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/>
  <bookViews>
    <workbookView xWindow="-120" yWindow="-120" windowWidth="20730" windowHeight="11160" tabRatio="888" firstSheet="20" activeTab="28"/>
  </bookViews>
  <sheets>
    <sheet name="Summary" sheetId="1" r:id="rId1"/>
    <sheet name="m_special_color_code" sheetId="31" r:id="rId2"/>
    <sheet name="m_size_limit" sheetId="62" r:id="rId3"/>
    <sheet name="ctg" sheetId="4" r:id="rId4"/>
    <sheet name="ctg_trans" sheetId="10" r:id="rId5"/>
    <sheet name="ctg_trans_THAI" sheetId="54" r:id="rId6"/>
    <sheet name="m_product_submenu" sheetId="63" r:id="rId7"/>
    <sheet name="product" sheetId="2" r:id="rId8"/>
    <sheet name="product_trans" sheetId="3" r:id="rId9"/>
    <sheet name="m_selling_spec" sheetId="6" r:id="rId10"/>
    <sheet name="m_selling_spec_trans" sheetId="7" r:id="rId11"/>
    <sheet name="m_selling_spec_trans_THAI" sheetId="56" r:id="rId12"/>
    <sheet name="m_spec_image" sheetId="28" r:id="rId13"/>
    <sheet name="m_spec_group" sheetId="30" r:id="rId14"/>
    <sheet name="m_acs_selling_code" sheetId="43" r:id="rId15"/>
    <sheet name="check_fence" sheetId="51" r:id="rId16"/>
    <sheet name="moption_selling_code_giesta_KOI" sheetId="47" r:id="rId17"/>
    <sheet name="m_option_selling_code_giesta" sheetId="48" r:id="rId18"/>
    <sheet name="m_rail" sheetId="60" r:id="rId19"/>
    <sheet name="m_door_closer_color" sheetId="45" r:id="rId20"/>
    <sheet name="m_color" sheetId="15" r:id="rId21"/>
    <sheet name="m_color_trans" sheetId="16" r:id="rId22"/>
    <sheet name="m_color_model" sheetId="19" r:id="rId23"/>
    <sheet name="m_color_ctg_prod" sheetId="25" r:id="rId24"/>
    <sheet name="check_product_model" sheetId="23" r:id="rId25"/>
    <sheet name="m_large_size" sheetId="50" r:id="rId26"/>
    <sheet name="Sheet1" sheetId="66" r:id="rId27"/>
    <sheet name="m_selling_code_AK" sheetId="64" r:id="rId28"/>
    <sheet name="m_selling_code" sheetId="65" r:id="rId29"/>
    <sheet name="m_option_selling_code_KOI" sheetId="67" r:id="rId30"/>
    <sheet name="m_option_selling_code" sheetId="35" r:id="rId31"/>
    <sheet name="m_selling_code_giesta_AK" sheetId="46" r:id="rId32"/>
    <sheet name="m_selling_code_giesta" sheetId="49" r:id="rId33"/>
    <sheet name="m_model" sheetId="13" r:id="rId34"/>
    <sheet name="m_model_trans" sheetId="14" r:id="rId35"/>
    <sheet name="m_model_spec" sheetId="21" r:id="rId36"/>
    <sheet name="m_model_item_display" sheetId="38" r:id="rId37"/>
    <sheet name="m_model_item_trans" sheetId="39" r:id="rId38"/>
    <sheet name="m_model_item" sheetId="42" r:id="rId39"/>
    <sheet name="m_lang" sheetId="8" r:id="rId40"/>
    <sheet name="m_model_item_trans_THAI" sheetId="59" r:id="rId41"/>
    <sheet name="m_model_trans_THAI" sheetId="58" r:id="rId42"/>
    <sheet name="m_color_trans_THAI" sheetId="57" r:id="rId43"/>
    <sheet name="product_trans_THAI" sheetId="55" r:id="rId44"/>
  </sheets>
  <definedNames>
    <definedName name="_xlnm._FilterDatabase" localSheetId="24" hidden="1">check_product_model!$A$3:$F$122</definedName>
    <definedName name="_xlnm._FilterDatabase" localSheetId="3" hidden="1">ctg!$A$3:$J$72</definedName>
    <definedName name="_xlnm._FilterDatabase" localSheetId="4" hidden="1">ctg_trans!$A$3:$D$3</definedName>
    <definedName name="_xlnm._FilterDatabase" localSheetId="5" hidden="1">ctg_trans_THAI!$A$3:$F$3</definedName>
    <definedName name="_xlnm._FilterDatabase" localSheetId="20" hidden="1">m_color!$A$3:$E$3</definedName>
    <definedName name="_xlnm._FilterDatabase" localSheetId="23" hidden="1">m_color_ctg_prod!$A$3:$J$35</definedName>
    <definedName name="_xlnm._FilterDatabase" localSheetId="22" hidden="1">m_color_model!$A$3:$P$361</definedName>
    <definedName name="_xlnm._FilterDatabase" localSheetId="42" hidden="1">m_color_trans_THAI!$A$3:$F$3</definedName>
    <definedName name="_xlnm._FilterDatabase" localSheetId="19" hidden="1">m_door_closer_color!$A$3:$H$24</definedName>
    <definedName name="_xlnm._FilterDatabase" localSheetId="39" hidden="1">m_lang!$A$3:$D$3</definedName>
    <definedName name="_xlnm._FilterDatabase" localSheetId="33" hidden="1">m_model!$A$3:$J$64</definedName>
    <definedName name="_xlnm._FilterDatabase" localSheetId="38" hidden="1">m_model_item!$A$3:$C$3</definedName>
    <definedName name="_xlnm._FilterDatabase" localSheetId="36" hidden="1">m_model_item_display!$A$3:$BP$127</definedName>
    <definedName name="_xlnm._FilterDatabase" localSheetId="40" hidden="1">m_model_item_trans_THAI!$A$3:$D$3</definedName>
    <definedName name="_xlnm._FilterDatabase" localSheetId="35" hidden="1">m_model_spec!$A$3:$AS$104</definedName>
    <definedName name="_xlnm._FilterDatabase" localSheetId="30" hidden="1">m_option_selling_code!$A$3:$CR$232</definedName>
    <definedName name="_xlnm._FilterDatabase" localSheetId="17" hidden="1">m_option_selling_code_giesta!$A$3:$AY$72</definedName>
    <definedName name="_xlnm._FilterDatabase" localSheetId="29" hidden="1">m_option_selling_code_KOI!$A$3:$CR$242</definedName>
    <definedName name="_xlnm._FilterDatabase" localSheetId="6">m_product_submenu!$A$3:$H$3</definedName>
    <definedName name="_xlnm._FilterDatabase" localSheetId="18" hidden="1">m_rail!$A$3:$I$78</definedName>
    <definedName name="_xlnm._FilterDatabase" localSheetId="28" hidden="1">m_selling_code!$A$3:$DB$841</definedName>
    <definedName name="_xlnm._FilterDatabase" localSheetId="27" hidden="1">m_selling_code_AK!$A$3:$CZ$841</definedName>
    <definedName name="_xlnm._FilterDatabase" localSheetId="32" hidden="1">m_selling_code_giesta!$A$3:$AT$873</definedName>
    <definedName name="_xlnm._FilterDatabase" localSheetId="31" hidden="1">m_selling_code_giesta_AK!$A$3:$AT$885</definedName>
    <definedName name="_xlnm._FilterDatabase" localSheetId="9" hidden="1">m_selling_spec!$B$3:$E$224</definedName>
    <definedName name="_xlnm._FilterDatabase" localSheetId="10" hidden="1">m_selling_spec_trans!$A$3:$F$3</definedName>
    <definedName name="_xlnm._FilterDatabase" localSheetId="11" hidden="1">m_selling_spec_trans_THAI!$A$3:$G$223</definedName>
    <definedName name="_xlnm._FilterDatabase" localSheetId="13" hidden="1">m_spec_group!$A$3:$I$153</definedName>
    <definedName name="_xlnm._FilterDatabase" localSheetId="16" hidden="1">moption_selling_code_giesta_KOI!$A$3:$AY$76</definedName>
    <definedName name="_xlnm._FilterDatabase" localSheetId="7" hidden="1">product!$A$3:$F$3</definedName>
    <definedName name="_xlnm._FilterDatabase" localSheetId="8" hidden="1">product_trans!$A$3:$D$3</definedName>
    <definedName name="_xlnm._FilterDatabase" localSheetId="43" hidden="1">product_trans_THAI!$A$3:$G$3</definedName>
    <definedName name="_xlnm._FilterDatabase" localSheetId="26" hidden="1">Sheet1!$A$3:$CZ$120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Y841" i="64" l="1"/>
  <c r="CW841" i="64"/>
  <c r="CU841" i="64"/>
  <c r="CK841" i="64"/>
  <c r="CA841" i="64"/>
  <c r="BO841" i="64"/>
  <c r="BK841" i="64"/>
  <c r="BG841" i="64"/>
  <c r="AY841" i="64"/>
  <c r="AU841" i="64"/>
  <c r="AS841" i="64"/>
  <c r="AQ841" i="64"/>
  <c r="AK841" i="64"/>
  <c r="AI841" i="64"/>
  <c r="AC841" i="64"/>
  <c r="Y841" i="64"/>
  <c r="Q841" i="64"/>
  <c r="O841" i="64"/>
  <c r="M841" i="64"/>
  <c r="K841" i="64"/>
  <c r="F841" i="64"/>
  <c r="E841" i="64"/>
  <c r="CY840" i="64"/>
  <c r="CW840" i="64"/>
  <c r="CU840" i="64"/>
  <c r="CK840" i="64"/>
  <c r="CA840" i="64"/>
  <c r="BO840" i="64"/>
  <c r="BK840" i="64"/>
  <c r="BG840" i="64"/>
  <c r="AY840" i="64"/>
  <c r="AU840" i="64"/>
  <c r="AS840" i="64"/>
  <c r="AQ840" i="64"/>
  <c r="AK840" i="64"/>
  <c r="AI840" i="64"/>
  <c r="AC840" i="64"/>
  <c r="Y840" i="64"/>
  <c r="Q840" i="64"/>
  <c r="O840" i="64"/>
  <c r="M840" i="64"/>
  <c r="K840" i="64"/>
  <c r="F840" i="64"/>
  <c r="E840" i="64"/>
  <c r="CY839" i="64"/>
  <c r="CW839" i="64"/>
  <c r="CU839" i="64"/>
  <c r="CK839" i="64"/>
  <c r="CA839" i="64"/>
  <c r="BO839" i="64"/>
  <c r="BK839" i="64"/>
  <c r="BG839" i="64"/>
  <c r="AY839" i="64"/>
  <c r="AU839" i="64"/>
  <c r="AS839" i="64"/>
  <c r="AQ839" i="64"/>
  <c r="AK839" i="64"/>
  <c r="AI839" i="64"/>
  <c r="AC839" i="64"/>
  <c r="Y839" i="64"/>
  <c r="Q839" i="64"/>
  <c r="O839" i="64"/>
  <c r="M839" i="64"/>
  <c r="K839" i="64"/>
  <c r="F839" i="64"/>
  <c r="E839" i="64"/>
  <c r="CY838" i="64"/>
  <c r="CW838" i="64"/>
  <c r="CU838" i="64"/>
  <c r="CK838" i="64"/>
  <c r="CA838" i="64"/>
  <c r="BO838" i="64"/>
  <c r="BK838" i="64"/>
  <c r="BG838" i="64"/>
  <c r="AY838" i="64"/>
  <c r="AU838" i="64"/>
  <c r="AS838" i="64"/>
  <c r="AQ838" i="64"/>
  <c r="AK838" i="64"/>
  <c r="AI838" i="64"/>
  <c r="AC838" i="64"/>
  <c r="Y838" i="64"/>
  <c r="Q838" i="64"/>
  <c r="O838" i="64"/>
  <c r="M838" i="64"/>
  <c r="K838" i="64"/>
  <c r="F838" i="64"/>
  <c r="E838" i="64"/>
  <c r="CY837" i="64"/>
  <c r="CW837" i="64"/>
  <c r="CU837" i="64"/>
  <c r="CK837" i="64"/>
  <c r="CA837" i="64"/>
  <c r="BO837" i="64"/>
  <c r="BK837" i="64"/>
  <c r="BG837" i="64"/>
  <c r="AY837" i="64"/>
  <c r="AU837" i="64"/>
  <c r="AS837" i="64"/>
  <c r="AQ837" i="64"/>
  <c r="AK837" i="64"/>
  <c r="AC837" i="64"/>
  <c r="Y837" i="64"/>
  <c r="Q837" i="64"/>
  <c r="O837" i="64"/>
  <c r="M837" i="64"/>
  <c r="K837" i="64"/>
  <c r="F837" i="64"/>
  <c r="E837" i="64"/>
  <c r="CY836" i="64"/>
  <c r="CW836" i="64"/>
  <c r="CU836" i="64"/>
  <c r="CK836" i="64"/>
  <c r="CA836" i="64"/>
  <c r="BO836" i="64"/>
  <c r="BK836" i="64"/>
  <c r="BG836" i="64"/>
  <c r="AY836" i="64"/>
  <c r="AU836" i="64"/>
  <c r="AS836" i="64"/>
  <c r="AQ836" i="64"/>
  <c r="AK836" i="64"/>
  <c r="AC836" i="64"/>
  <c r="Y836" i="64"/>
  <c r="Q836" i="64"/>
  <c r="O836" i="64"/>
  <c r="M836" i="64"/>
  <c r="K836" i="64"/>
  <c r="F836" i="64"/>
  <c r="E836" i="64"/>
  <c r="CY835" i="64"/>
  <c r="CW835" i="64"/>
  <c r="CU835" i="64"/>
  <c r="CK835" i="64"/>
  <c r="CA835" i="64"/>
  <c r="BO835" i="64"/>
  <c r="BK835" i="64"/>
  <c r="BG835" i="64"/>
  <c r="AY835" i="64"/>
  <c r="AU835" i="64"/>
  <c r="AS835" i="64"/>
  <c r="AQ835" i="64"/>
  <c r="AK835" i="64"/>
  <c r="AI835" i="64"/>
  <c r="AC835" i="64"/>
  <c r="Y835" i="64"/>
  <c r="Q835" i="64"/>
  <c r="O835" i="64"/>
  <c r="M835" i="64"/>
  <c r="K835" i="64"/>
  <c r="F835" i="64"/>
  <c r="E835" i="64"/>
  <c r="CY834" i="64"/>
  <c r="CW834" i="64"/>
  <c r="CU834" i="64"/>
  <c r="CK834" i="64"/>
  <c r="CA834" i="64"/>
  <c r="BO834" i="64"/>
  <c r="BK834" i="64"/>
  <c r="BG834" i="64"/>
  <c r="AY834" i="64"/>
  <c r="AU834" i="64"/>
  <c r="AS834" i="64"/>
  <c r="AQ834" i="64"/>
  <c r="AK834" i="64"/>
  <c r="AI834" i="64"/>
  <c r="AC834" i="64"/>
  <c r="Y834" i="64"/>
  <c r="Q834" i="64"/>
  <c r="O834" i="64"/>
  <c r="M834" i="64"/>
  <c r="K834" i="64"/>
  <c r="F834" i="64"/>
  <c r="E834" i="64"/>
  <c r="CY833" i="64"/>
  <c r="CW833" i="64"/>
  <c r="CU833" i="64"/>
  <c r="CK833" i="64"/>
  <c r="CA833" i="64"/>
  <c r="BO833" i="64"/>
  <c r="BK833" i="64"/>
  <c r="BG833" i="64"/>
  <c r="AY833" i="64"/>
  <c r="AU833" i="64"/>
  <c r="AS833" i="64"/>
  <c r="AQ833" i="64"/>
  <c r="AK833" i="64"/>
  <c r="AI833" i="64"/>
  <c r="AC833" i="64"/>
  <c r="Y833" i="64"/>
  <c r="W833" i="64"/>
  <c r="U833" i="64"/>
  <c r="Q833" i="64"/>
  <c r="O833" i="64"/>
  <c r="M833" i="64"/>
  <c r="K833" i="64"/>
  <c r="F833" i="64"/>
  <c r="E833" i="64"/>
  <c r="CY832" i="64"/>
  <c r="CW832" i="64"/>
  <c r="CU832" i="64"/>
  <c r="CK832" i="64"/>
  <c r="CA832" i="64"/>
  <c r="BO832" i="64"/>
  <c r="BK832" i="64"/>
  <c r="BG832" i="64"/>
  <c r="AY832" i="64"/>
  <c r="AU832" i="64"/>
  <c r="AS832" i="64"/>
  <c r="AQ832" i="64"/>
  <c r="AK832" i="64"/>
  <c r="AI832" i="64"/>
  <c r="AC832" i="64"/>
  <c r="Y832" i="64"/>
  <c r="W832" i="64"/>
  <c r="U832" i="64"/>
  <c r="Q832" i="64"/>
  <c r="O832" i="64"/>
  <c r="M832" i="64"/>
  <c r="K832" i="64"/>
  <c r="F832" i="64"/>
  <c r="E832" i="64"/>
  <c r="CY831" i="64"/>
  <c r="CW831" i="64"/>
  <c r="CU831" i="64"/>
  <c r="CK831" i="64"/>
  <c r="CA831" i="64"/>
  <c r="BO831" i="64"/>
  <c r="BK831" i="64"/>
  <c r="BG831" i="64"/>
  <c r="AY831" i="64"/>
  <c r="AU831" i="64"/>
  <c r="AS831" i="64"/>
  <c r="AQ831" i="64"/>
  <c r="AK831" i="64"/>
  <c r="AI831" i="64"/>
  <c r="AC831" i="64"/>
  <c r="Y831" i="64"/>
  <c r="W831" i="64"/>
  <c r="U831" i="64"/>
  <c r="Q831" i="64"/>
  <c r="O831" i="64"/>
  <c r="M831" i="64"/>
  <c r="K831" i="64"/>
  <c r="F831" i="64"/>
  <c r="E831" i="64"/>
  <c r="CY830" i="64"/>
  <c r="CW830" i="64"/>
  <c r="CU830" i="64"/>
  <c r="CK830" i="64"/>
  <c r="CA830" i="64"/>
  <c r="BO830" i="64"/>
  <c r="BK830" i="64"/>
  <c r="BG830" i="64"/>
  <c r="AY830" i="64"/>
  <c r="AU830" i="64"/>
  <c r="AS830" i="64"/>
  <c r="AQ830" i="64"/>
  <c r="AK830" i="64"/>
  <c r="AI830" i="64"/>
  <c r="AC830" i="64"/>
  <c r="Y830" i="64"/>
  <c r="W830" i="64"/>
  <c r="U830" i="64"/>
  <c r="Q830" i="64"/>
  <c r="O830" i="64"/>
  <c r="M830" i="64"/>
  <c r="K830" i="64"/>
  <c r="F830" i="64"/>
  <c r="E830" i="64"/>
  <c r="CY829" i="64"/>
  <c r="CW829" i="64"/>
  <c r="CU829" i="64"/>
  <c r="CK829" i="64"/>
  <c r="CA829" i="64"/>
  <c r="BO829" i="64"/>
  <c r="BK829" i="64"/>
  <c r="BG829" i="64"/>
  <c r="AY829" i="64"/>
  <c r="AU829" i="64"/>
  <c r="AS829" i="64"/>
  <c r="AQ829" i="64"/>
  <c r="AK829" i="64"/>
  <c r="AI829" i="64"/>
  <c r="AC829" i="64"/>
  <c r="Y829" i="64"/>
  <c r="W829" i="64"/>
  <c r="U829" i="64"/>
  <c r="Q829" i="64"/>
  <c r="O829" i="64"/>
  <c r="M829" i="64"/>
  <c r="K829" i="64"/>
  <c r="F829" i="64"/>
  <c r="E829" i="64"/>
  <c r="CY828" i="64"/>
  <c r="CW828" i="64"/>
  <c r="CU828" i="64"/>
  <c r="CK828" i="64"/>
  <c r="CA828" i="64"/>
  <c r="BO828" i="64"/>
  <c r="BK828" i="64"/>
  <c r="BG828" i="64"/>
  <c r="AY828" i="64"/>
  <c r="AU828" i="64"/>
  <c r="AS828" i="64"/>
  <c r="AQ828" i="64"/>
  <c r="AK828" i="64"/>
  <c r="AI828" i="64"/>
  <c r="AC828" i="64"/>
  <c r="Y828" i="64"/>
  <c r="W828" i="64"/>
  <c r="U828" i="64"/>
  <c r="Q828" i="64"/>
  <c r="O828" i="64"/>
  <c r="M828" i="64"/>
  <c r="K828" i="64"/>
  <c r="F828" i="64"/>
  <c r="E828" i="64"/>
  <c r="CY827" i="64"/>
  <c r="CW827" i="64"/>
  <c r="CU827" i="64"/>
  <c r="CK827" i="64"/>
  <c r="CA827" i="64"/>
  <c r="BO827" i="64"/>
  <c r="BK827" i="64"/>
  <c r="BG827" i="64"/>
  <c r="AY827" i="64"/>
  <c r="AU827" i="64"/>
  <c r="AS827" i="64"/>
  <c r="AQ827" i="64"/>
  <c r="AK827" i="64"/>
  <c r="AI827" i="64"/>
  <c r="AC827" i="64"/>
  <c r="Y827" i="64"/>
  <c r="W827" i="64"/>
  <c r="U827" i="64"/>
  <c r="Q827" i="64"/>
  <c r="O827" i="64"/>
  <c r="M827" i="64"/>
  <c r="K827" i="64"/>
  <c r="F827" i="64"/>
  <c r="E827" i="64"/>
  <c r="CY826" i="64"/>
  <c r="CW826" i="64"/>
  <c r="CU826" i="64"/>
  <c r="CK826" i="64"/>
  <c r="CA826" i="64"/>
  <c r="BO826" i="64"/>
  <c r="BK826" i="64"/>
  <c r="BG826" i="64"/>
  <c r="AY826" i="64"/>
  <c r="AU826" i="64"/>
  <c r="AS826" i="64"/>
  <c r="AQ826" i="64"/>
  <c r="AK826" i="64"/>
  <c r="AI826" i="64"/>
  <c r="AC826" i="64"/>
  <c r="Y826" i="64"/>
  <c r="W826" i="64"/>
  <c r="U826" i="64"/>
  <c r="Q826" i="64"/>
  <c r="O826" i="64"/>
  <c r="M826" i="64"/>
  <c r="K826" i="64"/>
  <c r="F826" i="64"/>
  <c r="E826" i="64"/>
  <c r="CY825" i="64"/>
  <c r="CW825" i="64"/>
  <c r="CU825" i="64"/>
  <c r="CK825" i="64"/>
  <c r="CA825" i="64"/>
  <c r="BO825" i="64"/>
  <c r="BK825" i="64"/>
  <c r="BG825" i="64"/>
  <c r="AY825" i="64"/>
  <c r="AU825" i="64"/>
  <c r="AS825" i="64"/>
  <c r="AQ825" i="64"/>
  <c r="AK825" i="64"/>
  <c r="AI825" i="64"/>
  <c r="AC825" i="64"/>
  <c r="Y825" i="64"/>
  <c r="W825" i="64"/>
  <c r="U825" i="64"/>
  <c r="Q825" i="64"/>
  <c r="O825" i="64"/>
  <c r="M825" i="64"/>
  <c r="K825" i="64"/>
  <c r="F825" i="64"/>
  <c r="E825" i="64"/>
  <c r="CY824" i="64"/>
  <c r="CW824" i="64"/>
  <c r="CU824" i="64"/>
  <c r="CK824" i="64"/>
  <c r="CA824" i="64"/>
  <c r="BO824" i="64"/>
  <c r="BK824" i="64"/>
  <c r="BG824" i="64"/>
  <c r="AY824" i="64"/>
  <c r="AU824" i="64"/>
  <c r="AS824" i="64"/>
  <c r="AQ824" i="64"/>
  <c r="AK824" i="64"/>
  <c r="AI824" i="64"/>
  <c r="AC824" i="64"/>
  <c r="Y824" i="64"/>
  <c r="W824" i="64"/>
  <c r="U824" i="64"/>
  <c r="Q824" i="64"/>
  <c r="O824" i="64"/>
  <c r="M824" i="64"/>
  <c r="K824" i="64"/>
  <c r="F824" i="64"/>
  <c r="E824" i="64"/>
  <c r="CY823" i="64"/>
  <c r="CW823" i="64"/>
  <c r="CU823" i="64"/>
  <c r="CK823" i="64"/>
  <c r="CA823" i="64"/>
  <c r="BO823" i="64"/>
  <c r="BK823" i="64"/>
  <c r="BG823" i="64"/>
  <c r="AY823" i="64"/>
  <c r="AU823" i="64"/>
  <c r="AS823" i="64"/>
  <c r="AQ823" i="64"/>
  <c r="AK823" i="64"/>
  <c r="AI823" i="64"/>
  <c r="AC823" i="64"/>
  <c r="Y823" i="64"/>
  <c r="W823" i="64"/>
  <c r="U823" i="64"/>
  <c r="Q823" i="64"/>
  <c r="O823" i="64"/>
  <c r="M823" i="64"/>
  <c r="K823" i="64"/>
  <c r="F823" i="64"/>
  <c r="E823" i="64"/>
  <c r="CY822" i="64"/>
  <c r="CW822" i="64"/>
  <c r="CU822" i="64"/>
  <c r="CK822" i="64"/>
  <c r="CA822" i="64"/>
  <c r="BO822" i="64"/>
  <c r="BK822" i="64"/>
  <c r="BG822" i="64"/>
  <c r="AY822" i="64"/>
  <c r="AU822" i="64"/>
  <c r="AS822" i="64"/>
  <c r="AQ822" i="64"/>
  <c r="AK822" i="64"/>
  <c r="AI822" i="64"/>
  <c r="AC822" i="64"/>
  <c r="Y822" i="64"/>
  <c r="W822" i="64"/>
  <c r="U822" i="64"/>
  <c r="Q822" i="64"/>
  <c r="O822" i="64"/>
  <c r="M822" i="64"/>
  <c r="K822" i="64"/>
  <c r="F822" i="64"/>
  <c r="E822" i="64"/>
  <c r="CY821" i="64"/>
  <c r="CW821" i="64"/>
  <c r="CU821" i="64"/>
  <c r="CK821" i="64"/>
  <c r="CA821" i="64"/>
  <c r="BO821" i="64"/>
  <c r="BK821" i="64"/>
  <c r="BG821" i="64"/>
  <c r="AY821" i="64"/>
  <c r="AU821" i="64"/>
  <c r="AS821" i="64"/>
  <c r="AQ821" i="64"/>
  <c r="AK821" i="64"/>
  <c r="AI821" i="64"/>
  <c r="AC821" i="64"/>
  <c r="Y821" i="64"/>
  <c r="W821" i="64"/>
  <c r="Q821" i="64"/>
  <c r="O821" i="64"/>
  <c r="M821" i="64"/>
  <c r="K821" i="64"/>
  <c r="F821" i="64"/>
  <c r="E821" i="64"/>
  <c r="CY820" i="64"/>
  <c r="CW820" i="64"/>
  <c r="CU820" i="64"/>
  <c r="CK820" i="64"/>
  <c r="CA820" i="64"/>
  <c r="BO820" i="64"/>
  <c r="BK820" i="64"/>
  <c r="BG820" i="64"/>
  <c r="AY820" i="64"/>
  <c r="AU820" i="64"/>
  <c r="AS820" i="64"/>
  <c r="AQ820" i="64"/>
  <c r="AK820" i="64"/>
  <c r="AI820" i="64"/>
  <c r="AC820" i="64"/>
  <c r="Y820" i="64"/>
  <c r="Q820" i="64"/>
  <c r="O820" i="64"/>
  <c r="M820" i="64"/>
  <c r="K820" i="64"/>
  <c r="F820" i="64"/>
  <c r="E820" i="64"/>
  <c r="CY819" i="64"/>
  <c r="CW819" i="64"/>
  <c r="CU819" i="64"/>
  <c r="CK819" i="64"/>
  <c r="CA819" i="64"/>
  <c r="BO819" i="64"/>
  <c r="BK819" i="64"/>
  <c r="BG819" i="64"/>
  <c r="AY819" i="64"/>
  <c r="AU819" i="64"/>
  <c r="AS819" i="64"/>
  <c r="AQ819" i="64"/>
  <c r="AK819" i="64"/>
  <c r="AI819" i="64"/>
  <c r="AC819" i="64"/>
  <c r="Y819" i="64"/>
  <c r="Q819" i="64"/>
  <c r="O819" i="64"/>
  <c r="M819" i="64"/>
  <c r="K819" i="64"/>
  <c r="F819" i="64"/>
  <c r="E819" i="64"/>
  <c r="CY818" i="64"/>
  <c r="CW818" i="64"/>
  <c r="CU818" i="64"/>
  <c r="CK818" i="64"/>
  <c r="CA818" i="64"/>
  <c r="BO818" i="64"/>
  <c r="BK818" i="64"/>
  <c r="BG818" i="64"/>
  <c r="AY818" i="64"/>
  <c r="AU818" i="64"/>
  <c r="AS818" i="64"/>
  <c r="AQ818" i="64"/>
  <c r="AK818" i="64"/>
  <c r="AI818" i="64"/>
  <c r="AC818" i="64"/>
  <c r="Y818" i="64"/>
  <c r="Q818" i="64"/>
  <c r="O818" i="64"/>
  <c r="M818" i="64"/>
  <c r="K818" i="64"/>
  <c r="F818" i="64"/>
  <c r="E818" i="64"/>
  <c r="CY817" i="64"/>
  <c r="CW817" i="64"/>
  <c r="CU817" i="64"/>
  <c r="CK817" i="64"/>
  <c r="CA817" i="64"/>
  <c r="BO817" i="64"/>
  <c r="BK817" i="64"/>
  <c r="BG817" i="64"/>
  <c r="AY817" i="64"/>
  <c r="AU817" i="64"/>
  <c r="AS817" i="64"/>
  <c r="AQ817" i="64"/>
  <c r="AK817" i="64"/>
  <c r="AI817" i="64"/>
  <c r="AC817" i="64"/>
  <c r="Y817" i="64"/>
  <c r="W817" i="64"/>
  <c r="S817" i="64"/>
  <c r="Q817" i="64"/>
  <c r="O817" i="64"/>
  <c r="M817" i="64"/>
  <c r="F817" i="64"/>
  <c r="E817" i="64"/>
  <c r="CY816" i="64"/>
  <c r="CW816" i="64"/>
  <c r="CU816" i="64"/>
  <c r="CK816" i="64"/>
  <c r="CA816" i="64"/>
  <c r="BO816" i="64"/>
  <c r="BK816" i="64"/>
  <c r="BG816" i="64"/>
  <c r="AY816" i="64"/>
  <c r="AU816" i="64"/>
  <c r="AS816" i="64"/>
  <c r="AQ816" i="64"/>
  <c r="AK816" i="64"/>
  <c r="AI816" i="64"/>
  <c r="AC816" i="64"/>
  <c r="Y816" i="64"/>
  <c r="S816" i="64"/>
  <c r="Q816" i="64"/>
  <c r="O816" i="64"/>
  <c r="M816" i="64"/>
  <c r="F816" i="64"/>
  <c r="E816" i="64"/>
  <c r="CY815" i="64"/>
  <c r="CW815" i="64"/>
  <c r="CU815" i="64"/>
  <c r="CK815" i="64"/>
  <c r="CA815" i="64"/>
  <c r="BO815" i="64"/>
  <c r="BK815" i="64"/>
  <c r="BG815" i="64"/>
  <c r="AY815" i="64"/>
  <c r="AU815" i="64"/>
  <c r="AS815" i="64"/>
  <c r="AQ815" i="64"/>
  <c r="AK815" i="64"/>
  <c r="AI815" i="64"/>
  <c r="AC815" i="64"/>
  <c r="Y815" i="64"/>
  <c r="W815" i="64"/>
  <c r="S815" i="64"/>
  <c r="Q815" i="64"/>
  <c r="O815" i="64"/>
  <c r="M815" i="64"/>
  <c r="F815" i="64"/>
  <c r="E815" i="64"/>
  <c r="CY814" i="64"/>
  <c r="CW814" i="64"/>
  <c r="CU814" i="64"/>
  <c r="CK814" i="64"/>
  <c r="CA814" i="64"/>
  <c r="BO814" i="64"/>
  <c r="BK814" i="64"/>
  <c r="BG814" i="64"/>
  <c r="AY814" i="64"/>
  <c r="AU814" i="64"/>
  <c r="AS814" i="64"/>
  <c r="AQ814" i="64"/>
  <c r="AK814" i="64"/>
  <c r="AI814" i="64"/>
  <c r="AC814" i="64"/>
  <c r="Y814" i="64"/>
  <c r="S814" i="64"/>
  <c r="Q814" i="64"/>
  <c r="O814" i="64"/>
  <c r="M814" i="64"/>
  <c r="F814" i="64"/>
  <c r="E814" i="64"/>
  <c r="CY813" i="64"/>
  <c r="CW813" i="64"/>
  <c r="CU813" i="64"/>
  <c r="CK813" i="64"/>
  <c r="CA813" i="64"/>
  <c r="BO813" i="64"/>
  <c r="BK813" i="64"/>
  <c r="BG813" i="64"/>
  <c r="AY813" i="64"/>
  <c r="AU813" i="64"/>
  <c r="AS813" i="64"/>
  <c r="AQ813" i="64"/>
  <c r="AK813" i="64"/>
  <c r="AI813" i="64"/>
  <c r="AC813" i="64"/>
  <c r="Y813" i="64"/>
  <c r="W813" i="64"/>
  <c r="S813" i="64"/>
  <c r="Q813" i="64"/>
  <c r="O813" i="64"/>
  <c r="M813" i="64"/>
  <c r="F813" i="64"/>
  <c r="E813" i="64"/>
  <c r="CY812" i="64"/>
  <c r="CW812" i="64"/>
  <c r="CU812" i="64"/>
  <c r="CK812" i="64"/>
  <c r="CA812" i="64"/>
  <c r="BO812" i="64"/>
  <c r="BK812" i="64"/>
  <c r="BG812" i="64"/>
  <c r="AY812" i="64"/>
  <c r="AU812" i="64"/>
  <c r="AS812" i="64"/>
  <c r="AQ812" i="64"/>
  <c r="AK812" i="64"/>
  <c r="AI812" i="64"/>
  <c r="AC812" i="64"/>
  <c r="Y812" i="64"/>
  <c r="S812" i="64"/>
  <c r="Q812" i="64"/>
  <c r="O812" i="64"/>
  <c r="M812" i="64"/>
  <c r="F812" i="64"/>
  <c r="E812" i="64"/>
  <c r="CY811" i="64"/>
  <c r="CW811" i="64"/>
  <c r="CU811" i="64"/>
  <c r="CK811" i="64"/>
  <c r="CA811" i="64"/>
  <c r="BO811" i="64"/>
  <c r="BK811" i="64"/>
  <c r="BG811" i="64"/>
  <c r="AY811" i="64"/>
  <c r="AU811" i="64"/>
  <c r="AS811" i="64"/>
  <c r="AQ811" i="64"/>
  <c r="AK811" i="64"/>
  <c r="AI811" i="64"/>
  <c r="AC811" i="64"/>
  <c r="Y811" i="64"/>
  <c r="W811" i="64"/>
  <c r="S811" i="64"/>
  <c r="Q811" i="64"/>
  <c r="O811" i="64"/>
  <c r="M811" i="64"/>
  <c r="F811" i="64"/>
  <c r="E811" i="64"/>
  <c r="CY810" i="64"/>
  <c r="CW810" i="64"/>
  <c r="CU810" i="64"/>
  <c r="CK810" i="64"/>
  <c r="CA810" i="64"/>
  <c r="BO810" i="64"/>
  <c r="BK810" i="64"/>
  <c r="BG810" i="64"/>
  <c r="AY810" i="64"/>
  <c r="AU810" i="64"/>
  <c r="AS810" i="64"/>
  <c r="AQ810" i="64"/>
  <c r="AK810" i="64"/>
  <c r="AI810" i="64"/>
  <c r="AC810" i="64"/>
  <c r="Y810" i="64"/>
  <c r="S810" i="64"/>
  <c r="Q810" i="64"/>
  <c r="O810" i="64"/>
  <c r="M810" i="64"/>
  <c r="F810" i="64"/>
  <c r="E810" i="64"/>
  <c r="CY809" i="64"/>
  <c r="CW809" i="64"/>
  <c r="CU809" i="64"/>
  <c r="CK809" i="64"/>
  <c r="CA809" i="64"/>
  <c r="BO809" i="64"/>
  <c r="BK809" i="64"/>
  <c r="BG809" i="64"/>
  <c r="AY809" i="64"/>
  <c r="AU809" i="64"/>
  <c r="AS809" i="64"/>
  <c r="AQ809" i="64"/>
  <c r="AK809" i="64"/>
  <c r="AI809" i="64"/>
  <c r="AC809" i="64"/>
  <c r="Y809" i="64"/>
  <c r="S809" i="64"/>
  <c r="Q809" i="64"/>
  <c r="O809" i="64"/>
  <c r="M809" i="64"/>
  <c r="F809" i="64"/>
  <c r="E809" i="64"/>
  <c r="CY808" i="64"/>
  <c r="CW808" i="64"/>
  <c r="CU808" i="64"/>
  <c r="CK808" i="64"/>
  <c r="CA808" i="64"/>
  <c r="BO808" i="64"/>
  <c r="BK808" i="64"/>
  <c r="BG808" i="64"/>
  <c r="AY808" i="64"/>
  <c r="AU808" i="64"/>
  <c r="AS808" i="64"/>
  <c r="AQ808" i="64"/>
  <c r="AK808" i="64"/>
  <c r="AI808" i="64"/>
  <c r="AC808" i="64"/>
  <c r="Y808" i="64"/>
  <c r="S808" i="64"/>
  <c r="Q808" i="64"/>
  <c r="O808" i="64"/>
  <c r="M808" i="64"/>
  <c r="F808" i="64"/>
  <c r="E808" i="64"/>
  <c r="CY807" i="64"/>
  <c r="CW807" i="64"/>
  <c r="CU807" i="64"/>
  <c r="CK807" i="64"/>
  <c r="CA807" i="64"/>
  <c r="BO807" i="64"/>
  <c r="BK807" i="64"/>
  <c r="BG807" i="64"/>
  <c r="AY807" i="64"/>
  <c r="AU807" i="64"/>
  <c r="AS807" i="64"/>
  <c r="AQ807" i="64"/>
  <c r="AK807" i="64"/>
  <c r="AI807" i="64"/>
  <c r="AC807" i="64"/>
  <c r="Y807" i="64"/>
  <c r="S807" i="64"/>
  <c r="Q807" i="64"/>
  <c r="O807" i="64"/>
  <c r="M807" i="64"/>
  <c r="F807" i="64"/>
  <c r="E807" i="64"/>
  <c r="CY806" i="64"/>
  <c r="CW806" i="64"/>
  <c r="CU806" i="64"/>
  <c r="CK806" i="64"/>
  <c r="CA806" i="64"/>
  <c r="BO806" i="64"/>
  <c r="BK806" i="64"/>
  <c r="BG806" i="64"/>
  <c r="AY806" i="64"/>
  <c r="AU806" i="64"/>
  <c r="AS806" i="64"/>
  <c r="AQ806" i="64"/>
  <c r="AK806" i="64"/>
  <c r="AI806" i="64"/>
  <c r="AC806" i="64"/>
  <c r="Y806" i="64"/>
  <c r="S806" i="64"/>
  <c r="Q806" i="64"/>
  <c r="O806" i="64"/>
  <c r="M806" i="64"/>
  <c r="F806" i="64"/>
  <c r="E806" i="64"/>
  <c r="CY805" i="64"/>
  <c r="CW805" i="64"/>
  <c r="CU805" i="64"/>
  <c r="CK805" i="64"/>
  <c r="CA805" i="64"/>
  <c r="BO805" i="64"/>
  <c r="BK805" i="64"/>
  <c r="BG805" i="64"/>
  <c r="AY805" i="64"/>
  <c r="AU805" i="64"/>
  <c r="AS805" i="64"/>
  <c r="AQ805" i="64"/>
  <c r="AK805" i="64"/>
  <c r="AI805" i="64"/>
  <c r="AC805" i="64"/>
  <c r="Y805" i="64"/>
  <c r="S805" i="64"/>
  <c r="Q805" i="64"/>
  <c r="O805" i="64"/>
  <c r="M805" i="64"/>
  <c r="F805" i="64"/>
  <c r="E805" i="64"/>
  <c r="CY804" i="64"/>
  <c r="CW804" i="64"/>
  <c r="CU804" i="64"/>
  <c r="CK804" i="64"/>
  <c r="CA804" i="64"/>
  <c r="BO804" i="64"/>
  <c r="BK804" i="64"/>
  <c r="BG804" i="64"/>
  <c r="AY804" i="64"/>
  <c r="AU804" i="64"/>
  <c r="AS804" i="64"/>
  <c r="AQ804" i="64"/>
  <c r="AK804" i="64"/>
  <c r="AI804" i="64"/>
  <c r="AC804" i="64"/>
  <c r="Y804" i="64"/>
  <c r="S804" i="64"/>
  <c r="Q804" i="64"/>
  <c r="O804" i="64"/>
  <c r="M804" i="64"/>
  <c r="F804" i="64"/>
  <c r="E804" i="64"/>
  <c r="CY803" i="64"/>
  <c r="CW803" i="64"/>
  <c r="CU803" i="64"/>
  <c r="CK803" i="64"/>
  <c r="CA803" i="64"/>
  <c r="BO803" i="64"/>
  <c r="BK803" i="64"/>
  <c r="BG803" i="64"/>
  <c r="AY803" i="64"/>
  <c r="AU803" i="64"/>
  <c r="AS803" i="64"/>
  <c r="AQ803" i="64"/>
  <c r="AK803" i="64"/>
  <c r="AI803" i="64"/>
  <c r="AC803" i="64"/>
  <c r="Y803" i="64"/>
  <c r="S803" i="64"/>
  <c r="Q803" i="64"/>
  <c r="O803" i="64"/>
  <c r="M803" i="64"/>
  <c r="F803" i="64"/>
  <c r="E803" i="64"/>
  <c r="CY802" i="64"/>
  <c r="CW802" i="64"/>
  <c r="CU802" i="64"/>
  <c r="CK802" i="64"/>
  <c r="CA802" i="64"/>
  <c r="BO802" i="64"/>
  <c r="BK802" i="64"/>
  <c r="BG802" i="64"/>
  <c r="AY802" i="64"/>
  <c r="AU802" i="64"/>
  <c r="AS802" i="64"/>
  <c r="AQ802" i="64"/>
  <c r="AK802" i="64"/>
  <c r="AI802" i="64"/>
  <c r="AC802" i="64"/>
  <c r="Y802" i="64"/>
  <c r="S802" i="64"/>
  <c r="Q802" i="64"/>
  <c r="O802" i="64"/>
  <c r="M802" i="64"/>
  <c r="F802" i="64"/>
  <c r="E802" i="64"/>
  <c r="CY801" i="64"/>
  <c r="CW801" i="64"/>
  <c r="CU801" i="64"/>
  <c r="CK801" i="64"/>
  <c r="CA801" i="64"/>
  <c r="BO801" i="64"/>
  <c r="BK801" i="64"/>
  <c r="BG801" i="64"/>
  <c r="AY801" i="64"/>
  <c r="AU801" i="64"/>
  <c r="AS801" i="64"/>
  <c r="AQ801" i="64"/>
  <c r="AK801" i="64"/>
  <c r="AI801" i="64"/>
  <c r="AC801" i="64"/>
  <c r="Y801" i="64"/>
  <c r="W801" i="64"/>
  <c r="Q801" i="64"/>
  <c r="O801" i="64"/>
  <c r="M801" i="64"/>
  <c r="K801" i="64"/>
  <c r="F801" i="64"/>
  <c r="E801" i="64"/>
  <c r="CY800" i="64"/>
  <c r="CW800" i="64"/>
  <c r="CU800" i="64"/>
  <c r="CK800" i="64"/>
  <c r="CA800" i="64"/>
  <c r="BO800" i="64"/>
  <c r="BK800" i="64"/>
  <c r="BG800" i="64"/>
  <c r="AY800" i="64"/>
  <c r="AU800" i="64"/>
  <c r="AS800" i="64"/>
  <c r="AQ800" i="64"/>
  <c r="AK800" i="64"/>
  <c r="AI800" i="64"/>
  <c r="AC800" i="64"/>
  <c r="Y800" i="64"/>
  <c r="Q800" i="64"/>
  <c r="O800" i="64"/>
  <c r="M800" i="64"/>
  <c r="K800" i="64"/>
  <c r="F800" i="64"/>
  <c r="E800" i="64"/>
  <c r="CY799" i="64"/>
  <c r="CW799" i="64"/>
  <c r="CU799" i="64"/>
  <c r="CK799" i="64"/>
  <c r="CA799" i="64"/>
  <c r="BO799" i="64"/>
  <c r="BK799" i="64"/>
  <c r="BG799" i="64"/>
  <c r="AY799" i="64"/>
  <c r="AU799" i="64"/>
  <c r="AS799" i="64"/>
  <c r="AQ799" i="64"/>
  <c r="AK799" i="64"/>
  <c r="AI799" i="64"/>
  <c r="AC799" i="64"/>
  <c r="Y799" i="64"/>
  <c r="Q799" i="64"/>
  <c r="O799" i="64"/>
  <c r="M799" i="64"/>
  <c r="K799" i="64"/>
  <c r="F799" i="64"/>
  <c r="E799" i="64"/>
  <c r="CY798" i="64"/>
  <c r="CW798" i="64"/>
  <c r="CU798" i="64"/>
  <c r="CK798" i="64"/>
  <c r="CA798" i="64"/>
  <c r="BO798" i="64"/>
  <c r="BK798" i="64"/>
  <c r="BG798" i="64"/>
  <c r="AY798" i="64"/>
  <c r="AU798" i="64"/>
  <c r="AS798" i="64"/>
  <c r="AQ798" i="64"/>
  <c r="AK798" i="64"/>
  <c r="AI798" i="64"/>
  <c r="AC798" i="64"/>
  <c r="Y798" i="64"/>
  <c r="Q798" i="64"/>
  <c r="O798" i="64"/>
  <c r="M798" i="64"/>
  <c r="K798" i="64"/>
  <c r="F798" i="64"/>
  <c r="E798" i="64"/>
  <c r="CY797" i="64"/>
  <c r="CW797" i="64"/>
  <c r="CU797" i="64"/>
  <c r="CK797" i="64"/>
  <c r="CA797" i="64"/>
  <c r="BO797" i="64"/>
  <c r="BK797" i="64"/>
  <c r="BG797" i="64"/>
  <c r="AY797" i="64"/>
  <c r="AU797" i="64"/>
  <c r="AS797" i="64"/>
  <c r="AQ797" i="64"/>
  <c r="AK797" i="64"/>
  <c r="AI797" i="64"/>
  <c r="AC797" i="64"/>
  <c r="Y797" i="64"/>
  <c r="W797" i="64"/>
  <c r="S797" i="64"/>
  <c r="Q797" i="64"/>
  <c r="O797" i="64"/>
  <c r="M797" i="64"/>
  <c r="F797" i="64"/>
  <c r="E797" i="64"/>
  <c r="CY796" i="64"/>
  <c r="CW796" i="64"/>
  <c r="CU796" i="64"/>
  <c r="CK796" i="64"/>
  <c r="CA796" i="64"/>
  <c r="BO796" i="64"/>
  <c r="BK796" i="64"/>
  <c r="BG796" i="64"/>
  <c r="AY796" i="64"/>
  <c r="AU796" i="64"/>
  <c r="AS796" i="64"/>
  <c r="AQ796" i="64"/>
  <c r="AK796" i="64"/>
  <c r="AI796" i="64"/>
  <c r="AC796" i="64"/>
  <c r="Y796" i="64"/>
  <c r="S796" i="64"/>
  <c r="Q796" i="64"/>
  <c r="O796" i="64"/>
  <c r="M796" i="64"/>
  <c r="F796" i="64"/>
  <c r="E796" i="64"/>
  <c r="CY795" i="64"/>
  <c r="CW795" i="64"/>
  <c r="CU795" i="64"/>
  <c r="CK795" i="64"/>
  <c r="CA795" i="64"/>
  <c r="BO795" i="64"/>
  <c r="BK795" i="64"/>
  <c r="BG795" i="64"/>
  <c r="AY795" i="64"/>
  <c r="AU795" i="64"/>
  <c r="AS795" i="64"/>
  <c r="AQ795" i="64"/>
  <c r="AK795" i="64"/>
  <c r="AI795" i="64"/>
  <c r="AC795" i="64"/>
  <c r="Y795" i="64"/>
  <c r="W795" i="64"/>
  <c r="S795" i="64"/>
  <c r="Q795" i="64"/>
  <c r="O795" i="64"/>
  <c r="M795" i="64"/>
  <c r="F795" i="64"/>
  <c r="E795" i="64"/>
  <c r="CY794" i="64"/>
  <c r="CW794" i="64"/>
  <c r="CU794" i="64"/>
  <c r="CK794" i="64"/>
  <c r="CA794" i="64"/>
  <c r="BO794" i="64"/>
  <c r="BK794" i="64"/>
  <c r="BG794" i="64"/>
  <c r="AY794" i="64"/>
  <c r="AU794" i="64"/>
  <c r="AS794" i="64"/>
  <c r="AQ794" i="64"/>
  <c r="AK794" i="64"/>
  <c r="AI794" i="64"/>
  <c r="AC794" i="64"/>
  <c r="Y794" i="64"/>
  <c r="S794" i="64"/>
  <c r="Q794" i="64"/>
  <c r="O794" i="64"/>
  <c r="M794" i="64"/>
  <c r="F794" i="64"/>
  <c r="E794" i="64"/>
  <c r="CY793" i="64"/>
  <c r="CW793" i="64"/>
  <c r="CU793" i="64"/>
  <c r="CK793" i="64"/>
  <c r="CA793" i="64"/>
  <c r="BO793" i="64"/>
  <c r="BK793" i="64"/>
  <c r="BG793" i="64"/>
  <c r="AY793" i="64"/>
  <c r="AU793" i="64"/>
  <c r="AS793" i="64"/>
  <c r="AQ793" i="64"/>
  <c r="AK793" i="64"/>
  <c r="AI793" i="64"/>
  <c r="AC793" i="64"/>
  <c r="Y793" i="64"/>
  <c r="W793" i="64"/>
  <c r="S793" i="64"/>
  <c r="Q793" i="64"/>
  <c r="O793" i="64"/>
  <c r="M793" i="64"/>
  <c r="F793" i="64"/>
  <c r="E793" i="64"/>
  <c r="CY792" i="64"/>
  <c r="CW792" i="64"/>
  <c r="CU792" i="64"/>
  <c r="CK792" i="64"/>
  <c r="CA792" i="64"/>
  <c r="BO792" i="64"/>
  <c r="BK792" i="64"/>
  <c r="BG792" i="64"/>
  <c r="AY792" i="64"/>
  <c r="AU792" i="64"/>
  <c r="AS792" i="64"/>
  <c r="AQ792" i="64"/>
  <c r="AK792" i="64"/>
  <c r="AI792" i="64"/>
  <c r="AC792" i="64"/>
  <c r="Y792" i="64"/>
  <c r="S792" i="64"/>
  <c r="Q792" i="64"/>
  <c r="O792" i="64"/>
  <c r="M792" i="64"/>
  <c r="F792" i="64"/>
  <c r="E792" i="64"/>
  <c r="CY791" i="64"/>
  <c r="CW791" i="64"/>
  <c r="CU791" i="64"/>
  <c r="CK791" i="64"/>
  <c r="CA791" i="64"/>
  <c r="BO791" i="64"/>
  <c r="BK791" i="64"/>
  <c r="BG791" i="64"/>
  <c r="AY791" i="64"/>
  <c r="AU791" i="64"/>
  <c r="AS791" i="64"/>
  <c r="AQ791" i="64"/>
  <c r="AK791" i="64"/>
  <c r="AI791" i="64"/>
  <c r="AC791" i="64"/>
  <c r="Y791" i="64"/>
  <c r="W791" i="64"/>
  <c r="S791" i="64"/>
  <c r="Q791" i="64"/>
  <c r="O791" i="64"/>
  <c r="M791" i="64"/>
  <c r="F791" i="64"/>
  <c r="E791" i="64"/>
  <c r="CY790" i="64"/>
  <c r="CW790" i="64"/>
  <c r="CU790" i="64"/>
  <c r="CK790" i="64"/>
  <c r="CA790" i="64"/>
  <c r="BO790" i="64"/>
  <c r="BK790" i="64"/>
  <c r="BG790" i="64"/>
  <c r="AY790" i="64"/>
  <c r="AU790" i="64"/>
  <c r="AS790" i="64"/>
  <c r="AQ790" i="64"/>
  <c r="AK790" i="64"/>
  <c r="AI790" i="64"/>
  <c r="AC790" i="64"/>
  <c r="Y790" i="64"/>
  <c r="S790" i="64"/>
  <c r="Q790" i="64"/>
  <c r="O790" i="64"/>
  <c r="M790" i="64"/>
  <c r="F790" i="64"/>
  <c r="E790" i="64"/>
  <c r="CY789" i="64"/>
  <c r="CW789" i="64"/>
  <c r="CU789" i="64"/>
  <c r="CK789" i="64"/>
  <c r="CA789" i="64"/>
  <c r="BO789" i="64"/>
  <c r="BK789" i="64"/>
  <c r="BG789" i="64"/>
  <c r="AY789" i="64"/>
  <c r="AU789" i="64"/>
  <c r="AS789" i="64"/>
  <c r="AQ789" i="64"/>
  <c r="AK789" i="64"/>
  <c r="AI789" i="64"/>
  <c r="AC789" i="64"/>
  <c r="Y789" i="64"/>
  <c r="S789" i="64"/>
  <c r="Q789" i="64"/>
  <c r="O789" i="64"/>
  <c r="M789" i="64"/>
  <c r="F789" i="64"/>
  <c r="E789" i="64"/>
  <c r="CY788" i="64"/>
  <c r="CW788" i="64"/>
  <c r="CU788" i="64"/>
  <c r="CK788" i="64"/>
  <c r="CA788" i="64"/>
  <c r="BO788" i="64"/>
  <c r="BK788" i="64"/>
  <c r="BG788" i="64"/>
  <c r="AY788" i="64"/>
  <c r="AU788" i="64"/>
  <c r="AS788" i="64"/>
  <c r="AQ788" i="64"/>
  <c r="AK788" i="64"/>
  <c r="AI788" i="64"/>
  <c r="AC788" i="64"/>
  <c r="Y788" i="64"/>
  <c r="S788" i="64"/>
  <c r="Q788" i="64"/>
  <c r="O788" i="64"/>
  <c r="M788" i="64"/>
  <c r="F788" i="64"/>
  <c r="E788" i="64"/>
  <c r="CY787" i="64"/>
  <c r="CW787" i="64"/>
  <c r="CU787" i="64"/>
  <c r="CK787" i="64"/>
  <c r="CA787" i="64"/>
  <c r="BO787" i="64"/>
  <c r="BK787" i="64"/>
  <c r="BG787" i="64"/>
  <c r="AY787" i="64"/>
  <c r="AU787" i="64"/>
  <c r="AS787" i="64"/>
  <c r="AQ787" i="64"/>
  <c r="AK787" i="64"/>
  <c r="AI787" i="64"/>
  <c r="AC787" i="64"/>
  <c r="Y787" i="64"/>
  <c r="S787" i="64"/>
  <c r="Q787" i="64"/>
  <c r="O787" i="64"/>
  <c r="M787" i="64"/>
  <c r="F787" i="64"/>
  <c r="E787" i="64"/>
  <c r="CY786" i="64"/>
  <c r="CW786" i="64"/>
  <c r="CU786" i="64"/>
  <c r="CK786" i="64"/>
  <c r="CA786" i="64"/>
  <c r="BO786" i="64"/>
  <c r="BK786" i="64"/>
  <c r="BG786" i="64"/>
  <c r="AY786" i="64"/>
  <c r="AU786" i="64"/>
  <c r="AS786" i="64"/>
  <c r="AQ786" i="64"/>
  <c r="AK786" i="64"/>
  <c r="AI786" i="64"/>
  <c r="AC786" i="64"/>
  <c r="Y786" i="64"/>
  <c r="S786" i="64"/>
  <c r="Q786" i="64"/>
  <c r="O786" i="64"/>
  <c r="M786" i="64"/>
  <c r="F786" i="64"/>
  <c r="E786" i="64"/>
  <c r="CY785" i="64"/>
  <c r="CW785" i="64"/>
  <c r="CU785" i="64"/>
  <c r="CK785" i="64"/>
  <c r="CA785" i="64"/>
  <c r="BO785" i="64"/>
  <c r="BK785" i="64"/>
  <c r="BG785" i="64"/>
  <c r="AY785" i="64"/>
  <c r="AU785" i="64"/>
  <c r="AS785" i="64"/>
  <c r="AQ785" i="64"/>
  <c r="AK785" i="64"/>
  <c r="AI785" i="64"/>
  <c r="AC785" i="64"/>
  <c r="Y785" i="64"/>
  <c r="S785" i="64"/>
  <c r="Q785" i="64"/>
  <c r="O785" i="64"/>
  <c r="M785" i="64"/>
  <c r="F785" i="64"/>
  <c r="E785" i="64"/>
  <c r="CY784" i="64"/>
  <c r="CW784" i="64"/>
  <c r="CU784" i="64"/>
  <c r="CK784" i="64"/>
  <c r="CA784" i="64"/>
  <c r="BO784" i="64"/>
  <c r="BK784" i="64"/>
  <c r="BG784" i="64"/>
  <c r="AY784" i="64"/>
  <c r="AU784" i="64"/>
  <c r="AS784" i="64"/>
  <c r="AQ784" i="64"/>
  <c r="AK784" i="64"/>
  <c r="AI784" i="64"/>
  <c r="AC784" i="64"/>
  <c r="Y784" i="64"/>
  <c r="S784" i="64"/>
  <c r="Q784" i="64"/>
  <c r="O784" i="64"/>
  <c r="M784" i="64"/>
  <c r="F784" i="64"/>
  <c r="E784" i="64"/>
  <c r="CY783" i="64"/>
  <c r="CW783" i="64"/>
  <c r="CU783" i="64"/>
  <c r="CK783" i="64"/>
  <c r="CA783" i="64"/>
  <c r="BO783" i="64"/>
  <c r="BK783" i="64"/>
  <c r="BG783" i="64"/>
  <c r="AY783" i="64"/>
  <c r="AU783" i="64"/>
  <c r="AS783" i="64"/>
  <c r="AQ783" i="64"/>
  <c r="AK783" i="64"/>
  <c r="AI783" i="64"/>
  <c r="AC783" i="64"/>
  <c r="Y783" i="64"/>
  <c r="S783" i="64"/>
  <c r="Q783" i="64"/>
  <c r="O783" i="64"/>
  <c r="M783" i="64"/>
  <c r="F783" i="64"/>
  <c r="E783" i="64"/>
  <c r="CY782" i="64"/>
  <c r="CW782" i="64"/>
  <c r="CU782" i="64"/>
  <c r="CK782" i="64"/>
  <c r="CA782" i="64"/>
  <c r="BO782" i="64"/>
  <c r="BK782" i="64"/>
  <c r="BG782" i="64"/>
  <c r="AY782" i="64"/>
  <c r="AU782" i="64"/>
  <c r="AS782" i="64"/>
  <c r="AQ782" i="64"/>
  <c r="AK782" i="64"/>
  <c r="AI782" i="64"/>
  <c r="AC782" i="64"/>
  <c r="Y782" i="64"/>
  <c r="S782" i="64"/>
  <c r="Q782" i="64"/>
  <c r="O782" i="64"/>
  <c r="M782" i="64"/>
  <c r="F782" i="64"/>
  <c r="E782" i="64"/>
  <c r="DA781" i="64"/>
  <c r="CY781" i="64"/>
  <c r="CW781" i="64"/>
  <c r="CU781" i="64"/>
  <c r="CK781" i="64"/>
  <c r="CA781" i="64"/>
  <c r="BO781" i="64"/>
  <c r="BK781" i="64"/>
  <c r="BG781" i="64"/>
  <c r="AY781" i="64"/>
  <c r="AU781" i="64"/>
  <c r="AS781" i="64"/>
  <c r="AQ781" i="64"/>
  <c r="AK781" i="64"/>
  <c r="AI781" i="64"/>
  <c r="AC781" i="64"/>
  <c r="Y781" i="64"/>
  <c r="Q781" i="64"/>
  <c r="O781" i="64"/>
  <c r="M781" i="64"/>
  <c r="K781" i="64"/>
  <c r="F781" i="64"/>
  <c r="E781" i="64"/>
  <c r="DA780" i="64"/>
  <c r="CY780" i="64"/>
  <c r="CW780" i="64"/>
  <c r="CU780" i="64"/>
  <c r="CK780" i="64"/>
  <c r="CA780" i="64"/>
  <c r="BO780" i="64"/>
  <c r="BK780" i="64"/>
  <c r="BG780" i="64"/>
  <c r="AY780" i="64"/>
  <c r="AU780" i="64"/>
  <c r="AS780" i="64"/>
  <c r="AQ780" i="64"/>
  <c r="AK780" i="64"/>
  <c r="AI780" i="64"/>
  <c r="AC780" i="64"/>
  <c r="Y780" i="64"/>
  <c r="Q780" i="64"/>
  <c r="O780" i="64"/>
  <c r="M780" i="64"/>
  <c r="K780" i="64"/>
  <c r="F780" i="64"/>
  <c r="E780" i="64"/>
  <c r="DA779" i="64"/>
  <c r="CY779" i="64"/>
  <c r="CW779" i="64"/>
  <c r="CU779" i="64"/>
  <c r="CK779" i="64"/>
  <c r="CA779" i="64"/>
  <c r="BO779" i="64"/>
  <c r="BK779" i="64"/>
  <c r="BG779" i="64"/>
  <c r="AY779" i="64"/>
  <c r="AU779" i="64"/>
  <c r="AS779" i="64"/>
  <c r="AQ779" i="64"/>
  <c r="AK779" i="64"/>
  <c r="AI779" i="64"/>
  <c r="AC779" i="64"/>
  <c r="Y779" i="64"/>
  <c r="Q779" i="64"/>
  <c r="O779" i="64"/>
  <c r="M779" i="64"/>
  <c r="K779" i="64"/>
  <c r="F779" i="64"/>
  <c r="E779" i="64"/>
  <c r="DA778" i="64"/>
  <c r="CY778" i="64"/>
  <c r="CW778" i="64"/>
  <c r="CU778" i="64"/>
  <c r="CK778" i="64"/>
  <c r="CA778" i="64"/>
  <c r="BO778" i="64"/>
  <c r="BK778" i="64"/>
  <c r="BG778" i="64"/>
  <c r="AY778" i="64"/>
  <c r="AU778" i="64"/>
  <c r="AS778" i="64"/>
  <c r="AQ778" i="64"/>
  <c r="AK778" i="64"/>
  <c r="AI778" i="64"/>
  <c r="AC778" i="64"/>
  <c r="Y778" i="64"/>
  <c r="Q778" i="64"/>
  <c r="O778" i="64"/>
  <c r="M778" i="64"/>
  <c r="K778" i="64"/>
  <c r="F778" i="64"/>
  <c r="E778" i="64"/>
  <c r="DA777" i="64"/>
  <c r="CY777" i="64"/>
  <c r="CW777" i="64"/>
  <c r="CU777" i="64"/>
  <c r="CK777" i="64"/>
  <c r="CA777" i="64"/>
  <c r="BO777" i="64"/>
  <c r="BK777" i="64"/>
  <c r="BG777" i="64"/>
  <c r="AY777" i="64"/>
  <c r="AU777" i="64"/>
  <c r="AS777" i="64"/>
  <c r="AQ777" i="64"/>
  <c r="AK777" i="64"/>
  <c r="AI777" i="64"/>
  <c r="AC777" i="64"/>
  <c r="Y777" i="64"/>
  <c r="Q777" i="64"/>
  <c r="O777" i="64"/>
  <c r="M777" i="64"/>
  <c r="K777" i="64"/>
  <c r="F777" i="64"/>
  <c r="E777" i="64"/>
  <c r="DA776" i="64"/>
  <c r="CY776" i="64"/>
  <c r="CW776" i="64"/>
  <c r="CU776" i="64"/>
  <c r="CK776" i="64"/>
  <c r="CA776" i="64"/>
  <c r="BO776" i="64"/>
  <c r="BK776" i="64"/>
  <c r="BG776" i="64"/>
  <c r="AY776" i="64"/>
  <c r="AU776" i="64"/>
  <c r="AS776" i="64"/>
  <c r="AQ776" i="64"/>
  <c r="AK776" i="64"/>
  <c r="AI776" i="64"/>
  <c r="AC776" i="64"/>
  <c r="Y776" i="64"/>
  <c r="Q776" i="64"/>
  <c r="O776" i="64"/>
  <c r="M776" i="64"/>
  <c r="K776" i="64"/>
  <c r="F776" i="64"/>
  <c r="E776" i="64"/>
  <c r="DA775" i="64"/>
  <c r="CY775" i="64"/>
  <c r="CW775" i="64"/>
  <c r="CU775" i="64"/>
  <c r="CK775" i="64"/>
  <c r="CA775" i="64"/>
  <c r="BO775" i="64"/>
  <c r="BK775" i="64"/>
  <c r="BG775" i="64"/>
  <c r="AY775" i="64"/>
  <c r="AU775" i="64"/>
  <c r="AS775" i="64"/>
  <c r="AQ775" i="64"/>
  <c r="AK775" i="64"/>
  <c r="AI775" i="64"/>
  <c r="AC775" i="64"/>
  <c r="Y775" i="64"/>
  <c r="Q775" i="64"/>
  <c r="O775" i="64"/>
  <c r="M775" i="64"/>
  <c r="K775" i="64"/>
  <c r="F775" i="64"/>
  <c r="E775" i="64"/>
  <c r="DA774" i="64"/>
  <c r="CY774" i="64"/>
  <c r="CW774" i="64"/>
  <c r="CU774" i="64"/>
  <c r="CK774" i="64"/>
  <c r="CA774" i="64"/>
  <c r="BO774" i="64"/>
  <c r="BK774" i="64"/>
  <c r="BG774" i="64"/>
  <c r="AY774" i="64"/>
  <c r="AU774" i="64"/>
  <c r="AS774" i="64"/>
  <c r="AQ774" i="64"/>
  <c r="AK774" i="64"/>
  <c r="AI774" i="64"/>
  <c r="AC774" i="64"/>
  <c r="Y774" i="64"/>
  <c r="Q774" i="64"/>
  <c r="O774" i="64"/>
  <c r="M774" i="64"/>
  <c r="K774" i="64"/>
  <c r="F774" i="64"/>
  <c r="E774" i="64"/>
  <c r="DA773" i="64"/>
  <c r="CY773" i="64"/>
  <c r="CW773" i="64"/>
  <c r="CU773" i="64"/>
  <c r="CK773" i="64"/>
  <c r="CA773" i="64"/>
  <c r="BO773" i="64"/>
  <c r="BK773" i="64"/>
  <c r="BG773" i="64"/>
  <c r="AY773" i="64"/>
  <c r="AU773" i="64"/>
  <c r="AS773" i="64"/>
  <c r="AQ773" i="64"/>
  <c r="AK773" i="64"/>
  <c r="AI773" i="64"/>
  <c r="AC773" i="64"/>
  <c r="Y773" i="64"/>
  <c r="Q773" i="64"/>
  <c r="O773" i="64"/>
  <c r="M773" i="64"/>
  <c r="K773" i="64"/>
  <c r="F773" i="64"/>
  <c r="E773" i="64"/>
  <c r="CY772" i="64"/>
  <c r="CW772" i="64"/>
  <c r="CU772" i="64"/>
  <c r="CK772" i="64"/>
  <c r="CA772" i="64"/>
  <c r="BO772" i="64"/>
  <c r="BK772" i="64"/>
  <c r="BG772" i="64"/>
  <c r="AY772" i="64"/>
  <c r="AU772" i="64"/>
  <c r="AS772" i="64"/>
  <c r="AQ772" i="64"/>
  <c r="AK772" i="64"/>
  <c r="AI772" i="64"/>
  <c r="AC772" i="64"/>
  <c r="Y772" i="64"/>
  <c r="Q772" i="64"/>
  <c r="O772" i="64"/>
  <c r="M772" i="64"/>
  <c r="K772" i="64"/>
  <c r="F772" i="64"/>
  <c r="E772" i="64"/>
  <c r="CY771" i="64"/>
  <c r="CW771" i="64"/>
  <c r="CU771" i="64"/>
  <c r="CK771" i="64"/>
  <c r="CA771" i="64"/>
  <c r="BO771" i="64"/>
  <c r="BK771" i="64"/>
  <c r="BG771" i="64"/>
  <c r="AY771" i="64"/>
  <c r="AU771" i="64"/>
  <c r="AS771" i="64"/>
  <c r="AQ771" i="64"/>
  <c r="AK771" i="64"/>
  <c r="AI771" i="64"/>
  <c r="AC771" i="64"/>
  <c r="Y771" i="64"/>
  <c r="Q771" i="64"/>
  <c r="O771" i="64"/>
  <c r="M771" i="64"/>
  <c r="K771" i="64"/>
  <c r="F771" i="64"/>
  <c r="E771" i="64"/>
  <c r="CY770" i="64"/>
  <c r="CW770" i="64"/>
  <c r="CU770" i="64"/>
  <c r="CK770" i="64"/>
  <c r="CA770" i="64"/>
  <c r="BO770" i="64"/>
  <c r="BK770" i="64"/>
  <c r="BG770" i="64"/>
  <c r="AY770" i="64"/>
  <c r="AU770" i="64"/>
  <c r="AS770" i="64"/>
  <c r="AQ770" i="64"/>
  <c r="AK770" i="64"/>
  <c r="AI770" i="64"/>
  <c r="AC770" i="64"/>
  <c r="Y770" i="64"/>
  <c r="Q770" i="64"/>
  <c r="O770" i="64"/>
  <c r="M770" i="64"/>
  <c r="K770" i="64"/>
  <c r="F770" i="64"/>
  <c r="E770" i="64"/>
  <c r="CY769" i="64"/>
  <c r="CW769" i="64"/>
  <c r="CU769" i="64"/>
  <c r="CK769" i="64"/>
  <c r="CA769" i="64"/>
  <c r="BO769" i="64"/>
  <c r="BK769" i="64"/>
  <c r="BG769" i="64"/>
  <c r="AY769" i="64"/>
  <c r="AU769" i="64"/>
  <c r="AS769" i="64"/>
  <c r="AQ769" i="64"/>
  <c r="AK769" i="64"/>
  <c r="AI769" i="64"/>
  <c r="AC769" i="64"/>
  <c r="Y769" i="64"/>
  <c r="Q769" i="64"/>
  <c r="O769" i="64"/>
  <c r="M769" i="64"/>
  <c r="K769" i="64"/>
  <c r="F769" i="64"/>
  <c r="E769" i="64"/>
  <c r="CY768" i="64"/>
  <c r="CW768" i="64"/>
  <c r="CU768" i="64"/>
  <c r="CK768" i="64"/>
  <c r="CA768" i="64"/>
  <c r="BO768" i="64"/>
  <c r="BK768" i="64"/>
  <c r="BG768" i="64"/>
  <c r="AY768" i="64"/>
  <c r="AU768" i="64"/>
  <c r="AS768" i="64"/>
  <c r="AQ768" i="64"/>
  <c r="AK768" i="64"/>
  <c r="AI768" i="64"/>
  <c r="AC768" i="64"/>
  <c r="Y768" i="64"/>
  <c r="Q768" i="64"/>
  <c r="O768" i="64"/>
  <c r="M768" i="64"/>
  <c r="K768" i="64"/>
  <c r="F768" i="64"/>
  <c r="E768" i="64"/>
  <c r="CY767" i="64"/>
  <c r="CW767" i="64"/>
  <c r="CU767" i="64"/>
  <c r="CK767" i="64"/>
  <c r="CA767" i="64"/>
  <c r="BO767" i="64"/>
  <c r="BK767" i="64"/>
  <c r="BG767" i="64"/>
  <c r="AY767" i="64"/>
  <c r="AU767" i="64"/>
  <c r="AS767" i="64"/>
  <c r="AQ767" i="64"/>
  <c r="AK767" i="64"/>
  <c r="AI767" i="64"/>
  <c r="AC767" i="64"/>
  <c r="Y767" i="64"/>
  <c r="Q767" i="64"/>
  <c r="O767" i="64"/>
  <c r="M767" i="64"/>
  <c r="K767" i="64"/>
  <c r="F767" i="64"/>
  <c r="E767" i="64"/>
  <c r="CY766" i="64"/>
  <c r="CW766" i="64"/>
  <c r="CU766" i="64"/>
  <c r="CK766" i="64"/>
  <c r="CA766" i="64"/>
  <c r="BO766" i="64"/>
  <c r="BK766" i="64"/>
  <c r="BG766" i="64"/>
  <c r="AY766" i="64"/>
  <c r="AU766" i="64"/>
  <c r="AS766" i="64"/>
  <c r="AQ766" i="64"/>
  <c r="AK766" i="64"/>
  <c r="AI766" i="64"/>
  <c r="AC766" i="64"/>
  <c r="Y766" i="64"/>
  <c r="Q766" i="64"/>
  <c r="O766" i="64"/>
  <c r="M766" i="64"/>
  <c r="K766" i="64"/>
  <c r="F766" i="64"/>
  <c r="E766" i="64"/>
  <c r="CY765" i="64"/>
  <c r="CW765" i="64"/>
  <c r="CU765" i="64"/>
  <c r="CK765" i="64"/>
  <c r="CA765" i="64"/>
  <c r="BO765" i="64"/>
  <c r="BK765" i="64"/>
  <c r="BG765" i="64"/>
  <c r="AY765" i="64"/>
  <c r="AU765" i="64"/>
  <c r="AS765" i="64"/>
  <c r="AQ765" i="64"/>
  <c r="AK765" i="64"/>
  <c r="AI765" i="64"/>
  <c r="AC765" i="64"/>
  <c r="Y765" i="64"/>
  <c r="Q765" i="64"/>
  <c r="O765" i="64"/>
  <c r="M765" i="64"/>
  <c r="K765" i="64"/>
  <c r="F765" i="64"/>
  <c r="E765" i="64"/>
  <c r="CY764" i="64"/>
  <c r="CW764" i="64"/>
  <c r="CU764" i="64"/>
  <c r="CK764" i="64"/>
  <c r="CA764" i="64"/>
  <c r="BO764" i="64"/>
  <c r="BK764" i="64"/>
  <c r="BG764" i="64"/>
  <c r="AY764" i="64"/>
  <c r="AU764" i="64"/>
  <c r="AS764" i="64"/>
  <c r="AQ764" i="64"/>
  <c r="AK764" i="64"/>
  <c r="AI764" i="64"/>
  <c r="AC764" i="64"/>
  <c r="Y764" i="64"/>
  <c r="Q764" i="64"/>
  <c r="O764" i="64"/>
  <c r="M764" i="64"/>
  <c r="K764" i="64"/>
  <c r="F764" i="64"/>
  <c r="E764" i="64"/>
  <c r="CY763" i="64"/>
  <c r="CW763" i="64"/>
  <c r="CU763" i="64"/>
  <c r="CK763" i="64"/>
  <c r="CA763" i="64"/>
  <c r="BO763" i="64"/>
  <c r="BK763" i="64"/>
  <c r="BG763" i="64"/>
  <c r="AY763" i="64"/>
  <c r="AU763" i="64"/>
  <c r="AS763" i="64"/>
  <c r="AQ763" i="64"/>
  <c r="AK763" i="64"/>
  <c r="AI763" i="64"/>
  <c r="AC763" i="64"/>
  <c r="Y763" i="64"/>
  <c r="Q763" i="64"/>
  <c r="O763" i="64"/>
  <c r="M763" i="64"/>
  <c r="K763" i="64"/>
  <c r="F763" i="64"/>
  <c r="E763" i="64"/>
  <c r="CY762" i="64"/>
  <c r="CW762" i="64"/>
  <c r="CU762" i="64"/>
  <c r="CK762" i="64"/>
  <c r="CA762" i="64"/>
  <c r="BO762" i="64"/>
  <c r="BK762" i="64"/>
  <c r="BG762" i="64"/>
  <c r="AY762" i="64"/>
  <c r="AU762" i="64"/>
  <c r="AS762" i="64"/>
  <c r="AQ762" i="64"/>
  <c r="AK762" i="64"/>
  <c r="AI762" i="64"/>
  <c r="AC762" i="64"/>
  <c r="Y762" i="64"/>
  <c r="Q762" i="64"/>
  <c r="O762" i="64"/>
  <c r="M762" i="64"/>
  <c r="K762" i="64"/>
  <c r="F762" i="64"/>
  <c r="E762" i="64"/>
  <c r="CY761" i="64"/>
  <c r="CW761" i="64"/>
  <c r="CU761" i="64"/>
  <c r="CK761" i="64"/>
  <c r="CA761" i="64"/>
  <c r="BO761" i="64"/>
  <c r="BK761" i="64"/>
  <c r="BG761" i="64"/>
  <c r="AY761" i="64"/>
  <c r="AU761" i="64"/>
  <c r="AS761" i="64"/>
  <c r="AQ761" i="64"/>
  <c r="AK761" i="64"/>
  <c r="AI761" i="64"/>
  <c r="AC761" i="64"/>
  <c r="Y761" i="64"/>
  <c r="Q761" i="64"/>
  <c r="O761" i="64"/>
  <c r="M761" i="64"/>
  <c r="K761" i="64"/>
  <c r="F761" i="64"/>
  <c r="E761" i="64"/>
  <c r="CY760" i="64"/>
  <c r="CW760" i="64"/>
  <c r="CU760" i="64"/>
  <c r="CK760" i="64"/>
  <c r="CA760" i="64"/>
  <c r="BO760" i="64"/>
  <c r="BK760" i="64"/>
  <c r="BG760" i="64"/>
  <c r="AY760" i="64"/>
  <c r="AU760" i="64"/>
  <c r="AS760" i="64"/>
  <c r="AQ760" i="64"/>
  <c r="AK760" i="64"/>
  <c r="AI760" i="64"/>
  <c r="AC760" i="64"/>
  <c r="Y760" i="64"/>
  <c r="Q760" i="64"/>
  <c r="O760" i="64"/>
  <c r="M760" i="64"/>
  <c r="K760" i="64"/>
  <c r="F760" i="64"/>
  <c r="E760" i="64"/>
  <c r="CY759" i="64"/>
  <c r="CW759" i="64"/>
  <c r="CU759" i="64"/>
  <c r="CK759" i="64"/>
  <c r="CA759" i="64"/>
  <c r="BO759" i="64"/>
  <c r="BK759" i="64"/>
  <c r="BG759" i="64"/>
  <c r="AY759" i="64"/>
  <c r="AU759" i="64"/>
  <c r="AS759" i="64"/>
  <c r="AQ759" i="64"/>
  <c r="AK759" i="64"/>
  <c r="AI759" i="64"/>
  <c r="AC759" i="64"/>
  <c r="Y759" i="64"/>
  <c r="Q759" i="64"/>
  <c r="O759" i="64"/>
  <c r="M759" i="64"/>
  <c r="K759" i="64"/>
  <c r="F759" i="64"/>
  <c r="E759" i="64"/>
  <c r="CY758" i="64"/>
  <c r="CW758" i="64"/>
  <c r="CU758" i="64"/>
  <c r="CK758" i="64"/>
  <c r="CA758" i="64"/>
  <c r="BO758" i="64"/>
  <c r="BK758" i="64"/>
  <c r="BG758" i="64"/>
  <c r="AY758" i="64"/>
  <c r="AU758" i="64"/>
  <c r="AS758" i="64"/>
  <c r="AQ758" i="64"/>
  <c r="AK758" i="64"/>
  <c r="AI758" i="64"/>
  <c r="AC758" i="64"/>
  <c r="Y758" i="64"/>
  <c r="S758" i="64"/>
  <c r="Q758" i="64"/>
  <c r="O758" i="64"/>
  <c r="M758" i="64"/>
  <c r="K758" i="64"/>
  <c r="F758" i="64"/>
  <c r="E758" i="64"/>
  <c r="CY757" i="64"/>
  <c r="CW757" i="64"/>
  <c r="CU757" i="64"/>
  <c r="CK757" i="64"/>
  <c r="CA757" i="64"/>
  <c r="BO757" i="64"/>
  <c r="BK757" i="64"/>
  <c r="BG757" i="64"/>
  <c r="AY757" i="64"/>
  <c r="AU757" i="64"/>
  <c r="AS757" i="64"/>
  <c r="AQ757" i="64"/>
  <c r="AK757" i="64"/>
  <c r="AI757" i="64"/>
  <c r="AC757" i="64"/>
  <c r="Y757" i="64"/>
  <c r="S757" i="64"/>
  <c r="Q757" i="64"/>
  <c r="O757" i="64"/>
  <c r="M757" i="64"/>
  <c r="K757" i="64"/>
  <c r="F757" i="64"/>
  <c r="E757" i="64"/>
  <c r="CY756" i="64"/>
  <c r="CW756" i="64"/>
  <c r="CU756" i="64"/>
  <c r="CK756" i="64"/>
  <c r="CA756" i="64"/>
  <c r="BO756" i="64"/>
  <c r="BK756" i="64"/>
  <c r="BG756" i="64"/>
  <c r="AY756" i="64"/>
  <c r="AU756" i="64"/>
  <c r="AS756" i="64"/>
  <c r="AQ756" i="64"/>
  <c r="AK756" i="64"/>
  <c r="AI756" i="64"/>
  <c r="AC756" i="64"/>
  <c r="Y756" i="64"/>
  <c r="S756" i="64"/>
  <c r="Q756" i="64"/>
  <c r="O756" i="64"/>
  <c r="M756" i="64"/>
  <c r="K756" i="64"/>
  <c r="F756" i="64"/>
  <c r="E756" i="64"/>
  <c r="CY755" i="64"/>
  <c r="CW755" i="64"/>
  <c r="CU755" i="64"/>
  <c r="CK755" i="64"/>
  <c r="CA755" i="64"/>
  <c r="BO755" i="64"/>
  <c r="BK755" i="64"/>
  <c r="BG755" i="64"/>
  <c r="AY755" i="64"/>
  <c r="AU755" i="64"/>
  <c r="AS755" i="64"/>
  <c r="AQ755" i="64"/>
  <c r="AK755" i="64"/>
  <c r="AI755" i="64"/>
  <c r="AC755" i="64"/>
  <c r="Y755" i="64"/>
  <c r="S755" i="64"/>
  <c r="Q755" i="64"/>
  <c r="O755" i="64"/>
  <c r="M755" i="64"/>
  <c r="K755" i="64"/>
  <c r="F755" i="64"/>
  <c r="E755" i="64"/>
  <c r="CY754" i="64"/>
  <c r="CW754" i="64"/>
  <c r="CU754" i="64"/>
  <c r="CK754" i="64"/>
  <c r="CA754" i="64"/>
  <c r="BO754" i="64"/>
  <c r="BK754" i="64"/>
  <c r="BG754" i="64"/>
  <c r="AY754" i="64"/>
  <c r="AU754" i="64"/>
  <c r="AS754" i="64"/>
  <c r="AQ754" i="64"/>
  <c r="AK754" i="64"/>
  <c r="AI754" i="64"/>
  <c r="AC754" i="64"/>
  <c r="Y754" i="64"/>
  <c r="S754" i="64"/>
  <c r="Q754" i="64"/>
  <c r="O754" i="64"/>
  <c r="M754" i="64"/>
  <c r="K754" i="64"/>
  <c r="F754" i="64"/>
  <c r="E754" i="64"/>
  <c r="CY753" i="64"/>
  <c r="CW753" i="64"/>
  <c r="CU753" i="64"/>
  <c r="CK753" i="64"/>
  <c r="CA753" i="64"/>
  <c r="BO753" i="64"/>
  <c r="BK753" i="64"/>
  <c r="BG753" i="64"/>
  <c r="AY753" i="64"/>
  <c r="AU753" i="64"/>
  <c r="AS753" i="64"/>
  <c r="AQ753" i="64"/>
  <c r="AK753" i="64"/>
  <c r="AI753" i="64"/>
  <c r="AC753" i="64"/>
  <c r="Y753" i="64"/>
  <c r="S753" i="64"/>
  <c r="Q753" i="64"/>
  <c r="O753" i="64"/>
  <c r="M753" i="64"/>
  <c r="K753" i="64"/>
  <c r="F753" i="64"/>
  <c r="E753" i="64"/>
  <c r="CY752" i="64"/>
  <c r="CW752" i="64"/>
  <c r="CU752" i="64"/>
  <c r="CK752" i="64"/>
  <c r="CA752" i="64"/>
  <c r="BO752" i="64"/>
  <c r="BK752" i="64"/>
  <c r="BG752" i="64"/>
  <c r="AY752" i="64"/>
  <c r="AU752" i="64"/>
  <c r="AS752" i="64"/>
  <c r="AQ752" i="64"/>
  <c r="AK752" i="64"/>
  <c r="AI752" i="64"/>
  <c r="AC752" i="64"/>
  <c r="Y752" i="64"/>
  <c r="S752" i="64"/>
  <c r="Q752" i="64"/>
  <c r="O752" i="64"/>
  <c r="M752" i="64"/>
  <c r="K752" i="64"/>
  <c r="F752" i="64"/>
  <c r="E752" i="64"/>
  <c r="CY751" i="64"/>
  <c r="CW751" i="64"/>
  <c r="CU751" i="64"/>
  <c r="CK751" i="64"/>
  <c r="CA751" i="64"/>
  <c r="BO751" i="64"/>
  <c r="BK751" i="64"/>
  <c r="BG751" i="64"/>
  <c r="AY751" i="64"/>
  <c r="AU751" i="64"/>
  <c r="AS751" i="64"/>
  <c r="AQ751" i="64"/>
  <c r="AK751" i="64"/>
  <c r="AI751" i="64"/>
  <c r="AC751" i="64"/>
  <c r="Y751" i="64"/>
  <c r="S751" i="64"/>
  <c r="Q751" i="64"/>
  <c r="O751" i="64"/>
  <c r="M751" i="64"/>
  <c r="K751" i="64"/>
  <c r="F751" i="64"/>
  <c r="E751" i="64"/>
  <c r="CY750" i="64"/>
  <c r="CW750" i="64"/>
  <c r="CU750" i="64"/>
  <c r="CK750" i="64"/>
  <c r="CA750" i="64"/>
  <c r="BO750" i="64"/>
  <c r="BK750" i="64"/>
  <c r="BG750" i="64"/>
  <c r="AY750" i="64"/>
  <c r="AU750" i="64"/>
  <c r="AS750" i="64"/>
  <c r="AQ750" i="64"/>
  <c r="AK750" i="64"/>
  <c r="AI750" i="64"/>
  <c r="AC750" i="64"/>
  <c r="Y750" i="64"/>
  <c r="S750" i="64"/>
  <c r="Q750" i="64"/>
  <c r="O750" i="64"/>
  <c r="M750" i="64"/>
  <c r="K750" i="64"/>
  <c r="F750" i="64"/>
  <c r="E750" i="64"/>
  <c r="CY749" i="64"/>
  <c r="CW749" i="64"/>
  <c r="CU749" i="64"/>
  <c r="CK749" i="64"/>
  <c r="CA749" i="64"/>
  <c r="BO749" i="64"/>
  <c r="BK749" i="64"/>
  <c r="BG749" i="64"/>
  <c r="AY749" i="64"/>
  <c r="AU749" i="64"/>
  <c r="AS749" i="64"/>
  <c r="AQ749" i="64"/>
  <c r="AK749" i="64"/>
  <c r="AI749" i="64"/>
  <c r="AC749" i="64"/>
  <c r="Y749" i="64"/>
  <c r="S749" i="64"/>
  <c r="Q749" i="64"/>
  <c r="O749" i="64"/>
  <c r="M749" i="64"/>
  <c r="K749" i="64"/>
  <c r="F749" i="64"/>
  <c r="E749" i="64"/>
  <c r="CY748" i="64"/>
  <c r="CW748" i="64"/>
  <c r="CU748" i="64"/>
  <c r="CK748" i="64"/>
  <c r="CA748" i="64"/>
  <c r="BO748" i="64"/>
  <c r="BK748" i="64"/>
  <c r="BG748" i="64"/>
  <c r="AY748" i="64"/>
  <c r="AU748" i="64"/>
  <c r="AS748" i="64"/>
  <c r="AQ748" i="64"/>
  <c r="AK748" i="64"/>
  <c r="AI748" i="64"/>
  <c r="AC748" i="64"/>
  <c r="Y748" i="64"/>
  <c r="S748" i="64"/>
  <c r="Q748" i="64"/>
  <c r="O748" i="64"/>
  <c r="M748" i="64"/>
  <c r="K748" i="64"/>
  <c r="F748" i="64"/>
  <c r="E748" i="64"/>
  <c r="CY747" i="64"/>
  <c r="CW747" i="64"/>
  <c r="CU747" i="64"/>
  <c r="CK747" i="64"/>
  <c r="CA747" i="64"/>
  <c r="BO747" i="64"/>
  <c r="BK747" i="64"/>
  <c r="BG747" i="64"/>
  <c r="AY747" i="64"/>
  <c r="AU747" i="64"/>
  <c r="AS747" i="64"/>
  <c r="AQ747" i="64"/>
  <c r="AK747" i="64"/>
  <c r="AI747" i="64"/>
  <c r="AC747" i="64"/>
  <c r="Y747" i="64"/>
  <c r="S747" i="64"/>
  <c r="Q747" i="64"/>
  <c r="O747" i="64"/>
  <c r="M747" i="64"/>
  <c r="K747" i="64"/>
  <c r="F747" i="64"/>
  <c r="E747" i="64"/>
  <c r="CY746" i="64"/>
  <c r="CW746" i="64"/>
  <c r="CU746" i="64"/>
  <c r="CK746" i="64"/>
  <c r="CA746" i="64"/>
  <c r="BO746" i="64"/>
  <c r="BK746" i="64"/>
  <c r="BG746" i="64"/>
  <c r="AY746" i="64"/>
  <c r="AU746" i="64"/>
  <c r="AS746" i="64"/>
  <c r="AQ746" i="64"/>
  <c r="AK746" i="64"/>
  <c r="AI746" i="64"/>
  <c r="AC746" i="64"/>
  <c r="Y746" i="64"/>
  <c r="Q746" i="64"/>
  <c r="O746" i="64"/>
  <c r="M746" i="64"/>
  <c r="K746" i="64"/>
  <c r="F746" i="64"/>
  <c r="E746" i="64"/>
  <c r="CY745" i="64"/>
  <c r="CW745" i="64"/>
  <c r="CU745" i="64"/>
  <c r="CK745" i="64"/>
  <c r="CA745" i="64"/>
  <c r="BO745" i="64"/>
  <c r="BK745" i="64"/>
  <c r="BG745" i="64"/>
  <c r="AY745" i="64"/>
  <c r="AU745" i="64"/>
  <c r="AS745" i="64"/>
  <c r="AQ745" i="64"/>
  <c r="AK745" i="64"/>
  <c r="AI745" i="64"/>
  <c r="AC745" i="64"/>
  <c r="Y745" i="64"/>
  <c r="Q745" i="64"/>
  <c r="O745" i="64"/>
  <c r="M745" i="64"/>
  <c r="K745" i="64"/>
  <c r="F745" i="64"/>
  <c r="E745" i="64"/>
  <c r="CY744" i="64"/>
  <c r="CW744" i="64"/>
  <c r="CU744" i="64"/>
  <c r="CK744" i="64"/>
  <c r="CA744" i="64"/>
  <c r="BO744" i="64"/>
  <c r="BK744" i="64"/>
  <c r="BG744" i="64"/>
  <c r="AY744" i="64"/>
  <c r="AU744" i="64"/>
  <c r="AS744" i="64"/>
  <c r="AQ744" i="64"/>
  <c r="AK744" i="64"/>
  <c r="AI744" i="64"/>
  <c r="AC744" i="64"/>
  <c r="Y744" i="64"/>
  <c r="Q744" i="64"/>
  <c r="O744" i="64"/>
  <c r="M744" i="64"/>
  <c r="K744" i="64"/>
  <c r="F744" i="64"/>
  <c r="E744" i="64"/>
  <c r="CY743" i="64"/>
  <c r="CW743" i="64"/>
  <c r="CU743" i="64"/>
  <c r="CK743" i="64"/>
  <c r="CA743" i="64"/>
  <c r="BO743" i="64"/>
  <c r="BK743" i="64"/>
  <c r="BG743" i="64"/>
  <c r="AY743" i="64"/>
  <c r="AU743" i="64"/>
  <c r="AS743" i="64"/>
  <c r="AQ743" i="64"/>
  <c r="AK743" i="64"/>
  <c r="AI743" i="64"/>
  <c r="AC743" i="64"/>
  <c r="Y743" i="64"/>
  <c r="Q743" i="64"/>
  <c r="O743" i="64"/>
  <c r="M743" i="64"/>
  <c r="K743" i="64"/>
  <c r="F743" i="64"/>
  <c r="E743" i="64"/>
  <c r="CY742" i="64"/>
  <c r="CW742" i="64"/>
  <c r="CU742" i="64"/>
  <c r="CK742" i="64"/>
  <c r="CA742" i="64"/>
  <c r="BO742" i="64"/>
  <c r="BK742" i="64"/>
  <c r="BG742" i="64"/>
  <c r="AY742" i="64"/>
  <c r="AU742" i="64"/>
  <c r="AS742" i="64"/>
  <c r="AQ742" i="64"/>
  <c r="AK742" i="64"/>
  <c r="AI742" i="64"/>
  <c r="AC742" i="64"/>
  <c r="Y742" i="64"/>
  <c r="Q742" i="64"/>
  <c r="O742" i="64"/>
  <c r="M742" i="64"/>
  <c r="K742" i="64"/>
  <c r="F742" i="64"/>
  <c r="E742" i="64"/>
  <c r="CY741" i="64"/>
  <c r="CW741" i="64"/>
  <c r="CU741" i="64"/>
  <c r="CK741" i="64"/>
  <c r="CA741" i="64"/>
  <c r="BO741" i="64"/>
  <c r="BK741" i="64"/>
  <c r="BG741" i="64"/>
  <c r="AY741" i="64"/>
  <c r="AU741" i="64"/>
  <c r="AS741" i="64"/>
  <c r="AQ741" i="64"/>
  <c r="AK741" i="64"/>
  <c r="AI741" i="64"/>
  <c r="AC741" i="64"/>
  <c r="Y741" i="64"/>
  <c r="Q741" i="64"/>
  <c r="O741" i="64"/>
  <c r="M741" i="64"/>
  <c r="K741" i="64"/>
  <c r="F741" i="64"/>
  <c r="E741" i="64"/>
  <c r="CY740" i="64"/>
  <c r="CW740" i="64"/>
  <c r="CU740" i="64"/>
  <c r="CK740" i="64"/>
  <c r="CA740" i="64"/>
  <c r="BO740" i="64"/>
  <c r="BK740" i="64"/>
  <c r="BG740" i="64"/>
  <c r="AY740" i="64"/>
  <c r="AU740" i="64"/>
  <c r="AS740" i="64"/>
  <c r="AQ740" i="64"/>
  <c r="AK740" i="64"/>
  <c r="AI740" i="64"/>
  <c r="AC740" i="64"/>
  <c r="Y740" i="64"/>
  <c r="Q740" i="64"/>
  <c r="O740" i="64"/>
  <c r="M740" i="64"/>
  <c r="K740" i="64"/>
  <c r="F740" i="64"/>
  <c r="E740" i="64"/>
  <c r="CY739" i="64"/>
  <c r="CW739" i="64"/>
  <c r="CU739" i="64"/>
  <c r="CK739" i="64"/>
  <c r="CA739" i="64"/>
  <c r="BO739" i="64"/>
  <c r="BK739" i="64"/>
  <c r="BG739" i="64"/>
  <c r="AY739" i="64"/>
  <c r="AU739" i="64"/>
  <c r="AS739" i="64"/>
  <c r="AQ739" i="64"/>
  <c r="AK739" i="64"/>
  <c r="AI739" i="64"/>
  <c r="AC739" i="64"/>
  <c r="Y739" i="64"/>
  <c r="Q739" i="64"/>
  <c r="O739" i="64"/>
  <c r="M739" i="64"/>
  <c r="K739" i="64"/>
  <c r="F739" i="64"/>
  <c r="E739" i="64"/>
  <c r="CY738" i="64"/>
  <c r="CW738" i="64"/>
  <c r="CU738" i="64"/>
  <c r="CK738" i="64"/>
  <c r="CA738" i="64"/>
  <c r="BO738" i="64"/>
  <c r="BK738" i="64"/>
  <c r="BG738" i="64"/>
  <c r="AY738" i="64"/>
  <c r="AU738" i="64"/>
  <c r="AS738" i="64"/>
  <c r="AQ738" i="64"/>
  <c r="AK738" i="64"/>
  <c r="AI738" i="64"/>
  <c r="AC738" i="64"/>
  <c r="Y738" i="64"/>
  <c r="Q738" i="64"/>
  <c r="O738" i="64"/>
  <c r="M738" i="64"/>
  <c r="K738" i="64"/>
  <c r="F738" i="64"/>
  <c r="E738" i="64"/>
  <c r="CY737" i="64"/>
  <c r="CW737" i="64"/>
  <c r="CU737" i="64"/>
  <c r="CK737" i="64"/>
  <c r="CA737" i="64"/>
  <c r="BO737" i="64"/>
  <c r="BK737" i="64"/>
  <c r="BG737" i="64"/>
  <c r="AY737" i="64"/>
  <c r="AU737" i="64"/>
  <c r="AS737" i="64"/>
  <c r="AQ737" i="64"/>
  <c r="AK737" i="64"/>
  <c r="AI737" i="64"/>
  <c r="AC737" i="64"/>
  <c r="Y737" i="64"/>
  <c r="Q737" i="64"/>
  <c r="O737" i="64"/>
  <c r="M737" i="64"/>
  <c r="K737" i="64"/>
  <c r="F737" i="64"/>
  <c r="E737" i="64"/>
  <c r="CY736" i="64"/>
  <c r="CW736" i="64"/>
  <c r="CU736" i="64"/>
  <c r="CK736" i="64"/>
  <c r="CA736" i="64"/>
  <c r="BO736" i="64"/>
  <c r="BK736" i="64"/>
  <c r="BG736" i="64"/>
  <c r="AY736" i="64"/>
  <c r="AU736" i="64"/>
  <c r="AS736" i="64"/>
  <c r="AQ736" i="64"/>
  <c r="AK736" i="64"/>
  <c r="AI736" i="64"/>
  <c r="AC736" i="64"/>
  <c r="Y736" i="64"/>
  <c r="S736" i="64"/>
  <c r="Q736" i="64"/>
  <c r="O736" i="64"/>
  <c r="M736" i="64"/>
  <c r="K736" i="64"/>
  <c r="F736" i="64"/>
  <c r="E736" i="64"/>
  <c r="CY735" i="64"/>
  <c r="CW735" i="64"/>
  <c r="CU735" i="64"/>
  <c r="CK735" i="64"/>
  <c r="CA735" i="64"/>
  <c r="BO735" i="64"/>
  <c r="BK735" i="64"/>
  <c r="BG735" i="64"/>
  <c r="AY735" i="64"/>
  <c r="AU735" i="64"/>
  <c r="AS735" i="64"/>
  <c r="AQ735" i="64"/>
  <c r="AK735" i="64"/>
  <c r="AI735" i="64"/>
  <c r="AC735" i="64"/>
  <c r="Y735" i="64"/>
  <c r="S735" i="64"/>
  <c r="Q735" i="64"/>
  <c r="O735" i="64"/>
  <c r="M735" i="64"/>
  <c r="K735" i="64"/>
  <c r="F735" i="64"/>
  <c r="E735" i="64"/>
  <c r="CY734" i="64"/>
  <c r="CW734" i="64"/>
  <c r="CU734" i="64"/>
  <c r="CK734" i="64"/>
  <c r="CA734" i="64"/>
  <c r="BO734" i="64"/>
  <c r="BK734" i="64"/>
  <c r="BG734" i="64"/>
  <c r="AY734" i="64"/>
  <c r="AU734" i="64"/>
  <c r="AS734" i="64"/>
  <c r="AQ734" i="64"/>
  <c r="AK734" i="64"/>
  <c r="AI734" i="64"/>
  <c r="AC734" i="64"/>
  <c r="Y734" i="64"/>
  <c r="S734" i="64"/>
  <c r="Q734" i="64"/>
  <c r="O734" i="64"/>
  <c r="M734" i="64"/>
  <c r="K734" i="64"/>
  <c r="F734" i="64"/>
  <c r="E734" i="64"/>
  <c r="CY733" i="64"/>
  <c r="CW733" i="64"/>
  <c r="CU733" i="64"/>
  <c r="CK733" i="64"/>
  <c r="CA733" i="64"/>
  <c r="BO733" i="64"/>
  <c r="BK733" i="64"/>
  <c r="BG733" i="64"/>
  <c r="AY733" i="64"/>
  <c r="AU733" i="64"/>
  <c r="AS733" i="64"/>
  <c r="AQ733" i="64"/>
  <c r="AK733" i="64"/>
  <c r="AI733" i="64"/>
  <c r="AC733" i="64"/>
  <c r="Y733" i="64"/>
  <c r="S733" i="64"/>
  <c r="Q733" i="64"/>
  <c r="O733" i="64"/>
  <c r="M733" i="64"/>
  <c r="K733" i="64"/>
  <c r="F733" i="64"/>
  <c r="E733" i="64"/>
  <c r="CY732" i="64"/>
  <c r="CW732" i="64"/>
  <c r="CU732" i="64"/>
  <c r="CK732" i="64"/>
  <c r="CA732" i="64"/>
  <c r="BO732" i="64"/>
  <c r="BK732" i="64"/>
  <c r="BG732" i="64"/>
  <c r="AY732" i="64"/>
  <c r="AU732" i="64"/>
  <c r="AS732" i="64"/>
  <c r="AQ732" i="64"/>
  <c r="AK732" i="64"/>
  <c r="AI732" i="64"/>
  <c r="AC732" i="64"/>
  <c r="Y732" i="64"/>
  <c r="S732" i="64"/>
  <c r="Q732" i="64"/>
  <c r="O732" i="64"/>
  <c r="M732" i="64"/>
  <c r="K732" i="64"/>
  <c r="F732" i="64"/>
  <c r="E732" i="64"/>
  <c r="CY731" i="64"/>
  <c r="CW731" i="64"/>
  <c r="CU731" i="64"/>
  <c r="CK731" i="64"/>
  <c r="CA731" i="64"/>
  <c r="BO731" i="64"/>
  <c r="BK731" i="64"/>
  <c r="BG731" i="64"/>
  <c r="AY731" i="64"/>
  <c r="AU731" i="64"/>
  <c r="AS731" i="64"/>
  <c r="AQ731" i="64"/>
  <c r="AK731" i="64"/>
  <c r="AI731" i="64"/>
  <c r="AC731" i="64"/>
  <c r="Y731" i="64"/>
  <c r="S731" i="64"/>
  <c r="Q731" i="64"/>
  <c r="O731" i="64"/>
  <c r="M731" i="64"/>
  <c r="K731" i="64"/>
  <c r="F731" i="64"/>
  <c r="E731" i="64"/>
  <c r="CY730" i="64"/>
  <c r="CW730" i="64"/>
  <c r="CU730" i="64"/>
  <c r="CK730" i="64"/>
  <c r="CA730" i="64"/>
  <c r="BO730" i="64"/>
  <c r="BK730" i="64"/>
  <c r="BG730" i="64"/>
  <c r="AY730" i="64"/>
  <c r="AU730" i="64"/>
  <c r="AS730" i="64"/>
  <c r="AQ730" i="64"/>
  <c r="AK730" i="64"/>
  <c r="AI730" i="64"/>
  <c r="AC730" i="64"/>
  <c r="Y730" i="64"/>
  <c r="S730" i="64"/>
  <c r="Q730" i="64"/>
  <c r="O730" i="64"/>
  <c r="M730" i="64"/>
  <c r="K730" i="64"/>
  <c r="F730" i="64"/>
  <c r="E730" i="64"/>
  <c r="CY729" i="64"/>
  <c r="CW729" i="64"/>
  <c r="CU729" i="64"/>
  <c r="CK729" i="64"/>
  <c r="CA729" i="64"/>
  <c r="BO729" i="64"/>
  <c r="BK729" i="64"/>
  <c r="BG729" i="64"/>
  <c r="AY729" i="64"/>
  <c r="AU729" i="64"/>
  <c r="AS729" i="64"/>
  <c r="AQ729" i="64"/>
  <c r="AK729" i="64"/>
  <c r="AI729" i="64"/>
  <c r="AC729" i="64"/>
  <c r="Y729" i="64"/>
  <c r="S729" i="64"/>
  <c r="Q729" i="64"/>
  <c r="O729" i="64"/>
  <c r="M729" i="64"/>
  <c r="K729" i="64"/>
  <c r="F729" i="64"/>
  <c r="E729" i="64"/>
  <c r="CY728" i="64"/>
  <c r="CW728" i="64"/>
  <c r="CU728" i="64"/>
  <c r="CK728" i="64"/>
  <c r="CA728" i="64"/>
  <c r="BO728" i="64"/>
  <c r="BK728" i="64"/>
  <c r="BG728" i="64"/>
  <c r="AY728" i="64"/>
  <c r="AU728" i="64"/>
  <c r="AS728" i="64"/>
  <c r="AQ728" i="64"/>
  <c r="AK728" i="64"/>
  <c r="AI728" i="64"/>
  <c r="AC728" i="64"/>
  <c r="Y728" i="64"/>
  <c r="S728" i="64"/>
  <c r="Q728" i="64"/>
  <c r="O728" i="64"/>
  <c r="M728" i="64"/>
  <c r="K728" i="64"/>
  <c r="F728" i="64"/>
  <c r="E728" i="64"/>
  <c r="CY727" i="64"/>
  <c r="CW727" i="64"/>
  <c r="CU727" i="64"/>
  <c r="CK727" i="64"/>
  <c r="CA727" i="64"/>
  <c r="BO727" i="64"/>
  <c r="BK727" i="64"/>
  <c r="BG727" i="64"/>
  <c r="AY727" i="64"/>
  <c r="AU727" i="64"/>
  <c r="AS727" i="64"/>
  <c r="AQ727" i="64"/>
  <c r="AK727" i="64"/>
  <c r="AI727" i="64"/>
  <c r="AC727" i="64"/>
  <c r="Y727" i="64"/>
  <c r="S727" i="64"/>
  <c r="Q727" i="64"/>
  <c r="O727" i="64"/>
  <c r="M727" i="64"/>
  <c r="K727" i="64"/>
  <c r="F727" i="64"/>
  <c r="E727" i="64"/>
  <c r="CY726" i="64"/>
  <c r="CW726" i="64"/>
  <c r="CU726" i="64"/>
  <c r="CK726" i="64"/>
  <c r="CA726" i="64"/>
  <c r="BO726" i="64"/>
  <c r="BK726" i="64"/>
  <c r="BG726" i="64"/>
  <c r="AY726" i="64"/>
  <c r="AU726" i="64"/>
  <c r="AS726" i="64"/>
  <c r="AQ726" i="64"/>
  <c r="AK726" i="64"/>
  <c r="AI726" i="64"/>
  <c r="AC726" i="64"/>
  <c r="Y726" i="64"/>
  <c r="S726" i="64"/>
  <c r="Q726" i="64"/>
  <c r="O726" i="64"/>
  <c r="M726" i="64"/>
  <c r="K726" i="64"/>
  <c r="F726" i="64"/>
  <c r="E726" i="64"/>
  <c r="CY725" i="64"/>
  <c r="CW725" i="64"/>
  <c r="CU725" i="64"/>
  <c r="CK725" i="64"/>
  <c r="CA725" i="64"/>
  <c r="BO725" i="64"/>
  <c r="BK725" i="64"/>
  <c r="BG725" i="64"/>
  <c r="AY725" i="64"/>
  <c r="AU725" i="64"/>
  <c r="AS725" i="64"/>
  <c r="AQ725" i="64"/>
  <c r="AK725" i="64"/>
  <c r="AI725" i="64"/>
  <c r="AC725" i="64"/>
  <c r="Y725" i="64"/>
  <c r="S725" i="64"/>
  <c r="Q725" i="64"/>
  <c r="O725" i="64"/>
  <c r="M725" i="64"/>
  <c r="K725" i="64"/>
  <c r="F725" i="64"/>
  <c r="E725" i="64"/>
  <c r="CQ202" i="67" l="1"/>
  <c r="CK202" i="67"/>
  <c r="AY202" i="67"/>
  <c r="AQ202" i="67"/>
  <c r="AK202" i="67"/>
  <c r="AG202" i="67"/>
  <c r="AA202" i="67"/>
  <c r="Y202" i="67"/>
  <c r="W202" i="67"/>
  <c r="U202" i="67"/>
  <c r="S202" i="67"/>
  <c r="L202" i="67"/>
  <c r="K202" i="67"/>
  <c r="C202" i="67"/>
  <c r="B202" i="67"/>
  <c r="CQ197" i="67"/>
  <c r="CK197" i="67"/>
  <c r="AY197" i="67"/>
  <c r="AQ197" i="67"/>
  <c r="AK197" i="67"/>
  <c r="AG197" i="67"/>
  <c r="AA197" i="67"/>
  <c r="Y197" i="67"/>
  <c r="W197" i="67"/>
  <c r="U197" i="67"/>
  <c r="S197" i="67"/>
  <c r="L197" i="67"/>
  <c r="K197" i="67"/>
  <c r="C197" i="67"/>
  <c r="B197" i="67"/>
  <c r="Y236" i="67"/>
  <c r="Y237" i="67"/>
  <c r="Y238" i="67"/>
  <c r="Y239" i="67"/>
  <c r="Y240" i="67"/>
  <c r="Y241" i="67"/>
  <c r="Y242" i="67"/>
  <c r="AG236" i="67"/>
  <c r="AG237" i="67"/>
  <c r="AG238" i="67"/>
  <c r="AG239" i="67"/>
  <c r="AG240" i="67"/>
  <c r="AG241" i="67"/>
  <c r="AG242" i="67"/>
  <c r="K236" i="67"/>
  <c r="L236" i="67"/>
  <c r="K237" i="67"/>
  <c r="L237" i="67"/>
  <c r="K238" i="67"/>
  <c r="L238" i="67"/>
  <c r="K239" i="67"/>
  <c r="L239" i="67"/>
  <c r="K240" i="67"/>
  <c r="L240" i="67"/>
  <c r="K241" i="67"/>
  <c r="L241" i="67"/>
  <c r="K242" i="67"/>
  <c r="L242" i="67"/>
  <c r="B236" i="67"/>
  <c r="B237" i="67"/>
  <c r="B238" i="67"/>
  <c r="B239" i="67"/>
  <c r="B240" i="67"/>
  <c r="B241" i="67"/>
  <c r="B242" i="67"/>
  <c r="DA58" i="66" l="1"/>
  <c r="CY58" i="66"/>
  <c r="CW58" i="66"/>
  <c r="CU58" i="66"/>
  <c r="CK58" i="66"/>
  <c r="CA58" i="66"/>
  <c r="BO58" i="66"/>
  <c r="BK58" i="66"/>
  <c r="BG58" i="66"/>
  <c r="AY58" i="66"/>
  <c r="AU58" i="66"/>
  <c r="AS58" i="66"/>
  <c r="AQ58" i="66"/>
  <c r="AK58" i="66"/>
  <c r="AI58" i="66"/>
  <c r="AC58" i="66"/>
  <c r="Y58" i="66"/>
  <c r="Q58" i="66"/>
  <c r="O58" i="66"/>
  <c r="M58" i="66"/>
  <c r="K58" i="66"/>
  <c r="F58" i="66"/>
  <c r="E58" i="66"/>
  <c r="B15" i="63"/>
  <c r="B4" i="63"/>
  <c r="B5" i="63"/>
  <c r="B6" i="63"/>
  <c r="B7" i="63"/>
  <c r="B8" i="63"/>
  <c r="B9" i="63"/>
  <c r="B10" i="63"/>
  <c r="B11" i="63"/>
  <c r="B12" i="63"/>
  <c r="B13" i="63"/>
  <c r="B14" i="63"/>
  <c r="B16" i="63"/>
  <c r="B17" i="63"/>
  <c r="B18" i="63"/>
  <c r="B19" i="63"/>
  <c r="B20" i="63"/>
  <c r="B21" i="63"/>
  <c r="B22" i="63"/>
  <c r="B23" i="63"/>
  <c r="B24" i="63"/>
  <c r="B25" i="63"/>
  <c r="B26" i="63"/>
  <c r="B27" i="63"/>
  <c r="Y235" i="67"/>
  <c r="W235" i="67"/>
  <c r="S235" i="67"/>
  <c r="C235" i="67"/>
  <c r="B235" i="67"/>
  <c r="C236" i="56"/>
  <c r="C235" i="56"/>
  <c r="C234" i="56"/>
  <c r="C233" i="56"/>
  <c r="C232" i="56"/>
  <c r="C231" i="56"/>
  <c r="C230" i="56"/>
  <c r="C229" i="56"/>
  <c r="D230" i="6"/>
  <c r="D231" i="6"/>
  <c r="D232" i="6"/>
  <c r="D233" i="6"/>
  <c r="D234" i="6"/>
  <c r="D235" i="6"/>
  <c r="D236" i="6"/>
  <c r="D237" i="6"/>
  <c r="C230" i="6"/>
  <c r="C231" i="6"/>
  <c r="C232" i="6"/>
  <c r="C233" i="6"/>
  <c r="A233" i="6" s="1"/>
  <c r="C234" i="6"/>
  <c r="A234" i="6" s="1"/>
  <c r="C235" i="6"/>
  <c r="C236" i="6"/>
  <c r="A236" i="6" s="1"/>
  <c r="C237" i="6"/>
  <c r="A237" i="6" s="1"/>
  <c r="A230" i="6"/>
  <c r="A231" i="6"/>
  <c r="A232" i="6"/>
  <c r="A235" i="6"/>
  <c r="C237" i="7"/>
  <c r="C236" i="7"/>
  <c r="C235" i="7"/>
  <c r="C234" i="7"/>
  <c r="C233" i="7"/>
  <c r="C232" i="7"/>
  <c r="C231" i="7"/>
  <c r="C230" i="7"/>
  <c r="C90" i="54"/>
  <c r="B86" i="4"/>
  <c r="B85" i="4"/>
  <c r="W102" i="66"/>
  <c r="W104" i="66"/>
  <c r="W105" i="66"/>
  <c r="W107" i="66"/>
  <c r="W108" i="66"/>
  <c r="W110" i="66"/>
  <c r="W111" i="66"/>
  <c r="W101" i="66"/>
  <c r="CY108" i="66"/>
  <c r="CU108" i="66"/>
  <c r="CK108" i="66"/>
  <c r="CA108" i="66"/>
  <c r="BO108" i="66"/>
  <c r="BK108" i="66"/>
  <c r="BG108" i="66"/>
  <c r="AY108" i="66"/>
  <c r="AU108" i="66"/>
  <c r="AS108" i="66"/>
  <c r="AK108" i="66"/>
  <c r="AI108" i="66"/>
  <c r="AC108" i="66"/>
  <c r="Q108" i="66"/>
  <c r="O108" i="66"/>
  <c r="K108" i="66"/>
  <c r="CY107" i="66"/>
  <c r="CU107" i="66"/>
  <c r="CK107" i="66"/>
  <c r="CA107" i="66"/>
  <c r="BO107" i="66"/>
  <c r="BK107" i="66"/>
  <c r="BG107" i="66"/>
  <c r="AY107" i="66"/>
  <c r="AU107" i="66"/>
  <c r="AS107" i="66"/>
  <c r="AK107" i="66"/>
  <c r="AI107" i="66"/>
  <c r="AC107" i="66"/>
  <c r="Q107" i="66"/>
  <c r="O107" i="66"/>
  <c r="K107" i="66"/>
  <c r="CY110" i="66"/>
  <c r="CU110" i="66"/>
  <c r="CK110" i="66"/>
  <c r="CA110" i="66"/>
  <c r="BO110" i="66"/>
  <c r="BK110" i="66"/>
  <c r="BG110" i="66"/>
  <c r="AY110" i="66"/>
  <c r="AU110" i="66"/>
  <c r="AS110" i="66"/>
  <c r="AK110" i="66"/>
  <c r="AI110" i="66"/>
  <c r="AC110" i="66"/>
  <c r="Q110" i="66"/>
  <c r="O110" i="66"/>
  <c r="K110" i="66"/>
  <c r="CY109" i="66"/>
  <c r="CU109" i="66"/>
  <c r="CK109" i="66"/>
  <c r="CA109" i="66"/>
  <c r="BO109" i="66"/>
  <c r="BK109" i="66"/>
  <c r="BG109" i="66"/>
  <c r="AY109" i="66"/>
  <c r="AU109" i="66"/>
  <c r="AS109" i="66"/>
  <c r="AK109" i="66"/>
  <c r="AI109" i="66"/>
  <c r="AC109" i="66"/>
  <c r="Q109" i="66"/>
  <c r="O109" i="66"/>
  <c r="K109" i="66"/>
  <c r="CY104" i="66"/>
  <c r="CU104" i="66"/>
  <c r="CK104" i="66"/>
  <c r="CA104" i="66"/>
  <c r="BO104" i="66"/>
  <c r="BK104" i="66"/>
  <c r="BG104" i="66"/>
  <c r="AY104" i="66"/>
  <c r="AU104" i="66"/>
  <c r="AS104" i="66"/>
  <c r="AK104" i="66"/>
  <c r="AI104" i="66"/>
  <c r="AC104" i="66"/>
  <c r="Q104" i="66"/>
  <c r="O104" i="66"/>
  <c r="K104" i="66"/>
  <c r="CY103" i="66"/>
  <c r="CU103" i="66"/>
  <c r="CK103" i="66"/>
  <c r="CA103" i="66"/>
  <c r="BO103" i="66"/>
  <c r="BK103" i="66"/>
  <c r="BG103" i="66"/>
  <c r="AY103" i="66"/>
  <c r="AU103" i="66"/>
  <c r="AS103" i="66"/>
  <c r="AK103" i="66"/>
  <c r="AI103" i="66"/>
  <c r="AC103" i="66"/>
  <c r="Q103" i="66"/>
  <c r="O103" i="66"/>
  <c r="K103" i="66"/>
  <c r="C228" i="56"/>
  <c r="C227" i="56"/>
  <c r="C226" i="56"/>
  <c r="C225" i="56"/>
  <c r="C224" i="56"/>
  <c r="C89" i="54"/>
  <c r="C88" i="54"/>
  <c r="C87" i="54"/>
  <c r="CQ171" i="67"/>
  <c r="CK171" i="67"/>
  <c r="AK171" i="67"/>
  <c r="Y171" i="67"/>
  <c r="W171" i="67"/>
  <c r="U171" i="67"/>
  <c r="C171" i="67"/>
  <c r="B171" i="67"/>
  <c r="CQ170" i="67"/>
  <c r="CK170" i="67"/>
  <c r="AK170" i="67"/>
  <c r="Y170" i="67"/>
  <c r="W170" i="67"/>
  <c r="U170" i="67"/>
  <c r="C170" i="67"/>
  <c r="B170" i="67"/>
  <c r="CQ169" i="67"/>
  <c r="CK169" i="67"/>
  <c r="AK169" i="67"/>
  <c r="Y169" i="67"/>
  <c r="W169" i="67"/>
  <c r="U169" i="67"/>
  <c r="C169" i="67"/>
  <c r="B169" i="67"/>
  <c r="CQ168" i="67"/>
  <c r="CK168" i="67"/>
  <c r="AK168" i="67"/>
  <c r="Y168" i="67"/>
  <c r="W168" i="67"/>
  <c r="U168" i="67"/>
  <c r="C168" i="67"/>
  <c r="B168" i="67"/>
  <c r="CQ179" i="67"/>
  <c r="CK179" i="67"/>
  <c r="AK179" i="67"/>
  <c r="Y179" i="67"/>
  <c r="W179" i="67"/>
  <c r="U179" i="67"/>
  <c r="C179" i="67"/>
  <c r="B179" i="67"/>
  <c r="CQ178" i="67"/>
  <c r="CK178" i="67"/>
  <c r="AK178" i="67"/>
  <c r="Y178" i="67"/>
  <c r="W178" i="67"/>
  <c r="U178" i="67"/>
  <c r="C178" i="67"/>
  <c r="B178" i="67"/>
  <c r="CQ177" i="67"/>
  <c r="CK177" i="67"/>
  <c r="AK177" i="67"/>
  <c r="Y177" i="67"/>
  <c r="W177" i="67"/>
  <c r="U177" i="67"/>
  <c r="C177" i="67"/>
  <c r="B177" i="67"/>
  <c r="CQ176" i="67"/>
  <c r="CK176" i="67"/>
  <c r="AK176" i="67"/>
  <c r="Y176" i="67"/>
  <c r="W176" i="67"/>
  <c r="U176" i="67"/>
  <c r="C176" i="67"/>
  <c r="B176" i="67"/>
  <c r="CQ175" i="67"/>
  <c r="CK175" i="67"/>
  <c r="AK175" i="67"/>
  <c r="Y175" i="67"/>
  <c r="W175" i="67"/>
  <c r="U175" i="67"/>
  <c r="C175" i="67"/>
  <c r="B175" i="67"/>
  <c r="CQ174" i="67"/>
  <c r="CK174" i="67"/>
  <c r="AK174" i="67"/>
  <c r="Y174" i="67"/>
  <c r="W174" i="67"/>
  <c r="U174" i="67"/>
  <c r="C174" i="67"/>
  <c r="B174" i="67"/>
  <c r="CQ173" i="67"/>
  <c r="CK173" i="67"/>
  <c r="AK173" i="67"/>
  <c r="Y173" i="67"/>
  <c r="W173" i="67"/>
  <c r="U173" i="67"/>
  <c r="C173" i="67"/>
  <c r="B173" i="67"/>
  <c r="CQ172" i="67"/>
  <c r="CK172" i="67"/>
  <c r="AK172" i="67"/>
  <c r="Y172" i="67"/>
  <c r="W172" i="67"/>
  <c r="U172" i="67"/>
  <c r="C172" i="67"/>
  <c r="B172" i="67"/>
  <c r="CK234" i="67"/>
  <c r="AQ234" i="67"/>
  <c r="AK234" i="67"/>
  <c r="AA234" i="67"/>
  <c r="Y234" i="67"/>
  <c r="W234" i="67"/>
  <c r="U234" i="67"/>
  <c r="C234" i="67"/>
  <c r="B234" i="67"/>
  <c r="CK233" i="67"/>
  <c r="AQ233" i="67"/>
  <c r="AK233" i="67"/>
  <c r="AA233" i="67"/>
  <c r="Y233" i="67"/>
  <c r="W233" i="67"/>
  <c r="U233" i="67"/>
  <c r="C233" i="67"/>
  <c r="B233" i="67"/>
  <c r="CK232" i="67"/>
  <c r="AQ232" i="67"/>
  <c r="AK232" i="67"/>
  <c r="AA232" i="67"/>
  <c r="Y232" i="67"/>
  <c r="W232" i="67"/>
  <c r="U232" i="67"/>
  <c r="C232" i="67"/>
  <c r="B232" i="67"/>
  <c r="CK231" i="67"/>
  <c r="AQ231" i="67"/>
  <c r="AK231" i="67"/>
  <c r="AA231" i="67"/>
  <c r="Y231" i="67"/>
  <c r="W231" i="67"/>
  <c r="U231" i="67"/>
  <c r="C231" i="67"/>
  <c r="B231" i="67"/>
  <c r="CK230" i="67"/>
  <c r="AQ230" i="67"/>
  <c r="AK230" i="67"/>
  <c r="AA230" i="67"/>
  <c r="Y230" i="67"/>
  <c r="W230" i="67"/>
  <c r="U230" i="67"/>
  <c r="C230" i="67"/>
  <c r="B230" i="67"/>
  <c r="CK229" i="67"/>
  <c r="AQ229" i="67"/>
  <c r="AK229" i="67"/>
  <c r="AA229" i="67"/>
  <c r="Y229" i="67"/>
  <c r="W229" i="67"/>
  <c r="U229" i="67"/>
  <c r="C229" i="67"/>
  <c r="B229" i="67"/>
  <c r="CK228" i="67"/>
  <c r="AQ228" i="67"/>
  <c r="AK228" i="67"/>
  <c r="AA228" i="67"/>
  <c r="Y228" i="67"/>
  <c r="W228" i="67"/>
  <c r="U228" i="67"/>
  <c r="C228" i="67"/>
  <c r="B228" i="67"/>
  <c r="CK227" i="67"/>
  <c r="AQ227" i="67"/>
  <c r="AK227" i="67"/>
  <c r="AA227" i="67"/>
  <c r="Y227" i="67"/>
  <c r="W227" i="67"/>
  <c r="U227" i="67"/>
  <c r="C227" i="67"/>
  <c r="B227" i="67"/>
  <c r="CK226" i="67"/>
  <c r="AQ226" i="67"/>
  <c r="AK226" i="67"/>
  <c r="AA226" i="67"/>
  <c r="Y226" i="67"/>
  <c r="W226" i="67"/>
  <c r="U226" i="67"/>
  <c r="C226" i="67"/>
  <c r="B226" i="67"/>
  <c r="CK225" i="67"/>
  <c r="AQ225" i="67"/>
  <c r="AK225" i="67"/>
  <c r="AA225" i="67"/>
  <c r="Y225" i="67"/>
  <c r="W225" i="67"/>
  <c r="U225" i="67"/>
  <c r="C225" i="67"/>
  <c r="B225" i="67"/>
  <c r="CK224" i="67"/>
  <c r="AQ224" i="67"/>
  <c r="AK224" i="67"/>
  <c r="AA224" i="67"/>
  <c r="Y224" i="67"/>
  <c r="W224" i="67"/>
  <c r="U224" i="67"/>
  <c r="C224" i="67"/>
  <c r="B224" i="67"/>
  <c r="CK223" i="67"/>
  <c r="AQ223" i="67"/>
  <c r="AK223" i="67"/>
  <c r="AA223" i="67"/>
  <c r="Y223" i="67"/>
  <c r="W223" i="67"/>
  <c r="U223" i="67"/>
  <c r="C223" i="67"/>
  <c r="B223" i="67"/>
  <c r="CK222" i="67"/>
  <c r="AQ222" i="67"/>
  <c r="AK222" i="67"/>
  <c r="AA222" i="67"/>
  <c r="Y222" i="67"/>
  <c r="W222" i="67"/>
  <c r="U222" i="67"/>
  <c r="C222" i="67"/>
  <c r="B222" i="67"/>
  <c r="CK221" i="67"/>
  <c r="AQ221" i="67"/>
  <c r="AK221" i="67"/>
  <c r="AA221" i="67"/>
  <c r="Y221" i="67"/>
  <c r="W221" i="67"/>
  <c r="U221" i="67"/>
  <c r="C221" i="67"/>
  <c r="B221" i="67"/>
  <c r="CK220" i="67"/>
  <c r="AQ220" i="67"/>
  <c r="AK220" i="67"/>
  <c r="AA220" i="67"/>
  <c r="Y220" i="67"/>
  <c r="W220" i="67"/>
  <c r="U220" i="67"/>
  <c r="C220" i="67"/>
  <c r="B220" i="67"/>
  <c r="CK219" i="67"/>
  <c r="AQ219" i="67"/>
  <c r="AK219" i="67"/>
  <c r="AA219" i="67"/>
  <c r="Y219" i="67"/>
  <c r="W219" i="67"/>
  <c r="U219" i="67"/>
  <c r="C219" i="67"/>
  <c r="B219" i="67"/>
  <c r="CK218" i="67"/>
  <c r="AQ218" i="67"/>
  <c r="AK218" i="67"/>
  <c r="AA218" i="67"/>
  <c r="Y218" i="67"/>
  <c r="W218" i="67"/>
  <c r="U218" i="67"/>
  <c r="C218" i="67"/>
  <c r="B218" i="67"/>
  <c r="CK217" i="67"/>
  <c r="AQ217" i="67"/>
  <c r="AK217" i="67"/>
  <c r="AA217" i="67"/>
  <c r="Y217" i="67"/>
  <c r="W217" i="67"/>
  <c r="U217" i="67"/>
  <c r="C217" i="67"/>
  <c r="B217" i="67"/>
  <c r="CK216" i="67"/>
  <c r="AQ216" i="67"/>
  <c r="AK216" i="67"/>
  <c r="AA216" i="67"/>
  <c r="Y216" i="67"/>
  <c r="W216" i="67"/>
  <c r="U216" i="67"/>
  <c r="C216" i="67"/>
  <c r="B216" i="67"/>
  <c r="CK215" i="67"/>
  <c r="AQ215" i="67"/>
  <c r="AK215" i="67"/>
  <c r="AA215" i="67"/>
  <c r="Y215" i="67"/>
  <c r="W215" i="67"/>
  <c r="U215" i="67"/>
  <c r="C215" i="67"/>
  <c r="B215" i="67"/>
  <c r="CK214" i="67"/>
  <c r="AQ214" i="67"/>
  <c r="AK214" i="67"/>
  <c r="Y214" i="67"/>
  <c r="W214" i="67"/>
  <c r="S214" i="67"/>
  <c r="C214" i="67"/>
  <c r="B214" i="67"/>
  <c r="CK213" i="67"/>
  <c r="AQ213" i="67"/>
  <c r="AK213" i="67"/>
  <c r="Y213" i="67"/>
  <c r="W213" i="67"/>
  <c r="S213" i="67"/>
  <c r="C213" i="67"/>
  <c r="B213" i="67"/>
  <c r="CK212" i="67"/>
  <c r="AQ212" i="67"/>
  <c r="AK212" i="67"/>
  <c r="Y212" i="67"/>
  <c r="W212" i="67"/>
  <c r="S212" i="67"/>
  <c r="C212" i="67"/>
  <c r="B212" i="67"/>
  <c r="CK211" i="67"/>
  <c r="AQ211" i="67"/>
  <c r="AK211" i="67"/>
  <c r="Y211" i="67"/>
  <c r="W211" i="67"/>
  <c r="S211" i="67"/>
  <c r="C211" i="67"/>
  <c r="B211" i="67"/>
  <c r="CK210" i="67"/>
  <c r="AQ210" i="67"/>
  <c r="AK210" i="67"/>
  <c r="Y210" i="67"/>
  <c r="W210" i="67"/>
  <c r="S210" i="67"/>
  <c r="C210" i="67"/>
  <c r="B210" i="67"/>
  <c r="CK209" i="67"/>
  <c r="AQ209" i="67"/>
  <c r="AK209" i="67"/>
  <c r="Y209" i="67"/>
  <c r="W209" i="67"/>
  <c r="S209" i="67"/>
  <c r="C209" i="67"/>
  <c r="B209" i="67"/>
  <c r="CK208" i="67"/>
  <c r="AY208" i="67"/>
  <c r="AQ208" i="67"/>
  <c r="AK208" i="67"/>
  <c r="Y208" i="67"/>
  <c r="W208" i="67"/>
  <c r="S208" i="67"/>
  <c r="C208" i="67"/>
  <c r="B208" i="67"/>
  <c r="CK207" i="67"/>
  <c r="AY207" i="67"/>
  <c r="AQ207" i="67"/>
  <c r="AK207" i="67"/>
  <c r="Y207" i="67"/>
  <c r="W207" i="67"/>
  <c r="S207" i="67"/>
  <c r="C207" i="67"/>
  <c r="B207" i="67"/>
  <c r="CK206" i="67"/>
  <c r="AY206" i="67"/>
  <c r="AQ206" i="67"/>
  <c r="AK206" i="67"/>
  <c r="Y206" i="67"/>
  <c r="W206" i="67"/>
  <c r="S206" i="67"/>
  <c r="C206" i="67"/>
  <c r="B206" i="67"/>
  <c r="CK205" i="67"/>
  <c r="AY205" i="67"/>
  <c r="AQ205" i="67"/>
  <c r="AK205" i="67"/>
  <c r="Y205" i="67"/>
  <c r="W205" i="67"/>
  <c r="S205" i="67"/>
  <c r="C205" i="67"/>
  <c r="B205" i="67"/>
  <c r="CK204" i="67"/>
  <c r="AY204" i="67"/>
  <c r="AQ204" i="67"/>
  <c r="AK204" i="67"/>
  <c r="Y204" i="67"/>
  <c r="W204" i="67"/>
  <c r="S204" i="67"/>
  <c r="C204" i="67"/>
  <c r="B204" i="67"/>
  <c r="CK203" i="67"/>
  <c r="AQ203" i="67"/>
  <c r="AK203" i="67"/>
  <c r="Y203" i="67"/>
  <c r="W203" i="67"/>
  <c r="U203" i="67"/>
  <c r="S203" i="67"/>
  <c r="C203" i="67"/>
  <c r="B203" i="67"/>
  <c r="CK201" i="67"/>
  <c r="AQ201" i="67"/>
  <c r="AK201" i="67"/>
  <c r="Y201" i="67"/>
  <c r="W201" i="67"/>
  <c r="S201" i="67"/>
  <c r="C201" i="67"/>
  <c r="B201" i="67"/>
  <c r="CK200" i="67"/>
  <c r="AQ200" i="67"/>
  <c r="AK200" i="67"/>
  <c r="Y200" i="67"/>
  <c r="W200" i="67"/>
  <c r="S200" i="67"/>
  <c r="C200" i="67"/>
  <c r="B200" i="67"/>
  <c r="CK199" i="67"/>
  <c r="AQ199" i="67"/>
  <c r="AK199" i="67"/>
  <c r="Y199" i="67"/>
  <c r="W199" i="67"/>
  <c r="S199" i="67"/>
  <c r="C199" i="67"/>
  <c r="B199" i="67"/>
  <c r="CK198" i="67"/>
  <c r="AQ198" i="67"/>
  <c r="AK198" i="67"/>
  <c r="Y198" i="67"/>
  <c r="W198" i="67"/>
  <c r="U198" i="67"/>
  <c r="S198" i="67"/>
  <c r="C198" i="67"/>
  <c r="B198" i="67"/>
  <c r="CK196" i="67"/>
  <c r="AQ196" i="67"/>
  <c r="AK196" i="67"/>
  <c r="Y196" i="67"/>
  <c r="W196" i="67"/>
  <c r="S196" i="67"/>
  <c r="C196" i="67"/>
  <c r="B196" i="67"/>
  <c r="CK195" i="67"/>
  <c r="AQ195" i="67"/>
  <c r="AK195" i="67"/>
  <c r="Y195" i="67"/>
  <c r="W195" i="67"/>
  <c r="S195" i="67"/>
  <c r="C195" i="67"/>
  <c r="B195" i="67"/>
  <c r="CK194" i="67"/>
  <c r="AQ194" i="67"/>
  <c r="AK194" i="67"/>
  <c r="Y194" i="67"/>
  <c r="W194" i="67"/>
  <c r="S194" i="67"/>
  <c r="C194" i="67"/>
  <c r="B194" i="67"/>
  <c r="CK193" i="67"/>
  <c r="AQ193" i="67"/>
  <c r="AK193" i="67"/>
  <c r="Y193" i="67"/>
  <c r="W193" i="67"/>
  <c r="U193" i="67"/>
  <c r="S193" i="67"/>
  <c r="C193" i="67"/>
  <c r="B193" i="67"/>
  <c r="CK192" i="67"/>
  <c r="AQ192" i="67"/>
  <c r="AK192" i="67"/>
  <c r="Y192" i="67"/>
  <c r="W192" i="67"/>
  <c r="S192" i="67"/>
  <c r="C192" i="67"/>
  <c r="B192" i="67"/>
  <c r="CK191" i="67"/>
  <c r="AQ191" i="67"/>
  <c r="AK191" i="67"/>
  <c r="Y191" i="67"/>
  <c r="W191" i="67"/>
  <c r="S191" i="67"/>
  <c r="C191" i="67"/>
  <c r="B191" i="67"/>
  <c r="CK190" i="67"/>
  <c r="AQ190" i="67"/>
  <c r="AK190" i="67"/>
  <c r="Y190" i="67"/>
  <c r="W190" i="67"/>
  <c r="U190" i="67"/>
  <c r="S190" i="67"/>
  <c r="C190" i="67"/>
  <c r="B190" i="67"/>
  <c r="CK189" i="67"/>
  <c r="AQ189" i="67"/>
  <c r="AK189" i="67"/>
  <c r="Y189" i="67"/>
  <c r="W189" i="67"/>
  <c r="S189" i="67"/>
  <c r="C189" i="67"/>
  <c r="B189" i="67"/>
  <c r="CK188" i="67"/>
  <c r="AQ188" i="67"/>
  <c r="AK188" i="67"/>
  <c r="Y188" i="67"/>
  <c r="W188" i="67"/>
  <c r="S188" i="67"/>
  <c r="C188" i="67"/>
  <c r="B188" i="67"/>
  <c r="CQ187" i="67"/>
  <c r="CK187" i="67"/>
  <c r="AK187" i="67"/>
  <c r="Y187" i="67"/>
  <c r="W187" i="67"/>
  <c r="U187" i="67"/>
  <c r="C187" i="67"/>
  <c r="B187" i="67"/>
  <c r="CQ186" i="67"/>
  <c r="CK186" i="67"/>
  <c r="AK186" i="67"/>
  <c r="Y186" i="67"/>
  <c r="W186" i="67"/>
  <c r="U186" i="67"/>
  <c r="C186" i="67"/>
  <c r="B186" i="67"/>
  <c r="CQ185" i="67"/>
  <c r="CK185" i="67"/>
  <c r="AK185" i="67"/>
  <c r="Y185" i="67"/>
  <c r="W185" i="67"/>
  <c r="U185" i="67"/>
  <c r="C185" i="67"/>
  <c r="B185" i="67"/>
  <c r="CQ184" i="67"/>
  <c r="CK184" i="67"/>
  <c r="AK184" i="67"/>
  <c r="Y184" i="67"/>
  <c r="W184" i="67"/>
  <c r="U184" i="67"/>
  <c r="C184" i="67"/>
  <c r="B184" i="67"/>
  <c r="CQ183" i="67"/>
  <c r="CK183" i="67"/>
  <c r="AK183" i="67"/>
  <c r="Y183" i="67"/>
  <c r="W183" i="67"/>
  <c r="U183" i="67"/>
  <c r="C183" i="67"/>
  <c r="B183" i="67"/>
  <c r="CQ182" i="67"/>
  <c r="CK182" i="67"/>
  <c r="AK182" i="67"/>
  <c r="Y182" i="67"/>
  <c r="W182" i="67"/>
  <c r="U182" i="67"/>
  <c r="C182" i="67"/>
  <c r="B182" i="67"/>
  <c r="CQ181" i="67"/>
  <c r="CK181" i="67"/>
  <c r="AK181" i="67"/>
  <c r="Y181" i="67"/>
  <c r="W181" i="67"/>
  <c r="U181" i="67"/>
  <c r="C181" i="67"/>
  <c r="B181" i="67"/>
  <c r="CQ180" i="67"/>
  <c r="CK180" i="67"/>
  <c r="AK180" i="67"/>
  <c r="Y180" i="67"/>
  <c r="W180" i="67"/>
  <c r="U180" i="67"/>
  <c r="C180" i="67"/>
  <c r="B180" i="67"/>
  <c r="CQ167" i="67"/>
  <c r="AY167" i="67"/>
  <c r="AQ167" i="67"/>
  <c r="Y167" i="67"/>
  <c r="W167" i="67"/>
  <c r="S167" i="67"/>
  <c r="C167" i="67"/>
  <c r="B167" i="67"/>
  <c r="CQ166" i="67"/>
  <c r="AY166" i="67"/>
  <c r="AQ166" i="67"/>
  <c r="Y166" i="67"/>
  <c r="W166" i="67"/>
  <c r="S166" i="67"/>
  <c r="C166" i="67"/>
  <c r="B166" i="67"/>
  <c r="CQ165" i="67"/>
  <c r="AY165" i="67"/>
  <c r="AQ165" i="67"/>
  <c r="Y165" i="67"/>
  <c r="U165" i="67"/>
  <c r="S165" i="67"/>
  <c r="C165" i="67"/>
  <c r="B165" i="67"/>
  <c r="CQ164" i="67"/>
  <c r="AY164" i="67"/>
  <c r="AQ164" i="67"/>
  <c r="Y164" i="67"/>
  <c r="W164" i="67"/>
  <c r="S164" i="67"/>
  <c r="C164" i="67"/>
  <c r="B164" i="67"/>
  <c r="CQ163" i="67"/>
  <c r="AY163" i="67"/>
  <c r="AQ163" i="67"/>
  <c r="Y163" i="67"/>
  <c r="W163" i="67"/>
  <c r="S163" i="67"/>
  <c r="C163" i="67"/>
  <c r="B163" i="67"/>
  <c r="CQ162" i="67"/>
  <c r="AY162" i="67"/>
  <c r="AQ162" i="67"/>
  <c r="Y162" i="67"/>
  <c r="W162" i="67"/>
  <c r="S162" i="67"/>
  <c r="C162" i="67"/>
  <c r="B162" i="67"/>
  <c r="CQ161" i="67"/>
  <c r="AY161" i="67"/>
  <c r="AQ161" i="67"/>
  <c r="Y161" i="67"/>
  <c r="W161" i="67"/>
  <c r="S161" i="67"/>
  <c r="C161" i="67"/>
  <c r="B161" i="67"/>
  <c r="CQ160" i="67"/>
  <c r="AY160" i="67"/>
  <c r="AQ160" i="67"/>
  <c r="Y160" i="67"/>
  <c r="W160" i="67"/>
  <c r="S160" i="67"/>
  <c r="C160" i="67"/>
  <c r="B160" i="67"/>
  <c r="CQ159" i="67"/>
  <c r="AY159" i="67"/>
  <c r="AQ159" i="67"/>
  <c r="Y159" i="67"/>
  <c r="W159" i="67"/>
  <c r="S159" i="67"/>
  <c r="C159" i="67"/>
  <c r="B159" i="67"/>
  <c r="CQ158" i="67"/>
  <c r="AY158" i="67"/>
  <c r="AQ158" i="67"/>
  <c r="Y158" i="67"/>
  <c r="U158" i="67"/>
  <c r="S158" i="67"/>
  <c r="C158" i="67"/>
  <c r="B158" i="67"/>
  <c r="CQ157" i="67"/>
  <c r="AY157" i="67"/>
  <c r="AQ157" i="67"/>
  <c r="Y157" i="67"/>
  <c r="W157" i="67"/>
  <c r="U157" i="67"/>
  <c r="S157" i="67"/>
  <c r="C157" i="67"/>
  <c r="B157" i="67"/>
  <c r="CQ156" i="67"/>
  <c r="AY156" i="67"/>
  <c r="AQ156" i="67"/>
  <c r="Y156" i="67"/>
  <c r="W156" i="67"/>
  <c r="S156" i="67"/>
  <c r="C156" i="67"/>
  <c r="B156" i="67"/>
  <c r="CQ155" i="67"/>
  <c r="AY155" i="67"/>
  <c r="AQ155" i="67"/>
  <c r="Y155" i="67"/>
  <c r="W155" i="67"/>
  <c r="S155" i="67"/>
  <c r="C155" i="67"/>
  <c r="B155" i="67"/>
  <c r="CQ154" i="67"/>
  <c r="AY154" i="67"/>
  <c r="AQ154" i="67"/>
  <c r="Y154" i="67"/>
  <c r="W154" i="67"/>
  <c r="U154" i="67"/>
  <c r="S154" i="67"/>
  <c r="C154" i="67"/>
  <c r="B154" i="67"/>
  <c r="CQ153" i="67"/>
  <c r="AY153" i="67"/>
  <c r="AQ153" i="67"/>
  <c r="Y153" i="67"/>
  <c r="W153" i="67"/>
  <c r="S153" i="67"/>
  <c r="C153" i="67"/>
  <c r="B153" i="67"/>
  <c r="CQ152" i="67"/>
  <c r="AY152" i="67"/>
  <c r="AQ152" i="67"/>
  <c r="Y152" i="67"/>
  <c r="W152" i="67"/>
  <c r="S152" i="67"/>
  <c r="C152" i="67"/>
  <c r="B152" i="67"/>
  <c r="CQ151" i="67"/>
  <c r="CK151" i="67"/>
  <c r="AY151" i="67"/>
  <c r="AK151" i="67"/>
  <c r="Y151" i="67"/>
  <c r="W151" i="67"/>
  <c r="U151" i="67"/>
  <c r="S151" i="67"/>
  <c r="C151" i="67"/>
  <c r="B151" i="67"/>
  <c r="CQ150" i="67"/>
  <c r="CK150" i="67"/>
  <c r="AY150" i="67"/>
  <c r="AK150" i="67"/>
  <c r="Y150" i="67"/>
  <c r="W150" i="67"/>
  <c r="U150" i="67"/>
  <c r="S150" i="67"/>
  <c r="C150" i="67"/>
  <c r="B150" i="67"/>
  <c r="CQ149" i="67"/>
  <c r="CK149" i="67"/>
  <c r="AY149" i="67"/>
  <c r="AK149" i="67"/>
  <c r="Y149" i="67"/>
  <c r="W149" i="67"/>
  <c r="U149" i="67"/>
  <c r="S149" i="67"/>
  <c r="C149" i="67"/>
  <c r="B149" i="67"/>
  <c r="CQ148" i="67"/>
  <c r="CK148" i="67"/>
  <c r="AY148" i="67"/>
  <c r="AK148" i="67"/>
  <c r="Y148" i="67"/>
  <c r="W148" i="67"/>
  <c r="U148" i="67"/>
  <c r="S148" i="67"/>
  <c r="C148" i="67"/>
  <c r="B148" i="67"/>
  <c r="CQ147" i="67"/>
  <c r="CK147" i="67"/>
  <c r="AY147" i="67"/>
  <c r="AK147" i="67"/>
  <c r="Y147" i="67"/>
  <c r="W147" i="67"/>
  <c r="U147" i="67"/>
  <c r="S147" i="67"/>
  <c r="C147" i="67"/>
  <c r="B147" i="67"/>
  <c r="CQ146" i="67"/>
  <c r="CK146" i="67"/>
  <c r="AY146" i="67"/>
  <c r="AK146" i="67"/>
  <c r="Y146" i="67"/>
  <c r="W146" i="67"/>
  <c r="U146" i="67"/>
  <c r="S146" i="67"/>
  <c r="C146" i="67"/>
  <c r="B146" i="67"/>
  <c r="CQ145" i="67"/>
  <c r="CK145" i="67"/>
  <c r="AY145" i="67"/>
  <c r="AK145" i="67"/>
  <c r="Y145" i="67"/>
  <c r="W145" i="67"/>
  <c r="U145" i="67"/>
  <c r="S145" i="67"/>
  <c r="C145" i="67"/>
  <c r="B145" i="67"/>
  <c r="CQ144" i="67"/>
  <c r="CK144" i="67"/>
  <c r="AY144" i="67"/>
  <c r="AK144" i="67"/>
  <c r="Y144" i="67"/>
  <c r="W144" i="67"/>
  <c r="U144" i="67"/>
  <c r="S144" i="67"/>
  <c r="C144" i="67"/>
  <c r="B144" i="67"/>
  <c r="CQ143" i="67"/>
  <c r="CK143" i="67"/>
  <c r="AY143" i="67"/>
  <c r="AK143" i="67"/>
  <c r="Y143" i="67"/>
  <c r="W143" i="67"/>
  <c r="U143" i="67"/>
  <c r="S143" i="67"/>
  <c r="C143" i="67"/>
  <c r="B143" i="67"/>
  <c r="CQ142" i="67"/>
  <c r="CK142" i="67"/>
  <c r="AY142" i="67"/>
  <c r="AK142" i="67"/>
  <c r="Y142" i="67"/>
  <c r="W142" i="67"/>
  <c r="U142" i="67"/>
  <c r="S142" i="67"/>
  <c r="C142" i="67"/>
  <c r="B142" i="67"/>
  <c r="CQ141" i="67"/>
  <c r="CK141" i="67"/>
  <c r="AY141" i="67"/>
  <c r="AK141" i="67"/>
  <c r="Y141" i="67"/>
  <c r="W141" i="67"/>
  <c r="U141" i="67"/>
  <c r="S141" i="67"/>
  <c r="C141" i="67"/>
  <c r="B141" i="67"/>
  <c r="CQ140" i="67"/>
  <c r="CO140" i="67"/>
  <c r="CM140" i="67"/>
  <c r="CK140" i="67"/>
  <c r="CI140" i="67"/>
  <c r="AY140" i="67"/>
  <c r="AK140" i="67"/>
  <c r="Y140" i="67"/>
  <c r="W140" i="67"/>
  <c r="U140" i="67"/>
  <c r="S140" i="67"/>
  <c r="C140" i="67"/>
  <c r="B140" i="67"/>
  <c r="CQ139" i="67"/>
  <c r="CO139" i="67"/>
  <c r="CM139" i="67"/>
  <c r="CK139" i="67"/>
  <c r="CI139" i="67"/>
  <c r="Y139" i="67"/>
  <c r="W139" i="67"/>
  <c r="U139" i="67"/>
  <c r="S139" i="67"/>
  <c r="C139" i="67"/>
  <c r="B139" i="67"/>
  <c r="CQ138" i="67"/>
  <c r="CO138" i="67"/>
  <c r="CM138" i="67"/>
  <c r="CK138" i="67"/>
  <c r="CI138" i="67"/>
  <c r="Y138" i="67"/>
  <c r="W138" i="67"/>
  <c r="U138" i="67"/>
  <c r="S138" i="67"/>
  <c r="C138" i="67"/>
  <c r="B138" i="67"/>
  <c r="CQ137" i="67"/>
  <c r="CO137" i="67"/>
  <c r="CM137" i="67"/>
  <c r="CK137" i="67"/>
  <c r="CI137" i="67"/>
  <c r="Y137" i="67"/>
  <c r="W137" i="67"/>
  <c r="U137" i="67"/>
  <c r="S137" i="67"/>
  <c r="C137" i="67"/>
  <c r="B137" i="67"/>
  <c r="CQ136" i="67"/>
  <c r="CO136" i="67"/>
  <c r="CM136" i="67"/>
  <c r="CK136" i="67"/>
  <c r="CI136" i="67"/>
  <c r="AY136" i="67"/>
  <c r="Y136" i="67"/>
  <c r="W136" i="67"/>
  <c r="U136" i="67"/>
  <c r="S136" i="67"/>
  <c r="C136" i="67"/>
  <c r="B136" i="67"/>
  <c r="CQ135" i="67"/>
  <c r="CO135" i="67"/>
  <c r="CM135" i="67"/>
  <c r="CK135" i="67"/>
  <c r="CI135" i="67"/>
  <c r="AY135" i="67"/>
  <c r="Y135" i="67"/>
  <c r="W135" i="67"/>
  <c r="U135" i="67"/>
  <c r="S135" i="67"/>
  <c r="C135" i="67"/>
  <c r="B135" i="67"/>
  <c r="CQ134" i="67"/>
  <c r="CO134" i="67"/>
  <c r="CM134" i="67"/>
  <c r="CK134" i="67"/>
  <c r="CI134" i="67"/>
  <c r="AY134" i="67"/>
  <c r="Y134" i="67"/>
  <c r="W134" i="67"/>
  <c r="U134" i="67"/>
  <c r="S134" i="67"/>
  <c r="C134" i="67"/>
  <c r="B134" i="67"/>
  <c r="CQ133" i="67"/>
  <c r="CO133" i="67"/>
  <c r="CM133" i="67"/>
  <c r="CK133" i="67"/>
  <c r="CI133" i="67"/>
  <c r="AY133" i="67"/>
  <c r="Y133" i="67"/>
  <c r="W133" i="67"/>
  <c r="U133" i="67"/>
  <c r="S133" i="67"/>
  <c r="C133" i="67"/>
  <c r="B133" i="67"/>
  <c r="CQ132" i="67"/>
  <c r="CO132" i="67"/>
  <c r="CM132" i="67"/>
  <c r="CK132" i="67"/>
  <c r="CI132" i="67"/>
  <c r="AY132" i="67"/>
  <c r="Y132" i="67"/>
  <c r="W132" i="67"/>
  <c r="U132" i="67"/>
  <c r="S132" i="67"/>
  <c r="C132" i="67"/>
  <c r="B132" i="67"/>
  <c r="CQ131" i="67"/>
  <c r="CO131" i="67"/>
  <c r="CM131" i="67"/>
  <c r="CK131" i="67"/>
  <c r="CI131" i="67"/>
  <c r="AY131" i="67"/>
  <c r="Y131" i="67"/>
  <c r="W131" i="67"/>
  <c r="U131" i="67"/>
  <c r="S131" i="67"/>
  <c r="C131" i="67"/>
  <c r="B131" i="67"/>
  <c r="CQ130" i="67"/>
  <c r="CO130" i="67"/>
  <c r="CM130" i="67"/>
  <c r="CK130" i="67"/>
  <c r="CI130" i="67"/>
  <c r="AY130" i="67"/>
  <c r="Y130" i="67"/>
  <c r="W130" i="67"/>
  <c r="U130" i="67"/>
  <c r="S130" i="67"/>
  <c r="C130" i="67"/>
  <c r="B130" i="67"/>
  <c r="CQ129" i="67"/>
  <c r="CO129" i="67"/>
  <c r="CM129" i="67"/>
  <c r="CK129" i="67"/>
  <c r="CI129" i="67"/>
  <c r="AY129" i="67"/>
  <c r="AQ129" i="67"/>
  <c r="Y129" i="67"/>
  <c r="W129" i="67"/>
  <c r="U129" i="67"/>
  <c r="S129" i="67"/>
  <c r="C129" i="67"/>
  <c r="B129" i="67"/>
  <c r="CQ128" i="67"/>
  <c r="CO128" i="67"/>
  <c r="CM128" i="67"/>
  <c r="CK128" i="67"/>
  <c r="CI128" i="67"/>
  <c r="AY128" i="67"/>
  <c r="AQ128" i="67"/>
  <c r="Y128" i="67"/>
  <c r="W128" i="67"/>
  <c r="U128" i="67"/>
  <c r="S128" i="67"/>
  <c r="C128" i="67"/>
  <c r="B128" i="67"/>
  <c r="CQ127" i="67"/>
  <c r="CO127" i="67"/>
  <c r="CM127" i="67"/>
  <c r="CK127" i="67"/>
  <c r="CI127" i="67"/>
  <c r="AY127" i="67"/>
  <c r="AQ127" i="67"/>
  <c r="Y127" i="67"/>
  <c r="W127" i="67"/>
  <c r="U127" i="67"/>
  <c r="S127" i="67"/>
  <c r="C127" i="67"/>
  <c r="B127" i="67"/>
  <c r="CQ126" i="67"/>
  <c r="CO126" i="67"/>
  <c r="CM126" i="67"/>
  <c r="CK126" i="67"/>
  <c r="CI126" i="67"/>
  <c r="AY126" i="67"/>
  <c r="AQ126" i="67"/>
  <c r="Y126" i="67"/>
  <c r="W126" i="67"/>
  <c r="U126" i="67"/>
  <c r="S126" i="67"/>
  <c r="C126" i="67"/>
  <c r="B126" i="67"/>
  <c r="CQ125" i="67"/>
  <c r="CO125" i="67"/>
  <c r="CM125" i="67"/>
  <c r="CK125" i="67"/>
  <c r="CI125" i="67"/>
  <c r="AY125" i="67"/>
  <c r="AQ125" i="67"/>
  <c r="Y125" i="67"/>
  <c r="W125" i="67"/>
  <c r="U125" i="67"/>
  <c r="S125" i="67"/>
  <c r="C125" i="67"/>
  <c r="B125" i="67"/>
  <c r="CQ124" i="67"/>
  <c r="CO124" i="67"/>
  <c r="CM124" i="67"/>
  <c r="CK124" i="67"/>
  <c r="CI124" i="67"/>
  <c r="AY124" i="67"/>
  <c r="AQ124" i="67"/>
  <c r="Y124" i="67"/>
  <c r="W124" i="67"/>
  <c r="U124" i="67"/>
  <c r="S124" i="67"/>
  <c r="C124" i="67"/>
  <c r="B124" i="67"/>
  <c r="CQ123" i="67"/>
  <c r="CO123" i="67"/>
  <c r="CM123" i="67"/>
  <c r="CK123" i="67"/>
  <c r="CI123" i="67"/>
  <c r="AY123" i="67"/>
  <c r="AQ123" i="67"/>
  <c r="Y123" i="67"/>
  <c r="W123" i="67"/>
  <c r="U123" i="67"/>
  <c r="S123" i="67"/>
  <c r="C123" i="67"/>
  <c r="B123" i="67"/>
  <c r="CQ122" i="67"/>
  <c r="CO122" i="67"/>
  <c r="CM122" i="67"/>
  <c r="CK122" i="67"/>
  <c r="CI122" i="67"/>
  <c r="AY122" i="67"/>
  <c r="AQ122" i="67"/>
  <c r="Y122" i="67"/>
  <c r="W122" i="67"/>
  <c r="U122" i="67"/>
  <c r="S122" i="67"/>
  <c r="C122" i="67"/>
  <c r="B122" i="67"/>
  <c r="CQ121" i="67"/>
  <c r="CO121" i="67"/>
  <c r="CM121" i="67"/>
  <c r="CK121" i="67"/>
  <c r="CI121" i="67"/>
  <c r="AY121" i="67"/>
  <c r="AQ121" i="67"/>
  <c r="Y121" i="67"/>
  <c r="W121" i="67"/>
  <c r="U121" i="67"/>
  <c r="S121" i="67"/>
  <c r="Q121" i="67"/>
  <c r="O121" i="67"/>
  <c r="C121" i="67"/>
  <c r="B121" i="67"/>
  <c r="CQ120" i="67"/>
  <c r="CO120" i="67"/>
  <c r="CM120" i="67"/>
  <c r="CK120" i="67"/>
  <c r="CI120" i="67"/>
  <c r="AY120" i="67"/>
  <c r="AQ120" i="67"/>
  <c r="Y120" i="67"/>
  <c r="W120" i="67"/>
  <c r="U120" i="67"/>
  <c r="S120" i="67"/>
  <c r="C120" i="67"/>
  <c r="B120" i="67"/>
  <c r="CQ119" i="67"/>
  <c r="CO119" i="67"/>
  <c r="CM119" i="67"/>
  <c r="CK119" i="67"/>
  <c r="CI119" i="67"/>
  <c r="AY119" i="67"/>
  <c r="AQ119" i="67"/>
  <c r="Y119" i="67"/>
  <c r="W119" i="67"/>
  <c r="U119" i="67"/>
  <c r="S119" i="67"/>
  <c r="C119" i="67"/>
  <c r="B119" i="67"/>
  <c r="CQ118" i="67"/>
  <c r="CO118" i="67"/>
  <c r="CM118" i="67"/>
  <c r="CK118" i="67"/>
  <c r="CI118" i="67"/>
  <c r="AY118" i="67"/>
  <c r="AQ118" i="67"/>
  <c r="Y118" i="67"/>
  <c r="W118" i="67"/>
  <c r="U118" i="67"/>
  <c r="S118" i="67"/>
  <c r="C118" i="67"/>
  <c r="B118" i="67"/>
  <c r="CQ117" i="67"/>
  <c r="CO117" i="67"/>
  <c r="CM117" i="67"/>
  <c r="CK117" i="67"/>
  <c r="CI117" i="67"/>
  <c r="AY117" i="67"/>
  <c r="AQ117" i="67"/>
  <c r="Y117" i="67"/>
  <c r="W117" i="67"/>
  <c r="U117" i="67"/>
  <c r="S117" i="67"/>
  <c r="C117" i="67"/>
  <c r="B117" i="67"/>
  <c r="CQ116" i="67"/>
  <c r="CO116" i="67"/>
  <c r="CM116" i="67"/>
  <c r="CK116" i="67"/>
  <c r="CI116" i="67"/>
  <c r="AY116" i="67"/>
  <c r="AQ116" i="67"/>
  <c r="Y116" i="67"/>
  <c r="W116" i="67"/>
  <c r="U116" i="67"/>
  <c r="S116" i="67"/>
  <c r="C116" i="67"/>
  <c r="B116" i="67"/>
  <c r="CQ115" i="67"/>
  <c r="CO115" i="67"/>
  <c r="CM115" i="67"/>
  <c r="CK115" i="67"/>
  <c r="CI115" i="67"/>
  <c r="AY115" i="67"/>
  <c r="AQ115" i="67"/>
  <c r="Y115" i="67"/>
  <c r="W115" i="67"/>
  <c r="U115" i="67"/>
  <c r="S115" i="67"/>
  <c r="C115" i="67"/>
  <c r="B115" i="67"/>
  <c r="CQ114" i="67"/>
  <c r="CO114" i="67"/>
  <c r="CM114" i="67"/>
  <c r="CK114" i="67"/>
  <c r="CI114" i="67"/>
  <c r="AY114" i="67"/>
  <c r="AQ114" i="67"/>
  <c r="Y114" i="67"/>
  <c r="W114" i="67"/>
  <c r="U114" i="67"/>
  <c r="S114" i="67"/>
  <c r="C114" i="67"/>
  <c r="B114" i="67"/>
  <c r="CQ113" i="67"/>
  <c r="CO113" i="67"/>
  <c r="CM113" i="67"/>
  <c r="CK113" i="67"/>
  <c r="CI113" i="67"/>
  <c r="Y113" i="67"/>
  <c r="W113" i="67"/>
  <c r="U113" i="67"/>
  <c r="S113" i="67"/>
  <c r="C113" i="67"/>
  <c r="B113" i="67"/>
  <c r="CQ112" i="67"/>
  <c r="CO112" i="67"/>
  <c r="CM112" i="67"/>
  <c r="CK112" i="67"/>
  <c r="CI112" i="67"/>
  <c r="Y112" i="67"/>
  <c r="W112" i="67"/>
  <c r="U112" i="67"/>
  <c r="S112" i="67"/>
  <c r="C112" i="67"/>
  <c r="B112" i="67"/>
  <c r="CQ111" i="67"/>
  <c r="CO111" i="67"/>
  <c r="CM111" i="67"/>
  <c r="CK111" i="67"/>
  <c r="CI111" i="67"/>
  <c r="AY111" i="67"/>
  <c r="AK111" i="67"/>
  <c r="AI111" i="67"/>
  <c r="Y111" i="67"/>
  <c r="W111" i="67"/>
  <c r="U111" i="67"/>
  <c r="S111" i="67"/>
  <c r="C111" i="67"/>
  <c r="B111" i="67"/>
  <c r="CQ110" i="67"/>
  <c r="CO110" i="67"/>
  <c r="CM110" i="67"/>
  <c r="CK110" i="67"/>
  <c r="CI110" i="67"/>
  <c r="AY110" i="67"/>
  <c r="AK110" i="67"/>
  <c r="AI110" i="67"/>
  <c r="Y110" i="67"/>
  <c r="W110" i="67"/>
  <c r="U110" i="67"/>
  <c r="S110" i="67"/>
  <c r="C110" i="67"/>
  <c r="B110" i="67"/>
  <c r="CQ109" i="67"/>
  <c r="CO109" i="67"/>
  <c r="CM109" i="67"/>
  <c r="CK109" i="67"/>
  <c r="CI109" i="67"/>
  <c r="AQ109" i="67"/>
  <c r="AK109" i="67"/>
  <c r="AI109" i="67"/>
  <c r="Y109" i="67"/>
  <c r="W109" i="67"/>
  <c r="U109" i="67"/>
  <c r="S109" i="67"/>
  <c r="C109" i="67"/>
  <c r="B109" i="67"/>
  <c r="CQ108" i="67"/>
  <c r="CO108" i="67"/>
  <c r="CM108" i="67"/>
  <c r="CK108" i="67"/>
  <c r="CI108" i="67"/>
  <c r="AQ108" i="67"/>
  <c r="AK108" i="67"/>
  <c r="AI108" i="67"/>
  <c r="Y108" i="67"/>
  <c r="W108" i="67"/>
  <c r="U108" i="67"/>
  <c r="S108" i="67"/>
  <c r="C108" i="67"/>
  <c r="B108" i="67"/>
  <c r="CQ107" i="67"/>
  <c r="CO107" i="67"/>
  <c r="CM107" i="67"/>
  <c r="CK107" i="67"/>
  <c r="CI107" i="67"/>
  <c r="AQ107" i="67"/>
  <c r="AK107" i="67"/>
  <c r="AI107" i="67"/>
  <c r="Y107" i="67"/>
  <c r="W107" i="67"/>
  <c r="U107" i="67"/>
  <c r="S107" i="67"/>
  <c r="C107" i="67"/>
  <c r="B107" i="67"/>
  <c r="CQ106" i="67"/>
  <c r="CO106" i="67"/>
  <c r="CM106" i="67"/>
  <c r="CK106" i="67"/>
  <c r="CI106" i="67"/>
  <c r="AQ106" i="67"/>
  <c r="AK106" i="67"/>
  <c r="AI106" i="67"/>
  <c r="Y106" i="67"/>
  <c r="W106" i="67"/>
  <c r="U106" i="67"/>
  <c r="S106" i="67"/>
  <c r="C106" i="67"/>
  <c r="B106" i="67"/>
  <c r="CQ105" i="67"/>
  <c r="CO105" i="67"/>
  <c r="CM105" i="67"/>
  <c r="CK105" i="67"/>
  <c r="CI105" i="67"/>
  <c r="AY105" i="67"/>
  <c r="AQ105" i="67"/>
  <c r="Y105" i="67"/>
  <c r="W105" i="67"/>
  <c r="U105" i="67"/>
  <c r="S105" i="67"/>
  <c r="C105" i="67"/>
  <c r="B105" i="67"/>
  <c r="CQ104" i="67"/>
  <c r="CO104" i="67"/>
  <c r="CM104" i="67"/>
  <c r="CK104" i="67"/>
  <c r="CI104" i="67"/>
  <c r="AY104" i="67"/>
  <c r="AQ104" i="67"/>
  <c r="Y104" i="67"/>
  <c r="W104" i="67"/>
  <c r="U104" i="67"/>
  <c r="S104" i="67"/>
  <c r="C104" i="67"/>
  <c r="B104" i="67"/>
  <c r="CQ103" i="67"/>
  <c r="CO103" i="67"/>
  <c r="CM103" i="67"/>
  <c r="CK103" i="67"/>
  <c r="CI103" i="67"/>
  <c r="AY103" i="67"/>
  <c r="AQ103" i="67"/>
  <c r="Y103" i="67"/>
  <c r="W103" i="67"/>
  <c r="U103" i="67"/>
  <c r="S103" i="67"/>
  <c r="C103" i="67"/>
  <c r="B103" i="67"/>
  <c r="CQ102" i="67"/>
  <c r="CO102" i="67"/>
  <c r="CM102" i="67"/>
  <c r="CK102" i="67"/>
  <c r="CI102" i="67"/>
  <c r="AY102" i="67"/>
  <c r="AQ102" i="67"/>
  <c r="Y102" i="67"/>
  <c r="W102" i="67"/>
  <c r="U102" i="67"/>
  <c r="S102" i="67"/>
  <c r="C102" i="67"/>
  <c r="B102" i="67"/>
  <c r="CQ101" i="67"/>
  <c r="CO101" i="67"/>
  <c r="CM101" i="67"/>
  <c r="CK101" i="67"/>
  <c r="CI101" i="67"/>
  <c r="AY101" i="67"/>
  <c r="AQ101" i="67"/>
  <c r="Y101" i="67"/>
  <c r="W101" i="67"/>
  <c r="U101" i="67"/>
  <c r="S101" i="67"/>
  <c r="C101" i="67"/>
  <c r="B101" i="67"/>
  <c r="CQ100" i="67"/>
  <c r="CO100" i="67"/>
  <c r="CM100" i="67"/>
  <c r="CK100" i="67"/>
  <c r="CI100" i="67"/>
  <c r="AY100" i="67"/>
  <c r="AQ100" i="67"/>
  <c r="Y100" i="67"/>
  <c r="W100" i="67"/>
  <c r="U100" i="67"/>
  <c r="S100" i="67"/>
  <c r="C100" i="67"/>
  <c r="B100" i="67"/>
  <c r="CQ99" i="67"/>
  <c r="CO99" i="67"/>
  <c r="CM99" i="67"/>
  <c r="CK99" i="67"/>
  <c r="CI99" i="67"/>
  <c r="AY99" i="67"/>
  <c r="AQ99" i="67"/>
  <c r="Y99" i="67"/>
  <c r="W99" i="67"/>
  <c r="U99" i="67"/>
  <c r="S99" i="67"/>
  <c r="C99" i="67"/>
  <c r="B99" i="67"/>
  <c r="CQ98" i="67"/>
  <c r="CO98" i="67"/>
  <c r="CM98" i="67"/>
  <c r="CK98" i="67"/>
  <c r="CI98" i="67"/>
  <c r="AY98" i="67"/>
  <c r="AQ98" i="67"/>
  <c r="Y98" i="67"/>
  <c r="W98" i="67"/>
  <c r="U98" i="67"/>
  <c r="S98" i="67"/>
  <c r="C98" i="67"/>
  <c r="B98" i="67"/>
  <c r="CQ97" i="67"/>
  <c r="CO97" i="67"/>
  <c r="CM97" i="67"/>
  <c r="CK97" i="67"/>
  <c r="CI97" i="67"/>
  <c r="AY97" i="67"/>
  <c r="AQ97" i="67"/>
  <c r="Y97" i="67"/>
  <c r="W97" i="67"/>
  <c r="U97" i="67"/>
  <c r="S97" i="67"/>
  <c r="C97" i="67"/>
  <c r="B97" i="67"/>
  <c r="CQ96" i="67"/>
  <c r="CO96" i="67"/>
  <c r="CM96" i="67"/>
  <c r="CK96" i="67"/>
  <c r="CI96" i="67"/>
  <c r="AY96" i="67"/>
  <c r="AQ96" i="67"/>
  <c r="Y96" i="67"/>
  <c r="W96" i="67"/>
  <c r="U96" i="67"/>
  <c r="S96" i="67"/>
  <c r="C96" i="67"/>
  <c r="B96" i="67"/>
  <c r="CQ95" i="67"/>
  <c r="CO95" i="67"/>
  <c r="CM95" i="67"/>
  <c r="CK95" i="67"/>
  <c r="CI95" i="67"/>
  <c r="AY95" i="67"/>
  <c r="AQ95" i="67"/>
  <c r="Y95" i="67"/>
  <c r="W95" i="67"/>
  <c r="U95" i="67"/>
  <c r="S95" i="67"/>
  <c r="C95" i="67"/>
  <c r="B95" i="67"/>
  <c r="CQ94" i="67"/>
  <c r="CO94" i="67"/>
  <c r="CM94" i="67"/>
  <c r="CK94" i="67"/>
  <c r="CI94" i="67"/>
  <c r="AY94" i="67"/>
  <c r="AQ94" i="67"/>
  <c r="Y94" i="67"/>
  <c r="W94" i="67"/>
  <c r="U94" i="67"/>
  <c r="S94" i="67"/>
  <c r="C94" i="67"/>
  <c r="B94" i="67"/>
  <c r="CQ93" i="67"/>
  <c r="CO93" i="67"/>
  <c r="CM93" i="67"/>
  <c r="CK93" i="67"/>
  <c r="CI93" i="67"/>
  <c r="AY93" i="67"/>
  <c r="AQ93" i="67"/>
  <c r="Y93" i="67"/>
  <c r="W93" i="67"/>
  <c r="U93" i="67"/>
  <c r="S93" i="67"/>
  <c r="C93" i="67"/>
  <c r="B93" i="67"/>
  <c r="CQ92" i="67"/>
  <c r="CO92" i="67"/>
  <c r="CM92" i="67"/>
  <c r="CK92" i="67"/>
  <c r="CI92" i="67"/>
  <c r="AY92" i="67"/>
  <c r="AQ92" i="67"/>
  <c r="Y92" i="67"/>
  <c r="W92" i="67"/>
  <c r="U92" i="67"/>
  <c r="S92" i="67"/>
  <c r="C92" i="67"/>
  <c r="B92" i="67"/>
  <c r="CQ91" i="67"/>
  <c r="CO91" i="67"/>
  <c r="CM91" i="67"/>
  <c r="CK91" i="67"/>
  <c r="CI91" i="67"/>
  <c r="AY91" i="67"/>
  <c r="AQ91" i="67"/>
  <c r="Y91" i="67"/>
  <c r="W91" i="67"/>
  <c r="U91" i="67"/>
  <c r="S91" i="67"/>
  <c r="C91" i="67"/>
  <c r="B91" i="67"/>
  <c r="CQ90" i="67"/>
  <c r="CO90" i="67"/>
  <c r="CM90" i="67"/>
  <c r="CK90" i="67"/>
  <c r="CI90" i="67"/>
  <c r="AY90" i="67"/>
  <c r="AQ90" i="67"/>
  <c r="Y90" i="67"/>
  <c r="W90" i="67"/>
  <c r="U90" i="67"/>
  <c r="S90" i="67"/>
  <c r="C90" i="67"/>
  <c r="B90" i="67"/>
  <c r="CQ89" i="67"/>
  <c r="CO89" i="67"/>
  <c r="CM89" i="67"/>
  <c r="CK89" i="67"/>
  <c r="CI89" i="67"/>
  <c r="AY89" i="67"/>
  <c r="AQ89" i="67"/>
  <c r="Y89" i="67"/>
  <c r="W89" i="67"/>
  <c r="U89" i="67"/>
  <c r="S89" i="67"/>
  <c r="C89" i="67"/>
  <c r="B89" i="67"/>
  <c r="CQ88" i="67"/>
  <c r="CO88" i="67"/>
  <c r="CM88" i="67"/>
  <c r="CK88" i="67"/>
  <c r="CI88" i="67"/>
  <c r="AY88" i="67"/>
  <c r="AQ88" i="67"/>
  <c r="Y88" i="67"/>
  <c r="W88" i="67"/>
  <c r="U88" i="67"/>
  <c r="S88" i="67"/>
  <c r="C88" i="67"/>
  <c r="B88" i="67"/>
  <c r="CQ87" i="67"/>
  <c r="CO87" i="67"/>
  <c r="CM87" i="67"/>
  <c r="CK87" i="67"/>
  <c r="CI87" i="67"/>
  <c r="AY87" i="67"/>
  <c r="AQ87" i="67"/>
  <c r="Y87" i="67"/>
  <c r="W87" i="67"/>
  <c r="U87" i="67"/>
  <c r="S87" i="67"/>
  <c r="C87" i="67"/>
  <c r="B87" i="67"/>
  <c r="CQ86" i="67"/>
  <c r="CO86" i="67"/>
  <c r="CM86" i="67"/>
  <c r="CK86" i="67"/>
  <c r="CI86" i="67"/>
  <c r="AY86" i="67"/>
  <c r="AQ86" i="67"/>
  <c r="Y86" i="67"/>
  <c r="W86" i="67"/>
  <c r="U86" i="67"/>
  <c r="S86" i="67"/>
  <c r="C86" i="67"/>
  <c r="B86" i="67"/>
  <c r="CQ85" i="67"/>
  <c r="CO85" i="67"/>
  <c r="CM85" i="67"/>
  <c r="CK85" i="67"/>
  <c r="CI85" i="67"/>
  <c r="AY85" i="67"/>
  <c r="AQ85" i="67"/>
  <c r="Y85" i="67"/>
  <c r="W85" i="67"/>
  <c r="U85" i="67"/>
  <c r="S85" i="67"/>
  <c r="C85" i="67"/>
  <c r="B85" i="67"/>
  <c r="CQ84" i="67"/>
  <c r="CO84" i="67"/>
  <c r="CM84" i="67"/>
  <c r="CK84" i="67"/>
  <c r="CI84" i="67"/>
  <c r="AY84" i="67"/>
  <c r="AQ84" i="67"/>
  <c r="Y84" i="67"/>
  <c r="W84" i="67"/>
  <c r="U84" i="67"/>
  <c r="S84" i="67"/>
  <c r="C84" i="67"/>
  <c r="B84" i="67"/>
  <c r="CQ83" i="67"/>
  <c r="CO83" i="67"/>
  <c r="CM83" i="67"/>
  <c r="CK83" i="67"/>
  <c r="CI83" i="67"/>
  <c r="Y83" i="67"/>
  <c r="W83" i="67"/>
  <c r="U83" i="67"/>
  <c r="S83" i="67"/>
  <c r="C83" i="67"/>
  <c r="B83" i="67"/>
  <c r="CQ82" i="67"/>
  <c r="CO82" i="67"/>
  <c r="CM82" i="67"/>
  <c r="CK82" i="67"/>
  <c r="CI82" i="67"/>
  <c r="Y82" i="67"/>
  <c r="W82" i="67"/>
  <c r="U82" i="67"/>
  <c r="S82" i="67"/>
  <c r="C82" i="67"/>
  <c r="B82" i="67"/>
  <c r="CQ81" i="67"/>
  <c r="CO81" i="67"/>
  <c r="CM81" i="67"/>
  <c r="CK81" i="67"/>
  <c r="CI81" i="67"/>
  <c r="AY81" i="67"/>
  <c r="AK81" i="67"/>
  <c r="AI81" i="67"/>
  <c r="Y81" i="67"/>
  <c r="W81" i="67"/>
  <c r="U81" i="67"/>
  <c r="S81" i="67"/>
  <c r="C81" i="67"/>
  <c r="B81" i="67"/>
  <c r="CQ80" i="67"/>
  <c r="CO80" i="67"/>
  <c r="CM80" i="67"/>
  <c r="CK80" i="67"/>
  <c r="CI80" i="67"/>
  <c r="AY80" i="67"/>
  <c r="AK80" i="67"/>
  <c r="AI80" i="67"/>
  <c r="Y80" i="67"/>
  <c r="W80" i="67"/>
  <c r="U80" i="67"/>
  <c r="S80" i="67"/>
  <c r="C80" i="67"/>
  <c r="B80" i="67"/>
  <c r="CQ79" i="67"/>
  <c r="CO79" i="67"/>
  <c r="CM79" i="67"/>
  <c r="CK79" i="67"/>
  <c r="CI79" i="67"/>
  <c r="AQ79" i="67"/>
  <c r="AK79" i="67"/>
  <c r="AI79" i="67"/>
  <c r="Y79" i="67"/>
  <c r="W79" i="67"/>
  <c r="U79" i="67"/>
  <c r="S79" i="67"/>
  <c r="C79" i="67"/>
  <c r="B79" i="67"/>
  <c r="CQ78" i="67"/>
  <c r="CO78" i="67"/>
  <c r="CM78" i="67"/>
  <c r="CK78" i="67"/>
  <c r="CI78" i="67"/>
  <c r="AQ78" i="67"/>
  <c r="AK78" i="67"/>
  <c r="AI78" i="67"/>
  <c r="Y78" i="67"/>
  <c r="W78" i="67"/>
  <c r="U78" i="67"/>
  <c r="S78" i="67"/>
  <c r="C78" i="67"/>
  <c r="B78" i="67"/>
  <c r="CQ77" i="67"/>
  <c r="CO77" i="67"/>
  <c r="CM77" i="67"/>
  <c r="CK77" i="67"/>
  <c r="CI77" i="67"/>
  <c r="AQ77" i="67"/>
  <c r="AK77" i="67"/>
  <c r="AI77" i="67"/>
  <c r="Y77" i="67"/>
  <c r="W77" i="67"/>
  <c r="U77" i="67"/>
  <c r="S77" i="67"/>
  <c r="C77" i="67"/>
  <c r="B77" i="67"/>
  <c r="CQ76" i="67"/>
  <c r="CO76" i="67"/>
  <c r="CM76" i="67"/>
  <c r="CK76" i="67"/>
  <c r="CI76" i="67"/>
  <c r="BQ76" i="67"/>
  <c r="AQ76" i="67"/>
  <c r="AK76" i="67"/>
  <c r="AI76" i="67"/>
  <c r="Y76" i="67"/>
  <c r="W76" i="67"/>
  <c r="U76" i="67"/>
  <c r="S76" i="67"/>
  <c r="Q76" i="67"/>
  <c r="O76" i="67"/>
  <c r="C76" i="67"/>
  <c r="B76" i="67"/>
  <c r="CQ75" i="67"/>
  <c r="CO75" i="67"/>
  <c r="CM75" i="67"/>
  <c r="CK75" i="67"/>
  <c r="CI75" i="67"/>
  <c r="AQ75" i="67"/>
  <c r="AK75" i="67"/>
  <c r="AI75" i="67"/>
  <c r="Y75" i="67"/>
  <c r="W75" i="67"/>
  <c r="U75" i="67"/>
  <c r="S75" i="67"/>
  <c r="C75" i="67"/>
  <c r="B75" i="67"/>
  <c r="CQ74" i="67"/>
  <c r="CO74" i="67"/>
  <c r="CM74" i="67"/>
  <c r="CK74" i="67"/>
  <c r="CI74" i="67"/>
  <c r="AQ74" i="67"/>
  <c r="AK74" i="67"/>
  <c r="AI74" i="67"/>
  <c r="Y74" i="67"/>
  <c r="W74" i="67"/>
  <c r="U74" i="67"/>
  <c r="S74" i="67"/>
  <c r="C74" i="67"/>
  <c r="B74" i="67"/>
  <c r="CQ73" i="67"/>
  <c r="CO73" i="67"/>
  <c r="CM73" i="67"/>
  <c r="CK73" i="67"/>
  <c r="CI73" i="67"/>
  <c r="AQ73" i="67"/>
  <c r="AK73" i="67"/>
  <c r="AI73" i="67"/>
  <c r="Y73" i="67"/>
  <c r="W73" i="67"/>
  <c r="U73" i="67"/>
  <c r="S73" i="67"/>
  <c r="C73" i="67"/>
  <c r="B73" i="67"/>
  <c r="CQ72" i="67"/>
  <c r="CO72" i="67"/>
  <c r="CM72" i="67"/>
  <c r="CK72" i="67"/>
  <c r="CI72" i="67"/>
  <c r="AQ72" i="67"/>
  <c r="AK72" i="67"/>
  <c r="AI72" i="67"/>
  <c r="Y72" i="67"/>
  <c r="W72" i="67"/>
  <c r="U72" i="67"/>
  <c r="S72" i="67"/>
  <c r="C72" i="67"/>
  <c r="B72" i="67"/>
  <c r="CQ71" i="67"/>
  <c r="CO71" i="67"/>
  <c r="CM71" i="67"/>
  <c r="CK71" i="67"/>
  <c r="CI71" i="67"/>
  <c r="BQ71" i="67"/>
  <c r="AY71" i="67"/>
  <c r="AQ71" i="67"/>
  <c r="AK71" i="67"/>
  <c r="AI71" i="67"/>
  <c r="AG71" i="67"/>
  <c r="Y71" i="67"/>
  <c r="W71" i="67"/>
  <c r="U71" i="67"/>
  <c r="S71" i="67"/>
  <c r="Q71" i="67"/>
  <c r="C71" i="67"/>
  <c r="B71" i="67"/>
  <c r="CQ70" i="67"/>
  <c r="CO70" i="67"/>
  <c r="CM70" i="67"/>
  <c r="CK70" i="67"/>
  <c r="CI70" i="67"/>
  <c r="BQ70" i="67"/>
  <c r="AY70" i="67"/>
  <c r="AQ70" i="67"/>
  <c r="AK70" i="67"/>
  <c r="AI70" i="67"/>
  <c r="AG70" i="67"/>
  <c r="Y70" i="67"/>
  <c r="W70" i="67"/>
  <c r="U70" i="67"/>
  <c r="S70" i="67"/>
  <c r="Q70" i="67"/>
  <c r="C70" i="67"/>
  <c r="B70" i="67"/>
  <c r="CQ69" i="67"/>
  <c r="CO69" i="67"/>
  <c r="CM69" i="67"/>
  <c r="CK69" i="67"/>
  <c r="CI69" i="67"/>
  <c r="BQ69" i="67"/>
  <c r="AQ69" i="67"/>
  <c r="AK69" i="67"/>
  <c r="Y69" i="67"/>
  <c r="W69" i="67"/>
  <c r="U69" i="67"/>
  <c r="S69" i="67"/>
  <c r="C69" i="67"/>
  <c r="B69" i="67"/>
  <c r="CQ68" i="67"/>
  <c r="CO68" i="67"/>
  <c r="CM68" i="67"/>
  <c r="CK68" i="67"/>
  <c r="CI68" i="67"/>
  <c r="BQ68" i="67"/>
  <c r="AQ68" i="67"/>
  <c r="AK68" i="67"/>
  <c r="Y68" i="67"/>
  <c r="W68" i="67"/>
  <c r="U68" i="67"/>
  <c r="S68" i="67"/>
  <c r="C68" i="67"/>
  <c r="B68" i="67"/>
  <c r="CQ67" i="67"/>
  <c r="CO67" i="67"/>
  <c r="CM67" i="67"/>
  <c r="CK67" i="67"/>
  <c r="CI67" i="67"/>
  <c r="BQ67" i="67"/>
  <c r="AQ67" i="67"/>
  <c r="AK67" i="67"/>
  <c r="Y67" i="67"/>
  <c r="W67" i="67"/>
  <c r="U67" i="67"/>
  <c r="S67" i="67"/>
  <c r="C67" i="67"/>
  <c r="B67" i="67"/>
  <c r="CQ66" i="67"/>
  <c r="CO66" i="67"/>
  <c r="CM66" i="67"/>
  <c r="CK66" i="67"/>
  <c r="CI66" i="67"/>
  <c r="BQ66" i="67"/>
  <c r="AQ66" i="67"/>
  <c r="AK66" i="67"/>
  <c r="Y66" i="67"/>
  <c r="W66" i="67"/>
  <c r="U66" i="67"/>
  <c r="S66" i="67"/>
  <c r="C66" i="67"/>
  <c r="B66" i="67"/>
  <c r="CQ65" i="67"/>
  <c r="CO65" i="67"/>
  <c r="CM65" i="67"/>
  <c r="CK65" i="67"/>
  <c r="CI65" i="67"/>
  <c r="BQ65" i="67"/>
  <c r="AQ65" i="67"/>
  <c r="AK65" i="67"/>
  <c r="Y65" i="67"/>
  <c r="W65" i="67"/>
  <c r="U65" i="67"/>
  <c r="S65" i="67"/>
  <c r="C65" i="67"/>
  <c r="B65" i="67"/>
  <c r="CQ64" i="67"/>
  <c r="CO64" i="67"/>
  <c r="CM64" i="67"/>
  <c r="CK64" i="67"/>
  <c r="CI64" i="67"/>
  <c r="BQ64" i="67"/>
  <c r="AQ64" i="67"/>
  <c r="AK64" i="67"/>
  <c r="Y64" i="67"/>
  <c r="W64" i="67"/>
  <c r="U64" i="67"/>
  <c r="S64" i="67"/>
  <c r="C64" i="67"/>
  <c r="B64" i="67"/>
  <c r="CQ63" i="67"/>
  <c r="CO63" i="67"/>
  <c r="CM63" i="67"/>
  <c r="CK63" i="67"/>
  <c r="CI63" i="67"/>
  <c r="BQ63" i="67"/>
  <c r="AQ63" i="67"/>
  <c r="AK63" i="67"/>
  <c r="Y63" i="67"/>
  <c r="W63" i="67"/>
  <c r="U63" i="67"/>
  <c r="S63" i="67"/>
  <c r="C63" i="67"/>
  <c r="B63" i="67"/>
  <c r="CQ62" i="67"/>
  <c r="CO62" i="67"/>
  <c r="CM62" i="67"/>
  <c r="CK62" i="67"/>
  <c r="CI62" i="67"/>
  <c r="BQ62" i="67"/>
  <c r="AQ62" i="67"/>
  <c r="AK62" i="67"/>
  <c r="Y62" i="67"/>
  <c r="W62" i="67"/>
  <c r="U62" i="67"/>
  <c r="S62" i="67"/>
  <c r="C62" i="67"/>
  <c r="B62" i="67"/>
  <c r="CQ61" i="67"/>
  <c r="CO61" i="67"/>
  <c r="CM61" i="67"/>
  <c r="CK61" i="67"/>
  <c r="CI61" i="67"/>
  <c r="BQ61" i="67"/>
  <c r="AQ61" i="67"/>
  <c r="AK61" i="67"/>
  <c r="AI61" i="67"/>
  <c r="Y61" i="67"/>
  <c r="W61" i="67"/>
  <c r="U61" i="67"/>
  <c r="S61" i="67"/>
  <c r="C61" i="67"/>
  <c r="B61" i="67"/>
  <c r="CQ60" i="67"/>
  <c r="CO60" i="67"/>
  <c r="CM60" i="67"/>
  <c r="CK60" i="67"/>
  <c r="CI60" i="67"/>
  <c r="BQ60" i="67"/>
  <c r="AQ60" i="67"/>
  <c r="AK60" i="67"/>
  <c r="AI60" i="67"/>
  <c r="Y60" i="67"/>
  <c r="W60" i="67"/>
  <c r="U60" i="67"/>
  <c r="S60" i="67"/>
  <c r="C60" i="67"/>
  <c r="B60" i="67"/>
  <c r="CQ59" i="67"/>
  <c r="CO59" i="67"/>
  <c r="CM59" i="67"/>
  <c r="CK59" i="67"/>
  <c r="CI59" i="67"/>
  <c r="BQ59" i="67"/>
  <c r="AQ59" i="67"/>
  <c r="AK59" i="67"/>
  <c r="AI59" i="67"/>
  <c r="Y59" i="67"/>
  <c r="W59" i="67"/>
  <c r="U59" i="67"/>
  <c r="S59" i="67"/>
  <c r="C59" i="67"/>
  <c r="B59" i="67"/>
  <c r="CQ58" i="67"/>
  <c r="CO58" i="67"/>
  <c r="CM58" i="67"/>
  <c r="CK58" i="67"/>
  <c r="CI58" i="67"/>
  <c r="BQ58" i="67"/>
  <c r="AQ58" i="67"/>
  <c r="AK58" i="67"/>
  <c r="AI58" i="67"/>
  <c r="Y58" i="67"/>
  <c r="W58" i="67"/>
  <c r="U58" i="67"/>
  <c r="S58" i="67"/>
  <c r="C58" i="67"/>
  <c r="B58" i="67"/>
  <c r="CQ57" i="67"/>
  <c r="CM57" i="67"/>
  <c r="CK57" i="67"/>
  <c r="CI57" i="67"/>
  <c r="BQ57" i="67"/>
  <c r="AK57" i="67"/>
  <c r="AI57" i="67"/>
  <c r="Y57" i="67"/>
  <c r="W57" i="67"/>
  <c r="U57" i="67"/>
  <c r="S57" i="67"/>
  <c r="C57" i="67"/>
  <c r="B57" i="67"/>
  <c r="CQ56" i="67"/>
  <c r="CM56" i="67"/>
  <c r="CK56" i="67"/>
  <c r="CI56" i="67"/>
  <c r="BQ56" i="67"/>
  <c r="AK56" i="67"/>
  <c r="AI56" i="67"/>
  <c r="Y56" i="67"/>
  <c r="W56" i="67"/>
  <c r="U56" i="67"/>
  <c r="S56" i="67"/>
  <c r="C56" i="67"/>
  <c r="B56" i="67"/>
  <c r="CQ55" i="67"/>
  <c r="CM55" i="67"/>
  <c r="CK55" i="67"/>
  <c r="CI55" i="67"/>
  <c r="BQ55" i="67"/>
  <c r="AK55" i="67"/>
  <c r="AI55" i="67"/>
  <c r="Y55" i="67"/>
  <c r="W55" i="67"/>
  <c r="U55" i="67"/>
  <c r="S55" i="67"/>
  <c r="C55" i="67"/>
  <c r="B55" i="67"/>
  <c r="CQ54" i="67"/>
  <c r="CM54" i="67"/>
  <c r="CK54" i="67"/>
  <c r="CI54" i="67"/>
  <c r="BQ54" i="67"/>
  <c r="AK54" i="67"/>
  <c r="AI54" i="67"/>
  <c r="Y54" i="67"/>
  <c r="W54" i="67"/>
  <c r="U54" i="67"/>
  <c r="S54" i="67"/>
  <c r="C54" i="67"/>
  <c r="B54" i="67"/>
  <c r="CQ53" i="67"/>
  <c r="CO53" i="67"/>
  <c r="CM53" i="67"/>
  <c r="CK53" i="67"/>
  <c r="CI53" i="67"/>
  <c r="BQ53" i="67"/>
  <c r="AQ53" i="67"/>
  <c r="AK53" i="67"/>
  <c r="AI53" i="67"/>
  <c r="Y53" i="67"/>
  <c r="W53" i="67"/>
  <c r="U53" i="67"/>
  <c r="S53" i="67"/>
  <c r="C53" i="67"/>
  <c r="B53" i="67"/>
  <c r="CQ52" i="67"/>
  <c r="CO52" i="67"/>
  <c r="CM52" i="67"/>
  <c r="CK52" i="67"/>
  <c r="CI52" i="67"/>
  <c r="BQ52" i="67"/>
  <c r="AQ52" i="67"/>
  <c r="AK52" i="67"/>
  <c r="AI52" i="67"/>
  <c r="Y52" i="67"/>
  <c r="W52" i="67"/>
  <c r="U52" i="67"/>
  <c r="S52" i="67"/>
  <c r="C52" i="67"/>
  <c r="B52" i="67"/>
  <c r="CQ51" i="67"/>
  <c r="CO51" i="67"/>
  <c r="CM51" i="67"/>
  <c r="CK51" i="67"/>
  <c r="CI51" i="67"/>
  <c r="BQ51" i="67"/>
  <c r="AQ51" i="67"/>
  <c r="AK51" i="67"/>
  <c r="AI51" i="67"/>
  <c r="Y51" i="67"/>
  <c r="W51" i="67"/>
  <c r="U51" i="67"/>
  <c r="S51" i="67"/>
  <c r="C51" i="67"/>
  <c r="B51" i="67"/>
  <c r="CQ50" i="67"/>
  <c r="CO50" i="67"/>
  <c r="CM50" i="67"/>
  <c r="CK50" i="67"/>
  <c r="CI50" i="67"/>
  <c r="BQ50" i="67"/>
  <c r="AQ50" i="67"/>
  <c r="AK50" i="67"/>
  <c r="AI50" i="67"/>
  <c r="Y50" i="67"/>
  <c r="W50" i="67"/>
  <c r="U50" i="67"/>
  <c r="S50" i="67"/>
  <c r="C50" i="67"/>
  <c r="B50" i="67"/>
  <c r="CQ49" i="67"/>
  <c r="CM49" i="67"/>
  <c r="CK49" i="67"/>
  <c r="CI49" i="67"/>
  <c r="BQ49" i="67"/>
  <c r="AK49" i="67"/>
  <c r="AI49" i="67"/>
  <c r="Y49" i="67"/>
  <c r="W49" i="67"/>
  <c r="U49" i="67"/>
  <c r="S49" i="67"/>
  <c r="C49" i="67"/>
  <c r="B49" i="67"/>
  <c r="CQ48" i="67"/>
  <c r="CM48" i="67"/>
  <c r="CK48" i="67"/>
  <c r="CI48" i="67"/>
  <c r="BQ48" i="67"/>
  <c r="AK48" i="67"/>
  <c r="AI48" i="67"/>
  <c r="Y48" i="67"/>
  <c r="W48" i="67"/>
  <c r="U48" i="67"/>
  <c r="S48" i="67"/>
  <c r="C48" i="67"/>
  <c r="B48" i="67"/>
  <c r="CQ47" i="67"/>
  <c r="CM47" i="67"/>
  <c r="CK47" i="67"/>
  <c r="CI47" i="67"/>
  <c r="BQ47" i="67"/>
  <c r="AK47" i="67"/>
  <c r="AI47" i="67"/>
  <c r="Y47" i="67"/>
  <c r="W47" i="67"/>
  <c r="U47" i="67"/>
  <c r="S47" i="67"/>
  <c r="C47" i="67"/>
  <c r="B47" i="67"/>
  <c r="CQ46" i="67"/>
  <c r="CM46" i="67"/>
  <c r="CK46" i="67"/>
  <c r="CI46" i="67"/>
  <c r="BQ46" i="67"/>
  <c r="AK46" i="67"/>
  <c r="AI46" i="67"/>
  <c r="Y46" i="67"/>
  <c r="W46" i="67"/>
  <c r="U46" i="67"/>
  <c r="S46" i="67"/>
  <c r="C46" i="67"/>
  <c r="B46" i="67"/>
  <c r="CQ45" i="67"/>
  <c r="CM45" i="67"/>
  <c r="CK45" i="67"/>
  <c r="CI45" i="67"/>
  <c r="BQ45" i="67"/>
  <c r="AK45" i="67"/>
  <c r="AI45" i="67"/>
  <c r="Y45" i="67"/>
  <c r="W45" i="67"/>
  <c r="U45" i="67"/>
  <c r="S45" i="67"/>
  <c r="C45" i="67"/>
  <c r="B45" i="67"/>
  <c r="CQ44" i="67"/>
  <c r="CM44" i="67"/>
  <c r="CK44" i="67"/>
  <c r="CI44" i="67"/>
  <c r="BQ44" i="67"/>
  <c r="AK44" i="67"/>
  <c r="AI44" i="67"/>
  <c r="Y44" i="67"/>
  <c r="W44" i="67"/>
  <c r="U44" i="67"/>
  <c r="S44" i="67"/>
  <c r="C44" i="67"/>
  <c r="B44" i="67"/>
  <c r="CQ43" i="67"/>
  <c r="CM43" i="67"/>
  <c r="CK43" i="67"/>
  <c r="CI43" i="67"/>
  <c r="BQ43" i="67"/>
  <c r="AK43" i="67"/>
  <c r="AI43" i="67"/>
  <c r="Y43" i="67"/>
  <c r="W43" i="67"/>
  <c r="U43" i="67"/>
  <c r="S43" i="67"/>
  <c r="C43" i="67"/>
  <c r="B43" i="67"/>
  <c r="CQ42" i="67"/>
  <c r="CM42" i="67"/>
  <c r="CK42" i="67"/>
  <c r="CI42" i="67"/>
  <c r="BQ42" i="67"/>
  <c r="AK42" i="67"/>
  <c r="AI42" i="67"/>
  <c r="Y42" i="67"/>
  <c r="W42" i="67"/>
  <c r="U42" i="67"/>
  <c r="S42" i="67"/>
  <c r="C42" i="67"/>
  <c r="B42" i="67"/>
  <c r="CQ41" i="67"/>
  <c r="CO41" i="67"/>
  <c r="CM41" i="67"/>
  <c r="CK41" i="67"/>
  <c r="CI41" i="67"/>
  <c r="BQ41" i="67"/>
  <c r="AQ41" i="67"/>
  <c r="AK41" i="67"/>
  <c r="AI41" i="67"/>
  <c r="Y41" i="67"/>
  <c r="W41" i="67"/>
  <c r="U41" i="67"/>
  <c r="S41" i="67"/>
  <c r="C41" i="67"/>
  <c r="B41" i="67"/>
  <c r="CQ40" i="67"/>
  <c r="CO40" i="67"/>
  <c r="CM40" i="67"/>
  <c r="CK40" i="67"/>
  <c r="CI40" i="67"/>
  <c r="BQ40" i="67"/>
  <c r="AQ40" i="67"/>
  <c r="AK40" i="67"/>
  <c r="AI40" i="67"/>
  <c r="Y40" i="67"/>
  <c r="W40" i="67"/>
  <c r="U40" i="67"/>
  <c r="S40" i="67"/>
  <c r="C40" i="67"/>
  <c r="B40" i="67"/>
  <c r="CQ39" i="67"/>
  <c r="CO39" i="67"/>
  <c r="CM39" i="67"/>
  <c r="CK39" i="67"/>
  <c r="CI39" i="67"/>
  <c r="BQ39" i="67"/>
  <c r="AQ39" i="67"/>
  <c r="AK39" i="67"/>
  <c r="AI39" i="67"/>
  <c r="Y39" i="67"/>
  <c r="W39" i="67"/>
  <c r="U39" i="67"/>
  <c r="S39" i="67"/>
  <c r="C39" i="67"/>
  <c r="B39" i="67"/>
  <c r="CQ38" i="67"/>
  <c r="CO38" i="67"/>
  <c r="CM38" i="67"/>
  <c r="CK38" i="67"/>
  <c r="CI38" i="67"/>
  <c r="BQ38" i="67"/>
  <c r="AQ38" i="67"/>
  <c r="AK38" i="67"/>
  <c r="AI38" i="67"/>
  <c r="Y38" i="67"/>
  <c r="W38" i="67"/>
  <c r="U38" i="67"/>
  <c r="S38" i="67"/>
  <c r="C38" i="67"/>
  <c r="B38" i="67"/>
  <c r="CQ37" i="67"/>
  <c r="CM37" i="67"/>
  <c r="CK37" i="67"/>
  <c r="CI37" i="67"/>
  <c r="BQ37" i="67"/>
  <c r="AK37" i="67"/>
  <c r="AI37" i="67"/>
  <c r="Y37" i="67"/>
  <c r="W37" i="67"/>
  <c r="U37" i="67"/>
  <c r="S37" i="67"/>
  <c r="C37" i="67"/>
  <c r="B37" i="67"/>
  <c r="CQ36" i="67"/>
  <c r="CM36" i="67"/>
  <c r="CK36" i="67"/>
  <c r="CI36" i="67"/>
  <c r="BQ36" i="67"/>
  <c r="AK36" i="67"/>
  <c r="AI36" i="67"/>
  <c r="Y36" i="67"/>
  <c r="W36" i="67"/>
  <c r="U36" i="67"/>
  <c r="S36" i="67"/>
  <c r="C36" i="67"/>
  <c r="B36" i="67"/>
  <c r="CQ35" i="67"/>
  <c r="CM35" i="67"/>
  <c r="CK35" i="67"/>
  <c r="CI35" i="67"/>
  <c r="BQ35" i="67"/>
  <c r="AK35" i="67"/>
  <c r="AI35" i="67"/>
  <c r="Y35" i="67"/>
  <c r="W35" i="67"/>
  <c r="U35" i="67"/>
  <c r="S35" i="67"/>
  <c r="C35" i="67"/>
  <c r="B35" i="67"/>
  <c r="CQ34" i="67"/>
  <c r="CM34" i="67"/>
  <c r="CK34" i="67"/>
  <c r="CI34" i="67"/>
  <c r="BQ34" i="67"/>
  <c r="AK34" i="67"/>
  <c r="AI34" i="67"/>
  <c r="Y34" i="67"/>
  <c r="W34" i="67"/>
  <c r="U34" i="67"/>
  <c r="S34" i="67"/>
  <c r="C34" i="67"/>
  <c r="B34" i="67"/>
  <c r="CQ33" i="67"/>
  <c r="CM33" i="67"/>
  <c r="CK33" i="67"/>
  <c r="CI33" i="67"/>
  <c r="BQ33" i="67"/>
  <c r="AK33" i="67"/>
  <c r="AI33" i="67"/>
  <c r="Y33" i="67"/>
  <c r="W33" i="67"/>
  <c r="U33" i="67"/>
  <c r="S33" i="67"/>
  <c r="C33" i="67"/>
  <c r="B33" i="67"/>
  <c r="CQ32" i="67"/>
  <c r="CM32" i="67"/>
  <c r="CK32" i="67"/>
  <c r="CI32" i="67"/>
  <c r="BQ32" i="67"/>
  <c r="AK32" i="67"/>
  <c r="AI32" i="67"/>
  <c r="Y32" i="67"/>
  <c r="W32" i="67"/>
  <c r="U32" i="67"/>
  <c r="S32" i="67"/>
  <c r="C32" i="67"/>
  <c r="B32" i="67"/>
  <c r="CQ31" i="67"/>
  <c r="CM31" i="67"/>
  <c r="CK31" i="67"/>
  <c r="CI31" i="67"/>
  <c r="BQ31" i="67"/>
  <c r="AK31" i="67"/>
  <c r="AI31" i="67"/>
  <c r="Y31" i="67"/>
  <c r="W31" i="67"/>
  <c r="U31" i="67"/>
  <c r="S31" i="67"/>
  <c r="C31" i="67"/>
  <c r="B31" i="67"/>
  <c r="CQ30" i="67"/>
  <c r="CM30" i="67"/>
  <c r="CK30" i="67"/>
  <c r="CI30" i="67"/>
  <c r="BQ30" i="67"/>
  <c r="AK30" i="67"/>
  <c r="AI30" i="67"/>
  <c r="Y30" i="67"/>
  <c r="W30" i="67"/>
  <c r="U30" i="67"/>
  <c r="S30" i="67"/>
  <c r="C30" i="67"/>
  <c r="B30" i="67"/>
  <c r="CQ29" i="67"/>
  <c r="CO29" i="67"/>
  <c r="CM29" i="67"/>
  <c r="CK29" i="67"/>
  <c r="CI29" i="67"/>
  <c r="BQ29" i="67"/>
  <c r="AQ29" i="67"/>
  <c r="AK29" i="67"/>
  <c r="AI29" i="67"/>
  <c r="Y29" i="67"/>
  <c r="W29" i="67"/>
  <c r="U29" i="67"/>
  <c r="S29" i="67"/>
  <c r="C29" i="67"/>
  <c r="B29" i="67"/>
  <c r="CQ28" i="67"/>
  <c r="CO28" i="67"/>
  <c r="CM28" i="67"/>
  <c r="CK28" i="67"/>
  <c r="CI28" i="67"/>
  <c r="BQ28" i="67"/>
  <c r="AQ28" i="67"/>
  <c r="AK28" i="67"/>
  <c r="AI28" i="67"/>
  <c r="Y28" i="67"/>
  <c r="W28" i="67"/>
  <c r="U28" i="67"/>
  <c r="S28" i="67"/>
  <c r="C28" i="67"/>
  <c r="B28" i="67"/>
  <c r="CQ27" i="67"/>
  <c r="CO27" i="67"/>
  <c r="CM27" i="67"/>
  <c r="CK27" i="67"/>
  <c r="CI27" i="67"/>
  <c r="BQ27" i="67"/>
  <c r="AQ27" i="67"/>
  <c r="AK27" i="67"/>
  <c r="AI27" i="67"/>
  <c r="Y27" i="67"/>
  <c r="W27" i="67"/>
  <c r="U27" i="67"/>
  <c r="S27" i="67"/>
  <c r="C27" i="67"/>
  <c r="B27" i="67"/>
  <c r="CQ26" i="67"/>
  <c r="CO26" i="67"/>
  <c r="CM26" i="67"/>
  <c r="CK26" i="67"/>
  <c r="CI26" i="67"/>
  <c r="BQ26" i="67"/>
  <c r="AQ26" i="67"/>
  <c r="AK26" i="67"/>
  <c r="AI26" i="67"/>
  <c r="Y26" i="67"/>
  <c r="W26" i="67"/>
  <c r="U26" i="67"/>
  <c r="S26" i="67"/>
  <c r="C26" i="67"/>
  <c r="B26" i="67"/>
  <c r="CQ25" i="67"/>
  <c r="CO25" i="67"/>
  <c r="CM25" i="67"/>
  <c r="CK25" i="67"/>
  <c r="CI25" i="67"/>
  <c r="BQ25" i="67"/>
  <c r="AK25" i="67"/>
  <c r="AI25" i="67"/>
  <c r="Y25" i="67"/>
  <c r="W25" i="67"/>
  <c r="U25" i="67"/>
  <c r="S25" i="67"/>
  <c r="C25" i="67"/>
  <c r="B25" i="67"/>
  <c r="CQ24" i="67"/>
  <c r="CO24" i="67"/>
  <c r="CM24" i="67"/>
  <c r="CK24" i="67"/>
  <c r="CI24" i="67"/>
  <c r="BQ24" i="67"/>
  <c r="AK24" i="67"/>
  <c r="AI24" i="67"/>
  <c r="Y24" i="67"/>
  <c r="W24" i="67"/>
  <c r="U24" i="67"/>
  <c r="S24" i="67"/>
  <c r="C24" i="67"/>
  <c r="B24" i="67"/>
  <c r="CQ23" i="67"/>
  <c r="CO23" i="67"/>
  <c r="CM23" i="67"/>
  <c r="CK23" i="67"/>
  <c r="CI23" i="67"/>
  <c r="BQ23" i="67"/>
  <c r="AK23" i="67"/>
  <c r="AI23" i="67"/>
  <c r="Y23" i="67"/>
  <c r="W23" i="67"/>
  <c r="U23" i="67"/>
  <c r="S23" i="67"/>
  <c r="C23" i="67"/>
  <c r="B23" i="67"/>
  <c r="CQ22" i="67"/>
  <c r="CO22" i="67"/>
  <c r="CM22" i="67"/>
  <c r="CK22" i="67"/>
  <c r="CI22" i="67"/>
  <c r="BQ22" i="67"/>
  <c r="AK22" i="67"/>
  <c r="AI22" i="67"/>
  <c r="Y22" i="67"/>
  <c r="W22" i="67"/>
  <c r="U22" i="67"/>
  <c r="S22" i="67"/>
  <c r="C22" i="67"/>
  <c r="B22" i="67"/>
  <c r="CQ21" i="67"/>
  <c r="CO21" i="67"/>
  <c r="CM21" i="67"/>
  <c r="CK21" i="67"/>
  <c r="CI21" i="67"/>
  <c r="AQ21" i="67"/>
  <c r="AK21" i="67"/>
  <c r="AI21" i="67"/>
  <c r="Y21" i="67"/>
  <c r="W21" i="67"/>
  <c r="U21" i="67"/>
  <c r="S21" i="67"/>
  <c r="C21" i="67"/>
  <c r="B21" i="67"/>
  <c r="CQ20" i="67"/>
  <c r="CO20" i="67"/>
  <c r="CM20" i="67"/>
  <c r="CK20" i="67"/>
  <c r="CI20" i="67"/>
  <c r="AQ20" i="67"/>
  <c r="AK20" i="67"/>
  <c r="AI20" i="67"/>
  <c r="Y20" i="67"/>
  <c r="W20" i="67"/>
  <c r="U20" i="67"/>
  <c r="S20" i="67"/>
  <c r="C20" i="67"/>
  <c r="B20" i="67"/>
  <c r="CQ19" i="67"/>
  <c r="CO19" i="67"/>
  <c r="CM19" i="67"/>
  <c r="CK19" i="67"/>
  <c r="CI19" i="67"/>
  <c r="AQ19" i="67"/>
  <c r="AK19" i="67"/>
  <c r="AI19" i="67"/>
  <c r="Y19" i="67"/>
  <c r="W19" i="67"/>
  <c r="U19" i="67"/>
  <c r="S19" i="67"/>
  <c r="C19" i="67"/>
  <c r="B19" i="67"/>
  <c r="CQ18" i="67"/>
  <c r="CO18" i="67"/>
  <c r="CM18" i="67"/>
  <c r="CK18" i="67"/>
  <c r="CI18" i="67"/>
  <c r="AQ18" i="67"/>
  <c r="AK18" i="67"/>
  <c r="AI18" i="67"/>
  <c r="Y18" i="67"/>
  <c r="W18" i="67"/>
  <c r="U18" i="67"/>
  <c r="S18" i="67"/>
  <c r="C18" i="67"/>
  <c r="B18" i="67"/>
  <c r="CQ17" i="67"/>
  <c r="CO17" i="67"/>
  <c r="CM17" i="67"/>
  <c r="CK17" i="67"/>
  <c r="CI17" i="67"/>
  <c r="AQ17" i="67"/>
  <c r="AK17" i="67"/>
  <c r="AI17" i="67"/>
  <c r="Y17" i="67"/>
  <c r="W17" i="67"/>
  <c r="U17" i="67"/>
  <c r="S17" i="67"/>
  <c r="C17" i="67"/>
  <c r="B17" i="67"/>
  <c r="CQ16" i="67"/>
  <c r="CO16" i="67"/>
  <c r="CM16" i="67"/>
  <c r="CK16" i="67"/>
  <c r="CI16" i="67"/>
  <c r="AQ16" i="67"/>
  <c r="AK16" i="67"/>
  <c r="AI16" i="67"/>
  <c r="Y16" i="67"/>
  <c r="W16" i="67"/>
  <c r="U16" i="67"/>
  <c r="S16" i="67"/>
  <c r="C16" i="67"/>
  <c r="B16" i="67"/>
  <c r="CQ15" i="67"/>
  <c r="CO15" i="67"/>
  <c r="CM15" i="67"/>
  <c r="CK15" i="67"/>
  <c r="CI15" i="67"/>
  <c r="AQ15" i="67"/>
  <c r="AK15" i="67"/>
  <c r="AI15" i="67"/>
  <c r="Y15" i="67"/>
  <c r="W15" i="67"/>
  <c r="U15" i="67"/>
  <c r="S15" i="67"/>
  <c r="C15" i="67"/>
  <c r="B15" i="67"/>
  <c r="CQ14" i="67"/>
  <c r="CO14" i="67"/>
  <c r="CM14" i="67"/>
  <c r="CK14" i="67"/>
  <c r="CI14" i="67"/>
  <c r="AQ14" i="67"/>
  <c r="AK14" i="67"/>
  <c r="AI14" i="67"/>
  <c r="Y14" i="67"/>
  <c r="W14" i="67"/>
  <c r="U14" i="67"/>
  <c r="S14" i="67"/>
  <c r="C14" i="67"/>
  <c r="B14" i="67"/>
  <c r="CQ13" i="67"/>
  <c r="CO13" i="67"/>
  <c r="CM13" i="67"/>
  <c r="CK13" i="67"/>
  <c r="CI13" i="67"/>
  <c r="AQ13" i="67"/>
  <c r="AK13" i="67"/>
  <c r="AI13" i="67"/>
  <c r="Y13" i="67"/>
  <c r="W13" i="67"/>
  <c r="U13" i="67"/>
  <c r="S13" i="67"/>
  <c r="C13" i="67"/>
  <c r="B13" i="67"/>
  <c r="CQ12" i="67"/>
  <c r="CO12" i="67"/>
  <c r="CM12" i="67"/>
  <c r="CK12" i="67"/>
  <c r="CI12" i="67"/>
  <c r="AQ12" i="67"/>
  <c r="AK12" i="67"/>
  <c r="AI12" i="67"/>
  <c r="Y12" i="67"/>
  <c r="W12" i="67"/>
  <c r="U12" i="67"/>
  <c r="S12" i="67"/>
  <c r="C12" i="67"/>
  <c r="B12" i="67"/>
  <c r="CQ11" i="67"/>
  <c r="CO11" i="67"/>
  <c r="CM11" i="67"/>
  <c r="CK11" i="67"/>
  <c r="CI11" i="67"/>
  <c r="AQ11" i="67"/>
  <c r="AK11" i="67"/>
  <c r="AI11" i="67"/>
  <c r="Y11" i="67"/>
  <c r="W11" i="67"/>
  <c r="U11" i="67"/>
  <c r="S11" i="67"/>
  <c r="C11" i="67"/>
  <c r="B11" i="67"/>
  <c r="CQ10" i="67"/>
  <c r="CO10" i="67"/>
  <c r="CM10" i="67"/>
  <c r="CK10" i="67"/>
  <c r="CI10" i="67"/>
  <c r="AQ10" i="67"/>
  <c r="AK10" i="67"/>
  <c r="AI10" i="67"/>
  <c r="Y10" i="67"/>
  <c r="W10" i="67"/>
  <c r="U10" i="67"/>
  <c r="S10" i="67"/>
  <c r="C10" i="67"/>
  <c r="B10" i="67"/>
  <c r="CQ9" i="67"/>
  <c r="CO9" i="67"/>
  <c r="CM9" i="67"/>
  <c r="CK9" i="67"/>
  <c r="CI9" i="67"/>
  <c r="BQ9" i="67"/>
  <c r="AQ9" i="67"/>
  <c r="AK9" i="67"/>
  <c r="AI9" i="67"/>
  <c r="Y9" i="67"/>
  <c r="W9" i="67"/>
  <c r="U9" i="67"/>
  <c r="S9" i="67"/>
  <c r="C9" i="67"/>
  <c r="B9" i="67"/>
  <c r="CQ8" i="67"/>
  <c r="CO8" i="67"/>
  <c r="CM8" i="67"/>
  <c r="CK8" i="67"/>
  <c r="CI8" i="67"/>
  <c r="BQ8" i="67"/>
  <c r="AY8" i="67"/>
  <c r="AK8" i="67"/>
  <c r="AI8" i="67"/>
  <c r="Y8" i="67"/>
  <c r="W8" i="67"/>
  <c r="U8" i="67"/>
  <c r="S8" i="67"/>
  <c r="O8" i="67"/>
  <c r="M8" i="67"/>
  <c r="C8" i="67"/>
  <c r="B8" i="67"/>
  <c r="CQ7" i="67"/>
  <c r="CO7" i="67"/>
  <c r="CM7" i="67"/>
  <c r="CK7" i="67"/>
  <c r="CI7" i="67"/>
  <c r="CG7" i="67"/>
  <c r="CE7" i="67"/>
  <c r="CC7" i="67"/>
  <c r="CA7" i="67"/>
  <c r="BY7" i="67"/>
  <c r="BW7" i="67"/>
  <c r="BU7" i="67"/>
  <c r="BS7" i="67"/>
  <c r="BQ7" i="67"/>
  <c r="BO7" i="67"/>
  <c r="BM7" i="67"/>
  <c r="BK7" i="67"/>
  <c r="BI7" i="67"/>
  <c r="BG7" i="67"/>
  <c r="BE7" i="67"/>
  <c r="BC7" i="67"/>
  <c r="BA7" i="67"/>
  <c r="AY7" i="67"/>
  <c r="AW7" i="67"/>
  <c r="AU7" i="67"/>
  <c r="AS7" i="67"/>
  <c r="AQ7" i="67"/>
  <c r="AO7" i="67"/>
  <c r="AM7" i="67"/>
  <c r="AK7" i="67"/>
  <c r="AI7" i="67"/>
  <c r="Y7" i="67"/>
  <c r="W7" i="67"/>
  <c r="U7" i="67"/>
  <c r="S7" i="67"/>
  <c r="C7" i="67"/>
  <c r="B7" i="67"/>
  <c r="CQ6" i="67"/>
  <c r="CO6" i="67"/>
  <c r="CM6" i="67"/>
  <c r="CK6" i="67"/>
  <c r="CI6" i="67"/>
  <c r="BQ6" i="67"/>
  <c r="AQ6" i="67"/>
  <c r="AK6" i="67"/>
  <c r="AI6" i="67"/>
  <c r="Y6" i="67"/>
  <c r="W6" i="67"/>
  <c r="U6" i="67"/>
  <c r="S6" i="67"/>
  <c r="C6" i="67"/>
  <c r="B6" i="67"/>
  <c r="CQ5" i="67"/>
  <c r="CO5" i="67"/>
  <c r="CM5" i="67"/>
  <c r="CK5" i="67"/>
  <c r="CI5" i="67"/>
  <c r="BQ5" i="67"/>
  <c r="AK5" i="67"/>
  <c r="AI5" i="67"/>
  <c r="Y5" i="67"/>
  <c r="W5" i="67"/>
  <c r="U5" i="67"/>
  <c r="S5" i="67"/>
  <c r="C5" i="67"/>
  <c r="B5" i="67"/>
  <c r="CQ4" i="67"/>
  <c r="CO4" i="67"/>
  <c r="CM4" i="67"/>
  <c r="CK4" i="67"/>
  <c r="CI4" i="67"/>
  <c r="BS4" i="67"/>
  <c r="BQ4" i="67"/>
  <c r="AY4" i="67"/>
  <c r="AQ4" i="67"/>
  <c r="AK4" i="67"/>
  <c r="AI4" i="67"/>
  <c r="Y4" i="67"/>
  <c r="W4" i="67"/>
  <c r="U4" i="67"/>
  <c r="S4" i="67"/>
  <c r="O4" i="67"/>
  <c r="M4" i="67"/>
  <c r="C4" i="67"/>
  <c r="B4" i="67"/>
  <c r="C229" i="6"/>
  <c r="D229" i="6"/>
  <c r="O101" i="66"/>
  <c r="Q101" i="66"/>
  <c r="AC101" i="66"/>
  <c r="AI101" i="66"/>
  <c r="AK101" i="66"/>
  <c r="AS101" i="66"/>
  <c r="AU101" i="66"/>
  <c r="AY101" i="66"/>
  <c r="BG101" i="66"/>
  <c r="BK101" i="66"/>
  <c r="BO101" i="66"/>
  <c r="CA101" i="66"/>
  <c r="CK101" i="66"/>
  <c r="CU101" i="66"/>
  <c r="CY101" i="66"/>
  <c r="O102" i="66"/>
  <c r="Q102" i="66"/>
  <c r="AC102" i="66"/>
  <c r="AI102" i="66"/>
  <c r="AK102" i="66"/>
  <c r="AS102" i="66"/>
  <c r="AU102" i="66"/>
  <c r="AY102" i="66"/>
  <c r="BG102" i="66"/>
  <c r="BK102" i="66"/>
  <c r="BO102" i="66"/>
  <c r="CA102" i="66"/>
  <c r="CK102" i="66"/>
  <c r="CU102" i="66"/>
  <c r="CY102" i="66"/>
  <c r="O105" i="66"/>
  <c r="Q105" i="66"/>
  <c r="AC105" i="66"/>
  <c r="AI105" i="66"/>
  <c r="AK105" i="66"/>
  <c r="AS105" i="66"/>
  <c r="AU105" i="66"/>
  <c r="AY105" i="66"/>
  <c r="BG105" i="66"/>
  <c r="BK105" i="66"/>
  <c r="BO105" i="66"/>
  <c r="CA105" i="66"/>
  <c r="CK105" i="66"/>
  <c r="CU105" i="66"/>
  <c r="CY105" i="66"/>
  <c r="O106" i="66"/>
  <c r="Q106" i="66"/>
  <c r="AC106" i="66"/>
  <c r="AI106" i="66"/>
  <c r="AK106" i="66"/>
  <c r="AS106" i="66"/>
  <c r="AU106" i="66"/>
  <c r="AY106" i="66"/>
  <c r="BG106" i="66"/>
  <c r="BK106" i="66"/>
  <c r="BO106" i="66"/>
  <c r="CA106" i="66"/>
  <c r="CK106" i="66"/>
  <c r="CU106" i="66"/>
  <c r="CY106" i="66"/>
  <c r="O111" i="66"/>
  <c r="Q111" i="66"/>
  <c r="AC111" i="66"/>
  <c r="AI111" i="66"/>
  <c r="AK111" i="66"/>
  <c r="AS111" i="66"/>
  <c r="AU111" i="66"/>
  <c r="AY111" i="66"/>
  <c r="BG111" i="66"/>
  <c r="BK111" i="66"/>
  <c r="BO111" i="66"/>
  <c r="CA111" i="66"/>
  <c r="CK111" i="66"/>
  <c r="CU111" i="66"/>
  <c r="CY111" i="66"/>
  <c r="O112" i="66"/>
  <c r="Q112" i="66"/>
  <c r="AC112" i="66"/>
  <c r="AI112" i="66"/>
  <c r="AK112" i="66"/>
  <c r="AS112" i="66"/>
  <c r="AU112" i="66"/>
  <c r="AY112" i="66"/>
  <c r="BG112" i="66"/>
  <c r="BK112" i="66"/>
  <c r="BO112" i="66"/>
  <c r="CA112" i="66"/>
  <c r="CK112" i="66"/>
  <c r="CU112" i="66"/>
  <c r="CY112" i="66"/>
  <c r="D225" i="6"/>
  <c r="D226" i="6"/>
  <c r="D227" i="6"/>
  <c r="D228" i="6"/>
  <c r="C225" i="6"/>
  <c r="C226" i="6"/>
  <c r="C227" i="6"/>
  <c r="C228" i="6"/>
  <c r="A225" i="6"/>
  <c r="A226" i="6"/>
  <c r="A227" i="6"/>
  <c r="B83" i="4"/>
  <c r="B84" i="4"/>
  <c r="C11" i="56"/>
  <c r="C12" i="56"/>
  <c r="C13" i="56"/>
  <c r="C14" i="56"/>
  <c r="C15" i="56"/>
  <c r="C16" i="56"/>
  <c r="C17" i="56"/>
  <c r="C18" i="56"/>
  <c r="C19" i="56"/>
  <c r="C20" i="56"/>
  <c r="C21" i="56"/>
  <c r="C22" i="56"/>
  <c r="C23" i="56"/>
  <c r="C24" i="56"/>
  <c r="C25" i="56"/>
  <c r="C26" i="56"/>
  <c r="C27" i="56"/>
  <c r="C28" i="56"/>
  <c r="C29" i="56"/>
  <c r="C30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C46" i="56"/>
  <c r="C47" i="56"/>
  <c r="C48" i="56"/>
  <c r="C49" i="56"/>
  <c r="C50" i="56"/>
  <c r="C51" i="56"/>
  <c r="C52" i="56"/>
  <c r="C53" i="56"/>
  <c r="C54" i="56"/>
  <c r="C55" i="56"/>
  <c r="C56" i="56"/>
  <c r="C57" i="56"/>
  <c r="C58" i="56"/>
  <c r="C59" i="56"/>
  <c r="C60" i="56"/>
  <c r="C61" i="56"/>
  <c r="C62" i="56"/>
  <c r="C63" i="56"/>
  <c r="C64" i="56"/>
  <c r="C65" i="56"/>
  <c r="C66" i="56"/>
  <c r="C67" i="56"/>
  <c r="C68" i="56"/>
  <c r="C69" i="56"/>
  <c r="C70" i="56"/>
  <c r="C71" i="56"/>
  <c r="C72" i="56"/>
  <c r="C73" i="56"/>
  <c r="C74" i="56"/>
  <c r="C75" i="56"/>
  <c r="C76" i="56"/>
  <c r="C77" i="56"/>
  <c r="C78" i="56"/>
  <c r="C79" i="56"/>
  <c r="C80" i="56"/>
  <c r="C81" i="56"/>
  <c r="C82" i="56"/>
  <c r="C83" i="56"/>
  <c r="C84" i="56"/>
  <c r="C85" i="56"/>
  <c r="C86" i="56"/>
  <c r="C87" i="56"/>
  <c r="C88" i="56"/>
  <c r="C89" i="56"/>
  <c r="C90" i="56"/>
  <c r="C91" i="56"/>
  <c r="C92" i="56"/>
  <c r="C93" i="56"/>
  <c r="C94" i="56"/>
  <c r="C95" i="56"/>
  <c r="C96" i="56"/>
  <c r="C97" i="56"/>
  <c r="C98" i="56"/>
  <c r="C99" i="56"/>
  <c r="C100" i="56"/>
  <c r="C101" i="56"/>
  <c r="C102" i="56"/>
  <c r="C103" i="56"/>
  <c r="C104" i="56"/>
  <c r="C105" i="56"/>
  <c r="C106" i="56"/>
  <c r="C107" i="56"/>
  <c r="C108" i="56"/>
  <c r="C109" i="56"/>
  <c r="C110" i="56"/>
  <c r="C111" i="56"/>
  <c r="C112" i="56"/>
  <c r="C113" i="56"/>
  <c r="C114" i="56"/>
  <c r="C115" i="56"/>
  <c r="C116" i="56"/>
  <c r="C117" i="56"/>
  <c r="C118" i="56"/>
  <c r="C119" i="56"/>
  <c r="C120" i="56"/>
  <c r="C121" i="56"/>
  <c r="C122" i="56"/>
  <c r="C123" i="56"/>
  <c r="C124" i="56"/>
  <c r="C125" i="56"/>
  <c r="C126" i="56"/>
  <c r="C127" i="56"/>
  <c r="C128" i="56"/>
  <c r="C129" i="56"/>
  <c r="C130" i="56"/>
  <c r="C131" i="56"/>
  <c r="C132" i="56"/>
  <c r="C133" i="56"/>
  <c r="C134" i="56"/>
  <c r="C135" i="56"/>
  <c r="C136" i="56"/>
  <c r="C137" i="56"/>
  <c r="C138" i="56"/>
  <c r="C139" i="56"/>
  <c r="C140" i="56"/>
  <c r="C141" i="56"/>
  <c r="C142" i="56"/>
  <c r="C143" i="56"/>
  <c r="C144" i="56"/>
  <c r="C145" i="56"/>
  <c r="C146" i="56"/>
  <c r="C147" i="56"/>
  <c r="C148" i="56"/>
  <c r="C149" i="56"/>
  <c r="C150" i="56"/>
  <c r="C151" i="56"/>
  <c r="C152" i="56"/>
  <c r="C153" i="56"/>
  <c r="C154" i="56"/>
  <c r="C155" i="56"/>
  <c r="C156" i="56"/>
  <c r="C157" i="56"/>
  <c r="C158" i="56"/>
  <c r="C159" i="56"/>
  <c r="C160" i="56"/>
  <c r="C161" i="56"/>
  <c r="C162" i="56"/>
  <c r="C163" i="56"/>
  <c r="C164" i="56"/>
  <c r="C165" i="56"/>
  <c r="C166" i="56"/>
  <c r="C167" i="56"/>
  <c r="C168" i="56"/>
  <c r="C169" i="56"/>
  <c r="C170" i="56"/>
  <c r="C171" i="56"/>
  <c r="C172" i="56"/>
  <c r="C173" i="56"/>
  <c r="C174" i="56"/>
  <c r="C175" i="56"/>
  <c r="C176" i="56"/>
  <c r="C177" i="56"/>
  <c r="C178" i="56"/>
  <c r="C179" i="56"/>
  <c r="C180" i="56"/>
  <c r="C181" i="56"/>
  <c r="C182" i="56"/>
  <c r="C183" i="56"/>
  <c r="C184" i="56"/>
  <c r="C185" i="56"/>
  <c r="C186" i="56"/>
  <c r="C187" i="56"/>
  <c r="C188" i="56"/>
  <c r="C189" i="56"/>
  <c r="C190" i="56"/>
  <c r="C191" i="56"/>
  <c r="C192" i="56"/>
  <c r="C193" i="56"/>
  <c r="C194" i="56"/>
  <c r="C195" i="56"/>
  <c r="C196" i="56"/>
  <c r="C197" i="56"/>
  <c r="C198" i="56"/>
  <c r="C199" i="56"/>
  <c r="C200" i="56"/>
  <c r="C201" i="56"/>
  <c r="C202" i="56"/>
  <c r="C203" i="56"/>
  <c r="C204" i="56"/>
  <c r="C205" i="56"/>
  <c r="C206" i="56"/>
  <c r="C207" i="56"/>
  <c r="C208" i="56"/>
  <c r="C209" i="56"/>
  <c r="C210" i="56"/>
  <c r="C211" i="56"/>
  <c r="C212" i="56"/>
  <c r="C213" i="56"/>
  <c r="C214" i="56"/>
  <c r="C215" i="56"/>
  <c r="C216" i="56"/>
  <c r="C217" i="56"/>
  <c r="C218" i="56"/>
  <c r="C219" i="56"/>
  <c r="C220" i="56"/>
  <c r="C221" i="56"/>
  <c r="C222" i="56"/>
  <c r="C223" i="56"/>
  <c r="CA5" i="66"/>
  <c r="CA6" i="66"/>
  <c r="CA7" i="66"/>
  <c r="CA8" i="66"/>
  <c r="CA9" i="66"/>
  <c r="CA10" i="66"/>
  <c r="CA11" i="66"/>
  <c r="CA12" i="66"/>
  <c r="CA13" i="66"/>
  <c r="CA14" i="66"/>
  <c r="CA15" i="66"/>
  <c r="CA16" i="66"/>
  <c r="CA17" i="66"/>
  <c r="CA18" i="66"/>
  <c r="CA19" i="66"/>
  <c r="CA20" i="66"/>
  <c r="CA21" i="66"/>
  <c r="CA22" i="66"/>
  <c r="CA23" i="66"/>
  <c r="CA24" i="66"/>
  <c r="CA25" i="66"/>
  <c r="CA26" i="66"/>
  <c r="CA27" i="66"/>
  <c r="CA28" i="66"/>
  <c r="CA29" i="66"/>
  <c r="CA30" i="66"/>
  <c r="CA31" i="66"/>
  <c r="CA32" i="66"/>
  <c r="CA33" i="66"/>
  <c r="CA34" i="66"/>
  <c r="CA35" i="66"/>
  <c r="CA36" i="66"/>
  <c r="CA37" i="66"/>
  <c r="CA38" i="66"/>
  <c r="CA39" i="66"/>
  <c r="CA40" i="66"/>
  <c r="CA41" i="66"/>
  <c r="CA42" i="66"/>
  <c r="CA43" i="66"/>
  <c r="CA44" i="66"/>
  <c r="CA45" i="66"/>
  <c r="CA46" i="66"/>
  <c r="CA47" i="66"/>
  <c r="CA48" i="66"/>
  <c r="CA49" i="66"/>
  <c r="CA50" i="66"/>
  <c r="CA51" i="66"/>
  <c r="CA52" i="66"/>
  <c r="CA53" i="66"/>
  <c r="CA54" i="66"/>
  <c r="CA55" i="66"/>
  <c r="CA56" i="66"/>
  <c r="CA57" i="66"/>
  <c r="CA59" i="66"/>
  <c r="CA60" i="66"/>
  <c r="CA61" i="66"/>
  <c r="CA62" i="66"/>
  <c r="CA63" i="66"/>
  <c r="CA64" i="66"/>
  <c r="CA65" i="66"/>
  <c r="CA66" i="66"/>
  <c r="CA67" i="66"/>
  <c r="CA68" i="66"/>
  <c r="CA69" i="66"/>
  <c r="CA70" i="66"/>
  <c r="CA71" i="66"/>
  <c r="CA72" i="66"/>
  <c r="CA73" i="66"/>
  <c r="CA74" i="66"/>
  <c r="CA75" i="66"/>
  <c r="CA76" i="66"/>
  <c r="CA77" i="66"/>
  <c r="CA78" i="66"/>
  <c r="CA79" i="66"/>
  <c r="CA80" i="66"/>
  <c r="CA81" i="66"/>
  <c r="CA82" i="66"/>
  <c r="CA83" i="66"/>
  <c r="CA84" i="66"/>
  <c r="CA85" i="66"/>
  <c r="CA86" i="66"/>
  <c r="CA87" i="66"/>
  <c r="CA88" i="66"/>
  <c r="CA89" i="66"/>
  <c r="CA90" i="66"/>
  <c r="CA91" i="66"/>
  <c r="CA92" i="66"/>
  <c r="CA93" i="66"/>
  <c r="CA94" i="66"/>
  <c r="CA95" i="66"/>
  <c r="CA96" i="66"/>
  <c r="CA97" i="66"/>
  <c r="CA98" i="66"/>
  <c r="CA99" i="66"/>
  <c r="CA100" i="66"/>
  <c r="CA113" i="66"/>
  <c r="CA114" i="66"/>
  <c r="CA117" i="66"/>
  <c r="CA118" i="66"/>
  <c r="CA119" i="66"/>
  <c r="CA120" i="66"/>
  <c r="CA4" i="66"/>
  <c r="CY47" i="66"/>
  <c r="CW47" i="66"/>
  <c r="CU47" i="66"/>
  <c r="BO47" i="66"/>
  <c r="BK47" i="66"/>
  <c r="BG47" i="66"/>
  <c r="AY47" i="66"/>
  <c r="AU47" i="66"/>
  <c r="AS47" i="66"/>
  <c r="AQ47" i="66"/>
  <c r="AK47" i="66"/>
  <c r="AI47" i="66"/>
  <c r="Q47" i="66"/>
  <c r="O47" i="66"/>
  <c r="K47" i="66"/>
  <c r="CY100" i="66"/>
  <c r="CU100" i="66"/>
  <c r="CK100" i="66"/>
  <c r="BO100" i="66"/>
  <c r="BK100" i="66"/>
  <c r="BG100" i="66"/>
  <c r="AY100" i="66"/>
  <c r="AU100" i="66"/>
  <c r="AS100" i="66"/>
  <c r="AQ100" i="66"/>
  <c r="AK100" i="66"/>
  <c r="AI100" i="66"/>
  <c r="AC100" i="66"/>
  <c r="Q100" i="66"/>
  <c r="O100" i="66"/>
  <c r="K100" i="66"/>
  <c r="CY98" i="66"/>
  <c r="CU98" i="66"/>
  <c r="CK98" i="66"/>
  <c r="BO98" i="66"/>
  <c r="BK98" i="66"/>
  <c r="BG98" i="66"/>
  <c r="AY98" i="66"/>
  <c r="AU98" i="66"/>
  <c r="AS98" i="66"/>
  <c r="AQ98" i="66"/>
  <c r="AK98" i="66"/>
  <c r="AI98" i="66"/>
  <c r="AC98" i="66"/>
  <c r="Q98" i="66"/>
  <c r="O98" i="66"/>
  <c r="K98" i="66"/>
  <c r="CY80" i="66"/>
  <c r="CU80" i="66"/>
  <c r="CK80" i="66"/>
  <c r="BO80" i="66"/>
  <c r="BK80" i="66"/>
  <c r="BG80" i="66"/>
  <c r="AY80" i="66"/>
  <c r="AU80" i="66"/>
  <c r="AS80" i="66"/>
  <c r="AQ80" i="66"/>
  <c r="AK80" i="66"/>
  <c r="AI80" i="66"/>
  <c r="AC80" i="66"/>
  <c r="Q80" i="66"/>
  <c r="O80" i="66"/>
  <c r="K80" i="66"/>
  <c r="CY78" i="66"/>
  <c r="CU78" i="66"/>
  <c r="CK78" i="66"/>
  <c r="BO78" i="66"/>
  <c r="BK78" i="66"/>
  <c r="BG78" i="66"/>
  <c r="AY78" i="66"/>
  <c r="AU78" i="66"/>
  <c r="AS78" i="66"/>
  <c r="AQ78" i="66"/>
  <c r="AK78" i="66"/>
  <c r="AI78" i="66"/>
  <c r="AC78" i="66"/>
  <c r="Q78" i="66"/>
  <c r="O78" i="66"/>
  <c r="K78" i="66"/>
  <c r="CY41" i="66"/>
  <c r="CW41" i="66"/>
  <c r="CU41" i="66"/>
  <c r="BO41" i="66"/>
  <c r="BK41" i="66"/>
  <c r="BG41" i="66"/>
  <c r="AY41" i="66"/>
  <c r="AU41" i="66"/>
  <c r="AS41" i="66"/>
  <c r="AQ41" i="66"/>
  <c r="AK41" i="66"/>
  <c r="AI41" i="66"/>
  <c r="Q41" i="66"/>
  <c r="O41" i="66"/>
  <c r="K41" i="66"/>
  <c r="CY39" i="66"/>
  <c r="CW39" i="66"/>
  <c r="CU39" i="66"/>
  <c r="BO39" i="66"/>
  <c r="BK39" i="66"/>
  <c r="BG39" i="66"/>
  <c r="AY39" i="66"/>
  <c r="AU39" i="66"/>
  <c r="AS39" i="66"/>
  <c r="AQ39" i="66"/>
  <c r="AK39" i="66"/>
  <c r="AI39" i="66"/>
  <c r="Q39" i="66"/>
  <c r="O39" i="66"/>
  <c r="K39" i="66"/>
  <c r="CY25" i="66"/>
  <c r="CW25" i="66"/>
  <c r="CU25" i="66"/>
  <c r="BO25" i="66"/>
  <c r="BK25" i="66"/>
  <c r="BG25" i="66"/>
  <c r="AY25" i="66"/>
  <c r="AU25" i="66"/>
  <c r="AS25" i="66"/>
  <c r="AQ25" i="66"/>
  <c r="AK25" i="66"/>
  <c r="AI25" i="66"/>
  <c r="Q25" i="66"/>
  <c r="O25" i="66"/>
  <c r="K25" i="66"/>
  <c r="CY19" i="66"/>
  <c r="CW19" i="66"/>
  <c r="CU19" i="66"/>
  <c r="BO19" i="66"/>
  <c r="BK19" i="66"/>
  <c r="BG19" i="66"/>
  <c r="AY19" i="66"/>
  <c r="AU19" i="66"/>
  <c r="AS19" i="66"/>
  <c r="AQ19" i="66"/>
  <c r="AK19" i="66"/>
  <c r="AI19" i="66"/>
  <c r="Q19" i="66"/>
  <c r="O19" i="66"/>
  <c r="K19" i="66"/>
  <c r="CY17" i="66"/>
  <c r="CW17" i="66"/>
  <c r="CU17" i="66"/>
  <c r="BO17" i="66"/>
  <c r="BK17" i="66"/>
  <c r="BG17" i="66"/>
  <c r="AY17" i="66"/>
  <c r="AU17" i="66"/>
  <c r="AS17" i="66"/>
  <c r="AQ17" i="66"/>
  <c r="AK17" i="66"/>
  <c r="AI17" i="66"/>
  <c r="Q17" i="66"/>
  <c r="O17" i="66"/>
  <c r="K17" i="66"/>
  <c r="CY114" i="66"/>
  <c r="CW114" i="66"/>
  <c r="CU114" i="66"/>
  <c r="CK114" i="66"/>
  <c r="BO114" i="66"/>
  <c r="BK114" i="66"/>
  <c r="BG114" i="66"/>
  <c r="AY114" i="66"/>
  <c r="AU114" i="66"/>
  <c r="AS114" i="66"/>
  <c r="AQ114" i="66"/>
  <c r="AK114" i="66"/>
  <c r="AI114" i="66"/>
  <c r="AC114" i="66"/>
  <c r="O114" i="66"/>
  <c r="K114" i="66"/>
  <c r="CY96" i="66"/>
  <c r="CU96" i="66"/>
  <c r="CK96" i="66"/>
  <c r="BO96" i="66"/>
  <c r="BK96" i="66"/>
  <c r="BG96" i="66"/>
  <c r="AY96" i="66"/>
  <c r="AU96" i="66"/>
  <c r="AS96" i="66"/>
  <c r="AK96" i="66"/>
  <c r="AI96" i="66"/>
  <c r="AC96" i="66"/>
  <c r="Q96" i="66"/>
  <c r="O96" i="66"/>
  <c r="CY95" i="66"/>
  <c r="CU95" i="66"/>
  <c r="CK95" i="66"/>
  <c r="BO95" i="66"/>
  <c r="BK95" i="66"/>
  <c r="BG95" i="66"/>
  <c r="AY95" i="66"/>
  <c r="AU95" i="66"/>
  <c r="AS95" i="66"/>
  <c r="AK95" i="66"/>
  <c r="AI95" i="66"/>
  <c r="AC95" i="66"/>
  <c r="Q95" i="66"/>
  <c r="O95" i="66"/>
  <c r="CY94" i="66"/>
  <c r="CU94" i="66"/>
  <c r="CK94" i="66"/>
  <c r="BO94" i="66"/>
  <c r="BK94" i="66"/>
  <c r="BG94" i="66"/>
  <c r="AY94" i="66"/>
  <c r="AU94" i="66"/>
  <c r="AS94" i="66"/>
  <c r="AK94" i="66"/>
  <c r="AI94" i="66"/>
  <c r="AC94" i="66"/>
  <c r="Q94" i="66"/>
  <c r="O94" i="66"/>
  <c r="CY92" i="66"/>
  <c r="CU92" i="66"/>
  <c r="CK92" i="66"/>
  <c r="BO92" i="66"/>
  <c r="BK92" i="66"/>
  <c r="BG92" i="66"/>
  <c r="AY92" i="66"/>
  <c r="AU92" i="66"/>
  <c r="AS92" i="66"/>
  <c r="AK92" i="66"/>
  <c r="AI92" i="66"/>
  <c r="AC92" i="66"/>
  <c r="Q92" i="66"/>
  <c r="O92" i="66"/>
  <c r="CY91" i="66"/>
  <c r="CU91" i="66"/>
  <c r="CK91" i="66"/>
  <c r="BO91" i="66"/>
  <c r="BK91" i="66"/>
  <c r="BG91" i="66"/>
  <c r="AY91" i="66"/>
  <c r="AU91" i="66"/>
  <c r="AS91" i="66"/>
  <c r="AK91" i="66"/>
  <c r="AI91" i="66"/>
  <c r="AC91" i="66"/>
  <c r="Q91" i="66"/>
  <c r="O91" i="66"/>
  <c r="CY90" i="66"/>
  <c r="CU90" i="66"/>
  <c r="CK90" i="66"/>
  <c r="BO90" i="66"/>
  <c r="BK90" i="66"/>
  <c r="BG90" i="66"/>
  <c r="AY90" i="66"/>
  <c r="AU90" i="66"/>
  <c r="AS90" i="66"/>
  <c r="AK90" i="66"/>
  <c r="AI90" i="66"/>
  <c r="AC90" i="66"/>
  <c r="Q90" i="66"/>
  <c r="O90" i="66"/>
  <c r="CY88" i="66"/>
  <c r="CU88" i="66"/>
  <c r="CK88" i="66"/>
  <c r="BO88" i="66"/>
  <c r="BK88" i="66"/>
  <c r="BG88" i="66"/>
  <c r="AY88" i="66"/>
  <c r="AU88" i="66"/>
  <c r="AS88" i="66"/>
  <c r="AK88" i="66"/>
  <c r="AI88" i="66"/>
  <c r="AC88" i="66"/>
  <c r="Q88" i="66"/>
  <c r="O88" i="66"/>
  <c r="CY87" i="66"/>
  <c r="CU87" i="66"/>
  <c r="CK87" i="66"/>
  <c r="BO87" i="66"/>
  <c r="BK87" i="66"/>
  <c r="BG87" i="66"/>
  <c r="AY87" i="66"/>
  <c r="AU87" i="66"/>
  <c r="AS87" i="66"/>
  <c r="AK87" i="66"/>
  <c r="AI87" i="66"/>
  <c r="AC87" i="66"/>
  <c r="Q87" i="66"/>
  <c r="O87" i="66"/>
  <c r="CY86" i="66"/>
  <c r="CU86" i="66"/>
  <c r="CK86" i="66"/>
  <c r="BO86" i="66"/>
  <c r="BK86" i="66"/>
  <c r="BG86" i="66"/>
  <c r="AY86" i="66"/>
  <c r="AU86" i="66"/>
  <c r="AS86" i="66"/>
  <c r="AK86" i="66"/>
  <c r="AI86" i="66"/>
  <c r="AC86" i="66"/>
  <c r="Q86" i="66"/>
  <c r="O86" i="66"/>
  <c r="CY84" i="66"/>
  <c r="CU84" i="66"/>
  <c r="CK84" i="66"/>
  <c r="BO84" i="66"/>
  <c r="BK84" i="66"/>
  <c r="BG84" i="66"/>
  <c r="AY84" i="66"/>
  <c r="AU84" i="66"/>
  <c r="AS84" i="66"/>
  <c r="AK84" i="66"/>
  <c r="AI84" i="66"/>
  <c r="AC84" i="66"/>
  <c r="Q84" i="66"/>
  <c r="O84" i="66"/>
  <c r="CY83" i="66"/>
  <c r="CU83" i="66"/>
  <c r="CK83" i="66"/>
  <c r="BO83" i="66"/>
  <c r="BK83" i="66"/>
  <c r="BG83" i="66"/>
  <c r="AY83" i="66"/>
  <c r="AU83" i="66"/>
  <c r="AS83" i="66"/>
  <c r="AK83" i="66"/>
  <c r="AI83" i="66"/>
  <c r="AC83" i="66"/>
  <c r="Q83" i="66"/>
  <c r="O83" i="66"/>
  <c r="CY82" i="66"/>
  <c r="CU82" i="66"/>
  <c r="CK82" i="66"/>
  <c r="BO82" i="66"/>
  <c r="BK82" i="66"/>
  <c r="BG82" i="66"/>
  <c r="AY82" i="66"/>
  <c r="AU82" i="66"/>
  <c r="AS82" i="66"/>
  <c r="AK82" i="66"/>
  <c r="AI82" i="66"/>
  <c r="AC82" i="66"/>
  <c r="Q82" i="66"/>
  <c r="O82" i="66"/>
  <c r="CY76" i="66"/>
  <c r="CU76" i="66"/>
  <c r="CK76" i="66"/>
  <c r="BO76" i="66"/>
  <c r="BK76" i="66"/>
  <c r="BG76" i="66"/>
  <c r="AY76" i="66"/>
  <c r="AU76" i="66"/>
  <c r="AS76" i="66"/>
  <c r="AK76" i="66"/>
  <c r="AI76" i="66"/>
  <c r="AC76" i="66"/>
  <c r="Q76" i="66"/>
  <c r="O76" i="66"/>
  <c r="CY75" i="66"/>
  <c r="CU75" i="66"/>
  <c r="CK75" i="66"/>
  <c r="BO75" i="66"/>
  <c r="BK75" i="66"/>
  <c r="BG75" i="66"/>
  <c r="AY75" i="66"/>
  <c r="AU75" i="66"/>
  <c r="AS75" i="66"/>
  <c r="AK75" i="66"/>
  <c r="AI75" i="66"/>
  <c r="AC75" i="66"/>
  <c r="Q75" i="66"/>
  <c r="O75" i="66"/>
  <c r="CY74" i="66"/>
  <c r="CU74" i="66"/>
  <c r="CK74" i="66"/>
  <c r="BO74" i="66"/>
  <c r="BK74" i="66"/>
  <c r="BG74" i="66"/>
  <c r="AY74" i="66"/>
  <c r="AU74" i="66"/>
  <c r="AS74" i="66"/>
  <c r="AK74" i="66"/>
  <c r="AI74" i="66"/>
  <c r="AC74" i="66"/>
  <c r="Q74" i="66"/>
  <c r="O74" i="66"/>
  <c r="CY72" i="66"/>
  <c r="CU72" i="66"/>
  <c r="CK72" i="66"/>
  <c r="BO72" i="66"/>
  <c r="BK72" i="66"/>
  <c r="BG72" i="66"/>
  <c r="AY72" i="66"/>
  <c r="AU72" i="66"/>
  <c r="AS72" i="66"/>
  <c r="AK72" i="66"/>
  <c r="AI72" i="66"/>
  <c r="AC72" i="66"/>
  <c r="Q72" i="66"/>
  <c r="O72" i="66"/>
  <c r="CY71" i="66"/>
  <c r="CU71" i="66"/>
  <c r="CK71" i="66"/>
  <c r="BO71" i="66"/>
  <c r="BK71" i="66"/>
  <c r="BG71" i="66"/>
  <c r="AY71" i="66"/>
  <c r="AU71" i="66"/>
  <c r="AS71" i="66"/>
  <c r="AK71" i="66"/>
  <c r="AI71" i="66"/>
  <c r="AC71" i="66"/>
  <c r="Q71" i="66"/>
  <c r="O71" i="66"/>
  <c r="CY70" i="66"/>
  <c r="CU70" i="66"/>
  <c r="CK70" i="66"/>
  <c r="BO70" i="66"/>
  <c r="BK70" i="66"/>
  <c r="BG70" i="66"/>
  <c r="AY70" i="66"/>
  <c r="AU70" i="66"/>
  <c r="AS70" i="66"/>
  <c r="AK70" i="66"/>
  <c r="AI70" i="66"/>
  <c r="AC70" i="66"/>
  <c r="Q70" i="66"/>
  <c r="O70" i="66"/>
  <c r="CY68" i="66"/>
  <c r="CU68" i="66"/>
  <c r="CK68" i="66"/>
  <c r="BO68" i="66"/>
  <c r="BK68" i="66"/>
  <c r="BG68" i="66"/>
  <c r="AY68" i="66"/>
  <c r="AU68" i="66"/>
  <c r="AS68" i="66"/>
  <c r="AK68" i="66"/>
  <c r="AI68" i="66"/>
  <c r="AC68" i="66"/>
  <c r="Q68" i="66"/>
  <c r="O68" i="66"/>
  <c r="CY67" i="66"/>
  <c r="CU67" i="66"/>
  <c r="CK67" i="66"/>
  <c r="BO67" i="66"/>
  <c r="BK67" i="66"/>
  <c r="BG67" i="66"/>
  <c r="AY67" i="66"/>
  <c r="AU67" i="66"/>
  <c r="AS67" i="66"/>
  <c r="AK67" i="66"/>
  <c r="AI67" i="66"/>
  <c r="AC67" i="66"/>
  <c r="Q67" i="66"/>
  <c r="O67" i="66"/>
  <c r="CY66" i="66"/>
  <c r="CU66" i="66"/>
  <c r="CK66" i="66"/>
  <c r="BO66" i="66"/>
  <c r="BK66" i="66"/>
  <c r="BG66" i="66"/>
  <c r="AY66" i="66"/>
  <c r="AU66" i="66"/>
  <c r="AS66" i="66"/>
  <c r="AK66" i="66"/>
  <c r="AI66" i="66"/>
  <c r="AC66" i="66"/>
  <c r="Q66" i="66"/>
  <c r="O66" i="66"/>
  <c r="CY64" i="66"/>
  <c r="CU64" i="66"/>
  <c r="CK64" i="66"/>
  <c r="BO64" i="66"/>
  <c r="BK64" i="66"/>
  <c r="BG64" i="66"/>
  <c r="AY64" i="66"/>
  <c r="AU64" i="66"/>
  <c r="AS64" i="66"/>
  <c r="AK64" i="66"/>
  <c r="AI64" i="66"/>
  <c r="AC64" i="66"/>
  <c r="Q64" i="66"/>
  <c r="O64" i="66"/>
  <c r="CY63" i="66"/>
  <c r="CU63" i="66"/>
  <c r="CK63" i="66"/>
  <c r="BO63" i="66"/>
  <c r="BK63" i="66"/>
  <c r="BG63" i="66"/>
  <c r="AY63" i="66"/>
  <c r="AU63" i="66"/>
  <c r="AS63" i="66"/>
  <c r="AK63" i="66"/>
  <c r="AI63" i="66"/>
  <c r="AC63" i="66"/>
  <c r="Q63" i="66"/>
  <c r="O63" i="66"/>
  <c r="CY62" i="66"/>
  <c r="CU62" i="66"/>
  <c r="CK62" i="66"/>
  <c r="BO62" i="66"/>
  <c r="BK62" i="66"/>
  <c r="BG62" i="66"/>
  <c r="AY62" i="66"/>
  <c r="AU62" i="66"/>
  <c r="AS62" i="66"/>
  <c r="AK62" i="66"/>
  <c r="AI62" i="66"/>
  <c r="AC62" i="66"/>
  <c r="Q62" i="66"/>
  <c r="O62" i="66"/>
  <c r="CY45" i="66"/>
  <c r="CW45" i="66"/>
  <c r="CU45" i="66"/>
  <c r="BO45" i="66"/>
  <c r="BK45" i="66"/>
  <c r="BG45" i="66"/>
  <c r="AY45" i="66"/>
  <c r="AU45" i="66"/>
  <c r="AS45" i="66"/>
  <c r="AQ45" i="66"/>
  <c r="AK45" i="66"/>
  <c r="AI45" i="66"/>
  <c r="Q45" i="66"/>
  <c r="K45" i="66"/>
  <c r="CY44" i="66"/>
  <c r="CW44" i="66"/>
  <c r="CU44" i="66"/>
  <c r="BO44" i="66"/>
  <c r="BK44" i="66"/>
  <c r="BG44" i="66"/>
  <c r="AY44" i="66"/>
  <c r="AU44" i="66"/>
  <c r="AS44" i="66"/>
  <c r="AQ44" i="66"/>
  <c r="AK44" i="66"/>
  <c r="AI44" i="66"/>
  <c r="Q44" i="66"/>
  <c r="K44" i="66"/>
  <c r="CY43" i="66"/>
  <c r="CW43" i="66"/>
  <c r="CU43" i="66"/>
  <c r="BO43" i="66"/>
  <c r="BK43" i="66"/>
  <c r="BG43" i="66"/>
  <c r="AY43" i="66"/>
  <c r="AU43" i="66"/>
  <c r="AS43" i="66"/>
  <c r="AQ43" i="66"/>
  <c r="AK43" i="66"/>
  <c r="AI43" i="66"/>
  <c r="Q43" i="66"/>
  <c r="K43" i="66"/>
  <c r="CY37" i="66"/>
  <c r="CW37" i="66"/>
  <c r="CU37" i="66"/>
  <c r="BO37" i="66"/>
  <c r="BK37" i="66"/>
  <c r="BG37" i="66"/>
  <c r="AY37" i="66"/>
  <c r="AU37" i="66"/>
  <c r="AS37" i="66"/>
  <c r="AQ37" i="66"/>
  <c r="AK37" i="66"/>
  <c r="AI37" i="66"/>
  <c r="Q37" i="66"/>
  <c r="CY36" i="66"/>
  <c r="CW36" i="66"/>
  <c r="CU36" i="66"/>
  <c r="BO36" i="66"/>
  <c r="BK36" i="66"/>
  <c r="BG36" i="66"/>
  <c r="AY36" i="66"/>
  <c r="AU36" i="66"/>
  <c r="AS36" i="66"/>
  <c r="AQ36" i="66"/>
  <c r="AK36" i="66"/>
  <c r="AI36" i="66"/>
  <c r="Q36" i="66"/>
  <c r="CY35" i="66"/>
  <c r="CW35" i="66"/>
  <c r="CU35" i="66"/>
  <c r="BO35" i="66"/>
  <c r="BK35" i="66"/>
  <c r="BG35" i="66"/>
  <c r="AY35" i="66"/>
  <c r="AU35" i="66"/>
  <c r="AS35" i="66"/>
  <c r="AQ35" i="66"/>
  <c r="AK35" i="66"/>
  <c r="AI35" i="66"/>
  <c r="Q35" i="66"/>
  <c r="CY34" i="66"/>
  <c r="CW34" i="66"/>
  <c r="CU34" i="66"/>
  <c r="BO34" i="66"/>
  <c r="BK34" i="66"/>
  <c r="BG34" i="66"/>
  <c r="AY34" i="66"/>
  <c r="AU34" i="66"/>
  <c r="AS34" i="66"/>
  <c r="AQ34" i="66"/>
  <c r="AK34" i="66"/>
  <c r="AI34" i="66"/>
  <c r="Q34" i="66"/>
  <c r="CY33" i="66"/>
  <c r="CW33" i="66"/>
  <c r="CU33" i="66"/>
  <c r="BO33" i="66"/>
  <c r="BK33" i="66"/>
  <c r="BG33" i="66"/>
  <c r="AY33" i="66"/>
  <c r="AU33" i="66"/>
  <c r="AS33" i="66"/>
  <c r="AQ33" i="66"/>
  <c r="AK33" i="66"/>
  <c r="AI33" i="66"/>
  <c r="Q33" i="66"/>
  <c r="CY32" i="66"/>
  <c r="CW32" i="66"/>
  <c r="CU32" i="66"/>
  <c r="BO32" i="66"/>
  <c r="BK32" i="66"/>
  <c r="BG32" i="66"/>
  <c r="AY32" i="66"/>
  <c r="AU32" i="66"/>
  <c r="AS32" i="66"/>
  <c r="AQ32" i="66"/>
  <c r="AK32" i="66"/>
  <c r="AI32" i="66"/>
  <c r="Q32" i="66"/>
  <c r="CY31" i="66"/>
  <c r="CW31" i="66"/>
  <c r="CU31" i="66"/>
  <c r="BO31" i="66"/>
  <c r="BK31" i="66"/>
  <c r="BG31" i="66"/>
  <c r="AY31" i="66"/>
  <c r="AU31" i="66"/>
  <c r="AS31" i="66"/>
  <c r="AQ31" i="66"/>
  <c r="AK31" i="66"/>
  <c r="AI31" i="66"/>
  <c r="Q31" i="66"/>
  <c r="CY29" i="66"/>
  <c r="CW29" i="66"/>
  <c r="CU29" i="66"/>
  <c r="BO29" i="66"/>
  <c r="BK29" i="66"/>
  <c r="BG29" i="66"/>
  <c r="AY29" i="66"/>
  <c r="AU29" i="66"/>
  <c r="AS29" i="66"/>
  <c r="AQ29" i="66"/>
  <c r="AK29" i="66"/>
  <c r="AI29" i="66"/>
  <c r="Q29" i="66"/>
  <c r="O29" i="66"/>
  <c r="CY28" i="66"/>
  <c r="CW28" i="66"/>
  <c r="CU28" i="66"/>
  <c r="BO28" i="66"/>
  <c r="BK28" i="66"/>
  <c r="BG28" i="66"/>
  <c r="AY28" i="66"/>
  <c r="AU28" i="66"/>
  <c r="AS28" i="66"/>
  <c r="AQ28" i="66"/>
  <c r="AK28" i="66"/>
  <c r="AI28" i="66"/>
  <c r="Q28" i="66"/>
  <c r="O28" i="66"/>
  <c r="CY27" i="66"/>
  <c r="CW27" i="66"/>
  <c r="CU27" i="66"/>
  <c r="BO27" i="66"/>
  <c r="BK27" i="66"/>
  <c r="BG27" i="66"/>
  <c r="AY27" i="66"/>
  <c r="AU27" i="66"/>
  <c r="AS27" i="66"/>
  <c r="AQ27" i="66"/>
  <c r="AK27" i="66"/>
  <c r="AI27" i="66"/>
  <c r="Q27" i="66"/>
  <c r="O27" i="66"/>
  <c r="CY23" i="66"/>
  <c r="CW23" i="66"/>
  <c r="CU23" i="66"/>
  <c r="BO23" i="66"/>
  <c r="BK23" i="66"/>
  <c r="BG23" i="66"/>
  <c r="AY23" i="66"/>
  <c r="AU23" i="66"/>
  <c r="AS23" i="66"/>
  <c r="AQ23" i="66"/>
  <c r="AK23" i="66"/>
  <c r="AI23" i="66"/>
  <c r="Q23" i="66"/>
  <c r="K23" i="66"/>
  <c r="CY22" i="66"/>
  <c r="CW22" i="66"/>
  <c r="CU22" i="66"/>
  <c r="BO22" i="66"/>
  <c r="BK22" i="66"/>
  <c r="BG22" i="66"/>
  <c r="AY22" i="66"/>
  <c r="AU22" i="66"/>
  <c r="AS22" i="66"/>
  <c r="AQ22" i="66"/>
  <c r="AK22" i="66"/>
  <c r="AI22" i="66"/>
  <c r="Q22" i="66"/>
  <c r="K22" i="66"/>
  <c r="CY21" i="66"/>
  <c r="CW21" i="66"/>
  <c r="CU21" i="66"/>
  <c r="BO21" i="66"/>
  <c r="BK21" i="66"/>
  <c r="BG21" i="66"/>
  <c r="AY21" i="66"/>
  <c r="AU21" i="66"/>
  <c r="AS21" i="66"/>
  <c r="AQ21" i="66"/>
  <c r="AK21" i="66"/>
  <c r="AI21" i="66"/>
  <c r="Q21" i="66"/>
  <c r="K21" i="66"/>
  <c r="CY15" i="66"/>
  <c r="CW15" i="66"/>
  <c r="CU15" i="66"/>
  <c r="BO15" i="66"/>
  <c r="BK15" i="66"/>
  <c r="BG15" i="66"/>
  <c r="AY15" i="66"/>
  <c r="AU15" i="66"/>
  <c r="AS15" i="66"/>
  <c r="AQ15" i="66"/>
  <c r="AK15" i="66"/>
  <c r="AI15" i="66"/>
  <c r="Q15" i="66"/>
  <c r="CY14" i="66"/>
  <c r="CW14" i="66"/>
  <c r="CU14" i="66"/>
  <c r="BO14" i="66"/>
  <c r="BK14" i="66"/>
  <c r="BG14" i="66"/>
  <c r="AY14" i="66"/>
  <c r="AU14" i="66"/>
  <c r="AS14" i="66"/>
  <c r="AQ14" i="66"/>
  <c r="AK14" i="66"/>
  <c r="AI14" i="66"/>
  <c r="Q14" i="66"/>
  <c r="CY13" i="66"/>
  <c r="CW13" i="66"/>
  <c r="CU13" i="66"/>
  <c r="BO13" i="66"/>
  <c r="BK13" i="66"/>
  <c r="BG13" i="66"/>
  <c r="AY13" i="66"/>
  <c r="AU13" i="66"/>
  <c r="AS13" i="66"/>
  <c r="AQ13" i="66"/>
  <c r="AK13" i="66"/>
  <c r="AI13" i="66"/>
  <c r="Q13" i="66"/>
  <c r="CY12" i="66"/>
  <c r="CW12" i="66"/>
  <c r="CU12" i="66"/>
  <c r="BO12" i="66"/>
  <c r="BK12" i="66"/>
  <c r="BG12" i="66"/>
  <c r="AY12" i="66"/>
  <c r="AU12" i="66"/>
  <c r="AS12" i="66"/>
  <c r="AQ12" i="66"/>
  <c r="AK12" i="66"/>
  <c r="AI12" i="66"/>
  <c r="Q12" i="66"/>
  <c r="CY11" i="66"/>
  <c r="CW11" i="66"/>
  <c r="CU11" i="66"/>
  <c r="BO11" i="66"/>
  <c r="BK11" i="66"/>
  <c r="BG11" i="66"/>
  <c r="AY11" i="66"/>
  <c r="AU11" i="66"/>
  <c r="AS11" i="66"/>
  <c r="AQ11" i="66"/>
  <c r="AK11" i="66"/>
  <c r="AI11" i="66"/>
  <c r="Q11" i="66"/>
  <c r="CY10" i="66"/>
  <c r="CW10" i="66"/>
  <c r="CU10" i="66"/>
  <c r="BO10" i="66"/>
  <c r="BK10" i="66"/>
  <c r="BG10" i="66"/>
  <c r="AY10" i="66"/>
  <c r="AU10" i="66"/>
  <c r="AS10" i="66"/>
  <c r="AQ10" i="66"/>
  <c r="AK10" i="66"/>
  <c r="AI10" i="66"/>
  <c r="Q10" i="66"/>
  <c r="CY9" i="66"/>
  <c r="CW9" i="66"/>
  <c r="CU9" i="66"/>
  <c r="BO9" i="66"/>
  <c r="BK9" i="66"/>
  <c r="BG9" i="66"/>
  <c r="AY9" i="66"/>
  <c r="AU9" i="66"/>
  <c r="AS9" i="66"/>
  <c r="AQ9" i="66"/>
  <c r="AK9" i="66"/>
  <c r="AI9" i="66"/>
  <c r="Q9" i="66"/>
  <c r="CY7" i="66"/>
  <c r="CW7" i="66"/>
  <c r="CU7" i="66"/>
  <c r="BO7" i="66"/>
  <c r="BK7" i="66"/>
  <c r="BG7" i="66"/>
  <c r="AY7" i="66"/>
  <c r="AU7" i="66"/>
  <c r="AS7" i="66"/>
  <c r="AQ7" i="66"/>
  <c r="AK7" i="66"/>
  <c r="AI7" i="66"/>
  <c r="Q7" i="66"/>
  <c r="O7" i="66"/>
  <c r="CY6" i="66"/>
  <c r="CW6" i="66"/>
  <c r="CU6" i="66"/>
  <c r="BO6" i="66"/>
  <c r="BK6" i="66"/>
  <c r="BG6" i="66"/>
  <c r="AY6" i="66"/>
  <c r="AU6" i="66"/>
  <c r="AS6" i="66"/>
  <c r="AQ6" i="66"/>
  <c r="AK6" i="66"/>
  <c r="AI6" i="66"/>
  <c r="Q6" i="66"/>
  <c r="O6" i="66"/>
  <c r="CY5" i="66"/>
  <c r="CW5" i="66"/>
  <c r="CU5" i="66"/>
  <c r="BO5" i="66"/>
  <c r="BK5" i="66"/>
  <c r="BG5" i="66"/>
  <c r="AY5" i="66"/>
  <c r="AU5" i="66"/>
  <c r="AS5" i="66"/>
  <c r="AQ5" i="66"/>
  <c r="AK5" i="66"/>
  <c r="AI5" i="66"/>
  <c r="Q5" i="66"/>
  <c r="O5" i="66"/>
  <c r="CY120" i="66"/>
  <c r="CW120" i="66"/>
  <c r="CU120" i="66"/>
  <c r="CK120" i="66"/>
  <c r="BO120" i="66"/>
  <c r="BK120" i="66"/>
  <c r="BG120" i="66"/>
  <c r="AS120" i="66"/>
  <c r="AK120" i="66"/>
  <c r="AI120" i="66"/>
  <c r="AC120" i="66"/>
  <c r="Q120" i="66"/>
  <c r="O120" i="66"/>
  <c r="M120" i="66"/>
  <c r="K120" i="66"/>
  <c r="CY119" i="66"/>
  <c r="CW119" i="66"/>
  <c r="CU119" i="66"/>
  <c r="CK119" i="66"/>
  <c r="BO119" i="66"/>
  <c r="BK119" i="66"/>
  <c r="BG119" i="66"/>
  <c r="AS119" i="66"/>
  <c r="AK119" i="66"/>
  <c r="AI119" i="66"/>
  <c r="AC119" i="66"/>
  <c r="Q119" i="66"/>
  <c r="O119" i="66"/>
  <c r="M119" i="66"/>
  <c r="K119" i="66"/>
  <c r="CY118" i="66"/>
  <c r="CW118" i="66"/>
  <c r="CU118" i="66"/>
  <c r="CK118" i="66"/>
  <c r="BO118" i="66"/>
  <c r="BK118" i="66"/>
  <c r="BG118" i="66"/>
  <c r="AS118" i="66"/>
  <c r="AK118" i="66"/>
  <c r="AI118" i="66"/>
  <c r="AC118" i="66"/>
  <c r="Q118" i="66"/>
  <c r="O118" i="66"/>
  <c r="M118" i="66"/>
  <c r="K118" i="66"/>
  <c r="CY117" i="66"/>
  <c r="CW117" i="66"/>
  <c r="CU117" i="66"/>
  <c r="CK117" i="66"/>
  <c r="BO117" i="66"/>
  <c r="BK117" i="66"/>
  <c r="BG117" i="66"/>
  <c r="AS117" i="66"/>
  <c r="AK117" i="66"/>
  <c r="AI117" i="66"/>
  <c r="AC117" i="66"/>
  <c r="Q117" i="66"/>
  <c r="O117" i="66"/>
  <c r="M117" i="66"/>
  <c r="K117" i="66"/>
  <c r="CY116" i="66"/>
  <c r="CW116" i="66"/>
  <c r="CK116" i="66"/>
  <c r="BO116" i="66"/>
  <c r="BK116" i="66"/>
  <c r="BG116" i="66"/>
  <c r="AY116" i="66"/>
  <c r="AS116" i="66"/>
  <c r="AQ116" i="66"/>
  <c r="AK116" i="66"/>
  <c r="AC116" i="66"/>
  <c r="Q116" i="66"/>
  <c r="O116" i="66"/>
  <c r="M116" i="66"/>
  <c r="K116" i="66"/>
  <c r="CY115" i="66"/>
  <c r="CW115" i="66"/>
  <c r="CK115" i="66"/>
  <c r="BO115" i="66"/>
  <c r="BK115" i="66"/>
  <c r="BG115" i="66"/>
  <c r="AY115" i="66"/>
  <c r="AS115" i="66"/>
  <c r="AQ115" i="66"/>
  <c r="AK115" i="66"/>
  <c r="AC115" i="66"/>
  <c r="Q115" i="66"/>
  <c r="O115" i="66"/>
  <c r="M115" i="66"/>
  <c r="K115" i="66"/>
  <c r="CY113" i="66"/>
  <c r="CW113" i="66"/>
  <c r="CU113" i="66"/>
  <c r="CK113" i="66"/>
  <c r="BO113" i="66"/>
  <c r="BK113" i="66"/>
  <c r="BG113" i="66"/>
  <c r="AY113" i="66"/>
  <c r="AU113" i="66"/>
  <c r="AS113" i="66"/>
  <c r="AQ113" i="66"/>
  <c r="AK113" i="66"/>
  <c r="AI113" i="66"/>
  <c r="AC113" i="66"/>
  <c r="O113" i="66"/>
  <c r="K113" i="66"/>
  <c r="CY99" i="66"/>
  <c r="CU99" i="66"/>
  <c r="CK99" i="66"/>
  <c r="BO99" i="66"/>
  <c r="BK99" i="66"/>
  <c r="BG99" i="66"/>
  <c r="AY99" i="66"/>
  <c r="AU99" i="66"/>
  <c r="AS99" i="66"/>
  <c r="AQ99" i="66"/>
  <c r="AK99" i="66"/>
  <c r="AI99" i="66"/>
  <c r="AC99" i="66"/>
  <c r="Q99" i="66"/>
  <c r="O99" i="66"/>
  <c r="K99" i="66"/>
  <c r="CY97" i="66"/>
  <c r="CU97" i="66"/>
  <c r="CK97" i="66"/>
  <c r="BO97" i="66"/>
  <c r="BK97" i="66"/>
  <c r="BG97" i="66"/>
  <c r="AY97" i="66"/>
  <c r="AU97" i="66"/>
  <c r="AS97" i="66"/>
  <c r="AQ97" i="66"/>
  <c r="AK97" i="66"/>
  <c r="AI97" i="66"/>
  <c r="AC97" i="66"/>
  <c r="Q97" i="66"/>
  <c r="O97" i="66"/>
  <c r="K97" i="66"/>
  <c r="CY93" i="66"/>
  <c r="CU93" i="66"/>
  <c r="CK93" i="66"/>
  <c r="BO93" i="66"/>
  <c r="BK93" i="66"/>
  <c r="BG93" i="66"/>
  <c r="AY93" i="66"/>
  <c r="AU93" i="66"/>
  <c r="AS93" i="66"/>
  <c r="AK93" i="66"/>
  <c r="AI93" i="66"/>
  <c r="AC93" i="66"/>
  <c r="Q93" i="66"/>
  <c r="O93" i="66"/>
  <c r="CY89" i="66"/>
  <c r="CU89" i="66"/>
  <c r="CK89" i="66"/>
  <c r="BO89" i="66"/>
  <c r="BK89" i="66"/>
  <c r="BG89" i="66"/>
  <c r="AY89" i="66"/>
  <c r="AU89" i="66"/>
  <c r="AS89" i="66"/>
  <c r="AK89" i="66"/>
  <c r="AI89" i="66"/>
  <c r="AC89" i="66"/>
  <c r="Q89" i="66"/>
  <c r="O89" i="66"/>
  <c r="CY85" i="66"/>
  <c r="CU85" i="66"/>
  <c r="CK85" i="66"/>
  <c r="BO85" i="66"/>
  <c r="BK85" i="66"/>
  <c r="BG85" i="66"/>
  <c r="AY85" i="66"/>
  <c r="AU85" i="66"/>
  <c r="AS85" i="66"/>
  <c r="AK85" i="66"/>
  <c r="AI85" i="66"/>
  <c r="AC85" i="66"/>
  <c r="Q85" i="66"/>
  <c r="O85" i="66"/>
  <c r="CY81" i="66"/>
  <c r="CU81" i="66"/>
  <c r="CK81" i="66"/>
  <c r="BO81" i="66"/>
  <c r="BK81" i="66"/>
  <c r="BG81" i="66"/>
  <c r="AY81" i="66"/>
  <c r="AU81" i="66"/>
  <c r="AS81" i="66"/>
  <c r="AK81" i="66"/>
  <c r="AI81" i="66"/>
  <c r="AC81" i="66"/>
  <c r="Q81" i="66"/>
  <c r="O81" i="66"/>
  <c r="CY79" i="66"/>
  <c r="CU79" i="66"/>
  <c r="CK79" i="66"/>
  <c r="BO79" i="66"/>
  <c r="BK79" i="66"/>
  <c r="BG79" i="66"/>
  <c r="AY79" i="66"/>
  <c r="AU79" i="66"/>
  <c r="AS79" i="66"/>
  <c r="AQ79" i="66"/>
  <c r="AK79" i="66"/>
  <c r="AI79" i="66"/>
  <c r="AC79" i="66"/>
  <c r="Q79" i="66"/>
  <c r="O79" i="66"/>
  <c r="K79" i="66"/>
  <c r="CY77" i="66"/>
  <c r="CU77" i="66"/>
  <c r="CK77" i="66"/>
  <c r="BO77" i="66"/>
  <c r="BK77" i="66"/>
  <c r="BG77" i="66"/>
  <c r="AY77" i="66"/>
  <c r="AU77" i="66"/>
  <c r="AS77" i="66"/>
  <c r="AQ77" i="66"/>
  <c r="AK77" i="66"/>
  <c r="AI77" i="66"/>
  <c r="AC77" i="66"/>
  <c r="Q77" i="66"/>
  <c r="O77" i="66"/>
  <c r="K77" i="66"/>
  <c r="CY73" i="66"/>
  <c r="CU73" i="66"/>
  <c r="CK73" i="66"/>
  <c r="BO73" i="66"/>
  <c r="BK73" i="66"/>
  <c r="BG73" i="66"/>
  <c r="AY73" i="66"/>
  <c r="AU73" i="66"/>
  <c r="AS73" i="66"/>
  <c r="AK73" i="66"/>
  <c r="AI73" i="66"/>
  <c r="AC73" i="66"/>
  <c r="Q73" i="66"/>
  <c r="O73" i="66"/>
  <c r="CY69" i="66"/>
  <c r="CU69" i="66"/>
  <c r="CK69" i="66"/>
  <c r="BO69" i="66"/>
  <c r="BK69" i="66"/>
  <c r="BG69" i="66"/>
  <c r="AY69" i="66"/>
  <c r="AU69" i="66"/>
  <c r="AS69" i="66"/>
  <c r="AK69" i="66"/>
  <c r="AI69" i="66"/>
  <c r="AC69" i="66"/>
  <c r="Q69" i="66"/>
  <c r="O69" i="66"/>
  <c r="CY65" i="66"/>
  <c r="CU65" i="66"/>
  <c r="CK65" i="66"/>
  <c r="BO65" i="66"/>
  <c r="BK65" i="66"/>
  <c r="BG65" i="66"/>
  <c r="AY65" i="66"/>
  <c r="AU65" i="66"/>
  <c r="AS65" i="66"/>
  <c r="AK65" i="66"/>
  <c r="AI65" i="66"/>
  <c r="AC65" i="66"/>
  <c r="Q65" i="66"/>
  <c r="O65" i="66"/>
  <c r="CY61" i="66"/>
  <c r="CU61" i="66"/>
  <c r="CK61" i="66"/>
  <c r="BO61" i="66"/>
  <c r="BK61" i="66"/>
  <c r="BG61" i="66"/>
  <c r="AY61" i="66"/>
  <c r="AU61" i="66"/>
  <c r="AS61" i="66"/>
  <c r="AK61" i="66"/>
  <c r="AI61" i="66"/>
  <c r="AC61" i="66"/>
  <c r="Q61" i="66"/>
  <c r="O61" i="66"/>
  <c r="CY60" i="66"/>
  <c r="CW60" i="66"/>
  <c r="CU60" i="66"/>
  <c r="CK60" i="66"/>
  <c r="BO60" i="66"/>
  <c r="BK60" i="66"/>
  <c r="AY60" i="66"/>
  <c r="AU60" i="66"/>
  <c r="AS60" i="66"/>
  <c r="AQ60" i="66"/>
  <c r="AK60" i="66"/>
  <c r="AI60" i="66"/>
  <c r="AC60" i="66"/>
  <c r="Q60" i="66"/>
  <c r="O60" i="66"/>
  <c r="M60" i="66"/>
  <c r="K60" i="66"/>
  <c r="CY59" i="66"/>
  <c r="CW59" i="66"/>
  <c r="CU59" i="66"/>
  <c r="CK59" i="66"/>
  <c r="BO59" i="66"/>
  <c r="BK59" i="66"/>
  <c r="AY59" i="66"/>
  <c r="AU59" i="66"/>
  <c r="AS59" i="66"/>
  <c r="AQ59" i="66"/>
  <c r="AK59" i="66"/>
  <c r="AI59" i="66"/>
  <c r="AC59" i="66"/>
  <c r="Q59" i="66"/>
  <c r="O59" i="66"/>
  <c r="M59" i="66"/>
  <c r="K59" i="66"/>
  <c r="CY57" i="66"/>
  <c r="CW57" i="66"/>
  <c r="CU57" i="66"/>
  <c r="CK57" i="66"/>
  <c r="BO57" i="66"/>
  <c r="AY57" i="66"/>
  <c r="AU57" i="66"/>
  <c r="AS57" i="66"/>
  <c r="AQ57" i="66"/>
  <c r="AK57" i="66"/>
  <c r="AI57" i="66"/>
  <c r="AC57" i="66"/>
  <c r="Q57" i="66"/>
  <c r="O57" i="66"/>
  <c r="M57" i="66"/>
  <c r="K57" i="66"/>
  <c r="CY56" i="66"/>
  <c r="CW56" i="66"/>
  <c r="CU56" i="66"/>
  <c r="CK56" i="66"/>
  <c r="BO56" i="66"/>
  <c r="AY56" i="66"/>
  <c r="AU56" i="66"/>
  <c r="AS56" i="66"/>
  <c r="AQ56" i="66"/>
  <c r="AK56" i="66"/>
  <c r="AI56" i="66"/>
  <c r="AC56" i="66"/>
  <c r="Q56" i="66"/>
  <c r="O56" i="66"/>
  <c r="M56" i="66"/>
  <c r="K56" i="66"/>
  <c r="CW55" i="66"/>
  <c r="CU55" i="66"/>
  <c r="CK55" i="66"/>
  <c r="BO55" i="66"/>
  <c r="AY55" i="66"/>
  <c r="AU55" i="66"/>
  <c r="AS55" i="66"/>
  <c r="AQ55" i="66"/>
  <c r="AK55" i="66"/>
  <c r="AI55" i="66"/>
  <c r="AC55" i="66"/>
  <c r="Q55" i="66"/>
  <c r="O55" i="66"/>
  <c r="M55" i="66"/>
  <c r="K55" i="66"/>
  <c r="CW54" i="66"/>
  <c r="CU54" i="66"/>
  <c r="CK54" i="66"/>
  <c r="BO54" i="66"/>
  <c r="AY54" i="66"/>
  <c r="AU54" i="66"/>
  <c r="AS54" i="66"/>
  <c r="AQ54" i="66"/>
  <c r="AK54" i="66"/>
  <c r="AI54" i="66"/>
  <c r="AC54" i="66"/>
  <c r="Q54" i="66"/>
  <c r="O54" i="66"/>
  <c r="M54" i="66"/>
  <c r="K54" i="66"/>
  <c r="CW53" i="66"/>
  <c r="CU53" i="66"/>
  <c r="CK53" i="66"/>
  <c r="BO53" i="66"/>
  <c r="AY53" i="66"/>
  <c r="AU53" i="66"/>
  <c r="AS53" i="66"/>
  <c r="AQ53" i="66"/>
  <c r="AK53" i="66"/>
  <c r="AI53" i="66"/>
  <c r="AC53" i="66"/>
  <c r="Q53" i="66"/>
  <c r="O53" i="66"/>
  <c r="M53" i="66"/>
  <c r="K53" i="66"/>
  <c r="CY52" i="66"/>
  <c r="CW52" i="66"/>
  <c r="CU52" i="66"/>
  <c r="CK52" i="66"/>
  <c r="BO52" i="66"/>
  <c r="AY52" i="66"/>
  <c r="AU52" i="66"/>
  <c r="AS52" i="66"/>
  <c r="AQ52" i="66"/>
  <c r="AK52" i="66"/>
  <c r="AI52" i="66"/>
  <c r="AC52" i="66"/>
  <c r="Q52" i="66"/>
  <c r="O52" i="66"/>
  <c r="M52" i="66"/>
  <c r="K52" i="66"/>
  <c r="CY51" i="66"/>
  <c r="CW51" i="66"/>
  <c r="CU51" i="66"/>
  <c r="CK51" i="66"/>
  <c r="BK51" i="66"/>
  <c r="BG51" i="66"/>
  <c r="AY51" i="66"/>
  <c r="AU51" i="66"/>
  <c r="AS51" i="66"/>
  <c r="AC51" i="66"/>
  <c r="Q51" i="66"/>
  <c r="O51" i="66"/>
  <c r="M51" i="66"/>
  <c r="CY50" i="66"/>
  <c r="CW50" i="66"/>
  <c r="CU50" i="66"/>
  <c r="CK50" i="66"/>
  <c r="BK50" i="66"/>
  <c r="BG50" i="66"/>
  <c r="AY50" i="66"/>
  <c r="AU50" i="66"/>
  <c r="AS50" i="66"/>
  <c r="AC50" i="66"/>
  <c r="Q50" i="66"/>
  <c r="O50" i="66"/>
  <c r="M50" i="66"/>
  <c r="CY49" i="66"/>
  <c r="CW49" i="66"/>
  <c r="CU49" i="66"/>
  <c r="CK49" i="66"/>
  <c r="BK49" i="66"/>
  <c r="BG49" i="66"/>
  <c r="AY49" i="66"/>
  <c r="AU49" i="66"/>
  <c r="AS49" i="66"/>
  <c r="AC49" i="66"/>
  <c r="Q49" i="66"/>
  <c r="O49" i="66"/>
  <c r="M49" i="66"/>
  <c r="CY48" i="66"/>
  <c r="CW48" i="66"/>
  <c r="CU48" i="66"/>
  <c r="CK48" i="66"/>
  <c r="BK48" i="66"/>
  <c r="BG48" i="66"/>
  <c r="AY48" i="66"/>
  <c r="AU48" i="66"/>
  <c r="AS48" i="66"/>
  <c r="AC48" i="66"/>
  <c r="Q48" i="66"/>
  <c r="O48" i="66"/>
  <c r="M48" i="66"/>
  <c r="CY46" i="66"/>
  <c r="CW46" i="66"/>
  <c r="CU46" i="66"/>
  <c r="BO46" i="66"/>
  <c r="BK46" i="66"/>
  <c r="BG46" i="66"/>
  <c r="AY46" i="66"/>
  <c r="AU46" i="66"/>
  <c r="AS46" i="66"/>
  <c r="AQ46" i="66"/>
  <c r="AK46" i="66"/>
  <c r="AI46" i="66"/>
  <c r="Q46" i="66"/>
  <c r="O46" i="66"/>
  <c r="K46" i="66"/>
  <c r="CY42" i="66"/>
  <c r="CW42" i="66"/>
  <c r="CU42" i="66"/>
  <c r="BO42" i="66"/>
  <c r="BK42" i="66"/>
  <c r="BG42" i="66"/>
  <c r="AY42" i="66"/>
  <c r="AU42" i="66"/>
  <c r="AS42" i="66"/>
  <c r="AQ42" i="66"/>
  <c r="AK42" i="66"/>
  <c r="AI42" i="66"/>
  <c r="Q42" i="66"/>
  <c r="K42" i="66"/>
  <c r="CY40" i="66"/>
  <c r="CW40" i="66"/>
  <c r="CU40" i="66"/>
  <c r="BO40" i="66"/>
  <c r="BK40" i="66"/>
  <c r="BG40" i="66"/>
  <c r="AY40" i="66"/>
  <c r="AU40" i="66"/>
  <c r="AS40" i="66"/>
  <c r="AQ40" i="66"/>
  <c r="AK40" i="66"/>
  <c r="AI40" i="66"/>
  <c r="Q40" i="66"/>
  <c r="O40" i="66"/>
  <c r="K40" i="66"/>
  <c r="CY38" i="66"/>
  <c r="CW38" i="66"/>
  <c r="CU38" i="66"/>
  <c r="BO38" i="66"/>
  <c r="BK38" i="66"/>
  <c r="BG38" i="66"/>
  <c r="AY38" i="66"/>
  <c r="AU38" i="66"/>
  <c r="AS38" i="66"/>
  <c r="AQ38" i="66"/>
  <c r="AK38" i="66"/>
  <c r="AI38" i="66"/>
  <c r="Q38" i="66"/>
  <c r="O38" i="66"/>
  <c r="K38" i="66"/>
  <c r="CY30" i="66"/>
  <c r="CW30" i="66"/>
  <c r="CU30" i="66"/>
  <c r="BO30" i="66"/>
  <c r="BK30" i="66"/>
  <c r="BG30" i="66"/>
  <c r="AY30" i="66"/>
  <c r="AU30" i="66"/>
  <c r="AS30" i="66"/>
  <c r="AQ30" i="66"/>
  <c r="AK30" i="66"/>
  <c r="AI30" i="66"/>
  <c r="Q30" i="66"/>
  <c r="CY26" i="66"/>
  <c r="CW26" i="66"/>
  <c r="CU26" i="66"/>
  <c r="BO26" i="66"/>
  <c r="BK26" i="66"/>
  <c r="BG26" i="66"/>
  <c r="AY26" i="66"/>
  <c r="AU26" i="66"/>
  <c r="AS26" i="66"/>
  <c r="AQ26" i="66"/>
  <c r="AK26" i="66"/>
  <c r="AI26" i="66"/>
  <c r="Q26" i="66"/>
  <c r="O26" i="66"/>
  <c r="CY24" i="66"/>
  <c r="CW24" i="66"/>
  <c r="CU24" i="66"/>
  <c r="BO24" i="66"/>
  <c r="BK24" i="66"/>
  <c r="BG24" i="66"/>
  <c r="AY24" i="66"/>
  <c r="AU24" i="66"/>
  <c r="AS24" i="66"/>
  <c r="AQ24" i="66"/>
  <c r="AK24" i="66"/>
  <c r="AI24" i="66"/>
  <c r="Q24" i="66"/>
  <c r="O24" i="66"/>
  <c r="K24" i="66"/>
  <c r="CY20" i="66"/>
  <c r="CW20" i="66"/>
  <c r="CU20" i="66"/>
  <c r="BO20" i="66"/>
  <c r="BK20" i="66"/>
  <c r="BG20" i="66"/>
  <c r="AY20" i="66"/>
  <c r="AU20" i="66"/>
  <c r="AS20" i="66"/>
  <c r="AQ20" i="66"/>
  <c r="AK20" i="66"/>
  <c r="AI20" i="66"/>
  <c r="Q20" i="66"/>
  <c r="K20" i="66"/>
  <c r="CY18" i="66"/>
  <c r="CW18" i="66"/>
  <c r="CU18" i="66"/>
  <c r="BO18" i="66"/>
  <c r="BK18" i="66"/>
  <c r="BG18" i="66"/>
  <c r="AY18" i="66"/>
  <c r="AU18" i="66"/>
  <c r="AS18" i="66"/>
  <c r="AQ18" i="66"/>
  <c r="AK18" i="66"/>
  <c r="AI18" i="66"/>
  <c r="Q18" i="66"/>
  <c r="O18" i="66"/>
  <c r="K18" i="66"/>
  <c r="CY16" i="66"/>
  <c r="CW16" i="66"/>
  <c r="CU16" i="66"/>
  <c r="BO16" i="66"/>
  <c r="BK16" i="66"/>
  <c r="BG16" i="66"/>
  <c r="AY16" i="66"/>
  <c r="AU16" i="66"/>
  <c r="AS16" i="66"/>
  <c r="AQ16" i="66"/>
  <c r="AK16" i="66"/>
  <c r="AI16" i="66"/>
  <c r="Q16" i="66"/>
  <c r="O16" i="66"/>
  <c r="K16" i="66"/>
  <c r="CY8" i="66"/>
  <c r="CW8" i="66"/>
  <c r="CU8" i="66"/>
  <c r="BO8" i="66"/>
  <c r="BK8" i="66"/>
  <c r="BG8" i="66"/>
  <c r="AY8" i="66"/>
  <c r="AU8" i="66"/>
  <c r="AS8" i="66"/>
  <c r="AQ8" i="66"/>
  <c r="AK8" i="66"/>
  <c r="AI8" i="66"/>
  <c r="Q8" i="66"/>
  <c r="CY4" i="66"/>
  <c r="CW4" i="66"/>
  <c r="CU4" i="66"/>
  <c r="BO4" i="66"/>
  <c r="BK4" i="66"/>
  <c r="BG4" i="66"/>
  <c r="AY4" i="66"/>
  <c r="AU4" i="66"/>
  <c r="AS4" i="66"/>
  <c r="AQ4" i="66"/>
  <c r="AK4" i="66"/>
  <c r="AI4" i="66"/>
  <c r="Q4" i="66"/>
  <c r="O4" i="66"/>
  <c r="D215" i="6"/>
  <c r="C215" i="6"/>
  <c r="D214" i="6"/>
  <c r="C214" i="6"/>
  <c r="AK689" i="64"/>
  <c r="AK690" i="64"/>
  <c r="AK691" i="64"/>
  <c r="AK692" i="64"/>
  <c r="AK4" i="64"/>
  <c r="AK5" i="64"/>
  <c r="AK6" i="64"/>
  <c r="AK7" i="64"/>
  <c r="AK8" i="64"/>
  <c r="AK9" i="64"/>
  <c r="AK10" i="64"/>
  <c r="AK11" i="64"/>
  <c r="AK12" i="64"/>
  <c r="AK13" i="64"/>
  <c r="AK14" i="64"/>
  <c r="AK15" i="64"/>
  <c r="AK693" i="64"/>
  <c r="AK694" i="64"/>
  <c r="AK695" i="64"/>
  <c r="AK696" i="64"/>
  <c r="AK697" i="64"/>
  <c r="AK698" i="64"/>
  <c r="AK699" i="64"/>
  <c r="AK700" i="64"/>
  <c r="AK701" i="64"/>
  <c r="AK702" i="64"/>
  <c r="AK703" i="64"/>
  <c r="AK704" i="64"/>
  <c r="AK705" i="64"/>
  <c r="AK706" i="64"/>
  <c r="AK707" i="64"/>
  <c r="AK708" i="64"/>
  <c r="AK709" i="64"/>
  <c r="AK710" i="64"/>
  <c r="AK711" i="64"/>
  <c r="AK712" i="64"/>
  <c r="AK713" i="64"/>
  <c r="AK714" i="64"/>
  <c r="AK715" i="64"/>
  <c r="AK716" i="64"/>
  <c r="AK717" i="64"/>
  <c r="AK718" i="64"/>
  <c r="AK719" i="64"/>
  <c r="AK720" i="64"/>
  <c r="AK721" i="64"/>
  <c r="AK722" i="64"/>
  <c r="AK723" i="64"/>
  <c r="AK724" i="64"/>
  <c r="CY724" i="64"/>
  <c r="CW724" i="64"/>
  <c r="CU724" i="64"/>
  <c r="CK724" i="64"/>
  <c r="BO724" i="64"/>
  <c r="BK724" i="64"/>
  <c r="AY724" i="64"/>
  <c r="AU724" i="64"/>
  <c r="AS724" i="64"/>
  <c r="AQ724" i="64"/>
  <c r="AC724" i="64"/>
  <c r="Q724" i="64"/>
  <c r="O724" i="64"/>
  <c r="M724" i="64"/>
  <c r="K724" i="64"/>
  <c r="CY723" i="64"/>
  <c r="CW723" i="64"/>
  <c r="CU723" i="64"/>
  <c r="CK723" i="64"/>
  <c r="BO723" i="64"/>
  <c r="BK723" i="64"/>
  <c r="AY723" i="64"/>
  <c r="AU723" i="64"/>
  <c r="AS723" i="64"/>
  <c r="AQ723" i="64"/>
  <c r="AC723" i="64"/>
  <c r="Q723" i="64"/>
  <c r="O723" i="64"/>
  <c r="M723" i="64"/>
  <c r="K723" i="64"/>
  <c r="CY722" i="64"/>
  <c r="CW722" i="64"/>
  <c r="CU722" i="64"/>
  <c r="CK722" i="64"/>
  <c r="BO722" i="64"/>
  <c r="BK722" i="64"/>
  <c r="AY722" i="64"/>
  <c r="AU722" i="64"/>
  <c r="AS722" i="64"/>
  <c r="AQ722" i="64"/>
  <c r="AC722" i="64"/>
  <c r="Q722" i="64"/>
  <c r="O722" i="64"/>
  <c r="M722" i="64"/>
  <c r="K722" i="64"/>
  <c r="CY721" i="64"/>
  <c r="CW721" i="64"/>
  <c r="CU721" i="64"/>
  <c r="CK721" i="64"/>
  <c r="BO721" i="64"/>
  <c r="BK721" i="64"/>
  <c r="AY721" i="64"/>
  <c r="AU721" i="64"/>
  <c r="AS721" i="64"/>
  <c r="AQ721" i="64"/>
  <c r="AC721" i="64"/>
  <c r="Q721" i="64"/>
  <c r="O721" i="64"/>
  <c r="M721" i="64"/>
  <c r="K721" i="64"/>
  <c r="CY720" i="64"/>
  <c r="CW720" i="64"/>
  <c r="CU720" i="64"/>
  <c r="CK720" i="64"/>
  <c r="BO720" i="64"/>
  <c r="BK720" i="64"/>
  <c r="AY720" i="64"/>
  <c r="AU720" i="64"/>
  <c r="AS720" i="64"/>
  <c r="AQ720" i="64"/>
  <c r="AC720" i="64"/>
  <c r="Q720" i="64"/>
  <c r="O720" i="64"/>
  <c r="M720" i="64"/>
  <c r="K720" i="64"/>
  <c r="CY719" i="64"/>
  <c r="CW719" i="64"/>
  <c r="CU719" i="64"/>
  <c r="CK719" i="64"/>
  <c r="BO719" i="64"/>
  <c r="BK719" i="64"/>
  <c r="AY719" i="64"/>
  <c r="AU719" i="64"/>
  <c r="AS719" i="64"/>
  <c r="AQ719" i="64"/>
  <c r="AC719" i="64"/>
  <c r="Q719" i="64"/>
  <c r="O719" i="64"/>
  <c r="M719" i="64"/>
  <c r="K719" i="64"/>
  <c r="CY718" i="64"/>
  <c r="CW718" i="64"/>
  <c r="CU718" i="64"/>
  <c r="CK718" i="64"/>
  <c r="BO718" i="64"/>
  <c r="BK718" i="64"/>
  <c r="AY718" i="64"/>
  <c r="AU718" i="64"/>
  <c r="AS718" i="64"/>
  <c r="AQ718" i="64"/>
  <c r="AC718" i="64"/>
  <c r="Q718" i="64"/>
  <c r="O718" i="64"/>
  <c r="M718" i="64"/>
  <c r="K718" i="64"/>
  <c r="CY717" i="64"/>
  <c r="CW717" i="64"/>
  <c r="CU717" i="64"/>
  <c r="CK717" i="64"/>
  <c r="BO717" i="64"/>
  <c r="BK717" i="64"/>
  <c r="AY717" i="64"/>
  <c r="AU717" i="64"/>
  <c r="AS717" i="64"/>
  <c r="AQ717" i="64"/>
  <c r="AC717" i="64"/>
  <c r="Q717" i="64"/>
  <c r="O717" i="64"/>
  <c r="M717" i="64"/>
  <c r="K717" i="64"/>
  <c r="CY716" i="64"/>
  <c r="CW716" i="64"/>
  <c r="CU716" i="64"/>
  <c r="CK716" i="64"/>
  <c r="BO716" i="64"/>
  <c r="BK716" i="64"/>
  <c r="AY716" i="64"/>
  <c r="AU716" i="64"/>
  <c r="AS716" i="64"/>
  <c r="AQ716" i="64"/>
  <c r="AC716" i="64"/>
  <c r="Q716" i="64"/>
  <c r="O716" i="64"/>
  <c r="M716" i="64"/>
  <c r="K716" i="64"/>
  <c r="CY715" i="64"/>
  <c r="CW715" i="64"/>
  <c r="CU715" i="64"/>
  <c r="CK715" i="64"/>
  <c r="BO715" i="64"/>
  <c r="BK715" i="64"/>
  <c r="AY715" i="64"/>
  <c r="AU715" i="64"/>
  <c r="AS715" i="64"/>
  <c r="AQ715" i="64"/>
  <c r="AC715" i="64"/>
  <c r="Q715" i="64"/>
  <c r="O715" i="64"/>
  <c r="M715" i="64"/>
  <c r="K715" i="64"/>
  <c r="CY714" i="64"/>
  <c r="CW714" i="64"/>
  <c r="CU714" i="64"/>
  <c r="CK714" i="64"/>
  <c r="BO714" i="64"/>
  <c r="BK714" i="64"/>
  <c r="AY714" i="64"/>
  <c r="AU714" i="64"/>
  <c r="AS714" i="64"/>
  <c r="AQ714" i="64"/>
  <c r="AC714" i="64"/>
  <c r="Q714" i="64"/>
  <c r="O714" i="64"/>
  <c r="M714" i="64"/>
  <c r="K714" i="64"/>
  <c r="CY713" i="64"/>
  <c r="CW713" i="64"/>
  <c r="CU713" i="64"/>
  <c r="CK713" i="64"/>
  <c r="BO713" i="64"/>
  <c r="BK713" i="64"/>
  <c r="AY713" i="64"/>
  <c r="AU713" i="64"/>
  <c r="AS713" i="64"/>
  <c r="AQ713" i="64"/>
  <c r="AC713" i="64"/>
  <c r="Q713" i="64"/>
  <c r="O713" i="64"/>
  <c r="M713" i="64"/>
  <c r="K713" i="64"/>
  <c r="CY712" i="64"/>
  <c r="CW712" i="64"/>
  <c r="CU712" i="64"/>
  <c r="CK712" i="64"/>
  <c r="BO712" i="64"/>
  <c r="BK712" i="64"/>
  <c r="AY712" i="64"/>
  <c r="AU712" i="64"/>
  <c r="AS712" i="64"/>
  <c r="AQ712" i="64"/>
  <c r="AC712" i="64"/>
  <c r="Q712" i="64"/>
  <c r="O712" i="64"/>
  <c r="M712" i="64"/>
  <c r="K712" i="64"/>
  <c r="CY711" i="64"/>
  <c r="CW711" i="64"/>
  <c r="CU711" i="64"/>
  <c r="CK711" i="64"/>
  <c r="BO711" i="64"/>
  <c r="BK711" i="64"/>
  <c r="AY711" i="64"/>
  <c r="AU711" i="64"/>
  <c r="AS711" i="64"/>
  <c r="AQ711" i="64"/>
  <c r="AC711" i="64"/>
  <c r="Q711" i="64"/>
  <c r="O711" i="64"/>
  <c r="M711" i="64"/>
  <c r="K711" i="64"/>
  <c r="CY710" i="64"/>
  <c r="CW710" i="64"/>
  <c r="CU710" i="64"/>
  <c r="CK710" i="64"/>
  <c r="BO710" i="64"/>
  <c r="BK710" i="64"/>
  <c r="AY710" i="64"/>
  <c r="AU710" i="64"/>
  <c r="AS710" i="64"/>
  <c r="AQ710" i="64"/>
  <c r="AC710" i="64"/>
  <c r="Q710" i="64"/>
  <c r="O710" i="64"/>
  <c r="M710" i="64"/>
  <c r="K710" i="64"/>
  <c r="CY709" i="64"/>
  <c r="CW709" i="64"/>
  <c r="CU709" i="64"/>
  <c r="CK709" i="64"/>
  <c r="BO709" i="64"/>
  <c r="BK709" i="64"/>
  <c r="AY709" i="64"/>
  <c r="AU709" i="64"/>
  <c r="AS709" i="64"/>
  <c r="AQ709" i="64"/>
  <c r="AC709" i="64"/>
  <c r="Q709" i="64"/>
  <c r="O709" i="64"/>
  <c r="M709" i="64"/>
  <c r="K709" i="64"/>
  <c r="CY708" i="64"/>
  <c r="CW708" i="64"/>
  <c r="CU708" i="64"/>
  <c r="CK708" i="64"/>
  <c r="BO708" i="64"/>
  <c r="BK708" i="64"/>
  <c r="AY708" i="64"/>
  <c r="AU708" i="64"/>
  <c r="AS708" i="64"/>
  <c r="AQ708" i="64"/>
  <c r="AC708" i="64"/>
  <c r="Q708" i="64"/>
  <c r="O708" i="64"/>
  <c r="M708" i="64"/>
  <c r="K708" i="64"/>
  <c r="CY707" i="64"/>
  <c r="CW707" i="64"/>
  <c r="CU707" i="64"/>
  <c r="CK707" i="64"/>
  <c r="BO707" i="64"/>
  <c r="BK707" i="64"/>
  <c r="AY707" i="64"/>
  <c r="AU707" i="64"/>
  <c r="AS707" i="64"/>
  <c r="AQ707" i="64"/>
  <c r="AC707" i="64"/>
  <c r="Q707" i="64"/>
  <c r="O707" i="64"/>
  <c r="M707" i="64"/>
  <c r="K707" i="64"/>
  <c r="CY706" i="64"/>
  <c r="CW706" i="64"/>
  <c r="CU706" i="64"/>
  <c r="CK706" i="64"/>
  <c r="BO706" i="64"/>
  <c r="BK706" i="64"/>
  <c r="AY706" i="64"/>
  <c r="AU706" i="64"/>
  <c r="AS706" i="64"/>
  <c r="AQ706" i="64"/>
  <c r="AC706" i="64"/>
  <c r="Q706" i="64"/>
  <c r="O706" i="64"/>
  <c r="M706" i="64"/>
  <c r="K706" i="64"/>
  <c r="CY705" i="64"/>
  <c r="CW705" i="64"/>
  <c r="CU705" i="64"/>
  <c r="CK705" i="64"/>
  <c r="BO705" i="64"/>
  <c r="BK705" i="64"/>
  <c r="AY705" i="64"/>
  <c r="AU705" i="64"/>
  <c r="AS705" i="64"/>
  <c r="AQ705" i="64"/>
  <c r="AC705" i="64"/>
  <c r="Q705" i="64"/>
  <c r="O705" i="64"/>
  <c r="M705" i="64"/>
  <c r="K705" i="64"/>
  <c r="CY704" i="64"/>
  <c r="CW704" i="64"/>
  <c r="CU704" i="64"/>
  <c r="CK704" i="64"/>
  <c r="BO704" i="64"/>
  <c r="BK704" i="64"/>
  <c r="AY704" i="64"/>
  <c r="AU704" i="64"/>
  <c r="AS704" i="64"/>
  <c r="AQ704" i="64"/>
  <c r="AC704" i="64"/>
  <c r="Q704" i="64"/>
  <c r="O704" i="64"/>
  <c r="M704" i="64"/>
  <c r="K704" i="64"/>
  <c r="CY703" i="64"/>
  <c r="CW703" i="64"/>
  <c r="CU703" i="64"/>
  <c r="CK703" i="64"/>
  <c r="BO703" i="64"/>
  <c r="BK703" i="64"/>
  <c r="AY703" i="64"/>
  <c r="AU703" i="64"/>
  <c r="AS703" i="64"/>
  <c r="AQ703" i="64"/>
  <c r="AC703" i="64"/>
  <c r="Q703" i="64"/>
  <c r="O703" i="64"/>
  <c r="M703" i="64"/>
  <c r="K703" i="64"/>
  <c r="CY702" i="64"/>
  <c r="CW702" i="64"/>
  <c r="CU702" i="64"/>
  <c r="CK702" i="64"/>
  <c r="BO702" i="64"/>
  <c r="BK702" i="64"/>
  <c r="AY702" i="64"/>
  <c r="AU702" i="64"/>
  <c r="AS702" i="64"/>
  <c r="AQ702" i="64"/>
  <c r="AC702" i="64"/>
  <c r="Q702" i="64"/>
  <c r="O702" i="64"/>
  <c r="M702" i="64"/>
  <c r="K702" i="64"/>
  <c r="CY701" i="64"/>
  <c r="CW701" i="64"/>
  <c r="CU701" i="64"/>
  <c r="CK701" i="64"/>
  <c r="BO701" i="64"/>
  <c r="BK701" i="64"/>
  <c r="AY701" i="64"/>
  <c r="AU701" i="64"/>
  <c r="AS701" i="64"/>
  <c r="AQ701" i="64"/>
  <c r="AC701" i="64"/>
  <c r="Q701" i="64"/>
  <c r="O701" i="64"/>
  <c r="M701" i="64"/>
  <c r="K701" i="64"/>
  <c r="CY700" i="64"/>
  <c r="CW700" i="64"/>
  <c r="CU700" i="64"/>
  <c r="CK700" i="64"/>
  <c r="BO700" i="64"/>
  <c r="BK700" i="64"/>
  <c r="AY700" i="64"/>
  <c r="AU700" i="64"/>
  <c r="AS700" i="64"/>
  <c r="AQ700" i="64"/>
  <c r="AC700" i="64"/>
  <c r="Q700" i="64"/>
  <c r="O700" i="64"/>
  <c r="M700" i="64"/>
  <c r="K700" i="64"/>
  <c r="CY699" i="64"/>
  <c r="CW699" i="64"/>
  <c r="CU699" i="64"/>
  <c r="CK699" i="64"/>
  <c r="BO699" i="64"/>
  <c r="BK699" i="64"/>
  <c r="AY699" i="64"/>
  <c r="AU699" i="64"/>
  <c r="AS699" i="64"/>
  <c r="AQ699" i="64"/>
  <c r="AC699" i="64"/>
  <c r="Q699" i="64"/>
  <c r="O699" i="64"/>
  <c r="M699" i="64"/>
  <c r="K699" i="64"/>
  <c r="CY698" i="64"/>
  <c r="CW698" i="64"/>
  <c r="CU698" i="64"/>
  <c r="CK698" i="64"/>
  <c r="BO698" i="64"/>
  <c r="BK698" i="64"/>
  <c r="AY698" i="64"/>
  <c r="AU698" i="64"/>
  <c r="AS698" i="64"/>
  <c r="AQ698" i="64"/>
  <c r="AC698" i="64"/>
  <c r="Q698" i="64"/>
  <c r="O698" i="64"/>
  <c r="M698" i="64"/>
  <c r="K698" i="64"/>
  <c r="CY697" i="64"/>
  <c r="CW697" i="64"/>
  <c r="CU697" i="64"/>
  <c r="CK697" i="64"/>
  <c r="BO697" i="64"/>
  <c r="BK697" i="64"/>
  <c r="AY697" i="64"/>
  <c r="AU697" i="64"/>
  <c r="AS697" i="64"/>
  <c r="AQ697" i="64"/>
  <c r="AC697" i="64"/>
  <c r="Q697" i="64"/>
  <c r="O697" i="64"/>
  <c r="M697" i="64"/>
  <c r="K697" i="64"/>
  <c r="CY696" i="64"/>
  <c r="CW696" i="64"/>
  <c r="CU696" i="64"/>
  <c r="CK696" i="64"/>
  <c r="BO696" i="64"/>
  <c r="BK696" i="64"/>
  <c r="AY696" i="64"/>
  <c r="AU696" i="64"/>
  <c r="AS696" i="64"/>
  <c r="AQ696" i="64"/>
  <c r="AC696" i="64"/>
  <c r="Q696" i="64"/>
  <c r="O696" i="64"/>
  <c r="M696" i="64"/>
  <c r="K696" i="64"/>
  <c r="CY695" i="64"/>
  <c r="CW695" i="64"/>
  <c r="CU695" i="64"/>
  <c r="CK695" i="64"/>
  <c r="BO695" i="64"/>
  <c r="BK695" i="64"/>
  <c r="AY695" i="64"/>
  <c r="AU695" i="64"/>
  <c r="AS695" i="64"/>
  <c r="AQ695" i="64"/>
  <c r="AC695" i="64"/>
  <c r="Q695" i="64"/>
  <c r="O695" i="64"/>
  <c r="M695" i="64"/>
  <c r="K695" i="64"/>
  <c r="CY694" i="64"/>
  <c r="CW694" i="64"/>
  <c r="CU694" i="64"/>
  <c r="CS694" i="64"/>
  <c r="CO694" i="64"/>
  <c r="BO694" i="64"/>
  <c r="BK694" i="64"/>
  <c r="BG694" i="64"/>
  <c r="AY694" i="64"/>
  <c r="AU694" i="64"/>
  <c r="AS694" i="64"/>
  <c r="AQ694" i="64"/>
  <c r="AI694" i="64"/>
  <c r="AC694" i="64"/>
  <c r="Q694" i="64"/>
  <c r="O694" i="64"/>
  <c r="M694" i="64"/>
  <c r="K694" i="64"/>
  <c r="CY693" i="64"/>
  <c r="CW693" i="64"/>
  <c r="CU693" i="64"/>
  <c r="CS693" i="64"/>
  <c r="CO693" i="64"/>
  <c r="BO693" i="64"/>
  <c r="BK693" i="64"/>
  <c r="BG693" i="64"/>
  <c r="AY693" i="64"/>
  <c r="AU693" i="64"/>
  <c r="AS693" i="64"/>
  <c r="AQ693" i="64"/>
  <c r="AI693" i="64"/>
  <c r="AC693" i="64"/>
  <c r="Q693" i="64"/>
  <c r="O693" i="64"/>
  <c r="M693" i="64"/>
  <c r="K693" i="64"/>
  <c r="CY15" i="64"/>
  <c r="CW15" i="64"/>
  <c r="CU15" i="64"/>
  <c r="CS15" i="64"/>
  <c r="CQ15" i="64"/>
  <c r="CM15" i="64"/>
  <c r="BO15" i="64"/>
  <c r="BK15" i="64"/>
  <c r="BG15" i="64"/>
  <c r="AY15" i="64"/>
  <c r="AU15" i="64"/>
  <c r="AS15" i="64"/>
  <c r="AQ15" i="64"/>
  <c r="AI15" i="64"/>
  <c r="AC15" i="64"/>
  <c r="Q15" i="64"/>
  <c r="O15" i="64"/>
  <c r="M15" i="64"/>
  <c r="K15" i="64"/>
  <c r="CY14" i="64"/>
  <c r="CW14" i="64"/>
  <c r="CU14" i="64"/>
  <c r="CS14" i="64"/>
  <c r="CQ14" i="64"/>
  <c r="CM14" i="64"/>
  <c r="BO14" i="64"/>
  <c r="BK14" i="64"/>
  <c r="BG14" i="64"/>
  <c r="AY14" i="64"/>
  <c r="AU14" i="64"/>
  <c r="AS14" i="64"/>
  <c r="AQ14" i="64"/>
  <c r="AI14" i="64"/>
  <c r="AC14" i="64"/>
  <c r="Q14" i="64"/>
  <c r="O14" i="64"/>
  <c r="M14" i="64"/>
  <c r="K14" i="64"/>
  <c r="CY13" i="64"/>
  <c r="CW13" i="64"/>
  <c r="CU13" i="64"/>
  <c r="CS13" i="64"/>
  <c r="CQ13" i="64"/>
  <c r="CM13" i="64"/>
  <c r="BO13" i="64"/>
  <c r="BK13" i="64"/>
  <c r="BG13" i="64"/>
  <c r="AY13" i="64"/>
  <c r="AU13" i="64"/>
  <c r="AS13" i="64"/>
  <c r="AQ13" i="64"/>
  <c r="AI13" i="64"/>
  <c r="AC13" i="64"/>
  <c r="Q13" i="64"/>
  <c r="O13" i="64"/>
  <c r="M13" i="64"/>
  <c r="K13" i="64"/>
  <c r="CY12" i="64"/>
  <c r="CW12" i="64"/>
  <c r="CU12" i="64"/>
  <c r="CS12" i="64"/>
  <c r="CQ12" i="64"/>
  <c r="CM12" i="64"/>
  <c r="BO12" i="64"/>
  <c r="BK12" i="64"/>
  <c r="BG12" i="64"/>
  <c r="AY12" i="64"/>
  <c r="AU12" i="64"/>
  <c r="AS12" i="64"/>
  <c r="AQ12" i="64"/>
  <c r="AI12" i="64"/>
  <c r="AC12" i="64"/>
  <c r="Q12" i="64"/>
  <c r="O12" i="64"/>
  <c r="M12" i="64"/>
  <c r="K12" i="64"/>
  <c r="CY11" i="64"/>
  <c r="CW11" i="64"/>
  <c r="CU11" i="64"/>
  <c r="CS11" i="64"/>
  <c r="CQ11" i="64"/>
  <c r="CM11" i="64"/>
  <c r="BO11" i="64"/>
  <c r="BK11" i="64"/>
  <c r="BG11" i="64"/>
  <c r="AY11" i="64"/>
  <c r="AU11" i="64"/>
  <c r="AS11" i="64"/>
  <c r="AQ11" i="64"/>
  <c r="AI11" i="64"/>
  <c r="AC11" i="64"/>
  <c r="Q11" i="64"/>
  <c r="O11" i="64"/>
  <c r="M11" i="64"/>
  <c r="K11" i="64"/>
  <c r="CY10" i="64"/>
  <c r="CW10" i="64"/>
  <c r="CU10" i="64"/>
  <c r="CS10" i="64"/>
  <c r="CQ10" i="64"/>
  <c r="CM10" i="64"/>
  <c r="BO10" i="64"/>
  <c r="BK10" i="64"/>
  <c r="BG10" i="64"/>
  <c r="AY10" i="64"/>
  <c r="AU10" i="64"/>
  <c r="AS10" i="64"/>
  <c r="AQ10" i="64"/>
  <c r="AI10" i="64"/>
  <c r="AC10" i="64"/>
  <c r="Q10" i="64"/>
  <c r="O10" i="64"/>
  <c r="M10" i="64"/>
  <c r="K10" i="64"/>
  <c r="CY9" i="64"/>
  <c r="CW9" i="64"/>
  <c r="CU9" i="64"/>
  <c r="CS9" i="64"/>
  <c r="CQ9" i="64"/>
  <c r="CM9" i="64"/>
  <c r="BO9" i="64"/>
  <c r="BK9" i="64"/>
  <c r="BG9" i="64"/>
  <c r="AY9" i="64"/>
  <c r="AU9" i="64"/>
  <c r="AS9" i="64"/>
  <c r="AQ9" i="64"/>
  <c r="AI9" i="64"/>
  <c r="AC9" i="64"/>
  <c r="Q9" i="64"/>
  <c r="O9" i="64"/>
  <c r="M9" i="64"/>
  <c r="K9" i="64"/>
  <c r="CY8" i="64"/>
  <c r="CW8" i="64"/>
  <c r="CU8" i="64"/>
  <c r="CS8" i="64"/>
  <c r="CQ8" i="64"/>
  <c r="CM8" i="64"/>
  <c r="BO8" i="64"/>
  <c r="BK8" i="64"/>
  <c r="BG8" i="64"/>
  <c r="AY8" i="64"/>
  <c r="AU8" i="64"/>
  <c r="AS8" i="64"/>
  <c r="AQ8" i="64"/>
  <c r="AI8" i="64"/>
  <c r="AC8" i="64"/>
  <c r="Q8" i="64"/>
  <c r="O8" i="64"/>
  <c r="M8" i="64"/>
  <c r="K8" i="64"/>
  <c r="CY7" i="64"/>
  <c r="CW7" i="64"/>
  <c r="CU7" i="64"/>
  <c r="CS7" i="64"/>
  <c r="CQ7" i="64"/>
  <c r="CM7" i="64"/>
  <c r="BO7" i="64"/>
  <c r="BK7" i="64"/>
  <c r="BG7" i="64"/>
  <c r="AY7" i="64"/>
  <c r="AU7" i="64"/>
  <c r="AS7" i="64"/>
  <c r="AQ7" i="64"/>
  <c r="AI7" i="64"/>
  <c r="AC7" i="64"/>
  <c r="Q7" i="64"/>
  <c r="O7" i="64"/>
  <c r="M7" i="64"/>
  <c r="K7" i="64"/>
  <c r="CY6" i="64"/>
  <c r="CW6" i="64"/>
  <c r="CU6" i="64"/>
  <c r="CS6" i="64"/>
  <c r="CQ6" i="64"/>
  <c r="CM6" i="64"/>
  <c r="BO6" i="64"/>
  <c r="BK6" i="64"/>
  <c r="BG6" i="64"/>
  <c r="AY6" i="64"/>
  <c r="AU6" i="64"/>
  <c r="AS6" i="64"/>
  <c r="AQ6" i="64"/>
  <c r="AI6" i="64"/>
  <c r="AC6" i="64"/>
  <c r="Q6" i="64"/>
  <c r="O6" i="64"/>
  <c r="M6" i="64"/>
  <c r="K6" i="64"/>
  <c r="CY5" i="64"/>
  <c r="CW5" i="64"/>
  <c r="CU5" i="64"/>
  <c r="CS5" i="64"/>
  <c r="CQ5" i="64"/>
  <c r="CM5" i="64"/>
  <c r="BO5" i="64"/>
  <c r="BK5" i="64"/>
  <c r="BG5" i="64"/>
  <c r="AY5" i="64"/>
  <c r="AU5" i="64"/>
  <c r="AS5" i="64"/>
  <c r="AQ5" i="64"/>
  <c r="AI5" i="64"/>
  <c r="AC5" i="64"/>
  <c r="Q5" i="64"/>
  <c r="O5" i="64"/>
  <c r="M5" i="64"/>
  <c r="K5" i="64"/>
  <c r="CY4" i="64"/>
  <c r="CW4" i="64"/>
  <c r="CU4" i="64"/>
  <c r="CS4" i="64"/>
  <c r="CQ4" i="64"/>
  <c r="CM4" i="64"/>
  <c r="BO4" i="64"/>
  <c r="BK4" i="64"/>
  <c r="BG4" i="64"/>
  <c r="AY4" i="64"/>
  <c r="AU4" i="64"/>
  <c r="AS4" i="64"/>
  <c r="AQ4" i="64"/>
  <c r="AI4" i="64"/>
  <c r="AC4" i="64"/>
  <c r="Q4" i="64"/>
  <c r="O4" i="64"/>
  <c r="M4" i="64"/>
  <c r="K4" i="64"/>
  <c r="CY692" i="64"/>
  <c r="CW692" i="64"/>
  <c r="CU692" i="64"/>
  <c r="CS692" i="64"/>
  <c r="BO692" i="64"/>
  <c r="BK692" i="64"/>
  <c r="BG692" i="64"/>
  <c r="AY692" i="64"/>
  <c r="AU692" i="64"/>
  <c r="AS692" i="64"/>
  <c r="AI692" i="64"/>
  <c r="AC692" i="64"/>
  <c r="Q692" i="64"/>
  <c r="O692" i="64"/>
  <c r="M692" i="64"/>
  <c r="K692" i="64"/>
  <c r="CY691" i="64"/>
  <c r="CW691" i="64"/>
  <c r="CU691" i="64"/>
  <c r="CS691" i="64"/>
  <c r="BO691" i="64"/>
  <c r="BK691" i="64"/>
  <c r="BG691" i="64"/>
  <c r="AY691" i="64"/>
  <c r="AU691" i="64"/>
  <c r="AS691" i="64"/>
  <c r="AI691" i="64"/>
  <c r="AC691" i="64"/>
  <c r="Q691" i="64"/>
  <c r="O691" i="64"/>
  <c r="M691" i="64"/>
  <c r="K691" i="64"/>
  <c r="CY690" i="64"/>
  <c r="CW690" i="64"/>
  <c r="CU690" i="64"/>
  <c r="CS690" i="64"/>
  <c r="BO690" i="64"/>
  <c r="BK690" i="64"/>
  <c r="BG690" i="64"/>
  <c r="AY690" i="64"/>
  <c r="AU690" i="64"/>
  <c r="AS690" i="64"/>
  <c r="AI690" i="64"/>
  <c r="AC690" i="64"/>
  <c r="Q690" i="64"/>
  <c r="O690" i="64"/>
  <c r="M690" i="64"/>
  <c r="K690" i="64"/>
  <c r="CY689" i="64"/>
  <c r="CW689" i="64"/>
  <c r="CU689" i="64"/>
  <c r="CS689" i="64"/>
  <c r="BO689" i="64"/>
  <c r="BK689" i="64"/>
  <c r="BG689" i="64"/>
  <c r="AY689" i="64"/>
  <c r="AU689" i="64"/>
  <c r="AS689" i="64"/>
  <c r="AI689" i="64"/>
  <c r="AC689" i="64"/>
  <c r="Q689" i="64"/>
  <c r="O689" i="64"/>
  <c r="M689" i="64"/>
  <c r="K689" i="64"/>
  <c r="CY688" i="64"/>
  <c r="CW688" i="64"/>
  <c r="CU688" i="64"/>
  <c r="CS688" i="64"/>
  <c r="BO688" i="64"/>
  <c r="BK688" i="64"/>
  <c r="BG688" i="64"/>
  <c r="AY688" i="64"/>
  <c r="AU688" i="64"/>
  <c r="AS688" i="64"/>
  <c r="AK688" i="64"/>
  <c r="AI688" i="64"/>
  <c r="AC688" i="64"/>
  <c r="Q688" i="64"/>
  <c r="O688" i="64"/>
  <c r="M688" i="64"/>
  <c r="K688" i="64"/>
  <c r="CY687" i="64"/>
  <c r="CW687" i="64"/>
  <c r="CU687" i="64"/>
  <c r="CS687" i="64"/>
  <c r="BO687" i="64"/>
  <c r="BK687" i="64"/>
  <c r="BG687" i="64"/>
  <c r="AY687" i="64"/>
  <c r="AU687" i="64"/>
  <c r="AS687" i="64"/>
  <c r="AK687" i="64"/>
  <c r="AI687" i="64"/>
  <c r="AC687" i="64"/>
  <c r="Q687" i="64"/>
  <c r="O687" i="64"/>
  <c r="M687" i="64"/>
  <c r="K687" i="64"/>
  <c r="CY686" i="64"/>
  <c r="CW686" i="64"/>
  <c r="CU686" i="64"/>
  <c r="CS686" i="64"/>
  <c r="BO686" i="64"/>
  <c r="BK686" i="64"/>
  <c r="BG686" i="64"/>
  <c r="AY686" i="64"/>
  <c r="AU686" i="64"/>
  <c r="AS686" i="64"/>
  <c r="AK686" i="64"/>
  <c r="AI686" i="64"/>
  <c r="AC686" i="64"/>
  <c r="Q686" i="64"/>
  <c r="O686" i="64"/>
  <c r="M686" i="64"/>
  <c r="K686" i="64"/>
  <c r="CY685" i="64"/>
  <c r="CW685" i="64"/>
  <c r="CU685" i="64"/>
  <c r="CS685" i="64"/>
  <c r="BO685" i="64"/>
  <c r="BK685" i="64"/>
  <c r="BG685" i="64"/>
  <c r="AY685" i="64"/>
  <c r="AU685" i="64"/>
  <c r="AS685" i="64"/>
  <c r="AK685" i="64"/>
  <c r="AI685" i="64"/>
  <c r="AC685" i="64"/>
  <c r="Q685" i="64"/>
  <c r="O685" i="64"/>
  <c r="M685" i="64"/>
  <c r="K685" i="64"/>
  <c r="CY684" i="64"/>
  <c r="CW684" i="64"/>
  <c r="CU684" i="64"/>
  <c r="CS684" i="64"/>
  <c r="CM684" i="64"/>
  <c r="BO684" i="64"/>
  <c r="BK684" i="64"/>
  <c r="BG684" i="64"/>
  <c r="AY684" i="64"/>
  <c r="AU684" i="64"/>
  <c r="AS684" i="64"/>
  <c r="AQ684" i="64"/>
  <c r="AK684" i="64"/>
  <c r="AI684" i="64"/>
  <c r="AC684" i="64"/>
  <c r="Q684" i="64"/>
  <c r="O684" i="64"/>
  <c r="M684" i="64"/>
  <c r="K684" i="64"/>
  <c r="CY683" i="64"/>
  <c r="CW683" i="64"/>
  <c r="CU683" i="64"/>
  <c r="CS683" i="64"/>
  <c r="BO683" i="64"/>
  <c r="BK683" i="64"/>
  <c r="BG683" i="64"/>
  <c r="AY683" i="64"/>
  <c r="AU683" i="64"/>
  <c r="AS683" i="64"/>
  <c r="AK683" i="64"/>
  <c r="AI683" i="64"/>
  <c r="AC683" i="64"/>
  <c r="Q683" i="64"/>
  <c r="O683" i="64"/>
  <c r="M683" i="64"/>
  <c r="K683" i="64"/>
  <c r="CY682" i="64"/>
  <c r="CW682" i="64"/>
  <c r="CU682" i="64"/>
  <c r="CS682" i="64"/>
  <c r="BO682" i="64"/>
  <c r="BK682" i="64"/>
  <c r="BG682" i="64"/>
  <c r="AY682" i="64"/>
  <c r="AU682" i="64"/>
  <c r="AS682" i="64"/>
  <c r="AK682" i="64"/>
  <c r="AI682" i="64"/>
  <c r="AC682" i="64"/>
  <c r="Q682" i="64"/>
  <c r="O682" i="64"/>
  <c r="M682" i="64"/>
  <c r="K682" i="64"/>
  <c r="CY681" i="64"/>
  <c r="CW681" i="64"/>
  <c r="CU681" i="64"/>
  <c r="CS681" i="64"/>
  <c r="BO681" i="64"/>
  <c r="BK681" i="64"/>
  <c r="BG681" i="64"/>
  <c r="AY681" i="64"/>
  <c r="AU681" i="64"/>
  <c r="AS681" i="64"/>
  <c r="AK681" i="64"/>
  <c r="AI681" i="64"/>
  <c r="AC681" i="64"/>
  <c r="Q681" i="64"/>
  <c r="O681" i="64"/>
  <c r="M681" i="64"/>
  <c r="K681" i="64"/>
  <c r="CY680" i="64"/>
  <c r="CW680" i="64"/>
  <c r="CU680" i="64"/>
  <c r="CS680" i="64"/>
  <c r="BO680" i="64"/>
  <c r="BK680" i="64"/>
  <c r="BG680" i="64"/>
  <c r="AY680" i="64"/>
  <c r="AU680" i="64"/>
  <c r="AS680" i="64"/>
  <c r="AK680" i="64"/>
  <c r="AI680" i="64"/>
  <c r="AC680" i="64"/>
  <c r="Q680" i="64"/>
  <c r="O680" i="64"/>
  <c r="M680" i="64"/>
  <c r="K680" i="64"/>
  <c r="CY679" i="64"/>
  <c r="CW679" i="64"/>
  <c r="CU679" i="64"/>
  <c r="CS679" i="64"/>
  <c r="CQ679" i="64"/>
  <c r="CO679" i="64"/>
  <c r="CM679" i="64"/>
  <c r="CK679" i="64"/>
  <c r="CI679" i="64"/>
  <c r="CG679" i="64"/>
  <c r="BO679" i="64"/>
  <c r="BK679" i="64"/>
  <c r="BG679" i="64"/>
  <c r="AY679" i="64"/>
  <c r="AU679" i="64"/>
  <c r="AS679" i="64"/>
  <c r="AQ679" i="64"/>
  <c r="AK679" i="64"/>
  <c r="AI679" i="64"/>
  <c r="AG679" i="64"/>
  <c r="AC679" i="64"/>
  <c r="Q679" i="64"/>
  <c r="O679" i="64"/>
  <c r="M679" i="64"/>
  <c r="K679" i="64"/>
  <c r="CY678" i="64"/>
  <c r="CW678" i="64"/>
  <c r="CU678" i="64"/>
  <c r="CS678" i="64"/>
  <c r="CQ678" i="64"/>
  <c r="CO678" i="64"/>
  <c r="CM678" i="64"/>
  <c r="CK678" i="64"/>
  <c r="CI678" i="64"/>
  <c r="CG678" i="64"/>
  <c r="BO678" i="64"/>
  <c r="BK678" i="64"/>
  <c r="BG678" i="64"/>
  <c r="AY678" i="64"/>
  <c r="AU678" i="64"/>
  <c r="AS678" i="64"/>
  <c r="AQ678" i="64"/>
  <c r="AK678" i="64"/>
  <c r="AG678" i="64"/>
  <c r="AC678" i="64"/>
  <c r="Q678" i="64"/>
  <c r="O678" i="64"/>
  <c r="M678" i="64"/>
  <c r="K678" i="64"/>
  <c r="CY677" i="64"/>
  <c r="CW677" i="64"/>
  <c r="CU677" i="64"/>
  <c r="CS677" i="64"/>
  <c r="CQ677" i="64"/>
  <c r="CO677" i="64"/>
  <c r="CM677" i="64"/>
  <c r="CK677" i="64"/>
  <c r="CI677" i="64"/>
  <c r="CG677" i="64"/>
  <c r="BO677" i="64"/>
  <c r="BK677" i="64"/>
  <c r="BG677" i="64"/>
  <c r="AY677" i="64"/>
  <c r="AU677" i="64"/>
  <c r="AS677" i="64"/>
  <c r="AK677" i="64"/>
  <c r="AC677" i="64"/>
  <c r="Q677" i="64"/>
  <c r="O677" i="64"/>
  <c r="M677" i="64"/>
  <c r="K677" i="64"/>
  <c r="CY676" i="64"/>
  <c r="CW676" i="64"/>
  <c r="CU676" i="64"/>
  <c r="CS676" i="64"/>
  <c r="CQ676" i="64"/>
  <c r="CO676" i="64"/>
  <c r="CM676" i="64"/>
  <c r="CK676" i="64"/>
  <c r="CI676" i="64"/>
  <c r="CG676" i="64"/>
  <c r="BO676" i="64"/>
  <c r="BK676" i="64"/>
  <c r="BG676" i="64"/>
  <c r="AY676" i="64"/>
  <c r="AU676" i="64"/>
  <c r="AS676" i="64"/>
  <c r="AK676" i="64"/>
  <c r="AC676" i="64"/>
  <c r="Q676" i="64"/>
  <c r="O676" i="64"/>
  <c r="M676" i="64"/>
  <c r="K676" i="64"/>
  <c r="CY675" i="64"/>
  <c r="CW675" i="64"/>
  <c r="CU675" i="64"/>
  <c r="CS675" i="64"/>
  <c r="CQ675" i="64"/>
  <c r="CO675" i="64"/>
  <c r="CM675" i="64"/>
  <c r="CK675" i="64"/>
  <c r="CI675" i="64"/>
  <c r="CG675" i="64"/>
  <c r="BO675" i="64"/>
  <c r="BK675" i="64"/>
  <c r="BG675" i="64"/>
  <c r="AY675" i="64"/>
  <c r="AU675" i="64"/>
  <c r="AS675" i="64"/>
  <c r="AQ675" i="64"/>
  <c r="AK675" i="64"/>
  <c r="AG675" i="64"/>
  <c r="Q675" i="64"/>
  <c r="O675" i="64"/>
  <c r="M675" i="64"/>
  <c r="K675" i="64"/>
  <c r="CY674" i="64"/>
  <c r="CW674" i="64"/>
  <c r="CU674" i="64"/>
  <c r="CS674" i="64"/>
  <c r="CQ674" i="64"/>
  <c r="CO674" i="64"/>
  <c r="CM674" i="64"/>
  <c r="CK674" i="64"/>
  <c r="CI674" i="64"/>
  <c r="CG674" i="64"/>
  <c r="BO674" i="64"/>
  <c r="BK674" i="64"/>
  <c r="BG674" i="64"/>
  <c r="AY674" i="64"/>
  <c r="AU674" i="64"/>
  <c r="AS674" i="64"/>
  <c r="AQ674" i="64"/>
  <c r="AK674" i="64"/>
  <c r="AG674" i="64"/>
  <c r="Q674" i="64"/>
  <c r="O674" i="64"/>
  <c r="M674" i="64"/>
  <c r="K674" i="64"/>
  <c r="CY673" i="64"/>
  <c r="CW673" i="64"/>
  <c r="CU673" i="64"/>
  <c r="CS673" i="64"/>
  <c r="CQ673" i="64"/>
  <c r="CO673" i="64"/>
  <c r="CM673" i="64"/>
  <c r="CK673" i="64"/>
  <c r="CI673" i="64"/>
  <c r="CG673" i="64"/>
  <c r="BO673" i="64"/>
  <c r="BK673" i="64"/>
  <c r="BG673" i="64"/>
  <c r="AY673" i="64"/>
  <c r="AU673" i="64"/>
  <c r="AS673" i="64"/>
  <c r="AQ673" i="64"/>
  <c r="AK673" i="64"/>
  <c r="AG673" i="64"/>
  <c r="Q673" i="64"/>
  <c r="O673" i="64"/>
  <c r="M673" i="64"/>
  <c r="K673" i="64"/>
  <c r="CY672" i="64"/>
  <c r="CW672" i="64"/>
  <c r="CU672" i="64"/>
  <c r="CS672" i="64"/>
  <c r="CQ672" i="64"/>
  <c r="CO672" i="64"/>
  <c r="CM672" i="64"/>
  <c r="CK672" i="64"/>
  <c r="CI672" i="64"/>
  <c r="CG672" i="64"/>
  <c r="BO672" i="64"/>
  <c r="BK672" i="64"/>
  <c r="BG672" i="64"/>
  <c r="AY672" i="64"/>
  <c r="AU672" i="64"/>
  <c r="AS672" i="64"/>
  <c r="AQ672" i="64"/>
  <c r="AK672" i="64"/>
  <c r="AG672" i="64"/>
  <c r="Q672" i="64"/>
  <c r="O672" i="64"/>
  <c r="M672" i="64"/>
  <c r="K672" i="64"/>
  <c r="CY671" i="64"/>
  <c r="CW671" i="64"/>
  <c r="CU671" i="64"/>
  <c r="CS671" i="64"/>
  <c r="CQ671" i="64"/>
  <c r="CO671" i="64"/>
  <c r="CM671" i="64"/>
  <c r="CK671" i="64"/>
  <c r="CI671" i="64"/>
  <c r="CG671" i="64"/>
  <c r="BO671" i="64"/>
  <c r="BK671" i="64"/>
  <c r="BG671" i="64"/>
  <c r="AY671" i="64"/>
  <c r="AU671" i="64"/>
  <c r="AS671" i="64"/>
  <c r="AQ671" i="64"/>
  <c r="AK671" i="64"/>
  <c r="AG671" i="64"/>
  <c r="Q671" i="64"/>
  <c r="O671" i="64"/>
  <c r="M671" i="64"/>
  <c r="K671" i="64"/>
  <c r="CY670" i="64"/>
  <c r="CW670" i="64"/>
  <c r="CU670" i="64"/>
  <c r="CS670" i="64"/>
  <c r="CQ670" i="64"/>
  <c r="CO670" i="64"/>
  <c r="CM670" i="64"/>
  <c r="CK670" i="64"/>
  <c r="CI670" i="64"/>
  <c r="CG670" i="64"/>
  <c r="BO670" i="64"/>
  <c r="BK670" i="64"/>
  <c r="BG670" i="64"/>
  <c r="AY670" i="64"/>
  <c r="AU670" i="64"/>
  <c r="AS670" i="64"/>
  <c r="AQ670" i="64"/>
  <c r="AK670" i="64"/>
  <c r="AG670" i="64"/>
  <c r="Q670" i="64"/>
  <c r="O670" i="64"/>
  <c r="M670" i="64"/>
  <c r="K670" i="64"/>
  <c r="CY669" i="64"/>
  <c r="CW669" i="64"/>
  <c r="CU669" i="64"/>
  <c r="CS669" i="64"/>
  <c r="CQ669" i="64"/>
  <c r="CO669" i="64"/>
  <c r="CM669" i="64"/>
  <c r="CK669" i="64"/>
  <c r="CI669" i="64"/>
  <c r="CG669" i="64"/>
  <c r="BO669" i="64"/>
  <c r="BK669" i="64"/>
  <c r="BG669" i="64"/>
  <c r="AY669" i="64"/>
  <c r="AU669" i="64"/>
  <c r="AS669" i="64"/>
  <c r="AQ669" i="64"/>
  <c r="AK669" i="64"/>
  <c r="AG669" i="64"/>
  <c r="Q669" i="64"/>
  <c r="O669" i="64"/>
  <c r="M669" i="64"/>
  <c r="K669" i="64"/>
  <c r="CY668" i="64"/>
  <c r="CW668" i="64"/>
  <c r="CU668" i="64"/>
  <c r="CS668" i="64"/>
  <c r="CQ668" i="64"/>
  <c r="CO668" i="64"/>
  <c r="CM668" i="64"/>
  <c r="CK668" i="64"/>
  <c r="CI668" i="64"/>
  <c r="CG668" i="64"/>
  <c r="BO668" i="64"/>
  <c r="BK668" i="64"/>
  <c r="BG668" i="64"/>
  <c r="AY668" i="64"/>
  <c r="AU668" i="64"/>
  <c r="AS668" i="64"/>
  <c r="AQ668" i="64"/>
  <c r="AK668" i="64"/>
  <c r="AG668" i="64"/>
  <c r="Q668" i="64"/>
  <c r="O668" i="64"/>
  <c r="M668" i="64"/>
  <c r="K668" i="64"/>
  <c r="CY667" i="64"/>
  <c r="CW667" i="64"/>
  <c r="CU667" i="64"/>
  <c r="CS667" i="64"/>
  <c r="CQ667" i="64"/>
  <c r="CO667" i="64"/>
  <c r="CM667" i="64"/>
  <c r="CK667" i="64"/>
  <c r="CI667" i="64"/>
  <c r="CG667" i="64"/>
  <c r="BO667" i="64"/>
  <c r="BK667" i="64"/>
  <c r="BG667" i="64"/>
  <c r="AY667" i="64"/>
  <c r="AU667" i="64"/>
  <c r="AS667" i="64"/>
  <c r="AG667" i="64"/>
  <c r="AC667" i="64"/>
  <c r="Q667" i="64"/>
  <c r="O667" i="64"/>
  <c r="M667" i="64"/>
  <c r="K667" i="64"/>
  <c r="CY666" i="64"/>
  <c r="CW666" i="64"/>
  <c r="CU666" i="64"/>
  <c r="CS666" i="64"/>
  <c r="CQ666" i="64"/>
  <c r="CO666" i="64"/>
  <c r="CM666" i="64"/>
  <c r="CK666" i="64"/>
  <c r="CI666" i="64"/>
  <c r="CG666" i="64"/>
  <c r="BO666" i="64"/>
  <c r="BK666" i="64"/>
  <c r="BG666" i="64"/>
  <c r="AY666" i="64"/>
  <c r="AU666" i="64"/>
  <c r="AS666" i="64"/>
  <c r="AG666" i="64"/>
  <c r="AC666" i="64"/>
  <c r="Q666" i="64"/>
  <c r="O666" i="64"/>
  <c r="M666" i="64"/>
  <c r="K666" i="64"/>
  <c r="CY665" i="64"/>
  <c r="CW665" i="64"/>
  <c r="CU665" i="64"/>
  <c r="CS665" i="64"/>
  <c r="CQ665" i="64"/>
  <c r="CO665" i="64"/>
  <c r="CM665" i="64"/>
  <c r="CK665" i="64"/>
  <c r="CI665" i="64"/>
  <c r="CG665" i="64"/>
  <c r="BO665" i="64"/>
  <c r="BK665" i="64"/>
  <c r="BG665" i="64"/>
  <c r="AY665" i="64"/>
  <c r="AU665" i="64"/>
  <c r="AS665" i="64"/>
  <c r="AG665" i="64"/>
  <c r="AC665" i="64"/>
  <c r="Q665" i="64"/>
  <c r="O665" i="64"/>
  <c r="M665" i="64"/>
  <c r="K665" i="64"/>
  <c r="CY664" i="64"/>
  <c r="CW664" i="64"/>
  <c r="CU664" i="64"/>
  <c r="CS664" i="64"/>
  <c r="CQ664" i="64"/>
  <c r="CO664" i="64"/>
  <c r="CM664" i="64"/>
  <c r="CK664" i="64"/>
  <c r="CI664" i="64"/>
  <c r="CG664" i="64"/>
  <c r="BO664" i="64"/>
  <c r="BK664" i="64"/>
  <c r="BG664" i="64"/>
  <c r="AY664" i="64"/>
  <c r="AU664" i="64"/>
  <c r="AS664" i="64"/>
  <c r="AG664" i="64"/>
  <c r="AC664" i="64"/>
  <c r="Q664" i="64"/>
  <c r="O664" i="64"/>
  <c r="M664" i="64"/>
  <c r="K664" i="64"/>
  <c r="CY663" i="64"/>
  <c r="CW663" i="64"/>
  <c r="CU663" i="64"/>
  <c r="CS663" i="64"/>
  <c r="CQ663" i="64"/>
  <c r="CO663" i="64"/>
  <c r="CM663" i="64"/>
  <c r="CK663" i="64"/>
  <c r="CI663" i="64"/>
  <c r="CG663" i="64"/>
  <c r="BO663" i="64"/>
  <c r="BK663" i="64"/>
  <c r="BG663" i="64"/>
  <c r="AY663" i="64"/>
  <c r="AU663" i="64"/>
  <c r="AS663" i="64"/>
  <c r="AG663" i="64"/>
  <c r="AC663" i="64"/>
  <c r="Q663" i="64"/>
  <c r="O663" i="64"/>
  <c r="M663" i="64"/>
  <c r="K663" i="64"/>
  <c r="CY662" i="64"/>
  <c r="CW662" i="64"/>
  <c r="CU662" i="64"/>
  <c r="CS662" i="64"/>
  <c r="CQ662" i="64"/>
  <c r="CO662" i="64"/>
  <c r="CM662" i="64"/>
  <c r="CK662" i="64"/>
  <c r="CI662" i="64"/>
  <c r="CG662" i="64"/>
  <c r="BO662" i="64"/>
  <c r="BK662" i="64"/>
  <c r="BG662" i="64"/>
  <c r="AY662" i="64"/>
  <c r="AU662" i="64"/>
  <c r="AS662" i="64"/>
  <c r="AG662" i="64"/>
  <c r="AC662" i="64"/>
  <c r="Q662" i="64"/>
  <c r="O662" i="64"/>
  <c r="M662" i="64"/>
  <c r="K662" i="64"/>
  <c r="CY661" i="64"/>
  <c r="CW661" i="64"/>
  <c r="CU661" i="64"/>
  <c r="CS661" i="64"/>
  <c r="CQ661" i="64"/>
  <c r="CO661" i="64"/>
  <c r="CM661" i="64"/>
  <c r="CK661" i="64"/>
  <c r="CI661" i="64"/>
  <c r="CG661" i="64"/>
  <c r="BO661" i="64"/>
  <c r="BK661" i="64"/>
  <c r="BG661" i="64"/>
  <c r="AY661" i="64"/>
  <c r="AU661" i="64"/>
  <c r="AS661" i="64"/>
  <c r="AG661" i="64"/>
  <c r="AC661" i="64"/>
  <c r="Q661" i="64"/>
  <c r="O661" i="64"/>
  <c r="M661" i="64"/>
  <c r="K661" i="64"/>
  <c r="CY660" i="64"/>
  <c r="CW660" i="64"/>
  <c r="CU660" i="64"/>
  <c r="CS660" i="64"/>
  <c r="CQ660" i="64"/>
  <c r="CO660" i="64"/>
  <c r="CM660" i="64"/>
  <c r="CK660" i="64"/>
  <c r="CI660" i="64"/>
  <c r="CG660" i="64"/>
  <c r="BO660" i="64"/>
  <c r="BK660" i="64"/>
  <c r="BG660" i="64"/>
  <c r="AY660" i="64"/>
  <c r="AU660" i="64"/>
  <c r="AS660" i="64"/>
  <c r="AG660" i="64"/>
  <c r="AC660" i="64"/>
  <c r="Q660" i="64"/>
  <c r="O660" i="64"/>
  <c r="M660" i="64"/>
  <c r="K660" i="64"/>
  <c r="CY659" i="64"/>
  <c r="CW659" i="64"/>
  <c r="CU659" i="64"/>
  <c r="CS659" i="64"/>
  <c r="CQ659" i="64"/>
  <c r="CO659" i="64"/>
  <c r="CM659" i="64"/>
  <c r="CK659" i="64"/>
  <c r="CI659" i="64"/>
  <c r="CG659" i="64"/>
  <c r="BO659" i="64"/>
  <c r="BK659" i="64"/>
  <c r="BG659" i="64"/>
  <c r="AY659" i="64"/>
  <c r="AU659" i="64"/>
  <c r="AS659" i="64"/>
  <c r="AG659" i="64"/>
  <c r="AC659" i="64"/>
  <c r="Q659" i="64"/>
  <c r="O659" i="64"/>
  <c r="M659" i="64"/>
  <c r="K659" i="64"/>
  <c r="CY658" i="64"/>
  <c r="CW658" i="64"/>
  <c r="CU658" i="64"/>
  <c r="CS658" i="64"/>
  <c r="CQ658" i="64"/>
  <c r="CO658" i="64"/>
  <c r="CM658" i="64"/>
  <c r="CK658" i="64"/>
  <c r="CI658" i="64"/>
  <c r="CG658" i="64"/>
  <c r="BO658" i="64"/>
  <c r="BK658" i="64"/>
  <c r="BG658" i="64"/>
  <c r="AY658" i="64"/>
  <c r="AU658" i="64"/>
  <c r="AS658" i="64"/>
  <c r="AG658" i="64"/>
  <c r="AC658" i="64"/>
  <c r="Q658" i="64"/>
  <c r="O658" i="64"/>
  <c r="M658" i="64"/>
  <c r="K658" i="64"/>
  <c r="CY657" i="64"/>
  <c r="CW657" i="64"/>
  <c r="CU657" i="64"/>
  <c r="CS657" i="64"/>
  <c r="CQ657" i="64"/>
  <c r="CO657" i="64"/>
  <c r="CM657" i="64"/>
  <c r="CK657" i="64"/>
  <c r="CI657" i="64"/>
  <c r="CG657" i="64"/>
  <c r="BO657" i="64"/>
  <c r="BK657" i="64"/>
  <c r="BG657" i="64"/>
  <c r="AY657" i="64"/>
  <c r="AU657" i="64"/>
  <c r="AS657" i="64"/>
  <c r="AG657" i="64"/>
  <c r="AC657" i="64"/>
  <c r="Q657" i="64"/>
  <c r="O657" i="64"/>
  <c r="M657" i="64"/>
  <c r="K657" i="64"/>
  <c r="CY656" i="64"/>
  <c r="CW656" i="64"/>
  <c r="CU656" i="64"/>
  <c r="CS656" i="64"/>
  <c r="CQ656" i="64"/>
  <c r="CO656" i="64"/>
  <c r="CM656" i="64"/>
  <c r="CK656" i="64"/>
  <c r="CI656" i="64"/>
  <c r="CG656" i="64"/>
  <c r="BO656" i="64"/>
  <c r="BK656" i="64"/>
  <c r="BG656" i="64"/>
  <c r="AY656" i="64"/>
  <c r="AU656" i="64"/>
  <c r="AS656" i="64"/>
  <c r="AG656" i="64"/>
  <c r="AC656" i="64"/>
  <c r="Q656" i="64"/>
  <c r="O656" i="64"/>
  <c r="M656" i="64"/>
  <c r="K656" i="64"/>
  <c r="CY655" i="64"/>
  <c r="CW655" i="64"/>
  <c r="CU655" i="64"/>
  <c r="CS655" i="64"/>
  <c r="CQ655" i="64"/>
  <c r="CO655" i="64"/>
  <c r="CM655" i="64"/>
  <c r="CK655" i="64"/>
  <c r="CI655" i="64"/>
  <c r="CG655" i="64"/>
  <c r="BO655" i="64"/>
  <c r="BK655" i="64"/>
  <c r="BG655" i="64"/>
  <c r="AY655" i="64"/>
  <c r="AU655" i="64"/>
  <c r="AS655" i="64"/>
  <c r="AG655" i="64"/>
  <c r="AC655" i="64"/>
  <c r="Q655" i="64"/>
  <c r="O655" i="64"/>
  <c r="M655" i="64"/>
  <c r="K655" i="64"/>
  <c r="CY654" i="64"/>
  <c r="CW654" i="64"/>
  <c r="CU654" i="64"/>
  <c r="CS654" i="64"/>
  <c r="CQ654" i="64"/>
  <c r="CO654" i="64"/>
  <c r="CM654" i="64"/>
  <c r="CK654" i="64"/>
  <c r="CI654" i="64"/>
  <c r="CG654" i="64"/>
  <c r="BO654" i="64"/>
  <c r="BK654" i="64"/>
  <c r="BG654" i="64"/>
  <c r="AY654" i="64"/>
  <c r="AU654" i="64"/>
  <c r="AS654" i="64"/>
  <c r="AG654" i="64"/>
  <c r="AC654" i="64"/>
  <c r="Q654" i="64"/>
  <c r="O654" i="64"/>
  <c r="M654" i="64"/>
  <c r="K654" i="64"/>
  <c r="CY653" i="64"/>
  <c r="CW653" i="64"/>
  <c r="CU653" i="64"/>
  <c r="CS653" i="64"/>
  <c r="CQ653" i="64"/>
  <c r="CO653" i="64"/>
  <c r="CM653" i="64"/>
  <c r="CK653" i="64"/>
  <c r="CI653" i="64"/>
  <c r="CG653" i="64"/>
  <c r="BO653" i="64"/>
  <c r="BK653" i="64"/>
  <c r="BG653" i="64"/>
  <c r="AY653" i="64"/>
  <c r="AU653" i="64"/>
  <c r="AS653" i="64"/>
  <c r="AG653" i="64"/>
  <c r="AC653" i="64"/>
  <c r="Q653" i="64"/>
  <c r="O653" i="64"/>
  <c r="M653" i="64"/>
  <c r="K653" i="64"/>
  <c r="CY652" i="64"/>
  <c r="CW652" i="64"/>
  <c r="CU652" i="64"/>
  <c r="CS652" i="64"/>
  <c r="CQ652" i="64"/>
  <c r="CO652" i="64"/>
  <c r="CM652" i="64"/>
  <c r="CK652" i="64"/>
  <c r="CI652" i="64"/>
  <c r="CG652" i="64"/>
  <c r="BO652" i="64"/>
  <c r="BK652" i="64"/>
  <c r="BG652" i="64"/>
  <c r="AY652" i="64"/>
  <c r="AU652" i="64"/>
  <c r="AS652" i="64"/>
  <c r="AG652" i="64"/>
  <c r="AC652" i="64"/>
  <c r="Q652" i="64"/>
  <c r="O652" i="64"/>
  <c r="M652" i="64"/>
  <c r="K652" i="64"/>
  <c r="CY651" i="64"/>
  <c r="CW651" i="64"/>
  <c r="CU651" i="64"/>
  <c r="CS651" i="64"/>
  <c r="CQ651" i="64"/>
  <c r="CO651" i="64"/>
  <c r="CM651" i="64"/>
  <c r="CK651" i="64"/>
  <c r="CI651" i="64"/>
  <c r="CG651" i="64"/>
  <c r="BO651" i="64"/>
  <c r="BK651" i="64"/>
  <c r="BG651" i="64"/>
  <c r="AY651" i="64"/>
  <c r="AU651" i="64"/>
  <c r="AS651" i="64"/>
  <c r="AG651" i="64"/>
  <c r="AC651" i="64"/>
  <c r="Q651" i="64"/>
  <c r="O651" i="64"/>
  <c r="M651" i="64"/>
  <c r="K651" i="64"/>
  <c r="CY650" i="64"/>
  <c r="CW650" i="64"/>
  <c r="CU650" i="64"/>
  <c r="CS650" i="64"/>
  <c r="CQ650" i="64"/>
  <c r="CO650" i="64"/>
  <c r="CM650" i="64"/>
  <c r="CK650" i="64"/>
  <c r="CI650" i="64"/>
  <c r="CG650" i="64"/>
  <c r="BO650" i="64"/>
  <c r="BK650" i="64"/>
  <c r="BG650" i="64"/>
  <c r="AY650" i="64"/>
  <c r="AU650" i="64"/>
  <c r="AS650" i="64"/>
  <c r="AG650" i="64"/>
  <c r="AC650" i="64"/>
  <c r="Q650" i="64"/>
  <c r="O650" i="64"/>
  <c r="M650" i="64"/>
  <c r="K650" i="64"/>
  <c r="CY649" i="64"/>
  <c r="CW649" i="64"/>
  <c r="CU649" i="64"/>
  <c r="CS649" i="64"/>
  <c r="CQ649" i="64"/>
  <c r="CO649" i="64"/>
  <c r="CM649" i="64"/>
  <c r="CK649" i="64"/>
  <c r="CI649" i="64"/>
  <c r="CG649" i="64"/>
  <c r="BO649" i="64"/>
  <c r="BK649" i="64"/>
  <c r="BG649" i="64"/>
  <c r="AY649" i="64"/>
  <c r="AU649" i="64"/>
  <c r="AS649" i="64"/>
  <c r="AG649" i="64"/>
  <c r="AC649" i="64"/>
  <c r="Q649" i="64"/>
  <c r="O649" i="64"/>
  <c r="M649" i="64"/>
  <c r="K649" i="64"/>
  <c r="CY648" i="64"/>
  <c r="CW648" i="64"/>
  <c r="CU648" i="64"/>
  <c r="CS648" i="64"/>
  <c r="CQ648" i="64"/>
  <c r="CO648" i="64"/>
  <c r="CM648" i="64"/>
  <c r="CK648" i="64"/>
  <c r="CI648" i="64"/>
  <c r="CG648" i="64"/>
  <c r="BO648" i="64"/>
  <c r="BK648" i="64"/>
  <c r="BG648" i="64"/>
  <c r="AY648" i="64"/>
  <c r="AU648" i="64"/>
  <c r="AS648" i="64"/>
  <c r="AG648" i="64"/>
  <c r="AC648" i="64"/>
  <c r="Q648" i="64"/>
  <c r="O648" i="64"/>
  <c r="M648" i="64"/>
  <c r="K648" i="64"/>
  <c r="CY647" i="64"/>
  <c r="CW647" i="64"/>
  <c r="CU647" i="64"/>
  <c r="CS647" i="64"/>
  <c r="CQ647" i="64"/>
  <c r="CO647" i="64"/>
  <c r="CM647" i="64"/>
  <c r="CK647" i="64"/>
  <c r="CI647" i="64"/>
  <c r="CG647" i="64"/>
  <c r="BO647" i="64"/>
  <c r="BK647" i="64"/>
  <c r="BG647" i="64"/>
  <c r="AY647" i="64"/>
  <c r="AU647" i="64"/>
  <c r="AS647" i="64"/>
  <c r="AG647" i="64"/>
  <c r="AC647" i="64"/>
  <c r="Q647" i="64"/>
  <c r="O647" i="64"/>
  <c r="M647" i="64"/>
  <c r="K647" i="64"/>
  <c r="CY646" i="64"/>
  <c r="CW646" i="64"/>
  <c r="CU646" i="64"/>
  <c r="CS646" i="64"/>
  <c r="CQ646" i="64"/>
  <c r="CO646" i="64"/>
  <c r="CM646" i="64"/>
  <c r="CK646" i="64"/>
  <c r="CI646" i="64"/>
  <c r="CG646" i="64"/>
  <c r="BO646" i="64"/>
  <c r="BK646" i="64"/>
  <c r="BG646" i="64"/>
  <c r="AY646" i="64"/>
  <c r="AU646" i="64"/>
  <c r="AS646" i="64"/>
  <c r="AG646" i="64"/>
  <c r="AC646" i="64"/>
  <c r="Q646" i="64"/>
  <c r="O646" i="64"/>
  <c r="M646" i="64"/>
  <c r="K646" i="64"/>
  <c r="CY645" i="64"/>
  <c r="CW645" i="64"/>
  <c r="CU645" i="64"/>
  <c r="CS645" i="64"/>
  <c r="CQ645" i="64"/>
  <c r="CO645" i="64"/>
  <c r="CM645" i="64"/>
  <c r="CK645" i="64"/>
  <c r="CI645" i="64"/>
  <c r="CG645" i="64"/>
  <c r="BO645" i="64"/>
  <c r="BK645" i="64"/>
  <c r="BG645" i="64"/>
  <c r="AY645" i="64"/>
  <c r="AU645" i="64"/>
  <c r="AS645" i="64"/>
  <c r="AG645" i="64"/>
  <c r="AC645" i="64"/>
  <c r="Q645" i="64"/>
  <c r="O645" i="64"/>
  <c r="M645" i="64"/>
  <c r="K645" i="64"/>
  <c r="CY644" i="64"/>
  <c r="CW644" i="64"/>
  <c r="CU644" i="64"/>
  <c r="CS644" i="64"/>
  <c r="CQ644" i="64"/>
  <c r="CO644" i="64"/>
  <c r="CM644" i="64"/>
  <c r="CK644" i="64"/>
  <c r="CI644" i="64"/>
  <c r="CG644" i="64"/>
  <c r="BO644" i="64"/>
  <c r="BK644" i="64"/>
  <c r="BG644" i="64"/>
  <c r="AY644" i="64"/>
  <c r="AU644" i="64"/>
  <c r="AS644" i="64"/>
  <c r="AG644" i="64"/>
  <c r="AC644" i="64"/>
  <c r="Q644" i="64"/>
  <c r="O644" i="64"/>
  <c r="M644" i="64"/>
  <c r="K644" i="64"/>
  <c r="CY643" i="64"/>
  <c r="CW643" i="64"/>
  <c r="CU643" i="64"/>
  <c r="CS643" i="64"/>
  <c r="CQ643" i="64"/>
  <c r="CO643" i="64"/>
  <c r="CM643" i="64"/>
  <c r="CK643" i="64"/>
  <c r="CI643" i="64"/>
  <c r="CG643" i="64"/>
  <c r="BO643" i="64"/>
  <c r="BK643" i="64"/>
  <c r="BG643" i="64"/>
  <c r="AY643" i="64"/>
  <c r="AU643" i="64"/>
  <c r="AS643" i="64"/>
  <c r="AG643" i="64"/>
  <c r="AC643" i="64"/>
  <c r="Q643" i="64"/>
  <c r="O643" i="64"/>
  <c r="M643" i="64"/>
  <c r="K643" i="64"/>
  <c r="CY642" i="64"/>
  <c r="CW642" i="64"/>
  <c r="CU642" i="64"/>
  <c r="CS642" i="64"/>
  <c r="CQ642" i="64"/>
  <c r="CO642" i="64"/>
  <c r="CM642" i="64"/>
  <c r="CK642" i="64"/>
  <c r="CI642" i="64"/>
  <c r="CG642" i="64"/>
  <c r="BO642" i="64"/>
  <c r="BK642" i="64"/>
  <c r="BG642" i="64"/>
  <c r="AY642" i="64"/>
  <c r="AU642" i="64"/>
  <c r="AS642" i="64"/>
  <c r="AG642" i="64"/>
  <c r="AC642" i="64"/>
  <c r="Q642" i="64"/>
  <c r="O642" i="64"/>
  <c r="M642" i="64"/>
  <c r="K642" i="64"/>
  <c r="CY641" i="64"/>
  <c r="CW641" i="64"/>
  <c r="CU641" i="64"/>
  <c r="CS641" i="64"/>
  <c r="CQ641" i="64"/>
  <c r="CO641" i="64"/>
  <c r="CM641" i="64"/>
  <c r="CK641" i="64"/>
  <c r="CI641" i="64"/>
  <c r="CG641" i="64"/>
  <c r="BO641" i="64"/>
  <c r="BK641" i="64"/>
  <c r="BG641" i="64"/>
  <c r="AY641" i="64"/>
  <c r="AU641" i="64"/>
  <c r="AS641" i="64"/>
  <c r="AG641" i="64"/>
  <c r="AC641" i="64"/>
  <c r="Q641" i="64"/>
  <c r="O641" i="64"/>
  <c r="M641" i="64"/>
  <c r="K641" i="64"/>
  <c r="CY640" i="64"/>
  <c r="CW640" i="64"/>
  <c r="CU640" i="64"/>
  <c r="CS640" i="64"/>
  <c r="CQ640" i="64"/>
  <c r="CO640" i="64"/>
  <c r="CM640" i="64"/>
  <c r="CK640" i="64"/>
  <c r="CI640" i="64"/>
  <c r="CG640" i="64"/>
  <c r="BO640" i="64"/>
  <c r="BK640" i="64"/>
  <c r="BG640" i="64"/>
  <c r="AY640" i="64"/>
  <c r="AU640" i="64"/>
  <c r="AS640" i="64"/>
  <c r="AG640" i="64"/>
  <c r="AC640" i="64"/>
  <c r="Q640" i="64"/>
  <c r="O640" i="64"/>
  <c r="M640" i="64"/>
  <c r="K640" i="64"/>
  <c r="CY639" i="64"/>
  <c r="CW639" i="64"/>
  <c r="CU639" i="64"/>
  <c r="CS639" i="64"/>
  <c r="CQ639" i="64"/>
  <c r="CO639" i="64"/>
  <c r="CM639" i="64"/>
  <c r="CK639" i="64"/>
  <c r="CI639" i="64"/>
  <c r="CG639" i="64"/>
  <c r="BO639" i="64"/>
  <c r="BK639" i="64"/>
  <c r="BG639" i="64"/>
  <c r="AY639" i="64"/>
  <c r="AU639" i="64"/>
  <c r="AS639" i="64"/>
  <c r="AG639" i="64"/>
  <c r="AC639" i="64"/>
  <c r="Q639" i="64"/>
  <c r="O639" i="64"/>
  <c r="M639" i="64"/>
  <c r="K639" i="64"/>
  <c r="CY638" i="64"/>
  <c r="CW638" i="64"/>
  <c r="CU638" i="64"/>
  <c r="CS638" i="64"/>
  <c r="CQ638" i="64"/>
  <c r="CO638" i="64"/>
  <c r="CM638" i="64"/>
  <c r="CK638" i="64"/>
  <c r="CI638" i="64"/>
  <c r="CG638" i="64"/>
  <c r="BO638" i="64"/>
  <c r="BK638" i="64"/>
  <c r="BG638" i="64"/>
  <c r="AY638" i="64"/>
  <c r="AU638" i="64"/>
  <c r="AS638" i="64"/>
  <c r="AG638" i="64"/>
  <c r="AC638" i="64"/>
  <c r="Q638" i="64"/>
  <c r="O638" i="64"/>
  <c r="M638" i="64"/>
  <c r="K638" i="64"/>
  <c r="CY637" i="64"/>
  <c r="CW637" i="64"/>
  <c r="CU637" i="64"/>
  <c r="CS637" i="64"/>
  <c r="CQ637" i="64"/>
  <c r="CO637" i="64"/>
  <c r="CM637" i="64"/>
  <c r="CK637" i="64"/>
  <c r="CI637" i="64"/>
  <c r="CG637" i="64"/>
  <c r="BO637" i="64"/>
  <c r="BK637" i="64"/>
  <c r="BG637" i="64"/>
  <c r="AY637" i="64"/>
  <c r="AU637" i="64"/>
  <c r="AS637" i="64"/>
  <c r="AG637" i="64"/>
  <c r="AC637" i="64"/>
  <c r="Q637" i="64"/>
  <c r="O637" i="64"/>
  <c r="M637" i="64"/>
  <c r="K637" i="64"/>
  <c r="CY636" i="64"/>
  <c r="CW636" i="64"/>
  <c r="CU636" i="64"/>
  <c r="CS636" i="64"/>
  <c r="CQ636" i="64"/>
  <c r="CO636" i="64"/>
  <c r="CM636" i="64"/>
  <c r="CK636" i="64"/>
  <c r="CI636" i="64"/>
  <c r="CG636" i="64"/>
  <c r="BO636" i="64"/>
  <c r="BK636" i="64"/>
  <c r="BG636" i="64"/>
  <c r="AY636" i="64"/>
  <c r="AU636" i="64"/>
  <c r="AS636" i="64"/>
  <c r="AG636" i="64"/>
  <c r="AC636" i="64"/>
  <c r="Q636" i="64"/>
  <c r="O636" i="64"/>
  <c r="M636" i="64"/>
  <c r="K636" i="64"/>
  <c r="CY635" i="64"/>
  <c r="CW635" i="64"/>
  <c r="CU635" i="64"/>
  <c r="CS635" i="64"/>
  <c r="CQ635" i="64"/>
  <c r="CO635" i="64"/>
  <c r="CM635" i="64"/>
  <c r="CK635" i="64"/>
  <c r="CI635" i="64"/>
  <c r="CG635" i="64"/>
  <c r="BO635" i="64"/>
  <c r="BK635" i="64"/>
  <c r="BG635" i="64"/>
  <c r="AY635" i="64"/>
  <c r="AU635" i="64"/>
  <c r="AS635" i="64"/>
  <c r="AG635" i="64"/>
  <c r="AC635" i="64"/>
  <c r="Q635" i="64"/>
  <c r="O635" i="64"/>
  <c r="M635" i="64"/>
  <c r="K635" i="64"/>
  <c r="CY634" i="64"/>
  <c r="CW634" i="64"/>
  <c r="CU634" i="64"/>
  <c r="CS634" i="64"/>
  <c r="CQ634" i="64"/>
  <c r="CO634" i="64"/>
  <c r="CM634" i="64"/>
  <c r="CK634" i="64"/>
  <c r="CI634" i="64"/>
  <c r="CG634" i="64"/>
  <c r="BO634" i="64"/>
  <c r="BK634" i="64"/>
  <c r="BG634" i="64"/>
  <c r="AY634" i="64"/>
  <c r="AU634" i="64"/>
  <c r="AS634" i="64"/>
  <c r="AG634" i="64"/>
  <c r="AC634" i="64"/>
  <c r="Q634" i="64"/>
  <c r="O634" i="64"/>
  <c r="M634" i="64"/>
  <c r="K634" i="64"/>
  <c r="CY633" i="64"/>
  <c r="CW633" i="64"/>
  <c r="CU633" i="64"/>
  <c r="CS633" i="64"/>
  <c r="CQ633" i="64"/>
  <c r="CO633" i="64"/>
  <c r="CM633" i="64"/>
  <c r="CK633" i="64"/>
  <c r="CI633" i="64"/>
  <c r="CG633" i="64"/>
  <c r="BO633" i="64"/>
  <c r="BK633" i="64"/>
  <c r="BG633" i="64"/>
  <c r="AY633" i="64"/>
  <c r="AU633" i="64"/>
  <c r="AS633" i="64"/>
  <c r="AG633" i="64"/>
  <c r="AC633" i="64"/>
  <c r="Q633" i="64"/>
  <c r="O633" i="64"/>
  <c r="M633" i="64"/>
  <c r="K633" i="64"/>
  <c r="CY632" i="64"/>
  <c r="CW632" i="64"/>
  <c r="CU632" i="64"/>
  <c r="CS632" i="64"/>
  <c r="CQ632" i="64"/>
  <c r="CO632" i="64"/>
  <c r="CM632" i="64"/>
  <c r="CK632" i="64"/>
  <c r="CI632" i="64"/>
  <c r="CG632" i="64"/>
  <c r="BO632" i="64"/>
  <c r="BK632" i="64"/>
  <c r="BG632" i="64"/>
  <c r="AY632" i="64"/>
  <c r="AU632" i="64"/>
  <c r="AS632" i="64"/>
  <c r="AG632" i="64"/>
  <c r="AC632" i="64"/>
  <c r="Q632" i="64"/>
  <c r="O632" i="64"/>
  <c r="M632" i="64"/>
  <c r="K632" i="64"/>
  <c r="CY631" i="64"/>
  <c r="CW631" i="64"/>
  <c r="CU631" i="64"/>
  <c r="CS631" i="64"/>
  <c r="CQ631" i="64"/>
  <c r="CO631" i="64"/>
  <c r="CM631" i="64"/>
  <c r="CK631" i="64"/>
  <c r="CI631" i="64"/>
  <c r="CG631" i="64"/>
  <c r="BO631" i="64"/>
  <c r="BK631" i="64"/>
  <c r="BG631" i="64"/>
  <c r="AY631" i="64"/>
  <c r="AU631" i="64"/>
  <c r="AS631" i="64"/>
  <c r="AG631" i="64"/>
  <c r="AC631" i="64"/>
  <c r="Q631" i="64"/>
  <c r="O631" i="64"/>
  <c r="M631" i="64"/>
  <c r="K631" i="64"/>
  <c r="CY630" i="64"/>
  <c r="CW630" i="64"/>
  <c r="CU630" i="64"/>
  <c r="CS630" i="64"/>
  <c r="CQ630" i="64"/>
  <c r="CO630" i="64"/>
  <c r="CM630" i="64"/>
  <c r="CK630" i="64"/>
  <c r="CI630" i="64"/>
  <c r="CG630" i="64"/>
  <c r="BO630" i="64"/>
  <c r="BK630" i="64"/>
  <c r="BG630" i="64"/>
  <c r="AY630" i="64"/>
  <c r="AU630" i="64"/>
  <c r="AS630" i="64"/>
  <c r="AG630" i="64"/>
  <c r="AC630" i="64"/>
  <c r="Q630" i="64"/>
  <c r="O630" i="64"/>
  <c r="M630" i="64"/>
  <c r="K630" i="64"/>
  <c r="CY629" i="64"/>
  <c r="CW629" i="64"/>
  <c r="CU629" i="64"/>
  <c r="CS629" i="64"/>
  <c r="CQ629" i="64"/>
  <c r="CO629" i="64"/>
  <c r="CM629" i="64"/>
  <c r="CK629" i="64"/>
  <c r="CI629" i="64"/>
  <c r="CG629" i="64"/>
  <c r="BO629" i="64"/>
  <c r="BK629" i="64"/>
  <c r="BG629" i="64"/>
  <c r="AY629" i="64"/>
  <c r="AU629" i="64"/>
  <c r="AS629" i="64"/>
  <c r="AG629" i="64"/>
  <c r="AC629" i="64"/>
  <c r="Q629" i="64"/>
  <c r="O629" i="64"/>
  <c r="M629" i="64"/>
  <c r="K629" i="64"/>
  <c r="CY628" i="64"/>
  <c r="CW628" i="64"/>
  <c r="CU628" i="64"/>
  <c r="CS628" i="64"/>
  <c r="CQ628" i="64"/>
  <c r="CO628" i="64"/>
  <c r="CM628" i="64"/>
  <c r="CK628" i="64"/>
  <c r="CI628" i="64"/>
  <c r="CG628" i="64"/>
  <c r="BO628" i="64"/>
  <c r="BK628" i="64"/>
  <c r="BG628" i="64"/>
  <c r="AY628" i="64"/>
  <c r="AU628" i="64"/>
  <c r="AS628" i="64"/>
  <c r="AG628" i="64"/>
  <c r="AC628" i="64"/>
  <c r="Q628" i="64"/>
  <c r="O628" i="64"/>
  <c r="M628" i="64"/>
  <c r="K628" i="64"/>
  <c r="CY627" i="64"/>
  <c r="CW627" i="64"/>
  <c r="CU627" i="64"/>
  <c r="CS627" i="64"/>
  <c r="CQ627" i="64"/>
  <c r="CO627" i="64"/>
  <c r="CM627" i="64"/>
  <c r="CK627" i="64"/>
  <c r="CI627" i="64"/>
  <c r="CG627" i="64"/>
  <c r="BO627" i="64"/>
  <c r="BK627" i="64"/>
  <c r="BG627" i="64"/>
  <c r="AY627" i="64"/>
  <c r="AU627" i="64"/>
  <c r="AS627" i="64"/>
  <c r="AG627" i="64"/>
  <c r="AC627" i="64"/>
  <c r="Q627" i="64"/>
  <c r="O627" i="64"/>
  <c r="M627" i="64"/>
  <c r="K627" i="64"/>
  <c r="CY626" i="64"/>
  <c r="CW626" i="64"/>
  <c r="CU626" i="64"/>
  <c r="CS626" i="64"/>
  <c r="CQ626" i="64"/>
  <c r="CO626" i="64"/>
  <c r="CM626" i="64"/>
  <c r="CK626" i="64"/>
  <c r="CI626" i="64"/>
  <c r="CG626" i="64"/>
  <c r="BO626" i="64"/>
  <c r="BK626" i="64"/>
  <c r="BG626" i="64"/>
  <c r="AY626" i="64"/>
  <c r="AU626" i="64"/>
  <c r="AS626" i="64"/>
  <c r="AG626" i="64"/>
  <c r="AC626" i="64"/>
  <c r="Q626" i="64"/>
  <c r="O626" i="64"/>
  <c r="M626" i="64"/>
  <c r="K626" i="64"/>
  <c r="CY625" i="64"/>
  <c r="CW625" i="64"/>
  <c r="CU625" i="64"/>
  <c r="CS625" i="64"/>
  <c r="CQ625" i="64"/>
  <c r="CO625" i="64"/>
  <c r="CM625" i="64"/>
  <c r="CK625" i="64"/>
  <c r="CI625" i="64"/>
  <c r="CG625" i="64"/>
  <c r="BO625" i="64"/>
  <c r="BK625" i="64"/>
  <c r="BG625" i="64"/>
  <c r="AY625" i="64"/>
  <c r="AU625" i="64"/>
  <c r="AS625" i="64"/>
  <c r="AG625" i="64"/>
  <c r="AC625" i="64"/>
  <c r="Q625" i="64"/>
  <c r="O625" i="64"/>
  <c r="M625" i="64"/>
  <c r="K625" i="64"/>
  <c r="CY624" i="64"/>
  <c r="CW624" i="64"/>
  <c r="CU624" i="64"/>
  <c r="CS624" i="64"/>
  <c r="CQ624" i="64"/>
  <c r="CO624" i="64"/>
  <c r="CM624" i="64"/>
  <c r="CK624" i="64"/>
  <c r="CI624" i="64"/>
  <c r="CG624" i="64"/>
  <c r="BO624" i="64"/>
  <c r="BK624" i="64"/>
  <c r="BG624" i="64"/>
  <c r="AY624" i="64"/>
  <c r="AU624" i="64"/>
  <c r="AS624" i="64"/>
  <c r="AG624" i="64"/>
  <c r="AC624" i="64"/>
  <c r="Q624" i="64"/>
  <c r="O624" i="64"/>
  <c r="M624" i="64"/>
  <c r="K624" i="64"/>
  <c r="CY623" i="64"/>
  <c r="CW623" i="64"/>
  <c r="CU623" i="64"/>
  <c r="CS623" i="64"/>
  <c r="CQ623" i="64"/>
  <c r="CO623" i="64"/>
  <c r="CM623" i="64"/>
  <c r="CK623" i="64"/>
  <c r="CI623" i="64"/>
  <c r="CG623" i="64"/>
  <c r="BO623" i="64"/>
  <c r="BK623" i="64"/>
  <c r="BG623" i="64"/>
  <c r="AY623" i="64"/>
  <c r="AU623" i="64"/>
  <c r="AS623" i="64"/>
  <c r="AG623" i="64"/>
  <c r="AC623" i="64"/>
  <c r="Q623" i="64"/>
  <c r="O623" i="64"/>
  <c r="M623" i="64"/>
  <c r="K623" i="64"/>
  <c r="CY622" i="64"/>
  <c r="CW622" i="64"/>
  <c r="CU622" i="64"/>
  <c r="CS622" i="64"/>
  <c r="CQ622" i="64"/>
  <c r="CO622" i="64"/>
  <c r="CM622" i="64"/>
  <c r="CK622" i="64"/>
  <c r="CI622" i="64"/>
  <c r="CG622" i="64"/>
  <c r="BO622" i="64"/>
  <c r="BK622" i="64"/>
  <c r="BG622" i="64"/>
  <c r="AY622" i="64"/>
  <c r="AU622" i="64"/>
  <c r="AS622" i="64"/>
  <c r="AG622" i="64"/>
  <c r="AC622" i="64"/>
  <c r="Q622" i="64"/>
  <c r="O622" i="64"/>
  <c r="M622" i="64"/>
  <c r="K622" i="64"/>
  <c r="CY621" i="64"/>
  <c r="CW621" i="64"/>
  <c r="CU621" i="64"/>
  <c r="CS621" i="64"/>
  <c r="CQ621" i="64"/>
  <c r="CO621" i="64"/>
  <c r="CM621" i="64"/>
  <c r="CK621" i="64"/>
  <c r="CI621" i="64"/>
  <c r="CG621" i="64"/>
  <c r="BO621" i="64"/>
  <c r="BK621" i="64"/>
  <c r="BG621" i="64"/>
  <c r="AY621" i="64"/>
  <c r="AU621" i="64"/>
  <c r="AS621" i="64"/>
  <c r="AG621" i="64"/>
  <c r="AC621" i="64"/>
  <c r="Q621" i="64"/>
  <c r="O621" i="64"/>
  <c r="M621" i="64"/>
  <c r="K621" i="64"/>
  <c r="CY620" i="64"/>
  <c r="CW620" i="64"/>
  <c r="CU620" i="64"/>
  <c r="CS620" i="64"/>
  <c r="CQ620" i="64"/>
  <c r="CO620" i="64"/>
  <c r="CM620" i="64"/>
  <c r="CK620" i="64"/>
  <c r="CI620" i="64"/>
  <c r="CG620" i="64"/>
  <c r="BO620" i="64"/>
  <c r="BK620" i="64"/>
  <c r="BG620" i="64"/>
  <c r="AY620" i="64"/>
  <c r="AU620" i="64"/>
  <c r="AS620" i="64"/>
  <c r="AG620" i="64"/>
  <c r="AC620" i="64"/>
  <c r="Q620" i="64"/>
  <c r="O620" i="64"/>
  <c r="M620" i="64"/>
  <c r="K620" i="64"/>
  <c r="CY619" i="64"/>
  <c r="CW619" i="64"/>
  <c r="CU619" i="64"/>
  <c r="CS619" i="64"/>
  <c r="CQ619" i="64"/>
  <c r="CO619" i="64"/>
  <c r="CM619" i="64"/>
  <c r="CK619" i="64"/>
  <c r="CI619" i="64"/>
  <c r="CG619" i="64"/>
  <c r="BO619" i="64"/>
  <c r="BK619" i="64"/>
  <c r="BG619" i="64"/>
  <c r="AY619" i="64"/>
  <c r="AU619" i="64"/>
  <c r="AS619" i="64"/>
  <c r="AG619" i="64"/>
  <c r="AC619" i="64"/>
  <c r="Q619" i="64"/>
  <c r="O619" i="64"/>
  <c r="M619" i="64"/>
  <c r="K619" i="64"/>
  <c r="CY618" i="64"/>
  <c r="CW618" i="64"/>
  <c r="CU618" i="64"/>
  <c r="CS618" i="64"/>
  <c r="CQ618" i="64"/>
  <c r="CO618" i="64"/>
  <c r="CM618" i="64"/>
  <c r="CK618" i="64"/>
  <c r="CI618" i="64"/>
  <c r="CG618" i="64"/>
  <c r="BO618" i="64"/>
  <c r="BK618" i="64"/>
  <c r="BG618" i="64"/>
  <c r="AY618" i="64"/>
  <c r="AU618" i="64"/>
  <c r="AS618" i="64"/>
  <c r="AG618" i="64"/>
  <c r="AC618" i="64"/>
  <c r="Q618" i="64"/>
  <c r="O618" i="64"/>
  <c r="M618" i="64"/>
  <c r="K618" i="64"/>
  <c r="CY617" i="64"/>
  <c r="CW617" i="64"/>
  <c r="CU617" i="64"/>
  <c r="CS617" i="64"/>
  <c r="CQ617" i="64"/>
  <c r="CO617" i="64"/>
  <c r="CM617" i="64"/>
  <c r="CK617" i="64"/>
  <c r="CI617" i="64"/>
  <c r="CG617" i="64"/>
  <c r="BO617" i="64"/>
  <c r="BK617" i="64"/>
  <c r="BG617" i="64"/>
  <c r="AY617" i="64"/>
  <c r="AU617" i="64"/>
  <c r="AS617" i="64"/>
  <c r="AG617" i="64"/>
  <c r="AC617" i="64"/>
  <c r="Q617" i="64"/>
  <c r="O617" i="64"/>
  <c r="M617" i="64"/>
  <c r="K617" i="64"/>
  <c r="CY616" i="64"/>
  <c r="CW616" i="64"/>
  <c r="CU616" i="64"/>
  <c r="CS616" i="64"/>
  <c r="CQ616" i="64"/>
  <c r="CO616" i="64"/>
  <c r="CM616" i="64"/>
  <c r="CK616" i="64"/>
  <c r="CI616" i="64"/>
  <c r="CG616" i="64"/>
  <c r="BO616" i="64"/>
  <c r="BK616" i="64"/>
  <c r="BG616" i="64"/>
  <c r="AY616" i="64"/>
  <c r="AU616" i="64"/>
  <c r="AS616" i="64"/>
  <c r="AG616" i="64"/>
  <c r="AC616" i="64"/>
  <c r="Q616" i="64"/>
  <c r="O616" i="64"/>
  <c r="M616" i="64"/>
  <c r="K616" i="64"/>
  <c r="CY615" i="64"/>
  <c r="CW615" i="64"/>
  <c r="CU615" i="64"/>
  <c r="CS615" i="64"/>
  <c r="CQ615" i="64"/>
  <c r="CO615" i="64"/>
  <c r="CM615" i="64"/>
  <c r="CK615" i="64"/>
  <c r="CI615" i="64"/>
  <c r="CG615" i="64"/>
  <c r="BO615" i="64"/>
  <c r="BK615" i="64"/>
  <c r="BG615" i="64"/>
  <c r="AY615" i="64"/>
  <c r="AU615" i="64"/>
  <c r="AS615" i="64"/>
  <c r="AG615" i="64"/>
  <c r="AC615" i="64"/>
  <c r="Q615" i="64"/>
  <c r="O615" i="64"/>
  <c r="M615" i="64"/>
  <c r="K615" i="64"/>
  <c r="CY614" i="64"/>
  <c r="CW614" i="64"/>
  <c r="CU614" i="64"/>
  <c r="CS614" i="64"/>
  <c r="CQ614" i="64"/>
  <c r="CO614" i="64"/>
  <c r="CM614" i="64"/>
  <c r="CK614" i="64"/>
  <c r="CI614" i="64"/>
  <c r="CG614" i="64"/>
  <c r="BO614" i="64"/>
  <c r="BK614" i="64"/>
  <c r="BG614" i="64"/>
  <c r="AY614" i="64"/>
  <c r="AU614" i="64"/>
  <c r="AS614" i="64"/>
  <c r="AG614" i="64"/>
  <c r="AC614" i="64"/>
  <c r="Q614" i="64"/>
  <c r="O614" i="64"/>
  <c r="M614" i="64"/>
  <c r="K614" i="64"/>
  <c r="CY613" i="64"/>
  <c r="CW613" i="64"/>
  <c r="CU613" i="64"/>
  <c r="CS613" i="64"/>
  <c r="CQ613" i="64"/>
  <c r="CO613" i="64"/>
  <c r="CM613" i="64"/>
  <c r="CK613" i="64"/>
  <c r="CI613" i="64"/>
  <c r="CG613" i="64"/>
  <c r="BO613" i="64"/>
  <c r="BK613" i="64"/>
  <c r="BG613" i="64"/>
  <c r="AY613" i="64"/>
  <c r="AU613" i="64"/>
  <c r="AS613" i="64"/>
  <c r="AG613" i="64"/>
  <c r="AC613" i="64"/>
  <c r="Q613" i="64"/>
  <c r="O613" i="64"/>
  <c r="M613" i="64"/>
  <c r="K613" i="64"/>
  <c r="CY612" i="64"/>
  <c r="CW612" i="64"/>
  <c r="CU612" i="64"/>
  <c r="CS612" i="64"/>
  <c r="CQ612" i="64"/>
  <c r="CO612" i="64"/>
  <c r="CM612" i="64"/>
  <c r="CK612" i="64"/>
  <c r="CI612" i="64"/>
  <c r="CG612" i="64"/>
  <c r="BO612" i="64"/>
  <c r="BK612" i="64"/>
  <c r="BG612" i="64"/>
  <c r="AY612" i="64"/>
  <c r="AU612" i="64"/>
  <c r="AS612" i="64"/>
  <c r="AG612" i="64"/>
  <c r="AC612" i="64"/>
  <c r="Q612" i="64"/>
  <c r="O612" i="64"/>
  <c r="M612" i="64"/>
  <c r="K612" i="64"/>
  <c r="CY611" i="64"/>
  <c r="CW611" i="64"/>
  <c r="CU611" i="64"/>
  <c r="CS611" i="64"/>
  <c r="CQ611" i="64"/>
  <c r="CO611" i="64"/>
  <c r="CM611" i="64"/>
  <c r="CK611" i="64"/>
  <c r="CI611" i="64"/>
  <c r="CG611" i="64"/>
  <c r="BO611" i="64"/>
  <c r="BK611" i="64"/>
  <c r="BG611" i="64"/>
  <c r="AY611" i="64"/>
  <c r="AU611" i="64"/>
  <c r="AS611" i="64"/>
  <c r="AG611" i="64"/>
  <c r="AC611" i="64"/>
  <c r="Q611" i="64"/>
  <c r="O611" i="64"/>
  <c r="M611" i="64"/>
  <c r="K611" i="64"/>
  <c r="CY610" i="64"/>
  <c r="CW610" i="64"/>
  <c r="CU610" i="64"/>
  <c r="CS610" i="64"/>
  <c r="CQ610" i="64"/>
  <c r="CO610" i="64"/>
  <c r="CM610" i="64"/>
  <c r="CK610" i="64"/>
  <c r="CI610" i="64"/>
  <c r="CG610" i="64"/>
  <c r="BO610" i="64"/>
  <c r="BK610" i="64"/>
  <c r="BG610" i="64"/>
  <c r="AY610" i="64"/>
  <c r="AU610" i="64"/>
  <c r="AS610" i="64"/>
  <c r="AG610" i="64"/>
  <c r="AC610" i="64"/>
  <c r="Q610" i="64"/>
  <c r="O610" i="64"/>
  <c r="M610" i="64"/>
  <c r="K610" i="64"/>
  <c r="CY609" i="64"/>
  <c r="CW609" i="64"/>
  <c r="CU609" i="64"/>
  <c r="CS609" i="64"/>
  <c r="CQ609" i="64"/>
  <c r="CO609" i="64"/>
  <c r="CM609" i="64"/>
  <c r="CK609" i="64"/>
  <c r="CI609" i="64"/>
  <c r="CG609" i="64"/>
  <c r="BO609" i="64"/>
  <c r="BK609" i="64"/>
  <c r="BG609" i="64"/>
  <c r="AY609" i="64"/>
  <c r="AU609" i="64"/>
  <c r="AS609" i="64"/>
  <c r="AG609" i="64"/>
  <c r="AC609" i="64"/>
  <c r="Q609" i="64"/>
  <c r="O609" i="64"/>
  <c r="M609" i="64"/>
  <c r="K609" i="64"/>
  <c r="CY608" i="64"/>
  <c r="CW608" i="64"/>
  <c r="CU608" i="64"/>
  <c r="CS608" i="64"/>
  <c r="CQ608" i="64"/>
  <c r="CO608" i="64"/>
  <c r="CM608" i="64"/>
  <c r="CK608" i="64"/>
  <c r="CI608" i="64"/>
  <c r="CG608" i="64"/>
  <c r="BO608" i="64"/>
  <c r="BK608" i="64"/>
  <c r="BG608" i="64"/>
  <c r="AY608" i="64"/>
  <c r="AU608" i="64"/>
  <c r="AS608" i="64"/>
  <c r="AG608" i="64"/>
  <c r="AC608" i="64"/>
  <c r="Q608" i="64"/>
  <c r="O608" i="64"/>
  <c r="M608" i="64"/>
  <c r="K608" i="64"/>
  <c r="CY607" i="64"/>
  <c r="CW607" i="64"/>
  <c r="CU607" i="64"/>
  <c r="CS607" i="64"/>
  <c r="CQ607" i="64"/>
  <c r="CO607" i="64"/>
  <c r="CM607" i="64"/>
  <c r="CK607" i="64"/>
  <c r="CI607" i="64"/>
  <c r="CG607" i="64"/>
  <c r="BO607" i="64"/>
  <c r="BK607" i="64"/>
  <c r="BG607" i="64"/>
  <c r="AY607" i="64"/>
  <c r="AU607" i="64"/>
  <c r="AS607" i="64"/>
  <c r="AG607" i="64"/>
  <c r="AC607" i="64"/>
  <c r="Q607" i="64"/>
  <c r="O607" i="64"/>
  <c r="M607" i="64"/>
  <c r="K607" i="64"/>
  <c r="CY606" i="64"/>
  <c r="CW606" i="64"/>
  <c r="CU606" i="64"/>
  <c r="CS606" i="64"/>
  <c r="CQ606" i="64"/>
  <c r="CO606" i="64"/>
  <c r="CM606" i="64"/>
  <c r="CK606" i="64"/>
  <c r="CI606" i="64"/>
  <c r="CG606" i="64"/>
  <c r="BO606" i="64"/>
  <c r="BK606" i="64"/>
  <c r="BG606" i="64"/>
  <c r="AY606" i="64"/>
  <c r="AU606" i="64"/>
  <c r="AS606" i="64"/>
  <c r="AG606" i="64"/>
  <c r="AC606" i="64"/>
  <c r="Q606" i="64"/>
  <c r="O606" i="64"/>
  <c r="M606" i="64"/>
  <c r="K606" i="64"/>
  <c r="CY605" i="64"/>
  <c r="CW605" i="64"/>
  <c r="CU605" i="64"/>
  <c r="CS605" i="64"/>
  <c r="CQ605" i="64"/>
  <c r="CO605" i="64"/>
  <c r="CM605" i="64"/>
  <c r="CK605" i="64"/>
  <c r="CI605" i="64"/>
  <c r="CG605" i="64"/>
  <c r="BO605" i="64"/>
  <c r="BK605" i="64"/>
  <c r="BG605" i="64"/>
  <c r="AY605" i="64"/>
  <c r="AU605" i="64"/>
  <c r="AS605" i="64"/>
  <c r="AG605" i="64"/>
  <c r="AC605" i="64"/>
  <c r="Q605" i="64"/>
  <c r="O605" i="64"/>
  <c r="M605" i="64"/>
  <c r="K605" i="64"/>
  <c r="CY604" i="64"/>
  <c r="CW604" i="64"/>
  <c r="CU604" i="64"/>
  <c r="CS604" i="64"/>
  <c r="CQ604" i="64"/>
  <c r="CO604" i="64"/>
  <c r="CM604" i="64"/>
  <c r="CK604" i="64"/>
  <c r="CI604" i="64"/>
  <c r="CG604" i="64"/>
  <c r="BO604" i="64"/>
  <c r="BK604" i="64"/>
  <c r="BG604" i="64"/>
  <c r="AY604" i="64"/>
  <c r="AU604" i="64"/>
  <c r="AS604" i="64"/>
  <c r="AG604" i="64"/>
  <c r="AC604" i="64"/>
  <c r="Q604" i="64"/>
  <c r="O604" i="64"/>
  <c r="M604" i="64"/>
  <c r="K604" i="64"/>
  <c r="CY603" i="64"/>
  <c r="CW603" i="64"/>
  <c r="CU603" i="64"/>
  <c r="CS603" i="64"/>
  <c r="CQ603" i="64"/>
  <c r="CO603" i="64"/>
  <c r="CM603" i="64"/>
  <c r="CK603" i="64"/>
  <c r="CI603" i="64"/>
  <c r="CG603" i="64"/>
  <c r="BO603" i="64"/>
  <c r="BK603" i="64"/>
  <c r="BG603" i="64"/>
  <c r="AY603" i="64"/>
  <c r="AU603" i="64"/>
  <c r="AS603" i="64"/>
  <c r="AQ603" i="64"/>
  <c r="AG603" i="64"/>
  <c r="AC603" i="64"/>
  <c r="Q603" i="64"/>
  <c r="O603" i="64"/>
  <c r="M603" i="64"/>
  <c r="K603" i="64"/>
  <c r="CY602" i="64"/>
  <c r="CW602" i="64"/>
  <c r="CU602" i="64"/>
  <c r="CS602" i="64"/>
  <c r="CQ602" i="64"/>
  <c r="CO602" i="64"/>
  <c r="CM602" i="64"/>
  <c r="CK602" i="64"/>
  <c r="CI602" i="64"/>
  <c r="CG602" i="64"/>
  <c r="BO602" i="64"/>
  <c r="BK602" i="64"/>
  <c r="BG602" i="64"/>
  <c r="AY602" i="64"/>
  <c r="AU602" i="64"/>
  <c r="AS602" i="64"/>
  <c r="AQ602" i="64"/>
  <c r="AG602" i="64"/>
  <c r="AC602" i="64"/>
  <c r="Q602" i="64"/>
  <c r="O602" i="64"/>
  <c r="M602" i="64"/>
  <c r="K602" i="64"/>
  <c r="CY601" i="64"/>
  <c r="CW601" i="64"/>
  <c r="CU601" i="64"/>
  <c r="CS601" i="64"/>
  <c r="CQ601" i="64"/>
  <c r="CO601" i="64"/>
  <c r="CM601" i="64"/>
  <c r="CK601" i="64"/>
  <c r="CI601" i="64"/>
  <c r="CG601" i="64"/>
  <c r="BO601" i="64"/>
  <c r="BK601" i="64"/>
  <c r="BG601" i="64"/>
  <c r="AY601" i="64"/>
  <c r="AU601" i="64"/>
  <c r="AS601" i="64"/>
  <c r="AG601" i="64"/>
  <c r="AC601" i="64"/>
  <c r="Q601" i="64"/>
  <c r="O601" i="64"/>
  <c r="M601" i="64"/>
  <c r="K601" i="64"/>
  <c r="CY600" i="64"/>
  <c r="CW600" i="64"/>
  <c r="CU600" i="64"/>
  <c r="CS600" i="64"/>
  <c r="CQ600" i="64"/>
  <c r="CO600" i="64"/>
  <c r="CM600" i="64"/>
  <c r="CK600" i="64"/>
  <c r="CI600" i="64"/>
  <c r="CG600" i="64"/>
  <c r="BO600" i="64"/>
  <c r="BK600" i="64"/>
  <c r="BG600" i="64"/>
  <c r="AY600" i="64"/>
  <c r="AU600" i="64"/>
  <c r="AS600" i="64"/>
  <c r="AG600" i="64"/>
  <c r="AC600" i="64"/>
  <c r="Q600" i="64"/>
  <c r="O600" i="64"/>
  <c r="M600" i="64"/>
  <c r="K600" i="64"/>
  <c r="CY599" i="64"/>
  <c r="CW599" i="64"/>
  <c r="CU599" i="64"/>
  <c r="CS599" i="64"/>
  <c r="CQ599" i="64"/>
  <c r="CO599" i="64"/>
  <c r="CM599" i="64"/>
  <c r="CK599" i="64"/>
  <c r="CI599" i="64"/>
  <c r="CG599" i="64"/>
  <c r="BO599" i="64"/>
  <c r="BK599" i="64"/>
  <c r="BG599" i="64"/>
  <c r="AY599" i="64"/>
  <c r="AU599" i="64"/>
  <c r="AS599" i="64"/>
  <c r="AG599" i="64"/>
  <c r="AC599" i="64"/>
  <c r="Q599" i="64"/>
  <c r="O599" i="64"/>
  <c r="M599" i="64"/>
  <c r="K599" i="64"/>
  <c r="CY598" i="64"/>
  <c r="CW598" i="64"/>
  <c r="CU598" i="64"/>
  <c r="CS598" i="64"/>
  <c r="CQ598" i="64"/>
  <c r="CO598" i="64"/>
  <c r="CM598" i="64"/>
  <c r="CK598" i="64"/>
  <c r="CI598" i="64"/>
  <c r="CG598" i="64"/>
  <c r="BO598" i="64"/>
  <c r="BK598" i="64"/>
  <c r="BG598" i="64"/>
  <c r="AY598" i="64"/>
  <c r="AU598" i="64"/>
  <c r="AS598" i="64"/>
  <c r="AG598" i="64"/>
  <c r="AC598" i="64"/>
  <c r="Q598" i="64"/>
  <c r="O598" i="64"/>
  <c r="M598" i="64"/>
  <c r="K598" i="64"/>
  <c r="CY597" i="64"/>
  <c r="CW597" i="64"/>
  <c r="CU597" i="64"/>
  <c r="CS597" i="64"/>
  <c r="CQ597" i="64"/>
  <c r="CO597" i="64"/>
  <c r="CM597" i="64"/>
  <c r="CK597" i="64"/>
  <c r="CI597" i="64"/>
  <c r="CG597" i="64"/>
  <c r="BO597" i="64"/>
  <c r="BK597" i="64"/>
  <c r="BG597" i="64"/>
  <c r="AY597" i="64"/>
  <c r="AU597" i="64"/>
  <c r="AS597" i="64"/>
  <c r="AG597" i="64"/>
  <c r="AC597" i="64"/>
  <c r="Q597" i="64"/>
  <c r="O597" i="64"/>
  <c r="M597" i="64"/>
  <c r="K597" i="64"/>
  <c r="CY596" i="64"/>
  <c r="CW596" i="64"/>
  <c r="CU596" i="64"/>
  <c r="CS596" i="64"/>
  <c r="CQ596" i="64"/>
  <c r="CO596" i="64"/>
  <c r="CM596" i="64"/>
  <c r="CK596" i="64"/>
  <c r="CI596" i="64"/>
  <c r="CG596" i="64"/>
  <c r="BO596" i="64"/>
  <c r="BK596" i="64"/>
  <c r="BG596" i="64"/>
  <c r="AY596" i="64"/>
  <c r="AU596" i="64"/>
  <c r="AS596" i="64"/>
  <c r="AG596" i="64"/>
  <c r="AC596" i="64"/>
  <c r="Q596" i="64"/>
  <c r="O596" i="64"/>
  <c r="M596" i="64"/>
  <c r="K596" i="64"/>
  <c r="CY595" i="64"/>
  <c r="CW595" i="64"/>
  <c r="CU595" i="64"/>
  <c r="CS595" i="64"/>
  <c r="CQ595" i="64"/>
  <c r="CO595" i="64"/>
  <c r="CM595" i="64"/>
  <c r="CK595" i="64"/>
  <c r="CI595" i="64"/>
  <c r="CG595" i="64"/>
  <c r="BO595" i="64"/>
  <c r="BK595" i="64"/>
  <c r="BG595" i="64"/>
  <c r="AY595" i="64"/>
  <c r="AU595" i="64"/>
  <c r="AS595" i="64"/>
  <c r="AQ595" i="64"/>
  <c r="AG595" i="64"/>
  <c r="Q595" i="64"/>
  <c r="O595" i="64"/>
  <c r="M595" i="64"/>
  <c r="K595" i="64"/>
  <c r="CY594" i="64"/>
  <c r="CW594" i="64"/>
  <c r="CU594" i="64"/>
  <c r="CS594" i="64"/>
  <c r="CQ594" i="64"/>
  <c r="CO594" i="64"/>
  <c r="CM594" i="64"/>
  <c r="CK594" i="64"/>
  <c r="CI594" i="64"/>
  <c r="CG594" i="64"/>
  <c r="BO594" i="64"/>
  <c r="BK594" i="64"/>
  <c r="BG594" i="64"/>
  <c r="AY594" i="64"/>
  <c r="AU594" i="64"/>
  <c r="AS594" i="64"/>
  <c r="AQ594" i="64"/>
  <c r="AG594" i="64"/>
  <c r="Q594" i="64"/>
  <c r="O594" i="64"/>
  <c r="M594" i="64"/>
  <c r="K594" i="64"/>
  <c r="CY593" i="64"/>
  <c r="CW593" i="64"/>
  <c r="CU593" i="64"/>
  <c r="CS593" i="64"/>
  <c r="CQ593" i="64"/>
  <c r="CO593" i="64"/>
  <c r="CM593" i="64"/>
  <c r="CK593" i="64"/>
  <c r="CI593" i="64"/>
  <c r="CG593" i="64"/>
  <c r="BO593" i="64"/>
  <c r="BK593" i="64"/>
  <c r="BG593" i="64"/>
  <c r="AY593" i="64"/>
  <c r="AU593" i="64"/>
  <c r="AS593" i="64"/>
  <c r="AQ593" i="64"/>
  <c r="AG593" i="64"/>
  <c r="Q593" i="64"/>
  <c r="O593" i="64"/>
  <c r="M593" i="64"/>
  <c r="K593" i="64"/>
  <c r="CY592" i="64"/>
  <c r="CW592" i="64"/>
  <c r="CU592" i="64"/>
  <c r="CS592" i="64"/>
  <c r="CQ592" i="64"/>
  <c r="CO592" i="64"/>
  <c r="CM592" i="64"/>
  <c r="CK592" i="64"/>
  <c r="CI592" i="64"/>
  <c r="CG592" i="64"/>
  <c r="BO592" i="64"/>
  <c r="BK592" i="64"/>
  <c r="BG592" i="64"/>
  <c r="AY592" i="64"/>
  <c r="AU592" i="64"/>
  <c r="AS592" i="64"/>
  <c r="AQ592" i="64"/>
  <c r="AG592" i="64"/>
  <c r="Q592" i="64"/>
  <c r="O592" i="64"/>
  <c r="M592" i="64"/>
  <c r="K592" i="64"/>
  <c r="CY591" i="64"/>
  <c r="CW591" i="64"/>
  <c r="CU591" i="64"/>
  <c r="CS591" i="64"/>
  <c r="CQ591" i="64"/>
  <c r="CO591" i="64"/>
  <c r="CM591" i="64"/>
  <c r="CK591" i="64"/>
  <c r="CI591" i="64"/>
  <c r="CG591" i="64"/>
  <c r="BO591" i="64"/>
  <c r="BK591" i="64"/>
  <c r="BG591" i="64"/>
  <c r="AY591" i="64"/>
  <c r="AU591" i="64"/>
  <c r="AS591" i="64"/>
  <c r="AQ591" i="64"/>
  <c r="AG591" i="64"/>
  <c r="Q591" i="64"/>
  <c r="O591" i="64"/>
  <c r="M591" i="64"/>
  <c r="K591" i="64"/>
  <c r="CY590" i="64"/>
  <c r="CW590" i="64"/>
  <c r="CU590" i="64"/>
  <c r="CS590" i="64"/>
  <c r="CQ590" i="64"/>
  <c r="CO590" i="64"/>
  <c r="CM590" i="64"/>
  <c r="CK590" i="64"/>
  <c r="CI590" i="64"/>
  <c r="CG590" i="64"/>
  <c r="BO590" i="64"/>
  <c r="BK590" i="64"/>
  <c r="BG590" i="64"/>
  <c r="AY590" i="64"/>
  <c r="AU590" i="64"/>
  <c r="AS590" i="64"/>
  <c r="AQ590" i="64"/>
  <c r="AG590" i="64"/>
  <c r="Q590" i="64"/>
  <c r="O590" i="64"/>
  <c r="M590" i="64"/>
  <c r="K590" i="64"/>
  <c r="CY589" i="64"/>
  <c r="CW589" i="64"/>
  <c r="CU589" i="64"/>
  <c r="CS589" i="64"/>
  <c r="CQ589" i="64"/>
  <c r="CO589" i="64"/>
  <c r="CM589" i="64"/>
  <c r="CK589" i="64"/>
  <c r="CI589" i="64"/>
  <c r="CG589" i="64"/>
  <c r="BO589" i="64"/>
  <c r="BK589" i="64"/>
  <c r="BG589" i="64"/>
  <c r="AY589" i="64"/>
  <c r="AU589" i="64"/>
  <c r="AS589" i="64"/>
  <c r="AQ589" i="64"/>
  <c r="AG589" i="64"/>
  <c r="Q589" i="64"/>
  <c r="O589" i="64"/>
  <c r="M589" i="64"/>
  <c r="K589" i="64"/>
  <c r="CY588" i="64"/>
  <c r="CW588" i="64"/>
  <c r="CU588" i="64"/>
  <c r="CS588" i="64"/>
  <c r="CQ588" i="64"/>
  <c r="CO588" i="64"/>
  <c r="CM588" i="64"/>
  <c r="CK588" i="64"/>
  <c r="CI588" i="64"/>
  <c r="CG588" i="64"/>
  <c r="BO588" i="64"/>
  <c r="BK588" i="64"/>
  <c r="BG588" i="64"/>
  <c r="AY588" i="64"/>
  <c r="AU588" i="64"/>
  <c r="AS588" i="64"/>
  <c r="AQ588" i="64"/>
  <c r="AG588" i="64"/>
  <c r="Q588" i="64"/>
  <c r="O588" i="64"/>
  <c r="M588" i="64"/>
  <c r="K588" i="64"/>
  <c r="CY587" i="64"/>
  <c r="CW587" i="64"/>
  <c r="CU587" i="64"/>
  <c r="CS587" i="64"/>
  <c r="CQ587" i="64"/>
  <c r="CO587" i="64"/>
  <c r="CM587" i="64"/>
  <c r="CK587" i="64"/>
  <c r="CI587" i="64"/>
  <c r="CG587" i="64"/>
  <c r="BO587" i="64"/>
  <c r="BK587" i="64"/>
  <c r="BG587" i="64"/>
  <c r="AY587" i="64"/>
  <c r="AU587" i="64"/>
  <c r="AS587" i="64"/>
  <c r="AQ587" i="64"/>
  <c r="AG587" i="64"/>
  <c r="Q587" i="64"/>
  <c r="O587" i="64"/>
  <c r="M587" i="64"/>
  <c r="K587" i="64"/>
  <c r="CY586" i="64"/>
  <c r="CW586" i="64"/>
  <c r="CU586" i="64"/>
  <c r="CS586" i="64"/>
  <c r="CQ586" i="64"/>
  <c r="CO586" i="64"/>
  <c r="CM586" i="64"/>
  <c r="CK586" i="64"/>
  <c r="CI586" i="64"/>
  <c r="CG586" i="64"/>
  <c r="BO586" i="64"/>
  <c r="BK586" i="64"/>
  <c r="BG586" i="64"/>
  <c r="AY586" i="64"/>
  <c r="AU586" i="64"/>
  <c r="AS586" i="64"/>
  <c r="AQ586" i="64"/>
  <c r="AG586" i="64"/>
  <c r="Q586" i="64"/>
  <c r="O586" i="64"/>
  <c r="M586" i="64"/>
  <c r="K586" i="64"/>
  <c r="CY585" i="64"/>
  <c r="CW585" i="64"/>
  <c r="CU585" i="64"/>
  <c r="CS585" i="64"/>
  <c r="CQ585" i="64"/>
  <c r="CO585" i="64"/>
  <c r="CM585" i="64"/>
  <c r="CK585" i="64"/>
  <c r="CI585" i="64"/>
  <c r="CG585" i="64"/>
  <c r="BO585" i="64"/>
  <c r="BK585" i="64"/>
  <c r="BG585" i="64"/>
  <c r="AY585" i="64"/>
  <c r="AU585" i="64"/>
  <c r="AS585" i="64"/>
  <c r="AQ585" i="64"/>
  <c r="AG585" i="64"/>
  <c r="Q585" i="64"/>
  <c r="O585" i="64"/>
  <c r="M585" i="64"/>
  <c r="K585" i="64"/>
  <c r="CY584" i="64"/>
  <c r="CW584" i="64"/>
  <c r="CU584" i="64"/>
  <c r="CS584" i="64"/>
  <c r="CQ584" i="64"/>
  <c r="CO584" i="64"/>
  <c r="CM584" i="64"/>
  <c r="CK584" i="64"/>
  <c r="CI584" i="64"/>
  <c r="CG584" i="64"/>
  <c r="BO584" i="64"/>
  <c r="BK584" i="64"/>
  <c r="BG584" i="64"/>
  <c r="AY584" i="64"/>
  <c r="AU584" i="64"/>
  <c r="AS584" i="64"/>
  <c r="AQ584" i="64"/>
  <c r="AG584" i="64"/>
  <c r="Q584" i="64"/>
  <c r="O584" i="64"/>
  <c r="M584" i="64"/>
  <c r="K584" i="64"/>
  <c r="CY583" i="64"/>
  <c r="CW583" i="64"/>
  <c r="CU583" i="64"/>
  <c r="CS583" i="64"/>
  <c r="CQ583" i="64"/>
  <c r="CO583" i="64"/>
  <c r="CM583" i="64"/>
  <c r="CK583" i="64"/>
  <c r="CI583" i="64"/>
  <c r="CG583" i="64"/>
  <c r="BO583" i="64"/>
  <c r="BK583" i="64"/>
  <c r="BG583" i="64"/>
  <c r="AY583" i="64"/>
  <c r="AU583" i="64"/>
  <c r="AS583" i="64"/>
  <c r="AQ583" i="64"/>
  <c r="AG583" i="64"/>
  <c r="Q583" i="64"/>
  <c r="O583" i="64"/>
  <c r="M583" i="64"/>
  <c r="K583" i="64"/>
  <c r="CY582" i="64"/>
  <c r="CW582" i="64"/>
  <c r="CU582" i="64"/>
  <c r="CS582" i="64"/>
  <c r="CQ582" i="64"/>
  <c r="CO582" i="64"/>
  <c r="CM582" i="64"/>
  <c r="CK582" i="64"/>
  <c r="CI582" i="64"/>
  <c r="CG582" i="64"/>
  <c r="BO582" i="64"/>
  <c r="BK582" i="64"/>
  <c r="BG582" i="64"/>
  <c r="AY582" i="64"/>
  <c r="AU582" i="64"/>
  <c r="AS582" i="64"/>
  <c r="AQ582" i="64"/>
  <c r="AG582" i="64"/>
  <c r="Q582" i="64"/>
  <c r="O582" i="64"/>
  <c r="M582" i="64"/>
  <c r="K582" i="64"/>
  <c r="CY581" i="64"/>
  <c r="CW581" i="64"/>
  <c r="CU581" i="64"/>
  <c r="CS581" i="64"/>
  <c r="CQ581" i="64"/>
  <c r="CO581" i="64"/>
  <c r="CM581" i="64"/>
  <c r="CK581" i="64"/>
  <c r="CI581" i="64"/>
  <c r="CG581" i="64"/>
  <c r="BO581" i="64"/>
  <c r="BK581" i="64"/>
  <c r="BG581" i="64"/>
  <c r="AY581" i="64"/>
  <c r="AU581" i="64"/>
  <c r="AS581" i="64"/>
  <c r="AQ581" i="64"/>
  <c r="AG581" i="64"/>
  <c r="Q581" i="64"/>
  <c r="O581" i="64"/>
  <c r="M581" i="64"/>
  <c r="K581" i="64"/>
  <c r="CY580" i="64"/>
  <c r="CW580" i="64"/>
  <c r="CU580" i="64"/>
  <c r="CS580" i="64"/>
  <c r="CQ580" i="64"/>
  <c r="CO580" i="64"/>
  <c r="CM580" i="64"/>
  <c r="CK580" i="64"/>
  <c r="CI580" i="64"/>
  <c r="CG580" i="64"/>
  <c r="BO580" i="64"/>
  <c r="BK580" i="64"/>
  <c r="BG580" i="64"/>
  <c r="AY580" i="64"/>
  <c r="AU580" i="64"/>
  <c r="AS580" i="64"/>
  <c r="AQ580" i="64"/>
  <c r="AG580" i="64"/>
  <c r="Q580" i="64"/>
  <c r="O580" i="64"/>
  <c r="M580" i="64"/>
  <c r="K580" i="64"/>
  <c r="CY579" i="64"/>
  <c r="CW579" i="64"/>
  <c r="CU579" i="64"/>
  <c r="CS579" i="64"/>
  <c r="CQ579" i="64"/>
  <c r="CO579" i="64"/>
  <c r="CM579" i="64"/>
  <c r="CK579" i="64"/>
  <c r="CI579" i="64"/>
  <c r="CG579" i="64"/>
  <c r="BO579" i="64"/>
  <c r="BK579" i="64"/>
  <c r="BG579" i="64"/>
  <c r="AY579" i="64"/>
  <c r="AU579" i="64"/>
  <c r="AS579" i="64"/>
  <c r="AQ579" i="64"/>
  <c r="AG579" i="64"/>
  <c r="Q579" i="64"/>
  <c r="O579" i="64"/>
  <c r="M579" i="64"/>
  <c r="K579" i="64"/>
  <c r="CY578" i="64"/>
  <c r="CW578" i="64"/>
  <c r="CU578" i="64"/>
  <c r="CS578" i="64"/>
  <c r="CQ578" i="64"/>
  <c r="CO578" i="64"/>
  <c r="CM578" i="64"/>
  <c r="CK578" i="64"/>
  <c r="CI578" i="64"/>
  <c r="CG578" i="64"/>
  <c r="BO578" i="64"/>
  <c r="BK578" i="64"/>
  <c r="BG578" i="64"/>
  <c r="AY578" i="64"/>
  <c r="AU578" i="64"/>
  <c r="AS578" i="64"/>
  <c r="AG578" i="64"/>
  <c r="Q578" i="64"/>
  <c r="O578" i="64"/>
  <c r="M578" i="64"/>
  <c r="K578" i="64"/>
  <c r="CY577" i="64"/>
  <c r="CW577" i="64"/>
  <c r="CU577" i="64"/>
  <c r="CS577" i="64"/>
  <c r="CQ577" i="64"/>
  <c r="CO577" i="64"/>
  <c r="CM577" i="64"/>
  <c r="CK577" i="64"/>
  <c r="CI577" i="64"/>
  <c r="CG577" i="64"/>
  <c r="BO577" i="64"/>
  <c r="BK577" i="64"/>
  <c r="BG577" i="64"/>
  <c r="AY577" i="64"/>
  <c r="AU577" i="64"/>
  <c r="AS577" i="64"/>
  <c r="AG577" i="64"/>
  <c r="Q577" i="64"/>
  <c r="O577" i="64"/>
  <c r="M577" i="64"/>
  <c r="K577" i="64"/>
  <c r="CY576" i="64"/>
  <c r="CW576" i="64"/>
  <c r="CU576" i="64"/>
  <c r="CS576" i="64"/>
  <c r="CQ576" i="64"/>
  <c r="CO576" i="64"/>
  <c r="CM576" i="64"/>
  <c r="CK576" i="64"/>
  <c r="CI576" i="64"/>
  <c r="CG576" i="64"/>
  <c r="BO576" i="64"/>
  <c r="BK576" i="64"/>
  <c r="BG576" i="64"/>
  <c r="AY576" i="64"/>
  <c r="AU576" i="64"/>
  <c r="AS576" i="64"/>
  <c r="AG576" i="64"/>
  <c r="Q576" i="64"/>
  <c r="O576" i="64"/>
  <c r="M576" i="64"/>
  <c r="K576" i="64"/>
  <c r="CY575" i="64"/>
  <c r="CW575" i="64"/>
  <c r="CU575" i="64"/>
  <c r="CS575" i="64"/>
  <c r="CQ575" i="64"/>
  <c r="CO575" i="64"/>
  <c r="CM575" i="64"/>
  <c r="CK575" i="64"/>
  <c r="CI575" i="64"/>
  <c r="CG575" i="64"/>
  <c r="CE575" i="64"/>
  <c r="CA575" i="64"/>
  <c r="BW575" i="64"/>
  <c r="BU575" i="64"/>
  <c r="BS575" i="64"/>
  <c r="BQ575" i="64"/>
  <c r="BO575" i="64"/>
  <c r="BM575" i="64"/>
  <c r="BK575" i="64"/>
  <c r="BE575" i="64"/>
  <c r="BC575" i="64"/>
  <c r="BA575" i="64"/>
  <c r="AY575" i="64"/>
  <c r="AW575" i="64"/>
  <c r="AU575" i="64"/>
  <c r="AS575" i="64"/>
  <c r="AQ575" i="64"/>
  <c r="AO575" i="64"/>
  <c r="AM575" i="64"/>
  <c r="AK575" i="64"/>
  <c r="AI575" i="64"/>
  <c r="AG575" i="64"/>
  <c r="AE575" i="64"/>
  <c r="AC575" i="64"/>
  <c r="AA575" i="64"/>
  <c r="Q575" i="64"/>
  <c r="O575" i="64"/>
  <c r="M575" i="64"/>
  <c r="K575" i="64"/>
  <c r="I575" i="64"/>
  <c r="G575" i="64"/>
  <c r="CY574" i="64"/>
  <c r="CW574" i="64"/>
  <c r="CU574" i="64"/>
  <c r="CS574" i="64"/>
  <c r="CQ574" i="64"/>
  <c r="CO574" i="64"/>
  <c r="CM574" i="64"/>
  <c r="CK574" i="64"/>
  <c r="CI574" i="64"/>
  <c r="CG574" i="64"/>
  <c r="CE574" i="64"/>
  <c r="CA574" i="64"/>
  <c r="BW574" i="64"/>
  <c r="BU574" i="64"/>
  <c r="BS574" i="64"/>
  <c r="BQ574" i="64"/>
  <c r="BO574" i="64"/>
  <c r="BM574" i="64"/>
  <c r="BK574" i="64"/>
  <c r="BE574" i="64"/>
  <c r="BC574" i="64"/>
  <c r="BA574" i="64"/>
  <c r="AY574" i="64"/>
  <c r="AW574" i="64"/>
  <c r="AU574" i="64"/>
  <c r="AS574" i="64"/>
  <c r="AQ574" i="64"/>
  <c r="AO574" i="64"/>
  <c r="AM574" i="64"/>
  <c r="AK574" i="64"/>
  <c r="AI574" i="64"/>
  <c r="AG574" i="64"/>
  <c r="AE574" i="64"/>
  <c r="AC574" i="64"/>
  <c r="AA574" i="64"/>
  <c r="Q574" i="64"/>
  <c r="O574" i="64"/>
  <c r="M574" i="64"/>
  <c r="K574" i="64"/>
  <c r="I574" i="64"/>
  <c r="G574" i="64"/>
  <c r="CY573" i="64"/>
  <c r="CW573" i="64"/>
  <c r="CU573" i="64"/>
  <c r="CS573" i="64"/>
  <c r="CQ573" i="64"/>
  <c r="CO573" i="64"/>
  <c r="CM573" i="64"/>
  <c r="CK573" i="64"/>
  <c r="CI573" i="64"/>
  <c r="CG573" i="64"/>
  <c r="CE573" i="64"/>
  <c r="CA573" i="64"/>
  <c r="BW573" i="64"/>
  <c r="BU573" i="64"/>
  <c r="BS573" i="64"/>
  <c r="BQ573" i="64"/>
  <c r="BO573" i="64"/>
  <c r="BM573" i="64"/>
  <c r="BK573" i="64"/>
  <c r="BE573" i="64"/>
  <c r="BC573" i="64"/>
  <c r="BA573" i="64"/>
  <c r="AY573" i="64"/>
  <c r="AW573" i="64"/>
  <c r="AU573" i="64"/>
  <c r="AS573" i="64"/>
  <c r="AQ573" i="64"/>
  <c r="AO573" i="64"/>
  <c r="AM573" i="64"/>
  <c r="AK573" i="64"/>
  <c r="AI573" i="64"/>
  <c r="AG573" i="64"/>
  <c r="AE573" i="64"/>
  <c r="AC573" i="64"/>
  <c r="AA573" i="64"/>
  <c r="Q573" i="64"/>
  <c r="O573" i="64"/>
  <c r="M573" i="64"/>
  <c r="K573" i="64"/>
  <c r="I573" i="64"/>
  <c r="G573" i="64"/>
  <c r="CY572" i="64"/>
  <c r="CW572" i="64"/>
  <c r="CU572" i="64"/>
  <c r="CS572" i="64"/>
  <c r="CQ572" i="64"/>
  <c r="CO572" i="64"/>
  <c r="CM572" i="64"/>
  <c r="CK572" i="64"/>
  <c r="CI572" i="64"/>
  <c r="CG572" i="64"/>
  <c r="CE572" i="64"/>
  <c r="CA572" i="64"/>
  <c r="BW572" i="64"/>
  <c r="BU572" i="64"/>
  <c r="BS572" i="64"/>
  <c r="BQ572" i="64"/>
  <c r="BO572" i="64"/>
  <c r="BM572" i="64"/>
  <c r="BK572" i="64"/>
  <c r="BE572" i="64"/>
  <c r="BC572" i="64"/>
  <c r="BA572" i="64"/>
  <c r="AY572" i="64"/>
  <c r="AW572" i="64"/>
  <c r="AU572" i="64"/>
  <c r="AS572" i="64"/>
  <c r="AQ572" i="64"/>
  <c r="AO572" i="64"/>
  <c r="AM572" i="64"/>
  <c r="AK572" i="64"/>
  <c r="AI572" i="64"/>
  <c r="AG572" i="64"/>
  <c r="AE572" i="64"/>
  <c r="AC572" i="64"/>
  <c r="AA572" i="64"/>
  <c r="Q572" i="64"/>
  <c r="O572" i="64"/>
  <c r="M572" i="64"/>
  <c r="K572" i="64"/>
  <c r="I572" i="64"/>
  <c r="G572" i="64"/>
  <c r="CY571" i="64"/>
  <c r="CW571" i="64"/>
  <c r="CU571" i="64"/>
  <c r="CS571" i="64"/>
  <c r="CQ571" i="64"/>
  <c r="CO571" i="64"/>
  <c r="CM571" i="64"/>
  <c r="CK571" i="64"/>
  <c r="CI571" i="64"/>
  <c r="CG571" i="64"/>
  <c r="CE571" i="64"/>
  <c r="CA571" i="64"/>
  <c r="BW571" i="64"/>
  <c r="BU571" i="64"/>
  <c r="BS571" i="64"/>
  <c r="BQ571" i="64"/>
  <c r="BO571" i="64"/>
  <c r="BM571" i="64"/>
  <c r="BK571" i="64"/>
  <c r="BE571" i="64"/>
  <c r="BC571" i="64"/>
  <c r="BA571" i="64"/>
  <c r="AY571" i="64"/>
  <c r="AW571" i="64"/>
  <c r="AU571" i="64"/>
  <c r="AS571" i="64"/>
  <c r="AQ571" i="64"/>
  <c r="AO571" i="64"/>
  <c r="AM571" i="64"/>
  <c r="AK571" i="64"/>
  <c r="AI571" i="64"/>
  <c r="AG571" i="64"/>
  <c r="AE571" i="64"/>
  <c r="AC571" i="64"/>
  <c r="AA571" i="64"/>
  <c r="Q571" i="64"/>
  <c r="O571" i="64"/>
  <c r="M571" i="64"/>
  <c r="K571" i="64"/>
  <c r="I571" i="64"/>
  <c r="G571" i="64"/>
  <c r="CY570" i="64"/>
  <c r="CW570" i="64"/>
  <c r="CU570" i="64"/>
  <c r="CS570" i="64"/>
  <c r="CQ570" i="64"/>
  <c r="CO570" i="64"/>
  <c r="CM570" i="64"/>
  <c r="CK570" i="64"/>
  <c r="CI570" i="64"/>
  <c r="CG570" i="64"/>
  <c r="CE570" i="64"/>
  <c r="CA570" i="64"/>
  <c r="BW570" i="64"/>
  <c r="BU570" i="64"/>
  <c r="BS570" i="64"/>
  <c r="BQ570" i="64"/>
  <c r="BO570" i="64"/>
  <c r="BM570" i="64"/>
  <c r="BK570" i="64"/>
  <c r="BE570" i="64"/>
  <c r="BC570" i="64"/>
  <c r="BA570" i="64"/>
  <c r="AY570" i="64"/>
  <c r="AW570" i="64"/>
  <c r="AU570" i="64"/>
  <c r="AS570" i="64"/>
  <c r="AQ570" i="64"/>
  <c r="AO570" i="64"/>
  <c r="AM570" i="64"/>
  <c r="AK570" i="64"/>
  <c r="AI570" i="64"/>
  <c r="AG570" i="64"/>
  <c r="AE570" i="64"/>
  <c r="AC570" i="64"/>
  <c r="AA570" i="64"/>
  <c r="Q570" i="64"/>
  <c r="O570" i="64"/>
  <c r="M570" i="64"/>
  <c r="K570" i="64"/>
  <c r="I570" i="64"/>
  <c r="G570" i="64"/>
  <c r="CY569" i="64"/>
  <c r="CW569" i="64"/>
  <c r="CU569" i="64"/>
  <c r="CS569" i="64"/>
  <c r="CQ569" i="64"/>
  <c r="CO569" i="64"/>
  <c r="CM569" i="64"/>
  <c r="CK569" i="64"/>
  <c r="CI569" i="64"/>
  <c r="CG569" i="64"/>
  <c r="CE569" i="64"/>
  <c r="CA569" i="64"/>
  <c r="BW569" i="64"/>
  <c r="BU569" i="64"/>
  <c r="BS569" i="64"/>
  <c r="BQ569" i="64"/>
  <c r="BO569" i="64"/>
  <c r="BM569" i="64"/>
  <c r="BK569" i="64"/>
  <c r="BE569" i="64"/>
  <c r="BC569" i="64"/>
  <c r="BA569" i="64"/>
  <c r="AY569" i="64"/>
  <c r="AW569" i="64"/>
  <c r="AU569" i="64"/>
  <c r="AS569" i="64"/>
  <c r="AQ569" i="64"/>
  <c r="AO569" i="64"/>
  <c r="AM569" i="64"/>
  <c r="AK569" i="64"/>
  <c r="AI569" i="64"/>
  <c r="AG569" i="64"/>
  <c r="AE569" i="64"/>
  <c r="AC569" i="64"/>
  <c r="AA569" i="64"/>
  <c r="Q569" i="64"/>
  <c r="O569" i="64"/>
  <c r="M569" i="64"/>
  <c r="K569" i="64"/>
  <c r="I569" i="64"/>
  <c r="G569" i="64"/>
  <c r="CY568" i="64"/>
  <c r="CW568" i="64"/>
  <c r="CU568" i="64"/>
  <c r="CS568" i="64"/>
  <c r="CQ568" i="64"/>
  <c r="CO568" i="64"/>
  <c r="CM568" i="64"/>
  <c r="CK568" i="64"/>
  <c r="CI568" i="64"/>
  <c r="CG568" i="64"/>
  <c r="CE568" i="64"/>
  <c r="CA568" i="64"/>
  <c r="BW568" i="64"/>
  <c r="BU568" i="64"/>
  <c r="BS568" i="64"/>
  <c r="BQ568" i="64"/>
  <c r="BO568" i="64"/>
  <c r="BM568" i="64"/>
  <c r="BK568" i="64"/>
  <c r="BE568" i="64"/>
  <c r="BC568" i="64"/>
  <c r="BA568" i="64"/>
  <c r="AY568" i="64"/>
  <c r="AW568" i="64"/>
  <c r="AU568" i="64"/>
  <c r="AS568" i="64"/>
  <c r="AQ568" i="64"/>
  <c r="AO568" i="64"/>
  <c r="AM568" i="64"/>
  <c r="AK568" i="64"/>
  <c r="AI568" i="64"/>
  <c r="AG568" i="64"/>
  <c r="AE568" i="64"/>
  <c r="AC568" i="64"/>
  <c r="AA568" i="64"/>
  <c r="Q568" i="64"/>
  <c r="O568" i="64"/>
  <c r="M568" i="64"/>
  <c r="K568" i="64"/>
  <c r="I568" i="64"/>
  <c r="G568" i="64"/>
  <c r="CY567" i="64"/>
  <c r="CW567" i="64"/>
  <c r="CU567" i="64"/>
  <c r="CS567" i="64"/>
  <c r="CQ567" i="64"/>
  <c r="CO567" i="64"/>
  <c r="CM567" i="64"/>
  <c r="CK567" i="64"/>
  <c r="CI567" i="64"/>
  <c r="CG567" i="64"/>
  <c r="CE567" i="64"/>
  <c r="CA567" i="64"/>
  <c r="BW567" i="64"/>
  <c r="BU567" i="64"/>
  <c r="BS567" i="64"/>
  <c r="BQ567" i="64"/>
  <c r="BO567" i="64"/>
  <c r="BM567" i="64"/>
  <c r="BK567" i="64"/>
  <c r="BE567" i="64"/>
  <c r="BC567" i="64"/>
  <c r="BA567" i="64"/>
  <c r="AY567" i="64"/>
  <c r="AW567" i="64"/>
  <c r="AU567" i="64"/>
  <c r="AS567" i="64"/>
  <c r="AQ567" i="64"/>
  <c r="AO567" i="64"/>
  <c r="AM567" i="64"/>
  <c r="AK567" i="64"/>
  <c r="AI567" i="64"/>
  <c r="AG567" i="64"/>
  <c r="AE567" i="64"/>
  <c r="AC567" i="64"/>
  <c r="AA567" i="64"/>
  <c r="Q567" i="64"/>
  <c r="O567" i="64"/>
  <c r="M567" i="64"/>
  <c r="K567" i="64"/>
  <c r="I567" i="64"/>
  <c r="G567" i="64"/>
  <c r="CY566" i="64"/>
  <c r="CW566" i="64"/>
  <c r="CU566" i="64"/>
  <c r="CS566" i="64"/>
  <c r="CQ566" i="64"/>
  <c r="CO566" i="64"/>
  <c r="CM566" i="64"/>
  <c r="CK566" i="64"/>
  <c r="CI566" i="64"/>
  <c r="CG566" i="64"/>
  <c r="CE566" i="64"/>
  <c r="CA566" i="64"/>
  <c r="BW566" i="64"/>
  <c r="BU566" i="64"/>
  <c r="BS566" i="64"/>
  <c r="BQ566" i="64"/>
  <c r="BO566" i="64"/>
  <c r="BM566" i="64"/>
  <c r="BK566" i="64"/>
  <c r="BE566" i="64"/>
  <c r="BC566" i="64"/>
  <c r="BA566" i="64"/>
  <c r="AY566" i="64"/>
  <c r="AW566" i="64"/>
  <c r="AU566" i="64"/>
  <c r="AS566" i="64"/>
  <c r="AQ566" i="64"/>
  <c r="AO566" i="64"/>
  <c r="AM566" i="64"/>
  <c r="AK566" i="64"/>
  <c r="AI566" i="64"/>
  <c r="AG566" i="64"/>
  <c r="AE566" i="64"/>
  <c r="AC566" i="64"/>
  <c r="AA566" i="64"/>
  <c r="Q566" i="64"/>
  <c r="O566" i="64"/>
  <c r="M566" i="64"/>
  <c r="K566" i="64"/>
  <c r="I566" i="64"/>
  <c r="G566" i="64"/>
  <c r="CY565" i="64"/>
  <c r="CW565" i="64"/>
  <c r="CU565" i="64"/>
  <c r="CS565" i="64"/>
  <c r="CQ565" i="64"/>
  <c r="CO565" i="64"/>
  <c r="CM565" i="64"/>
  <c r="CK565" i="64"/>
  <c r="CI565" i="64"/>
  <c r="CG565" i="64"/>
  <c r="CE565" i="64"/>
  <c r="CA565" i="64"/>
  <c r="BW565" i="64"/>
  <c r="BU565" i="64"/>
  <c r="BS565" i="64"/>
  <c r="BQ565" i="64"/>
  <c r="BO565" i="64"/>
  <c r="BM565" i="64"/>
  <c r="BK565" i="64"/>
  <c r="BI565" i="64"/>
  <c r="BE565" i="64"/>
  <c r="BC565" i="64"/>
  <c r="BA565" i="64"/>
  <c r="AY565" i="64"/>
  <c r="AW565" i="64"/>
  <c r="AU565" i="64"/>
  <c r="AS565" i="64"/>
  <c r="AQ565" i="64"/>
  <c r="AO565" i="64"/>
  <c r="AM565" i="64"/>
  <c r="AK565" i="64"/>
  <c r="AI565" i="64"/>
  <c r="AG565" i="64"/>
  <c r="AE565" i="64"/>
  <c r="AC565" i="64"/>
  <c r="Q565" i="64"/>
  <c r="O565" i="64"/>
  <c r="M565" i="64"/>
  <c r="K565" i="64"/>
  <c r="I565" i="64"/>
  <c r="G565" i="64"/>
  <c r="CY564" i="64"/>
  <c r="CW564" i="64"/>
  <c r="CU564" i="64"/>
  <c r="CS564" i="64"/>
  <c r="CQ564" i="64"/>
  <c r="CO564" i="64"/>
  <c r="CM564" i="64"/>
  <c r="CK564" i="64"/>
  <c r="CI564" i="64"/>
  <c r="CG564" i="64"/>
  <c r="CE564" i="64"/>
  <c r="CA564" i="64"/>
  <c r="BW564" i="64"/>
  <c r="BU564" i="64"/>
  <c r="BS564" i="64"/>
  <c r="BQ564" i="64"/>
  <c r="BO564" i="64"/>
  <c r="BM564" i="64"/>
  <c r="BK564" i="64"/>
  <c r="BI564" i="64"/>
  <c r="BE564" i="64"/>
  <c r="BC564" i="64"/>
  <c r="BA564" i="64"/>
  <c r="AY564" i="64"/>
  <c r="AW564" i="64"/>
  <c r="AU564" i="64"/>
  <c r="AS564" i="64"/>
  <c r="AQ564" i="64"/>
  <c r="AO564" i="64"/>
  <c r="AM564" i="64"/>
  <c r="AK564" i="64"/>
  <c r="AI564" i="64"/>
  <c r="AG564" i="64"/>
  <c r="AE564" i="64"/>
  <c r="AC564" i="64"/>
  <c r="Q564" i="64"/>
  <c r="O564" i="64"/>
  <c r="M564" i="64"/>
  <c r="K564" i="64"/>
  <c r="I564" i="64"/>
  <c r="G564" i="64"/>
  <c r="CY563" i="64"/>
  <c r="CW563" i="64"/>
  <c r="CU563" i="64"/>
  <c r="CS563" i="64"/>
  <c r="CQ563" i="64"/>
  <c r="CO563" i="64"/>
  <c r="CM563" i="64"/>
  <c r="CK563" i="64"/>
  <c r="CI563" i="64"/>
  <c r="CG563" i="64"/>
  <c r="CE563" i="64"/>
  <c r="CA563" i="64"/>
  <c r="BW563" i="64"/>
  <c r="BU563" i="64"/>
  <c r="BS563" i="64"/>
  <c r="BQ563" i="64"/>
  <c r="BO563" i="64"/>
  <c r="BM563" i="64"/>
  <c r="BK563" i="64"/>
  <c r="BI563" i="64"/>
  <c r="BE563" i="64"/>
  <c r="BC563" i="64"/>
  <c r="BA563" i="64"/>
  <c r="AY563" i="64"/>
  <c r="AW563" i="64"/>
  <c r="AU563" i="64"/>
  <c r="AS563" i="64"/>
  <c r="AQ563" i="64"/>
  <c r="AO563" i="64"/>
  <c r="AM563" i="64"/>
  <c r="AK563" i="64"/>
  <c r="AI563" i="64"/>
  <c r="AG563" i="64"/>
  <c r="AE563" i="64"/>
  <c r="AC563" i="64"/>
  <c r="Q563" i="64"/>
  <c r="O563" i="64"/>
  <c r="M563" i="64"/>
  <c r="K563" i="64"/>
  <c r="I563" i="64"/>
  <c r="G563" i="64"/>
  <c r="CY562" i="64"/>
  <c r="CW562" i="64"/>
  <c r="CU562" i="64"/>
  <c r="CS562" i="64"/>
  <c r="CQ562" i="64"/>
  <c r="CO562" i="64"/>
  <c r="CM562" i="64"/>
  <c r="CK562" i="64"/>
  <c r="CI562" i="64"/>
  <c r="CG562" i="64"/>
  <c r="CE562" i="64"/>
  <c r="CA562" i="64"/>
  <c r="BW562" i="64"/>
  <c r="BU562" i="64"/>
  <c r="BS562" i="64"/>
  <c r="BQ562" i="64"/>
  <c r="BO562" i="64"/>
  <c r="BM562" i="64"/>
  <c r="BK562" i="64"/>
  <c r="BI562" i="64"/>
  <c r="BE562" i="64"/>
  <c r="BC562" i="64"/>
  <c r="BA562" i="64"/>
  <c r="AY562" i="64"/>
  <c r="AW562" i="64"/>
  <c r="AU562" i="64"/>
  <c r="AS562" i="64"/>
  <c r="AQ562" i="64"/>
  <c r="AO562" i="64"/>
  <c r="AM562" i="64"/>
  <c r="AK562" i="64"/>
  <c r="AI562" i="64"/>
  <c r="AG562" i="64"/>
  <c r="AE562" i="64"/>
  <c r="AC562" i="64"/>
  <c r="Q562" i="64"/>
  <c r="O562" i="64"/>
  <c r="M562" i="64"/>
  <c r="K562" i="64"/>
  <c r="I562" i="64"/>
  <c r="G562" i="64"/>
  <c r="CY561" i="64"/>
  <c r="CW561" i="64"/>
  <c r="CU561" i="64"/>
  <c r="CS561" i="64"/>
  <c r="CQ561" i="64"/>
  <c r="CO561" i="64"/>
  <c r="CM561" i="64"/>
  <c r="CK561" i="64"/>
  <c r="CI561" i="64"/>
  <c r="CG561" i="64"/>
  <c r="CE561" i="64"/>
  <c r="CA561" i="64"/>
  <c r="BW561" i="64"/>
  <c r="BU561" i="64"/>
  <c r="BS561" i="64"/>
  <c r="BQ561" i="64"/>
  <c r="BO561" i="64"/>
  <c r="BM561" i="64"/>
  <c r="BK561" i="64"/>
  <c r="BI561" i="64"/>
  <c r="BE561" i="64"/>
  <c r="BC561" i="64"/>
  <c r="BA561" i="64"/>
  <c r="AY561" i="64"/>
  <c r="AW561" i="64"/>
  <c r="AU561" i="64"/>
  <c r="AS561" i="64"/>
  <c r="AQ561" i="64"/>
  <c r="AO561" i="64"/>
  <c r="AM561" i="64"/>
  <c r="AK561" i="64"/>
  <c r="AI561" i="64"/>
  <c r="AG561" i="64"/>
  <c r="AE561" i="64"/>
  <c r="AC561" i="64"/>
  <c r="Q561" i="64"/>
  <c r="O561" i="64"/>
  <c r="M561" i="64"/>
  <c r="K561" i="64"/>
  <c r="I561" i="64"/>
  <c r="G561" i="64"/>
  <c r="CY560" i="64"/>
  <c r="CW560" i="64"/>
  <c r="CU560" i="64"/>
  <c r="CS560" i="64"/>
  <c r="CQ560" i="64"/>
  <c r="CO560" i="64"/>
  <c r="CM560" i="64"/>
  <c r="CK560" i="64"/>
  <c r="CI560" i="64"/>
  <c r="CG560" i="64"/>
  <c r="CE560" i="64"/>
  <c r="CA560" i="64"/>
  <c r="BW560" i="64"/>
  <c r="BU560" i="64"/>
  <c r="BS560" i="64"/>
  <c r="BQ560" i="64"/>
  <c r="BO560" i="64"/>
  <c r="BM560" i="64"/>
  <c r="BK560" i="64"/>
  <c r="BI560" i="64"/>
  <c r="BE560" i="64"/>
  <c r="BC560" i="64"/>
  <c r="BA560" i="64"/>
  <c r="AY560" i="64"/>
  <c r="AW560" i="64"/>
  <c r="AU560" i="64"/>
  <c r="AS560" i="64"/>
  <c r="AQ560" i="64"/>
  <c r="AO560" i="64"/>
  <c r="AM560" i="64"/>
  <c r="AK560" i="64"/>
  <c r="AI560" i="64"/>
  <c r="AG560" i="64"/>
  <c r="AE560" i="64"/>
  <c r="AC560" i="64"/>
  <c r="Q560" i="64"/>
  <c r="O560" i="64"/>
  <c r="M560" i="64"/>
  <c r="K560" i="64"/>
  <c r="I560" i="64"/>
  <c r="G560" i="64"/>
  <c r="CY559" i="64"/>
  <c r="CW559" i="64"/>
  <c r="CU559" i="64"/>
  <c r="CS559" i="64"/>
  <c r="CQ559" i="64"/>
  <c r="CO559" i="64"/>
  <c r="CM559" i="64"/>
  <c r="CK559" i="64"/>
  <c r="CI559" i="64"/>
  <c r="CG559" i="64"/>
  <c r="CE559" i="64"/>
  <c r="CA559" i="64"/>
  <c r="BW559" i="64"/>
  <c r="BU559" i="64"/>
  <c r="BS559" i="64"/>
  <c r="BQ559" i="64"/>
  <c r="BO559" i="64"/>
  <c r="BM559" i="64"/>
  <c r="BK559" i="64"/>
  <c r="BI559" i="64"/>
  <c r="BE559" i="64"/>
  <c r="BC559" i="64"/>
  <c r="BA559" i="64"/>
  <c r="AY559" i="64"/>
  <c r="AW559" i="64"/>
  <c r="AU559" i="64"/>
  <c r="AS559" i="64"/>
  <c r="AQ559" i="64"/>
  <c r="AO559" i="64"/>
  <c r="AM559" i="64"/>
  <c r="AK559" i="64"/>
  <c r="AI559" i="64"/>
  <c r="AG559" i="64"/>
  <c r="AE559" i="64"/>
  <c r="AC559" i="64"/>
  <c r="Q559" i="64"/>
  <c r="O559" i="64"/>
  <c r="M559" i="64"/>
  <c r="K559" i="64"/>
  <c r="I559" i="64"/>
  <c r="G559" i="64"/>
  <c r="CY558" i="64"/>
  <c r="CW558" i="64"/>
  <c r="CU558" i="64"/>
  <c r="CS558" i="64"/>
  <c r="CQ558" i="64"/>
  <c r="CO558" i="64"/>
  <c r="CM558" i="64"/>
  <c r="CK558" i="64"/>
  <c r="CI558" i="64"/>
  <c r="CG558" i="64"/>
  <c r="CE558" i="64"/>
  <c r="CA558" i="64"/>
  <c r="BW558" i="64"/>
  <c r="BU558" i="64"/>
  <c r="BS558" i="64"/>
  <c r="BQ558" i="64"/>
  <c r="BO558" i="64"/>
  <c r="BM558" i="64"/>
  <c r="BK558" i="64"/>
  <c r="BI558" i="64"/>
  <c r="BE558" i="64"/>
  <c r="BC558" i="64"/>
  <c r="BA558" i="64"/>
  <c r="AY558" i="64"/>
  <c r="AW558" i="64"/>
  <c r="AU558" i="64"/>
  <c r="AS558" i="64"/>
  <c r="AQ558" i="64"/>
  <c r="AO558" i="64"/>
  <c r="AM558" i="64"/>
  <c r="AK558" i="64"/>
  <c r="AI558" i="64"/>
  <c r="AG558" i="64"/>
  <c r="AE558" i="64"/>
  <c r="AC558" i="64"/>
  <c r="Q558" i="64"/>
  <c r="O558" i="64"/>
  <c r="M558" i="64"/>
  <c r="K558" i="64"/>
  <c r="I558" i="64"/>
  <c r="G558" i="64"/>
  <c r="CY557" i="64"/>
  <c r="CW557" i="64"/>
  <c r="CU557" i="64"/>
  <c r="CS557" i="64"/>
  <c r="CQ557" i="64"/>
  <c r="CO557" i="64"/>
  <c r="CM557" i="64"/>
  <c r="CK557" i="64"/>
  <c r="CI557" i="64"/>
  <c r="CG557" i="64"/>
  <c r="CE557" i="64"/>
  <c r="CA557" i="64"/>
  <c r="BW557" i="64"/>
  <c r="BU557" i="64"/>
  <c r="BS557" i="64"/>
  <c r="BQ557" i="64"/>
  <c r="BO557" i="64"/>
  <c r="BM557" i="64"/>
  <c r="BK557" i="64"/>
  <c r="BI557" i="64"/>
  <c r="BE557" i="64"/>
  <c r="BC557" i="64"/>
  <c r="BA557" i="64"/>
  <c r="AY557" i="64"/>
  <c r="AW557" i="64"/>
  <c r="AU557" i="64"/>
  <c r="AS557" i="64"/>
  <c r="AQ557" i="64"/>
  <c r="AO557" i="64"/>
  <c r="AM557" i="64"/>
  <c r="AK557" i="64"/>
  <c r="AI557" i="64"/>
  <c r="AG557" i="64"/>
  <c r="AE557" i="64"/>
  <c r="AC557" i="64"/>
  <c r="Q557" i="64"/>
  <c r="O557" i="64"/>
  <c r="M557" i="64"/>
  <c r="K557" i="64"/>
  <c r="I557" i="64"/>
  <c r="G557" i="64"/>
  <c r="CY556" i="64"/>
  <c r="CW556" i="64"/>
  <c r="CU556" i="64"/>
  <c r="CS556" i="64"/>
  <c r="CQ556" i="64"/>
  <c r="CO556" i="64"/>
  <c r="CM556" i="64"/>
  <c r="CK556" i="64"/>
  <c r="CI556" i="64"/>
  <c r="CG556" i="64"/>
  <c r="CE556" i="64"/>
  <c r="CA556" i="64"/>
  <c r="BW556" i="64"/>
  <c r="BU556" i="64"/>
  <c r="BS556" i="64"/>
  <c r="BQ556" i="64"/>
  <c r="BO556" i="64"/>
  <c r="BM556" i="64"/>
  <c r="BK556" i="64"/>
  <c r="BI556" i="64"/>
  <c r="BE556" i="64"/>
  <c r="BC556" i="64"/>
  <c r="BA556" i="64"/>
  <c r="AY556" i="64"/>
  <c r="AW556" i="64"/>
  <c r="AU556" i="64"/>
  <c r="AS556" i="64"/>
  <c r="AQ556" i="64"/>
  <c r="AO556" i="64"/>
  <c r="AM556" i="64"/>
  <c r="AK556" i="64"/>
  <c r="AI556" i="64"/>
  <c r="AG556" i="64"/>
  <c r="AE556" i="64"/>
  <c r="AC556" i="64"/>
  <c r="Q556" i="64"/>
  <c r="O556" i="64"/>
  <c r="M556" i="64"/>
  <c r="K556" i="64"/>
  <c r="I556" i="64"/>
  <c r="G556" i="64"/>
  <c r="CY555" i="64"/>
  <c r="CW555" i="64"/>
  <c r="CU555" i="64"/>
  <c r="CS555" i="64"/>
  <c r="CQ555" i="64"/>
  <c r="CO555" i="64"/>
  <c r="CM555" i="64"/>
  <c r="CK555" i="64"/>
  <c r="CI555" i="64"/>
  <c r="CG555" i="64"/>
  <c r="CE555" i="64"/>
  <c r="CA555" i="64"/>
  <c r="BW555" i="64"/>
  <c r="BU555" i="64"/>
  <c r="BS555" i="64"/>
  <c r="BQ555" i="64"/>
  <c r="BO555" i="64"/>
  <c r="BM555" i="64"/>
  <c r="BK555" i="64"/>
  <c r="BI555" i="64"/>
  <c r="BE555" i="64"/>
  <c r="BC555" i="64"/>
  <c r="BA555" i="64"/>
  <c r="AY555" i="64"/>
  <c r="AW555" i="64"/>
  <c r="AU555" i="64"/>
  <c r="AS555" i="64"/>
  <c r="AQ555" i="64"/>
  <c r="AO555" i="64"/>
  <c r="AM555" i="64"/>
  <c r="AK555" i="64"/>
  <c r="AI555" i="64"/>
  <c r="AG555" i="64"/>
  <c r="AE555" i="64"/>
  <c r="AC555" i="64"/>
  <c r="Q555" i="64"/>
  <c r="O555" i="64"/>
  <c r="M555" i="64"/>
  <c r="K555" i="64"/>
  <c r="I555" i="64"/>
  <c r="G555" i="64"/>
  <c r="CY554" i="64"/>
  <c r="CW554" i="64"/>
  <c r="CU554" i="64"/>
  <c r="CS554" i="64"/>
  <c r="CQ554" i="64"/>
  <c r="CO554" i="64"/>
  <c r="CM554" i="64"/>
  <c r="CK554" i="64"/>
  <c r="CI554" i="64"/>
  <c r="CG554" i="64"/>
  <c r="CE554" i="64"/>
  <c r="CA554" i="64"/>
  <c r="BW554" i="64"/>
  <c r="BU554" i="64"/>
  <c r="BS554" i="64"/>
  <c r="BQ554" i="64"/>
  <c r="BO554" i="64"/>
  <c r="BM554" i="64"/>
  <c r="BK554" i="64"/>
  <c r="BI554" i="64"/>
  <c r="BE554" i="64"/>
  <c r="BC554" i="64"/>
  <c r="BA554" i="64"/>
  <c r="AY554" i="64"/>
  <c r="AW554" i="64"/>
  <c r="AU554" i="64"/>
  <c r="AS554" i="64"/>
  <c r="AQ554" i="64"/>
  <c r="AO554" i="64"/>
  <c r="AM554" i="64"/>
  <c r="AK554" i="64"/>
  <c r="AI554" i="64"/>
  <c r="AG554" i="64"/>
  <c r="AE554" i="64"/>
  <c r="AC554" i="64"/>
  <c r="Q554" i="64"/>
  <c r="O554" i="64"/>
  <c r="M554" i="64"/>
  <c r="K554" i="64"/>
  <c r="I554" i="64"/>
  <c r="G554" i="64"/>
  <c r="CY553" i="64"/>
  <c r="CW553" i="64"/>
  <c r="CU553" i="64"/>
  <c r="CS553" i="64"/>
  <c r="CQ553" i="64"/>
  <c r="CO553" i="64"/>
  <c r="CM553" i="64"/>
  <c r="CK553" i="64"/>
  <c r="CI553" i="64"/>
  <c r="CG553" i="64"/>
  <c r="CE553" i="64"/>
  <c r="CA553" i="64"/>
  <c r="BW553" i="64"/>
  <c r="BU553" i="64"/>
  <c r="BS553" i="64"/>
  <c r="BQ553" i="64"/>
  <c r="BO553" i="64"/>
  <c r="BM553" i="64"/>
  <c r="BK553" i="64"/>
  <c r="BI553" i="64"/>
  <c r="BE553" i="64"/>
  <c r="BC553" i="64"/>
  <c r="BA553" i="64"/>
  <c r="AY553" i="64"/>
  <c r="AW553" i="64"/>
  <c r="AU553" i="64"/>
  <c r="AS553" i="64"/>
  <c r="AQ553" i="64"/>
  <c r="AO553" i="64"/>
  <c r="AM553" i="64"/>
  <c r="AK553" i="64"/>
  <c r="AI553" i="64"/>
  <c r="AG553" i="64"/>
  <c r="AE553" i="64"/>
  <c r="AC553" i="64"/>
  <c r="Q553" i="64"/>
  <c r="O553" i="64"/>
  <c r="M553" i="64"/>
  <c r="K553" i="64"/>
  <c r="I553" i="64"/>
  <c r="G553" i="64"/>
  <c r="CY552" i="64"/>
  <c r="CW552" i="64"/>
  <c r="CU552" i="64"/>
  <c r="CS552" i="64"/>
  <c r="CQ552" i="64"/>
  <c r="CO552" i="64"/>
  <c r="CM552" i="64"/>
  <c r="CK552" i="64"/>
  <c r="CI552" i="64"/>
  <c r="CG552" i="64"/>
  <c r="CE552" i="64"/>
  <c r="CA552" i="64"/>
  <c r="BW552" i="64"/>
  <c r="BU552" i="64"/>
  <c r="BS552" i="64"/>
  <c r="BQ552" i="64"/>
  <c r="BO552" i="64"/>
  <c r="BM552" i="64"/>
  <c r="BK552" i="64"/>
  <c r="BI552" i="64"/>
  <c r="BE552" i="64"/>
  <c r="BC552" i="64"/>
  <c r="BA552" i="64"/>
  <c r="AY552" i="64"/>
  <c r="AW552" i="64"/>
  <c r="AU552" i="64"/>
  <c r="AS552" i="64"/>
  <c r="AQ552" i="64"/>
  <c r="AO552" i="64"/>
  <c r="AM552" i="64"/>
  <c r="AK552" i="64"/>
  <c r="AI552" i="64"/>
  <c r="AG552" i="64"/>
  <c r="AE552" i="64"/>
  <c r="AC552" i="64"/>
  <c r="Q552" i="64"/>
  <c r="O552" i="64"/>
  <c r="M552" i="64"/>
  <c r="K552" i="64"/>
  <c r="I552" i="64"/>
  <c r="G552" i="64"/>
  <c r="CY551" i="64"/>
  <c r="CW551" i="64"/>
  <c r="CU551" i="64"/>
  <c r="CS551" i="64"/>
  <c r="CQ551" i="64"/>
  <c r="CO551" i="64"/>
  <c r="CM551" i="64"/>
  <c r="CK551" i="64"/>
  <c r="CI551" i="64"/>
  <c r="CG551" i="64"/>
  <c r="CE551" i="64"/>
  <c r="CA551" i="64"/>
  <c r="BW551" i="64"/>
  <c r="BU551" i="64"/>
  <c r="BS551" i="64"/>
  <c r="BQ551" i="64"/>
  <c r="BO551" i="64"/>
  <c r="BM551" i="64"/>
  <c r="BK551" i="64"/>
  <c r="BI551" i="64"/>
  <c r="BE551" i="64"/>
  <c r="BC551" i="64"/>
  <c r="BA551" i="64"/>
  <c r="AY551" i="64"/>
  <c r="AW551" i="64"/>
  <c r="AU551" i="64"/>
  <c r="AS551" i="64"/>
  <c r="AQ551" i="64"/>
  <c r="AO551" i="64"/>
  <c r="AM551" i="64"/>
  <c r="AK551" i="64"/>
  <c r="AI551" i="64"/>
  <c r="AG551" i="64"/>
  <c r="AE551" i="64"/>
  <c r="AC551" i="64"/>
  <c r="Q551" i="64"/>
  <c r="O551" i="64"/>
  <c r="M551" i="64"/>
  <c r="K551" i="64"/>
  <c r="I551" i="64"/>
  <c r="G551" i="64"/>
  <c r="CY550" i="64"/>
  <c r="CW550" i="64"/>
  <c r="CU550" i="64"/>
  <c r="CS550" i="64"/>
  <c r="CQ550" i="64"/>
  <c r="CO550" i="64"/>
  <c r="CM550" i="64"/>
  <c r="CK550" i="64"/>
  <c r="CI550" i="64"/>
  <c r="CG550" i="64"/>
  <c r="CE550" i="64"/>
  <c r="CA550" i="64"/>
  <c r="BW550" i="64"/>
  <c r="BU550" i="64"/>
  <c r="BS550" i="64"/>
  <c r="BQ550" i="64"/>
  <c r="BO550" i="64"/>
  <c r="BM550" i="64"/>
  <c r="BK550" i="64"/>
  <c r="BI550" i="64"/>
  <c r="BE550" i="64"/>
  <c r="BC550" i="64"/>
  <c r="BA550" i="64"/>
  <c r="AY550" i="64"/>
  <c r="AW550" i="64"/>
  <c r="AU550" i="64"/>
  <c r="AS550" i="64"/>
  <c r="AQ550" i="64"/>
  <c r="AO550" i="64"/>
  <c r="AM550" i="64"/>
  <c r="AK550" i="64"/>
  <c r="AI550" i="64"/>
  <c r="AG550" i="64"/>
  <c r="AE550" i="64"/>
  <c r="AC550" i="64"/>
  <c r="Q550" i="64"/>
  <c r="O550" i="64"/>
  <c r="M550" i="64"/>
  <c r="K550" i="64"/>
  <c r="I550" i="64"/>
  <c r="G550" i="64"/>
  <c r="CY549" i="64"/>
  <c r="CW549" i="64"/>
  <c r="CU549" i="64"/>
  <c r="CS549" i="64"/>
  <c r="CQ549" i="64"/>
  <c r="CO549" i="64"/>
  <c r="CM549" i="64"/>
  <c r="CK549" i="64"/>
  <c r="CI549" i="64"/>
  <c r="CG549" i="64"/>
  <c r="CE549" i="64"/>
  <c r="CA549" i="64"/>
  <c r="BW549" i="64"/>
  <c r="BU549" i="64"/>
  <c r="BS549" i="64"/>
  <c r="BQ549" i="64"/>
  <c r="BO549" i="64"/>
  <c r="BM549" i="64"/>
  <c r="BK549" i="64"/>
  <c r="BI549" i="64"/>
  <c r="BE549" i="64"/>
  <c r="BC549" i="64"/>
  <c r="BA549" i="64"/>
  <c r="AY549" i="64"/>
  <c r="AW549" i="64"/>
  <c r="AU549" i="64"/>
  <c r="AS549" i="64"/>
  <c r="AQ549" i="64"/>
  <c r="AO549" i="64"/>
  <c r="AM549" i="64"/>
  <c r="AK549" i="64"/>
  <c r="AI549" i="64"/>
  <c r="AG549" i="64"/>
  <c r="AE549" i="64"/>
  <c r="AC549" i="64"/>
  <c r="Q549" i="64"/>
  <c r="O549" i="64"/>
  <c r="M549" i="64"/>
  <c r="K549" i="64"/>
  <c r="I549" i="64"/>
  <c r="G549" i="64"/>
  <c r="CY548" i="64"/>
  <c r="CW548" i="64"/>
  <c r="CU548" i="64"/>
  <c r="CS548" i="64"/>
  <c r="CQ548" i="64"/>
  <c r="CO548" i="64"/>
  <c r="CM548" i="64"/>
  <c r="CK548" i="64"/>
  <c r="CI548" i="64"/>
  <c r="CG548" i="64"/>
  <c r="CE548" i="64"/>
  <c r="CA548" i="64"/>
  <c r="BW548" i="64"/>
  <c r="BU548" i="64"/>
  <c r="BS548" i="64"/>
  <c r="BQ548" i="64"/>
  <c r="BO548" i="64"/>
  <c r="BM548" i="64"/>
  <c r="BK548" i="64"/>
  <c r="BI548" i="64"/>
  <c r="BE548" i="64"/>
  <c r="BC548" i="64"/>
  <c r="BA548" i="64"/>
  <c r="AY548" i="64"/>
  <c r="AW548" i="64"/>
  <c r="AU548" i="64"/>
  <c r="AS548" i="64"/>
  <c r="AQ548" i="64"/>
  <c r="AO548" i="64"/>
  <c r="AM548" i="64"/>
  <c r="AK548" i="64"/>
  <c r="AI548" i="64"/>
  <c r="AG548" i="64"/>
  <c r="AE548" i="64"/>
  <c r="AC548" i="64"/>
  <c r="Q548" i="64"/>
  <c r="O548" i="64"/>
  <c r="M548" i="64"/>
  <c r="K548" i="64"/>
  <c r="I548" i="64"/>
  <c r="G548" i="64"/>
  <c r="CY547" i="64"/>
  <c r="CW547" i="64"/>
  <c r="CU547" i="64"/>
  <c r="CS547" i="64"/>
  <c r="CQ547" i="64"/>
  <c r="CO547" i="64"/>
  <c r="CM547" i="64"/>
  <c r="CK547" i="64"/>
  <c r="CI547" i="64"/>
  <c r="CG547" i="64"/>
  <c r="CE547" i="64"/>
  <c r="CA547" i="64"/>
  <c r="BW547" i="64"/>
  <c r="BU547" i="64"/>
  <c r="BS547" i="64"/>
  <c r="BQ547" i="64"/>
  <c r="BO547" i="64"/>
  <c r="BM547" i="64"/>
  <c r="BK547" i="64"/>
  <c r="BI547" i="64"/>
  <c r="BE547" i="64"/>
  <c r="BC547" i="64"/>
  <c r="BA547" i="64"/>
  <c r="AY547" i="64"/>
  <c r="AW547" i="64"/>
  <c r="AU547" i="64"/>
  <c r="AS547" i="64"/>
  <c r="AQ547" i="64"/>
  <c r="AO547" i="64"/>
  <c r="AM547" i="64"/>
  <c r="AK547" i="64"/>
  <c r="AI547" i="64"/>
  <c r="AG547" i="64"/>
  <c r="AE547" i="64"/>
  <c r="AC547" i="64"/>
  <c r="Q547" i="64"/>
  <c r="O547" i="64"/>
  <c r="M547" i="64"/>
  <c r="K547" i="64"/>
  <c r="I547" i="64"/>
  <c r="G547" i="64"/>
  <c r="CY546" i="64"/>
  <c r="CW546" i="64"/>
  <c r="CU546" i="64"/>
  <c r="CS546" i="64"/>
  <c r="CQ546" i="64"/>
  <c r="CO546" i="64"/>
  <c r="CM546" i="64"/>
  <c r="CK546" i="64"/>
  <c r="CI546" i="64"/>
  <c r="CG546" i="64"/>
  <c r="CE546" i="64"/>
  <c r="CA546" i="64"/>
  <c r="BW546" i="64"/>
  <c r="BU546" i="64"/>
  <c r="BS546" i="64"/>
  <c r="BQ546" i="64"/>
  <c r="BO546" i="64"/>
  <c r="BM546" i="64"/>
  <c r="BK546" i="64"/>
  <c r="BI546" i="64"/>
  <c r="BE546" i="64"/>
  <c r="BC546" i="64"/>
  <c r="BA546" i="64"/>
  <c r="AY546" i="64"/>
  <c r="AW546" i="64"/>
  <c r="AU546" i="64"/>
  <c r="AS546" i="64"/>
  <c r="AQ546" i="64"/>
  <c r="AO546" i="64"/>
  <c r="AM546" i="64"/>
  <c r="AK546" i="64"/>
  <c r="AI546" i="64"/>
  <c r="AG546" i="64"/>
  <c r="AE546" i="64"/>
  <c r="AC546" i="64"/>
  <c r="Q546" i="64"/>
  <c r="O546" i="64"/>
  <c r="M546" i="64"/>
  <c r="K546" i="64"/>
  <c r="I546" i="64"/>
  <c r="G546" i="64"/>
  <c r="CY545" i="64"/>
  <c r="CW545" i="64"/>
  <c r="CU545" i="64"/>
  <c r="CS545" i="64"/>
  <c r="CQ545" i="64"/>
  <c r="CO545" i="64"/>
  <c r="CM545" i="64"/>
  <c r="CK545" i="64"/>
  <c r="CI545" i="64"/>
  <c r="CG545" i="64"/>
  <c r="CE545" i="64"/>
  <c r="CA545" i="64"/>
  <c r="BW545" i="64"/>
  <c r="BU545" i="64"/>
  <c r="BS545" i="64"/>
  <c r="BQ545" i="64"/>
  <c r="BO545" i="64"/>
  <c r="BM545" i="64"/>
  <c r="BK545" i="64"/>
  <c r="BI545" i="64"/>
  <c r="BE545" i="64"/>
  <c r="BC545" i="64"/>
  <c r="BA545" i="64"/>
  <c r="AY545" i="64"/>
  <c r="AW545" i="64"/>
  <c r="AU545" i="64"/>
  <c r="AS545" i="64"/>
  <c r="AQ545" i="64"/>
  <c r="AO545" i="64"/>
  <c r="AM545" i="64"/>
  <c r="AK545" i="64"/>
  <c r="AI545" i="64"/>
  <c r="AG545" i="64"/>
  <c r="AE545" i="64"/>
  <c r="AC545" i="64"/>
  <c r="Q545" i="64"/>
  <c r="O545" i="64"/>
  <c r="M545" i="64"/>
  <c r="K545" i="64"/>
  <c r="I545" i="64"/>
  <c r="G545" i="64"/>
  <c r="CY544" i="64"/>
  <c r="CW544" i="64"/>
  <c r="CU544" i="64"/>
  <c r="CS544" i="64"/>
  <c r="CQ544" i="64"/>
  <c r="CO544" i="64"/>
  <c r="CM544" i="64"/>
  <c r="CK544" i="64"/>
  <c r="CI544" i="64"/>
  <c r="CG544" i="64"/>
  <c r="CE544" i="64"/>
  <c r="CA544" i="64"/>
  <c r="BW544" i="64"/>
  <c r="BU544" i="64"/>
  <c r="BS544" i="64"/>
  <c r="BQ544" i="64"/>
  <c r="BO544" i="64"/>
  <c r="BM544" i="64"/>
  <c r="BK544" i="64"/>
  <c r="BI544" i="64"/>
  <c r="BE544" i="64"/>
  <c r="BC544" i="64"/>
  <c r="BA544" i="64"/>
  <c r="AY544" i="64"/>
  <c r="AW544" i="64"/>
  <c r="AU544" i="64"/>
  <c r="AS544" i="64"/>
  <c r="AQ544" i="64"/>
  <c r="AO544" i="64"/>
  <c r="AM544" i="64"/>
  <c r="AK544" i="64"/>
  <c r="AI544" i="64"/>
  <c r="AG544" i="64"/>
  <c r="AE544" i="64"/>
  <c r="AC544" i="64"/>
  <c r="Q544" i="64"/>
  <c r="O544" i="64"/>
  <c r="M544" i="64"/>
  <c r="K544" i="64"/>
  <c r="I544" i="64"/>
  <c r="G544" i="64"/>
  <c r="CY543" i="64"/>
  <c r="CW543" i="64"/>
  <c r="CU543" i="64"/>
  <c r="CS543" i="64"/>
  <c r="CQ543" i="64"/>
  <c r="CO543" i="64"/>
  <c r="CM543" i="64"/>
  <c r="CK543" i="64"/>
  <c r="CI543" i="64"/>
  <c r="CG543" i="64"/>
  <c r="CE543" i="64"/>
  <c r="CA543" i="64"/>
  <c r="BW543" i="64"/>
  <c r="BU543" i="64"/>
  <c r="BS543" i="64"/>
  <c r="BQ543" i="64"/>
  <c r="BO543" i="64"/>
  <c r="BM543" i="64"/>
  <c r="BK543" i="64"/>
  <c r="BI543" i="64"/>
  <c r="BE543" i="64"/>
  <c r="BC543" i="64"/>
  <c r="BA543" i="64"/>
  <c r="AY543" i="64"/>
  <c r="AW543" i="64"/>
  <c r="AU543" i="64"/>
  <c r="AS543" i="64"/>
  <c r="AQ543" i="64"/>
  <c r="AO543" i="64"/>
  <c r="AM543" i="64"/>
  <c r="AK543" i="64"/>
  <c r="AI543" i="64"/>
  <c r="AG543" i="64"/>
  <c r="AE543" i="64"/>
  <c r="AC543" i="64"/>
  <c r="Q543" i="64"/>
  <c r="O543" i="64"/>
  <c r="M543" i="64"/>
  <c r="K543" i="64"/>
  <c r="I543" i="64"/>
  <c r="G543" i="64"/>
  <c r="CY542" i="64"/>
  <c r="CW542" i="64"/>
  <c r="CU542" i="64"/>
  <c r="CS542" i="64"/>
  <c r="CQ542" i="64"/>
  <c r="CO542" i="64"/>
  <c r="CM542" i="64"/>
  <c r="CK542" i="64"/>
  <c r="CI542" i="64"/>
  <c r="CG542" i="64"/>
  <c r="CE542" i="64"/>
  <c r="CA542" i="64"/>
  <c r="BW542" i="64"/>
  <c r="BU542" i="64"/>
  <c r="BS542" i="64"/>
  <c r="BQ542" i="64"/>
  <c r="BO542" i="64"/>
  <c r="BM542" i="64"/>
  <c r="BK542" i="64"/>
  <c r="BI542" i="64"/>
  <c r="BE542" i="64"/>
  <c r="BC542" i="64"/>
  <c r="BA542" i="64"/>
  <c r="AY542" i="64"/>
  <c r="AW542" i="64"/>
  <c r="AU542" i="64"/>
  <c r="AS542" i="64"/>
  <c r="AQ542" i="64"/>
  <c r="AO542" i="64"/>
  <c r="AM542" i="64"/>
  <c r="AK542" i="64"/>
  <c r="AI542" i="64"/>
  <c r="AG542" i="64"/>
  <c r="AE542" i="64"/>
  <c r="AC542" i="64"/>
  <c r="Q542" i="64"/>
  <c r="O542" i="64"/>
  <c r="M542" i="64"/>
  <c r="K542" i="64"/>
  <c r="I542" i="64"/>
  <c r="G542" i="64"/>
  <c r="CY541" i="64"/>
  <c r="CW541" i="64"/>
  <c r="CU541" i="64"/>
  <c r="CS541" i="64"/>
  <c r="CQ541" i="64"/>
  <c r="CO541" i="64"/>
  <c r="CM541" i="64"/>
  <c r="CK541" i="64"/>
  <c r="CI541" i="64"/>
  <c r="CG541" i="64"/>
  <c r="CE541" i="64"/>
  <c r="CA541" i="64"/>
  <c r="BW541" i="64"/>
  <c r="BU541" i="64"/>
  <c r="BS541" i="64"/>
  <c r="BQ541" i="64"/>
  <c r="BO541" i="64"/>
  <c r="BM541" i="64"/>
  <c r="BK541" i="64"/>
  <c r="BI541" i="64"/>
  <c r="BE541" i="64"/>
  <c r="BC541" i="64"/>
  <c r="BA541" i="64"/>
  <c r="AY541" i="64"/>
  <c r="AW541" i="64"/>
  <c r="AU541" i="64"/>
  <c r="AS541" i="64"/>
  <c r="AQ541" i="64"/>
  <c r="AO541" i="64"/>
  <c r="AM541" i="64"/>
  <c r="AK541" i="64"/>
  <c r="AI541" i="64"/>
  <c r="AG541" i="64"/>
  <c r="AE541" i="64"/>
  <c r="AC541" i="64"/>
  <c r="Q541" i="64"/>
  <c r="O541" i="64"/>
  <c r="M541" i="64"/>
  <c r="K541" i="64"/>
  <c r="I541" i="64"/>
  <c r="G541" i="64"/>
  <c r="CY540" i="64"/>
  <c r="CW540" i="64"/>
  <c r="CU540" i="64"/>
  <c r="CS540" i="64"/>
  <c r="CQ540" i="64"/>
  <c r="CO540" i="64"/>
  <c r="CM540" i="64"/>
  <c r="CK540" i="64"/>
  <c r="CI540" i="64"/>
  <c r="CG540" i="64"/>
  <c r="CE540" i="64"/>
  <c r="CA540" i="64"/>
  <c r="BW540" i="64"/>
  <c r="BU540" i="64"/>
  <c r="BS540" i="64"/>
  <c r="BQ540" i="64"/>
  <c r="BO540" i="64"/>
  <c r="BM540" i="64"/>
  <c r="BK540" i="64"/>
  <c r="BI540" i="64"/>
  <c r="BE540" i="64"/>
  <c r="BC540" i="64"/>
  <c r="BA540" i="64"/>
  <c r="AY540" i="64"/>
  <c r="AW540" i="64"/>
  <c r="AU540" i="64"/>
  <c r="AS540" i="64"/>
  <c r="AQ540" i="64"/>
  <c r="AO540" i="64"/>
  <c r="AM540" i="64"/>
  <c r="AK540" i="64"/>
  <c r="AI540" i="64"/>
  <c r="AG540" i="64"/>
  <c r="AE540" i="64"/>
  <c r="AC540" i="64"/>
  <c r="Q540" i="64"/>
  <c r="O540" i="64"/>
  <c r="M540" i="64"/>
  <c r="K540" i="64"/>
  <c r="I540" i="64"/>
  <c r="G540" i="64"/>
  <c r="CY539" i="64"/>
  <c r="CW539" i="64"/>
  <c r="CU539" i="64"/>
  <c r="CS539" i="64"/>
  <c r="CQ539" i="64"/>
  <c r="CO539" i="64"/>
  <c r="CM539" i="64"/>
  <c r="CK539" i="64"/>
  <c r="CI539" i="64"/>
  <c r="CG539" i="64"/>
  <c r="CE539" i="64"/>
  <c r="CA539" i="64"/>
  <c r="BW539" i="64"/>
  <c r="BU539" i="64"/>
  <c r="BS539" i="64"/>
  <c r="BQ539" i="64"/>
  <c r="BO539" i="64"/>
  <c r="BM539" i="64"/>
  <c r="BK539" i="64"/>
  <c r="BI539" i="64"/>
  <c r="BE539" i="64"/>
  <c r="BC539" i="64"/>
  <c r="BA539" i="64"/>
  <c r="AY539" i="64"/>
  <c r="AW539" i="64"/>
  <c r="AU539" i="64"/>
  <c r="AS539" i="64"/>
  <c r="AQ539" i="64"/>
  <c r="AO539" i="64"/>
  <c r="AM539" i="64"/>
  <c r="AK539" i="64"/>
  <c r="AI539" i="64"/>
  <c r="AG539" i="64"/>
  <c r="AE539" i="64"/>
  <c r="AC539" i="64"/>
  <c r="Q539" i="64"/>
  <c r="O539" i="64"/>
  <c r="M539" i="64"/>
  <c r="K539" i="64"/>
  <c r="I539" i="64"/>
  <c r="G539" i="64"/>
  <c r="CY538" i="64"/>
  <c r="CW538" i="64"/>
  <c r="CU538" i="64"/>
  <c r="CS538" i="64"/>
  <c r="CQ538" i="64"/>
  <c r="CO538" i="64"/>
  <c r="CM538" i="64"/>
  <c r="CK538" i="64"/>
  <c r="CI538" i="64"/>
  <c r="CG538" i="64"/>
  <c r="CE538" i="64"/>
  <c r="CA538" i="64"/>
  <c r="BW538" i="64"/>
  <c r="BU538" i="64"/>
  <c r="BS538" i="64"/>
  <c r="BQ538" i="64"/>
  <c r="BO538" i="64"/>
  <c r="BM538" i="64"/>
  <c r="BK538" i="64"/>
  <c r="BI538" i="64"/>
  <c r="BE538" i="64"/>
  <c r="BC538" i="64"/>
  <c r="BA538" i="64"/>
  <c r="AY538" i="64"/>
  <c r="AW538" i="64"/>
  <c r="AU538" i="64"/>
  <c r="AS538" i="64"/>
  <c r="AQ538" i="64"/>
  <c r="AO538" i="64"/>
  <c r="AM538" i="64"/>
  <c r="AK538" i="64"/>
  <c r="AI538" i="64"/>
  <c r="AG538" i="64"/>
  <c r="AE538" i="64"/>
  <c r="AC538" i="64"/>
  <c r="Q538" i="64"/>
  <c r="O538" i="64"/>
  <c r="M538" i="64"/>
  <c r="K538" i="64"/>
  <c r="I538" i="64"/>
  <c r="G538" i="64"/>
  <c r="CY537" i="64"/>
  <c r="CW537" i="64"/>
  <c r="CU537" i="64"/>
  <c r="CS537" i="64"/>
  <c r="CQ537" i="64"/>
  <c r="CO537" i="64"/>
  <c r="CM537" i="64"/>
  <c r="CK537" i="64"/>
  <c r="CI537" i="64"/>
  <c r="CG537" i="64"/>
  <c r="CE537" i="64"/>
  <c r="CA537" i="64"/>
  <c r="BW537" i="64"/>
  <c r="BU537" i="64"/>
  <c r="BS537" i="64"/>
  <c r="BQ537" i="64"/>
  <c r="BO537" i="64"/>
  <c r="BM537" i="64"/>
  <c r="BK537" i="64"/>
  <c r="BI537" i="64"/>
  <c r="BE537" i="64"/>
  <c r="BC537" i="64"/>
  <c r="BA537" i="64"/>
  <c r="AY537" i="64"/>
  <c r="AW537" i="64"/>
  <c r="AU537" i="64"/>
  <c r="AS537" i="64"/>
  <c r="AQ537" i="64"/>
  <c r="AO537" i="64"/>
  <c r="AM537" i="64"/>
  <c r="AK537" i="64"/>
  <c r="AI537" i="64"/>
  <c r="AG537" i="64"/>
  <c r="AE537" i="64"/>
  <c r="AC537" i="64"/>
  <c r="Q537" i="64"/>
  <c r="O537" i="64"/>
  <c r="M537" i="64"/>
  <c r="K537" i="64"/>
  <c r="I537" i="64"/>
  <c r="G537" i="64"/>
  <c r="CY536" i="64"/>
  <c r="CW536" i="64"/>
  <c r="CU536" i="64"/>
  <c r="CS536" i="64"/>
  <c r="CQ536" i="64"/>
  <c r="CO536" i="64"/>
  <c r="CM536" i="64"/>
  <c r="CK536" i="64"/>
  <c r="CI536" i="64"/>
  <c r="CG536" i="64"/>
  <c r="CE536" i="64"/>
  <c r="CA536" i="64"/>
  <c r="BW536" i="64"/>
  <c r="BU536" i="64"/>
  <c r="BS536" i="64"/>
  <c r="BQ536" i="64"/>
  <c r="BO536" i="64"/>
  <c r="BM536" i="64"/>
  <c r="BK536" i="64"/>
  <c r="BI536" i="64"/>
  <c r="BE536" i="64"/>
  <c r="BC536" i="64"/>
  <c r="BA536" i="64"/>
  <c r="AY536" i="64"/>
  <c r="AW536" i="64"/>
  <c r="AU536" i="64"/>
  <c r="AS536" i="64"/>
  <c r="AQ536" i="64"/>
  <c r="AO536" i="64"/>
  <c r="AM536" i="64"/>
  <c r="AK536" i="64"/>
  <c r="AI536" i="64"/>
  <c r="AG536" i="64"/>
  <c r="AE536" i="64"/>
  <c r="AC536" i="64"/>
  <c r="Q536" i="64"/>
  <c r="O536" i="64"/>
  <c r="M536" i="64"/>
  <c r="K536" i="64"/>
  <c r="I536" i="64"/>
  <c r="G536" i="64"/>
  <c r="CY535" i="64"/>
  <c r="CW535" i="64"/>
  <c r="CU535" i="64"/>
  <c r="CQ535" i="64"/>
  <c r="CO535" i="64"/>
  <c r="CM535" i="64"/>
  <c r="CK535" i="64"/>
  <c r="CI535" i="64"/>
  <c r="CG535" i="64"/>
  <c r="CE535" i="64"/>
  <c r="CA535" i="64"/>
  <c r="BW535" i="64"/>
  <c r="BU535" i="64"/>
  <c r="BS535" i="64"/>
  <c r="BQ535" i="64"/>
  <c r="BO535" i="64"/>
  <c r="BM535" i="64"/>
  <c r="BK535" i="64"/>
  <c r="BI535" i="64"/>
  <c r="BE535" i="64"/>
  <c r="BC535" i="64"/>
  <c r="BA535" i="64"/>
  <c r="AY535" i="64"/>
  <c r="AW535" i="64"/>
  <c r="AU535" i="64"/>
  <c r="AS535" i="64"/>
  <c r="AQ535" i="64"/>
  <c r="AO535" i="64"/>
  <c r="AM535" i="64"/>
  <c r="AK535" i="64"/>
  <c r="AG535" i="64"/>
  <c r="AE535" i="64"/>
  <c r="AC535" i="64"/>
  <c r="AA535" i="64"/>
  <c r="Q535" i="64"/>
  <c r="O535" i="64"/>
  <c r="M535" i="64"/>
  <c r="K535" i="64"/>
  <c r="I535" i="64"/>
  <c r="G535" i="64"/>
  <c r="CY534" i="64"/>
  <c r="CW534" i="64"/>
  <c r="CU534" i="64"/>
  <c r="CQ534" i="64"/>
  <c r="CO534" i="64"/>
  <c r="CM534" i="64"/>
  <c r="CK534" i="64"/>
  <c r="CI534" i="64"/>
  <c r="CG534" i="64"/>
  <c r="CE534" i="64"/>
  <c r="CA534" i="64"/>
  <c r="BW534" i="64"/>
  <c r="BU534" i="64"/>
  <c r="BS534" i="64"/>
  <c r="BQ534" i="64"/>
  <c r="BO534" i="64"/>
  <c r="BM534" i="64"/>
  <c r="BK534" i="64"/>
  <c r="BI534" i="64"/>
  <c r="BE534" i="64"/>
  <c r="BC534" i="64"/>
  <c r="BA534" i="64"/>
  <c r="AY534" i="64"/>
  <c r="AW534" i="64"/>
  <c r="AU534" i="64"/>
  <c r="AS534" i="64"/>
  <c r="AQ534" i="64"/>
  <c r="AO534" i="64"/>
  <c r="AM534" i="64"/>
  <c r="AK534" i="64"/>
  <c r="AG534" i="64"/>
  <c r="AE534" i="64"/>
  <c r="AC534" i="64"/>
  <c r="AA534" i="64"/>
  <c r="Q534" i="64"/>
  <c r="O534" i="64"/>
  <c r="M534" i="64"/>
  <c r="K534" i="64"/>
  <c r="I534" i="64"/>
  <c r="G534" i="64"/>
  <c r="CY533" i="64"/>
  <c r="CW533" i="64"/>
  <c r="CU533" i="64"/>
  <c r="CQ533" i="64"/>
  <c r="CO533" i="64"/>
  <c r="CM533" i="64"/>
  <c r="CK533" i="64"/>
  <c r="CI533" i="64"/>
  <c r="CG533" i="64"/>
  <c r="CE533" i="64"/>
  <c r="CA533" i="64"/>
  <c r="BW533" i="64"/>
  <c r="BU533" i="64"/>
  <c r="BS533" i="64"/>
  <c r="BQ533" i="64"/>
  <c r="BO533" i="64"/>
  <c r="BM533" i="64"/>
  <c r="BK533" i="64"/>
  <c r="BI533" i="64"/>
  <c r="BE533" i="64"/>
  <c r="BC533" i="64"/>
  <c r="BA533" i="64"/>
  <c r="AY533" i="64"/>
  <c r="AW533" i="64"/>
  <c r="AU533" i="64"/>
  <c r="AS533" i="64"/>
  <c r="AQ533" i="64"/>
  <c r="AO533" i="64"/>
  <c r="AM533" i="64"/>
  <c r="AK533" i="64"/>
  <c r="AG533" i="64"/>
  <c r="AE533" i="64"/>
  <c r="AC533" i="64"/>
  <c r="AA533" i="64"/>
  <c r="Q533" i="64"/>
  <c r="O533" i="64"/>
  <c r="M533" i="64"/>
  <c r="K533" i="64"/>
  <c r="I533" i="64"/>
  <c r="G533" i="64"/>
  <c r="CY532" i="64"/>
  <c r="CW532" i="64"/>
  <c r="CU532" i="64"/>
  <c r="CQ532" i="64"/>
  <c r="CO532" i="64"/>
  <c r="CM532" i="64"/>
  <c r="CK532" i="64"/>
  <c r="CI532" i="64"/>
  <c r="CG532" i="64"/>
  <c r="CE532" i="64"/>
  <c r="CA532" i="64"/>
  <c r="BW532" i="64"/>
  <c r="BU532" i="64"/>
  <c r="BS532" i="64"/>
  <c r="BQ532" i="64"/>
  <c r="BO532" i="64"/>
  <c r="BM532" i="64"/>
  <c r="BK532" i="64"/>
  <c r="BI532" i="64"/>
  <c r="BE532" i="64"/>
  <c r="BC532" i="64"/>
  <c r="BA532" i="64"/>
  <c r="AY532" i="64"/>
  <c r="AW532" i="64"/>
  <c r="AU532" i="64"/>
  <c r="AS532" i="64"/>
  <c r="AQ532" i="64"/>
  <c r="AO532" i="64"/>
  <c r="AM532" i="64"/>
  <c r="AK532" i="64"/>
  <c r="AG532" i="64"/>
  <c r="AE532" i="64"/>
  <c r="AC532" i="64"/>
  <c r="AA532" i="64"/>
  <c r="Q532" i="64"/>
  <c r="O532" i="64"/>
  <c r="M532" i="64"/>
  <c r="K532" i="64"/>
  <c r="I532" i="64"/>
  <c r="G532" i="64"/>
  <c r="CY531" i="64"/>
  <c r="CW531" i="64"/>
  <c r="CU531" i="64"/>
  <c r="CQ531" i="64"/>
  <c r="CO531" i="64"/>
  <c r="CM531" i="64"/>
  <c r="CK531" i="64"/>
  <c r="CI531" i="64"/>
  <c r="CG531" i="64"/>
  <c r="CE531" i="64"/>
  <c r="CA531" i="64"/>
  <c r="BW531" i="64"/>
  <c r="BU531" i="64"/>
  <c r="BS531" i="64"/>
  <c r="BQ531" i="64"/>
  <c r="BO531" i="64"/>
  <c r="BM531" i="64"/>
  <c r="BK531" i="64"/>
  <c r="BI531" i="64"/>
  <c r="BE531" i="64"/>
  <c r="BC531" i="64"/>
  <c r="BA531" i="64"/>
  <c r="AY531" i="64"/>
  <c r="AW531" i="64"/>
  <c r="AU531" i="64"/>
  <c r="AS531" i="64"/>
  <c r="AQ531" i="64"/>
  <c r="AO531" i="64"/>
  <c r="AM531" i="64"/>
  <c r="AK531" i="64"/>
  <c r="AG531" i="64"/>
  <c r="AE531" i="64"/>
  <c r="AC531" i="64"/>
  <c r="AA531" i="64"/>
  <c r="Q531" i="64"/>
  <c r="O531" i="64"/>
  <c r="M531" i="64"/>
  <c r="K531" i="64"/>
  <c r="I531" i="64"/>
  <c r="G531" i="64"/>
  <c r="CY530" i="64"/>
  <c r="CW530" i="64"/>
  <c r="CU530" i="64"/>
  <c r="CQ530" i="64"/>
  <c r="CO530" i="64"/>
  <c r="CM530" i="64"/>
  <c r="CK530" i="64"/>
  <c r="CI530" i="64"/>
  <c r="CG530" i="64"/>
  <c r="CE530" i="64"/>
  <c r="CA530" i="64"/>
  <c r="BW530" i="64"/>
  <c r="BU530" i="64"/>
  <c r="BS530" i="64"/>
  <c r="BQ530" i="64"/>
  <c r="BO530" i="64"/>
  <c r="BM530" i="64"/>
  <c r="BK530" i="64"/>
  <c r="BI530" i="64"/>
  <c r="BE530" i="64"/>
  <c r="BC530" i="64"/>
  <c r="BA530" i="64"/>
  <c r="AY530" i="64"/>
  <c r="AW530" i="64"/>
  <c r="AU530" i="64"/>
  <c r="AS530" i="64"/>
  <c r="AQ530" i="64"/>
  <c r="AO530" i="64"/>
  <c r="AM530" i="64"/>
  <c r="AK530" i="64"/>
  <c r="AG530" i="64"/>
  <c r="AE530" i="64"/>
  <c r="AC530" i="64"/>
  <c r="AA530" i="64"/>
  <c r="Q530" i="64"/>
  <c r="O530" i="64"/>
  <c r="M530" i="64"/>
  <c r="K530" i="64"/>
  <c r="I530" i="64"/>
  <c r="G530" i="64"/>
  <c r="CY529" i="64"/>
  <c r="CW529" i="64"/>
  <c r="CU529" i="64"/>
  <c r="CQ529" i="64"/>
  <c r="CO529" i="64"/>
  <c r="CM529" i="64"/>
  <c r="CK529" i="64"/>
  <c r="CI529" i="64"/>
  <c r="CG529" i="64"/>
  <c r="CE529" i="64"/>
  <c r="CA529" i="64"/>
  <c r="BW529" i="64"/>
  <c r="BU529" i="64"/>
  <c r="BS529" i="64"/>
  <c r="BQ529" i="64"/>
  <c r="BO529" i="64"/>
  <c r="BM529" i="64"/>
  <c r="BK529" i="64"/>
  <c r="BI529" i="64"/>
  <c r="BE529" i="64"/>
  <c r="BC529" i="64"/>
  <c r="BA529" i="64"/>
  <c r="AY529" i="64"/>
  <c r="AW529" i="64"/>
  <c r="AU529" i="64"/>
  <c r="AS529" i="64"/>
  <c r="AQ529" i="64"/>
  <c r="AO529" i="64"/>
  <c r="AM529" i="64"/>
  <c r="AK529" i="64"/>
  <c r="AG529" i="64"/>
  <c r="AE529" i="64"/>
  <c r="AC529" i="64"/>
  <c r="AA529" i="64"/>
  <c r="Q529" i="64"/>
  <c r="O529" i="64"/>
  <c r="M529" i="64"/>
  <c r="K529" i="64"/>
  <c r="I529" i="64"/>
  <c r="G529" i="64"/>
  <c r="CY528" i="64"/>
  <c r="CW528" i="64"/>
  <c r="CU528" i="64"/>
  <c r="CQ528" i="64"/>
  <c r="CO528" i="64"/>
  <c r="CM528" i="64"/>
  <c r="CK528" i="64"/>
  <c r="CI528" i="64"/>
  <c r="CG528" i="64"/>
  <c r="CE528" i="64"/>
  <c r="CA528" i="64"/>
  <c r="BW528" i="64"/>
  <c r="BU528" i="64"/>
  <c r="BS528" i="64"/>
  <c r="BQ528" i="64"/>
  <c r="BO528" i="64"/>
  <c r="BM528" i="64"/>
  <c r="BK528" i="64"/>
  <c r="BI528" i="64"/>
  <c r="BE528" i="64"/>
  <c r="BC528" i="64"/>
  <c r="BA528" i="64"/>
  <c r="AY528" i="64"/>
  <c r="AW528" i="64"/>
  <c r="AU528" i="64"/>
  <c r="AS528" i="64"/>
  <c r="AQ528" i="64"/>
  <c r="AO528" i="64"/>
  <c r="AM528" i="64"/>
  <c r="AK528" i="64"/>
  <c r="AG528" i="64"/>
  <c r="AE528" i="64"/>
  <c r="AC528" i="64"/>
  <c r="AA528" i="64"/>
  <c r="Q528" i="64"/>
  <c r="O528" i="64"/>
  <c r="M528" i="64"/>
  <c r="K528" i="64"/>
  <c r="I528" i="64"/>
  <c r="G528" i="64"/>
  <c r="CY527" i="64"/>
  <c r="CW527" i="64"/>
  <c r="CU527" i="64"/>
  <c r="CQ527" i="64"/>
  <c r="CO527" i="64"/>
  <c r="CM527" i="64"/>
  <c r="CK527" i="64"/>
  <c r="CI527" i="64"/>
  <c r="CG527" i="64"/>
  <c r="CE527" i="64"/>
  <c r="CA527" i="64"/>
  <c r="BW527" i="64"/>
  <c r="BU527" i="64"/>
  <c r="BS527" i="64"/>
  <c r="BQ527" i="64"/>
  <c r="BO527" i="64"/>
  <c r="BM527" i="64"/>
  <c r="BK527" i="64"/>
  <c r="BI527" i="64"/>
  <c r="BE527" i="64"/>
  <c r="BC527" i="64"/>
  <c r="BA527" i="64"/>
  <c r="AY527" i="64"/>
  <c r="AW527" i="64"/>
  <c r="AU527" i="64"/>
  <c r="AS527" i="64"/>
  <c r="AQ527" i="64"/>
  <c r="AO527" i="64"/>
  <c r="AM527" i="64"/>
  <c r="AK527" i="64"/>
  <c r="AG527" i="64"/>
  <c r="AE527" i="64"/>
  <c r="AC527" i="64"/>
  <c r="AA527" i="64"/>
  <c r="Q527" i="64"/>
  <c r="O527" i="64"/>
  <c r="M527" i="64"/>
  <c r="K527" i="64"/>
  <c r="I527" i="64"/>
  <c r="G527" i="64"/>
  <c r="CY526" i="64"/>
  <c r="CW526" i="64"/>
  <c r="CU526" i="64"/>
  <c r="CQ526" i="64"/>
  <c r="CO526" i="64"/>
  <c r="CM526" i="64"/>
  <c r="CK526" i="64"/>
  <c r="CI526" i="64"/>
  <c r="CG526" i="64"/>
  <c r="CE526" i="64"/>
  <c r="CA526" i="64"/>
  <c r="BW526" i="64"/>
  <c r="BU526" i="64"/>
  <c r="BS526" i="64"/>
  <c r="BQ526" i="64"/>
  <c r="BO526" i="64"/>
  <c r="BM526" i="64"/>
  <c r="BK526" i="64"/>
  <c r="BI526" i="64"/>
  <c r="BE526" i="64"/>
  <c r="BC526" i="64"/>
  <c r="BA526" i="64"/>
  <c r="AY526" i="64"/>
  <c r="AW526" i="64"/>
  <c r="AU526" i="64"/>
  <c r="AS526" i="64"/>
  <c r="AQ526" i="64"/>
  <c r="AO526" i="64"/>
  <c r="AM526" i="64"/>
  <c r="AK526" i="64"/>
  <c r="AG526" i="64"/>
  <c r="AE526" i="64"/>
  <c r="AC526" i="64"/>
  <c r="AA526" i="64"/>
  <c r="Q526" i="64"/>
  <c r="O526" i="64"/>
  <c r="M526" i="64"/>
  <c r="K526" i="64"/>
  <c r="I526" i="64"/>
  <c r="G526" i="64"/>
  <c r="CY525" i="64"/>
  <c r="CW525" i="64"/>
  <c r="CU525" i="64"/>
  <c r="CQ525" i="64"/>
  <c r="CO525" i="64"/>
  <c r="CM525" i="64"/>
  <c r="CK525" i="64"/>
  <c r="CI525" i="64"/>
  <c r="CG525" i="64"/>
  <c r="CE525" i="64"/>
  <c r="CA525" i="64"/>
  <c r="BW525" i="64"/>
  <c r="BU525" i="64"/>
  <c r="BS525" i="64"/>
  <c r="BQ525" i="64"/>
  <c r="BO525" i="64"/>
  <c r="BM525" i="64"/>
  <c r="BK525" i="64"/>
  <c r="BI525" i="64"/>
  <c r="BE525" i="64"/>
  <c r="BC525" i="64"/>
  <c r="BA525" i="64"/>
  <c r="AY525" i="64"/>
  <c r="AW525" i="64"/>
  <c r="AU525" i="64"/>
  <c r="AS525" i="64"/>
  <c r="AQ525" i="64"/>
  <c r="AO525" i="64"/>
  <c r="AM525" i="64"/>
  <c r="AK525" i="64"/>
  <c r="AG525" i="64"/>
  <c r="AE525" i="64"/>
  <c r="AC525" i="64"/>
  <c r="AA525" i="64"/>
  <c r="Q525" i="64"/>
  <c r="O525" i="64"/>
  <c r="M525" i="64"/>
  <c r="K525" i="64"/>
  <c r="I525" i="64"/>
  <c r="G525" i="64"/>
  <c r="CY524" i="64"/>
  <c r="CW524" i="64"/>
  <c r="CU524" i="64"/>
  <c r="CQ524" i="64"/>
  <c r="CO524" i="64"/>
  <c r="CM524" i="64"/>
  <c r="CK524" i="64"/>
  <c r="CI524" i="64"/>
  <c r="CG524" i="64"/>
  <c r="CE524" i="64"/>
  <c r="CA524" i="64"/>
  <c r="BW524" i="64"/>
  <c r="BU524" i="64"/>
  <c r="BS524" i="64"/>
  <c r="BQ524" i="64"/>
  <c r="BO524" i="64"/>
  <c r="BM524" i="64"/>
  <c r="BK524" i="64"/>
  <c r="BI524" i="64"/>
  <c r="BE524" i="64"/>
  <c r="BC524" i="64"/>
  <c r="BA524" i="64"/>
  <c r="AY524" i="64"/>
  <c r="AW524" i="64"/>
  <c r="AU524" i="64"/>
  <c r="AS524" i="64"/>
  <c r="AQ524" i="64"/>
  <c r="AO524" i="64"/>
  <c r="AM524" i="64"/>
  <c r="AK524" i="64"/>
  <c r="AG524" i="64"/>
  <c r="AE524" i="64"/>
  <c r="AC524" i="64"/>
  <c r="AA524" i="64"/>
  <c r="Q524" i="64"/>
  <c r="O524" i="64"/>
  <c r="M524" i="64"/>
  <c r="K524" i="64"/>
  <c r="I524" i="64"/>
  <c r="G524" i="64"/>
  <c r="CY523" i="64"/>
  <c r="CW523" i="64"/>
  <c r="CU523" i="64"/>
  <c r="CQ523" i="64"/>
  <c r="CO523" i="64"/>
  <c r="CM523" i="64"/>
  <c r="CK523" i="64"/>
  <c r="CI523" i="64"/>
  <c r="CG523" i="64"/>
  <c r="CE523" i="64"/>
  <c r="CA523" i="64"/>
  <c r="BW523" i="64"/>
  <c r="BU523" i="64"/>
  <c r="BS523" i="64"/>
  <c r="BQ523" i="64"/>
  <c r="BO523" i="64"/>
  <c r="BM523" i="64"/>
  <c r="BK523" i="64"/>
  <c r="BI523" i="64"/>
  <c r="BE523" i="64"/>
  <c r="BC523" i="64"/>
  <c r="BA523" i="64"/>
  <c r="AY523" i="64"/>
  <c r="AW523" i="64"/>
  <c r="AU523" i="64"/>
  <c r="AS523" i="64"/>
  <c r="AQ523" i="64"/>
  <c r="AO523" i="64"/>
  <c r="AM523" i="64"/>
  <c r="AK523" i="64"/>
  <c r="AG523" i="64"/>
  <c r="AE523" i="64"/>
  <c r="AC523" i="64"/>
  <c r="AA523" i="64"/>
  <c r="Q523" i="64"/>
  <c r="O523" i="64"/>
  <c r="M523" i="64"/>
  <c r="K523" i="64"/>
  <c r="I523" i="64"/>
  <c r="G523" i="64"/>
  <c r="CY522" i="64"/>
  <c r="CW522" i="64"/>
  <c r="CU522" i="64"/>
  <c r="CQ522" i="64"/>
  <c r="CO522" i="64"/>
  <c r="CM522" i="64"/>
  <c r="CK522" i="64"/>
  <c r="CI522" i="64"/>
  <c r="CG522" i="64"/>
  <c r="CE522" i="64"/>
  <c r="CA522" i="64"/>
  <c r="BW522" i="64"/>
  <c r="BU522" i="64"/>
  <c r="BS522" i="64"/>
  <c r="BQ522" i="64"/>
  <c r="BO522" i="64"/>
  <c r="BM522" i="64"/>
  <c r="BK522" i="64"/>
  <c r="BI522" i="64"/>
  <c r="BE522" i="64"/>
  <c r="BC522" i="64"/>
  <c r="BA522" i="64"/>
  <c r="AY522" i="64"/>
  <c r="AW522" i="64"/>
  <c r="AU522" i="64"/>
  <c r="AS522" i="64"/>
  <c r="AQ522" i="64"/>
  <c r="AO522" i="64"/>
  <c r="AM522" i="64"/>
  <c r="AK522" i="64"/>
  <c r="AG522" i="64"/>
  <c r="AE522" i="64"/>
  <c r="AC522" i="64"/>
  <c r="AA522" i="64"/>
  <c r="Q522" i="64"/>
  <c r="O522" i="64"/>
  <c r="M522" i="64"/>
  <c r="K522" i="64"/>
  <c r="I522" i="64"/>
  <c r="G522" i="64"/>
  <c r="CY521" i="64"/>
  <c r="CW521" i="64"/>
  <c r="CU521" i="64"/>
  <c r="CQ521" i="64"/>
  <c r="CO521" i="64"/>
  <c r="CM521" i="64"/>
  <c r="CK521" i="64"/>
  <c r="CI521" i="64"/>
  <c r="CG521" i="64"/>
  <c r="CE521" i="64"/>
  <c r="CA521" i="64"/>
  <c r="BW521" i="64"/>
  <c r="BU521" i="64"/>
  <c r="BS521" i="64"/>
  <c r="BQ521" i="64"/>
  <c r="BO521" i="64"/>
  <c r="BM521" i="64"/>
  <c r="BK521" i="64"/>
  <c r="BI521" i="64"/>
  <c r="BE521" i="64"/>
  <c r="BC521" i="64"/>
  <c r="BA521" i="64"/>
  <c r="AY521" i="64"/>
  <c r="AW521" i="64"/>
  <c r="AU521" i="64"/>
  <c r="AS521" i="64"/>
  <c r="AQ521" i="64"/>
  <c r="AO521" i="64"/>
  <c r="AM521" i="64"/>
  <c r="AK521" i="64"/>
  <c r="AG521" i="64"/>
  <c r="AE521" i="64"/>
  <c r="AC521" i="64"/>
  <c r="AA521" i="64"/>
  <c r="Q521" i="64"/>
  <c r="O521" i="64"/>
  <c r="M521" i="64"/>
  <c r="K521" i="64"/>
  <c r="I521" i="64"/>
  <c r="G521" i="64"/>
  <c r="CY520" i="64"/>
  <c r="CW520" i="64"/>
  <c r="CU520" i="64"/>
  <c r="CS520" i="64"/>
  <c r="CQ520" i="64"/>
  <c r="CO520" i="64"/>
  <c r="CM520" i="64"/>
  <c r="CK520" i="64"/>
  <c r="CI520" i="64"/>
  <c r="CG520" i="64"/>
  <c r="CE520" i="64"/>
  <c r="CA520" i="64"/>
  <c r="BY520" i="64"/>
  <c r="BW520" i="64"/>
  <c r="BU520" i="64"/>
  <c r="BS520" i="64"/>
  <c r="BQ520" i="64"/>
  <c r="BO520" i="64"/>
  <c r="BM520" i="64"/>
  <c r="BK520" i="64"/>
  <c r="BI520" i="64"/>
  <c r="BG520" i="64"/>
  <c r="BE520" i="64"/>
  <c r="BC520" i="64"/>
  <c r="BA520" i="64"/>
  <c r="AY520" i="64"/>
  <c r="AW520" i="64"/>
  <c r="AU520" i="64"/>
  <c r="AS520" i="64"/>
  <c r="AQ520" i="64"/>
  <c r="AO520" i="64"/>
  <c r="AM520" i="64"/>
  <c r="AK520" i="64"/>
  <c r="AG520" i="64"/>
  <c r="AE520" i="64"/>
  <c r="AC520" i="64"/>
  <c r="AA520" i="64"/>
  <c r="Q520" i="64"/>
  <c r="O520" i="64"/>
  <c r="M520" i="64"/>
  <c r="K520" i="64"/>
  <c r="I520" i="64"/>
  <c r="G520" i="64"/>
  <c r="CY519" i="64"/>
  <c r="CW519" i="64"/>
  <c r="CU519" i="64"/>
  <c r="CS519" i="64"/>
  <c r="CQ519" i="64"/>
  <c r="CO519" i="64"/>
  <c r="CM519" i="64"/>
  <c r="CK519" i="64"/>
  <c r="CI519" i="64"/>
  <c r="CG519" i="64"/>
  <c r="CE519" i="64"/>
  <c r="CA519" i="64"/>
  <c r="BY519" i="64"/>
  <c r="BW519" i="64"/>
  <c r="BU519" i="64"/>
  <c r="BS519" i="64"/>
  <c r="BQ519" i="64"/>
  <c r="BO519" i="64"/>
  <c r="BM519" i="64"/>
  <c r="BK519" i="64"/>
  <c r="BI519" i="64"/>
  <c r="BG519" i="64"/>
  <c r="BE519" i="64"/>
  <c r="BC519" i="64"/>
  <c r="BA519" i="64"/>
  <c r="AY519" i="64"/>
  <c r="AW519" i="64"/>
  <c r="AU519" i="64"/>
  <c r="AS519" i="64"/>
  <c r="AQ519" i="64"/>
  <c r="AO519" i="64"/>
  <c r="AM519" i="64"/>
  <c r="AK519" i="64"/>
  <c r="AG519" i="64"/>
  <c r="AE519" i="64"/>
  <c r="AC519" i="64"/>
  <c r="AA519" i="64"/>
  <c r="Q519" i="64"/>
  <c r="O519" i="64"/>
  <c r="M519" i="64"/>
  <c r="K519" i="64"/>
  <c r="I519" i="64"/>
  <c r="G519" i="64"/>
  <c r="CY518" i="64"/>
  <c r="CW518" i="64"/>
  <c r="CU518" i="64"/>
  <c r="CS518" i="64"/>
  <c r="CQ518" i="64"/>
  <c r="CO518" i="64"/>
  <c r="CM518" i="64"/>
  <c r="CK518" i="64"/>
  <c r="CI518" i="64"/>
  <c r="CG518" i="64"/>
  <c r="CE518" i="64"/>
  <c r="CA518" i="64"/>
  <c r="BW518" i="64"/>
  <c r="BU518" i="64"/>
  <c r="BS518" i="64"/>
  <c r="BQ518" i="64"/>
  <c r="BO518" i="64"/>
  <c r="BM518" i="64"/>
  <c r="BK518" i="64"/>
  <c r="BI518" i="64"/>
  <c r="BE518" i="64"/>
  <c r="BC518" i="64"/>
  <c r="BA518" i="64"/>
  <c r="AY518" i="64"/>
  <c r="AW518" i="64"/>
  <c r="AU518" i="64"/>
  <c r="AS518" i="64"/>
  <c r="AO518" i="64"/>
  <c r="AM518" i="64"/>
  <c r="AK518" i="64"/>
  <c r="AG518" i="64"/>
  <c r="AE518" i="64"/>
  <c r="AC518" i="64"/>
  <c r="AA518" i="64"/>
  <c r="Q518" i="64"/>
  <c r="O518" i="64"/>
  <c r="M518" i="64"/>
  <c r="K518" i="64"/>
  <c r="I518" i="64"/>
  <c r="G518" i="64"/>
  <c r="CY517" i="64"/>
  <c r="CW517" i="64"/>
  <c r="CU517" i="64"/>
  <c r="CS517" i="64"/>
  <c r="CQ517" i="64"/>
  <c r="CO517" i="64"/>
  <c r="CM517" i="64"/>
  <c r="CK517" i="64"/>
  <c r="CI517" i="64"/>
  <c r="CG517" i="64"/>
  <c r="CE517" i="64"/>
  <c r="CA517" i="64"/>
  <c r="BW517" i="64"/>
  <c r="BU517" i="64"/>
  <c r="BS517" i="64"/>
  <c r="BQ517" i="64"/>
  <c r="BO517" i="64"/>
  <c r="BM517" i="64"/>
  <c r="BK517" i="64"/>
  <c r="BI517" i="64"/>
  <c r="BE517" i="64"/>
  <c r="BC517" i="64"/>
  <c r="BA517" i="64"/>
  <c r="AY517" i="64"/>
  <c r="AW517" i="64"/>
  <c r="AU517" i="64"/>
  <c r="AS517" i="64"/>
  <c r="AO517" i="64"/>
  <c r="AM517" i="64"/>
  <c r="AK517" i="64"/>
  <c r="AG517" i="64"/>
  <c r="AE517" i="64"/>
  <c r="AC517" i="64"/>
  <c r="AA517" i="64"/>
  <c r="Q517" i="64"/>
  <c r="O517" i="64"/>
  <c r="M517" i="64"/>
  <c r="K517" i="64"/>
  <c r="I517" i="64"/>
  <c r="G517" i="64"/>
  <c r="CY516" i="64"/>
  <c r="CW516" i="64"/>
  <c r="CU516" i="64"/>
  <c r="CS516" i="64"/>
  <c r="CQ516" i="64"/>
  <c r="CO516" i="64"/>
  <c r="CM516" i="64"/>
  <c r="CK516" i="64"/>
  <c r="CI516" i="64"/>
  <c r="CG516" i="64"/>
  <c r="CE516" i="64"/>
  <c r="CA516" i="64"/>
  <c r="BW516" i="64"/>
  <c r="BU516" i="64"/>
  <c r="BS516" i="64"/>
  <c r="BQ516" i="64"/>
  <c r="BO516" i="64"/>
  <c r="BM516" i="64"/>
  <c r="BK516" i="64"/>
  <c r="BI516" i="64"/>
  <c r="BE516" i="64"/>
  <c r="BC516" i="64"/>
  <c r="BA516" i="64"/>
  <c r="AY516" i="64"/>
  <c r="AW516" i="64"/>
  <c r="AU516" i="64"/>
  <c r="AS516" i="64"/>
  <c r="AO516" i="64"/>
  <c r="AM516" i="64"/>
  <c r="AK516" i="64"/>
  <c r="AG516" i="64"/>
  <c r="AE516" i="64"/>
  <c r="AC516" i="64"/>
  <c r="AA516" i="64"/>
  <c r="Q516" i="64"/>
  <c r="O516" i="64"/>
  <c r="M516" i="64"/>
  <c r="K516" i="64"/>
  <c r="I516" i="64"/>
  <c r="G516" i="64"/>
  <c r="CY515" i="64"/>
  <c r="CW515" i="64"/>
  <c r="CU515" i="64"/>
  <c r="CS515" i="64"/>
  <c r="CQ515" i="64"/>
  <c r="CO515" i="64"/>
  <c r="CM515" i="64"/>
  <c r="CK515" i="64"/>
  <c r="CI515" i="64"/>
  <c r="CG515" i="64"/>
  <c r="CE515" i="64"/>
  <c r="CA515" i="64"/>
  <c r="BW515" i="64"/>
  <c r="BU515" i="64"/>
  <c r="BS515" i="64"/>
  <c r="BQ515" i="64"/>
  <c r="BO515" i="64"/>
  <c r="BM515" i="64"/>
  <c r="BK515" i="64"/>
  <c r="BI515" i="64"/>
  <c r="BE515" i="64"/>
  <c r="BC515" i="64"/>
  <c r="BA515" i="64"/>
  <c r="AY515" i="64"/>
  <c r="AW515" i="64"/>
  <c r="AU515" i="64"/>
  <c r="AS515" i="64"/>
  <c r="AO515" i="64"/>
  <c r="AM515" i="64"/>
  <c r="AK515" i="64"/>
  <c r="AG515" i="64"/>
  <c r="AE515" i="64"/>
  <c r="AC515" i="64"/>
  <c r="AA515" i="64"/>
  <c r="Q515" i="64"/>
  <c r="O515" i="64"/>
  <c r="M515" i="64"/>
  <c r="K515" i="64"/>
  <c r="I515" i="64"/>
  <c r="G515" i="64"/>
  <c r="CY514" i="64"/>
  <c r="CW514" i="64"/>
  <c r="CU514" i="64"/>
  <c r="CS514" i="64"/>
  <c r="CQ514" i="64"/>
  <c r="CO514" i="64"/>
  <c r="CM514" i="64"/>
  <c r="CK514" i="64"/>
  <c r="CI514" i="64"/>
  <c r="CG514" i="64"/>
  <c r="CE514" i="64"/>
  <c r="CA514" i="64"/>
  <c r="BW514" i="64"/>
  <c r="BU514" i="64"/>
  <c r="BS514" i="64"/>
  <c r="BQ514" i="64"/>
  <c r="BO514" i="64"/>
  <c r="BM514" i="64"/>
  <c r="BK514" i="64"/>
  <c r="BI514" i="64"/>
  <c r="BE514" i="64"/>
  <c r="BC514" i="64"/>
  <c r="BA514" i="64"/>
  <c r="AY514" i="64"/>
  <c r="AW514" i="64"/>
  <c r="AU514" i="64"/>
  <c r="AS514" i="64"/>
  <c r="AO514" i="64"/>
  <c r="AM514" i="64"/>
  <c r="AK514" i="64"/>
  <c r="AG514" i="64"/>
  <c r="AE514" i="64"/>
  <c r="AC514" i="64"/>
  <c r="AA514" i="64"/>
  <c r="Q514" i="64"/>
  <c r="O514" i="64"/>
  <c r="M514" i="64"/>
  <c r="K514" i="64"/>
  <c r="I514" i="64"/>
  <c r="G514" i="64"/>
  <c r="CY513" i="64"/>
  <c r="CW513" i="64"/>
  <c r="CU513" i="64"/>
  <c r="CS513" i="64"/>
  <c r="CQ513" i="64"/>
  <c r="CO513" i="64"/>
  <c r="CM513" i="64"/>
  <c r="CK513" i="64"/>
  <c r="CI513" i="64"/>
  <c r="CG513" i="64"/>
  <c r="CE513" i="64"/>
  <c r="CA513" i="64"/>
  <c r="BW513" i="64"/>
  <c r="BU513" i="64"/>
  <c r="BS513" i="64"/>
  <c r="BQ513" i="64"/>
  <c r="BO513" i="64"/>
  <c r="BM513" i="64"/>
  <c r="BK513" i="64"/>
  <c r="BI513" i="64"/>
  <c r="BE513" i="64"/>
  <c r="BC513" i="64"/>
  <c r="BA513" i="64"/>
  <c r="AY513" i="64"/>
  <c r="AW513" i="64"/>
  <c r="AU513" i="64"/>
  <c r="AS513" i="64"/>
  <c r="AO513" i="64"/>
  <c r="AM513" i="64"/>
  <c r="AK513" i="64"/>
  <c r="AG513" i="64"/>
  <c r="AE513" i="64"/>
  <c r="AC513" i="64"/>
  <c r="AA513" i="64"/>
  <c r="Q513" i="64"/>
  <c r="O513" i="64"/>
  <c r="M513" i="64"/>
  <c r="K513" i="64"/>
  <c r="I513" i="64"/>
  <c r="G513" i="64"/>
  <c r="CY512" i="64"/>
  <c r="CW512" i="64"/>
  <c r="CU512" i="64"/>
  <c r="CS512" i="64"/>
  <c r="CQ512" i="64"/>
  <c r="CO512" i="64"/>
  <c r="CM512" i="64"/>
  <c r="CK512" i="64"/>
  <c r="CI512" i="64"/>
  <c r="CG512" i="64"/>
  <c r="CE512" i="64"/>
  <c r="CA512" i="64"/>
  <c r="BW512" i="64"/>
  <c r="BU512" i="64"/>
  <c r="BS512" i="64"/>
  <c r="BQ512" i="64"/>
  <c r="BO512" i="64"/>
  <c r="BM512" i="64"/>
  <c r="BK512" i="64"/>
  <c r="BI512" i="64"/>
  <c r="BE512" i="64"/>
  <c r="BC512" i="64"/>
  <c r="BA512" i="64"/>
  <c r="AY512" i="64"/>
  <c r="AW512" i="64"/>
  <c r="AU512" i="64"/>
  <c r="AS512" i="64"/>
  <c r="AO512" i="64"/>
  <c r="AM512" i="64"/>
  <c r="AK512" i="64"/>
  <c r="AG512" i="64"/>
  <c r="AE512" i="64"/>
  <c r="AC512" i="64"/>
  <c r="AA512" i="64"/>
  <c r="Q512" i="64"/>
  <c r="O512" i="64"/>
  <c r="M512" i="64"/>
  <c r="K512" i="64"/>
  <c r="I512" i="64"/>
  <c r="G512" i="64"/>
  <c r="CY511" i="64"/>
  <c r="CW511" i="64"/>
  <c r="CU511" i="64"/>
  <c r="CS511" i="64"/>
  <c r="CQ511" i="64"/>
  <c r="CO511" i="64"/>
  <c r="CM511" i="64"/>
  <c r="CK511" i="64"/>
  <c r="CI511" i="64"/>
  <c r="CG511" i="64"/>
  <c r="CE511" i="64"/>
  <c r="CA511" i="64"/>
  <c r="BW511" i="64"/>
  <c r="BU511" i="64"/>
  <c r="BS511" i="64"/>
  <c r="BQ511" i="64"/>
  <c r="BO511" i="64"/>
  <c r="BM511" i="64"/>
  <c r="BK511" i="64"/>
  <c r="BI511" i="64"/>
  <c r="BE511" i="64"/>
  <c r="BC511" i="64"/>
  <c r="BA511" i="64"/>
  <c r="AY511" i="64"/>
  <c r="AW511" i="64"/>
  <c r="AU511" i="64"/>
  <c r="AS511" i="64"/>
  <c r="AO511" i="64"/>
  <c r="AM511" i="64"/>
  <c r="AK511" i="64"/>
  <c r="AG511" i="64"/>
  <c r="AE511" i="64"/>
  <c r="AC511" i="64"/>
  <c r="AA511" i="64"/>
  <c r="Q511" i="64"/>
  <c r="O511" i="64"/>
  <c r="M511" i="64"/>
  <c r="K511" i="64"/>
  <c r="I511" i="64"/>
  <c r="G511" i="64"/>
  <c r="CY510" i="64"/>
  <c r="CW510" i="64"/>
  <c r="CU510" i="64"/>
  <c r="CS510" i="64"/>
  <c r="CQ510" i="64"/>
  <c r="CO510" i="64"/>
  <c r="CM510" i="64"/>
  <c r="CK510" i="64"/>
  <c r="CI510" i="64"/>
  <c r="CG510" i="64"/>
  <c r="CE510" i="64"/>
  <c r="CA510" i="64"/>
  <c r="BW510" i="64"/>
  <c r="BU510" i="64"/>
  <c r="BS510" i="64"/>
  <c r="BQ510" i="64"/>
  <c r="BO510" i="64"/>
  <c r="BM510" i="64"/>
  <c r="BK510" i="64"/>
  <c r="BI510" i="64"/>
  <c r="BE510" i="64"/>
  <c r="BC510" i="64"/>
  <c r="BA510" i="64"/>
  <c r="AY510" i="64"/>
  <c r="AW510" i="64"/>
  <c r="AU510" i="64"/>
  <c r="AS510" i="64"/>
  <c r="AO510" i="64"/>
  <c r="AM510" i="64"/>
  <c r="AK510" i="64"/>
  <c r="AG510" i="64"/>
  <c r="AE510" i="64"/>
  <c r="AC510" i="64"/>
  <c r="AA510" i="64"/>
  <c r="Q510" i="64"/>
  <c r="O510" i="64"/>
  <c r="M510" i="64"/>
  <c r="K510" i="64"/>
  <c r="I510" i="64"/>
  <c r="G510" i="64"/>
  <c r="CY509" i="64"/>
  <c r="CW509" i="64"/>
  <c r="CU509" i="64"/>
  <c r="CS509" i="64"/>
  <c r="CQ509" i="64"/>
  <c r="CO509" i="64"/>
  <c r="CM509" i="64"/>
  <c r="CK509" i="64"/>
  <c r="CI509" i="64"/>
  <c r="CG509" i="64"/>
  <c r="CE509" i="64"/>
  <c r="CA509" i="64"/>
  <c r="BW509" i="64"/>
  <c r="BU509" i="64"/>
  <c r="BS509" i="64"/>
  <c r="BQ509" i="64"/>
  <c r="BO509" i="64"/>
  <c r="BM509" i="64"/>
  <c r="BK509" i="64"/>
  <c r="BI509" i="64"/>
  <c r="BE509" i="64"/>
  <c r="BC509" i="64"/>
  <c r="BA509" i="64"/>
  <c r="AY509" i="64"/>
  <c r="AW509" i="64"/>
  <c r="AU509" i="64"/>
  <c r="AS509" i="64"/>
  <c r="AO509" i="64"/>
  <c r="AM509" i="64"/>
  <c r="AK509" i="64"/>
  <c r="AG509" i="64"/>
  <c r="AE509" i="64"/>
  <c r="AC509" i="64"/>
  <c r="AA509" i="64"/>
  <c r="Q509" i="64"/>
  <c r="O509" i="64"/>
  <c r="M509" i="64"/>
  <c r="K509" i="64"/>
  <c r="I509" i="64"/>
  <c r="G509" i="64"/>
  <c r="CY508" i="64"/>
  <c r="CW508" i="64"/>
  <c r="CU508" i="64"/>
  <c r="CS508" i="64"/>
  <c r="CQ508" i="64"/>
  <c r="CO508" i="64"/>
  <c r="CM508" i="64"/>
  <c r="CK508" i="64"/>
  <c r="CI508" i="64"/>
  <c r="CG508" i="64"/>
  <c r="CE508" i="64"/>
  <c r="CA508" i="64"/>
  <c r="BW508" i="64"/>
  <c r="BU508" i="64"/>
  <c r="BS508" i="64"/>
  <c r="BQ508" i="64"/>
  <c r="BO508" i="64"/>
  <c r="BM508" i="64"/>
  <c r="BK508" i="64"/>
  <c r="BI508" i="64"/>
  <c r="BE508" i="64"/>
  <c r="BC508" i="64"/>
  <c r="BA508" i="64"/>
  <c r="AY508" i="64"/>
  <c r="AW508" i="64"/>
  <c r="AU508" i="64"/>
  <c r="AS508" i="64"/>
  <c r="AO508" i="64"/>
  <c r="AM508" i="64"/>
  <c r="AK508" i="64"/>
  <c r="AG508" i="64"/>
  <c r="AE508" i="64"/>
  <c r="AC508" i="64"/>
  <c r="AA508" i="64"/>
  <c r="Q508" i="64"/>
  <c r="O508" i="64"/>
  <c r="M508" i="64"/>
  <c r="K508" i="64"/>
  <c r="I508" i="64"/>
  <c r="G508" i="64"/>
  <c r="CY507" i="64"/>
  <c r="CW507" i="64"/>
  <c r="CU507" i="64"/>
  <c r="CS507" i="64"/>
  <c r="CQ507" i="64"/>
  <c r="CO507" i="64"/>
  <c r="CM507" i="64"/>
  <c r="CK507" i="64"/>
  <c r="CI507" i="64"/>
  <c r="CG507" i="64"/>
  <c r="CE507" i="64"/>
  <c r="CA507" i="64"/>
  <c r="BW507" i="64"/>
  <c r="BU507" i="64"/>
  <c r="BS507" i="64"/>
  <c r="BQ507" i="64"/>
  <c r="BO507" i="64"/>
  <c r="BM507" i="64"/>
  <c r="BK507" i="64"/>
  <c r="BI507" i="64"/>
  <c r="BE507" i="64"/>
  <c r="BC507" i="64"/>
  <c r="BA507" i="64"/>
  <c r="AY507" i="64"/>
  <c r="AW507" i="64"/>
  <c r="AU507" i="64"/>
  <c r="AS507" i="64"/>
  <c r="AO507" i="64"/>
  <c r="AM507" i="64"/>
  <c r="AK507" i="64"/>
  <c r="AG507" i="64"/>
  <c r="AE507" i="64"/>
  <c r="AC507" i="64"/>
  <c r="AA507" i="64"/>
  <c r="Q507" i="64"/>
  <c r="O507" i="64"/>
  <c r="M507" i="64"/>
  <c r="K507" i="64"/>
  <c r="I507" i="64"/>
  <c r="G507" i="64"/>
  <c r="CY506" i="64"/>
  <c r="CW506" i="64"/>
  <c r="CU506" i="64"/>
  <c r="CS506" i="64"/>
  <c r="CQ506" i="64"/>
  <c r="CO506" i="64"/>
  <c r="CM506" i="64"/>
  <c r="CK506" i="64"/>
  <c r="CI506" i="64"/>
  <c r="CG506" i="64"/>
  <c r="CE506" i="64"/>
  <c r="CA506" i="64"/>
  <c r="BW506" i="64"/>
  <c r="BU506" i="64"/>
  <c r="BS506" i="64"/>
  <c r="BQ506" i="64"/>
  <c r="BO506" i="64"/>
  <c r="BM506" i="64"/>
  <c r="BK506" i="64"/>
  <c r="BI506" i="64"/>
  <c r="BE506" i="64"/>
  <c r="BC506" i="64"/>
  <c r="BA506" i="64"/>
  <c r="AY506" i="64"/>
  <c r="AW506" i="64"/>
  <c r="AU506" i="64"/>
  <c r="AS506" i="64"/>
  <c r="AO506" i="64"/>
  <c r="AM506" i="64"/>
  <c r="AK506" i="64"/>
  <c r="AG506" i="64"/>
  <c r="AE506" i="64"/>
  <c r="AC506" i="64"/>
  <c r="AA506" i="64"/>
  <c r="Q506" i="64"/>
  <c r="O506" i="64"/>
  <c r="M506" i="64"/>
  <c r="K506" i="64"/>
  <c r="I506" i="64"/>
  <c r="G506" i="64"/>
  <c r="CY505" i="64"/>
  <c r="CW505" i="64"/>
  <c r="CU505" i="64"/>
  <c r="CS505" i="64"/>
  <c r="CQ505" i="64"/>
  <c r="CO505" i="64"/>
  <c r="CM505" i="64"/>
  <c r="CK505" i="64"/>
  <c r="CI505" i="64"/>
  <c r="CG505" i="64"/>
  <c r="CE505" i="64"/>
  <c r="CA505" i="64"/>
  <c r="BW505" i="64"/>
  <c r="BU505" i="64"/>
  <c r="BS505" i="64"/>
  <c r="BQ505" i="64"/>
  <c r="BO505" i="64"/>
  <c r="BM505" i="64"/>
  <c r="BK505" i="64"/>
  <c r="BI505" i="64"/>
  <c r="BE505" i="64"/>
  <c r="BC505" i="64"/>
  <c r="BA505" i="64"/>
  <c r="AY505" i="64"/>
  <c r="AW505" i="64"/>
  <c r="AU505" i="64"/>
  <c r="AS505" i="64"/>
  <c r="AO505" i="64"/>
  <c r="AM505" i="64"/>
  <c r="AK505" i="64"/>
  <c r="AG505" i="64"/>
  <c r="AE505" i="64"/>
  <c r="AC505" i="64"/>
  <c r="AA505" i="64"/>
  <c r="Q505" i="64"/>
  <c r="O505" i="64"/>
  <c r="M505" i="64"/>
  <c r="K505" i="64"/>
  <c r="I505" i="64"/>
  <c r="G505" i="64"/>
  <c r="CY504" i="64"/>
  <c r="CW504" i="64"/>
  <c r="CU504" i="64"/>
  <c r="CS504" i="64"/>
  <c r="CQ504" i="64"/>
  <c r="CO504" i="64"/>
  <c r="CM504" i="64"/>
  <c r="CK504" i="64"/>
  <c r="CI504" i="64"/>
  <c r="CG504" i="64"/>
  <c r="CE504" i="64"/>
  <c r="CA504" i="64"/>
  <c r="BW504" i="64"/>
  <c r="BU504" i="64"/>
  <c r="BS504" i="64"/>
  <c r="BQ504" i="64"/>
  <c r="BO504" i="64"/>
  <c r="BM504" i="64"/>
  <c r="BK504" i="64"/>
  <c r="BI504" i="64"/>
  <c r="BE504" i="64"/>
  <c r="BC504" i="64"/>
  <c r="BA504" i="64"/>
  <c r="AY504" i="64"/>
  <c r="AW504" i="64"/>
  <c r="AU504" i="64"/>
  <c r="AS504" i="64"/>
  <c r="AO504" i="64"/>
  <c r="AM504" i="64"/>
  <c r="AK504" i="64"/>
  <c r="AG504" i="64"/>
  <c r="AE504" i="64"/>
  <c r="AC504" i="64"/>
  <c r="AA504" i="64"/>
  <c r="Q504" i="64"/>
  <c r="O504" i="64"/>
  <c r="M504" i="64"/>
  <c r="K504" i="64"/>
  <c r="I504" i="64"/>
  <c r="G504" i="64"/>
  <c r="CY503" i="64"/>
  <c r="CW503" i="64"/>
  <c r="CU503" i="64"/>
  <c r="CS503" i="64"/>
  <c r="CQ503" i="64"/>
  <c r="CO503" i="64"/>
  <c r="CM503" i="64"/>
  <c r="CK503" i="64"/>
  <c r="CI503" i="64"/>
  <c r="CG503" i="64"/>
  <c r="CE503" i="64"/>
  <c r="CA503" i="64"/>
  <c r="BW503" i="64"/>
  <c r="BU503" i="64"/>
  <c r="BS503" i="64"/>
  <c r="BQ503" i="64"/>
  <c r="BO503" i="64"/>
  <c r="BM503" i="64"/>
  <c r="BK503" i="64"/>
  <c r="BI503" i="64"/>
  <c r="BE503" i="64"/>
  <c r="BC503" i="64"/>
  <c r="BA503" i="64"/>
  <c r="AY503" i="64"/>
  <c r="AW503" i="64"/>
  <c r="AU503" i="64"/>
  <c r="AS503" i="64"/>
  <c r="AO503" i="64"/>
  <c r="AM503" i="64"/>
  <c r="AK503" i="64"/>
  <c r="AG503" i="64"/>
  <c r="AE503" i="64"/>
  <c r="AC503" i="64"/>
  <c r="AA503" i="64"/>
  <c r="Q503" i="64"/>
  <c r="O503" i="64"/>
  <c r="M503" i="64"/>
  <c r="K503" i="64"/>
  <c r="I503" i="64"/>
  <c r="G503" i="64"/>
  <c r="CY502" i="64"/>
  <c r="CW502" i="64"/>
  <c r="CU502" i="64"/>
  <c r="CS502" i="64"/>
  <c r="CQ502" i="64"/>
  <c r="CO502" i="64"/>
  <c r="CM502" i="64"/>
  <c r="CK502" i="64"/>
  <c r="CI502" i="64"/>
  <c r="CG502" i="64"/>
  <c r="CE502" i="64"/>
  <c r="CA502" i="64"/>
  <c r="BW502" i="64"/>
  <c r="BU502" i="64"/>
  <c r="BS502" i="64"/>
  <c r="BQ502" i="64"/>
  <c r="BO502" i="64"/>
  <c r="BM502" i="64"/>
  <c r="BK502" i="64"/>
  <c r="BI502" i="64"/>
  <c r="BE502" i="64"/>
  <c r="BC502" i="64"/>
  <c r="BA502" i="64"/>
  <c r="AY502" i="64"/>
  <c r="AW502" i="64"/>
  <c r="AU502" i="64"/>
  <c r="AS502" i="64"/>
  <c r="AO502" i="64"/>
  <c r="AM502" i="64"/>
  <c r="AK502" i="64"/>
  <c r="AG502" i="64"/>
  <c r="AE502" i="64"/>
  <c r="AC502" i="64"/>
  <c r="AA502" i="64"/>
  <c r="Q502" i="64"/>
  <c r="O502" i="64"/>
  <c r="M502" i="64"/>
  <c r="K502" i="64"/>
  <c r="I502" i="64"/>
  <c r="G502" i="64"/>
  <c r="CY501" i="64"/>
  <c r="CW501" i="64"/>
  <c r="CU501" i="64"/>
  <c r="CS501" i="64"/>
  <c r="CQ501" i="64"/>
  <c r="CO501" i="64"/>
  <c r="CM501" i="64"/>
  <c r="CK501" i="64"/>
  <c r="CI501" i="64"/>
  <c r="CG501" i="64"/>
  <c r="CE501" i="64"/>
  <c r="CA501" i="64"/>
  <c r="BW501" i="64"/>
  <c r="BU501" i="64"/>
  <c r="BS501" i="64"/>
  <c r="BQ501" i="64"/>
  <c r="BO501" i="64"/>
  <c r="BM501" i="64"/>
  <c r="BK501" i="64"/>
  <c r="BI501" i="64"/>
  <c r="BE501" i="64"/>
  <c r="BC501" i="64"/>
  <c r="BA501" i="64"/>
  <c r="AY501" i="64"/>
  <c r="AW501" i="64"/>
  <c r="AU501" i="64"/>
  <c r="AS501" i="64"/>
  <c r="AO501" i="64"/>
  <c r="AM501" i="64"/>
  <c r="AK501" i="64"/>
  <c r="AG501" i="64"/>
  <c r="AE501" i="64"/>
  <c r="AC501" i="64"/>
  <c r="AA501" i="64"/>
  <c r="Q501" i="64"/>
  <c r="O501" i="64"/>
  <c r="M501" i="64"/>
  <c r="K501" i="64"/>
  <c r="I501" i="64"/>
  <c r="G501" i="64"/>
  <c r="CY500" i="64"/>
  <c r="CW500" i="64"/>
  <c r="CU500" i="64"/>
  <c r="CS500" i="64"/>
  <c r="CQ500" i="64"/>
  <c r="CO500" i="64"/>
  <c r="CM500" i="64"/>
  <c r="CK500" i="64"/>
  <c r="CI500" i="64"/>
  <c r="CG500" i="64"/>
  <c r="CE500" i="64"/>
  <c r="CA500" i="64"/>
  <c r="BW500" i="64"/>
  <c r="BU500" i="64"/>
  <c r="BS500" i="64"/>
  <c r="BQ500" i="64"/>
  <c r="BO500" i="64"/>
  <c r="BM500" i="64"/>
  <c r="BK500" i="64"/>
  <c r="BI500" i="64"/>
  <c r="BE500" i="64"/>
  <c r="BC500" i="64"/>
  <c r="BA500" i="64"/>
  <c r="AY500" i="64"/>
  <c r="AW500" i="64"/>
  <c r="AU500" i="64"/>
  <c r="AS500" i="64"/>
  <c r="AO500" i="64"/>
  <c r="AM500" i="64"/>
  <c r="AK500" i="64"/>
  <c r="AG500" i="64"/>
  <c r="AE500" i="64"/>
  <c r="AC500" i="64"/>
  <c r="AA500" i="64"/>
  <c r="Q500" i="64"/>
  <c r="O500" i="64"/>
  <c r="M500" i="64"/>
  <c r="K500" i="64"/>
  <c r="I500" i="64"/>
  <c r="G500" i="64"/>
  <c r="CY499" i="64"/>
  <c r="CW499" i="64"/>
  <c r="CU499" i="64"/>
  <c r="CS499" i="64"/>
  <c r="CQ499" i="64"/>
  <c r="CO499" i="64"/>
  <c r="CM499" i="64"/>
  <c r="CK499" i="64"/>
  <c r="CI499" i="64"/>
  <c r="CG499" i="64"/>
  <c r="CE499" i="64"/>
  <c r="CA499" i="64"/>
  <c r="BW499" i="64"/>
  <c r="BU499" i="64"/>
  <c r="BS499" i="64"/>
  <c r="BQ499" i="64"/>
  <c r="BO499" i="64"/>
  <c r="BM499" i="64"/>
  <c r="BK499" i="64"/>
  <c r="BI499" i="64"/>
  <c r="BE499" i="64"/>
  <c r="BC499" i="64"/>
  <c r="BA499" i="64"/>
  <c r="AY499" i="64"/>
  <c r="AW499" i="64"/>
  <c r="AU499" i="64"/>
  <c r="AS499" i="64"/>
  <c r="AO499" i="64"/>
  <c r="AM499" i="64"/>
  <c r="AK499" i="64"/>
  <c r="AG499" i="64"/>
  <c r="AE499" i="64"/>
  <c r="AC499" i="64"/>
  <c r="AA499" i="64"/>
  <c r="Q499" i="64"/>
  <c r="O499" i="64"/>
  <c r="M499" i="64"/>
  <c r="K499" i="64"/>
  <c r="I499" i="64"/>
  <c r="G499" i="64"/>
  <c r="CY498" i="64"/>
  <c r="CW498" i="64"/>
  <c r="CU498" i="64"/>
  <c r="CS498" i="64"/>
  <c r="CQ498" i="64"/>
  <c r="CO498" i="64"/>
  <c r="CM498" i="64"/>
  <c r="CK498" i="64"/>
  <c r="CI498" i="64"/>
  <c r="CG498" i="64"/>
  <c r="CE498" i="64"/>
  <c r="CA498" i="64"/>
  <c r="BW498" i="64"/>
  <c r="BU498" i="64"/>
  <c r="BS498" i="64"/>
  <c r="BQ498" i="64"/>
  <c r="BO498" i="64"/>
  <c r="BM498" i="64"/>
  <c r="BK498" i="64"/>
  <c r="BI498" i="64"/>
  <c r="BE498" i="64"/>
  <c r="BC498" i="64"/>
  <c r="BA498" i="64"/>
  <c r="AY498" i="64"/>
  <c r="AW498" i="64"/>
  <c r="AU498" i="64"/>
  <c r="AS498" i="64"/>
  <c r="AO498" i="64"/>
  <c r="AM498" i="64"/>
  <c r="AK498" i="64"/>
  <c r="AG498" i="64"/>
  <c r="AE498" i="64"/>
  <c r="AC498" i="64"/>
  <c r="AA498" i="64"/>
  <c r="Q498" i="64"/>
  <c r="O498" i="64"/>
  <c r="M498" i="64"/>
  <c r="K498" i="64"/>
  <c r="I498" i="64"/>
  <c r="G498" i="64"/>
  <c r="CY497" i="64"/>
  <c r="CW497" i="64"/>
  <c r="CU497" i="64"/>
  <c r="CS497" i="64"/>
  <c r="CQ497" i="64"/>
  <c r="CO497" i="64"/>
  <c r="CM497" i="64"/>
  <c r="CK497" i="64"/>
  <c r="CI497" i="64"/>
  <c r="CG497" i="64"/>
  <c r="CE497" i="64"/>
  <c r="CA497" i="64"/>
  <c r="BW497" i="64"/>
  <c r="BU497" i="64"/>
  <c r="BS497" i="64"/>
  <c r="BQ497" i="64"/>
  <c r="BO497" i="64"/>
  <c r="BM497" i="64"/>
  <c r="BK497" i="64"/>
  <c r="BI497" i="64"/>
  <c r="BE497" i="64"/>
  <c r="BC497" i="64"/>
  <c r="BA497" i="64"/>
  <c r="AY497" i="64"/>
  <c r="AW497" i="64"/>
  <c r="AU497" i="64"/>
  <c r="AS497" i="64"/>
  <c r="AO497" i="64"/>
  <c r="AM497" i="64"/>
  <c r="AK497" i="64"/>
  <c r="AG497" i="64"/>
  <c r="AE497" i="64"/>
  <c r="AC497" i="64"/>
  <c r="AA497" i="64"/>
  <c r="Q497" i="64"/>
  <c r="O497" i="64"/>
  <c r="M497" i="64"/>
  <c r="K497" i="64"/>
  <c r="I497" i="64"/>
  <c r="G497" i="64"/>
  <c r="CY496" i="64"/>
  <c r="CW496" i="64"/>
  <c r="CU496" i="64"/>
  <c r="CS496" i="64"/>
  <c r="CQ496" i="64"/>
  <c r="CO496" i="64"/>
  <c r="CM496" i="64"/>
  <c r="CK496" i="64"/>
  <c r="CI496" i="64"/>
  <c r="CG496" i="64"/>
  <c r="CE496" i="64"/>
  <c r="CA496" i="64"/>
  <c r="BW496" i="64"/>
  <c r="BU496" i="64"/>
  <c r="BS496" i="64"/>
  <c r="BQ496" i="64"/>
  <c r="BO496" i="64"/>
  <c r="BM496" i="64"/>
  <c r="BK496" i="64"/>
  <c r="BI496" i="64"/>
  <c r="BE496" i="64"/>
  <c r="BC496" i="64"/>
  <c r="BA496" i="64"/>
  <c r="AY496" i="64"/>
  <c r="AW496" i="64"/>
  <c r="AU496" i="64"/>
  <c r="AS496" i="64"/>
  <c r="AO496" i="64"/>
  <c r="AM496" i="64"/>
  <c r="AK496" i="64"/>
  <c r="AG496" i="64"/>
  <c r="AE496" i="64"/>
  <c r="AC496" i="64"/>
  <c r="AA496" i="64"/>
  <c r="Q496" i="64"/>
  <c r="O496" i="64"/>
  <c r="M496" i="64"/>
  <c r="K496" i="64"/>
  <c r="I496" i="64"/>
  <c r="G496" i="64"/>
  <c r="CY495" i="64"/>
  <c r="CW495" i="64"/>
  <c r="CU495" i="64"/>
  <c r="CS495" i="64"/>
  <c r="CQ495" i="64"/>
  <c r="CO495" i="64"/>
  <c r="CM495" i="64"/>
  <c r="CK495" i="64"/>
  <c r="CI495" i="64"/>
  <c r="CG495" i="64"/>
  <c r="CE495" i="64"/>
  <c r="CA495" i="64"/>
  <c r="BW495" i="64"/>
  <c r="BU495" i="64"/>
  <c r="BS495" i="64"/>
  <c r="BQ495" i="64"/>
  <c r="BO495" i="64"/>
  <c r="BM495" i="64"/>
  <c r="BK495" i="64"/>
  <c r="BI495" i="64"/>
  <c r="BE495" i="64"/>
  <c r="BC495" i="64"/>
  <c r="BA495" i="64"/>
  <c r="AY495" i="64"/>
  <c r="AW495" i="64"/>
  <c r="AU495" i="64"/>
  <c r="AS495" i="64"/>
  <c r="AO495" i="64"/>
  <c r="AM495" i="64"/>
  <c r="AK495" i="64"/>
  <c r="AG495" i="64"/>
  <c r="AE495" i="64"/>
  <c r="AC495" i="64"/>
  <c r="AA495" i="64"/>
  <c r="Q495" i="64"/>
  <c r="O495" i="64"/>
  <c r="M495" i="64"/>
  <c r="K495" i="64"/>
  <c r="I495" i="64"/>
  <c r="G495" i="64"/>
  <c r="CY494" i="64"/>
  <c r="CW494" i="64"/>
  <c r="CU494" i="64"/>
  <c r="CS494" i="64"/>
  <c r="CQ494" i="64"/>
  <c r="CO494" i="64"/>
  <c r="CM494" i="64"/>
  <c r="CK494" i="64"/>
  <c r="CI494" i="64"/>
  <c r="CG494" i="64"/>
  <c r="CE494" i="64"/>
  <c r="CA494" i="64"/>
  <c r="BW494" i="64"/>
  <c r="BU494" i="64"/>
  <c r="BS494" i="64"/>
  <c r="BQ494" i="64"/>
  <c r="BO494" i="64"/>
  <c r="BM494" i="64"/>
  <c r="BK494" i="64"/>
  <c r="BI494" i="64"/>
  <c r="BE494" i="64"/>
  <c r="BC494" i="64"/>
  <c r="BA494" i="64"/>
  <c r="AY494" i="64"/>
  <c r="AW494" i="64"/>
  <c r="AU494" i="64"/>
  <c r="AS494" i="64"/>
  <c r="AO494" i="64"/>
  <c r="AM494" i="64"/>
  <c r="AK494" i="64"/>
  <c r="AG494" i="64"/>
  <c r="AE494" i="64"/>
  <c r="AC494" i="64"/>
  <c r="AA494" i="64"/>
  <c r="Q494" i="64"/>
  <c r="O494" i="64"/>
  <c r="M494" i="64"/>
  <c r="K494" i="64"/>
  <c r="I494" i="64"/>
  <c r="G494" i="64"/>
  <c r="CY493" i="64"/>
  <c r="CW493" i="64"/>
  <c r="CU493" i="64"/>
  <c r="CS493" i="64"/>
  <c r="CQ493" i="64"/>
  <c r="CO493" i="64"/>
  <c r="CM493" i="64"/>
  <c r="CK493" i="64"/>
  <c r="CI493" i="64"/>
  <c r="CG493" i="64"/>
  <c r="CE493" i="64"/>
  <c r="CA493" i="64"/>
  <c r="BW493" i="64"/>
  <c r="BU493" i="64"/>
  <c r="BS493" i="64"/>
  <c r="BQ493" i="64"/>
  <c r="BO493" i="64"/>
  <c r="BM493" i="64"/>
  <c r="BK493" i="64"/>
  <c r="BI493" i="64"/>
  <c r="BE493" i="64"/>
  <c r="BC493" i="64"/>
  <c r="BA493" i="64"/>
  <c r="AY493" i="64"/>
  <c r="AW493" i="64"/>
  <c r="AU493" i="64"/>
  <c r="AS493" i="64"/>
  <c r="AO493" i="64"/>
  <c r="AM493" i="64"/>
  <c r="AK493" i="64"/>
  <c r="AG493" i="64"/>
  <c r="AE493" i="64"/>
  <c r="AC493" i="64"/>
  <c r="AA493" i="64"/>
  <c r="Q493" i="64"/>
  <c r="O493" i="64"/>
  <c r="M493" i="64"/>
  <c r="K493" i="64"/>
  <c r="I493" i="64"/>
  <c r="G493" i="64"/>
  <c r="CY492" i="64"/>
  <c r="CW492" i="64"/>
  <c r="CU492" i="64"/>
  <c r="CS492" i="64"/>
  <c r="CQ492" i="64"/>
  <c r="CO492" i="64"/>
  <c r="CM492" i="64"/>
  <c r="CK492" i="64"/>
  <c r="CI492" i="64"/>
  <c r="CG492" i="64"/>
  <c r="CE492" i="64"/>
  <c r="CA492" i="64"/>
  <c r="BW492" i="64"/>
  <c r="BU492" i="64"/>
  <c r="BS492" i="64"/>
  <c r="BQ492" i="64"/>
  <c r="BO492" i="64"/>
  <c r="BM492" i="64"/>
  <c r="BK492" i="64"/>
  <c r="BI492" i="64"/>
  <c r="BE492" i="64"/>
  <c r="BC492" i="64"/>
  <c r="BA492" i="64"/>
  <c r="AY492" i="64"/>
  <c r="AW492" i="64"/>
  <c r="AU492" i="64"/>
  <c r="AS492" i="64"/>
  <c r="AO492" i="64"/>
  <c r="AM492" i="64"/>
  <c r="AK492" i="64"/>
  <c r="AG492" i="64"/>
  <c r="AE492" i="64"/>
  <c r="AC492" i="64"/>
  <c r="AA492" i="64"/>
  <c r="Q492" i="64"/>
  <c r="O492" i="64"/>
  <c r="M492" i="64"/>
  <c r="K492" i="64"/>
  <c r="I492" i="64"/>
  <c r="G492" i="64"/>
  <c r="CY491" i="64"/>
  <c r="CW491" i="64"/>
  <c r="CU491" i="64"/>
  <c r="CS491" i="64"/>
  <c r="CQ491" i="64"/>
  <c r="CO491" i="64"/>
  <c r="CM491" i="64"/>
  <c r="CK491" i="64"/>
  <c r="CI491" i="64"/>
  <c r="CG491" i="64"/>
  <c r="CE491" i="64"/>
  <c r="CA491" i="64"/>
  <c r="BW491" i="64"/>
  <c r="BU491" i="64"/>
  <c r="BS491" i="64"/>
  <c r="BQ491" i="64"/>
  <c r="BO491" i="64"/>
  <c r="BM491" i="64"/>
  <c r="BK491" i="64"/>
  <c r="BI491" i="64"/>
  <c r="BE491" i="64"/>
  <c r="BC491" i="64"/>
  <c r="BA491" i="64"/>
  <c r="AY491" i="64"/>
  <c r="AW491" i="64"/>
  <c r="AU491" i="64"/>
  <c r="AS491" i="64"/>
  <c r="AO491" i="64"/>
  <c r="AM491" i="64"/>
  <c r="AK491" i="64"/>
  <c r="AG491" i="64"/>
  <c r="AE491" i="64"/>
  <c r="AC491" i="64"/>
  <c r="AA491" i="64"/>
  <c r="Q491" i="64"/>
  <c r="O491" i="64"/>
  <c r="M491" i="64"/>
  <c r="K491" i="64"/>
  <c r="I491" i="64"/>
  <c r="G491" i="64"/>
  <c r="CY490" i="64"/>
  <c r="CW490" i="64"/>
  <c r="CU490" i="64"/>
  <c r="CS490" i="64"/>
  <c r="CQ490" i="64"/>
  <c r="CO490" i="64"/>
  <c r="CM490" i="64"/>
  <c r="CK490" i="64"/>
  <c r="CI490" i="64"/>
  <c r="CG490" i="64"/>
  <c r="CE490" i="64"/>
  <c r="CA490" i="64"/>
  <c r="BW490" i="64"/>
  <c r="BU490" i="64"/>
  <c r="BS490" i="64"/>
  <c r="BQ490" i="64"/>
  <c r="BO490" i="64"/>
  <c r="BM490" i="64"/>
  <c r="BK490" i="64"/>
  <c r="BI490" i="64"/>
  <c r="BE490" i="64"/>
  <c r="BC490" i="64"/>
  <c r="BA490" i="64"/>
  <c r="AY490" i="64"/>
  <c r="AW490" i="64"/>
  <c r="AU490" i="64"/>
  <c r="AS490" i="64"/>
  <c r="AO490" i="64"/>
  <c r="AM490" i="64"/>
  <c r="AK490" i="64"/>
  <c r="AG490" i="64"/>
  <c r="AE490" i="64"/>
  <c r="AC490" i="64"/>
  <c r="AA490" i="64"/>
  <c r="Q490" i="64"/>
  <c r="O490" i="64"/>
  <c r="M490" i="64"/>
  <c r="K490" i="64"/>
  <c r="I490" i="64"/>
  <c r="G490" i="64"/>
  <c r="CY489" i="64"/>
  <c r="CW489" i="64"/>
  <c r="CU489" i="64"/>
  <c r="CS489" i="64"/>
  <c r="CQ489" i="64"/>
  <c r="CO489" i="64"/>
  <c r="CM489" i="64"/>
  <c r="CK489" i="64"/>
  <c r="CI489" i="64"/>
  <c r="CG489" i="64"/>
  <c r="CE489" i="64"/>
  <c r="CA489" i="64"/>
  <c r="BW489" i="64"/>
  <c r="BU489" i="64"/>
  <c r="BS489" i="64"/>
  <c r="BQ489" i="64"/>
  <c r="BO489" i="64"/>
  <c r="BM489" i="64"/>
  <c r="BK489" i="64"/>
  <c r="BI489" i="64"/>
  <c r="BE489" i="64"/>
  <c r="BC489" i="64"/>
  <c r="BA489" i="64"/>
  <c r="AY489" i="64"/>
  <c r="AW489" i="64"/>
  <c r="AU489" i="64"/>
  <c r="AS489" i="64"/>
  <c r="AO489" i="64"/>
  <c r="AM489" i="64"/>
  <c r="AK489" i="64"/>
  <c r="AG489" i="64"/>
  <c r="AE489" i="64"/>
  <c r="AC489" i="64"/>
  <c r="AA489" i="64"/>
  <c r="Q489" i="64"/>
  <c r="O489" i="64"/>
  <c r="M489" i="64"/>
  <c r="K489" i="64"/>
  <c r="I489" i="64"/>
  <c r="G489" i="64"/>
  <c r="CY488" i="64"/>
  <c r="CW488" i="64"/>
  <c r="CU488" i="64"/>
  <c r="CS488" i="64"/>
  <c r="CQ488" i="64"/>
  <c r="CO488" i="64"/>
  <c r="CM488" i="64"/>
  <c r="CK488" i="64"/>
  <c r="CI488" i="64"/>
  <c r="CG488" i="64"/>
  <c r="CE488" i="64"/>
  <c r="CA488" i="64"/>
  <c r="BW488" i="64"/>
  <c r="BU488" i="64"/>
  <c r="BS488" i="64"/>
  <c r="BQ488" i="64"/>
  <c r="BO488" i="64"/>
  <c r="BM488" i="64"/>
  <c r="BK488" i="64"/>
  <c r="BI488" i="64"/>
  <c r="BE488" i="64"/>
  <c r="BC488" i="64"/>
  <c r="BA488" i="64"/>
  <c r="AY488" i="64"/>
  <c r="AW488" i="64"/>
  <c r="AU488" i="64"/>
  <c r="AS488" i="64"/>
  <c r="AO488" i="64"/>
  <c r="AM488" i="64"/>
  <c r="AK488" i="64"/>
  <c r="AG488" i="64"/>
  <c r="AE488" i="64"/>
  <c r="AC488" i="64"/>
  <c r="AA488" i="64"/>
  <c r="Q488" i="64"/>
  <c r="O488" i="64"/>
  <c r="M488" i="64"/>
  <c r="K488" i="64"/>
  <c r="I488" i="64"/>
  <c r="G488" i="64"/>
  <c r="CY487" i="64"/>
  <c r="CW487" i="64"/>
  <c r="CU487" i="64"/>
  <c r="CS487" i="64"/>
  <c r="CQ487" i="64"/>
  <c r="CO487" i="64"/>
  <c r="CM487" i="64"/>
  <c r="CK487" i="64"/>
  <c r="CI487" i="64"/>
  <c r="CG487" i="64"/>
  <c r="CE487" i="64"/>
  <c r="CA487" i="64"/>
  <c r="BW487" i="64"/>
  <c r="BU487" i="64"/>
  <c r="BS487" i="64"/>
  <c r="BQ487" i="64"/>
  <c r="BO487" i="64"/>
  <c r="BM487" i="64"/>
  <c r="BK487" i="64"/>
  <c r="BI487" i="64"/>
  <c r="BE487" i="64"/>
  <c r="BC487" i="64"/>
  <c r="BA487" i="64"/>
  <c r="AY487" i="64"/>
  <c r="AW487" i="64"/>
  <c r="AU487" i="64"/>
  <c r="AS487" i="64"/>
  <c r="AO487" i="64"/>
  <c r="AM487" i="64"/>
  <c r="AK487" i="64"/>
  <c r="AG487" i="64"/>
  <c r="AE487" i="64"/>
  <c r="AC487" i="64"/>
  <c r="AA487" i="64"/>
  <c r="Q487" i="64"/>
  <c r="O487" i="64"/>
  <c r="M487" i="64"/>
  <c r="K487" i="64"/>
  <c r="I487" i="64"/>
  <c r="G487" i="64"/>
  <c r="CY486" i="64"/>
  <c r="CW486" i="64"/>
  <c r="CU486" i="64"/>
  <c r="CS486" i="64"/>
  <c r="CQ486" i="64"/>
  <c r="CO486" i="64"/>
  <c r="CM486" i="64"/>
  <c r="CK486" i="64"/>
  <c r="CI486" i="64"/>
  <c r="CG486" i="64"/>
  <c r="CE486" i="64"/>
  <c r="CA486" i="64"/>
  <c r="BW486" i="64"/>
  <c r="BU486" i="64"/>
  <c r="BS486" i="64"/>
  <c r="BQ486" i="64"/>
  <c r="BO486" i="64"/>
  <c r="BM486" i="64"/>
  <c r="BK486" i="64"/>
  <c r="BI486" i="64"/>
  <c r="BE486" i="64"/>
  <c r="BC486" i="64"/>
  <c r="BA486" i="64"/>
  <c r="AY486" i="64"/>
  <c r="AW486" i="64"/>
  <c r="AU486" i="64"/>
  <c r="AS486" i="64"/>
  <c r="AO486" i="64"/>
  <c r="AM486" i="64"/>
  <c r="AK486" i="64"/>
  <c r="AG486" i="64"/>
  <c r="AE486" i="64"/>
  <c r="AC486" i="64"/>
  <c r="AA486" i="64"/>
  <c r="Q486" i="64"/>
  <c r="O486" i="64"/>
  <c r="M486" i="64"/>
  <c r="K486" i="64"/>
  <c r="I486" i="64"/>
  <c r="G486" i="64"/>
  <c r="CY485" i="64"/>
  <c r="CW485" i="64"/>
  <c r="CU485" i="64"/>
  <c r="CS485" i="64"/>
  <c r="CQ485" i="64"/>
  <c r="CO485" i="64"/>
  <c r="CM485" i="64"/>
  <c r="CK485" i="64"/>
  <c r="CI485" i="64"/>
  <c r="CG485" i="64"/>
  <c r="CE485" i="64"/>
  <c r="CA485" i="64"/>
  <c r="BW485" i="64"/>
  <c r="BU485" i="64"/>
  <c r="BS485" i="64"/>
  <c r="BQ485" i="64"/>
  <c r="BO485" i="64"/>
  <c r="BM485" i="64"/>
  <c r="BK485" i="64"/>
  <c r="BI485" i="64"/>
  <c r="BE485" i="64"/>
  <c r="BC485" i="64"/>
  <c r="BA485" i="64"/>
  <c r="AY485" i="64"/>
  <c r="AW485" i="64"/>
  <c r="AU485" i="64"/>
  <c r="AS485" i="64"/>
  <c r="AO485" i="64"/>
  <c r="AM485" i="64"/>
  <c r="AK485" i="64"/>
  <c r="AG485" i="64"/>
  <c r="AE485" i="64"/>
  <c r="AC485" i="64"/>
  <c r="AA485" i="64"/>
  <c r="Q485" i="64"/>
  <c r="O485" i="64"/>
  <c r="M485" i="64"/>
  <c r="K485" i="64"/>
  <c r="I485" i="64"/>
  <c r="G485" i="64"/>
  <c r="CY484" i="64"/>
  <c r="CW484" i="64"/>
  <c r="CU484" i="64"/>
  <c r="CS484" i="64"/>
  <c r="CQ484" i="64"/>
  <c r="CO484" i="64"/>
  <c r="CM484" i="64"/>
  <c r="CK484" i="64"/>
  <c r="CI484" i="64"/>
  <c r="CG484" i="64"/>
  <c r="CE484" i="64"/>
  <c r="CA484" i="64"/>
  <c r="BW484" i="64"/>
  <c r="BU484" i="64"/>
  <c r="BS484" i="64"/>
  <c r="BQ484" i="64"/>
  <c r="BO484" i="64"/>
  <c r="BM484" i="64"/>
  <c r="BK484" i="64"/>
  <c r="BI484" i="64"/>
  <c r="BE484" i="64"/>
  <c r="BC484" i="64"/>
  <c r="BA484" i="64"/>
  <c r="AY484" i="64"/>
  <c r="AW484" i="64"/>
  <c r="AU484" i="64"/>
  <c r="AS484" i="64"/>
  <c r="AO484" i="64"/>
  <c r="AM484" i="64"/>
  <c r="AK484" i="64"/>
  <c r="AG484" i="64"/>
  <c r="AE484" i="64"/>
  <c r="AC484" i="64"/>
  <c r="AA484" i="64"/>
  <c r="Q484" i="64"/>
  <c r="O484" i="64"/>
  <c r="M484" i="64"/>
  <c r="K484" i="64"/>
  <c r="I484" i="64"/>
  <c r="G484" i="64"/>
  <c r="CY483" i="64"/>
  <c r="CW483" i="64"/>
  <c r="CU483" i="64"/>
  <c r="CS483" i="64"/>
  <c r="CQ483" i="64"/>
  <c r="CO483" i="64"/>
  <c r="CM483" i="64"/>
  <c r="CK483" i="64"/>
  <c r="CI483" i="64"/>
  <c r="CG483" i="64"/>
  <c r="CE483" i="64"/>
  <c r="CA483" i="64"/>
  <c r="BW483" i="64"/>
  <c r="BU483" i="64"/>
  <c r="BS483" i="64"/>
  <c r="BQ483" i="64"/>
  <c r="BO483" i="64"/>
  <c r="BM483" i="64"/>
  <c r="BK483" i="64"/>
  <c r="BI483" i="64"/>
  <c r="BE483" i="64"/>
  <c r="BC483" i="64"/>
  <c r="BA483" i="64"/>
  <c r="AY483" i="64"/>
  <c r="AW483" i="64"/>
  <c r="AU483" i="64"/>
  <c r="AS483" i="64"/>
  <c r="AO483" i="64"/>
  <c r="AM483" i="64"/>
  <c r="AK483" i="64"/>
  <c r="AG483" i="64"/>
  <c r="AE483" i="64"/>
  <c r="AC483" i="64"/>
  <c r="AA483" i="64"/>
  <c r="Q483" i="64"/>
  <c r="O483" i="64"/>
  <c r="M483" i="64"/>
  <c r="K483" i="64"/>
  <c r="I483" i="64"/>
  <c r="G483" i="64"/>
  <c r="CY482" i="64"/>
  <c r="CW482" i="64"/>
  <c r="CU482" i="64"/>
  <c r="CS482" i="64"/>
  <c r="CQ482" i="64"/>
  <c r="CO482" i="64"/>
  <c r="CM482" i="64"/>
  <c r="CK482" i="64"/>
  <c r="CI482" i="64"/>
  <c r="CG482" i="64"/>
  <c r="CE482" i="64"/>
  <c r="CA482" i="64"/>
  <c r="BW482" i="64"/>
  <c r="BU482" i="64"/>
  <c r="BS482" i="64"/>
  <c r="BQ482" i="64"/>
  <c r="BO482" i="64"/>
  <c r="BM482" i="64"/>
  <c r="BK482" i="64"/>
  <c r="BI482" i="64"/>
  <c r="BE482" i="64"/>
  <c r="BC482" i="64"/>
  <c r="BA482" i="64"/>
  <c r="AY482" i="64"/>
  <c r="AW482" i="64"/>
  <c r="AU482" i="64"/>
  <c r="AS482" i="64"/>
  <c r="AO482" i="64"/>
  <c r="AM482" i="64"/>
  <c r="AK482" i="64"/>
  <c r="AG482" i="64"/>
  <c r="AE482" i="64"/>
  <c r="AC482" i="64"/>
  <c r="AA482" i="64"/>
  <c r="Q482" i="64"/>
  <c r="O482" i="64"/>
  <c r="M482" i="64"/>
  <c r="K482" i="64"/>
  <c r="I482" i="64"/>
  <c r="G482" i="64"/>
  <c r="CY481" i="64"/>
  <c r="CW481" i="64"/>
  <c r="CU481" i="64"/>
  <c r="CS481" i="64"/>
  <c r="CQ481" i="64"/>
  <c r="CO481" i="64"/>
  <c r="CM481" i="64"/>
  <c r="CK481" i="64"/>
  <c r="CI481" i="64"/>
  <c r="CG481" i="64"/>
  <c r="CE481" i="64"/>
  <c r="CA481" i="64"/>
  <c r="BW481" i="64"/>
  <c r="BU481" i="64"/>
  <c r="BS481" i="64"/>
  <c r="BQ481" i="64"/>
  <c r="BO481" i="64"/>
  <c r="BM481" i="64"/>
  <c r="BK481" i="64"/>
  <c r="BI481" i="64"/>
  <c r="BE481" i="64"/>
  <c r="BC481" i="64"/>
  <c r="BA481" i="64"/>
  <c r="AY481" i="64"/>
  <c r="AW481" i="64"/>
  <c r="AU481" i="64"/>
  <c r="AS481" i="64"/>
  <c r="AO481" i="64"/>
  <c r="AM481" i="64"/>
  <c r="AK481" i="64"/>
  <c r="AG481" i="64"/>
  <c r="AE481" i="64"/>
  <c r="AC481" i="64"/>
  <c r="AA481" i="64"/>
  <c r="Q481" i="64"/>
  <c r="O481" i="64"/>
  <c r="M481" i="64"/>
  <c r="K481" i="64"/>
  <c r="I481" i="64"/>
  <c r="G481" i="64"/>
  <c r="CY480" i="64"/>
  <c r="CW480" i="64"/>
  <c r="CU480" i="64"/>
  <c r="CS480" i="64"/>
  <c r="CQ480" i="64"/>
  <c r="CO480" i="64"/>
  <c r="CM480" i="64"/>
  <c r="CK480" i="64"/>
  <c r="CI480" i="64"/>
  <c r="CG480" i="64"/>
  <c r="CE480" i="64"/>
  <c r="CA480" i="64"/>
  <c r="BW480" i="64"/>
  <c r="BU480" i="64"/>
  <c r="BS480" i="64"/>
  <c r="BQ480" i="64"/>
  <c r="BO480" i="64"/>
  <c r="BM480" i="64"/>
  <c r="BK480" i="64"/>
  <c r="BI480" i="64"/>
  <c r="BE480" i="64"/>
  <c r="BC480" i="64"/>
  <c r="BA480" i="64"/>
  <c r="AY480" i="64"/>
  <c r="AW480" i="64"/>
  <c r="AU480" i="64"/>
  <c r="AS480" i="64"/>
  <c r="AO480" i="64"/>
  <c r="AM480" i="64"/>
  <c r="AK480" i="64"/>
  <c r="AG480" i="64"/>
  <c r="AE480" i="64"/>
  <c r="AC480" i="64"/>
  <c r="AA480" i="64"/>
  <c r="Q480" i="64"/>
  <c r="O480" i="64"/>
  <c r="M480" i="64"/>
  <c r="K480" i="64"/>
  <c r="I480" i="64"/>
  <c r="G480" i="64"/>
  <c r="CY479" i="64"/>
  <c r="CW479" i="64"/>
  <c r="CU479" i="64"/>
  <c r="CS479" i="64"/>
  <c r="CQ479" i="64"/>
  <c r="CO479" i="64"/>
  <c r="CM479" i="64"/>
  <c r="CK479" i="64"/>
  <c r="CI479" i="64"/>
  <c r="CG479" i="64"/>
  <c r="CE479" i="64"/>
  <c r="CA479" i="64"/>
  <c r="BW479" i="64"/>
  <c r="BU479" i="64"/>
  <c r="BS479" i="64"/>
  <c r="BQ479" i="64"/>
  <c r="BO479" i="64"/>
  <c r="BM479" i="64"/>
  <c r="BK479" i="64"/>
  <c r="BI479" i="64"/>
  <c r="BE479" i="64"/>
  <c r="BC479" i="64"/>
  <c r="BA479" i="64"/>
  <c r="AY479" i="64"/>
  <c r="AW479" i="64"/>
  <c r="AU479" i="64"/>
  <c r="AS479" i="64"/>
  <c r="AO479" i="64"/>
  <c r="AM479" i="64"/>
  <c r="AK479" i="64"/>
  <c r="AG479" i="64"/>
  <c r="AE479" i="64"/>
  <c r="AC479" i="64"/>
  <c r="AA479" i="64"/>
  <c r="Q479" i="64"/>
  <c r="O479" i="64"/>
  <c r="M479" i="64"/>
  <c r="K479" i="64"/>
  <c r="I479" i="64"/>
  <c r="G479" i="64"/>
  <c r="CY478" i="64"/>
  <c r="CW478" i="64"/>
  <c r="CU478" i="64"/>
  <c r="CS478" i="64"/>
  <c r="CQ478" i="64"/>
  <c r="CO478" i="64"/>
  <c r="CM478" i="64"/>
  <c r="CK478" i="64"/>
  <c r="CI478" i="64"/>
  <c r="CG478" i="64"/>
  <c r="CE478" i="64"/>
  <c r="CA478" i="64"/>
  <c r="BW478" i="64"/>
  <c r="BU478" i="64"/>
  <c r="BS478" i="64"/>
  <c r="BQ478" i="64"/>
  <c r="BO478" i="64"/>
  <c r="BM478" i="64"/>
  <c r="BK478" i="64"/>
  <c r="BI478" i="64"/>
  <c r="BE478" i="64"/>
  <c r="BC478" i="64"/>
  <c r="BA478" i="64"/>
  <c r="AY478" i="64"/>
  <c r="AW478" i="64"/>
  <c r="AU478" i="64"/>
  <c r="AS478" i="64"/>
  <c r="AO478" i="64"/>
  <c r="AM478" i="64"/>
  <c r="AK478" i="64"/>
  <c r="AG478" i="64"/>
  <c r="AE478" i="64"/>
  <c r="AC478" i="64"/>
  <c r="AA478" i="64"/>
  <c r="Q478" i="64"/>
  <c r="O478" i="64"/>
  <c r="M478" i="64"/>
  <c r="K478" i="64"/>
  <c r="I478" i="64"/>
  <c r="G478" i="64"/>
  <c r="CY477" i="64"/>
  <c r="CW477" i="64"/>
  <c r="CU477" i="64"/>
  <c r="CS477" i="64"/>
  <c r="CQ477" i="64"/>
  <c r="CO477" i="64"/>
  <c r="CM477" i="64"/>
  <c r="CK477" i="64"/>
  <c r="CI477" i="64"/>
  <c r="CG477" i="64"/>
  <c r="CE477" i="64"/>
  <c r="CA477" i="64"/>
  <c r="BW477" i="64"/>
  <c r="BU477" i="64"/>
  <c r="BS477" i="64"/>
  <c r="BQ477" i="64"/>
  <c r="BO477" i="64"/>
  <c r="BM477" i="64"/>
  <c r="BK477" i="64"/>
  <c r="BI477" i="64"/>
  <c r="BE477" i="64"/>
  <c r="BC477" i="64"/>
  <c r="BA477" i="64"/>
  <c r="AY477" i="64"/>
  <c r="AW477" i="64"/>
  <c r="AU477" i="64"/>
  <c r="AS477" i="64"/>
  <c r="AO477" i="64"/>
  <c r="AM477" i="64"/>
  <c r="AK477" i="64"/>
  <c r="AG477" i="64"/>
  <c r="AE477" i="64"/>
  <c r="AC477" i="64"/>
  <c r="AA477" i="64"/>
  <c r="Q477" i="64"/>
  <c r="O477" i="64"/>
  <c r="M477" i="64"/>
  <c r="K477" i="64"/>
  <c r="I477" i="64"/>
  <c r="G477" i="64"/>
  <c r="CY476" i="64"/>
  <c r="CW476" i="64"/>
  <c r="CU476" i="64"/>
  <c r="CS476" i="64"/>
  <c r="CQ476" i="64"/>
  <c r="CO476" i="64"/>
  <c r="CM476" i="64"/>
  <c r="CK476" i="64"/>
  <c r="CI476" i="64"/>
  <c r="CG476" i="64"/>
  <c r="CE476" i="64"/>
  <c r="CA476" i="64"/>
  <c r="BW476" i="64"/>
  <c r="BU476" i="64"/>
  <c r="BS476" i="64"/>
  <c r="BQ476" i="64"/>
  <c r="BO476" i="64"/>
  <c r="BM476" i="64"/>
  <c r="BK476" i="64"/>
  <c r="BI476" i="64"/>
  <c r="BE476" i="64"/>
  <c r="BC476" i="64"/>
  <c r="BA476" i="64"/>
  <c r="AY476" i="64"/>
  <c r="AW476" i="64"/>
  <c r="AU476" i="64"/>
  <c r="AS476" i="64"/>
  <c r="AO476" i="64"/>
  <c r="AM476" i="64"/>
  <c r="AK476" i="64"/>
  <c r="AG476" i="64"/>
  <c r="AE476" i="64"/>
  <c r="AC476" i="64"/>
  <c r="AA476" i="64"/>
  <c r="Q476" i="64"/>
  <c r="O476" i="64"/>
  <c r="M476" i="64"/>
  <c r="K476" i="64"/>
  <c r="I476" i="64"/>
  <c r="G476" i="64"/>
  <c r="CY475" i="64"/>
  <c r="CW475" i="64"/>
  <c r="CU475" i="64"/>
  <c r="CS475" i="64"/>
  <c r="CQ475" i="64"/>
  <c r="CO475" i="64"/>
  <c r="CM475" i="64"/>
  <c r="CK475" i="64"/>
  <c r="CI475" i="64"/>
  <c r="CG475" i="64"/>
  <c r="CE475" i="64"/>
  <c r="CA475" i="64"/>
  <c r="BW475" i="64"/>
  <c r="BU475" i="64"/>
  <c r="BS475" i="64"/>
  <c r="BQ475" i="64"/>
  <c r="BO475" i="64"/>
  <c r="BM475" i="64"/>
  <c r="BK475" i="64"/>
  <c r="BI475" i="64"/>
  <c r="BE475" i="64"/>
  <c r="BC475" i="64"/>
  <c r="BA475" i="64"/>
  <c r="AY475" i="64"/>
  <c r="AW475" i="64"/>
  <c r="AU475" i="64"/>
  <c r="AS475" i="64"/>
  <c r="AO475" i="64"/>
  <c r="AM475" i="64"/>
  <c r="AK475" i="64"/>
  <c r="AG475" i="64"/>
  <c r="AE475" i="64"/>
  <c r="AC475" i="64"/>
  <c r="AA475" i="64"/>
  <c r="Q475" i="64"/>
  <c r="O475" i="64"/>
  <c r="M475" i="64"/>
  <c r="K475" i="64"/>
  <c r="I475" i="64"/>
  <c r="G475" i="64"/>
  <c r="CY474" i="64"/>
  <c r="CW474" i="64"/>
  <c r="CU474" i="64"/>
  <c r="CS474" i="64"/>
  <c r="CQ474" i="64"/>
  <c r="CO474" i="64"/>
  <c r="CM474" i="64"/>
  <c r="CK474" i="64"/>
  <c r="CI474" i="64"/>
  <c r="CG474" i="64"/>
  <c r="CE474" i="64"/>
  <c r="CA474" i="64"/>
  <c r="BW474" i="64"/>
  <c r="BU474" i="64"/>
  <c r="BS474" i="64"/>
  <c r="BQ474" i="64"/>
  <c r="BO474" i="64"/>
  <c r="BM474" i="64"/>
  <c r="BK474" i="64"/>
  <c r="BI474" i="64"/>
  <c r="BE474" i="64"/>
  <c r="BC474" i="64"/>
  <c r="BA474" i="64"/>
  <c r="AY474" i="64"/>
  <c r="AW474" i="64"/>
  <c r="AU474" i="64"/>
  <c r="AS474" i="64"/>
  <c r="AO474" i="64"/>
  <c r="AM474" i="64"/>
  <c r="AK474" i="64"/>
  <c r="AG474" i="64"/>
  <c r="AE474" i="64"/>
  <c r="AC474" i="64"/>
  <c r="AA474" i="64"/>
  <c r="Q474" i="64"/>
  <c r="O474" i="64"/>
  <c r="M474" i="64"/>
  <c r="K474" i="64"/>
  <c r="I474" i="64"/>
  <c r="G474" i="64"/>
  <c r="CY473" i="64"/>
  <c r="CW473" i="64"/>
  <c r="CU473" i="64"/>
  <c r="CS473" i="64"/>
  <c r="CQ473" i="64"/>
  <c r="CO473" i="64"/>
  <c r="CM473" i="64"/>
  <c r="CK473" i="64"/>
  <c r="CI473" i="64"/>
  <c r="CG473" i="64"/>
  <c r="CE473" i="64"/>
  <c r="CA473" i="64"/>
  <c r="BW473" i="64"/>
  <c r="BU473" i="64"/>
  <c r="BS473" i="64"/>
  <c r="BQ473" i="64"/>
  <c r="BO473" i="64"/>
  <c r="BM473" i="64"/>
  <c r="BK473" i="64"/>
  <c r="BI473" i="64"/>
  <c r="BE473" i="64"/>
  <c r="BC473" i="64"/>
  <c r="BA473" i="64"/>
  <c r="AY473" i="64"/>
  <c r="AW473" i="64"/>
  <c r="AU473" i="64"/>
  <c r="AS473" i="64"/>
  <c r="AO473" i="64"/>
  <c r="AM473" i="64"/>
  <c r="AK473" i="64"/>
  <c r="AG473" i="64"/>
  <c r="AE473" i="64"/>
  <c r="AC473" i="64"/>
  <c r="AA473" i="64"/>
  <c r="Q473" i="64"/>
  <c r="O473" i="64"/>
  <c r="M473" i="64"/>
  <c r="K473" i="64"/>
  <c r="I473" i="64"/>
  <c r="G473" i="64"/>
  <c r="CY472" i="64"/>
  <c r="CW472" i="64"/>
  <c r="CU472" i="64"/>
  <c r="CS472" i="64"/>
  <c r="CQ472" i="64"/>
  <c r="CO472" i="64"/>
  <c r="CM472" i="64"/>
  <c r="CK472" i="64"/>
  <c r="CI472" i="64"/>
  <c r="CG472" i="64"/>
  <c r="CE472" i="64"/>
  <c r="CA472" i="64"/>
  <c r="BW472" i="64"/>
  <c r="BU472" i="64"/>
  <c r="BS472" i="64"/>
  <c r="BQ472" i="64"/>
  <c r="BO472" i="64"/>
  <c r="BM472" i="64"/>
  <c r="BK472" i="64"/>
  <c r="BI472" i="64"/>
  <c r="BE472" i="64"/>
  <c r="BC472" i="64"/>
  <c r="BA472" i="64"/>
  <c r="AY472" i="64"/>
  <c r="AW472" i="64"/>
  <c r="AU472" i="64"/>
  <c r="AS472" i="64"/>
  <c r="AO472" i="64"/>
  <c r="AM472" i="64"/>
  <c r="AK472" i="64"/>
  <c r="AG472" i="64"/>
  <c r="AE472" i="64"/>
  <c r="AC472" i="64"/>
  <c r="AA472" i="64"/>
  <c r="Q472" i="64"/>
  <c r="O472" i="64"/>
  <c r="M472" i="64"/>
  <c r="K472" i="64"/>
  <c r="I472" i="64"/>
  <c r="G472" i="64"/>
  <c r="CY471" i="64"/>
  <c r="CW471" i="64"/>
  <c r="CU471" i="64"/>
  <c r="CS471" i="64"/>
  <c r="CQ471" i="64"/>
  <c r="CO471" i="64"/>
  <c r="CM471" i="64"/>
  <c r="CK471" i="64"/>
  <c r="CI471" i="64"/>
  <c r="CG471" i="64"/>
  <c r="CE471" i="64"/>
  <c r="CA471" i="64"/>
  <c r="BW471" i="64"/>
  <c r="BU471" i="64"/>
  <c r="BS471" i="64"/>
  <c r="BQ471" i="64"/>
  <c r="BO471" i="64"/>
  <c r="BM471" i="64"/>
  <c r="BK471" i="64"/>
  <c r="BI471" i="64"/>
  <c r="BE471" i="64"/>
  <c r="BC471" i="64"/>
  <c r="BA471" i="64"/>
  <c r="AY471" i="64"/>
  <c r="AW471" i="64"/>
  <c r="AU471" i="64"/>
  <c r="AS471" i="64"/>
  <c r="AO471" i="64"/>
  <c r="AM471" i="64"/>
  <c r="AK471" i="64"/>
  <c r="AG471" i="64"/>
  <c r="AE471" i="64"/>
  <c r="AC471" i="64"/>
  <c r="AA471" i="64"/>
  <c r="Q471" i="64"/>
  <c r="O471" i="64"/>
  <c r="M471" i="64"/>
  <c r="K471" i="64"/>
  <c r="I471" i="64"/>
  <c r="G471" i="64"/>
  <c r="CY470" i="64"/>
  <c r="CW470" i="64"/>
  <c r="CU470" i="64"/>
  <c r="CS470" i="64"/>
  <c r="CQ470" i="64"/>
  <c r="CO470" i="64"/>
  <c r="CM470" i="64"/>
  <c r="CK470" i="64"/>
  <c r="CI470" i="64"/>
  <c r="CG470" i="64"/>
  <c r="CE470" i="64"/>
  <c r="CA470" i="64"/>
  <c r="BW470" i="64"/>
  <c r="BU470" i="64"/>
  <c r="BS470" i="64"/>
  <c r="BQ470" i="64"/>
  <c r="BO470" i="64"/>
  <c r="BM470" i="64"/>
  <c r="BK470" i="64"/>
  <c r="BI470" i="64"/>
  <c r="BE470" i="64"/>
  <c r="BC470" i="64"/>
  <c r="BA470" i="64"/>
  <c r="AY470" i="64"/>
  <c r="AW470" i="64"/>
  <c r="AU470" i="64"/>
  <c r="AS470" i="64"/>
  <c r="AO470" i="64"/>
  <c r="AM470" i="64"/>
  <c r="AK470" i="64"/>
  <c r="AG470" i="64"/>
  <c r="AE470" i="64"/>
  <c r="AC470" i="64"/>
  <c r="AA470" i="64"/>
  <c r="Q470" i="64"/>
  <c r="O470" i="64"/>
  <c r="M470" i="64"/>
  <c r="K470" i="64"/>
  <c r="I470" i="64"/>
  <c r="G470" i="64"/>
  <c r="CY469" i="64"/>
  <c r="CW469" i="64"/>
  <c r="CU469" i="64"/>
  <c r="CS469" i="64"/>
  <c r="CQ469" i="64"/>
  <c r="CO469" i="64"/>
  <c r="CM469" i="64"/>
  <c r="CK469" i="64"/>
  <c r="CI469" i="64"/>
  <c r="CG469" i="64"/>
  <c r="CE469" i="64"/>
  <c r="CA469" i="64"/>
  <c r="BW469" i="64"/>
  <c r="BU469" i="64"/>
  <c r="BS469" i="64"/>
  <c r="BQ469" i="64"/>
  <c r="BO469" i="64"/>
  <c r="BM469" i="64"/>
  <c r="BK469" i="64"/>
  <c r="BI469" i="64"/>
  <c r="BE469" i="64"/>
  <c r="BC469" i="64"/>
  <c r="BA469" i="64"/>
  <c r="AY469" i="64"/>
  <c r="AW469" i="64"/>
  <c r="AU469" i="64"/>
  <c r="AS469" i="64"/>
  <c r="AO469" i="64"/>
  <c r="AM469" i="64"/>
  <c r="AK469" i="64"/>
  <c r="AG469" i="64"/>
  <c r="AE469" i="64"/>
  <c r="AC469" i="64"/>
  <c r="AA469" i="64"/>
  <c r="Q469" i="64"/>
  <c r="O469" i="64"/>
  <c r="M469" i="64"/>
  <c r="K469" i="64"/>
  <c r="I469" i="64"/>
  <c r="G469" i="64"/>
  <c r="CY468" i="64"/>
  <c r="CW468" i="64"/>
  <c r="CU468" i="64"/>
  <c r="CS468" i="64"/>
  <c r="CQ468" i="64"/>
  <c r="CO468" i="64"/>
  <c r="CM468" i="64"/>
  <c r="CK468" i="64"/>
  <c r="CI468" i="64"/>
  <c r="CG468" i="64"/>
  <c r="CE468" i="64"/>
  <c r="CA468" i="64"/>
  <c r="BW468" i="64"/>
  <c r="BU468" i="64"/>
  <c r="BS468" i="64"/>
  <c r="BQ468" i="64"/>
  <c r="BO468" i="64"/>
  <c r="BM468" i="64"/>
  <c r="BK468" i="64"/>
  <c r="BI468" i="64"/>
  <c r="BE468" i="64"/>
  <c r="BC468" i="64"/>
  <c r="BA468" i="64"/>
  <c r="AY468" i="64"/>
  <c r="AW468" i="64"/>
  <c r="AU468" i="64"/>
  <c r="AS468" i="64"/>
  <c r="AO468" i="64"/>
  <c r="AM468" i="64"/>
  <c r="AK468" i="64"/>
  <c r="AG468" i="64"/>
  <c r="AE468" i="64"/>
  <c r="AC468" i="64"/>
  <c r="AA468" i="64"/>
  <c r="Q468" i="64"/>
  <c r="O468" i="64"/>
  <c r="M468" i="64"/>
  <c r="K468" i="64"/>
  <c r="I468" i="64"/>
  <c r="G468" i="64"/>
  <c r="CY467" i="64"/>
  <c r="CW467" i="64"/>
  <c r="CU467" i="64"/>
  <c r="CS467" i="64"/>
  <c r="CQ467" i="64"/>
  <c r="CO467" i="64"/>
  <c r="CM467" i="64"/>
  <c r="CK467" i="64"/>
  <c r="CI467" i="64"/>
  <c r="CG467" i="64"/>
  <c r="CE467" i="64"/>
  <c r="CA467" i="64"/>
  <c r="BW467" i="64"/>
  <c r="BU467" i="64"/>
  <c r="BS467" i="64"/>
  <c r="BQ467" i="64"/>
  <c r="BO467" i="64"/>
  <c r="BM467" i="64"/>
  <c r="BK467" i="64"/>
  <c r="BI467" i="64"/>
  <c r="BE467" i="64"/>
  <c r="BC467" i="64"/>
  <c r="BA467" i="64"/>
  <c r="AY467" i="64"/>
  <c r="AW467" i="64"/>
  <c r="AU467" i="64"/>
  <c r="AS467" i="64"/>
  <c r="AO467" i="64"/>
  <c r="AM467" i="64"/>
  <c r="AK467" i="64"/>
  <c r="AG467" i="64"/>
  <c r="AE467" i="64"/>
  <c r="AC467" i="64"/>
  <c r="AA467" i="64"/>
  <c r="Q467" i="64"/>
  <c r="O467" i="64"/>
  <c r="M467" i="64"/>
  <c r="K467" i="64"/>
  <c r="I467" i="64"/>
  <c r="G467" i="64"/>
  <c r="CY466" i="64"/>
  <c r="CW466" i="64"/>
  <c r="CU466" i="64"/>
  <c r="CS466" i="64"/>
  <c r="CQ466" i="64"/>
  <c r="CO466" i="64"/>
  <c r="CM466" i="64"/>
  <c r="CK466" i="64"/>
  <c r="CI466" i="64"/>
  <c r="CG466" i="64"/>
  <c r="CE466" i="64"/>
  <c r="CA466" i="64"/>
  <c r="BW466" i="64"/>
  <c r="BU466" i="64"/>
  <c r="BS466" i="64"/>
  <c r="BQ466" i="64"/>
  <c r="BO466" i="64"/>
  <c r="BM466" i="64"/>
  <c r="BK466" i="64"/>
  <c r="BI466" i="64"/>
  <c r="BE466" i="64"/>
  <c r="BC466" i="64"/>
  <c r="BA466" i="64"/>
  <c r="AY466" i="64"/>
  <c r="AW466" i="64"/>
  <c r="AU466" i="64"/>
  <c r="AS466" i="64"/>
  <c r="AO466" i="64"/>
  <c r="AM466" i="64"/>
  <c r="AK466" i="64"/>
  <c r="AG466" i="64"/>
  <c r="AE466" i="64"/>
  <c r="AC466" i="64"/>
  <c r="AA466" i="64"/>
  <c r="Q466" i="64"/>
  <c r="O466" i="64"/>
  <c r="M466" i="64"/>
  <c r="K466" i="64"/>
  <c r="I466" i="64"/>
  <c r="G466" i="64"/>
  <c r="CY465" i="64"/>
  <c r="CW465" i="64"/>
  <c r="CU465" i="64"/>
  <c r="CS465" i="64"/>
  <c r="CQ465" i="64"/>
  <c r="CO465" i="64"/>
  <c r="CM465" i="64"/>
  <c r="CK465" i="64"/>
  <c r="CI465" i="64"/>
  <c r="CG465" i="64"/>
  <c r="CE465" i="64"/>
  <c r="CA465" i="64"/>
  <c r="BW465" i="64"/>
  <c r="BU465" i="64"/>
  <c r="BS465" i="64"/>
  <c r="BQ465" i="64"/>
  <c r="BO465" i="64"/>
  <c r="BM465" i="64"/>
  <c r="BK465" i="64"/>
  <c r="BI465" i="64"/>
  <c r="BE465" i="64"/>
  <c r="BC465" i="64"/>
  <c r="BA465" i="64"/>
  <c r="AY465" i="64"/>
  <c r="AW465" i="64"/>
  <c r="AU465" i="64"/>
  <c r="AS465" i="64"/>
  <c r="AO465" i="64"/>
  <c r="AM465" i="64"/>
  <c r="AK465" i="64"/>
  <c r="AG465" i="64"/>
  <c r="AE465" i="64"/>
  <c r="AC465" i="64"/>
  <c r="AA465" i="64"/>
  <c r="Q465" i="64"/>
  <c r="O465" i="64"/>
  <c r="M465" i="64"/>
  <c r="K465" i="64"/>
  <c r="I465" i="64"/>
  <c r="G465" i="64"/>
  <c r="CY464" i="64"/>
  <c r="CW464" i="64"/>
  <c r="CU464" i="64"/>
  <c r="CS464" i="64"/>
  <c r="CQ464" i="64"/>
  <c r="CO464" i="64"/>
  <c r="CM464" i="64"/>
  <c r="CK464" i="64"/>
  <c r="CI464" i="64"/>
  <c r="CG464" i="64"/>
  <c r="CE464" i="64"/>
  <c r="CA464" i="64"/>
  <c r="BW464" i="64"/>
  <c r="BU464" i="64"/>
  <c r="BS464" i="64"/>
  <c r="BQ464" i="64"/>
  <c r="BO464" i="64"/>
  <c r="BM464" i="64"/>
  <c r="BK464" i="64"/>
  <c r="BI464" i="64"/>
  <c r="BE464" i="64"/>
  <c r="BC464" i="64"/>
  <c r="BA464" i="64"/>
  <c r="AY464" i="64"/>
  <c r="AW464" i="64"/>
  <c r="AU464" i="64"/>
  <c r="AS464" i="64"/>
  <c r="AO464" i="64"/>
  <c r="AM464" i="64"/>
  <c r="AK464" i="64"/>
  <c r="AG464" i="64"/>
  <c r="AE464" i="64"/>
  <c r="AC464" i="64"/>
  <c r="AA464" i="64"/>
  <c r="Q464" i="64"/>
  <c r="O464" i="64"/>
  <c r="M464" i="64"/>
  <c r="K464" i="64"/>
  <c r="I464" i="64"/>
  <c r="G464" i="64"/>
  <c r="CY463" i="64"/>
  <c r="CW463" i="64"/>
  <c r="CU463" i="64"/>
  <c r="CS463" i="64"/>
  <c r="CQ463" i="64"/>
  <c r="CO463" i="64"/>
  <c r="CM463" i="64"/>
  <c r="CK463" i="64"/>
  <c r="CI463" i="64"/>
  <c r="CG463" i="64"/>
  <c r="CE463" i="64"/>
  <c r="CA463" i="64"/>
  <c r="BW463" i="64"/>
  <c r="BU463" i="64"/>
  <c r="BS463" i="64"/>
  <c r="BQ463" i="64"/>
  <c r="BO463" i="64"/>
  <c r="BM463" i="64"/>
  <c r="BK463" i="64"/>
  <c r="BI463" i="64"/>
  <c r="BE463" i="64"/>
  <c r="BC463" i="64"/>
  <c r="BA463" i="64"/>
  <c r="AY463" i="64"/>
  <c r="AW463" i="64"/>
  <c r="AU463" i="64"/>
  <c r="AS463" i="64"/>
  <c r="AO463" i="64"/>
  <c r="AM463" i="64"/>
  <c r="AK463" i="64"/>
  <c r="AG463" i="64"/>
  <c r="AE463" i="64"/>
  <c r="AC463" i="64"/>
  <c r="AA463" i="64"/>
  <c r="Q463" i="64"/>
  <c r="O463" i="64"/>
  <c r="M463" i="64"/>
  <c r="K463" i="64"/>
  <c r="I463" i="64"/>
  <c r="G463" i="64"/>
  <c r="CY462" i="64"/>
  <c r="CW462" i="64"/>
  <c r="CU462" i="64"/>
  <c r="CS462" i="64"/>
  <c r="CQ462" i="64"/>
  <c r="CO462" i="64"/>
  <c r="CM462" i="64"/>
  <c r="CK462" i="64"/>
  <c r="CI462" i="64"/>
  <c r="CG462" i="64"/>
  <c r="CE462" i="64"/>
  <c r="CA462" i="64"/>
  <c r="BW462" i="64"/>
  <c r="BU462" i="64"/>
  <c r="BS462" i="64"/>
  <c r="BQ462" i="64"/>
  <c r="BO462" i="64"/>
  <c r="BM462" i="64"/>
  <c r="BK462" i="64"/>
  <c r="BI462" i="64"/>
  <c r="BE462" i="64"/>
  <c r="BC462" i="64"/>
  <c r="BA462" i="64"/>
  <c r="AY462" i="64"/>
  <c r="AW462" i="64"/>
  <c r="AU462" i="64"/>
  <c r="AS462" i="64"/>
  <c r="AO462" i="64"/>
  <c r="AM462" i="64"/>
  <c r="AK462" i="64"/>
  <c r="AG462" i="64"/>
  <c r="AE462" i="64"/>
  <c r="AC462" i="64"/>
  <c r="AA462" i="64"/>
  <c r="Q462" i="64"/>
  <c r="O462" i="64"/>
  <c r="M462" i="64"/>
  <c r="K462" i="64"/>
  <c r="I462" i="64"/>
  <c r="G462" i="64"/>
  <c r="CY461" i="64"/>
  <c r="CW461" i="64"/>
  <c r="CU461" i="64"/>
  <c r="CS461" i="64"/>
  <c r="CQ461" i="64"/>
  <c r="CO461" i="64"/>
  <c r="CM461" i="64"/>
  <c r="CK461" i="64"/>
  <c r="CI461" i="64"/>
  <c r="CG461" i="64"/>
  <c r="CE461" i="64"/>
  <c r="CA461" i="64"/>
  <c r="BW461" i="64"/>
  <c r="BU461" i="64"/>
  <c r="BS461" i="64"/>
  <c r="BQ461" i="64"/>
  <c r="BO461" i="64"/>
  <c r="BM461" i="64"/>
  <c r="BK461" i="64"/>
  <c r="BI461" i="64"/>
  <c r="BE461" i="64"/>
  <c r="BC461" i="64"/>
  <c r="BA461" i="64"/>
  <c r="AY461" i="64"/>
  <c r="AW461" i="64"/>
  <c r="AU461" i="64"/>
  <c r="AS461" i="64"/>
  <c r="AO461" i="64"/>
  <c r="AM461" i="64"/>
  <c r="AK461" i="64"/>
  <c r="AG461" i="64"/>
  <c r="AE461" i="64"/>
  <c r="AC461" i="64"/>
  <c r="AA461" i="64"/>
  <c r="Q461" i="64"/>
  <c r="O461" i="64"/>
  <c r="M461" i="64"/>
  <c r="K461" i="64"/>
  <c r="I461" i="64"/>
  <c r="G461" i="64"/>
  <c r="CY460" i="64"/>
  <c r="CW460" i="64"/>
  <c r="CU460" i="64"/>
  <c r="CS460" i="64"/>
  <c r="CQ460" i="64"/>
  <c r="CO460" i="64"/>
  <c r="CM460" i="64"/>
  <c r="CK460" i="64"/>
  <c r="CI460" i="64"/>
  <c r="CG460" i="64"/>
  <c r="CE460" i="64"/>
  <c r="CA460" i="64"/>
  <c r="BW460" i="64"/>
  <c r="BU460" i="64"/>
  <c r="BS460" i="64"/>
  <c r="BQ460" i="64"/>
  <c r="BO460" i="64"/>
  <c r="BM460" i="64"/>
  <c r="BK460" i="64"/>
  <c r="BI460" i="64"/>
  <c r="BE460" i="64"/>
  <c r="BC460" i="64"/>
  <c r="BA460" i="64"/>
  <c r="AY460" i="64"/>
  <c r="AW460" i="64"/>
  <c r="AU460" i="64"/>
  <c r="AS460" i="64"/>
  <c r="AO460" i="64"/>
  <c r="AM460" i="64"/>
  <c r="AK460" i="64"/>
  <c r="AG460" i="64"/>
  <c r="AE460" i="64"/>
  <c r="AC460" i="64"/>
  <c r="AA460" i="64"/>
  <c r="Q460" i="64"/>
  <c r="O460" i="64"/>
  <c r="M460" i="64"/>
  <c r="K460" i="64"/>
  <c r="I460" i="64"/>
  <c r="G460" i="64"/>
  <c r="CY459" i="64"/>
  <c r="CW459" i="64"/>
  <c r="CU459" i="64"/>
  <c r="CS459" i="64"/>
  <c r="CQ459" i="64"/>
  <c r="CO459" i="64"/>
  <c r="CM459" i="64"/>
  <c r="CK459" i="64"/>
  <c r="CI459" i="64"/>
  <c r="CG459" i="64"/>
  <c r="CE459" i="64"/>
  <c r="CA459" i="64"/>
  <c r="BW459" i="64"/>
  <c r="BU459" i="64"/>
  <c r="BS459" i="64"/>
  <c r="BQ459" i="64"/>
  <c r="BO459" i="64"/>
  <c r="BM459" i="64"/>
  <c r="BK459" i="64"/>
  <c r="BI459" i="64"/>
  <c r="BE459" i="64"/>
  <c r="BC459" i="64"/>
  <c r="BA459" i="64"/>
  <c r="AY459" i="64"/>
  <c r="AW459" i="64"/>
  <c r="AU459" i="64"/>
  <c r="AS459" i="64"/>
  <c r="AO459" i="64"/>
  <c r="AM459" i="64"/>
  <c r="AK459" i="64"/>
  <c r="AG459" i="64"/>
  <c r="AE459" i="64"/>
  <c r="AC459" i="64"/>
  <c r="AA459" i="64"/>
  <c r="Q459" i="64"/>
  <c r="O459" i="64"/>
  <c r="M459" i="64"/>
  <c r="K459" i="64"/>
  <c r="I459" i="64"/>
  <c r="G459" i="64"/>
  <c r="CY458" i="64"/>
  <c r="CW458" i="64"/>
  <c r="CU458" i="64"/>
  <c r="CS458" i="64"/>
  <c r="CQ458" i="64"/>
  <c r="CO458" i="64"/>
  <c r="CM458" i="64"/>
  <c r="CK458" i="64"/>
  <c r="CI458" i="64"/>
  <c r="CG458" i="64"/>
  <c r="CE458" i="64"/>
  <c r="CA458" i="64"/>
  <c r="BY458" i="64"/>
  <c r="BW458" i="64"/>
  <c r="BS458" i="64"/>
  <c r="BQ458" i="64"/>
  <c r="BO458" i="64"/>
  <c r="BM458" i="64"/>
  <c r="BI458" i="64"/>
  <c r="BG458" i="64"/>
  <c r="BE458" i="64"/>
  <c r="BC458" i="64"/>
  <c r="BA458" i="64"/>
  <c r="AY458" i="64"/>
  <c r="AW458" i="64"/>
  <c r="AU458" i="64"/>
  <c r="AS458" i="64"/>
  <c r="AQ458" i="64"/>
  <c r="AO458" i="64"/>
  <c r="AM458" i="64"/>
  <c r="AK458" i="64"/>
  <c r="AI458" i="64"/>
  <c r="AG458" i="64"/>
  <c r="AE458" i="64"/>
  <c r="AC458" i="64"/>
  <c r="AA458" i="64"/>
  <c r="Q458" i="64"/>
  <c r="O458" i="64"/>
  <c r="M458" i="64"/>
  <c r="K458" i="64"/>
  <c r="I458" i="64"/>
  <c r="G458" i="64"/>
  <c r="CY457" i="64"/>
  <c r="CW457" i="64"/>
  <c r="CU457" i="64"/>
  <c r="CS457" i="64"/>
  <c r="CQ457" i="64"/>
  <c r="CO457" i="64"/>
  <c r="CM457" i="64"/>
  <c r="CK457" i="64"/>
  <c r="CI457" i="64"/>
  <c r="CG457" i="64"/>
  <c r="CE457" i="64"/>
  <c r="CA457" i="64"/>
  <c r="BY457" i="64"/>
  <c r="BW457" i="64"/>
  <c r="BS457" i="64"/>
  <c r="BQ457" i="64"/>
  <c r="BO457" i="64"/>
  <c r="BM457" i="64"/>
  <c r="BI457" i="64"/>
  <c r="BG457" i="64"/>
  <c r="BE457" i="64"/>
  <c r="BC457" i="64"/>
  <c r="BA457" i="64"/>
  <c r="AY457" i="64"/>
  <c r="AW457" i="64"/>
  <c r="AU457" i="64"/>
  <c r="AS457" i="64"/>
  <c r="AQ457" i="64"/>
  <c r="AO457" i="64"/>
  <c r="AM457" i="64"/>
  <c r="AK457" i="64"/>
  <c r="AI457" i="64"/>
  <c r="AG457" i="64"/>
  <c r="AE457" i="64"/>
  <c r="AC457" i="64"/>
  <c r="AA457" i="64"/>
  <c r="Q457" i="64"/>
  <c r="O457" i="64"/>
  <c r="M457" i="64"/>
  <c r="K457" i="64"/>
  <c r="I457" i="64"/>
  <c r="G457" i="64"/>
  <c r="CY456" i="64"/>
  <c r="CW456" i="64"/>
  <c r="CU456" i="64"/>
  <c r="CS456" i="64"/>
  <c r="CQ456" i="64"/>
  <c r="CO456" i="64"/>
  <c r="CM456" i="64"/>
  <c r="CK456" i="64"/>
  <c r="CI456" i="64"/>
  <c r="CG456" i="64"/>
  <c r="CE456" i="64"/>
  <c r="CA456" i="64"/>
  <c r="BY456" i="64"/>
  <c r="BW456" i="64"/>
  <c r="BU456" i="64"/>
  <c r="BS456" i="64"/>
  <c r="BQ456" i="64"/>
  <c r="BO456" i="64"/>
  <c r="BM456" i="64"/>
  <c r="BI456" i="64"/>
  <c r="BG456" i="64"/>
  <c r="BE456" i="64"/>
  <c r="BC456" i="64"/>
  <c r="BA456" i="64"/>
  <c r="AY456" i="64"/>
  <c r="AW456" i="64"/>
  <c r="AU456" i="64"/>
  <c r="AS456" i="64"/>
  <c r="AQ456" i="64"/>
  <c r="AO456" i="64"/>
  <c r="AM456" i="64"/>
  <c r="AK456" i="64"/>
  <c r="AI456" i="64"/>
  <c r="AG456" i="64"/>
  <c r="AE456" i="64"/>
  <c r="AC456" i="64"/>
  <c r="AA456" i="64"/>
  <c r="Q456" i="64"/>
  <c r="O456" i="64"/>
  <c r="M456" i="64"/>
  <c r="K456" i="64"/>
  <c r="I456" i="64"/>
  <c r="G456" i="64"/>
  <c r="CY455" i="64"/>
  <c r="CW455" i="64"/>
  <c r="CU455" i="64"/>
  <c r="CS455" i="64"/>
  <c r="CQ455" i="64"/>
  <c r="CO455" i="64"/>
  <c r="CM455" i="64"/>
  <c r="CK455" i="64"/>
  <c r="CI455" i="64"/>
  <c r="CG455" i="64"/>
  <c r="CE455" i="64"/>
  <c r="CA455" i="64"/>
  <c r="BY455" i="64"/>
  <c r="BW455" i="64"/>
  <c r="BS455" i="64"/>
  <c r="BQ455" i="64"/>
  <c r="BO455" i="64"/>
  <c r="BM455" i="64"/>
  <c r="BK455" i="64"/>
  <c r="BI455" i="64"/>
  <c r="BG455" i="64"/>
  <c r="BE455" i="64"/>
  <c r="BC455" i="64"/>
  <c r="BA455" i="64"/>
  <c r="AY455" i="64"/>
  <c r="AW455" i="64"/>
  <c r="AU455" i="64"/>
  <c r="AS455" i="64"/>
  <c r="AQ455" i="64"/>
  <c r="AO455" i="64"/>
  <c r="AM455" i="64"/>
  <c r="AK455" i="64"/>
  <c r="AI455" i="64"/>
  <c r="AG455" i="64"/>
  <c r="AE455" i="64"/>
  <c r="AC455" i="64"/>
  <c r="AA455" i="64"/>
  <c r="Q455" i="64"/>
  <c r="O455" i="64"/>
  <c r="M455" i="64"/>
  <c r="K455" i="64"/>
  <c r="I455" i="64"/>
  <c r="G455" i="64"/>
  <c r="CY454" i="64"/>
  <c r="CW454" i="64"/>
  <c r="CU454" i="64"/>
  <c r="CS454" i="64"/>
  <c r="CQ454" i="64"/>
  <c r="CO454" i="64"/>
  <c r="CM454" i="64"/>
  <c r="CK454" i="64"/>
  <c r="CI454" i="64"/>
  <c r="CG454" i="64"/>
  <c r="CE454" i="64"/>
  <c r="CA454" i="64"/>
  <c r="BY454" i="64"/>
  <c r="BW454" i="64"/>
  <c r="BS454" i="64"/>
  <c r="BQ454" i="64"/>
  <c r="BO454" i="64"/>
  <c r="BM454" i="64"/>
  <c r="BK454" i="64"/>
  <c r="BI454" i="64"/>
  <c r="BG454" i="64"/>
  <c r="BE454" i="64"/>
  <c r="BC454" i="64"/>
  <c r="BA454" i="64"/>
  <c r="AY454" i="64"/>
  <c r="AW454" i="64"/>
  <c r="AU454" i="64"/>
  <c r="AS454" i="64"/>
  <c r="AQ454" i="64"/>
  <c r="AO454" i="64"/>
  <c r="AM454" i="64"/>
  <c r="AK454" i="64"/>
  <c r="AI454" i="64"/>
  <c r="AG454" i="64"/>
  <c r="AE454" i="64"/>
  <c r="AC454" i="64"/>
  <c r="AA454" i="64"/>
  <c r="Q454" i="64"/>
  <c r="O454" i="64"/>
  <c r="M454" i="64"/>
  <c r="K454" i="64"/>
  <c r="I454" i="64"/>
  <c r="G454" i="64"/>
  <c r="CY453" i="64"/>
  <c r="CW453" i="64"/>
  <c r="CU453" i="64"/>
  <c r="CS453" i="64"/>
  <c r="CQ453" i="64"/>
  <c r="CO453" i="64"/>
  <c r="CM453" i="64"/>
  <c r="CK453" i="64"/>
  <c r="CI453" i="64"/>
  <c r="CG453" i="64"/>
  <c r="CE453" i="64"/>
  <c r="CA453" i="64"/>
  <c r="BY453" i="64"/>
  <c r="BW453" i="64"/>
  <c r="BU453" i="64"/>
  <c r="BS453" i="64"/>
  <c r="BQ453" i="64"/>
  <c r="BO453" i="64"/>
  <c r="BM453" i="64"/>
  <c r="BK453" i="64"/>
  <c r="BI453" i="64"/>
  <c r="BG453" i="64"/>
  <c r="BE453" i="64"/>
  <c r="BC453" i="64"/>
  <c r="BA453" i="64"/>
  <c r="AY453" i="64"/>
  <c r="AW453" i="64"/>
  <c r="AU453" i="64"/>
  <c r="AS453" i="64"/>
  <c r="AQ453" i="64"/>
  <c r="AO453" i="64"/>
  <c r="AG453" i="64"/>
  <c r="AE453" i="64"/>
  <c r="AC453" i="64"/>
  <c r="AA453" i="64"/>
  <c r="Q453" i="64"/>
  <c r="O453" i="64"/>
  <c r="M453" i="64"/>
  <c r="K453" i="64"/>
  <c r="G453" i="64"/>
  <c r="CY452" i="64"/>
  <c r="CW452" i="64"/>
  <c r="CU452" i="64"/>
  <c r="CS452" i="64"/>
  <c r="CQ452" i="64"/>
  <c r="CO452" i="64"/>
  <c r="CM452" i="64"/>
  <c r="CK452" i="64"/>
  <c r="CI452" i="64"/>
  <c r="CG452" i="64"/>
  <c r="CE452" i="64"/>
  <c r="CA452" i="64"/>
  <c r="BY452" i="64"/>
  <c r="BW452" i="64"/>
  <c r="BU452" i="64"/>
  <c r="BS452" i="64"/>
  <c r="BQ452" i="64"/>
  <c r="BO452" i="64"/>
  <c r="BM452" i="64"/>
  <c r="BK452" i="64"/>
  <c r="BI452" i="64"/>
  <c r="BG452" i="64"/>
  <c r="BE452" i="64"/>
  <c r="BC452" i="64"/>
  <c r="BA452" i="64"/>
  <c r="AY452" i="64"/>
  <c r="AW452" i="64"/>
  <c r="AU452" i="64"/>
  <c r="AS452" i="64"/>
  <c r="AQ452" i="64"/>
  <c r="AO452" i="64"/>
  <c r="AG452" i="64"/>
  <c r="AE452" i="64"/>
  <c r="AC452" i="64"/>
  <c r="AA452" i="64"/>
  <c r="Q452" i="64"/>
  <c r="O452" i="64"/>
  <c r="M452" i="64"/>
  <c r="K452" i="64"/>
  <c r="G452" i="64"/>
  <c r="CY451" i="64"/>
  <c r="CW451" i="64"/>
  <c r="CU451" i="64"/>
  <c r="CS451" i="64"/>
  <c r="CQ451" i="64"/>
  <c r="CO451" i="64"/>
  <c r="CM451" i="64"/>
  <c r="CK451" i="64"/>
  <c r="CI451" i="64"/>
  <c r="CG451" i="64"/>
  <c r="CE451" i="64"/>
  <c r="CA451" i="64"/>
  <c r="BY451" i="64"/>
  <c r="BW451" i="64"/>
  <c r="BU451" i="64"/>
  <c r="BS451" i="64"/>
  <c r="BQ451" i="64"/>
  <c r="BO451" i="64"/>
  <c r="BM451" i="64"/>
  <c r="BK451" i="64"/>
  <c r="BI451" i="64"/>
  <c r="BG451" i="64"/>
  <c r="BE451" i="64"/>
  <c r="BC451" i="64"/>
  <c r="BA451" i="64"/>
  <c r="AY451" i="64"/>
  <c r="AW451" i="64"/>
  <c r="AU451" i="64"/>
  <c r="AS451" i="64"/>
  <c r="AQ451" i="64"/>
  <c r="AO451" i="64"/>
  <c r="AG451" i="64"/>
  <c r="AE451" i="64"/>
  <c r="AC451" i="64"/>
  <c r="AA451" i="64"/>
  <c r="Q451" i="64"/>
  <c r="O451" i="64"/>
  <c r="M451" i="64"/>
  <c r="K451" i="64"/>
  <c r="G451" i="64"/>
  <c r="CY450" i="64"/>
  <c r="CW450" i="64"/>
  <c r="CU450" i="64"/>
  <c r="CS450" i="64"/>
  <c r="CQ450" i="64"/>
  <c r="CO450" i="64"/>
  <c r="CM450" i="64"/>
  <c r="CK450" i="64"/>
  <c r="CI450" i="64"/>
  <c r="CG450" i="64"/>
  <c r="BO450" i="64"/>
  <c r="BK450" i="64"/>
  <c r="BG450" i="64"/>
  <c r="AY450" i="64"/>
  <c r="AU450" i="64"/>
  <c r="AQ450" i="64"/>
  <c r="AG450" i="64"/>
  <c r="AC450" i="64"/>
  <c r="Q450" i="64"/>
  <c r="O450" i="64"/>
  <c r="M450" i="64"/>
  <c r="K450" i="64"/>
  <c r="CY449" i="64"/>
  <c r="CW449" i="64"/>
  <c r="CU449" i="64"/>
  <c r="CS449" i="64"/>
  <c r="CQ449" i="64"/>
  <c r="CO449" i="64"/>
  <c r="CM449" i="64"/>
  <c r="CK449" i="64"/>
  <c r="CI449" i="64"/>
  <c r="CG449" i="64"/>
  <c r="BO449" i="64"/>
  <c r="BK449" i="64"/>
  <c r="BG449" i="64"/>
  <c r="AY449" i="64"/>
  <c r="AU449" i="64"/>
  <c r="AQ449" i="64"/>
  <c r="AG449" i="64"/>
  <c r="AC449" i="64"/>
  <c r="Q449" i="64"/>
  <c r="O449" i="64"/>
  <c r="M449" i="64"/>
  <c r="K449" i="64"/>
  <c r="CY448" i="64"/>
  <c r="CW448" i="64"/>
  <c r="CU448" i="64"/>
  <c r="CS448" i="64"/>
  <c r="CQ448" i="64"/>
  <c r="CO448" i="64"/>
  <c r="CM448" i="64"/>
  <c r="CK448" i="64"/>
  <c r="CI448" i="64"/>
  <c r="CG448" i="64"/>
  <c r="BO448" i="64"/>
  <c r="BK448" i="64"/>
  <c r="BG448" i="64"/>
  <c r="AY448" i="64"/>
  <c r="AU448" i="64"/>
  <c r="AQ448" i="64"/>
  <c r="AG448" i="64"/>
  <c r="AC448" i="64"/>
  <c r="Q448" i="64"/>
  <c r="O448" i="64"/>
  <c r="M448" i="64"/>
  <c r="K448" i="64"/>
  <c r="CY447" i="64"/>
  <c r="CW447" i="64"/>
  <c r="CU447" i="64"/>
  <c r="CS447" i="64"/>
  <c r="CQ447" i="64"/>
  <c r="CO447" i="64"/>
  <c r="CM447" i="64"/>
  <c r="CK447" i="64"/>
  <c r="CI447" i="64"/>
  <c r="CG447" i="64"/>
  <c r="BO447" i="64"/>
  <c r="BK447" i="64"/>
  <c r="BG447" i="64"/>
  <c r="AY447" i="64"/>
  <c r="AU447" i="64"/>
  <c r="AG447" i="64"/>
  <c r="AC447" i="64"/>
  <c r="Q447" i="64"/>
  <c r="O447" i="64"/>
  <c r="M447" i="64"/>
  <c r="K447" i="64"/>
  <c r="CY446" i="64"/>
  <c r="CW446" i="64"/>
  <c r="CU446" i="64"/>
  <c r="CS446" i="64"/>
  <c r="CQ446" i="64"/>
  <c r="CO446" i="64"/>
  <c r="CM446" i="64"/>
  <c r="CK446" i="64"/>
  <c r="CI446" i="64"/>
  <c r="CG446" i="64"/>
  <c r="BO446" i="64"/>
  <c r="BK446" i="64"/>
  <c r="BG446" i="64"/>
  <c r="AY446" i="64"/>
  <c r="AU446" i="64"/>
  <c r="AG446" i="64"/>
  <c r="AC446" i="64"/>
  <c r="Q446" i="64"/>
  <c r="O446" i="64"/>
  <c r="M446" i="64"/>
  <c r="K446" i="64"/>
  <c r="CY445" i="64"/>
  <c r="CW445" i="64"/>
  <c r="CU445" i="64"/>
  <c r="CS445" i="64"/>
  <c r="CQ445" i="64"/>
  <c r="CO445" i="64"/>
  <c r="CM445" i="64"/>
  <c r="CK445" i="64"/>
  <c r="CI445" i="64"/>
  <c r="CG445" i="64"/>
  <c r="BO445" i="64"/>
  <c r="BK445" i="64"/>
  <c r="BG445" i="64"/>
  <c r="AY445" i="64"/>
  <c r="AU445" i="64"/>
  <c r="AG445" i="64"/>
  <c r="AC445" i="64"/>
  <c r="Q445" i="64"/>
  <c r="O445" i="64"/>
  <c r="M445" i="64"/>
  <c r="K445" i="64"/>
  <c r="CY444" i="64"/>
  <c r="CW444" i="64"/>
  <c r="CU444" i="64"/>
  <c r="CS444" i="64"/>
  <c r="CQ444" i="64"/>
  <c r="CO444" i="64"/>
  <c r="CM444" i="64"/>
  <c r="CK444" i="64"/>
  <c r="CI444" i="64"/>
  <c r="CG444" i="64"/>
  <c r="CE444" i="64"/>
  <c r="CA444" i="64"/>
  <c r="BY444" i="64"/>
  <c r="BW444" i="64"/>
  <c r="BU444" i="64"/>
  <c r="BS444" i="64"/>
  <c r="BQ444" i="64"/>
  <c r="BO444" i="64"/>
  <c r="BM444" i="64"/>
  <c r="BK444" i="64"/>
  <c r="BI444" i="64"/>
  <c r="BG444" i="64"/>
  <c r="BE444" i="64"/>
  <c r="BC444" i="64"/>
  <c r="BA444" i="64"/>
  <c r="AY444" i="64"/>
  <c r="AW444" i="64"/>
  <c r="AU444" i="64"/>
  <c r="AS444" i="64"/>
  <c r="AO444" i="64"/>
  <c r="AG444" i="64"/>
  <c r="AE444" i="64"/>
  <c r="AC444" i="64"/>
  <c r="AA444" i="64"/>
  <c r="Q444" i="64"/>
  <c r="O444" i="64"/>
  <c r="M444" i="64"/>
  <c r="K444" i="64"/>
  <c r="G444" i="64"/>
  <c r="CY443" i="64"/>
  <c r="CW443" i="64"/>
  <c r="CU443" i="64"/>
  <c r="CS443" i="64"/>
  <c r="CQ443" i="64"/>
  <c r="CO443" i="64"/>
  <c r="CM443" i="64"/>
  <c r="CK443" i="64"/>
  <c r="CI443" i="64"/>
  <c r="CG443" i="64"/>
  <c r="CE443" i="64"/>
  <c r="CA443" i="64"/>
  <c r="BY443" i="64"/>
  <c r="BW443" i="64"/>
  <c r="BU443" i="64"/>
  <c r="BS443" i="64"/>
  <c r="BQ443" i="64"/>
  <c r="BO443" i="64"/>
  <c r="BM443" i="64"/>
  <c r="BK443" i="64"/>
  <c r="BI443" i="64"/>
  <c r="BG443" i="64"/>
  <c r="BE443" i="64"/>
  <c r="BC443" i="64"/>
  <c r="BA443" i="64"/>
  <c r="AY443" i="64"/>
  <c r="AW443" i="64"/>
  <c r="AU443" i="64"/>
  <c r="AS443" i="64"/>
  <c r="AO443" i="64"/>
  <c r="AG443" i="64"/>
  <c r="AE443" i="64"/>
  <c r="AC443" i="64"/>
  <c r="AA443" i="64"/>
  <c r="Q443" i="64"/>
  <c r="O443" i="64"/>
  <c r="M443" i="64"/>
  <c r="K443" i="64"/>
  <c r="G443" i="64"/>
  <c r="CY442" i="64"/>
  <c r="CW442" i="64"/>
  <c r="CU442" i="64"/>
  <c r="CS442" i="64"/>
  <c r="CQ442" i="64"/>
  <c r="CO442" i="64"/>
  <c r="CM442" i="64"/>
  <c r="CK442" i="64"/>
  <c r="CI442" i="64"/>
  <c r="CG442" i="64"/>
  <c r="CE442" i="64"/>
  <c r="CA442" i="64"/>
  <c r="BY442" i="64"/>
  <c r="BW442" i="64"/>
  <c r="BU442" i="64"/>
  <c r="BS442" i="64"/>
  <c r="BQ442" i="64"/>
  <c r="BO442" i="64"/>
  <c r="BM442" i="64"/>
  <c r="BK442" i="64"/>
  <c r="BI442" i="64"/>
  <c r="BG442" i="64"/>
  <c r="BE442" i="64"/>
  <c r="BC442" i="64"/>
  <c r="BA442" i="64"/>
  <c r="AY442" i="64"/>
  <c r="AW442" i="64"/>
  <c r="AU442" i="64"/>
  <c r="AS442" i="64"/>
  <c r="AO442" i="64"/>
  <c r="AG442" i="64"/>
  <c r="AE442" i="64"/>
  <c r="AC442" i="64"/>
  <c r="AA442" i="64"/>
  <c r="Q442" i="64"/>
  <c r="O442" i="64"/>
  <c r="M442" i="64"/>
  <c r="K442" i="64"/>
  <c r="G442" i="64"/>
  <c r="CY441" i="64"/>
  <c r="CW441" i="64"/>
  <c r="CU441" i="64"/>
  <c r="CS441" i="64"/>
  <c r="CQ441" i="64"/>
  <c r="CO441" i="64"/>
  <c r="CM441" i="64"/>
  <c r="CK441" i="64"/>
  <c r="CI441" i="64"/>
  <c r="CG441" i="64"/>
  <c r="CE441" i="64"/>
  <c r="CA441" i="64"/>
  <c r="BY441" i="64"/>
  <c r="BW441" i="64"/>
  <c r="BU441" i="64"/>
  <c r="BS441" i="64"/>
  <c r="BQ441" i="64"/>
  <c r="BO441" i="64"/>
  <c r="BM441" i="64"/>
  <c r="BK441" i="64"/>
  <c r="BI441" i="64"/>
  <c r="BG441" i="64"/>
  <c r="BE441" i="64"/>
  <c r="BC441" i="64"/>
  <c r="BA441" i="64"/>
  <c r="AY441" i="64"/>
  <c r="AW441" i="64"/>
  <c r="AU441" i="64"/>
  <c r="AS441" i="64"/>
  <c r="AO441" i="64"/>
  <c r="AG441" i="64"/>
  <c r="AE441" i="64"/>
  <c r="AC441" i="64"/>
  <c r="AA441" i="64"/>
  <c r="Q441" i="64"/>
  <c r="O441" i="64"/>
  <c r="M441" i="64"/>
  <c r="K441" i="64"/>
  <c r="G441" i="64"/>
  <c r="CY440" i="64"/>
  <c r="CW440" i="64"/>
  <c r="CU440" i="64"/>
  <c r="CS440" i="64"/>
  <c r="CQ440" i="64"/>
  <c r="CO440" i="64"/>
  <c r="CM440" i="64"/>
  <c r="CK440" i="64"/>
  <c r="CI440" i="64"/>
  <c r="CG440" i="64"/>
  <c r="CE440" i="64"/>
  <c r="CA440" i="64"/>
  <c r="BY440" i="64"/>
  <c r="BW440" i="64"/>
  <c r="BU440" i="64"/>
  <c r="BS440" i="64"/>
  <c r="BQ440" i="64"/>
  <c r="BO440" i="64"/>
  <c r="BM440" i="64"/>
  <c r="BK440" i="64"/>
  <c r="BI440" i="64"/>
  <c r="BG440" i="64"/>
  <c r="BE440" i="64"/>
  <c r="BC440" i="64"/>
  <c r="BA440" i="64"/>
  <c r="AY440" i="64"/>
  <c r="AW440" i="64"/>
  <c r="AU440" i="64"/>
  <c r="AS440" i="64"/>
  <c r="AO440" i="64"/>
  <c r="AG440" i="64"/>
  <c r="AE440" i="64"/>
  <c r="AC440" i="64"/>
  <c r="AA440" i="64"/>
  <c r="Q440" i="64"/>
  <c r="O440" i="64"/>
  <c r="M440" i="64"/>
  <c r="K440" i="64"/>
  <c r="G440" i="64"/>
  <c r="CY439" i="64"/>
  <c r="CW439" i="64"/>
  <c r="CU439" i="64"/>
  <c r="CS439" i="64"/>
  <c r="CQ439" i="64"/>
  <c r="CO439" i="64"/>
  <c r="CM439" i="64"/>
  <c r="CK439" i="64"/>
  <c r="CI439" i="64"/>
  <c r="CG439" i="64"/>
  <c r="CE439" i="64"/>
  <c r="CA439" i="64"/>
  <c r="BY439" i="64"/>
  <c r="BW439" i="64"/>
  <c r="BU439" i="64"/>
  <c r="BS439" i="64"/>
  <c r="BQ439" i="64"/>
  <c r="BO439" i="64"/>
  <c r="BM439" i="64"/>
  <c r="BK439" i="64"/>
  <c r="BI439" i="64"/>
  <c r="BG439" i="64"/>
  <c r="BE439" i="64"/>
  <c r="BC439" i="64"/>
  <c r="BA439" i="64"/>
  <c r="AY439" i="64"/>
  <c r="AW439" i="64"/>
  <c r="AU439" i="64"/>
  <c r="AS439" i="64"/>
  <c r="AO439" i="64"/>
  <c r="AG439" i="64"/>
  <c r="AE439" i="64"/>
  <c r="AC439" i="64"/>
  <c r="AA439" i="64"/>
  <c r="Q439" i="64"/>
  <c r="O439" i="64"/>
  <c r="M439" i="64"/>
  <c r="K439" i="64"/>
  <c r="G439" i="64"/>
  <c r="CY438" i="64"/>
  <c r="CW438" i="64"/>
  <c r="CU438" i="64"/>
  <c r="CS438" i="64"/>
  <c r="CQ438" i="64"/>
  <c r="CO438" i="64"/>
  <c r="CM438" i="64"/>
  <c r="CK438" i="64"/>
  <c r="CI438" i="64"/>
  <c r="CG438" i="64"/>
  <c r="CE438" i="64"/>
  <c r="CA438" i="64"/>
  <c r="BY438" i="64"/>
  <c r="BW438" i="64"/>
  <c r="BU438" i="64"/>
  <c r="BS438" i="64"/>
  <c r="BQ438" i="64"/>
  <c r="BO438" i="64"/>
  <c r="BM438" i="64"/>
  <c r="BK438" i="64"/>
  <c r="BI438" i="64"/>
  <c r="BG438" i="64"/>
  <c r="BE438" i="64"/>
  <c r="BC438" i="64"/>
  <c r="BA438" i="64"/>
  <c r="AY438" i="64"/>
  <c r="AW438" i="64"/>
  <c r="AU438" i="64"/>
  <c r="AS438" i="64"/>
  <c r="AO438" i="64"/>
  <c r="AG438" i="64"/>
  <c r="AE438" i="64"/>
  <c r="AC438" i="64"/>
  <c r="AA438" i="64"/>
  <c r="Q438" i="64"/>
  <c r="O438" i="64"/>
  <c r="M438" i="64"/>
  <c r="K438" i="64"/>
  <c r="G438" i="64"/>
  <c r="CY437" i="64"/>
  <c r="CW437" i="64"/>
  <c r="CU437" i="64"/>
  <c r="CS437" i="64"/>
  <c r="CQ437" i="64"/>
  <c r="CO437" i="64"/>
  <c r="CM437" i="64"/>
  <c r="CK437" i="64"/>
  <c r="CI437" i="64"/>
  <c r="CG437" i="64"/>
  <c r="CE437" i="64"/>
  <c r="CA437" i="64"/>
  <c r="BY437" i="64"/>
  <c r="BW437" i="64"/>
  <c r="BU437" i="64"/>
  <c r="BS437" i="64"/>
  <c r="BQ437" i="64"/>
  <c r="BO437" i="64"/>
  <c r="BM437" i="64"/>
  <c r="BK437" i="64"/>
  <c r="BI437" i="64"/>
  <c r="BG437" i="64"/>
  <c r="BE437" i="64"/>
  <c r="BC437" i="64"/>
  <c r="BA437" i="64"/>
  <c r="AY437" i="64"/>
  <c r="AW437" i="64"/>
  <c r="AU437" i="64"/>
  <c r="AS437" i="64"/>
  <c r="AO437" i="64"/>
  <c r="AG437" i="64"/>
  <c r="AE437" i="64"/>
  <c r="AC437" i="64"/>
  <c r="AA437" i="64"/>
  <c r="Q437" i="64"/>
  <c r="O437" i="64"/>
  <c r="M437" i="64"/>
  <c r="K437" i="64"/>
  <c r="G437" i="64"/>
  <c r="CY436" i="64"/>
  <c r="CW436" i="64"/>
  <c r="CU436" i="64"/>
  <c r="CS436" i="64"/>
  <c r="CQ436" i="64"/>
  <c r="CO436" i="64"/>
  <c r="CM436" i="64"/>
  <c r="CK436" i="64"/>
  <c r="CI436" i="64"/>
  <c r="CG436" i="64"/>
  <c r="CE436" i="64"/>
  <c r="CA436" i="64"/>
  <c r="BY436" i="64"/>
  <c r="BW436" i="64"/>
  <c r="BU436" i="64"/>
  <c r="BS436" i="64"/>
  <c r="BQ436" i="64"/>
  <c r="BO436" i="64"/>
  <c r="BM436" i="64"/>
  <c r="BK436" i="64"/>
  <c r="BI436" i="64"/>
  <c r="BG436" i="64"/>
  <c r="BE436" i="64"/>
  <c r="BC436" i="64"/>
  <c r="BA436" i="64"/>
  <c r="AY436" i="64"/>
  <c r="AW436" i="64"/>
  <c r="AU436" i="64"/>
  <c r="AS436" i="64"/>
  <c r="AO436" i="64"/>
  <c r="AG436" i="64"/>
  <c r="AE436" i="64"/>
  <c r="AC436" i="64"/>
  <c r="AA436" i="64"/>
  <c r="Q436" i="64"/>
  <c r="O436" i="64"/>
  <c r="M436" i="64"/>
  <c r="K436" i="64"/>
  <c r="G436" i="64"/>
  <c r="CY435" i="64"/>
  <c r="CW435" i="64"/>
  <c r="CU435" i="64"/>
  <c r="CS435" i="64"/>
  <c r="CQ435" i="64"/>
  <c r="CO435" i="64"/>
  <c r="CM435" i="64"/>
  <c r="CK435" i="64"/>
  <c r="CI435" i="64"/>
  <c r="CG435" i="64"/>
  <c r="CE435" i="64"/>
  <c r="CA435" i="64"/>
  <c r="BY435" i="64"/>
  <c r="BW435" i="64"/>
  <c r="BU435" i="64"/>
  <c r="BS435" i="64"/>
  <c r="BQ435" i="64"/>
  <c r="BO435" i="64"/>
  <c r="BM435" i="64"/>
  <c r="BK435" i="64"/>
  <c r="BI435" i="64"/>
  <c r="BG435" i="64"/>
  <c r="BE435" i="64"/>
  <c r="BC435" i="64"/>
  <c r="BA435" i="64"/>
  <c r="AY435" i="64"/>
  <c r="AW435" i="64"/>
  <c r="AU435" i="64"/>
  <c r="AS435" i="64"/>
  <c r="AQ435" i="64"/>
  <c r="AO435" i="64"/>
  <c r="AM435" i="64"/>
  <c r="AK435" i="64"/>
  <c r="AI435" i="64"/>
  <c r="AG435" i="64"/>
  <c r="AE435" i="64"/>
  <c r="AC435" i="64"/>
  <c r="AA435" i="64"/>
  <c r="Q435" i="64"/>
  <c r="O435" i="64"/>
  <c r="M435" i="64"/>
  <c r="K435" i="64"/>
  <c r="I435" i="64"/>
  <c r="CY434" i="64"/>
  <c r="CW434" i="64"/>
  <c r="CU434" i="64"/>
  <c r="CS434" i="64"/>
  <c r="CQ434" i="64"/>
  <c r="CO434" i="64"/>
  <c r="CM434" i="64"/>
  <c r="CK434" i="64"/>
  <c r="CI434" i="64"/>
  <c r="CG434" i="64"/>
  <c r="CE434" i="64"/>
  <c r="CA434" i="64"/>
  <c r="BY434" i="64"/>
  <c r="BW434" i="64"/>
  <c r="BU434" i="64"/>
  <c r="BS434" i="64"/>
  <c r="BQ434" i="64"/>
  <c r="BO434" i="64"/>
  <c r="BM434" i="64"/>
  <c r="BK434" i="64"/>
  <c r="BI434" i="64"/>
  <c r="BG434" i="64"/>
  <c r="BE434" i="64"/>
  <c r="BC434" i="64"/>
  <c r="BA434" i="64"/>
  <c r="AY434" i="64"/>
  <c r="AW434" i="64"/>
  <c r="AS434" i="64"/>
  <c r="AQ434" i="64"/>
  <c r="AO434" i="64"/>
  <c r="AM434" i="64"/>
  <c r="AK434" i="64"/>
  <c r="AI434" i="64"/>
  <c r="AG434" i="64"/>
  <c r="AE434" i="64"/>
  <c r="AC434" i="64"/>
  <c r="AA434" i="64"/>
  <c r="Q434" i="64"/>
  <c r="O434" i="64"/>
  <c r="M434" i="64"/>
  <c r="K434" i="64"/>
  <c r="I434" i="64"/>
  <c r="G434" i="64"/>
  <c r="CY433" i="64"/>
  <c r="CW433" i="64"/>
  <c r="CU433" i="64"/>
  <c r="CS433" i="64"/>
  <c r="CQ433" i="64"/>
  <c r="CO433" i="64"/>
  <c r="CM433" i="64"/>
  <c r="CK433" i="64"/>
  <c r="CI433" i="64"/>
  <c r="CG433" i="64"/>
  <c r="CE433" i="64"/>
  <c r="CA433" i="64"/>
  <c r="BY433" i="64"/>
  <c r="BW433" i="64"/>
  <c r="BU433" i="64"/>
  <c r="BS433" i="64"/>
  <c r="BQ433" i="64"/>
  <c r="BO433" i="64"/>
  <c r="BM433" i="64"/>
  <c r="BK433" i="64"/>
  <c r="BI433" i="64"/>
  <c r="BG433" i="64"/>
  <c r="BE433" i="64"/>
  <c r="BC433" i="64"/>
  <c r="BA433" i="64"/>
  <c r="AY433" i="64"/>
  <c r="AW433" i="64"/>
  <c r="AU433" i="64"/>
  <c r="AS433" i="64"/>
  <c r="AQ433" i="64"/>
  <c r="AO433" i="64"/>
  <c r="AM433" i="64"/>
  <c r="AK433" i="64"/>
  <c r="AE433" i="64"/>
  <c r="AC433" i="64"/>
  <c r="AA433" i="64"/>
  <c r="Q433" i="64"/>
  <c r="O433" i="64"/>
  <c r="M433" i="64"/>
  <c r="K433" i="64"/>
  <c r="I433" i="64"/>
  <c r="CY432" i="64"/>
  <c r="CW432" i="64"/>
  <c r="CU432" i="64"/>
  <c r="CS432" i="64"/>
  <c r="CQ432" i="64"/>
  <c r="CO432" i="64"/>
  <c r="CM432" i="64"/>
  <c r="CK432" i="64"/>
  <c r="CI432" i="64"/>
  <c r="CG432" i="64"/>
  <c r="CE432" i="64"/>
  <c r="CA432" i="64"/>
  <c r="BY432" i="64"/>
  <c r="BW432" i="64"/>
  <c r="BU432" i="64"/>
  <c r="BS432" i="64"/>
  <c r="BQ432" i="64"/>
  <c r="BO432" i="64"/>
  <c r="BM432" i="64"/>
  <c r="BK432" i="64"/>
  <c r="BI432" i="64"/>
  <c r="BG432" i="64"/>
  <c r="BE432" i="64"/>
  <c r="BC432" i="64"/>
  <c r="BA432" i="64"/>
  <c r="AY432" i="64"/>
  <c r="AW432" i="64"/>
  <c r="AU432" i="64"/>
  <c r="AS432" i="64"/>
  <c r="AO432" i="64"/>
  <c r="AM432" i="64"/>
  <c r="AK432" i="64"/>
  <c r="AE432" i="64"/>
  <c r="AC432" i="64"/>
  <c r="AA432" i="64"/>
  <c r="Q432" i="64"/>
  <c r="O432" i="64"/>
  <c r="M432" i="64"/>
  <c r="K432" i="64"/>
  <c r="I432" i="64"/>
  <c r="CY431" i="64"/>
  <c r="CW431" i="64"/>
  <c r="CU431" i="64"/>
  <c r="CS431" i="64"/>
  <c r="CQ431" i="64"/>
  <c r="CO431" i="64"/>
  <c r="CM431" i="64"/>
  <c r="CK431" i="64"/>
  <c r="CI431" i="64"/>
  <c r="CG431" i="64"/>
  <c r="CE431" i="64"/>
  <c r="CA431" i="64"/>
  <c r="BY431" i="64"/>
  <c r="BW431" i="64"/>
  <c r="BU431" i="64"/>
  <c r="BS431" i="64"/>
  <c r="BQ431" i="64"/>
  <c r="BO431" i="64"/>
  <c r="BM431" i="64"/>
  <c r="BK431" i="64"/>
  <c r="BI431" i="64"/>
  <c r="BG431" i="64"/>
  <c r="BE431" i="64"/>
  <c r="BC431" i="64"/>
  <c r="BA431" i="64"/>
  <c r="AY431" i="64"/>
  <c r="AW431" i="64"/>
  <c r="AU431" i="64"/>
  <c r="AS431" i="64"/>
  <c r="AO431" i="64"/>
  <c r="AM431" i="64"/>
  <c r="AK431" i="64"/>
  <c r="AE431" i="64"/>
  <c r="AC431" i="64"/>
  <c r="AA431" i="64"/>
  <c r="Q431" i="64"/>
  <c r="O431" i="64"/>
  <c r="M431" i="64"/>
  <c r="K431" i="64"/>
  <c r="I431" i="64"/>
  <c r="CY430" i="64"/>
  <c r="CW430" i="64"/>
  <c r="CU430" i="64"/>
  <c r="CS430" i="64"/>
  <c r="CQ430" i="64"/>
  <c r="CO430" i="64"/>
  <c r="CM430" i="64"/>
  <c r="CK430" i="64"/>
  <c r="CI430" i="64"/>
  <c r="CG430" i="64"/>
  <c r="CE430" i="64"/>
  <c r="CA430" i="64"/>
  <c r="BY430" i="64"/>
  <c r="BW430" i="64"/>
  <c r="BU430" i="64"/>
  <c r="BS430" i="64"/>
  <c r="BQ430" i="64"/>
  <c r="BO430" i="64"/>
  <c r="BM430" i="64"/>
  <c r="BK430" i="64"/>
  <c r="BI430" i="64"/>
  <c r="BG430" i="64"/>
  <c r="BE430" i="64"/>
  <c r="BC430" i="64"/>
  <c r="BA430" i="64"/>
  <c r="AY430" i="64"/>
  <c r="AW430" i="64"/>
  <c r="AU430" i="64"/>
  <c r="AS430" i="64"/>
  <c r="AQ430" i="64"/>
  <c r="AO430" i="64"/>
  <c r="AM430" i="64"/>
  <c r="AK430" i="64"/>
  <c r="AI430" i="64"/>
  <c r="AG430" i="64"/>
  <c r="AE430" i="64"/>
  <c r="Q430" i="64"/>
  <c r="O430" i="64"/>
  <c r="M430" i="64"/>
  <c r="K430" i="64"/>
  <c r="I430" i="64"/>
  <c r="CY429" i="64"/>
  <c r="CW429" i="64"/>
  <c r="CU429" i="64"/>
  <c r="CS429" i="64"/>
  <c r="CQ429" i="64"/>
  <c r="CO429" i="64"/>
  <c r="CM429" i="64"/>
  <c r="CK429" i="64"/>
  <c r="CI429" i="64"/>
  <c r="CG429" i="64"/>
  <c r="CE429" i="64"/>
  <c r="CA429" i="64"/>
  <c r="BY429" i="64"/>
  <c r="BW429" i="64"/>
  <c r="BU429" i="64"/>
  <c r="BS429" i="64"/>
  <c r="BQ429" i="64"/>
  <c r="BO429" i="64"/>
  <c r="BM429" i="64"/>
  <c r="BK429" i="64"/>
  <c r="BI429" i="64"/>
  <c r="BG429" i="64"/>
  <c r="BE429" i="64"/>
  <c r="BC429" i="64"/>
  <c r="BA429" i="64"/>
  <c r="AY429" i="64"/>
  <c r="AW429" i="64"/>
  <c r="AU429" i="64"/>
  <c r="AS429" i="64"/>
  <c r="AQ429" i="64"/>
  <c r="AO429" i="64"/>
  <c r="AM429" i="64"/>
  <c r="AK429" i="64"/>
  <c r="AI429" i="64"/>
  <c r="AG429" i="64"/>
  <c r="AE429" i="64"/>
  <c r="Q429" i="64"/>
  <c r="O429" i="64"/>
  <c r="M429" i="64"/>
  <c r="K429" i="64"/>
  <c r="I429" i="64"/>
  <c r="G429" i="64"/>
  <c r="CY428" i="64"/>
  <c r="CW428" i="64"/>
  <c r="CU428" i="64"/>
  <c r="CS428" i="64"/>
  <c r="CQ428" i="64"/>
  <c r="CO428" i="64"/>
  <c r="CM428" i="64"/>
  <c r="CK428" i="64"/>
  <c r="CI428" i="64"/>
  <c r="CG428" i="64"/>
  <c r="CE428" i="64"/>
  <c r="CA428" i="64"/>
  <c r="BY428" i="64"/>
  <c r="BW428" i="64"/>
  <c r="BU428" i="64"/>
  <c r="BS428" i="64"/>
  <c r="BQ428" i="64"/>
  <c r="BO428" i="64"/>
  <c r="BM428" i="64"/>
  <c r="BK428" i="64"/>
  <c r="BI428" i="64"/>
  <c r="BG428" i="64"/>
  <c r="BE428" i="64"/>
  <c r="BC428" i="64"/>
  <c r="BA428" i="64"/>
  <c r="AY428" i="64"/>
  <c r="AW428" i="64"/>
  <c r="AU428" i="64"/>
  <c r="AS428" i="64"/>
  <c r="AQ428" i="64"/>
  <c r="AO428" i="64"/>
  <c r="AM428" i="64"/>
  <c r="AK428" i="64"/>
  <c r="AI428" i="64"/>
  <c r="AG428" i="64"/>
  <c r="AE428" i="64"/>
  <c r="Q428" i="64"/>
  <c r="O428" i="64"/>
  <c r="M428" i="64"/>
  <c r="K428" i="64"/>
  <c r="I428" i="64"/>
  <c r="CY427" i="64"/>
  <c r="CW427" i="64"/>
  <c r="CU427" i="64"/>
  <c r="CS427" i="64"/>
  <c r="CQ427" i="64"/>
  <c r="CO427" i="64"/>
  <c r="CM427" i="64"/>
  <c r="CK427" i="64"/>
  <c r="CI427" i="64"/>
  <c r="CG427" i="64"/>
  <c r="CE427" i="64"/>
  <c r="CA427" i="64"/>
  <c r="BY427" i="64"/>
  <c r="BW427" i="64"/>
  <c r="BU427" i="64"/>
  <c r="BS427" i="64"/>
  <c r="BQ427" i="64"/>
  <c r="BO427" i="64"/>
  <c r="BM427" i="64"/>
  <c r="BK427" i="64"/>
  <c r="BI427" i="64"/>
  <c r="BG427" i="64"/>
  <c r="BE427" i="64"/>
  <c r="BC427" i="64"/>
  <c r="BA427" i="64"/>
  <c r="AY427" i="64"/>
  <c r="AW427" i="64"/>
  <c r="AU427" i="64"/>
  <c r="AS427" i="64"/>
  <c r="AQ427" i="64"/>
  <c r="AO427" i="64"/>
  <c r="AM427" i="64"/>
  <c r="AK427" i="64"/>
  <c r="AI427" i="64"/>
  <c r="AG427" i="64"/>
  <c r="AE427" i="64"/>
  <c r="Q427" i="64"/>
  <c r="O427" i="64"/>
  <c r="M427" i="64"/>
  <c r="K427" i="64"/>
  <c r="I427" i="64"/>
  <c r="CY426" i="64"/>
  <c r="CW426" i="64"/>
  <c r="CU426" i="64"/>
  <c r="CS426" i="64"/>
  <c r="CQ426" i="64"/>
  <c r="CO426" i="64"/>
  <c r="CM426" i="64"/>
  <c r="CK426" i="64"/>
  <c r="CI426" i="64"/>
  <c r="CG426" i="64"/>
  <c r="CE426" i="64"/>
  <c r="CA426" i="64"/>
  <c r="BY426" i="64"/>
  <c r="BW426" i="64"/>
  <c r="BU426" i="64"/>
  <c r="BS426" i="64"/>
  <c r="BQ426" i="64"/>
  <c r="BO426" i="64"/>
  <c r="BM426" i="64"/>
  <c r="BK426" i="64"/>
  <c r="BI426" i="64"/>
  <c r="BG426" i="64"/>
  <c r="BE426" i="64"/>
  <c r="BC426" i="64"/>
  <c r="BA426" i="64"/>
  <c r="AY426" i="64"/>
  <c r="AW426" i="64"/>
  <c r="AU426" i="64"/>
  <c r="AS426" i="64"/>
  <c r="AQ426" i="64"/>
  <c r="AO426" i="64"/>
  <c r="AM426" i="64"/>
  <c r="AK426" i="64"/>
  <c r="AI426" i="64"/>
  <c r="AG426" i="64"/>
  <c r="AE426" i="64"/>
  <c r="Q426" i="64"/>
  <c r="O426" i="64"/>
  <c r="M426" i="64"/>
  <c r="K426" i="64"/>
  <c r="I426" i="64"/>
  <c r="CY425" i="64"/>
  <c r="CW425" i="64"/>
  <c r="CU425" i="64"/>
  <c r="CS425" i="64"/>
  <c r="CQ425" i="64"/>
  <c r="CO425" i="64"/>
  <c r="CM425" i="64"/>
  <c r="CK425" i="64"/>
  <c r="CI425" i="64"/>
  <c r="CG425" i="64"/>
  <c r="CE425" i="64"/>
  <c r="CA425" i="64"/>
  <c r="BY425" i="64"/>
  <c r="BW425" i="64"/>
  <c r="BU425" i="64"/>
  <c r="BS425" i="64"/>
  <c r="BQ425" i="64"/>
  <c r="BO425" i="64"/>
  <c r="BM425" i="64"/>
  <c r="BK425" i="64"/>
  <c r="BI425" i="64"/>
  <c r="BG425" i="64"/>
  <c r="BE425" i="64"/>
  <c r="BC425" i="64"/>
  <c r="BA425" i="64"/>
  <c r="AY425" i="64"/>
  <c r="AW425" i="64"/>
  <c r="AU425" i="64"/>
  <c r="AS425" i="64"/>
  <c r="AQ425" i="64"/>
  <c r="AO425" i="64"/>
  <c r="AM425" i="64"/>
  <c r="AK425" i="64"/>
  <c r="AI425" i="64"/>
  <c r="AG425" i="64"/>
  <c r="AE425" i="64"/>
  <c r="Q425" i="64"/>
  <c r="O425" i="64"/>
  <c r="M425" i="64"/>
  <c r="K425" i="64"/>
  <c r="I425" i="64"/>
  <c r="CY424" i="64"/>
  <c r="CW424" i="64"/>
  <c r="CU424" i="64"/>
  <c r="CS424" i="64"/>
  <c r="CQ424" i="64"/>
  <c r="CO424" i="64"/>
  <c r="CM424" i="64"/>
  <c r="CK424" i="64"/>
  <c r="CI424" i="64"/>
  <c r="CG424" i="64"/>
  <c r="CE424" i="64"/>
  <c r="CA424" i="64"/>
  <c r="BY424" i="64"/>
  <c r="BW424" i="64"/>
  <c r="BU424" i="64"/>
  <c r="BS424" i="64"/>
  <c r="BQ424" i="64"/>
  <c r="BO424" i="64"/>
  <c r="BM424" i="64"/>
  <c r="BK424" i="64"/>
  <c r="BI424" i="64"/>
  <c r="BG424" i="64"/>
  <c r="BE424" i="64"/>
  <c r="BC424" i="64"/>
  <c r="BA424" i="64"/>
  <c r="AY424" i="64"/>
  <c r="AW424" i="64"/>
  <c r="AU424" i="64"/>
  <c r="AS424" i="64"/>
  <c r="AQ424" i="64"/>
  <c r="AO424" i="64"/>
  <c r="AM424" i="64"/>
  <c r="AK424" i="64"/>
  <c r="AI424" i="64"/>
  <c r="AG424" i="64"/>
  <c r="AE424" i="64"/>
  <c r="Q424" i="64"/>
  <c r="O424" i="64"/>
  <c r="M424" i="64"/>
  <c r="K424" i="64"/>
  <c r="I424" i="64"/>
  <c r="CY423" i="64"/>
  <c r="CW423" i="64"/>
  <c r="CU423" i="64"/>
  <c r="CS423" i="64"/>
  <c r="CQ423" i="64"/>
  <c r="CO423" i="64"/>
  <c r="CM423" i="64"/>
  <c r="CK423" i="64"/>
  <c r="CI423" i="64"/>
  <c r="CG423" i="64"/>
  <c r="CE423" i="64"/>
  <c r="CA423" i="64"/>
  <c r="BY423" i="64"/>
  <c r="BW423" i="64"/>
  <c r="BU423" i="64"/>
  <c r="BS423" i="64"/>
  <c r="BQ423" i="64"/>
  <c r="BO423" i="64"/>
  <c r="BM423" i="64"/>
  <c r="BK423" i="64"/>
  <c r="BI423" i="64"/>
  <c r="BG423" i="64"/>
  <c r="BE423" i="64"/>
  <c r="BC423" i="64"/>
  <c r="BA423" i="64"/>
  <c r="AY423" i="64"/>
  <c r="AW423" i="64"/>
  <c r="AU423" i="64"/>
  <c r="AS423" i="64"/>
  <c r="AQ423" i="64"/>
  <c r="AO423" i="64"/>
  <c r="AM423" i="64"/>
  <c r="AK423" i="64"/>
  <c r="AI423" i="64"/>
  <c r="AG423" i="64"/>
  <c r="AE423" i="64"/>
  <c r="Q423" i="64"/>
  <c r="O423" i="64"/>
  <c r="M423" i="64"/>
  <c r="K423" i="64"/>
  <c r="I423" i="64"/>
  <c r="G423" i="64"/>
  <c r="CY422" i="64"/>
  <c r="CW422" i="64"/>
  <c r="CU422" i="64"/>
  <c r="CS422" i="64"/>
  <c r="CQ422" i="64"/>
  <c r="CO422" i="64"/>
  <c r="CM422" i="64"/>
  <c r="CK422" i="64"/>
  <c r="CI422" i="64"/>
  <c r="CG422" i="64"/>
  <c r="CE422" i="64"/>
  <c r="CA422" i="64"/>
  <c r="BY422" i="64"/>
  <c r="BW422" i="64"/>
  <c r="BU422" i="64"/>
  <c r="BS422" i="64"/>
  <c r="BQ422" i="64"/>
  <c r="BO422" i="64"/>
  <c r="BM422" i="64"/>
  <c r="BK422" i="64"/>
  <c r="BI422" i="64"/>
  <c r="BG422" i="64"/>
  <c r="BE422" i="64"/>
  <c r="BC422" i="64"/>
  <c r="BA422" i="64"/>
  <c r="AY422" i="64"/>
  <c r="AW422" i="64"/>
  <c r="AU422" i="64"/>
  <c r="AS422" i="64"/>
  <c r="AQ422" i="64"/>
  <c r="AO422" i="64"/>
  <c r="AM422" i="64"/>
  <c r="AK422" i="64"/>
  <c r="AI422" i="64"/>
  <c r="AG422" i="64"/>
  <c r="AE422" i="64"/>
  <c r="Q422" i="64"/>
  <c r="O422" i="64"/>
  <c r="M422" i="64"/>
  <c r="K422" i="64"/>
  <c r="I422" i="64"/>
  <c r="CY421" i="64"/>
  <c r="CW421" i="64"/>
  <c r="CU421" i="64"/>
  <c r="CS421" i="64"/>
  <c r="CQ421" i="64"/>
  <c r="CO421" i="64"/>
  <c r="CM421" i="64"/>
  <c r="CK421" i="64"/>
  <c r="CI421" i="64"/>
  <c r="CG421" i="64"/>
  <c r="CE421" i="64"/>
  <c r="CA421" i="64"/>
  <c r="BY421" i="64"/>
  <c r="BW421" i="64"/>
  <c r="BU421" i="64"/>
  <c r="BS421" i="64"/>
  <c r="BQ421" i="64"/>
  <c r="BO421" i="64"/>
  <c r="BM421" i="64"/>
  <c r="BK421" i="64"/>
  <c r="BI421" i="64"/>
  <c r="BG421" i="64"/>
  <c r="BE421" i="64"/>
  <c r="BC421" i="64"/>
  <c r="BA421" i="64"/>
  <c r="AY421" i="64"/>
  <c r="AW421" i="64"/>
  <c r="AU421" i="64"/>
  <c r="AS421" i="64"/>
  <c r="AQ421" i="64"/>
  <c r="AO421" i="64"/>
  <c r="AM421" i="64"/>
  <c r="AK421" i="64"/>
  <c r="AI421" i="64"/>
  <c r="AG421" i="64"/>
  <c r="AE421" i="64"/>
  <c r="Q421" i="64"/>
  <c r="O421" i="64"/>
  <c r="M421" i="64"/>
  <c r="K421" i="64"/>
  <c r="I421" i="64"/>
  <c r="CY420" i="64"/>
  <c r="CW420" i="64"/>
  <c r="CU420" i="64"/>
  <c r="CS420" i="64"/>
  <c r="CQ420" i="64"/>
  <c r="CO420" i="64"/>
  <c r="CM420" i="64"/>
  <c r="CK420" i="64"/>
  <c r="CI420" i="64"/>
  <c r="CG420" i="64"/>
  <c r="CE420" i="64"/>
  <c r="CA420" i="64"/>
  <c r="BY420" i="64"/>
  <c r="BW420" i="64"/>
  <c r="BU420" i="64"/>
  <c r="BS420" i="64"/>
  <c r="BQ420" i="64"/>
  <c r="BO420" i="64"/>
  <c r="BM420" i="64"/>
  <c r="BK420" i="64"/>
  <c r="BI420" i="64"/>
  <c r="BG420" i="64"/>
  <c r="BA420" i="64"/>
  <c r="AY420" i="64"/>
  <c r="AW420" i="64"/>
  <c r="AU420" i="64"/>
  <c r="AS420" i="64"/>
  <c r="AO420" i="64"/>
  <c r="AG420" i="64"/>
  <c r="AE420" i="64"/>
  <c r="AC420" i="64"/>
  <c r="AA420" i="64"/>
  <c r="Q420" i="64"/>
  <c r="O420" i="64"/>
  <c r="M420" i="64"/>
  <c r="K420" i="64"/>
  <c r="CY419" i="64"/>
  <c r="CW419" i="64"/>
  <c r="CU419" i="64"/>
  <c r="CS419" i="64"/>
  <c r="CQ419" i="64"/>
  <c r="CO419" i="64"/>
  <c r="CM419" i="64"/>
  <c r="CK419" i="64"/>
  <c r="CI419" i="64"/>
  <c r="CG419" i="64"/>
  <c r="CE419" i="64"/>
  <c r="CA419" i="64"/>
  <c r="BY419" i="64"/>
  <c r="BW419" i="64"/>
  <c r="BU419" i="64"/>
  <c r="BS419" i="64"/>
  <c r="BQ419" i="64"/>
  <c r="BO419" i="64"/>
  <c r="BM419" i="64"/>
  <c r="BK419" i="64"/>
  <c r="BI419" i="64"/>
  <c r="BG419" i="64"/>
  <c r="BA419" i="64"/>
  <c r="AY419" i="64"/>
  <c r="AW419" i="64"/>
  <c r="AU419" i="64"/>
  <c r="AS419" i="64"/>
  <c r="AO419" i="64"/>
  <c r="AG419" i="64"/>
  <c r="AE419" i="64"/>
  <c r="AC419" i="64"/>
  <c r="AA419" i="64"/>
  <c r="Q419" i="64"/>
  <c r="O419" i="64"/>
  <c r="M419" i="64"/>
  <c r="K419" i="64"/>
  <c r="CY418" i="64"/>
  <c r="CW418" i="64"/>
  <c r="CU418" i="64"/>
  <c r="CS418" i="64"/>
  <c r="CQ418" i="64"/>
  <c r="CO418" i="64"/>
  <c r="CM418" i="64"/>
  <c r="CK418" i="64"/>
  <c r="CI418" i="64"/>
  <c r="CG418" i="64"/>
  <c r="CE418" i="64"/>
  <c r="CA418" i="64"/>
  <c r="BY418" i="64"/>
  <c r="BW418" i="64"/>
  <c r="BU418" i="64"/>
  <c r="BS418" i="64"/>
  <c r="BQ418" i="64"/>
  <c r="BO418" i="64"/>
  <c r="BM418" i="64"/>
  <c r="BK418" i="64"/>
  <c r="BI418" i="64"/>
  <c r="BG418" i="64"/>
  <c r="BA418" i="64"/>
  <c r="AY418" i="64"/>
  <c r="AW418" i="64"/>
  <c r="AU418" i="64"/>
  <c r="AS418" i="64"/>
  <c r="AO418" i="64"/>
  <c r="AG418" i="64"/>
  <c r="AE418" i="64"/>
  <c r="AC418" i="64"/>
  <c r="AA418" i="64"/>
  <c r="Q418" i="64"/>
  <c r="O418" i="64"/>
  <c r="M418" i="64"/>
  <c r="K418" i="64"/>
  <c r="CY417" i="64"/>
  <c r="CW417" i="64"/>
  <c r="CU417" i="64"/>
  <c r="CS417" i="64"/>
  <c r="CQ417" i="64"/>
  <c r="CO417" i="64"/>
  <c r="CM417" i="64"/>
  <c r="CK417" i="64"/>
  <c r="CI417" i="64"/>
  <c r="CG417" i="64"/>
  <c r="CE417" i="64"/>
  <c r="CA417" i="64"/>
  <c r="BY417" i="64"/>
  <c r="BW417" i="64"/>
  <c r="BU417" i="64"/>
  <c r="BS417" i="64"/>
  <c r="BQ417" i="64"/>
  <c r="BO417" i="64"/>
  <c r="BM417" i="64"/>
  <c r="BK417" i="64"/>
  <c r="BI417" i="64"/>
  <c r="BG417" i="64"/>
  <c r="BA417" i="64"/>
  <c r="AY417" i="64"/>
  <c r="AW417" i="64"/>
  <c r="AU417" i="64"/>
  <c r="AS417" i="64"/>
  <c r="AO417" i="64"/>
  <c r="AG417" i="64"/>
  <c r="AE417" i="64"/>
  <c r="AC417" i="64"/>
  <c r="AA417" i="64"/>
  <c r="Q417" i="64"/>
  <c r="O417" i="64"/>
  <c r="M417" i="64"/>
  <c r="K417" i="64"/>
  <c r="CY416" i="64"/>
  <c r="CW416" i="64"/>
  <c r="CU416" i="64"/>
  <c r="CS416" i="64"/>
  <c r="CQ416" i="64"/>
  <c r="CO416" i="64"/>
  <c r="CM416" i="64"/>
  <c r="CK416" i="64"/>
  <c r="CI416" i="64"/>
  <c r="CG416" i="64"/>
  <c r="CE416" i="64"/>
  <c r="CA416" i="64"/>
  <c r="BY416" i="64"/>
  <c r="BW416" i="64"/>
  <c r="BU416" i="64"/>
  <c r="BS416" i="64"/>
  <c r="BQ416" i="64"/>
  <c r="BO416" i="64"/>
  <c r="BM416" i="64"/>
  <c r="BK416" i="64"/>
  <c r="BI416" i="64"/>
  <c r="BG416" i="64"/>
  <c r="BA416" i="64"/>
  <c r="AY416" i="64"/>
  <c r="AW416" i="64"/>
  <c r="AU416" i="64"/>
  <c r="AS416" i="64"/>
  <c r="AO416" i="64"/>
  <c r="AG416" i="64"/>
  <c r="AE416" i="64"/>
  <c r="AC416" i="64"/>
  <c r="AA416" i="64"/>
  <c r="Q416" i="64"/>
  <c r="O416" i="64"/>
  <c r="M416" i="64"/>
  <c r="K416" i="64"/>
  <c r="CY415" i="64"/>
  <c r="CW415" i="64"/>
  <c r="CU415" i="64"/>
  <c r="CS415" i="64"/>
  <c r="CQ415" i="64"/>
  <c r="CO415" i="64"/>
  <c r="CM415" i="64"/>
  <c r="CK415" i="64"/>
  <c r="CI415" i="64"/>
  <c r="CG415" i="64"/>
  <c r="CE415" i="64"/>
  <c r="CA415" i="64"/>
  <c r="BY415" i="64"/>
  <c r="BW415" i="64"/>
  <c r="BU415" i="64"/>
  <c r="BS415" i="64"/>
  <c r="BQ415" i="64"/>
  <c r="BO415" i="64"/>
  <c r="BM415" i="64"/>
  <c r="BK415" i="64"/>
  <c r="BI415" i="64"/>
  <c r="BG415" i="64"/>
  <c r="BA415" i="64"/>
  <c r="AY415" i="64"/>
  <c r="AW415" i="64"/>
  <c r="AU415" i="64"/>
  <c r="AS415" i="64"/>
  <c r="AO415" i="64"/>
  <c r="AG415" i="64"/>
  <c r="AE415" i="64"/>
  <c r="AC415" i="64"/>
  <c r="AA415" i="64"/>
  <c r="Q415" i="64"/>
  <c r="O415" i="64"/>
  <c r="M415" i="64"/>
  <c r="K415" i="64"/>
  <c r="CY414" i="64"/>
  <c r="CW414" i="64"/>
  <c r="CU414" i="64"/>
  <c r="CS414" i="64"/>
  <c r="CQ414" i="64"/>
  <c r="CO414" i="64"/>
  <c r="CM414" i="64"/>
  <c r="CK414" i="64"/>
  <c r="CI414" i="64"/>
  <c r="CG414" i="64"/>
  <c r="CE414" i="64"/>
  <c r="CA414" i="64"/>
  <c r="BY414" i="64"/>
  <c r="BW414" i="64"/>
  <c r="BU414" i="64"/>
  <c r="BS414" i="64"/>
  <c r="BQ414" i="64"/>
  <c r="BO414" i="64"/>
  <c r="BM414" i="64"/>
  <c r="BK414" i="64"/>
  <c r="BI414" i="64"/>
  <c r="BG414" i="64"/>
  <c r="BA414" i="64"/>
  <c r="AY414" i="64"/>
  <c r="AW414" i="64"/>
  <c r="AU414" i="64"/>
  <c r="AS414" i="64"/>
  <c r="AO414" i="64"/>
  <c r="AG414" i="64"/>
  <c r="AE414" i="64"/>
  <c r="AC414" i="64"/>
  <c r="AA414" i="64"/>
  <c r="Q414" i="64"/>
  <c r="O414" i="64"/>
  <c r="M414" i="64"/>
  <c r="K414" i="64"/>
  <c r="CY413" i="64"/>
  <c r="CW413" i="64"/>
  <c r="CU413" i="64"/>
  <c r="CS413" i="64"/>
  <c r="CQ413" i="64"/>
  <c r="CO413" i="64"/>
  <c r="CM413" i="64"/>
  <c r="CK413" i="64"/>
  <c r="CI413" i="64"/>
  <c r="CG413" i="64"/>
  <c r="CE413" i="64"/>
  <c r="CA413" i="64"/>
  <c r="BY413" i="64"/>
  <c r="BW413" i="64"/>
  <c r="BU413" i="64"/>
  <c r="BS413" i="64"/>
  <c r="BQ413" i="64"/>
  <c r="BO413" i="64"/>
  <c r="BM413" i="64"/>
  <c r="BK413" i="64"/>
  <c r="BI413" i="64"/>
  <c r="BG413" i="64"/>
  <c r="BA413" i="64"/>
  <c r="AY413" i="64"/>
  <c r="AW413" i="64"/>
  <c r="AU413" i="64"/>
  <c r="AS413" i="64"/>
  <c r="AO413" i="64"/>
  <c r="AG413" i="64"/>
  <c r="AE413" i="64"/>
  <c r="AC413" i="64"/>
  <c r="AA413" i="64"/>
  <c r="Q413" i="64"/>
  <c r="O413" i="64"/>
  <c r="M413" i="64"/>
  <c r="K413" i="64"/>
  <c r="CY412" i="64"/>
  <c r="CW412" i="64"/>
  <c r="CU412" i="64"/>
  <c r="CS412" i="64"/>
  <c r="CQ412" i="64"/>
  <c r="CO412" i="64"/>
  <c r="CM412" i="64"/>
  <c r="CK412" i="64"/>
  <c r="CI412" i="64"/>
  <c r="CG412" i="64"/>
  <c r="CE412" i="64"/>
  <c r="CA412" i="64"/>
  <c r="BY412" i="64"/>
  <c r="BW412" i="64"/>
  <c r="BU412" i="64"/>
  <c r="BS412" i="64"/>
  <c r="BQ412" i="64"/>
  <c r="BO412" i="64"/>
  <c r="BM412" i="64"/>
  <c r="BK412" i="64"/>
  <c r="BI412" i="64"/>
  <c r="BG412" i="64"/>
  <c r="BA412" i="64"/>
  <c r="AY412" i="64"/>
  <c r="AW412" i="64"/>
  <c r="AU412" i="64"/>
  <c r="AS412" i="64"/>
  <c r="AO412" i="64"/>
  <c r="AG412" i="64"/>
  <c r="AE412" i="64"/>
  <c r="AC412" i="64"/>
  <c r="AA412" i="64"/>
  <c r="Q412" i="64"/>
  <c r="O412" i="64"/>
  <c r="M412" i="64"/>
  <c r="K412" i="64"/>
  <c r="CY411" i="64"/>
  <c r="CW411" i="64"/>
  <c r="CU411" i="64"/>
  <c r="CS411" i="64"/>
  <c r="CQ411" i="64"/>
  <c r="CO411" i="64"/>
  <c r="CM411" i="64"/>
  <c r="CK411" i="64"/>
  <c r="CI411" i="64"/>
  <c r="CG411" i="64"/>
  <c r="CE411" i="64"/>
  <c r="CA411" i="64"/>
  <c r="BY411" i="64"/>
  <c r="BW411" i="64"/>
  <c r="BU411" i="64"/>
  <c r="BS411" i="64"/>
  <c r="BQ411" i="64"/>
  <c r="BO411" i="64"/>
  <c r="BM411" i="64"/>
  <c r="BK411" i="64"/>
  <c r="BI411" i="64"/>
  <c r="BG411" i="64"/>
  <c r="BA411" i="64"/>
  <c r="AY411" i="64"/>
  <c r="AW411" i="64"/>
  <c r="AU411" i="64"/>
  <c r="AS411" i="64"/>
  <c r="AO411" i="64"/>
  <c r="AG411" i="64"/>
  <c r="AE411" i="64"/>
  <c r="AC411" i="64"/>
  <c r="AA411" i="64"/>
  <c r="Q411" i="64"/>
  <c r="O411" i="64"/>
  <c r="M411" i="64"/>
  <c r="K411" i="64"/>
  <c r="CY410" i="64"/>
  <c r="CW410" i="64"/>
  <c r="CU410" i="64"/>
  <c r="CS410" i="64"/>
  <c r="CQ410" i="64"/>
  <c r="CO410" i="64"/>
  <c r="CM410" i="64"/>
  <c r="CK410" i="64"/>
  <c r="CI410" i="64"/>
  <c r="CG410" i="64"/>
  <c r="CE410" i="64"/>
  <c r="CA410" i="64"/>
  <c r="BY410" i="64"/>
  <c r="BW410" i="64"/>
  <c r="BU410" i="64"/>
  <c r="BS410" i="64"/>
  <c r="BQ410" i="64"/>
  <c r="BO410" i="64"/>
  <c r="BM410" i="64"/>
  <c r="BK410" i="64"/>
  <c r="BI410" i="64"/>
  <c r="BG410" i="64"/>
  <c r="BA410" i="64"/>
  <c r="AY410" i="64"/>
  <c r="AW410" i="64"/>
  <c r="AU410" i="64"/>
  <c r="AS410" i="64"/>
  <c r="AO410" i="64"/>
  <c r="AG410" i="64"/>
  <c r="AE410" i="64"/>
  <c r="AC410" i="64"/>
  <c r="AA410" i="64"/>
  <c r="Q410" i="64"/>
  <c r="O410" i="64"/>
  <c r="M410" i="64"/>
  <c r="K410" i="64"/>
  <c r="CY409" i="64"/>
  <c r="CW409" i="64"/>
  <c r="CU409" i="64"/>
  <c r="CS409" i="64"/>
  <c r="CQ409" i="64"/>
  <c r="CO409" i="64"/>
  <c r="CM409" i="64"/>
  <c r="CK409" i="64"/>
  <c r="CI409" i="64"/>
  <c r="CG409" i="64"/>
  <c r="CE409" i="64"/>
  <c r="CA409" i="64"/>
  <c r="BY409" i="64"/>
  <c r="BW409" i="64"/>
  <c r="BU409" i="64"/>
  <c r="BS409" i="64"/>
  <c r="BQ409" i="64"/>
  <c r="BO409" i="64"/>
  <c r="BM409" i="64"/>
  <c r="BK409" i="64"/>
  <c r="BI409" i="64"/>
  <c r="BG409" i="64"/>
  <c r="BA409" i="64"/>
  <c r="AY409" i="64"/>
  <c r="AW409" i="64"/>
  <c r="AU409" i="64"/>
  <c r="AS409" i="64"/>
  <c r="AO409" i="64"/>
  <c r="AG409" i="64"/>
  <c r="AE409" i="64"/>
  <c r="AC409" i="64"/>
  <c r="AA409" i="64"/>
  <c r="Q409" i="64"/>
  <c r="O409" i="64"/>
  <c r="M409" i="64"/>
  <c r="K409" i="64"/>
  <c r="CY408" i="64"/>
  <c r="CW408" i="64"/>
  <c r="CU408" i="64"/>
  <c r="CS408" i="64"/>
  <c r="CQ408" i="64"/>
  <c r="CO408" i="64"/>
  <c r="CM408" i="64"/>
  <c r="CK408" i="64"/>
  <c r="CI408" i="64"/>
  <c r="CG408" i="64"/>
  <c r="CE408" i="64"/>
  <c r="CA408" i="64"/>
  <c r="BY408" i="64"/>
  <c r="BW408" i="64"/>
  <c r="BU408" i="64"/>
  <c r="BS408" i="64"/>
  <c r="BQ408" i="64"/>
  <c r="BO408" i="64"/>
  <c r="BM408" i="64"/>
  <c r="BK408" i="64"/>
  <c r="BI408" i="64"/>
  <c r="BG408" i="64"/>
  <c r="BA408" i="64"/>
  <c r="AY408" i="64"/>
  <c r="AW408" i="64"/>
  <c r="AU408" i="64"/>
  <c r="AS408" i="64"/>
  <c r="AO408" i="64"/>
  <c r="AG408" i="64"/>
  <c r="AE408" i="64"/>
  <c r="AC408" i="64"/>
  <c r="AA408" i="64"/>
  <c r="Q408" i="64"/>
  <c r="O408" i="64"/>
  <c r="M408" i="64"/>
  <c r="K408" i="64"/>
  <c r="CY407" i="64"/>
  <c r="CW407" i="64"/>
  <c r="CU407" i="64"/>
  <c r="CS407" i="64"/>
  <c r="CQ407" i="64"/>
  <c r="CO407" i="64"/>
  <c r="CM407" i="64"/>
  <c r="CK407" i="64"/>
  <c r="CI407" i="64"/>
  <c r="CG407" i="64"/>
  <c r="CE407" i="64"/>
  <c r="CA407" i="64"/>
  <c r="BY407" i="64"/>
  <c r="BW407" i="64"/>
  <c r="BU407" i="64"/>
  <c r="BS407" i="64"/>
  <c r="BQ407" i="64"/>
  <c r="BO407" i="64"/>
  <c r="BM407" i="64"/>
  <c r="BK407" i="64"/>
  <c r="BI407" i="64"/>
  <c r="BG407" i="64"/>
  <c r="BA407" i="64"/>
  <c r="AY407" i="64"/>
  <c r="AW407" i="64"/>
  <c r="AU407" i="64"/>
  <c r="AS407" i="64"/>
  <c r="AO407" i="64"/>
  <c r="AG407" i="64"/>
  <c r="AE407" i="64"/>
  <c r="AC407" i="64"/>
  <c r="AA407" i="64"/>
  <c r="Q407" i="64"/>
  <c r="O407" i="64"/>
  <c r="M407" i="64"/>
  <c r="K407" i="64"/>
  <c r="CY406" i="64"/>
  <c r="CW406" i="64"/>
  <c r="CU406" i="64"/>
  <c r="CS406" i="64"/>
  <c r="CQ406" i="64"/>
  <c r="CO406" i="64"/>
  <c r="CM406" i="64"/>
  <c r="CK406" i="64"/>
  <c r="CI406" i="64"/>
  <c r="CG406" i="64"/>
  <c r="CE406" i="64"/>
  <c r="CA406" i="64"/>
  <c r="BY406" i="64"/>
  <c r="BW406" i="64"/>
  <c r="BU406" i="64"/>
  <c r="BS406" i="64"/>
  <c r="BQ406" i="64"/>
  <c r="BO406" i="64"/>
  <c r="BM406" i="64"/>
  <c r="BK406" i="64"/>
  <c r="BI406" i="64"/>
  <c r="BG406" i="64"/>
  <c r="BA406" i="64"/>
  <c r="AY406" i="64"/>
  <c r="AW406" i="64"/>
  <c r="AU406" i="64"/>
  <c r="AS406" i="64"/>
  <c r="AO406" i="64"/>
  <c r="AG406" i="64"/>
  <c r="AE406" i="64"/>
  <c r="AC406" i="64"/>
  <c r="AA406" i="64"/>
  <c r="Q406" i="64"/>
  <c r="O406" i="64"/>
  <c r="M406" i="64"/>
  <c r="K406" i="64"/>
  <c r="CY405" i="64"/>
  <c r="CW405" i="64"/>
  <c r="CU405" i="64"/>
  <c r="CS405" i="64"/>
  <c r="CQ405" i="64"/>
  <c r="CO405" i="64"/>
  <c r="CM405" i="64"/>
  <c r="CK405" i="64"/>
  <c r="CI405" i="64"/>
  <c r="CG405" i="64"/>
  <c r="CE405" i="64"/>
  <c r="CA405" i="64"/>
  <c r="BY405" i="64"/>
  <c r="BW405" i="64"/>
  <c r="BU405" i="64"/>
  <c r="BS405" i="64"/>
  <c r="BQ405" i="64"/>
  <c r="BO405" i="64"/>
  <c r="BM405" i="64"/>
  <c r="BK405" i="64"/>
  <c r="BI405" i="64"/>
  <c r="BG405" i="64"/>
  <c r="BA405" i="64"/>
  <c r="AY405" i="64"/>
  <c r="AW405" i="64"/>
  <c r="AU405" i="64"/>
  <c r="AS405" i="64"/>
  <c r="AO405" i="64"/>
  <c r="AG405" i="64"/>
  <c r="AE405" i="64"/>
  <c r="AC405" i="64"/>
  <c r="AA405" i="64"/>
  <c r="Q405" i="64"/>
  <c r="O405" i="64"/>
  <c r="M405" i="64"/>
  <c r="K405" i="64"/>
  <c r="CY404" i="64"/>
  <c r="CW404" i="64"/>
  <c r="CU404" i="64"/>
  <c r="CS404" i="64"/>
  <c r="CQ404" i="64"/>
  <c r="CO404" i="64"/>
  <c r="CM404" i="64"/>
  <c r="CK404" i="64"/>
  <c r="CI404" i="64"/>
  <c r="CG404" i="64"/>
  <c r="CE404" i="64"/>
  <c r="CA404" i="64"/>
  <c r="BY404" i="64"/>
  <c r="BW404" i="64"/>
  <c r="BU404" i="64"/>
  <c r="BS404" i="64"/>
  <c r="BQ404" i="64"/>
  <c r="BO404" i="64"/>
  <c r="BM404" i="64"/>
  <c r="BK404" i="64"/>
  <c r="BI404" i="64"/>
  <c r="BG404" i="64"/>
  <c r="BA404" i="64"/>
  <c r="AY404" i="64"/>
  <c r="AW404" i="64"/>
  <c r="AU404" i="64"/>
  <c r="AS404" i="64"/>
  <c r="AO404" i="64"/>
  <c r="AG404" i="64"/>
  <c r="AE404" i="64"/>
  <c r="AC404" i="64"/>
  <c r="AA404" i="64"/>
  <c r="Q404" i="64"/>
  <c r="O404" i="64"/>
  <c r="M404" i="64"/>
  <c r="K404" i="64"/>
  <c r="CY403" i="64"/>
  <c r="CW403" i="64"/>
  <c r="CU403" i="64"/>
  <c r="CS403" i="64"/>
  <c r="CQ403" i="64"/>
  <c r="CO403" i="64"/>
  <c r="CM403" i="64"/>
  <c r="CK403" i="64"/>
  <c r="CI403" i="64"/>
  <c r="CG403" i="64"/>
  <c r="CE403" i="64"/>
  <c r="CA403" i="64"/>
  <c r="BY403" i="64"/>
  <c r="BW403" i="64"/>
  <c r="BU403" i="64"/>
  <c r="BS403" i="64"/>
  <c r="BQ403" i="64"/>
  <c r="BO403" i="64"/>
  <c r="BM403" i="64"/>
  <c r="BK403" i="64"/>
  <c r="BI403" i="64"/>
  <c r="BG403" i="64"/>
  <c r="BA403" i="64"/>
  <c r="AY403" i="64"/>
  <c r="AW403" i="64"/>
  <c r="AU403" i="64"/>
  <c r="AS403" i="64"/>
  <c r="AO403" i="64"/>
  <c r="AG403" i="64"/>
  <c r="AE403" i="64"/>
  <c r="AC403" i="64"/>
  <c r="AA403" i="64"/>
  <c r="Q403" i="64"/>
  <c r="O403" i="64"/>
  <c r="M403" i="64"/>
  <c r="K403" i="64"/>
  <c r="CY402" i="64"/>
  <c r="CW402" i="64"/>
  <c r="CU402" i="64"/>
  <c r="CS402" i="64"/>
  <c r="CQ402" i="64"/>
  <c r="CO402" i="64"/>
  <c r="CM402" i="64"/>
  <c r="CK402" i="64"/>
  <c r="CI402" i="64"/>
  <c r="CG402" i="64"/>
  <c r="CE402" i="64"/>
  <c r="CA402" i="64"/>
  <c r="BY402" i="64"/>
  <c r="BW402" i="64"/>
  <c r="BU402" i="64"/>
  <c r="BS402" i="64"/>
  <c r="BQ402" i="64"/>
  <c r="BO402" i="64"/>
  <c r="BM402" i="64"/>
  <c r="BK402" i="64"/>
  <c r="BI402" i="64"/>
  <c r="BG402" i="64"/>
  <c r="BA402" i="64"/>
  <c r="AY402" i="64"/>
  <c r="AW402" i="64"/>
  <c r="AU402" i="64"/>
  <c r="AS402" i="64"/>
  <c r="AO402" i="64"/>
  <c r="AG402" i="64"/>
  <c r="AE402" i="64"/>
  <c r="AC402" i="64"/>
  <c r="AA402" i="64"/>
  <c r="Q402" i="64"/>
  <c r="O402" i="64"/>
  <c r="M402" i="64"/>
  <c r="K402" i="64"/>
  <c r="CY401" i="64"/>
  <c r="CW401" i="64"/>
  <c r="CU401" i="64"/>
  <c r="CS401" i="64"/>
  <c r="CQ401" i="64"/>
  <c r="CO401" i="64"/>
  <c r="CM401" i="64"/>
  <c r="CK401" i="64"/>
  <c r="CI401" i="64"/>
  <c r="CG401" i="64"/>
  <c r="CE401" i="64"/>
  <c r="CA401" i="64"/>
  <c r="BY401" i="64"/>
  <c r="BW401" i="64"/>
  <c r="BU401" i="64"/>
  <c r="BS401" i="64"/>
  <c r="BQ401" i="64"/>
  <c r="BO401" i="64"/>
  <c r="BM401" i="64"/>
  <c r="BK401" i="64"/>
  <c r="BI401" i="64"/>
  <c r="BG401" i="64"/>
  <c r="BA401" i="64"/>
  <c r="AY401" i="64"/>
  <c r="AW401" i="64"/>
  <c r="AU401" i="64"/>
  <c r="AS401" i="64"/>
  <c r="AO401" i="64"/>
  <c r="AG401" i="64"/>
  <c r="AE401" i="64"/>
  <c r="AC401" i="64"/>
  <c r="AA401" i="64"/>
  <c r="Q401" i="64"/>
  <c r="O401" i="64"/>
  <c r="M401" i="64"/>
  <c r="K401" i="64"/>
  <c r="CY400" i="64"/>
  <c r="CW400" i="64"/>
  <c r="CU400" i="64"/>
  <c r="CS400" i="64"/>
  <c r="CQ400" i="64"/>
  <c r="CO400" i="64"/>
  <c r="CM400" i="64"/>
  <c r="CK400" i="64"/>
  <c r="CI400" i="64"/>
  <c r="CG400" i="64"/>
  <c r="CE400" i="64"/>
  <c r="CA400" i="64"/>
  <c r="BY400" i="64"/>
  <c r="BW400" i="64"/>
  <c r="BU400" i="64"/>
  <c r="BS400" i="64"/>
  <c r="BQ400" i="64"/>
  <c r="BO400" i="64"/>
  <c r="BM400" i="64"/>
  <c r="BK400" i="64"/>
  <c r="BI400" i="64"/>
  <c r="BG400" i="64"/>
  <c r="BA400" i="64"/>
  <c r="AY400" i="64"/>
  <c r="AW400" i="64"/>
  <c r="AU400" i="64"/>
  <c r="AS400" i="64"/>
  <c r="AO400" i="64"/>
  <c r="AG400" i="64"/>
  <c r="AE400" i="64"/>
  <c r="AC400" i="64"/>
  <c r="AA400" i="64"/>
  <c r="Q400" i="64"/>
  <c r="O400" i="64"/>
  <c r="M400" i="64"/>
  <c r="K400" i="64"/>
  <c r="G400" i="64"/>
  <c r="CY399" i="64"/>
  <c r="CW399" i="64"/>
  <c r="CU399" i="64"/>
  <c r="CS399" i="64"/>
  <c r="CQ399" i="64"/>
  <c r="CO399" i="64"/>
  <c r="CM399" i="64"/>
  <c r="CK399" i="64"/>
  <c r="CI399" i="64"/>
  <c r="CG399" i="64"/>
  <c r="CE399" i="64"/>
  <c r="CA399" i="64"/>
  <c r="BY399" i="64"/>
  <c r="BW399" i="64"/>
  <c r="BU399" i="64"/>
  <c r="BS399" i="64"/>
  <c r="BQ399" i="64"/>
  <c r="BO399" i="64"/>
  <c r="BM399" i="64"/>
  <c r="BK399" i="64"/>
  <c r="BI399" i="64"/>
  <c r="BG399" i="64"/>
  <c r="BA399" i="64"/>
  <c r="AY399" i="64"/>
  <c r="AW399" i="64"/>
  <c r="AU399" i="64"/>
  <c r="AS399" i="64"/>
  <c r="AO399" i="64"/>
  <c r="AG399" i="64"/>
  <c r="AE399" i="64"/>
  <c r="AC399" i="64"/>
  <c r="AA399" i="64"/>
  <c r="Q399" i="64"/>
  <c r="O399" i="64"/>
  <c r="M399" i="64"/>
  <c r="K399" i="64"/>
  <c r="G399" i="64"/>
  <c r="CY398" i="64"/>
  <c r="CW398" i="64"/>
  <c r="CU398" i="64"/>
  <c r="CS398" i="64"/>
  <c r="CQ398" i="64"/>
  <c r="CO398" i="64"/>
  <c r="CM398" i="64"/>
  <c r="CK398" i="64"/>
  <c r="CI398" i="64"/>
  <c r="CG398" i="64"/>
  <c r="CE398" i="64"/>
  <c r="CA398" i="64"/>
  <c r="BY398" i="64"/>
  <c r="BW398" i="64"/>
  <c r="BU398" i="64"/>
  <c r="BS398" i="64"/>
  <c r="BQ398" i="64"/>
  <c r="BO398" i="64"/>
  <c r="BM398" i="64"/>
  <c r="BK398" i="64"/>
  <c r="BI398" i="64"/>
  <c r="BG398" i="64"/>
  <c r="BA398" i="64"/>
  <c r="AY398" i="64"/>
  <c r="AW398" i="64"/>
  <c r="AU398" i="64"/>
  <c r="AS398" i="64"/>
  <c r="AO398" i="64"/>
  <c r="AG398" i="64"/>
  <c r="AE398" i="64"/>
  <c r="AC398" i="64"/>
  <c r="AA398" i="64"/>
  <c r="Q398" i="64"/>
  <c r="O398" i="64"/>
  <c r="M398" i="64"/>
  <c r="K398" i="64"/>
  <c r="G398" i="64"/>
  <c r="CY397" i="64"/>
  <c r="CW397" i="64"/>
  <c r="CU397" i="64"/>
  <c r="CS397" i="64"/>
  <c r="CQ397" i="64"/>
  <c r="CO397" i="64"/>
  <c r="CM397" i="64"/>
  <c r="CK397" i="64"/>
  <c r="CI397" i="64"/>
  <c r="CG397" i="64"/>
  <c r="CE397" i="64"/>
  <c r="CA397" i="64"/>
  <c r="BY397" i="64"/>
  <c r="BW397" i="64"/>
  <c r="BU397" i="64"/>
  <c r="BS397" i="64"/>
  <c r="BQ397" i="64"/>
  <c r="BO397" i="64"/>
  <c r="BM397" i="64"/>
  <c r="BK397" i="64"/>
  <c r="BI397" i="64"/>
  <c r="BG397" i="64"/>
  <c r="BA397" i="64"/>
  <c r="AY397" i="64"/>
  <c r="AW397" i="64"/>
  <c r="AU397" i="64"/>
  <c r="AS397" i="64"/>
  <c r="AO397" i="64"/>
  <c r="AG397" i="64"/>
  <c r="AE397" i="64"/>
  <c r="AC397" i="64"/>
  <c r="AA397" i="64"/>
  <c r="Q397" i="64"/>
  <c r="O397" i="64"/>
  <c r="M397" i="64"/>
  <c r="K397" i="64"/>
  <c r="G397" i="64"/>
  <c r="CY396" i="64"/>
  <c r="CW396" i="64"/>
  <c r="CU396" i="64"/>
  <c r="CS396" i="64"/>
  <c r="CQ396" i="64"/>
  <c r="CO396" i="64"/>
  <c r="CM396" i="64"/>
  <c r="CK396" i="64"/>
  <c r="CI396" i="64"/>
  <c r="CG396" i="64"/>
  <c r="CE396" i="64"/>
  <c r="CA396" i="64"/>
  <c r="BY396" i="64"/>
  <c r="BW396" i="64"/>
  <c r="BU396" i="64"/>
  <c r="BS396" i="64"/>
  <c r="BQ396" i="64"/>
  <c r="BO396" i="64"/>
  <c r="BM396" i="64"/>
  <c r="BK396" i="64"/>
  <c r="BI396" i="64"/>
  <c r="BG396" i="64"/>
  <c r="BA396" i="64"/>
  <c r="AY396" i="64"/>
  <c r="AW396" i="64"/>
  <c r="AU396" i="64"/>
  <c r="AS396" i="64"/>
  <c r="AO396" i="64"/>
  <c r="AG396" i="64"/>
  <c r="AE396" i="64"/>
  <c r="AC396" i="64"/>
  <c r="AA396" i="64"/>
  <c r="Q396" i="64"/>
  <c r="O396" i="64"/>
  <c r="M396" i="64"/>
  <c r="K396" i="64"/>
  <c r="G396" i="64"/>
  <c r="CY395" i="64"/>
  <c r="CW395" i="64"/>
  <c r="CU395" i="64"/>
  <c r="CS395" i="64"/>
  <c r="CQ395" i="64"/>
  <c r="CO395" i="64"/>
  <c r="CM395" i="64"/>
  <c r="CK395" i="64"/>
  <c r="CI395" i="64"/>
  <c r="CG395" i="64"/>
  <c r="CE395" i="64"/>
  <c r="CA395" i="64"/>
  <c r="BY395" i="64"/>
  <c r="BW395" i="64"/>
  <c r="BU395" i="64"/>
  <c r="BS395" i="64"/>
  <c r="BQ395" i="64"/>
  <c r="BO395" i="64"/>
  <c r="BM395" i="64"/>
  <c r="BK395" i="64"/>
  <c r="BI395" i="64"/>
  <c r="BG395" i="64"/>
  <c r="BA395" i="64"/>
  <c r="AY395" i="64"/>
  <c r="AW395" i="64"/>
  <c r="AU395" i="64"/>
  <c r="AS395" i="64"/>
  <c r="AO395" i="64"/>
  <c r="AG395" i="64"/>
  <c r="AE395" i="64"/>
  <c r="AC395" i="64"/>
  <c r="AA395" i="64"/>
  <c r="Q395" i="64"/>
  <c r="O395" i="64"/>
  <c r="M395" i="64"/>
  <c r="K395" i="64"/>
  <c r="G395" i="64"/>
  <c r="CY394" i="64"/>
  <c r="CW394" i="64"/>
  <c r="CU394" i="64"/>
  <c r="CS394" i="64"/>
  <c r="CQ394" i="64"/>
  <c r="CO394" i="64"/>
  <c r="CM394" i="64"/>
  <c r="CK394" i="64"/>
  <c r="CI394" i="64"/>
  <c r="CG394" i="64"/>
  <c r="CE394" i="64"/>
  <c r="CA394" i="64"/>
  <c r="BY394" i="64"/>
  <c r="BW394" i="64"/>
  <c r="BU394" i="64"/>
  <c r="BS394" i="64"/>
  <c r="BQ394" i="64"/>
  <c r="BO394" i="64"/>
  <c r="BM394" i="64"/>
  <c r="BK394" i="64"/>
  <c r="BI394" i="64"/>
  <c r="BG394" i="64"/>
  <c r="BA394" i="64"/>
  <c r="AY394" i="64"/>
  <c r="AW394" i="64"/>
  <c r="AU394" i="64"/>
  <c r="AS394" i="64"/>
  <c r="AO394" i="64"/>
  <c r="AG394" i="64"/>
  <c r="AE394" i="64"/>
  <c r="AC394" i="64"/>
  <c r="AA394" i="64"/>
  <c r="Q394" i="64"/>
  <c r="O394" i="64"/>
  <c r="M394" i="64"/>
  <c r="K394" i="64"/>
  <c r="G394" i="64"/>
  <c r="CY393" i="64"/>
  <c r="CW393" i="64"/>
  <c r="CU393" i="64"/>
  <c r="CS393" i="64"/>
  <c r="CQ393" i="64"/>
  <c r="CO393" i="64"/>
  <c r="CM393" i="64"/>
  <c r="CK393" i="64"/>
  <c r="CI393" i="64"/>
  <c r="CG393" i="64"/>
  <c r="CE393" i="64"/>
  <c r="CA393" i="64"/>
  <c r="BY393" i="64"/>
  <c r="BW393" i="64"/>
  <c r="BU393" i="64"/>
  <c r="BS393" i="64"/>
  <c r="BQ393" i="64"/>
  <c r="BO393" i="64"/>
  <c r="BM393" i="64"/>
  <c r="BK393" i="64"/>
  <c r="BI393" i="64"/>
  <c r="BG393" i="64"/>
  <c r="BA393" i="64"/>
  <c r="AY393" i="64"/>
  <c r="AW393" i="64"/>
  <c r="AU393" i="64"/>
  <c r="AS393" i="64"/>
  <c r="AO393" i="64"/>
  <c r="AG393" i="64"/>
  <c r="AE393" i="64"/>
  <c r="AC393" i="64"/>
  <c r="AA393" i="64"/>
  <c r="Q393" i="64"/>
  <c r="O393" i="64"/>
  <c r="M393" i="64"/>
  <c r="K393" i="64"/>
  <c r="G393" i="64"/>
  <c r="CY392" i="64"/>
  <c r="CW392" i="64"/>
  <c r="CU392" i="64"/>
  <c r="CS392" i="64"/>
  <c r="CQ392" i="64"/>
  <c r="CO392" i="64"/>
  <c r="CM392" i="64"/>
  <c r="CK392" i="64"/>
  <c r="CI392" i="64"/>
  <c r="CG392" i="64"/>
  <c r="CE392" i="64"/>
  <c r="CA392" i="64"/>
  <c r="BY392" i="64"/>
  <c r="BW392" i="64"/>
  <c r="BU392" i="64"/>
  <c r="BS392" i="64"/>
  <c r="BQ392" i="64"/>
  <c r="BO392" i="64"/>
  <c r="BM392" i="64"/>
  <c r="BK392" i="64"/>
  <c r="BI392" i="64"/>
  <c r="BG392" i="64"/>
  <c r="BA392" i="64"/>
  <c r="AY392" i="64"/>
  <c r="AW392" i="64"/>
  <c r="AU392" i="64"/>
  <c r="AS392" i="64"/>
  <c r="AO392" i="64"/>
  <c r="AG392" i="64"/>
  <c r="AE392" i="64"/>
  <c r="AC392" i="64"/>
  <c r="AA392" i="64"/>
  <c r="Q392" i="64"/>
  <c r="O392" i="64"/>
  <c r="M392" i="64"/>
  <c r="K392" i="64"/>
  <c r="G392" i="64"/>
  <c r="CY391" i="64"/>
  <c r="CW391" i="64"/>
  <c r="CU391" i="64"/>
  <c r="CS391" i="64"/>
  <c r="CQ391" i="64"/>
  <c r="CO391" i="64"/>
  <c r="CM391" i="64"/>
  <c r="CK391" i="64"/>
  <c r="CI391" i="64"/>
  <c r="CG391" i="64"/>
  <c r="CE391" i="64"/>
  <c r="CA391" i="64"/>
  <c r="BY391" i="64"/>
  <c r="BW391" i="64"/>
  <c r="BU391" i="64"/>
  <c r="BS391" i="64"/>
  <c r="BQ391" i="64"/>
  <c r="BO391" i="64"/>
  <c r="BM391" i="64"/>
  <c r="BK391" i="64"/>
  <c r="BI391" i="64"/>
  <c r="BG391" i="64"/>
  <c r="BA391" i="64"/>
  <c r="AY391" i="64"/>
  <c r="AW391" i="64"/>
  <c r="AU391" i="64"/>
  <c r="AS391" i="64"/>
  <c r="AO391" i="64"/>
  <c r="AG391" i="64"/>
  <c r="AE391" i="64"/>
  <c r="AC391" i="64"/>
  <c r="AA391" i="64"/>
  <c r="Q391" i="64"/>
  <c r="O391" i="64"/>
  <c r="M391" i="64"/>
  <c r="K391" i="64"/>
  <c r="G391" i="64"/>
  <c r="CY390" i="64"/>
  <c r="CW390" i="64"/>
  <c r="CU390" i="64"/>
  <c r="CS390" i="64"/>
  <c r="CQ390" i="64"/>
  <c r="CO390" i="64"/>
  <c r="CM390" i="64"/>
  <c r="CK390" i="64"/>
  <c r="CI390" i="64"/>
  <c r="CG390" i="64"/>
  <c r="CE390" i="64"/>
  <c r="CA390" i="64"/>
  <c r="BY390" i="64"/>
  <c r="BW390" i="64"/>
  <c r="BU390" i="64"/>
  <c r="BS390" i="64"/>
  <c r="BQ390" i="64"/>
  <c r="BO390" i="64"/>
  <c r="BM390" i="64"/>
  <c r="BK390" i="64"/>
  <c r="BI390" i="64"/>
  <c r="BG390" i="64"/>
  <c r="BA390" i="64"/>
  <c r="AY390" i="64"/>
  <c r="AW390" i="64"/>
  <c r="AU390" i="64"/>
  <c r="AS390" i="64"/>
  <c r="AO390" i="64"/>
  <c r="AG390" i="64"/>
  <c r="AE390" i="64"/>
  <c r="AC390" i="64"/>
  <c r="AA390" i="64"/>
  <c r="Q390" i="64"/>
  <c r="O390" i="64"/>
  <c r="M390" i="64"/>
  <c r="K390" i="64"/>
  <c r="CY389" i="64"/>
  <c r="CW389" i="64"/>
  <c r="CU389" i="64"/>
  <c r="CS389" i="64"/>
  <c r="CQ389" i="64"/>
  <c r="CO389" i="64"/>
  <c r="CM389" i="64"/>
  <c r="CK389" i="64"/>
  <c r="CI389" i="64"/>
  <c r="CG389" i="64"/>
  <c r="CE389" i="64"/>
  <c r="CA389" i="64"/>
  <c r="BY389" i="64"/>
  <c r="BW389" i="64"/>
  <c r="BU389" i="64"/>
  <c r="BS389" i="64"/>
  <c r="BQ389" i="64"/>
  <c r="BO389" i="64"/>
  <c r="BM389" i="64"/>
  <c r="BK389" i="64"/>
  <c r="BI389" i="64"/>
  <c r="BG389" i="64"/>
  <c r="BA389" i="64"/>
  <c r="AY389" i="64"/>
  <c r="AW389" i="64"/>
  <c r="AU389" i="64"/>
  <c r="AS389" i="64"/>
  <c r="AO389" i="64"/>
  <c r="AG389" i="64"/>
  <c r="AE389" i="64"/>
  <c r="AC389" i="64"/>
  <c r="AA389" i="64"/>
  <c r="Q389" i="64"/>
  <c r="O389" i="64"/>
  <c r="M389" i="64"/>
  <c r="K389" i="64"/>
  <c r="CY388" i="64"/>
  <c r="CW388" i="64"/>
  <c r="CU388" i="64"/>
  <c r="CS388" i="64"/>
  <c r="CQ388" i="64"/>
  <c r="CO388" i="64"/>
  <c r="CM388" i="64"/>
  <c r="CK388" i="64"/>
  <c r="CI388" i="64"/>
  <c r="CG388" i="64"/>
  <c r="CE388" i="64"/>
  <c r="CA388" i="64"/>
  <c r="BY388" i="64"/>
  <c r="BW388" i="64"/>
  <c r="BU388" i="64"/>
  <c r="BS388" i="64"/>
  <c r="BQ388" i="64"/>
  <c r="BO388" i="64"/>
  <c r="BM388" i="64"/>
  <c r="BK388" i="64"/>
  <c r="BI388" i="64"/>
  <c r="BG388" i="64"/>
  <c r="BA388" i="64"/>
  <c r="AY388" i="64"/>
  <c r="AW388" i="64"/>
  <c r="AU388" i="64"/>
  <c r="AS388" i="64"/>
  <c r="AO388" i="64"/>
  <c r="AG388" i="64"/>
  <c r="AE388" i="64"/>
  <c r="AC388" i="64"/>
  <c r="AA388" i="64"/>
  <c r="Q388" i="64"/>
  <c r="O388" i="64"/>
  <c r="M388" i="64"/>
  <c r="K388" i="64"/>
  <c r="G388" i="64"/>
  <c r="CY387" i="64"/>
  <c r="CW387" i="64"/>
  <c r="CU387" i="64"/>
  <c r="CS387" i="64"/>
  <c r="CQ387" i="64"/>
  <c r="CO387" i="64"/>
  <c r="CM387" i="64"/>
  <c r="CK387" i="64"/>
  <c r="CI387" i="64"/>
  <c r="CG387" i="64"/>
  <c r="CE387" i="64"/>
  <c r="CA387" i="64"/>
  <c r="BY387" i="64"/>
  <c r="BW387" i="64"/>
  <c r="BU387" i="64"/>
  <c r="BS387" i="64"/>
  <c r="BQ387" i="64"/>
  <c r="BO387" i="64"/>
  <c r="BM387" i="64"/>
  <c r="BK387" i="64"/>
  <c r="BI387" i="64"/>
  <c r="BG387" i="64"/>
  <c r="BA387" i="64"/>
  <c r="AY387" i="64"/>
  <c r="AW387" i="64"/>
  <c r="AU387" i="64"/>
  <c r="AS387" i="64"/>
  <c r="AO387" i="64"/>
  <c r="AG387" i="64"/>
  <c r="AE387" i="64"/>
  <c r="AC387" i="64"/>
  <c r="AA387" i="64"/>
  <c r="Q387" i="64"/>
  <c r="O387" i="64"/>
  <c r="M387" i="64"/>
  <c r="K387" i="64"/>
  <c r="G387" i="64"/>
  <c r="CY386" i="64"/>
  <c r="CW386" i="64"/>
  <c r="CU386" i="64"/>
  <c r="CS386" i="64"/>
  <c r="CQ386" i="64"/>
  <c r="CO386" i="64"/>
  <c r="CM386" i="64"/>
  <c r="CK386" i="64"/>
  <c r="CI386" i="64"/>
  <c r="CG386" i="64"/>
  <c r="CE386" i="64"/>
  <c r="CA386" i="64"/>
  <c r="BY386" i="64"/>
  <c r="BW386" i="64"/>
  <c r="BU386" i="64"/>
  <c r="BS386" i="64"/>
  <c r="BQ386" i="64"/>
  <c r="BO386" i="64"/>
  <c r="BM386" i="64"/>
  <c r="BK386" i="64"/>
  <c r="BI386" i="64"/>
  <c r="BG386" i="64"/>
  <c r="BA386" i="64"/>
  <c r="AY386" i="64"/>
  <c r="AW386" i="64"/>
  <c r="AU386" i="64"/>
  <c r="AS386" i="64"/>
  <c r="AO386" i="64"/>
  <c r="AG386" i="64"/>
  <c r="AE386" i="64"/>
  <c r="AC386" i="64"/>
  <c r="AA386" i="64"/>
  <c r="Q386" i="64"/>
  <c r="O386" i="64"/>
  <c r="M386" i="64"/>
  <c r="K386" i="64"/>
  <c r="CY385" i="64"/>
  <c r="CW385" i="64"/>
  <c r="CU385" i="64"/>
  <c r="CS385" i="64"/>
  <c r="CQ385" i="64"/>
  <c r="CO385" i="64"/>
  <c r="CM385" i="64"/>
  <c r="CK385" i="64"/>
  <c r="CI385" i="64"/>
  <c r="CG385" i="64"/>
  <c r="CE385" i="64"/>
  <c r="CA385" i="64"/>
  <c r="BY385" i="64"/>
  <c r="BW385" i="64"/>
  <c r="BU385" i="64"/>
  <c r="BS385" i="64"/>
  <c r="BQ385" i="64"/>
  <c r="BO385" i="64"/>
  <c r="BM385" i="64"/>
  <c r="BK385" i="64"/>
  <c r="BI385" i="64"/>
  <c r="BG385" i="64"/>
  <c r="BA385" i="64"/>
  <c r="AY385" i="64"/>
  <c r="AW385" i="64"/>
  <c r="AU385" i="64"/>
  <c r="AS385" i="64"/>
  <c r="AO385" i="64"/>
  <c r="AG385" i="64"/>
  <c r="AE385" i="64"/>
  <c r="AC385" i="64"/>
  <c r="AA385" i="64"/>
  <c r="Q385" i="64"/>
  <c r="O385" i="64"/>
  <c r="M385" i="64"/>
  <c r="K385" i="64"/>
  <c r="CY384" i="64"/>
  <c r="CW384" i="64"/>
  <c r="CU384" i="64"/>
  <c r="CS384" i="64"/>
  <c r="CQ384" i="64"/>
  <c r="CO384" i="64"/>
  <c r="CM384" i="64"/>
  <c r="CK384" i="64"/>
  <c r="CI384" i="64"/>
  <c r="CG384" i="64"/>
  <c r="CE384" i="64"/>
  <c r="CA384" i="64"/>
  <c r="BY384" i="64"/>
  <c r="BW384" i="64"/>
  <c r="BU384" i="64"/>
  <c r="BS384" i="64"/>
  <c r="BQ384" i="64"/>
  <c r="BO384" i="64"/>
  <c r="BM384" i="64"/>
  <c r="BK384" i="64"/>
  <c r="BI384" i="64"/>
  <c r="BG384" i="64"/>
  <c r="BA384" i="64"/>
  <c r="AY384" i="64"/>
  <c r="AW384" i="64"/>
  <c r="AU384" i="64"/>
  <c r="AS384" i="64"/>
  <c r="AO384" i="64"/>
  <c r="AG384" i="64"/>
  <c r="AE384" i="64"/>
  <c r="AC384" i="64"/>
  <c r="AA384" i="64"/>
  <c r="Q384" i="64"/>
  <c r="O384" i="64"/>
  <c r="M384" i="64"/>
  <c r="K384" i="64"/>
  <c r="G384" i="64"/>
  <c r="CY383" i="64"/>
  <c r="CW383" i="64"/>
  <c r="CU383" i="64"/>
  <c r="CS383" i="64"/>
  <c r="CQ383" i="64"/>
  <c r="CO383" i="64"/>
  <c r="CM383" i="64"/>
  <c r="CK383" i="64"/>
  <c r="CI383" i="64"/>
  <c r="CG383" i="64"/>
  <c r="CE383" i="64"/>
  <c r="CA383" i="64"/>
  <c r="BY383" i="64"/>
  <c r="BW383" i="64"/>
  <c r="BU383" i="64"/>
  <c r="BS383" i="64"/>
  <c r="BQ383" i="64"/>
  <c r="BO383" i="64"/>
  <c r="BM383" i="64"/>
  <c r="BK383" i="64"/>
  <c r="BI383" i="64"/>
  <c r="BG383" i="64"/>
  <c r="BA383" i="64"/>
  <c r="AY383" i="64"/>
  <c r="AW383" i="64"/>
  <c r="AU383" i="64"/>
  <c r="AS383" i="64"/>
  <c r="AO383" i="64"/>
  <c r="AG383" i="64"/>
  <c r="AE383" i="64"/>
  <c r="AC383" i="64"/>
  <c r="AA383" i="64"/>
  <c r="Q383" i="64"/>
  <c r="O383" i="64"/>
  <c r="M383" i="64"/>
  <c r="K383" i="64"/>
  <c r="G383" i="64"/>
  <c r="CY382" i="64"/>
  <c r="CW382" i="64"/>
  <c r="CU382" i="64"/>
  <c r="CS382" i="64"/>
  <c r="CQ382" i="64"/>
  <c r="CO382" i="64"/>
  <c r="CM382" i="64"/>
  <c r="CK382" i="64"/>
  <c r="CI382" i="64"/>
  <c r="CG382" i="64"/>
  <c r="CE382" i="64"/>
  <c r="CA382" i="64"/>
  <c r="BY382" i="64"/>
  <c r="BW382" i="64"/>
  <c r="BU382" i="64"/>
  <c r="BS382" i="64"/>
  <c r="BQ382" i="64"/>
  <c r="BO382" i="64"/>
  <c r="BM382" i="64"/>
  <c r="BK382" i="64"/>
  <c r="BI382" i="64"/>
  <c r="BG382" i="64"/>
  <c r="BA382" i="64"/>
  <c r="AY382" i="64"/>
  <c r="AW382" i="64"/>
  <c r="AU382" i="64"/>
  <c r="AS382" i="64"/>
  <c r="AO382" i="64"/>
  <c r="AG382" i="64"/>
  <c r="AE382" i="64"/>
  <c r="AC382" i="64"/>
  <c r="AA382" i="64"/>
  <c r="Q382" i="64"/>
  <c r="O382" i="64"/>
  <c r="M382" i="64"/>
  <c r="K382" i="64"/>
  <c r="CY381" i="64"/>
  <c r="CW381" i="64"/>
  <c r="CU381" i="64"/>
  <c r="CS381" i="64"/>
  <c r="CQ381" i="64"/>
  <c r="CO381" i="64"/>
  <c r="CM381" i="64"/>
  <c r="CK381" i="64"/>
  <c r="CI381" i="64"/>
  <c r="CG381" i="64"/>
  <c r="CE381" i="64"/>
  <c r="CA381" i="64"/>
  <c r="BY381" i="64"/>
  <c r="BW381" i="64"/>
  <c r="BU381" i="64"/>
  <c r="BS381" i="64"/>
  <c r="BQ381" i="64"/>
  <c r="BO381" i="64"/>
  <c r="BM381" i="64"/>
  <c r="BK381" i="64"/>
  <c r="BI381" i="64"/>
  <c r="BG381" i="64"/>
  <c r="BA381" i="64"/>
  <c r="AY381" i="64"/>
  <c r="AW381" i="64"/>
  <c r="AU381" i="64"/>
  <c r="AS381" i="64"/>
  <c r="AO381" i="64"/>
  <c r="AG381" i="64"/>
  <c r="AE381" i="64"/>
  <c r="AC381" i="64"/>
  <c r="AA381" i="64"/>
  <c r="Q381" i="64"/>
  <c r="O381" i="64"/>
  <c r="M381" i="64"/>
  <c r="K381" i="64"/>
  <c r="CY380" i="64"/>
  <c r="CW380" i="64"/>
  <c r="CU380" i="64"/>
  <c r="CS380" i="64"/>
  <c r="CQ380" i="64"/>
  <c r="CO380" i="64"/>
  <c r="CM380" i="64"/>
  <c r="CK380" i="64"/>
  <c r="CI380" i="64"/>
  <c r="CG380" i="64"/>
  <c r="CE380" i="64"/>
  <c r="CA380" i="64"/>
  <c r="BY380" i="64"/>
  <c r="BW380" i="64"/>
  <c r="BU380" i="64"/>
  <c r="BS380" i="64"/>
  <c r="BQ380" i="64"/>
  <c r="BO380" i="64"/>
  <c r="BM380" i="64"/>
  <c r="BK380" i="64"/>
  <c r="BI380" i="64"/>
  <c r="BG380" i="64"/>
  <c r="BA380" i="64"/>
  <c r="AY380" i="64"/>
  <c r="AW380" i="64"/>
  <c r="AU380" i="64"/>
  <c r="AS380" i="64"/>
  <c r="AO380" i="64"/>
  <c r="AG380" i="64"/>
  <c r="AE380" i="64"/>
  <c r="AC380" i="64"/>
  <c r="AA380" i="64"/>
  <c r="Q380" i="64"/>
  <c r="O380" i="64"/>
  <c r="M380" i="64"/>
  <c r="K380" i="64"/>
  <c r="G380" i="64"/>
  <c r="CY379" i="64"/>
  <c r="CW379" i="64"/>
  <c r="CU379" i="64"/>
  <c r="CS379" i="64"/>
  <c r="CQ379" i="64"/>
  <c r="CO379" i="64"/>
  <c r="CM379" i="64"/>
  <c r="CK379" i="64"/>
  <c r="CI379" i="64"/>
  <c r="CG379" i="64"/>
  <c r="CE379" i="64"/>
  <c r="CA379" i="64"/>
  <c r="BY379" i="64"/>
  <c r="BW379" i="64"/>
  <c r="BU379" i="64"/>
  <c r="BS379" i="64"/>
  <c r="BQ379" i="64"/>
  <c r="BO379" i="64"/>
  <c r="BM379" i="64"/>
  <c r="BK379" i="64"/>
  <c r="BI379" i="64"/>
  <c r="BG379" i="64"/>
  <c r="BA379" i="64"/>
  <c r="AY379" i="64"/>
  <c r="AW379" i="64"/>
  <c r="AU379" i="64"/>
  <c r="AS379" i="64"/>
  <c r="AO379" i="64"/>
  <c r="AG379" i="64"/>
  <c r="AE379" i="64"/>
  <c r="AC379" i="64"/>
  <c r="AA379" i="64"/>
  <c r="Q379" i="64"/>
  <c r="O379" i="64"/>
  <c r="M379" i="64"/>
  <c r="K379" i="64"/>
  <c r="G379" i="64"/>
  <c r="CY378" i="64"/>
  <c r="CW378" i="64"/>
  <c r="CU378" i="64"/>
  <c r="CS378" i="64"/>
  <c r="CQ378" i="64"/>
  <c r="CO378" i="64"/>
  <c r="CM378" i="64"/>
  <c r="CK378" i="64"/>
  <c r="CI378" i="64"/>
  <c r="CG378" i="64"/>
  <c r="CE378" i="64"/>
  <c r="CA378" i="64"/>
  <c r="BY378" i="64"/>
  <c r="BW378" i="64"/>
  <c r="BU378" i="64"/>
  <c r="BS378" i="64"/>
  <c r="BQ378" i="64"/>
  <c r="BO378" i="64"/>
  <c r="BM378" i="64"/>
  <c r="BK378" i="64"/>
  <c r="BI378" i="64"/>
  <c r="BG378" i="64"/>
  <c r="BA378" i="64"/>
  <c r="AY378" i="64"/>
  <c r="AW378" i="64"/>
  <c r="AU378" i="64"/>
  <c r="AS378" i="64"/>
  <c r="AO378" i="64"/>
  <c r="AG378" i="64"/>
  <c r="AE378" i="64"/>
  <c r="AC378" i="64"/>
  <c r="AA378" i="64"/>
  <c r="Q378" i="64"/>
  <c r="O378" i="64"/>
  <c r="M378" i="64"/>
  <c r="K378" i="64"/>
  <c r="CY377" i="64"/>
  <c r="CW377" i="64"/>
  <c r="CU377" i="64"/>
  <c r="CS377" i="64"/>
  <c r="CQ377" i="64"/>
  <c r="CO377" i="64"/>
  <c r="CM377" i="64"/>
  <c r="CK377" i="64"/>
  <c r="CI377" i="64"/>
  <c r="CG377" i="64"/>
  <c r="CE377" i="64"/>
  <c r="CA377" i="64"/>
  <c r="BY377" i="64"/>
  <c r="BW377" i="64"/>
  <c r="BU377" i="64"/>
  <c r="BS377" i="64"/>
  <c r="BQ377" i="64"/>
  <c r="BO377" i="64"/>
  <c r="BM377" i="64"/>
  <c r="BK377" i="64"/>
  <c r="BI377" i="64"/>
  <c r="BG377" i="64"/>
  <c r="BA377" i="64"/>
  <c r="AY377" i="64"/>
  <c r="AW377" i="64"/>
  <c r="AU377" i="64"/>
  <c r="AS377" i="64"/>
  <c r="AO377" i="64"/>
  <c r="AG377" i="64"/>
  <c r="AE377" i="64"/>
  <c r="AC377" i="64"/>
  <c r="AA377" i="64"/>
  <c r="Q377" i="64"/>
  <c r="O377" i="64"/>
  <c r="M377" i="64"/>
  <c r="K377" i="64"/>
  <c r="CY376" i="64"/>
  <c r="CW376" i="64"/>
  <c r="CU376" i="64"/>
  <c r="CS376" i="64"/>
  <c r="CQ376" i="64"/>
  <c r="CO376" i="64"/>
  <c r="CM376" i="64"/>
  <c r="CK376" i="64"/>
  <c r="CI376" i="64"/>
  <c r="CG376" i="64"/>
  <c r="CE376" i="64"/>
  <c r="CA376" i="64"/>
  <c r="BY376" i="64"/>
  <c r="BW376" i="64"/>
  <c r="BU376" i="64"/>
  <c r="BS376" i="64"/>
  <c r="BQ376" i="64"/>
  <c r="BO376" i="64"/>
  <c r="BM376" i="64"/>
  <c r="BK376" i="64"/>
  <c r="BI376" i="64"/>
  <c r="BG376" i="64"/>
  <c r="BA376" i="64"/>
  <c r="AY376" i="64"/>
  <c r="AW376" i="64"/>
  <c r="AU376" i="64"/>
  <c r="AS376" i="64"/>
  <c r="AO376" i="64"/>
  <c r="AG376" i="64"/>
  <c r="AE376" i="64"/>
  <c r="AC376" i="64"/>
  <c r="AA376" i="64"/>
  <c r="Q376" i="64"/>
  <c r="O376" i="64"/>
  <c r="M376" i="64"/>
  <c r="K376" i="64"/>
  <c r="G376" i="64"/>
  <c r="CY375" i="64"/>
  <c r="CW375" i="64"/>
  <c r="CU375" i="64"/>
  <c r="CS375" i="64"/>
  <c r="CQ375" i="64"/>
  <c r="CO375" i="64"/>
  <c r="CM375" i="64"/>
  <c r="CK375" i="64"/>
  <c r="CI375" i="64"/>
  <c r="CG375" i="64"/>
  <c r="CE375" i="64"/>
  <c r="CA375" i="64"/>
  <c r="BY375" i="64"/>
  <c r="BW375" i="64"/>
  <c r="BU375" i="64"/>
  <c r="BS375" i="64"/>
  <c r="BQ375" i="64"/>
  <c r="BO375" i="64"/>
  <c r="BM375" i="64"/>
  <c r="BK375" i="64"/>
  <c r="BI375" i="64"/>
  <c r="BG375" i="64"/>
  <c r="BA375" i="64"/>
  <c r="AY375" i="64"/>
  <c r="AW375" i="64"/>
  <c r="AU375" i="64"/>
  <c r="AS375" i="64"/>
  <c r="AO375" i="64"/>
  <c r="AG375" i="64"/>
  <c r="AE375" i="64"/>
  <c r="AC375" i="64"/>
  <c r="AA375" i="64"/>
  <c r="Q375" i="64"/>
  <c r="O375" i="64"/>
  <c r="M375" i="64"/>
  <c r="K375" i="64"/>
  <c r="G375" i="64"/>
  <c r="CY374" i="64"/>
  <c r="CW374" i="64"/>
  <c r="CU374" i="64"/>
  <c r="CS374" i="64"/>
  <c r="CQ374" i="64"/>
  <c r="CO374" i="64"/>
  <c r="CM374" i="64"/>
  <c r="CK374" i="64"/>
  <c r="CI374" i="64"/>
  <c r="CG374" i="64"/>
  <c r="CE374" i="64"/>
  <c r="CA374" i="64"/>
  <c r="BY374" i="64"/>
  <c r="BW374" i="64"/>
  <c r="BU374" i="64"/>
  <c r="BS374" i="64"/>
  <c r="BQ374" i="64"/>
  <c r="BO374" i="64"/>
  <c r="BM374" i="64"/>
  <c r="BK374" i="64"/>
  <c r="BI374" i="64"/>
  <c r="BG374" i="64"/>
  <c r="BA374" i="64"/>
  <c r="AY374" i="64"/>
  <c r="AW374" i="64"/>
  <c r="AU374" i="64"/>
  <c r="AS374" i="64"/>
  <c r="AO374" i="64"/>
  <c r="AG374" i="64"/>
  <c r="AE374" i="64"/>
  <c r="AC374" i="64"/>
  <c r="AA374" i="64"/>
  <c r="Q374" i="64"/>
  <c r="O374" i="64"/>
  <c r="M374" i="64"/>
  <c r="K374" i="64"/>
  <c r="CY373" i="64"/>
  <c r="CW373" i="64"/>
  <c r="CU373" i="64"/>
  <c r="CS373" i="64"/>
  <c r="CQ373" i="64"/>
  <c r="CO373" i="64"/>
  <c r="CM373" i="64"/>
  <c r="CK373" i="64"/>
  <c r="CI373" i="64"/>
  <c r="CG373" i="64"/>
  <c r="CE373" i="64"/>
  <c r="CA373" i="64"/>
  <c r="BY373" i="64"/>
  <c r="BW373" i="64"/>
  <c r="BU373" i="64"/>
  <c r="BS373" i="64"/>
  <c r="BQ373" i="64"/>
  <c r="BO373" i="64"/>
  <c r="BM373" i="64"/>
  <c r="BK373" i="64"/>
  <c r="BI373" i="64"/>
  <c r="BG373" i="64"/>
  <c r="BA373" i="64"/>
  <c r="AY373" i="64"/>
  <c r="AW373" i="64"/>
  <c r="AU373" i="64"/>
  <c r="AS373" i="64"/>
  <c r="AO373" i="64"/>
  <c r="AG373" i="64"/>
  <c r="AE373" i="64"/>
  <c r="AC373" i="64"/>
  <c r="AA373" i="64"/>
  <c r="Q373" i="64"/>
  <c r="O373" i="64"/>
  <c r="M373" i="64"/>
  <c r="K373" i="64"/>
  <c r="CY372" i="64"/>
  <c r="CW372" i="64"/>
  <c r="CU372" i="64"/>
  <c r="CS372" i="64"/>
  <c r="CQ372" i="64"/>
  <c r="CO372" i="64"/>
  <c r="CM372" i="64"/>
  <c r="CK372" i="64"/>
  <c r="CI372" i="64"/>
  <c r="CG372" i="64"/>
  <c r="CE372" i="64"/>
  <c r="CA372" i="64"/>
  <c r="BY372" i="64"/>
  <c r="BW372" i="64"/>
  <c r="BU372" i="64"/>
  <c r="BS372" i="64"/>
  <c r="BQ372" i="64"/>
  <c r="BO372" i="64"/>
  <c r="BM372" i="64"/>
  <c r="BK372" i="64"/>
  <c r="BI372" i="64"/>
  <c r="BG372" i="64"/>
  <c r="BA372" i="64"/>
  <c r="AY372" i="64"/>
  <c r="AW372" i="64"/>
  <c r="AU372" i="64"/>
  <c r="AS372" i="64"/>
  <c r="AO372" i="64"/>
  <c r="AG372" i="64"/>
  <c r="AE372" i="64"/>
  <c r="AC372" i="64"/>
  <c r="AA372" i="64"/>
  <c r="Q372" i="64"/>
  <c r="O372" i="64"/>
  <c r="M372" i="64"/>
  <c r="K372" i="64"/>
  <c r="G372" i="64"/>
  <c r="CY371" i="64"/>
  <c r="CW371" i="64"/>
  <c r="CU371" i="64"/>
  <c r="CS371" i="64"/>
  <c r="CQ371" i="64"/>
  <c r="CO371" i="64"/>
  <c r="CM371" i="64"/>
  <c r="CK371" i="64"/>
  <c r="CI371" i="64"/>
  <c r="CG371" i="64"/>
  <c r="CE371" i="64"/>
  <c r="CA371" i="64"/>
  <c r="BY371" i="64"/>
  <c r="BW371" i="64"/>
  <c r="BU371" i="64"/>
  <c r="BS371" i="64"/>
  <c r="BQ371" i="64"/>
  <c r="BO371" i="64"/>
  <c r="BM371" i="64"/>
  <c r="BK371" i="64"/>
  <c r="BI371" i="64"/>
  <c r="BG371" i="64"/>
  <c r="BA371" i="64"/>
  <c r="AY371" i="64"/>
  <c r="AW371" i="64"/>
  <c r="AU371" i="64"/>
  <c r="AS371" i="64"/>
  <c r="AO371" i="64"/>
  <c r="AG371" i="64"/>
  <c r="AE371" i="64"/>
  <c r="AC371" i="64"/>
  <c r="AA371" i="64"/>
  <c r="Q371" i="64"/>
  <c r="O371" i="64"/>
  <c r="M371" i="64"/>
  <c r="K371" i="64"/>
  <c r="G371" i="64"/>
  <c r="CY370" i="64"/>
  <c r="CW370" i="64"/>
  <c r="CU370" i="64"/>
  <c r="CS370" i="64"/>
  <c r="CQ370" i="64"/>
  <c r="CO370" i="64"/>
  <c r="CM370" i="64"/>
  <c r="CK370" i="64"/>
  <c r="CI370" i="64"/>
  <c r="CG370" i="64"/>
  <c r="CE370" i="64"/>
  <c r="CA370" i="64"/>
  <c r="BY370" i="64"/>
  <c r="BW370" i="64"/>
  <c r="BU370" i="64"/>
  <c r="BS370" i="64"/>
  <c r="BQ370" i="64"/>
  <c r="BO370" i="64"/>
  <c r="BM370" i="64"/>
  <c r="BK370" i="64"/>
  <c r="BI370" i="64"/>
  <c r="BG370" i="64"/>
  <c r="BA370" i="64"/>
  <c r="AY370" i="64"/>
  <c r="AW370" i="64"/>
  <c r="AU370" i="64"/>
  <c r="AS370" i="64"/>
  <c r="AO370" i="64"/>
  <c r="AG370" i="64"/>
  <c r="AE370" i="64"/>
  <c r="AC370" i="64"/>
  <c r="AA370" i="64"/>
  <c r="Q370" i="64"/>
  <c r="O370" i="64"/>
  <c r="M370" i="64"/>
  <c r="K370" i="64"/>
  <c r="CY369" i="64"/>
  <c r="CW369" i="64"/>
  <c r="CU369" i="64"/>
  <c r="CS369" i="64"/>
  <c r="CQ369" i="64"/>
  <c r="CO369" i="64"/>
  <c r="CM369" i="64"/>
  <c r="CK369" i="64"/>
  <c r="CI369" i="64"/>
  <c r="CG369" i="64"/>
  <c r="CE369" i="64"/>
  <c r="CA369" i="64"/>
  <c r="BY369" i="64"/>
  <c r="BW369" i="64"/>
  <c r="BU369" i="64"/>
  <c r="BS369" i="64"/>
  <c r="BQ369" i="64"/>
  <c r="BO369" i="64"/>
  <c r="BM369" i="64"/>
  <c r="BK369" i="64"/>
  <c r="BI369" i="64"/>
  <c r="BG369" i="64"/>
  <c r="BA369" i="64"/>
  <c r="AY369" i="64"/>
  <c r="AW369" i="64"/>
  <c r="AU369" i="64"/>
  <c r="AS369" i="64"/>
  <c r="AO369" i="64"/>
  <c r="AG369" i="64"/>
  <c r="AE369" i="64"/>
  <c r="AC369" i="64"/>
  <c r="AA369" i="64"/>
  <c r="Q369" i="64"/>
  <c r="O369" i="64"/>
  <c r="M369" i="64"/>
  <c r="K369" i="64"/>
  <c r="CY368" i="64"/>
  <c r="CW368" i="64"/>
  <c r="CU368" i="64"/>
  <c r="CS368" i="64"/>
  <c r="CQ368" i="64"/>
  <c r="CO368" i="64"/>
  <c r="CM368" i="64"/>
  <c r="CK368" i="64"/>
  <c r="CI368" i="64"/>
  <c r="CG368" i="64"/>
  <c r="CE368" i="64"/>
  <c r="CA368" i="64"/>
  <c r="BY368" i="64"/>
  <c r="BW368" i="64"/>
  <c r="BU368" i="64"/>
  <c r="BS368" i="64"/>
  <c r="BQ368" i="64"/>
  <c r="BO368" i="64"/>
  <c r="BM368" i="64"/>
  <c r="BK368" i="64"/>
  <c r="BI368" i="64"/>
  <c r="BG368" i="64"/>
  <c r="BA368" i="64"/>
  <c r="AY368" i="64"/>
  <c r="AW368" i="64"/>
  <c r="AU368" i="64"/>
  <c r="AS368" i="64"/>
  <c r="AO368" i="64"/>
  <c r="AG368" i="64"/>
  <c r="AE368" i="64"/>
  <c r="AC368" i="64"/>
  <c r="AA368" i="64"/>
  <c r="Q368" i="64"/>
  <c r="O368" i="64"/>
  <c r="M368" i="64"/>
  <c r="K368" i="64"/>
  <c r="G368" i="64"/>
  <c r="CY367" i="64"/>
  <c r="CW367" i="64"/>
  <c r="CU367" i="64"/>
  <c r="CS367" i="64"/>
  <c r="CQ367" i="64"/>
  <c r="CO367" i="64"/>
  <c r="CM367" i="64"/>
  <c r="CK367" i="64"/>
  <c r="CI367" i="64"/>
  <c r="CG367" i="64"/>
  <c r="CE367" i="64"/>
  <c r="CA367" i="64"/>
  <c r="BY367" i="64"/>
  <c r="BW367" i="64"/>
  <c r="BU367" i="64"/>
  <c r="BS367" i="64"/>
  <c r="BQ367" i="64"/>
  <c r="BO367" i="64"/>
  <c r="BM367" i="64"/>
  <c r="BK367" i="64"/>
  <c r="BI367" i="64"/>
  <c r="BG367" i="64"/>
  <c r="BA367" i="64"/>
  <c r="AY367" i="64"/>
  <c r="AW367" i="64"/>
  <c r="AU367" i="64"/>
  <c r="AS367" i="64"/>
  <c r="AO367" i="64"/>
  <c r="AG367" i="64"/>
  <c r="AE367" i="64"/>
  <c r="AC367" i="64"/>
  <c r="AA367" i="64"/>
  <c r="Q367" i="64"/>
  <c r="O367" i="64"/>
  <c r="M367" i="64"/>
  <c r="K367" i="64"/>
  <c r="G367" i="64"/>
  <c r="CY366" i="64"/>
  <c r="CW366" i="64"/>
  <c r="CU366" i="64"/>
  <c r="CS366" i="64"/>
  <c r="CQ366" i="64"/>
  <c r="CO366" i="64"/>
  <c r="CM366" i="64"/>
  <c r="CK366" i="64"/>
  <c r="CI366" i="64"/>
  <c r="CG366" i="64"/>
  <c r="CE366" i="64"/>
  <c r="CA366" i="64"/>
  <c r="BY366" i="64"/>
  <c r="BW366" i="64"/>
  <c r="BU366" i="64"/>
  <c r="BS366" i="64"/>
  <c r="BQ366" i="64"/>
  <c r="BO366" i="64"/>
  <c r="BM366" i="64"/>
  <c r="BK366" i="64"/>
  <c r="BI366" i="64"/>
  <c r="BG366" i="64"/>
  <c r="BA366" i="64"/>
  <c r="AY366" i="64"/>
  <c r="AW366" i="64"/>
  <c r="AU366" i="64"/>
  <c r="AS366" i="64"/>
  <c r="AO366" i="64"/>
  <c r="AG366" i="64"/>
  <c r="AE366" i="64"/>
  <c r="AC366" i="64"/>
  <c r="AA366" i="64"/>
  <c r="Q366" i="64"/>
  <c r="O366" i="64"/>
  <c r="M366" i="64"/>
  <c r="K366" i="64"/>
  <c r="CY365" i="64"/>
  <c r="CW365" i="64"/>
  <c r="CU365" i="64"/>
  <c r="CS365" i="64"/>
  <c r="CQ365" i="64"/>
  <c r="CO365" i="64"/>
  <c r="CM365" i="64"/>
  <c r="CK365" i="64"/>
  <c r="CI365" i="64"/>
  <c r="CG365" i="64"/>
  <c r="CE365" i="64"/>
  <c r="CA365" i="64"/>
  <c r="BY365" i="64"/>
  <c r="BW365" i="64"/>
  <c r="BU365" i="64"/>
  <c r="BS365" i="64"/>
  <c r="BQ365" i="64"/>
  <c r="BO365" i="64"/>
  <c r="BM365" i="64"/>
  <c r="BK365" i="64"/>
  <c r="BI365" i="64"/>
  <c r="BG365" i="64"/>
  <c r="BA365" i="64"/>
  <c r="AY365" i="64"/>
  <c r="AW365" i="64"/>
  <c r="AU365" i="64"/>
  <c r="AS365" i="64"/>
  <c r="AO365" i="64"/>
  <c r="AG365" i="64"/>
  <c r="AE365" i="64"/>
  <c r="AC365" i="64"/>
  <c r="AA365" i="64"/>
  <c r="Q365" i="64"/>
  <c r="O365" i="64"/>
  <c r="M365" i="64"/>
  <c r="K365" i="64"/>
  <c r="CY364" i="64"/>
  <c r="CW364" i="64"/>
  <c r="CU364" i="64"/>
  <c r="CS364" i="64"/>
  <c r="CQ364" i="64"/>
  <c r="CO364" i="64"/>
  <c r="CM364" i="64"/>
  <c r="CK364" i="64"/>
  <c r="CI364" i="64"/>
  <c r="CG364" i="64"/>
  <c r="CE364" i="64"/>
  <c r="CA364" i="64"/>
  <c r="BY364" i="64"/>
  <c r="BW364" i="64"/>
  <c r="BU364" i="64"/>
  <c r="BS364" i="64"/>
  <c r="BQ364" i="64"/>
  <c r="BO364" i="64"/>
  <c r="BM364" i="64"/>
  <c r="BK364" i="64"/>
  <c r="BI364" i="64"/>
  <c r="BG364" i="64"/>
  <c r="BA364" i="64"/>
  <c r="AY364" i="64"/>
  <c r="AW364" i="64"/>
  <c r="AU364" i="64"/>
  <c r="AS364" i="64"/>
  <c r="AO364" i="64"/>
  <c r="AG364" i="64"/>
  <c r="AE364" i="64"/>
  <c r="AC364" i="64"/>
  <c r="AA364" i="64"/>
  <c r="Q364" i="64"/>
  <c r="O364" i="64"/>
  <c r="M364" i="64"/>
  <c r="K364" i="64"/>
  <c r="G364" i="64"/>
  <c r="CY363" i="64"/>
  <c r="CW363" i="64"/>
  <c r="CU363" i="64"/>
  <c r="CS363" i="64"/>
  <c r="CQ363" i="64"/>
  <c r="CO363" i="64"/>
  <c r="CM363" i="64"/>
  <c r="CK363" i="64"/>
  <c r="CI363" i="64"/>
  <c r="CG363" i="64"/>
  <c r="CE363" i="64"/>
  <c r="CA363" i="64"/>
  <c r="BY363" i="64"/>
  <c r="BW363" i="64"/>
  <c r="BU363" i="64"/>
  <c r="BS363" i="64"/>
  <c r="BQ363" i="64"/>
  <c r="BO363" i="64"/>
  <c r="BM363" i="64"/>
  <c r="BK363" i="64"/>
  <c r="BI363" i="64"/>
  <c r="BG363" i="64"/>
  <c r="BA363" i="64"/>
  <c r="AY363" i="64"/>
  <c r="AW363" i="64"/>
  <c r="AU363" i="64"/>
  <c r="AS363" i="64"/>
  <c r="AO363" i="64"/>
  <c r="AG363" i="64"/>
  <c r="AE363" i="64"/>
  <c r="AC363" i="64"/>
  <c r="AA363" i="64"/>
  <c r="Q363" i="64"/>
  <c r="O363" i="64"/>
  <c r="M363" i="64"/>
  <c r="K363" i="64"/>
  <c r="G363" i="64"/>
  <c r="CY362" i="64"/>
  <c r="CW362" i="64"/>
  <c r="CU362" i="64"/>
  <c r="CS362" i="64"/>
  <c r="CQ362" i="64"/>
  <c r="CO362" i="64"/>
  <c r="CM362" i="64"/>
  <c r="CK362" i="64"/>
  <c r="CI362" i="64"/>
  <c r="CG362" i="64"/>
  <c r="CE362" i="64"/>
  <c r="CA362" i="64"/>
  <c r="BY362" i="64"/>
  <c r="BW362" i="64"/>
  <c r="BU362" i="64"/>
  <c r="BS362" i="64"/>
  <c r="BQ362" i="64"/>
  <c r="BO362" i="64"/>
  <c r="BM362" i="64"/>
  <c r="BK362" i="64"/>
  <c r="BI362" i="64"/>
  <c r="BG362" i="64"/>
  <c r="BA362" i="64"/>
  <c r="AY362" i="64"/>
  <c r="AW362" i="64"/>
  <c r="AU362" i="64"/>
  <c r="AS362" i="64"/>
  <c r="AO362" i="64"/>
  <c r="AG362" i="64"/>
  <c r="AE362" i="64"/>
  <c r="AC362" i="64"/>
  <c r="AA362" i="64"/>
  <c r="Q362" i="64"/>
  <c r="O362" i="64"/>
  <c r="M362" i="64"/>
  <c r="K362" i="64"/>
  <c r="CY361" i="64"/>
  <c r="CW361" i="64"/>
  <c r="CU361" i="64"/>
  <c r="CS361" i="64"/>
  <c r="CQ361" i="64"/>
  <c r="CO361" i="64"/>
  <c r="CM361" i="64"/>
  <c r="CK361" i="64"/>
  <c r="CI361" i="64"/>
  <c r="CG361" i="64"/>
  <c r="CE361" i="64"/>
  <c r="CA361" i="64"/>
  <c r="BY361" i="64"/>
  <c r="BW361" i="64"/>
  <c r="BU361" i="64"/>
  <c r="BS361" i="64"/>
  <c r="BQ361" i="64"/>
  <c r="BO361" i="64"/>
  <c r="BM361" i="64"/>
  <c r="BK361" i="64"/>
  <c r="BI361" i="64"/>
  <c r="BG361" i="64"/>
  <c r="BA361" i="64"/>
  <c r="AY361" i="64"/>
  <c r="AW361" i="64"/>
  <c r="AU361" i="64"/>
  <c r="AS361" i="64"/>
  <c r="AO361" i="64"/>
  <c r="AG361" i="64"/>
  <c r="AE361" i="64"/>
  <c r="AC361" i="64"/>
  <c r="AA361" i="64"/>
  <c r="Q361" i="64"/>
  <c r="O361" i="64"/>
  <c r="M361" i="64"/>
  <c r="K361" i="64"/>
  <c r="CY360" i="64"/>
  <c r="CW360" i="64"/>
  <c r="CU360" i="64"/>
  <c r="CS360" i="64"/>
  <c r="CQ360" i="64"/>
  <c r="CO360" i="64"/>
  <c r="CM360" i="64"/>
  <c r="CK360" i="64"/>
  <c r="CI360" i="64"/>
  <c r="CG360" i="64"/>
  <c r="CE360" i="64"/>
  <c r="CA360" i="64"/>
  <c r="BY360" i="64"/>
  <c r="BW360" i="64"/>
  <c r="BU360" i="64"/>
  <c r="BS360" i="64"/>
  <c r="BQ360" i="64"/>
  <c r="BO360" i="64"/>
  <c r="BM360" i="64"/>
  <c r="BK360" i="64"/>
  <c r="BI360" i="64"/>
  <c r="BG360" i="64"/>
  <c r="BA360" i="64"/>
  <c r="AY360" i="64"/>
  <c r="AW360" i="64"/>
  <c r="AU360" i="64"/>
  <c r="AS360" i="64"/>
  <c r="AO360" i="64"/>
  <c r="AG360" i="64"/>
  <c r="AE360" i="64"/>
  <c r="AC360" i="64"/>
  <c r="AA360" i="64"/>
  <c r="Q360" i="64"/>
  <c r="O360" i="64"/>
  <c r="M360" i="64"/>
  <c r="K360" i="64"/>
  <c r="G360" i="64"/>
  <c r="CY359" i="64"/>
  <c r="CW359" i="64"/>
  <c r="CU359" i="64"/>
  <c r="CS359" i="64"/>
  <c r="CQ359" i="64"/>
  <c r="CO359" i="64"/>
  <c r="CM359" i="64"/>
  <c r="CK359" i="64"/>
  <c r="CI359" i="64"/>
  <c r="CG359" i="64"/>
  <c r="CE359" i="64"/>
  <c r="CA359" i="64"/>
  <c r="BY359" i="64"/>
  <c r="BW359" i="64"/>
  <c r="BU359" i="64"/>
  <c r="BS359" i="64"/>
  <c r="BQ359" i="64"/>
  <c r="BO359" i="64"/>
  <c r="BM359" i="64"/>
  <c r="BK359" i="64"/>
  <c r="BI359" i="64"/>
  <c r="BG359" i="64"/>
  <c r="BA359" i="64"/>
  <c r="AY359" i="64"/>
  <c r="AW359" i="64"/>
  <c r="AU359" i="64"/>
  <c r="AS359" i="64"/>
  <c r="AO359" i="64"/>
  <c r="AG359" i="64"/>
  <c r="AE359" i="64"/>
  <c r="AC359" i="64"/>
  <c r="AA359" i="64"/>
  <c r="Q359" i="64"/>
  <c r="O359" i="64"/>
  <c r="M359" i="64"/>
  <c r="K359" i="64"/>
  <c r="G359" i="64"/>
  <c r="CY358" i="64"/>
  <c r="CW358" i="64"/>
  <c r="CU358" i="64"/>
  <c r="CS358" i="64"/>
  <c r="CQ358" i="64"/>
  <c r="CO358" i="64"/>
  <c r="CM358" i="64"/>
  <c r="CK358" i="64"/>
  <c r="CI358" i="64"/>
  <c r="CG358" i="64"/>
  <c r="CE358" i="64"/>
  <c r="CA358" i="64"/>
  <c r="BY358" i="64"/>
  <c r="BW358" i="64"/>
  <c r="BU358" i="64"/>
  <c r="BS358" i="64"/>
  <c r="BQ358" i="64"/>
  <c r="BO358" i="64"/>
  <c r="BM358" i="64"/>
  <c r="BK358" i="64"/>
  <c r="BI358" i="64"/>
  <c r="BG358" i="64"/>
  <c r="BA358" i="64"/>
  <c r="AY358" i="64"/>
  <c r="AW358" i="64"/>
  <c r="AU358" i="64"/>
  <c r="AS358" i="64"/>
  <c r="AO358" i="64"/>
  <c r="AG358" i="64"/>
  <c r="AE358" i="64"/>
  <c r="AC358" i="64"/>
  <c r="AA358" i="64"/>
  <c r="Q358" i="64"/>
  <c r="O358" i="64"/>
  <c r="M358" i="64"/>
  <c r="K358" i="64"/>
  <c r="CY357" i="64"/>
  <c r="CW357" i="64"/>
  <c r="CU357" i="64"/>
  <c r="CS357" i="64"/>
  <c r="CQ357" i="64"/>
  <c r="CO357" i="64"/>
  <c r="CM357" i="64"/>
  <c r="CK357" i="64"/>
  <c r="CI357" i="64"/>
  <c r="CG357" i="64"/>
  <c r="CE357" i="64"/>
  <c r="CA357" i="64"/>
  <c r="BY357" i="64"/>
  <c r="BW357" i="64"/>
  <c r="BU357" i="64"/>
  <c r="BS357" i="64"/>
  <c r="BQ357" i="64"/>
  <c r="BO357" i="64"/>
  <c r="BM357" i="64"/>
  <c r="BK357" i="64"/>
  <c r="BI357" i="64"/>
  <c r="BG357" i="64"/>
  <c r="BA357" i="64"/>
  <c r="AY357" i="64"/>
  <c r="AW357" i="64"/>
  <c r="AU357" i="64"/>
  <c r="AS357" i="64"/>
  <c r="AO357" i="64"/>
  <c r="AG357" i="64"/>
  <c r="AE357" i="64"/>
  <c r="AC357" i="64"/>
  <c r="AA357" i="64"/>
  <c r="Q357" i="64"/>
  <c r="O357" i="64"/>
  <c r="M357" i="64"/>
  <c r="K357" i="64"/>
  <c r="CY356" i="64"/>
  <c r="CW356" i="64"/>
  <c r="CU356" i="64"/>
  <c r="CS356" i="64"/>
  <c r="CQ356" i="64"/>
  <c r="CO356" i="64"/>
  <c r="CM356" i="64"/>
  <c r="CK356" i="64"/>
  <c r="CI356" i="64"/>
  <c r="CG356" i="64"/>
  <c r="CE356" i="64"/>
  <c r="CA356" i="64"/>
  <c r="BY356" i="64"/>
  <c r="BW356" i="64"/>
  <c r="BU356" i="64"/>
  <c r="BS356" i="64"/>
  <c r="BQ356" i="64"/>
  <c r="BO356" i="64"/>
  <c r="BM356" i="64"/>
  <c r="BK356" i="64"/>
  <c r="BI356" i="64"/>
  <c r="BG356" i="64"/>
  <c r="BA356" i="64"/>
  <c r="AY356" i="64"/>
  <c r="AW356" i="64"/>
  <c r="AU356" i="64"/>
  <c r="AS356" i="64"/>
  <c r="AO356" i="64"/>
  <c r="AG356" i="64"/>
  <c r="AE356" i="64"/>
  <c r="AC356" i="64"/>
  <c r="AA356" i="64"/>
  <c r="Q356" i="64"/>
  <c r="O356" i="64"/>
  <c r="M356" i="64"/>
  <c r="K356" i="64"/>
  <c r="G356" i="64"/>
  <c r="CY355" i="64"/>
  <c r="CW355" i="64"/>
  <c r="CU355" i="64"/>
  <c r="CS355" i="64"/>
  <c r="CQ355" i="64"/>
  <c r="CO355" i="64"/>
  <c r="CM355" i="64"/>
  <c r="CK355" i="64"/>
  <c r="CI355" i="64"/>
  <c r="CG355" i="64"/>
  <c r="CE355" i="64"/>
  <c r="CA355" i="64"/>
  <c r="BY355" i="64"/>
  <c r="BW355" i="64"/>
  <c r="BU355" i="64"/>
  <c r="BS355" i="64"/>
  <c r="BQ355" i="64"/>
  <c r="BO355" i="64"/>
  <c r="BM355" i="64"/>
  <c r="BK355" i="64"/>
  <c r="BI355" i="64"/>
  <c r="BG355" i="64"/>
  <c r="BA355" i="64"/>
  <c r="AY355" i="64"/>
  <c r="AW355" i="64"/>
  <c r="AU355" i="64"/>
  <c r="AS355" i="64"/>
  <c r="AO355" i="64"/>
  <c r="AG355" i="64"/>
  <c r="AE355" i="64"/>
  <c r="AC355" i="64"/>
  <c r="AA355" i="64"/>
  <c r="Q355" i="64"/>
  <c r="O355" i="64"/>
  <c r="M355" i="64"/>
  <c r="K355" i="64"/>
  <c r="G355" i="64"/>
  <c r="CY354" i="64"/>
  <c r="CW354" i="64"/>
  <c r="CU354" i="64"/>
  <c r="CS354" i="64"/>
  <c r="CQ354" i="64"/>
  <c r="CO354" i="64"/>
  <c r="CM354" i="64"/>
  <c r="CK354" i="64"/>
  <c r="CI354" i="64"/>
  <c r="CG354" i="64"/>
  <c r="CE354" i="64"/>
  <c r="CA354" i="64"/>
  <c r="BY354" i="64"/>
  <c r="BW354" i="64"/>
  <c r="BU354" i="64"/>
  <c r="BS354" i="64"/>
  <c r="BQ354" i="64"/>
  <c r="BO354" i="64"/>
  <c r="BM354" i="64"/>
  <c r="BK354" i="64"/>
  <c r="BI354" i="64"/>
  <c r="BG354" i="64"/>
  <c r="BA354" i="64"/>
  <c r="AY354" i="64"/>
  <c r="AW354" i="64"/>
  <c r="AU354" i="64"/>
  <c r="AS354" i="64"/>
  <c r="AO354" i="64"/>
  <c r="AG354" i="64"/>
  <c r="AE354" i="64"/>
  <c r="AC354" i="64"/>
  <c r="AA354" i="64"/>
  <c r="Q354" i="64"/>
  <c r="O354" i="64"/>
  <c r="M354" i="64"/>
  <c r="K354" i="64"/>
  <c r="CY353" i="64"/>
  <c r="CW353" i="64"/>
  <c r="CU353" i="64"/>
  <c r="CS353" i="64"/>
  <c r="CQ353" i="64"/>
  <c r="CO353" i="64"/>
  <c r="CM353" i="64"/>
  <c r="CK353" i="64"/>
  <c r="CI353" i="64"/>
  <c r="CG353" i="64"/>
  <c r="CE353" i="64"/>
  <c r="CA353" i="64"/>
  <c r="BY353" i="64"/>
  <c r="BW353" i="64"/>
  <c r="BU353" i="64"/>
  <c r="BS353" i="64"/>
  <c r="BQ353" i="64"/>
  <c r="BO353" i="64"/>
  <c r="BM353" i="64"/>
  <c r="BK353" i="64"/>
  <c r="BI353" i="64"/>
  <c r="BG353" i="64"/>
  <c r="BA353" i="64"/>
  <c r="AY353" i="64"/>
  <c r="AW353" i="64"/>
  <c r="AU353" i="64"/>
  <c r="AS353" i="64"/>
  <c r="AO353" i="64"/>
  <c r="AG353" i="64"/>
  <c r="AE353" i="64"/>
  <c r="AC353" i="64"/>
  <c r="AA353" i="64"/>
  <c r="Q353" i="64"/>
  <c r="O353" i="64"/>
  <c r="M353" i="64"/>
  <c r="K353" i="64"/>
  <c r="CY352" i="64"/>
  <c r="CW352" i="64"/>
  <c r="CU352" i="64"/>
  <c r="CS352" i="64"/>
  <c r="CQ352" i="64"/>
  <c r="CO352" i="64"/>
  <c r="CM352" i="64"/>
  <c r="CK352" i="64"/>
  <c r="CI352" i="64"/>
  <c r="CG352" i="64"/>
  <c r="CE352" i="64"/>
  <c r="CA352" i="64"/>
  <c r="BY352" i="64"/>
  <c r="BW352" i="64"/>
  <c r="BU352" i="64"/>
  <c r="BS352" i="64"/>
  <c r="BQ352" i="64"/>
  <c r="BO352" i="64"/>
  <c r="BM352" i="64"/>
  <c r="BK352" i="64"/>
  <c r="BI352" i="64"/>
  <c r="BG352" i="64"/>
  <c r="BA352" i="64"/>
  <c r="AY352" i="64"/>
  <c r="AW352" i="64"/>
  <c r="AU352" i="64"/>
  <c r="AS352" i="64"/>
  <c r="AO352" i="64"/>
  <c r="AG352" i="64"/>
  <c r="AE352" i="64"/>
  <c r="AC352" i="64"/>
  <c r="AA352" i="64"/>
  <c r="Q352" i="64"/>
  <c r="O352" i="64"/>
  <c r="M352" i="64"/>
  <c r="K352" i="64"/>
  <c r="G352" i="64"/>
  <c r="CY351" i="64"/>
  <c r="CW351" i="64"/>
  <c r="CU351" i="64"/>
  <c r="CS351" i="64"/>
  <c r="CQ351" i="64"/>
  <c r="CO351" i="64"/>
  <c r="CM351" i="64"/>
  <c r="CK351" i="64"/>
  <c r="CI351" i="64"/>
  <c r="CG351" i="64"/>
  <c r="CE351" i="64"/>
  <c r="CA351" i="64"/>
  <c r="BY351" i="64"/>
  <c r="BW351" i="64"/>
  <c r="BU351" i="64"/>
  <c r="BS351" i="64"/>
  <c r="BQ351" i="64"/>
  <c r="BO351" i="64"/>
  <c r="BM351" i="64"/>
  <c r="BK351" i="64"/>
  <c r="BI351" i="64"/>
  <c r="BG351" i="64"/>
  <c r="BA351" i="64"/>
  <c r="AY351" i="64"/>
  <c r="AW351" i="64"/>
  <c r="AU351" i="64"/>
  <c r="AS351" i="64"/>
  <c r="AO351" i="64"/>
  <c r="AG351" i="64"/>
  <c r="AE351" i="64"/>
  <c r="AC351" i="64"/>
  <c r="AA351" i="64"/>
  <c r="Q351" i="64"/>
  <c r="O351" i="64"/>
  <c r="M351" i="64"/>
  <c r="K351" i="64"/>
  <c r="G351" i="64"/>
  <c r="CY350" i="64"/>
  <c r="CW350" i="64"/>
  <c r="CU350" i="64"/>
  <c r="CS350" i="64"/>
  <c r="CQ350" i="64"/>
  <c r="CO350" i="64"/>
  <c r="CM350" i="64"/>
  <c r="CK350" i="64"/>
  <c r="CI350" i="64"/>
  <c r="CG350" i="64"/>
  <c r="CE350" i="64"/>
  <c r="CA350" i="64"/>
  <c r="BY350" i="64"/>
  <c r="BW350" i="64"/>
  <c r="BU350" i="64"/>
  <c r="BS350" i="64"/>
  <c r="BQ350" i="64"/>
  <c r="BO350" i="64"/>
  <c r="BM350" i="64"/>
  <c r="BK350" i="64"/>
  <c r="BI350" i="64"/>
  <c r="BG350" i="64"/>
  <c r="BA350" i="64"/>
  <c r="AY350" i="64"/>
  <c r="AW350" i="64"/>
  <c r="AU350" i="64"/>
  <c r="AS350" i="64"/>
  <c r="AO350" i="64"/>
  <c r="AG350" i="64"/>
  <c r="AE350" i="64"/>
  <c r="AC350" i="64"/>
  <c r="AA350" i="64"/>
  <c r="Q350" i="64"/>
  <c r="O350" i="64"/>
  <c r="M350" i="64"/>
  <c r="K350" i="64"/>
  <c r="CY349" i="64"/>
  <c r="CW349" i="64"/>
  <c r="CU349" i="64"/>
  <c r="CS349" i="64"/>
  <c r="CQ349" i="64"/>
  <c r="CO349" i="64"/>
  <c r="CM349" i="64"/>
  <c r="CK349" i="64"/>
  <c r="CI349" i="64"/>
  <c r="CG349" i="64"/>
  <c r="CE349" i="64"/>
  <c r="CA349" i="64"/>
  <c r="BY349" i="64"/>
  <c r="BW349" i="64"/>
  <c r="BU349" i="64"/>
  <c r="BS349" i="64"/>
  <c r="BQ349" i="64"/>
  <c r="BO349" i="64"/>
  <c r="BM349" i="64"/>
  <c r="BK349" i="64"/>
  <c r="BI349" i="64"/>
  <c r="BG349" i="64"/>
  <c r="BA349" i="64"/>
  <c r="AY349" i="64"/>
  <c r="AW349" i="64"/>
  <c r="AU349" i="64"/>
  <c r="AS349" i="64"/>
  <c r="AO349" i="64"/>
  <c r="AG349" i="64"/>
  <c r="AE349" i="64"/>
  <c r="AC349" i="64"/>
  <c r="AA349" i="64"/>
  <c r="Q349" i="64"/>
  <c r="O349" i="64"/>
  <c r="M349" i="64"/>
  <c r="K349" i="64"/>
  <c r="CY348" i="64"/>
  <c r="CW348" i="64"/>
  <c r="CU348" i="64"/>
  <c r="CS348" i="64"/>
  <c r="CQ348" i="64"/>
  <c r="CO348" i="64"/>
  <c r="CM348" i="64"/>
  <c r="CK348" i="64"/>
  <c r="CI348" i="64"/>
  <c r="CG348" i="64"/>
  <c r="CE348" i="64"/>
  <c r="CA348" i="64"/>
  <c r="BY348" i="64"/>
  <c r="BW348" i="64"/>
  <c r="BU348" i="64"/>
  <c r="BS348" i="64"/>
  <c r="BQ348" i="64"/>
  <c r="BO348" i="64"/>
  <c r="BM348" i="64"/>
  <c r="BK348" i="64"/>
  <c r="BI348" i="64"/>
  <c r="BG348" i="64"/>
  <c r="BA348" i="64"/>
  <c r="AY348" i="64"/>
  <c r="AW348" i="64"/>
  <c r="AU348" i="64"/>
  <c r="AS348" i="64"/>
  <c r="AO348" i="64"/>
  <c r="AG348" i="64"/>
  <c r="AE348" i="64"/>
  <c r="AC348" i="64"/>
  <c r="AA348" i="64"/>
  <c r="Q348" i="64"/>
  <c r="O348" i="64"/>
  <c r="M348" i="64"/>
  <c r="K348" i="64"/>
  <c r="G348" i="64"/>
  <c r="CY347" i="64"/>
  <c r="CW347" i="64"/>
  <c r="CU347" i="64"/>
  <c r="CS347" i="64"/>
  <c r="CQ347" i="64"/>
  <c r="CO347" i="64"/>
  <c r="CM347" i="64"/>
  <c r="CK347" i="64"/>
  <c r="CI347" i="64"/>
  <c r="CG347" i="64"/>
  <c r="CE347" i="64"/>
  <c r="CA347" i="64"/>
  <c r="BY347" i="64"/>
  <c r="BW347" i="64"/>
  <c r="BU347" i="64"/>
  <c r="BS347" i="64"/>
  <c r="BQ347" i="64"/>
  <c r="BO347" i="64"/>
  <c r="BM347" i="64"/>
  <c r="BK347" i="64"/>
  <c r="BI347" i="64"/>
  <c r="BG347" i="64"/>
  <c r="BA347" i="64"/>
  <c r="AY347" i="64"/>
  <c r="AW347" i="64"/>
  <c r="AU347" i="64"/>
  <c r="AS347" i="64"/>
  <c r="AO347" i="64"/>
  <c r="AG347" i="64"/>
  <c r="AE347" i="64"/>
  <c r="AC347" i="64"/>
  <c r="AA347" i="64"/>
  <c r="Q347" i="64"/>
  <c r="O347" i="64"/>
  <c r="M347" i="64"/>
  <c r="K347" i="64"/>
  <c r="G347" i="64"/>
  <c r="CY346" i="64"/>
  <c r="CW346" i="64"/>
  <c r="CU346" i="64"/>
  <c r="CS346" i="64"/>
  <c r="CQ346" i="64"/>
  <c r="CO346" i="64"/>
  <c r="CM346" i="64"/>
  <c r="CK346" i="64"/>
  <c r="CI346" i="64"/>
  <c r="CG346" i="64"/>
  <c r="CE346" i="64"/>
  <c r="CA346" i="64"/>
  <c r="BY346" i="64"/>
  <c r="BW346" i="64"/>
  <c r="BU346" i="64"/>
  <c r="BS346" i="64"/>
  <c r="BQ346" i="64"/>
  <c r="BO346" i="64"/>
  <c r="BM346" i="64"/>
  <c r="BK346" i="64"/>
  <c r="BI346" i="64"/>
  <c r="BG346" i="64"/>
  <c r="BA346" i="64"/>
  <c r="AY346" i="64"/>
  <c r="AW346" i="64"/>
  <c r="AU346" i="64"/>
  <c r="AS346" i="64"/>
  <c r="AO346" i="64"/>
  <c r="AG346" i="64"/>
  <c r="AE346" i="64"/>
  <c r="AC346" i="64"/>
  <c r="AA346" i="64"/>
  <c r="Q346" i="64"/>
  <c r="O346" i="64"/>
  <c r="M346" i="64"/>
  <c r="K346" i="64"/>
  <c r="CY345" i="64"/>
  <c r="CW345" i="64"/>
  <c r="CU345" i="64"/>
  <c r="CS345" i="64"/>
  <c r="CQ345" i="64"/>
  <c r="CO345" i="64"/>
  <c r="CM345" i="64"/>
  <c r="CK345" i="64"/>
  <c r="CI345" i="64"/>
  <c r="CG345" i="64"/>
  <c r="CE345" i="64"/>
  <c r="CA345" i="64"/>
  <c r="BY345" i="64"/>
  <c r="BW345" i="64"/>
  <c r="BU345" i="64"/>
  <c r="BS345" i="64"/>
  <c r="BQ345" i="64"/>
  <c r="BO345" i="64"/>
  <c r="BM345" i="64"/>
  <c r="BK345" i="64"/>
  <c r="BI345" i="64"/>
  <c r="BG345" i="64"/>
  <c r="BA345" i="64"/>
  <c r="AY345" i="64"/>
  <c r="AW345" i="64"/>
  <c r="AU345" i="64"/>
  <c r="AS345" i="64"/>
  <c r="AO345" i="64"/>
  <c r="AG345" i="64"/>
  <c r="AE345" i="64"/>
  <c r="AC345" i="64"/>
  <c r="AA345" i="64"/>
  <c r="Q345" i="64"/>
  <c r="O345" i="64"/>
  <c r="M345" i="64"/>
  <c r="K345" i="64"/>
  <c r="CY344" i="64"/>
  <c r="CW344" i="64"/>
  <c r="CU344" i="64"/>
  <c r="CS344" i="64"/>
  <c r="CQ344" i="64"/>
  <c r="CO344" i="64"/>
  <c r="CM344" i="64"/>
  <c r="CK344" i="64"/>
  <c r="CI344" i="64"/>
  <c r="CG344" i="64"/>
  <c r="CE344" i="64"/>
  <c r="CA344" i="64"/>
  <c r="BY344" i="64"/>
  <c r="BW344" i="64"/>
  <c r="BU344" i="64"/>
  <c r="BS344" i="64"/>
  <c r="BQ344" i="64"/>
  <c r="BO344" i="64"/>
  <c r="BM344" i="64"/>
  <c r="BK344" i="64"/>
  <c r="BI344" i="64"/>
  <c r="BG344" i="64"/>
  <c r="BA344" i="64"/>
  <c r="AY344" i="64"/>
  <c r="AW344" i="64"/>
  <c r="AU344" i="64"/>
  <c r="AS344" i="64"/>
  <c r="AO344" i="64"/>
  <c r="AG344" i="64"/>
  <c r="AE344" i="64"/>
  <c r="AC344" i="64"/>
  <c r="AA344" i="64"/>
  <c r="Q344" i="64"/>
  <c r="O344" i="64"/>
  <c r="M344" i="64"/>
  <c r="K344" i="64"/>
  <c r="G344" i="64"/>
  <c r="CY343" i="64"/>
  <c r="CW343" i="64"/>
  <c r="CU343" i="64"/>
  <c r="CS343" i="64"/>
  <c r="CQ343" i="64"/>
  <c r="CO343" i="64"/>
  <c r="CM343" i="64"/>
  <c r="CK343" i="64"/>
  <c r="CI343" i="64"/>
  <c r="CG343" i="64"/>
  <c r="CE343" i="64"/>
  <c r="CA343" i="64"/>
  <c r="BY343" i="64"/>
  <c r="BW343" i="64"/>
  <c r="BU343" i="64"/>
  <c r="BS343" i="64"/>
  <c r="BQ343" i="64"/>
  <c r="BO343" i="64"/>
  <c r="BM343" i="64"/>
  <c r="BK343" i="64"/>
  <c r="BI343" i="64"/>
  <c r="BG343" i="64"/>
  <c r="BA343" i="64"/>
  <c r="AY343" i="64"/>
  <c r="AW343" i="64"/>
  <c r="AU343" i="64"/>
  <c r="AS343" i="64"/>
  <c r="AO343" i="64"/>
  <c r="AG343" i="64"/>
  <c r="AE343" i="64"/>
  <c r="AC343" i="64"/>
  <c r="AA343" i="64"/>
  <c r="Q343" i="64"/>
  <c r="O343" i="64"/>
  <c r="M343" i="64"/>
  <c r="K343" i="64"/>
  <c r="G343" i="64"/>
  <c r="CY342" i="64"/>
  <c r="CW342" i="64"/>
  <c r="CU342" i="64"/>
  <c r="CS342" i="64"/>
  <c r="CQ342" i="64"/>
  <c r="CO342" i="64"/>
  <c r="CM342" i="64"/>
  <c r="CK342" i="64"/>
  <c r="CI342" i="64"/>
  <c r="CG342" i="64"/>
  <c r="CE342" i="64"/>
  <c r="CA342" i="64"/>
  <c r="BY342" i="64"/>
  <c r="BW342" i="64"/>
  <c r="BU342" i="64"/>
  <c r="BS342" i="64"/>
  <c r="BQ342" i="64"/>
  <c r="BO342" i="64"/>
  <c r="BM342" i="64"/>
  <c r="BK342" i="64"/>
  <c r="BI342" i="64"/>
  <c r="BG342" i="64"/>
  <c r="BA342" i="64"/>
  <c r="AY342" i="64"/>
  <c r="AW342" i="64"/>
  <c r="AU342" i="64"/>
  <c r="AS342" i="64"/>
  <c r="AO342" i="64"/>
  <c r="AG342" i="64"/>
  <c r="AE342" i="64"/>
  <c r="AC342" i="64"/>
  <c r="AA342" i="64"/>
  <c r="Q342" i="64"/>
  <c r="O342" i="64"/>
  <c r="M342" i="64"/>
  <c r="K342" i="64"/>
  <c r="G342" i="64"/>
  <c r="CY341" i="64"/>
  <c r="CW341" i="64"/>
  <c r="CU341" i="64"/>
  <c r="CS341" i="64"/>
  <c r="CQ341" i="64"/>
  <c r="CO341" i="64"/>
  <c r="CM341" i="64"/>
  <c r="CK341" i="64"/>
  <c r="CI341" i="64"/>
  <c r="CG341" i="64"/>
  <c r="CE341" i="64"/>
  <c r="CA341" i="64"/>
  <c r="BY341" i="64"/>
  <c r="BW341" i="64"/>
  <c r="BU341" i="64"/>
  <c r="BS341" i="64"/>
  <c r="BQ341" i="64"/>
  <c r="BO341" i="64"/>
  <c r="BM341" i="64"/>
  <c r="BK341" i="64"/>
  <c r="BI341" i="64"/>
  <c r="BG341" i="64"/>
  <c r="BA341" i="64"/>
  <c r="AY341" i="64"/>
  <c r="AW341" i="64"/>
  <c r="AU341" i="64"/>
  <c r="AS341" i="64"/>
  <c r="AO341" i="64"/>
  <c r="AG341" i="64"/>
  <c r="AE341" i="64"/>
  <c r="AC341" i="64"/>
  <c r="AA341" i="64"/>
  <c r="Q341" i="64"/>
  <c r="O341" i="64"/>
  <c r="M341" i="64"/>
  <c r="K341" i="64"/>
  <c r="G341" i="64"/>
  <c r="CY340" i="64"/>
  <c r="CW340" i="64"/>
  <c r="CU340" i="64"/>
  <c r="CS340" i="64"/>
  <c r="CQ340" i="64"/>
  <c r="CO340" i="64"/>
  <c r="CM340" i="64"/>
  <c r="CK340" i="64"/>
  <c r="CI340" i="64"/>
  <c r="CG340" i="64"/>
  <c r="CE340" i="64"/>
  <c r="CA340" i="64"/>
  <c r="BY340" i="64"/>
  <c r="BW340" i="64"/>
  <c r="BU340" i="64"/>
  <c r="BS340" i="64"/>
  <c r="BQ340" i="64"/>
  <c r="BO340" i="64"/>
  <c r="BM340" i="64"/>
  <c r="BK340" i="64"/>
  <c r="BI340" i="64"/>
  <c r="BG340" i="64"/>
  <c r="BA340" i="64"/>
  <c r="AY340" i="64"/>
  <c r="AW340" i="64"/>
  <c r="AU340" i="64"/>
  <c r="AS340" i="64"/>
  <c r="AO340" i="64"/>
  <c r="AG340" i="64"/>
  <c r="AE340" i="64"/>
  <c r="AC340" i="64"/>
  <c r="AA340" i="64"/>
  <c r="Q340" i="64"/>
  <c r="O340" i="64"/>
  <c r="M340" i="64"/>
  <c r="K340" i="64"/>
  <c r="G340" i="64"/>
  <c r="CY339" i="64"/>
  <c r="CW339" i="64"/>
  <c r="CU339" i="64"/>
  <c r="CS339" i="64"/>
  <c r="CQ339" i="64"/>
  <c r="CO339" i="64"/>
  <c r="CM339" i="64"/>
  <c r="CK339" i="64"/>
  <c r="CI339" i="64"/>
  <c r="CG339" i="64"/>
  <c r="CE339" i="64"/>
  <c r="CA339" i="64"/>
  <c r="BY339" i="64"/>
  <c r="BW339" i="64"/>
  <c r="BU339" i="64"/>
  <c r="BS339" i="64"/>
  <c r="BQ339" i="64"/>
  <c r="BO339" i="64"/>
  <c r="BM339" i="64"/>
  <c r="BK339" i="64"/>
  <c r="BI339" i="64"/>
  <c r="BG339" i="64"/>
  <c r="BA339" i="64"/>
  <c r="AY339" i="64"/>
  <c r="AW339" i="64"/>
  <c r="AU339" i="64"/>
  <c r="AS339" i="64"/>
  <c r="AO339" i="64"/>
  <c r="AG339" i="64"/>
  <c r="AE339" i="64"/>
  <c r="AC339" i="64"/>
  <c r="AA339" i="64"/>
  <c r="Q339" i="64"/>
  <c r="O339" i="64"/>
  <c r="M339" i="64"/>
  <c r="K339" i="64"/>
  <c r="G339" i="64"/>
  <c r="CY338" i="64"/>
  <c r="CW338" i="64"/>
  <c r="CU338" i="64"/>
  <c r="CS338" i="64"/>
  <c r="CQ338" i="64"/>
  <c r="CO338" i="64"/>
  <c r="CM338" i="64"/>
  <c r="CK338" i="64"/>
  <c r="CI338" i="64"/>
  <c r="CG338" i="64"/>
  <c r="CE338" i="64"/>
  <c r="CA338" i="64"/>
  <c r="BY338" i="64"/>
  <c r="BW338" i="64"/>
  <c r="BU338" i="64"/>
  <c r="BS338" i="64"/>
  <c r="BQ338" i="64"/>
  <c r="BO338" i="64"/>
  <c r="BM338" i="64"/>
  <c r="BK338" i="64"/>
  <c r="BI338" i="64"/>
  <c r="BG338" i="64"/>
  <c r="BA338" i="64"/>
  <c r="AY338" i="64"/>
  <c r="AW338" i="64"/>
  <c r="AU338" i="64"/>
  <c r="AS338" i="64"/>
  <c r="AO338" i="64"/>
  <c r="AG338" i="64"/>
  <c r="AE338" i="64"/>
  <c r="AC338" i="64"/>
  <c r="AA338" i="64"/>
  <c r="Q338" i="64"/>
  <c r="O338" i="64"/>
  <c r="M338" i="64"/>
  <c r="K338" i="64"/>
  <c r="G338" i="64"/>
  <c r="CY337" i="64"/>
  <c r="CW337" i="64"/>
  <c r="CU337" i="64"/>
  <c r="CS337" i="64"/>
  <c r="CQ337" i="64"/>
  <c r="CO337" i="64"/>
  <c r="CM337" i="64"/>
  <c r="CK337" i="64"/>
  <c r="CI337" i="64"/>
  <c r="CG337" i="64"/>
  <c r="CE337" i="64"/>
  <c r="CA337" i="64"/>
  <c r="BY337" i="64"/>
  <c r="BW337" i="64"/>
  <c r="BU337" i="64"/>
  <c r="BS337" i="64"/>
  <c r="BQ337" i="64"/>
  <c r="BO337" i="64"/>
  <c r="BM337" i="64"/>
  <c r="BK337" i="64"/>
  <c r="BI337" i="64"/>
  <c r="BG337" i="64"/>
  <c r="BA337" i="64"/>
  <c r="AY337" i="64"/>
  <c r="AW337" i="64"/>
  <c r="AU337" i="64"/>
  <c r="AS337" i="64"/>
  <c r="AO337" i="64"/>
  <c r="AG337" i="64"/>
  <c r="AE337" i="64"/>
  <c r="AC337" i="64"/>
  <c r="AA337" i="64"/>
  <c r="Q337" i="64"/>
  <c r="O337" i="64"/>
  <c r="M337" i="64"/>
  <c r="K337" i="64"/>
  <c r="G337" i="64"/>
  <c r="CY336" i="64"/>
  <c r="CW336" i="64"/>
  <c r="CU336" i="64"/>
  <c r="CS336" i="64"/>
  <c r="CQ336" i="64"/>
  <c r="CO336" i="64"/>
  <c r="CM336" i="64"/>
  <c r="CK336" i="64"/>
  <c r="CI336" i="64"/>
  <c r="CG336" i="64"/>
  <c r="CE336" i="64"/>
  <c r="CA336" i="64"/>
  <c r="BY336" i="64"/>
  <c r="BW336" i="64"/>
  <c r="BU336" i="64"/>
  <c r="BS336" i="64"/>
  <c r="BQ336" i="64"/>
  <c r="BO336" i="64"/>
  <c r="BM336" i="64"/>
  <c r="BK336" i="64"/>
  <c r="BI336" i="64"/>
  <c r="BG336" i="64"/>
  <c r="BA336" i="64"/>
  <c r="AY336" i="64"/>
  <c r="AW336" i="64"/>
  <c r="AU336" i="64"/>
  <c r="AS336" i="64"/>
  <c r="AO336" i="64"/>
  <c r="AG336" i="64"/>
  <c r="AE336" i="64"/>
  <c r="AC336" i="64"/>
  <c r="AA336" i="64"/>
  <c r="Q336" i="64"/>
  <c r="O336" i="64"/>
  <c r="M336" i="64"/>
  <c r="K336" i="64"/>
  <c r="G336" i="64"/>
  <c r="CY335" i="64"/>
  <c r="CW335" i="64"/>
  <c r="CU335" i="64"/>
  <c r="CS335" i="64"/>
  <c r="CQ335" i="64"/>
  <c r="CO335" i="64"/>
  <c r="CM335" i="64"/>
  <c r="CK335" i="64"/>
  <c r="CI335" i="64"/>
  <c r="CG335" i="64"/>
  <c r="CE335" i="64"/>
  <c r="CA335" i="64"/>
  <c r="BY335" i="64"/>
  <c r="BW335" i="64"/>
  <c r="BU335" i="64"/>
  <c r="BS335" i="64"/>
  <c r="BQ335" i="64"/>
  <c r="BO335" i="64"/>
  <c r="BM335" i="64"/>
  <c r="BK335" i="64"/>
  <c r="BI335" i="64"/>
  <c r="BG335" i="64"/>
  <c r="BA335" i="64"/>
  <c r="AY335" i="64"/>
  <c r="AW335" i="64"/>
  <c r="AU335" i="64"/>
  <c r="AS335" i="64"/>
  <c r="AO335" i="64"/>
  <c r="AG335" i="64"/>
  <c r="AE335" i="64"/>
  <c r="AC335" i="64"/>
  <c r="AA335" i="64"/>
  <c r="Q335" i="64"/>
  <c r="O335" i="64"/>
  <c r="M335" i="64"/>
  <c r="K335" i="64"/>
  <c r="G335" i="64"/>
  <c r="CY334" i="64"/>
  <c r="CW334" i="64"/>
  <c r="CU334" i="64"/>
  <c r="CS334" i="64"/>
  <c r="CQ334" i="64"/>
  <c r="CO334" i="64"/>
  <c r="CM334" i="64"/>
  <c r="CK334" i="64"/>
  <c r="CI334" i="64"/>
  <c r="CG334" i="64"/>
  <c r="CE334" i="64"/>
  <c r="CA334" i="64"/>
  <c r="BY334" i="64"/>
  <c r="BW334" i="64"/>
  <c r="BU334" i="64"/>
  <c r="BS334" i="64"/>
  <c r="BQ334" i="64"/>
  <c r="BO334" i="64"/>
  <c r="BM334" i="64"/>
  <c r="BK334" i="64"/>
  <c r="BI334" i="64"/>
  <c r="BG334" i="64"/>
  <c r="BA334" i="64"/>
  <c r="AY334" i="64"/>
  <c r="AW334" i="64"/>
  <c r="AU334" i="64"/>
  <c r="AS334" i="64"/>
  <c r="AO334" i="64"/>
  <c r="AG334" i="64"/>
  <c r="AE334" i="64"/>
  <c r="AC334" i="64"/>
  <c r="AA334" i="64"/>
  <c r="Q334" i="64"/>
  <c r="O334" i="64"/>
  <c r="M334" i="64"/>
  <c r="K334" i="64"/>
  <c r="G334" i="64"/>
  <c r="CY333" i="64"/>
  <c r="CW333" i="64"/>
  <c r="CU333" i="64"/>
  <c r="CS333" i="64"/>
  <c r="CQ333" i="64"/>
  <c r="CO333" i="64"/>
  <c r="CM333" i="64"/>
  <c r="CK333" i="64"/>
  <c r="CI333" i="64"/>
  <c r="CG333" i="64"/>
  <c r="CE333" i="64"/>
  <c r="CA333" i="64"/>
  <c r="BY333" i="64"/>
  <c r="BW333" i="64"/>
  <c r="BU333" i="64"/>
  <c r="BS333" i="64"/>
  <c r="BQ333" i="64"/>
  <c r="BO333" i="64"/>
  <c r="BM333" i="64"/>
  <c r="BK333" i="64"/>
  <c r="BI333" i="64"/>
  <c r="BG333" i="64"/>
  <c r="BA333" i="64"/>
  <c r="AY333" i="64"/>
  <c r="AW333" i="64"/>
  <c r="AU333" i="64"/>
  <c r="AS333" i="64"/>
  <c r="AO333" i="64"/>
  <c r="AG333" i="64"/>
  <c r="AE333" i="64"/>
  <c r="AC333" i="64"/>
  <c r="AA333" i="64"/>
  <c r="Q333" i="64"/>
  <c r="O333" i="64"/>
  <c r="M333" i="64"/>
  <c r="K333" i="64"/>
  <c r="G333" i="64"/>
  <c r="CY332" i="64"/>
  <c r="CW332" i="64"/>
  <c r="CU332" i="64"/>
  <c r="CS332" i="64"/>
  <c r="CQ332" i="64"/>
  <c r="CO332" i="64"/>
  <c r="CM332" i="64"/>
  <c r="CK332" i="64"/>
  <c r="CI332" i="64"/>
  <c r="CG332" i="64"/>
  <c r="CE332" i="64"/>
  <c r="CA332" i="64"/>
  <c r="BY332" i="64"/>
  <c r="BW332" i="64"/>
  <c r="BU332" i="64"/>
  <c r="BS332" i="64"/>
  <c r="BQ332" i="64"/>
  <c r="BO332" i="64"/>
  <c r="BM332" i="64"/>
  <c r="BK332" i="64"/>
  <c r="BI332" i="64"/>
  <c r="BG332" i="64"/>
  <c r="BA332" i="64"/>
  <c r="AY332" i="64"/>
  <c r="AW332" i="64"/>
  <c r="AU332" i="64"/>
  <c r="AS332" i="64"/>
  <c r="AO332" i="64"/>
  <c r="AG332" i="64"/>
  <c r="AE332" i="64"/>
  <c r="AC332" i="64"/>
  <c r="AA332" i="64"/>
  <c r="Q332" i="64"/>
  <c r="O332" i="64"/>
  <c r="M332" i="64"/>
  <c r="K332" i="64"/>
  <c r="G332" i="64"/>
  <c r="CY331" i="64"/>
  <c r="CW331" i="64"/>
  <c r="CU331" i="64"/>
  <c r="CS331" i="64"/>
  <c r="CQ331" i="64"/>
  <c r="CO331" i="64"/>
  <c r="CM331" i="64"/>
  <c r="CK331" i="64"/>
  <c r="CI331" i="64"/>
  <c r="CG331" i="64"/>
  <c r="CE331" i="64"/>
  <c r="CA331" i="64"/>
  <c r="BY331" i="64"/>
  <c r="BW331" i="64"/>
  <c r="BU331" i="64"/>
  <c r="BS331" i="64"/>
  <c r="BQ331" i="64"/>
  <c r="BO331" i="64"/>
  <c r="BM331" i="64"/>
  <c r="BK331" i="64"/>
  <c r="BI331" i="64"/>
  <c r="BG331" i="64"/>
  <c r="BA331" i="64"/>
  <c r="AY331" i="64"/>
  <c r="AW331" i="64"/>
  <c r="AU331" i="64"/>
  <c r="AS331" i="64"/>
  <c r="AO331" i="64"/>
  <c r="AG331" i="64"/>
  <c r="AE331" i="64"/>
  <c r="AC331" i="64"/>
  <c r="AA331" i="64"/>
  <c r="Q331" i="64"/>
  <c r="O331" i="64"/>
  <c r="M331" i="64"/>
  <c r="K331" i="64"/>
  <c r="G331" i="64"/>
  <c r="CY330" i="64"/>
  <c r="CW330" i="64"/>
  <c r="CU330" i="64"/>
  <c r="CS330" i="64"/>
  <c r="CQ330" i="64"/>
  <c r="CO330" i="64"/>
  <c r="CM330" i="64"/>
  <c r="CK330" i="64"/>
  <c r="CI330" i="64"/>
  <c r="CG330" i="64"/>
  <c r="CE330" i="64"/>
  <c r="CA330" i="64"/>
  <c r="BY330" i="64"/>
  <c r="BW330" i="64"/>
  <c r="BU330" i="64"/>
  <c r="BS330" i="64"/>
  <c r="BQ330" i="64"/>
  <c r="BO330" i="64"/>
  <c r="BM330" i="64"/>
  <c r="BK330" i="64"/>
  <c r="BI330" i="64"/>
  <c r="BG330" i="64"/>
  <c r="BA330" i="64"/>
  <c r="AY330" i="64"/>
  <c r="AW330" i="64"/>
  <c r="AU330" i="64"/>
  <c r="AS330" i="64"/>
  <c r="AO330" i="64"/>
  <c r="AG330" i="64"/>
  <c r="AE330" i="64"/>
  <c r="AC330" i="64"/>
  <c r="AA330" i="64"/>
  <c r="Q330" i="64"/>
  <c r="O330" i="64"/>
  <c r="M330" i="64"/>
  <c r="K330" i="64"/>
  <c r="G330" i="64"/>
  <c r="CY329" i="64"/>
  <c r="CW329" i="64"/>
  <c r="CU329" i="64"/>
  <c r="CS329" i="64"/>
  <c r="CQ329" i="64"/>
  <c r="CO329" i="64"/>
  <c r="CM329" i="64"/>
  <c r="CK329" i="64"/>
  <c r="CI329" i="64"/>
  <c r="CG329" i="64"/>
  <c r="CE329" i="64"/>
  <c r="CA329" i="64"/>
  <c r="BY329" i="64"/>
  <c r="BW329" i="64"/>
  <c r="BU329" i="64"/>
  <c r="BS329" i="64"/>
  <c r="BQ329" i="64"/>
  <c r="BO329" i="64"/>
  <c r="BM329" i="64"/>
  <c r="BK329" i="64"/>
  <c r="BI329" i="64"/>
  <c r="BG329" i="64"/>
  <c r="BA329" i="64"/>
  <c r="AY329" i="64"/>
  <c r="AW329" i="64"/>
  <c r="AU329" i="64"/>
  <c r="AS329" i="64"/>
  <c r="AO329" i="64"/>
  <c r="AG329" i="64"/>
  <c r="AE329" i="64"/>
  <c r="AC329" i="64"/>
  <c r="AA329" i="64"/>
  <c r="Q329" i="64"/>
  <c r="O329" i="64"/>
  <c r="M329" i="64"/>
  <c r="K329" i="64"/>
  <c r="G329" i="64"/>
  <c r="CY328" i="64"/>
  <c r="CW328" i="64"/>
  <c r="CU328" i="64"/>
  <c r="CS328" i="64"/>
  <c r="CQ328" i="64"/>
  <c r="CO328" i="64"/>
  <c r="CM328" i="64"/>
  <c r="CK328" i="64"/>
  <c r="CI328" i="64"/>
  <c r="CG328" i="64"/>
  <c r="CE328" i="64"/>
  <c r="CA328" i="64"/>
  <c r="BY328" i="64"/>
  <c r="BW328" i="64"/>
  <c r="BU328" i="64"/>
  <c r="BS328" i="64"/>
  <c r="BQ328" i="64"/>
  <c r="BO328" i="64"/>
  <c r="BM328" i="64"/>
  <c r="BK328" i="64"/>
  <c r="BI328" i="64"/>
  <c r="BG328" i="64"/>
  <c r="BA328" i="64"/>
  <c r="AY328" i="64"/>
  <c r="AW328" i="64"/>
  <c r="AU328" i="64"/>
  <c r="AS328" i="64"/>
  <c r="AO328" i="64"/>
  <c r="AG328" i="64"/>
  <c r="AE328" i="64"/>
  <c r="AC328" i="64"/>
  <c r="AA328" i="64"/>
  <c r="Q328" i="64"/>
  <c r="O328" i="64"/>
  <c r="M328" i="64"/>
  <c r="K328" i="64"/>
  <c r="G328" i="64"/>
  <c r="CY327" i="64"/>
  <c r="CW327" i="64"/>
  <c r="CU327" i="64"/>
  <c r="CS327" i="64"/>
  <c r="CQ327" i="64"/>
  <c r="CO327" i="64"/>
  <c r="CM327" i="64"/>
  <c r="CK327" i="64"/>
  <c r="CI327" i="64"/>
  <c r="CG327" i="64"/>
  <c r="CE327" i="64"/>
  <c r="CA327" i="64"/>
  <c r="BY327" i="64"/>
  <c r="BW327" i="64"/>
  <c r="BU327" i="64"/>
  <c r="BS327" i="64"/>
  <c r="BQ327" i="64"/>
  <c r="BO327" i="64"/>
  <c r="BM327" i="64"/>
  <c r="BK327" i="64"/>
  <c r="BI327" i="64"/>
  <c r="BG327" i="64"/>
  <c r="BA327" i="64"/>
  <c r="AY327" i="64"/>
  <c r="AW327" i="64"/>
  <c r="AU327" i="64"/>
  <c r="AS327" i="64"/>
  <c r="AO327" i="64"/>
  <c r="AG327" i="64"/>
  <c r="AE327" i="64"/>
  <c r="AC327" i="64"/>
  <c r="AA327" i="64"/>
  <c r="Q327" i="64"/>
  <c r="O327" i="64"/>
  <c r="M327" i="64"/>
  <c r="K327" i="64"/>
  <c r="G327" i="64"/>
  <c r="CY326" i="64"/>
  <c r="CW326" i="64"/>
  <c r="CU326" i="64"/>
  <c r="CS326" i="64"/>
  <c r="CQ326" i="64"/>
  <c r="CO326" i="64"/>
  <c r="CM326" i="64"/>
  <c r="CK326" i="64"/>
  <c r="CI326" i="64"/>
  <c r="CG326" i="64"/>
  <c r="CE326" i="64"/>
  <c r="CA326" i="64"/>
  <c r="BY326" i="64"/>
  <c r="BW326" i="64"/>
  <c r="BU326" i="64"/>
  <c r="BS326" i="64"/>
  <c r="BQ326" i="64"/>
  <c r="BO326" i="64"/>
  <c r="BM326" i="64"/>
  <c r="BK326" i="64"/>
  <c r="BI326" i="64"/>
  <c r="BG326" i="64"/>
  <c r="BA326" i="64"/>
  <c r="AY326" i="64"/>
  <c r="AW326" i="64"/>
  <c r="AU326" i="64"/>
  <c r="AS326" i="64"/>
  <c r="AO326" i="64"/>
  <c r="AG326" i="64"/>
  <c r="AE326" i="64"/>
  <c r="AC326" i="64"/>
  <c r="AA326" i="64"/>
  <c r="Q326" i="64"/>
  <c r="O326" i="64"/>
  <c r="M326" i="64"/>
  <c r="K326" i="64"/>
  <c r="CY325" i="64"/>
  <c r="CW325" i="64"/>
  <c r="CU325" i="64"/>
  <c r="CS325" i="64"/>
  <c r="CQ325" i="64"/>
  <c r="CO325" i="64"/>
  <c r="CM325" i="64"/>
  <c r="CK325" i="64"/>
  <c r="CI325" i="64"/>
  <c r="CG325" i="64"/>
  <c r="CE325" i="64"/>
  <c r="CA325" i="64"/>
  <c r="BY325" i="64"/>
  <c r="BW325" i="64"/>
  <c r="BU325" i="64"/>
  <c r="BS325" i="64"/>
  <c r="BQ325" i="64"/>
  <c r="BO325" i="64"/>
  <c r="BM325" i="64"/>
  <c r="BK325" i="64"/>
  <c r="BI325" i="64"/>
  <c r="BG325" i="64"/>
  <c r="BA325" i="64"/>
  <c r="AY325" i="64"/>
  <c r="AW325" i="64"/>
  <c r="AU325" i="64"/>
  <c r="AS325" i="64"/>
  <c r="AO325" i="64"/>
  <c r="AG325" i="64"/>
  <c r="AE325" i="64"/>
  <c r="AC325" i="64"/>
  <c r="AA325" i="64"/>
  <c r="Q325" i="64"/>
  <c r="O325" i="64"/>
  <c r="M325" i="64"/>
  <c r="K325" i="64"/>
  <c r="CY324" i="64"/>
  <c r="CW324" i="64"/>
  <c r="CU324" i="64"/>
  <c r="CS324" i="64"/>
  <c r="CQ324" i="64"/>
  <c r="CO324" i="64"/>
  <c r="CM324" i="64"/>
  <c r="CK324" i="64"/>
  <c r="CI324" i="64"/>
  <c r="CG324" i="64"/>
  <c r="CE324" i="64"/>
  <c r="CA324" i="64"/>
  <c r="BY324" i="64"/>
  <c r="BW324" i="64"/>
  <c r="BU324" i="64"/>
  <c r="BS324" i="64"/>
  <c r="BQ324" i="64"/>
  <c r="BO324" i="64"/>
  <c r="BM324" i="64"/>
  <c r="BK324" i="64"/>
  <c r="BI324" i="64"/>
  <c r="BG324" i="64"/>
  <c r="BA324" i="64"/>
  <c r="AY324" i="64"/>
  <c r="AW324" i="64"/>
  <c r="AU324" i="64"/>
  <c r="AS324" i="64"/>
  <c r="AO324" i="64"/>
  <c r="AG324" i="64"/>
  <c r="AE324" i="64"/>
  <c r="AC324" i="64"/>
  <c r="AA324" i="64"/>
  <c r="Q324" i="64"/>
  <c r="O324" i="64"/>
  <c r="M324" i="64"/>
  <c r="K324" i="64"/>
  <c r="G324" i="64"/>
  <c r="CY323" i="64"/>
  <c r="CW323" i="64"/>
  <c r="CU323" i="64"/>
  <c r="CS323" i="64"/>
  <c r="CQ323" i="64"/>
  <c r="CO323" i="64"/>
  <c r="CM323" i="64"/>
  <c r="CK323" i="64"/>
  <c r="CI323" i="64"/>
  <c r="CG323" i="64"/>
  <c r="CE323" i="64"/>
  <c r="CA323" i="64"/>
  <c r="BY323" i="64"/>
  <c r="BW323" i="64"/>
  <c r="BU323" i="64"/>
  <c r="BS323" i="64"/>
  <c r="BQ323" i="64"/>
  <c r="BO323" i="64"/>
  <c r="BM323" i="64"/>
  <c r="BK323" i="64"/>
  <c r="BI323" i="64"/>
  <c r="BG323" i="64"/>
  <c r="BA323" i="64"/>
  <c r="AY323" i="64"/>
  <c r="AW323" i="64"/>
  <c r="AU323" i="64"/>
  <c r="AS323" i="64"/>
  <c r="AO323" i="64"/>
  <c r="AG323" i="64"/>
  <c r="AE323" i="64"/>
  <c r="AC323" i="64"/>
  <c r="AA323" i="64"/>
  <c r="Q323" i="64"/>
  <c r="O323" i="64"/>
  <c r="M323" i="64"/>
  <c r="K323" i="64"/>
  <c r="G323" i="64"/>
  <c r="CY322" i="64"/>
  <c r="CW322" i="64"/>
  <c r="CU322" i="64"/>
  <c r="CS322" i="64"/>
  <c r="CQ322" i="64"/>
  <c r="CO322" i="64"/>
  <c r="CM322" i="64"/>
  <c r="CK322" i="64"/>
  <c r="CI322" i="64"/>
  <c r="CG322" i="64"/>
  <c r="CE322" i="64"/>
  <c r="CA322" i="64"/>
  <c r="BY322" i="64"/>
  <c r="BW322" i="64"/>
  <c r="BU322" i="64"/>
  <c r="BS322" i="64"/>
  <c r="BQ322" i="64"/>
  <c r="BO322" i="64"/>
  <c r="BM322" i="64"/>
  <c r="BK322" i="64"/>
  <c r="BI322" i="64"/>
  <c r="BG322" i="64"/>
  <c r="BA322" i="64"/>
  <c r="AY322" i="64"/>
  <c r="AW322" i="64"/>
  <c r="AU322" i="64"/>
  <c r="AS322" i="64"/>
  <c r="AO322" i="64"/>
  <c r="AG322" i="64"/>
  <c r="AE322" i="64"/>
  <c r="AC322" i="64"/>
  <c r="AA322" i="64"/>
  <c r="Q322" i="64"/>
  <c r="O322" i="64"/>
  <c r="M322" i="64"/>
  <c r="K322" i="64"/>
  <c r="CY321" i="64"/>
  <c r="CW321" i="64"/>
  <c r="CU321" i="64"/>
  <c r="CS321" i="64"/>
  <c r="CQ321" i="64"/>
  <c r="CO321" i="64"/>
  <c r="CM321" i="64"/>
  <c r="CK321" i="64"/>
  <c r="CI321" i="64"/>
  <c r="CG321" i="64"/>
  <c r="CE321" i="64"/>
  <c r="CA321" i="64"/>
  <c r="BY321" i="64"/>
  <c r="BW321" i="64"/>
  <c r="BU321" i="64"/>
  <c r="BS321" i="64"/>
  <c r="BQ321" i="64"/>
  <c r="BO321" i="64"/>
  <c r="BM321" i="64"/>
  <c r="BK321" i="64"/>
  <c r="BI321" i="64"/>
  <c r="BG321" i="64"/>
  <c r="BA321" i="64"/>
  <c r="AY321" i="64"/>
  <c r="AW321" i="64"/>
  <c r="AU321" i="64"/>
  <c r="AS321" i="64"/>
  <c r="AO321" i="64"/>
  <c r="AG321" i="64"/>
  <c r="AE321" i="64"/>
  <c r="AC321" i="64"/>
  <c r="AA321" i="64"/>
  <c r="Q321" i="64"/>
  <c r="O321" i="64"/>
  <c r="M321" i="64"/>
  <c r="K321" i="64"/>
  <c r="CY320" i="64"/>
  <c r="CW320" i="64"/>
  <c r="CU320" i="64"/>
  <c r="CS320" i="64"/>
  <c r="CQ320" i="64"/>
  <c r="CO320" i="64"/>
  <c r="CM320" i="64"/>
  <c r="CK320" i="64"/>
  <c r="CI320" i="64"/>
  <c r="CG320" i="64"/>
  <c r="CE320" i="64"/>
  <c r="CA320" i="64"/>
  <c r="BY320" i="64"/>
  <c r="BW320" i="64"/>
  <c r="BU320" i="64"/>
  <c r="BS320" i="64"/>
  <c r="BQ320" i="64"/>
  <c r="BO320" i="64"/>
  <c r="BM320" i="64"/>
  <c r="BK320" i="64"/>
  <c r="BI320" i="64"/>
  <c r="BG320" i="64"/>
  <c r="BA320" i="64"/>
  <c r="AY320" i="64"/>
  <c r="AW320" i="64"/>
  <c r="AU320" i="64"/>
  <c r="AS320" i="64"/>
  <c r="AO320" i="64"/>
  <c r="AG320" i="64"/>
  <c r="AE320" i="64"/>
  <c r="AC320" i="64"/>
  <c r="AA320" i="64"/>
  <c r="Q320" i="64"/>
  <c r="O320" i="64"/>
  <c r="M320" i="64"/>
  <c r="K320" i="64"/>
  <c r="G320" i="64"/>
  <c r="CY319" i="64"/>
  <c r="CW319" i="64"/>
  <c r="CU319" i="64"/>
  <c r="CS319" i="64"/>
  <c r="CQ319" i="64"/>
  <c r="CO319" i="64"/>
  <c r="CM319" i="64"/>
  <c r="CK319" i="64"/>
  <c r="CI319" i="64"/>
  <c r="CG319" i="64"/>
  <c r="CE319" i="64"/>
  <c r="CA319" i="64"/>
  <c r="BY319" i="64"/>
  <c r="BW319" i="64"/>
  <c r="BU319" i="64"/>
  <c r="BS319" i="64"/>
  <c r="BQ319" i="64"/>
  <c r="BO319" i="64"/>
  <c r="BM319" i="64"/>
  <c r="BK319" i="64"/>
  <c r="BI319" i="64"/>
  <c r="BG319" i="64"/>
  <c r="BA319" i="64"/>
  <c r="AY319" i="64"/>
  <c r="AW319" i="64"/>
  <c r="AU319" i="64"/>
  <c r="AS319" i="64"/>
  <c r="AO319" i="64"/>
  <c r="AG319" i="64"/>
  <c r="AE319" i="64"/>
  <c r="AC319" i="64"/>
  <c r="AA319" i="64"/>
  <c r="Q319" i="64"/>
  <c r="O319" i="64"/>
  <c r="M319" i="64"/>
  <c r="K319" i="64"/>
  <c r="G319" i="64"/>
  <c r="CY318" i="64"/>
  <c r="CW318" i="64"/>
  <c r="CU318" i="64"/>
  <c r="CS318" i="64"/>
  <c r="CQ318" i="64"/>
  <c r="CO318" i="64"/>
  <c r="CM318" i="64"/>
  <c r="CK318" i="64"/>
  <c r="CI318" i="64"/>
  <c r="CG318" i="64"/>
  <c r="CE318" i="64"/>
  <c r="CA318" i="64"/>
  <c r="BY318" i="64"/>
  <c r="BW318" i="64"/>
  <c r="BU318" i="64"/>
  <c r="BS318" i="64"/>
  <c r="BQ318" i="64"/>
  <c r="BO318" i="64"/>
  <c r="BM318" i="64"/>
  <c r="BK318" i="64"/>
  <c r="BI318" i="64"/>
  <c r="BG318" i="64"/>
  <c r="BA318" i="64"/>
  <c r="AY318" i="64"/>
  <c r="AW318" i="64"/>
  <c r="AU318" i="64"/>
  <c r="AS318" i="64"/>
  <c r="AO318" i="64"/>
  <c r="AG318" i="64"/>
  <c r="AE318" i="64"/>
  <c r="AC318" i="64"/>
  <c r="AA318" i="64"/>
  <c r="Q318" i="64"/>
  <c r="O318" i="64"/>
  <c r="M318" i="64"/>
  <c r="K318" i="64"/>
  <c r="CY317" i="64"/>
  <c r="CW317" i="64"/>
  <c r="CU317" i="64"/>
  <c r="CS317" i="64"/>
  <c r="CQ317" i="64"/>
  <c r="CO317" i="64"/>
  <c r="CM317" i="64"/>
  <c r="CK317" i="64"/>
  <c r="CI317" i="64"/>
  <c r="CG317" i="64"/>
  <c r="CE317" i="64"/>
  <c r="CA317" i="64"/>
  <c r="BY317" i="64"/>
  <c r="BW317" i="64"/>
  <c r="BU317" i="64"/>
  <c r="BS317" i="64"/>
  <c r="BQ317" i="64"/>
  <c r="BO317" i="64"/>
  <c r="BM317" i="64"/>
  <c r="BK317" i="64"/>
  <c r="BI317" i="64"/>
  <c r="BG317" i="64"/>
  <c r="BA317" i="64"/>
  <c r="AY317" i="64"/>
  <c r="AW317" i="64"/>
  <c r="AU317" i="64"/>
  <c r="AS317" i="64"/>
  <c r="AO317" i="64"/>
  <c r="AG317" i="64"/>
  <c r="AE317" i="64"/>
  <c r="AC317" i="64"/>
  <c r="AA317" i="64"/>
  <c r="Q317" i="64"/>
  <c r="O317" i="64"/>
  <c r="M317" i="64"/>
  <c r="K317" i="64"/>
  <c r="CY316" i="64"/>
  <c r="CW316" i="64"/>
  <c r="CU316" i="64"/>
  <c r="CS316" i="64"/>
  <c r="CQ316" i="64"/>
  <c r="CO316" i="64"/>
  <c r="CM316" i="64"/>
  <c r="CK316" i="64"/>
  <c r="CI316" i="64"/>
  <c r="CG316" i="64"/>
  <c r="CE316" i="64"/>
  <c r="CA316" i="64"/>
  <c r="BY316" i="64"/>
  <c r="BW316" i="64"/>
  <c r="BU316" i="64"/>
  <c r="BS316" i="64"/>
  <c r="BQ316" i="64"/>
  <c r="BO316" i="64"/>
  <c r="BM316" i="64"/>
  <c r="BK316" i="64"/>
  <c r="BI316" i="64"/>
  <c r="BG316" i="64"/>
  <c r="BA316" i="64"/>
  <c r="AY316" i="64"/>
  <c r="AW316" i="64"/>
  <c r="AU316" i="64"/>
  <c r="AS316" i="64"/>
  <c r="AO316" i="64"/>
  <c r="AG316" i="64"/>
  <c r="AE316" i="64"/>
  <c r="AC316" i="64"/>
  <c r="AA316" i="64"/>
  <c r="Q316" i="64"/>
  <c r="O316" i="64"/>
  <c r="M316" i="64"/>
  <c r="K316" i="64"/>
  <c r="G316" i="64"/>
  <c r="CY315" i="64"/>
  <c r="CW315" i="64"/>
  <c r="CU315" i="64"/>
  <c r="CS315" i="64"/>
  <c r="CQ315" i="64"/>
  <c r="CO315" i="64"/>
  <c r="CM315" i="64"/>
  <c r="CK315" i="64"/>
  <c r="CI315" i="64"/>
  <c r="CG315" i="64"/>
  <c r="CE315" i="64"/>
  <c r="CA315" i="64"/>
  <c r="BY315" i="64"/>
  <c r="BW315" i="64"/>
  <c r="BU315" i="64"/>
  <c r="BS315" i="64"/>
  <c r="BQ315" i="64"/>
  <c r="BO315" i="64"/>
  <c r="BM315" i="64"/>
  <c r="BK315" i="64"/>
  <c r="BI315" i="64"/>
  <c r="BG315" i="64"/>
  <c r="BA315" i="64"/>
  <c r="AY315" i="64"/>
  <c r="AW315" i="64"/>
  <c r="AU315" i="64"/>
  <c r="AS315" i="64"/>
  <c r="AO315" i="64"/>
  <c r="AG315" i="64"/>
  <c r="AE315" i="64"/>
  <c r="AC315" i="64"/>
  <c r="AA315" i="64"/>
  <c r="Q315" i="64"/>
  <c r="O315" i="64"/>
  <c r="M315" i="64"/>
  <c r="K315" i="64"/>
  <c r="G315" i="64"/>
  <c r="CY314" i="64"/>
  <c r="CW314" i="64"/>
  <c r="CU314" i="64"/>
  <c r="CS314" i="64"/>
  <c r="CQ314" i="64"/>
  <c r="CO314" i="64"/>
  <c r="CM314" i="64"/>
  <c r="CK314" i="64"/>
  <c r="CI314" i="64"/>
  <c r="CG314" i="64"/>
  <c r="CE314" i="64"/>
  <c r="CA314" i="64"/>
  <c r="BY314" i="64"/>
  <c r="BW314" i="64"/>
  <c r="BU314" i="64"/>
  <c r="BS314" i="64"/>
  <c r="BQ314" i="64"/>
  <c r="BO314" i="64"/>
  <c r="BM314" i="64"/>
  <c r="BK314" i="64"/>
  <c r="BI314" i="64"/>
  <c r="BG314" i="64"/>
  <c r="BA314" i="64"/>
  <c r="AY314" i="64"/>
  <c r="AW314" i="64"/>
  <c r="AU314" i="64"/>
  <c r="AS314" i="64"/>
  <c r="AO314" i="64"/>
  <c r="AG314" i="64"/>
  <c r="AE314" i="64"/>
  <c r="AC314" i="64"/>
  <c r="AA314" i="64"/>
  <c r="Q314" i="64"/>
  <c r="O314" i="64"/>
  <c r="M314" i="64"/>
  <c r="K314" i="64"/>
  <c r="CY313" i="64"/>
  <c r="CW313" i="64"/>
  <c r="CU313" i="64"/>
  <c r="CS313" i="64"/>
  <c r="CQ313" i="64"/>
  <c r="CO313" i="64"/>
  <c r="CM313" i="64"/>
  <c r="CK313" i="64"/>
  <c r="CI313" i="64"/>
  <c r="CG313" i="64"/>
  <c r="CE313" i="64"/>
  <c r="CA313" i="64"/>
  <c r="BY313" i="64"/>
  <c r="BW313" i="64"/>
  <c r="BU313" i="64"/>
  <c r="BS313" i="64"/>
  <c r="BQ313" i="64"/>
  <c r="BO313" i="64"/>
  <c r="BM313" i="64"/>
  <c r="BK313" i="64"/>
  <c r="BI313" i="64"/>
  <c r="BG313" i="64"/>
  <c r="BA313" i="64"/>
  <c r="AY313" i="64"/>
  <c r="AW313" i="64"/>
  <c r="AU313" i="64"/>
  <c r="AS313" i="64"/>
  <c r="AO313" i="64"/>
  <c r="AG313" i="64"/>
  <c r="AE313" i="64"/>
  <c r="AC313" i="64"/>
  <c r="AA313" i="64"/>
  <c r="Q313" i="64"/>
  <c r="O313" i="64"/>
  <c r="M313" i="64"/>
  <c r="K313" i="64"/>
  <c r="CY312" i="64"/>
  <c r="CW312" i="64"/>
  <c r="CU312" i="64"/>
  <c r="CS312" i="64"/>
  <c r="CQ312" i="64"/>
  <c r="CO312" i="64"/>
  <c r="CM312" i="64"/>
  <c r="CK312" i="64"/>
  <c r="CI312" i="64"/>
  <c r="CG312" i="64"/>
  <c r="CE312" i="64"/>
  <c r="CA312" i="64"/>
  <c r="BY312" i="64"/>
  <c r="BW312" i="64"/>
  <c r="BU312" i="64"/>
  <c r="BS312" i="64"/>
  <c r="BQ312" i="64"/>
  <c r="BO312" i="64"/>
  <c r="BM312" i="64"/>
  <c r="BK312" i="64"/>
  <c r="BI312" i="64"/>
  <c r="BG312" i="64"/>
  <c r="BA312" i="64"/>
  <c r="AY312" i="64"/>
  <c r="AW312" i="64"/>
  <c r="AU312" i="64"/>
  <c r="AS312" i="64"/>
  <c r="AO312" i="64"/>
  <c r="AG312" i="64"/>
  <c r="AE312" i="64"/>
  <c r="AC312" i="64"/>
  <c r="AA312" i="64"/>
  <c r="Q312" i="64"/>
  <c r="O312" i="64"/>
  <c r="M312" i="64"/>
  <c r="K312" i="64"/>
  <c r="G312" i="64"/>
  <c r="CY311" i="64"/>
  <c r="CW311" i="64"/>
  <c r="CU311" i="64"/>
  <c r="CS311" i="64"/>
  <c r="CQ311" i="64"/>
  <c r="CO311" i="64"/>
  <c r="CM311" i="64"/>
  <c r="CK311" i="64"/>
  <c r="CI311" i="64"/>
  <c r="CG311" i="64"/>
  <c r="CE311" i="64"/>
  <c r="CA311" i="64"/>
  <c r="BY311" i="64"/>
  <c r="BW311" i="64"/>
  <c r="BU311" i="64"/>
  <c r="BS311" i="64"/>
  <c r="BQ311" i="64"/>
  <c r="BO311" i="64"/>
  <c r="BM311" i="64"/>
  <c r="BK311" i="64"/>
  <c r="BI311" i="64"/>
  <c r="BG311" i="64"/>
  <c r="BA311" i="64"/>
  <c r="AY311" i="64"/>
  <c r="AW311" i="64"/>
  <c r="AU311" i="64"/>
  <c r="AS311" i="64"/>
  <c r="AO311" i="64"/>
  <c r="AG311" i="64"/>
  <c r="AE311" i="64"/>
  <c r="AC311" i="64"/>
  <c r="AA311" i="64"/>
  <c r="Q311" i="64"/>
  <c r="O311" i="64"/>
  <c r="M311" i="64"/>
  <c r="K311" i="64"/>
  <c r="G311" i="64"/>
  <c r="CY310" i="64"/>
  <c r="CW310" i="64"/>
  <c r="CU310" i="64"/>
  <c r="CS310" i="64"/>
  <c r="CQ310" i="64"/>
  <c r="CO310" i="64"/>
  <c r="CM310" i="64"/>
  <c r="CK310" i="64"/>
  <c r="CI310" i="64"/>
  <c r="CG310" i="64"/>
  <c r="CE310" i="64"/>
  <c r="CA310" i="64"/>
  <c r="BY310" i="64"/>
  <c r="BW310" i="64"/>
  <c r="BU310" i="64"/>
  <c r="BS310" i="64"/>
  <c r="BQ310" i="64"/>
  <c r="BO310" i="64"/>
  <c r="BM310" i="64"/>
  <c r="BK310" i="64"/>
  <c r="BI310" i="64"/>
  <c r="BG310" i="64"/>
  <c r="BA310" i="64"/>
  <c r="AY310" i="64"/>
  <c r="AW310" i="64"/>
  <c r="AU310" i="64"/>
  <c r="AS310" i="64"/>
  <c r="AO310" i="64"/>
  <c r="AG310" i="64"/>
  <c r="AE310" i="64"/>
  <c r="AC310" i="64"/>
  <c r="AA310" i="64"/>
  <c r="Q310" i="64"/>
  <c r="O310" i="64"/>
  <c r="M310" i="64"/>
  <c r="K310" i="64"/>
  <c r="CY309" i="64"/>
  <c r="CW309" i="64"/>
  <c r="CU309" i="64"/>
  <c r="CS309" i="64"/>
  <c r="CQ309" i="64"/>
  <c r="CO309" i="64"/>
  <c r="CM309" i="64"/>
  <c r="CK309" i="64"/>
  <c r="CI309" i="64"/>
  <c r="CG309" i="64"/>
  <c r="CE309" i="64"/>
  <c r="CA309" i="64"/>
  <c r="BY309" i="64"/>
  <c r="BW309" i="64"/>
  <c r="BU309" i="64"/>
  <c r="BS309" i="64"/>
  <c r="BQ309" i="64"/>
  <c r="BO309" i="64"/>
  <c r="BM309" i="64"/>
  <c r="BK309" i="64"/>
  <c r="BI309" i="64"/>
  <c r="BG309" i="64"/>
  <c r="BA309" i="64"/>
  <c r="AY309" i="64"/>
  <c r="AW309" i="64"/>
  <c r="AU309" i="64"/>
  <c r="AS309" i="64"/>
  <c r="AO309" i="64"/>
  <c r="AG309" i="64"/>
  <c r="AE309" i="64"/>
  <c r="AC309" i="64"/>
  <c r="AA309" i="64"/>
  <c r="Q309" i="64"/>
  <c r="O309" i="64"/>
  <c r="M309" i="64"/>
  <c r="K309" i="64"/>
  <c r="CY308" i="64"/>
  <c r="CW308" i="64"/>
  <c r="CU308" i="64"/>
  <c r="CS308" i="64"/>
  <c r="CQ308" i="64"/>
  <c r="CO308" i="64"/>
  <c r="CM308" i="64"/>
  <c r="CK308" i="64"/>
  <c r="CI308" i="64"/>
  <c r="CG308" i="64"/>
  <c r="CE308" i="64"/>
  <c r="CA308" i="64"/>
  <c r="BY308" i="64"/>
  <c r="BW308" i="64"/>
  <c r="BU308" i="64"/>
  <c r="BS308" i="64"/>
  <c r="BQ308" i="64"/>
  <c r="BO308" i="64"/>
  <c r="BM308" i="64"/>
  <c r="BK308" i="64"/>
  <c r="BI308" i="64"/>
  <c r="BG308" i="64"/>
  <c r="BA308" i="64"/>
  <c r="AY308" i="64"/>
  <c r="AW308" i="64"/>
  <c r="AU308" i="64"/>
  <c r="AS308" i="64"/>
  <c r="AO308" i="64"/>
  <c r="AG308" i="64"/>
  <c r="AE308" i="64"/>
  <c r="AC308" i="64"/>
  <c r="AA308" i="64"/>
  <c r="Q308" i="64"/>
  <c r="O308" i="64"/>
  <c r="M308" i="64"/>
  <c r="K308" i="64"/>
  <c r="G308" i="64"/>
  <c r="CY307" i="64"/>
  <c r="CW307" i="64"/>
  <c r="CU307" i="64"/>
  <c r="CS307" i="64"/>
  <c r="CQ307" i="64"/>
  <c r="CO307" i="64"/>
  <c r="CM307" i="64"/>
  <c r="CK307" i="64"/>
  <c r="CI307" i="64"/>
  <c r="CG307" i="64"/>
  <c r="CE307" i="64"/>
  <c r="CA307" i="64"/>
  <c r="BY307" i="64"/>
  <c r="BW307" i="64"/>
  <c r="BU307" i="64"/>
  <c r="BS307" i="64"/>
  <c r="BQ307" i="64"/>
  <c r="BO307" i="64"/>
  <c r="BM307" i="64"/>
  <c r="BK307" i="64"/>
  <c r="BI307" i="64"/>
  <c r="BG307" i="64"/>
  <c r="BA307" i="64"/>
  <c r="AY307" i="64"/>
  <c r="AW307" i="64"/>
  <c r="AU307" i="64"/>
  <c r="AS307" i="64"/>
  <c r="AO307" i="64"/>
  <c r="AG307" i="64"/>
  <c r="AE307" i="64"/>
  <c r="AC307" i="64"/>
  <c r="AA307" i="64"/>
  <c r="Q307" i="64"/>
  <c r="O307" i="64"/>
  <c r="M307" i="64"/>
  <c r="K307" i="64"/>
  <c r="G307" i="64"/>
  <c r="CY306" i="64"/>
  <c r="CW306" i="64"/>
  <c r="CU306" i="64"/>
  <c r="CS306" i="64"/>
  <c r="CQ306" i="64"/>
  <c r="CO306" i="64"/>
  <c r="CM306" i="64"/>
  <c r="CK306" i="64"/>
  <c r="CI306" i="64"/>
  <c r="CG306" i="64"/>
  <c r="CE306" i="64"/>
  <c r="CA306" i="64"/>
  <c r="BY306" i="64"/>
  <c r="BW306" i="64"/>
  <c r="BU306" i="64"/>
  <c r="BS306" i="64"/>
  <c r="BQ306" i="64"/>
  <c r="BO306" i="64"/>
  <c r="BM306" i="64"/>
  <c r="BK306" i="64"/>
  <c r="BI306" i="64"/>
  <c r="BG306" i="64"/>
  <c r="BA306" i="64"/>
  <c r="AY306" i="64"/>
  <c r="AW306" i="64"/>
  <c r="AU306" i="64"/>
  <c r="AS306" i="64"/>
  <c r="AO306" i="64"/>
  <c r="AG306" i="64"/>
  <c r="AE306" i="64"/>
  <c r="AC306" i="64"/>
  <c r="AA306" i="64"/>
  <c r="Q306" i="64"/>
  <c r="O306" i="64"/>
  <c r="M306" i="64"/>
  <c r="K306" i="64"/>
  <c r="CY305" i="64"/>
  <c r="CW305" i="64"/>
  <c r="CU305" i="64"/>
  <c r="CS305" i="64"/>
  <c r="CQ305" i="64"/>
  <c r="CO305" i="64"/>
  <c r="CM305" i="64"/>
  <c r="CK305" i="64"/>
  <c r="CI305" i="64"/>
  <c r="CG305" i="64"/>
  <c r="CE305" i="64"/>
  <c r="CA305" i="64"/>
  <c r="BY305" i="64"/>
  <c r="BW305" i="64"/>
  <c r="BU305" i="64"/>
  <c r="BS305" i="64"/>
  <c r="BQ305" i="64"/>
  <c r="BO305" i="64"/>
  <c r="BM305" i="64"/>
  <c r="BK305" i="64"/>
  <c r="BI305" i="64"/>
  <c r="BG305" i="64"/>
  <c r="BA305" i="64"/>
  <c r="AY305" i="64"/>
  <c r="AW305" i="64"/>
  <c r="AU305" i="64"/>
  <c r="AS305" i="64"/>
  <c r="AO305" i="64"/>
  <c r="AG305" i="64"/>
  <c r="AE305" i="64"/>
  <c r="AC305" i="64"/>
  <c r="AA305" i="64"/>
  <c r="Q305" i="64"/>
  <c r="O305" i="64"/>
  <c r="M305" i="64"/>
  <c r="K305" i="64"/>
  <c r="CY304" i="64"/>
  <c r="CW304" i="64"/>
  <c r="CU304" i="64"/>
  <c r="CS304" i="64"/>
  <c r="CQ304" i="64"/>
  <c r="CO304" i="64"/>
  <c r="CM304" i="64"/>
  <c r="CK304" i="64"/>
  <c r="CI304" i="64"/>
  <c r="CG304" i="64"/>
  <c r="CE304" i="64"/>
  <c r="CA304" i="64"/>
  <c r="BY304" i="64"/>
  <c r="BW304" i="64"/>
  <c r="BU304" i="64"/>
  <c r="BS304" i="64"/>
  <c r="BQ304" i="64"/>
  <c r="BO304" i="64"/>
  <c r="BM304" i="64"/>
  <c r="BK304" i="64"/>
  <c r="BI304" i="64"/>
  <c r="BG304" i="64"/>
  <c r="BA304" i="64"/>
  <c r="AY304" i="64"/>
  <c r="AW304" i="64"/>
  <c r="AU304" i="64"/>
  <c r="AS304" i="64"/>
  <c r="AO304" i="64"/>
  <c r="AG304" i="64"/>
  <c r="AE304" i="64"/>
  <c r="AC304" i="64"/>
  <c r="AA304" i="64"/>
  <c r="Q304" i="64"/>
  <c r="O304" i="64"/>
  <c r="M304" i="64"/>
  <c r="K304" i="64"/>
  <c r="G304" i="64"/>
  <c r="CY303" i="64"/>
  <c r="CW303" i="64"/>
  <c r="CU303" i="64"/>
  <c r="CS303" i="64"/>
  <c r="CQ303" i="64"/>
  <c r="CO303" i="64"/>
  <c r="CM303" i="64"/>
  <c r="CK303" i="64"/>
  <c r="CI303" i="64"/>
  <c r="CG303" i="64"/>
  <c r="CE303" i="64"/>
  <c r="CA303" i="64"/>
  <c r="BY303" i="64"/>
  <c r="BW303" i="64"/>
  <c r="BU303" i="64"/>
  <c r="BS303" i="64"/>
  <c r="BQ303" i="64"/>
  <c r="BO303" i="64"/>
  <c r="BM303" i="64"/>
  <c r="BK303" i="64"/>
  <c r="BI303" i="64"/>
  <c r="BG303" i="64"/>
  <c r="BA303" i="64"/>
  <c r="AY303" i="64"/>
  <c r="AW303" i="64"/>
  <c r="AU303" i="64"/>
  <c r="AS303" i="64"/>
  <c r="AO303" i="64"/>
  <c r="AG303" i="64"/>
  <c r="AE303" i="64"/>
  <c r="AC303" i="64"/>
  <c r="AA303" i="64"/>
  <c r="Q303" i="64"/>
  <c r="O303" i="64"/>
  <c r="M303" i="64"/>
  <c r="K303" i="64"/>
  <c r="G303" i="64"/>
  <c r="CY302" i="64"/>
  <c r="CW302" i="64"/>
  <c r="CU302" i="64"/>
  <c r="CS302" i="64"/>
  <c r="CQ302" i="64"/>
  <c r="CO302" i="64"/>
  <c r="CM302" i="64"/>
  <c r="CK302" i="64"/>
  <c r="CI302" i="64"/>
  <c r="CG302" i="64"/>
  <c r="CE302" i="64"/>
  <c r="CA302" i="64"/>
  <c r="BY302" i="64"/>
  <c r="BW302" i="64"/>
  <c r="BU302" i="64"/>
  <c r="BS302" i="64"/>
  <c r="BQ302" i="64"/>
  <c r="BO302" i="64"/>
  <c r="BM302" i="64"/>
  <c r="BK302" i="64"/>
  <c r="BI302" i="64"/>
  <c r="BG302" i="64"/>
  <c r="BA302" i="64"/>
  <c r="AY302" i="64"/>
  <c r="AW302" i="64"/>
  <c r="AU302" i="64"/>
  <c r="AS302" i="64"/>
  <c r="AO302" i="64"/>
  <c r="AG302" i="64"/>
  <c r="AE302" i="64"/>
  <c r="AC302" i="64"/>
  <c r="AA302" i="64"/>
  <c r="Q302" i="64"/>
  <c r="O302" i="64"/>
  <c r="M302" i="64"/>
  <c r="K302" i="64"/>
  <c r="G302" i="64"/>
  <c r="CY301" i="64"/>
  <c r="CW301" i="64"/>
  <c r="CU301" i="64"/>
  <c r="CS301" i="64"/>
  <c r="CQ301" i="64"/>
  <c r="CO301" i="64"/>
  <c r="CM301" i="64"/>
  <c r="CK301" i="64"/>
  <c r="CI301" i="64"/>
  <c r="CG301" i="64"/>
  <c r="CE301" i="64"/>
  <c r="CA301" i="64"/>
  <c r="BY301" i="64"/>
  <c r="BW301" i="64"/>
  <c r="BU301" i="64"/>
  <c r="BS301" i="64"/>
  <c r="BQ301" i="64"/>
  <c r="BO301" i="64"/>
  <c r="BM301" i="64"/>
  <c r="BK301" i="64"/>
  <c r="BI301" i="64"/>
  <c r="BG301" i="64"/>
  <c r="BA301" i="64"/>
  <c r="AY301" i="64"/>
  <c r="AW301" i="64"/>
  <c r="AU301" i="64"/>
  <c r="AS301" i="64"/>
  <c r="AO301" i="64"/>
  <c r="AG301" i="64"/>
  <c r="AE301" i="64"/>
  <c r="AC301" i="64"/>
  <c r="AA301" i="64"/>
  <c r="Q301" i="64"/>
  <c r="O301" i="64"/>
  <c r="M301" i="64"/>
  <c r="K301" i="64"/>
  <c r="G301" i="64"/>
  <c r="CY300" i="64"/>
  <c r="CW300" i="64"/>
  <c r="CU300" i="64"/>
  <c r="CS300" i="64"/>
  <c r="CQ300" i="64"/>
  <c r="CO300" i="64"/>
  <c r="CM300" i="64"/>
  <c r="CK300" i="64"/>
  <c r="CI300" i="64"/>
  <c r="CG300" i="64"/>
  <c r="CE300" i="64"/>
  <c r="CA300" i="64"/>
  <c r="BY300" i="64"/>
  <c r="BW300" i="64"/>
  <c r="BU300" i="64"/>
  <c r="BS300" i="64"/>
  <c r="BQ300" i="64"/>
  <c r="BO300" i="64"/>
  <c r="BM300" i="64"/>
  <c r="BK300" i="64"/>
  <c r="BI300" i="64"/>
  <c r="BG300" i="64"/>
  <c r="BA300" i="64"/>
  <c r="AY300" i="64"/>
  <c r="AW300" i="64"/>
  <c r="AU300" i="64"/>
  <c r="AS300" i="64"/>
  <c r="AO300" i="64"/>
  <c r="AG300" i="64"/>
  <c r="AE300" i="64"/>
  <c r="AC300" i="64"/>
  <c r="AA300" i="64"/>
  <c r="Q300" i="64"/>
  <c r="O300" i="64"/>
  <c r="M300" i="64"/>
  <c r="K300" i="64"/>
  <c r="G300" i="64"/>
  <c r="CY299" i="64"/>
  <c r="CW299" i="64"/>
  <c r="CU299" i="64"/>
  <c r="CS299" i="64"/>
  <c r="CQ299" i="64"/>
  <c r="CO299" i="64"/>
  <c r="CM299" i="64"/>
  <c r="CK299" i="64"/>
  <c r="CI299" i="64"/>
  <c r="CG299" i="64"/>
  <c r="CE299" i="64"/>
  <c r="CA299" i="64"/>
  <c r="BY299" i="64"/>
  <c r="BW299" i="64"/>
  <c r="BU299" i="64"/>
  <c r="BS299" i="64"/>
  <c r="BQ299" i="64"/>
  <c r="BO299" i="64"/>
  <c r="BM299" i="64"/>
  <c r="BK299" i="64"/>
  <c r="BI299" i="64"/>
  <c r="BG299" i="64"/>
  <c r="BA299" i="64"/>
  <c r="AY299" i="64"/>
  <c r="AW299" i="64"/>
  <c r="AU299" i="64"/>
  <c r="AS299" i="64"/>
  <c r="AO299" i="64"/>
  <c r="AG299" i="64"/>
  <c r="AE299" i="64"/>
  <c r="AC299" i="64"/>
  <c r="AA299" i="64"/>
  <c r="Q299" i="64"/>
  <c r="O299" i="64"/>
  <c r="M299" i="64"/>
  <c r="K299" i="64"/>
  <c r="G299" i="64"/>
  <c r="CY298" i="64"/>
  <c r="CW298" i="64"/>
  <c r="CU298" i="64"/>
  <c r="CS298" i="64"/>
  <c r="CQ298" i="64"/>
  <c r="CO298" i="64"/>
  <c r="CM298" i="64"/>
  <c r="CK298" i="64"/>
  <c r="CI298" i="64"/>
  <c r="CG298" i="64"/>
  <c r="CE298" i="64"/>
  <c r="CA298" i="64"/>
  <c r="BY298" i="64"/>
  <c r="BW298" i="64"/>
  <c r="BU298" i="64"/>
  <c r="BS298" i="64"/>
  <c r="BQ298" i="64"/>
  <c r="BO298" i="64"/>
  <c r="BM298" i="64"/>
  <c r="BK298" i="64"/>
  <c r="BI298" i="64"/>
  <c r="BG298" i="64"/>
  <c r="BA298" i="64"/>
  <c r="AY298" i="64"/>
  <c r="AW298" i="64"/>
  <c r="AU298" i="64"/>
  <c r="AS298" i="64"/>
  <c r="AO298" i="64"/>
  <c r="AG298" i="64"/>
  <c r="AE298" i="64"/>
  <c r="AC298" i="64"/>
  <c r="AA298" i="64"/>
  <c r="Q298" i="64"/>
  <c r="O298" i="64"/>
  <c r="M298" i="64"/>
  <c r="K298" i="64"/>
  <c r="G298" i="64"/>
  <c r="CY297" i="64"/>
  <c r="CW297" i="64"/>
  <c r="CU297" i="64"/>
  <c r="CS297" i="64"/>
  <c r="CQ297" i="64"/>
  <c r="CO297" i="64"/>
  <c r="CM297" i="64"/>
  <c r="CK297" i="64"/>
  <c r="CI297" i="64"/>
  <c r="CG297" i="64"/>
  <c r="CE297" i="64"/>
  <c r="CA297" i="64"/>
  <c r="BY297" i="64"/>
  <c r="BW297" i="64"/>
  <c r="BU297" i="64"/>
  <c r="BS297" i="64"/>
  <c r="BQ297" i="64"/>
  <c r="BO297" i="64"/>
  <c r="BM297" i="64"/>
  <c r="BK297" i="64"/>
  <c r="BI297" i="64"/>
  <c r="BG297" i="64"/>
  <c r="BA297" i="64"/>
  <c r="AY297" i="64"/>
  <c r="AW297" i="64"/>
  <c r="AU297" i="64"/>
  <c r="AS297" i="64"/>
  <c r="AO297" i="64"/>
  <c r="AG297" i="64"/>
  <c r="AE297" i="64"/>
  <c r="AC297" i="64"/>
  <c r="AA297" i="64"/>
  <c r="Q297" i="64"/>
  <c r="O297" i="64"/>
  <c r="M297" i="64"/>
  <c r="K297" i="64"/>
  <c r="G297" i="64"/>
  <c r="CY296" i="64"/>
  <c r="CW296" i="64"/>
  <c r="CU296" i="64"/>
  <c r="CS296" i="64"/>
  <c r="CQ296" i="64"/>
  <c r="CO296" i="64"/>
  <c r="CM296" i="64"/>
  <c r="CK296" i="64"/>
  <c r="CI296" i="64"/>
  <c r="CG296" i="64"/>
  <c r="CE296" i="64"/>
  <c r="CA296" i="64"/>
  <c r="BY296" i="64"/>
  <c r="BW296" i="64"/>
  <c r="BU296" i="64"/>
  <c r="BS296" i="64"/>
  <c r="BQ296" i="64"/>
  <c r="BO296" i="64"/>
  <c r="BM296" i="64"/>
  <c r="BK296" i="64"/>
  <c r="BI296" i="64"/>
  <c r="BG296" i="64"/>
  <c r="BA296" i="64"/>
  <c r="AY296" i="64"/>
  <c r="AW296" i="64"/>
  <c r="AU296" i="64"/>
  <c r="AS296" i="64"/>
  <c r="AO296" i="64"/>
  <c r="AG296" i="64"/>
  <c r="AE296" i="64"/>
  <c r="AC296" i="64"/>
  <c r="AA296" i="64"/>
  <c r="Q296" i="64"/>
  <c r="O296" i="64"/>
  <c r="M296" i="64"/>
  <c r="K296" i="64"/>
  <c r="G296" i="64"/>
  <c r="CY295" i="64"/>
  <c r="CW295" i="64"/>
  <c r="CU295" i="64"/>
  <c r="CS295" i="64"/>
  <c r="CQ295" i="64"/>
  <c r="CO295" i="64"/>
  <c r="CM295" i="64"/>
  <c r="CK295" i="64"/>
  <c r="CI295" i="64"/>
  <c r="CG295" i="64"/>
  <c r="CE295" i="64"/>
  <c r="CA295" i="64"/>
  <c r="BY295" i="64"/>
  <c r="BW295" i="64"/>
  <c r="BU295" i="64"/>
  <c r="BS295" i="64"/>
  <c r="BQ295" i="64"/>
  <c r="BO295" i="64"/>
  <c r="BM295" i="64"/>
  <c r="BK295" i="64"/>
  <c r="BI295" i="64"/>
  <c r="BG295" i="64"/>
  <c r="BA295" i="64"/>
  <c r="AY295" i="64"/>
  <c r="AW295" i="64"/>
  <c r="AU295" i="64"/>
  <c r="AS295" i="64"/>
  <c r="AO295" i="64"/>
  <c r="AG295" i="64"/>
  <c r="AE295" i="64"/>
  <c r="AC295" i="64"/>
  <c r="AA295" i="64"/>
  <c r="Q295" i="64"/>
  <c r="O295" i="64"/>
  <c r="M295" i="64"/>
  <c r="K295" i="64"/>
  <c r="G295" i="64"/>
  <c r="CY294" i="64"/>
  <c r="CW294" i="64"/>
  <c r="CU294" i="64"/>
  <c r="CS294" i="64"/>
  <c r="CQ294" i="64"/>
  <c r="CO294" i="64"/>
  <c r="CM294" i="64"/>
  <c r="CK294" i="64"/>
  <c r="CI294" i="64"/>
  <c r="CG294" i="64"/>
  <c r="CE294" i="64"/>
  <c r="CA294" i="64"/>
  <c r="BY294" i="64"/>
  <c r="BW294" i="64"/>
  <c r="BU294" i="64"/>
  <c r="BS294" i="64"/>
  <c r="BQ294" i="64"/>
  <c r="BO294" i="64"/>
  <c r="BM294" i="64"/>
  <c r="BK294" i="64"/>
  <c r="BI294" i="64"/>
  <c r="BG294" i="64"/>
  <c r="BA294" i="64"/>
  <c r="AY294" i="64"/>
  <c r="AW294" i="64"/>
  <c r="AU294" i="64"/>
  <c r="AS294" i="64"/>
  <c r="AO294" i="64"/>
  <c r="AG294" i="64"/>
  <c r="AE294" i="64"/>
  <c r="AC294" i="64"/>
  <c r="AA294" i="64"/>
  <c r="Q294" i="64"/>
  <c r="O294" i="64"/>
  <c r="M294" i="64"/>
  <c r="K294" i="64"/>
  <c r="CY293" i="64"/>
  <c r="CW293" i="64"/>
  <c r="CU293" i="64"/>
  <c r="CS293" i="64"/>
  <c r="CQ293" i="64"/>
  <c r="CO293" i="64"/>
  <c r="CM293" i="64"/>
  <c r="CK293" i="64"/>
  <c r="CI293" i="64"/>
  <c r="CG293" i="64"/>
  <c r="CE293" i="64"/>
  <c r="CA293" i="64"/>
  <c r="BY293" i="64"/>
  <c r="BW293" i="64"/>
  <c r="BU293" i="64"/>
  <c r="BS293" i="64"/>
  <c r="BQ293" i="64"/>
  <c r="BO293" i="64"/>
  <c r="BM293" i="64"/>
  <c r="BK293" i="64"/>
  <c r="BI293" i="64"/>
  <c r="BG293" i="64"/>
  <c r="BA293" i="64"/>
  <c r="AY293" i="64"/>
  <c r="AW293" i="64"/>
  <c r="AU293" i="64"/>
  <c r="AS293" i="64"/>
  <c r="AO293" i="64"/>
  <c r="AG293" i="64"/>
  <c r="AE293" i="64"/>
  <c r="AC293" i="64"/>
  <c r="AA293" i="64"/>
  <c r="Q293" i="64"/>
  <c r="O293" i="64"/>
  <c r="M293" i="64"/>
  <c r="K293" i="64"/>
  <c r="CY292" i="64"/>
  <c r="CW292" i="64"/>
  <c r="CU292" i="64"/>
  <c r="CS292" i="64"/>
  <c r="CQ292" i="64"/>
  <c r="CO292" i="64"/>
  <c r="CM292" i="64"/>
  <c r="CK292" i="64"/>
  <c r="CI292" i="64"/>
  <c r="CG292" i="64"/>
  <c r="CE292" i="64"/>
  <c r="CA292" i="64"/>
  <c r="BY292" i="64"/>
  <c r="BW292" i="64"/>
  <c r="BU292" i="64"/>
  <c r="BS292" i="64"/>
  <c r="BQ292" i="64"/>
  <c r="BO292" i="64"/>
  <c r="BM292" i="64"/>
  <c r="BK292" i="64"/>
  <c r="BI292" i="64"/>
  <c r="BG292" i="64"/>
  <c r="BA292" i="64"/>
  <c r="AY292" i="64"/>
  <c r="AW292" i="64"/>
  <c r="AU292" i="64"/>
  <c r="AS292" i="64"/>
  <c r="AO292" i="64"/>
  <c r="AG292" i="64"/>
  <c r="AE292" i="64"/>
  <c r="AC292" i="64"/>
  <c r="AA292" i="64"/>
  <c r="Q292" i="64"/>
  <c r="O292" i="64"/>
  <c r="M292" i="64"/>
  <c r="K292" i="64"/>
  <c r="G292" i="64"/>
  <c r="CY291" i="64"/>
  <c r="CW291" i="64"/>
  <c r="CU291" i="64"/>
  <c r="CS291" i="64"/>
  <c r="CQ291" i="64"/>
  <c r="CO291" i="64"/>
  <c r="CM291" i="64"/>
  <c r="CK291" i="64"/>
  <c r="CI291" i="64"/>
  <c r="CG291" i="64"/>
  <c r="CE291" i="64"/>
  <c r="CA291" i="64"/>
  <c r="BY291" i="64"/>
  <c r="BW291" i="64"/>
  <c r="BU291" i="64"/>
  <c r="BS291" i="64"/>
  <c r="BQ291" i="64"/>
  <c r="BO291" i="64"/>
  <c r="BM291" i="64"/>
  <c r="BK291" i="64"/>
  <c r="BI291" i="64"/>
  <c r="BG291" i="64"/>
  <c r="BA291" i="64"/>
  <c r="AY291" i="64"/>
  <c r="AW291" i="64"/>
  <c r="AU291" i="64"/>
  <c r="AS291" i="64"/>
  <c r="AO291" i="64"/>
  <c r="AG291" i="64"/>
  <c r="AE291" i="64"/>
  <c r="AC291" i="64"/>
  <c r="AA291" i="64"/>
  <c r="Q291" i="64"/>
  <c r="O291" i="64"/>
  <c r="M291" i="64"/>
  <c r="K291" i="64"/>
  <c r="G291" i="64"/>
  <c r="CY290" i="64"/>
  <c r="CW290" i="64"/>
  <c r="CU290" i="64"/>
  <c r="CS290" i="64"/>
  <c r="CQ290" i="64"/>
  <c r="CO290" i="64"/>
  <c r="CM290" i="64"/>
  <c r="CK290" i="64"/>
  <c r="CI290" i="64"/>
  <c r="CG290" i="64"/>
  <c r="CE290" i="64"/>
  <c r="CA290" i="64"/>
  <c r="BY290" i="64"/>
  <c r="BW290" i="64"/>
  <c r="BU290" i="64"/>
  <c r="BS290" i="64"/>
  <c r="BQ290" i="64"/>
  <c r="BO290" i="64"/>
  <c r="BM290" i="64"/>
  <c r="BK290" i="64"/>
  <c r="BI290" i="64"/>
  <c r="BG290" i="64"/>
  <c r="BA290" i="64"/>
  <c r="AY290" i="64"/>
  <c r="AW290" i="64"/>
  <c r="AU290" i="64"/>
  <c r="AS290" i="64"/>
  <c r="AO290" i="64"/>
  <c r="AG290" i="64"/>
  <c r="AE290" i="64"/>
  <c r="AC290" i="64"/>
  <c r="AA290" i="64"/>
  <c r="Q290" i="64"/>
  <c r="O290" i="64"/>
  <c r="M290" i="64"/>
  <c r="K290" i="64"/>
  <c r="CY289" i="64"/>
  <c r="CW289" i="64"/>
  <c r="CU289" i="64"/>
  <c r="CS289" i="64"/>
  <c r="CQ289" i="64"/>
  <c r="CO289" i="64"/>
  <c r="CM289" i="64"/>
  <c r="CK289" i="64"/>
  <c r="CI289" i="64"/>
  <c r="CG289" i="64"/>
  <c r="CE289" i="64"/>
  <c r="CA289" i="64"/>
  <c r="BY289" i="64"/>
  <c r="BW289" i="64"/>
  <c r="BU289" i="64"/>
  <c r="BS289" i="64"/>
  <c r="BQ289" i="64"/>
  <c r="BO289" i="64"/>
  <c r="BM289" i="64"/>
  <c r="BK289" i="64"/>
  <c r="BI289" i="64"/>
  <c r="BG289" i="64"/>
  <c r="BA289" i="64"/>
  <c r="AY289" i="64"/>
  <c r="AW289" i="64"/>
  <c r="AU289" i="64"/>
  <c r="AS289" i="64"/>
  <c r="AO289" i="64"/>
  <c r="AG289" i="64"/>
  <c r="AE289" i="64"/>
  <c r="AC289" i="64"/>
  <c r="AA289" i="64"/>
  <c r="Q289" i="64"/>
  <c r="O289" i="64"/>
  <c r="M289" i="64"/>
  <c r="K289" i="64"/>
  <c r="CY288" i="64"/>
  <c r="CW288" i="64"/>
  <c r="CU288" i="64"/>
  <c r="CS288" i="64"/>
  <c r="CQ288" i="64"/>
  <c r="CO288" i="64"/>
  <c r="CM288" i="64"/>
  <c r="CK288" i="64"/>
  <c r="CI288" i="64"/>
  <c r="CG288" i="64"/>
  <c r="CE288" i="64"/>
  <c r="CA288" i="64"/>
  <c r="BY288" i="64"/>
  <c r="BW288" i="64"/>
  <c r="BU288" i="64"/>
  <c r="BS288" i="64"/>
  <c r="BQ288" i="64"/>
  <c r="BO288" i="64"/>
  <c r="BM288" i="64"/>
  <c r="BK288" i="64"/>
  <c r="BI288" i="64"/>
  <c r="BG288" i="64"/>
  <c r="BA288" i="64"/>
  <c r="AY288" i="64"/>
  <c r="AW288" i="64"/>
  <c r="AU288" i="64"/>
  <c r="AS288" i="64"/>
  <c r="AO288" i="64"/>
  <c r="AG288" i="64"/>
  <c r="AE288" i="64"/>
  <c r="AC288" i="64"/>
  <c r="AA288" i="64"/>
  <c r="Q288" i="64"/>
  <c r="O288" i="64"/>
  <c r="M288" i="64"/>
  <c r="K288" i="64"/>
  <c r="G288" i="64"/>
  <c r="CY287" i="64"/>
  <c r="CW287" i="64"/>
  <c r="CU287" i="64"/>
  <c r="CS287" i="64"/>
  <c r="CQ287" i="64"/>
  <c r="CO287" i="64"/>
  <c r="CM287" i="64"/>
  <c r="CK287" i="64"/>
  <c r="CI287" i="64"/>
  <c r="CG287" i="64"/>
  <c r="CE287" i="64"/>
  <c r="CA287" i="64"/>
  <c r="BY287" i="64"/>
  <c r="BW287" i="64"/>
  <c r="BU287" i="64"/>
  <c r="BS287" i="64"/>
  <c r="BQ287" i="64"/>
  <c r="BO287" i="64"/>
  <c r="BM287" i="64"/>
  <c r="BK287" i="64"/>
  <c r="BI287" i="64"/>
  <c r="BG287" i="64"/>
  <c r="BA287" i="64"/>
  <c r="AY287" i="64"/>
  <c r="AW287" i="64"/>
  <c r="AU287" i="64"/>
  <c r="AS287" i="64"/>
  <c r="AO287" i="64"/>
  <c r="AG287" i="64"/>
  <c r="AE287" i="64"/>
  <c r="AC287" i="64"/>
  <c r="AA287" i="64"/>
  <c r="Q287" i="64"/>
  <c r="O287" i="64"/>
  <c r="M287" i="64"/>
  <c r="K287" i="64"/>
  <c r="G287" i="64"/>
  <c r="CY286" i="64"/>
  <c r="CW286" i="64"/>
  <c r="CU286" i="64"/>
  <c r="CS286" i="64"/>
  <c r="CQ286" i="64"/>
  <c r="CO286" i="64"/>
  <c r="CM286" i="64"/>
  <c r="CK286" i="64"/>
  <c r="CI286" i="64"/>
  <c r="CG286" i="64"/>
  <c r="CE286" i="64"/>
  <c r="CA286" i="64"/>
  <c r="BY286" i="64"/>
  <c r="BW286" i="64"/>
  <c r="BU286" i="64"/>
  <c r="BS286" i="64"/>
  <c r="BQ286" i="64"/>
  <c r="BO286" i="64"/>
  <c r="BM286" i="64"/>
  <c r="BK286" i="64"/>
  <c r="BI286" i="64"/>
  <c r="BG286" i="64"/>
  <c r="BA286" i="64"/>
  <c r="AY286" i="64"/>
  <c r="AW286" i="64"/>
  <c r="AU286" i="64"/>
  <c r="AS286" i="64"/>
  <c r="AO286" i="64"/>
  <c r="AG286" i="64"/>
  <c r="AE286" i="64"/>
  <c r="AC286" i="64"/>
  <c r="AA286" i="64"/>
  <c r="Q286" i="64"/>
  <c r="O286" i="64"/>
  <c r="M286" i="64"/>
  <c r="K286" i="64"/>
  <c r="CY285" i="64"/>
  <c r="CW285" i="64"/>
  <c r="CU285" i="64"/>
  <c r="CS285" i="64"/>
  <c r="CQ285" i="64"/>
  <c r="CO285" i="64"/>
  <c r="CM285" i="64"/>
  <c r="CK285" i="64"/>
  <c r="CI285" i="64"/>
  <c r="CG285" i="64"/>
  <c r="CE285" i="64"/>
  <c r="CA285" i="64"/>
  <c r="BY285" i="64"/>
  <c r="BW285" i="64"/>
  <c r="BU285" i="64"/>
  <c r="BS285" i="64"/>
  <c r="BQ285" i="64"/>
  <c r="BO285" i="64"/>
  <c r="BM285" i="64"/>
  <c r="BK285" i="64"/>
  <c r="BI285" i="64"/>
  <c r="BG285" i="64"/>
  <c r="BA285" i="64"/>
  <c r="AY285" i="64"/>
  <c r="AW285" i="64"/>
  <c r="AU285" i="64"/>
  <c r="AS285" i="64"/>
  <c r="AO285" i="64"/>
  <c r="AG285" i="64"/>
  <c r="AE285" i="64"/>
  <c r="AC285" i="64"/>
  <c r="AA285" i="64"/>
  <c r="Q285" i="64"/>
  <c r="O285" i="64"/>
  <c r="M285" i="64"/>
  <c r="K285" i="64"/>
  <c r="CY284" i="64"/>
  <c r="CW284" i="64"/>
  <c r="CU284" i="64"/>
  <c r="CS284" i="64"/>
  <c r="CQ284" i="64"/>
  <c r="CO284" i="64"/>
  <c r="CM284" i="64"/>
  <c r="CK284" i="64"/>
  <c r="CI284" i="64"/>
  <c r="CG284" i="64"/>
  <c r="CE284" i="64"/>
  <c r="CA284" i="64"/>
  <c r="BY284" i="64"/>
  <c r="BW284" i="64"/>
  <c r="BU284" i="64"/>
  <c r="BS284" i="64"/>
  <c r="BQ284" i="64"/>
  <c r="BO284" i="64"/>
  <c r="BM284" i="64"/>
  <c r="BK284" i="64"/>
  <c r="BI284" i="64"/>
  <c r="BG284" i="64"/>
  <c r="BA284" i="64"/>
  <c r="AY284" i="64"/>
  <c r="AW284" i="64"/>
  <c r="AU284" i="64"/>
  <c r="AS284" i="64"/>
  <c r="AO284" i="64"/>
  <c r="AG284" i="64"/>
  <c r="AE284" i="64"/>
  <c r="AC284" i="64"/>
  <c r="AA284" i="64"/>
  <c r="Q284" i="64"/>
  <c r="O284" i="64"/>
  <c r="M284" i="64"/>
  <c r="K284" i="64"/>
  <c r="G284" i="64"/>
  <c r="CY283" i="64"/>
  <c r="CW283" i="64"/>
  <c r="CU283" i="64"/>
  <c r="CS283" i="64"/>
  <c r="CQ283" i="64"/>
  <c r="CO283" i="64"/>
  <c r="CM283" i="64"/>
  <c r="CK283" i="64"/>
  <c r="CI283" i="64"/>
  <c r="CG283" i="64"/>
  <c r="CE283" i="64"/>
  <c r="CA283" i="64"/>
  <c r="BY283" i="64"/>
  <c r="BW283" i="64"/>
  <c r="BU283" i="64"/>
  <c r="BS283" i="64"/>
  <c r="BQ283" i="64"/>
  <c r="BO283" i="64"/>
  <c r="BM283" i="64"/>
  <c r="BK283" i="64"/>
  <c r="BI283" i="64"/>
  <c r="BG283" i="64"/>
  <c r="BA283" i="64"/>
  <c r="AY283" i="64"/>
  <c r="AW283" i="64"/>
  <c r="AU283" i="64"/>
  <c r="AS283" i="64"/>
  <c r="AO283" i="64"/>
  <c r="AG283" i="64"/>
  <c r="AE283" i="64"/>
  <c r="AC283" i="64"/>
  <c r="AA283" i="64"/>
  <c r="Q283" i="64"/>
  <c r="O283" i="64"/>
  <c r="M283" i="64"/>
  <c r="K283" i="64"/>
  <c r="G283" i="64"/>
  <c r="CY282" i="64"/>
  <c r="CW282" i="64"/>
  <c r="CU282" i="64"/>
  <c r="CS282" i="64"/>
  <c r="CQ282" i="64"/>
  <c r="CO282" i="64"/>
  <c r="CM282" i="64"/>
  <c r="CK282" i="64"/>
  <c r="CI282" i="64"/>
  <c r="CG282" i="64"/>
  <c r="CE282" i="64"/>
  <c r="CA282" i="64"/>
  <c r="BY282" i="64"/>
  <c r="BW282" i="64"/>
  <c r="BU282" i="64"/>
  <c r="BS282" i="64"/>
  <c r="BQ282" i="64"/>
  <c r="BO282" i="64"/>
  <c r="BM282" i="64"/>
  <c r="BK282" i="64"/>
  <c r="BI282" i="64"/>
  <c r="BG282" i="64"/>
  <c r="BA282" i="64"/>
  <c r="AY282" i="64"/>
  <c r="AW282" i="64"/>
  <c r="AU282" i="64"/>
  <c r="AS282" i="64"/>
  <c r="AO282" i="64"/>
  <c r="AG282" i="64"/>
  <c r="AE282" i="64"/>
  <c r="AC282" i="64"/>
  <c r="AA282" i="64"/>
  <c r="Q282" i="64"/>
  <c r="O282" i="64"/>
  <c r="M282" i="64"/>
  <c r="K282" i="64"/>
  <c r="CY281" i="64"/>
  <c r="CW281" i="64"/>
  <c r="CU281" i="64"/>
  <c r="CS281" i="64"/>
  <c r="CQ281" i="64"/>
  <c r="CO281" i="64"/>
  <c r="CM281" i="64"/>
  <c r="CK281" i="64"/>
  <c r="CI281" i="64"/>
  <c r="CG281" i="64"/>
  <c r="CE281" i="64"/>
  <c r="CA281" i="64"/>
  <c r="BY281" i="64"/>
  <c r="BW281" i="64"/>
  <c r="BU281" i="64"/>
  <c r="BS281" i="64"/>
  <c r="BQ281" i="64"/>
  <c r="BO281" i="64"/>
  <c r="BM281" i="64"/>
  <c r="BK281" i="64"/>
  <c r="BI281" i="64"/>
  <c r="BG281" i="64"/>
  <c r="BA281" i="64"/>
  <c r="AY281" i="64"/>
  <c r="AW281" i="64"/>
  <c r="AU281" i="64"/>
  <c r="AS281" i="64"/>
  <c r="AO281" i="64"/>
  <c r="AG281" i="64"/>
  <c r="AE281" i="64"/>
  <c r="AC281" i="64"/>
  <c r="AA281" i="64"/>
  <c r="Q281" i="64"/>
  <c r="O281" i="64"/>
  <c r="M281" i="64"/>
  <c r="K281" i="64"/>
  <c r="CY280" i="64"/>
  <c r="CW280" i="64"/>
  <c r="CU280" i="64"/>
  <c r="CS280" i="64"/>
  <c r="CQ280" i="64"/>
  <c r="CO280" i="64"/>
  <c r="CM280" i="64"/>
  <c r="CK280" i="64"/>
  <c r="CI280" i="64"/>
  <c r="CG280" i="64"/>
  <c r="CE280" i="64"/>
  <c r="CA280" i="64"/>
  <c r="BY280" i="64"/>
  <c r="BW280" i="64"/>
  <c r="BU280" i="64"/>
  <c r="BS280" i="64"/>
  <c r="BQ280" i="64"/>
  <c r="BO280" i="64"/>
  <c r="BM280" i="64"/>
  <c r="BK280" i="64"/>
  <c r="BI280" i="64"/>
  <c r="BG280" i="64"/>
  <c r="BA280" i="64"/>
  <c r="AY280" i="64"/>
  <c r="AW280" i="64"/>
  <c r="AU280" i="64"/>
  <c r="AS280" i="64"/>
  <c r="AO280" i="64"/>
  <c r="AG280" i="64"/>
  <c r="AE280" i="64"/>
  <c r="AC280" i="64"/>
  <c r="AA280" i="64"/>
  <c r="Q280" i="64"/>
  <c r="O280" i="64"/>
  <c r="M280" i="64"/>
  <c r="K280" i="64"/>
  <c r="G280" i="64"/>
  <c r="CY279" i="64"/>
  <c r="CW279" i="64"/>
  <c r="CU279" i="64"/>
  <c r="CS279" i="64"/>
  <c r="CQ279" i="64"/>
  <c r="CO279" i="64"/>
  <c r="CM279" i="64"/>
  <c r="CK279" i="64"/>
  <c r="CI279" i="64"/>
  <c r="CG279" i="64"/>
  <c r="CE279" i="64"/>
  <c r="CA279" i="64"/>
  <c r="BY279" i="64"/>
  <c r="BW279" i="64"/>
  <c r="BU279" i="64"/>
  <c r="BS279" i="64"/>
  <c r="BQ279" i="64"/>
  <c r="BO279" i="64"/>
  <c r="BM279" i="64"/>
  <c r="BK279" i="64"/>
  <c r="BI279" i="64"/>
  <c r="BG279" i="64"/>
  <c r="BA279" i="64"/>
  <c r="AY279" i="64"/>
  <c r="AW279" i="64"/>
  <c r="AU279" i="64"/>
  <c r="AS279" i="64"/>
  <c r="AO279" i="64"/>
  <c r="AG279" i="64"/>
  <c r="AE279" i="64"/>
  <c r="AC279" i="64"/>
  <c r="AA279" i="64"/>
  <c r="Q279" i="64"/>
  <c r="O279" i="64"/>
  <c r="M279" i="64"/>
  <c r="K279" i="64"/>
  <c r="G279" i="64"/>
  <c r="CY278" i="64"/>
  <c r="CW278" i="64"/>
  <c r="CU278" i="64"/>
  <c r="CS278" i="64"/>
  <c r="CQ278" i="64"/>
  <c r="CO278" i="64"/>
  <c r="CM278" i="64"/>
  <c r="CK278" i="64"/>
  <c r="CI278" i="64"/>
  <c r="CG278" i="64"/>
  <c r="CE278" i="64"/>
  <c r="CA278" i="64"/>
  <c r="BY278" i="64"/>
  <c r="BW278" i="64"/>
  <c r="BU278" i="64"/>
  <c r="BS278" i="64"/>
  <c r="BQ278" i="64"/>
  <c r="BO278" i="64"/>
  <c r="BM278" i="64"/>
  <c r="BK278" i="64"/>
  <c r="BI278" i="64"/>
  <c r="BG278" i="64"/>
  <c r="BA278" i="64"/>
  <c r="AY278" i="64"/>
  <c r="AW278" i="64"/>
  <c r="AU278" i="64"/>
  <c r="AS278" i="64"/>
  <c r="AO278" i="64"/>
  <c r="AG278" i="64"/>
  <c r="AE278" i="64"/>
  <c r="AC278" i="64"/>
  <c r="AA278" i="64"/>
  <c r="Q278" i="64"/>
  <c r="O278" i="64"/>
  <c r="M278" i="64"/>
  <c r="K278" i="64"/>
  <c r="CY277" i="64"/>
  <c r="CW277" i="64"/>
  <c r="CU277" i="64"/>
  <c r="CS277" i="64"/>
  <c r="CQ277" i="64"/>
  <c r="CO277" i="64"/>
  <c r="CM277" i="64"/>
  <c r="CK277" i="64"/>
  <c r="CI277" i="64"/>
  <c r="CG277" i="64"/>
  <c r="CE277" i="64"/>
  <c r="CA277" i="64"/>
  <c r="BY277" i="64"/>
  <c r="BW277" i="64"/>
  <c r="BU277" i="64"/>
  <c r="BS277" i="64"/>
  <c r="BQ277" i="64"/>
  <c r="BO277" i="64"/>
  <c r="BM277" i="64"/>
  <c r="BK277" i="64"/>
  <c r="BI277" i="64"/>
  <c r="BG277" i="64"/>
  <c r="BA277" i="64"/>
  <c r="AY277" i="64"/>
  <c r="AW277" i="64"/>
  <c r="AU277" i="64"/>
  <c r="AS277" i="64"/>
  <c r="AO277" i="64"/>
  <c r="AG277" i="64"/>
  <c r="AE277" i="64"/>
  <c r="AC277" i="64"/>
  <c r="AA277" i="64"/>
  <c r="Q277" i="64"/>
  <c r="O277" i="64"/>
  <c r="M277" i="64"/>
  <c r="K277" i="64"/>
  <c r="CY276" i="64"/>
  <c r="CW276" i="64"/>
  <c r="CU276" i="64"/>
  <c r="CS276" i="64"/>
  <c r="CQ276" i="64"/>
  <c r="CO276" i="64"/>
  <c r="CM276" i="64"/>
  <c r="CK276" i="64"/>
  <c r="CI276" i="64"/>
  <c r="CG276" i="64"/>
  <c r="CE276" i="64"/>
  <c r="CA276" i="64"/>
  <c r="BY276" i="64"/>
  <c r="BW276" i="64"/>
  <c r="BU276" i="64"/>
  <c r="BS276" i="64"/>
  <c r="BQ276" i="64"/>
  <c r="BO276" i="64"/>
  <c r="BM276" i="64"/>
  <c r="BK276" i="64"/>
  <c r="BI276" i="64"/>
  <c r="BG276" i="64"/>
  <c r="BA276" i="64"/>
  <c r="AY276" i="64"/>
  <c r="AW276" i="64"/>
  <c r="AU276" i="64"/>
  <c r="AS276" i="64"/>
  <c r="AO276" i="64"/>
  <c r="AG276" i="64"/>
  <c r="AE276" i="64"/>
  <c r="AC276" i="64"/>
  <c r="AA276" i="64"/>
  <c r="Q276" i="64"/>
  <c r="O276" i="64"/>
  <c r="M276" i="64"/>
  <c r="K276" i="64"/>
  <c r="G276" i="64"/>
  <c r="CY275" i="64"/>
  <c r="CW275" i="64"/>
  <c r="CU275" i="64"/>
  <c r="CS275" i="64"/>
  <c r="CQ275" i="64"/>
  <c r="CO275" i="64"/>
  <c r="CM275" i="64"/>
  <c r="CK275" i="64"/>
  <c r="CI275" i="64"/>
  <c r="CG275" i="64"/>
  <c r="CE275" i="64"/>
  <c r="CA275" i="64"/>
  <c r="BY275" i="64"/>
  <c r="BW275" i="64"/>
  <c r="BU275" i="64"/>
  <c r="BS275" i="64"/>
  <c r="BQ275" i="64"/>
  <c r="BO275" i="64"/>
  <c r="BM275" i="64"/>
  <c r="BK275" i="64"/>
  <c r="BI275" i="64"/>
  <c r="BG275" i="64"/>
  <c r="BA275" i="64"/>
  <c r="AY275" i="64"/>
  <c r="AW275" i="64"/>
  <c r="AU275" i="64"/>
  <c r="AS275" i="64"/>
  <c r="AO275" i="64"/>
  <c r="AG275" i="64"/>
  <c r="AE275" i="64"/>
  <c r="AC275" i="64"/>
  <c r="AA275" i="64"/>
  <c r="Q275" i="64"/>
  <c r="O275" i="64"/>
  <c r="M275" i="64"/>
  <c r="K275" i="64"/>
  <c r="G275" i="64"/>
  <c r="CY274" i="64"/>
  <c r="CW274" i="64"/>
  <c r="CU274" i="64"/>
  <c r="CS274" i="64"/>
  <c r="CQ274" i="64"/>
  <c r="CO274" i="64"/>
  <c r="CM274" i="64"/>
  <c r="CK274" i="64"/>
  <c r="CI274" i="64"/>
  <c r="CG274" i="64"/>
  <c r="CE274" i="64"/>
  <c r="CA274" i="64"/>
  <c r="BY274" i="64"/>
  <c r="BW274" i="64"/>
  <c r="BU274" i="64"/>
  <c r="BS274" i="64"/>
  <c r="BQ274" i="64"/>
  <c r="BO274" i="64"/>
  <c r="BM274" i="64"/>
  <c r="BK274" i="64"/>
  <c r="BI274" i="64"/>
  <c r="BG274" i="64"/>
  <c r="BA274" i="64"/>
  <c r="AY274" i="64"/>
  <c r="AW274" i="64"/>
  <c r="AU274" i="64"/>
  <c r="AS274" i="64"/>
  <c r="AO274" i="64"/>
  <c r="AG274" i="64"/>
  <c r="AE274" i="64"/>
  <c r="AC274" i="64"/>
  <c r="AA274" i="64"/>
  <c r="Q274" i="64"/>
  <c r="O274" i="64"/>
  <c r="M274" i="64"/>
  <c r="K274" i="64"/>
  <c r="CY273" i="64"/>
  <c r="CW273" i="64"/>
  <c r="CU273" i="64"/>
  <c r="CS273" i="64"/>
  <c r="CQ273" i="64"/>
  <c r="CO273" i="64"/>
  <c r="CM273" i="64"/>
  <c r="CK273" i="64"/>
  <c r="CI273" i="64"/>
  <c r="CG273" i="64"/>
  <c r="CE273" i="64"/>
  <c r="CA273" i="64"/>
  <c r="BY273" i="64"/>
  <c r="BW273" i="64"/>
  <c r="BU273" i="64"/>
  <c r="BS273" i="64"/>
  <c r="BQ273" i="64"/>
  <c r="BO273" i="64"/>
  <c r="BM273" i="64"/>
  <c r="BK273" i="64"/>
  <c r="BI273" i="64"/>
  <c r="BG273" i="64"/>
  <c r="BA273" i="64"/>
  <c r="AY273" i="64"/>
  <c r="AW273" i="64"/>
  <c r="AU273" i="64"/>
  <c r="AS273" i="64"/>
  <c r="AO273" i="64"/>
  <c r="AG273" i="64"/>
  <c r="AE273" i="64"/>
  <c r="AC273" i="64"/>
  <c r="AA273" i="64"/>
  <c r="Q273" i="64"/>
  <c r="O273" i="64"/>
  <c r="M273" i="64"/>
  <c r="K273" i="64"/>
  <c r="CY272" i="64"/>
  <c r="CW272" i="64"/>
  <c r="CU272" i="64"/>
  <c r="CS272" i="64"/>
  <c r="CQ272" i="64"/>
  <c r="CO272" i="64"/>
  <c r="CM272" i="64"/>
  <c r="CK272" i="64"/>
  <c r="CI272" i="64"/>
  <c r="CG272" i="64"/>
  <c r="CE272" i="64"/>
  <c r="CA272" i="64"/>
  <c r="BY272" i="64"/>
  <c r="BW272" i="64"/>
  <c r="BU272" i="64"/>
  <c r="BS272" i="64"/>
  <c r="BQ272" i="64"/>
  <c r="BO272" i="64"/>
  <c r="BM272" i="64"/>
  <c r="BK272" i="64"/>
  <c r="BI272" i="64"/>
  <c r="BG272" i="64"/>
  <c r="BA272" i="64"/>
  <c r="AY272" i="64"/>
  <c r="AW272" i="64"/>
  <c r="AU272" i="64"/>
  <c r="AS272" i="64"/>
  <c r="AO272" i="64"/>
  <c r="AG272" i="64"/>
  <c r="AE272" i="64"/>
  <c r="AC272" i="64"/>
  <c r="AA272" i="64"/>
  <c r="Q272" i="64"/>
  <c r="O272" i="64"/>
  <c r="M272" i="64"/>
  <c r="K272" i="64"/>
  <c r="G272" i="64"/>
  <c r="CY271" i="64"/>
  <c r="CW271" i="64"/>
  <c r="CU271" i="64"/>
  <c r="CS271" i="64"/>
  <c r="CQ271" i="64"/>
  <c r="CO271" i="64"/>
  <c r="CM271" i="64"/>
  <c r="CK271" i="64"/>
  <c r="CI271" i="64"/>
  <c r="CG271" i="64"/>
  <c r="CE271" i="64"/>
  <c r="CA271" i="64"/>
  <c r="BY271" i="64"/>
  <c r="BW271" i="64"/>
  <c r="BU271" i="64"/>
  <c r="BS271" i="64"/>
  <c r="BQ271" i="64"/>
  <c r="BO271" i="64"/>
  <c r="BM271" i="64"/>
  <c r="BK271" i="64"/>
  <c r="BI271" i="64"/>
  <c r="BG271" i="64"/>
  <c r="BA271" i="64"/>
  <c r="AY271" i="64"/>
  <c r="AW271" i="64"/>
  <c r="AU271" i="64"/>
  <c r="AS271" i="64"/>
  <c r="AO271" i="64"/>
  <c r="AG271" i="64"/>
  <c r="AE271" i="64"/>
  <c r="AC271" i="64"/>
  <c r="AA271" i="64"/>
  <c r="Q271" i="64"/>
  <c r="O271" i="64"/>
  <c r="M271" i="64"/>
  <c r="K271" i="64"/>
  <c r="G271" i="64"/>
  <c r="CY270" i="64"/>
  <c r="CW270" i="64"/>
  <c r="CU270" i="64"/>
  <c r="CS270" i="64"/>
  <c r="CQ270" i="64"/>
  <c r="CO270" i="64"/>
  <c r="CM270" i="64"/>
  <c r="CK270" i="64"/>
  <c r="CI270" i="64"/>
  <c r="CG270" i="64"/>
  <c r="CE270" i="64"/>
  <c r="CA270" i="64"/>
  <c r="BY270" i="64"/>
  <c r="BW270" i="64"/>
  <c r="BU270" i="64"/>
  <c r="BS270" i="64"/>
  <c r="BQ270" i="64"/>
  <c r="BO270" i="64"/>
  <c r="BM270" i="64"/>
  <c r="BK270" i="64"/>
  <c r="BI270" i="64"/>
  <c r="BG270" i="64"/>
  <c r="BA270" i="64"/>
  <c r="AY270" i="64"/>
  <c r="AW270" i="64"/>
  <c r="AU270" i="64"/>
  <c r="AS270" i="64"/>
  <c r="AO270" i="64"/>
  <c r="AG270" i="64"/>
  <c r="AE270" i="64"/>
  <c r="AC270" i="64"/>
  <c r="AA270" i="64"/>
  <c r="Q270" i="64"/>
  <c r="O270" i="64"/>
  <c r="M270" i="64"/>
  <c r="K270" i="64"/>
  <c r="CY269" i="64"/>
  <c r="CW269" i="64"/>
  <c r="CU269" i="64"/>
  <c r="CS269" i="64"/>
  <c r="CQ269" i="64"/>
  <c r="CO269" i="64"/>
  <c r="CM269" i="64"/>
  <c r="CK269" i="64"/>
  <c r="CI269" i="64"/>
  <c r="CG269" i="64"/>
  <c r="CE269" i="64"/>
  <c r="CA269" i="64"/>
  <c r="BY269" i="64"/>
  <c r="BW269" i="64"/>
  <c r="BU269" i="64"/>
  <c r="BS269" i="64"/>
  <c r="BQ269" i="64"/>
  <c r="BO269" i="64"/>
  <c r="BM269" i="64"/>
  <c r="BK269" i="64"/>
  <c r="BI269" i="64"/>
  <c r="BG269" i="64"/>
  <c r="BA269" i="64"/>
  <c r="AY269" i="64"/>
  <c r="AW269" i="64"/>
  <c r="AU269" i="64"/>
  <c r="AS269" i="64"/>
  <c r="AO269" i="64"/>
  <c r="AG269" i="64"/>
  <c r="AE269" i="64"/>
  <c r="AC269" i="64"/>
  <c r="AA269" i="64"/>
  <c r="Q269" i="64"/>
  <c r="O269" i="64"/>
  <c r="M269" i="64"/>
  <c r="K269" i="64"/>
  <c r="CY268" i="64"/>
  <c r="CW268" i="64"/>
  <c r="CU268" i="64"/>
  <c r="CS268" i="64"/>
  <c r="CQ268" i="64"/>
  <c r="CO268" i="64"/>
  <c r="CM268" i="64"/>
  <c r="CK268" i="64"/>
  <c r="CI268" i="64"/>
  <c r="CG268" i="64"/>
  <c r="CE268" i="64"/>
  <c r="CA268" i="64"/>
  <c r="BY268" i="64"/>
  <c r="BW268" i="64"/>
  <c r="BU268" i="64"/>
  <c r="BS268" i="64"/>
  <c r="BQ268" i="64"/>
  <c r="BO268" i="64"/>
  <c r="BM268" i="64"/>
  <c r="BK268" i="64"/>
  <c r="BI268" i="64"/>
  <c r="BG268" i="64"/>
  <c r="BA268" i="64"/>
  <c r="AY268" i="64"/>
  <c r="AW268" i="64"/>
  <c r="AU268" i="64"/>
  <c r="AS268" i="64"/>
  <c r="AO268" i="64"/>
  <c r="AG268" i="64"/>
  <c r="AE268" i="64"/>
  <c r="AC268" i="64"/>
  <c r="AA268" i="64"/>
  <c r="Q268" i="64"/>
  <c r="O268" i="64"/>
  <c r="M268" i="64"/>
  <c r="K268" i="64"/>
  <c r="G268" i="64"/>
  <c r="CY267" i="64"/>
  <c r="CW267" i="64"/>
  <c r="CU267" i="64"/>
  <c r="CS267" i="64"/>
  <c r="CQ267" i="64"/>
  <c r="CO267" i="64"/>
  <c r="CM267" i="64"/>
  <c r="CK267" i="64"/>
  <c r="CI267" i="64"/>
  <c r="CG267" i="64"/>
  <c r="CE267" i="64"/>
  <c r="CA267" i="64"/>
  <c r="BY267" i="64"/>
  <c r="BW267" i="64"/>
  <c r="BU267" i="64"/>
  <c r="BS267" i="64"/>
  <c r="BQ267" i="64"/>
  <c r="BO267" i="64"/>
  <c r="BM267" i="64"/>
  <c r="BK267" i="64"/>
  <c r="BI267" i="64"/>
  <c r="BG267" i="64"/>
  <c r="BA267" i="64"/>
  <c r="AY267" i="64"/>
  <c r="AW267" i="64"/>
  <c r="AU267" i="64"/>
  <c r="AS267" i="64"/>
  <c r="AO267" i="64"/>
  <c r="AG267" i="64"/>
  <c r="AE267" i="64"/>
  <c r="AC267" i="64"/>
  <c r="AA267" i="64"/>
  <c r="Q267" i="64"/>
  <c r="O267" i="64"/>
  <c r="M267" i="64"/>
  <c r="K267" i="64"/>
  <c r="G267" i="64"/>
  <c r="CY266" i="64"/>
  <c r="CW266" i="64"/>
  <c r="CU266" i="64"/>
  <c r="CS266" i="64"/>
  <c r="CQ266" i="64"/>
  <c r="CO266" i="64"/>
  <c r="CM266" i="64"/>
  <c r="CK266" i="64"/>
  <c r="CI266" i="64"/>
  <c r="CG266" i="64"/>
  <c r="CE266" i="64"/>
  <c r="CA266" i="64"/>
  <c r="BY266" i="64"/>
  <c r="BW266" i="64"/>
  <c r="BU266" i="64"/>
  <c r="BS266" i="64"/>
  <c r="BQ266" i="64"/>
  <c r="BO266" i="64"/>
  <c r="BM266" i="64"/>
  <c r="BK266" i="64"/>
  <c r="BI266" i="64"/>
  <c r="BG266" i="64"/>
  <c r="BA266" i="64"/>
  <c r="AY266" i="64"/>
  <c r="AW266" i="64"/>
  <c r="AU266" i="64"/>
  <c r="AS266" i="64"/>
  <c r="AO266" i="64"/>
  <c r="AG266" i="64"/>
  <c r="AE266" i="64"/>
  <c r="AC266" i="64"/>
  <c r="AA266" i="64"/>
  <c r="Q266" i="64"/>
  <c r="O266" i="64"/>
  <c r="M266" i="64"/>
  <c r="K266" i="64"/>
  <c r="CY265" i="64"/>
  <c r="CW265" i="64"/>
  <c r="CU265" i="64"/>
  <c r="CS265" i="64"/>
  <c r="CQ265" i="64"/>
  <c r="CO265" i="64"/>
  <c r="CM265" i="64"/>
  <c r="CK265" i="64"/>
  <c r="CI265" i="64"/>
  <c r="CG265" i="64"/>
  <c r="CE265" i="64"/>
  <c r="CA265" i="64"/>
  <c r="BY265" i="64"/>
  <c r="BW265" i="64"/>
  <c r="BU265" i="64"/>
  <c r="BS265" i="64"/>
  <c r="BQ265" i="64"/>
  <c r="BO265" i="64"/>
  <c r="BM265" i="64"/>
  <c r="BK265" i="64"/>
  <c r="BI265" i="64"/>
  <c r="BG265" i="64"/>
  <c r="BA265" i="64"/>
  <c r="AY265" i="64"/>
  <c r="AW265" i="64"/>
  <c r="AU265" i="64"/>
  <c r="AS265" i="64"/>
  <c r="AO265" i="64"/>
  <c r="AG265" i="64"/>
  <c r="AE265" i="64"/>
  <c r="AC265" i="64"/>
  <c r="AA265" i="64"/>
  <c r="Q265" i="64"/>
  <c r="O265" i="64"/>
  <c r="M265" i="64"/>
  <c r="K265" i="64"/>
  <c r="CY264" i="64"/>
  <c r="CW264" i="64"/>
  <c r="CU264" i="64"/>
  <c r="CS264" i="64"/>
  <c r="CQ264" i="64"/>
  <c r="CO264" i="64"/>
  <c r="CM264" i="64"/>
  <c r="CK264" i="64"/>
  <c r="CI264" i="64"/>
  <c r="CG264" i="64"/>
  <c r="CE264" i="64"/>
  <c r="CA264" i="64"/>
  <c r="BY264" i="64"/>
  <c r="BW264" i="64"/>
  <c r="BU264" i="64"/>
  <c r="BS264" i="64"/>
  <c r="BQ264" i="64"/>
  <c r="BO264" i="64"/>
  <c r="BM264" i="64"/>
  <c r="BK264" i="64"/>
  <c r="BI264" i="64"/>
  <c r="BG264" i="64"/>
  <c r="BA264" i="64"/>
  <c r="AY264" i="64"/>
  <c r="AW264" i="64"/>
  <c r="AU264" i="64"/>
  <c r="AS264" i="64"/>
  <c r="AO264" i="64"/>
  <c r="AG264" i="64"/>
  <c r="AE264" i="64"/>
  <c r="AC264" i="64"/>
  <c r="AA264" i="64"/>
  <c r="Q264" i="64"/>
  <c r="O264" i="64"/>
  <c r="M264" i="64"/>
  <c r="K264" i="64"/>
  <c r="G264" i="64"/>
  <c r="CY263" i="64"/>
  <c r="CW263" i="64"/>
  <c r="CU263" i="64"/>
  <c r="CS263" i="64"/>
  <c r="CQ263" i="64"/>
  <c r="CO263" i="64"/>
  <c r="CM263" i="64"/>
  <c r="CK263" i="64"/>
  <c r="CI263" i="64"/>
  <c r="CG263" i="64"/>
  <c r="CE263" i="64"/>
  <c r="CA263" i="64"/>
  <c r="BY263" i="64"/>
  <c r="BW263" i="64"/>
  <c r="BU263" i="64"/>
  <c r="BS263" i="64"/>
  <c r="BQ263" i="64"/>
  <c r="BO263" i="64"/>
  <c r="BM263" i="64"/>
  <c r="BK263" i="64"/>
  <c r="BI263" i="64"/>
  <c r="BG263" i="64"/>
  <c r="BA263" i="64"/>
  <c r="AY263" i="64"/>
  <c r="AW263" i="64"/>
  <c r="AU263" i="64"/>
  <c r="AS263" i="64"/>
  <c r="AO263" i="64"/>
  <c r="AG263" i="64"/>
  <c r="AE263" i="64"/>
  <c r="AC263" i="64"/>
  <c r="AA263" i="64"/>
  <c r="Q263" i="64"/>
  <c r="O263" i="64"/>
  <c r="M263" i="64"/>
  <c r="K263" i="64"/>
  <c r="G263" i="64"/>
  <c r="CY262" i="64"/>
  <c r="CW262" i="64"/>
  <c r="CU262" i="64"/>
  <c r="CS262" i="64"/>
  <c r="CQ262" i="64"/>
  <c r="CO262" i="64"/>
  <c r="CM262" i="64"/>
  <c r="CK262" i="64"/>
  <c r="CI262" i="64"/>
  <c r="CG262" i="64"/>
  <c r="CE262" i="64"/>
  <c r="CA262" i="64"/>
  <c r="BY262" i="64"/>
  <c r="BW262" i="64"/>
  <c r="BU262" i="64"/>
  <c r="BS262" i="64"/>
  <c r="BQ262" i="64"/>
  <c r="BO262" i="64"/>
  <c r="BM262" i="64"/>
  <c r="BK262" i="64"/>
  <c r="BI262" i="64"/>
  <c r="BG262" i="64"/>
  <c r="BA262" i="64"/>
  <c r="AY262" i="64"/>
  <c r="AW262" i="64"/>
  <c r="AU262" i="64"/>
  <c r="AS262" i="64"/>
  <c r="AO262" i="64"/>
  <c r="AG262" i="64"/>
  <c r="AE262" i="64"/>
  <c r="AC262" i="64"/>
  <c r="AA262" i="64"/>
  <c r="Q262" i="64"/>
  <c r="O262" i="64"/>
  <c r="M262" i="64"/>
  <c r="K262" i="64"/>
  <c r="CY261" i="64"/>
  <c r="CW261" i="64"/>
  <c r="CU261" i="64"/>
  <c r="CS261" i="64"/>
  <c r="CQ261" i="64"/>
  <c r="CO261" i="64"/>
  <c r="CM261" i="64"/>
  <c r="CK261" i="64"/>
  <c r="CI261" i="64"/>
  <c r="CG261" i="64"/>
  <c r="CE261" i="64"/>
  <c r="CA261" i="64"/>
  <c r="BY261" i="64"/>
  <c r="BW261" i="64"/>
  <c r="BU261" i="64"/>
  <c r="BS261" i="64"/>
  <c r="BQ261" i="64"/>
  <c r="BO261" i="64"/>
  <c r="BM261" i="64"/>
  <c r="BK261" i="64"/>
  <c r="BI261" i="64"/>
  <c r="BG261" i="64"/>
  <c r="BA261" i="64"/>
  <c r="AY261" i="64"/>
  <c r="AW261" i="64"/>
  <c r="AU261" i="64"/>
  <c r="AS261" i="64"/>
  <c r="AO261" i="64"/>
  <c r="AG261" i="64"/>
  <c r="AE261" i="64"/>
  <c r="AC261" i="64"/>
  <c r="AA261" i="64"/>
  <c r="Q261" i="64"/>
  <c r="O261" i="64"/>
  <c r="M261" i="64"/>
  <c r="K261" i="64"/>
  <c r="CY260" i="64"/>
  <c r="CW260" i="64"/>
  <c r="CU260" i="64"/>
  <c r="CS260" i="64"/>
  <c r="CQ260" i="64"/>
  <c r="CO260" i="64"/>
  <c r="CM260" i="64"/>
  <c r="CK260" i="64"/>
  <c r="CI260" i="64"/>
  <c r="CG260" i="64"/>
  <c r="CE260" i="64"/>
  <c r="CA260" i="64"/>
  <c r="BY260" i="64"/>
  <c r="BW260" i="64"/>
  <c r="BU260" i="64"/>
  <c r="BS260" i="64"/>
  <c r="BQ260" i="64"/>
  <c r="BO260" i="64"/>
  <c r="BM260" i="64"/>
  <c r="BK260" i="64"/>
  <c r="BI260" i="64"/>
  <c r="BG260" i="64"/>
  <c r="BA260" i="64"/>
  <c r="AY260" i="64"/>
  <c r="AW260" i="64"/>
  <c r="AU260" i="64"/>
  <c r="AS260" i="64"/>
  <c r="AO260" i="64"/>
  <c r="AG260" i="64"/>
  <c r="AE260" i="64"/>
  <c r="AC260" i="64"/>
  <c r="AA260" i="64"/>
  <c r="Q260" i="64"/>
  <c r="O260" i="64"/>
  <c r="M260" i="64"/>
  <c r="K260" i="64"/>
  <c r="G260" i="64"/>
  <c r="CY259" i="64"/>
  <c r="CW259" i="64"/>
  <c r="CU259" i="64"/>
  <c r="CS259" i="64"/>
  <c r="CQ259" i="64"/>
  <c r="CO259" i="64"/>
  <c r="CM259" i="64"/>
  <c r="CK259" i="64"/>
  <c r="CI259" i="64"/>
  <c r="CG259" i="64"/>
  <c r="CE259" i="64"/>
  <c r="CA259" i="64"/>
  <c r="BY259" i="64"/>
  <c r="BW259" i="64"/>
  <c r="BU259" i="64"/>
  <c r="BS259" i="64"/>
  <c r="BQ259" i="64"/>
  <c r="BO259" i="64"/>
  <c r="BM259" i="64"/>
  <c r="BK259" i="64"/>
  <c r="BI259" i="64"/>
  <c r="BG259" i="64"/>
  <c r="BA259" i="64"/>
  <c r="AY259" i="64"/>
  <c r="AW259" i="64"/>
  <c r="AU259" i="64"/>
  <c r="AS259" i="64"/>
  <c r="AO259" i="64"/>
  <c r="AG259" i="64"/>
  <c r="AE259" i="64"/>
  <c r="AC259" i="64"/>
  <c r="AA259" i="64"/>
  <c r="Q259" i="64"/>
  <c r="O259" i="64"/>
  <c r="M259" i="64"/>
  <c r="K259" i="64"/>
  <c r="G259" i="64"/>
  <c r="CY258" i="64"/>
  <c r="CW258" i="64"/>
  <c r="CU258" i="64"/>
  <c r="CS258" i="64"/>
  <c r="CQ258" i="64"/>
  <c r="CO258" i="64"/>
  <c r="CM258" i="64"/>
  <c r="CK258" i="64"/>
  <c r="CI258" i="64"/>
  <c r="CG258" i="64"/>
  <c r="CE258" i="64"/>
  <c r="CA258" i="64"/>
  <c r="BY258" i="64"/>
  <c r="BW258" i="64"/>
  <c r="BU258" i="64"/>
  <c r="BS258" i="64"/>
  <c r="BQ258" i="64"/>
  <c r="BO258" i="64"/>
  <c r="BM258" i="64"/>
  <c r="BK258" i="64"/>
  <c r="BI258" i="64"/>
  <c r="BG258" i="64"/>
  <c r="BA258" i="64"/>
  <c r="AY258" i="64"/>
  <c r="AW258" i="64"/>
  <c r="AU258" i="64"/>
  <c r="AS258" i="64"/>
  <c r="AO258" i="64"/>
  <c r="AG258" i="64"/>
  <c r="AE258" i="64"/>
  <c r="AC258" i="64"/>
  <c r="AA258" i="64"/>
  <c r="Q258" i="64"/>
  <c r="O258" i="64"/>
  <c r="M258" i="64"/>
  <c r="K258" i="64"/>
  <c r="CY257" i="64"/>
  <c r="CW257" i="64"/>
  <c r="CU257" i="64"/>
  <c r="CS257" i="64"/>
  <c r="CQ257" i="64"/>
  <c r="CO257" i="64"/>
  <c r="CM257" i="64"/>
  <c r="CK257" i="64"/>
  <c r="CI257" i="64"/>
  <c r="CG257" i="64"/>
  <c r="CE257" i="64"/>
  <c r="CA257" i="64"/>
  <c r="BY257" i="64"/>
  <c r="BW257" i="64"/>
  <c r="BU257" i="64"/>
  <c r="BS257" i="64"/>
  <c r="BQ257" i="64"/>
  <c r="BO257" i="64"/>
  <c r="BM257" i="64"/>
  <c r="BK257" i="64"/>
  <c r="BI257" i="64"/>
  <c r="BG257" i="64"/>
  <c r="BA257" i="64"/>
  <c r="AY257" i="64"/>
  <c r="AW257" i="64"/>
  <c r="AU257" i="64"/>
  <c r="AS257" i="64"/>
  <c r="AO257" i="64"/>
  <c r="AG257" i="64"/>
  <c r="AE257" i="64"/>
  <c r="AC257" i="64"/>
  <c r="AA257" i="64"/>
  <c r="Q257" i="64"/>
  <c r="O257" i="64"/>
  <c r="M257" i="64"/>
  <c r="K257" i="64"/>
  <c r="CY256" i="64"/>
  <c r="CW256" i="64"/>
  <c r="CU256" i="64"/>
  <c r="CS256" i="64"/>
  <c r="CQ256" i="64"/>
  <c r="CO256" i="64"/>
  <c r="CM256" i="64"/>
  <c r="CK256" i="64"/>
  <c r="CI256" i="64"/>
  <c r="CG256" i="64"/>
  <c r="CE256" i="64"/>
  <c r="CA256" i="64"/>
  <c r="BY256" i="64"/>
  <c r="BW256" i="64"/>
  <c r="BU256" i="64"/>
  <c r="BS256" i="64"/>
  <c r="BQ256" i="64"/>
  <c r="BO256" i="64"/>
  <c r="BM256" i="64"/>
  <c r="BK256" i="64"/>
  <c r="BI256" i="64"/>
  <c r="BG256" i="64"/>
  <c r="BA256" i="64"/>
  <c r="AY256" i="64"/>
  <c r="AW256" i="64"/>
  <c r="AU256" i="64"/>
  <c r="AS256" i="64"/>
  <c r="AO256" i="64"/>
  <c r="AG256" i="64"/>
  <c r="AE256" i="64"/>
  <c r="AC256" i="64"/>
  <c r="AA256" i="64"/>
  <c r="Q256" i="64"/>
  <c r="O256" i="64"/>
  <c r="M256" i="64"/>
  <c r="K256" i="64"/>
  <c r="G256" i="64"/>
  <c r="CY255" i="64"/>
  <c r="CW255" i="64"/>
  <c r="CU255" i="64"/>
  <c r="CS255" i="64"/>
  <c r="CQ255" i="64"/>
  <c r="CO255" i="64"/>
  <c r="CM255" i="64"/>
  <c r="CK255" i="64"/>
  <c r="CI255" i="64"/>
  <c r="CG255" i="64"/>
  <c r="CE255" i="64"/>
  <c r="CA255" i="64"/>
  <c r="BY255" i="64"/>
  <c r="BW255" i="64"/>
  <c r="BU255" i="64"/>
  <c r="BS255" i="64"/>
  <c r="BQ255" i="64"/>
  <c r="BO255" i="64"/>
  <c r="BM255" i="64"/>
  <c r="BK255" i="64"/>
  <c r="BI255" i="64"/>
  <c r="BG255" i="64"/>
  <c r="BA255" i="64"/>
  <c r="AY255" i="64"/>
  <c r="AW255" i="64"/>
  <c r="AU255" i="64"/>
  <c r="AS255" i="64"/>
  <c r="AO255" i="64"/>
  <c r="AG255" i="64"/>
  <c r="AE255" i="64"/>
  <c r="AC255" i="64"/>
  <c r="AA255" i="64"/>
  <c r="Q255" i="64"/>
  <c r="O255" i="64"/>
  <c r="M255" i="64"/>
  <c r="K255" i="64"/>
  <c r="G255" i="64"/>
  <c r="CY254" i="64"/>
  <c r="CW254" i="64"/>
  <c r="CU254" i="64"/>
  <c r="CS254" i="64"/>
  <c r="CQ254" i="64"/>
  <c r="CO254" i="64"/>
  <c r="CM254" i="64"/>
  <c r="CK254" i="64"/>
  <c r="CI254" i="64"/>
  <c r="CG254" i="64"/>
  <c r="CE254" i="64"/>
  <c r="CA254" i="64"/>
  <c r="BY254" i="64"/>
  <c r="BW254" i="64"/>
  <c r="BU254" i="64"/>
  <c r="BS254" i="64"/>
  <c r="BQ254" i="64"/>
  <c r="BO254" i="64"/>
  <c r="BM254" i="64"/>
  <c r="BK254" i="64"/>
  <c r="BI254" i="64"/>
  <c r="BG254" i="64"/>
  <c r="BA254" i="64"/>
  <c r="AY254" i="64"/>
  <c r="AW254" i="64"/>
  <c r="AU254" i="64"/>
  <c r="AS254" i="64"/>
  <c r="AO254" i="64"/>
  <c r="AG254" i="64"/>
  <c r="AE254" i="64"/>
  <c r="AC254" i="64"/>
  <c r="AA254" i="64"/>
  <c r="Q254" i="64"/>
  <c r="O254" i="64"/>
  <c r="M254" i="64"/>
  <c r="K254" i="64"/>
  <c r="CY253" i="64"/>
  <c r="CW253" i="64"/>
  <c r="CU253" i="64"/>
  <c r="CS253" i="64"/>
  <c r="CQ253" i="64"/>
  <c r="CO253" i="64"/>
  <c r="CM253" i="64"/>
  <c r="CK253" i="64"/>
  <c r="CI253" i="64"/>
  <c r="CG253" i="64"/>
  <c r="CE253" i="64"/>
  <c r="CA253" i="64"/>
  <c r="BY253" i="64"/>
  <c r="BW253" i="64"/>
  <c r="BU253" i="64"/>
  <c r="BS253" i="64"/>
  <c r="BQ253" i="64"/>
  <c r="BO253" i="64"/>
  <c r="BM253" i="64"/>
  <c r="BK253" i="64"/>
  <c r="BI253" i="64"/>
  <c r="BG253" i="64"/>
  <c r="BA253" i="64"/>
  <c r="AY253" i="64"/>
  <c r="AW253" i="64"/>
  <c r="AU253" i="64"/>
  <c r="AS253" i="64"/>
  <c r="AO253" i="64"/>
  <c r="AG253" i="64"/>
  <c r="AE253" i="64"/>
  <c r="AC253" i="64"/>
  <c r="AA253" i="64"/>
  <c r="Q253" i="64"/>
  <c r="O253" i="64"/>
  <c r="M253" i="64"/>
  <c r="K253" i="64"/>
  <c r="CY252" i="64"/>
  <c r="CW252" i="64"/>
  <c r="CU252" i="64"/>
  <c r="CS252" i="64"/>
  <c r="CQ252" i="64"/>
  <c r="CO252" i="64"/>
  <c r="CM252" i="64"/>
  <c r="CK252" i="64"/>
  <c r="CI252" i="64"/>
  <c r="CG252" i="64"/>
  <c r="CE252" i="64"/>
  <c r="CA252" i="64"/>
  <c r="BY252" i="64"/>
  <c r="BW252" i="64"/>
  <c r="BU252" i="64"/>
  <c r="BS252" i="64"/>
  <c r="BQ252" i="64"/>
  <c r="BO252" i="64"/>
  <c r="BM252" i="64"/>
  <c r="BK252" i="64"/>
  <c r="BI252" i="64"/>
  <c r="BG252" i="64"/>
  <c r="BA252" i="64"/>
  <c r="AY252" i="64"/>
  <c r="AW252" i="64"/>
  <c r="AU252" i="64"/>
  <c r="AS252" i="64"/>
  <c r="AO252" i="64"/>
  <c r="AG252" i="64"/>
  <c r="AE252" i="64"/>
  <c r="AC252" i="64"/>
  <c r="AA252" i="64"/>
  <c r="Q252" i="64"/>
  <c r="O252" i="64"/>
  <c r="M252" i="64"/>
  <c r="K252" i="64"/>
  <c r="G252" i="64"/>
  <c r="CY251" i="64"/>
  <c r="CW251" i="64"/>
  <c r="CU251" i="64"/>
  <c r="CS251" i="64"/>
  <c r="CQ251" i="64"/>
  <c r="CO251" i="64"/>
  <c r="CM251" i="64"/>
  <c r="CK251" i="64"/>
  <c r="CI251" i="64"/>
  <c r="CG251" i="64"/>
  <c r="CE251" i="64"/>
  <c r="CA251" i="64"/>
  <c r="BY251" i="64"/>
  <c r="BW251" i="64"/>
  <c r="BU251" i="64"/>
  <c r="BS251" i="64"/>
  <c r="BQ251" i="64"/>
  <c r="BO251" i="64"/>
  <c r="BM251" i="64"/>
  <c r="BK251" i="64"/>
  <c r="BI251" i="64"/>
  <c r="BG251" i="64"/>
  <c r="BA251" i="64"/>
  <c r="AY251" i="64"/>
  <c r="AW251" i="64"/>
  <c r="AU251" i="64"/>
  <c r="AS251" i="64"/>
  <c r="AO251" i="64"/>
  <c r="AG251" i="64"/>
  <c r="AE251" i="64"/>
  <c r="AC251" i="64"/>
  <c r="AA251" i="64"/>
  <c r="Q251" i="64"/>
  <c r="O251" i="64"/>
  <c r="M251" i="64"/>
  <c r="K251" i="64"/>
  <c r="G251" i="64"/>
  <c r="CY250" i="64"/>
  <c r="CW250" i="64"/>
  <c r="CU250" i="64"/>
  <c r="CS250" i="64"/>
  <c r="CQ250" i="64"/>
  <c r="CO250" i="64"/>
  <c r="CM250" i="64"/>
  <c r="CK250" i="64"/>
  <c r="CI250" i="64"/>
  <c r="CG250" i="64"/>
  <c r="CE250" i="64"/>
  <c r="CA250" i="64"/>
  <c r="BY250" i="64"/>
  <c r="BW250" i="64"/>
  <c r="BU250" i="64"/>
  <c r="BS250" i="64"/>
  <c r="BQ250" i="64"/>
  <c r="BO250" i="64"/>
  <c r="BM250" i="64"/>
  <c r="BK250" i="64"/>
  <c r="BI250" i="64"/>
  <c r="BG250" i="64"/>
  <c r="BA250" i="64"/>
  <c r="AY250" i="64"/>
  <c r="AW250" i="64"/>
  <c r="AU250" i="64"/>
  <c r="AS250" i="64"/>
  <c r="AO250" i="64"/>
  <c r="AG250" i="64"/>
  <c r="AE250" i="64"/>
  <c r="AC250" i="64"/>
  <c r="AA250" i="64"/>
  <c r="Q250" i="64"/>
  <c r="O250" i="64"/>
  <c r="M250" i="64"/>
  <c r="K250" i="64"/>
  <c r="CY249" i="64"/>
  <c r="CW249" i="64"/>
  <c r="CU249" i="64"/>
  <c r="CS249" i="64"/>
  <c r="CQ249" i="64"/>
  <c r="CO249" i="64"/>
  <c r="CM249" i="64"/>
  <c r="CK249" i="64"/>
  <c r="CI249" i="64"/>
  <c r="CG249" i="64"/>
  <c r="CE249" i="64"/>
  <c r="CA249" i="64"/>
  <c r="BY249" i="64"/>
  <c r="BW249" i="64"/>
  <c r="BU249" i="64"/>
  <c r="BS249" i="64"/>
  <c r="BQ249" i="64"/>
  <c r="BO249" i="64"/>
  <c r="BM249" i="64"/>
  <c r="BK249" i="64"/>
  <c r="BI249" i="64"/>
  <c r="BG249" i="64"/>
  <c r="BA249" i="64"/>
  <c r="AY249" i="64"/>
  <c r="AW249" i="64"/>
  <c r="AU249" i="64"/>
  <c r="AS249" i="64"/>
  <c r="AO249" i="64"/>
  <c r="AG249" i="64"/>
  <c r="AE249" i="64"/>
  <c r="AC249" i="64"/>
  <c r="AA249" i="64"/>
  <c r="Q249" i="64"/>
  <c r="O249" i="64"/>
  <c r="M249" i="64"/>
  <c r="K249" i="64"/>
  <c r="CY248" i="64"/>
  <c r="CW248" i="64"/>
  <c r="CU248" i="64"/>
  <c r="CS248" i="64"/>
  <c r="CQ248" i="64"/>
  <c r="CO248" i="64"/>
  <c r="CM248" i="64"/>
  <c r="CK248" i="64"/>
  <c r="CI248" i="64"/>
  <c r="CG248" i="64"/>
  <c r="CE248" i="64"/>
  <c r="CA248" i="64"/>
  <c r="BY248" i="64"/>
  <c r="BW248" i="64"/>
  <c r="BU248" i="64"/>
  <c r="BS248" i="64"/>
  <c r="BQ248" i="64"/>
  <c r="BO248" i="64"/>
  <c r="BM248" i="64"/>
  <c r="BK248" i="64"/>
  <c r="BI248" i="64"/>
  <c r="BG248" i="64"/>
  <c r="BA248" i="64"/>
  <c r="AY248" i="64"/>
  <c r="AW248" i="64"/>
  <c r="AU248" i="64"/>
  <c r="AS248" i="64"/>
  <c r="AO248" i="64"/>
  <c r="AG248" i="64"/>
  <c r="AE248" i="64"/>
  <c r="AC248" i="64"/>
  <c r="AA248" i="64"/>
  <c r="Q248" i="64"/>
  <c r="O248" i="64"/>
  <c r="M248" i="64"/>
  <c r="K248" i="64"/>
  <c r="G248" i="64"/>
  <c r="CY247" i="64"/>
  <c r="CW247" i="64"/>
  <c r="CU247" i="64"/>
  <c r="CS247" i="64"/>
  <c r="CQ247" i="64"/>
  <c r="CO247" i="64"/>
  <c r="CM247" i="64"/>
  <c r="CK247" i="64"/>
  <c r="CI247" i="64"/>
  <c r="CG247" i="64"/>
  <c r="CE247" i="64"/>
  <c r="CA247" i="64"/>
  <c r="BY247" i="64"/>
  <c r="BW247" i="64"/>
  <c r="BU247" i="64"/>
  <c r="BS247" i="64"/>
  <c r="BQ247" i="64"/>
  <c r="BO247" i="64"/>
  <c r="BM247" i="64"/>
  <c r="BK247" i="64"/>
  <c r="BI247" i="64"/>
  <c r="BG247" i="64"/>
  <c r="BA247" i="64"/>
  <c r="AY247" i="64"/>
  <c r="AW247" i="64"/>
  <c r="AU247" i="64"/>
  <c r="AS247" i="64"/>
  <c r="AO247" i="64"/>
  <c r="AG247" i="64"/>
  <c r="AE247" i="64"/>
  <c r="AC247" i="64"/>
  <c r="AA247" i="64"/>
  <c r="Q247" i="64"/>
  <c r="O247" i="64"/>
  <c r="M247" i="64"/>
  <c r="K247" i="64"/>
  <c r="G247" i="64"/>
  <c r="CY246" i="64"/>
  <c r="CW246" i="64"/>
  <c r="CU246" i="64"/>
  <c r="CS246" i="64"/>
  <c r="CQ246" i="64"/>
  <c r="CO246" i="64"/>
  <c r="CM246" i="64"/>
  <c r="CK246" i="64"/>
  <c r="CI246" i="64"/>
  <c r="CG246" i="64"/>
  <c r="CE246" i="64"/>
  <c r="CA246" i="64"/>
  <c r="BY246" i="64"/>
  <c r="BW246" i="64"/>
  <c r="BU246" i="64"/>
  <c r="BS246" i="64"/>
  <c r="BQ246" i="64"/>
  <c r="BO246" i="64"/>
  <c r="BM246" i="64"/>
  <c r="BK246" i="64"/>
  <c r="BI246" i="64"/>
  <c r="BG246" i="64"/>
  <c r="BA246" i="64"/>
  <c r="AY246" i="64"/>
  <c r="AW246" i="64"/>
  <c r="AU246" i="64"/>
  <c r="AS246" i="64"/>
  <c r="AO246" i="64"/>
  <c r="AG246" i="64"/>
  <c r="AE246" i="64"/>
  <c r="AC246" i="64"/>
  <c r="AA246" i="64"/>
  <c r="Q246" i="64"/>
  <c r="O246" i="64"/>
  <c r="M246" i="64"/>
  <c r="K246" i="64"/>
  <c r="G246" i="64"/>
  <c r="CY245" i="64"/>
  <c r="CW245" i="64"/>
  <c r="CU245" i="64"/>
  <c r="CS245" i="64"/>
  <c r="CQ245" i="64"/>
  <c r="CO245" i="64"/>
  <c r="CM245" i="64"/>
  <c r="CK245" i="64"/>
  <c r="CI245" i="64"/>
  <c r="CG245" i="64"/>
  <c r="CE245" i="64"/>
  <c r="CA245" i="64"/>
  <c r="BY245" i="64"/>
  <c r="BW245" i="64"/>
  <c r="BU245" i="64"/>
  <c r="BS245" i="64"/>
  <c r="BQ245" i="64"/>
  <c r="BO245" i="64"/>
  <c r="BM245" i="64"/>
  <c r="BK245" i="64"/>
  <c r="BI245" i="64"/>
  <c r="BG245" i="64"/>
  <c r="BA245" i="64"/>
  <c r="AY245" i="64"/>
  <c r="AW245" i="64"/>
  <c r="AU245" i="64"/>
  <c r="AS245" i="64"/>
  <c r="AO245" i="64"/>
  <c r="AG245" i="64"/>
  <c r="AE245" i="64"/>
  <c r="AC245" i="64"/>
  <c r="AA245" i="64"/>
  <c r="Q245" i="64"/>
  <c r="O245" i="64"/>
  <c r="M245" i="64"/>
  <c r="K245" i="64"/>
  <c r="G245" i="64"/>
  <c r="CY244" i="64"/>
  <c r="CW244" i="64"/>
  <c r="CU244" i="64"/>
  <c r="CS244" i="64"/>
  <c r="CQ244" i="64"/>
  <c r="CO244" i="64"/>
  <c r="CM244" i="64"/>
  <c r="CK244" i="64"/>
  <c r="CI244" i="64"/>
  <c r="CG244" i="64"/>
  <c r="CE244" i="64"/>
  <c r="CA244" i="64"/>
  <c r="BY244" i="64"/>
  <c r="BW244" i="64"/>
  <c r="BU244" i="64"/>
  <c r="BS244" i="64"/>
  <c r="BQ244" i="64"/>
  <c r="BO244" i="64"/>
  <c r="BM244" i="64"/>
  <c r="BK244" i="64"/>
  <c r="BI244" i="64"/>
  <c r="BG244" i="64"/>
  <c r="BA244" i="64"/>
  <c r="AY244" i="64"/>
  <c r="AW244" i="64"/>
  <c r="AU244" i="64"/>
  <c r="AS244" i="64"/>
  <c r="AO244" i="64"/>
  <c r="AG244" i="64"/>
  <c r="AE244" i="64"/>
  <c r="AC244" i="64"/>
  <c r="AA244" i="64"/>
  <c r="Q244" i="64"/>
  <c r="O244" i="64"/>
  <c r="M244" i="64"/>
  <c r="K244" i="64"/>
  <c r="G244" i="64"/>
  <c r="CY243" i="64"/>
  <c r="CW243" i="64"/>
  <c r="CU243" i="64"/>
  <c r="CS243" i="64"/>
  <c r="CQ243" i="64"/>
  <c r="CO243" i="64"/>
  <c r="CM243" i="64"/>
  <c r="CK243" i="64"/>
  <c r="CI243" i="64"/>
  <c r="CG243" i="64"/>
  <c r="CE243" i="64"/>
  <c r="CA243" i="64"/>
  <c r="BY243" i="64"/>
  <c r="BW243" i="64"/>
  <c r="BU243" i="64"/>
  <c r="BS243" i="64"/>
  <c r="BQ243" i="64"/>
  <c r="BO243" i="64"/>
  <c r="BM243" i="64"/>
  <c r="BK243" i="64"/>
  <c r="BI243" i="64"/>
  <c r="BG243" i="64"/>
  <c r="BA243" i="64"/>
  <c r="AY243" i="64"/>
  <c r="AW243" i="64"/>
  <c r="AU243" i="64"/>
  <c r="AS243" i="64"/>
  <c r="AO243" i="64"/>
  <c r="AG243" i="64"/>
  <c r="AE243" i="64"/>
  <c r="AC243" i="64"/>
  <c r="AA243" i="64"/>
  <c r="Q243" i="64"/>
  <c r="O243" i="64"/>
  <c r="M243" i="64"/>
  <c r="K243" i="64"/>
  <c r="G243" i="64"/>
  <c r="CY242" i="64"/>
  <c r="CW242" i="64"/>
  <c r="CU242" i="64"/>
  <c r="CS242" i="64"/>
  <c r="CQ242" i="64"/>
  <c r="CO242" i="64"/>
  <c r="CM242" i="64"/>
  <c r="CK242" i="64"/>
  <c r="CI242" i="64"/>
  <c r="CG242" i="64"/>
  <c r="CE242" i="64"/>
  <c r="CA242" i="64"/>
  <c r="BY242" i="64"/>
  <c r="BW242" i="64"/>
  <c r="BU242" i="64"/>
  <c r="BS242" i="64"/>
  <c r="BQ242" i="64"/>
  <c r="BO242" i="64"/>
  <c r="BM242" i="64"/>
  <c r="BK242" i="64"/>
  <c r="BI242" i="64"/>
  <c r="BG242" i="64"/>
  <c r="BA242" i="64"/>
  <c r="AY242" i="64"/>
  <c r="AW242" i="64"/>
  <c r="AU242" i="64"/>
  <c r="AS242" i="64"/>
  <c r="AO242" i="64"/>
  <c r="AG242" i="64"/>
  <c r="AE242" i="64"/>
  <c r="AC242" i="64"/>
  <c r="AA242" i="64"/>
  <c r="Q242" i="64"/>
  <c r="O242" i="64"/>
  <c r="M242" i="64"/>
  <c r="K242" i="64"/>
  <c r="G242" i="64"/>
  <c r="CY241" i="64"/>
  <c r="CW241" i="64"/>
  <c r="CU241" i="64"/>
  <c r="CS241" i="64"/>
  <c r="CQ241" i="64"/>
  <c r="CO241" i="64"/>
  <c r="CM241" i="64"/>
  <c r="CK241" i="64"/>
  <c r="CI241" i="64"/>
  <c r="CG241" i="64"/>
  <c r="CE241" i="64"/>
  <c r="CA241" i="64"/>
  <c r="BY241" i="64"/>
  <c r="BW241" i="64"/>
  <c r="BU241" i="64"/>
  <c r="BS241" i="64"/>
  <c r="BQ241" i="64"/>
  <c r="BO241" i="64"/>
  <c r="BM241" i="64"/>
  <c r="BK241" i="64"/>
  <c r="BI241" i="64"/>
  <c r="BG241" i="64"/>
  <c r="BA241" i="64"/>
  <c r="AY241" i="64"/>
  <c r="AW241" i="64"/>
  <c r="AU241" i="64"/>
  <c r="AS241" i="64"/>
  <c r="AO241" i="64"/>
  <c r="AG241" i="64"/>
  <c r="AE241" i="64"/>
  <c r="AC241" i="64"/>
  <c r="AA241" i="64"/>
  <c r="Q241" i="64"/>
  <c r="O241" i="64"/>
  <c r="M241" i="64"/>
  <c r="K241" i="64"/>
  <c r="G241" i="64"/>
  <c r="CY240" i="64"/>
  <c r="CW240" i="64"/>
  <c r="CU240" i="64"/>
  <c r="CS240" i="64"/>
  <c r="CQ240" i="64"/>
  <c r="CO240" i="64"/>
  <c r="CM240" i="64"/>
  <c r="CK240" i="64"/>
  <c r="CI240" i="64"/>
  <c r="CG240" i="64"/>
  <c r="CE240" i="64"/>
  <c r="CA240" i="64"/>
  <c r="BY240" i="64"/>
  <c r="BW240" i="64"/>
  <c r="BU240" i="64"/>
  <c r="BS240" i="64"/>
  <c r="BQ240" i="64"/>
  <c r="BO240" i="64"/>
  <c r="BM240" i="64"/>
  <c r="BK240" i="64"/>
  <c r="BI240" i="64"/>
  <c r="BG240" i="64"/>
  <c r="BA240" i="64"/>
  <c r="AY240" i="64"/>
  <c r="AW240" i="64"/>
  <c r="AU240" i="64"/>
  <c r="AS240" i="64"/>
  <c r="AO240" i="64"/>
  <c r="AG240" i="64"/>
  <c r="AE240" i="64"/>
  <c r="AC240" i="64"/>
  <c r="AA240" i="64"/>
  <c r="Q240" i="64"/>
  <c r="O240" i="64"/>
  <c r="M240" i="64"/>
  <c r="K240" i="64"/>
  <c r="G240" i="64"/>
  <c r="CY239" i="64"/>
  <c r="CW239" i="64"/>
  <c r="CU239" i="64"/>
  <c r="CS239" i="64"/>
  <c r="CQ239" i="64"/>
  <c r="CO239" i="64"/>
  <c r="CM239" i="64"/>
  <c r="CK239" i="64"/>
  <c r="CI239" i="64"/>
  <c r="CG239" i="64"/>
  <c r="CE239" i="64"/>
  <c r="CA239" i="64"/>
  <c r="BY239" i="64"/>
  <c r="BW239" i="64"/>
  <c r="BU239" i="64"/>
  <c r="BS239" i="64"/>
  <c r="BQ239" i="64"/>
  <c r="BO239" i="64"/>
  <c r="BM239" i="64"/>
  <c r="BK239" i="64"/>
  <c r="BI239" i="64"/>
  <c r="BG239" i="64"/>
  <c r="BA239" i="64"/>
  <c r="AY239" i="64"/>
  <c r="AW239" i="64"/>
  <c r="AU239" i="64"/>
  <c r="AS239" i="64"/>
  <c r="AO239" i="64"/>
  <c r="AG239" i="64"/>
  <c r="AE239" i="64"/>
  <c r="AC239" i="64"/>
  <c r="AA239" i="64"/>
  <c r="Q239" i="64"/>
  <c r="O239" i="64"/>
  <c r="M239" i="64"/>
  <c r="K239" i="64"/>
  <c r="G239" i="64"/>
  <c r="CY238" i="64"/>
  <c r="CW238" i="64"/>
  <c r="CU238" i="64"/>
  <c r="CS238" i="64"/>
  <c r="CQ238" i="64"/>
  <c r="CO238" i="64"/>
  <c r="CM238" i="64"/>
  <c r="CK238" i="64"/>
  <c r="CI238" i="64"/>
  <c r="CG238" i="64"/>
  <c r="CE238" i="64"/>
  <c r="CA238" i="64"/>
  <c r="BY238" i="64"/>
  <c r="BW238" i="64"/>
  <c r="BU238" i="64"/>
  <c r="BS238" i="64"/>
  <c r="BQ238" i="64"/>
  <c r="BO238" i="64"/>
  <c r="BM238" i="64"/>
  <c r="BK238" i="64"/>
  <c r="BI238" i="64"/>
  <c r="BG238" i="64"/>
  <c r="BA238" i="64"/>
  <c r="AY238" i="64"/>
  <c r="AW238" i="64"/>
  <c r="AU238" i="64"/>
  <c r="AS238" i="64"/>
  <c r="AO238" i="64"/>
  <c r="AG238" i="64"/>
  <c r="AE238" i="64"/>
  <c r="AC238" i="64"/>
  <c r="AA238" i="64"/>
  <c r="Q238" i="64"/>
  <c r="O238" i="64"/>
  <c r="M238" i="64"/>
  <c r="K238" i="64"/>
  <c r="G238" i="64"/>
  <c r="CY237" i="64"/>
  <c r="CW237" i="64"/>
  <c r="CU237" i="64"/>
  <c r="CS237" i="64"/>
  <c r="CQ237" i="64"/>
  <c r="CO237" i="64"/>
  <c r="CM237" i="64"/>
  <c r="CK237" i="64"/>
  <c r="CI237" i="64"/>
  <c r="CG237" i="64"/>
  <c r="CE237" i="64"/>
  <c r="CA237" i="64"/>
  <c r="BY237" i="64"/>
  <c r="BW237" i="64"/>
  <c r="BU237" i="64"/>
  <c r="BS237" i="64"/>
  <c r="BQ237" i="64"/>
  <c r="BO237" i="64"/>
  <c r="BM237" i="64"/>
  <c r="BK237" i="64"/>
  <c r="BI237" i="64"/>
  <c r="BG237" i="64"/>
  <c r="BA237" i="64"/>
  <c r="AY237" i="64"/>
  <c r="AW237" i="64"/>
  <c r="AU237" i="64"/>
  <c r="AS237" i="64"/>
  <c r="AO237" i="64"/>
  <c r="AG237" i="64"/>
  <c r="AE237" i="64"/>
  <c r="AC237" i="64"/>
  <c r="AA237" i="64"/>
  <c r="Q237" i="64"/>
  <c r="O237" i="64"/>
  <c r="M237" i="64"/>
  <c r="K237" i="64"/>
  <c r="G237" i="64"/>
  <c r="CY236" i="64"/>
  <c r="CW236" i="64"/>
  <c r="CU236" i="64"/>
  <c r="CS236" i="64"/>
  <c r="CQ236" i="64"/>
  <c r="CO236" i="64"/>
  <c r="CM236" i="64"/>
  <c r="CK236" i="64"/>
  <c r="CI236" i="64"/>
  <c r="CG236" i="64"/>
  <c r="CE236" i="64"/>
  <c r="CA236" i="64"/>
  <c r="BY236" i="64"/>
  <c r="BW236" i="64"/>
  <c r="BU236" i="64"/>
  <c r="BS236" i="64"/>
  <c r="BQ236" i="64"/>
  <c r="BO236" i="64"/>
  <c r="BM236" i="64"/>
  <c r="BK236" i="64"/>
  <c r="BI236" i="64"/>
  <c r="BG236" i="64"/>
  <c r="BA236" i="64"/>
  <c r="AY236" i="64"/>
  <c r="AW236" i="64"/>
  <c r="AU236" i="64"/>
  <c r="AS236" i="64"/>
  <c r="AO236" i="64"/>
  <c r="AG236" i="64"/>
  <c r="AE236" i="64"/>
  <c r="AC236" i="64"/>
  <c r="AA236" i="64"/>
  <c r="Q236" i="64"/>
  <c r="O236" i="64"/>
  <c r="M236" i="64"/>
  <c r="K236" i="64"/>
  <c r="G236" i="64"/>
  <c r="CY235" i="64"/>
  <c r="CW235" i="64"/>
  <c r="CU235" i="64"/>
  <c r="CS235" i="64"/>
  <c r="CQ235" i="64"/>
  <c r="CO235" i="64"/>
  <c r="CM235" i="64"/>
  <c r="CK235" i="64"/>
  <c r="CI235" i="64"/>
  <c r="CG235" i="64"/>
  <c r="CE235" i="64"/>
  <c r="CA235" i="64"/>
  <c r="BY235" i="64"/>
  <c r="BW235" i="64"/>
  <c r="BU235" i="64"/>
  <c r="BS235" i="64"/>
  <c r="BQ235" i="64"/>
  <c r="BO235" i="64"/>
  <c r="BM235" i="64"/>
  <c r="BK235" i="64"/>
  <c r="BI235" i="64"/>
  <c r="BG235" i="64"/>
  <c r="BA235" i="64"/>
  <c r="AY235" i="64"/>
  <c r="AW235" i="64"/>
  <c r="AU235" i="64"/>
  <c r="AS235" i="64"/>
  <c r="AO235" i="64"/>
  <c r="AG235" i="64"/>
  <c r="AE235" i="64"/>
  <c r="AC235" i="64"/>
  <c r="AA235" i="64"/>
  <c r="Q235" i="64"/>
  <c r="O235" i="64"/>
  <c r="M235" i="64"/>
  <c r="K235" i="64"/>
  <c r="G235" i="64"/>
  <c r="CY234" i="64"/>
  <c r="CW234" i="64"/>
  <c r="CU234" i="64"/>
  <c r="CS234" i="64"/>
  <c r="CQ234" i="64"/>
  <c r="CO234" i="64"/>
  <c r="CM234" i="64"/>
  <c r="CK234" i="64"/>
  <c r="CI234" i="64"/>
  <c r="CG234" i="64"/>
  <c r="CE234" i="64"/>
  <c r="CA234" i="64"/>
  <c r="BY234" i="64"/>
  <c r="BW234" i="64"/>
  <c r="BU234" i="64"/>
  <c r="BS234" i="64"/>
  <c r="BQ234" i="64"/>
  <c r="BO234" i="64"/>
  <c r="BM234" i="64"/>
  <c r="BK234" i="64"/>
  <c r="BI234" i="64"/>
  <c r="BG234" i="64"/>
  <c r="BA234" i="64"/>
  <c r="AY234" i="64"/>
  <c r="AW234" i="64"/>
  <c r="AU234" i="64"/>
  <c r="AS234" i="64"/>
  <c r="AO234" i="64"/>
  <c r="AG234" i="64"/>
  <c r="AE234" i="64"/>
  <c r="AC234" i="64"/>
  <c r="AA234" i="64"/>
  <c r="Q234" i="64"/>
  <c r="O234" i="64"/>
  <c r="M234" i="64"/>
  <c r="K234" i="64"/>
  <c r="G234" i="64"/>
  <c r="CY233" i="64"/>
  <c r="CW233" i="64"/>
  <c r="CU233" i="64"/>
  <c r="CS233" i="64"/>
  <c r="CQ233" i="64"/>
  <c r="CO233" i="64"/>
  <c r="CM233" i="64"/>
  <c r="CK233" i="64"/>
  <c r="CI233" i="64"/>
  <c r="CG233" i="64"/>
  <c r="CE233" i="64"/>
  <c r="CA233" i="64"/>
  <c r="BY233" i="64"/>
  <c r="BW233" i="64"/>
  <c r="BU233" i="64"/>
  <c r="BS233" i="64"/>
  <c r="BQ233" i="64"/>
  <c r="BO233" i="64"/>
  <c r="BM233" i="64"/>
  <c r="BK233" i="64"/>
  <c r="BI233" i="64"/>
  <c r="BG233" i="64"/>
  <c r="BA233" i="64"/>
  <c r="AY233" i="64"/>
  <c r="AW233" i="64"/>
  <c r="AU233" i="64"/>
  <c r="AS233" i="64"/>
  <c r="AO233" i="64"/>
  <c r="AG233" i="64"/>
  <c r="AE233" i="64"/>
  <c r="AC233" i="64"/>
  <c r="AA233" i="64"/>
  <c r="Q233" i="64"/>
  <c r="O233" i="64"/>
  <c r="M233" i="64"/>
  <c r="K233" i="64"/>
  <c r="G233" i="64"/>
  <c r="CY232" i="64"/>
  <c r="CW232" i="64"/>
  <c r="CU232" i="64"/>
  <c r="CS232" i="64"/>
  <c r="CQ232" i="64"/>
  <c r="CO232" i="64"/>
  <c r="CM232" i="64"/>
  <c r="CK232" i="64"/>
  <c r="CI232" i="64"/>
  <c r="CG232" i="64"/>
  <c r="CE232" i="64"/>
  <c r="CA232" i="64"/>
  <c r="BY232" i="64"/>
  <c r="BW232" i="64"/>
  <c r="BU232" i="64"/>
  <c r="BS232" i="64"/>
  <c r="BQ232" i="64"/>
  <c r="BO232" i="64"/>
  <c r="BM232" i="64"/>
  <c r="BK232" i="64"/>
  <c r="BI232" i="64"/>
  <c r="BG232" i="64"/>
  <c r="BE232" i="64"/>
  <c r="AS232" i="64"/>
  <c r="AO232" i="64"/>
  <c r="AM232" i="64"/>
  <c r="AK232" i="64"/>
  <c r="AI232" i="64"/>
  <c r="AG232" i="64"/>
  <c r="AE232" i="64"/>
  <c r="AC232" i="64"/>
  <c r="AA232" i="64"/>
  <c r="Q232" i="64"/>
  <c r="O232" i="64"/>
  <c r="M232" i="64"/>
  <c r="K232" i="64"/>
  <c r="I232" i="64"/>
  <c r="G232" i="64"/>
  <c r="CY231" i="64"/>
  <c r="CW231" i="64"/>
  <c r="CU231" i="64"/>
  <c r="CS231" i="64"/>
  <c r="CQ231" i="64"/>
  <c r="CO231" i="64"/>
  <c r="CM231" i="64"/>
  <c r="CK231" i="64"/>
  <c r="CI231" i="64"/>
  <c r="CG231" i="64"/>
  <c r="CE231" i="64"/>
  <c r="CA231" i="64"/>
  <c r="BY231" i="64"/>
  <c r="BW231" i="64"/>
  <c r="BU231" i="64"/>
  <c r="BS231" i="64"/>
  <c r="BQ231" i="64"/>
  <c r="BO231" i="64"/>
  <c r="BM231" i="64"/>
  <c r="BK231" i="64"/>
  <c r="BI231" i="64"/>
  <c r="BG231" i="64"/>
  <c r="BE231" i="64"/>
  <c r="AS231" i="64"/>
  <c r="AO231" i="64"/>
  <c r="AM231" i="64"/>
  <c r="AK231" i="64"/>
  <c r="AI231" i="64"/>
  <c r="AG231" i="64"/>
  <c r="AE231" i="64"/>
  <c r="AC231" i="64"/>
  <c r="AA231" i="64"/>
  <c r="Q231" i="64"/>
  <c r="O231" i="64"/>
  <c r="M231" i="64"/>
  <c r="K231" i="64"/>
  <c r="I231" i="64"/>
  <c r="G231" i="64"/>
  <c r="CY230" i="64"/>
  <c r="CW230" i="64"/>
  <c r="CU230" i="64"/>
  <c r="CS230" i="64"/>
  <c r="CQ230" i="64"/>
  <c r="CO230" i="64"/>
  <c r="CM230" i="64"/>
  <c r="CK230" i="64"/>
  <c r="CI230" i="64"/>
  <c r="CG230" i="64"/>
  <c r="CE230" i="64"/>
  <c r="CA230" i="64"/>
  <c r="BY230" i="64"/>
  <c r="BW230" i="64"/>
  <c r="BU230" i="64"/>
  <c r="BS230" i="64"/>
  <c r="BQ230" i="64"/>
  <c r="BO230" i="64"/>
  <c r="BM230" i="64"/>
  <c r="BK230" i="64"/>
  <c r="BI230" i="64"/>
  <c r="BG230" i="64"/>
  <c r="BE230" i="64"/>
  <c r="AS230" i="64"/>
  <c r="AO230" i="64"/>
  <c r="AM230" i="64"/>
  <c r="AK230" i="64"/>
  <c r="AI230" i="64"/>
  <c r="AG230" i="64"/>
  <c r="AE230" i="64"/>
  <c r="AC230" i="64"/>
  <c r="AA230" i="64"/>
  <c r="Q230" i="64"/>
  <c r="O230" i="64"/>
  <c r="M230" i="64"/>
  <c r="K230" i="64"/>
  <c r="I230" i="64"/>
  <c r="G230" i="64"/>
  <c r="CY229" i="64"/>
  <c r="CW229" i="64"/>
  <c r="CU229" i="64"/>
  <c r="CS229" i="64"/>
  <c r="CQ229" i="64"/>
  <c r="CO229" i="64"/>
  <c r="CM229" i="64"/>
  <c r="CK229" i="64"/>
  <c r="CI229" i="64"/>
  <c r="CG229" i="64"/>
  <c r="CE229" i="64"/>
  <c r="CA229" i="64"/>
  <c r="BY229" i="64"/>
  <c r="BW229" i="64"/>
  <c r="BU229" i="64"/>
  <c r="BS229" i="64"/>
  <c r="BQ229" i="64"/>
  <c r="BO229" i="64"/>
  <c r="BM229" i="64"/>
  <c r="BK229" i="64"/>
  <c r="BI229" i="64"/>
  <c r="BG229" i="64"/>
  <c r="BE229" i="64"/>
  <c r="AS229" i="64"/>
  <c r="AO229" i="64"/>
  <c r="AM229" i="64"/>
  <c r="AK229" i="64"/>
  <c r="AI229" i="64"/>
  <c r="AG229" i="64"/>
  <c r="AE229" i="64"/>
  <c r="AC229" i="64"/>
  <c r="AA229" i="64"/>
  <c r="Q229" i="64"/>
  <c r="O229" i="64"/>
  <c r="M229" i="64"/>
  <c r="K229" i="64"/>
  <c r="I229" i="64"/>
  <c r="G229" i="64"/>
  <c r="CY228" i="64"/>
  <c r="CW228" i="64"/>
  <c r="CU228" i="64"/>
  <c r="CS228" i="64"/>
  <c r="CQ228" i="64"/>
  <c r="CO228" i="64"/>
  <c r="CM228" i="64"/>
  <c r="CK228" i="64"/>
  <c r="CI228" i="64"/>
  <c r="CG228" i="64"/>
  <c r="CE228" i="64"/>
  <c r="CA228" i="64"/>
  <c r="BY228" i="64"/>
  <c r="BW228" i="64"/>
  <c r="BU228" i="64"/>
  <c r="BS228" i="64"/>
  <c r="BQ228" i="64"/>
  <c r="BO228" i="64"/>
  <c r="BM228" i="64"/>
  <c r="BK228" i="64"/>
  <c r="BI228" i="64"/>
  <c r="BG228" i="64"/>
  <c r="BE228" i="64"/>
  <c r="AS228" i="64"/>
  <c r="AO228" i="64"/>
  <c r="AM228" i="64"/>
  <c r="AK228" i="64"/>
  <c r="AI228" i="64"/>
  <c r="AG228" i="64"/>
  <c r="AE228" i="64"/>
  <c r="AC228" i="64"/>
  <c r="AA228" i="64"/>
  <c r="Q228" i="64"/>
  <c r="O228" i="64"/>
  <c r="M228" i="64"/>
  <c r="K228" i="64"/>
  <c r="I228" i="64"/>
  <c r="G228" i="64"/>
  <c r="CY227" i="64"/>
  <c r="CW227" i="64"/>
  <c r="CU227" i="64"/>
  <c r="CS227" i="64"/>
  <c r="CQ227" i="64"/>
  <c r="CO227" i="64"/>
  <c r="CM227" i="64"/>
  <c r="CK227" i="64"/>
  <c r="CI227" i="64"/>
  <c r="CG227" i="64"/>
  <c r="CE227" i="64"/>
  <c r="CA227" i="64"/>
  <c r="BY227" i="64"/>
  <c r="BW227" i="64"/>
  <c r="BU227" i="64"/>
  <c r="BS227" i="64"/>
  <c r="BQ227" i="64"/>
  <c r="BO227" i="64"/>
  <c r="BM227" i="64"/>
  <c r="BK227" i="64"/>
  <c r="BI227" i="64"/>
  <c r="BG227" i="64"/>
  <c r="BE227" i="64"/>
  <c r="AS227" i="64"/>
  <c r="AO227" i="64"/>
  <c r="AM227" i="64"/>
  <c r="AK227" i="64"/>
  <c r="AI227" i="64"/>
  <c r="AG227" i="64"/>
  <c r="AE227" i="64"/>
  <c r="AC227" i="64"/>
  <c r="AA227" i="64"/>
  <c r="Q227" i="64"/>
  <c r="O227" i="64"/>
  <c r="M227" i="64"/>
  <c r="K227" i="64"/>
  <c r="I227" i="64"/>
  <c r="G227" i="64"/>
  <c r="CY226" i="64"/>
  <c r="CW226" i="64"/>
  <c r="CU226" i="64"/>
  <c r="CS226" i="64"/>
  <c r="CQ226" i="64"/>
  <c r="CO226" i="64"/>
  <c r="CM226" i="64"/>
  <c r="CK226" i="64"/>
  <c r="CI226" i="64"/>
  <c r="CG226" i="64"/>
  <c r="CE226" i="64"/>
  <c r="CA226" i="64"/>
  <c r="BY226" i="64"/>
  <c r="BW226" i="64"/>
  <c r="BU226" i="64"/>
  <c r="BS226" i="64"/>
  <c r="BQ226" i="64"/>
  <c r="BO226" i="64"/>
  <c r="BM226" i="64"/>
  <c r="BK226" i="64"/>
  <c r="BI226" i="64"/>
  <c r="BG226" i="64"/>
  <c r="BE226" i="64"/>
  <c r="AS226" i="64"/>
  <c r="AO226" i="64"/>
  <c r="AM226" i="64"/>
  <c r="AK226" i="64"/>
  <c r="AI226" i="64"/>
  <c r="AG226" i="64"/>
  <c r="AE226" i="64"/>
  <c r="AC226" i="64"/>
  <c r="AA226" i="64"/>
  <c r="Q226" i="64"/>
  <c r="O226" i="64"/>
  <c r="M226" i="64"/>
  <c r="K226" i="64"/>
  <c r="I226" i="64"/>
  <c r="G226" i="64"/>
  <c r="CY225" i="64"/>
  <c r="CW225" i="64"/>
  <c r="CU225" i="64"/>
  <c r="CS225" i="64"/>
  <c r="CQ225" i="64"/>
  <c r="CO225" i="64"/>
  <c r="CM225" i="64"/>
  <c r="CK225" i="64"/>
  <c r="CI225" i="64"/>
  <c r="CG225" i="64"/>
  <c r="CE225" i="64"/>
  <c r="CA225" i="64"/>
  <c r="BY225" i="64"/>
  <c r="BW225" i="64"/>
  <c r="BU225" i="64"/>
  <c r="BS225" i="64"/>
  <c r="BQ225" i="64"/>
  <c r="BO225" i="64"/>
  <c r="BM225" i="64"/>
  <c r="BK225" i="64"/>
  <c r="BI225" i="64"/>
  <c r="BG225" i="64"/>
  <c r="BE225" i="64"/>
  <c r="AS225" i="64"/>
  <c r="AO225" i="64"/>
  <c r="AM225" i="64"/>
  <c r="AK225" i="64"/>
  <c r="AI225" i="64"/>
  <c r="AG225" i="64"/>
  <c r="AE225" i="64"/>
  <c r="AC225" i="64"/>
  <c r="AA225" i="64"/>
  <c r="Q225" i="64"/>
  <c r="O225" i="64"/>
  <c r="M225" i="64"/>
  <c r="K225" i="64"/>
  <c r="I225" i="64"/>
  <c r="G225" i="64"/>
  <c r="CY224" i="64"/>
  <c r="CW224" i="64"/>
  <c r="CU224" i="64"/>
  <c r="CS224" i="64"/>
  <c r="CQ224" i="64"/>
  <c r="CO224" i="64"/>
  <c r="CM224" i="64"/>
  <c r="CK224" i="64"/>
  <c r="CI224" i="64"/>
  <c r="CG224" i="64"/>
  <c r="CE224" i="64"/>
  <c r="CA224" i="64"/>
  <c r="BY224" i="64"/>
  <c r="BW224" i="64"/>
  <c r="BU224" i="64"/>
  <c r="BS224" i="64"/>
  <c r="BQ224" i="64"/>
  <c r="BO224" i="64"/>
  <c r="BM224" i="64"/>
  <c r="BK224" i="64"/>
  <c r="BI224" i="64"/>
  <c r="BG224" i="64"/>
  <c r="BE224" i="64"/>
  <c r="AS224" i="64"/>
  <c r="AO224" i="64"/>
  <c r="AM224" i="64"/>
  <c r="AK224" i="64"/>
  <c r="AI224" i="64"/>
  <c r="AG224" i="64"/>
  <c r="AE224" i="64"/>
  <c r="AC224" i="64"/>
  <c r="AA224" i="64"/>
  <c r="Q224" i="64"/>
  <c r="O224" i="64"/>
  <c r="M224" i="64"/>
  <c r="K224" i="64"/>
  <c r="I224" i="64"/>
  <c r="G224" i="64"/>
  <c r="CY223" i="64"/>
  <c r="CW223" i="64"/>
  <c r="CU223" i="64"/>
  <c r="CS223" i="64"/>
  <c r="CQ223" i="64"/>
  <c r="CO223" i="64"/>
  <c r="CM223" i="64"/>
  <c r="CK223" i="64"/>
  <c r="CI223" i="64"/>
  <c r="CG223" i="64"/>
  <c r="CE223" i="64"/>
  <c r="CA223" i="64"/>
  <c r="BY223" i="64"/>
  <c r="BW223" i="64"/>
  <c r="BU223" i="64"/>
  <c r="BS223" i="64"/>
  <c r="BQ223" i="64"/>
  <c r="BO223" i="64"/>
  <c r="BM223" i="64"/>
  <c r="BK223" i="64"/>
  <c r="BI223" i="64"/>
  <c r="BG223" i="64"/>
  <c r="BE223" i="64"/>
  <c r="AS223" i="64"/>
  <c r="AO223" i="64"/>
  <c r="AM223" i="64"/>
  <c r="AK223" i="64"/>
  <c r="AI223" i="64"/>
  <c r="AG223" i="64"/>
  <c r="AE223" i="64"/>
  <c r="AC223" i="64"/>
  <c r="AA223" i="64"/>
  <c r="Q223" i="64"/>
  <c r="O223" i="64"/>
  <c r="M223" i="64"/>
  <c r="K223" i="64"/>
  <c r="I223" i="64"/>
  <c r="G223" i="64"/>
  <c r="CY222" i="64"/>
  <c r="CW222" i="64"/>
  <c r="CU222" i="64"/>
  <c r="CS222" i="64"/>
  <c r="CQ222" i="64"/>
  <c r="CO222" i="64"/>
  <c r="CM222" i="64"/>
  <c r="CK222" i="64"/>
  <c r="CI222" i="64"/>
  <c r="CG222" i="64"/>
  <c r="CE222" i="64"/>
  <c r="CA222" i="64"/>
  <c r="BY222" i="64"/>
  <c r="BW222" i="64"/>
  <c r="BU222" i="64"/>
  <c r="BS222" i="64"/>
  <c r="BQ222" i="64"/>
  <c r="BO222" i="64"/>
  <c r="BM222" i="64"/>
  <c r="BK222" i="64"/>
  <c r="BI222" i="64"/>
  <c r="BG222" i="64"/>
  <c r="BE222" i="64"/>
  <c r="BC222" i="64"/>
  <c r="AS222" i="64"/>
  <c r="AO222" i="64"/>
  <c r="AM222" i="64"/>
  <c r="AK222" i="64"/>
  <c r="AI222" i="64"/>
  <c r="AG222" i="64"/>
  <c r="AE222" i="64"/>
  <c r="AC222" i="64"/>
  <c r="AA222" i="64"/>
  <c r="Q222" i="64"/>
  <c r="O222" i="64"/>
  <c r="M222" i="64"/>
  <c r="K222" i="64"/>
  <c r="I222" i="64"/>
  <c r="G222" i="64"/>
  <c r="CY221" i="64"/>
  <c r="CW221" i="64"/>
  <c r="CU221" i="64"/>
  <c r="CS221" i="64"/>
  <c r="CQ221" i="64"/>
  <c r="CO221" i="64"/>
  <c r="CM221" i="64"/>
  <c r="CK221" i="64"/>
  <c r="CI221" i="64"/>
  <c r="CG221" i="64"/>
  <c r="CE221" i="64"/>
  <c r="CA221" i="64"/>
  <c r="BY221" i="64"/>
  <c r="BW221" i="64"/>
  <c r="BU221" i="64"/>
  <c r="BS221" i="64"/>
  <c r="BQ221" i="64"/>
  <c r="BO221" i="64"/>
  <c r="BM221" i="64"/>
  <c r="BK221" i="64"/>
  <c r="BI221" i="64"/>
  <c r="BG221" i="64"/>
  <c r="BE221" i="64"/>
  <c r="BC221" i="64"/>
  <c r="AS221" i="64"/>
  <c r="AO221" i="64"/>
  <c r="AM221" i="64"/>
  <c r="AK221" i="64"/>
  <c r="AI221" i="64"/>
  <c r="AG221" i="64"/>
  <c r="AE221" i="64"/>
  <c r="AC221" i="64"/>
  <c r="AA221" i="64"/>
  <c r="Q221" i="64"/>
  <c r="O221" i="64"/>
  <c r="M221" i="64"/>
  <c r="K221" i="64"/>
  <c r="I221" i="64"/>
  <c r="G221" i="64"/>
  <c r="CY220" i="64"/>
  <c r="CW220" i="64"/>
  <c r="CU220" i="64"/>
  <c r="CS220" i="64"/>
  <c r="CQ220" i="64"/>
  <c r="CO220" i="64"/>
  <c r="CM220" i="64"/>
  <c r="CK220" i="64"/>
  <c r="CI220" i="64"/>
  <c r="CG220" i="64"/>
  <c r="CE220" i="64"/>
  <c r="CA220" i="64"/>
  <c r="BY220" i="64"/>
  <c r="BW220" i="64"/>
  <c r="BU220" i="64"/>
  <c r="BS220" i="64"/>
  <c r="BQ220" i="64"/>
  <c r="BO220" i="64"/>
  <c r="BM220" i="64"/>
  <c r="BK220" i="64"/>
  <c r="BI220" i="64"/>
  <c r="BG220" i="64"/>
  <c r="BE220" i="64"/>
  <c r="AS220" i="64"/>
  <c r="AO220" i="64"/>
  <c r="AM220" i="64"/>
  <c r="AK220" i="64"/>
  <c r="AI220" i="64"/>
  <c r="AG220" i="64"/>
  <c r="AE220" i="64"/>
  <c r="AC220" i="64"/>
  <c r="AA220" i="64"/>
  <c r="Q220" i="64"/>
  <c r="O220" i="64"/>
  <c r="M220" i="64"/>
  <c r="K220" i="64"/>
  <c r="I220" i="64"/>
  <c r="G220" i="64"/>
  <c r="CY219" i="64"/>
  <c r="CW219" i="64"/>
  <c r="CU219" i="64"/>
  <c r="CS219" i="64"/>
  <c r="CQ219" i="64"/>
  <c r="CO219" i="64"/>
  <c r="CM219" i="64"/>
  <c r="CK219" i="64"/>
  <c r="CI219" i="64"/>
  <c r="CG219" i="64"/>
  <c r="CE219" i="64"/>
  <c r="CA219" i="64"/>
  <c r="BY219" i="64"/>
  <c r="BW219" i="64"/>
  <c r="BU219" i="64"/>
  <c r="BS219" i="64"/>
  <c r="BQ219" i="64"/>
  <c r="BO219" i="64"/>
  <c r="BM219" i="64"/>
  <c r="BK219" i="64"/>
  <c r="BI219" i="64"/>
  <c r="BG219" i="64"/>
  <c r="BE219" i="64"/>
  <c r="AS219" i="64"/>
  <c r="AO219" i="64"/>
  <c r="AM219" i="64"/>
  <c r="AK219" i="64"/>
  <c r="AI219" i="64"/>
  <c r="AG219" i="64"/>
  <c r="AE219" i="64"/>
  <c r="AC219" i="64"/>
  <c r="AA219" i="64"/>
  <c r="Q219" i="64"/>
  <c r="O219" i="64"/>
  <c r="M219" i="64"/>
  <c r="K219" i="64"/>
  <c r="I219" i="64"/>
  <c r="G219" i="64"/>
  <c r="CY218" i="64"/>
  <c r="CW218" i="64"/>
  <c r="CU218" i="64"/>
  <c r="CS218" i="64"/>
  <c r="CQ218" i="64"/>
  <c r="CO218" i="64"/>
  <c r="CM218" i="64"/>
  <c r="CK218" i="64"/>
  <c r="CI218" i="64"/>
  <c r="CG218" i="64"/>
  <c r="CE218" i="64"/>
  <c r="CA218" i="64"/>
  <c r="BY218" i="64"/>
  <c r="BW218" i="64"/>
  <c r="BU218" i="64"/>
  <c r="BS218" i="64"/>
  <c r="BQ218" i="64"/>
  <c r="BO218" i="64"/>
  <c r="BM218" i="64"/>
  <c r="BK218" i="64"/>
  <c r="BI218" i="64"/>
  <c r="BG218" i="64"/>
  <c r="BE218" i="64"/>
  <c r="AS218" i="64"/>
  <c r="AO218" i="64"/>
  <c r="AM218" i="64"/>
  <c r="AK218" i="64"/>
  <c r="AI218" i="64"/>
  <c r="AG218" i="64"/>
  <c r="AE218" i="64"/>
  <c r="AC218" i="64"/>
  <c r="AA218" i="64"/>
  <c r="Q218" i="64"/>
  <c r="O218" i="64"/>
  <c r="M218" i="64"/>
  <c r="K218" i="64"/>
  <c r="I218" i="64"/>
  <c r="G218" i="64"/>
  <c r="CY217" i="64"/>
  <c r="CW217" i="64"/>
  <c r="CU217" i="64"/>
  <c r="CS217" i="64"/>
  <c r="CQ217" i="64"/>
  <c r="CO217" i="64"/>
  <c r="CM217" i="64"/>
  <c r="CK217" i="64"/>
  <c r="CI217" i="64"/>
  <c r="CG217" i="64"/>
  <c r="CE217" i="64"/>
  <c r="CA217" i="64"/>
  <c r="BY217" i="64"/>
  <c r="BW217" i="64"/>
  <c r="BU217" i="64"/>
  <c r="BS217" i="64"/>
  <c r="BQ217" i="64"/>
  <c r="BO217" i="64"/>
  <c r="BM217" i="64"/>
  <c r="BK217" i="64"/>
  <c r="BI217" i="64"/>
  <c r="BG217" i="64"/>
  <c r="BE217" i="64"/>
  <c r="AS217" i="64"/>
  <c r="AO217" i="64"/>
  <c r="AM217" i="64"/>
  <c r="AK217" i="64"/>
  <c r="AI217" i="64"/>
  <c r="AG217" i="64"/>
  <c r="AE217" i="64"/>
  <c r="AC217" i="64"/>
  <c r="AA217" i="64"/>
  <c r="Q217" i="64"/>
  <c r="O217" i="64"/>
  <c r="M217" i="64"/>
  <c r="K217" i="64"/>
  <c r="I217" i="64"/>
  <c r="G217" i="64"/>
  <c r="CY216" i="64"/>
  <c r="CW216" i="64"/>
  <c r="CU216" i="64"/>
  <c r="CS216" i="64"/>
  <c r="CQ216" i="64"/>
  <c r="CO216" i="64"/>
  <c r="CM216" i="64"/>
  <c r="CK216" i="64"/>
  <c r="CI216" i="64"/>
  <c r="CG216" i="64"/>
  <c r="CE216" i="64"/>
  <c r="CA216" i="64"/>
  <c r="BY216" i="64"/>
  <c r="BW216" i="64"/>
  <c r="BU216" i="64"/>
  <c r="BS216" i="64"/>
  <c r="BQ216" i="64"/>
  <c r="BO216" i="64"/>
  <c r="BM216" i="64"/>
  <c r="BK216" i="64"/>
  <c r="BI216" i="64"/>
  <c r="BG216" i="64"/>
  <c r="BE216" i="64"/>
  <c r="AS216" i="64"/>
  <c r="AO216" i="64"/>
  <c r="AM216" i="64"/>
  <c r="AK216" i="64"/>
  <c r="AI216" i="64"/>
  <c r="AG216" i="64"/>
  <c r="AE216" i="64"/>
  <c r="AC216" i="64"/>
  <c r="AA216" i="64"/>
  <c r="Q216" i="64"/>
  <c r="O216" i="64"/>
  <c r="M216" i="64"/>
  <c r="K216" i="64"/>
  <c r="I216" i="64"/>
  <c r="G216" i="64"/>
  <c r="CY215" i="64"/>
  <c r="CW215" i="64"/>
  <c r="CU215" i="64"/>
  <c r="CS215" i="64"/>
  <c r="CQ215" i="64"/>
  <c r="CO215" i="64"/>
  <c r="CM215" i="64"/>
  <c r="CK215" i="64"/>
  <c r="CI215" i="64"/>
  <c r="CG215" i="64"/>
  <c r="CE215" i="64"/>
  <c r="CA215" i="64"/>
  <c r="BY215" i="64"/>
  <c r="BW215" i="64"/>
  <c r="BU215" i="64"/>
  <c r="BS215" i="64"/>
  <c r="BQ215" i="64"/>
  <c r="BO215" i="64"/>
  <c r="BM215" i="64"/>
  <c r="BK215" i="64"/>
  <c r="BI215" i="64"/>
  <c r="BG215" i="64"/>
  <c r="BE215" i="64"/>
  <c r="AS215" i="64"/>
  <c r="AO215" i="64"/>
  <c r="AM215" i="64"/>
  <c r="AK215" i="64"/>
  <c r="AI215" i="64"/>
  <c r="AG215" i="64"/>
  <c r="AE215" i="64"/>
  <c r="AC215" i="64"/>
  <c r="AA215" i="64"/>
  <c r="Q215" i="64"/>
  <c r="O215" i="64"/>
  <c r="M215" i="64"/>
  <c r="K215" i="64"/>
  <c r="I215" i="64"/>
  <c r="G215" i="64"/>
  <c r="CY214" i="64"/>
  <c r="CW214" i="64"/>
  <c r="CU214" i="64"/>
  <c r="CS214" i="64"/>
  <c r="CQ214" i="64"/>
  <c r="CO214" i="64"/>
  <c r="CM214" i="64"/>
  <c r="CK214" i="64"/>
  <c r="CI214" i="64"/>
  <c r="CG214" i="64"/>
  <c r="CE214" i="64"/>
  <c r="CA214" i="64"/>
  <c r="BY214" i="64"/>
  <c r="BW214" i="64"/>
  <c r="BU214" i="64"/>
  <c r="BS214" i="64"/>
  <c r="BQ214" i="64"/>
  <c r="BO214" i="64"/>
  <c r="BM214" i="64"/>
  <c r="BK214" i="64"/>
  <c r="BI214" i="64"/>
  <c r="BG214" i="64"/>
  <c r="BE214" i="64"/>
  <c r="AS214" i="64"/>
  <c r="AO214" i="64"/>
  <c r="AM214" i="64"/>
  <c r="AK214" i="64"/>
  <c r="AI214" i="64"/>
  <c r="AG214" i="64"/>
  <c r="AE214" i="64"/>
  <c r="AC214" i="64"/>
  <c r="AA214" i="64"/>
  <c r="Q214" i="64"/>
  <c r="O214" i="64"/>
  <c r="M214" i="64"/>
  <c r="K214" i="64"/>
  <c r="I214" i="64"/>
  <c r="G214" i="64"/>
  <c r="CY213" i="64"/>
  <c r="CW213" i="64"/>
  <c r="CU213" i="64"/>
  <c r="CS213" i="64"/>
  <c r="CQ213" i="64"/>
  <c r="CO213" i="64"/>
  <c r="CM213" i="64"/>
  <c r="CK213" i="64"/>
  <c r="CI213" i="64"/>
  <c r="CG213" i="64"/>
  <c r="CE213" i="64"/>
  <c r="CA213" i="64"/>
  <c r="BY213" i="64"/>
  <c r="BW213" i="64"/>
  <c r="BU213" i="64"/>
  <c r="BS213" i="64"/>
  <c r="BQ213" i="64"/>
  <c r="BO213" i="64"/>
  <c r="BM213" i="64"/>
  <c r="BK213" i="64"/>
  <c r="BI213" i="64"/>
  <c r="BG213" i="64"/>
  <c r="BE213" i="64"/>
  <c r="AS213" i="64"/>
  <c r="AO213" i="64"/>
  <c r="AM213" i="64"/>
  <c r="AK213" i="64"/>
  <c r="AI213" i="64"/>
  <c r="AG213" i="64"/>
  <c r="AE213" i="64"/>
  <c r="AC213" i="64"/>
  <c r="AA213" i="64"/>
  <c r="Q213" i="64"/>
  <c r="O213" i="64"/>
  <c r="M213" i="64"/>
  <c r="K213" i="64"/>
  <c r="I213" i="64"/>
  <c r="G213" i="64"/>
  <c r="CY212" i="64"/>
  <c r="CW212" i="64"/>
  <c r="CU212" i="64"/>
  <c r="CS212" i="64"/>
  <c r="CQ212" i="64"/>
  <c r="CO212" i="64"/>
  <c r="CM212" i="64"/>
  <c r="CK212" i="64"/>
  <c r="CI212" i="64"/>
  <c r="CG212" i="64"/>
  <c r="CE212" i="64"/>
  <c r="CA212" i="64"/>
  <c r="BY212" i="64"/>
  <c r="BW212" i="64"/>
  <c r="BU212" i="64"/>
  <c r="BS212" i="64"/>
  <c r="BQ212" i="64"/>
  <c r="BO212" i="64"/>
  <c r="BM212" i="64"/>
  <c r="BK212" i="64"/>
  <c r="BI212" i="64"/>
  <c r="BG212" i="64"/>
  <c r="BE212" i="64"/>
  <c r="AS212" i="64"/>
  <c r="AO212" i="64"/>
  <c r="AM212" i="64"/>
  <c r="AK212" i="64"/>
  <c r="AI212" i="64"/>
  <c r="AG212" i="64"/>
  <c r="AE212" i="64"/>
  <c r="AC212" i="64"/>
  <c r="AA212" i="64"/>
  <c r="Q212" i="64"/>
  <c r="O212" i="64"/>
  <c r="M212" i="64"/>
  <c r="K212" i="64"/>
  <c r="I212" i="64"/>
  <c r="G212" i="64"/>
  <c r="CY211" i="64"/>
  <c r="CW211" i="64"/>
  <c r="CU211" i="64"/>
  <c r="CS211" i="64"/>
  <c r="CQ211" i="64"/>
  <c r="CO211" i="64"/>
  <c r="CM211" i="64"/>
  <c r="CK211" i="64"/>
  <c r="CI211" i="64"/>
  <c r="CG211" i="64"/>
  <c r="CE211" i="64"/>
  <c r="CA211" i="64"/>
  <c r="BY211" i="64"/>
  <c r="BW211" i="64"/>
  <c r="BU211" i="64"/>
  <c r="BS211" i="64"/>
  <c r="BQ211" i="64"/>
  <c r="BO211" i="64"/>
  <c r="BM211" i="64"/>
  <c r="BK211" i="64"/>
  <c r="BI211" i="64"/>
  <c r="BG211" i="64"/>
  <c r="BE211" i="64"/>
  <c r="AS211" i="64"/>
  <c r="AO211" i="64"/>
  <c r="AM211" i="64"/>
  <c r="AK211" i="64"/>
  <c r="AI211" i="64"/>
  <c r="AG211" i="64"/>
  <c r="AE211" i="64"/>
  <c r="AC211" i="64"/>
  <c r="AA211" i="64"/>
  <c r="Q211" i="64"/>
  <c r="O211" i="64"/>
  <c r="M211" i="64"/>
  <c r="K211" i="64"/>
  <c r="I211" i="64"/>
  <c r="G211" i="64"/>
  <c r="CY210" i="64"/>
  <c r="CW210" i="64"/>
  <c r="CU210" i="64"/>
  <c r="CS210" i="64"/>
  <c r="CQ210" i="64"/>
  <c r="CO210" i="64"/>
  <c r="CM210" i="64"/>
  <c r="CK210" i="64"/>
  <c r="CI210" i="64"/>
  <c r="CG210" i="64"/>
  <c r="CE210" i="64"/>
  <c r="CA210" i="64"/>
  <c r="BY210" i="64"/>
  <c r="BW210" i="64"/>
  <c r="BU210" i="64"/>
  <c r="BS210" i="64"/>
  <c r="BQ210" i="64"/>
  <c r="BO210" i="64"/>
  <c r="BM210" i="64"/>
  <c r="BK210" i="64"/>
  <c r="BI210" i="64"/>
  <c r="BG210" i="64"/>
  <c r="BE210" i="64"/>
  <c r="BC210" i="64"/>
  <c r="AS210" i="64"/>
  <c r="AO210" i="64"/>
  <c r="AM210" i="64"/>
  <c r="AK210" i="64"/>
  <c r="AI210" i="64"/>
  <c r="AG210" i="64"/>
  <c r="AE210" i="64"/>
  <c r="AC210" i="64"/>
  <c r="AA210" i="64"/>
  <c r="Q210" i="64"/>
  <c r="O210" i="64"/>
  <c r="M210" i="64"/>
  <c r="K210" i="64"/>
  <c r="I210" i="64"/>
  <c r="G210" i="64"/>
  <c r="CY209" i="64"/>
  <c r="CW209" i="64"/>
  <c r="CU209" i="64"/>
  <c r="CS209" i="64"/>
  <c r="CQ209" i="64"/>
  <c r="CO209" i="64"/>
  <c r="CM209" i="64"/>
  <c r="CK209" i="64"/>
  <c r="CI209" i="64"/>
  <c r="CG209" i="64"/>
  <c r="CE209" i="64"/>
  <c r="CA209" i="64"/>
  <c r="BY209" i="64"/>
  <c r="BW209" i="64"/>
  <c r="BU209" i="64"/>
  <c r="BS209" i="64"/>
  <c r="BQ209" i="64"/>
  <c r="BO209" i="64"/>
  <c r="BM209" i="64"/>
  <c r="BK209" i="64"/>
  <c r="BI209" i="64"/>
  <c r="BG209" i="64"/>
  <c r="BE209" i="64"/>
  <c r="BC209" i="64"/>
  <c r="AS209" i="64"/>
  <c r="AO209" i="64"/>
  <c r="AM209" i="64"/>
  <c r="AK209" i="64"/>
  <c r="AI209" i="64"/>
  <c r="AG209" i="64"/>
  <c r="AE209" i="64"/>
  <c r="AC209" i="64"/>
  <c r="AA209" i="64"/>
  <c r="Q209" i="64"/>
  <c r="O209" i="64"/>
  <c r="M209" i="64"/>
  <c r="K209" i="64"/>
  <c r="I209" i="64"/>
  <c r="G209" i="64"/>
  <c r="CY208" i="64"/>
  <c r="CW208" i="64"/>
  <c r="CU208" i="64"/>
  <c r="CS208" i="64"/>
  <c r="CQ208" i="64"/>
  <c r="CO208" i="64"/>
  <c r="CM208" i="64"/>
  <c r="CK208" i="64"/>
  <c r="CI208" i="64"/>
  <c r="CG208" i="64"/>
  <c r="CE208" i="64"/>
  <c r="BY208" i="64"/>
  <c r="BW208" i="64"/>
  <c r="BU208" i="64"/>
  <c r="BS208" i="64"/>
  <c r="BQ208" i="64"/>
  <c r="BO208" i="64"/>
  <c r="BM208" i="64"/>
  <c r="BK208" i="64"/>
  <c r="BI208" i="64"/>
  <c r="BG208" i="64"/>
  <c r="BE208" i="64"/>
  <c r="BC208" i="64"/>
  <c r="BA208" i="64"/>
  <c r="AY208" i="64"/>
  <c r="AW208" i="64"/>
  <c r="AS208" i="64"/>
  <c r="AQ208" i="64"/>
  <c r="AO208" i="64"/>
  <c r="AM208" i="64"/>
  <c r="AK208" i="64"/>
  <c r="AI208" i="64"/>
  <c r="AG208" i="64"/>
  <c r="AE208" i="64"/>
  <c r="AC208" i="64"/>
  <c r="AA208" i="64"/>
  <c r="Q208" i="64"/>
  <c r="O208" i="64"/>
  <c r="M208" i="64"/>
  <c r="K208" i="64"/>
  <c r="I208" i="64"/>
  <c r="G208" i="64"/>
  <c r="CY207" i="64"/>
  <c r="CW207" i="64"/>
  <c r="CU207" i="64"/>
  <c r="CS207" i="64"/>
  <c r="CQ207" i="64"/>
  <c r="CO207" i="64"/>
  <c r="CM207" i="64"/>
  <c r="CK207" i="64"/>
  <c r="CI207" i="64"/>
  <c r="CG207" i="64"/>
  <c r="CE207" i="64"/>
  <c r="BY207" i="64"/>
  <c r="BW207" i="64"/>
  <c r="BU207" i="64"/>
  <c r="BS207" i="64"/>
  <c r="BQ207" i="64"/>
  <c r="BO207" i="64"/>
  <c r="BM207" i="64"/>
  <c r="BK207" i="64"/>
  <c r="BI207" i="64"/>
  <c r="BG207" i="64"/>
  <c r="BE207" i="64"/>
  <c r="BC207" i="64"/>
  <c r="BA207" i="64"/>
  <c r="AY207" i="64"/>
  <c r="AW207" i="64"/>
  <c r="AS207" i="64"/>
  <c r="AQ207" i="64"/>
  <c r="AO207" i="64"/>
  <c r="AM207" i="64"/>
  <c r="AK207" i="64"/>
  <c r="AI207" i="64"/>
  <c r="AG207" i="64"/>
  <c r="AE207" i="64"/>
  <c r="AC207" i="64"/>
  <c r="AA207" i="64"/>
  <c r="Q207" i="64"/>
  <c r="O207" i="64"/>
  <c r="M207" i="64"/>
  <c r="K207" i="64"/>
  <c r="I207" i="64"/>
  <c r="G207" i="64"/>
  <c r="CY206" i="64"/>
  <c r="CW206" i="64"/>
  <c r="CU206" i="64"/>
  <c r="CS206" i="64"/>
  <c r="CQ206" i="64"/>
  <c r="CO206" i="64"/>
  <c r="CM206" i="64"/>
  <c r="CK206" i="64"/>
  <c r="CI206" i="64"/>
  <c r="CG206" i="64"/>
  <c r="CE206" i="64"/>
  <c r="BY206" i="64"/>
  <c r="BW206" i="64"/>
  <c r="BU206" i="64"/>
  <c r="BS206" i="64"/>
  <c r="BQ206" i="64"/>
  <c r="BO206" i="64"/>
  <c r="BM206" i="64"/>
  <c r="BK206" i="64"/>
  <c r="BI206" i="64"/>
  <c r="BG206" i="64"/>
  <c r="BE206" i="64"/>
  <c r="BC206" i="64"/>
  <c r="BA206" i="64"/>
  <c r="AY206" i="64"/>
  <c r="AW206" i="64"/>
  <c r="AS206" i="64"/>
  <c r="AQ206" i="64"/>
  <c r="AO206" i="64"/>
  <c r="AM206" i="64"/>
  <c r="AK206" i="64"/>
  <c r="AI206" i="64"/>
  <c r="AG206" i="64"/>
  <c r="AE206" i="64"/>
  <c r="AC206" i="64"/>
  <c r="AA206" i="64"/>
  <c r="Q206" i="64"/>
  <c r="O206" i="64"/>
  <c r="M206" i="64"/>
  <c r="K206" i="64"/>
  <c r="I206" i="64"/>
  <c r="G206" i="64"/>
  <c r="CY205" i="64"/>
  <c r="CW205" i="64"/>
  <c r="CU205" i="64"/>
  <c r="CS205" i="64"/>
  <c r="CQ205" i="64"/>
  <c r="CO205" i="64"/>
  <c r="CM205" i="64"/>
  <c r="CK205" i="64"/>
  <c r="CI205" i="64"/>
  <c r="CG205" i="64"/>
  <c r="CE205" i="64"/>
  <c r="BY205" i="64"/>
  <c r="BW205" i="64"/>
  <c r="BU205" i="64"/>
  <c r="BS205" i="64"/>
  <c r="BQ205" i="64"/>
  <c r="BO205" i="64"/>
  <c r="BM205" i="64"/>
  <c r="BK205" i="64"/>
  <c r="BI205" i="64"/>
  <c r="BG205" i="64"/>
  <c r="BE205" i="64"/>
  <c r="BC205" i="64"/>
  <c r="BA205" i="64"/>
  <c r="AY205" i="64"/>
  <c r="AW205" i="64"/>
  <c r="AS205" i="64"/>
  <c r="AQ205" i="64"/>
  <c r="AO205" i="64"/>
  <c r="AM205" i="64"/>
  <c r="AK205" i="64"/>
  <c r="AI205" i="64"/>
  <c r="AG205" i="64"/>
  <c r="AE205" i="64"/>
  <c r="AC205" i="64"/>
  <c r="AA205" i="64"/>
  <c r="Q205" i="64"/>
  <c r="O205" i="64"/>
  <c r="M205" i="64"/>
  <c r="K205" i="64"/>
  <c r="I205" i="64"/>
  <c r="G205" i="64"/>
  <c r="CY204" i="64"/>
  <c r="CW204" i="64"/>
  <c r="CU204" i="64"/>
  <c r="CS204" i="64"/>
  <c r="CQ204" i="64"/>
  <c r="CO204" i="64"/>
  <c r="CM204" i="64"/>
  <c r="CK204" i="64"/>
  <c r="CI204" i="64"/>
  <c r="CG204" i="64"/>
  <c r="CE204" i="64"/>
  <c r="CA204" i="64"/>
  <c r="BY204" i="64"/>
  <c r="BW204" i="64"/>
  <c r="BU204" i="64"/>
  <c r="BS204" i="64"/>
  <c r="BQ204" i="64"/>
  <c r="BO204" i="64"/>
  <c r="BM204" i="64"/>
  <c r="BK204" i="64"/>
  <c r="BI204" i="64"/>
  <c r="BG204" i="64"/>
  <c r="BE204" i="64"/>
  <c r="BC204" i="64"/>
  <c r="BA204" i="64"/>
  <c r="AY204" i="64"/>
  <c r="AW204" i="64"/>
  <c r="AU204" i="64"/>
  <c r="AS204" i="64"/>
  <c r="AQ204" i="64"/>
  <c r="AO204" i="64"/>
  <c r="AM204" i="64"/>
  <c r="AK204" i="64"/>
  <c r="AI204" i="64"/>
  <c r="AG204" i="64"/>
  <c r="AE204" i="64"/>
  <c r="AC204" i="64"/>
  <c r="AA204" i="64"/>
  <c r="Q204" i="64"/>
  <c r="O204" i="64"/>
  <c r="M204" i="64"/>
  <c r="K204" i="64"/>
  <c r="I204" i="64"/>
  <c r="CY203" i="64"/>
  <c r="CW203" i="64"/>
  <c r="CU203" i="64"/>
  <c r="CS203" i="64"/>
  <c r="CQ203" i="64"/>
  <c r="CO203" i="64"/>
  <c r="CM203" i="64"/>
  <c r="CK203" i="64"/>
  <c r="CI203" i="64"/>
  <c r="CG203" i="64"/>
  <c r="CE203" i="64"/>
  <c r="CA203" i="64"/>
  <c r="BY203" i="64"/>
  <c r="BW203" i="64"/>
  <c r="BU203" i="64"/>
  <c r="BS203" i="64"/>
  <c r="BQ203" i="64"/>
  <c r="BO203" i="64"/>
  <c r="BM203" i="64"/>
  <c r="BK203" i="64"/>
  <c r="BI203" i="64"/>
  <c r="BG203" i="64"/>
  <c r="BE203" i="64"/>
  <c r="BC203" i="64"/>
  <c r="BA203" i="64"/>
  <c r="AY203" i="64"/>
  <c r="AW203" i="64"/>
  <c r="AU203" i="64"/>
  <c r="AS203" i="64"/>
  <c r="AQ203" i="64"/>
  <c r="AO203" i="64"/>
  <c r="AM203" i="64"/>
  <c r="AK203" i="64"/>
  <c r="AG203" i="64"/>
  <c r="AE203" i="64"/>
  <c r="AC203" i="64"/>
  <c r="AA203" i="64"/>
  <c r="Q203" i="64"/>
  <c r="O203" i="64"/>
  <c r="M203" i="64"/>
  <c r="K203" i="64"/>
  <c r="I203" i="64"/>
  <c r="CY202" i="64"/>
  <c r="CW202" i="64"/>
  <c r="CU202" i="64"/>
  <c r="CS202" i="64"/>
  <c r="CQ202" i="64"/>
  <c r="CO202" i="64"/>
  <c r="CM202" i="64"/>
  <c r="CK202" i="64"/>
  <c r="CI202" i="64"/>
  <c r="CG202" i="64"/>
  <c r="CE202" i="64"/>
  <c r="CA202" i="64"/>
  <c r="BY202" i="64"/>
  <c r="BW202" i="64"/>
  <c r="BU202" i="64"/>
  <c r="BS202" i="64"/>
  <c r="BQ202" i="64"/>
  <c r="BO202" i="64"/>
  <c r="BM202" i="64"/>
  <c r="BK202" i="64"/>
  <c r="BI202" i="64"/>
  <c r="BG202" i="64"/>
  <c r="BE202" i="64"/>
  <c r="BC202" i="64"/>
  <c r="BA202" i="64"/>
  <c r="AY202" i="64"/>
  <c r="AW202" i="64"/>
  <c r="AU202" i="64"/>
  <c r="AS202" i="64"/>
  <c r="AO202" i="64"/>
  <c r="AM202" i="64"/>
  <c r="AK202" i="64"/>
  <c r="AG202" i="64"/>
  <c r="AE202" i="64"/>
  <c r="AC202" i="64"/>
  <c r="AA202" i="64"/>
  <c r="Q202" i="64"/>
  <c r="O202" i="64"/>
  <c r="M202" i="64"/>
  <c r="K202" i="64"/>
  <c r="I202" i="64"/>
  <c r="CY201" i="64"/>
  <c r="CW201" i="64"/>
  <c r="CU201" i="64"/>
  <c r="CS201" i="64"/>
  <c r="CQ201" i="64"/>
  <c r="CO201" i="64"/>
  <c r="CM201" i="64"/>
  <c r="CK201" i="64"/>
  <c r="CI201" i="64"/>
  <c r="CG201" i="64"/>
  <c r="CE201" i="64"/>
  <c r="CA201" i="64"/>
  <c r="BY201" i="64"/>
  <c r="BW201" i="64"/>
  <c r="BU201" i="64"/>
  <c r="BS201" i="64"/>
  <c r="BQ201" i="64"/>
  <c r="BO201" i="64"/>
  <c r="BM201" i="64"/>
  <c r="BK201" i="64"/>
  <c r="BI201" i="64"/>
  <c r="BG201" i="64"/>
  <c r="BE201" i="64"/>
  <c r="BC201" i="64"/>
  <c r="BA201" i="64"/>
  <c r="AY201" i="64"/>
  <c r="AW201" i="64"/>
  <c r="AU201" i="64"/>
  <c r="AS201" i="64"/>
  <c r="AO201" i="64"/>
  <c r="AM201" i="64"/>
  <c r="AK201" i="64"/>
  <c r="AG201" i="64"/>
  <c r="AE201" i="64"/>
  <c r="AC201" i="64"/>
  <c r="AA201" i="64"/>
  <c r="Q201" i="64"/>
  <c r="O201" i="64"/>
  <c r="M201" i="64"/>
  <c r="K201" i="64"/>
  <c r="I201" i="64"/>
  <c r="CY200" i="64"/>
  <c r="CW200" i="64"/>
  <c r="CU200" i="64"/>
  <c r="CS200" i="64"/>
  <c r="CQ200" i="64"/>
  <c r="CO200" i="64"/>
  <c r="CM200" i="64"/>
  <c r="CK200" i="64"/>
  <c r="CI200" i="64"/>
  <c r="CG200" i="64"/>
  <c r="CE200" i="64"/>
  <c r="CA200" i="64"/>
  <c r="BY200" i="64"/>
  <c r="BW200" i="64"/>
  <c r="BU200" i="64"/>
  <c r="BS200" i="64"/>
  <c r="BQ200" i="64"/>
  <c r="BO200" i="64"/>
  <c r="BM200" i="64"/>
  <c r="BK200" i="64"/>
  <c r="BI200" i="64"/>
  <c r="BG200" i="64"/>
  <c r="BE200" i="64"/>
  <c r="BC200" i="64"/>
  <c r="BA200" i="64"/>
  <c r="AY200" i="64"/>
  <c r="AW200" i="64"/>
  <c r="AU200" i="64"/>
  <c r="AQ200" i="64"/>
  <c r="AO200" i="64"/>
  <c r="AK200" i="64"/>
  <c r="AI200" i="64"/>
  <c r="AG200" i="64"/>
  <c r="AE200" i="64"/>
  <c r="AC200" i="64"/>
  <c r="Q200" i="64"/>
  <c r="O200" i="64"/>
  <c r="M200" i="64"/>
  <c r="K200" i="64"/>
  <c r="I200" i="64"/>
  <c r="G200" i="64"/>
  <c r="CY199" i="64"/>
  <c r="CW199" i="64"/>
  <c r="CU199" i="64"/>
  <c r="CS199" i="64"/>
  <c r="CQ199" i="64"/>
  <c r="CO199" i="64"/>
  <c r="CM199" i="64"/>
  <c r="CK199" i="64"/>
  <c r="CI199" i="64"/>
  <c r="CG199" i="64"/>
  <c r="CE199" i="64"/>
  <c r="CA199" i="64"/>
  <c r="BY199" i="64"/>
  <c r="BW199" i="64"/>
  <c r="BU199" i="64"/>
  <c r="BS199" i="64"/>
  <c r="BQ199" i="64"/>
  <c r="BO199" i="64"/>
  <c r="BM199" i="64"/>
  <c r="BK199" i="64"/>
  <c r="BI199" i="64"/>
  <c r="BG199" i="64"/>
  <c r="BE199" i="64"/>
  <c r="BC199" i="64"/>
  <c r="BA199" i="64"/>
  <c r="AY199" i="64"/>
  <c r="AW199" i="64"/>
  <c r="AU199" i="64"/>
  <c r="AQ199" i="64"/>
  <c r="AO199" i="64"/>
  <c r="AK199" i="64"/>
  <c r="AI199" i="64"/>
  <c r="AG199" i="64"/>
  <c r="AE199" i="64"/>
  <c r="AC199" i="64"/>
  <c r="Q199" i="64"/>
  <c r="O199" i="64"/>
  <c r="M199" i="64"/>
  <c r="K199" i="64"/>
  <c r="I199" i="64"/>
  <c r="G199" i="64"/>
  <c r="CY198" i="64"/>
  <c r="CW198" i="64"/>
  <c r="CU198" i="64"/>
  <c r="CS198" i="64"/>
  <c r="CQ198" i="64"/>
  <c r="CO198" i="64"/>
  <c r="CM198" i="64"/>
  <c r="CK198" i="64"/>
  <c r="CI198" i="64"/>
  <c r="CG198" i="64"/>
  <c r="CE198" i="64"/>
  <c r="CA198" i="64"/>
  <c r="BY198" i="64"/>
  <c r="BW198" i="64"/>
  <c r="BU198" i="64"/>
  <c r="BS198" i="64"/>
  <c r="BQ198" i="64"/>
  <c r="BO198" i="64"/>
  <c r="BM198" i="64"/>
  <c r="BK198" i="64"/>
  <c r="BI198" i="64"/>
  <c r="BG198" i="64"/>
  <c r="BE198" i="64"/>
  <c r="BC198" i="64"/>
  <c r="BA198" i="64"/>
  <c r="AY198" i="64"/>
  <c r="AW198" i="64"/>
  <c r="AU198" i="64"/>
  <c r="AQ198" i="64"/>
  <c r="AO198" i="64"/>
  <c r="AK198" i="64"/>
  <c r="AI198" i="64"/>
  <c r="AG198" i="64"/>
  <c r="AE198" i="64"/>
  <c r="AC198" i="64"/>
  <c r="Q198" i="64"/>
  <c r="O198" i="64"/>
  <c r="M198" i="64"/>
  <c r="K198" i="64"/>
  <c r="I198" i="64"/>
  <c r="G198" i="64"/>
  <c r="CY197" i="64"/>
  <c r="CW197" i="64"/>
  <c r="CU197" i="64"/>
  <c r="CS197" i="64"/>
  <c r="CQ197" i="64"/>
  <c r="CO197" i="64"/>
  <c r="CM197" i="64"/>
  <c r="CK197" i="64"/>
  <c r="CI197" i="64"/>
  <c r="CG197" i="64"/>
  <c r="CE197" i="64"/>
  <c r="CA197" i="64"/>
  <c r="BY197" i="64"/>
  <c r="BW197" i="64"/>
  <c r="BU197" i="64"/>
  <c r="BS197" i="64"/>
  <c r="BQ197" i="64"/>
  <c r="BO197" i="64"/>
  <c r="BM197" i="64"/>
  <c r="BK197" i="64"/>
  <c r="BI197" i="64"/>
  <c r="BG197" i="64"/>
  <c r="BE197" i="64"/>
  <c r="BC197" i="64"/>
  <c r="BA197" i="64"/>
  <c r="AY197" i="64"/>
  <c r="AW197" i="64"/>
  <c r="AU197" i="64"/>
  <c r="AQ197" i="64"/>
  <c r="AO197" i="64"/>
  <c r="AK197" i="64"/>
  <c r="AI197" i="64"/>
  <c r="AG197" i="64"/>
  <c r="AE197" i="64"/>
  <c r="AC197" i="64"/>
  <c r="Q197" i="64"/>
  <c r="O197" i="64"/>
  <c r="M197" i="64"/>
  <c r="K197" i="64"/>
  <c r="I197" i="64"/>
  <c r="G197" i="64"/>
  <c r="CY196" i="64"/>
  <c r="CW196" i="64"/>
  <c r="CU196" i="64"/>
  <c r="CS196" i="64"/>
  <c r="CQ196" i="64"/>
  <c r="CO196" i="64"/>
  <c r="CM196" i="64"/>
  <c r="CK196" i="64"/>
  <c r="CI196" i="64"/>
  <c r="CG196" i="64"/>
  <c r="CE196" i="64"/>
  <c r="CA196" i="64"/>
  <c r="BY196" i="64"/>
  <c r="BW196" i="64"/>
  <c r="BU196" i="64"/>
  <c r="BS196" i="64"/>
  <c r="BQ196" i="64"/>
  <c r="BO196" i="64"/>
  <c r="BM196" i="64"/>
  <c r="BK196" i="64"/>
  <c r="BI196" i="64"/>
  <c r="BG196" i="64"/>
  <c r="BE196" i="64"/>
  <c r="BC196" i="64"/>
  <c r="BA196" i="64"/>
  <c r="AY196" i="64"/>
  <c r="AW196" i="64"/>
  <c r="AU196" i="64"/>
  <c r="AQ196" i="64"/>
  <c r="AO196" i="64"/>
  <c r="AK196" i="64"/>
  <c r="AI196" i="64"/>
  <c r="AG196" i="64"/>
  <c r="AE196" i="64"/>
  <c r="AC196" i="64"/>
  <c r="Q196" i="64"/>
  <c r="O196" i="64"/>
  <c r="M196" i="64"/>
  <c r="K196" i="64"/>
  <c r="I196" i="64"/>
  <c r="G196" i="64"/>
  <c r="CY195" i="64"/>
  <c r="CW195" i="64"/>
  <c r="CU195" i="64"/>
  <c r="CS195" i="64"/>
  <c r="CQ195" i="64"/>
  <c r="CO195" i="64"/>
  <c r="CM195" i="64"/>
  <c r="CK195" i="64"/>
  <c r="CI195" i="64"/>
  <c r="CG195" i="64"/>
  <c r="CE195" i="64"/>
  <c r="CA195" i="64"/>
  <c r="BY195" i="64"/>
  <c r="BW195" i="64"/>
  <c r="BU195" i="64"/>
  <c r="BS195" i="64"/>
  <c r="BQ195" i="64"/>
  <c r="BO195" i="64"/>
  <c r="BM195" i="64"/>
  <c r="BK195" i="64"/>
  <c r="BI195" i="64"/>
  <c r="BG195" i="64"/>
  <c r="BE195" i="64"/>
  <c r="BC195" i="64"/>
  <c r="BA195" i="64"/>
  <c r="AY195" i="64"/>
  <c r="AW195" i="64"/>
  <c r="AU195" i="64"/>
  <c r="AQ195" i="64"/>
  <c r="AO195" i="64"/>
  <c r="AK195" i="64"/>
  <c r="AI195" i="64"/>
  <c r="AG195" i="64"/>
  <c r="AE195" i="64"/>
  <c r="AC195" i="64"/>
  <c r="Q195" i="64"/>
  <c r="O195" i="64"/>
  <c r="M195" i="64"/>
  <c r="K195" i="64"/>
  <c r="I195" i="64"/>
  <c r="G195" i="64"/>
  <c r="CY194" i="64"/>
  <c r="CW194" i="64"/>
  <c r="CU194" i="64"/>
  <c r="CS194" i="64"/>
  <c r="CQ194" i="64"/>
  <c r="CO194" i="64"/>
  <c r="CM194" i="64"/>
  <c r="CK194" i="64"/>
  <c r="CI194" i="64"/>
  <c r="CG194" i="64"/>
  <c r="CE194" i="64"/>
  <c r="CA194" i="64"/>
  <c r="BY194" i="64"/>
  <c r="BW194" i="64"/>
  <c r="BU194" i="64"/>
  <c r="BS194" i="64"/>
  <c r="BQ194" i="64"/>
  <c r="BO194" i="64"/>
  <c r="BM194" i="64"/>
  <c r="BK194" i="64"/>
  <c r="BI194" i="64"/>
  <c r="BG194" i="64"/>
  <c r="BE194" i="64"/>
  <c r="BC194" i="64"/>
  <c r="BA194" i="64"/>
  <c r="AY194" i="64"/>
  <c r="AW194" i="64"/>
  <c r="AU194" i="64"/>
  <c r="AQ194" i="64"/>
  <c r="AO194" i="64"/>
  <c r="AK194" i="64"/>
  <c r="AI194" i="64"/>
  <c r="AG194" i="64"/>
  <c r="AE194" i="64"/>
  <c r="AC194" i="64"/>
  <c r="Q194" i="64"/>
  <c r="O194" i="64"/>
  <c r="M194" i="64"/>
  <c r="K194" i="64"/>
  <c r="I194" i="64"/>
  <c r="G194" i="64"/>
  <c r="CY193" i="64"/>
  <c r="CW193" i="64"/>
  <c r="CU193" i="64"/>
  <c r="CS193" i="64"/>
  <c r="CQ193" i="64"/>
  <c r="CO193" i="64"/>
  <c r="CM193" i="64"/>
  <c r="CK193" i="64"/>
  <c r="CI193" i="64"/>
  <c r="CG193" i="64"/>
  <c r="CE193" i="64"/>
  <c r="CA193" i="64"/>
  <c r="BY193" i="64"/>
  <c r="BW193" i="64"/>
  <c r="BU193" i="64"/>
  <c r="BS193" i="64"/>
  <c r="BQ193" i="64"/>
  <c r="BO193" i="64"/>
  <c r="BM193" i="64"/>
  <c r="BK193" i="64"/>
  <c r="BI193" i="64"/>
  <c r="BG193" i="64"/>
  <c r="BE193" i="64"/>
  <c r="BC193" i="64"/>
  <c r="BA193" i="64"/>
  <c r="AY193" i="64"/>
  <c r="AW193" i="64"/>
  <c r="AU193" i="64"/>
  <c r="AQ193" i="64"/>
  <c r="AO193" i="64"/>
  <c r="AK193" i="64"/>
  <c r="AI193" i="64"/>
  <c r="AG193" i="64"/>
  <c r="AE193" i="64"/>
  <c r="AC193" i="64"/>
  <c r="Q193" i="64"/>
  <c r="O193" i="64"/>
  <c r="M193" i="64"/>
  <c r="K193" i="64"/>
  <c r="I193" i="64"/>
  <c r="G193" i="64"/>
  <c r="CY192" i="64"/>
  <c r="CW192" i="64"/>
  <c r="CU192" i="64"/>
  <c r="CS192" i="64"/>
  <c r="CQ192" i="64"/>
  <c r="CO192" i="64"/>
  <c r="CM192" i="64"/>
  <c r="CK192" i="64"/>
  <c r="CI192" i="64"/>
  <c r="CG192" i="64"/>
  <c r="CE192" i="64"/>
  <c r="CA192" i="64"/>
  <c r="BY192" i="64"/>
  <c r="BW192" i="64"/>
  <c r="BU192" i="64"/>
  <c r="BS192" i="64"/>
  <c r="BQ192" i="64"/>
  <c r="BO192" i="64"/>
  <c r="BM192" i="64"/>
  <c r="BK192" i="64"/>
  <c r="BI192" i="64"/>
  <c r="BG192" i="64"/>
  <c r="BE192" i="64"/>
  <c r="BC192" i="64"/>
  <c r="BA192" i="64"/>
  <c r="AY192" i="64"/>
  <c r="AW192" i="64"/>
  <c r="AU192" i="64"/>
  <c r="AQ192" i="64"/>
  <c r="AO192" i="64"/>
  <c r="AK192" i="64"/>
  <c r="AI192" i="64"/>
  <c r="AG192" i="64"/>
  <c r="AE192" i="64"/>
  <c r="AC192" i="64"/>
  <c r="Q192" i="64"/>
  <c r="O192" i="64"/>
  <c r="M192" i="64"/>
  <c r="K192" i="64"/>
  <c r="I192" i="64"/>
  <c r="G192" i="64"/>
  <c r="CY191" i="64"/>
  <c r="CW191" i="64"/>
  <c r="CU191" i="64"/>
  <c r="CS191" i="64"/>
  <c r="CQ191" i="64"/>
  <c r="CO191" i="64"/>
  <c r="CM191" i="64"/>
  <c r="CK191" i="64"/>
  <c r="CI191" i="64"/>
  <c r="CG191" i="64"/>
  <c r="CE191" i="64"/>
  <c r="CA191" i="64"/>
  <c r="BY191" i="64"/>
  <c r="BW191" i="64"/>
  <c r="BU191" i="64"/>
  <c r="BS191" i="64"/>
  <c r="BQ191" i="64"/>
  <c r="BO191" i="64"/>
  <c r="BM191" i="64"/>
  <c r="BK191" i="64"/>
  <c r="BI191" i="64"/>
  <c r="BG191" i="64"/>
  <c r="BE191" i="64"/>
  <c r="BC191" i="64"/>
  <c r="BA191" i="64"/>
  <c r="AY191" i="64"/>
  <c r="AW191" i="64"/>
  <c r="AU191" i="64"/>
  <c r="AQ191" i="64"/>
  <c r="AO191" i="64"/>
  <c r="AK191" i="64"/>
  <c r="AI191" i="64"/>
  <c r="AG191" i="64"/>
  <c r="AE191" i="64"/>
  <c r="AC191" i="64"/>
  <c r="Q191" i="64"/>
  <c r="O191" i="64"/>
  <c r="M191" i="64"/>
  <c r="K191" i="64"/>
  <c r="I191" i="64"/>
  <c r="G191" i="64"/>
  <c r="CY190" i="64"/>
  <c r="CW190" i="64"/>
  <c r="CU190" i="64"/>
  <c r="CS190" i="64"/>
  <c r="CQ190" i="64"/>
  <c r="CO190" i="64"/>
  <c r="CM190" i="64"/>
  <c r="CK190" i="64"/>
  <c r="CI190" i="64"/>
  <c r="CG190" i="64"/>
  <c r="CE190" i="64"/>
  <c r="CA190" i="64"/>
  <c r="BY190" i="64"/>
  <c r="BW190" i="64"/>
  <c r="BU190" i="64"/>
  <c r="BS190" i="64"/>
  <c r="BQ190" i="64"/>
  <c r="BO190" i="64"/>
  <c r="BM190" i="64"/>
  <c r="BK190" i="64"/>
  <c r="BI190" i="64"/>
  <c r="BG190" i="64"/>
  <c r="BE190" i="64"/>
  <c r="BC190" i="64"/>
  <c r="BA190" i="64"/>
  <c r="AY190" i="64"/>
  <c r="AW190" i="64"/>
  <c r="AU190" i="64"/>
  <c r="AQ190" i="64"/>
  <c r="AO190" i="64"/>
  <c r="AK190" i="64"/>
  <c r="AI190" i="64"/>
  <c r="AG190" i="64"/>
  <c r="AE190" i="64"/>
  <c r="AC190" i="64"/>
  <c r="Q190" i="64"/>
  <c r="O190" i="64"/>
  <c r="M190" i="64"/>
  <c r="K190" i="64"/>
  <c r="I190" i="64"/>
  <c r="G190" i="64"/>
  <c r="CY189" i="64"/>
  <c r="CW189" i="64"/>
  <c r="CU189" i="64"/>
  <c r="CS189" i="64"/>
  <c r="CQ189" i="64"/>
  <c r="CO189" i="64"/>
  <c r="CM189" i="64"/>
  <c r="CK189" i="64"/>
  <c r="CI189" i="64"/>
  <c r="CG189" i="64"/>
  <c r="CE189" i="64"/>
  <c r="CA189" i="64"/>
  <c r="BY189" i="64"/>
  <c r="BW189" i="64"/>
  <c r="BU189" i="64"/>
  <c r="BS189" i="64"/>
  <c r="BQ189" i="64"/>
  <c r="BO189" i="64"/>
  <c r="BM189" i="64"/>
  <c r="BK189" i="64"/>
  <c r="BI189" i="64"/>
  <c r="BG189" i="64"/>
  <c r="BE189" i="64"/>
  <c r="BC189" i="64"/>
  <c r="BA189" i="64"/>
  <c r="AY189" i="64"/>
  <c r="AW189" i="64"/>
  <c r="AU189" i="64"/>
  <c r="AQ189" i="64"/>
  <c r="AO189" i="64"/>
  <c r="AK189" i="64"/>
  <c r="AI189" i="64"/>
  <c r="AG189" i="64"/>
  <c r="AE189" i="64"/>
  <c r="AC189" i="64"/>
  <c r="Q189" i="64"/>
  <c r="O189" i="64"/>
  <c r="M189" i="64"/>
  <c r="K189" i="64"/>
  <c r="I189" i="64"/>
  <c r="G189" i="64"/>
  <c r="CY188" i="64"/>
  <c r="CW188" i="64"/>
  <c r="CU188" i="64"/>
  <c r="CS188" i="64"/>
  <c r="CQ188" i="64"/>
  <c r="CO188" i="64"/>
  <c r="CM188" i="64"/>
  <c r="CK188" i="64"/>
  <c r="CI188" i="64"/>
  <c r="CG188" i="64"/>
  <c r="CE188" i="64"/>
  <c r="CA188" i="64"/>
  <c r="BY188" i="64"/>
  <c r="BW188" i="64"/>
  <c r="BU188" i="64"/>
  <c r="BS188" i="64"/>
  <c r="BQ188" i="64"/>
  <c r="BO188" i="64"/>
  <c r="BM188" i="64"/>
  <c r="BK188" i="64"/>
  <c r="BI188" i="64"/>
  <c r="BG188" i="64"/>
  <c r="BE188" i="64"/>
  <c r="BC188" i="64"/>
  <c r="BA188" i="64"/>
  <c r="AY188" i="64"/>
  <c r="AW188" i="64"/>
  <c r="AU188" i="64"/>
  <c r="AQ188" i="64"/>
  <c r="AO188" i="64"/>
  <c r="AK188" i="64"/>
  <c r="AI188" i="64"/>
  <c r="AG188" i="64"/>
  <c r="AE188" i="64"/>
  <c r="AC188" i="64"/>
  <c r="Q188" i="64"/>
  <c r="O188" i="64"/>
  <c r="M188" i="64"/>
  <c r="K188" i="64"/>
  <c r="I188" i="64"/>
  <c r="G188" i="64"/>
  <c r="CY187" i="64"/>
  <c r="CW187" i="64"/>
  <c r="CU187" i="64"/>
  <c r="CS187" i="64"/>
  <c r="CQ187" i="64"/>
  <c r="CO187" i="64"/>
  <c r="CM187" i="64"/>
  <c r="CK187" i="64"/>
  <c r="CI187" i="64"/>
  <c r="CG187" i="64"/>
  <c r="CE187" i="64"/>
  <c r="CA187" i="64"/>
  <c r="BY187" i="64"/>
  <c r="BW187" i="64"/>
  <c r="BU187" i="64"/>
  <c r="BS187" i="64"/>
  <c r="BQ187" i="64"/>
  <c r="BO187" i="64"/>
  <c r="BM187" i="64"/>
  <c r="BK187" i="64"/>
  <c r="BI187" i="64"/>
  <c r="BG187" i="64"/>
  <c r="BE187" i="64"/>
  <c r="BC187" i="64"/>
  <c r="BA187" i="64"/>
  <c r="AY187" i="64"/>
  <c r="AW187" i="64"/>
  <c r="AU187" i="64"/>
  <c r="AQ187" i="64"/>
  <c r="AO187" i="64"/>
  <c r="AK187" i="64"/>
  <c r="AI187" i="64"/>
  <c r="AG187" i="64"/>
  <c r="AE187" i="64"/>
  <c r="AC187" i="64"/>
  <c r="Q187" i="64"/>
  <c r="O187" i="64"/>
  <c r="M187" i="64"/>
  <c r="K187" i="64"/>
  <c r="I187" i="64"/>
  <c r="G187" i="64"/>
  <c r="CY186" i="64"/>
  <c r="CW186" i="64"/>
  <c r="CU186" i="64"/>
  <c r="CS186" i="64"/>
  <c r="CQ186" i="64"/>
  <c r="CO186" i="64"/>
  <c r="CM186" i="64"/>
  <c r="CK186" i="64"/>
  <c r="CI186" i="64"/>
  <c r="CG186" i="64"/>
  <c r="CE186" i="64"/>
  <c r="CA186" i="64"/>
  <c r="BY186" i="64"/>
  <c r="BW186" i="64"/>
  <c r="BU186" i="64"/>
  <c r="BS186" i="64"/>
  <c r="BQ186" i="64"/>
  <c r="BO186" i="64"/>
  <c r="BM186" i="64"/>
  <c r="BK186" i="64"/>
  <c r="BI186" i="64"/>
  <c r="BG186" i="64"/>
  <c r="BE186" i="64"/>
  <c r="BC186" i="64"/>
  <c r="BA186" i="64"/>
  <c r="AY186" i="64"/>
  <c r="AW186" i="64"/>
  <c r="AU186" i="64"/>
  <c r="AQ186" i="64"/>
  <c r="AO186" i="64"/>
  <c r="AK186" i="64"/>
  <c r="AI186" i="64"/>
  <c r="AG186" i="64"/>
  <c r="AE186" i="64"/>
  <c r="AC186" i="64"/>
  <c r="Q186" i="64"/>
  <c r="O186" i="64"/>
  <c r="M186" i="64"/>
  <c r="K186" i="64"/>
  <c r="I186" i="64"/>
  <c r="G186" i="64"/>
  <c r="CY185" i="64"/>
  <c r="CW185" i="64"/>
  <c r="CU185" i="64"/>
  <c r="CS185" i="64"/>
  <c r="CQ185" i="64"/>
  <c r="CO185" i="64"/>
  <c r="CM185" i="64"/>
  <c r="CK185" i="64"/>
  <c r="CI185" i="64"/>
  <c r="CG185" i="64"/>
  <c r="CE185" i="64"/>
  <c r="CA185" i="64"/>
  <c r="BY185" i="64"/>
  <c r="BW185" i="64"/>
  <c r="BU185" i="64"/>
  <c r="BS185" i="64"/>
  <c r="BQ185" i="64"/>
  <c r="BO185" i="64"/>
  <c r="BM185" i="64"/>
  <c r="BK185" i="64"/>
  <c r="BI185" i="64"/>
  <c r="BG185" i="64"/>
  <c r="BE185" i="64"/>
  <c r="BC185" i="64"/>
  <c r="BA185" i="64"/>
  <c r="AY185" i="64"/>
  <c r="AW185" i="64"/>
  <c r="AU185" i="64"/>
  <c r="AQ185" i="64"/>
  <c r="AO185" i="64"/>
  <c r="AK185" i="64"/>
  <c r="AI185" i="64"/>
  <c r="AG185" i="64"/>
  <c r="AE185" i="64"/>
  <c r="AC185" i="64"/>
  <c r="Q185" i="64"/>
  <c r="O185" i="64"/>
  <c r="M185" i="64"/>
  <c r="K185" i="64"/>
  <c r="I185" i="64"/>
  <c r="G185" i="64"/>
  <c r="CY184" i="64"/>
  <c r="CW184" i="64"/>
  <c r="CU184" i="64"/>
  <c r="CS184" i="64"/>
  <c r="CQ184" i="64"/>
  <c r="CO184" i="64"/>
  <c r="CM184" i="64"/>
  <c r="CK184" i="64"/>
  <c r="CI184" i="64"/>
  <c r="CG184" i="64"/>
  <c r="CE184" i="64"/>
  <c r="CA184" i="64"/>
  <c r="BY184" i="64"/>
  <c r="BW184" i="64"/>
  <c r="BU184" i="64"/>
  <c r="BS184" i="64"/>
  <c r="BQ184" i="64"/>
  <c r="BO184" i="64"/>
  <c r="BM184" i="64"/>
  <c r="BK184" i="64"/>
  <c r="BI184" i="64"/>
  <c r="BG184" i="64"/>
  <c r="BE184" i="64"/>
  <c r="BC184" i="64"/>
  <c r="BA184" i="64"/>
  <c r="AY184" i="64"/>
  <c r="AW184" i="64"/>
  <c r="AU184" i="64"/>
  <c r="AQ184" i="64"/>
  <c r="AO184" i="64"/>
  <c r="AK184" i="64"/>
  <c r="AI184" i="64"/>
  <c r="AG184" i="64"/>
  <c r="AE184" i="64"/>
  <c r="AC184" i="64"/>
  <c r="Q184" i="64"/>
  <c r="O184" i="64"/>
  <c r="M184" i="64"/>
  <c r="K184" i="64"/>
  <c r="I184" i="64"/>
  <c r="G184" i="64"/>
  <c r="CY183" i="64"/>
  <c r="CW183" i="64"/>
  <c r="CU183" i="64"/>
  <c r="CS183" i="64"/>
  <c r="CQ183" i="64"/>
  <c r="CO183" i="64"/>
  <c r="CM183" i="64"/>
  <c r="CK183" i="64"/>
  <c r="CI183" i="64"/>
  <c r="CG183" i="64"/>
  <c r="CE183" i="64"/>
  <c r="CA183" i="64"/>
  <c r="BY183" i="64"/>
  <c r="BW183" i="64"/>
  <c r="BU183" i="64"/>
  <c r="BS183" i="64"/>
  <c r="BQ183" i="64"/>
  <c r="BO183" i="64"/>
  <c r="BM183" i="64"/>
  <c r="BK183" i="64"/>
  <c r="BI183" i="64"/>
  <c r="BG183" i="64"/>
  <c r="BE183" i="64"/>
  <c r="BC183" i="64"/>
  <c r="BA183" i="64"/>
  <c r="AY183" i="64"/>
  <c r="AW183" i="64"/>
  <c r="AU183" i="64"/>
  <c r="AQ183" i="64"/>
  <c r="AO183" i="64"/>
  <c r="AK183" i="64"/>
  <c r="AI183" i="64"/>
  <c r="AG183" i="64"/>
  <c r="AE183" i="64"/>
  <c r="AC183" i="64"/>
  <c r="Q183" i="64"/>
  <c r="O183" i="64"/>
  <c r="M183" i="64"/>
  <c r="K183" i="64"/>
  <c r="I183" i="64"/>
  <c r="G183" i="64"/>
  <c r="CY182" i="64"/>
  <c r="CW182" i="64"/>
  <c r="CU182" i="64"/>
  <c r="CS182" i="64"/>
  <c r="CQ182" i="64"/>
  <c r="CO182" i="64"/>
  <c r="CM182" i="64"/>
  <c r="CK182" i="64"/>
  <c r="CI182" i="64"/>
  <c r="CG182" i="64"/>
  <c r="CE182" i="64"/>
  <c r="CA182" i="64"/>
  <c r="BY182" i="64"/>
  <c r="BW182" i="64"/>
  <c r="BU182" i="64"/>
  <c r="BS182" i="64"/>
  <c r="BQ182" i="64"/>
  <c r="BO182" i="64"/>
  <c r="BM182" i="64"/>
  <c r="BK182" i="64"/>
  <c r="BI182" i="64"/>
  <c r="BG182" i="64"/>
  <c r="BE182" i="64"/>
  <c r="BC182" i="64"/>
  <c r="BA182" i="64"/>
  <c r="AY182" i="64"/>
  <c r="AW182" i="64"/>
  <c r="AU182" i="64"/>
  <c r="AQ182" i="64"/>
  <c r="AO182" i="64"/>
  <c r="AK182" i="64"/>
  <c r="AI182" i="64"/>
  <c r="AG182" i="64"/>
  <c r="AE182" i="64"/>
  <c r="AC182" i="64"/>
  <c r="Q182" i="64"/>
  <c r="O182" i="64"/>
  <c r="M182" i="64"/>
  <c r="K182" i="64"/>
  <c r="I182" i="64"/>
  <c r="G182" i="64"/>
  <c r="CY181" i="64"/>
  <c r="CW181" i="64"/>
  <c r="CU181" i="64"/>
  <c r="CS181" i="64"/>
  <c r="CQ181" i="64"/>
  <c r="CO181" i="64"/>
  <c r="CM181" i="64"/>
  <c r="CK181" i="64"/>
  <c r="CI181" i="64"/>
  <c r="CG181" i="64"/>
  <c r="CE181" i="64"/>
  <c r="CA181" i="64"/>
  <c r="BY181" i="64"/>
  <c r="BW181" i="64"/>
  <c r="BU181" i="64"/>
  <c r="BS181" i="64"/>
  <c r="BQ181" i="64"/>
  <c r="BO181" i="64"/>
  <c r="BM181" i="64"/>
  <c r="BK181" i="64"/>
  <c r="BI181" i="64"/>
  <c r="BG181" i="64"/>
  <c r="BE181" i="64"/>
  <c r="BC181" i="64"/>
  <c r="BA181" i="64"/>
  <c r="AY181" i="64"/>
  <c r="AW181" i="64"/>
  <c r="AU181" i="64"/>
  <c r="AQ181" i="64"/>
  <c r="AO181" i="64"/>
  <c r="AK181" i="64"/>
  <c r="AI181" i="64"/>
  <c r="AG181" i="64"/>
  <c r="AE181" i="64"/>
  <c r="AC181" i="64"/>
  <c r="Q181" i="64"/>
  <c r="O181" i="64"/>
  <c r="M181" i="64"/>
  <c r="K181" i="64"/>
  <c r="I181" i="64"/>
  <c r="G181" i="64"/>
  <c r="CY180" i="64"/>
  <c r="CW180" i="64"/>
  <c r="CU180" i="64"/>
  <c r="CS180" i="64"/>
  <c r="CQ180" i="64"/>
  <c r="CO180" i="64"/>
  <c r="CM180" i="64"/>
  <c r="CK180" i="64"/>
  <c r="CI180" i="64"/>
  <c r="CG180" i="64"/>
  <c r="CE180" i="64"/>
  <c r="CA180" i="64"/>
  <c r="BY180" i="64"/>
  <c r="BW180" i="64"/>
  <c r="BU180" i="64"/>
  <c r="BS180" i="64"/>
  <c r="BQ180" i="64"/>
  <c r="BO180" i="64"/>
  <c r="BM180" i="64"/>
  <c r="BK180" i="64"/>
  <c r="BI180" i="64"/>
  <c r="BG180" i="64"/>
  <c r="BE180" i="64"/>
  <c r="BC180" i="64"/>
  <c r="BA180" i="64"/>
  <c r="AY180" i="64"/>
  <c r="AW180" i="64"/>
  <c r="AU180" i="64"/>
  <c r="AQ180" i="64"/>
  <c r="AO180" i="64"/>
  <c r="AK180" i="64"/>
  <c r="AI180" i="64"/>
  <c r="AG180" i="64"/>
  <c r="AE180" i="64"/>
  <c r="AC180" i="64"/>
  <c r="Q180" i="64"/>
  <c r="O180" i="64"/>
  <c r="M180" i="64"/>
  <c r="K180" i="64"/>
  <c r="I180" i="64"/>
  <c r="G180" i="64"/>
  <c r="CY179" i="64"/>
  <c r="CW179" i="64"/>
  <c r="CU179" i="64"/>
  <c r="CS179" i="64"/>
  <c r="CQ179" i="64"/>
  <c r="CO179" i="64"/>
  <c r="CM179" i="64"/>
  <c r="CK179" i="64"/>
  <c r="CI179" i="64"/>
  <c r="CG179" i="64"/>
  <c r="CE179" i="64"/>
  <c r="CA179" i="64"/>
  <c r="BY179" i="64"/>
  <c r="BW179" i="64"/>
  <c r="BU179" i="64"/>
  <c r="BS179" i="64"/>
  <c r="BQ179" i="64"/>
  <c r="BO179" i="64"/>
  <c r="BM179" i="64"/>
  <c r="BK179" i="64"/>
  <c r="BI179" i="64"/>
  <c r="BG179" i="64"/>
  <c r="BE179" i="64"/>
  <c r="BC179" i="64"/>
  <c r="BA179" i="64"/>
  <c r="AY179" i="64"/>
  <c r="AW179" i="64"/>
  <c r="AU179" i="64"/>
  <c r="AQ179" i="64"/>
  <c r="AO179" i="64"/>
  <c r="AK179" i="64"/>
  <c r="AI179" i="64"/>
  <c r="AG179" i="64"/>
  <c r="AE179" i="64"/>
  <c r="AC179" i="64"/>
  <c r="Q179" i="64"/>
  <c r="O179" i="64"/>
  <c r="M179" i="64"/>
  <c r="K179" i="64"/>
  <c r="I179" i="64"/>
  <c r="G179" i="64"/>
  <c r="CY178" i="64"/>
  <c r="CW178" i="64"/>
  <c r="CU178" i="64"/>
  <c r="CS178" i="64"/>
  <c r="CQ178" i="64"/>
  <c r="CO178" i="64"/>
  <c r="CM178" i="64"/>
  <c r="CK178" i="64"/>
  <c r="CI178" i="64"/>
  <c r="CG178" i="64"/>
  <c r="CE178" i="64"/>
  <c r="CA178" i="64"/>
  <c r="BY178" i="64"/>
  <c r="BW178" i="64"/>
  <c r="BU178" i="64"/>
  <c r="BS178" i="64"/>
  <c r="BQ178" i="64"/>
  <c r="BO178" i="64"/>
  <c r="BM178" i="64"/>
  <c r="BK178" i="64"/>
  <c r="BI178" i="64"/>
  <c r="BG178" i="64"/>
  <c r="BE178" i="64"/>
  <c r="BC178" i="64"/>
  <c r="BA178" i="64"/>
  <c r="AY178" i="64"/>
  <c r="AW178" i="64"/>
  <c r="AU178" i="64"/>
  <c r="AQ178" i="64"/>
  <c r="AO178" i="64"/>
  <c r="AK178" i="64"/>
  <c r="AI178" i="64"/>
  <c r="AG178" i="64"/>
  <c r="AE178" i="64"/>
  <c r="AC178" i="64"/>
  <c r="Q178" i="64"/>
  <c r="O178" i="64"/>
  <c r="M178" i="64"/>
  <c r="K178" i="64"/>
  <c r="I178" i="64"/>
  <c r="G178" i="64"/>
  <c r="CY177" i="64"/>
  <c r="CW177" i="64"/>
  <c r="CU177" i="64"/>
  <c r="CS177" i="64"/>
  <c r="CQ177" i="64"/>
  <c r="CO177" i="64"/>
  <c r="CM177" i="64"/>
  <c r="CK177" i="64"/>
  <c r="CI177" i="64"/>
  <c r="CG177" i="64"/>
  <c r="CE177" i="64"/>
  <c r="CA177" i="64"/>
  <c r="BY177" i="64"/>
  <c r="BW177" i="64"/>
  <c r="BU177" i="64"/>
  <c r="BS177" i="64"/>
  <c r="BQ177" i="64"/>
  <c r="BO177" i="64"/>
  <c r="BM177" i="64"/>
  <c r="BK177" i="64"/>
  <c r="BI177" i="64"/>
  <c r="BG177" i="64"/>
  <c r="BE177" i="64"/>
  <c r="BC177" i="64"/>
  <c r="BA177" i="64"/>
  <c r="AY177" i="64"/>
  <c r="AW177" i="64"/>
  <c r="AU177" i="64"/>
  <c r="AQ177" i="64"/>
  <c r="AO177" i="64"/>
  <c r="AK177" i="64"/>
  <c r="AI177" i="64"/>
  <c r="AG177" i="64"/>
  <c r="AE177" i="64"/>
  <c r="AC177" i="64"/>
  <c r="Q177" i="64"/>
  <c r="O177" i="64"/>
  <c r="M177" i="64"/>
  <c r="K177" i="64"/>
  <c r="I177" i="64"/>
  <c r="G177" i="64"/>
  <c r="CY176" i="64"/>
  <c r="CW176" i="64"/>
  <c r="CU176" i="64"/>
  <c r="CS176" i="64"/>
  <c r="CQ176" i="64"/>
  <c r="CO176" i="64"/>
  <c r="CM176" i="64"/>
  <c r="CK176" i="64"/>
  <c r="CI176" i="64"/>
  <c r="CG176" i="64"/>
  <c r="CE176" i="64"/>
  <c r="CA176" i="64"/>
  <c r="BY176" i="64"/>
  <c r="BW176" i="64"/>
  <c r="BU176" i="64"/>
  <c r="BS176" i="64"/>
  <c r="BQ176" i="64"/>
  <c r="BO176" i="64"/>
  <c r="BM176" i="64"/>
  <c r="BK176" i="64"/>
  <c r="BI176" i="64"/>
  <c r="BG176" i="64"/>
  <c r="BE176" i="64"/>
  <c r="BC176" i="64"/>
  <c r="BA176" i="64"/>
  <c r="AY176" i="64"/>
  <c r="AW176" i="64"/>
  <c r="AU176" i="64"/>
  <c r="AQ176" i="64"/>
  <c r="AO176" i="64"/>
  <c r="AK176" i="64"/>
  <c r="AI176" i="64"/>
  <c r="AG176" i="64"/>
  <c r="AE176" i="64"/>
  <c r="AC176" i="64"/>
  <c r="Q176" i="64"/>
  <c r="O176" i="64"/>
  <c r="M176" i="64"/>
  <c r="K176" i="64"/>
  <c r="I176" i="64"/>
  <c r="G176" i="64"/>
  <c r="CY175" i="64"/>
  <c r="CW175" i="64"/>
  <c r="CU175" i="64"/>
  <c r="CS175" i="64"/>
  <c r="CQ175" i="64"/>
  <c r="CO175" i="64"/>
  <c r="CM175" i="64"/>
  <c r="CK175" i="64"/>
  <c r="CI175" i="64"/>
  <c r="CG175" i="64"/>
  <c r="CE175" i="64"/>
  <c r="CA175" i="64"/>
  <c r="BY175" i="64"/>
  <c r="BW175" i="64"/>
  <c r="BU175" i="64"/>
  <c r="BS175" i="64"/>
  <c r="BQ175" i="64"/>
  <c r="BO175" i="64"/>
  <c r="BM175" i="64"/>
  <c r="BK175" i="64"/>
  <c r="BI175" i="64"/>
  <c r="BG175" i="64"/>
  <c r="BE175" i="64"/>
  <c r="BC175" i="64"/>
  <c r="BA175" i="64"/>
  <c r="AY175" i="64"/>
  <c r="AW175" i="64"/>
  <c r="AU175" i="64"/>
  <c r="AQ175" i="64"/>
  <c r="AO175" i="64"/>
  <c r="AK175" i="64"/>
  <c r="AI175" i="64"/>
  <c r="AG175" i="64"/>
  <c r="AE175" i="64"/>
  <c r="AC175" i="64"/>
  <c r="Q175" i="64"/>
  <c r="O175" i="64"/>
  <c r="M175" i="64"/>
  <c r="K175" i="64"/>
  <c r="I175" i="64"/>
  <c r="G175" i="64"/>
  <c r="CY174" i="64"/>
  <c r="CW174" i="64"/>
  <c r="CU174" i="64"/>
  <c r="CS174" i="64"/>
  <c r="CQ174" i="64"/>
  <c r="CO174" i="64"/>
  <c r="CM174" i="64"/>
  <c r="CK174" i="64"/>
  <c r="CI174" i="64"/>
  <c r="CG174" i="64"/>
  <c r="CE174" i="64"/>
  <c r="CA174" i="64"/>
  <c r="BY174" i="64"/>
  <c r="BW174" i="64"/>
  <c r="BU174" i="64"/>
  <c r="BS174" i="64"/>
  <c r="BQ174" i="64"/>
  <c r="BO174" i="64"/>
  <c r="BM174" i="64"/>
  <c r="BK174" i="64"/>
  <c r="BI174" i="64"/>
  <c r="BG174" i="64"/>
  <c r="BE174" i="64"/>
  <c r="BC174" i="64"/>
  <c r="BA174" i="64"/>
  <c r="AY174" i="64"/>
  <c r="AW174" i="64"/>
  <c r="AU174" i="64"/>
  <c r="AQ174" i="64"/>
  <c r="AO174" i="64"/>
  <c r="AK174" i="64"/>
  <c r="AI174" i="64"/>
  <c r="AG174" i="64"/>
  <c r="AE174" i="64"/>
  <c r="AC174" i="64"/>
  <c r="Q174" i="64"/>
  <c r="O174" i="64"/>
  <c r="M174" i="64"/>
  <c r="K174" i="64"/>
  <c r="I174" i="64"/>
  <c r="G174" i="64"/>
  <c r="CY173" i="64"/>
  <c r="CW173" i="64"/>
  <c r="CU173" i="64"/>
  <c r="CS173" i="64"/>
  <c r="CQ173" i="64"/>
  <c r="CO173" i="64"/>
  <c r="CM173" i="64"/>
  <c r="CK173" i="64"/>
  <c r="CI173" i="64"/>
  <c r="CG173" i="64"/>
  <c r="CE173" i="64"/>
  <c r="CA173" i="64"/>
  <c r="BY173" i="64"/>
  <c r="BW173" i="64"/>
  <c r="BU173" i="64"/>
  <c r="BS173" i="64"/>
  <c r="BQ173" i="64"/>
  <c r="BO173" i="64"/>
  <c r="BM173" i="64"/>
  <c r="BK173" i="64"/>
  <c r="BI173" i="64"/>
  <c r="BG173" i="64"/>
  <c r="BE173" i="64"/>
  <c r="BC173" i="64"/>
  <c r="BA173" i="64"/>
  <c r="AY173" i="64"/>
  <c r="AW173" i="64"/>
  <c r="AU173" i="64"/>
  <c r="AQ173" i="64"/>
  <c r="AO173" i="64"/>
  <c r="AK173" i="64"/>
  <c r="AI173" i="64"/>
  <c r="AG173" i="64"/>
  <c r="AE173" i="64"/>
  <c r="AC173" i="64"/>
  <c r="Q173" i="64"/>
  <c r="O173" i="64"/>
  <c r="M173" i="64"/>
  <c r="K173" i="64"/>
  <c r="I173" i="64"/>
  <c r="G173" i="64"/>
  <c r="CY172" i="64"/>
  <c r="CW172" i="64"/>
  <c r="CU172" i="64"/>
  <c r="CS172" i="64"/>
  <c r="CQ172" i="64"/>
  <c r="CO172" i="64"/>
  <c r="CM172" i="64"/>
  <c r="CK172" i="64"/>
  <c r="CI172" i="64"/>
  <c r="CG172" i="64"/>
  <c r="CE172" i="64"/>
  <c r="CA172" i="64"/>
  <c r="BY172" i="64"/>
  <c r="BW172" i="64"/>
  <c r="BU172" i="64"/>
  <c r="BS172" i="64"/>
  <c r="BQ172" i="64"/>
  <c r="BO172" i="64"/>
  <c r="BM172" i="64"/>
  <c r="BK172" i="64"/>
  <c r="BI172" i="64"/>
  <c r="BG172" i="64"/>
  <c r="BE172" i="64"/>
  <c r="BC172" i="64"/>
  <c r="BA172" i="64"/>
  <c r="AY172" i="64"/>
  <c r="AW172" i="64"/>
  <c r="AU172" i="64"/>
  <c r="AQ172" i="64"/>
  <c r="AO172" i="64"/>
  <c r="AK172" i="64"/>
  <c r="AI172" i="64"/>
  <c r="AG172" i="64"/>
  <c r="AE172" i="64"/>
  <c r="AC172" i="64"/>
  <c r="Q172" i="64"/>
  <c r="O172" i="64"/>
  <c r="M172" i="64"/>
  <c r="K172" i="64"/>
  <c r="I172" i="64"/>
  <c r="G172" i="64"/>
  <c r="CY171" i="64"/>
  <c r="CW171" i="64"/>
  <c r="CU171" i="64"/>
  <c r="CS171" i="64"/>
  <c r="CQ171" i="64"/>
  <c r="CO171" i="64"/>
  <c r="CM171" i="64"/>
  <c r="CK171" i="64"/>
  <c r="CI171" i="64"/>
  <c r="CG171" i="64"/>
  <c r="CE171" i="64"/>
  <c r="CA171" i="64"/>
  <c r="BY171" i="64"/>
  <c r="BW171" i="64"/>
  <c r="BU171" i="64"/>
  <c r="BS171" i="64"/>
  <c r="BQ171" i="64"/>
  <c r="BO171" i="64"/>
  <c r="BM171" i="64"/>
  <c r="BK171" i="64"/>
  <c r="BI171" i="64"/>
  <c r="BG171" i="64"/>
  <c r="BE171" i="64"/>
  <c r="BC171" i="64"/>
  <c r="BA171" i="64"/>
  <c r="AY171" i="64"/>
  <c r="AW171" i="64"/>
  <c r="AU171" i="64"/>
  <c r="AQ171" i="64"/>
  <c r="AO171" i="64"/>
  <c r="AK171" i="64"/>
  <c r="AI171" i="64"/>
  <c r="AG171" i="64"/>
  <c r="AE171" i="64"/>
  <c r="AC171" i="64"/>
  <c r="Q171" i="64"/>
  <c r="O171" i="64"/>
  <c r="M171" i="64"/>
  <c r="K171" i="64"/>
  <c r="I171" i="64"/>
  <c r="G171" i="64"/>
  <c r="CY170" i="64"/>
  <c r="CW170" i="64"/>
  <c r="CU170" i="64"/>
  <c r="CS170" i="64"/>
  <c r="CQ170" i="64"/>
  <c r="CO170" i="64"/>
  <c r="CM170" i="64"/>
  <c r="CK170" i="64"/>
  <c r="CI170" i="64"/>
  <c r="CG170" i="64"/>
  <c r="CE170" i="64"/>
  <c r="CA170" i="64"/>
  <c r="BY170" i="64"/>
  <c r="BW170" i="64"/>
  <c r="BU170" i="64"/>
  <c r="BS170" i="64"/>
  <c r="BQ170" i="64"/>
  <c r="BO170" i="64"/>
  <c r="BM170" i="64"/>
  <c r="BK170" i="64"/>
  <c r="BI170" i="64"/>
  <c r="BG170" i="64"/>
  <c r="BE170" i="64"/>
  <c r="BC170" i="64"/>
  <c r="BA170" i="64"/>
  <c r="AY170" i="64"/>
  <c r="AW170" i="64"/>
  <c r="AU170" i="64"/>
  <c r="AQ170" i="64"/>
  <c r="AO170" i="64"/>
  <c r="AK170" i="64"/>
  <c r="AI170" i="64"/>
  <c r="AG170" i="64"/>
  <c r="AE170" i="64"/>
  <c r="AC170" i="64"/>
  <c r="Q170" i="64"/>
  <c r="O170" i="64"/>
  <c r="M170" i="64"/>
  <c r="K170" i="64"/>
  <c r="I170" i="64"/>
  <c r="G170" i="64"/>
  <c r="CY169" i="64"/>
  <c r="CW169" i="64"/>
  <c r="CU169" i="64"/>
  <c r="CS169" i="64"/>
  <c r="CQ169" i="64"/>
  <c r="CO169" i="64"/>
  <c r="CM169" i="64"/>
  <c r="CK169" i="64"/>
  <c r="CI169" i="64"/>
  <c r="CG169" i="64"/>
  <c r="CE169" i="64"/>
  <c r="CA169" i="64"/>
  <c r="BY169" i="64"/>
  <c r="BW169" i="64"/>
  <c r="BU169" i="64"/>
  <c r="BS169" i="64"/>
  <c r="BQ169" i="64"/>
  <c r="BO169" i="64"/>
  <c r="BM169" i="64"/>
  <c r="BK169" i="64"/>
  <c r="BI169" i="64"/>
  <c r="BG169" i="64"/>
  <c r="BE169" i="64"/>
  <c r="BC169" i="64"/>
  <c r="BA169" i="64"/>
  <c r="AY169" i="64"/>
  <c r="AW169" i="64"/>
  <c r="AU169" i="64"/>
  <c r="AQ169" i="64"/>
  <c r="AO169" i="64"/>
  <c r="AK169" i="64"/>
  <c r="AI169" i="64"/>
  <c r="AG169" i="64"/>
  <c r="AE169" i="64"/>
  <c r="AC169" i="64"/>
  <c r="Q169" i="64"/>
  <c r="O169" i="64"/>
  <c r="M169" i="64"/>
  <c r="K169" i="64"/>
  <c r="I169" i="64"/>
  <c r="G169" i="64"/>
  <c r="CY168" i="64"/>
  <c r="CW168" i="64"/>
  <c r="CU168" i="64"/>
  <c r="CS168" i="64"/>
  <c r="CQ168" i="64"/>
  <c r="CO168" i="64"/>
  <c r="CM168" i="64"/>
  <c r="CK168" i="64"/>
  <c r="CI168" i="64"/>
  <c r="CG168" i="64"/>
  <c r="CE168" i="64"/>
  <c r="CA168" i="64"/>
  <c r="BY168" i="64"/>
  <c r="BW168" i="64"/>
  <c r="BU168" i="64"/>
  <c r="BS168" i="64"/>
  <c r="BQ168" i="64"/>
  <c r="BO168" i="64"/>
  <c r="BM168" i="64"/>
  <c r="BK168" i="64"/>
  <c r="BI168" i="64"/>
  <c r="BG168" i="64"/>
  <c r="BE168" i="64"/>
  <c r="BC168" i="64"/>
  <c r="BA168" i="64"/>
  <c r="AY168" i="64"/>
  <c r="AW168" i="64"/>
  <c r="AU168" i="64"/>
  <c r="AQ168" i="64"/>
  <c r="AO168" i="64"/>
  <c r="AK168" i="64"/>
  <c r="AI168" i="64"/>
  <c r="AG168" i="64"/>
  <c r="AE168" i="64"/>
  <c r="AC168" i="64"/>
  <c r="Q168" i="64"/>
  <c r="O168" i="64"/>
  <c r="M168" i="64"/>
  <c r="K168" i="64"/>
  <c r="I168" i="64"/>
  <c r="G168" i="64"/>
  <c r="CY167" i="64"/>
  <c r="CW167" i="64"/>
  <c r="CU167" i="64"/>
  <c r="CS167" i="64"/>
  <c r="CQ167" i="64"/>
  <c r="CO167" i="64"/>
  <c r="CM167" i="64"/>
  <c r="CK167" i="64"/>
  <c r="CI167" i="64"/>
  <c r="CG167" i="64"/>
  <c r="CE167" i="64"/>
  <c r="CA167" i="64"/>
  <c r="BY167" i="64"/>
  <c r="BW167" i="64"/>
  <c r="BU167" i="64"/>
  <c r="BS167" i="64"/>
  <c r="BQ167" i="64"/>
  <c r="BO167" i="64"/>
  <c r="BM167" i="64"/>
  <c r="BK167" i="64"/>
  <c r="BI167" i="64"/>
  <c r="BG167" i="64"/>
  <c r="BE167" i="64"/>
  <c r="BC167" i="64"/>
  <c r="BA167" i="64"/>
  <c r="AY167" i="64"/>
  <c r="AW167" i="64"/>
  <c r="AU167" i="64"/>
  <c r="AQ167" i="64"/>
  <c r="AO167" i="64"/>
  <c r="AK167" i="64"/>
  <c r="AI167" i="64"/>
  <c r="AG167" i="64"/>
  <c r="AE167" i="64"/>
  <c r="AC167" i="64"/>
  <c r="Q167" i="64"/>
  <c r="O167" i="64"/>
  <c r="M167" i="64"/>
  <c r="K167" i="64"/>
  <c r="I167" i="64"/>
  <c r="G167" i="64"/>
  <c r="CY166" i="64"/>
  <c r="CW166" i="64"/>
  <c r="CU166" i="64"/>
  <c r="CS166" i="64"/>
  <c r="CQ166" i="64"/>
  <c r="CO166" i="64"/>
  <c r="CM166" i="64"/>
  <c r="CK166" i="64"/>
  <c r="CI166" i="64"/>
  <c r="CG166" i="64"/>
  <c r="CE166" i="64"/>
  <c r="CA166" i="64"/>
  <c r="BY166" i="64"/>
  <c r="BW166" i="64"/>
  <c r="BU166" i="64"/>
  <c r="BS166" i="64"/>
  <c r="BQ166" i="64"/>
  <c r="BO166" i="64"/>
  <c r="BM166" i="64"/>
  <c r="BK166" i="64"/>
  <c r="BI166" i="64"/>
  <c r="BG166" i="64"/>
  <c r="BE166" i="64"/>
  <c r="BC166" i="64"/>
  <c r="BA166" i="64"/>
  <c r="AY166" i="64"/>
  <c r="AW166" i="64"/>
  <c r="AU166" i="64"/>
  <c r="AS166" i="64"/>
  <c r="AQ166" i="64"/>
  <c r="AM166" i="64"/>
  <c r="AK166" i="64"/>
  <c r="AI166" i="64"/>
  <c r="AG166" i="64"/>
  <c r="AE166" i="64"/>
  <c r="AC166" i="64"/>
  <c r="AA166" i="64"/>
  <c r="Q166" i="64"/>
  <c r="O166" i="64"/>
  <c r="M166" i="64"/>
  <c r="K166" i="64"/>
  <c r="I166" i="64"/>
  <c r="G166" i="64"/>
  <c r="CY165" i="64"/>
  <c r="CW165" i="64"/>
  <c r="CU165" i="64"/>
  <c r="CS165" i="64"/>
  <c r="CQ165" i="64"/>
  <c r="CO165" i="64"/>
  <c r="CM165" i="64"/>
  <c r="CK165" i="64"/>
  <c r="CI165" i="64"/>
  <c r="CG165" i="64"/>
  <c r="CE165" i="64"/>
  <c r="CA165" i="64"/>
  <c r="BY165" i="64"/>
  <c r="BW165" i="64"/>
  <c r="BU165" i="64"/>
  <c r="BS165" i="64"/>
  <c r="BQ165" i="64"/>
  <c r="BO165" i="64"/>
  <c r="BM165" i="64"/>
  <c r="BK165" i="64"/>
  <c r="BI165" i="64"/>
  <c r="BG165" i="64"/>
  <c r="BE165" i="64"/>
  <c r="BC165" i="64"/>
  <c r="BA165" i="64"/>
  <c r="AY165" i="64"/>
  <c r="AW165" i="64"/>
  <c r="AU165" i="64"/>
  <c r="AS165" i="64"/>
  <c r="AO165" i="64"/>
  <c r="AM165" i="64"/>
  <c r="AK165" i="64"/>
  <c r="AI165" i="64"/>
  <c r="AG165" i="64"/>
  <c r="AE165" i="64"/>
  <c r="AC165" i="64"/>
  <c r="AA165" i="64"/>
  <c r="Q165" i="64"/>
  <c r="O165" i="64"/>
  <c r="M165" i="64"/>
  <c r="K165" i="64"/>
  <c r="CY164" i="64"/>
  <c r="CW164" i="64"/>
  <c r="CU164" i="64"/>
  <c r="CS164" i="64"/>
  <c r="CQ164" i="64"/>
  <c r="CO164" i="64"/>
  <c r="CM164" i="64"/>
  <c r="CK164" i="64"/>
  <c r="CI164" i="64"/>
  <c r="CG164" i="64"/>
  <c r="CE164" i="64"/>
  <c r="CA164" i="64"/>
  <c r="BY164" i="64"/>
  <c r="BW164" i="64"/>
  <c r="BU164" i="64"/>
  <c r="BS164" i="64"/>
  <c r="BQ164" i="64"/>
  <c r="BO164" i="64"/>
  <c r="BM164" i="64"/>
  <c r="BK164" i="64"/>
  <c r="BI164" i="64"/>
  <c r="BG164" i="64"/>
  <c r="BE164" i="64"/>
  <c r="BC164" i="64"/>
  <c r="BA164" i="64"/>
  <c r="AY164" i="64"/>
  <c r="AW164" i="64"/>
  <c r="AU164" i="64"/>
  <c r="AS164" i="64"/>
  <c r="AO164" i="64"/>
  <c r="AM164" i="64"/>
  <c r="AK164" i="64"/>
  <c r="AI164" i="64"/>
  <c r="AG164" i="64"/>
  <c r="AE164" i="64"/>
  <c r="AC164" i="64"/>
  <c r="AA164" i="64"/>
  <c r="Q164" i="64"/>
  <c r="O164" i="64"/>
  <c r="M164" i="64"/>
  <c r="K164" i="64"/>
  <c r="CY163" i="64"/>
  <c r="CW163" i="64"/>
  <c r="CU163" i="64"/>
  <c r="CS163" i="64"/>
  <c r="CQ163" i="64"/>
  <c r="CO163" i="64"/>
  <c r="CM163" i="64"/>
  <c r="CK163" i="64"/>
  <c r="CI163" i="64"/>
  <c r="CG163" i="64"/>
  <c r="CE163" i="64"/>
  <c r="CA163" i="64"/>
  <c r="BY163" i="64"/>
  <c r="BW163" i="64"/>
  <c r="BU163" i="64"/>
  <c r="BS163" i="64"/>
  <c r="BQ163" i="64"/>
  <c r="BO163" i="64"/>
  <c r="BM163" i="64"/>
  <c r="BK163" i="64"/>
  <c r="BI163" i="64"/>
  <c r="BG163" i="64"/>
  <c r="BE163" i="64"/>
  <c r="BC163" i="64"/>
  <c r="BA163" i="64"/>
  <c r="AY163" i="64"/>
  <c r="AW163" i="64"/>
  <c r="AU163" i="64"/>
  <c r="AS163" i="64"/>
  <c r="AO163" i="64"/>
  <c r="AM163" i="64"/>
  <c r="AK163" i="64"/>
  <c r="AI163" i="64"/>
  <c r="AG163" i="64"/>
  <c r="AE163" i="64"/>
  <c r="AC163" i="64"/>
  <c r="AA163" i="64"/>
  <c r="Q163" i="64"/>
  <c r="O163" i="64"/>
  <c r="M163" i="64"/>
  <c r="K163" i="64"/>
  <c r="CY162" i="64"/>
  <c r="CW162" i="64"/>
  <c r="CU162" i="64"/>
  <c r="CS162" i="64"/>
  <c r="CQ162" i="64"/>
  <c r="CO162" i="64"/>
  <c r="CM162" i="64"/>
  <c r="CK162" i="64"/>
  <c r="CI162" i="64"/>
  <c r="CG162" i="64"/>
  <c r="CE162" i="64"/>
  <c r="CA162" i="64"/>
  <c r="BY162" i="64"/>
  <c r="BW162" i="64"/>
  <c r="BU162" i="64"/>
  <c r="BS162" i="64"/>
  <c r="BQ162" i="64"/>
  <c r="BO162" i="64"/>
  <c r="BM162" i="64"/>
  <c r="BK162" i="64"/>
  <c r="BI162" i="64"/>
  <c r="BG162" i="64"/>
  <c r="BE162" i="64"/>
  <c r="BC162" i="64"/>
  <c r="BA162" i="64"/>
  <c r="AY162" i="64"/>
  <c r="AW162" i="64"/>
  <c r="AU162" i="64"/>
  <c r="AS162" i="64"/>
  <c r="AO162" i="64"/>
  <c r="AM162" i="64"/>
  <c r="AK162" i="64"/>
  <c r="AI162" i="64"/>
  <c r="AG162" i="64"/>
  <c r="AE162" i="64"/>
  <c r="AC162" i="64"/>
  <c r="AA162" i="64"/>
  <c r="Q162" i="64"/>
  <c r="O162" i="64"/>
  <c r="M162" i="64"/>
  <c r="K162" i="64"/>
  <c r="CY161" i="64"/>
  <c r="CW161" i="64"/>
  <c r="CU161" i="64"/>
  <c r="CS161" i="64"/>
  <c r="CQ161" i="64"/>
  <c r="CO161" i="64"/>
  <c r="CM161" i="64"/>
  <c r="CK161" i="64"/>
  <c r="CI161" i="64"/>
  <c r="CG161" i="64"/>
  <c r="CE161" i="64"/>
  <c r="CA161" i="64"/>
  <c r="BY161" i="64"/>
  <c r="BW161" i="64"/>
  <c r="BU161" i="64"/>
  <c r="BS161" i="64"/>
  <c r="BQ161" i="64"/>
  <c r="BO161" i="64"/>
  <c r="BM161" i="64"/>
  <c r="BI161" i="64"/>
  <c r="BG161" i="64"/>
  <c r="BE161" i="64"/>
  <c r="BC161" i="64"/>
  <c r="BA161" i="64"/>
  <c r="AY161" i="64"/>
  <c r="AW161" i="64"/>
  <c r="AU161" i="64"/>
  <c r="AS161" i="64"/>
  <c r="AQ161" i="64"/>
  <c r="AO161" i="64"/>
  <c r="AM161" i="64"/>
  <c r="AK161" i="64"/>
  <c r="AI161" i="64"/>
  <c r="AG161" i="64"/>
  <c r="AE161" i="64"/>
  <c r="AC161" i="64"/>
  <c r="AA161" i="64"/>
  <c r="Q161" i="64"/>
  <c r="O161" i="64"/>
  <c r="M161" i="64"/>
  <c r="K161" i="64"/>
  <c r="I161" i="64"/>
  <c r="G161" i="64"/>
  <c r="CY160" i="64"/>
  <c r="CW160" i="64"/>
  <c r="CU160" i="64"/>
  <c r="CS160" i="64"/>
  <c r="CQ160" i="64"/>
  <c r="CO160" i="64"/>
  <c r="CM160" i="64"/>
  <c r="CK160" i="64"/>
  <c r="CI160" i="64"/>
  <c r="CG160" i="64"/>
  <c r="CE160" i="64"/>
  <c r="CA160" i="64"/>
  <c r="BY160" i="64"/>
  <c r="BW160" i="64"/>
  <c r="BU160" i="64"/>
  <c r="BS160" i="64"/>
  <c r="BQ160" i="64"/>
  <c r="BO160" i="64"/>
  <c r="BM160" i="64"/>
  <c r="BI160" i="64"/>
  <c r="BG160" i="64"/>
  <c r="BE160" i="64"/>
  <c r="BC160" i="64"/>
  <c r="BA160" i="64"/>
  <c r="AY160" i="64"/>
  <c r="AW160" i="64"/>
  <c r="AU160" i="64"/>
  <c r="AS160" i="64"/>
  <c r="AQ160" i="64"/>
  <c r="AO160" i="64"/>
  <c r="AM160" i="64"/>
  <c r="AK160" i="64"/>
  <c r="AI160" i="64"/>
  <c r="AG160" i="64"/>
  <c r="AE160" i="64"/>
  <c r="AC160" i="64"/>
  <c r="AA160" i="64"/>
  <c r="Q160" i="64"/>
  <c r="O160" i="64"/>
  <c r="M160" i="64"/>
  <c r="K160" i="64"/>
  <c r="I160" i="64"/>
  <c r="G160" i="64"/>
  <c r="CY159" i="64"/>
  <c r="CW159" i="64"/>
  <c r="CU159" i="64"/>
  <c r="CS159" i="64"/>
  <c r="CQ159" i="64"/>
  <c r="CO159" i="64"/>
  <c r="CM159" i="64"/>
  <c r="CK159" i="64"/>
  <c r="CI159" i="64"/>
  <c r="CG159" i="64"/>
  <c r="CE159" i="64"/>
  <c r="CA159" i="64"/>
  <c r="BY159" i="64"/>
  <c r="BW159" i="64"/>
  <c r="BU159" i="64"/>
  <c r="BS159" i="64"/>
  <c r="BQ159" i="64"/>
  <c r="BO159" i="64"/>
  <c r="BM159" i="64"/>
  <c r="BK159" i="64"/>
  <c r="BI159" i="64"/>
  <c r="BG159" i="64"/>
  <c r="BE159" i="64"/>
  <c r="BC159" i="64"/>
  <c r="BA159" i="64"/>
  <c r="AY159" i="64"/>
  <c r="AW159" i="64"/>
  <c r="AU159" i="64"/>
  <c r="AS159" i="64"/>
  <c r="AQ159" i="64"/>
  <c r="AO159" i="64"/>
  <c r="AM159" i="64"/>
  <c r="AK159" i="64"/>
  <c r="AI159" i="64"/>
  <c r="AG159" i="64"/>
  <c r="AE159" i="64"/>
  <c r="AC159" i="64"/>
  <c r="AA159" i="64"/>
  <c r="Q159" i="64"/>
  <c r="O159" i="64"/>
  <c r="M159" i="64"/>
  <c r="K159" i="64"/>
  <c r="I159" i="64"/>
  <c r="G159" i="64"/>
  <c r="CY158" i="64"/>
  <c r="CW158" i="64"/>
  <c r="CU158" i="64"/>
  <c r="CS158" i="64"/>
  <c r="CQ158" i="64"/>
  <c r="CO158" i="64"/>
  <c r="CM158" i="64"/>
  <c r="CK158" i="64"/>
  <c r="CI158" i="64"/>
  <c r="CG158" i="64"/>
  <c r="CE158" i="64"/>
  <c r="CA158" i="64"/>
  <c r="BY158" i="64"/>
  <c r="BW158" i="64"/>
  <c r="BU158" i="64"/>
  <c r="BS158" i="64"/>
  <c r="BQ158" i="64"/>
  <c r="BO158" i="64"/>
  <c r="BM158" i="64"/>
  <c r="BK158" i="64"/>
  <c r="BI158" i="64"/>
  <c r="BG158" i="64"/>
  <c r="BE158" i="64"/>
  <c r="BC158" i="64"/>
  <c r="BA158" i="64"/>
  <c r="AY158" i="64"/>
  <c r="AW158" i="64"/>
  <c r="AU158" i="64"/>
  <c r="AS158" i="64"/>
  <c r="AQ158" i="64"/>
  <c r="AO158" i="64"/>
  <c r="AM158" i="64"/>
  <c r="AK158" i="64"/>
  <c r="AI158" i="64"/>
  <c r="AG158" i="64"/>
  <c r="Q158" i="64"/>
  <c r="O158" i="64"/>
  <c r="M158" i="64"/>
  <c r="K158" i="64"/>
  <c r="I158" i="64"/>
  <c r="G158" i="64"/>
  <c r="CY157" i="64"/>
  <c r="CW157" i="64"/>
  <c r="CU157" i="64"/>
  <c r="CS157" i="64"/>
  <c r="CQ157" i="64"/>
  <c r="CO157" i="64"/>
  <c r="CM157" i="64"/>
  <c r="CK157" i="64"/>
  <c r="CI157" i="64"/>
  <c r="CG157" i="64"/>
  <c r="CE157" i="64"/>
  <c r="CA157" i="64"/>
  <c r="BY157" i="64"/>
  <c r="BW157" i="64"/>
  <c r="BU157" i="64"/>
  <c r="BS157" i="64"/>
  <c r="BQ157" i="64"/>
  <c r="BO157" i="64"/>
  <c r="BM157" i="64"/>
  <c r="BK157" i="64"/>
  <c r="BI157" i="64"/>
  <c r="BG157" i="64"/>
  <c r="BE157" i="64"/>
  <c r="BC157" i="64"/>
  <c r="BA157" i="64"/>
  <c r="AY157" i="64"/>
  <c r="AW157" i="64"/>
  <c r="AU157" i="64"/>
  <c r="AS157" i="64"/>
  <c r="AQ157" i="64"/>
  <c r="AO157" i="64"/>
  <c r="AM157" i="64"/>
  <c r="AK157" i="64"/>
  <c r="AI157" i="64"/>
  <c r="AG157" i="64"/>
  <c r="Q157" i="64"/>
  <c r="O157" i="64"/>
  <c r="M157" i="64"/>
  <c r="K157" i="64"/>
  <c r="I157" i="64"/>
  <c r="CY156" i="64"/>
  <c r="CW156" i="64"/>
  <c r="CU156" i="64"/>
  <c r="CS156" i="64"/>
  <c r="CQ156" i="64"/>
  <c r="CO156" i="64"/>
  <c r="CM156" i="64"/>
  <c r="CK156" i="64"/>
  <c r="CI156" i="64"/>
  <c r="CG156" i="64"/>
  <c r="CE156" i="64"/>
  <c r="CA156" i="64"/>
  <c r="BY156" i="64"/>
  <c r="BW156" i="64"/>
  <c r="BU156" i="64"/>
  <c r="BS156" i="64"/>
  <c r="BQ156" i="64"/>
  <c r="BO156" i="64"/>
  <c r="BM156" i="64"/>
  <c r="BK156" i="64"/>
  <c r="BI156" i="64"/>
  <c r="BG156" i="64"/>
  <c r="BE156" i="64"/>
  <c r="BC156" i="64"/>
  <c r="BA156" i="64"/>
  <c r="AY156" i="64"/>
  <c r="AW156" i="64"/>
  <c r="AU156" i="64"/>
  <c r="AS156" i="64"/>
  <c r="AQ156" i="64"/>
  <c r="AO156" i="64"/>
  <c r="AM156" i="64"/>
  <c r="AK156" i="64"/>
  <c r="AI156" i="64"/>
  <c r="AG156" i="64"/>
  <c r="Q156" i="64"/>
  <c r="O156" i="64"/>
  <c r="M156" i="64"/>
  <c r="K156" i="64"/>
  <c r="I156" i="64"/>
  <c r="CY155" i="64"/>
  <c r="CW155" i="64"/>
  <c r="CU155" i="64"/>
  <c r="CS155" i="64"/>
  <c r="CQ155" i="64"/>
  <c r="CO155" i="64"/>
  <c r="CM155" i="64"/>
  <c r="CK155" i="64"/>
  <c r="CI155" i="64"/>
  <c r="CG155" i="64"/>
  <c r="CE155" i="64"/>
  <c r="CA155" i="64"/>
  <c r="BY155" i="64"/>
  <c r="BW155" i="64"/>
  <c r="BU155" i="64"/>
  <c r="BS155" i="64"/>
  <c r="BQ155" i="64"/>
  <c r="BO155" i="64"/>
  <c r="BM155" i="64"/>
  <c r="BK155" i="64"/>
  <c r="BI155" i="64"/>
  <c r="BG155" i="64"/>
  <c r="BE155" i="64"/>
  <c r="BC155" i="64"/>
  <c r="BA155" i="64"/>
  <c r="AY155" i="64"/>
  <c r="AW155" i="64"/>
  <c r="AU155" i="64"/>
  <c r="AS155" i="64"/>
  <c r="AQ155" i="64"/>
  <c r="AO155" i="64"/>
  <c r="AM155" i="64"/>
  <c r="AK155" i="64"/>
  <c r="AI155" i="64"/>
  <c r="AG155" i="64"/>
  <c r="Q155" i="64"/>
  <c r="O155" i="64"/>
  <c r="M155" i="64"/>
  <c r="K155" i="64"/>
  <c r="I155" i="64"/>
  <c r="CY154" i="64"/>
  <c r="CW154" i="64"/>
  <c r="CU154" i="64"/>
  <c r="CS154" i="64"/>
  <c r="CQ154" i="64"/>
  <c r="CO154" i="64"/>
  <c r="CM154" i="64"/>
  <c r="CK154" i="64"/>
  <c r="CI154" i="64"/>
  <c r="CG154" i="64"/>
  <c r="CE154" i="64"/>
  <c r="CA154" i="64"/>
  <c r="BY154" i="64"/>
  <c r="BW154" i="64"/>
  <c r="BU154" i="64"/>
  <c r="BS154" i="64"/>
  <c r="BQ154" i="64"/>
  <c r="BO154" i="64"/>
  <c r="BM154" i="64"/>
  <c r="BK154" i="64"/>
  <c r="BI154" i="64"/>
  <c r="BG154" i="64"/>
  <c r="BE154" i="64"/>
  <c r="BC154" i="64"/>
  <c r="BA154" i="64"/>
  <c r="AY154" i="64"/>
  <c r="AW154" i="64"/>
  <c r="AU154" i="64"/>
  <c r="AS154" i="64"/>
  <c r="AQ154" i="64"/>
  <c r="AO154" i="64"/>
  <c r="AM154" i="64"/>
  <c r="AK154" i="64"/>
  <c r="AI154" i="64"/>
  <c r="AG154" i="64"/>
  <c r="Q154" i="64"/>
  <c r="O154" i="64"/>
  <c r="M154" i="64"/>
  <c r="K154" i="64"/>
  <c r="I154" i="64"/>
  <c r="CY153" i="64"/>
  <c r="CW153" i="64"/>
  <c r="CU153" i="64"/>
  <c r="CS153" i="64"/>
  <c r="CQ153" i="64"/>
  <c r="CO153" i="64"/>
  <c r="CM153" i="64"/>
  <c r="CK153" i="64"/>
  <c r="CI153" i="64"/>
  <c r="CG153" i="64"/>
  <c r="CE153" i="64"/>
  <c r="CA153" i="64"/>
  <c r="BY153" i="64"/>
  <c r="BW153" i="64"/>
  <c r="BU153" i="64"/>
  <c r="BS153" i="64"/>
  <c r="BQ153" i="64"/>
  <c r="BO153" i="64"/>
  <c r="BM153" i="64"/>
  <c r="BK153" i="64"/>
  <c r="BI153" i="64"/>
  <c r="BG153" i="64"/>
  <c r="BE153" i="64"/>
  <c r="BC153" i="64"/>
  <c r="BA153" i="64"/>
  <c r="AY153" i="64"/>
  <c r="AW153" i="64"/>
  <c r="AU153" i="64"/>
  <c r="AS153" i="64"/>
  <c r="AQ153" i="64"/>
  <c r="AO153" i="64"/>
  <c r="AM153" i="64"/>
  <c r="AK153" i="64"/>
  <c r="AI153" i="64"/>
  <c r="AG153" i="64"/>
  <c r="Q153" i="64"/>
  <c r="O153" i="64"/>
  <c r="M153" i="64"/>
  <c r="K153" i="64"/>
  <c r="I153" i="64"/>
  <c r="G153" i="64"/>
  <c r="CY152" i="64"/>
  <c r="CW152" i="64"/>
  <c r="CU152" i="64"/>
  <c r="CS152" i="64"/>
  <c r="CQ152" i="64"/>
  <c r="CO152" i="64"/>
  <c r="CM152" i="64"/>
  <c r="CK152" i="64"/>
  <c r="CI152" i="64"/>
  <c r="CG152" i="64"/>
  <c r="CE152" i="64"/>
  <c r="CA152" i="64"/>
  <c r="BY152" i="64"/>
  <c r="BW152" i="64"/>
  <c r="BU152" i="64"/>
  <c r="BS152" i="64"/>
  <c r="BQ152" i="64"/>
  <c r="BO152" i="64"/>
  <c r="BM152" i="64"/>
  <c r="BK152" i="64"/>
  <c r="BI152" i="64"/>
  <c r="BG152" i="64"/>
  <c r="BE152" i="64"/>
  <c r="BC152" i="64"/>
  <c r="BA152" i="64"/>
  <c r="AY152" i="64"/>
  <c r="AW152" i="64"/>
  <c r="AU152" i="64"/>
  <c r="AS152" i="64"/>
  <c r="AQ152" i="64"/>
  <c r="AO152" i="64"/>
  <c r="AM152" i="64"/>
  <c r="AK152" i="64"/>
  <c r="AI152" i="64"/>
  <c r="AG152" i="64"/>
  <c r="Q152" i="64"/>
  <c r="O152" i="64"/>
  <c r="M152" i="64"/>
  <c r="K152" i="64"/>
  <c r="I152" i="64"/>
  <c r="CY151" i="64"/>
  <c r="CW151" i="64"/>
  <c r="CU151" i="64"/>
  <c r="CS151" i="64"/>
  <c r="CQ151" i="64"/>
  <c r="CO151" i="64"/>
  <c r="CM151" i="64"/>
  <c r="CK151" i="64"/>
  <c r="CI151" i="64"/>
  <c r="CG151" i="64"/>
  <c r="CE151" i="64"/>
  <c r="CA151" i="64"/>
  <c r="BY151" i="64"/>
  <c r="BW151" i="64"/>
  <c r="BU151" i="64"/>
  <c r="BS151" i="64"/>
  <c r="BQ151" i="64"/>
  <c r="BO151" i="64"/>
  <c r="BM151" i="64"/>
  <c r="BK151" i="64"/>
  <c r="BI151" i="64"/>
  <c r="BG151" i="64"/>
  <c r="BE151" i="64"/>
  <c r="BC151" i="64"/>
  <c r="BA151" i="64"/>
  <c r="AY151" i="64"/>
  <c r="AW151" i="64"/>
  <c r="AU151" i="64"/>
  <c r="AS151" i="64"/>
  <c r="AQ151" i="64"/>
  <c r="AO151" i="64"/>
  <c r="AM151" i="64"/>
  <c r="AK151" i="64"/>
  <c r="AI151" i="64"/>
  <c r="AG151" i="64"/>
  <c r="Q151" i="64"/>
  <c r="O151" i="64"/>
  <c r="M151" i="64"/>
  <c r="K151" i="64"/>
  <c r="I151" i="64"/>
  <c r="CY150" i="64"/>
  <c r="CW150" i="64"/>
  <c r="CU150" i="64"/>
  <c r="CS150" i="64"/>
  <c r="CQ150" i="64"/>
  <c r="CO150" i="64"/>
  <c r="CM150" i="64"/>
  <c r="CK150" i="64"/>
  <c r="CI150" i="64"/>
  <c r="CG150" i="64"/>
  <c r="CE150" i="64"/>
  <c r="CA150" i="64"/>
  <c r="BY150" i="64"/>
  <c r="BW150" i="64"/>
  <c r="BU150" i="64"/>
  <c r="BS150" i="64"/>
  <c r="BQ150" i="64"/>
  <c r="BO150" i="64"/>
  <c r="BM150" i="64"/>
  <c r="BK150" i="64"/>
  <c r="BI150" i="64"/>
  <c r="BG150" i="64"/>
  <c r="BE150" i="64"/>
  <c r="BC150" i="64"/>
  <c r="BA150" i="64"/>
  <c r="AY150" i="64"/>
  <c r="AW150" i="64"/>
  <c r="AU150" i="64"/>
  <c r="AS150" i="64"/>
  <c r="AQ150" i="64"/>
  <c r="AO150" i="64"/>
  <c r="AM150" i="64"/>
  <c r="AK150" i="64"/>
  <c r="AI150" i="64"/>
  <c r="AG150" i="64"/>
  <c r="AE150" i="64"/>
  <c r="Q150" i="64"/>
  <c r="O150" i="64"/>
  <c r="M150" i="64"/>
  <c r="K150" i="64"/>
  <c r="I150" i="64"/>
  <c r="CY149" i="64"/>
  <c r="CW149" i="64"/>
  <c r="CU149" i="64"/>
  <c r="CS149" i="64"/>
  <c r="CQ149" i="64"/>
  <c r="CO149" i="64"/>
  <c r="CM149" i="64"/>
  <c r="CK149" i="64"/>
  <c r="CI149" i="64"/>
  <c r="CG149" i="64"/>
  <c r="CE149" i="64"/>
  <c r="CA149" i="64"/>
  <c r="BY149" i="64"/>
  <c r="BW149" i="64"/>
  <c r="BU149" i="64"/>
  <c r="BS149" i="64"/>
  <c r="BQ149" i="64"/>
  <c r="BO149" i="64"/>
  <c r="BM149" i="64"/>
  <c r="BK149" i="64"/>
  <c r="BI149" i="64"/>
  <c r="BG149" i="64"/>
  <c r="BE149" i="64"/>
  <c r="BC149" i="64"/>
  <c r="BA149" i="64"/>
  <c r="AY149" i="64"/>
  <c r="AW149" i="64"/>
  <c r="AU149" i="64"/>
  <c r="AS149" i="64"/>
  <c r="AQ149" i="64"/>
  <c r="AO149" i="64"/>
  <c r="AM149" i="64"/>
  <c r="AK149" i="64"/>
  <c r="AI149" i="64"/>
  <c r="AG149" i="64"/>
  <c r="Q149" i="64"/>
  <c r="O149" i="64"/>
  <c r="M149" i="64"/>
  <c r="K149" i="64"/>
  <c r="I149" i="64"/>
  <c r="CY148" i="64"/>
  <c r="CW148" i="64"/>
  <c r="CU148" i="64"/>
  <c r="CS148" i="64"/>
  <c r="CQ148" i="64"/>
  <c r="CO148" i="64"/>
  <c r="CM148" i="64"/>
  <c r="CK148" i="64"/>
  <c r="CI148" i="64"/>
  <c r="CG148" i="64"/>
  <c r="CE148" i="64"/>
  <c r="CA148" i="64"/>
  <c r="BY148" i="64"/>
  <c r="BW148" i="64"/>
  <c r="BU148" i="64"/>
  <c r="BS148" i="64"/>
  <c r="BQ148" i="64"/>
  <c r="BO148" i="64"/>
  <c r="BM148" i="64"/>
  <c r="BK148" i="64"/>
  <c r="BI148" i="64"/>
  <c r="BG148" i="64"/>
  <c r="BE148" i="64"/>
  <c r="BC148" i="64"/>
  <c r="BA148" i="64"/>
  <c r="AY148" i="64"/>
  <c r="AW148" i="64"/>
  <c r="AU148" i="64"/>
  <c r="AS148" i="64"/>
  <c r="AQ148" i="64"/>
  <c r="AO148" i="64"/>
  <c r="AM148" i="64"/>
  <c r="AK148" i="64"/>
  <c r="AI148" i="64"/>
  <c r="AG148" i="64"/>
  <c r="Q148" i="64"/>
  <c r="O148" i="64"/>
  <c r="M148" i="64"/>
  <c r="K148" i="64"/>
  <c r="I148" i="64"/>
  <c r="CY147" i="64"/>
  <c r="CW147" i="64"/>
  <c r="CU147" i="64"/>
  <c r="CS147" i="64"/>
  <c r="CQ147" i="64"/>
  <c r="CO147" i="64"/>
  <c r="CM147" i="64"/>
  <c r="CK147" i="64"/>
  <c r="CI147" i="64"/>
  <c r="CG147" i="64"/>
  <c r="CE147" i="64"/>
  <c r="CA147" i="64"/>
  <c r="BY147" i="64"/>
  <c r="BW147" i="64"/>
  <c r="BU147" i="64"/>
  <c r="BS147" i="64"/>
  <c r="BQ147" i="64"/>
  <c r="BO147" i="64"/>
  <c r="BM147" i="64"/>
  <c r="BK147" i="64"/>
  <c r="BI147" i="64"/>
  <c r="BG147" i="64"/>
  <c r="BE147" i="64"/>
  <c r="BC147" i="64"/>
  <c r="BA147" i="64"/>
  <c r="AY147" i="64"/>
  <c r="AW147" i="64"/>
  <c r="AU147" i="64"/>
  <c r="AS147" i="64"/>
  <c r="AQ147" i="64"/>
  <c r="AO147" i="64"/>
  <c r="AM147" i="64"/>
  <c r="AK147" i="64"/>
  <c r="AI147" i="64"/>
  <c r="AG147" i="64"/>
  <c r="Q147" i="64"/>
  <c r="O147" i="64"/>
  <c r="M147" i="64"/>
  <c r="K147" i="64"/>
  <c r="I147" i="64"/>
  <c r="G147" i="64"/>
  <c r="CY146" i="64"/>
  <c r="CW146" i="64"/>
  <c r="CU146" i="64"/>
  <c r="CS146" i="64"/>
  <c r="CQ146" i="64"/>
  <c r="CO146" i="64"/>
  <c r="CM146" i="64"/>
  <c r="CK146" i="64"/>
  <c r="CI146" i="64"/>
  <c r="CG146" i="64"/>
  <c r="CE146" i="64"/>
  <c r="CA146" i="64"/>
  <c r="BY146" i="64"/>
  <c r="BW146" i="64"/>
  <c r="BU146" i="64"/>
  <c r="BS146" i="64"/>
  <c r="BQ146" i="64"/>
  <c r="BO146" i="64"/>
  <c r="BM146" i="64"/>
  <c r="BK146" i="64"/>
  <c r="BI146" i="64"/>
  <c r="BG146" i="64"/>
  <c r="BE146" i="64"/>
  <c r="BC146" i="64"/>
  <c r="BA146" i="64"/>
  <c r="AY146" i="64"/>
  <c r="AW146" i="64"/>
  <c r="AU146" i="64"/>
  <c r="AS146" i="64"/>
  <c r="AQ146" i="64"/>
  <c r="AO146" i="64"/>
  <c r="AM146" i="64"/>
  <c r="AK146" i="64"/>
  <c r="AI146" i="64"/>
  <c r="AG146" i="64"/>
  <c r="Q146" i="64"/>
  <c r="O146" i="64"/>
  <c r="M146" i="64"/>
  <c r="K146" i="64"/>
  <c r="I146" i="64"/>
  <c r="CY145" i="64"/>
  <c r="CW145" i="64"/>
  <c r="CU145" i="64"/>
  <c r="CS145" i="64"/>
  <c r="CQ145" i="64"/>
  <c r="CO145" i="64"/>
  <c r="CM145" i="64"/>
  <c r="CK145" i="64"/>
  <c r="CI145" i="64"/>
  <c r="CG145" i="64"/>
  <c r="CE145" i="64"/>
  <c r="CA145" i="64"/>
  <c r="BY145" i="64"/>
  <c r="BW145" i="64"/>
  <c r="BU145" i="64"/>
  <c r="BS145" i="64"/>
  <c r="BQ145" i="64"/>
  <c r="BO145" i="64"/>
  <c r="BM145" i="64"/>
  <c r="BK145" i="64"/>
  <c r="BI145" i="64"/>
  <c r="BG145" i="64"/>
  <c r="BE145" i="64"/>
  <c r="BC145" i="64"/>
  <c r="BA145" i="64"/>
  <c r="AY145" i="64"/>
  <c r="AW145" i="64"/>
  <c r="AU145" i="64"/>
  <c r="AS145" i="64"/>
  <c r="AQ145" i="64"/>
  <c r="AO145" i="64"/>
  <c r="AM145" i="64"/>
  <c r="AK145" i="64"/>
  <c r="AI145" i="64"/>
  <c r="AG145" i="64"/>
  <c r="Q145" i="64"/>
  <c r="O145" i="64"/>
  <c r="M145" i="64"/>
  <c r="K145" i="64"/>
  <c r="I145" i="64"/>
  <c r="CY144" i="64"/>
  <c r="CW144" i="64"/>
  <c r="CU144" i="64"/>
  <c r="CS144" i="64"/>
  <c r="CQ144" i="64"/>
  <c r="CO144" i="64"/>
  <c r="CM144" i="64"/>
  <c r="CK144" i="64"/>
  <c r="CI144" i="64"/>
  <c r="CG144" i="64"/>
  <c r="CE144" i="64"/>
  <c r="CA144" i="64"/>
  <c r="BY144" i="64"/>
  <c r="BW144" i="64"/>
  <c r="BU144" i="64"/>
  <c r="BS144" i="64"/>
  <c r="BQ144" i="64"/>
  <c r="BO144" i="64"/>
  <c r="BM144" i="64"/>
  <c r="BK144" i="64"/>
  <c r="BI144" i="64"/>
  <c r="BG144" i="64"/>
  <c r="BE144" i="64"/>
  <c r="BC144" i="64"/>
  <c r="BA144" i="64"/>
  <c r="AY144" i="64"/>
  <c r="AW144" i="64"/>
  <c r="AU144" i="64"/>
  <c r="AS144" i="64"/>
  <c r="AQ144" i="64"/>
  <c r="AO144" i="64"/>
  <c r="AM144" i="64"/>
  <c r="AK144" i="64"/>
  <c r="AI144" i="64"/>
  <c r="AG144" i="64"/>
  <c r="AE144" i="64"/>
  <c r="Q144" i="64"/>
  <c r="O144" i="64"/>
  <c r="M144" i="64"/>
  <c r="K144" i="64"/>
  <c r="I144" i="64"/>
  <c r="CY143" i="64"/>
  <c r="CW143" i="64"/>
  <c r="CU143" i="64"/>
  <c r="CS143" i="64"/>
  <c r="CQ143" i="64"/>
  <c r="CO143" i="64"/>
  <c r="CM143" i="64"/>
  <c r="CK143" i="64"/>
  <c r="CI143" i="64"/>
  <c r="CG143" i="64"/>
  <c r="CE143" i="64"/>
  <c r="CA143" i="64"/>
  <c r="BY143" i="64"/>
  <c r="BW143" i="64"/>
  <c r="BU143" i="64"/>
  <c r="BS143" i="64"/>
  <c r="BQ143" i="64"/>
  <c r="BO143" i="64"/>
  <c r="BM143" i="64"/>
  <c r="BK143" i="64"/>
  <c r="BI143" i="64"/>
  <c r="BG143" i="64"/>
  <c r="BE143" i="64"/>
  <c r="BC143" i="64"/>
  <c r="BA143" i="64"/>
  <c r="AY143" i="64"/>
  <c r="AW143" i="64"/>
  <c r="AU143" i="64"/>
  <c r="AS143" i="64"/>
  <c r="AQ143" i="64"/>
  <c r="AO143" i="64"/>
  <c r="AM143" i="64"/>
  <c r="AK143" i="64"/>
  <c r="AI143" i="64"/>
  <c r="AG143" i="64"/>
  <c r="Q143" i="64"/>
  <c r="O143" i="64"/>
  <c r="M143" i="64"/>
  <c r="K143" i="64"/>
  <c r="I143" i="64"/>
  <c r="CY142" i="64"/>
  <c r="CW142" i="64"/>
  <c r="CU142" i="64"/>
  <c r="CS142" i="64"/>
  <c r="CQ142" i="64"/>
  <c r="CO142" i="64"/>
  <c r="CM142" i="64"/>
  <c r="CK142" i="64"/>
  <c r="CI142" i="64"/>
  <c r="CG142" i="64"/>
  <c r="CE142" i="64"/>
  <c r="CA142" i="64"/>
  <c r="BY142" i="64"/>
  <c r="BW142" i="64"/>
  <c r="BU142" i="64"/>
  <c r="BS142" i="64"/>
  <c r="BQ142" i="64"/>
  <c r="BO142" i="64"/>
  <c r="BM142" i="64"/>
  <c r="BK142" i="64"/>
  <c r="BI142" i="64"/>
  <c r="BG142" i="64"/>
  <c r="BE142" i="64"/>
  <c r="BC142" i="64"/>
  <c r="BA142" i="64"/>
  <c r="AY142" i="64"/>
  <c r="AW142" i="64"/>
  <c r="AU142" i="64"/>
  <c r="AS142" i="64"/>
  <c r="AQ142" i="64"/>
  <c r="AO142" i="64"/>
  <c r="AM142" i="64"/>
  <c r="AK142" i="64"/>
  <c r="AI142" i="64"/>
  <c r="AG142" i="64"/>
  <c r="Q142" i="64"/>
  <c r="O142" i="64"/>
  <c r="M142" i="64"/>
  <c r="K142" i="64"/>
  <c r="I142" i="64"/>
  <c r="CY141" i="64"/>
  <c r="CW141" i="64"/>
  <c r="CU141" i="64"/>
  <c r="CS141" i="64"/>
  <c r="CQ141" i="64"/>
  <c r="CO141" i="64"/>
  <c r="CM141" i="64"/>
  <c r="CK141" i="64"/>
  <c r="CI141" i="64"/>
  <c r="CG141" i="64"/>
  <c r="CE141" i="64"/>
  <c r="CA141" i="64"/>
  <c r="BY141" i="64"/>
  <c r="BW141" i="64"/>
  <c r="BU141" i="64"/>
  <c r="BS141" i="64"/>
  <c r="BQ141" i="64"/>
  <c r="BO141" i="64"/>
  <c r="BM141" i="64"/>
  <c r="BK141" i="64"/>
  <c r="BI141" i="64"/>
  <c r="BG141" i="64"/>
  <c r="BE141" i="64"/>
  <c r="BC141" i="64"/>
  <c r="BA141" i="64"/>
  <c r="AY141" i="64"/>
  <c r="AW141" i="64"/>
  <c r="AU141" i="64"/>
  <c r="AS141" i="64"/>
  <c r="AQ141" i="64"/>
  <c r="AO141" i="64"/>
  <c r="AM141" i="64"/>
  <c r="AK141" i="64"/>
  <c r="AI141" i="64"/>
  <c r="AG141" i="64"/>
  <c r="Q141" i="64"/>
  <c r="O141" i="64"/>
  <c r="M141" i="64"/>
  <c r="K141" i="64"/>
  <c r="I141" i="64"/>
  <c r="G141" i="64"/>
  <c r="CY140" i="64"/>
  <c r="CW140" i="64"/>
  <c r="CU140" i="64"/>
  <c r="CS140" i="64"/>
  <c r="CQ140" i="64"/>
  <c r="CO140" i="64"/>
  <c r="CM140" i="64"/>
  <c r="CK140" i="64"/>
  <c r="CI140" i="64"/>
  <c r="CG140" i="64"/>
  <c r="CE140" i="64"/>
  <c r="CA140" i="64"/>
  <c r="BY140" i="64"/>
  <c r="BW140" i="64"/>
  <c r="BU140" i="64"/>
  <c r="BS140" i="64"/>
  <c r="BQ140" i="64"/>
  <c r="BO140" i="64"/>
  <c r="BM140" i="64"/>
  <c r="BK140" i="64"/>
  <c r="BI140" i="64"/>
  <c r="BG140" i="64"/>
  <c r="BE140" i="64"/>
  <c r="BC140" i="64"/>
  <c r="BA140" i="64"/>
  <c r="AY140" i="64"/>
  <c r="AW140" i="64"/>
  <c r="AU140" i="64"/>
  <c r="AS140" i="64"/>
  <c r="AQ140" i="64"/>
  <c r="AO140" i="64"/>
  <c r="AM140" i="64"/>
  <c r="AK140" i="64"/>
  <c r="AI140" i="64"/>
  <c r="AG140" i="64"/>
  <c r="Q140" i="64"/>
  <c r="O140" i="64"/>
  <c r="M140" i="64"/>
  <c r="K140" i="64"/>
  <c r="I140" i="64"/>
  <c r="CY139" i="64"/>
  <c r="CW139" i="64"/>
  <c r="CU139" i="64"/>
  <c r="CS139" i="64"/>
  <c r="CQ139" i="64"/>
  <c r="CO139" i="64"/>
  <c r="CM139" i="64"/>
  <c r="CK139" i="64"/>
  <c r="CI139" i="64"/>
  <c r="CG139" i="64"/>
  <c r="CE139" i="64"/>
  <c r="CA139" i="64"/>
  <c r="BY139" i="64"/>
  <c r="BW139" i="64"/>
  <c r="BU139" i="64"/>
  <c r="BS139" i="64"/>
  <c r="BQ139" i="64"/>
  <c r="BO139" i="64"/>
  <c r="BM139" i="64"/>
  <c r="BK139" i="64"/>
  <c r="BI139" i="64"/>
  <c r="BG139" i="64"/>
  <c r="BE139" i="64"/>
  <c r="BC139" i="64"/>
  <c r="BA139" i="64"/>
  <c r="AY139" i="64"/>
  <c r="AW139" i="64"/>
  <c r="AU139" i="64"/>
  <c r="AS139" i="64"/>
  <c r="AQ139" i="64"/>
  <c r="AO139" i="64"/>
  <c r="AM139" i="64"/>
  <c r="AK139" i="64"/>
  <c r="AI139" i="64"/>
  <c r="AG139" i="64"/>
  <c r="Q139" i="64"/>
  <c r="O139" i="64"/>
  <c r="M139" i="64"/>
  <c r="K139" i="64"/>
  <c r="I139" i="64"/>
  <c r="CY138" i="64"/>
  <c r="CW138" i="64"/>
  <c r="CU138" i="64"/>
  <c r="CS138" i="64"/>
  <c r="CQ138" i="64"/>
  <c r="CO138" i="64"/>
  <c r="CM138" i="64"/>
  <c r="CK138" i="64"/>
  <c r="CI138" i="64"/>
  <c r="CG138" i="64"/>
  <c r="CE138" i="64"/>
  <c r="CA138" i="64"/>
  <c r="BY138" i="64"/>
  <c r="BW138" i="64"/>
  <c r="BU138" i="64"/>
  <c r="BS138" i="64"/>
  <c r="BQ138" i="64"/>
  <c r="BO138" i="64"/>
  <c r="BM138" i="64"/>
  <c r="BK138" i="64"/>
  <c r="BI138" i="64"/>
  <c r="BG138" i="64"/>
  <c r="BE138" i="64"/>
  <c r="BC138" i="64"/>
  <c r="BA138" i="64"/>
  <c r="AY138" i="64"/>
  <c r="AW138" i="64"/>
  <c r="AU138" i="64"/>
  <c r="AS138" i="64"/>
  <c r="AQ138" i="64"/>
  <c r="AO138" i="64"/>
  <c r="AM138" i="64"/>
  <c r="AK138" i="64"/>
  <c r="AI138" i="64"/>
  <c r="AG138" i="64"/>
  <c r="AE138" i="64"/>
  <c r="Q138" i="64"/>
  <c r="O138" i="64"/>
  <c r="M138" i="64"/>
  <c r="K138" i="64"/>
  <c r="I138" i="64"/>
  <c r="CY137" i="64"/>
  <c r="CW137" i="64"/>
  <c r="CU137" i="64"/>
  <c r="CS137" i="64"/>
  <c r="CQ137" i="64"/>
  <c r="CO137" i="64"/>
  <c r="CM137" i="64"/>
  <c r="CK137" i="64"/>
  <c r="CI137" i="64"/>
  <c r="CG137" i="64"/>
  <c r="CA137" i="64"/>
  <c r="BY137" i="64"/>
  <c r="BW137" i="64"/>
  <c r="BS137" i="64"/>
  <c r="BQ137" i="64"/>
  <c r="BK137" i="64"/>
  <c r="BI137" i="64"/>
  <c r="BG137" i="64"/>
  <c r="BE137" i="64"/>
  <c r="BC137" i="64"/>
  <c r="BA137" i="64"/>
  <c r="AY137" i="64"/>
  <c r="AU137" i="64"/>
  <c r="AS137" i="64"/>
  <c r="AQ137" i="64"/>
  <c r="AO137" i="64"/>
  <c r="AM137" i="64"/>
  <c r="AK137" i="64"/>
  <c r="AG137" i="64"/>
  <c r="AE137" i="64"/>
  <c r="AC137" i="64"/>
  <c r="AA137" i="64"/>
  <c r="Q137" i="64"/>
  <c r="O137" i="64"/>
  <c r="M137" i="64"/>
  <c r="K137" i="64"/>
  <c r="I137" i="64"/>
  <c r="G137" i="64"/>
  <c r="C137" i="64"/>
  <c r="CY136" i="64"/>
  <c r="CW136" i="64"/>
  <c r="CU136" i="64"/>
  <c r="CS136" i="64"/>
  <c r="CQ136" i="64"/>
  <c r="CO136" i="64"/>
  <c r="CM136" i="64"/>
  <c r="CK136" i="64"/>
  <c r="CI136" i="64"/>
  <c r="CG136" i="64"/>
  <c r="CA136" i="64"/>
  <c r="BY136" i="64"/>
  <c r="BW136" i="64"/>
  <c r="BS136" i="64"/>
  <c r="BQ136" i="64"/>
  <c r="BK136" i="64"/>
  <c r="BI136" i="64"/>
  <c r="BG136" i="64"/>
  <c r="BE136" i="64"/>
  <c r="BC136" i="64"/>
  <c r="BA136" i="64"/>
  <c r="AY136" i="64"/>
  <c r="AU136" i="64"/>
  <c r="AS136" i="64"/>
  <c r="AQ136" i="64"/>
  <c r="AO136" i="64"/>
  <c r="AM136" i="64"/>
  <c r="AK136" i="64"/>
  <c r="AG136" i="64"/>
  <c r="AE136" i="64"/>
  <c r="AC136" i="64"/>
  <c r="AA136" i="64"/>
  <c r="Q136" i="64"/>
  <c r="O136" i="64"/>
  <c r="M136" i="64"/>
  <c r="K136" i="64"/>
  <c r="I136" i="64"/>
  <c r="G136" i="64"/>
  <c r="C136" i="64"/>
  <c r="CY135" i="64"/>
  <c r="CW135" i="64"/>
  <c r="CU135" i="64"/>
  <c r="CS135" i="64"/>
  <c r="CQ135" i="64"/>
  <c r="CO135" i="64"/>
  <c r="CM135" i="64"/>
  <c r="CK135" i="64"/>
  <c r="CI135" i="64"/>
  <c r="CG135" i="64"/>
  <c r="CE135" i="64"/>
  <c r="CA135" i="64"/>
  <c r="BY135" i="64"/>
  <c r="BW135" i="64"/>
  <c r="BS135" i="64"/>
  <c r="BQ135" i="64"/>
  <c r="BK135" i="64"/>
  <c r="BI135" i="64"/>
  <c r="BG135" i="64"/>
  <c r="BE135" i="64"/>
  <c r="BC135" i="64"/>
  <c r="BA135" i="64"/>
  <c r="AY135" i="64"/>
  <c r="AU135" i="64"/>
  <c r="AS135" i="64"/>
  <c r="AQ135" i="64"/>
  <c r="AO135" i="64"/>
  <c r="AM135" i="64"/>
  <c r="AK135" i="64"/>
  <c r="AG135" i="64"/>
  <c r="AE135" i="64"/>
  <c r="AC135" i="64"/>
  <c r="AA135" i="64"/>
  <c r="Q135" i="64"/>
  <c r="O135" i="64"/>
  <c r="M135" i="64"/>
  <c r="K135" i="64"/>
  <c r="I135" i="64"/>
  <c r="G135" i="64"/>
  <c r="C135" i="64"/>
  <c r="CY134" i="64"/>
  <c r="CW134" i="64"/>
  <c r="CU134" i="64"/>
  <c r="CS134" i="64"/>
  <c r="CQ134" i="64"/>
  <c r="CO134" i="64"/>
  <c r="CM134" i="64"/>
  <c r="CK134" i="64"/>
  <c r="CI134" i="64"/>
  <c r="CG134" i="64"/>
  <c r="CA134" i="64"/>
  <c r="BY134" i="64"/>
  <c r="BS134" i="64"/>
  <c r="BQ134" i="64"/>
  <c r="BK134" i="64"/>
  <c r="BI134" i="64"/>
  <c r="BG134" i="64"/>
  <c r="BE134" i="64"/>
  <c r="BC134" i="64"/>
  <c r="BA134" i="64"/>
  <c r="AY134" i="64"/>
  <c r="AU134" i="64"/>
  <c r="AS134" i="64"/>
  <c r="AQ134" i="64"/>
  <c r="AO134" i="64"/>
  <c r="AM134" i="64"/>
  <c r="AK134" i="64"/>
  <c r="AI134" i="64"/>
  <c r="AG134" i="64"/>
  <c r="AE134" i="64"/>
  <c r="AC134" i="64"/>
  <c r="AA134" i="64"/>
  <c r="Q134" i="64"/>
  <c r="O134" i="64"/>
  <c r="M134" i="64"/>
  <c r="K134" i="64"/>
  <c r="I134" i="64"/>
  <c r="G134" i="64"/>
  <c r="C134" i="64"/>
  <c r="CY133" i="64"/>
  <c r="CW133" i="64"/>
  <c r="CU133" i="64"/>
  <c r="CS133" i="64"/>
  <c r="CQ133" i="64"/>
  <c r="CO133" i="64"/>
  <c r="CM133" i="64"/>
  <c r="CK133" i="64"/>
  <c r="CI133" i="64"/>
  <c r="CG133" i="64"/>
  <c r="CA133" i="64"/>
  <c r="BY133" i="64"/>
  <c r="BS133" i="64"/>
  <c r="BQ133" i="64"/>
  <c r="BK133" i="64"/>
  <c r="BI133" i="64"/>
  <c r="BG133" i="64"/>
  <c r="BE133" i="64"/>
  <c r="BC133" i="64"/>
  <c r="BA133" i="64"/>
  <c r="AY133" i="64"/>
  <c r="AU133" i="64"/>
  <c r="AS133" i="64"/>
  <c r="AQ133" i="64"/>
  <c r="AO133" i="64"/>
  <c r="AM133" i="64"/>
  <c r="AK133" i="64"/>
  <c r="AI133" i="64"/>
  <c r="AG133" i="64"/>
  <c r="AE133" i="64"/>
  <c r="AC133" i="64"/>
  <c r="AA133" i="64"/>
  <c r="Q133" i="64"/>
  <c r="O133" i="64"/>
  <c r="M133" i="64"/>
  <c r="K133" i="64"/>
  <c r="I133" i="64"/>
  <c r="G133" i="64"/>
  <c r="C133" i="64"/>
  <c r="CY132" i="64"/>
  <c r="CW132" i="64"/>
  <c r="CU132" i="64"/>
  <c r="CS132" i="64"/>
  <c r="CQ132" i="64"/>
  <c r="CO132" i="64"/>
  <c r="CM132" i="64"/>
  <c r="CK132" i="64"/>
  <c r="CI132" i="64"/>
  <c r="CG132" i="64"/>
  <c r="CA132" i="64"/>
  <c r="BY132" i="64"/>
  <c r="BS132" i="64"/>
  <c r="BQ132" i="64"/>
  <c r="BK132" i="64"/>
  <c r="BI132" i="64"/>
  <c r="BG132" i="64"/>
  <c r="BE132" i="64"/>
  <c r="BC132" i="64"/>
  <c r="BA132" i="64"/>
  <c r="AY132" i="64"/>
  <c r="AU132" i="64"/>
  <c r="AS132" i="64"/>
  <c r="AQ132" i="64"/>
  <c r="AO132" i="64"/>
  <c r="AM132" i="64"/>
  <c r="AK132" i="64"/>
  <c r="AI132" i="64"/>
  <c r="AG132" i="64"/>
  <c r="AE132" i="64"/>
  <c r="AC132" i="64"/>
  <c r="AA132" i="64"/>
  <c r="Q132" i="64"/>
  <c r="O132" i="64"/>
  <c r="M132" i="64"/>
  <c r="K132" i="64"/>
  <c r="I132" i="64"/>
  <c r="G132" i="64"/>
  <c r="C132" i="64"/>
  <c r="CY131" i="64"/>
  <c r="CW131" i="64"/>
  <c r="CU131" i="64"/>
  <c r="CS131" i="64"/>
  <c r="CQ131" i="64"/>
  <c r="CO131" i="64"/>
  <c r="CM131" i="64"/>
  <c r="CK131" i="64"/>
  <c r="CI131" i="64"/>
  <c r="CG131" i="64"/>
  <c r="CA131" i="64"/>
  <c r="BY131" i="64"/>
  <c r="BS131" i="64"/>
  <c r="BQ131" i="64"/>
  <c r="BK131" i="64"/>
  <c r="BI131" i="64"/>
  <c r="BG131" i="64"/>
  <c r="BE131" i="64"/>
  <c r="BC131" i="64"/>
  <c r="BA131" i="64"/>
  <c r="AY131" i="64"/>
  <c r="AU131" i="64"/>
  <c r="AS131" i="64"/>
  <c r="AQ131" i="64"/>
  <c r="AO131" i="64"/>
  <c r="AM131" i="64"/>
  <c r="AK131" i="64"/>
  <c r="AI131" i="64"/>
  <c r="AG131" i="64"/>
  <c r="AE131" i="64"/>
  <c r="AC131" i="64"/>
  <c r="AA131" i="64"/>
  <c r="Q131" i="64"/>
  <c r="O131" i="64"/>
  <c r="M131" i="64"/>
  <c r="K131" i="64"/>
  <c r="I131" i="64"/>
  <c r="G131" i="64"/>
  <c r="C131" i="64"/>
  <c r="CY130" i="64"/>
  <c r="CW130" i="64"/>
  <c r="CU130" i="64"/>
  <c r="CS130" i="64"/>
  <c r="CQ130" i="64"/>
  <c r="CO130" i="64"/>
  <c r="CM130" i="64"/>
  <c r="CK130" i="64"/>
  <c r="CI130" i="64"/>
  <c r="CG130" i="64"/>
  <c r="CA130" i="64"/>
  <c r="BY130" i="64"/>
  <c r="BS130" i="64"/>
  <c r="BQ130" i="64"/>
  <c r="BK130" i="64"/>
  <c r="BI130" i="64"/>
  <c r="BG130" i="64"/>
  <c r="BE130" i="64"/>
  <c r="BC130" i="64"/>
  <c r="BA130" i="64"/>
  <c r="AY130" i="64"/>
  <c r="AU130" i="64"/>
  <c r="AS130" i="64"/>
  <c r="AQ130" i="64"/>
  <c r="AO130" i="64"/>
  <c r="AM130" i="64"/>
  <c r="AK130" i="64"/>
  <c r="AI130" i="64"/>
  <c r="AG130" i="64"/>
  <c r="AE130" i="64"/>
  <c r="AC130" i="64"/>
  <c r="AA130" i="64"/>
  <c r="Q130" i="64"/>
  <c r="O130" i="64"/>
  <c r="M130" i="64"/>
  <c r="K130" i="64"/>
  <c r="I130" i="64"/>
  <c r="G130" i="64"/>
  <c r="C130" i="64"/>
  <c r="CY129" i="64"/>
  <c r="CW129" i="64"/>
  <c r="CU129" i="64"/>
  <c r="CS129" i="64"/>
  <c r="CQ129" i="64"/>
  <c r="CO129" i="64"/>
  <c r="CM129" i="64"/>
  <c r="CK129" i="64"/>
  <c r="CI129" i="64"/>
  <c r="CG129" i="64"/>
  <c r="CA129" i="64"/>
  <c r="BY129" i="64"/>
  <c r="BS129" i="64"/>
  <c r="BQ129" i="64"/>
  <c r="BK129" i="64"/>
  <c r="BI129" i="64"/>
  <c r="BG129" i="64"/>
  <c r="BE129" i="64"/>
  <c r="BC129" i="64"/>
  <c r="BA129" i="64"/>
  <c r="AY129" i="64"/>
  <c r="AU129" i="64"/>
  <c r="AS129" i="64"/>
  <c r="AQ129" i="64"/>
  <c r="AO129" i="64"/>
  <c r="AM129" i="64"/>
  <c r="AK129" i="64"/>
  <c r="AI129" i="64"/>
  <c r="AG129" i="64"/>
  <c r="AE129" i="64"/>
  <c r="AC129" i="64"/>
  <c r="AA129" i="64"/>
  <c r="Q129" i="64"/>
  <c r="O129" i="64"/>
  <c r="M129" i="64"/>
  <c r="K129" i="64"/>
  <c r="I129" i="64"/>
  <c r="G129" i="64"/>
  <c r="C129" i="64"/>
  <c r="CY128" i="64"/>
  <c r="CW128" i="64"/>
  <c r="CU128" i="64"/>
  <c r="CS128" i="64"/>
  <c r="CQ128" i="64"/>
  <c r="CO128" i="64"/>
  <c r="CM128" i="64"/>
  <c r="CK128" i="64"/>
  <c r="CI128" i="64"/>
  <c r="CG128" i="64"/>
  <c r="CE128" i="64"/>
  <c r="CA128" i="64"/>
  <c r="BY128" i="64"/>
  <c r="BW128" i="64"/>
  <c r="BS128" i="64"/>
  <c r="BQ128" i="64"/>
  <c r="BM128" i="64"/>
  <c r="BK128" i="64"/>
  <c r="BI128" i="64"/>
  <c r="BG128" i="64"/>
  <c r="BE128" i="64"/>
  <c r="BC128" i="64"/>
  <c r="BA128" i="64"/>
  <c r="AY128" i="64"/>
  <c r="AU128" i="64"/>
  <c r="AS128" i="64"/>
  <c r="AQ128" i="64"/>
  <c r="AO128" i="64"/>
  <c r="AM128" i="64"/>
  <c r="AK128" i="64"/>
  <c r="AI128" i="64"/>
  <c r="AG128" i="64"/>
  <c r="AE128" i="64"/>
  <c r="AC128" i="64"/>
  <c r="AA128" i="64"/>
  <c r="Q128" i="64"/>
  <c r="O128" i="64"/>
  <c r="M128" i="64"/>
  <c r="K128" i="64"/>
  <c r="I128" i="64"/>
  <c r="G128" i="64"/>
  <c r="C128" i="64"/>
  <c r="CY127" i="64"/>
  <c r="CW127" i="64"/>
  <c r="CU127" i="64"/>
  <c r="CS127" i="64"/>
  <c r="CQ127" i="64"/>
  <c r="CO127" i="64"/>
  <c r="CM127" i="64"/>
  <c r="CK127" i="64"/>
  <c r="CI127" i="64"/>
  <c r="CE127" i="64"/>
  <c r="CA127" i="64"/>
  <c r="BY127" i="64"/>
  <c r="BW127" i="64"/>
  <c r="BS127" i="64"/>
  <c r="BQ127" i="64"/>
  <c r="BO127" i="64"/>
  <c r="BM127" i="64"/>
  <c r="BI127" i="64"/>
  <c r="BG127" i="64"/>
  <c r="BE127" i="64"/>
  <c r="BC127" i="64"/>
  <c r="BA127" i="64"/>
  <c r="AY127" i="64"/>
  <c r="AW127" i="64"/>
  <c r="AU127" i="64"/>
  <c r="AS127" i="64"/>
  <c r="AQ127" i="64"/>
  <c r="AO127" i="64"/>
  <c r="AM127" i="64"/>
  <c r="AK127" i="64"/>
  <c r="AI127" i="64"/>
  <c r="AG127" i="64"/>
  <c r="AE127" i="64"/>
  <c r="AC127" i="64"/>
  <c r="AA127" i="64"/>
  <c r="Q127" i="64"/>
  <c r="O127" i="64"/>
  <c r="M127" i="64"/>
  <c r="K127" i="64"/>
  <c r="I127" i="64"/>
  <c r="G127" i="64"/>
  <c r="C127" i="64"/>
  <c r="CY126" i="64"/>
  <c r="CW126" i="64"/>
  <c r="CU126" i="64"/>
  <c r="CS126" i="64"/>
  <c r="CQ126" i="64"/>
  <c r="CO126" i="64"/>
  <c r="CM126" i="64"/>
  <c r="CK126" i="64"/>
  <c r="CI126" i="64"/>
  <c r="CE126" i="64"/>
  <c r="CA126" i="64"/>
  <c r="BY126" i="64"/>
  <c r="BW126" i="64"/>
  <c r="BS126" i="64"/>
  <c r="BQ126" i="64"/>
  <c r="BO126" i="64"/>
  <c r="BM126" i="64"/>
  <c r="BI126" i="64"/>
  <c r="BG126" i="64"/>
  <c r="BE126" i="64"/>
  <c r="BC126" i="64"/>
  <c r="BA126" i="64"/>
  <c r="AY126" i="64"/>
  <c r="AW126" i="64"/>
  <c r="AU126" i="64"/>
  <c r="AS126" i="64"/>
  <c r="AQ126" i="64"/>
  <c r="AO126" i="64"/>
  <c r="AM126" i="64"/>
  <c r="AK126" i="64"/>
  <c r="AI126" i="64"/>
  <c r="AG126" i="64"/>
  <c r="AE126" i="64"/>
  <c r="AC126" i="64"/>
  <c r="AA126" i="64"/>
  <c r="Q126" i="64"/>
  <c r="O126" i="64"/>
  <c r="M126" i="64"/>
  <c r="K126" i="64"/>
  <c r="I126" i="64"/>
  <c r="G126" i="64"/>
  <c r="C126" i="64"/>
  <c r="CY125" i="64"/>
  <c r="CW125" i="64"/>
  <c r="CU125" i="64"/>
  <c r="CS125" i="64"/>
  <c r="CQ125" i="64"/>
  <c r="CO125" i="64"/>
  <c r="CM125" i="64"/>
  <c r="CK125" i="64"/>
  <c r="CI125" i="64"/>
  <c r="CE125" i="64"/>
  <c r="CA125" i="64"/>
  <c r="BY125" i="64"/>
  <c r="BW125" i="64"/>
  <c r="BS125" i="64"/>
  <c r="BQ125" i="64"/>
  <c r="BO125" i="64"/>
  <c r="BM125" i="64"/>
  <c r="BI125" i="64"/>
  <c r="BG125" i="64"/>
  <c r="BE125" i="64"/>
  <c r="BC125" i="64"/>
  <c r="BA125" i="64"/>
  <c r="AY125" i="64"/>
  <c r="AW125" i="64"/>
  <c r="AU125" i="64"/>
  <c r="AS125" i="64"/>
  <c r="AQ125" i="64"/>
  <c r="AO125" i="64"/>
  <c r="AM125" i="64"/>
  <c r="AK125" i="64"/>
  <c r="AI125" i="64"/>
  <c r="AG125" i="64"/>
  <c r="AE125" i="64"/>
  <c r="AC125" i="64"/>
  <c r="AA125" i="64"/>
  <c r="Q125" i="64"/>
  <c r="O125" i="64"/>
  <c r="M125" i="64"/>
  <c r="K125" i="64"/>
  <c r="I125" i="64"/>
  <c r="G125" i="64"/>
  <c r="C125" i="64"/>
  <c r="CY124" i="64"/>
  <c r="CW124" i="64"/>
  <c r="CU124" i="64"/>
  <c r="CS124" i="64"/>
  <c r="CQ124" i="64"/>
  <c r="CO124" i="64"/>
  <c r="CM124" i="64"/>
  <c r="CK124" i="64"/>
  <c r="CI124" i="64"/>
  <c r="CE124" i="64"/>
  <c r="CA124" i="64"/>
  <c r="BY124" i="64"/>
  <c r="BW124" i="64"/>
  <c r="BS124" i="64"/>
  <c r="BQ124" i="64"/>
  <c r="BO124" i="64"/>
  <c r="BM124" i="64"/>
  <c r="BI124" i="64"/>
  <c r="BG124" i="64"/>
  <c r="BE124" i="64"/>
  <c r="BC124" i="64"/>
  <c r="BA124" i="64"/>
  <c r="AY124" i="64"/>
  <c r="AW124" i="64"/>
  <c r="AU124" i="64"/>
  <c r="AS124" i="64"/>
  <c r="AQ124" i="64"/>
  <c r="AO124" i="64"/>
  <c r="AM124" i="64"/>
  <c r="AK124" i="64"/>
  <c r="AI124" i="64"/>
  <c r="AG124" i="64"/>
  <c r="AE124" i="64"/>
  <c r="AC124" i="64"/>
  <c r="AA124" i="64"/>
  <c r="Q124" i="64"/>
  <c r="O124" i="64"/>
  <c r="M124" i="64"/>
  <c r="K124" i="64"/>
  <c r="I124" i="64"/>
  <c r="G124" i="64"/>
  <c r="C124" i="64"/>
  <c r="CY123" i="64"/>
  <c r="CW123" i="64"/>
  <c r="CU123" i="64"/>
  <c r="CS123" i="64"/>
  <c r="CQ123" i="64"/>
  <c r="CO123" i="64"/>
  <c r="CM123" i="64"/>
  <c r="CK123" i="64"/>
  <c r="CI123" i="64"/>
  <c r="CE123" i="64"/>
  <c r="CA123" i="64"/>
  <c r="BY123" i="64"/>
  <c r="BW123" i="64"/>
  <c r="BS123" i="64"/>
  <c r="BQ123" i="64"/>
  <c r="BO123" i="64"/>
  <c r="BM123" i="64"/>
  <c r="BI123" i="64"/>
  <c r="BG123" i="64"/>
  <c r="BE123" i="64"/>
  <c r="BC123" i="64"/>
  <c r="BA123" i="64"/>
  <c r="AY123" i="64"/>
  <c r="AW123" i="64"/>
  <c r="AU123" i="64"/>
  <c r="AS123" i="64"/>
  <c r="AQ123" i="64"/>
  <c r="AO123" i="64"/>
  <c r="AM123" i="64"/>
  <c r="AK123" i="64"/>
  <c r="AI123" i="64"/>
  <c r="AG123" i="64"/>
  <c r="AE123" i="64"/>
  <c r="AC123" i="64"/>
  <c r="AA123" i="64"/>
  <c r="Q123" i="64"/>
  <c r="O123" i="64"/>
  <c r="M123" i="64"/>
  <c r="K123" i="64"/>
  <c r="I123" i="64"/>
  <c r="G123" i="64"/>
  <c r="C123" i="64"/>
  <c r="CY122" i="64"/>
  <c r="CW122" i="64"/>
  <c r="CU122" i="64"/>
  <c r="CS122" i="64"/>
  <c r="CQ122" i="64"/>
  <c r="CO122" i="64"/>
  <c r="CM122" i="64"/>
  <c r="CK122" i="64"/>
  <c r="CI122" i="64"/>
  <c r="CE122" i="64"/>
  <c r="CA122" i="64"/>
  <c r="BY122" i="64"/>
  <c r="BW122" i="64"/>
  <c r="BS122" i="64"/>
  <c r="BQ122" i="64"/>
  <c r="BO122" i="64"/>
  <c r="BM122" i="64"/>
  <c r="BI122" i="64"/>
  <c r="BG122" i="64"/>
  <c r="BE122" i="64"/>
  <c r="BC122" i="64"/>
  <c r="BA122" i="64"/>
  <c r="AY122" i="64"/>
  <c r="AW122" i="64"/>
  <c r="AU122" i="64"/>
  <c r="AS122" i="64"/>
  <c r="AQ122" i="64"/>
  <c r="AO122" i="64"/>
  <c r="AM122" i="64"/>
  <c r="AK122" i="64"/>
  <c r="AI122" i="64"/>
  <c r="AG122" i="64"/>
  <c r="AE122" i="64"/>
  <c r="AC122" i="64"/>
  <c r="AA122" i="64"/>
  <c r="Q122" i="64"/>
  <c r="O122" i="64"/>
  <c r="M122" i="64"/>
  <c r="K122" i="64"/>
  <c r="I122" i="64"/>
  <c r="G122" i="64"/>
  <c r="C122" i="64"/>
  <c r="CY121" i="64"/>
  <c r="CW121" i="64"/>
  <c r="CU121" i="64"/>
  <c r="CS121" i="64"/>
  <c r="CQ121" i="64"/>
  <c r="CO121" i="64"/>
  <c r="CM121" i="64"/>
  <c r="CK121" i="64"/>
  <c r="CI121" i="64"/>
  <c r="CE121" i="64"/>
  <c r="CC121" i="64"/>
  <c r="CA121" i="64"/>
  <c r="BY121" i="64"/>
  <c r="BW121" i="64"/>
  <c r="BU121" i="64"/>
  <c r="BS121" i="64"/>
  <c r="BQ121" i="64"/>
  <c r="BO121" i="64"/>
  <c r="BM121" i="64"/>
  <c r="BI121" i="64"/>
  <c r="BG121" i="64"/>
  <c r="BE121" i="64"/>
  <c r="BC121" i="64"/>
  <c r="BA121" i="64"/>
  <c r="AY121" i="64"/>
  <c r="AW121" i="64"/>
  <c r="AU121" i="64"/>
  <c r="AS121" i="64"/>
  <c r="AQ121" i="64"/>
  <c r="AO121" i="64"/>
  <c r="AM121" i="64"/>
  <c r="AK121" i="64"/>
  <c r="AI121" i="64"/>
  <c r="AG121" i="64"/>
  <c r="AE121" i="64"/>
  <c r="AC121" i="64"/>
  <c r="AA121" i="64"/>
  <c r="Q121" i="64"/>
  <c r="O121" i="64"/>
  <c r="M121" i="64"/>
  <c r="K121" i="64"/>
  <c r="I121" i="64"/>
  <c r="G121" i="64"/>
  <c r="C121" i="64"/>
  <c r="CY120" i="64"/>
  <c r="CW120" i="64"/>
  <c r="CU120" i="64"/>
  <c r="CS120" i="64"/>
  <c r="CQ120" i="64"/>
  <c r="CO120" i="64"/>
  <c r="CM120" i="64"/>
  <c r="CK120" i="64"/>
  <c r="CI120" i="64"/>
  <c r="CA120" i="64"/>
  <c r="BY120" i="64"/>
  <c r="BW120" i="64"/>
  <c r="BU120" i="64"/>
  <c r="BI120" i="64"/>
  <c r="BG120" i="64"/>
  <c r="BE120" i="64"/>
  <c r="BC120" i="64"/>
  <c r="BA120" i="64"/>
  <c r="AY120" i="64"/>
  <c r="AW120" i="64"/>
  <c r="AU120" i="64"/>
  <c r="AS120" i="64"/>
  <c r="AQ120" i="64"/>
  <c r="AO120" i="64"/>
  <c r="AM120" i="64"/>
  <c r="AK120" i="64"/>
  <c r="AI120" i="64"/>
  <c r="AG120" i="64"/>
  <c r="AE120" i="64"/>
  <c r="AC120" i="64"/>
  <c r="AA120" i="64"/>
  <c r="Q120" i="64"/>
  <c r="O120" i="64"/>
  <c r="M120" i="64"/>
  <c r="K120" i="64"/>
  <c r="I120" i="64"/>
  <c r="G120" i="64"/>
  <c r="C120" i="64"/>
  <c r="CY119" i="64"/>
  <c r="CW119" i="64"/>
  <c r="CU119" i="64"/>
  <c r="CS119" i="64"/>
  <c r="CQ119" i="64"/>
  <c r="CO119" i="64"/>
  <c r="CM119" i="64"/>
  <c r="CK119" i="64"/>
  <c r="CI119" i="64"/>
  <c r="CA119" i="64"/>
  <c r="BY119" i="64"/>
  <c r="BW119" i="64"/>
  <c r="BU119" i="64"/>
  <c r="BI119" i="64"/>
  <c r="BG119" i="64"/>
  <c r="BE119" i="64"/>
  <c r="BC119" i="64"/>
  <c r="BA119" i="64"/>
  <c r="AY119" i="64"/>
  <c r="AW119" i="64"/>
  <c r="AU119" i="64"/>
  <c r="AS119" i="64"/>
  <c r="AQ119" i="64"/>
  <c r="AO119" i="64"/>
  <c r="AM119" i="64"/>
  <c r="AK119" i="64"/>
  <c r="AI119" i="64"/>
  <c r="AG119" i="64"/>
  <c r="AE119" i="64"/>
  <c r="AC119" i="64"/>
  <c r="AA119" i="64"/>
  <c r="Q119" i="64"/>
  <c r="O119" i="64"/>
  <c r="M119" i="64"/>
  <c r="K119" i="64"/>
  <c r="I119" i="64"/>
  <c r="G119" i="64"/>
  <c r="C119" i="64"/>
  <c r="CY118" i="64"/>
  <c r="CW118" i="64"/>
  <c r="CU118" i="64"/>
  <c r="CS118" i="64"/>
  <c r="CQ118" i="64"/>
  <c r="CO118" i="64"/>
  <c r="CM118" i="64"/>
  <c r="CK118" i="64"/>
  <c r="CI118" i="64"/>
  <c r="CA118" i="64"/>
  <c r="BY118" i="64"/>
  <c r="BW118" i="64"/>
  <c r="BU118" i="64"/>
  <c r="BI118" i="64"/>
  <c r="BG118" i="64"/>
  <c r="BE118" i="64"/>
  <c r="BC118" i="64"/>
  <c r="BA118" i="64"/>
  <c r="AY118" i="64"/>
  <c r="AW118" i="64"/>
  <c r="AU118" i="64"/>
  <c r="AS118" i="64"/>
  <c r="AQ118" i="64"/>
  <c r="AO118" i="64"/>
  <c r="AM118" i="64"/>
  <c r="AK118" i="64"/>
  <c r="AI118" i="64"/>
  <c r="AG118" i="64"/>
  <c r="AE118" i="64"/>
  <c r="AC118" i="64"/>
  <c r="AA118" i="64"/>
  <c r="Q118" i="64"/>
  <c r="O118" i="64"/>
  <c r="M118" i="64"/>
  <c r="K118" i="64"/>
  <c r="I118" i="64"/>
  <c r="G118" i="64"/>
  <c r="C118" i="64"/>
  <c r="CY117" i="64"/>
  <c r="CW117" i="64"/>
  <c r="CU117" i="64"/>
  <c r="CS117" i="64"/>
  <c r="CQ117" i="64"/>
  <c r="CO117" i="64"/>
  <c r="CM117" i="64"/>
  <c r="CK117" i="64"/>
  <c r="CI117" i="64"/>
  <c r="CA117" i="64"/>
  <c r="BY117" i="64"/>
  <c r="BW117" i="64"/>
  <c r="BU117" i="64"/>
  <c r="BI117" i="64"/>
  <c r="BG117" i="64"/>
  <c r="BE117" i="64"/>
  <c r="BC117" i="64"/>
  <c r="BA117" i="64"/>
  <c r="AY117" i="64"/>
  <c r="AW117" i="64"/>
  <c r="AU117" i="64"/>
  <c r="AS117" i="64"/>
  <c r="AQ117" i="64"/>
  <c r="AO117" i="64"/>
  <c r="AM117" i="64"/>
  <c r="AK117" i="64"/>
  <c r="AI117" i="64"/>
  <c r="AG117" i="64"/>
  <c r="AE117" i="64"/>
  <c r="AC117" i="64"/>
  <c r="AA117" i="64"/>
  <c r="Q117" i="64"/>
  <c r="O117" i="64"/>
  <c r="M117" i="64"/>
  <c r="K117" i="64"/>
  <c r="I117" i="64"/>
  <c r="G117" i="64"/>
  <c r="C117" i="64"/>
  <c r="CY116" i="64"/>
  <c r="CW116" i="64"/>
  <c r="CU116" i="64"/>
  <c r="CS116" i="64"/>
  <c r="CQ116" i="64"/>
  <c r="CO116" i="64"/>
  <c r="CM116" i="64"/>
  <c r="CK116" i="64"/>
  <c r="CI116" i="64"/>
  <c r="CA116" i="64"/>
  <c r="BY116" i="64"/>
  <c r="BW116" i="64"/>
  <c r="BU116" i="64"/>
  <c r="BS116" i="64"/>
  <c r="BI116" i="64"/>
  <c r="BG116" i="64"/>
  <c r="BE116" i="64"/>
  <c r="BC116" i="64"/>
  <c r="BA116" i="64"/>
  <c r="AY116" i="64"/>
  <c r="AW116" i="64"/>
  <c r="AU116" i="64"/>
  <c r="AS116" i="64"/>
  <c r="AQ116" i="64"/>
  <c r="AO116" i="64"/>
  <c r="AM116" i="64"/>
  <c r="AK116" i="64"/>
  <c r="AI116" i="64"/>
  <c r="AG116" i="64"/>
  <c r="AE116" i="64"/>
  <c r="AC116" i="64"/>
  <c r="AA116" i="64"/>
  <c r="Q116" i="64"/>
  <c r="O116" i="64"/>
  <c r="M116" i="64"/>
  <c r="K116" i="64"/>
  <c r="I116" i="64"/>
  <c r="G116" i="64"/>
  <c r="C116" i="64"/>
  <c r="CY115" i="64"/>
  <c r="CW115" i="64"/>
  <c r="CU115" i="64"/>
  <c r="CS115" i="64"/>
  <c r="CQ115" i="64"/>
  <c r="CO115" i="64"/>
  <c r="CM115" i="64"/>
  <c r="CK115" i="64"/>
  <c r="CI115" i="64"/>
  <c r="CA115" i="64"/>
  <c r="BY115" i="64"/>
  <c r="BW115" i="64"/>
  <c r="BU115" i="64"/>
  <c r="BS115" i="64"/>
  <c r="BI115" i="64"/>
  <c r="BG115" i="64"/>
  <c r="BE115" i="64"/>
  <c r="BC115" i="64"/>
  <c r="BA115" i="64"/>
  <c r="AY115" i="64"/>
  <c r="AW115" i="64"/>
  <c r="AU115" i="64"/>
  <c r="AS115" i="64"/>
  <c r="AQ115" i="64"/>
  <c r="AO115" i="64"/>
  <c r="AM115" i="64"/>
  <c r="AK115" i="64"/>
  <c r="AI115" i="64"/>
  <c r="AG115" i="64"/>
  <c r="AE115" i="64"/>
  <c r="AC115" i="64"/>
  <c r="AA115" i="64"/>
  <c r="Q115" i="64"/>
  <c r="O115" i="64"/>
  <c r="M115" i="64"/>
  <c r="K115" i="64"/>
  <c r="I115" i="64"/>
  <c r="G115" i="64"/>
  <c r="C115" i="64"/>
  <c r="CY114" i="64"/>
  <c r="CW114" i="64"/>
  <c r="CU114" i="64"/>
  <c r="CS114" i="64"/>
  <c r="CQ114" i="64"/>
  <c r="CO114" i="64"/>
  <c r="CM114" i="64"/>
  <c r="CK114" i="64"/>
  <c r="CI114" i="64"/>
  <c r="CA114" i="64"/>
  <c r="BY114" i="64"/>
  <c r="BW114" i="64"/>
  <c r="BU114" i="64"/>
  <c r="BI114" i="64"/>
  <c r="BG114" i="64"/>
  <c r="BE114" i="64"/>
  <c r="BC114" i="64"/>
  <c r="BA114" i="64"/>
  <c r="AY114" i="64"/>
  <c r="AW114" i="64"/>
  <c r="AU114" i="64"/>
  <c r="AS114" i="64"/>
  <c r="AQ114" i="64"/>
  <c r="AO114" i="64"/>
  <c r="AM114" i="64"/>
  <c r="AK114" i="64"/>
  <c r="AI114" i="64"/>
  <c r="AG114" i="64"/>
  <c r="AE114" i="64"/>
  <c r="AC114" i="64"/>
  <c r="AA114" i="64"/>
  <c r="Q114" i="64"/>
  <c r="O114" i="64"/>
  <c r="M114" i="64"/>
  <c r="K114" i="64"/>
  <c r="I114" i="64"/>
  <c r="G114" i="64"/>
  <c r="C114" i="64"/>
  <c r="CY113" i="64"/>
  <c r="CW113" i="64"/>
  <c r="CU113" i="64"/>
  <c r="CS113" i="64"/>
  <c r="CQ113" i="64"/>
  <c r="CO113" i="64"/>
  <c r="CM113" i="64"/>
  <c r="CK113" i="64"/>
  <c r="CI113" i="64"/>
  <c r="CA113" i="64"/>
  <c r="BY113" i="64"/>
  <c r="BW113" i="64"/>
  <c r="BU113" i="64"/>
  <c r="BI113" i="64"/>
  <c r="BG113" i="64"/>
  <c r="BE113" i="64"/>
  <c r="BC113" i="64"/>
  <c r="BA113" i="64"/>
  <c r="AY113" i="64"/>
  <c r="AW113" i="64"/>
  <c r="AU113" i="64"/>
  <c r="AS113" i="64"/>
  <c r="AQ113" i="64"/>
  <c r="AO113" i="64"/>
  <c r="AM113" i="64"/>
  <c r="AK113" i="64"/>
  <c r="AI113" i="64"/>
  <c r="AG113" i="64"/>
  <c r="AE113" i="64"/>
  <c r="AC113" i="64"/>
  <c r="AA113" i="64"/>
  <c r="Q113" i="64"/>
  <c r="O113" i="64"/>
  <c r="M113" i="64"/>
  <c r="K113" i="64"/>
  <c r="I113" i="64"/>
  <c r="G113" i="64"/>
  <c r="C113" i="64"/>
  <c r="CY112" i="64"/>
  <c r="CW112" i="64"/>
  <c r="CU112" i="64"/>
  <c r="CS112" i="64"/>
  <c r="CQ112" i="64"/>
  <c r="CO112" i="64"/>
  <c r="CM112" i="64"/>
  <c r="CK112" i="64"/>
  <c r="CI112" i="64"/>
  <c r="CA112" i="64"/>
  <c r="BY112" i="64"/>
  <c r="BW112" i="64"/>
  <c r="BU112" i="64"/>
  <c r="BI112" i="64"/>
  <c r="BG112" i="64"/>
  <c r="BE112" i="64"/>
  <c r="BC112" i="64"/>
  <c r="BA112" i="64"/>
  <c r="AY112" i="64"/>
  <c r="AW112" i="64"/>
  <c r="AU112" i="64"/>
  <c r="AS112" i="64"/>
  <c r="AQ112" i="64"/>
  <c r="AO112" i="64"/>
  <c r="AM112" i="64"/>
  <c r="AK112" i="64"/>
  <c r="AI112" i="64"/>
  <c r="AG112" i="64"/>
  <c r="AE112" i="64"/>
  <c r="AC112" i="64"/>
  <c r="AA112" i="64"/>
  <c r="Q112" i="64"/>
  <c r="O112" i="64"/>
  <c r="M112" i="64"/>
  <c r="K112" i="64"/>
  <c r="I112" i="64"/>
  <c r="G112" i="64"/>
  <c r="C112" i="64"/>
  <c r="CY111" i="64"/>
  <c r="CW111" i="64"/>
  <c r="CU111" i="64"/>
  <c r="CS111" i="64"/>
  <c r="CQ111" i="64"/>
  <c r="CO111" i="64"/>
  <c r="CM111" i="64"/>
  <c r="CK111" i="64"/>
  <c r="CI111" i="64"/>
  <c r="CA111" i="64"/>
  <c r="BY111" i="64"/>
  <c r="BW111" i="64"/>
  <c r="BU111" i="64"/>
  <c r="BI111" i="64"/>
  <c r="BG111" i="64"/>
  <c r="BE111" i="64"/>
  <c r="BC111" i="64"/>
  <c r="BA111" i="64"/>
  <c r="AY111" i="64"/>
  <c r="AW111" i="64"/>
  <c r="AU111" i="64"/>
  <c r="AS111" i="64"/>
  <c r="AQ111" i="64"/>
  <c r="AO111" i="64"/>
  <c r="AM111" i="64"/>
  <c r="AK111" i="64"/>
  <c r="AI111" i="64"/>
  <c r="AG111" i="64"/>
  <c r="AE111" i="64"/>
  <c r="AC111" i="64"/>
  <c r="AA111" i="64"/>
  <c r="Q111" i="64"/>
  <c r="O111" i="64"/>
  <c r="M111" i="64"/>
  <c r="K111" i="64"/>
  <c r="I111" i="64"/>
  <c r="G111" i="64"/>
  <c r="C111" i="64"/>
  <c r="CY110" i="64"/>
  <c r="CW110" i="64"/>
  <c r="CU110" i="64"/>
  <c r="CS110" i="64"/>
  <c r="CQ110" i="64"/>
  <c r="CO110" i="64"/>
  <c r="CM110" i="64"/>
  <c r="CK110" i="64"/>
  <c r="CI110" i="64"/>
  <c r="CA110" i="64"/>
  <c r="BY110" i="64"/>
  <c r="BW110" i="64"/>
  <c r="BU110" i="64"/>
  <c r="BS110" i="64"/>
  <c r="BI110" i="64"/>
  <c r="BG110" i="64"/>
  <c r="BE110" i="64"/>
  <c r="BC110" i="64"/>
  <c r="BA110" i="64"/>
  <c r="AY110" i="64"/>
  <c r="AW110" i="64"/>
  <c r="AU110" i="64"/>
  <c r="AS110" i="64"/>
  <c r="AQ110" i="64"/>
  <c r="AO110" i="64"/>
  <c r="AM110" i="64"/>
  <c r="AK110" i="64"/>
  <c r="AI110" i="64"/>
  <c r="AG110" i="64"/>
  <c r="AE110" i="64"/>
  <c r="AC110" i="64"/>
  <c r="AA110" i="64"/>
  <c r="Q110" i="64"/>
  <c r="O110" i="64"/>
  <c r="M110" i="64"/>
  <c r="K110" i="64"/>
  <c r="I110" i="64"/>
  <c r="G110" i="64"/>
  <c r="C110" i="64"/>
  <c r="CY109" i="64"/>
  <c r="CW109" i="64"/>
  <c r="CU109" i="64"/>
  <c r="CS109" i="64"/>
  <c r="CQ109" i="64"/>
  <c r="CO109" i="64"/>
  <c r="CM109" i="64"/>
  <c r="CK109" i="64"/>
  <c r="CI109" i="64"/>
  <c r="CA109" i="64"/>
  <c r="BY109" i="64"/>
  <c r="BW109" i="64"/>
  <c r="BU109" i="64"/>
  <c r="BS109" i="64"/>
  <c r="BI109" i="64"/>
  <c r="BG109" i="64"/>
  <c r="BE109" i="64"/>
  <c r="BC109" i="64"/>
  <c r="BA109" i="64"/>
  <c r="AY109" i="64"/>
  <c r="AW109" i="64"/>
  <c r="AU109" i="64"/>
  <c r="AS109" i="64"/>
  <c r="AQ109" i="64"/>
  <c r="AO109" i="64"/>
  <c r="AM109" i="64"/>
  <c r="AK109" i="64"/>
  <c r="AI109" i="64"/>
  <c r="AG109" i="64"/>
  <c r="AE109" i="64"/>
  <c r="AC109" i="64"/>
  <c r="AA109" i="64"/>
  <c r="Q109" i="64"/>
  <c r="O109" i="64"/>
  <c r="M109" i="64"/>
  <c r="K109" i="64"/>
  <c r="I109" i="64"/>
  <c r="G109" i="64"/>
  <c r="C109" i="64"/>
  <c r="CY108" i="64"/>
  <c r="CW108" i="64"/>
  <c r="CU108" i="64"/>
  <c r="CS108" i="64"/>
  <c r="CQ108" i="64"/>
  <c r="CO108" i="64"/>
  <c r="CM108" i="64"/>
  <c r="CK108" i="64"/>
  <c r="CI108" i="64"/>
  <c r="CA108" i="64"/>
  <c r="BY108" i="64"/>
  <c r="BW108" i="64"/>
  <c r="BU108" i="64"/>
  <c r="BQ108" i="64"/>
  <c r="BI108" i="64"/>
  <c r="BG108" i="64"/>
  <c r="BE108" i="64"/>
  <c r="BC108" i="64"/>
  <c r="BA108" i="64"/>
  <c r="AY108" i="64"/>
  <c r="AW108" i="64"/>
  <c r="AU108" i="64"/>
  <c r="AS108" i="64"/>
  <c r="AQ108" i="64"/>
  <c r="AO108" i="64"/>
  <c r="AM108" i="64"/>
  <c r="AK108" i="64"/>
  <c r="AI108" i="64"/>
  <c r="AG108" i="64"/>
  <c r="AE108" i="64"/>
  <c r="AC108" i="64"/>
  <c r="AA108" i="64"/>
  <c r="Q108" i="64"/>
  <c r="O108" i="64"/>
  <c r="M108" i="64"/>
  <c r="K108" i="64"/>
  <c r="I108" i="64"/>
  <c r="G108" i="64"/>
  <c r="C108" i="64"/>
  <c r="CY107" i="64"/>
  <c r="CW107" i="64"/>
  <c r="CU107" i="64"/>
  <c r="CS107" i="64"/>
  <c r="CQ107" i="64"/>
  <c r="CO107" i="64"/>
  <c r="CM107" i="64"/>
  <c r="CK107" i="64"/>
  <c r="CI107" i="64"/>
  <c r="CA107" i="64"/>
  <c r="BY107" i="64"/>
  <c r="BW107" i="64"/>
  <c r="BU107" i="64"/>
  <c r="BQ107" i="64"/>
  <c r="BI107" i="64"/>
  <c r="BG107" i="64"/>
  <c r="BE107" i="64"/>
  <c r="BC107" i="64"/>
  <c r="BA107" i="64"/>
  <c r="AY107" i="64"/>
  <c r="AW107" i="64"/>
  <c r="AU107" i="64"/>
  <c r="AS107" i="64"/>
  <c r="AQ107" i="64"/>
  <c r="AO107" i="64"/>
  <c r="AM107" i="64"/>
  <c r="AK107" i="64"/>
  <c r="AI107" i="64"/>
  <c r="AG107" i="64"/>
  <c r="AE107" i="64"/>
  <c r="AC107" i="64"/>
  <c r="AA107" i="64"/>
  <c r="Q107" i="64"/>
  <c r="O107" i="64"/>
  <c r="M107" i="64"/>
  <c r="K107" i="64"/>
  <c r="I107" i="64"/>
  <c r="G107" i="64"/>
  <c r="C107" i="64"/>
  <c r="CY106" i="64"/>
  <c r="CW106" i="64"/>
  <c r="CU106" i="64"/>
  <c r="CS106" i="64"/>
  <c r="CQ106" i="64"/>
  <c r="CO106" i="64"/>
  <c r="CM106" i="64"/>
  <c r="CK106" i="64"/>
  <c r="CI106" i="64"/>
  <c r="CA106" i="64"/>
  <c r="BY106" i="64"/>
  <c r="BW106" i="64"/>
  <c r="BU106" i="64"/>
  <c r="BQ106" i="64"/>
  <c r="BI106" i="64"/>
  <c r="BG106" i="64"/>
  <c r="BE106" i="64"/>
  <c r="BC106" i="64"/>
  <c r="BA106" i="64"/>
  <c r="AY106" i="64"/>
  <c r="AW106" i="64"/>
  <c r="AU106" i="64"/>
  <c r="AS106" i="64"/>
  <c r="AQ106" i="64"/>
  <c r="AO106" i="64"/>
  <c r="AM106" i="64"/>
  <c r="AK106" i="64"/>
  <c r="AI106" i="64"/>
  <c r="AG106" i="64"/>
  <c r="AE106" i="64"/>
  <c r="AC106" i="64"/>
  <c r="AA106" i="64"/>
  <c r="Q106" i="64"/>
  <c r="O106" i="64"/>
  <c r="M106" i="64"/>
  <c r="K106" i="64"/>
  <c r="I106" i="64"/>
  <c r="G106" i="64"/>
  <c r="C106" i="64"/>
  <c r="CY105" i="64"/>
  <c r="CW105" i="64"/>
  <c r="CU105" i="64"/>
  <c r="CS105" i="64"/>
  <c r="CQ105" i="64"/>
  <c r="CO105" i="64"/>
  <c r="CM105" i="64"/>
  <c r="CK105" i="64"/>
  <c r="CI105" i="64"/>
  <c r="CA105" i="64"/>
  <c r="BY105" i="64"/>
  <c r="BW105" i="64"/>
  <c r="BU105" i="64"/>
  <c r="BQ105" i="64"/>
  <c r="BI105" i="64"/>
  <c r="BG105" i="64"/>
  <c r="BE105" i="64"/>
  <c r="BC105" i="64"/>
  <c r="BA105" i="64"/>
  <c r="AY105" i="64"/>
  <c r="AW105" i="64"/>
  <c r="AU105" i="64"/>
  <c r="AS105" i="64"/>
  <c r="AQ105" i="64"/>
  <c r="AO105" i="64"/>
  <c r="AM105" i="64"/>
  <c r="AK105" i="64"/>
  <c r="AI105" i="64"/>
  <c r="AG105" i="64"/>
  <c r="AE105" i="64"/>
  <c r="AC105" i="64"/>
  <c r="AA105" i="64"/>
  <c r="Q105" i="64"/>
  <c r="O105" i="64"/>
  <c r="M105" i="64"/>
  <c r="K105" i="64"/>
  <c r="I105" i="64"/>
  <c r="G105" i="64"/>
  <c r="C105" i="64"/>
  <c r="CY104" i="64"/>
  <c r="CW104" i="64"/>
  <c r="CU104" i="64"/>
  <c r="CS104" i="64"/>
  <c r="CQ104" i="64"/>
  <c r="CO104" i="64"/>
  <c r="CM104" i="64"/>
  <c r="CK104" i="64"/>
  <c r="CI104" i="64"/>
  <c r="CA104" i="64"/>
  <c r="BY104" i="64"/>
  <c r="BW104" i="64"/>
  <c r="BU104" i="64"/>
  <c r="BQ104" i="64"/>
  <c r="BI104" i="64"/>
  <c r="BG104" i="64"/>
  <c r="BE104" i="64"/>
  <c r="BC104" i="64"/>
  <c r="BA104" i="64"/>
  <c r="AY104" i="64"/>
  <c r="AW104" i="64"/>
  <c r="AU104" i="64"/>
  <c r="AS104" i="64"/>
  <c r="AQ104" i="64"/>
  <c r="AO104" i="64"/>
  <c r="AM104" i="64"/>
  <c r="AK104" i="64"/>
  <c r="AI104" i="64"/>
  <c r="AG104" i="64"/>
  <c r="AE104" i="64"/>
  <c r="AC104" i="64"/>
  <c r="AA104" i="64"/>
  <c r="Q104" i="64"/>
  <c r="O104" i="64"/>
  <c r="M104" i="64"/>
  <c r="K104" i="64"/>
  <c r="I104" i="64"/>
  <c r="G104" i="64"/>
  <c r="C104" i="64"/>
  <c r="CY103" i="64"/>
  <c r="CW103" i="64"/>
  <c r="CU103" i="64"/>
  <c r="CS103" i="64"/>
  <c r="CQ103" i="64"/>
  <c r="CO103" i="64"/>
  <c r="CM103" i="64"/>
  <c r="CK103" i="64"/>
  <c r="CI103" i="64"/>
  <c r="CA103" i="64"/>
  <c r="BY103" i="64"/>
  <c r="BW103" i="64"/>
  <c r="BU103" i="64"/>
  <c r="BQ103" i="64"/>
  <c r="BI103" i="64"/>
  <c r="BG103" i="64"/>
  <c r="BE103" i="64"/>
  <c r="BC103" i="64"/>
  <c r="BA103" i="64"/>
  <c r="AY103" i="64"/>
  <c r="AW103" i="64"/>
  <c r="AU103" i="64"/>
  <c r="AS103" i="64"/>
  <c r="AQ103" i="64"/>
  <c r="AO103" i="64"/>
  <c r="AM103" i="64"/>
  <c r="AK103" i="64"/>
  <c r="AI103" i="64"/>
  <c r="AG103" i="64"/>
  <c r="AE103" i="64"/>
  <c r="AC103" i="64"/>
  <c r="AA103" i="64"/>
  <c r="Q103" i="64"/>
  <c r="O103" i="64"/>
  <c r="M103" i="64"/>
  <c r="K103" i="64"/>
  <c r="I103" i="64"/>
  <c r="G103" i="64"/>
  <c r="C103" i="64"/>
  <c r="CY102" i="64"/>
  <c r="CW102" i="64"/>
  <c r="CU102" i="64"/>
  <c r="CS102" i="64"/>
  <c r="CQ102" i="64"/>
  <c r="CO102" i="64"/>
  <c r="CM102" i="64"/>
  <c r="CK102" i="64"/>
  <c r="CI102" i="64"/>
  <c r="CC102" i="64"/>
  <c r="CA102" i="64"/>
  <c r="BY102" i="64"/>
  <c r="BW102" i="64"/>
  <c r="BU102" i="64"/>
  <c r="BS102" i="64"/>
  <c r="BQ102" i="64"/>
  <c r="BI102" i="64"/>
  <c r="BG102" i="64"/>
  <c r="BE102" i="64"/>
  <c r="BC102" i="64"/>
  <c r="BA102" i="64"/>
  <c r="AY102" i="64"/>
  <c r="AW102" i="64"/>
  <c r="AU102" i="64"/>
  <c r="AS102" i="64"/>
  <c r="AQ102" i="64"/>
  <c r="AO102" i="64"/>
  <c r="AM102" i="64"/>
  <c r="AK102" i="64"/>
  <c r="AI102" i="64"/>
  <c r="AG102" i="64"/>
  <c r="AE102" i="64"/>
  <c r="AC102" i="64"/>
  <c r="AA102" i="64"/>
  <c r="Q102" i="64"/>
  <c r="O102" i="64"/>
  <c r="M102" i="64"/>
  <c r="K102" i="64"/>
  <c r="I102" i="64"/>
  <c r="G102" i="64"/>
  <c r="C102" i="64"/>
  <c r="CY101" i="64"/>
  <c r="CW101" i="64"/>
  <c r="CU101" i="64"/>
  <c r="CS101" i="64"/>
  <c r="CQ101" i="64"/>
  <c r="CO101" i="64"/>
  <c r="CM101" i="64"/>
  <c r="CK101" i="64"/>
  <c r="CI101" i="64"/>
  <c r="CA101" i="64"/>
  <c r="BY101" i="64"/>
  <c r="BW101" i="64"/>
  <c r="BU101" i="64"/>
  <c r="BI101" i="64"/>
  <c r="BG101" i="64"/>
  <c r="BE101" i="64"/>
  <c r="BC101" i="64"/>
  <c r="BA101" i="64"/>
  <c r="AY101" i="64"/>
  <c r="AW101" i="64"/>
  <c r="AU101" i="64"/>
  <c r="AS101" i="64"/>
  <c r="AQ101" i="64"/>
  <c r="AO101" i="64"/>
  <c r="AM101" i="64"/>
  <c r="AK101" i="64"/>
  <c r="AI101" i="64"/>
  <c r="AG101" i="64"/>
  <c r="AE101" i="64"/>
  <c r="AC101" i="64"/>
  <c r="AA101" i="64"/>
  <c r="Q101" i="64"/>
  <c r="O101" i="64"/>
  <c r="M101" i="64"/>
  <c r="K101" i="64"/>
  <c r="I101" i="64"/>
  <c r="G101" i="64"/>
  <c r="C101" i="64"/>
  <c r="CY100" i="64"/>
  <c r="CW100" i="64"/>
  <c r="CU100" i="64"/>
  <c r="CS100" i="64"/>
  <c r="CQ100" i="64"/>
  <c r="CO100" i="64"/>
  <c r="CM100" i="64"/>
  <c r="CK100" i="64"/>
  <c r="CI100" i="64"/>
  <c r="CA100" i="64"/>
  <c r="BY100" i="64"/>
  <c r="BW100" i="64"/>
  <c r="BU100" i="64"/>
  <c r="BI100" i="64"/>
  <c r="BG100" i="64"/>
  <c r="BE100" i="64"/>
  <c r="BC100" i="64"/>
  <c r="BA100" i="64"/>
  <c r="AY100" i="64"/>
  <c r="AW100" i="64"/>
  <c r="AU100" i="64"/>
  <c r="AS100" i="64"/>
  <c r="AQ100" i="64"/>
  <c r="AO100" i="64"/>
  <c r="AM100" i="64"/>
  <c r="AK100" i="64"/>
  <c r="AI100" i="64"/>
  <c r="AG100" i="64"/>
  <c r="AE100" i="64"/>
  <c r="AC100" i="64"/>
  <c r="AA100" i="64"/>
  <c r="Q100" i="64"/>
  <c r="O100" i="64"/>
  <c r="M100" i="64"/>
  <c r="K100" i="64"/>
  <c r="I100" i="64"/>
  <c r="G100" i="64"/>
  <c r="C100" i="64"/>
  <c r="CY99" i="64"/>
  <c r="CW99" i="64"/>
  <c r="CU99" i="64"/>
  <c r="CS99" i="64"/>
  <c r="CQ99" i="64"/>
  <c r="CO99" i="64"/>
  <c r="CM99" i="64"/>
  <c r="CK99" i="64"/>
  <c r="CI99" i="64"/>
  <c r="CA99" i="64"/>
  <c r="BY99" i="64"/>
  <c r="BW99" i="64"/>
  <c r="BU99" i="64"/>
  <c r="BI99" i="64"/>
  <c r="BG99" i="64"/>
  <c r="BE99" i="64"/>
  <c r="BC99" i="64"/>
  <c r="BA99" i="64"/>
  <c r="AY99" i="64"/>
  <c r="AW99" i="64"/>
  <c r="AU99" i="64"/>
  <c r="AS99" i="64"/>
  <c r="AQ99" i="64"/>
  <c r="AO99" i="64"/>
  <c r="AM99" i="64"/>
  <c r="AK99" i="64"/>
  <c r="AI99" i="64"/>
  <c r="AG99" i="64"/>
  <c r="AE99" i="64"/>
  <c r="AC99" i="64"/>
  <c r="AA99" i="64"/>
  <c r="Q99" i="64"/>
  <c r="O99" i="64"/>
  <c r="M99" i="64"/>
  <c r="K99" i="64"/>
  <c r="I99" i="64"/>
  <c r="G99" i="64"/>
  <c r="C99" i="64"/>
  <c r="CY98" i="64"/>
  <c r="CW98" i="64"/>
  <c r="CU98" i="64"/>
  <c r="CS98" i="64"/>
  <c r="CQ98" i="64"/>
  <c r="CO98" i="64"/>
  <c r="CM98" i="64"/>
  <c r="CK98" i="64"/>
  <c r="CI98" i="64"/>
  <c r="CA98" i="64"/>
  <c r="BY98" i="64"/>
  <c r="BW98" i="64"/>
  <c r="BU98" i="64"/>
  <c r="BI98" i="64"/>
  <c r="BG98" i="64"/>
  <c r="BE98" i="64"/>
  <c r="BC98" i="64"/>
  <c r="BA98" i="64"/>
  <c r="AY98" i="64"/>
  <c r="AW98" i="64"/>
  <c r="AU98" i="64"/>
  <c r="AS98" i="64"/>
  <c r="AQ98" i="64"/>
  <c r="AO98" i="64"/>
  <c r="AM98" i="64"/>
  <c r="AK98" i="64"/>
  <c r="AI98" i="64"/>
  <c r="AG98" i="64"/>
  <c r="AE98" i="64"/>
  <c r="AC98" i="64"/>
  <c r="AA98" i="64"/>
  <c r="Q98" i="64"/>
  <c r="O98" i="64"/>
  <c r="M98" i="64"/>
  <c r="K98" i="64"/>
  <c r="I98" i="64"/>
  <c r="G98" i="64"/>
  <c r="C98" i="64"/>
  <c r="CY97" i="64"/>
  <c r="CW97" i="64"/>
  <c r="CU97" i="64"/>
  <c r="CS97" i="64"/>
  <c r="CQ97" i="64"/>
  <c r="CO97" i="64"/>
  <c r="CM97" i="64"/>
  <c r="CK97" i="64"/>
  <c r="CI97" i="64"/>
  <c r="CA97" i="64"/>
  <c r="BY97" i="64"/>
  <c r="BW97" i="64"/>
  <c r="BU97" i="64"/>
  <c r="BS97" i="64"/>
  <c r="BI97" i="64"/>
  <c r="BG97" i="64"/>
  <c r="BE97" i="64"/>
  <c r="BC97" i="64"/>
  <c r="BA97" i="64"/>
  <c r="AY97" i="64"/>
  <c r="AW97" i="64"/>
  <c r="AU97" i="64"/>
  <c r="AS97" i="64"/>
  <c r="AQ97" i="64"/>
  <c r="AO97" i="64"/>
  <c r="AM97" i="64"/>
  <c r="AK97" i="64"/>
  <c r="AI97" i="64"/>
  <c r="AG97" i="64"/>
  <c r="AE97" i="64"/>
  <c r="AC97" i="64"/>
  <c r="AA97" i="64"/>
  <c r="Q97" i="64"/>
  <c r="O97" i="64"/>
  <c r="M97" i="64"/>
  <c r="K97" i="64"/>
  <c r="I97" i="64"/>
  <c r="G97" i="64"/>
  <c r="C97" i="64"/>
  <c r="CY96" i="64"/>
  <c r="CW96" i="64"/>
  <c r="CU96" i="64"/>
  <c r="CS96" i="64"/>
  <c r="CQ96" i="64"/>
  <c r="CO96" i="64"/>
  <c r="CM96" i="64"/>
  <c r="CK96" i="64"/>
  <c r="CI96" i="64"/>
  <c r="CA96" i="64"/>
  <c r="BY96" i="64"/>
  <c r="BW96" i="64"/>
  <c r="BU96" i="64"/>
  <c r="BS96" i="64"/>
  <c r="BI96" i="64"/>
  <c r="BG96" i="64"/>
  <c r="BE96" i="64"/>
  <c r="BC96" i="64"/>
  <c r="BA96" i="64"/>
  <c r="AY96" i="64"/>
  <c r="AW96" i="64"/>
  <c r="AU96" i="64"/>
  <c r="AS96" i="64"/>
  <c r="AQ96" i="64"/>
  <c r="AO96" i="64"/>
  <c r="AM96" i="64"/>
  <c r="AK96" i="64"/>
  <c r="AI96" i="64"/>
  <c r="AG96" i="64"/>
  <c r="AE96" i="64"/>
  <c r="AC96" i="64"/>
  <c r="AA96" i="64"/>
  <c r="Q96" i="64"/>
  <c r="O96" i="64"/>
  <c r="M96" i="64"/>
  <c r="K96" i="64"/>
  <c r="I96" i="64"/>
  <c r="G96" i="64"/>
  <c r="C96" i="64"/>
  <c r="CY95" i="64"/>
  <c r="CW95" i="64"/>
  <c r="CU95" i="64"/>
  <c r="CS95" i="64"/>
  <c r="CQ95" i="64"/>
  <c r="CO95" i="64"/>
  <c r="CM95" i="64"/>
  <c r="CK95" i="64"/>
  <c r="CI95" i="64"/>
  <c r="CA95" i="64"/>
  <c r="BY95" i="64"/>
  <c r="BW95" i="64"/>
  <c r="BU95" i="64"/>
  <c r="BI95" i="64"/>
  <c r="BG95" i="64"/>
  <c r="BE95" i="64"/>
  <c r="BC95" i="64"/>
  <c r="BA95" i="64"/>
  <c r="AY95" i="64"/>
  <c r="AW95" i="64"/>
  <c r="AU95" i="64"/>
  <c r="AS95" i="64"/>
  <c r="AQ95" i="64"/>
  <c r="AO95" i="64"/>
  <c r="AM95" i="64"/>
  <c r="AK95" i="64"/>
  <c r="AI95" i="64"/>
  <c r="AG95" i="64"/>
  <c r="AE95" i="64"/>
  <c r="AC95" i="64"/>
  <c r="AA95" i="64"/>
  <c r="Q95" i="64"/>
  <c r="O95" i="64"/>
  <c r="M95" i="64"/>
  <c r="K95" i="64"/>
  <c r="I95" i="64"/>
  <c r="G95" i="64"/>
  <c r="C95" i="64"/>
  <c r="CY94" i="64"/>
  <c r="CW94" i="64"/>
  <c r="CU94" i="64"/>
  <c r="CS94" i="64"/>
  <c r="CQ94" i="64"/>
  <c r="CO94" i="64"/>
  <c r="CM94" i="64"/>
  <c r="CK94" i="64"/>
  <c r="CI94" i="64"/>
  <c r="CA94" i="64"/>
  <c r="BY94" i="64"/>
  <c r="BW94" i="64"/>
  <c r="BU94" i="64"/>
  <c r="BI94" i="64"/>
  <c r="BG94" i="64"/>
  <c r="BE94" i="64"/>
  <c r="BC94" i="64"/>
  <c r="BA94" i="64"/>
  <c r="AY94" i="64"/>
  <c r="AW94" i="64"/>
  <c r="AU94" i="64"/>
  <c r="AS94" i="64"/>
  <c r="AQ94" i="64"/>
  <c r="AO94" i="64"/>
  <c r="AM94" i="64"/>
  <c r="AK94" i="64"/>
  <c r="AI94" i="64"/>
  <c r="AG94" i="64"/>
  <c r="AE94" i="64"/>
  <c r="AC94" i="64"/>
  <c r="AA94" i="64"/>
  <c r="Q94" i="64"/>
  <c r="O94" i="64"/>
  <c r="M94" i="64"/>
  <c r="K94" i="64"/>
  <c r="I94" i="64"/>
  <c r="G94" i="64"/>
  <c r="C94" i="64"/>
  <c r="CY93" i="64"/>
  <c r="CW93" i="64"/>
  <c r="CU93" i="64"/>
  <c r="CS93" i="64"/>
  <c r="CQ93" i="64"/>
  <c r="CO93" i="64"/>
  <c r="CM93" i="64"/>
  <c r="CK93" i="64"/>
  <c r="CI93" i="64"/>
  <c r="CA93" i="64"/>
  <c r="BY93" i="64"/>
  <c r="BW93" i="64"/>
  <c r="BU93" i="64"/>
  <c r="BI93" i="64"/>
  <c r="BG93" i="64"/>
  <c r="BE93" i="64"/>
  <c r="BC93" i="64"/>
  <c r="BA93" i="64"/>
  <c r="AY93" i="64"/>
  <c r="AW93" i="64"/>
  <c r="AU93" i="64"/>
  <c r="AS93" i="64"/>
  <c r="AQ93" i="64"/>
  <c r="AO93" i="64"/>
  <c r="AM93" i="64"/>
  <c r="AK93" i="64"/>
  <c r="AI93" i="64"/>
  <c r="AG93" i="64"/>
  <c r="AE93" i="64"/>
  <c r="AC93" i="64"/>
  <c r="AA93" i="64"/>
  <c r="Q93" i="64"/>
  <c r="O93" i="64"/>
  <c r="M93" i="64"/>
  <c r="K93" i="64"/>
  <c r="I93" i="64"/>
  <c r="G93" i="64"/>
  <c r="C93" i="64"/>
  <c r="CY92" i="64"/>
  <c r="CW92" i="64"/>
  <c r="CU92" i="64"/>
  <c r="CS92" i="64"/>
  <c r="CQ92" i="64"/>
  <c r="CO92" i="64"/>
  <c r="CM92" i="64"/>
  <c r="CK92" i="64"/>
  <c r="CI92" i="64"/>
  <c r="CA92" i="64"/>
  <c r="BY92" i="64"/>
  <c r="BW92" i="64"/>
  <c r="BU92" i="64"/>
  <c r="BI92" i="64"/>
  <c r="BG92" i="64"/>
  <c r="BE92" i="64"/>
  <c r="BC92" i="64"/>
  <c r="BA92" i="64"/>
  <c r="AY92" i="64"/>
  <c r="AW92" i="64"/>
  <c r="AU92" i="64"/>
  <c r="AS92" i="64"/>
  <c r="AQ92" i="64"/>
  <c r="AO92" i="64"/>
  <c r="AM92" i="64"/>
  <c r="AK92" i="64"/>
  <c r="AI92" i="64"/>
  <c r="AG92" i="64"/>
  <c r="AE92" i="64"/>
  <c r="AC92" i="64"/>
  <c r="AA92" i="64"/>
  <c r="Q92" i="64"/>
  <c r="O92" i="64"/>
  <c r="M92" i="64"/>
  <c r="K92" i="64"/>
  <c r="I92" i="64"/>
  <c r="G92" i="64"/>
  <c r="C92" i="64"/>
  <c r="CY91" i="64"/>
  <c r="CW91" i="64"/>
  <c r="CU91" i="64"/>
  <c r="CS91" i="64"/>
  <c r="CQ91" i="64"/>
  <c r="CO91" i="64"/>
  <c r="CM91" i="64"/>
  <c r="CK91" i="64"/>
  <c r="CI91" i="64"/>
  <c r="CA91" i="64"/>
  <c r="BY91" i="64"/>
  <c r="BW91" i="64"/>
  <c r="BU91" i="64"/>
  <c r="BS91" i="64"/>
  <c r="BI91" i="64"/>
  <c r="BG91" i="64"/>
  <c r="BE91" i="64"/>
  <c r="BC91" i="64"/>
  <c r="BA91" i="64"/>
  <c r="AY91" i="64"/>
  <c r="AW91" i="64"/>
  <c r="AU91" i="64"/>
  <c r="AS91" i="64"/>
  <c r="AQ91" i="64"/>
  <c r="AO91" i="64"/>
  <c r="AM91" i="64"/>
  <c r="AK91" i="64"/>
  <c r="AI91" i="64"/>
  <c r="AG91" i="64"/>
  <c r="AE91" i="64"/>
  <c r="AC91" i="64"/>
  <c r="AA91" i="64"/>
  <c r="Q91" i="64"/>
  <c r="O91" i="64"/>
  <c r="M91" i="64"/>
  <c r="K91" i="64"/>
  <c r="I91" i="64"/>
  <c r="G91" i="64"/>
  <c r="C91" i="64"/>
  <c r="CY90" i="64"/>
  <c r="CW90" i="64"/>
  <c r="CU90" i="64"/>
  <c r="CS90" i="64"/>
  <c r="CQ90" i="64"/>
  <c r="CO90" i="64"/>
  <c r="CM90" i="64"/>
  <c r="CK90" i="64"/>
  <c r="CI90" i="64"/>
  <c r="CA90" i="64"/>
  <c r="BY90" i="64"/>
  <c r="BW90" i="64"/>
  <c r="BU90" i="64"/>
  <c r="BS90" i="64"/>
  <c r="BI90" i="64"/>
  <c r="BG90" i="64"/>
  <c r="BE90" i="64"/>
  <c r="BC90" i="64"/>
  <c r="BA90" i="64"/>
  <c r="AY90" i="64"/>
  <c r="AW90" i="64"/>
  <c r="AU90" i="64"/>
  <c r="AS90" i="64"/>
  <c r="AQ90" i="64"/>
  <c r="AO90" i="64"/>
  <c r="AM90" i="64"/>
  <c r="AK90" i="64"/>
  <c r="AI90" i="64"/>
  <c r="AG90" i="64"/>
  <c r="AE90" i="64"/>
  <c r="AC90" i="64"/>
  <c r="AA90" i="64"/>
  <c r="Q90" i="64"/>
  <c r="O90" i="64"/>
  <c r="M90" i="64"/>
  <c r="K90" i="64"/>
  <c r="I90" i="64"/>
  <c r="G90" i="64"/>
  <c r="C90" i="64"/>
  <c r="CY89" i="64"/>
  <c r="CW89" i="64"/>
  <c r="CU89" i="64"/>
  <c r="CS89" i="64"/>
  <c r="CQ89" i="64"/>
  <c r="CO89" i="64"/>
  <c r="CM89" i="64"/>
  <c r="CK89" i="64"/>
  <c r="CI89" i="64"/>
  <c r="CA89" i="64"/>
  <c r="BY89" i="64"/>
  <c r="BW89" i="64"/>
  <c r="BU89" i="64"/>
  <c r="BQ89" i="64"/>
  <c r="BI89" i="64"/>
  <c r="BG89" i="64"/>
  <c r="BE89" i="64"/>
  <c r="BC89" i="64"/>
  <c r="BA89" i="64"/>
  <c r="AY89" i="64"/>
  <c r="AW89" i="64"/>
  <c r="AU89" i="64"/>
  <c r="AS89" i="64"/>
  <c r="AQ89" i="64"/>
  <c r="AO89" i="64"/>
  <c r="AM89" i="64"/>
  <c r="AK89" i="64"/>
  <c r="AI89" i="64"/>
  <c r="AG89" i="64"/>
  <c r="AE89" i="64"/>
  <c r="AC89" i="64"/>
  <c r="AA89" i="64"/>
  <c r="Q89" i="64"/>
  <c r="O89" i="64"/>
  <c r="M89" i="64"/>
  <c r="K89" i="64"/>
  <c r="I89" i="64"/>
  <c r="G89" i="64"/>
  <c r="C89" i="64"/>
  <c r="CY88" i="64"/>
  <c r="CW88" i="64"/>
  <c r="CU88" i="64"/>
  <c r="CS88" i="64"/>
  <c r="CQ88" i="64"/>
  <c r="CO88" i="64"/>
  <c r="CM88" i="64"/>
  <c r="CK88" i="64"/>
  <c r="CI88" i="64"/>
  <c r="CA88" i="64"/>
  <c r="BY88" i="64"/>
  <c r="BW88" i="64"/>
  <c r="BU88" i="64"/>
  <c r="BQ88" i="64"/>
  <c r="BI88" i="64"/>
  <c r="BG88" i="64"/>
  <c r="BE88" i="64"/>
  <c r="BC88" i="64"/>
  <c r="BA88" i="64"/>
  <c r="AY88" i="64"/>
  <c r="AW88" i="64"/>
  <c r="AU88" i="64"/>
  <c r="AS88" i="64"/>
  <c r="AQ88" i="64"/>
  <c r="AO88" i="64"/>
  <c r="AM88" i="64"/>
  <c r="AK88" i="64"/>
  <c r="AI88" i="64"/>
  <c r="AG88" i="64"/>
  <c r="AE88" i="64"/>
  <c r="AC88" i="64"/>
  <c r="AA88" i="64"/>
  <c r="Q88" i="64"/>
  <c r="O88" i="64"/>
  <c r="M88" i="64"/>
  <c r="K88" i="64"/>
  <c r="I88" i="64"/>
  <c r="G88" i="64"/>
  <c r="C88" i="64"/>
  <c r="CY87" i="64"/>
  <c r="CW87" i="64"/>
  <c r="CU87" i="64"/>
  <c r="CS87" i="64"/>
  <c r="CQ87" i="64"/>
  <c r="CO87" i="64"/>
  <c r="CM87" i="64"/>
  <c r="CK87" i="64"/>
  <c r="CI87" i="64"/>
  <c r="CA87" i="64"/>
  <c r="BY87" i="64"/>
  <c r="BW87" i="64"/>
  <c r="BU87" i="64"/>
  <c r="BQ87" i="64"/>
  <c r="BI87" i="64"/>
  <c r="BG87" i="64"/>
  <c r="BE87" i="64"/>
  <c r="BC87" i="64"/>
  <c r="BA87" i="64"/>
  <c r="AY87" i="64"/>
  <c r="AW87" i="64"/>
  <c r="AU87" i="64"/>
  <c r="AS87" i="64"/>
  <c r="AQ87" i="64"/>
  <c r="AO87" i="64"/>
  <c r="AM87" i="64"/>
  <c r="AK87" i="64"/>
  <c r="AI87" i="64"/>
  <c r="AG87" i="64"/>
  <c r="AE87" i="64"/>
  <c r="AC87" i="64"/>
  <c r="AA87" i="64"/>
  <c r="Q87" i="64"/>
  <c r="O87" i="64"/>
  <c r="M87" i="64"/>
  <c r="K87" i="64"/>
  <c r="I87" i="64"/>
  <c r="G87" i="64"/>
  <c r="C87" i="64"/>
  <c r="CY86" i="64"/>
  <c r="CW86" i="64"/>
  <c r="CU86" i="64"/>
  <c r="CS86" i="64"/>
  <c r="CQ86" i="64"/>
  <c r="CO86" i="64"/>
  <c r="CM86" i="64"/>
  <c r="CK86" i="64"/>
  <c r="CI86" i="64"/>
  <c r="CA86" i="64"/>
  <c r="BY86" i="64"/>
  <c r="BW86" i="64"/>
  <c r="BU86" i="64"/>
  <c r="BQ86" i="64"/>
  <c r="BI86" i="64"/>
  <c r="BG86" i="64"/>
  <c r="BE86" i="64"/>
  <c r="BC86" i="64"/>
  <c r="BA86" i="64"/>
  <c r="AY86" i="64"/>
  <c r="AW86" i="64"/>
  <c r="AU86" i="64"/>
  <c r="AS86" i="64"/>
  <c r="AQ86" i="64"/>
  <c r="AO86" i="64"/>
  <c r="AM86" i="64"/>
  <c r="AK86" i="64"/>
  <c r="AI86" i="64"/>
  <c r="AG86" i="64"/>
  <c r="AE86" i="64"/>
  <c r="AC86" i="64"/>
  <c r="AA86" i="64"/>
  <c r="Q86" i="64"/>
  <c r="O86" i="64"/>
  <c r="M86" i="64"/>
  <c r="K86" i="64"/>
  <c r="I86" i="64"/>
  <c r="G86" i="64"/>
  <c r="C86" i="64"/>
  <c r="CY85" i="64"/>
  <c r="CW85" i="64"/>
  <c r="CU85" i="64"/>
  <c r="CS85" i="64"/>
  <c r="CQ85" i="64"/>
  <c r="CO85" i="64"/>
  <c r="CM85" i="64"/>
  <c r="CK85" i="64"/>
  <c r="CI85" i="64"/>
  <c r="CA85" i="64"/>
  <c r="BY85" i="64"/>
  <c r="BW85" i="64"/>
  <c r="BU85" i="64"/>
  <c r="BQ85" i="64"/>
  <c r="BI85" i="64"/>
  <c r="BG85" i="64"/>
  <c r="BE85" i="64"/>
  <c r="BC85" i="64"/>
  <c r="BA85" i="64"/>
  <c r="AY85" i="64"/>
  <c r="AW85" i="64"/>
  <c r="AU85" i="64"/>
  <c r="AS85" i="64"/>
  <c r="AQ85" i="64"/>
  <c r="AO85" i="64"/>
  <c r="AM85" i="64"/>
  <c r="AK85" i="64"/>
  <c r="AI85" i="64"/>
  <c r="AG85" i="64"/>
  <c r="AE85" i="64"/>
  <c r="AC85" i="64"/>
  <c r="AA85" i="64"/>
  <c r="Q85" i="64"/>
  <c r="O85" i="64"/>
  <c r="M85" i="64"/>
  <c r="K85" i="64"/>
  <c r="I85" i="64"/>
  <c r="G85" i="64"/>
  <c r="C85" i="64"/>
  <c r="CY84" i="64"/>
  <c r="CW84" i="64"/>
  <c r="CU84" i="64"/>
  <c r="CS84" i="64"/>
  <c r="CQ84" i="64"/>
  <c r="CO84" i="64"/>
  <c r="CM84" i="64"/>
  <c r="CK84" i="64"/>
  <c r="CI84" i="64"/>
  <c r="CA84" i="64"/>
  <c r="BY84" i="64"/>
  <c r="BW84" i="64"/>
  <c r="BU84" i="64"/>
  <c r="BQ84" i="64"/>
  <c r="BI84" i="64"/>
  <c r="BG84" i="64"/>
  <c r="BE84" i="64"/>
  <c r="BC84" i="64"/>
  <c r="BA84" i="64"/>
  <c r="AY84" i="64"/>
  <c r="AW84" i="64"/>
  <c r="AU84" i="64"/>
  <c r="AS84" i="64"/>
  <c r="AQ84" i="64"/>
  <c r="AO84" i="64"/>
  <c r="AM84" i="64"/>
  <c r="AK84" i="64"/>
  <c r="AI84" i="64"/>
  <c r="AG84" i="64"/>
  <c r="AE84" i="64"/>
  <c r="AC84" i="64"/>
  <c r="AA84" i="64"/>
  <c r="Q84" i="64"/>
  <c r="O84" i="64"/>
  <c r="M84" i="64"/>
  <c r="K84" i="64"/>
  <c r="I84" i="64"/>
  <c r="G84" i="64"/>
  <c r="C84" i="64"/>
  <c r="CY83" i="64"/>
  <c r="CW83" i="64"/>
  <c r="CU83" i="64"/>
  <c r="CS83" i="64"/>
  <c r="CQ83" i="64"/>
  <c r="CO83" i="64"/>
  <c r="CM83" i="64"/>
  <c r="CK83" i="64"/>
  <c r="CI83" i="64"/>
  <c r="CA83" i="64"/>
  <c r="BY83" i="64"/>
  <c r="BW83" i="64"/>
  <c r="BU83" i="64"/>
  <c r="BS83" i="64"/>
  <c r="BQ83" i="64"/>
  <c r="BI83" i="64"/>
  <c r="BG83" i="64"/>
  <c r="BE83" i="64"/>
  <c r="BC83" i="64"/>
  <c r="BA83" i="64"/>
  <c r="AY83" i="64"/>
  <c r="AW83" i="64"/>
  <c r="AU83" i="64"/>
  <c r="AS83" i="64"/>
  <c r="AQ83" i="64"/>
  <c r="AO83" i="64"/>
  <c r="AM83" i="64"/>
  <c r="AK83" i="64"/>
  <c r="AI83" i="64"/>
  <c r="AG83" i="64"/>
  <c r="AE83" i="64"/>
  <c r="AC83" i="64"/>
  <c r="AA83" i="64"/>
  <c r="Q83" i="64"/>
  <c r="O83" i="64"/>
  <c r="M83" i="64"/>
  <c r="K83" i="64"/>
  <c r="I83" i="64"/>
  <c r="G83" i="64"/>
  <c r="C83" i="64"/>
  <c r="CY82" i="64"/>
  <c r="CW82" i="64"/>
  <c r="CU82" i="64"/>
  <c r="CS82" i="64"/>
  <c r="CQ82" i="64"/>
  <c r="CO82" i="64"/>
  <c r="CM82" i="64"/>
  <c r="CK82" i="64"/>
  <c r="CI82" i="64"/>
  <c r="CG82" i="64"/>
  <c r="CE82" i="64"/>
  <c r="CA82" i="64"/>
  <c r="BY82" i="64"/>
  <c r="BW82" i="64"/>
  <c r="BU82" i="64"/>
  <c r="BS82" i="64"/>
  <c r="BQ82" i="64"/>
  <c r="BO82" i="64"/>
  <c r="BM82" i="64"/>
  <c r="BK82" i="64"/>
  <c r="BI82" i="64"/>
  <c r="BG82" i="64"/>
  <c r="BE82" i="64"/>
  <c r="BC82" i="64"/>
  <c r="BA82" i="64"/>
  <c r="AY82" i="64"/>
  <c r="AW82" i="64"/>
  <c r="AU82" i="64"/>
  <c r="AS82" i="64"/>
  <c r="AO82" i="64"/>
  <c r="AG82" i="64"/>
  <c r="AE82" i="64"/>
  <c r="AC82" i="64"/>
  <c r="AA82" i="64"/>
  <c r="Q82" i="64"/>
  <c r="O82" i="64"/>
  <c r="M82" i="64"/>
  <c r="K82" i="64"/>
  <c r="G82" i="64"/>
  <c r="CY81" i="64"/>
  <c r="CW81" i="64"/>
  <c r="CU81" i="64"/>
  <c r="CS81" i="64"/>
  <c r="CQ81" i="64"/>
  <c r="CO81" i="64"/>
  <c r="CM81" i="64"/>
  <c r="CK81" i="64"/>
  <c r="CI81" i="64"/>
  <c r="CG81" i="64"/>
  <c r="CE81" i="64"/>
  <c r="CA81" i="64"/>
  <c r="BY81" i="64"/>
  <c r="BW81" i="64"/>
  <c r="BU81" i="64"/>
  <c r="BS81" i="64"/>
  <c r="BQ81" i="64"/>
  <c r="BO81" i="64"/>
  <c r="BM81" i="64"/>
  <c r="BK81" i="64"/>
  <c r="BI81" i="64"/>
  <c r="BG81" i="64"/>
  <c r="BE81" i="64"/>
  <c r="BC81" i="64"/>
  <c r="BA81" i="64"/>
  <c r="AY81" i="64"/>
  <c r="AW81" i="64"/>
  <c r="AU81" i="64"/>
  <c r="AS81" i="64"/>
  <c r="AO81" i="64"/>
  <c r="AG81" i="64"/>
  <c r="AE81" i="64"/>
  <c r="AC81" i="64"/>
  <c r="AA81" i="64"/>
  <c r="Q81" i="64"/>
  <c r="O81" i="64"/>
  <c r="M81" i="64"/>
  <c r="K81" i="64"/>
  <c r="G81" i="64"/>
  <c r="CY80" i="64"/>
  <c r="CW80" i="64"/>
  <c r="CU80" i="64"/>
  <c r="CS80" i="64"/>
  <c r="CQ80" i="64"/>
  <c r="CO80" i="64"/>
  <c r="CM80" i="64"/>
  <c r="CK80" i="64"/>
  <c r="CI80" i="64"/>
  <c r="CG80" i="64"/>
  <c r="CE80" i="64"/>
  <c r="CA80" i="64"/>
  <c r="BY80" i="64"/>
  <c r="BW80" i="64"/>
  <c r="BU80" i="64"/>
  <c r="BS80" i="64"/>
  <c r="BQ80" i="64"/>
  <c r="BO80" i="64"/>
  <c r="BM80" i="64"/>
  <c r="BK80" i="64"/>
  <c r="BI80" i="64"/>
  <c r="BG80" i="64"/>
  <c r="BE80" i="64"/>
  <c r="BC80" i="64"/>
  <c r="BA80" i="64"/>
  <c r="AY80" i="64"/>
  <c r="AW80" i="64"/>
  <c r="AU80" i="64"/>
  <c r="AS80" i="64"/>
  <c r="AO80" i="64"/>
  <c r="AG80" i="64"/>
  <c r="AE80" i="64"/>
  <c r="AC80" i="64"/>
  <c r="AA80" i="64"/>
  <c r="Q80" i="64"/>
  <c r="O80" i="64"/>
  <c r="M80" i="64"/>
  <c r="K80" i="64"/>
  <c r="G80" i="64"/>
  <c r="CY79" i="64"/>
  <c r="CW79" i="64"/>
  <c r="CU79" i="64"/>
  <c r="CS79" i="64"/>
  <c r="CQ79" i="64"/>
  <c r="CO79" i="64"/>
  <c r="CM79" i="64"/>
  <c r="CK79" i="64"/>
  <c r="CI79" i="64"/>
  <c r="CG79" i="64"/>
  <c r="CE79" i="64"/>
  <c r="CA79" i="64"/>
  <c r="BY79" i="64"/>
  <c r="BW79" i="64"/>
  <c r="BU79" i="64"/>
  <c r="BS79" i="64"/>
  <c r="BQ79" i="64"/>
  <c r="BO79" i="64"/>
  <c r="BM79" i="64"/>
  <c r="BK79" i="64"/>
  <c r="BI79" i="64"/>
  <c r="BG79" i="64"/>
  <c r="BE79" i="64"/>
  <c r="BC79" i="64"/>
  <c r="BA79" i="64"/>
  <c r="AY79" i="64"/>
  <c r="AW79" i="64"/>
  <c r="AU79" i="64"/>
  <c r="AS79" i="64"/>
  <c r="AO79" i="64"/>
  <c r="AG79" i="64"/>
  <c r="AE79" i="64"/>
  <c r="AC79" i="64"/>
  <c r="AA79" i="64"/>
  <c r="Q79" i="64"/>
  <c r="O79" i="64"/>
  <c r="M79" i="64"/>
  <c r="K79" i="64"/>
  <c r="G79" i="64"/>
  <c r="CY78" i="64"/>
  <c r="CW78" i="64"/>
  <c r="CU78" i="64"/>
  <c r="CS78" i="64"/>
  <c r="CQ78" i="64"/>
  <c r="CO78" i="64"/>
  <c r="CM78" i="64"/>
  <c r="CK78" i="64"/>
  <c r="CI78" i="64"/>
  <c r="CG78" i="64"/>
  <c r="CE78" i="64"/>
  <c r="CA78" i="64"/>
  <c r="BY78" i="64"/>
  <c r="BW78" i="64"/>
  <c r="BU78" i="64"/>
  <c r="BS78" i="64"/>
  <c r="BQ78" i="64"/>
  <c r="BO78" i="64"/>
  <c r="BM78" i="64"/>
  <c r="BK78" i="64"/>
  <c r="BI78" i="64"/>
  <c r="BG78" i="64"/>
  <c r="BE78" i="64"/>
  <c r="BC78" i="64"/>
  <c r="BA78" i="64"/>
  <c r="AY78" i="64"/>
  <c r="AW78" i="64"/>
  <c r="AU78" i="64"/>
  <c r="AS78" i="64"/>
  <c r="AO78" i="64"/>
  <c r="AG78" i="64"/>
  <c r="AE78" i="64"/>
  <c r="AC78" i="64"/>
  <c r="AA78" i="64"/>
  <c r="Q78" i="64"/>
  <c r="O78" i="64"/>
  <c r="M78" i="64"/>
  <c r="K78" i="64"/>
  <c r="G78" i="64"/>
  <c r="CY77" i="64"/>
  <c r="CW77" i="64"/>
  <c r="CU77" i="64"/>
  <c r="CS77" i="64"/>
  <c r="CQ77" i="64"/>
  <c r="CO77" i="64"/>
  <c r="CM77" i="64"/>
  <c r="CK77" i="64"/>
  <c r="CI77" i="64"/>
  <c r="CG77" i="64"/>
  <c r="CE77" i="64"/>
  <c r="CA77" i="64"/>
  <c r="BY77" i="64"/>
  <c r="BW77" i="64"/>
  <c r="BU77" i="64"/>
  <c r="BS77" i="64"/>
  <c r="BQ77" i="64"/>
  <c r="BO77" i="64"/>
  <c r="BM77" i="64"/>
  <c r="BK77" i="64"/>
  <c r="BI77" i="64"/>
  <c r="BG77" i="64"/>
  <c r="BE77" i="64"/>
  <c r="BC77" i="64"/>
  <c r="BA77" i="64"/>
  <c r="AY77" i="64"/>
  <c r="AW77" i="64"/>
  <c r="AU77" i="64"/>
  <c r="AS77" i="64"/>
  <c r="AO77" i="64"/>
  <c r="AG77" i="64"/>
  <c r="AE77" i="64"/>
  <c r="AC77" i="64"/>
  <c r="AA77" i="64"/>
  <c r="Q77" i="64"/>
  <c r="O77" i="64"/>
  <c r="M77" i="64"/>
  <c r="K77" i="64"/>
  <c r="G77" i="64"/>
  <c r="CY76" i="64"/>
  <c r="CW76" i="64"/>
  <c r="CU76" i="64"/>
  <c r="CS76" i="64"/>
  <c r="CQ76" i="64"/>
  <c r="CO76" i="64"/>
  <c r="CM76" i="64"/>
  <c r="CK76" i="64"/>
  <c r="CI76" i="64"/>
  <c r="CG76" i="64"/>
  <c r="CE76" i="64"/>
  <c r="CA76" i="64"/>
  <c r="BY76" i="64"/>
  <c r="BW76" i="64"/>
  <c r="BU76" i="64"/>
  <c r="BS76" i="64"/>
  <c r="BQ76" i="64"/>
  <c r="BO76" i="64"/>
  <c r="BM76" i="64"/>
  <c r="BK76" i="64"/>
  <c r="BI76" i="64"/>
  <c r="BG76" i="64"/>
  <c r="BE76" i="64"/>
  <c r="BC76" i="64"/>
  <c r="BA76" i="64"/>
  <c r="AY76" i="64"/>
  <c r="AW76" i="64"/>
  <c r="AU76" i="64"/>
  <c r="AS76" i="64"/>
  <c r="AO76" i="64"/>
  <c r="AG76" i="64"/>
  <c r="AE76" i="64"/>
  <c r="AC76" i="64"/>
  <c r="AA76" i="64"/>
  <c r="Q76" i="64"/>
  <c r="O76" i="64"/>
  <c r="M76" i="64"/>
  <c r="K76" i="64"/>
  <c r="G76" i="64"/>
  <c r="CY75" i="64"/>
  <c r="CW75" i="64"/>
  <c r="CU75" i="64"/>
  <c r="CS75" i="64"/>
  <c r="CQ75" i="64"/>
  <c r="CO75" i="64"/>
  <c r="CM75" i="64"/>
  <c r="CK75" i="64"/>
  <c r="CI75" i="64"/>
  <c r="CG75" i="64"/>
  <c r="CE75" i="64"/>
  <c r="CA75" i="64"/>
  <c r="BY75" i="64"/>
  <c r="BW75" i="64"/>
  <c r="BU75" i="64"/>
  <c r="BS75" i="64"/>
  <c r="BQ75" i="64"/>
  <c r="BO75" i="64"/>
  <c r="BM75" i="64"/>
  <c r="BK75" i="64"/>
  <c r="BI75" i="64"/>
  <c r="BG75" i="64"/>
  <c r="BE75" i="64"/>
  <c r="BC75" i="64"/>
  <c r="BA75" i="64"/>
  <c r="AY75" i="64"/>
  <c r="AW75" i="64"/>
  <c r="AU75" i="64"/>
  <c r="AS75" i="64"/>
  <c r="AO75" i="64"/>
  <c r="AG75" i="64"/>
  <c r="AE75" i="64"/>
  <c r="AC75" i="64"/>
  <c r="AA75" i="64"/>
  <c r="Q75" i="64"/>
  <c r="O75" i="64"/>
  <c r="M75" i="64"/>
  <c r="K75" i="64"/>
  <c r="G75" i="64"/>
  <c r="CY74" i="64"/>
  <c r="CW74" i="64"/>
  <c r="CU74" i="64"/>
  <c r="CS74" i="64"/>
  <c r="CQ74" i="64"/>
  <c r="CO74" i="64"/>
  <c r="CM74" i="64"/>
  <c r="CK74" i="64"/>
  <c r="CI74" i="64"/>
  <c r="CG74" i="64"/>
  <c r="CE74" i="64"/>
  <c r="CA74" i="64"/>
  <c r="BY74" i="64"/>
  <c r="BW74" i="64"/>
  <c r="BU74" i="64"/>
  <c r="BS74" i="64"/>
  <c r="BQ74" i="64"/>
  <c r="BO74" i="64"/>
  <c r="BM74" i="64"/>
  <c r="BK74" i="64"/>
  <c r="BI74" i="64"/>
  <c r="BG74" i="64"/>
  <c r="BE74" i="64"/>
  <c r="BC74" i="64"/>
  <c r="BA74" i="64"/>
  <c r="AY74" i="64"/>
  <c r="AW74" i="64"/>
  <c r="AU74" i="64"/>
  <c r="AS74" i="64"/>
  <c r="AO74" i="64"/>
  <c r="AG74" i="64"/>
  <c r="AE74" i="64"/>
  <c r="AC74" i="64"/>
  <c r="AA74" i="64"/>
  <c r="Q74" i="64"/>
  <c r="O74" i="64"/>
  <c r="M74" i="64"/>
  <c r="K74" i="64"/>
  <c r="G74" i="64"/>
  <c r="CY73" i="64"/>
  <c r="CW73" i="64"/>
  <c r="CU73" i="64"/>
  <c r="CS73" i="64"/>
  <c r="CQ73" i="64"/>
  <c r="CO73" i="64"/>
  <c r="CM73" i="64"/>
  <c r="CK73" i="64"/>
  <c r="CI73" i="64"/>
  <c r="CG73" i="64"/>
  <c r="CE73" i="64"/>
  <c r="CA73" i="64"/>
  <c r="BY73" i="64"/>
  <c r="BW73" i="64"/>
  <c r="BU73" i="64"/>
  <c r="BS73" i="64"/>
  <c r="BQ73" i="64"/>
  <c r="BO73" i="64"/>
  <c r="BM73" i="64"/>
  <c r="BK73" i="64"/>
  <c r="BI73" i="64"/>
  <c r="BG73" i="64"/>
  <c r="BE73" i="64"/>
  <c r="BC73" i="64"/>
  <c r="BA73" i="64"/>
  <c r="AY73" i="64"/>
  <c r="AW73" i="64"/>
  <c r="AU73" i="64"/>
  <c r="AS73" i="64"/>
  <c r="AO73" i="64"/>
  <c r="AG73" i="64"/>
  <c r="AE73" i="64"/>
  <c r="AC73" i="64"/>
  <c r="AA73" i="64"/>
  <c r="Q73" i="64"/>
  <c r="O73" i="64"/>
  <c r="M73" i="64"/>
  <c r="K73" i="64"/>
  <c r="G73" i="64"/>
  <c r="CY72" i="64"/>
  <c r="CW72" i="64"/>
  <c r="CU72" i="64"/>
  <c r="CS72" i="64"/>
  <c r="CQ72" i="64"/>
  <c r="CO72" i="64"/>
  <c r="CM72" i="64"/>
  <c r="CK72" i="64"/>
  <c r="CI72" i="64"/>
  <c r="CG72" i="64"/>
  <c r="CE72" i="64"/>
  <c r="CA72" i="64"/>
  <c r="BY72" i="64"/>
  <c r="BW72" i="64"/>
  <c r="BU72" i="64"/>
  <c r="BS72" i="64"/>
  <c r="BQ72" i="64"/>
  <c r="BO72" i="64"/>
  <c r="BM72" i="64"/>
  <c r="BK72" i="64"/>
  <c r="BI72" i="64"/>
  <c r="BG72" i="64"/>
  <c r="BE72" i="64"/>
  <c r="BC72" i="64"/>
  <c r="BA72" i="64"/>
  <c r="AY72" i="64"/>
  <c r="AW72" i="64"/>
  <c r="AU72" i="64"/>
  <c r="AS72" i="64"/>
  <c r="AO72" i="64"/>
  <c r="AG72" i="64"/>
  <c r="AE72" i="64"/>
  <c r="AC72" i="64"/>
  <c r="AA72" i="64"/>
  <c r="Q72" i="64"/>
  <c r="O72" i="64"/>
  <c r="M72" i="64"/>
  <c r="K72" i="64"/>
  <c r="G72" i="64"/>
  <c r="CY71" i="64"/>
  <c r="CW71" i="64"/>
  <c r="CU71" i="64"/>
  <c r="CS71" i="64"/>
  <c r="CQ71" i="64"/>
  <c r="CO71" i="64"/>
  <c r="CM71" i="64"/>
  <c r="CK71" i="64"/>
  <c r="CI71" i="64"/>
  <c r="CG71" i="64"/>
  <c r="CE71" i="64"/>
  <c r="CA71" i="64"/>
  <c r="BY71" i="64"/>
  <c r="BW71" i="64"/>
  <c r="BU71" i="64"/>
  <c r="BS71" i="64"/>
  <c r="BQ71" i="64"/>
  <c r="BO71" i="64"/>
  <c r="BM71" i="64"/>
  <c r="BK71" i="64"/>
  <c r="BI71" i="64"/>
  <c r="BG71" i="64"/>
  <c r="BE71" i="64"/>
  <c r="BC71" i="64"/>
  <c r="BA71" i="64"/>
  <c r="AY71" i="64"/>
  <c r="AW71" i="64"/>
  <c r="AU71" i="64"/>
  <c r="AS71" i="64"/>
  <c r="AO71" i="64"/>
  <c r="AG71" i="64"/>
  <c r="AE71" i="64"/>
  <c r="AC71" i="64"/>
  <c r="AA71" i="64"/>
  <c r="Q71" i="64"/>
  <c r="O71" i="64"/>
  <c r="M71" i="64"/>
  <c r="K71" i="64"/>
  <c r="G71" i="64"/>
  <c r="CY70" i="64"/>
  <c r="CW70" i="64"/>
  <c r="CU70" i="64"/>
  <c r="CS70" i="64"/>
  <c r="CQ70" i="64"/>
  <c r="CO70" i="64"/>
  <c r="CM70" i="64"/>
  <c r="CK70" i="64"/>
  <c r="CI70" i="64"/>
  <c r="CG70" i="64"/>
  <c r="CE70" i="64"/>
  <c r="CA70" i="64"/>
  <c r="BY70" i="64"/>
  <c r="BW70" i="64"/>
  <c r="BU70" i="64"/>
  <c r="BS70" i="64"/>
  <c r="BQ70" i="64"/>
  <c r="BO70" i="64"/>
  <c r="BM70" i="64"/>
  <c r="BK70" i="64"/>
  <c r="BI70" i="64"/>
  <c r="BG70" i="64"/>
  <c r="BE70" i="64"/>
  <c r="BC70" i="64"/>
  <c r="BA70" i="64"/>
  <c r="AY70" i="64"/>
  <c r="AW70" i="64"/>
  <c r="AU70" i="64"/>
  <c r="AS70" i="64"/>
  <c r="AO70" i="64"/>
  <c r="AG70" i="64"/>
  <c r="AE70" i="64"/>
  <c r="AA70" i="64"/>
  <c r="Q70" i="64"/>
  <c r="O70" i="64"/>
  <c r="M70" i="64"/>
  <c r="K70" i="64"/>
  <c r="G70" i="64"/>
  <c r="CY69" i="64"/>
  <c r="CW69" i="64"/>
  <c r="CU69" i="64"/>
  <c r="CS69" i="64"/>
  <c r="CQ69" i="64"/>
  <c r="CO69" i="64"/>
  <c r="CM69" i="64"/>
  <c r="CK69" i="64"/>
  <c r="CI69" i="64"/>
  <c r="CG69" i="64"/>
  <c r="CE69" i="64"/>
  <c r="CA69" i="64"/>
  <c r="BY69" i="64"/>
  <c r="BW69" i="64"/>
  <c r="BU69" i="64"/>
  <c r="BS69" i="64"/>
  <c r="BQ69" i="64"/>
  <c r="BO69" i="64"/>
  <c r="BM69" i="64"/>
  <c r="BK69" i="64"/>
  <c r="BI69" i="64"/>
  <c r="BG69" i="64"/>
  <c r="BE69" i="64"/>
  <c r="BC69" i="64"/>
  <c r="BA69" i="64"/>
  <c r="AY69" i="64"/>
  <c r="AW69" i="64"/>
  <c r="AU69" i="64"/>
  <c r="AS69" i="64"/>
  <c r="AO69" i="64"/>
  <c r="AG69" i="64"/>
  <c r="AE69" i="64"/>
  <c r="AA69" i="64"/>
  <c r="Q69" i="64"/>
  <c r="O69" i="64"/>
  <c r="M69" i="64"/>
  <c r="K69" i="64"/>
  <c r="G69" i="64"/>
  <c r="CY68" i="64"/>
  <c r="CW68" i="64"/>
  <c r="CU68" i="64"/>
  <c r="CS68" i="64"/>
  <c r="CQ68" i="64"/>
  <c r="CO68" i="64"/>
  <c r="CM68" i="64"/>
  <c r="CK68" i="64"/>
  <c r="CI68" i="64"/>
  <c r="CG68" i="64"/>
  <c r="CE68" i="64"/>
  <c r="CA68" i="64"/>
  <c r="BY68" i="64"/>
  <c r="BW68" i="64"/>
  <c r="BU68" i="64"/>
  <c r="BS68" i="64"/>
  <c r="BQ68" i="64"/>
  <c r="BO68" i="64"/>
  <c r="BM68" i="64"/>
  <c r="BK68" i="64"/>
  <c r="BI68" i="64"/>
  <c r="BG68" i="64"/>
  <c r="BE68" i="64"/>
  <c r="BC68" i="64"/>
  <c r="BA68" i="64"/>
  <c r="AY68" i="64"/>
  <c r="AW68" i="64"/>
  <c r="AU68" i="64"/>
  <c r="AS68" i="64"/>
  <c r="AO68" i="64"/>
  <c r="AG68" i="64"/>
  <c r="AE68" i="64"/>
  <c r="AA68" i="64"/>
  <c r="Q68" i="64"/>
  <c r="O68" i="64"/>
  <c r="M68" i="64"/>
  <c r="K68" i="64"/>
  <c r="G68" i="64"/>
  <c r="CY67" i="64"/>
  <c r="CW67" i="64"/>
  <c r="CU67" i="64"/>
  <c r="CS67" i="64"/>
  <c r="CQ67" i="64"/>
  <c r="CO67" i="64"/>
  <c r="CM67" i="64"/>
  <c r="CK67" i="64"/>
  <c r="CI67" i="64"/>
  <c r="CG67" i="64"/>
  <c r="CE67" i="64"/>
  <c r="CA67" i="64"/>
  <c r="BY67" i="64"/>
  <c r="BW67" i="64"/>
  <c r="BU67" i="64"/>
  <c r="BS67" i="64"/>
  <c r="BQ67" i="64"/>
  <c r="BO67" i="64"/>
  <c r="BM67" i="64"/>
  <c r="BK67" i="64"/>
  <c r="BI67" i="64"/>
  <c r="BG67" i="64"/>
  <c r="BE67" i="64"/>
  <c r="BC67" i="64"/>
  <c r="BA67" i="64"/>
  <c r="AY67" i="64"/>
  <c r="AW67" i="64"/>
  <c r="AU67" i="64"/>
  <c r="AS67" i="64"/>
  <c r="AO67" i="64"/>
  <c r="AG67" i="64"/>
  <c r="AE67" i="64"/>
  <c r="AA67" i="64"/>
  <c r="Q67" i="64"/>
  <c r="O67" i="64"/>
  <c r="M67" i="64"/>
  <c r="K67" i="64"/>
  <c r="G67" i="64"/>
  <c r="CY66" i="64"/>
  <c r="CW66" i="64"/>
  <c r="CU66" i="64"/>
  <c r="CS66" i="64"/>
  <c r="CQ66" i="64"/>
  <c r="CO66" i="64"/>
  <c r="CM66" i="64"/>
  <c r="CK66" i="64"/>
  <c r="CI66" i="64"/>
  <c r="CG66" i="64"/>
  <c r="CE66" i="64"/>
  <c r="CA66" i="64"/>
  <c r="BY66" i="64"/>
  <c r="BW66" i="64"/>
  <c r="BU66" i="64"/>
  <c r="BS66" i="64"/>
  <c r="BQ66" i="64"/>
  <c r="BO66" i="64"/>
  <c r="BM66" i="64"/>
  <c r="BK66" i="64"/>
  <c r="BI66" i="64"/>
  <c r="BG66" i="64"/>
  <c r="BE66" i="64"/>
  <c r="BC66" i="64"/>
  <c r="BA66" i="64"/>
  <c r="AY66" i="64"/>
  <c r="AW66" i="64"/>
  <c r="AU66" i="64"/>
  <c r="AS66" i="64"/>
  <c r="AO66" i="64"/>
  <c r="AG66" i="64"/>
  <c r="AE66" i="64"/>
  <c r="AA66" i="64"/>
  <c r="Q66" i="64"/>
  <c r="O66" i="64"/>
  <c r="M66" i="64"/>
  <c r="K66" i="64"/>
  <c r="G66" i="64"/>
  <c r="CY65" i="64"/>
  <c r="CW65" i="64"/>
  <c r="CU65" i="64"/>
  <c r="CS65" i="64"/>
  <c r="CQ65" i="64"/>
  <c r="CO65" i="64"/>
  <c r="CM65" i="64"/>
  <c r="CK65" i="64"/>
  <c r="CI65" i="64"/>
  <c r="CG65" i="64"/>
  <c r="CE65" i="64"/>
  <c r="CA65" i="64"/>
  <c r="BY65" i="64"/>
  <c r="BW65" i="64"/>
  <c r="BU65" i="64"/>
  <c r="BS65" i="64"/>
  <c r="BQ65" i="64"/>
  <c r="BO65" i="64"/>
  <c r="BM65" i="64"/>
  <c r="BK65" i="64"/>
  <c r="BI65" i="64"/>
  <c r="BG65" i="64"/>
  <c r="BE65" i="64"/>
  <c r="BC65" i="64"/>
  <c r="BA65" i="64"/>
  <c r="AY65" i="64"/>
  <c r="AW65" i="64"/>
  <c r="AU65" i="64"/>
  <c r="AS65" i="64"/>
  <c r="AO65" i="64"/>
  <c r="AG65" i="64"/>
  <c r="AE65" i="64"/>
  <c r="AA65" i="64"/>
  <c r="Q65" i="64"/>
  <c r="O65" i="64"/>
  <c r="M65" i="64"/>
  <c r="K65" i="64"/>
  <c r="G65" i="64"/>
  <c r="CY64" i="64"/>
  <c r="CW64" i="64"/>
  <c r="CU64" i="64"/>
  <c r="CS64" i="64"/>
  <c r="CQ64" i="64"/>
  <c r="CO64" i="64"/>
  <c r="CM64" i="64"/>
  <c r="CK64" i="64"/>
  <c r="CI64" i="64"/>
  <c r="CG64" i="64"/>
  <c r="CE64" i="64"/>
  <c r="CA64" i="64"/>
  <c r="BY64" i="64"/>
  <c r="BW64" i="64"/>
  <c r="BU64" i="64"/>
  <c r="BS64" i="64"/>
  <c r="BQ64" i="64"/>
  <c r="BO64" i="64"/>
  <c r="BM64" i="64"/>
  <c r="BK64" i="64"/>
  <c r="BI64" i="64"/>
  <c r="BG64" i="64"/>
  <c r="BE64" i="64"/>
  <c r="BC64" i="64"/>
  <c r="BA64" i="64"/>
  <c r="AY64" i="64"/>
  <c r="AW64" i="64"/>
  <c r="AU64" i="64"/>
  <c r="AS64" i="64"/>
  <c r="AO64" i="64"/>
  <c r="AG64" i="64"/>
  <c r="AE64" i="64"/>
  <c r="AA64" i="64"/>
  <c r="Q64" i="64"/>
  <c r="O64" i="64"/>
  <c r="M64" i="64"/>
  <c r="K64" i="64"/>
  <c r="G64" i="64"/>
  <c r="CY63" i="64"/>
  <c r="CW63" i="64"/>
  <c r="CU63" i="64"/>
  <c r="CS63" i="64"/>
  <c r="CQ63" i="64"/>
  <c r="CO63" i="64"/>
  <c r="CM63" i="64"/>
  <c r="CK63" i="64"/>
  <c r="CI63" i="64"/>
  <c r="CG63" i="64"/>
  <c r="CE63" i="64"/>
  <c r="CA63" i="64"/>
  <c r="BY63" i="64"/>
  <c r="BW63" i="64"/>
  <c r="BU63" i="64"/>
  <c r="BS63" i="64"/>
  <c r="BQ63" i="64"/>
  <c r="BO63" i="64"/>
  <c r="BM63" i="64"/>
  <c r="BK63" i="64"/>
  <c r="BI63" i="64"/>
  <c r="BG63" i="64"/>
  <c r="BE63" i="64"/>
  <c r="BC63" i="64"/>
  <c r="BA63" i="64"/>
  <c r="AY63" i="64"/>
  <c r="AW63" i="64"/>
  <c r="AU63" i="64"/>
  <c r="AS63" i="64"/>
  <c r="AO63" i="64"/>
  <c r="AG63" i="64"/>
  <c r="AE63" i="64"/>
  <c r="AA63" i="64"/>
  <c r="Q63" i="64"/>
  <c r="O63" i="64"/>
  <c r="M63" i="64"/>
  <c r="K63" i="64"/>
  <c r="G63" i="64"/>
  <c r="CY62" i="64"/>
  <c r="CW62" i="64"/>
  <c r="CU62" i="64"/>
  <c r="CS62" i="64"/>
  <c r="CQ62" i="64"/>
  <c r="CO62" i="64"/>
  <c r="CM62" i="64"/>
  <c r="CK62" i="64"/>
  <c r="CI62" i="64"/>
  <c r="CG62" i="64"/>
  <c r="CE62" i="64"/>
  <c r="CA62" i="64"/>
  <c r="BY62" i="64"/>
  <c r="BW62" i="64"/>
  <c r="BU62" i="64"/>
  <c r="BS62" i="64"/>
  <c r="BQ62" i="64"/>
  <c r="BO62" i="64"/>
  <c r="BM62" i="64"/>
  <c r="BK62" i="64"/>
  <c r="BI62" i="64"/>
  <c r="BG62" i="64"/>
  <c r="BE62" i="64"/>
  <c r="BC62" i="64"/>
  <c r="BA62" i="64"/>
  <c r="AY62" i="64"/>
  <c r="AW62" i="64"/>
  <c r="AU62" i="64"/>
  <c r="AS62" i="64"/>
  <c r="AO62" i="64"/>
  <c r="AG62" i="64"/>
  <c r="AE62" i="64"/>
  <c r="AA62" i="64"/>
  <c r="Q62" i="64"/>
  <c r="O62" i="64"/>
  <c r="M62" i="64"/>
  <c r="K62" i="64"/>
  <c r="G62" i="64"/>
  <c r="CY61" i="64"/>
  <c r="CW61" i="64"/>
  <c r="CU61" i="64"/>
  <c r="CS61" i="64"/>
  <c r="CQ61" i="64"/>
  <c r="CO61" i="64"/>
  <c r="CM61" i="64"/>
  <c r="CK61" i="64"/>
  <c r="CI61" i="64"/>
  <c r="CG61" i="64"/>
  <c r="CE61" i="64"/>
  <c r="CA61" i="64"/>
  <c r="BY61" i="64"/>
  <c r="BW61" i="64"/>
  <c r="BU61" i="64"/>
  <c r="BS61" i="64"/>
  <c r="BQ61" i="64"/>
  <c r="BO61" i="64"/>
  <c r="BM61" i="64"/>
  <c r="BK61" i="64"/>
  <c r="BI61" i="64"/>
  <c r="BG61" i="64"/>
  <c r="BE61" i="64"/>
  <c r="BC61" i="64"/>
  <c r="BA61" i="64"/>
  <c r="AY61" i="64"/>
  <c r="AW61" i="64"/>
  <c r="AU61" i="64"/>
  <c r="AS61" i="64"/>
  <c r="AO61" i="64"/>
  <c r="AG61" i="64"/>
  <c r="AE61" i="64"/>
  <c r="AA61" i="64"/>
  <c r="Q61" i="64"/>
  <c r="O61" i="64"/>
  <c r="M61" i="64"/>
  <c r="K61" i="64"/>
  <c r="G61" i="64"/>
  <c r="CY60" i="64"/>
  <c r="CW60" i="64"/>
  <c r="CU60" i="64"/>
  <c r="CS60" i="64"/>
  <c r="CQ60" i="64"/>
  <c r="CO60" i="64"/>
  <c r="CM60" i="64"/>
  <c r="CK60" i="64"/>
  <c r="CI60" i="64"/>
  <c r="CG60" i="64"/>
  <c r="CE60" i="64"/>
  <c r="CA60" i="64"/>
  <c r="BY60" i="64"/>
  <c r="BW60" i="64"/>
  <c r="BU60" i="64"/>
  <c r="BS60" i="64"/>
  <c r="BQ60" i="64"/>
  <c r="BO60" i="64"/>
  <c r="BM60" i="64"/>
  <c r="BK60" i="64"/>
  <c r="BI60" i="64"/>
  <c r="BG60" i="64"/>
  <c r="BE60" i="64"/>
  <c r="BC60" i="64"/>
  <c r="BA60" i="64"/>
  <c r="AY60" i="64"/>
  <c r="AW60" i="64"/>
  <c r="AU60" i="64"/>
  <c r="AS60" i="64"/>
  <c r="AO60" i="64"/>
  <c r="AG60" i="64"/>
  <c r="AE60" i="64"/>
  <c r="AA60" i="64"/>
  <c r="Q60" i="64"/>
  <c r="O60" i="64"/>
  <c r="M60" i="64"/>
  <c r="K60" i="64"/>
  <c r="G60" i="64"/>
  <c r="CY59" i="64"/>
  <c r="CW59" i="64"/>
  <c r="CU59" i="64"/>
  <c r="CS59" i="64"/>
  <c r="CQ59" i="64"/>
  <c r="CO59" i="64"/>
  <c r="CM59" i="64"/>
  <c r="CK59" i="64"/>
  <c r="CI59" i="64"/>
  <c r="CG59" i="64"/>
  <c r="CE59" i="64"/>
  <c r="CA59" i="64"/>
  <c r="BY59" i="64"/>
  <c r="BW59" i="64"/>
  <c r="BU59" i="64"/>
  <c r="BS59" i="64"/>
  <c r="BQ59" i="64"/>
  <c r="BO59" i="64"/>
  <c r="BM59" i="64"/>
  <c r="BK59" i="64"/>
  <c r="BI59" i="64"/>
  <c r="BG59" i="64"/>
  <c r="BE59" i="64"/>
  <c r="BC59" i="64"/>
  <c r="BA59" i="64"/>
  <c r="AY59" i="64"/>
  <c r="AW59" i="64"/>
  <c r="AU59" i="64"/>
  <c r="AS59" i="64"/>
  <c r="AO59" i="64"/>
  <c r="AG59" i="64"/>
  <c r="AE59" i="64"/>
  <c r="AA59" i="64"/>
  <c r="Q59" i="64"/>
  <c r="O59" i="64"/>
  <c r="M59" i="64"/>
  <c r="K59" i="64"/>
  <c r="G59" i="64"/>
  <c r="CY58" i="64"/>
  <c r="CW58" i="64"/>
  <c r="CU58" i="64"/>
  <c r="CS58" i="64"/>
  <c r="CQ58" i="64"/>
  <c r="CO58" i="64"/>
  <c r="CM58" i="64"/>
  <c r="CK58" i="64"/>
  <c r="CI58" i="64"/>
  <c r="CG58" i="64"/>
  <c r="CE58" i="64"/>
  <c r="CA58" i="64"/>
  <c r="BY58" i="64"/>
  <c r="BW58" i="64"/>
  <c r="BU58" i="64"/>
  <c r="BS58" i="64"/>
  <c r="BQ58" i="64"/>
  <c r="BO58" i="64"/>
  <c r="BM58" i="64"/>
  <c r="BK58" i="64"/>
  <c r="BI58" i="64"/>
  <c r="BG58" i="64"/>
  <c r="BE58" i="64"/>
  <c r="BC58" i="64"/>
  <c r="BA58" i="64"/>
  <c r="AY58" i="64"/>
  <c r="AW58" i="64"/>
  <c r="AU58" i="64"/>
  <c r="AS58" i="64"/>
  <c r="AO58" i="64"/>
  <c r="AG58" i="64"/>
  <c r="AE58" i="64"/>
  <c r="AA58" i="64"/>
  <c r="Q58" i="64"/>
  <c r="O58" i="64"/>
  <c r="M58" i="64"/>
  <c r="K58" i="64"/>
  <c r="G58" i="64"/>
  <c r="CY57" i="64"/>
  <c r="CW57" i="64"/>
  <c r="CU57" i="64"/>
  <c r="CS57" i="64"/>
  <c r="CQ57" i="64"/>
  <c r="CO57" i="64"/>
  <c r="CM57" i="64"/>
  <c r="CK57" i="64"/>
  <c r="CI57" i="64"/>
  <c r="CG57" i="64"/>
  <c r="CE57" i="64"/>
  <c r="CA57" i="64"/>
  <c r="BY57" i="64"/>
  <c r="BW57" i="64"/>
  <c r="BU57" i="64"/>
  <c r="BS57" i="64"/>
  <c r="BQ57" i="64"/>
  <c r="BO57" i="64"/>
  <c r="BM57" i="64"/>
  <c r="BK57" i="64"/>
  <c r="BI57" i="64"/>
  <c r="BG57" i="64"/>
  <c r="BE57" i="64"/>
  <c r="BC57" i="64"/>
  <c r="BA57" i="64"/>
  <c r="AY57" i="64"/>
  <c r="AW57" i="64"/>
  <c r="AU57" i="64"/>
  <c r="AS57" i="64"/>
  <c r="AO57" i="64"/>
  <c r="AG57" i="64"/>
  <c r="AE57" i="64"/>
  <c r="AA57" i="64"/>
  <c r="Q57" i="64"/>
  <c r="O57" i="64"/>
  <c r="M57" i="64"/>
  <c r="K57" i="64"/>
  <c r="G57" i="64"/>
  <c r="CY56" i="64"/>
  <c r="CW56" i="64"/>
  <c r="CU56" i="64"/>
  <c r="CS56" i="64"/>
  <c r="CQ56" i="64"/>
  <c r="CO56" i="64"/>
  <c r="CM56" i="64"/>
  <c r="CK56" i="64"/>
  <c r="CI56" i="64"/>
  <c r="CG56" i="64"/>
  <c r="CE56" i="64"/>
  <c r="CA56" i="64"/>
  <c r="BY56" i="64"/>
  <c r="BW56" i="64"/>
  <c r="BU56" i="64"/>
  <c r="BS56" i="64"/>
  <c r="BQ56" i="64"/>
  <c r="BO56" i="64"/>
  <c r="BM56" i="64"/>
  <c r="BK56" i="64"/>
  <c r="BI56" i="64"/>
  <c r="BG56" i="64"/>
  <c r="BE56" i="64"/>
  <c r="BC56" i="64"/>
  <c r="BA56" i="64"/>
  <c r="AY56" i="64"/>
  <c r="AW56" i="64"/>
  <c r="AU56" i="64"/>
  <c r="AS56" i="64"/>
  <c r="AO56" i="64"/>
  <c r="AG56" i="64"/>
  <c r="AE56" i="64"/>
  <c r="AA56" i="64"/>
  <c r="Q56" i="64"/>
  <c r="O56" i="64"/>
  <c r="M56" i="64"/>
  <c r="K56" i="64"/>
  <c r="G56" i="64"/>
  <c r="CY55" i="64"/>
  <c r="CW55" i="64"/>
  <c r="CU55" i="64"/>
  <c r="CS55" i="64"/>
  <c r="CQ55" i="64"/>
  <c r="CO55" i="64"/>
  <c r="CM55" i="64"/>
  <c r="CK55" i="64"/>
  <c r="CI55" i="64"/>
  <c r="CG55" i="64"/>
  <c r="CE55" i="64"/>
  <c r="CA55" i="64"/>
  <c r="BY55" i="64"/>
  <c r="BW55" i="64"/>
  <c r="BU55" i="64"/>
  <c r="BS55" i="64"/>
  <c r="BQ55" i="64"/>
  <c r="BO55" i="64"/>
  <c r="BM55" i="64"/>
  <c r="BK55" i="64"/>
  <c r="BI55" i="64"/>
  <c r="BG55" i="64"/>
  <c r="BE55" i="64"/>
  <c r="BC55" i="64"/>
  <c r="BA55" i="64"/>
  <c r="AY55" i="64"/>
  <c r="AW55" i="64"/>
  <c r="AU55" i="64"/>
  <c r="AS55" i="64"/>
  <c r="AO55" i="64"/>
  <c r="AG55" i="64"/>
  <c r="AE55" i="64"/>
  <c r="AA55" i="64"/>
  <c r="Q55" i="64"/>
  <c r="O55" i="64"/>
  <c r="M55" i="64"/>
  <c r="K55" i="64"/>
  <c r="G55" i="64"/>
  <c r="CY54" i="64"/>
  <c r="CW54" i="64"/>
  <c r="CU54" i="64"/>
  <c r="CS54" i="64"/>
  <c r="CQ54" i="64"/>
  <c r="CO54" i="64"/>
  <c r="CM54" i="64"/>
  <c r="CK54" i="64"/>
  <c r="CI54" i="64"/>
  <c r="CG54" i="64"/>
  <c r="CE54" i="64"/>
  <c r="CA54" i="64"/>
  <c r="BY54" i="64"/>
  <c r="BW54" i="64"/>
  <c r="BU54" i="64"/>
  <c r="BS54" i="64"/>
  <c r="BQ54" i="64"/>
  <c r="BO54" i="64"/>
  <c r="BM54" i="64"/>
  <c r="BK54" i="64"/>
  <c r="BI54" i="64"/>
  <c r="BG54" i="64"/>
  <c r="BE54" i="64"/>
  <c r="BC54" i="64"/>
  <c r="BA54" i="64"/>
  <c r="AY54" i="64"/>
  <c r="AW54" i="64"/>
  <c r="AU54" i="64"/>
  <c r="AS54" i="64"/>
  <c r="AO54" i="64"/>
  <c r="AG54" i="64"/>
  <c r="AE54" i="64"/>
  <c r="AA54" i="64"/>
  <c r="Q54" i="64"/>
  <c r="O54" i="64"/>
  <c r="M54" i="64"/>
  <c r="K54" i="64"/>
  <c r="G54" i="64"/>
  <c r="CY53" i="64"/>
  <c r="CW53" i="64"/>
  <c r="CU53" i="64"/>
  <c r="CS53" i="64"/>
  <c r="CQ53" i="64"/>
  <c r="CO53" i="64"/>
  <c r="CM53" i="64"/>
  <c r="CK53" i="64"/>
  <c r="CI53" i="64"/>
  <c r="CG53" i="64"/>
  <c r="CE53" i="64"/>
  <c r="CA53" i="64"/>
  <c r="BY53" i="64"/>
  <c r="BW53" i="64"/>
  <c r="BU53" i="64"/>
  <c r="BS53" i="64"/>
  <c r="BQ53" i="64"/>
  <c r="BO53" i="64"/>
  <c r="BM53" i="64"/>
  <c r="BK53" i="64"/>
  <c r="BI53" i="64"/>
  <c r="BG53" i="64"/>
  <c r="BE53" i="64"/>
  <c r="BC53" i="64"/>
  <c r="BA53" i="64"/>
  <c r="AY53" i="64"/>
  <c r="AW53" i="64"/>
  <c r="AU53" i="64"/>
  <c r="AS53" i="64"/>
  <c r="AO53" i="64"/>
  <c r="AG53" i="64"/>
  <c r="AE53" i="64"/>
  <c r="AA53" i="64"/>
  <c r="Q53" i="64"/>
  <c r="O53" i="64"/>
  <c r="M53" i="64"/>
  <c r="K53" i="64"/>
  <c r="G53" i="64"/>
  <c r="CY52" i="64"/>
  <c r="CW52" i="64"/>
  <c r="CU52" i="64"/>
  <c r="CS52" i="64"/>
  <c r="CQ52" i="64"/>
  <c r="CO52" i="64"/>
  <c r="CM52" i="64"/>
  <c r="CK52" i="64"/>
  <c r="CI52" i="64"/>
  <c r="CG52" i="64"/>
  <c r="CE52" i="64"/>
  <c r="CA52" i="64"/>
  <c r="BY52" i="64"/>
  <c r="BW52" i="64"/>
  <c r="BU52" i="64"/>
  <c r="BS52" i="64"/>
  <c r="BQ52" i="64"/>
  <c r="BO52" i="64"/>
  <c r="BM52" i="64"/>
  <c r="BK52" i="64"/>
  <c r="BI52" i="64"/>
  <c r="BG52" i="64"/>
  <c r="BE52" i="64"/>
  <c r="BC52" i="64"/>
  <c r="BA52" i="64"/>
  <c r="AY52" i="64"/>
  <c r="AW52" i="64"/>
  <c r="AU52" i="64"/>
  <c r="AS52" i="64"/>
  <c r="AO52" i="64"/>
  <c r="AG52" i="64"/>
  <c r="AE52" i="64"/>
  <c r="AA52" i="64"/>
  <c r="Q52" i="64"/>
  <c r="O52" i="64"/>
  <c r="M52" i="64"/>
  <c r="K52" i="64"/>
  <c r="G52" i="64"/>
  <c r="CY51" i="64"/>
  <c r="CW51" i="64"/>
  <c r="CU51" i="64"/>
  <c r="CS51" i="64"/>
  <c r="CQ51" i="64"/>
  <c r="CO51" i="64"/>
  <c r="CM51" i="64"/>
  <c r="CK51" i="64"/>
  <c r="CI51" i="64"/>
  <c r="CG51" i="64"/>
  <c r="CE51" i="64"/>
  <c r="CA51" i="64"/>
  <c r="BY51" i="64"/>
  <c r="BW51" i="64"/>
  <c r="BU51" i="64"/>
  <c r="BS51" i="64"/>
  <c r="BQ51" i="64"/>
  <c r="BO51" i="64"/>
  <c r="BM51" i="64"/>
  <c r="BK51" i="64"/>
  <c r="BI51" i="64"/>
  <c r="BG51" i="64"/>
  <c r="BE51" i="64"/>
  <c r="BC51" i="64"/>
  <c r="BA51" i="64"/>
  <c r="AY51" i="64"/>
  <c r="AW51" i="64"/>
  <c r="AU51" i="64"/>
  <c r="AS51" i="64"/>
  <c r="AO51" i="64"/>
  <c r="AG51" i="64"/>
  <c r="AE51" i="64"/>
  <c r="AA51" i="64"/>
  <c r="Q51" i="64"/>
  <c r="O51" i="64"/>
  <c r="M51" i="64"/>
  <c r="K51" i="64"/>
  <c r="G51" i="64"/>
  <c r="CY50" i="64"/>
  <c r="CW50" i="64"/>
  <c r="CU50" i="64"/>
  <c r="CS50" i="64"/>
  <c r="CQ50" i="64"/>
  <c r="CO50" i="64"/>
  <c r="CM50" i="64"/>
  <c r="CK50" i="64"/>
  <c r="CI50" i="64"/>
  <c r="CG50" i="64"/>
  <c r="CE50" i="64"/>
  <c r="CA50" i="64"/>
  <c r="BY50" i="64"/>
  <c r="BW50" i="64"/>
  <c r="BU50" i="64"/>
  <c r="BS50" i="64"/>
  <c r="BQ50" i="64"/>
  <c r="BO50" i="64"/>
  <c r="BM50" i="64"/>
  <c r="BK50" i="64"/>
  <c r="BI50" i="64"/>
  <c r="BG50" i="64"/>
  <c r="BE50" i="64"/>
  <c r="BC50" i="64"/>
  <c r="BA50" i="64"/>
  <c r="AY50" i="64"/>
  <c r="AW50" i="64"/>
  <c r="AU50" i="64"/>
  <c r="AS50" i="64"/>
  <c r="AO50" i="64"/>
  <c r="AG50" i="64"/>
  <c r="AE50" i="64"/>
  <c r="AA50" i="64"/>
  <c r="Q50" i="64"/>
  <c r="O50" i="64"/>
  <c r="M50" i="64"/>
  <c r="K50" i="64"/>
  <c r="G50" i="64"/>
  <c r="CY49" i="64"/>
  <c r="CW49" i="64"/>
  <c r="CU49" i="64"/>
  <c r="CS49" i="64"/>
  <c r="CQ49" i="64"/>
  <c r="CO49" i="64"/>
  <c r="CM49" i="64"/>
  <c r="CK49" i="64"/>
  <c r="CI49" i="64"/>
  <c r="CG49" i="64"/>
  <c r="CE49" i="64"/>
  <c r="CA49" i="64"/>
  <c r="BY49" i="64"/>
  <c r="BW49" i="64"/>
  <c r="BU49" i="64"/>
  <c r="BS49" i="64"/>
  <c r="BQ49" i="64"/>
  <c r="BO49" i="64"/>
  <c r="BM49" i="64"/>
  <c r="BK49" i="64"/>
  <c r="BI49" i="64"/>
  <c r="BG49" i="64"/>
  <c r="BE49" i="64"/>
  <c r="BC49" i="64"/>
  <c r="BA49" i="64"/>
  <c r="AY49" i="64"/>
  <c r="AW49" i="64"/>
  <c r="AU49" i="64"/>
  <c r="AS49" i="64"/>
  <c r="AO49" i="64"/>
  <c r="AG49" i="64"/>
  <c r="AE49" i="64"/>
  <c r="AA49" i="64"/>
  <c r="Q49" i="64"/>
  <c r="O49" i="64"/>
  <c r="M49" i="64"/>
  <c r="K49" i="64"/>
  <c r="G49" i="64"/>
  <c r="CY48" i="64"/>
  <c r="CW48" i="64"/>
  <c r="CU48" i="64"/>
  <c r="CS48" i="64"/>
  <c r="CQ48" i="64"/>
  <c r="CO48" i="64"/>
  <c r="CM48" i="64"/>
  <c r="CK48" i="64"/>
  <c r="CI48" i="64"/>
  <c r="CG48" i="64"/>
  <c r="CE48" i="64"/>
  <c r="CA48" i="64"/>
  <c r="BY48" i="64"/>
  <c r="BW48" i="64"/>
  <c r="BU48" i="64"/>
  <c r="BS48" i="64"/>
  <c r="BQ48" i="64"/>
  <c r="BO48" i="64"/>
  <c r="BM48" i="64"/>
  <c r="BK48" i="64"/>
  <c r="BI48" i="64"/>
  <c r="BG48" i="64"/>
  <c r="BE48" i="64"/>
  <c r="BC48" i="64"/>
  <c r="BA48" i="64"/>
  <c r="AY48" i="64"/>
  <c r="AW48" i="64"/>
  <c r="AU48" i="64"/>
  <c r="AS48" i="64"/>
  <c r="AO48" i="64"/>
  <c r="AG48" i="64"/>
  <c r="AE48" i="64"/>
  <c r="AA48" i="64"/>
  <c r="Q48" i="64"/>
  <c r="O48" i="64"/>
  <c r="M48" i="64"/>
  <c r="K48" i="64"/>
  <c r="G48" i="64"/>
  <c r="CY47" i="64"/>
  <c r="CW47" i="64"/>
  <c r="CU47" i="64"/>
  <c r="CS47" i="64"/>
  <c r="CQ47" i="64"/>
  <c r="CO47" i="64"/>
  <c r="CM47" i="64"/>
  <c r="CK47" i="64"/>
  <c r="CI47" i="64"/>
  <c r="CG47" i="64"/>
  <c r="CE47" i="64"/>
  <c r="CA47" i="64"/>
  <c r="BY47" i="64"/>
  <c r="BW47" i="64"/>
  <c r="BU47" i="64"/>
  <c r="BS47" i="64"/>
  <c r="BQ47" i="64"/>
  <c r="BO47" i="64"/>
  <c r="BM47" i="64"/>
  <c r="BK47" i="64"/>
  <c r="BI47" i="64"/>
  <c r="BG47" i="64"/>
  <c r="BE47" i="64"/>
  <c r="BC47" i="64"/>
  <c r="BA47" i="64"/>
  <c r="AY47" i="64"/>
  <c r="AW47" i="64"/>
  <c r="AU47" i="64"/>
  <c r="AS47" i="64"/>
  <c r="AO47" i="64"/>
  <c r="AG47" i="64"/>
  <c r="AE47" i="64"/>
  <c r="AA47" i="64"/>
  <c r="Q47" i="64"/>
  <c r="O47" i="64"/>
  <c r="M47" i="64"/>
  <c r="K47" i="64"/>
  <c r="G47" i="64"/>
  <c r="CY46" i="64"/>
  <c r="CW46" i="64"/>
  <c r="CU46" i="64"/>
  <c r="CS46" i="64"/>
  <c r="CQ46" i="64"/>
  <c r="CO46" i="64"/>
  <c r="CM46" i="64"/>
  <c r="CK46" i="64"/>
  <c r="CI46" i="64"/>
  <c r="CG46" i="64"/>
  <c r="CE46" i="64"/>
  <c r="CA46" i="64"/>
  <c r="BY46" i="64"/>
  <c r="BW46" i="64"/>
  <c r="BU46" i="64"/>
  <c r="BS46" i="64"/>
  <c r="BQ46" i="64"/>
  <c r="BO46" i="64"/>
  <c r="BM46" i="64"/>
  <c r="BK46" i="64"/>
  <c r="BI46" i="64"/>
  <c r="BG46" i="64"/>
  <c r="BE46" i="64"/>
  <c r="BC46" i="64"/>
  <c r="BA46" i="64"/>
  <c r="AY46" i="64"/>
  <c r="AW46" i="64"/>
  <c r="AS46" i="64"/>
  <c r="AQ46" i="64"/>
  <c r="AO46" i="64"/>
  <c r="AM46" i="64"/>
  <c r="AK46" i="64"/>
  <c r="AI46" i="64"/>
  <c r="AG46" i="64"/>
  <c r="AE46" i="64"/>
  <c r="AC46" i="64"/>
  <c r="AA46" i="64"/>
  <c r="Q46" i="64"/>
  <c r="O46" i="64"/>
  <c r="M46" i="64"/>
  <c r="K46" i="64"/>
  <c r="I46" i="64"/>
  <c r="G46" i="64"/>
  <c r="CY45" i="64"/>
  <c r="CW45" i="64"/>
  <c r="CU45" i="64"/>
  <c r="CS45" i="64"/>
  <c r="CQ45" i="64"/>
  <c r="CO45" i="64"/>
  <c r="CM45" i="64"/>
  <c r="CK45" i="64"/>
  <c r="CI45" i="64"/>
  <c r="CG45" i="64"/>
  <c r="CE45" i="64"/>
  <c r="CA45" i="64"/>
  <c r="BY45" i="64"/>
  <c r="BW45" i="64"/>
  <c r="BU45" i="64"/>
  <c r="BS45" i="64"/>
  <c r="BQ45" i="64"/>
  <c r="BO45" i="64"/>
  <c r="BM45" i="64"/>
  <c r="BK45" i="64"/>
  <c r="BI45" i="64"/>
  <c r="BG45" i="64"/>
  <c r="BE45" i="64"/>
  <c r="BC45" i="64"/>
  <c r="BA45" i="64"/>
  <c r="AY45" i="64"/>
  <c r="AW45" i="64"/>
  <c r="AU45" i="64"/>
  <c r="AS45" i="64"/>
  <c r="AQ45" i="64"/>
  <c r="AO45" i="64"/>
  <c r="AM45" i="64"/>
  <c r="AK45" i="64"/>
  <c r="AI45" i="64"/>
  <c r="AE45" i="64"/>
  <c r="AC45" i="64"/>
  <c r="AA45" i="64"/>
  <c r="Q45" i="64"/>
  <c r="O45" i="64"/>
  <c r="M45" i="64"/>
  <c r="K45" i="64"/>
  <c r="I45" i="64"/>
  <c r="G45" i="64"/>
  <c r="CY44" i="64"/>
  <c r="CW44" i="64"/>
  <c r="CU44" i="64"/>
  <c r="CS44" i="64"/>
  <c r="CQ44" i="64"/>
  <c r="CO44" i="64"/>
  <c r="CM44" i="64"/>
  <c r="CK44" i="64"/>
  <c r="CI44" i="64"/>
  <c r="CG44" i="64"/>
  <c r="CE44" i="64"/>
  <c r="CA44" i="64"/>
  <c r="BY44" i="64"/>
  <c r="BW44" i="64"/>
  <c r="BU44" i="64"/>
  <c r="BS44" i="64"/>
  <c r="BQ44" i="64"/>
  <c r="BO44" i="64"/>
  <c r="BM44" i="64"/>
  <c r="BK44" i="64"/>
  <c r="BI44" i="64"/>
  <c r="BG44" i="64"/>
  <c r="BE44" i="64"/>
  <c r="BC44" i="64"/>
  <c r="BA44" i="64"/>
  <c r="AY44" i="64"/>
  <c r="AW44" i="64"/>
  <c r="AU44" i="64"/>
  <c r="AS44" i="64"/>
  <c r="AQ44" i="64"/>
  <c r="AO44" i="64"/>
  <c r="AM44" i="64"/>
  <c r="AK44" i="64"/>
  <c r="AI44" i="64"/>
  <c r="AE44" i="64"/>
  <c r="AC44" i="64"/>
  <c r="AA44" i="64"/>
  <c r="Q44" i="64"/>
  <c r="O44" i="64"/>
  <c r="M44" i="64"/>
  <c r="K44" i="64"/>
  <c r="I44" i="64"/>
  <c r="G44" i="64"/>
  <c r="CY43" i="64"/>
  <c r="CW43" i="64"/>
  <c r="CU43" i="64"/>
  <c r="CS43" i="64"/>
  <c r="CQ43" i="64"/>
  <c r="CO43" i="64"/>
  <c r="CM43" i="64"/>
  <c r="CK43" i="64"/>
  <c r="CI43" i="64"/>
  <c r="CG43" i="64"/>
  <c r="CE43" i="64"/>
  <c r="CA43" i="64"/>
  <c r="BY43" i="64"/>
  <c r="BW43" i="64"/>
  <c r="BU43" i="64"/>
  <c r="BS43" i="64"/>
  <c r="BQ43" i="64"/>
  <c r="BO43" i="64"/>
  <c r="BM43" i="64"/>
  <c r="BK43" i="64"/>
  <c r="BI43" i="64"/>
  <c r="BG43" i="64"/>
  <c r="BE43" i="64"/>
  <c r="BC43" i="64"/>
  <c r="BA43" i="64"/>
  <c r="AY43" i="64"/>
  <c r="AW43" i="64"/>
  <c r="AU43" i="64"/>
  <c r="AS43" i="64"/>
  <c r="AQ43" i="64"/>
  <c r="AO43" i="64"/>
  <c r="AM43" i="64"/>
  <c r="AK43" i="64"/>
  <c r="AI43" i="64"/>
  <c r="AE43" i="64"/>
  <c r="AC43" i="64"/>
  <c r="AA43" i="64"/>
  <c r="Q43" i="64"/>
  <c r="O43" i="64"/>
  <c r="M43" i="64"/>
  <c r="K43" i="64"/>
  <c r="I43" i="64"/>
  <c r="G43" i="64"/>
  <c r="CY42" i="64"/>
  <c r="CW42" i="64"/>
  <c r="CU42" i="64"/>
  <c r="CS42" i="64"/>
  <c r="CQ42" i="64"/>
  <c r="CO42" i="64"/>
  <c r="CM42" i="64"/>
  <c r="CK42" i="64"/>
  <c r="CI42" i="64"/>
  <c r="CG42" i="64"/>
  <c r="CE42" i="64"/>
  <c r="CA42" i="64"/>
  <c r="BY42" i="64"/>
  <c r="BW42" i="64"/>
  <c r="BU42" i="64"/>
  <c r="BS42" i="64"/>
  <c r="BQ42" i="64"/>
  <c r="BO42" i="64"/>
  <c r="BM42" i="64"/>
  <c r="BK42" i="64"/>
  <c r="BI42" i="64"/>
  <c r="BG42" i="64"/>
  <c r="BE42" i="64"/>
  <c r="BC42" i="64"/>
  <c r="BA42" i="64"/>
  <c r="AY42" i="64"/>
  <c r="AW42" i="64"/>
  <c r="AU42" i="64"/>
  <c r="AS42" i="64"/>
  <c r="AO42" i="64"/>
  <c r="AM42" i="64"/>
  <c r="AK42" i="64"/>
  <c r="AI42" i="64"/>
  <c r="AE42" i="64"/>
  <c r="AC42" i="64"/>
  <c r="AA42" i="64"/>
  <c r="Q42" i="64"/>
  <c r="O42" i="64"/>
  <c r="M42" i="64"/>
  <c r="K42" i="64"/>
  <c r="I42" i="64"/>
  <c r="G42" i="64"/>
  <c r="CY41" i="64"/>
  <c r="CW41" i="64"/>
  <c r="CU41" i="64"/>
  <c r="CS41" i="64"/>
  <c r="CQ41" i="64"/>
  <c r="CO41" i="64"/>
  <c r="CM41" i="64"/>
  <c r="CK41" i="64"/>
  <c r="CI41" i="64"/>
  <c r="CG41" i="64"/>
  <c r="CE41" i="64"/>
  <c r="CA41" i="64"/>
  <c r="BY41" i="64"/>
  <c r="BW41" i="64"/>
  <c r="BU41" i="64"/>
  <c r="BS41" i="64"/>
  <c r="BQ41" i="64"/>
  <c r="BO41" i="64"/>
  <c r="BM41" i="64"/>
  <c r="BK41" i="64"/>
  <c r="BI41" i="64"/>
  <c r="BG41" i="64"/>
  <c r="BE41" i="64"/>
  <c r="BC41" i="64"/>
  <c r="BA41" i="64"/>
  <c r="AY41" i="64"/>
  <c r="AW41" i="64"/>
  <c r="AU41" i="64"/>
  <c r="AS41" i="64"/>
  <c r="AO41" i="64"/>
  <c r="AM41" i="64"/>
  <c r="AK41" i="64"/>
  <c r="AI41" i="64"/>
  <c r="AE41" i="64"/>
  <c r="AC41" i="64"/>
  <c r="AA41" i="64"/>
  <c r="Q41" i="64"/>
  <c r="O41" i="64"/>
  <c r="M41" i="64"/>
  <c r="K41" i="64"/>
  <c r="I41" i="64"/>
  <c r="G41" i="64"/>
  <c r="CY40" i="64"/>
  <c r="CW40" i="64"/>
  <c r="CU40" i="64"/>
  <c r="CS40" i="64"/>
  <c r="CQ40" i="64"/>
  <c r="CO40" i="64"/>
  <c r="CM40" i="64"/>
  <c r="CK40" i="64"/>
  <c r="CI40" i="64"/>
  <c r="CG40" i="64"/>
  <c r="CE40" i="64"/>
  <c r="CA40" i="64"/>
  <c r="BY40" i="64"/>
  <c r="BW40" i="64"/>
  <c r="BU40" i="64"/>
  <c r="BS40" i="64"/>
  <c r="BQ40" i="64"/>
  <c r="BO40" i="64"/>
  <c r="BM40" i="64"/>
  <c r="BK40" i="64"/>
  <c r="BI40" i="64"/>
  <c r="BG40" i="64"/>
  <c r="BE40" i="64"/>
  <c r="BC40" i="64"/>
  <c r="BA40" i="64"/>
  <c r="AY40" i="64"/>
  <c r="AW40" i="64"/>
  <c r="AU40" i="64"/>
  <c r="AS40" i="64"/>
  <c r="AO40" i="64"/>
  <c r="AM40" i="64"/>
  <c r="AK40" i="64"/>
  <c r="AI40" i="64"/>
  <c r="AE40" i="64"/>
  <c r="AC40" i="64"/>
  <c r="AA40" i="64"/>
  <c r="Q40" i="64"/>
  <c r="O40" i="64"/>
  <c r="M40" i="64"/>
  <c r="K40" i="64"/>
  <c r="I40" i="64"/>
  <c r="G40" i="64"/>
  <c r="CY39" i="64"/>
  <c r="CW39" i="64"/>
  <c r="CU39" i="64"/>
  <c r="CS39" i="64"/>
  <c r="CQ39" i="64"/>
  <c r="CO39" i="64"/>
  <c r="CM39" i="64"/>
  <c r="CK39" i="64"/>
  <c r="CI39" i="64"/>
  <c r="CG39" i="64"/>
  <c r="CE39" i="64"/>
  <c r="CA39" i="64"/>
  <c r="BY39" i="64"/>
  <c r="BW39" i="64"/>
  <c r="BU39" i="64"/>
  <c r="BS39" i="64"/>
  <c r="BQ39" i="64"/>
  <c r="BO39" i="64"/>
  <c r="BM39" i="64"/>
  <c r="BK39" i="64"/>
  <c r="BI39" i="64"/>
  <c r="BG39" i="64"/>
  <c r="BE39" i="64"/>
  <c r="BC39" i="64"/>
  <c r="BA39" i="64"/>
  <c r="AY39" i="64"/>
  <c r="AW39" i="64"/>
  <c r="AU39" i="64"/>
  <c r="AS39" i="64"/>
  <c r="AO39" i="64"/>
  <c r="AM39" i="64"/>
  <c r="AK39" i="64"/>
  <c r="AI39" i="64"/>
  <c r="AE39" i="64"/>
  <c r="AC39" i="64"/>
  <c r="AA39" i="64"/>
  <c r="Q39" i="64"/>
  <c r="O39" i="64"/>
  <c r="M39" i="64"/>
  <c r="K39" i="64"/>
  <c r="I39" i="64"/>
  <c r="G39" i="64"/>
  <c r="CY38" i="64"/>
  <c r="CW38" i="64"/>
  <c r="CU38" i="64"/>
  <c r="CS38" i="64"/>
  <c r="CQ38" i="64"/>
  <c r="CO38" i="64"/>
  <c r="CM38" i="64"/>
  <c r="CK38" i="64"/>
  <c r="CI38" i="64"/>
  <c r="CG38" i="64"/>
  <c r="CE38" i="64"/>
  <c r="CA38" i="64"/>
  <c r="BY38" i="64"/>
  <c r="BW38" i="64"/>
  <c r="BU38" i="64"/>
  <c r="BS38" i="64"/>
  <c r="BQ38" i="64"/>
  <c r="BO38" i="64"/>
  <c r="BM38" i="64"/>
  <c r="BK38" i="64"/>
  <c r="BI38" i="64"/>
  <c r="BG38" i="64"/>
  <c r="BE38" i="64"/>
  <c r="BC38" i="64"/>
  <c r="BA38" i="64"/>
  <c r="AY38" i="64"/>
  <c r="AW38" i="64"/>
  <c r="AU38" i="64"/>
  <c r="AS38" i="64"/>
  <c r="AO38" i="64"/>
  <c r="AM38" i="64"/>
  <c r="AK38" i="64"/>
  <c r="AI38" i="64"/>
  <c r="AE38" i="64"/>
  <c r="AC38" i="64"/>
  <c r="AA38" i="64"/>
  <c r="Q38" i="64"/>
  <c r="O38" i="64"/>
  <c r="M38" i="64"/>
  <c r="K38" i="64"/>
  <c r="I38" i="64"/>
  <c r="G38" i="64"/>
  <c r="CY37" i="64"/>
  <c r="CW37" i="64"/>
  <c r="CU37" i="64"/>
  <c r="CS37" i="64"/>
  <c r="CQ37" i="64"/>
  <c r="CO37" i="64"/>
  <c r="CM37" i="64"/>
  <c r="CK37" i="64"/>
  <c r="CI37" i="64"/>
  <c r="CG37" i="64"/>
  <c r="CE37" i="64"/>
  <c r="CA37" i="64"/>
  <c r="BY37" i="64"/>
  <c r="BW37" i="64"/>
  <c r="BU37" i="64"/>
  <c r="BS37" i="64"/>
  <c r="BQ37" i="64"/>
  <c r="BO37" i="64"/>
  <c r="BM37" i="64"/>
  <c r="BK37" i="64"/>
  <c r="BI37" i="64"/>
  <c r="BG37" i="64"/>
  <c r="BE37" i="64"/>
  <c r="BC37" i="64"/>
  <c r="BA37" i="64"/>
  <c r="AY37" i="64"/>
  <c r="AW37" i="64"/>
  <c r="AU37" i="64"/>
  <c r="AS37" i="64"/>
  <c r="AO37" i="64"/>
  <c r="AM37" i="64"/>
  <c r="AK37" i="64"/>
  <c r="AI37" i="64"/>
  <c r="AE37" i="64"/>
  <c r="AC37" i="64"/>
  <c r="AA37" i="64"/>
  <c r="Q37" i="64"/>
  <c r="O37" i="64"/>
  <c r="M37" i="64"/>
  <c r="K37" i="64"/>
  <c r="I37" i="64"/>
  <c r="G37" i="64"/>
  <c r="CY36" i="64"/>
  <c r="CW36" i="64"/>
  <c r="CU36" i="64"/>
  <c r="CS36" i="64"/>
  <c r="CQ36" i="64"/>
  <c r="CO36" i="64"/>
  <c r="CM36" i="64"/>
  <c r="CK36" i="64"/>
  <c r="CI36" i="64"/>
  <c r="CG36" i="64"/>
  <c r="CE36" i="64"/>
  <c r="CA36" i="64"/>
  <c r="BY36" i="64"/>
  <c r="BW36" i="64"/>
  <c r="BU36" i="64"/>
  <c r="BS36" i="64"/>
  <c r="BQ36" i="64"/>
  <c r="BO36" i="64"/>
  <c r="BM36" i="64"/>
  <c r="BK36" i="64"/>
  <c r="BI36" i="64"/>
  <c r="BG36" i="64"/>
  <c r="BE36" i="64"/>
  <c r="BC36" i="64"/>
  <c r="BA36" i="64"/>
  <c r="AY36" i="64"/>
  <c r="AW36" i="64"/>
  <c r="AU36" i="64"/>
  <c r="AS36" i="64"/>
  <c r="AQ36" i="64"/>
  <c r="AO36" i="64"/>
  <c r="AM36" i="64"/>
  <c r="AK36" i="64"/>
  <c r="AI36" i="64"/>
  <c r="AG36" i="64"/>
  <c r="Q36" i="64"/>
  <c r="O36" i="64"/>
  <c r="M36" i="64"/>
  <c r="K36" i="64"/>
  <c r="I36" i="64"/>
  <c r="G36" i="64"/>
  <c r="CY35" i="64"/>
  <c r="CW35" i="64"/>
  <c r="CU35" i="64"/>
  <c r="CS35" i="64"/>
  <c r="CQ35" i="64"/>
  <c r="CO35" i="64"/>
  <c r="CM35" i="64"/>
  <c r="CK35" i="64"/>
  <c r="CI35" i="64"/>
  <c r="CG35" i="64"/>
  <c r="CE35" i="64"/>
  <c r="CA35" i="64"/>
  <c r="BY35" i="64"/>
  <c r="BW35" i="64"/>
  <c r="BU35" i="64"/>
  <c r="BS35" i="64"/>
  <c r="BQ35" i="64"/>
  <c r="BO35" i="64"/>
  <c r="BM35" i="64"/>
  <c r="BK35" i="64"/>
  <c r="BI35" i="64"/>
  <c r="BG35" i="64"/>
  <c r="BE35" i="64"/>
  <c r="BC35" i="64"/>
  <c r="BA35" i="64"/>
  <c r="AY35" i="64"/>
  <c r="AW35" i="64"/>
  <c r="AU35" i="64"/>
  <c r="AS35" i="64"/>
  <c r="AQ35" i="64"/>
  <c r="AO35" i="64"/>
  <c r="AM35" i="64"/>
  <c r="AK35" i="64"/>
  <c r="AI35" i="64"/>
  <c r="AG35" i="64"/>
  <c r="Q35" i="64"/>
  <c r="O35" i="64"/>
  <c r="M35" i="64"/>
  <c r="K35" i="64"/>
  <c r="I35" i="64"/>
  <c r="G35" i="64"/>
  <c r="CY34" i="64"/>
  <c r="CW34" i="64"/>
  <c r="CU34" i="64"/>
  <c r="CS34" i="64"/>
  <c r="CQ34" i="64"/>
  <c r="CO34" i="64"/>
  <c r="CM34" i="64"/>
  <c r="CK34" i="64"/>
  <c r="CI34" i="64"/>
  <c r="CG34" i="64"/>
  <c r="CE34" i="64"/>
  <c r="CA34" i="64"/>
  <c r="BY34" i="64"/>
  <c r="BW34" i="64"/>
  <c r="BU34" i="64"/>
  <c r="BS34" i="64"/>
  <c r="BQ34" i="64"/>
  <c r="BO34" i="64"/>
  <c r="BM34" i="64"/>
  <c r="BK34" i="64"/>
  <c r="BI34" i="64"/>
  <c r="BG34" i="64"/>
  <c r="BE34" i="64"/>
  <c r="BC34" i="64"/>
  <c r="BA34" i="64"/>
  <c r="AY34" i="64"/>
  <c r="AW34" i="64"/>
  <c r="AU34" i="64"/>
  <c r="AS34" i="64"/>
  <c r="AQ34" i="64"/>
  <c r="AO34" i="64"/>
  <c r="AM34" i="64"/>
  <c r="AK34" i="64"/>
  <c r="AI34" i="64"/>
  <c r="AG34" i="64"/>
  <c r="Q34" i="64"/>
  <c r="O34" i="64"/>
  <c r="M34" i="64"/>
  <c r="K34" i="64"/>
  <c r="I34" i="64"/>
  <c r="G34" i="64"/>
  <c r="CY33" i="64"/>
  <c r="CW33" i="64"/>
  <c r="CU33" i="64"/>
  <c r="CS33" i="64"/>
  <c r="CQ33" i="64"/>
  <c r="CO33" i="64"/>
  <c r="CM33" i="64"/>
  <c r="CK33" i="64"/>
  <c r="CI33" i="64"/>
  <c r="CG33" i="64"/>
  <c r="CE33" i="64"/>
  <c r="CA33" i="64"/>
  <c r="BY33" i="64"/>
  <c r="BW33" i="64"/>
  <c r="BU33" i="64"/>
  <c r="BS33" i="64"/>
  <c r="BQ33" i="64"/>
  <c r="BO33" i="64"/>
  <c r="BM33" i="64"/>
  <c r="BK33" i="64"/>
  <c r="BI33" i="64"/>
  <c r="BG33" i="64"/>
  <c r="BE33" i="64"/>
  <c r="BC33" i="64"/>
  <c r="BA33" i="64"/>
  <c r="AY33" i="64"/>
  <c r="AW33" i="64"/>
  <c r="AU33" i="64"/>
  <c r="AS33" i="64"/>
  <c r="AQ33" i="64"/>
  <c r="AO33" i="64"/>
  <c r="AM33" i="64"/>
  <c r="AK33" i="64"/>
  <c r="AI33" i="64"/>
  <c r="AG33" i="64"/>
  <c r="Q33" i="64"/>
  <c r="O33" i="64"/>
  <c r="M33" i="64"/>
  <c r="K33" i="64"/>
  <c r="I33" i="64"/>
  <c r="G33" i="64"/>
  <c r="CY32" i="64"/>
  <c r="CW32" i="64"/>
  <c r="CU32" i="64"/>
  <c r="CS32" i="64"/>
  <c r="CQ32" i="64"/>
  <c r="CO32" i="64"/>
  <c r="CM32" i="64"/>
  <c r="CK32" i="64"/>
  <c r="CI32" i="64"/>
  <c r="CG32" i="64"/>
  <c r="CE32" i="64"/>
  <c r="CA32" i="64"/>
  <c r="BY32" i="64"/>
  <c r="BW32" i="64"/>
  <c r="BU32" i="64"/>
  <c r="BS32" i="64"/>
  <c r="BQ32" i="64"/>
  <c r="BO32" i="64"/>
  <c r="BM32" i="64"/>
  <c r="BK32" i="64"/>
  <c r="BI32" i="64"/>
  <c r="BG32" i="64"/>
  <c r="BE32" i="64"/>
  <c r="BC32" i="64"/>
  <c r="BA32" i="64"/>
  <c r="AY32" i="64"/>
  <c r="AW32" i="64"/>
  <c r="AU32" i="64"/>
  <c r="AS32" i="64"/>
  <c r="AQ32" i="64"/>
  <c r="AO32" i="64"/>
  <c r="AM32" i="64"/>
  <c r="AK32" i="64"/>
  <c r="AI32" i="64"/>
  <c r="AG32" i="64"/>
  <c r="AE32" i="64"/>
  <c r="Q32" i="64"/>
  <c r="O32" i="64"/>
  <c r="M32" i="64"/>
  <c r="K32" i="64"/>
  <c r="I32" i="64"/>
  <c r="G32" i="64"/>
  <c r="CY31" i="64"/>
  <c r="CW31" i="64"/>
  <c r="CU31" i="64"/>
  <c r="CS31" i="64"/>
  <c r="CQ31" i="64"/>
  <c r="CO31" i="64"/>
  <c r="CM31" i="64"/>
  <c r="CK31" i="64"/>
  <c r="CI31" i="64"/>
  <c r="CG31" i="64"/>
  <c r="CE31" i="64"/>
  <c r="CA31" i="64"/>
  <c r="BY31" i="64"/>
  <c r="BW31" i="64"/>
  <c r="BU31" i="64"/>
  <c r="BS31" i="64"/>
  <c r="BQ31" i="64"/>
  <c r="BO31" i="64"/>
  <c r="BM31" i="64"/>
  <c r="BK31" i="64"/>
  <c r="BI31" i="64"/>
  <c r="BG31" i="64"/>
  <c r="BE31" i="64"/>
  <c r="BC31" i="64"/>
  <c r="BA31" i="64"/>
  <c r="AY31" i="64"/>
  <c r="AW31" i="64"/>
  <c r="AU31" i="64"/>
  <c r="AS31" i="64"/>
  <c r="AQ31" i="64"/>
  <c r="AO31" i="64"/>
  <c r="AM31" i="64"/>
  <c r="AK31" i="64"/>
  <c r="AI31" i="64"/>
  <c r="AG31" i="64"/>
  <c r="Q31" i="64"/>
  <c r="O31" i="64"/>
  <c r="M31" i="64"/>
  <c r="K31" i="64"/>
  <c r="I31" i="64"/>
  <c r="G31" i="64"/>
  <c r="CY30" i="64"/>
  <c r="CW30" i="64"/>
  <c r="CU30" i="64"/>
  <c r="CS30" i="64"/>
  <c r="CQ30" i="64"/>
  <c r="CO30" i="64"/>
  <c r="CM30" i="64"/>
  <c r="CK30" i="64"/>
  <c r="CI30" i="64"/>
  <c r="CG30" i="64"/>
  <c r="CE30" i="64"/>
  <c r="CA30" i="64"/>
  <c r="BY30" i="64"/>
  <c r="BW30" i="64"/>
  <c r="BU30" i="64"/>
  <c r="BS30" i="64"/>
  <c r="BQ30" i="64"/>
  <c r="BO30" i="64"/>
  <c r="BM30" i="64"/>
  <c r="BK30" i="64"/>
  <c r="BI30" i="64"/>
  <c r="BG30" i="64"/>
  <c r="BE30" i="64"/>
  <c r="BC30" i="64"/>
  <c r="BA30" i="64"/>
  <c r="AY30" i="64"/>
  <c r="AW30" i="64"/>
  <c r="AU30" i="64"/>
  <c r="AS30" i="64"/>
  <c r="AQ30" i="64"/>
  <c r="AO30" i="64"/>
  <c r="AM30" i="64"/>
  <c r="AK30" i="64"/>
  <c r="AI30" i="64"/>
  <c r="AG30" i="64"/>
  <c r="Q30" i="64"/>
  <c r="O30" i="64"/>
  <c r="M30" i="64"/>
  <c r="K30" i="64"/>
  <c r="I30" i="64"/>
  <c r="G30" i="64"/>
  <c r="CY29" i="64"/>
  <c r="CW29" i="64"/>
  <c r="CU29" i="64"/>
  <c r="CS29" i="64"/>
  <c r="CQ29" i="64"/>
  <c r="CO29" i="64"/>
  <c r="CM29" i="64"/>
  <c r="CK29" i="64"/>
  <c r="CI29" i="64"/>
  <c r="CG29" i="64"/>
  <c r="CE29" i="64"/>
  <c r="CA29" i="64"/>
  <c r="BY29" i="64"/>
  <c r="BW29" i="64"/>
  <c r="BU29" i="64"/>
  <c r="BS29" i="64"/>
  <c r="BQ29" i="64"/>
  <c r="BO29" i="64"/>
  <c r="BM29" i="64"/>
  <c r="BK29" i="64"/>
  <c r="BI29" i="64"/>
  <c r="BG29" i="64"/>
  <c r="BE29" i="64"/>
  <c r="BC29" i="64"/>
  <c r="BA29" i="64"/>
  <c r="AY29" i="64"/>
  <c r="AW29" i="64"/>
  <c r="AU29" i="64"/>
  <c r="AS29" i="64"/>
  <c r="AQ29" i="64"/>
  <c r="AO29" i="64"/>
  <c r="AM29" i="64"/>
  <c r="AK29" i="64"/>
  <c r="AI29" i="64"/>
  <c r="AG29" i="64"/>
  <c r="Q29" i="64"/>
  <c r="O29" i="64"/>
  <c r="M29" i="64"/>
  <c r="K29" i="64"/>
  <c r="I29" i="64"/>
  <c r="G29" i="64"/>
  <c r="CY28" i="64"/>
  <c r="CW28" i="64"/>
  <c r="CU28" i="64"/>
  <c r="CS28" i="64"/>
  <c r="CQ28" i="64"/>
  <c r="CO28" i="64"/>
  <c r="CM28" i="64"/>
  <c r="CK28" i="64"/>
  <c r="CI28" i="64"/>
  <c r="CG28" i="64"/>
  <c r="CE28" i="64"/>
  <c r="CA28" i="64"/>
  <c r="BY28" i="64"/>
  <c r="BW28" i="64"/>
  <c r="BU28" i="64"/>
  <c r="BS28" i="64"/>
  <c r="BQ28" i="64"/>
  <c r="BO28" i="64"/>
  <c r="BM28" i="64"/>
  <c r="BK28" i="64"/>
  <c r="BI28" i="64"/>
  <c r="BG28" i="64"/>
  <c r="BE28" i="64"/>
  <c r="BC28" i="64"/>
  <c r="BA28" i="64"/>
  <c r="AY28" i="64"/>
  <c r="AW28" i="64"/>
  <c r="AU28" i="64"/>
  <c r="AS28" i="64"/>
  <c r="AQ28" i="64"/>
  <c r="AO28" i="64"/>
  <c r="AM28" i="64"/>
  <c r="AK28" i="64"/>
  <c r="AI28" i="64"/>
  <c r="AG28" i="64"/>
  <c r="Q28" i="64"/>
  <c r="O28" i="64"/>
  <c r="M28" i="64"/>
  <c r="K28" i="64"/>
  <c r="I28" i="64"/>
  <c r="G28" i="64"/>
  <c r="CY27" i="64"/>
  <c r="CW27" i="64"/>
  <c r="CU27" i="64"/>
  <c r="CS27" i="64"/>
  <c r="CQ27" i="64"/>
  <c r="CO27" i="64"/>
  <c r="CM27" i="64"/>
  <c r="CK27" i="64"/>
  <c r="CI27" i="64"/>
  <c r="CG27" i="64"/>
  <c r="CE27" i="64"/>
  <c r="CA27" i="64"/>
  <c r="BY27" i="64"/>
  <c r="BW27" i="64"/>
  <c r="BU27" i="64"/>
  <c r="BS27" i="64"/>
  <c r="BQ27" i="64"/>
  <c r="BO27" i="64"/>
  <c r="BM27" i="64"/>
  <c r="BK27" i="64"/>
  <c r="BI27" i="64"/>
  <c r="BG27" i="64"/>
  <c r="BE27" i="64"/>
  <c r="BC27" i="64"/>
  <c r="BA27" i="64"/>
  <c r="AY27" i="64"/>
  <c r="AW27" i="64"/>
  <c r="AU27" i="64"/>
  <c r="AS27" i="64"/>
  <c r="AQ27" i="64"/>
  <c r="AO27" i="64"/>
  <c r="AM27" i="64"/>
  <c r="AK27" i="64"/>
  <c r="AI27" i="64"/>
  <c r="AG27" i="64"/>
  <c r="Q27" i="64"/>
  <c r="O27" i="64"/>
  <c r="M27" i="64"/>
  <c r="K27" i="64"/>
  <c r="I27" i="64"/>
  <c r="G27" i="64"/>
  <c r="CY26" i="64"/>
  <c r="CW26" i="64"/>
  <c r="CU26" i="64"/>
  <c r="CS26" i="64"/>
  <c r="CQ26" i="64"/>
  <c r="CO26" i="64"/>
  <c r="CM26" i="64"/>
  <c r="CK26" i="64"/>
  <c r="CI26" i="64"/>
  <c r="CG26" i="64"/>
  <c r="CE26" i="64"/>
  <c r="CA26" i="64"/>
  <c r="BY26" i="64"/>
  <c r="BW26" i="64"/>
  <c r="BU26" i="64"/>
  <c r="BS26" i="64"/>
  <c r="BQ26" i="64"/>
  <c r="BO26" i="64"/>
  <c r="BM26" i="64"/>
  <c r="BK26" i="64"/>
  <c r="BI26" i="64"/>
  <c r="BG26" i="64"/>
  <c r="BE26" i="64"/>
  <c r="BC26" i="64"/>
  <c r="BA26" i="64"/>
  <c r="AY26" i="64"/>
  <c r="AW26" i="64"/>
  <c r="AU26" i="64"/>
  <c r="AS26" i="64"/>
  <c r="AQ26" i="64"/>
  <c r="AO26" i="64"/>
  <c r="AM26" i="64"/>
  <c r="AK26" i="64"/>
  <c r="AI26" i="64"/>
  <c r="AG26" i="64"/>
  <c r="Q26" i="64"/>
  <c r="O26" i="64"/>
  <c r="M26" i="64"/>
  <c r="K26" i="64"/>
  <c r="I26" i="64"/>
  <c r="G26" i="64"/>
  <c r="CY25" i="64"/>
  <c r="CW25" i="64"/>
  <c r="CU25" i="64"/>
  <c r="CS25" i="64"/>
  <c r="CQ25" i="64"/>
  <c r="CO25" i="64"/>
  <c r="CM25" i="64"/>
  <c r="CK25" i="64"/>
  <c r="CI25" i="64"/>
  <c r="CG25" i="64"/>
  <c r="CE25" i="64"/>
  <c r="CA25" i="64"/>
  <c r="BY25" i="64"/>
  <c r="BW25" i="64"/>
  <c r="BU25" i="64"/>
  <c r="BS25" i="64"/>
  <c r="BQ25" i="64"/>
  <c r="BO25" i="64"/>
  <c r="BM25" i="64"/>
  <c r="BK25" i="64"/>
  <c r="BI25" i="64"/>
  <c r="BG25" i="64"/>
  <c r="BE25" i="64"/>
  <c r="BC25" i="64"/>
  <c r="BA25" i="64"/>
  <c r="AY25" i="64"/>
  <c r="AW25" i="64"/>
  <c r="AU25" i="64"/>
  <c r="AS25" i="64"/>
  <c r="AQ25" i="64"/>
  <c r="AO25" i="64"/>
  <c r="AM25" i="64"/>
  <c r="AK25" i="64"/>
  <c r="AI25" i="64"/>
  <c r="AG25" i="64"/>
  <c r="Q25" i="64"/>
  <c r="O25" i="64"/>
  <c r="M25" i="64"/>
  <c r="K25" i="64"/>
  <c r="I25" i="64"/>
  <c r="G25" i="64"/>
  <c r="CY24" i="64"/>
  <c r="CW24" i="64"/>
  <c r="CU24" i="64"/>
  <c r="CS24" i="64"/>
  <c r="CQ24" i="64"/>
  <c r="CO24" i="64"/>
  <c r="CM24" i="64"/>
  <c r="CK24" i="64"/>
  <c r="CI24" i="64"/>
  <c r="CG24" i="64"/>
  <c r="CE24" i="64"/>
  <c r="CA24" i="64"/>
  <c r="BY24" i="64"/>
  <c r="BW24" i="64"/>
  <c r="BU24" i="64"/>
  <c r="BS24" i="64"/>
  <c r="BQ24" i="64"/>
  <c r="BO24" i="64"/>
  <c r="BM24" i="64"/>
  <c r="BK24" i="64"/>
  <c r="BI24" i="64"/>
  <c r="BG24" i="64"/>
  <c r="BE24" i="64"/>
  <c r="BC24" i="64"/>
  <c r="BA24" i="64"/>
  <c r="AY24" i="64"/>
  <c r="AW24" i="64"/>
  <c r="AU24" i="64"/>
  <c r="AS24" i="64"/>
  <c r="AQ24" i="64"/>
  <c r="AO24" i="64"/>
  <c r="AM24" i="64"/>
  <c r="AK24" i="64"/>
  <c r="AI24" i="64"/>
  <c r="AG24" i="64"/>
  <c r="Q24" i="64"/>
  <c r="O24" i="64"/>
  <c r="M24" i="64"/>
  <c r="K24" i="64"/>
  <c r="I24" i="64"/>
  <c r="G24" i="64"/>
  <c r="CY23" i="64"/>
  <c r="CW23" i="64"/>
  <c r="CU23" i="64"/>
  <c r="CS23" i="64"/>
  <c r="CQ23" i="64"/>
  <c r="CO23" i="64"/>
  <c r="CM23" i="64"/>
  <c r="CK23" i="64"/>
  <c r="CI23" i="64"/>
  <c r="CG23" i="64"/>
  <c r="CE23" i="64"/>
  <c r="CA23" i="64"/>
  <c r="BY23" i="64"/>
  <c r="BW23" i="64"/>
  <c r="BU23" i="64"/>
  <c r="BS23" i="64"/>
  <c r="BQ23" i="64"/>
  <c r="BO23" i="64"/>
  <c r="BM23" i="64"/>
  <c r="BK23" i="64"/>
  <c r="BI23" i="64"/>
  <c r="BG23" i="64"/>
  <c r="BE23" i="64"/>
  <c r="BC23" i="64"/>
  <c r="BA23" i="64"/>
  <c r="AY23" i="64"/>
  <c r="AW23" i="64"/>
  <c r="AU23" i="64"/>
  <c r="AS23" i="64"/>
  <c r="AQ23" i="64"/>
  <c r="AO23" i="64"/>
  <c r="AM23" i="64"/>
  <c r="AK23" i="64"/>
  <c r="AI23" i="64"/>
  <c r="AG23" i="64"/>
  <c r="AE23" i="64"/>
  <c r="Q23" i="64"/>
  <c r="O23" i="64"/>
  <c r="M23" i="64"/>
  <c r="K23" i="64"/>
  <c r="I23" i="64"/>
  <c r="G23" i="64"/>
  <c r="CY22" i="64"/>
  <c r="CW22" i="64"/>
  <c r="CU22" i="64"/>
  <c r="CS22" i="64"/>
  <c r="CQ22" i="64"/>
  <c r="CO22" i="64"/>
  <c r="CM22" i="64"/>
  <c r="CK22" i="64"/>
  <c r="CI22" i="64"/>
  <c r="CG22" i="64"/>
  <c r="CE22" i="64"/>
  <c r="CA22" i="64"/>
  <c r="BY22" i="64"/>
  <c r="BW22" i="64"/>
  <c r="BU22" i="64"/>
  <c r="BS22" i="64"/>
  <c r="BQ22" i="64"/>
  <c r="BO22" i="64"/>
  <c r="BM22" i="64"/>
  <c r="BK22" i="64"/>
  <c r="BI22" i="64"/>
  <c r="BG22" i="64"/>
  <c r="BE22" i="64"/>
  <c r="BC22" i="64"/>
  <c r="BA22" i="64"/>
  <c r="AY22" i="64"/>
  <c r="AW22" i="64"/>
  <c r="AS22" i="64"/>
  <c r="AQ22" i="64"/>
  <c r="AO22" i="64"/>
  <c r="AM22" i="64"/>
  <c r="AK22" i="64"/>
  <c r="AI22" i="64"/>
  <c r="AG22" i="64"/>
  <c r="AE22" i="64"/>
  <c r="AC22" i="64"/>
  <c r="AA22" i="64"/>
  <c r="Q22" i="64"/>
  <c r="O22" i="64"/>
  <c r="M22" i="64"/>
  <c r="K22" i="64"/>
  <c r="I22" i="64"/>
  <c r="G22" i="64"/>
  <c r="CY21" i="64"/>
  <c r="CW21" i="64"/>
  <c r="CU21" i="64"/>
  <c r="CS21" i="64"/>
  <c r="CQ21" i="64"/>
  <c r="CO21" i="64"/>
  <c r="CM21" i="64"/>
  <c r="CK21" i="64"/>
  <c r="CI21" i="64"/>
  <c r="CG21" i="64"/>
  <c r="CE21" i="64"/>
  <c r="CA21" i="64"/>
  <c r="BY21" i="64"/>
  <c r="BW21" i="64"/>
  <c r="BU21" i="64"/>
  <c r="BS21" i="64"/>
  <c r="BQ21" i="64"/>
  <c r="BO21" i="64"/>
  <c r="BM21" i="64"/>
  <c r="BK21" i="64"/>
  <c r="BI21" i="64"/>
  <c r="BG21" i="64"/>
  <c r="BE21" i="64"/>
  <c r="BC21" i="64"/>
  <c r="BA21" i="64"/>
  <c r="AY21" i="64"/>
  <c r="AW21" i="64"/>
  <c r="AU21" i="64"/>
  <c r="AS21" i="64"/>
  <c r="AQ21" i="64"/>
  <c r="AO21" i="64"/>
  <c r="AM21" i="64"/>
  <c r="AK21" i="64"/>
  <c r="AI21" i="64"/>
  <c r="AG21" i="64"/>
  <c r="AE21" i="64"/>
  <c r="AC21" i="64"/>
  <c r="AA21" i="64"/>
  <c r="Q21" i="64"/>
  <c r="O21" i="64"/>
  <c r="M21" i="64"/>
  <c r="K21" i="64"/>
  <c r="I21" i="64"/>
  <c r="G21" i="64"/>
  <c r="CY20" i="64"/>
  <c r="CW20" i="64"/>
  <c r="CU20" i="64"/>
  <c r="CS20" i="64"/>
  <c r="CQ20" i="64"/>
  <c r="CO20" i="64"/>
  <c r="CM20" i="64"/>
  <c r="CK20" i="64"/>
  <c r="CI20" i="64"/>
  <c r="CG20" i="64"/>
  <c r="CE20" i="64"/>
  <c r="CA20" i="64"/>
  <c r="BY20" i="64"/>
  <c r="BW20" i="64"/>
  <c r="BU20" i="64"/>
  <c r="BS20" i="64"/>
  <c r="BQ20" i="64"/>
  <c r="BO20" i="64"/>
  <c r="BM20" i="64"/>
  <c r="BK20" i="64"/>
  <c r="BI20" i="64"/>
  <c r="BG20" i="64"/>
  <c r="BE20" i="64"/>
  <c r="BC20" i="64"/>
  <c r="BA20" i="64"/>
  <c r="AY20" i="64"/>
  <c r="AW20" i="64"/>
  <c r="AU20" i="64"/>
  <c r="AS20" i="64"/>
  <c r="AO20" i="64"/>
  <c r="AM20" i="64"/>
  <c r="AK20" i="64"/>
  <c r="AG20" i="64"/>
  <c r="AE20" i="64"/>
  <c r="AC20" i="64"/>
  <c r="AA20" i="64"/>
  <c r="Q20" i="64"/>
  <c r="O20" i="64"/>
  <c r="M20" i="64"/>
  <c r="K20" i="64"/>
  <c r="I20" i="64"/>
  <c r="G20" i="64"/>
  <c r="CY19" i="64"/>
  <c r="CW19" i="64"/>
  <c r="CU19" i="64"/>
  <c r="CS19" i="64"/>
  <c r="CQ19" i="64"/>
  <c r="CO19" i="64"/>
  <c r="CM19" i="64"/>
  <c r="CK19" i="64"/>
  <c r="CI19" i="64"/>
  <c r="CG19" i="64"/>
  <c r="CE19" i="64"/>
  <c r="CA19" i="64"/>
  <c r="BY19" i="64"/>
  <c r="BW19" i="64"/>
  <c r="BU19" i="64"/>
  <c r="BS19" i="64"/>
  <c r="BQ19" i="64"/>
  <c r="BO19" i="64"/>
  <c r="BM19" i="64"/>
  <c r="BK19" i="64"/>
  <c r="BI19" i="64"/>
  <c r="BG19" i="64"/>
  <c r="BE19" i="64"/>
  <c r="BC19" i="64"/>
  <c r="BA19" i="64"/>
  <c r="AY19" i="64"/>
  <c r="AW19" i="64"/>
  <c r="AU19" i="64"/>
  <c r="AS19" i="64"/>
  <c r="AO19" i="64"/>
  <c r="AM19" i="64"/>
  <c r="AK19" i="64"/>
  <c r="AG19" i="64"/>
  <c r="AE19" i="64"/>
  <c r="AC19" i="64"/>
  <c r="AA19" i="64"/>
  <c r="Q19" i="64"/>
  <c r="O19" i="64"/>
  <c r="M19" i="64"/>
  <c r="K19" i="64"/>
  <c r="I19" i="64"/>
  <c r="G19" i="64"/>
  <c r="CY18" i="64"/>
  <c r="CW18" i="64"/>
  <c r="CU18" i="64"/>
  <c r="CS18" i="64"/>
  <c r="CQ18" i="64"/>
  <c r="CO18" i="64"/>
  <c r="CM18" i="64"/>
  <c r="CK18" i="64"/>
  <c r="CI18" i="64"/>
  <c r="CG18" i="64"/>
  <c r="CE18" i="64"/>
  <c r="CA18" i="64"/>
  <c r="BY18" i="64"/>
  <c r="BW18" i="64"/>
  <c r="BU18" i="64"/>
  <c r="BS18" i="64"/>
  <c r="BQ18" i="64"/>
  <c r="BO18" i="64"/>
  <c r="BM18" i="64"/>
  <c r="BK18" i="64"/>
  <c r="BI18" i="64"/>
  <c r="BG18" i="64"/>
  <c r="BE18" i="64"/>
  <c r="BC18" i="64"/>
  <c r="BA18" i="64"/>
  <c r="AY18" i="64"/>
  <c r="AW18" i="64"/>
  <c r="AU18" i="64"/>
  <c r="AS18" i="64"/>
  <c r="AO18" i="64"/>
  <c r="AM18" i="64"/>
  <c r="AK18" i="64"/>
  <c r="AI18" i="64"/>
  <c r="AG18" i="64"/>
  <c r="AE18" i="64"/>
  <c r="Q18" i="64"/>
  <c r="O18" i="64"/>
  <c r="M18" i="64"/>
  <c r="K18" i="64"/>
  <c r="I18" i="64"/>
  <c r="CY17" i="64"/>
  <c r="CW17" i="64"/>
  <c r="CU17" i="64"/>
  <c r="CS17" i="64"/>
  <c r="CQ17" i="64"/>
  <c r="CO17" i="64"/>
  <c r="CM17" i="64"/>
  <c r="CK17" i="64"/>
  <c r="CI17" i="64"/>
  <c r="CG17" i="64"/>
  <c r="CE17" i="64"/>
  <c r="CA17" i="64"/>
  <c r="BY17" i="64"/>
  <c r="BW17" i="64"/>
  <c r="BU17" i="64"/>
  <c r="BS17" i="64"/>
  <c r="BQ17" i="64"/>
  <c r="BO17" i="64"/>
  <c r="BM17" i="64"/>
  <c r="BK17" i="64"/>
  <c r="BI17" i="64"/>
  <c r="BG17" i="64"/>
  <c r="BE17" i="64"/>
  <c r="BC17" i="64"/>
  <c r="BA17" i="64"/>
  <c r="AY17" i="64"/>
  <c r="AW17" i="64"/>
  <c r="AU17" i="64"/>
  <c r="AS17" i="64"/>
  <c r="AO17" i="64"/>
  <c r="AM17" i="64"/>
  <c r="AK17" i="64"/>
  <c r="AI17" i="64"/>
  <c r="AG17" i="64"/>
  <c r="AE17" i="64"/>
  <c r="Q17" i="64"/>
  <c r="O17" i="64"/>
  <c r="M17" i="64"/>
  <c r="K17" i="64"/>
  <c r="I17" i="64"/>
  <c r="CY16" i="64"/>
  <c r="CW16" i="64"/>
  <c r="CU16" i="64"/>
  <c r="CS16" i="64"/>
  <c r="CQ16" i="64"/>
  <c r="CO16" i="64"/>
  <c r="CM16" i="64"/>
  <c r="CK16" i="64"/>
  <c r="CI16" i="64"/>
  <c r="CG16" i="64"/>
  <c r="CE16" i="64"/>
  <c r="CA16" i="64"/>
  <c r="BY16" i="64"/>
  <c r="BW16" i="64"/>
  <c r="BU16" i="64"/>
  <c r="BS16" i="64"/>
  <c r="BQ16" i="64"/>
  <c r="BO16" i="64"/>
  <c r="BM16" i="64"/>
  <c r="BK16" i="64"/>
  <c r="BI16" i="64"/>
  <c r="BG16" i="64"/>
  <c r="BE16" i="64"/>
  <c r="BC16" i="64"/>
  <c r="BA16" i="64"/>
  <c r="AY16" i="64"/>
  <c r="AW16" i="64"/>
  <c r="AU16" i="64"/>
  <c r="AS16" i="64"/>
  <c r="AO16" i="64"/>
  <c r="AM16" i="64"/>
  <c r="AK16" i="64"/>
  <c r="AI16" i="64"/>
  <c r="AG16" i="64"/>
  <c r="AE16" i="64"/>
  <c r="Q16" i="64"/>
  <c r="O16" i="64"/>
  <c r="M16" i="64"/>
  <c r="K16" i="64"/>
  <c r="I16" i="64"/>
  <c r="AV52" i="38"/>
  <c r="AV53" i="38"/>
  <c r="AV54" i="38"/>
  <c r="AV55" i="38"/>
  <c r="AV126" i="38"/>
  <c r="AV83" i="38"/>
  <c r="AV84" i="38"/>
  <c r="AV81" i="38"/>
  <c r="AV82" i="38"/>
  <c r="AV79" i="38"/>
  <c r="AV80" i="38"/>
  <c r="AV87" i="38"/>
  <c r="AV88" i="38"/>
  <c r="AV85" i="38"/>
  <c r="AV86" i="38"/>
  <c r="AV47" i="38"/>
  <c r="AV48" i="38"/>
  <c r="AV45" i="38"/>
  <c r="AV46" i="38"/>
  <c r="AV43" i="38"/>
  <c r="AV44" i="38"/>
  <c r="AV41" i="38"/>
  <c r="AV42" i="38"/>
  <c r="AV40" i="38"/>
  <c r="AV96" i="38"/>
  <c r="AV78" i="38"/>
  <c r="AV77" i="38"/>
  <c r="AV6" i="38"/>
  <c r="AV7" i="38"/>
  <c r="AV90" i="38"/>
  <c r="AV39" i="38"/>
  <c r="AV95" i="38"/>
  <c r="A229" i="6" l="1"/>
  <c r="A228" i="6"/>
  <c r="A215" i="6"/>
  <c r="A214" i="6"/>
  <c r="AH5" i="21"/>
  <c r="AH6" i="21"/>
  <c r="AH7" i="21"/>
  <c r="AH8" i="21"/>
  <c r="AH9" i="21"/>
  <c r="AH10" i="21"/>
  <c r="AH11" i="21"/>
  <c r="AH12" i="21"/>
  <c r="AH13" i="21"/>
  <c r="AH14" i="21"/>
  <c r="AH15" i="21"/>
  <c r="AH16" i="21"/>
  <c r="AH17" i="21"/>
  <c r="AH18" i="21"/>
  <c r="AH19" i="21"/>
  <c r="AH20" i="21"/>
  <c r="AH21" i="21"/>
  <c r="AH22" i="21"/>
  <c r="AH23" i="21"/>
  <c r="AH24" i="21"/>
  <c r="AH25" i="21"/>
  <c r="AH26" i="21"/>
  <c r="AH27" i="21"/>
  <c r="AH28" i="21"/>
  <c r="AH29" i="21"/>
  <c r="AH30" i="21"/>
  <c r="AH31" i="21"/>
  <c r="AH32" i="21"/>
  <c r="AH33" i="21"/>
  <c r="AH34" i="21"/>
  <c r="AH35" i="21"/>
  <c r="AH36" i="21"/>
  <c r="AH37" i="21"/>
  <c r="AH38" i="21"/>
  <c r="AH39" i="21"/>
  <c r="AH40" i="21"/>
  <c r="AH41" i="21"/>
  <c r="AH42" i="21"/>
  <c r="AH43" i="21"/>
  <c r="AH44" i="21"/>
  <c r="AH45" i="21"/>
  <c r="AH46" i="21"/>
  <c r="AH47" i="21"/>
  <c r="AH48" i="21"/>
  <c r="AH49" i="21"/>
  <c r="AH50" i="21"/>
  <c r="AH51" i="21"/>
  <c r="AH52" i="21"/>
  <c r="AH53" i="2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4" i="21"/>
  <c r="AR46" i="21"/>
  <c r="AP46" i="21"/>
  <c r="AN46" i="21"/>
  <c r="AL46" i="21"/>
  <c r="AJ46" i="21"/>
  <c r="AF46" i="21"/>
  <c r="AD46" i="21"/>
  <c r="AB46" i="21"/>
  <c r="Z46" i="21"/>
  <c r="X46" i="21"/>
  <c r="V46" i="21"/>
  <c r="R46" i="21"/>
  <c r="P46" i="21"/>
  <c r="N46" i="21"/>
  <c r="L46" i="21"/>
  <c r="J46" i="21"/>
  <c r="H46" i="21"/>
  <c r="F46" i="21"/>
  <c r="D46" i="21"/>
  <c r="AR45" i="21"/>
  <c r="AP45" i="21"/>
  <c r="AN45" i="21"/>
  <c r="AL45" i="21"/>
  <c r="AJ45" i="21"/>
  <c r="AF45" i="21"/>
  <c r="AD45" i="21"/>
  <c r="AB45" i="21"/>
  <c r="Z45" i="21"/>
  <c r="X45" i="21"/>
  <c r="V45" i="21"/>
  <c r="R45" i="21"/>
  <c r="P45" i="21"/>
  <c r="N45" i="21"/>
  <c r="L45" i="21"/>
  <c r="J45" i="21"/>
  <c r="H45" i="21"/>
  <c r="F45" i="21"/>
  <c r="D45" i="21"/>
  <c r="C21" i="6"/>
  <c r="D21" i="6"/>
  <c r="C21" i="7"/>
  <c r="D362" i="19"/>
  <c r="M362" i="19" s="1"/>
  <c r="D363" i="19"/>
  <c r="M363" i="19" s="1"/>
  <c r="D364" i="19"/>
  <c r="M364" i="19" s="1"/>
  <c r="D365" i="19"/>
  <c r="M365" i="19" s="1"/>
  <c r="D366" i="19"/>
  <c r="M366" i="19" s="1"/>
  <c r="D367" i="19"/>
  <c r="M367" i="19" s="1"/>
  <c r="D368" i="19"/>
  <c r="M368" i="19" s="1"/>
  <c r="D369" i="19"/>
  <c r="M369" i="19" s="1"/>
  <c r="D370" i="19"/>
  <c r="M370" i="19" s="1"/>
  <c r="D371" i="19"/>
  <c r="M371" i="19" s="1"/>
  <c r="D372" i="19"/>
  <c r="M372" i="19" s="1"/>
  <c r="D373" i="19"/>
  <c r="M373" i="19" s="1"/>
  <c r="D374" i="19"/>
  <c r="M374" i="19" s="1"/>
  <c r="D375" i="19"/>
  <c r="M375" i="19" s="1"/>
  <c r="D376" i="19"/>
  <c r="M376" i="19" s="1"/>
  <c r="D377" i="19"/>
  <c r="M377" i="19" s="1"/>
  <c r="D378" i="19"/>
  <c r="M378" i="19" s="1"/>
  <c r="D379" i="19"/>
  <c r="M379" i="19" s="1"/>
  <c r="D380" i="19"/>
  <c r="M380" i="19" s="1"/>
  <c r="D381" i="19"/>
  <c r="M381" i="19" s="1"/>
  <c r="D382" i="19"/>
  <c r="M382" i="19" s="1"/>
  <c r="D383" i="19"/>
  <c r="M383" i="19" s="1"/>
  <c r="D384" i="19"/>
  <c r="M384" i="19" s="1"/>
  <c r="D385" i="19"/>
  <c r="M385" i="19" s="1"/>
  <c r="D386" i="19"/>
  <c r="M386" i="19" s="1"/>
  <c r="D387" i="19"/>
  <c r="M387" i="19" s="1"/>
  <c r="D388" i="19"/>
  <c r="M388" i="19" s="1"/>
  <c r="D389" i="19"/>
  <c r="M389" i="19" s="1"/>
  <c r="D390" i="19"/>
  <c r="M390" i="19" s="1"/>
  <c r="D391" i="19"/>
  <c r="M391" i="19" s="1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62" i="19"/>
  <c r="B363" i="19"/>
  <c r="B364" i="19"/>
  <c r="B365" i="19"/>
  <c r="B366" i="19"/>
  <c r="AR21" i="21"/>
  <c r="AP21" i="21"/>
  <c r="AN21" i="21"/>
  <c r="AL21" i="21"/>
  <c r="AJ21" i="21"/>
  <c r="AF21" i="21"/>
  <c r="AD21" i="21"/>
  <c r="AB21" i="21"/>
  <c r="Z21" i="21"/>
  <c r="X21" i="21"/>
  <c r="V21" i="21"/>
  <c r="T21" i="21"/>
  <c r="R21" i="21"/>
  <c r="P21" i="21"/>
  <c r="N21" i="21"/>
  <c r="L21" i="21"/>
  <c r="J21" i="21"/>
  <c r="H21" i="21"/>
  <c r="F21" i="21"/>
  <c r="D21" i="21"/>
  <c r="J19" i="21"/>
  <c r="AR19" i="21"/>
  <c r="AP19" i="21"/>
  <c r="AN19" i="21"/>
  <c r="AL19" i="21"/>
  <c r="AJ19" i="21"/>
  <c r="AF19" i="21"/>
  <c r="AD19" i="21"/>
  <c r="AB19" i="21"/>
  <c r="Z19" i="21"/>
  <c r="X19" i="21"/>
  <c r="V19" i="21"/>
  <c r="T19" i="21"/>
  <c r="R19" i="21"/>
  <c r="P19" i="21"/>
  <c r="N19" i="21"/>
  <c r="L19" i="21"/>
  <c r="H19" i="21"/>
  <c r="F19" i="21"/>
  <c r="D19" i="21"/>
  <c r="D20" i="21"/>
  <c r="F20" i="21"/>
  <c r="H20" i="21"/>
  <c r="J20" i="21"/>
  <c r="L20" i="21"/>
  <c r="N20" i="21"/>
  <c r="P20" i="21"/>
  <c r="R20" i="21"/>
  <c r="T20" i="21"/>
  <c r="V20" i="21"/>
  <c r="X20" i="21"/>
  <c r="Z20" i="21"/>
  <c r="AB20" i="21"/>
  <c r="AD20" i="21"/>
  <c r="AF20" i="21"/>
  <c r="AJ20" i="21"/>
  <c r="AL20" i="21"/>
  <c r="AN20" i="21"/>
  <c r="AP20" i="21"/>
  <c r="AR20" i="21"/>
  <c r="J9" i="21"/>
  <c r="AR9" i="21"/>
  <c r="AP9" i="21"/>
  <c r="AN9" i="21"/>
  <c r="AL9" i="21"/>
  <c r="AJ9" i="21"/>
  <c r="AF9" i="21"/>
  <c r="AD9" i="21"/>
  <c r="AB9" i="21"/>
  <c r="Z9" i="21"/>
  <c r="X9" i="21"/>
  <c r="V9" i="21"/>
  <c r="T9" i="21"/>
  <c r="R9" i="21"/>
  <c r="P9" i="21"/>
  <c r="N9" i="21"/>
  <c r="L9" i="21"/>
  <c r="H9" i="21"/>
  <c r="F9" i="21"/>
  <c r="D9" i="21"/>
  <c r="AR17" i="21"/>
  <c r="AP17" i="21"/>
  <c r="AN17" i="21"/>
  <c r="AL17" i="21"/>
  <c r="AJ17" i="21"/>
  <c r="AF17" i="21"/>
  <c r="AD17" i="21"/>
  <c r="AB17" i="21"/>
  <c r="Z17" i="21"/>
  <c r="X17" i="21"/>
  <c r="V17" i="21"/>
  <c r="T17" i="21"/>
  <c r="R17" i="21"/>
  <c r="P17" i="21"/>
  <c r="N17" i="21"/>
  <c r="L17" i="21"/>
  <c r="J17" i="21"/>
  <c r="H17" i="21"/>
  <c r="F17" i="21"/>
  <c r="D17" i="21"/>
  <c r="AR15" i="21"/>
  <c r="AP15" i="21"/>
  <c r="AN15" i="21"/>
  <c r="AL15" i="21"/>
  <c r="AJ15" i="21"/>
  <c r="AF15" i="21"/>
  <c r="AD15" i="21"/>
  <c r="AB15" i="21"/>
  <c r="Z15" i="21"/>
  <c r="X15" i="21"/>
  <c r="V15" i="21"/>
  <c r="T15" i="21"/>
  <c r="R15" i="21"/>
  <c r="P15" i="21"/>
  <c r="N15" i="21"/>
  <c r="L15" i="21"/>
  <c r="H15" i="21"/>
  <c r="F15" i="21"/>
  <c r="D15" i="21"/>
  <c r="AR5" i="21"/>
  <c r="AP5" i="21"/>
  <c r="AN5" i="21"/>
  <c r="AL5" i="21"/>
  <c r="AJ5" i="21"/>
  <c r="AF5" i="21"/>
  <c r="AD5" i="21"/>
  <c r="AB5" i="21"/>
  <c r="Z5" i="21"/>
  <c r="X5" i="21"/>
  <c r="V5" i="21"/>
  <c r="T5" i="21"/>
  <c r="R5" i="21"/>
  <c r="P5" i="21"/>
  <c r="N5" i="21"/>
  <c r="H5" i="21"/>
  <c r="F5" i="21"/>
  <c r="D5" i="21"/>
  <c r="R99" i="21"/>
  <c r="R100" i="21"/>
  <c r="R101" i="21"/>
  <c r="R102" i="21"/>
  <c r="R103" i="21"/>
  <c r="R104" i="21"/>
  <c r="R98" i="21"/>
  <c r="AF6" i="21"/>
  <c r="AF7" i="21"/>
  <c r="AF8" i="21"/>
  <c r="AF10" i="21"/>
  <c r="AF11" i="21"/>
  <c r="AF12" i="21"/>
  <c r="AF13" i="21"/>
  <c r="AF14" i="21"/>
  <c r="AF16" i="21"/>
  <c r="AF18" i="21"/>
  <c r="AF22" i="21"/>
  <c r="AF23" i="21"/>
  <c r="AF24" i="21"/>
  <c r="AF25" i="21"/>
  <c r="AF26" i="21"/>
  <c r="AF27" i="21"/>
  <c r="AF28" i="21"/>
  <c r="AF29" i="21"/>
  <c r="AF30" i="21"/>
  <c r="AF31" i="21"/>
  <c r="AF32" i="21"/>
  <c r="AF33" i="21"/>
  <c r="AF34" i="21"/>
  <c r="AF35" i="21"/>
  <c r="AF36" i="21"/>
  <c r="AF37" i="21"/>
  <c r="AF38" i="21"/>
  <c r="AF39" i="21"/>
  <c r="AF40" i="21"/>
  <c r="AF41" i="21"/>
  <c r="AF42" i="21"/>
  <c r="AF43" i="21"/>
  <c r="AF44" i="21"/>
  <c r="AF47" i="21"/>
  <c r="AF48" i="21"/>
  <c r="AF49" i="21"/>
  <c r="AF50" i="21"/>
  <c r="AF51" i="21"/>
  <c r="AF52" i="21"/>
  <c r="AF53" i="21"/>
  <c r="AF54" i="21"/>
  <c r="AF55" i="21"/>
  <c r="AF56" i="21"/>
  <c r="AF57" i="21"/>
  <c r="AF58" i="21"/>
  <c r="AF59" i="21"/>
  <c r="AF60" i="21"/>
  <c r="AF61" i="21"/>
  <c r="AF62" i="21"/>
  <c r="AF63" i="21"/>
  <c r="AF64" i="21"/>
  <c r="AF65" i="21"/>
  <c r="AF66" i="21"/>
  <c r="AF67" i="21"/>
  <c r="AF68" i="21"/>
  <c r="AF69" i="21"/>
  <c r="AF70" i="21"/>
  <c r="AF71" i="21"/>
  <c r="AF72" i="21"/>
  <c r="AF73" i="21"/>
  <c r="AF74" i="21"/>
  <c r="AF75" i="21"/>
  <c r="AF76" i="21"/>
  <c r="AF77" i="21"/>
  <c r="AF78" i="21"/>
  <c r="AF79" i="21"/>
  <c r="AF80" i="21"/>
  <c r="AF81" i="21"/>
  <c r="AF82" i="21"/>
  <c r="AF83" i="21"/>
  <c r="AF84" i="21"/>
  <c r="AF85" i="21"/>
  <c r="AF86" i="21"/>
  <c r="AF87" i="21"/>
  <c r="AF88" i="21"/>
  <c r="AF89" i="21"/>
  <c r="AF90" i="21"/>
  <c r="AF91" i="21"/>
  <c r="AF92" i="21"/>
  <c r="AF93" i="21"/>
  <c r="AF94" i="21"/>
  <c r="AF95" i="21"/>
  <c r="AF96" i="21"/>
  <c r="AF97" i="21"/>
  <c r="AF98" i="21"/>
  <c r="AF99" i="21"/>
  <c r="AF100" i="21"/>
  <c r="AF101" i="21"/>
  <c r="AF102" i="21"/>
  <c r="AF103" i="21"/>
  <c r="AF104" i="21"/>
  <c r="AF4" i="21"/>
  <c r="AD44" i="21"/>
  <c r="AD47" i="21"/>
  <c r="AD48" i="21"/>
  <c r="AD49" i="21"/>
  <c r="AD50" i="21"/>
  <c r="AD51" i="21"/>
  <c r="AD52" i="21"/>
  <c r="AD53" i="21"/>
  <c r="AD54" i="21"/>
  <c r="AD55" i="21"/>
  <c r="AD56" i="21"/>
  <c r="AD57" i="21"/>
  <c r="AD58" i="21"/>
  <c r="AD59" i="21"/>
  <c r="AD60" i="21"/>
  <c r="AD61" i="21"/>
  <c r="AD62" i="21"/>
  <c r="AD63" i="21"/>
  <c r="AD64" i="21"/>
  <c r="AD65" i="21"/>
  <c r="AD66" i="21"/>
  <c r="AD67" i="21"/>
  <c r="AD68" i="21"/>
  <c r="AD69" i="21"/>
  <c r="AD70" i="21"/>
  <c r="AD71" i="21"/>
  <c r="AD72" i="21"/>
  <c r="AD73" i="21"/>
  <c r="AD74" i="21"/>
  <c r="AD75" i="21"/>
  <c r="AD76" i="21"/>
  <c r="AD77" i="21"/>
  <c r="AD78" i="21"/>
  <c r="AD79" i="21"/>
  <c r="AD80" i="21"/>
  <c r="AD81" i="21"/>
  <c r="AD82" i="21"/>
  <c r="AD83" i="21"/>
  <c r="AD84" i="21"/>
  <c r="AD85" i="21"/>
  <c r="AD86" i="21"/>
  <c r="AD87" i="21"/>
  <c r="AD88" i="21"/>
  <c r="AD89" i="21"/>
  <c r="AD90" i="21"/>
  <c r="AD91" i="21"/>
  <c r="AD92" i="21"/>
  <c r="AD93" i="21"/>
  <c r="AD94" i="21"/>
  <c r="AD95" i="21"/>
  <c r="AD96" i="21"/>
  <c r="AD97" i="21"/>
  <c r="AD98" i="21"/>
  <c r="AD99" i="21"/>
  <c r="AD100" i="21"/>
  <c r="AD101" i="21"/>
  <c r="AD102" i="21"/>
  <c r="AD103" i="21"/>
  <c r="AD104" i="21"/>
  <c r="AD43" i="21"/>
  <c r="AD6" i="21"/>
  <c r="AD7" i="21"/>
  <c r="AD8" i="21"/>
  <c r="AD10" i="21"/>
  <c r="AD11" i="21"/>
  <c r="AD12" i="21"/>
  <c r="AD13" i="21"/>
  <c r="AD14" i="21"/>
  <c r="AD16" i="21"/>
  <c r="AD18" i="21"/>
  <c r="AD22" i="21"/>
  <c r="AD23" i="21"/>
  <c r="AD24" i="21"/>
  <c r="AD25" i="21"/>
  <c r="AD26" i="21"/>
  <c r="AD27" i="21"/>
  <c r="AD28" i="21"/>
  <c r="AD29" i="21"/>
  <c r="AD30" i="21"/>
  <c r="AD31" i="21"/>
  <c r="AD32" i="21"/>
  <c r="AD33" i="21"/>
  <c r="AD34" i="21"/>
  <c r="AD35" i="21"/>
  <c r="AD36" i="21"/>
  <c r="AD37" i="21"/>
  <c r="AD38" i="21"/>
  <c r="AD39" i="21"/>
  <c r="AD40" i="21"/>
  <c r="AD41" i="21"/>
  <c r="AD42" i="21"/>
  <c r="AR6" i="21"/>
  <c r="AR7" i="21"/>
  <c r="AR8" i="21"/>
  <c r="AR10" i="21"/>
  <c r="AR11" i="21"/>
  <c r="AR12" i="21"/>
  <c r="AR13" i="21"/>
  <c r="AR14" i="21"/>
  <c r="AR16" i="21"/>
  <c r="AR18" i="21"/>
  <c r="AR22" i="21"/>
  <c r="AR23" i="21"/>
  <c r="AR24" i="21"/>
  <c r="AR25" i="21"/>
  <c r="AR26" i="21"/>
  <c r="AR27" i="21"/>
  <c r="AR28" i="21"/>
  <c r="AR29" i="21"/>
  <c r="AR30" i="21"/>
  <c r="AR31" i="21"/>
  <c r="AR32" i="21"/>
  <c r="AR33" i="21"/>
  <c r="AR34" i="21"/>
  <c r="AR35" i="21"/>
  <c r="AR36" i="21"/>
  <c r="AR37" i="21"/>
  <c r="AR38" i="21"/>
  <c r="AR39" i="21"/>
  <c r="AR40" i="21"/>
  <c r="AR41" i="21"/>
  <c r="AR42" i="21"/>
  <c r="AR43" i="21"/>
  <c r="AR44" i="21"/>
  <c r="AR47" i="21"/>
  <c r="AR48" i="21"/>
  <c r="AR49" i="21"/>
  <c r="AR50" i="21"/>
  <c r="AR51" i="21"/>
  <c r="AR52" i="21"/>
  <c r="AR53" i="21"/>
  <c r="AR54" i="21"/>
  <c r="AR55" i="21"/>
  <c r="AR56" i="21"/>
  <c r="AR57" i="21"/>
  <c r="AR58" i="21"/>
  <c r="AR59" i="21"/>
  <c r="AR60" i="21"/>
  <c r="AR61" i="21"/>
  <c r="AR62" i="21"/>
  <c r="AR63" i="21"/>
  <c r="AR64" i="21"/>
  <c r="AR65" i="21"/>
  <c r="AR66" i="21"/>
  <c r="AR67" i="21"/>
  <c r="AR68" i="21"/>
  <c r="AR69" i="21"/>
  <c r="AR70" i="21"/>
  <c r="AR71" i="21"/>
  <c r="AR72" i="21"/>
  <c r="AR73" i="21"/>
  <c r="AR74" i="21"/>
  <c r="AR75" i="21"/>
  <c r="AR76" i="21"/>
  <c r="AR77" i="21"/>
  <c r="AR78" i="21"/>
  <c r="AR79" i="21"/>
  <c r="AR80" i="21"/>
  <c r="AR81" i="21"/>
  <c r="AR82" i="21"/>
  <c r="AR83" i="21"/>
  <c r="AR84" i="21"/>
  <c r="AR85" i="21"/>
  <c r="AR86" i="21"/>
  <c r="AR87" i="21"/>
  <c r="AR88" i="21"/>
  <c r="AR89" i="21"/>
  <c r="AR90" i="21"/>
  <c r="AR91" i="21"/>
  <c r="AR92" i="21"/>
  <c r="AR93" i="21"/>
  <c r="AR94" i="21"/>
  <c r="AR95" i="21"/>
  <c r="AR96" i="21"/>
  <c r="AR97" i="21"/>
  <c r="AR98" i="21"/>
  <c r="AR99" i="21"/>
  <c r="AR100" i="21"/>
  <c r="AR101" i="21"/>
  <c r="AR102" i="21"/>
  <c r="AR103" i="21"/>
  <c r="AR104" i="21"/>
  <c r="AR4" i="21"/>
  <c r="H99" i="21"/>
  <c r="H100" i="21"/>
  <c r="H101" i="21"/>
  <c r="H102" i="21"/>
  <c r="H103" i="21"/>
  <c r="H104" i="21"/>
  <c r="H98" i="21"/>
  <c r="F98" i="21"/>
  <c r="F96" i="21"/>
  <c r="F97" i="21"/>
  <c r="D99" i="21"/>
  <c r="D100" i="21"/>
  <c r="D101" i="21"/>
  <c r="D102" i="21"/>
  <c r="D103" i="21"/>
  <c r="D104" i="21"/>
  <c r="AF118" i="38"/>
  <c r="AB118" i="38"/>
  <c r="P118" i="38"/>
  <c r="F118" i="38"/>
  <c r="D118" i="38"/>
  <c r="B118" i="38"/>
  <c r="AF120" i="38"/>
  <c r="AB120" i="38"/>
  <c r="P120" i="38"/>
  <c r="F120" i="38"/>
  <c r="D120" i="38"/>
  <c r="B120" i="38"/>
  <c r="AF122" i="38"/>
  <c r="AB122" i="38"/>
  <c r="P122" i="38"/>
  <c r="F122" i="38"/>
  <c r="D122" i="38"/>
  <c r="B122" i="38"/>
  <c r="AF109" i="38"/>
  <c r="AB109" i="38"/>
  <c r="P109" i="38"/>
  <c r="F109" i="38"/>
  <c r="D109" i="38"/>
  <c r="B109" i="38"/>
  <c r="BN112" i="38"/>
  <c r="AF112" i="38"/>
  <c r="AB112" i="38"/>
  <c r="P112" i="38"/>
  <c r="D112" i="38"/>
  <c r="B112" i="38"/>
  <c r="B82" i="42"/>
  <c r="P111" i="38"/>
  <c r="P110" i="38"/>
  <c r="P123" i="38"/>
  <c r="P121" i="38"/>
  <c r="P119" i="38"/>
  <c r="P4" i="38"/>
  <c r="P127" i="38"/>
  <c r="AF127" i="38"/>
  <c r="AF111" i="38"/>
  <c r="AF110" i="38"/>
  <c r="AF123" i="38"/>
  <c r="AF121" i="38"/>
  <c r="AF119" i="38"/>
  <c r="AF4" i="38"/>
  <c r="AF60" i="38"/>
  <c r="AF61" i="38"/>
  <c r="AF62" i="38"/>
  <c r="AF5" i="38"/>
  <c r="AF51" i="38"/>
  <c r="AF50" i="38"/>
  <c r="AF49" i="38"/>
  <c r="AF100" i="38"/>
  <c r="AF99" i="38"/>
  <c r="AF98" i="38"/>
  <c r="AF76" i="38"/>
  <c r="AF75" i="38"/>
  <c r="AF74" i="38"/>
  <c r="AF73" i="38"/>
  <c r="AF124" i="38"/>
  <c r="AF125" i="38"/>
  <c r="AF71" i="38"/>
  <c r="AF72" i="38"/>
  <c r="AF58" i="38"/>
  <c r="AF59" i="38"/>
  <c r="AF56" i="38"/>
  <c r="AF57" i="38"/>
  <c r="AF65" i="38"/>
  <c r="AF66" i="38"/>
  <c r="AF63" i="38"/>
  <c r="AF64" i="38"/>
  <c r="AF18" i="38"/>
  <c r="AF19" i="38"/>
  <c r="AF14" i="38"/>
  <c r="AF15" i="38"/>
  <c r="AF16" i="38"/>
  <c r="AF11" i="38"/>
  <c r="AF12" i="38"/>
  <c r="AF13" i="38"/>
  <c r="AF8" i="38"/>
  <c r="AF9" i="38"/>
  <c r="AF10" i="38"/>
  <c r="AF35" i="38"/>
  <c r="AF36" i="38"/>
  <c r="AF37" i="38"/>
  <c r="AF38" i="38"/>
  <c r="AF32" i="38"/>
  <c r="AF33" i="38"/>
  <c r="AF34" i="38"/>
  <c r="AF28" i="38"/>
  <c r="AF29" i="38"/>
  <c r="AF30" i="38"/>
  <c r="AF31" i="38"/>
  <c r="AF24" i="38"/>
  <c r="AF25" i="38"/>
  <c r="AF26" i="38"/>
  <c r="AF27" i="38"/>
  <c r="AF20" i="38"/>
  <c r="AF21" i="38"/>
  <c r="AF22" i="38"/>
  <c r="AF23" i="38"/>
  <c r="AF93" i="38"/>
  <c r="AF94" i="38"/>
  <c r="AF91" i="38"/>
  <c r="AF92" i="38"/>
  <c r="AF102" i="38"/>
  <c r="AF103" i="38"/>
  <c r="AF106" i="38"/>
  <c r="AF107" i="38"/>
  <c r="AF108" i="38"/>
  <c r="AF104" i="38"/>
  <c r="AF105" i="38"/>
  <c r="AF97" i="38"/>
  <c r="AF113" i="38"/>
  <c r="AF114" i="38"/>
  <c r="AF115" i="38"/>
  <c r="AF116" i="38"/>
  <c r="AF117" i="38"/>
  <c r="AF89" i="38"/>
  <c r="AF101" i="38"/>
  <c r="AF67" i="38"/>
  <c r="AF68" i="38"/>
  <c r="AF69" i="38"/>
  <c r="AF70" i="38"/>
  <c r="AF52" i="38"/>
  <c r="AF53" i="38"/>
  <c r="AF54" i="38"/>
  <c r="AF55" i="38"/>
  <c r="AF126" i="38"/>
  <c r="AF83" i="38"/>
  <c r="AF84" i="38"/>
  <c r="AF81" i="38"/>
  <c r="AF82" i="38"/>
  <c r="AF79" i="38"/>
  <c r="AF80" i="38"/>
  <c r="AF87" i="38"/>
  <c r="AF88" i="38"/>
  <c r="AF85" i="38"/>
  <c r="AF86" i="38"/>
  <c r="AF47" i="38"/>
  <c r="AF48" i="38"/>
  <c r="AF45" i="38"/>
  <c r="AF46" i="38"/>
  <c r="AF43" i="38"/>
  <c r="AF44" i="38"/>
  <c r="AF41" i="38"/>
  <c r="AF42" i="38"/>
  <c r="AF40" i="38"/>
  <c r="AF96" i="38"/>
  <c r="AF78" i="38"/>
  <c r="AF77" i="38"/>
  <c r="AF6" i="38"/>
  <c r="AF7" i="38"/>
  <c r="AF90" i="38"/>
  <c r="AF39" i="38"/>
  <c r="AF95" i="38"/>
  <c r="AB127" i="38"/>
  <c r="AB111" i="38"/>
  <c r="AB110" i="38"/>
  <c r="AB123" i="38"/>
  <c r="AB121" i="38"/>
  <c r="AB119" i="38"/>
  <c r="AB4" i="38"/>
  <c r="AB60" i="38"/>
  <c r="AB61" i="38"/>
  <c r="AB62" i="38"/>
  <c r="AB5" i="38"/>
  <c r="AB51" i="38"/>
  <c r="AB50" i="38"/>
  <c r="AB49" i="38"/>
  <c r="AB100" i="38"/>
  <c r="AB99" i="38"/>
  <c r="AB98" i="38"/>
  <c r="AB76" i="38"/>
  <c r="AB75" i="38"/>
  <c r="AB74" i="38"/>
  <c r="AB73" i="38"/>
  <c r="AB124" i="38"/>
  <c r="AB125" i="38"/>
  <c r="AB71" i="38"/>
  <c r="AB72" i="38"/>
  <c r="AB58" i="38"/>
  <c r="AB59" i="38"/>
  <c r="AB56" i="38"/>
  <c r="AB57" i="38"/>
  <c r="AB65" i="38"/>
  <c r="AB66" i="38"/>
  <c r="AB63" i="38"/>
  <c r="AB64" i="38"/>
  <c r="AB67" i="38"/>
  <c r="AB68" i="38"/>
  <c r="AB69" i="38"/>
  <c r="AB70" i="38"/>
  <c r="AB52" i="38"/>
  <c r="AB53" i="38"/>
  <c r="AB54" i="38"/>
  <c r="AB55" i="38"/>
  <c r="AB126" i="38"/>
  <c r="AB83" i="38"/>
  <c r="AB84" i="38"/>
  <c r="AB81" i="38"/>
  <c r="AB82" i="38"/>
  <c r="AB79" i="38"/>
  <c r="AB80" i="38"/>
  <c r="AB87" i="38"/>
  <c r="AB88" i="38"/>
  <c r="AB85" i="38"/>
  <c r="AB86" i="38"/>
  <c r="AB47" i="38"/>
  <c r="AB48" i="38"/>
  <c r="AB45" i="38"/>
  <c r="AB46" i="38"/>
  <c r="AB43" i="38"/>
  <c r="AB44" i="38"/>
  <c r="AB41" i="38"/>
  <c r="AB42" i="38"/>
  <c r="AB40" i="38"/>
  <c r="AB96" i="38"/>
  <c r="AB78" i="38"/>
  <c r="AB77" i="38"/>
  <c r="AB6" i="38"/>
  <c r="AB7" i="38"/>
  <c r="AB90" i="38"/>
  <c r="AB39" i="38"/>
  <c r="AB95" i="38"/>
  <c r="BN18" i="38"/>
  <c r="BN19" i="38"/>
  <c r="BN14" i="38"/>
  <c r="BN15" i="38"/>
  <c r="BN16" i="38"/>
  <c r="BN11" i="38"/>
  <c r="BN12" i="38"/>
  <c r="BN13" i="38"/>
  <c r="BN8" i="38"/>
  <c r="BN9" i="38"/>
  <c r="BN10" i="38"/>
  <c r="BN35" i="38"/>
  <c r="BN36" i="38"/>
  <c r="BN37" i="38"/>
  <c r="BN38" i="38"/>
  <c r="BN32" i="38"/>
  <c r="BN33" i="38"/>
  <c r="BN34" i="38"/>
  <c r="BN28" i="38"/>
  <c r="BN29" i="38"/>
  <c r="BN30" i="38"/>
  <c r="BN31" i="38"/>
  <c r="BN24" i="38"/>
  <c r="BN25" i="38"/>
  <c r="BN26" i="38"/>
  <c r="BN27" i="38"/>
  <c r="BN20" i="38"/>
  <c r="BN21" i="38"/>
  <c r="BN22" i="38"/>
  <c r="BN23" i="38"/>
  <c r="BN93" i="38"/>
  <c r="BN94" i="38"/>
  <c r="BN91" i="38"/>
  <c r="BN92" i="38"/>
  <c r="BN102" i="38"/>
  <c r="BN103" i="38"/>
  <c r="BN106" i="38"/>
  <c r="BN107" i="38"/>
  <c r="BN108" i="38"/>
  <c r="BN104" i="38"/>
  <c r="BN105" i="38"/>
  <c r="BN97" i="38"/>
  <c r="BN113" i="38"/>
  <c r="BN114" i="38"/>
  <c r="BN115" i="38"/>
  <c r="BN116" i="38"/>
  <c r="BN117" i="38"/>
  <c r="BN89" i="38"/>
  <c r="BN101" i="38"/>
  <c r="BN67" i="38"/>
  <c r="BN68" i="38"/>
  <c r="BN69" i="38"/>
  <c r="BN70" i="38"/>
  <c r="BN52" i="38"/>
  <c r="BN53" i="38"/>
  <c r="BN54" i="38"/>
  <c r="BN55" i="38"/>
  <c r="BN126" i="38"/>
  <c r="BN83" i="38"/>
  <c r="BN84" i="38"/>
  <c r="BN81" i="38"/>
  <c r="BN82" i="38"/>
  <c r="BN79" i="38"/>
  <c r="BN80" i="38"/>
  <c r="BN87" i="38"/>
  <c r="BN88" i="38"/>
  <c r="BN85" i="38"/>
  <c r="BN86" i="38"/>
  <c r="BN47" i="38"/>
  <c r="BN48" i="38"/>
  <c r="BN45" i="38"/>
  <c r="BN46" i="38"/>
  <c r="BN43" i="38"/>
  <c r="BN44" i="38"/>
  <c r="BN41" i="38"/>
  <c r="BN42" i="38"/>
  <c r="BN40" i="38"/>
  <c r="BN96" i="38"/>
  <c r="BN78" i="38"/>
  <c r="BN77" i="38"/>
  <c r="BN6" i="38"/>
  <c r="BN7" i="38"/>
  <c r="BN90" i="38"/>
  <c r="BN39" i="38"/>
  <c r="BN95" i="38"/>
  <c r="BN62" i="38"/>
  <c r="BN5" i="38"/>
  <c r="BN51" i="38"/>
  <c r="BN50" i="38"/>
  <c r="BN49" i="38"/>
  <c r="BN100" i="38"/>
  <c r="BN99" i="38"/>
  <c r="BN98" i="38"/>
  <c r="BN76" i="38"/>
  <c r="BN75" i="38"/>
  <c r="BN74" i="38"/>
  <c r="BN73" i="38"/>
  <c r="BN124" i="38"/>
  <c r="BN125" i="38"/>
  <c r="BN71" i="38"/>
  <c r="BN72" i="38"/>
  <c r="BN58" i="38"/>
  <c r="BN59" i="38"/>
  <c r="BN56" i="38"/>
  <c r="BN57" i="38"/>
  <c r="BN65" i="38"/>
  <c r="BN66" i="38"/>
  <c r="BN63" i="38"/>
  <c r="BN64" i="38"/>
  <c r="BN60" i="38"/>
  <c r="BN61" i="38"/>
  <c r="BN127" i="38"/>
  <c r="BN110" i="38"/>
  <c r="BN123" i="38"/>
  <c r="BN121" i="38"/>
  <c r="BN119" i="38"/>
  <c r="BN4" i="38"/>
  <c r="BN17" i="38"/>
  <c r="F111" i="38"/>
  <c r="F4" i="38"/>
  <c r="F127" i="38"/>
  <c r="B111" i="38"/>
  <c r="B110" i="38"/>
  <c r="B123" i="38"/>
  <c r="B121" i="38"/>
  <c r="B119" i="38"/>
  <c r="B4" i="38"/>
  <c r="D111" i="38"/>
  <c r="D110" i="38"/>
  <c r="D123" i="38"/>
  <c r="D121" i="38"/>
  <c r="D119" i="38"/>
  <c r="D4" i="38"/>
  <c r="B72" i="42"/>
  <c r="B73" i="42"/>
  <c r="B74" i="42"/>
  <c r="B75" i="42"/>
  <c r="B76" i="42"/>
  <c r="B77" i="42"/>
  <c r="B78" i="42"/>
  <c r="B79" i="42"/>
  <c r="B80" i="42"/>
  <c r="B81" i="42"/>
  <c r="BP22" i="38"/>
  <c r="BL22" i="38"/>
  <c r="BJ22" i="38"/>
  <c r="BH22" i="38"/>
  <c r="BF22" i="38"/>
  <c r="BD22" i="38"/>
  <c r="BB22" i="38"/>
  <c r="AZ22" i="38"/>
  <c r="AX22" i="38"/>
  <c r="AV22" i="38"/>
  <c r="AT22" i="38"/>
  <c r="AR22" i="38"/>
  <c r="AP22" i="38"/>
  <c r="AN22" i="38"/>
  <c r="AL22" i="38"/>
  <c r="AJ22" i="38"/>
  <c r="AH22" i="38"/>
  <c r="AD22" i="38"/>
  <c r="AB22" i="38"/>
  <c r="Z22" i="38"/>
  <c r="X22" i="38"/>
  <c r="V22" i="38"/>
  <c r="T22" i="38"/>
  <c r="R22" i="38"/>
  <c r="P22" i="38"/>
  <c r="N22" i="38"/>
  <c r="L22" i="38"/>
  <c r="J22" i="38"/>
  <c r="H22" i="38"/>
  <c r="F22" i="38"/>
  <c r="D22" i="38"/>
  <c r="B22" i="38"/>
  <c r="BP26" i="38"/>
  <c r="BL26" i="38"/>
  <c r="BJ26" i="38"/>
  <c r="BH26" i="38"/>
  <c r="BF26" i="38"/>
  <c r="BD26" i="38"/>
  <c r="BB26" i="38"/>
  <c r="AZ26" i="38"/>
  <c r="AX26" i="38"/>
  <c r="AV26" i="38"/>
  <c r="AT26" i="38"/>
  <c r="AR26" i="38"/>
  <c r="AP26" i="38"/>
  <c r="AN26" i="38"/>
  <c r="AL26" i="38"/>
  <c r="AJ26" i="38"/>
  <c r="AH26" i="38"/>
  <c r="AD26" i="38"/>
  <c r="AB26" i="38"/>
  <c r="Z26" i="38"/>
  <c r="X26" i="38"/>
  <c r="V26" i="38"/>
  <c r="T26" i="38"/>
  <c r="R26" i="38"/>
  <c r="P26" i="38"/>
  <c r="N26" i="38"/>
  <c r="L26" i="38"/>
  <c r="J26" i="38"/>
  <c r="H26" i="38"/>
  <c r="F26" i="38"/>
  <c r="D26" i="38"/>
  <c r="B26" i="38"/>
  <c r="BP30" i="38"/>
  <c r="BL30" i="38"/>
  <c r="BJ30" i="38"/>
  <c r="BH30" i="38"/>
  <c r="BF30" i="38"/>
  <c r="BD30" i="38"/>
  <c r="BB30" i="38"/>
  <c r="AZ30" i="38"/>
  <c r="AX30" i="38"/>
  <c r="AV30" i="38"/>
  <c r="AT30" i="38"/>
  <c r="AR30" i="38"/>
  <c r="AP30" i="38"/>
  <c r="AN30" i="38"/>
  <c r="AL30" i="38"/>
  <c r="AJ30" i="38"/>
  <c r="AH30" i="38"/>
  <c r="AD30" i="38"/>
  <c r="AB30" i="38"/>
  <c r="Z30" i="38"/>
  <c r="X30" i="38"/>
  <c r="V30" i="38"/>
  <c r="T30" i="38"/>
  <c r="R30" i="38"/>
  <c r="P30" i="38"/>
  <c r="N30" i="38"/>
  <c r="L30" i="38"/>
  <c r="J30" i="38"/>
  <c r="H30" i="38"/>
  <c r="F30" i="38"/>
  <c r="D30" i="38"/>
  <c r="B30" i="38"/>
  <c r="BP37" i="38"/>
  <c r="BL37" i="38"/>
  <c r="BJ37" i="38"/>
  <c r="BH37" i="38"/>
  <c r="BF37" i="38"/>
  <c r="BD37" i="38"/>
  <c r="BB37" i="38"/>
  <c r="AZ37" i="38"/>
  <c r="AX37" i="38"/>
  <c r="AV37" i="38"/>
  <c r="AT37" i="38"/>
  <c r="AR37" i="38"/>
  <c r="AP37" i="38"/>
  <c r="AN37" i="38"/>
  <c r="AL37" i="38"/>
  <c r="AJ37" i="38"/>
  <c r="AH37" i="38"/>
  <c r="AD37" i="38"/>
  <c r="AB37" i="38"/>
  <c r="Z37" i="38"/>
  <c r="X37" i="38"/>
  <c r="V37" i="38"/>
  <c r="T37" i="38"/>
  <c r="R37" i="38"/>
  <c r="P37" i="38"/>
  <c r="N37" i="38"/>
  <c r="L37" i="38"/>
  <c r="J37" i="38"/>
  <c r="H37" i="38"/>
  <c r="F37" i="38"/>
  <c r="D37" i="38"/>
  <c r="B37" i="38"/>
  <c r="BP9" i="38"/>
  <c r="BL9" i="38"/>
  <c r="BJ9" i="38"/>
  <c r="BH9" i="38"/>
  <c r="BF9" i="38"/>
  <c r="BD9" i="38"/>
  <c r="BB9" i="38"/>
  <c r="AZ9" i="38"/>
  <c r="AX9" i="38"/>
  <c r="AV9" i="38"/>
  <c r="AT9" i="38"/>
  <c r="AR9" i="38"/>
  <c r="AP9" i="38"/>
  <c r="AN9" i="38"/>
  <c r="AL9" i="38"/>
  <c r="AJ9" i="38"/>
  <c r="AH9" i="38"/>
  <c r="AD9" i="38"/>
  <c r="AB9" i="38"/>
  <c r="Z9" i="38"/>
  <c r="X9" i="38"/>
  <c r="V9" i="38"/>
  <c r="T9" i="38"/>
  <c r="R9" i="38"/>
  <c r="P9" i="38"/>
  <c r="N9" i="38"/>
  <c r="L9" i="38"/>
  <c r="J9" i="38"/>
  <c r="H9" i="38"/>
  <c r="F9" i="38"/>
  <c r="D9" i="38"/>
  <c r="B9" i="38"/>
  <c r="BP12" i="38"/>
  <c r="BL12" i="38"/>
  <c r="BJ12" i="38"/>
  <c r="BH12" i="38"/>
  <c r="BF12" i="38"/>
  <c r="BD12" i="38"/>
  <c r="BB12" i="38"/>
  <c r="AZ12" i="38"/>
  <c r="AX12" i="38"/>
  <c r="AV12" i="38"/>
  <c r="AT12" i="38"/>
  <c r="AR12" i="38"/>
  <c r="AP12" i="38"/>
  <c r="AN12" i="38"/>
  <c r="AL12" i="38"/>
  <c r="AJ12" i="38"/>
  <c r="AH12" i="38"/>
  <c r="AD12" i="38"/>
  <c r="AB12" i="38"/>
  <c r="Z12" i="38"/>
  <c r="X12" i="38"/>
  <c r="V12" i="38"/>
  <c r="T12" i="38"/>
  <c r="R12" i="38"/>
  <c r="P12" i="38"/>
  <c r="N12" i="38"/>
  <c r="L12" i="38"/>
  <c r="J12" i="38"/>
  <c r="F12" i="38"/>
  <c r="D12" i="38"/>
  <c r="B12" i="38"/>
  <c r="BP18" i="38"/>
  <c r="BL18" i="38"/>
  <c r="BJ18" i="38"/>
  <c r="BH18" i="38"/>
  <c r="BF18" i="38"/>
  <c r="BD18" i="38"/>
  <c r="BB18" i="38"/>
  <c r="AZ18" i="38"/>
  <c r="AX18" i="38"/>
  <c r="AV18" i="38"/>
  <c r="AT18" i="38"/>
  <c r="AR18" i="38"/>
  <c r="AP18" i="38"/>
  <c r="AN18" i="38"/>
  <c r="AL18" i="38"/>
  <c r="AJ18" i="38"/>
  <c r="AH18" i="38"/>
  <c r="AD18" i="38"/>
  <c r="AB18" i="38"/>
  <c r="Z18" i="38"/>
  <c r="X18" i="38"/>
  <c r="V18" i="38"/>
  <c r="T18" i="38"/>
  <c r="R18" i="38"/>
  <c r="P18" i="38"/>
  <c r="N18" i="38"/>
  <c r="L18" i="38"/>
  <c r="J18" i="38"/>
  <c r="H18" i="38"/>
  <c r="F18" i="38"/>
  <c r="D18" i="38"/>
  <c r="B18" i="38"/>
  <c r="B122" i="23"/>
  <c r="G387" i="19" s="1"/>
  <c r="B121" i="23"/>
  <c r="G383" i="19" s="1"/>
  <c r="B120" i="23"/>
  <c r="G379" i="19" s="1"/>
  <c r="B119" i="23"/>
  <c r="G375" i="19" s="1"/>
  <c r="B118" i="23"/>
  <c r="G367" i="19" s="1"/>
  <c r="B117" i="23"/>
  <c r="G363" i="19" s="1"/>
  <c r="B116" i="23"/>
  <c r="B115" i="23"/>
  <c r="B114" i="23"/>
  <c r="B113" i="23"/>
  <c r="B112" i="23"/>
  <c r="B111" i="23"/>
  <c r="B110" i="23"/>
  <c r="B109" i="23"/>
  <c r="B108" i="23"/>
  <c r="C152" i="30"/>
  <c r="C153" i="30"/>
  <c r="C148" i="30"/>
  <c r="C149" i="30"/>
  <c r="C150" i="30"/>
  <c r="C151" i="30"/>
  <c r="C138" i="30"/>
  <c r="C139" i="30"/>
  <c r="C140" i="30"/>
  <c r="C141" i="30"/>
  <c r="C142" i="30"/>
  <c r="C143" i="30"/>
  <c r="C144" i="30"/>
  <c r="C145" i="30"/>
  <c r="C146" i="30"/>
  <c r="C147" i="30"/>
  <c r="C90" i="7"/>
  <c r="C89" i="7"/>
  <c r="C88" i="7"/>
  <c r="D89" i="6"/>
  <c r="D90" i="6"/>
  <c r="D91" i="6"/>
  <c r="C89" i="6"/>
  <c r="C90" i="6"/>
  <c r="C91" i="6"/>
  <c r="C91" i="7"/>
  <c r="C46" i="6"/>
  <c r="D46" i="6"/>
  <c r="C46" i="7"/>
  <c r="D196" i="6"/>
  <c r="D197" i="6"/>
  <c r="C196" i="6"/>
  <c r="C197" i="6"/>
  <c r="D195" i="6"/>
  <c r="C195" i="6"/>
  <c r="C197" i="7"/>
  <c r="C196" i="7"/>
  <c r="C195" i="7"/>
  <c r="D20" i="6"/>
  <c r="C20" i="6"/>
  <c r="C20" i="7"/>
  <c r="C78" i="54"/>
  <c r="C79" i="54"/>
  <c r="C80" i="54"/>
  <c r="C81" i="54"/>
  <c r="C82" i="54"/>
  <c r="C83" i="54"/>
  <c r="C84" i="54"/>
  <c r="C85" i="54"/>
  <c r="C86" i="54"/>
  <c r="C13" i="55"/>
  <c r="C71" i="58"/>
  <c r="C72" i="58"/>
  <c r="C73" i="58"/>
  <c r="C74" i="58"/>
  <c r="C75" i="58"/>
  <c r="C76" i="58"/>
  <c r="B82" i="4"/>
  <c r="H68" i="13"/>
  <c r="B99" i="21" s="1"/>
  <c r="H69" i="13"/>
  <c r="B100" i="21" s="1"/>
  <c r="H70" i="13"/>
  <c r="B101" i="21" s="1"/>
  <c r="H71" i="13"/>
  <c r="B102" i="21" s="1"/>
  <c r="H72" i="13"/>
  <c r="B103" i="21" s="1"/>
  <c r="H73" i="13"/>
  <c r="B104" i="21" s="1"/>
  <c r="B68" i="13"/>
  <c r="E117" i="23" s="1"/>
  <c r="B69" i="13"/>
  <c r="E118" i="23" s="1"/>
  <c r="B70" i="13"/>
  <c r="E119" i="23" s="1"/>
  <c r="B71" i="13"/>
  <c r="E120" i="23" s="1"/>
  <c r="B72" i="13"/>
  <c r="E121" i="23" s="1"/>
  <c r="B73" i="13"/>
  <c r="E122" i="23" s="1"/>
  <c r="C76" i="14"/>
  <c r="C75" i="14"/>
  <c r="C74" i="14"/>
  <c r="C73" i="14"/>
  <c r="C72" i="14"/>
  <c r="C71" i="14"/>
  <c r="B107" i="23"/>
  <c r="D219" i="6"/>
  <c r="D220" i="6"/>
  <c r="D221" i="6"/>
  <c r="D222" i="6"/>
  <c r="D223" i="6"/>
  <c r="D224" i="6"/>
  <c r="C219" i="6"/>
  <c r="C220" i="6"/>
  <c r="C221" i="6"/>
  <c r="C222" i="6"/>
  <c r="C223" i="6"/>
  <c r="C224" i="6"/>
  <c r="B79" i="4"/>
  <c r="B80" i="4"/>
  <c r="B81" i="4"/>
  <c r="D210" i="6"/>
  <c r="D211" i="6"/>
  <c r="D212" i="6"/>
  <c r="D213" i="6"/>
  <c r="D216" i="6"/>
  <c r="D217" i="6"/>
  <c r="D218" i="6"/>
  <c r="C210" i="6"/>
  <c r="C211" i="6"/>
  <c r="C212" i="6"/>
  <c r="C213" i="6"/>
  <c r="C216" i="6"/>
  <c r="C217" i="6"/>
  <c r="C218" i="6"/>
  <c r="B75" i="4"/>
  <c r="B76" i="4"/>
  <c r="B77" i="4"/>
  <c r="B78" i="4"/>
  <c r="C13" i="3"/>
  <c r="B13" i="2"/>
  <c r="G13" i="2"/>
  <c r="E13" i="2"/>
  <c r="AP98" i="21"/>
  <c r="AN98" i="21"/>
  <c r="AL98" i="21"/>
  <c r="AJ98" i="21"/>
  <c r="X98" i="21"/>
  <c r="L98" i="21"/>
  <c r="D98" i="21"/>
  <c r="E110" i="66" l="1"/>
  <c r="K169" i="67"/>
  <c r="K177" i="67"/>
  <c r="K173" i="67"/>
  <c r="K212" i="67"/>
  <c r="K201" i="67"/>
  <c r="K198" i="67"/>
  <c r="K187" i="67"/>
  <c r="K183" i="67"/>
  <c r="K167" i="67"/>
  <c r="K163" i="67"/>
  <c r="K159" i="67"/>
  <c r="K156" i="67"/>
  <c r="K153" i="67"/>
  <c r="E109" i="66"/>
  <c r="K168" i="67"/>
  <c r="K176" i="67"/>
  <c r="K172" i="67"/>
  <c r="K233" i="67"/>
  <c r="K231" i="67"/>
  <c r="K229" i="67"/>
  <c r="K227" i="67"/>
  <c r="K225" i="67"/>
  <c r="K223" i="67"/>
  <c r="K221" i="67"/>
  <c r="K219" i="67"/>
  <c r="K217" i="67"/>
  <c r="K215" i="67"/>
  <c r="K211" i="67"/>
  <c r="K208" i="67"/>
  <c r="K206" i="67"/>
  <c r="K204" i="67"/>
  <c r="K200" i="67"/>
  <c r="K196" i="67"/>
  <c r="K193" i="67"/>
  <c r="K190" i="67"/>
  <c r="K186" i="67"/>
  <c r="K182" i="67"/>
  <c r="K166" i="67"/>
  <c r="K162" i="67"/>
  <c r="K158" i="67"/>
  <c r="K155" i="67"/>
  <c r="K152" i="67"/>
  <c r="E108" i="66"/>
  <c r="E104" i="66"/>
  <c r="K171" i="67"/>
  <c r="K179" i="67"/>
  <c r="K175" i="67"/>
  <c r="K214" i="67"/>
  <c r="K210" i="67"/>
  <c r="K199" i="67"/>
  <c r="K195" i="67"/>
  <c r="K192" i="67"/>
  <c r="K189" i="67"/>
  <c r="K185" i="67"/>
  <c r="K181" i="67"/>
  <c r="K165" i="67"/>
  <c r="K161" i="67"/>
  <c r="K235" i="67"/>
  <c r="E103" i="66"/>
  <c r="K178" i="67"/>
  <c r="K228" i="67"/>
  <c r="K220" i="67"/>
  <c r="K213" i="67"/>
  <c r="K207" i="67"/>
  <c r="K194" i="67"/>
  <c r="K188" i="67"/>
  <c r="K160" i="67"/>
  <c r="K154" i="67"/>
  <c r="K174" i="67"/>
  <c r="K230" i="67"/>
  <c r="K222" i="67"/>
  <c r="K209" i="67"/>
  <c r="K184" i="67"/>
  <c r="K232" i="67"/>
  <c r="K224" i="67"/>
  <c r="K216" i="67"/>
  <c r="K203" i="67"/>
  <c r="K191" i="67"/>
  <c r="K180" i="67"/>
  <c r="K157" i="67"/>
  <c r="E107" i="66"/>
  <c r="K170" i="67"/>
  <c r="K234" i="67"/>
  <c r="K226" i="67"/>
  <c r="K218" i="67"/>
  <c r="K205" i="67"/>
  <c r="K164" i="67"/>
  <c r="E101" i="66"/>
  <c r="E102" i="66"/>
  <c r="E105" i="66"/>
  <c r="E106" i="66"/>
  <c r="E111" i="66"/>
  <c r="E112" i="66"/>
  <c r="L235" i="67"/>
  <c r="F107" i="66"/>
  <c r="F109" i="66"/>
  <c r="F103" i="66"/>
  <c r="L171" i="67"/>
  <c r="L169" i="67"/>
  <c r="L179" i="67"/>
  <c r="L177" i="67"/>
  <c r="L175" i="67"/>
  <c r="L173" i="67"/>
  <c r="L233" i="67"/>
  <c r="L229" i="67"/>
  <c r="L225" i="67"/>
  <c r="L221" i="67"/>
  <c r="L217" i="67"/>
  <c r="L214" i="67"/>
  <c r="L212" i="67"/>
  <c r="L210" i="67"/>
  <c r="L207" i="67"/>
  <c r="L203" i="67"/>
  <c r="L200" i="67"/>
  <c r="L192" i="67"/>
  <c r="L157" i="67"/>
  <c r="L155" i="67"/>
  <c r="F108" i="66"/>
  <c r="F110" i="66"/>
  <c r="F104" i="66"/>
  <c r="L170" i="67"/>
  <c r="L168" i="67"/>
  <c r="L178" i="67"/>
  <c r="L176" i="67"/>
  <c r="L174" i="67"/>
  <c r="L172" i="67"/>
  <c r="L231" i="67"/>
  <c r="L227" i="67"/>
  <c r="L223" i="67"/>
  <c r="L219" i="67"/>
  <c r="L215" i="67"/>
  <c r="L213" i="67"/>
  <c r="L211" i="67"/>
  <c r="L209" i="67"/>
  <c r="L205" i="67"/>
  <c r="L201" i="67"/>
  <c r="L199" i="67"/>
  <c r="L193" i="67"/>
  <c r="L191" i="67"/>
  <c r="L156" i="67"/>
  <c r="L232" i="67"/>
  <c r="L228" i="67"/>
  <c r="L224" i="67"/>
  <c r="L220" i="67"/>
  <c r="L216" i="67"/>
  <c r="L206" i="67"/>
  <c r="L196" i="67"/>
  <c r="L194" i="67"/>
  <c r="L189" i="67"/>
  <c r="L187" i="67"/>
  <c r="L185" i="67"/>
  <c r="L183" i="67"/>
  <c r="L181" i="67"/>
  <c r="L167" i="67"/>
  <c r="L165" i="67"/>
  <c r="L163" i="67"/>
  <c r="L161" i="67"/>
  <c r="L159" i="67"/>
  <c r="L154" i="67"/>
  <c r="L152" i="67"/>
  <c r="L226" i="67"/>
  <c r="L188" i="67"/>
  <c r="L180" i="67"/>
  <c r="L160" i="67"/>
  <c r="L222" i="67"/>
  <c r="L208" i="67"/>
  <c r="L195" i="67"/>
  <c r="L190" i="67"/>
  <c r="L182" i="67"/>
  <c r="L162" i="67"/>
  <c r="L166" i="67"/>
  <c r="L153" i="67"/>
  <c r="L234" i="67"/>
  <c r="L218" i="67"/>
  <c r="L204" i="67"/>
  <c r="L198" i="67"/>
  <c r="L184" i="67"/>
  <c r="L164" i="67"/>
  <c r="L230" i="67"/>
  <c r="L186" i="67"/>
  <c r="L158" i="67"/>
  <c r="F101" i="66"/>
  <c r="F105" i="66"/>
  <c r="F111" i="66"/>
  <c r="F102" i="66"/>
  <c r="F106" i="66"/>
  <c r="F112" i="66"/>
  <c r="A216" i="6"/>
  <c r="A212" i="6"/>
  <c r="A210" i="6"/>
  <c r="A217" i="6"/>
  <c r="A211" i="6"/>
  <c r="A213" i="6"/>
  <c r="E390" i="19"/>
  <c r="E370" i="19"/>
  <c r="E386" i="19"/>
  <c r="E366" i="19"/>
  <c r="E382" i="19"/>
  <c r="E362" i="19"/>
  <c r="E374" i="19"/>
  <c r="E100" i="66"/>
  <c r="E80" i="66"/>
  <c r="E39" i="66"/>
  <c r="E25" i="66"/>
  <c r="E114" i="66"/>
  <c r="E96" i="66"/>
  <c r="E95" i="66"/>
  <c r="E94" i="66"/>
  <c r="E92" i="66"/>
  <c r="E91" i="66"/>
  <c r="E90" i="66"/>
  <c r="E88" i="66"/>
  <c r="E87" i="66"/>
  <c r="E86" i="66"/>
  <c r="E84" i="66"/>
  <c r="E83" i="66"/>
  <c r="E82" i="66"/>
  <c r="E76" i="66"/>
  <c r="E75" i="66"/>
  <c r="E74" i="66"/>
  <c r="E72" i="66"/>
  <c r="E71" i="66"/>
  <c r="E98" i="66"/>
  <c r="E67" i="66"/>
  <c r="E36" i="66"/>
  <c r="E32" i="66"/>
  <c r="E13" i="66"/>
  <c r="E9" i="66"/>
  <c r="E7" i="66"/>
  <c r="E6" i="66"/>
  <c r="E5" i="66"/>
  <c r="E117" i="66"/>
  <c r="E113" i="66"/>
  <c r="E97" i="66"/>
  <c r="E93" i="66"/>
  <c r="E89" i="66"/>
  <c r="E85" i="66"/>
  <c r="E81" i="66"/>
  <c r="E77" i="66"/>
  <c r="E73" i="66"/>
  <c r="E69" i="66"/>
  <c r="E65" i="66"/>
  <c r="E61" i="66"/>
  <c r="E57" i="66"/>
  <c r="E54" i="66"/>
  <c r="E49" i="66"/>
  <c r="E46" i="66"/>
  <c r="E42" i="66"/>
  <c r="E16" i="66"/>
  <c r="E68" i="66"/>
  <c r="E37" i="66"/>
  <c r="E33" i="66"/>
  <c r="E14" i="66"/>
  <c r="E10" i="66"/>
  <c r="E120" i="66"/>
  <c r="E116" i="66"/>
  <c r="E53" i="66"/>
  <c r="E50" i="66"/>
  <c r="E40" i="66"/>
  <c r="E30" i="66"/>
  <c r="E26" i="66"/>
  <c r="E47" i="66"/>
  <c r="E78" i="66"/>
  <c r="E19" i="66"/>
  <c r="E70" i="66"/>
  <c r="E64" i="66"/>
  <c r="E63" i="66"/>
  <c r="E62" i="66"/>
  <c r="E45" i="66"/>
  <c r="E44" i="66"/>
  <c r="E43" i="66"/>
  <c r="E34" i="66"/>
  <c r="E15" i="66"/>
  <c r="E11" i="66"/>
  <c r="E119" i="66"/>
  <c r="E115" i="66"/>
  <c r="E99" i="66"/>
  <c r="E79" i="66"/>
  <c r="E59" i="66"/>
  <c r="E56" i="66"/>
  <c r="E51" i="66"/>
  <c r="E38" i="66"/>
  <c r="E24" i="66"/>
  <c r="E20" i="66"/>
  <c r="E41" i="66"/>
  <c r="E17" i="66"/>
  <c r="E66" i="66"/>
  <c r="E35" i="66"/>
  <c r="E31" i="66"/>
  <c r="E29" i="66"/>
  <c r="E28" i="66"/>
  <c r="E27" i="66"/>
  <c r="E23" i="66"/>
  <c r="E22" i="66"/>
  <c r="E21" i="66"/>
  <c r="E12" i="66"/>
  <c r="E118" i="66"/>
  <c r="E60" i="66"/>
  <c r="E55" i="66"/>
  <c r="E52" i="66"/>
  <c r="E48" i="66"/>
  <c r="E18" i="66"/>
  <c r="E8" i="66"/>
  <c r="E4" i="66"/>
  <c r="E389" i="19"/>
  <c r="E385" i="19"/>
  <c r="E381" i="19"/>
  <c r="E377" i="19"/>
  <c r="E373" i="19"/>
  <c r="E369" i="19"/>
  <c r="E365" i="19"/>
  <c r="E378" i="19"/>
  <c r="F25" i="66"/>
  <c r="F114" i="66"/>
  <c r="F96" i="66"/>
  <c r="F95" i="66"/>
  <c r="F94" i="66"/>
  <c r="F92" i="66"/>
  <c r="F91" i="66"/>
  <c r="F90" i="66"/>
  <c r="F88" i="66"/>
  <c r="F87" i="66"/>
  <c r="F86" i="66"/>
  <c r="F84" i="66"/>
  <c r="F83" i="66"/>
  <c r="F82" i="66"/>
  <c r="F76" i="66"/>
  <c r="F75" i="66"/>
  <c r="F74" i="66"/>
  <c r="F72" i="66"/>
  <c r="F71" i="66"/>
  <c r="F70" i="66"/>
  <c r="F68" i="66"/>
  <c r="F67" i="66"/>
  <c r="F66" i="66"/>
  <c r="F64" i="66"/>
  <c r="F47" i="66"/>
  <c r="F98" i="66"/>
  <c r="F78" i="66"/>
  <c r="F19" i="66"/>
  <c r="F37" i="66"/>
  <c r="F33" i="66"/>
  <c r="F14" i="66"/>
  <c r="F10" i="66"/>
  <c r="F120" i="66"/>
  <c r="F116" i="66"/>
  <c r="F53" i="66"/>
  <c r="F50" i="66"/>
  <c r="F40" i="66"/>
  <c r="F30" i="66"/>
  <c r="F26" i="66"/>
  <c r="F80" i="66"/>
  <c r="F63" i="66"/>
  <c r="F62" i="66"/>
  <c r="F45" i="66"/>
  <c r="F44" i="66"/>
  <c r="F43" i="66"/>
  <c r="F34" i="66"/>
  <c r="F15" i="66"/>
  <c r="F11" i="66"/>
  <c r="F119" i="66"/>
  <c r="F115" i="66"/>
  <c r="F99" i="66"/>
  <c r="F79" i="66"/>
  <c r="F59" i="66"/>
  <c r="F56" i="66"/>
  <c r="F51" i="66"/>
  <c r="F38" i="66"/>
  <c r="F24" i="66"/>
  <c r="F20" i="66"/>
  <c r="F41" i="66"/>
  <c r="F17" i="66"/>
  <c r="F35" i="66"/>
  <c r="F31" i="66"/>
  <c r="F29" i="66"/>
  <c r="F28" i="66"/>
  <c r="F27" i="66"/>
  <c r="F23" i="66"/>
  <c r="F22" i="66"/>
  <c r="F21" i="66"/>
  <c r="F12" i="66"/>
  <c r="F118" i="66"/>
  <c r="F60" i="66"/>
  <c r="F55" i="66"/>
  <c r="F52" i="66"/>
  <c r="F48" i="66"/>
  <c r="F18" i="66"/>
  <c r="F8" i="66"/>
  <c r="F4" i="66"/>
  <c r="F100" i="66"/>
  <c r="F39" i="66"/>
  <c r="F36" i="66"/>
  <c r="F32" i="66"/>
  <c r="F13" i="66"/>
  <c r="F9" i="66"/>
  <c r="F7" i="66"/>
  <c r="F6" i="66"/>
  <c r="F5" i="66"/>
  <c r="F117" i="66"/>
  <c r="F113" i="66"/>
  <c r="F97" i="66"/>
  <c r="F93" i="66"/>
  <c r="F89" i="66"/>
  <c r="F85" i="66"/>
  <c r="F81" i="66"/>
  <c r="F77" i="66"/>
  <c r="F73" i="66"/>
  <c r="F69" i="66"/>
  <c r="F65" i="66"/>
  <c r="F61" i="66"/>
  <c r="F57" i="66"/>
  <c r="F54" i="66"/>
  <c r="F49" i="66"/>
  <c r="F46" i="66"/>
  <c r="F42" i="66"/>
  <c r="F16" i="66"/>
  <c r="E388" i="19"/>
  <c r="E384" i="19"/>
  <c r="E380" i="19"/>
  <c r="E376" i="19"/>
  <c r="E372" i="19"/>
  <c r="E368" i="19"/>
  <c r="E364" i="19"/>
  <c r="E391" i="19"/>
  <c r="E387" i="19"/>
  <c r="E383" i="19"/>
  <c r="E379" i="19"/>
  <c r="E375" i="19"/>
  <c r="E371" i="19"/>
  <c r="E367" i="19"/>
  <c r="E363" i="19"/>
  <c r="A89" i="6"/>
  <c r="A21" i="6"/>
  <c r="A90" i="6"/>
  <c r="G378" i="19"/>
  <c r="G374" i="19"/>
  <c r="G386" i="19"/>
  <c r="G366" i="19"/>
  <c r="G382" i="19"/>
  <c r="G362" i="19"/>
  <c r="G390" i="19"/>
  <c r="G370" i="19"/>
  <c r="G389" i="19"/>
  <c r="G385" i="19"/>
  <c r="G381" i="19"/>
  <c r="G377" i="19"/>
  <c r="G373" i="19"/>
  <c r="G369" i="19"/>
  <c r="G365" i="19"/>
  <c r="G388" i="19"/>
  <c r="G384" i="19"/>
  <c r="G380" i="19"/>
  <c r="G376" i="19"/>
  <c r="G372" i="19"/>
  <c r="G368" i="19"/>
  <c r="G364" i="19"/>
  <c r="G391" i="19"/>
  <c r="G371" i="19"/>
  <c r="A91" i="6"/>
  <c r="A46" i="6"/>
  <c r="A197" i="6"/>
  <c r="A224" i="6"/>
  <c r="A220" i="6"/>
  <c r="A196" i="6"/>
  <c r="A219" i="6"/>
  <c r="A195" i="6"/>
  <c r="A20" i="6"/>
  <c r="A222" i="6"/>
  <c r="A221" i="6"/>
  <c r="A223" i="6"/>
  <c r="A218" i="6"/>
  <c r="B91" i="23"/>
  <c r="D45" i="19"/>
  <c r="D46" i="19"/>
  <c r="D47" i="19"/>
  <c r="D48" i="19"/>
  <c r="D49" i="19"/>
  <c r="D50" i="19"/>
  <c r="D44" i="19"/>
  <c r="D43" i="19"/>
  <c r="B43" i="19"/>
  <c r="D42" i="19"/>
  <c r="B42" i="19"/>
  <c r="D41" i="19"/>
  <c r="B41" i="19"/>
  <c r="D40" i="19"/>
  <c r="B40" i="19"/>
  <c r="D39" i="19"/>
  <c r="B39" i="19"/>
  <c r="D38" i="19"/>
  <c r="B38" i="19"/>
  <c r="D37" i="19"/>
  <c r="B37" i="19"/>
  <c r="B71" i="42"/>
  <c r="BP127" i="38"/>
  <c r="BL127" i="38"/>
  <c r="BJ127" i="38"/>
  <c r="BH127" i="38"/>
  <c r="V127" i="38"/>
  <c r="D127" i="38"/>
  <c r="B127" i="38"/>
  <c r="C70" i="58"/>
  <c r="C70" i="14"/>
  <c r="H67" i="13"/>
  <c r="B98" i="21" s="1"/>
  <c r="B67" i="13"/>
  <c r="C172" i="6" l="1"/>
  <c r="D172" i="6"/>
  <c r="A172" i="6" l="1"/>
  <c r="BL19" i="38" l="1"/>
  <c r="BL14" i="38"/>
  <c r="BL15" i="38"/>
  <c r="BL16" i="38"/>
  <c r="BL11" i="38"/>
  <c r="BL13" i="38"/>
  <c r="BL8" i="38"/>
  <c r="BL10" i="38"/>
  <c r="BL35" i="38"/>
  <c r="BL36" i="38"/>
  <c r="BL38" i="38"/>
  <c r="BL32" i="38"/>
  <c r="BL33" i="38"/>
  <c r="BL34" i="38"/>
  <c r="BL28" i="38"/>
  <c r="BL29" i="38"/>
  <c r="BL31" i="38"/>
  <c r="BL24" i="38"/>
  <c r="BL25" i="38"/>
  <c r="BL27" i="38"/>
  <c r="BL20" i="38"/>
  <c r="BL21" i="38"/>
  <c r="BL23" i="38"/>
  <c r="BL93" i="38"/>
  <c r="BL94" i="38"/>
  <c r="BL91" i="38"/>
  <c r="BL92" i="38"/>
  <c r="BL102" i="38"/>
  <c r="BL103" i="38"/>
  <c r="BL106" i="38"/>
  <c r="BL107" i="38"/>
  <c r="BL108" i="38"/>
  <c r="BL104" i="38"/>
  <c r="BL105" i="38"/>
  <c r="BL97" i="38"/>
  <c r="BL113" i="38"/>
  <c r="BL114" i="38"/>
  <c r="BL115" i="38"/>
  <c r="BL116" i="38"/>
  <c r="BL117" i="38"/>
  <c r="BL89" i="38"/>
  <c r="BL101" i="38"/>
  <c r="BL67" i="38"/>
  <c r="BL68" i="38"/>
  <c r="BL69" i="38"/>
  <c r="BL70" i="38"/>
  <c r="BL52" i="38"/>
  <c r="BL53" i="38"/>
  <c r="BL54" i="38"/>
  <c r="BL55" i="38"/>
  <c r="BL126" i="38"/>
  <c r="BL83" i="38"/>
  <c r="BL84" i="38"/>
  <c r="BL81" i="38"/>
  <c r="BL82" i="38"/>
  <c r="BL79" i="38"/>
  <c r="BL80" i="38"/>
  <c r="BL87" i="38"/>
  <c r="BL88" i="38"/>
  <c r="BL85" i="38"/>
  <c r="BL86" i="38"/>
  <c r="BL47" i="38"/>
  <c r="BL48" i="38"/>
  <c r="BL45" i="38"/>
  <c r="BL46" i="38"/>
  <c r="BL43" i="38"/>
  <c r="BL44" i="38"/>
  <c r="BL41" i="38"/>
  <c r="BL42" i="38"/>
  <c r="BL40" i="38"/>
  <c r="BL96" i="38"/>
  <c r="BL78" i="38"/>
  <c r="BL77" i="38"/>
  <c r="BL6" i="38"/>
  <c r="BL7" i="38"/>
  <c r="BL90" i="38"/>
  <c r="BL39" i="38"/>
  <c r="BL95" i="38"/>
  <c r="BL62" i="38"/>
  <c r="BL5" i="38"/>
  <c r="BL51" i="38"/>
  <c r="BL50" i="38"/>
  <c r="BL49" i="38"/>
  <c r="BL100" i="38"/>
  <c r="BL99" i="38"/>
  <c r="BL98" i="38"/>
  <c r="BL76" i="38"/>
  <c r="BL75" i="38"/>
  <c r="BL74" i="38"/>
  <c r="BL73" i="38"/>
  <c r="BL124" i="38"/>
  <c r="BL125" i="38"/>
  <c r="BL71" i="38"/>
  <c r="BL72" i="38"/>
  <c r="BL58" i="38"/>
  <c r="BL59" i="38"/>
  <c r="BL56" i="38"/>
  <c r="BL57" i="38"/>
  <c r="BL65" i="38"/>
  <c r="BL66" i="38"/>
  <c r="BL63" i="38"/>
  <c r="BL64" i="38"/>
  <c r="BL60" i="38"/>
  <c r="BL61" i="38"/>
  <c r="BL17" i="38"/>
  <c r="B70" i="42"/>
  <c r="B69" i="42"/>
  <c r="BP61" i="38"/>
  <c r="BJ61" i="38"/>
  <c r="BH61" i="38"/>
  <c r="BF61" i="38"/>
  <c r="BD61" i="38"/>
  <c r="BB61" i="38"/>
  <c r="AZ61" i="38"/>
  <c r="AX61" i="38"/>
  <c r="AV61" i="38"/>
  <c r="AT61" i="38"/>
  <c r="AR61" i="38"/>
  <c r="AP61" i="38"/>
  <c r="AN61" i="38"/>
  <c r="AL61" i="38"/>
  <c r="AJ61" i="38"/>
  <c r="AH61" i="38"/>
  <c r="AD61" i="38"/>
  <c r="Z61" i="38"/>
  <c r="X61" i="38"/>
  <c r="V61" i="38"/>
  <c r="T61" i="38"/>
  <c r="R61" i="38"/>
  <c r="P61" i="38"/>
  <c r="N61" i="38"/>
  <c r="L61" i="38"/>
  <c r="J61" i="38"/>
  <c r="H61" i="38"/>
  <c r="F61" i="38"/>
  <c r="D61" i="38"/>
  <c r="B61" i="38"/>
  <c r="BP60" i="38"/>
  <c r="BJ60" i="38"/>
  <c r="BH60" i="38"/>
  <c r="BF60" i="38"/>
  <c r="BD60" i="38"/>
  <c r="BB60" i="38"/>
  <c r="AZ60" i="38"/>
  <c r="AX60" i="38"/>
  <c r="AV60" i="38"/>
  <c r="AT60" i="38"/>
  <c r="AR60" i="38"/>
  <c r="AP60" i="38"/>
  <c r="AN60" i="38"/>
  <c r="AL60" i="38"/>
  <c r="AJ60" i="38"/>
  <c r="AH60" i="38"/>
  <c r="AD60" i="38"/>
  <c r="Z60" i="38"/>
  <c r="X60" i="38"/>
  <c r="V60" i="38"/>
  <c r="T60" i="38"/>
  <c r="R60" i="38"/>
  <c r="P60" i="38"/>
  <c r="N60" i="38"/>
  <c r="L60" i="38"/>
  <c r="J60" i="38"/>
  <c r="H60" i="38"/>
  <c r="F60" i="38"/>
  <c r="D60" i="38"/>
  <c r="B60" i="38"/>
  <c r="D361" i="19" l="1"/>
  <c r="B361" i="19"/>
  <c r="D360" i="19"/>
  <c r="B360" i="19"/>
  <c r="D359" i="19"/>
  <c r="B359" i="19"/>
  <c r="D358" i="19"/>
  <c r="B358" i="19"/>
  <c r="D357" i="19"/>
  <c r="B357" i="19"/>
  <c r="D356" i="19"/>
  <c r="B356" i="19"/>
  <c r="D355" i="19"/>
  <c r="B355" i="19"/>
  <c r="D354" i="19"/>
  <c r="B354" i="19"/>
  <c r="B106" i="23"/>
  <c r="G361" i="19" s="1"/>
  <c r="H361" i="19" s="1"/>
  <c r="B105" i="23"/>
  <c r="G356" i="19" s="1"/>
  <c r="H356" i="19" s="1"/>
  <c r="G355" i="19" l="1"/>
  <c r="H355" i="19" s="1"/>
  <c r="M355" i="19" s="1"/>
  <c r="G359" i="19"/>
  <c r="H359" i="19" s="1"/>
  <c r="M359" i="19" s="1"/>
  <c r="G360" i="19"/>
  <c r="H360" i="19" s="1"/>
  <c r="M360" i="19" s="1"/>
  <c r="G357" i="19"/>
  <c r="H357" i="19" s="1"/>
  <c r="M357" i="19" s="1"/>
  <c r="G354" i="19"/>
  <c r="H354" i="19" s="1"/>
  <c r="M354" i="19" s="1"/>
  <c r="G358" i="19"/>
  <c r="H358" i="19" s="1"/>
  <c r="M358" i="19" s="1"/>
  <c r="M356" i="19"/>
  <c r="M361" i="19"/>
  <c r="C68" i="58"/>
  <c r="C69" i="58"/>
  <c r="C139" i="6" l="1"/>
  <c r="D139" i="6"/>
  <c r="A139" i="6" l="1"/>
  <c r="D97" i="21" l="1"/>
  <c r="D96" i="21"/>
  <c r="AP96" i="21"/>
  <c r="AP97" i="21"/>
  <c r="AP61" i="21"/>
  <c r="AP62" i="21"/>
  <c r="AP63" i="21"/>
  <c r="AP64" i="21"/>
  <c r="AP65" i="21"/>
  <c r="AP66" i="21"/>
  <c r="AP67" i="21"/>
  <c r="AP68" i="21"/>
  <c r="AP69" i="21"/>
  <c r="AP70" i="21"/>
  <c r="AP71" i="21"/>
  <c r="AP72" i="21"/>
  <c r="AP73" i="21"/>
  <c r="AP74" i="21"/>
  <c r="AP75" i="21"/>
  <c r="AP76" i="21"/>
  <c r="AP77" i="21"/>
  <c r="AP78" i="21"/>
  <c r="AP79" i="21"/>
  <c r="AP80" i="21"/>
  <c r="AP81" i="21"/>
  <c r="AP82" i="21"/>
  <c r="AP83" i="21"/>
  <c r="AP84" i="21"/>
  <c r="AP85" i="21"/>
  <c r="AP86" i="21"/>
  <c r="AP87" i="21"/>
  <c r="AP88" i="21"/>
  <c r="AP89" i="21"/>
  <c r="AP90" i="21"/>
  <c r="AP91" i="21"/>
  <c r="AP92" i="21"/>
  <c r="AP93" i="21"/>
  <c r="AP94" i="21"/>
  <c r="AP95" i="21"/>
  <c r="AP59" i="21"/>
  <c r="AP60" i="21"/>
  <c r="AP6" i="21"/>
  <c r="AP7" i="21"/>
  <c r="AP8" i="21"/>
  <c r="AP10" i="21"/>
  <c r="AP11" i="21"/>
  <c r="AP12" i="21"/>
  <c r="AP13" i="21"/>
  <c r="AP14" i="21"/>
  <c r="AP16" i="21"/>
  <c r="AP18" i="21"/>
  <c r="AP22" i="21"/>
  <c r="AP23" i="21"/>
  <c r="AP24" i="21"/>
  <c r="AP25" i="21"/>
  <c r="AP26" i="21"/>
  <c r="AP27" i="21"/>
  <c r="AP28" i="21"/>
  <c r="AP29" i="21"/>
  <c r="AP30" i="21"/>
  <c r="AP31" i="21"/>
  <c r="AP32" i="21"/>
  <c r="AP33" i="21"/>
  <c r="AP34" i="21"/>
  <c r="AP35" i="21"/>
  <c r="AP36" i="21"/>
  <c r="AP37" i="21"/>
  <c r="AP38" i="21"/>
  <c r="AP39" i="21"/>
  <c r="AP40" i="21"/>
  <c r="AP41" i="21"/>
  <c r="AP42" i="21"/>
  <c r="AP43" i="21"/>
  <c r="AP44" i="21"/>
  <c r="AP47" i="21"/>
  <c r="AP48" i="21"/>
  <c r="AP49" i="21"/>
  <c r="AP50" i="21"/>
  <c r="AP51" i="21"/>
  <c r="AP52" i="21"/>
  <c r="AP53" i="21"/>
  <c r="AP54" i="21"/>
  <c r="AP55" i="21"/>
  <c r="AP56" i="21"/>
  <c r="AP57" i="21"/>
  <c r="AP58" i="21"/>
  <c r="AP4" i="21"/>
  <c r="H97" i="21"/>
  <c r="H96" i="21"/>
  <c r="R97" i="21"/>
  <c r="R96" i="21"/>
  <c r="H65" i="13"/>
  <c r="B96" i="21" s="1"/>
  <c r="H66" i="13"/>
  <c r="B65" i="13"/>
  <c r="E105" i="23" s="1"/>
  <c r="G105" i="23" s="1"/>
  <c r="B66" i="13"/>
  <c r="E106" i="23" s="1"/>
  <c r="G106" i="23" s="1"/>
  <c r="C40" i="30"/>
  <c r="B74" i="4"/>
  <c r="C124" i="6"/>
  <c r="D124" i="6"/>
  <c r="E361" i="19" l="1"/>
  <c r="E360" i="19"/>
  <c r="E359" i="19"/>
  <c r="E358" i="19"/>
  <c r="E355" i="19"/>
  <c r="E357" i="19"/>
  <c r="E356" i="19"/>
  <c r="E354" i="19"/>
  <c r="B97" i="21"/>
  <c r="A124" i="6"/>
  <c r="C208" i="6"/>
  <c r="C209" i="6"/>
  <c r="D209" i="6"/>
  <c r="D208" i="6"/>
  <c r="C68" i="14"/>
  <c r="C69" i="14"/>
  <c r="A209" i="6" l="1"/>
  <c r="A208" i="6"/>
  <c r="H12" i="62"/>
  <c r="F12" i="62"/>
  <c r="B12" i="62"/>
  <c r="H11" i="62"/>
  <c r="F11" i="62"/>
  <c r="B11" i="62"/>
  <c r="H10" i="62"/>
  <c r="F10" i="62"/>
  <c r="B10" i="62"/>
  <c r="H9" i="62"/>
  <c r="F9" i="62"/>
  <c r="B9" i="62"/>
  <c r="H8" i="62"/>
  <c r="F8" i="62"/>
  <c r="B8" i="62"/>
  <c r="H7" i="62"/>
  <c r="F7" i="62"/>
  <c r="B7" i="62"/>
  <c r="F6" i="62"/>
  <c r="F5" i="62"/>
  <c r="F4" i="62"/>
  <c r="C202" i="6" l="1"/>
  <c r="C203" i="6"/>
  <c r="C204" i="6"/>
  <c r="C205" i="6"/>
  <c r="C206" i="6"/>
  <c r="C207" i="6"/>
  <c r="D207" i="6"/>
  <c r="D206" i="6"/>
  <c r="D205" i="6"/>
  <c r="D204" i="6"/>
  <c r="D203" i="6"/>
  <c r="D202" i="6"/>
  <c r="C204" i="7"/>
  <c r="C203" i="7"/>
  <c r="C202" i="7"/>
  <c r="C38" i="30"/>
  <c r="C39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A204" i="6" l="1"/>
  <c r="A205" i="6"/>
  <c r="A207" i="6"/>
  <c r="A203" i="6"/>
  <c r="A202" i="6"/>
  <c r="A206" i="6"/>
  <c r="H6" i="62" l="1"/>
  <c r="B6" i="62"/>
  <c r="H5" i="62"/>
  <c r="B5" i="62"/>
  <c r="H4" i="62"/>
  <c r="B4" i="62"/>
  <c r="C77" i="54" l="1"/>
  <c r="B73" i="4"/>
  <c r="D353" i="19" l="1"/>
  <c r="B353" i="19"/>
  <c r="D352" i="19"/>
  <c r="B352" i="19"/>
  <c r="D351" i="19"/>
  <c r="B351" i="19"/>
  <c r="D350" i="19"/>
  <c r="B350" i="19"/>
  <c r="D349" i="19"/>
  <c r="B349" i="19"/>
  <c r="D348" i="19"/>
  <c r="B348" i="19"/>
  <c r="C76" i="54"/>
  <c r="D347" i="19"/>
  <c r="B347" i="19"/>
  <c r="D346" i="19"/>
  <c r="B346" i="19"/>
  <c r="D345" i="19"/>
  <c r="B345" i="19"/>
  <c r="D344" i="19"/>
  <c r="B344" i="19"/>
  <c r="D343" i="19"/>
  <c r="B343" i="19"/>
  <c r="D342" i="19"/>
  <c r="B342" i="19"/>
  <c r="D341" i="19"/>
  <c r="B341" i="19"/>
  <c r="D340" i="19"/>
  <c r="B340" i="19"/>
  <c r="D339" i="19"/>
  <c r="B339" i="19"/>
  <c r="D338" i="19"/>
  <c r="B338" i="19"/>
  <c r="D337" i="19"/>
  <c r="B337" i="19"/>
  <c r="D336" i="19"/>
  <c r="B336" i="19"/>
  <c r="B101" i="23"/>
  <c r="G332" i="19" s="1"/>
  <c r="H332" i="19" s="1"/>
  <c r="B102" i="23"/>
  <c r="B103" i="23"/>
  <c r="G344" i="19" s="1"/>
  <c r="H344" i="19" s="1"/>
  <c r="B104" i="23"/>
  <c r="G330" i="19"/>
  <c r="H330" i="19" s="1"/>
  <c r="D335" i="19"/>
  <c r="B335" i="19"/>
  <c r="D334" i="19"/>
  <c r="B334" i="19"/>
  <c r="D333" i="19"/>
  <c r="B333" i="19"/>
  <c r="D332" i="19"/>
  <c r="B332" i="19"/>
  <c r="D331" i="19"/>
  <c r="B331" i="19"/>
  <c r="D330" i="19"/>
  <c r="B330" i="19"/>
  <c r="B72" i="4"/>
  <c r="C63" i="58"/>
  <c r="C64" i="58"/>
  <c r="C65" i="58"/>
  <c r="C66" i="58"/>
  <c r="C67" i="58"/>
  <c r="C12" i="55"/>
  <c r="C74" i="54"/>
  <c r="C75" i="54"/>
  <c r="BH58" i="38"/>
  <c r="BH62" i="38"/>
  <c r="BH5" i="38"/>
  <c r="BH51" i="38"/>
  <c r="BH50" i="38"/>
  <c r="BH49" i="38"/>
  <c r="BH100" i="38"/>
  <c r="BH99" i="38"/>
  <c r="BH98" i="38"/>
  <c r="BH76" i="38"/>
  <c r="BH75" i="38"/>
  <c r="BH74" i="38"/>
  <c r="BH73" i="38"/>
  <c r="BH124" i="38"/>
  <c r="BH125" i="38"/>
  <c r="BH71" i="38"/>
  <c r="BH72" i="38"/>
  <c r="BH59" i="38"/>
  <c r="BH56" i="38"/>
  <c r="BH57" i="38"/>
  <c r="BH65" i="38"/>
  <c r="BH66" i="38"/>
  <c r="BH63" i="38"/>
  <c r="BH64" i="38"/>
  <c r="BH34" i="38"/>
  <c r="BH28" i="38"/>
  <c r="BH29" i="38"/>
  <c r="BH31" i="38"/>
  <c r="BH24" i="38"/>
  <c r="BH25" i="38"/>
  <c r="BH27" i="38"/>
  <c r="BH20" i="38"/>
  <c r="BH21" i="38"/>
  <c r="BH23" i="38"/>
  <c r="BH93" i="38"/>
  <c r="BH94" i="38"/>
  <c r="BH91" i="38"/>
  <c r="BH92" i="38"/>
  <c r="BH102" i="38"/>
  <c r="BH103" i="38"/>
  <c r="BH106" i="38"/>
  <c r="BH107" i="38"/>
  <c r="BH108" i="38"/>
  <c r="BH104" i="38"/>
  <c r="BH105" i="38"/>
  <c r="BH97" i="38"/>
  <c r="BH113" i="38"/>
  <c r="BH114" i="38"/>
  <c r="BH115" i="38"/>
  <c r="BH116" i="38"/>
  <c r="BH117" i="38"/>
  <c r="BH89" i="38"/>
  <c r="BH101" i="38"/>
  <c r="BH67" i="38"/>
  <c r="BH68" i="38"/>
  <c r="BH69" i="38"/>
  <c r="BH70" i="38"/>
  <c r="BH52" i="38"/>
  <c r="BH53" i="38"/>
  <c r="BH54" i="38"/>
  <c r="BH55" i="38"/>
  <c r="BH126" i="38"/>
  <c r="BH83" i="38"/>
  <c r="BH84" i="38"/>
  <c r="BH81" i="38"/>
  <c r="BH82" i="38"/>
  <c r="BH79" i="38"/>
  <c r="BH80" i="38"/>
  <c r="BH87" i="38"/>
  <c r="BH88" i="38"/>
  <c r="BH85" i="38"/>
  <c r="BH86" i="38"/>
  <c r="BH47" i="38"/>
  <c r="BH48" i="38"/>
  <c r="BH45" i="38"/>
  <c r="BH46" i="38"/>
  <c r="BH43" i="38"/>
  <c r="BH44" i="38"/>
  <c r="BH41" i="38"/>
  <c r="BH42" i="38"/>
  <c r="BH40" i="38"/>
  <c r="BH96" i="38"/>
  <c r="BH78" i="38"/>
  <c r="BH77" i="38"/>
  <c r="BH6" i="38"/>
  <c r="BH7" i="38"/>
  <c r="BH90" i="38"/>
  <c r="BH39" i="38"/>
  <c r="BH95" i="38"/>
  <c r="BJ62" i="38"/>
  <c r="BJ5" i="38"/>
  <c r="BJ51" i="38"/>
  <c r="BJ50" i="38"/>
  <c r="BJ49" i="38"/>
  <c r="BJ100" i="38"/>
  <c r="BJ99" i="38"/>
  <c r="BJ98" i="38"/>
  <c r="BJ76" i="38"/>
  <c r="BJ75" i="38"/>
  <c r="BJ74" i="38"/>
  <c r="BJ73" i="38"/>
  <c r="BJ124" i="38"/>
  <c r="BJ125" i="38"/>
  <c r="BJ71" i="38"/>
  <c r="BJ72" i="38"/>
  <c r="BJ58" i="38"/>
  <c r="BJ59" i="38"/>
  <c r="BJ56" i="38"/>
  <c r="BJ57" i="38"/>
  <c r="BJ65" i="38"/>
  <c r="BJ66" i="38"/>
  <c r="BJ63" i="38"/>
  <c r="BJ64" i="38"/>
  <c r="BJ19" i="38"/>
  <c r="BJ14" i="38"/>
  <c r="BJ15" i="38"/>
  <c r="BJ16" i="38"/>
  <c r="BJ11" i="38"/>
  <c r="BJ13" i="38"/>
  <c r="BJ8" i="38"/>
  <c r="BJ10" i="38"/>
  <c r="BJ35" i="38"/>
  <c r="BJ36" i="38"/>
  <c r="BJ38" i="38"/>
  <c r="BJ32" i="38"/>
  <c r="BJ33" i="38"/>
  <c r="BJ34" i="38"/>
  <c r="BJ28" i="38"/>
  <c r="BJ29" i="38"/>
  <c r="BJ31" i="38"/>
  <c r="BJ24" i="38"/>
  <c r="BJ25" i="38"/>
  <c r="BJ27" i="38"/>
  <c r="BJ20" i="38"/>
  <c r="BJ21" i="38"/>
  <c r="BJ23" i="38"/>
  <c r="BJ93" i="38"/>
  <c r="BJ94" i="38"/>
  <c r="BJ91" i="38"/>
  <c r="BJ92" i="38"/>
  <c r="BJ102" i="38"/>
  <c r="BJ103" i="38"/>
  <c r="BJ106" i="38"/>
  <c r="BJ107" i="38"/>
  <c r="BJ108" i="38"/>
  <c r="BJ104" i="38"/>
  <c r="BJ105" i="38"/>
  <c r="BJ97" i="38"/>
  <c r="BJ113" i="38"/>
  <c r="BJ114" i="38"/>
  <c r="BJ115" i="38"/>
  <c r="BJ116" i="38"/>
  <c r="BJ117" i="38"/>
  <c r="BJ89" i="38"/>
  <c r="BJ101" i="38"/>
  <c r="BJ67" i="38"/>
  <c r="BJ68" i="38"/>
  <c r="BJ69" i="38"/>
  <c r="BJ70" i="38"/>
  <c r="BJ52" i="38"/>
  <c r="BJ53" i="38"/>
  <c r="BJ54" i="38"/>
  <c r="BJ55" i="38"/>
  <c r="BJ126" i="38"/>
  <c r="BJ83" i="38"/>
  <c r="BJ84" i="38"/>
  <c r="BJ81" i="38"/>
  <c r="BJ82" i="38"/>
  <c r="BJ79" i="38"/>
  <c r="BJ80" i="38"/>
  <c r="BJ87" i="38"/>
  <c r="BJ88" i="38"/>
  <c r="BJ85" i="38"/>
  <c r="BJ86" i="38"/>
  <c r="BJ47" i="38"/>
  <c r="BJ48" i="38"/>
  <c r="BJ45" i="38"/>
  <c r="BJ46" i="38"/>
  <c r="BJ43" i="38"/>
  <c r="BJ44" i="38"/>
  <c r="BJ41" i="38"/>
  <c r="BJ42" i="38"/>
  <c r="BJ40" i="38"/>
  <c r="BJ96" i="38"/>
  <c r="BJ78" i="38"/>
  <c r="BJ77" i="38"/>
  <c r="BJ6" i="38"/>
  <c r="BJ7" i="38"/>
  <c r="BJ90" i="38"/>
  <c r="BJ39" i="38"/>
  <c r="BJ95" i="38"/>
  <c r="BH19" i="38"/>
  <c r="BH14" i="38"/>
  <c r="BH15" i="38"/>
  <c r="BH16" i="38"/>
  <c r="BH11" i="38"/>
  <c r="BH13" i="38"/>
  <c r="BH8" i="38"/>
  <c r="BH10" i="38"/>
  <c r="BH35" i="38"/>
  <c r="BH36" i="38"/>
  <c r="BH38" i="38"/>
  <c r="BH32" i="38"/>
  <c r="BH33" i="38"/>
  <c r="BJ17" i="38"/>
  <c r="BH17" i="38"/>
  <c r="D57" i="38"/>
  <c r="D59" i="38"/>
  <c r="D58" i="38"/>
  <c r="D56" i="38"/>
  <c r="D65" i="38"/>
  <c r="D66" i="38"/>
  <c r="D63" i="38"/>
  <c r="D64" i="38"/>
  <c r="B64" i="38"/>
  <c r="B66" i="38"/>
  <c r="B57" i="38"/>
  <c r="B59" i="38"/>
  <c r="B63" i="42"/>
  <c r="B64" i="42"/>
  <c r="B65" i="42"/>
  <c r="B66" i="42"/>
  <c r="B67" i="42"/>
  <c r="B68" i="42"/>
  <c r="B58" i="38"/>
  <c r="B56" i="38"/>
  <c r="B65" i="38"/>
  <c r="B63" i="38"/>
  <c r="AL6" i="21"/>
  <c r="AL7" i="21"/>
  <c r="AL8" i="21"/>
  <c r="AL10" i="21"/>
  <c r="AL11" i="21"/>
  <c r="AL12" i="21"/>
  <c r="AL13" i="21"/>
  <c r="AL14" i="21"/>
  <c r="AL16" i="21"/>
  <c r="AL18" i="21"/>
  <c r="AL22" i="21"/>
  <c r="AL23" i="21"/>
  <c r="AL24" i="21"/>
  <c r="AL25" i="21"/>
  <c r="AL26" i="21"/>
  <c r="AL27" i="21"/>
  <c r="AL28" i="21"/>
  <c r="AL29" i="21"/>
  <c r="AL30" i="21"/>
  <c r="AL31" i="21"/>
  <c r="AL32" i="21"/>
  <c r="AL33" i="21"/>
  <c r="AL34" i="21"/>
  <c r="AL35" i="21"/>
  <c r="AL36" i="21"/>
  <c r="AL37" i="21"/>
  <c r="AL38" i="21"/>
  <c r="AL39" i="21"/>
  <c r="AL40" i="21"/>
  <c r="AL41" i="21"/>
  <c r="AL42" i="21"/>
  <c r="AL43" i="21"/>
  <c r="AL44" i="21"/>
  <c r="AL47" i="21"/>
  <c r="AL48" i="21"/>
  <c r="AL49" i="21"/>
  <c r="AL50" i="21"/>
  <c r="AL51" i="21"/>
  <c r="AL52" i="21"/>
  <c r="AL53" i="21"/>
  <c r="AL54" i="21"/>
  <c r="AL55" i="21"/>
  <c r="AL56" i="21"/>
  <c r="AL57" i="21"/>
  <c r="AL58" i="21"/>
  <c r="AL59" i="21"/>
  <c r="AL60" i="21"/>
  <c r="AL61" i="21"/>
  <c r="AL62" i="21"/>
  <c r="AL63" i="21"/>
  <c r="AL64" i="21"/>
  <c r="AL65" i="21"/>
  <c r="AL66" i="21"/>
  <c r="AL67" i="21"/>
  <c r="AL68" i="21"/>
  <c r="AL69" i="21"/>
  <c r="AL70" i="21"/>
  <c r="AL71" i="21"/>
  <c r="AL72" i="21"/>
  <c r="AL73" i="21"/>
  <c r="AL74" i="21"/>
  <c r="AL75" i="21"/>
  <c r="AL76" i="21"/>
  <c r="AL77" i="21"/>
  <c r="AL78" i="21"/>
  <c r="AL79" i="21"/>
  <c r="AL80" i="21"/>
  <c r="AL81" i="21"/>
  <c r="AL82" i="21"/>
  <c r="AL83" i="21"/>
  <c r="AL84" i="21"/>
  <c r="AL85" i="21"/>
  <c r="AL86" i="21"/>
  <c r="AL87" i="21"/>
  <c r="AL88" i="21"/>
  <c r="AL89" i="21"/>
  <c r="AL90" i="21"/>
  <c r="AL91" i="21"/>
  <c r="AL92" i="21"/>
  <c r="AL93" i="21"/>
  <c r="AL94" i="21"/>
  <c r="AL95" i="21"/>
  <c r="AJ6" i="21"/>
  <c r="AJ7" i="21"/>
  <c r="AJ8" i="21"/>
  <c r="AJ10" i="21"/>
  <c r="AJ11" i="21"/>
  <c r="AJ12" i="21"/>
  <c r="AJ13" i="21"/>
  <c r="AJ14" i="21"/>
  <c r="AJ16" i="21"/>
  <c r="AJ18" i="21"/>
  <c r="AJ22" i="21"/>
  <c r="AJ23" i="21"/>
  <c r="AJ24" i="21"/>
  <c r="AJ25" i="21"/>
  <c r="AJ26" i="21"/>
  <c r="AJ27" i="21"/>
  <c r="AJ28" i="21"/>
  <c r="AJ29" i="21"/>
  <c r="AJ30" i="21"/>
  <c r="AJ31" i="21"/>
  <c r="AJ32" i="21"/>
  <c r="AJ33" i="21"/>
  <c r="AJ34" i="21"/>
  <c r="AJ35" i="21"/>
  <c r="AJ36" i="21"/>
  <c r="AJ37" i="21"/>
  <c r="AJ38" i="21"/>
  <c r="AJ39" i="21"/>
  <c r="AJ40" i="21"/>
  <c r="AJ41" i="21"/>
  <c r="AJ42" i="21"/>
  <c r="AJ43" i="21"/>
  <c r="AJ44" i="21"/>
  <c r="AJ47" i="21"/>
  <c r="AJ48" i="21"/>
  <c r="AJ49" i="21"/>
  <c r="AJ50" i="21"/>
  <c r="AJ51" i="21"/>
  <c r="AJ52" i="21"/>
  <c r="AJ53" i="21"/>
  <c r="AJ54" i="21"/>
  <c r="AJ55" i="21"/>
  <c r="AJ56" i="21"/>
  <c r="AJ57" i="21"/>
  <c r="AJ58" i="21"/>
  <c r="AJ59" i="21"/>
  <c r="AJ60" i="21"/>
  <c r="AJ61" i="21"/>
  <c r="AJ62" i="21"/>
  <c r="AJ63" i="21"/>
  <c r="AJ64" i="21"/>
  <c r="AJ65" i="21"/>
  <c r="AJ66" i="21"/>
  <c r="AJ67" i="21"/>
  <c r="AJ68" i="21"/>
  <c r="AJ69" i="21"/>
  <c r="AJ70" i="21"/>
  <c r="AJ71" i="21"/>
  <c r="AJ72" i="21"/>
  <c r="AJ73" i="21"/>
  <c r="AJ74" i="21"/>
  <c r="AJ75" i="21"/>
  <c r="AJ76" i="21"/>
  <c r="AJ77" i="21"/>
  <c r="AJ78" i="21"/>
  <c r="AJ79" i="21"/>
  <c r="AJ80" i="21"/>
  <c r="AJ81" i="21"/>
  <c r="AJ82" i="21"/>
  <c r="AJ83" i="21"/>
  <c r="AJ84" i="21"/>
  <c r="AJ85" i="21"/>
  <c r="AJ86" i="21"/>
  <c r="AJ87" i="21"/>
  <c r="AJ88" i="21"/>
  <c r="AJ89" i="21"/>
  <c r="AJ90" i="21"/>
  <c r="AJ91" i="21"/>
  <c r="AJ92" i="21"/>
  <c r="AJ93" i="21"/>
  <c r="AJ94" i="21"/>
  <c r="AJ95" i="21"/>
  <c r="AJ4" i="21"/>
  <c r="AL4" i="21"/>
  <c r="F91" i="21"/>
  <c r="F92" i="21"/>
  <c r="F93" i="21"/>
  <c r="F94" i="21"/>
  <c r="F95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D92" i="21"/>
  <c r="D93" i="21"/>
  <c r="D94" i="21"/>
  <c r="D95" i="21"/>
  <c r="H61" i="13"/>
  <c r="B92" i="21" s="1"/>
  <c r="H62" i="13"/>
  <c r="B93" i="21" s="1"/>
  <c r="H63" i="13"/>
  <c r="B94" i="21" s="1"/>
  <c r="H64" i="13"/>
  <c r="B95" i="21" s="1"/>
  <c r="B71" i="4"/>
  <c r="B61" i="13"/>
  <c r="E101" i="23" s="1"/>
  <c r="B62" i="13"/>
  <c r="E102" i="23" s="1"/>
  <c r="B63" i="13"/>
  <c r="E103" i="23" s="1"/>
  <c r="B64" i="13"/>
  <c r="E104" i="23" s="1"/>
  <c r="B60" i="13"/>
  <c r="C64" i="14"/>
  <c r="C65" i="14"/>
  <c r="C66" i="14"/>
  <c r="C67" i="14"/>
  <c r="B70" i="4"/>
  <c r="D190" i="6"/>
  <c r="D191" i="6"/>
  <c r="D192" i="6"/>
  <c r="D193" i="6"/>
  <c r="D194" i="6"/>
  <c r="D198" i="6"/>
  <c r="D199" i="6"/>
  <c r="D200" i="6"/>
  <c r="D201" i="6"/>
  <c r="C190" i="6"/>
  <c r="C191" i="6"/>
  <c r="C192" i="6"/>
  <c r="C193" i="6"/>
  <c r="C194" i="6"/>
  <c r="C198" i="6"/>
  <c r="C199" i="6"/>
  <c r="C200" i="6"/>
  <c r="C201" i="6"/>
  <c r="C190" i="7"/>
  <c r="C191" i="7"/>
  <c r="C192" i="7"/>
  <c r="C193" i="7"/>
  <c r="C194" i="7"/>
  <c r="C198" i="7"/>
  <c r="C199" i="7"/>
  <c r="C200" i="7"/>
  <c r="C201" i="7"/>
  <c r="G12" i="2"/>
  <c r="E12" i="2"/>
  <c r="E11" i="2"/>
  <c r="B12" i="2"/>
  <c r="C12" i="3"/>
  <c r="E691" i="64" l="1"/>
  <c r="E688" i="64"/>
  <c r="E686" i="64"/>
  <c r="E683" i="64"/>
  <c r="E681" i="64"/>
  <c r="E690" i="64"/>
  <c r="E693" i="64"/>
  <c r="E15" i="64"/>
  <c r="E14" i="64"/>
  <c r="E13" i="64"/>
  <c r="E12" i="64"/>
  <c r="E11" i="64"/>
  <c r="E10" i="64"/>
  <c r="E9" i="64"/>
  <c r="E8" i="64"/>
  <c r="E7" i="64"/>
  <c r="E6" i="64"/>
  <c r="E5" i="64"/>
  <c r="E4" i="64"/>
  <c r="E689" i="64"/>
  <c r="E687" i="64"/>
  <c r="E685" i="64"/>
  <c r="E684" i="64"/>
  <c r="E682" i="64"/>
  <c r="E680" i="64"/>
  <c r="E694" i="64"/>
  <c r="E692" i="64"/>
  <c r="F520" i="64"/>
  <c r="F519" i="64"/>
  <c r="G103" i="23"/>
  <c r="A200" i="6"/>
  <c r="A193" i="6"/>
  <c r="A199" i="6"/>
  <c r="A198" i="6"/>
  <c r="A191" i="6"/>
  <c r="G333" i="19"/>
  <c r="H333" i="19" s="1"/>
  <c r="M333" i="19" s="1"/>
  <c r="M344" i="19"/>
  <c r="A201" i="6"/>
  <c r="A194" i="6"/>
  <c r="A190" i="6"/>
  <c r="G102" i="23"/>
  <c r="G101" i="23"/>
  <c r="G104" i="23"/>
  <c r="G339" i="19"/>
  <c r="H339" i="19" s="1"/>
  <c r="M339" i="19" s="1"/>
  <c r="G343" i="19"/>
  <c r="H343" i="19" s="1"/>
  <c r="M343" i="19" s="1"/>
  <c r="G347" i="19"/>
  <c r="H347" i="19" s="1"/>
  <c r="M347" i="19" s="1"/>
  <c r="G348" i="19"/>
  <c r="H348" i="19" s="1"/>
  <c r="M348" i="19" s="1"/>
  <c r="G352" i="19"/>
  <c r="H352" i="19" s="1"/>
  <c r="M352" i="19" s="1"/>
  <c r="G338" i="19"/>
  <c r="H338" i="19" s="1"/>
  <c r="M338" i="19" s="1"/>
  <c r="G342" i="19"/>
  <c r="H342" i="19" s="1"/>
  <c r="M342" i="19" s="1"/>
  <c r="G346" i="19"/>
  <c r="H346" i="19" s="1"/>
  <c r="M346" i="19" s="1"/>
  <c r="G351" i="19"/>
  <c r="H351" i="19" s="1"/>
  <c r="M351" i="19" s="1"/>
  <c r="G337" i="19"/>
  <c r="H337" i="19" s="1"/>
  <c r="M337" i="19" s="1"/>
  <c r="G341" i="19"/>
  <c r="H341" i="19" s="1"/>
  <c r="M341" i="19" s="1"/>
  <c r="G345" i="19"/>
  <c r="H345" i="19" s="1"/>
  <c r="M345" i="19" s="1"/>
  <c r="G350" i="19"/>
  <c r="H350" i="19" s="1"/>
  <c r="M350" i="19" s="1"/>
  <c r="G336" i="19"/>
  <c r="H336" i="19" s="1"/>
  <c r="M336" i="19" s="1"/>
  <c r="G340" i="19"/>
  <c r="H340" i="19" s="1"/>
  <c r="M340" i="19" s="1"/>
  <c r="G349" i="19"/>
  <c r="H349" i="19" s="1"/>
  <c r="M349" i="19" s="1"/>
  <c r="G353" i="19"/>
  <c r="H353" i="19" s="1"/>
  <c r="M353" i="19" s="1"/>
  <c r="E333" i="19"/>
  <c r="E332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31" i="19"/>
  <c r="E335" i="19"/>
  <c r="E348" i="19"/>
  <c r="E349" i="19"/>
  <c r="E350" i="19"/>
  <c r="E351" i="19"/>
  <c r="E352" i="19"/>
  <c r="E353" i="19"/>
  <c r="E330" i="19"/>
  <c r="E334" i="19"/>
  <c r="G335" i="19"/>
  <c r="H335" i="19" s="1"/>
  <c r="M335" i="19" s="1"/>
  <c r="G334" i="19"/>
  <c r="H334" i="19" s="1"/>
  <c r="M334" i="19" s="1"/>
  <c r="G331" i="19"/>
  <c r="H331" i="19" s="1"/>
  <c r="M331" i="19" s="1"/>
  <c r="M332" i="19"/>
  <c r="M330" i="19"/>
  <c r="A192" i="6"/>
  <c r="R43" i="47"/>
  <c r="C43" i="47"/>
  <c r="B43" i="47"/>
  <c r="R42" i="47"/>
  <c r="C42" i="47"/>
  <c r="B42" i="47"/>
  <c r="R41" i="47"/>
  <c r="C41" i="47"/>
  <c r="B41" i="47"/>
  <c r="R40" i="47"/>
  <c r="C40" i="47"/>
  <c r="B40" i="47"/>
  <c r="H72" i="19" l="1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B16" i="28" l="1"/>
  <c r="O15" i="28"/>
  <c r="O16" i="28"/>
  <c r="O14" i="28"/>
  <c r="B14" i="28"/>
  <c r="B15" i="28"/>
  <c r="B10" i="28" l="1"/>
  <c r="B11" i="28"/>
  <c r="I10" i="28"/>
  <c r="I11" i="28"/>
  <c r="B7" i="28"/>
  <c r="B8" i="28"/>
  <c r="B9" i="28"/>
  <c r="B12" i="28"/>
  <c r="B13" i="28"/>
  <c r="M13" i="28"/>
  <c r="M12" i="28"/>
  <c r="I8" i="28"/>
  <c r="I9" i="28"/>
  <c r="I7" i="28"/>
  <c r="M311" i="19" l="1"/>
  <c r="M310" i="19"/>
  <c r="M309" i="19"/>
  <c r="M308" i="19"/>
  <c r="M307" i="19"/>
  <c r="M306" i="19"/>
  <c r="M305" i="19"/>
  <c r="M304" i="19"/>
  <c r="M303" i="19"/>
  <c r="M302" i="19"/>
  <c r="M301" i="19"/>
  <c r="M300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L300" i="19" l="1"/>
  <c r="L301" i="19"/>
  <c r="L302" i="19"/>
  <c r="L303" i="19"/>
  <c r="L304" i="19"/>
  <c r="L305" i="19"/>
  <c r="L306" i="19"/>
  <c r="L307" i="19"/>
  <c r="L308" i="19"/>
  <c r="L309" i="19"/>
  <c r="L310" i="19"/>
  <c r="L311" i="19"/>
  <c r="B31" i="23" l="1"/>
  <c r="BP104" i="38"/>
  <c r="BF104" i="38"/>
  <c r="BD104" i="38"/>
  <c r="BB104" i="38"/>
  <c r="AZ104" i="38"/>
  <c r="AX104" i="38"/>
  <c r="AV104" i="38"/>
  <c r="AT104" i="38"/>
  <c r="AR104" i="38"/>
  <c r="AP104" i="38"/>
  <c r="AN104" i="38"/>
  <c r="AL104" i="38"/>
  <c r="AJ104" i="38"/>
  <c r="AH104" i="38"/>
  <c r="AD104" i="38"/>
  <c r="AB104" i="38"/>
  <c r="Z104" i="38"/>
  <c r="X104" i="38"/>
  <c r="V104" i="38"/>
  <c r="T104" i="38"/>
  <c r="R104" i="38"/>
  <c r="P104" i="38"/>
  <c r="L104" i="38"/>
  <c r="J104" i="38"/>
  <c r="H104" i="38"/>
  <c r="F104" i="38"/>
  <c r="D104" i="38"/>
  <c r="B104" i="38"/>
  <c r="D329" i="19"/>
  <c r="B329" i="19"/>
  <c r="D328" i="19"/>
  <c r="B328" i="19"/>
  <c r="D327" i="19"/>
  <c r="B327" i="19"/>
  <c r="D326" i="19"/>
  <c r="B326" i="19"/>
  <c r="D325" i="19"/>
  <c r="B325" i="19"/>
  <c r="D324" i="19"/>
  <c r="B324" i="19"/>
  <c r="H60" i="13"/>
  <c r="E329" i="19" s="1"/>
  <c r="E31" i="23"/>
  <c r="B5" i="42"/>
  <c r="B6" i="42"/>
  <c r="B7" i="42"/>
  <c r="B8" i="42"/>
  <c r="B9" i="42"/>
  <c r="B10" i="42"/>
  <c r="B11" i="42"/>
  <c r="B12" i="42"/>
  <c r="B13" i="42"/>
  <c r="B14" i="42"/>
  <c r="B15" i="42"/>
  <c r="B16" i="42"/>
  <c r="B17" i="42"/>
  <c r="B18" i="42"/>
  <c r="B19" i="42"/>
  <c r="B20" i="42"/>
  <c r="B21" i="42"/>
  <c r="B22" i="42"/>
  <c r="B23" i="42"/>
  <c r="B24" i="42"/>
  <c r="B25" i="42"/>
  <c r="B26" i="42"/>
  <c r="B27" i="42"/>
  <c r="B28" i="42"/>
  <c r="B29" i="42"/>
  <c r="B30" i="42"/>
  <c r="B31" i="42"/>
  <c r="B32" i="42"/>
  <c r="B33" i="42"/>
  <c r="B34" i="42"/>
  <c r="B35" i="42"/>
  <c r="B36" i="42"/>
  <c r="B37" i="42"/>
  <c r="B38" i="42"/>
  <c r="B39" i="42"/>
  <c r="B40" i="42"/>
  <c r="B41" i="42"/>
  <c r="B42" i="42"/>
  <c r="B43" i="42"/>
  <c r="B44" i="42"/>
  <c r="B45" i="42"/>
  <c r="B46" i="42"/>
  <c r="B47" i="42"/>
  <c r="B48" i="42"/>
  <c r="B49" i="42"/>
  <c r="B50" i="42"/>
  <c r="B51" i="42"/>
  <c r="B52" i="42"/>
  <c r="B53" i="42"/>
  <c r="B54" i="42"/>
  <c r="B55" i="42"/>
  <c r="B56" i="42"/>
  <c r="B57" i="42"/>
  <c r="B58" i="42"/>
  <c r="B59" i="42"/>
  <c r="B60" i="42"/>
  <c r="B61" i="42"/>
  <c r="B62" i="42"/>
  <c r="BP108" i="38"/>
  <c r="BF108" i="38"/>
  <c r="BD108" i="38"/>
  <c r="BB108" i="38"/>
  <c r="AZ108" i="38"/>
  <c r="AX108" i="38"/>
  <c r="AV108" i="38"/>
  <c r="AT108" i="38"/>
  <c r="AR108" i="38"/>
  <c r="AP108" i="38"/>
  <c r="AN108" i="38"/>
  <c r="AL108" i="38"/>
  <c r="AJ108" i="38"/>
  <c r="AH108" i="38"/>
  <c r="AD108" i="38"/>
  <c r="AB108" i="38"/>
  <c r="Z108" i="38"/>
  <c r="X108" i="38"/>
  <c r="V108" i="38"/>
  <c r="T108" i="38"/>
  <c r="R108" i="38"/>
  <c r="P108" i="38"/>
  <c r="N108" i="38"/>
  <c r="L108" i="38"/>
  <c r="J108" i="38"/>
  <c r="H108" i="38"/>
  <c r="F108" i="38"/>
  <c r="D108" i="38"/>
  <c r="B108" i="38"/>
  <c r="AN39" i="21"/>
  <c r="AB39" i="21"/>
  <c r="Z39" i="21"/>
  <c r="X39" i="21"/>
  <c r="V39" i="21"/>
  <c r="T39" i="21"/>
  <c r="R39" i="21"/>
  <c r="P39" i="21"/>
  <c r="N39" i="21"/>
  <c r="L39" i="21"/>
  <c r="J39" i="21"/>
  <c r="H39" i="21"/>
  <c r="F39" i="21"/>
  <c r="D39" i="21"/>
  <c r="C63" i="14"/>
  <c r="D42" i="6"/>
  <c r="C42" i="6"/>
  <c r="C42" i="7"/>
  <c r="M325" i="19" l="1"/>
  <c r="M327" i="19"/>
  <c r="M324" i="19"/>
  <c r="M326" i="19"/>
  <c r="M328" i="19"/>
  <c r="G31" i="23"/>
  <c r="E324" i="19"/>
  <c r="E326" i="19"/>
  <c r="E327" i="19"/>
  <c r="E328" i="19"/>
  <c r="A42" i="6"/>
  <c r="M329" i="19"/>
  <c r="E325" i="19"/>
  <c r="D74" i="6"/>
  <c r="C74" i="6"/>
  <c r="C74" i="7"/>
  <c r="A74" i="6" l="1"/>
  <c r="C27" i="54"/>
  <c r="C28" i="54"/>
  <c r="C29" i="54"/>
  <c r="C30" i="54"/>
  <c r="C31" i="54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C46" i="54"/>
  <c r="C47" i="54"/>
  <c r="C48" i="54"/>
  <c r="C49" i="54"/>
  <c r="C50" i="54"/>
  <c r="C51" i="54"/>
  <c r="C52" i="54"/>
  <c r="C53" i="54"/>
  <c r="C54" i="54"/>
  <c r="C55" i="54"/>
  <c r="C56" i="54"/>
  <c r="C57" i="54"/>
  <c r="C58" i="54"/>
  <c r="C59" i="54"/>
  <c r="C60" i="54"/>
  <c r="C61" i="54"/>
  <c r="C62" i="54"/>
  <c r="C63" i="54"/>
  <c r="C64" i="54"/>
  <c r="C65" i="54"/>
  <c r="C66" i="54"/>
  <c r="C67" i="54"/>
  <c r="C68" i="54"/>
  <c r="C69" i="54"/>
  <c r="C70" i="54"/>
  <c r="C71" i="54"/>
  <c r="C72" i="54"/>
  <c r="C73" i="54"/>
  <c r="C26" i="54" l="1"/>
  <c r="C25" i="54"/>
  <c r="C24" i="54"/>
  <c r="C23" i="54"/>
  <c r="C22" i="54"/>
  <c r="C21" i="54"/>
  <c r="C20" i="54"/>
  <c r="C19" i="54"/>
  <c r="C18" i="54"/>
  <c r="C17" i="54"/>
  <c r="C16" i="54"/>
  <c r="C15" i="54"/>
  <c r="C14" i="54"/>
  <c r="C13" i="54"/>
  <c r="C12" i="54"/>
  <c r="C11" i="54"/>
  <c r="C10" i="54"/>
  <c r="C9" i="54"/>
  <c r="C8" i="54"/>
  <c r="C7" i="54"/>
  <c r="C6" i="54"/>
  <c r="C5" i="54"/>
  <c r="C4" i="54"/>
  <c r="C10" i="56"/>
  <c r="C9" i="56"/>
  <c r="C8" i="56"/>
  <c r="C7" i="56"/>
  <c r="C6" i="56"/>
  <c r="C5" i="56"/>
  <c r="C4" i="56"/>
  <c r="C24" i="57"/>
  <c r="C23" i="57"/>
  <c r="C22" i="57"/>
  <c r="C21" i="57"/>
  <c r="C20" i="57"/>
  <c r="C19" i="57"/>
  <c r="C18" i="57"/>
  <c r="C17" i="57"/>
  <c r="C16" i="57"/>
  <c r="C15" i="57"/>
  <c r="C14" i="57"/>
  <c r="C13" i="57"/>
  <c r="C12" i="57"/>
  <c r="C11" i="57"/>
  <c r="C10" i="57"/>
  <c r="C9" i="57"/>
  <c r="C8" i="57"/>
  <c r="C7" i="57"/>
  <c r="C6" i="57"/>
  <c r="C5" i="57"/>
  <c r="C4" i="57"/>
  <c r="C62" i="58"/>
  <c r="C61" i="58"/>
  <c r="C60" i="58"/>
  <c r="C59" i="58"/>
  <c r="C58" i="58"/>
  <c r="C57" i="58"/>
  <c r="C56" i="58"/>
  <c r="C55" i="58"/>
  <c r="C54" i="58"/>
  <c r="C53" i="58"/>
  <c r="C52" i="58"/>
  <c r="C51" i="58"/>
  <c r="C50" i="58"/>
  <c r="C49" i="58"/>
  <c r="C48" i="58"/>
  <c r="C47" i="58"/>
  <c r="C46" i="58"/>
  <c r="C45" i="58"/>
  <c r="C44" i="58"/>
  <c r="C43" i="58"/>
  <c r="C42" i="58"/>
  <c r="C41" i="58"/>
  <c r="C40" i="58"/>
  <c r="C39" i="58"/>
  <c r="C38" i="58"/>
  <c r="C37" i="58"/>
  <c r="C36" i="58"/>
  <c r="C35" i="58"/>
  <c r="C34" i="58"/>
  <c r="C33" i="58"/>
  <c r="C32" i="58"/>
  <c r="C31" i="58"/>
  <c r="C30" i="58"/>
  <c r="C29" i="58"/>
  <c r="C28" i="58"/>
  <c r="C27" i="58"/>
  <c r="C26" i="58"/>
  <c r="C25" i="58"/>
  <c r="C24" i="58"/>
  <c r="C23" i="58"/>
  <c r="C22" i="58"/>
  <c r="C21" i="58"/>
  <c r="C20" i="58"/>
  <c r="C19" i="58"/>
  <c r="C18" i="58"/>
  <c r="C17" i="58"/>
  <c r="C16" i="58"/>
  <c r="C15" i="58"/>
  <c r="C14" i="58"/>
  <c r="C13" i="58"/>
  <c r="C12" i="58"/>
  <c r="C11" i="58"/>
  <c r="C10" i="58"/>
  <c r="C9" i="58"/>
  <c r="C8" i="58"/>
  <c r="C7" i="58"/>
  <c r="C6" i="58"/>
  <c r="C5" i="58"/>
  <c r="C4" i="58"/>
  <c r="B69" i="4" l="1"/>
  <c r="A19" i="1" l="1"/>
  <c r="A32" i="1"/>
  <c r="A31" i="1"/>
  <c r="A28" i="1"/>
  <c r="A27" i="1"/>
  <c r="A26" i="1"/>
  <c r="A24" i="1"/>
  <c r="A23" i="1"/>
  <c r="A22" i="1"/>
  <c r="A21" i="1"/>
  <c r="A29" i="1"/>
  <c r="A30" i="1"/>
  <c r="A33" i="1"/>
  <c r="A25" i="1"/>
  <c r="C17" i="30" l="1"/>
  <c r="C188" i="6"/>
  <c r="C189" i="6"/>
  <c r="D188" i="6"/>
  <c r="D189" i="6"/>
  <c r="C188" i="7"/>
  <c r="C189" i="7"/>
  <c r="A188" i="6" l="1"/>
  <c r="A189" i="6"/>
  <c r="H5" i="50" l="1"/>
  <c r="H6" i="50"/>
  <c r="H7" i="50"/>
  <c r="H8" i="50"/>
  <c r="H9" i="50"/>
  <c r="H10" i="50"/>
  <c r="H11" i="50"/>
  <c r="H12" i="50"/>
  <c r="H13" i="50"/>
  <c r="H14" i="50"/>
  <c r="H15" i="50"/>
  <c r="H16" i="50"/>
  <c r="H17" i="50"/>
  <c r="H4" i="50"/>
  <c r="B17" i="50"/>
  <c r="B16" i="50"/>
  <c r="B14" i="50"/>
  <c r="B15" i="50"/>
  <c r="BP116" i="38" l="1"/>
  <c r="BF116" i="38"/>
  <c r="BD116" i="38"/>
  <c r="BB116" i="38"/>
  <c r="AZ116" i="38"/>
  <c r="AX116" i="38"/>
  <c r="AV116" i="38"/>
  <c r="AT116" i="38"/>
  <c r="AR116" i="38"/>
  <c r="AP116" i="38"/>
  <c r="AN116" i="38"/>
  <c r="AL116" i="38"/>
  <c r="AJ116" i="38"/>
  <c r="AH116" i="38"/>
  <c r="AD116" i="38"/>
  <c r="AB116" i="38"/>
  <c r="Z116" i="38"/>
  <c r="X116" i="38"/>
  <c r="V116" i="38"/>
  <c r="T116" i="38"/>
  <c r="R116" i="38"/>
  <c r="P116" i="38"/>
  <c r="N116" i="38"/>
  <c r="L116" i="38"/>
  <c r="J116" i="38"/>
  <c r="H116" i="38"/>
  <c r="F116" i="38"/>
  <c r="D116" i="38"/>
  <c r="B116" i="38"/>
  <c r="BP107" i="38"/>
  <c r="BF107" i="38"/>
  <c r="BD107" i="38"/>
  <c r="BB107" i="38"/>
  <c r="AZ107" i="38"/>
  <c r="AX107" i="38"/>
  <c r="AV107" i="38"/>
  <c r="AT107" i="38"/>
  <c r="AR107" i="38"/>
  <c r="AP107" i="38"/>
  <c r="AN107" i="38"/>
  <c r="AL107" i="38"/>
  <c r="AJ107" i="38"/>
  <c r="AH107" i="38"/>
  <c r="AD107" i="38"/>
  <c r="AB107" i="38"/>
  <c r="Z107" i="38"/>
  <c r="X107" i="38"/>
  <c r="V107" i="38"/>
  <c r="T107" i="38"/>
  <c r="R107" i="38"/>
  <c r="P107" i="38"/>
  <c r="N107" i="38"/>
  <c r="L107" i="38"/>
  <c r="J107" i="38"/>
  <c r="H107" i="38"/>
  <c r="F107" i="38"/>
  <c r="D107" i="38"/>
  <c r="B107" i="38"/>
  <c r="AN38" i="21" l="1"/>
  <c r="AB38" i="21"/>
  <c r="Z38" i="21"/>
  <c r="X38" i="21"/>
  <c r="V38" i="21"/>
  <c r="T38" i="21"/>
  <c r="R38" i="21"/>
  <c r="P38" i="21"/>
  <c r="N38" i="21"/>
  <c r="L38" i="21"/>
  <c r="J38" i="21"/>
  <c r="H38" i="21"/>
  <c r="F38" i="21"/>
  <c r="D38" i="21"/>
  <c r="AN31" i="21"/>
  <c r="AB31" i="21"/>
  <c r="Z31" i="21"/>
  <c r="X31" i="21"/>
  <c r="V31" i="21"/>
  <c r="T31" i="21"/>
  <c r="R31" i="21"/>
  <c r="P31" i="21"/>
  <c r="N31" i="21"/>
  <c r="L31" i="21"/>
  <c r="J31" i="21"/>
  <c r="H31" i="21"/>
  <c r="F31" i="21"/>
  <c r="D31" i="21"/>
  <c r="H78" i="60" l="1"/>
  <c r="D78" i="60"/>
  <c r="H77" i="60"/>
  <c r="D77" i="60"/>
  <c r="H76" i="60"/>
  <c r="D76" i="60"/>
  <c r="H75" i="60"/>
  <c r="D75" i="60"/>
  <c r="H74" i="60"/>
  <c r="D74" i="60"/>
  <c r="H73" i="60"/>
  <c r="D73" i="60"/>
  <c r="H72" i="60"/>
  <c r="D72" i="60"/>
  <c r="H71" i="60"/>
  <c r="D71" i="60"/>
  <c r="H70" i="60"/>
  <c r="D70" i="60"/>
  <c r="H69" i="60"/>
  <c r="D69" i="60"/>
  <c r="H68" i="60"/>
  <c r="D68" i="60"/>
  <c r="H67" i="60"/>
  <c r="D67" i="60"/>
  <c r="H66" i="60"/>
  <c r="D66" i="60"/>
  <c r="H65" i="60"/>
  <c r="D65" i="60"/>
  <c r="H64" i="60"/>
  <c r="D64" i="60"/>
  <c r="H63" i="60"/>
  <c r="D63" i="60"/>
  <c r="H62" i="60"/>
  <c r="D62" i="60"/>
  <c r="H61" i="60"/>
  <c r="D61" i="60"/>
  <c r="H60" i="60"/>
  <c r="D60" i="60"/>
  <c r="H59" i="60"/>
  <c r="D59" i="60"/>
  <c r="H58" i="60"/>
  <c r="D58" i="60"/>
  <c r="H57" i="60"/>
  <c r="D57" i="60"/>
  <c r="H56" i="60"/>
  <c r="D56" i="60"/>
  <c r="H55" i="60"/>
  <c r="D55" i="60"/>
  <c r="H54" i="60"/>
  <c r="D54" i="60"/>
  <c r="H53" i="60"/>
  <c r="D53" i="60"/>
  <c r="H52" i="60"/>
  <c r="D52" i="60"/>
  <c r="H51" i="60"/>
  <c r="D51" i="60"/>
  <c r="H50" i="60"/>
  <c r="D50" i="60"/>
  <c r="H49" i="60"/>
  <c r="D49" i="60"/>
  <c r="H48" i="60"/>
  <c r="D48" i="60"/>
  <c r="H47" i="60"/>
  <c r="D47" i="60"/>
  <c r="H46" i="60"/>
  <c r="D46" i="60"/>
  <c r="H45" i="60"/>
  <c r="D45" i="60"/>
  <c r="H44" i="60"/>
  <c r="D44" i="60"/>
  <c r="H43" i="60"/>
  <c r="D43" i="60"/>
  <c r="H42" i="60"/>
  <c r="D42" i="60"/>
  <c r="H41" i="60"/>
  <c r="D41" i="60"/>
  <c r="H40" i="60"/>
  <c r="D40" i="60"/>
  <c r="H39" i="60"/>
  <c r="D39" i="60"/>
  <c r="H38" i="60"/>
  <c r="D38" i="60"/>
  <c r="H37" i="60"/>
  <c r="D37" i="60"/>
  <c r="H36" i="60"/>
  <c r="D36" i="60"/>
  <c r="H35" i="60"/>
  <c r="D35" i="60"/>
  <c r="H34" i="60"/>
  <c r="D34" i="60"/>
  <c r="H33" i="60"/>
  <c r="D33" i="60"/>
  <c r="H32" i="60"/>
  <c r="D32" i="60"/>
  <c r="H31" i="60"/>
  <c r="D31" i="60"/>
  <c r="H30" i="60"/>
  <c r="D30" i="60"/>
  <c r="H29" i="60"/>
  <c r="D29" i="60"/>
  <c r="H28" i="60"/>
  <c r="D28" i="60"/>
  <c r="H27" i="60"/>
  <c r="D27" i="60"/>
  <c r="H26" i="60"/>
  <c r="D26" i="60"/>
  <c r="H25" i="60"/>
  <c r="D25" i="60"/>
  <c r="H24" i="60"/>
  <c r="D24" i="60"/>
  <c r="H23" i="60"/>
  <c r="D23" i="60"/>
  <c r="H22" i="60"/>
  <c r="D22" i="60"/>
  <c r="H21" i="60"/>
  <c r="D21" i="60"/>
  <c r="H20" i="60"/>
  <c r="D20" i="60"/>
  <c r="H19" i="60"/>
  <c r="D19" i="60"/>
  <c r="H18" i="60"/>
  <c r="D18" i="60"/>
  <c r="H17" i="60"/>
  <c r="D17" i="60"/>
  <c r="H16" i="60"/>
  <c r="D16" i="60"/>
  <c r="H15" i="60"/>
  <c r="D15" i="60"/>
  <c r="H14" i="60"/>
  <c r="D14" i="60"/>
  <c r="H13" i="60"/>
  <c r="D13" i="60"/>
  <c r="H12" i="60"/>
  <c r="D12" i="60"/>
  <c r="H11" i="60"/>
  <c r="D11" i="60"/>
  <c r="H10" i="60"/>
  <c r="D10" i="60"/>
  <c r="H9" i="60"/>
  <c r="D9" i="60"/>
  <c r="H8" i="60"/>
  <c r="D8" i="60"/>
  <c r="H7" i="60"/>
  <c r="D7" i="60"/>
  <c r="H6" i="60"/>
  <c r="D6" i="60"/>
  <c r="H5" i="60"/>
  <c r="D5" i="60"/>
  <c r="H4" i="60"/>
  <c r="D4" i="60"/>
  <c r="C11" i="55" l="1"/>
  <c r="C10" i="55"/>
  <c r="C9" i="55"/>
  <c r="C8" i="55"/>
  <c r="C7" i="55"/>
  <c r="C6" i="55"/>
  <c r="C5" i="55"/>
  <c r="C4" i="55"/>
  <c r="C184" i="6" l="1"/>
  <c r="D184" i="6"/>
  <c r="C185" i="6"/>
  <c r="D185" i="6"/>
  <c r="C186" i="6"/>
  <c r="D186" i="6"/>
  <c r="C187" i="6"/>
  <c r="D187" i="6"/>
  <c r="C187" i="7"/>
  <c r="C186" i="7"/>
  <c r="C185" i="7"/>
  <c r="C184" i="7"/>
  <c r="B68" i="4"/>
  <c r="A187" i="6" l="1"/>
  <c r="A186" i="6"/>
  <c r="A184" i="6"/>
  <c r="A185" i="6"/>
  <c r="B67" i="4"/>
  <c r="B64" i="4" l="1"/>
  <c r="B65" i="4"/>
  <c r="B66" i="4"/>
  <c r="D180" i="6"/>
  <c r="D181" i="6"/>
  <c r="D182" i="6"/>
  <c r="D183" i="6"/>
  <c r="C180" i="6"/>
  <c r="A180" i="6" s="1"/>
  <c r="C181" i="6"/>
  <c r="A181" i="6" s="1"/>
  <c r="C182" i="6"/>
  <c r="A182" i="6" s="1"/>
  <c r="C183" i="6"/>
  <c r="B63" i="4"/>
  <c r="C25" i="30"/>
  <c r="C12" i="30"/>
  <c r="C10" i="30"/>
  <c r="B60" i="4"/>
  <c r="B61" i="4"/>
  <c r="B62" i="4"/>
  <c r="A183" i="6" l="1"/>
  <c r="D323" i="19" l="1"/>
  <c r="B323" i="19"/>
  <c r="D322" i="19"/>
  <c r="B322" i="19"/>
  <c r="D321" i="19"/>
  <c r="B321" i="19"/>
  <c r="D320" i="19"/>
  <c r="B320" i="19"/>
  <c r="D319" i="19"/>
  <c r="B319" i="19"/>
  <c r="D318" i="19"/>
  <c r="B318" i="19"/>
  <c r="B100" i="23"/>
  <c r="B99" i="23"/>
  <c r="V71" i="38"/>
  <c r="V72" i="38"/>
  <c r="F125" i="38"/>
  <c r="F71" i="38"/>
  <c r="F72" i="38"/>
  <c r="D71" i="38"/>
  <c r="D72" i="38"/>
  <c r="B72" i="38"/>
  <c r="B71" i="38"/>
  <c r="V62" i="38"/>
  <c r="V5" i="38"/>
  <c r="V51" i="38"/>
  <c r="V50" i="38"/>
  <c r="V49" i="38"/>
  <c r="V100" i="38"/>
  <c r="V99" i="38"/>
  <c r="V98" i="38"/>
  <c r="V76" i="38"/>
  <c r="V75" i="38"/>
  <c r="V74" i="38"/>
  <c r="V73" i="38"/>
  <c r="V124" i="38"/>
  <c r="V125" i="38"/>
  <c r="V19" i="38"/>
  <c r="V14" i="38"/>
  <c r="V15" i="38"/>
  <c r="V16" i="38"/>
  <c r="V11" i="38"/>
  <c r="V13" i="38"/>
  <c r="V8" i="38"/>
  <c r="V10" i="38"/>
  <c r="V35" i="38"/>
  <c r="V36" i="38"/>
  <c r="V38" i="38"/>
  <c r="V32" i="38"/>
  <c r="V33" i="38"/>
  <c r="V34" i="38"/>
  <c r="V28" i="38"/>
  <c r="V29" i="38"/>
  <c r="V31" i="38"/>
  <c r="V24" i="38"/>
  <c r="V25" i="38"/>
  <c r="V27" i="38"/>
  <c r="V20" i="38"/>
  <c r="V21" i="38"/>
  <c r="V23" i="38"/>
  <c r="V93" i="38"/>
  <c r="V94" i="38"/>
  <c r="V91" i="38"/>
  <c r="V92" i="38"/>
  <c r="V102" i="38"/>
  <c r="V103" i="38"/>
  <c r="V106" i="38"/>
  <c r="V105" i="38"/>
  <c r="V97" i="38"/>
  <c r="V113" i="38"/>
  <c r="V114" i="38"/>
  <c r="V115" i="38"/>
  <c r="V117" i="38"/>
  <c r="V89" i="38"/>
  <c r="V101" i="38"/>
  <c r="V67" i="38"/>
  <c r="V68" i="38"/>
  <c r="V69" i="38"/>
  <c r="V70" i="38"/>
  <c r="V52" i="38"/>
  <c r="V53" i="38"/>
  <c r="V54" i="38"/>
  <c r="V55" i="38"/>
  <c r="V126" i="38"/>
  <c r="V83" i="38"/>
  <c r="V84" i="38"/>
  <c r="V81" i="38"/>
  <c r="V82" i="38"/>
  <c r="V79" i="38"/>
  <c r="V80" i="38"/>
  <c r="V87" i="38"/>
  <c r="V88" i="38"/>
  <c r="V85" i="38"/>
  <c r="V86" i="38"/>
  <c r="V47" i="38"/>
  <c r="V48" i="38"/>
  <c r="V45" i="38"/>
  <c r="V46" i="38"/>
  <c r="V43" i="38"/>
  <c r="V44" i="38"/>
  <c r="V41" i="38"/>
  <c r="V42" i="38"/>
  <c r="V40" i="38"/>
  <c r="V96" i="38"/>
  <c r="V78" i="38"/>
  <c r="V77" i="38"/>
  <c r="V6" i="38"/>
  <c r="V7" i="38"/>
  <c r="V90" i="38"/>
  <c r="V39" i="38"/>
  <c r="V95" i="38"/>
  <c r="D125" i="38"/>
  <c r="B125" i="38"/>
  <c r="X91" i="21"/>
  <c r="H91" i="21"/>
  <c r="D91" i="21"/>
  <c r="X72" i="21"/>
  <c r="X73" i="21"/>
  <c r="X74" i="21"/>
  <c r="X75" i="21"/>
  <c r="X76" i="21"/>
  <c r="X77" i="21"/>
  <c r="X78" i="21"/>
  <c r="X79" i="21"/>
  <c r="X80" i="21"/>
  <c r="X81" i="21"/>
  <c r="X82" i="21"/>
  <c r="X83" i="21"/>
  <c r="X84" i="21"/>
  <c r="X85" i="21"/>
  <c r="X86" i="21"/>
  <c r="X87" i="21"/>
  <c r="X88" i="21"/>
  <c r="X89" i="21"/>
  <c r="X90" i="21"/>
  <c r="X6" i="21"/>
  <c r="X7" i="21"/>
  <c r="X8" i="21"/>
  <c r="X10" i="21"/>
  <c r="X11" i="21"/>
  <c r="X12" i="21"/>
  <c r="X13" i="21"/>
  <c r="X14" i="21"/>
  <c r="X16" i="21"/>
  <c r="X18" i="21"/>
  <c r="X22" i="21"/>
  <c r="X23" i="21"/>
  <c r="X24" i="21"/>
  <c r="X25" i="21"/>
  <c r="X26" i="21"/>
  <c r="X27" i="21"/>
  <c r="X28" i="21"/>
  <c r="X29" i="21"/>
  <c r="X30" i="21"/>
  <c r="X32" i="21"/>
  <c r="X33" i="21"/>
  <c r="X34" i="21"/>
  <c r="X35" i="21"/>
  <c r="X36" i="21"/>
  <c r="X37" i="21"/>
  <c r="X40" i="21"/>
  <c r="X41" i="21"/>
  <c r="X42" i="21"/>
  <c r="X43" i="21"/>
  <c r="X44" i="21"/>
  <c r="X47" i="21"/>
  <c r="X48" i="21"/>
  <c r="X49" i="21"/>
  <c r="X50" i="21"/>
  <c r="X51" i="21"/>
  <c r="X52" i="21"/>
  <c r="X53" i="21"/>
  <c r="X54" i="21"/>
  <c r="X55" i="21"/>
  <c r="X56" i="21"/>
  <c r="X57" i="21"/>
  <c r="X58" i="21"/>
  <c r="X59" i="21"/>
  <c r="X60" i="21"/>
  <c r="X61" i="21"/>
  <c r="X62" i="21"/>
  <c r="X63" i="21"/>
  <c r="X64" i="21"/>
  <c r="X65" i="21"/>
  <c r="X66" i="21"/>
  <c r="X67" i="21"/>
  <c r="X68" i="21"/>
  <c r="X69" i="21"/>
  <c r="X70" i="21"/>
  <c r="X71" i="21"/>
  <c r="H59" i="13"/>
  <c r="B91" i="21" s="1"/>
  <c r="B59" i="13"/>
  <c r="E100" i="23" s="1"/>
  <c r="C62" i="14"/>
  <c r="M319" i="19" l="1"/>
  <c r="M318" i="19"/>
  <c r="M320" i="19"/>
  <c r="M322" i="19"/>
  <c r="G100" i="23"/>
  <c r="M321" i="19"/>
  <c r="M323" i="19"/>
  <c r="E319" i="19"/>
  <c r="E322" i="19"/>
  <c r="E320" i="19"/>
  <c r="E323" i="19"/>
  <c r="E318" i="19"/>
  <c r="E321" i="19"/>
  <c r="D317" i="19"/>
  <c r="B317" i="19"/>
  <c r="D316" i="19"/>
  <c r="B316" i="19"/>
  <c r="D315" i="19"/>
  <c r="B315" i="19"/>
  <c r="D314" i="19"/>
  <c r="B314" i="19"/>
  <c r="D313" i="19"/>
  <c r="B313" i="19"/>
  <c r="D312" i="19"/>
  <c r="B312" i="19"/>
  <c r="M314" i="19" l="1"/>
  <c r="M312" i="19"/>
  <c r="M316" i="19"/>
  <c r="M315" i="19"/>
  <c r="M317" i="19"/>
  <c r="M313" i="19"/>
  <c r="B59" i="4"/>
  <c r="B58" i="4"/>
  <c r="B57" i="4"/>
  <c r="B56" i="4"/>
  <c r="D239" i="19" l="1"/>
  <c r="B239" i="19"/>
  <c r="D238" i="19"/>
  <c r="B238" i="19"/>
  <c r="D237" i="19"/>
  <c r="B237" i="19"/>
  <c r="D236" i="19"/>
  <c r="B236" i="19"/>
  <c r="D235" i="19"/>
  <c r="B235" i="19"/>
  <c r="D234" i="19"/>
  <c r="B234" i="19"/>
  <c r="D245" i="19"/>
  <c r="B245" i="19"/>
  <c r="D244" i="19"/>
  <c r="B244" i="19"/>
  <c r="D243" i="19"/>
  <c r="B243" i="19"/>
  <c r="D242" i="19"/>
  <c r="B242" i="19"/>
  <c r="D241" i="19"/>
  <c r="B241" i="19"/>
  <c r="D240" i="19"/>
  <c r="B240" i="19"/>
  <c r="D176" i="6" l="1"/>
  <c r="D177" i="6"/>
  <c r="D178" i="6"/>
  <c r="D175" i="6"/>
  <c r="D179" i="6"/>
  <c r="D4" i="6"/>
  <c r="C176" i="6"/>
  <c r="C177" i="6"/>
  <c r="A177" i="6" s="1"/>
  <c r="C178" i="6"/>
  <c r="C175" i="6"/>
  <c r="C179" i="6"/>
  <c r="A179" i="6" s="1"/>
  <c r="B55" i="4"/>
  <c r="A176" i="6" l="1"/>
  <c r="A178" i="6"/>
  <c r="A175" i="6"/>
  <c r="F12" i="50"/>
  <c r="F13" i="50"/>
  <c r="B12" i="50"/>
  <c r="B13" i="50"/>
  <c r="B58" i="13" l="1"/>
  <c r="E99" i="23" s="1"/>
  <c r="G99" i="23" s="1"/>
  <c r="B54" i="4"/>
  <c r="B53" i="4"/>
  <c r="B52" i="4"/>
  <c r="F51" i="38"/>
  <c r="F50" i="38"/>
  <c r="F49" i="38"/>
  <c r="F100" i="38"/>
  <c r="F99" i="38"/>
  <c r="F98" i="38"/>
  <c r="F76" i="38"/>
  <c r="F75" i="38"/>
  <c r="F74" i="38"/>
  <c r="F73" i="38"/>
  <c r="F124" i="38"/>
  <c r="D124" i="38"/>
  <c r="B124" i="38"/>
  <c r="H90" i="21"/>
  <c r="D90" i="21"/>
  <c r="C61" i="14" l="1"/>
  <c r="H58" i="13"/>
  <c r="B90" i="21" s="1"/>
  <c r="B51" i="4"/>
  <c r="BP51" i="38" l="1"/>
  <c r="BP50" i="38"/>
  <c r="BP49" i="38"/>
  <c r="BP100" i="38"/>
  <c r="BP99" i="38"/>
  <c r="BP98" i="38"/>
  <c r="BP76" i="38"/>
  <c r="BP75" i="38"/>
  <c r="BP74" i="38"/>
  <c r="BP73" i="38"/>
  <c r="BP19" i="38"/>
  <c r="BP14" i="38"/>
  <c r="BP15" i="38"/>
  <c r="BP16" i="38"/>
  <c r="BP11" i="38"/>
  <c r="BP13" i="38"/>
  <c r="BP8" i="38"/>
  <c r="BP10" i="38"/>
  <c r="BP35" i="38"/>
  <c r="BP36" i="38"/>
  <c r="BP38" i="38"/>
  <c r="BP32" i="38"/>
  <c r="BP33" i="38"/>
  <c r="BP34" i="38"/>
  <c r="BP28" i="38"/>
  <c r="BP29" i="38"/>
  <c r="BP31" i="38"/>
  <c r="BP24" i="38"/>
  <c r="BP25" i="38"/>
  <c r="BP27" i="38"/>
  <c r="BP20" i="38"/>
  <c r="BP21" i="38"/>
  <c r="BP23" i="38"/>
  <c r="BP93" i="38"/>
  <c r="BP94" i="38"/>
  <c r="BP91" i="38"/>
  <c r="BP92" i="38"/>
  <c r="BP102" i="38"/>
  <c r="BP103" i="38"/>
  <c r="BP106" i="38"/>
  <c r="BP105" i="38"/>
  <c r="BP97" i="38"/>
  <c r="BP113" i="38"/>
  <c r="BP114" i="38"/>
  <c r="BP115" i="38"/>
  <c r="BP117" i="38"/>
  <c r="BP89" i="38"/>
  <c r="BP101" i="38"/>
  <c r="BP67" i="38"/>
  <c r="BP68" i="38"/>
  <c r="BP69" i="38"/>
  <c r="BP70" i="38"/>
  <c r="BP52" i="38"/>
  <c r="BP53" i="38"/>
  <c r="BP54" i="38"/>
  <c r="BP55" i="38"/>
  <c r="BP126" i="38"/>
  <c r="BP83" i="38"/>
  <c r="BP84" i="38"/>
  <c r="BP81" i="38"/>
  <c r="BP82" i="38"/>
  <c r="BP79" i="38"/>
  <c r="BP80" i="38"/>
  <c r="BP87" i="38"/>
  <c r="BP88" i="38"/>
  <c r="BP85" i="38"/>
  <c r="BP86" i="38"/>
  <c r="BP47" i="38"/>
  <c r="BP48" i="38"/>
  <c r="BP45" i="38"/>
  <c r="BP46" i="38"/>
  <c r="BP43" i="38"/>
  <c r="BP44" i="38"/>
  <c r="BP41" i="38"/>
  <c r="BP42" i="38"/>
  <c r="BP40" i="38"/>
  <c r="BP96" i="38"/>
  <c r="BP78" i="38"/>
  <c r="BP77" i="38"/>
  <c r="BP6" i="38"/>
  <c r="BP7" i="38"/>
  <c r="BP90" i="38"/>
  <c r="BP39" i="38"/>
  <c r="BP95" i="38"/>
  <c r="BP62" i="38"/>
  <c r="BP5" i="38"/>
  <c r="BP17" i="38"/>
  <c r="D51" i="38"/>
  <c r="D50" i="38"/>
  <c r="D49" i="38"/>
  <c r="D100" i="38"/>
  <c r="D99" i="38"/>
  <c r="D98" i="38"/>
  <c r="D76" i="38"/>
  <c r="D75" i="38"/>
  <c r="D74" i="38"/>
  <c r="D73" i="38"/>
  <c r="B51" i="38"/>
  <c r="B50" i="38"/>
  <c r="B49" i="38"/>
  <c r="B100" i="38"/>
  <c r="B99" i="38"/>
  <c r="B98" i="38"/>
  <c r="B76" i="38"/>
  <c r="B75" i="38"/>
  <c r="B74" i="38"/>
  <c r="B73" i="38"/>
  <c r="L72" i="21" l="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69" i="21"/>
  <c r="L70" i="21"/>
  <c r="L71" i="21"/>
  <c r="C36" i="7"/>
  <c r="D36" i="6"/>
  <c r="C36" i="6"/>
  <c r="A36" i="6" l="1"/>
  <c r="B6" i="28"/>
  <c r="B5" i="28"/>
  <c r="G5" i="28"/>
  <c r="G6" i="28"/>
  <c r="G4" i="28"/>
  <c r="B4" i="28"/>
  <c r="D6" i="21" l="1"/>
  <c r="I5" i="46" l="1"/>
  <c r="I6" i="46"/>
  <c r="I7" i="46"/>
  <c r="I8" i="46"/>
  <c r="I9" i="46"/>
  <c r="I10" i="46"/>
  <c r="I11" i="46"/>
  <c r="I12" i="46"/>
  <c r="I13" i="46"/>
  <c r="I14" i="46"/>
  <c r="I15" i="46"/>
  <c r="I176" i="46"/>
  <c r="I177" i="46"/>
  <c r="I178" i="46"/>
  <c r="I179" i="46"/>
  <c r="I180" i="46"/>
  <c r="I181" i="46"/>
  <c r="I182" i="46"/>
  <c r="I183" i="46"/>
  <c r="I264" i="46"/>
  <c r="I265" i="46"/>
  <c r="I266" i="46"/>
  <c r="I267" i="46"/>
  <c r="I268" i="46"/>
  <c r="I269" i="46"/>
  <c r="I270" i="46"/>
  <c r="I271" i="46"/>
  <c r="I272" i="46"/>
  <c r="I273" i="46"/>
  <c r="I274" i="46"/>
  <c r="I275" i="46"/>
  <c r="I276" i="46"/>
  <c r="I277" i="46"/>
  <c r="I278" i="46"/>
  <c r="I279" i="46"/>
  <c r="I280" i="46"/>
  <c r="I281" i="46"/>
  <c r="I282" i="46"/>
  <c r="I283" i="46"/>
  <c r="I284" i="46"/>
  <c r="I285" i="46"/>
  <c r="I286" i="46"/>
  <c r="I287" i="46"/>
  <c r="I288" i="46"/>
  <c r="I289" i="46"/>
  <c r="I290" i="46"/>
  <c r="I291" i="46"/>
  <c r="I292" i="46"/>
  <c r="I293" i="46"/>
  <c r="I294" i="46"/>
  <c r="I295" i="46"/>
  <c r="I296" i="46"/>
  <c r="I297" i="46"/>
  <c r="I298" i="46"/>
  <c r="I299" i="46"/>
  <c r="I300" i="46"/>
  <c r="I301" i="46"/>
  <c r="I302" i="46"/>
  <c r="I303" i="46"/>
  <c r="I304" i="46"/>
  <c r="I305" i="46"/>
  <c r="I306" i="46"/>
  <c r="I307" i="46"/>
  <c r="I308" i="46"/>
  <c r="I309" i="46"/>
  <c r="I310" i="46"/>
  <c r="I311" i="46"/>
  <c r="I312" i="46"/>
  <c r="I313" i="46"/>
  <c r="I314" i="46"/>
  <c r="I315" i="46"/>
  <c r="I316" i="46"/>
  <c r="I317" i="46"/>
  <c r="I318" i="46"/>
  <c r="I319" i="46"/>
  <c r="I320" i="46"/>
  <c r="I321" i="46"/>
  <c r="I322" i="46"/>
  <c r="I323" i="46"/>
  <c r="I324" i="46"/>
  <c r="I325" i="46"/>
  <c r="I326" i="46"/>
  <c r="I327" i="46"/>
  <c r="I328" i="46"/>
  <c r="I329" i="46"/>
  <c r="I330" i="46"/>
  <c r="I331" i="46"/>
  <c r="I332" i="46"/>
  <c r="I333" i="46"/>
  <c r="I334" i="46"/>
  <c r="I335" i="46"/>
  <c r="I336" i="46"/>
  <c r="I337" i="46"/>
  <c r="I338" i="46"/>
  <c r="I339" i="46"/>
  <c r="I340" i="46"/>
  <c r="I341" i="46"/>
  <c r="I342" i="46"/>
  <c r="I343" i="46"/>
  <c r="I344" i="46"/>
  <c r="I345" i="46"/>
  <c r="I346" i="46"/>
  <c r="I347" i="46"/>
  <c r="I348" i="46"/>
  <c r="I349" i="46"/>
  <c r="I350" i="46"/>
  <c r="I351" i="46"/>
  <c r="I352" i="46"/>
  <c r="I353" i="46"/>
  <c r="I354" i="46"/>
  <c r="I355" i="46"/>
  <c r="I356" i="46"/>
  <c r="I357" i="46"/>
  <c r="I358" i="46"/>
  <c r="I359" i="46"/>
  <c r="I360" i="46"/>
  <c r="I361" i="46"/>
  <c r="I362" i="46"/>
  <c r="I363" i="46"/>
  <c r="I364" i="46"/>
  <c r="I365" i="46"/>
  <c r="I366" i="46"/>
  <c r="I367" i="46"/>
  <c r="I368" i="46"/>
  <c r="I369" i="46"/>
  <c r="I370" i="46"/>
  <c r="I371" i="46"/>
  <c r="I372" i="46"/>
  <c r="I373" i="46"/>
  <c r="I374" i="46"/>
  <c r="I375" i="46"/>
  <c r="I376" i="46"/>
  <c r="I377" i="46"/>
  <c r="I378" i="46"/>
  <c r="I379" i="46"/>
  <c r="I380" i="46"/>
  <c r="I381" i="46"/>
  <c r="I382" i="46"/>
  <c r="I383" i="46"/>
  <c r="I384" i="46"/>
  <c r="I385" i="46"/>
  <c r="I386" i="46"/>
  <c r="I387" i="46"/>
  <c r="I388" i="46"/>
  <c r="I389" i="46"/>
  <c r="I390" i="46"/>
  <c r="I391" i="46"/>
  <c r="I392" i="46"/>
  <c r="I393" i="46"/>
  <c r="I394" i="46"/>
  <c r="I395" i="46"/>
  <c r="I396" i="46"/>
  <c r="I397" i="46"/>
  <c r="I398" i="46"/>
  <c r="I399" i="46"/>
  <c r="I400" i="46"/>
  <c r="I401" i="46"/>
  <c r="I402" i="46"/>
  <c r="I403" i="46"/>
  <c r="I404" i="46"/>
  <c r="I405" i="46"/>
  <c r="I406" i="46"/>
  <c r="I407" i="46"/>
  <c r="I408" i="46"/>
  <c r="I409" i="46"/>
  <c r="I410" i="46"/>
  <c r="I411" i="46"/>
  <c r="I412" i="46"/>
  <c r="I413" i="46"/>
  <c r="I414" i="46"/>
  <c r="I415" i="46"/>
  <c r="I416" i="46"/>
  <c r="I417" i="46"/>
  <c r="I418" i="46"/>
  <c r="I419" i="46"/>
  <c r="I420" i="46"/>
  <c r="I421" i="46"/>
  <c r="I422" i="46"/>
  <c r="I423" i="46"/>
  <c r="I424" i="46"/>
  <c r="I425" i="46"/>
  <c r="I426" i="46"/>
  <c r="I427" i="46"/>
  <c r="I428" i="46"/>
  <c r="I429" i="46"/>
  <c r="I430" i="46"/>
  <c r="I431" i="46"/>
  <c r="I432" i="46"/>
  <c r="I433" i="46"/>
  <c r="I434" i="46"/>
  <c r="I435" i="46"/>
  <c r="I436" i="46"/>
  <c r="I437" i="46"/>
  <c r="I438" i="46"/>
  <c r="I439" i="46"/>
  <c r="I440" i="46"/>
  <c r="I441" i="46"/>
  <c r="I442" i="46"/>
  <c r="I443" i="46"/>
  <c r="I444" i="46"/>
  <c r="I445" i="46"/>
  <c r="I446" i="46"/>
  <c r="I447" i="46"/>
  <c r="I448" i="46"/>
  <c r="I449" i="46"/>
  <c r="I450" i="46"/>
  <c r="I451" i="46"/>
  <c r="I452" i="46"/>
  <c r="I453" i="46"/>
  <c r="I454" i="46"/>
  <c r="I455" i="46"/>
  <c r="I456" i="46"/>
  <c r="I457" i="46"/>
  <c r="I458" i="46"/>
  <c r="I459" i="46"/>
  <c r="I460" i="46"/>
  <c r="I461" i="46"/>
  <c r="I462" i="46"/>
  <c r="I463" i="46"/>
  <c r="I464" i="46"/>
  <c r="I465" i="46"/>
  <c r="I466" i="46"/>
  <c r="I467" i="46"/>
  <c r="I468" i="46"/>
  <c r="I469" i="46"/>
  <c r="I470" i="46"/>
  <c r="I471" i="46"/>
  <c r="I472" i="46"/>
  <c r="I473" i="46"/>
  <c r="I474" i="46"/>
  <c r="I475" i="46"/>
  <c r="I476" i="46"/>
  <c r="I477" i="46"/>
  <c r="I478" i="46"/>
  <c r="I479" i="46"/>
  <c r="I480" i="46"/>
  <c r="I481" i="46"/>
  <c r="I482" i="46"/>
  <c r="I483" i="46"/>
  <c r="I484" i="46"/>
  <c r="I485" i="46"/>
  <c r="I486" i="46"/>
  <c r="I487" i="46"/>
  <c r="I488" i="46"/>
  <c r="I489" i="46"/>
  <c r="I490" i="46"/>
  <c r="I491" i="46"/>
  <c r="I492" i="46"/>
  <c r="I493" i="46"/>
  <c r="I494" i="46"/>
  <c r="I495" i="46"/>
  <c r="I496" i="46"/>
  <c r="I497" i="46"/>
  <c r="I498" i="46"/>
  <c r="I499" i="46"/>
  <c r="I500" i="46"/>
  <c r="I501" i="46"/>
  <c r="I502" i="46"/>
  <c r="I503" i="46"/>
  <c r="I504" i="46"/>
  <c r="I505" i="46"/>
  <c r="I506" i="46"/>
  <c r="I507" i="46"/>
  <c r="I508" i="46"/>
  <c r="I509" i="46"/>
  <c r="I510" i="46"/>
  <c r="I511" i="46"/>
  <c r="I512" i="46"/>
  <c r="I513" i="46"/>
  <c r="I514" i="46"/>
  <c r="I515" i="46"/>
  <c r="I516" i="46"/>
  <c r="I517" i="46"/>
  <c r="I518" i="46"/>
  <c r="I519" i="46"/>
  <c r="I520" i="46"/>
  <c r="I521" i="46"/>
  <c r="I522" i="46"/>
  <c r="I523" i="46"/>
  <c r="I524" i="46"/>
  <c r="I525" i="46"/>
  <c r="I526" i="46"/>
  <c r="I527" i="46"/>
  <c r="I528" i="46"/>
  <c r="I529" i="46"/>
  <c r="I530" i="46"/>
  <c r="I531" i="46"/>
  <c r="I532" i="46"/>
  <c r="I533" i="46"/>
  <c r="I534" i="46"/>
  <c r="I535" i="46"/>
  <c r="I536" i="46"/>
  <c r="I537" i="46"/>
  <c r="I538" i="46"/>
  <c r="I539" i="46"/>
  <c r="I540" i="46"/>
  <c r="I541" i="46"/>
  <c r="I542" i="46"/>
  <c r="I543" i="46"/>
  <c r="I544" i="46"/>
  <c r="I545" i="46"/>
  <c r="I546" i="46"/>
  <c r="I547" i="46"/>
  <c r="I548" i="46"/>
  <c r="I549" i="46"/>
  <c r="I550" i="46"/>
  <c r="I551" i="46"/>
  <c r="I552" i="46"/>
  <c r="I553" i="46"/>
  <c r="I554" i="46"/>
  <c r="I555" i="46"/>
  <c r="I556" i="46"/>
  <c r="I557" i="46"/>
  <c r="I558" i="46"/>
  <c r="I559" i="46"/>
  <c r="I560" i="46"/>
  <c r="I561" i="46"/>
  <c r="I562" i="46"/>
  <c r="I563" i="46"/>
  <c r="I564" i="46"/>
  <c r="I565" i="46"/>
  <c r="I566" i="46"/>
  <c r="I567" i="46"/>
  <c r="I568" i="46"/>
  <c r="I569" i="46"/>
  <c r="I570" i="46"/>
  <c r="I571" i="46"/>
  <c r="I572" i="46"/>
  <c r="I573" i="46"/>
  <c r="I574" i="46"/>
  <c r="I575" i="46"/>
  <c r="I576" i="46"/>
  <c r="I577" i="46"/>
  <c r="I578" i="46"/>
  <c r="I579" i="46"/>
  <c r="I580" i="46"/>
  <c r="I581" i="46"/>
  <c r="I582" i="46"/>
  <c r="I583" i="46"/>
  <c r="I584" i="46"/>
  <c r="I585" i="46"/>
  <c r="I746" i="46"/>
  <c r="I747" i="46"/>
  <c r="I748" i="46"/>
  <c r="I749" i="46"/>
  <c r="I750" i="46"/>
  <c r="I751" i="46"/>
  <c r="I752" i="46"/>
  <c r="I753" i="46"/>
  <c r="I834" i="46"/>
  <c r="I835" i="46"/>
  <c r="I836" i="46"/>
  <c r="I837" i="46"/>
  <c r="I838" i="46"/>
  <c r="I839" i="46"/>
  <c r="I840" i="46"/>
  <c r="I841" i="46"/>
  <c r="I842" i="46"/>
  <c r="I843" i="46"/>
  <c r="I844" i="46"/>
  <c r="I845" i="46"/>
  <c r="I846" i="46"/>
  <c r="I847" i="46"/>
  <c r="I848" i="46"/>
  <c r="I849" i="46"/>
  <c r="I850" i="46"/>
  <c r="I851" i="46"/>
  <c r="I852" i="46"/>
  <c r="I853" i="46"/>
  <c r="I854" i="46"/>
  <c r="I855" i="46"/>
  <c r="I856" i="46"/>
  <c r="I857" i="46"/>
  <c r="I858" i="46"/>
  <c r="I859" i="46"/>
  <c r="I860" i="46"/>
  <c r="I861" i="46"/>
  <c r="I862" i="46"/>
  <c r="I863" i="46"/>
  <c r="I864" i="46"/>
  <c r="I865" i="46"/>
  <c r="I866" i="46"/>
  <c r="I867" i="46"/>
  <c r="I868" i="46"/>
  <c r="I869" i="46"/>
  <c r="I870" i="46"/>
  <c r="I871" i="46"/>
  <c r="I872" i="46"/>
  <c r="I873" i="46"/>
  <c r="I4" i="46"/>
  <c r="AN41" i="21" l="1"/>
  <c r="AB41" i="21"/>
  <c r="Z41" i="21"/>
  <c r="V41" i="21"/>
  <c r="T41" i="21"/>
  <c r="R41" i="21"/>
  <c r="P41" i="21"/>
  <c r="N41" i="21"/>
  <c r="L41" i="21"/>
  <c r="J41" i="21"/>
  <c r="H41" i="21"/>
  <c r="F41" i="21"/>
  <c r="D41" i="21"/>
  <c r="T16" i="47" l="1"/>
  <c r="T17" i="47"/>
  <c r="T18" i="47"/>
  <c r="T19" i="47"/>
  <c r="T20" i="47"/>
  <c r="T21" i="47"/>
  <c r="T34" i="47"/>
  <c r="T35" i="47"/>
  <c r="T36" i="47"/>
  <c r="T37" i="47"/>
  <c r="T38" i="47"/>
  <c r="T39" i="47"/>
  <c r="T62" i="47"/>
  <c r="T63" i="47"/>
  <c r="T64" i="47"/>
  <c r="T65" i="47"/>
  <c r="T66" i="47"/>
  <c r="T67" i="47"/>
  <c r="T68" i="47"/>
  <c r="T69" i="47"/>
  <c r="T70" i="47"/>
  <c r="T71" i="47"/>
  <c r="T72" i="47"/>
  <c r="T73" i="47"/>
  <c r="T74" i="47"/>
  <c r="T75" i="47"/>
  <c r="T76" i="47"/>
  <c r="D307" i="19" l="1"/>
  <c r="D308" i="19"/>
  <c r="D309" i="19"/>
  <c r="D310" i="19"/>
  <c r="D311" i="19"/>
  <c r="B306" i="19"/>
  <c r="B307" i="19"/>
  <c r="B308" i="19"/>
  <c r="B309" i="19"/>
  <c r="B310" i="19"/>
  <c r="B311" i="19"/>
  <c r="D306" i="19"/>
  <c r="B300" i="19"/>
  <c r="B301" i="19"/>
  <c r="B302" i="19"/>
  <c r="B303" i="19"/>
  <c r="B304" i="19"/>
  <c r="B305" i="19"/>
  <c r="D300" i="19" l="1"/>
  <c r="D301" i="19"/>
  <c r="D302" i="19"/>
  <c r="D303" i="19"/>
  <c r="D304" i="19"/>
  <c r="D305" i="19"/>
  <c r="B96" i="23"/>
  <c r="B97" i="23"/>
  <c r="B98" i="23"/>
  <c r="B93" i="23"/>
  <c r="B94" i="23"/>
  <c r="B95" i="23"/>
  <c r="F62" i="38"/>
  <c r="F5" i="38"/>
  <c r="D62" i="38"/>
  <c r="D5" i="38"/>
  <c r="B62" i="38"/>
  <c r="B5" i="38"/>
  <c r="H78" i="21"/>
  <c r="H79" i="21"/>
  <c r="H80" i="21"/>
  <c r="H81" i="21"/>
  <c r="H82" i="21"/>
  <c r="H83" i="21"/>
  <c r="H84" i="21"/>
  <c r="H85" i="21"/>
  <c r="H86" i="21"/>
  <c r="H87" i="21"/>
  <c r="H88" i="21"/>
  <c r="H89" i="21"/>
  <c r="D88" i="21"/>
  <c r="D89" i="21"/>
  <c r="H56" i="13"/>
  <c r="E301" i="19" s="1"/>
  <c r="H57" i="13"/>
  <c r="B49" i="4"/>
  <c r="B50" i="4"/>
  <c r="B56" i="13"/>
  <c r="B57" i="13"/>
  <c r="C59" i="14"/>
  <c r="C60" i="14"/>
  <c r="E93" i="23" l="1"/>
  <c r="E115" i="23"/>
  <c r="E97" i="23"/>
  <c r="G97" i="23" s="1"/>
  <c r="E116" i="23"/>
  <c r="G93" i="23"/>
  <c r="E95" i="23"/>
  <c r="G95" i="23" s="1"/>
  <c r="E94" i="23"/>
  <c r="G94" i="23" s="1"/>
  <c r="E96" i="23"/>
  <c r="G96" i="23" s="1"/>
  <c r="E98" i="23"/>
  <c r="G98" i="23" s="1"/>
  <c r="B88" i="21"/>
  <c r="E304" i="19"/>
  <c r="E300" i="19"/>
  <c r="E303" i="19"/>
  <c r="E302" i="19"/>
  <c r="E307" i="19"/>
  <c r="E311" i="19"/>
  <c r="E306" i="19"/>
  <c r="E308" i="19"/>
  <c r="E309" i="19"/>
  <c r="E310" i="19"/>
  <c r="B89" i="21"/>
  <c r="E305" i="19"/>
  <c r="B4" i="42" l="1"/>
  <c r="F6" i="50"/>
  <c r="F7" i="50"/>
  <c r="F8" i="50"/>
  <c r="F9" i="50"/>
  <c r="F10" i="50"/>
  <c r="F11" i="50"/>
  <c r="B6" i="50"/>
  <c r="B7" i="50"/>
  <c r="B8" i="50"/>
  <c r="B9" i="50"/>
  <c r="B10" i="50"/>
  <c r="B11" i="50"/>
  <c r="F4" i="50" l="1"/>
  <c r="F5" i="50"/>
  <c r="BF20" i="38"/>
  <c r="BD20" i="38"/>
  <c r="BB20" i="38"/>
  <c r="AZ20" i="38"/>
  <c r="AX20" i="38"/>
  <c r="AV20" i="38"/>
  <c r="AT20" i="38"/>
  <c r="AR20" i="38"/>
  <c r="AP20" i="38"/>
  <c r="AN20" i="38"/>
  <c r="AL20" i="38"/>
  <c r="AJ20" i="38"/>
  <c r="AH20" i="38"/>
  <c r="AD20" i="38"/>
  <c r="AB20" i="38"/>
  <c r="Z20" i="38"/>
  <c r="X20" i="38"/>
  <c r="T20" i="38"/>
  <c r="R20" i="38"/>
  <c r="P20" i="38"/>
  <c r="N20" i="38"/>
  <c r="L20" i="38"/>
  <c r="J20" i="38"/>
  <c r="H20" i="38"/>
  <c r="F20" i="38"/>
  <c r="D20" i="38"/>
  <c r="B20" i="38"/>
  <c r="BF28" i="38"/>
  <c r="BD28" i="38"/>
  <c r="BB28" i="38"/>
  <c r="AZ28" i="38"/>
  <c r="AX28" i="38"/>
  <c r="AV28" i="38"/>
  <c r="AT28" i="38"/>
  <c r="AR28" i="38"/>
  <c r="AP28" i="38"/>
  <c r="AN28" i="38"/>
  <c r="AL28" i="38"/>
  <c r="AJ28" i="38"/>
  <c r="AH28" i="38"/>
  <c r="AD28" i="38"/>
  <c r="AB28" i="38"/>
  <c r="Z28" i="38"/>
  <c r="X28" i="38"/>
  <c r="T28" i="38"/>
  <c r="R28" i="38"/>
  <c r="P28" i="38"/>
  <c r="N28" i="38"/>
  <c r="L28" i="38"/>
  <c r="J28" i="38"/>
  <c r="H28" i="38"/>
  <c r="F28" i="38"/>
  <c r="D28" i="38"/>
  <c r="B28" i="38"/>
  <c r="BF35" i="38"/>
  <c r="BD35" i="38"/>
  <c r="BB35" i="38"/>
  <c r="AZ35" i="38"/>
  <c r="AX35" i="38"/>
  <c r="AV35" i="38"/>
  <c r="AT35" i="38"/>
  <c r="AR35" i="38"/>
  <c r="AP35" i="38"/>
  <c r="AN35" i="38"/>
  <c r="AL35" i="38"/>
  <c r="AJ35" i="38"/>
  <c r="AH35" i="38"/>
  <c r="AD35" i="38"/>
  <c r="AB35" i="38"/>
  <c r="Z35" i="38"/>
  <c r="X35" i="38"/>
  <c r="T35" i="38"/>
  <c r="R35" i="38"/>
  <c r="P35" i="38"/>
  <c r="N35" i="38"/>
  <c r="L35" i="38"/>
  <c r="J35" i="38"/>
  <c r="H35" i="38"/>
  <c r="F35" i="38"/>
  <c r="D35" i="38"/>
  <c r="B35" i="38"/>
  <c r="BF24" i="38"/>
  <c r="BD24" i="38"/>
  <c r="BB24" i="38"/>
  <c r="AZ24" i="38"/>
  <c r="AX24" i="38"/>
  <c r="AV24" i="38"/>
  <c r="AT24" i="38"/>
  <c r="AR24" i="38"/>
  <c r="AP24" i="38"/>
  <c r="AN24" i="38"/>
  <c r="AL24" i="38"/>
  <c r="AJ24" i="38"/>
  <c r="AH24" i="38"/>
  <c r="AD24" i="38"/>
  <c r="AB24" i="38"/>
  <c r="Z24" i="38"/>
  <c r="X24" i="38"/>
  <c r="T24" i="38"/>
  <c r="R24" i="38"/>
  <c r="P24" i="38"/>
  <c r="N24" i="38"/>
  <c r="L24" i="38"/>
  <c r="J24" i="38"/>
  <c r="H24" i="38"/>
  <c r="F24" i="38"/>
  <c r="D24" i="38"/>
  <c r="B24" i="38"/>
  <c r="B5" i="50"/>
  <c r="B4" i="50"/>
  <c r="S4" i="46" l="1"/>
  <c r="S5" i="46"/>
  <c r="S6" i="46"/>
  <c r="S7" i="46"/>
  <c r="S8" i="46"/>
  <c r="S9" i="46"/>
  <c r="S10" i="46"/>
  <c r="S11" i="46"/>
  <c r="S12" i="46"/>
  <c r="S13" i="46"/>
  <c r="S14" i="46"/>
  <c r="S15" i="46"/>
  <c r="S16" i="46"/>
  <c r="S17" i="46"/>
  <c r="S18" i="46"/>
  <c r="S19" i="46"/>
  <c r="S20" i="46"/>
  <c r="S21" i="46"/>
  <c r="S22" i="46"/>
  <c r="S23" i="46"/>
  <c r="S24" i="46"/>
  <c r="S25" i="46"/>
  <c r="S26" i="46"/>
  <c r="S27" i="46"/>
  <c r="S28" i="46"/>
  <c r="S29" i="46"/>
  <c r="S30" i="46"/>
  <c r="S31" i="46"/>
  <c r="S32" i="46"/>
  <c r="S33" i="46"/>
  <c r="S34" i="46"/>
  <c r="S35" i="46"/>
  <c r="S36" i="46"/>
  <c r="S37" i="46"/>
  <c r="S38" i="46"/>
  <c r="S39" i="46"/>
  <c r="S40" i="46"/>
  <c r="S41" i="46"/>
  <c r="S42" i="46"/>
  <c r="S43" i="46"/>
  <c r="S44" i="46"/>
  <c r="S45" i="46"/>
  <c r="S46" i="46"/>
  <c r="S47" i="46"/>
  <c r="S48" i="46"/>
  <c r="S49" i="46"/>
  <c r="S50" i="46"/>
  <c r="S51" i="46"/>
  <c r="S52" i="46"/>
  <c r="S53" i="46"/>
  <c r="S54" i="46"/>
  <c r="S55" i="46"/>
  <c r="S56" i="46"/>
  <c r="S57" i="46"/>
  <c r="S58" i="46"/>
  <c r="S59" i="46"/>
  <c r="S60" i="46"/>
  <c r="S61" i="46"/>
  <c r="S62" i="46"/>
  <c r="S63" i="46"/>
  <c r="S64" i="46"/>
  <c r="S65" i="46"/>
  <c r="S66" i="46"/>
  <c r="S67" i="46"/>
  <c r="S68" i="46"/>
  <c r="S69" i="46"/>
  <c r="S70" i="46"/>
  <c r="S71" i="46"/>
  <c r="S72" i="46"/>
  <c r="S73" i="46"/>
  <c r="S74" i="46"/>
  <c r="S75" i="46"/>
  <c r="S76" i="46"/>
  <c r="S77" i="46"/>
  <c r="S78" i="46"/>
  <c r="S79" i="46"/>
  <c r="S80" i="46"/>
  <c r="S81" i="46"/>
  <c r="S82" i="46"/>
  <c r="S83" i="46"/>
  <c r="S84" i="46"/>
  <c r="S85" i="46"/>
  <c r="S86" i="46"/>
  <c r="S87" i="46"/>
  <c r="S88" i="46"/>
  <c r="S89" i="46"/>
  <c r="S90" i="46"/>
  <c r="S91" i="46"/>
  <c r="S92" i="46"/>
  <c r="S93" i="46"/>
  <c r="S94" i="46"/>
  <c r="S95" i="46"/>
  <c r="S96" i="46"/>
  <c r="S97" i="46"/>
  <c r="S98" i="46"/>
  <c r="S99" i="46"/>
  <c r="S100" i="46"/>
  <c r="S101" i="46"/>
  <c r="S102" i="46"/>
  <c r="S103" i="46"/>
  <c r="S104" i="46"/>
  <c r="S105" i="46"/>
  <c r="S106" i="46"/>
  <c r="S107" i="46"/>
  <c r="S108" i="46"/>
  <c r="S109" i="46"/>
  <c r="S110" i="46"/>
  <c r="S111" i="46"/>
  <c r="S112" i="46"/>
  <c r="S113" i="46"/>
  <c r="S114" i="46"/>
  <c r="S115" i="46"/>
  <c r="S116" i="46"/>
  <c r="S117" i="46"/>
  <c r="S118" i="46"/>
  <c r="S119" i="46"/>
  <c r="S120" i="46"/>
  <c r="S121" i="46"/>
  <c r="S122" i="46"/>
  <c r="S123" i="46"/>
  <c r="S124" i="46"/>
  <c r="S125" i="46"/>
  <c r="S126" i="46"/>
  <c r="S127" i="46"/>
  <c r="S128" i="46"/>
  <c r="S129" i="46"/>
  <c r="S130" i="46"/>
  <c r="S131" i="46"/>
  <c r="S132" i="46"/>
  <c r="S133" i="46"/>
  <c r="S134" i="46"/>
  <c r="S135" i="46"/>
  <c r="S136" i="46"/>
  <c r="S137" i="46"/>
  <c r="S138" i="46"/>
  <c r="S139" i="46"/>
  <c r="S140" i="46"/>
  <c r="S141" i="46"/>
  <c r="S142" i="46"/>
  <c r="S143" i="46"/>
  <c r="S144" i="46"/>
  <c r="S145" i="46"/>
  <c r="S146" i="46"/>
  <c r="S147" i="46"/>
  <c r="S148" i="46"/>
  <c r="S149" i="46"/>
  <c r="S150" i="46"/>
  <c r="S151" i="46"/>
  <c r="S152" i="46"/>
  <c r="S153" i="46"/>
  <c r="S154" i="46"/>
  <c r="S155" i="46"/>
  <c r="S156" i="46"/>
  <c r="S157" i="46"/>
  <c r="S158" i="46"/>
  <c r="S159" i="46"/>
  <c r="S160" i="46"/>
  <c r="S161" i="46"/>
  <c r="S162" i="46"/>
  <c r="S163" i="46"/>
  <c r="S164" i="46"/>
  <c r="S165" i="46"/>
  <c r="S166" i="46"/>
  <c r="S167" i="46"/>
  <c r="S168" i="46"/>
  <c r="S169" i="46"/>
  <c r="S170" i="46"/>
  <c r="S171" i="46"/>
  <c r="S172" i="46"/>
  <c r="S173" i="46"/>
  <c r="S174" i="46"/>
  <c r="S175" i="46"/>
  <c r="S184" i="46"/>
  <c r="S185" i="46"/>
  <c r="S186" i="46"/>
  <c r="S187" i="46"/>
  <c r="S188" i="46"/>
  <c r="S189" i="46"/>
  <c r="S190" i="46"/>
  <c r="S191" i="46"/>
  <c r="S192" i="46"/>
  <c r="S193" i="46"/>
  <c r="S194" i="46"/>
  <c r="S195" i="46"/>
  <c r="S196" i="46"/>
  <c r="S197" i="46"/>
  <c r="S198" i="46"/>
  <c r="S199" i="46"/>
  <c r="S200" i="46"/>
  <c r="S201" i="46"/>
  <c r="S202" i="46"/>
  <c r="S203" i="46"/>
  <c r="S204" i="46"/>
  <c r="S205" i="46"/>
  <c r="S206" i="46"/>
  <c r="S207" i="46"/>
  <c r="S208" i="46"/>
  <c r="S209" i="46"/>
  <c r="S210" i="46"/>
  <c r="S211" i="46"/>
  <c r="S212" i="46"/>
  <c r="S213" i="46"/>
  <c r="S214" i="46"/>
  <c r="S215" i="46"/>
  <c r="S216" i="46"/>
  <c r="S217" i="46"/>
  <c r="S218" i="46"/>
  <c r="S219" i="46"/>
  <c r="S220" i="46"/>
  <c r="S221" i="46"/>
  <c r="S222" i="46"/>
  <c r="S223" i="46"/>
  <c r="S224" i="46"/>
  <c r="S225" i="46"/>
  <c r="S226" i="46"/>
  <c r="S227" i="46"/>
  <c r="S228" i="46"/>
  <c r="S229" i="46"/>
  <c r="S230" i="46"/>
  <c r="S231" i="46"/>
  <c r="S232" i="46"/>
  <c r="S233" i="46"/>
  <c r="S234" i="46"/>
  <c r="S235" i="46"/>
  <c r="S236" i="46"/>
  <c r="S237" i="46"/>
  <c r="S238" i="46"/>
  <c r="S239" i="46"/>
  <c r="S240" i="46"/>
  <c r="S241" i="46"/>
  <c r="S242" i="46"/>
  <c r="S243" i="46"/>
  <c r="S244" i="46"/>
  <c r="S245" i="46"/>
  <c r="S246" i="46"/>
  <c r="S247" i="46"/>
  <c r="S248" i="46"/>
  <c r="S249" i="46"/>
  <c r="S250" i="46"/>
  <c r="S251" i="46"/>
  <c r="S252" i="46"/>
  <c r="S253" i="46"/>
  <c r="S254" i="46"/>
  <c r="S255" i="46"/>
  <c r="S256" i="46"/>
  <c r="S257" i="46"/>
  <c r="S258" i="46"/>
  <c r="S259" i="46"/>
  <c r="S260" i="46"/>
  <c r="S261" i="46"/>
  <c r="S262" i="46"/>
  <c r="S263" i="46"/>
  <c r="S264" i="46"/>
  <c r="S265" i="46"/>
  <c r="S266" i="46"/>
  <c r="S267" i="46"/>
  <c r="S268" i="46"/>
  <c r="S269" i="46"/>
  <c r="S270" i="46"/>
  <c r="S271" i="46"/>
  <c r="S272" i="46"/>
  <c r="S273" i="46"/>
  <c r="S274" i="46"/>
  <c r="S275" i="46"/>
  <c r="S276" i="46"/>
  <c r="S277" i="46"/>
  <c r="S278" i="46"/>
  <c r="S279" i="46"/>
  <c r="S280" i="46"/>
  <c r="S281" i="46"/>
  <c r="S282" i="46"/>
  <c r="S283" i="46"/>
  <c r="S284" i="46"/>
  <c r="S285" i="46"/>
  <c r="S286" i="46"/>
  <c r="S287" i="46"/>
  <c r="S288" i="46"/>
  <c r="S289" i="46"/>
  <c r="S290" i="46"/>
  <c r="S291" i="46"/>
  <c r="S292" i="46"/>
  <c r="S293" i="46"/>
  <c r="S294" i="46"/>
  <c r="S295" i="46"/>
  <c r="S296" i="46"/>
  <c r="S297" i="46"/>
  <c r="S298" i="46"/>
  <c r="S299" i="46"/>
  <c r="S300" i="46"/>
  <c r="S301" i="46"/>
  <c r="S302" i="46"/>
  <c r="S303" i="46"/>
  <c r="S304" i="46"/>
  <c r="S305" i="46"/>
  <c r="S306" i="46"/>
  <c r="S307" i="46"/>
  <c r="S308" i="46"/>
  <c r="S309" i="46"/>
  <c r="S310" i="46"/>
  <c r="S311" i="46"/>
  <c r="S312" i="46"/>
  <c r="S313" i="46"/>
  <c r="S314" i="46"/>
  <c r="S315" i="46"/>
  <c r="S316" i="46"/>
  <c r="S317" i="46"/>
  <c r="S318" i="46"/>
  <c r="S319" i="46"/>
  <c r="S320" i="46"/>
  <c r="S321" i="46"/>
  <c r="S322" i="46"/>
  <c r="S323" i="46"/>
  <c r="S324" i="46"/>
  <c r="S325" i="46"/>
  <c r="S326" i="46"/>
  <c r="S327" i="46"/>
  <c r="S328" i="46"/>
  <c r="S329" i="46"/>
  <c r="S330" i="46"/>
  <c r="S331" i="46"/>
  <c r="S332" i="46"/>
  <c r="S333" i="46"/>
  <c r="S334" i="46"/>
  <c r="S335" i="46"/>
  <c r="S336" i="46"/>
  <c r="S337" i="46"/>
  <c r="S338" i="46"/>
  <c r="S339" i="46"/>
  <c r="S340" i="46"/>
  <c r="S341" i="46"/>
  <c r="S342" i="46"/>
  <c r="S343" i="46"/>
  <c r="S344" i="46"/>
  <c r="S345" i="46"/>
  <c r="S346" i="46"/>
  <c r="S347" i="46"/>
  <c r="S348" i="46"/>
  <c r="S349" i="46"/>
  <c r="S350" i="46"/>
  <c r="S351" i="46"/>
  <c r="S352" i="46"/>
  <c r="S353" i="46"/>
  <c r="S354" i="46"/>
  <c r="S355" i="46"/>
  <c r="S356" i="46"/>
  <c r="S357" i="46"/>
  <c r="S358" i="46"/>
  <c r="S359" i="46"/>
  <c r="S360" i="46"/>
  <c r="S361" i="46"/>
  <c r="S362" i="46"/>
  <c r="S363" i="46"/>
  <c r="S364" i="46"/>
  <c r="S365" i="46"/>
  <c r="S366" i="46"/>
  <c r="S367" i="46"/>
  <c r="S368" i="46"/>
  <c r="S369" i="46"/>
  <c r="S370" i="46"/>
  <c r="S371" i="46"/>
  <c r="S372" i="46"/>
  <c r="S373" i="46"/>
  <c r="S374" i="46"/>
  <c r="S375" i="46"/>
  <c r="S376" i="46"/>
  <c r="S377" i="46"/>
  <c r="S378" i="46"/>
  <c r="S379" i="46"/>
  <c r="S380" i="46"/>
  <c r="S381" i="46"/>
  <c r="S382" i="46"/>
  <c r="S383" i="46"/>
  <c r="S384" i="46"/>
  <c r="S385" i="46"/>
  <c r="S386" i="46"/>
  <c r="S387" i="46"/>
  <c r="S388" i="46"/>
  <c r="S389" i="46"/>
  <c r="S390" i="46"/>
  <c r="S391" i="46"/>
  <c r="S392" i="46"/>
  <c r="S393" i="46"/>
  <c r="S394" i="46"/>
  <c r="S395" i="46"/>
  <c r="S396" i="46"/>
  <c r="S397" i="46"/>
  <c r="S398" i="46"/>
  <c r="S399" i="46"/>
  <c r="S400" i="46"/>
  <c r="S401" i="46"/>
  <c r="S402" i="46"/>
  <c r="S403" i="46"/>
  <c r="S404" i="46"/>
  <c r="S405" i="46"/>
  <c r="S406" i="46"/>
  <c r="S407" i="46"/>
  <c r="S408" i="46"/>
  <c r="S409" i="46"/>
  <c r="S410" i="46"/>
  <c r="S411" i="46"/>
  <c r="S412" i="46"/>
  <c r="S413" i="46"/>
  <c r="S414" i="46"/>
  <c r="S415" i="46"/>
  <c r="S416" i="46"/>
  <c r="S417" i="46"/>
  <c r="S418" i="46"/>
  <c r="S419" i="46"/>
  <c r="S420" i="46"/>
  <c r="S421" i="46"/>
  <c r="S422" i="46"/>
  <c r="S423" i="46"/>
  <c r="S424" i="46"/>
  <c r="S425" i="46"/>
  <c r="S426" i="46"/>
  <c r="S427" i="46"/>
  <c r="S428" i="46"/>
  <c r="S429" i="46"/>
  <c r="S430" i="46"/>
  <c r="S431" i="46"/>
  <c r="S432" i="46"/>
  <c r="S433" i="46"/>
  <c r="S434" i="46"/>
  <c r="S435" i="46"/>
  <c r="S436" i="46"/>
  <c r="S437" i="46"/>
  <c r="S438" i="46"/>
  <c r="S439" i="46"/>
  <c r="S440" i="46"/>
  <c r="S441" i="46"/>
  <c r="S454" i="46"/>
  <c r="S455" i="46"/>
  <c r="S456" i="46"/>
  <c r="S457" i="46"/>
  <c r="S458" i="46"/>
  <c r="S459" i="46"/>
  <c r="S460" i="46"/>
  <c r="S461" i="46"/>
  <c r="S462" i="46"/>
  <c r="S463" i="46"/>
  <c r="S464" i="46"/>
  <c r="S465" i="46"/>
  <c r="S466" i="46"/>
  <c r="S467" i="46"/>
  <c r="S468" i="46"/>
  <c r="S469" i="46"/>
  <c r="S470" i="46"/>
  <c r="S471" i="46"/>
  <c r="S472" i="46"/>
  <c r="S473" i="46"/>
  <c r="S474" i="46"/>
  <c r="S475" i="46"/>
  <c r="S476" i="46"/>
  <c r="S477" i="46"/>
  <c r="S478" i="46"/>
  <c r="S479" i="46"/>
  <c r="S480" i="46"/>
  <c r="S481" i="46"/>
  <c r="S482" i="46"/>
  <c r="S483" i="46"/>
  <c r="S484" i="46"/>
  <c r="S485" i="46"/>
  <c r="S486" i="46"/>
  <c r="S487" i="46"/>
  <c r="S488" i="46"/>
  <c r="S489" i="46"/>
  <c r="S490" i="46"/>
  <c r="S491" i="46"/>
  <c r="S492" i="46"/>
  <c r="S493" i="46"/>
  <c r="S494" i="46"/>
  <c r="S495" i="46"/>
  <c r="S496" i="46"/>
  <c r="S497" i="46"/>
  <c r="S498" i="46"/>
  <c r="S499" i="46"/>
  <c r="S500" i="46"/>
  <c r="S501" i="46"/>
  <c r="S502" i="46"/>
  <c r="S503" i="46"/>
  <c r="S504" i="46"/>
  <c r="S505" i="46"/>
  <c r="S506" i="46"/>
  <c r="S507" i="46"/>
  <c r="S508" i="46"/>
  <c r="S509" i="46"/>
  <c r="S510" i="46"/>
  <c r="S511" i="46"/>
  <c r="S512" i="46"/>
  <c r="S513" i="46"/>
  <c r="S514" i="46"/>
  <c r="S515" i="46"/>
  <c r="S516" i="46"/>
  <c r="S517" i="46"/>
  <c r="S518" i="46"/>
  <c r="S519" i="46"/>
  <c r="S520" i="46"/>
  <c r="S521" i="46"/>
  <c r="S522" i="46"/>
  <c r="S523" i="46"/>
  <c r="S524" i="46"/>
  <c r="S525" i="46"/>
  <c r="S526" i="46"/>
  <c r="S527" i="46"/>
  <c r="S528" i="46"/>
  <c r="S529" i="46"/>
  <c r="S530" i="46"/>
  <c r="S531" i="46"/>
  <c r="S532" i="46"/>
  <c r="S533" i="46"/>
  <c r="S534" i="46"/>
  <c r="S535" i="46"/>
  <c r="S536" i="46"/>
  <c r="S537" i="46"/>
  <c r="S538" i="46"/>
  <c r="S539" i="46"/>
  <c r="S540" i="46"/>
  <c r="S541" i="46"/>
  <c r="S542" i="46"/>
  <c r="S543" i="46"/>
  <c r="S544" i="46"/>
  <c r="S545" i="46"/>
  <c r="S546" i="46"/>
  <c r="S547" i="46"/>
  <c r="S548" i="46"/>
  <c r="S549" i="46"/>
  <c r="S550" i="46"/>
  <c r="S551" i="46"/>
  <c r="S552" i="46"/>
  <c r="S553" i="46"/>
  <c r="S554" i="46"/>
  <c r="S555" i="46"/>
  <c r="S556" i="46"/>
  <c r="S557" i="46"/>
  <c r="S558" i="46"/>
  <c r="S559" i="46"/>
  <c r="S560" i="46"/>
  <c r="S561" i="46"/>
  <c r="S562" i="46"/>
  <c r="S563" i="46"/>
  <c r="S564" i="46"/>
  <c r="S565" i="46"/>
  <c r="S566" i="46"/>
  <c r="S567" i="46"/>
  <c r="S568" i="46"/>
  <c r="S569" i="46"/>
  <c r="S570" i="46"/>
  <c r="S571" i="46"/>
  <c r="S572" i="46"/>
  <c r="S573" i="46"/>
  <c r="S574" i="46"/>
  <c r="S575" i="46"/>
  <c r="S576" i="46"/>
  <c r="S577" i="46"/>
  <c r="S578" i="46"/>
  <c r="S579" i="46"/>
  <c r="S580" i="46"/>
  <c r="S581" i="46"/>
  <c r="S582" i="46"/>
  <c r="S583" i="46"/>
  <c r="S584" i="46"/>
  <c r="S585" i="46"/>
  <c r="S586" i="46"/>
  <c r="S587" i="46"/>
  <c r="S588" i="46"/>
  <c r="S589" i="46"/>
  <c r="S590" i="46"/>
  <c r="S591" i="46"/>
  <c r="S592" i="46"/>
  <c r="S593" i="46"/>
  <c r="S594" i="46"/>
  <c r="S595" i="46"/>
  <c r="S596" i="46"/>
  <c r="S597" i="46"/>
  <c r="S598" i="46"/>
  <c r="S599" i="46"/>
  <c r="S600" i="46"/>
  <c r="S601" i="46"/>
  <c r="S602" i="46"/>
  <c r="S603" i="46"/>
  <c r="S604" i="46"/>
  <c r="S605" i="46"/>
  <c r="S606" i="46"/>
  <c r="S607" i="46"/>
  <c r="S608" i="46"/>
  <c r="S609" i="46"/>
  <c r="S610" i="46"/>
  <c r="S611" i="46"/>
  <c r="S612" i="46"/>
  <c r="S613" i="46"/>
  <c r="S614" i="46"/>
  <c r="S615" i="46"/>
  <c r="S616" i="46"/>
  <c r="S617" i="46"/>
  <c r="S618" i="46"/>
  <c r="S619" i="46"/>
  <c r="S620" i="46"/>
  <c r="S621" i="46"/>
  <c r="S622" i="46"/>
  <c r="S623" i="46"/>
  <c r="S624" i="46"/>
  <c r="S625" i="46"/>
  <c r="S626" i="46"/>
  <c r="S627" i="46"/>
  <c r="S628" i="46"/>
  <c r="S629" i="46"/>
  <c r="S630" i="46"/>
  <c r="S631" i="46"/>
  <c r="S632" i="46"/>
  <c r="S633" i="46"/>
  <c r="S634" i="46"/>
  <c r="S635" i="46"/>
  <c r="S636" i="46"/>
  <c r="S637" i="46"/>
  <c r="S638" i="46"/>
  <c r="S639" i="46"/>
  <c r="S640" i="46"/>
  <c r="S641" i="46"/>
  <c r="S642" i="46"/>
  <c r="S643" i="46"/>
  <c r="S644" i="46"/>
  <c r="S645" i="46"/>
  <c r="S646" i="46"/>
  <c r="S647" i="46"/>
  <c r="S648" i="46"/>
  <c r="S649" i="46"/>
  <c r="S650" i="46"/>
  <c r="S651" i="46"/>
  <c r="S652" i="46"/>
  <c r="S653" i="46"/>
  <c r="S654" i="46"/>
  <c r="S655" i="46"/>
  <c r="S656" i="46"/>
  <c r="S657" i="46"/>
  <c r="S658" i="46"/>
  <c r="S659" i="46"/>
  <c r="S660" i="46"/>
  <c r="S661" i="46"/>
  <c r="S662" i="46"/>
  <c r="S663" i="46"/>
  <c r="S664" i="46"/>
  <c r="S665" i="46"/>
  <c r="S666" i="46"/>
  <c r="S667" i="46"/>
  <c r="S668" i="46"/>
  <c r="S669" i="46"/>
  <c r="S670" i="46"/>
  <c r="S671" i="46"/>
  <c r="S672" i="46"/>
  <c r="S673" i="46"/>
  <c r="S674" i="46"/>
  <c r="S675" i="46"/>
  <c r="S676" i="46"/>
  <c r="S677" i="46"/>
  <c r="S678" i="46"/>
  <c r="S679" i="46"/>
  <c r="S680" i="46"/>
  <c r="S681" i="46"/>
  <c r="S682" i="46"/>
  <c r="S683" i="46"/>
  <c r="S684" i="46"/>
  <c r="S685" i="46"/>
  <c r="S686" i="46"/>
  <c r="S687" i="46"/>
  <c r="S688" i="46"/>
  <c r="S689" i="46"/>
  <c r="S690" i="46"/>
  <c r="S691" i="46"/>
  <c r="S692" i="46"/>
  <c r="S693" i="46"/>
  <c r="S694" i="46"/>
  <c r="S695" i="46"/>
  <c r="S696" i="46"/>
  <c r="S697" i="46"/>
  <c r="S698" i="46"/>
  <c r="S699" i="46"/>
  <c r="S700" i="46"/>
  <c r="S701" i="46"/>
  <c r="S702" i="46"/>
  <c r="S703" i="46"/>
  <c r="S704" i="46"/>
  <c r="S705" i="46"/>
  <c r="S706" i="46"/>
  <c r="S707" i="46"/>
  <c r="S708" i="46"/>
  <c r="S709" i="46"/>
  <c r="S710" i="46"/>
  <c r="S711" i="46"/>
  <c r="S712" i="46"/>
  <c r="S713" i="46"/>
  <c r="S714" i="46"/>
  <c r="S715" i="46"/>
  <c r="S716" i="46"/>
  <c r="S717" i="46"/>
  <c r="S718" i="46"/>
  <c r="S719" i="46"/>
  <c r="S720" i="46"/>
  <c r="S721" i="46"/>
  <c r="S722" i="46"/>
  <c r="S723" i="46"/>
  <c r="S724" i="46"/>
  <c r="S725" i="46"/>
  <c r="S726" i="46"/>
  <c r="S727" i="46"/>
  <c r="S728" i="46"/>
  <c r="S729" i="46"/>
  <c r="S730" i="46"/>
  <c r="S731" i="46"/>
  <c r="S732" i="46"/>
  <c r="S733" i="46"/>
  <c r="S734" i="46"/>
  <c r="S735" i="46"/>
  <c r="S736" i="46"/>
  <c r="S737" i="46"/>
  <c r="S738" i="46"/>
  <c r="S739" i="46"/>
  <c r="S740" i="46"/>
  <c r="S741" i="46"/>
  <c r="S742" i="46"/>
  <c r="S743" i="46"/>
  <c r="S744" i="46"/>
  <c r="S745" i="46"/>
  <c r="S754" i="46"/>
  <c r="S755" i="46"/>
  <c r="S756" i="46"/>
  <c r="S757" i="46"/>
  <c r="S758" i="46"/>
  <c r="S759" i="46"/>
  <c r="S760" i="46"/>
  <c r="S761" i="46"/>
  <c r="S762" i="46"/>
  <c r="S763" i="46"/>
  <c r="S764" i="46"/>
  <c r="S765" i="46"/>
  <c r="S766" i="46"/>
  <c r="S767" i="46"/>
  <c r="S768" i="46"/>
  <c r="S769" i="46"/>
  <c r="S770" i="46"/>
  <c r="S771" i="46"/>
  <c r="S772" i="46"/>
  <c r="S773" i="46"/>
  <c r="S774" i="46"/>
  <c r="S775" i="46"/>
  <c r="S776" i="46"/>
  <c r="S777" i="46"/>
  <c r="S778" i="46"/>
  <c r="S779" i="46"/>
  <c r="S780" i="46"/>
  <c r="S781" i="46"/>
  <c r="S782" i="46"/>
  <c r="S783" i="46"/>
  <c r="S784" i="46"/>
  <c r="S785" i="46"/>
  <c r="S786" i="46"/>
  <c r="S787" i="46"/>
  <c r="S788" i="46"/>
  <c r="S789" i="46"/>
  <c r="S790" i="46"/>
  <c r="S791" i="46"/>
  <c r="S792" i="46"/>
  <c r="S793" i="46"/>
  <c r="S794" i="46"/>
  <c r="S795" i="46"/>
  <c r="S796" i="46"/>
  <c r="S797" i="46"/>
  <c r="S798" i="46"/>
  <c r="S799" i="46"/>
  <c r="S800" i="46"/>
  <c r="S801" i="46"/>
  <c r="S802" i="46"/>
  <c r="S803" i="46"/>
  <c r="S804" i="46"/>
  <c r="S805" i="46"/>
  <c r="S806" i="46"/>
  <c r="S807" i="46"/>
  <c r="S808" i="46"/>
  <c r="S809" i="46"/>
  <c r="S810" i="46"/>
  <c r="S811" i="46"/>
  <c r="S812" i="46"/>
  <c r="S813" i="46"/>
  <c r="S814" i="46"/>
  <c r="S815" i="46"/>
  <c r="S816" i="46"/>
  <c r="S817" i="46"/>
  <c r="S818" i="46"/>
  <c r="S819" i="46"/>
  <c r="S820" i="46"/>
  <c r="S821" i="46"/>
  <c r="S822" i="46"/>
  <c r="S823" i="46"/>
  <c r="S824" i="46"/>
  <c r="S825" i="46"/>
  <c r="S826" i="46"/>
  <c r="S827" i="46"/>
  <c r="S828" i="46"/>
  <c r="S829" i="46"/>
  <c r="S830" i="46"/>
  <c r="S831" i="46"/>
  <c r="S832" i="46"/>
  <c r="S833" i="46"/>
  <c r="S834" i="46"/>
  <c r="S835" i="46"/>
  <c r="S836" i="46"/>
  <c r="S837" i="46"/>
  <c r="S838" i="46"/>
  <c r="S839" i="46"/>
  <c r="S840" i="46"/>
  <c r="S841" i="46"/>
  <c r="S842" i="46"/>
  <c r="S843" i="46"/>
  <c r="S844" i="46"/>
  <c r="S845" i="46"/>
  <c r="S846" i="46"/>
  <c r="S847" i="46"/>
  <c r="S848" i="46"/>
  <c r="S849" i="46"/>
  <c r="S850" i="46"/>
  <c r="S851" i="46"/>
  <c r="S852" i="46"/>
  <c r="S853" i="46"/>
  <c r="S854" i="46"/>
  <c r="S855" i="46"/>
  <c r="S856" i="46"/>
  <c r="S857" i="46"/>
  <c r="S858" i="46"/>
  <c r="S859" i="46"/>
  <c r="S860" i="46"/>
  <c r="S861" i="46"/>
  <c r="S862" i="46"/>
  <c r="S863" i="46"/>
  <c r="S864" i="46"/>
  <c r="S865" i="46"/>
  <c r="S866" i="46"/>
  <c r="S867" i="46"/>
  <c r="S868" i="46"/>
  <c r="S869" i="46"/>
  <c r="S870" i="46"/>
  <c r="S871" i="46"/>
  <c r="S872" i="46"/>
  <c r="S873" i="46"/>
  <c r="Q4" i="46"/>
  <c r="Q5" i="46"/>
  <c r="Q6" i="46"/>
  <c r="Q7" i="46"/>
  <c r="Q8" i="46"/>
  <c r="Q9" i="46"/>
  <c r="Q10" i="46"/>
  <c r="Q11" i="46"/>
  <c r="Q12" i="46"/>
  <c r="Q13" i="46"/>
  <c r="Q14" i="46"/>
  <c r="Q15" i="46"/>
  <c r="Q176" i="46"/>
  <c r="Q177" i="46"/>
  <c r="Q178" i="46"/>
  <c r="Q179" i="46"/>
  <c r="Q180" i="46"/>
  <c r="Q181" i="46"/>
  <c r="Q182" i="46"/>
  <c r="Q183" i="46"/>
  <c r="Q304" i="46"/>
  <c r="Q305" i="46"/>
  <c r="Q306" i="46"/>
  <c r="Q307" i="46"/>
  <c r="Q308" i="46"/>
  <c r="Q309" i="46"/>
  <c r="Q310" i="46"/>
  <c r="Q311" i="46"/>
  <c r="Q312" i="46"/>
  <c r="Q313" i="46"/>
  <c r="Q314" i="46"/>
  <c r="Q315" i="46"/>
  <c r="Q316" i="46"/>
  <c r="Q317" i="46"/>
  <c r="Q318" i="46"/>
  <c r="Q319" i="46"/>
  <c r="Q320" i="46"/>
  <c r="Q321" i="46"/>
  <c r="Q442" i="46"/>
  <c r="Q443" i="46"/>
  <c r="Q444" i="46"/>
  <c r="Q445" i="46"/>
  <c r="Q446" i="46"/>
  <c r="Q447" i="46"/>
  <c r="Q448" i="46"/>
  <c r="Q449" i="46"/>
  <c r="Q450" i="46"/>
  <c r="Q451" i="46"/>
  <c r="Q452" i="46"/>
  <c r="Q453" i="46"/>
  <c r="Q574" i="46"/>
  <c r="Q575" i="46"/>
  <c r="Q576" i="46"/>
  <c r="Q577" i="46"/>
  <c r="Q578" i="46"/>
  <c r="Q579" i="46"/>
  <c r="Q580" i="46"/>
  <c r="Q581" i="46"/>
  <c r="Q582" i="46"/>
  <c r="Q583" i="46"/>
  <c r="Q584" i="46"/>
  <c r="Q585" i="46"/>
  <c r="Q746" i="46"/>
  <c r="Q747" i="46"/>
  <c r="Q748" i="46"/>
  <c r="Q749" i="46"/>
  <c r="Q750" i="46"/>
  <c r="Q751" i="46"/>
  <c r="Q752" i="46"/>
  <c r="Q753" i="46"/>
  <c r="B20" i="19"/>
  <c r="D20" i="19"/>
  <c r="B44" i="4" l="1"/>
  <c r="B45" i="4"/>
  <c r="B46" i="4"/>
  <c r="B47" i="4"/>
  <c r="B48" i="4"/>
  <c r="R76" i="47" l="1"/>
  <c r="P76" i="47"/>
  <c r="J76" i="47"/>
  <c r="C76" i="47"/>
  <c r="B76" i="47"/>
  <c r="R75" i="47"/>
  <c r="P75" i="47"/>
  <c r="J75" i="47"/>
  <c r="C75" i="47"/>
  <c r="B75" i="47"/>
  <c r="R74" i="47"/>
  <c r="P74" i="47"/>
  <c r="J74" i="47"/>
  <c r="C74" i="47"/>
  <c r="B74" i="47"/>
  <c r="R73" i="47"/>
  <c r="J73" i="47"/>
  <c r="C73" i="47"/>
  <c r="B73" i="47"/>
  <c r="R72" i="47"/>
  <c r="J72" i="47"/>
  <c r="C72" i="47"/>
  <c r="B72" i="47"/>
  <c r="R71" i="47"/>
  <c r="J71" i="47"/>
  <c r="C71" i="47"/>
  <c r="B71" i="47"/>
  <c r="R70" i="47"/>
  <c r="J70" i="47"/>
  <c r="C70" i="47"/>
  <c r="B70" i="47"/>
  <c r="R69" i="47"/>
  <c r="J69" i="47"/>
  <c r="C69" i="47"/>
  <c r="B69" i="47"/>
  <c r="R68" i="47"/>
  <c r="J68" i="47"/>
  <c r="C68" i="47"/>
  <c r="B68" i="47"/>
  <c r="R67" i="47"/>
  <c r="J67" i="47"/>
  <c r="C67" i="47"/>
  <c r="B67" i="47"/>
  <c r="R66" i="47"/>
  <c r="J66" i="47"/>
  <c r="C66" i="47"/>
  <c r="B66" i="47"/>
  <c r="R65" i="47"/>
  <c r="J65" i="47"/>
  <c r="C65" i="47"/>
  <c r="B65" i="47"/>
  <c r="R64" i="47"/>
  <c r="P64" i="47"/>
  <c r="J64" i="47"/>
  <c r="C64" i="47"/>
  <c r="B64" i="47"/>
  <c r="R63" i="47"/>
  <c r="P63" i="47"/>
  <c r="C63" i="47"/>
  <c r="B63" i="47"/>
  <c r="R62" i="47"/>
  <c r="P62" i="47"/>
  <c r="C62" i="47"/>
  <c r="B62" i="47"/>
  <c r="R61" i="47"/>
  <c r="P61" i="47"/>
  <c r="C61" i="47"/>
  <c r="B61" i="47"/>
  <c r="R60" i="47"/>
  <c r="P60" i="47"/>
  <c r="C60" i="47"/>
  <c r="B60" i="47"/>
  <c r="P59" i="47"/>
  <c r="C59" i="47"/>
  <c r="B59" i="47"/>
  <c r="P58" i="47"/>
  <c r="C58" i="47"/>
  <c r="B58" i="47"/>
  <c r="P57" i="47"/>
  <c r="C57" i="47"/>
  <c r="B57" i="47"/>
  <c r="P56" i="47"/>
  <c r="C56" i="47"/>
  <c r="B56" i="47"/>
  <c r="P55" i="47"/>
  <c r="C55" i="47"/>
  <c r="B55" i="47"/>
  <c r="P54" i="47"/>
  <c r="C54" i="47"/>
  <c r="B54" i="47"/>
  <c r="P53" i="47"/>
  <c r="C53" i="47"/>
  <c r="B53" i="47"/>
  <c r="P52" i="47"/>
  <c r="C52" i="47"/>
  <c r="B52" i="47"/>
  <c r="R51" i="47"/>
  <c r="C51" i="47"/>
  <c r="B51" i="47"/>
  <c r="R50" i="47"/>
  <c r="C50" i="47"/>
  <c r="B50" i="47"/>
  <c r="R49" i="47"/>
  <c r="C49" i="47"/>
  <c r="B49" i="47"/>
  <c r="R48" i="47"/>
  <c r="C48" i="47"/>
  <c r="B48" i="47"/>
  <c r="R47" i="47"/>
  <c r="C47" i="47"/>
  <c r="B47" i="47"/>
  <c r="R46" i="47"/>
  <c r="C46" i="47"/>
  <c r="B46" i="47"/>
  <c r="R45" i="47"/>
  <c r="C45" i="47"/>
  <c r="B45" i="47"/>
  <c r="R44" i="47"/>
  <c r="C44" i="47"/>
  <c r="B44" i="47"/>
  <c r="R39" i="47"/>
  <c r="P39" i="47"/>
  <c r="J39" i="47"/>
  <c r="C39" i="47"/>
  <c r="B39" i="47"/>
  <c r="R38" i="47"/>
  <c r="P38" i="47"/>
  <c r="J38" i="47"/>
  <c r="C38" i="47"/>
  <c r="B38" i="47"/>
  <c r="R37" i="47"/>
  <c r="J37" i="47"/>
  <c r="C37" i="47"/>
  <c r="B37" i="47"/>
  <c r="R36" i="47"/>
  <c r="P36" i="47"/>
  <c r="J36" i="47"/>
  <c r="C36" i="47"/>
  <c r="B36" i="47"/>
  <c r="R35" i="47"/>
  <c r="P35" i="47"/>
  <c r="J35" i="47"/>
  <c r="C35" i="47"/>
  <c r="B35" i="47"/>
  <c r="R34" i="47"/>
  <c r="P34" i="47"/>
  <c r="J34" i="47"/>
  <c r="C34" i="47"/>
  <c r="B34" i="47"/>
  <c r="P33" i="47"/>
  <c r="C33" i="47"/>
  <c r="B33" i="47"/>
  <c r="P32" i="47"/>
  <c r="C32" i="47"/>
  <c r="B32" i="47"/>
  <c r="P31" i="47"/>
  <c r="C31" i="47"/>
  <c r="B31" i="47"/>
  <c r="P30" i="47"/>
  <c r="C30" i="47"/>
  <c r="B30" i="47"/>
  <c r="P29" i="47"/>
  <c r="C29" i="47"/>
  <c r="B29" i="47"/>
  <c r="P28" i="47"/>
  <c r="C28" i="47"/>
  <c r="B28" i="47"/>
  <c r="P27" i="47"/>
  <c r="C27" i="47"/>
  <c r="B27" i="47"/>
  <c r="P26" i="47"/>
  <c r="C26" i="47"/>
  <c r="B26" i="47"/>
  <c r="P25" i="47"/>
  <c r="C25" i="47"/>
  <c r="B25" i="47"/>
  <c r="P24" i="47"/>
  <c r="C24" i="47"/>
  <c r="B24" i="47"/>
  <c r="P23" i="47"/>
  <c r="C23" i="47"/>
  <c r="B23" i="47"/>
  <c r="P22" i="47"/>
  <c r="C22" i="47"/>
  <c r="B22" i="47"/>
  <c r="R21" i="47"/>
  <c r="P21" i="47"/>
  <c r="J21" i="47"/>
  <c r="C21" i="47"/>
  <c r="B21" i="47"/>
  <c r="R20" i="47"/>
  <c r="P20" i="47"/>
  <c r="J20" i="47"/>
  <c r="C20" i="47"/>
  <c r="B20" i="47"/>
  <c r="R19" i="47"/>
  <c r="J19" i="47"/>
  <c r="C19" i="47"/>
  <c r="B19" i="47"/>
  <c r="R18" i="47"/>
  <c r="P18" i="47"/>
  <c r="J18" i="47"/>
  <c r="C18" i="47"/>
  <c r="B18" i="47"/>
  <c r="R17" i="47"/>
  <c r="P17" i="47"/>
  <c r="J17" i="47"/>
  <c r="C17" i="47"/>
  <c r="B17" i="47"/>
  <c r="R16" i="47"/>
  <c r="P16" i="47"/>
  <c r="J16" i="47"/>
  <c r="C16" i="47"/>
  <c r="B16" i="47"/>
  <c r="P15" i="47"/>
  <c r="C15" i="47"/>
  <c r="B15" i="47"/>
  <c r="P14" i="47"/>
  <c r="C14" i="47"/>
  <c r="B14" i="47"/>
  <c r="P13" i="47"/>
  <c r="C13" i="47"/>
  <c r="B13" i="47"/>
  <c r="P12" i="47"/>
  <c r="C12" i="47"/>
  <c r="B12" i="47"/>
  <c r="P11" i="47"/>
  <c r="C11" i="47"/>
  <c r="B11" i="47"/>
  <c r="P10" i="47"/>
  <c r="C10" i="47"/>
  <c r="B10" i="47"/>
  <c r="P9" i="47"/>
  <c r="C9" i="47"/>
  <c r="B9" i="47"/>
  <c r="P8" i="47"/>
  <c r="C8" i="47"/>
  <c r="B8" i="47"/>
  <c r="P7" i="47"/>
  <c r="C7" i="47"/>
  <c r="B7" i="47"/>
  <c r="P6" i="47"/>
  <c r="C6" i="47"/>
  <c r="B6" i="47"/>
  <c r="P5" i="47"/>
  <c r="C5" i="47"/>
  <c r="B5" i="47"/>
  <c r="P4" i="47"/>
  <c r="C4" i="47"/>
  <c r="B4" i="47"/>
  <c r="B38" i="4"/>
  <c r="B39" i="4"/>
  <c r="B40" i="4"/>
  <c r="B41" i="4"/>
  <c r="B42" i="4"/>
  <c r="B43" i="4"/>
  <c r="B5" i="45" l="1"/>
  <c r="B6" i="45"/>
  <c r="B7" i="45"/>
  <c r="B8" i="45"/>
  <c r="B9" i="45"/>
  <c r="B10" i="45"/>
  <c r="B11" i="45"/>
  <c r="B12" i="45"/>
  <c r="B13" i="45"/>
  <c r="B14" i="45"/>
  <c r="B15" i="45"/>
  <c r="B16" i="45"/>
  <c r="B17" i="45"/>
  <c r="B18" i="45"/>
  <c r="B19" i="45"/>
  <c r="B20" i="45"/>
  <c r="B21" i="45"/>
  <c r="B22" i="45"/>
  <c r="B23" i="45"/>
  <c r="B24" i="45"/>
  <c r="B4" i="45"/>
  <c r="B83" i="23" l="1"/>
  <c r="B84" i="23"/>
  <c r="B85" i="23"/>
  <c r="B86" i="23"/>
  <c r="B87" i="23"/>
  <c r="B88" i="23"/>
  <c r="B89" i="23"/>
  <c r="B90" i="23"/>
  <c r="B92" i="23"/>
  <c r="B82" i="23"/>
  <c r="D29" i="25"/>
  <c r="D30" i="25"/>
  <c r="D31" i="25"/>
  <c r="D32" i="25"/>
  <c r="D33" i="25"/>
  <c r="D34" i="25"/>
  <c r="D35" i="25"/>
  <c r="B28" i="25"/>
  <c r="H28" i="25" s="1"/>
  <c r="B29" i="25"/>
  <c r="H29" i="25" s="1"/>
  <c r="B30" i="25"/>
  <c r="H30" i="25" s="1"/>
  <c r="B31" i="25"/>
  <c r="H31" i="25" s="1"/>
  <c r="B32" i="25"/>
  <c r="H32" i="25" s="1"/>
  <c r="B33" i="25"/>
  <c r="H33" i="25" s="1"/>
  <c r="B34" i="25"/>
  <c r="H34" i="25" s="1"/>
  <c r="B35" i="25"/>
  <c r="H35" i="25" s="1"/>
  <c r="D28" i="25"/>
  <c r="AN6" i="21"/>
  <c r="AN7" i="21"/>
  <c r="AN8" i="21"/>
  <c r="AN10" i="21"/>
  <c r="AN11" i="21"/>
  <c r="AN12" i="21"/>
  <c r="AN13" i="21"/>
  <c r="AN14" i="21"/>
  <c r="AN16" i="21"/>
  <c r="AN18" i="21"/>
  <c r="AN22" i="21"/>
  <c r="AN23" i="21"/>
  <c r="AN24" i="21"/>
  <c r="AN25" i="21"/>
  <c r="AN26" i="21"/>
  <c r="AN27" i="21"/>
  <c r="AN28" i="21"/>
  <c r="AN29" i="21"/>
  <c r="AN30" i="21"/>
  <c r="AN32" i="21"/>
  <c r="AN33" i="21"/>
  <c r="AN34" i="21"/>
  <c r="AN35" i="21"/>
  <c r="AN36" i="21"/>
  <c r="AN37" i="21"/>
  <c r="AN40" i="21"/>
  <c r="AN42" i="21"/>
  <c r="AN43" i="21"/>
  <c r="AN44" i="21"/>
  <c r="AN47" i="21"/>
  <c r="AN48" i="21"/>
  <c r="AN49" i="21"/>
  <c r="AN50" i="21"/>
  <c r="AN51" i="21"/>
  <c r="AN52" i="21"/>
  <c r="AN53" i="21"/>
  <c r="AN54" i="21"/>
  <c r="AN55" i="21"/>
  <c r="AN56" i="21"/>
  <c r="AN57" i="21"/>
  <c r="AN58" i="21"/>
  <c r="AN59" i="21"/>
  <c r="AN60" i="21"/>
  <c r="AN61" i="21"/>
  <c r="AN62" i="21"/>
  <c r="AN63" i="21"/>
  <c r="AN64" i="21"/>
  <c r="AN65" i="21"/>
  <c r="AN66" i="21"/>
  <c r="AN67" i="21"/>
  <c r="AN68" i="21"/>
  <c r="AN69" i="21"/>
  <c r="AN70" i="21"/>
  <c r="AN71" i="21"/>
  <c r="AN72" i="21"/>
  <c r="AN73" i="21"/>
  <c r="AN74" i="21"/>
  <c r="AN75" i="21"/>
  <c r="AN76" i="21"/>
  <c r="AN77" i="21"/>
  <c r="AN78" i="21"/>
  <c r="AN79" i="21"/>
  <c r="AN80" i="21"/>
  <c r="AN81" i="21"/>
  <c r="AN82" i="21"/>
  <c r="AN83" i="21"/>
  <c r="AN84" i="21"/>
  <c r="AN85" i="21"/>
  <c r="AN86" i="21"/>
  <c r="AN87" i="21"/>
  <c r="AN4" i="21"/>
  <c r="D78" i="21"/>
  <c r="D79" i="21"/>
  <c r="D80" i="21"/>
  <c r="D81" i="21"/>
  <c r="D82" i="21"/>
  <c r="D83" i="21"/>
  <c r="D84" i="21"/>
  <c r="D85" i="21"/>
  <c r="D86" i="21"/>
  <c r="D87" i="21"/>
  <c r="G42" i="19" l="1"/>
  <c r="H42" i="19" s="1"/>
  <c r="M42" i="19" s="1"/>
  <c r="G39" i="19"/>
  <c r="H39" i="19" s="1"/>
  <c r="M39" i="19" s="1"/>
  <c r="G41" i="19"/>
  <c r="H41" i="19" s="1"/>
  <c r="M41" i="19" s="1"/>
  <c r="G38" i="19"/>
  <c r="H38" i="19" s="1"/>
  <c r="M38" i="19" s="1"/>
  <c r="G37" i="19"/>
  <c r="H37" i="19" s="1"/>
  <c r="M37" i="19" s="1"/>
  <c r="G40" i="19"/>
  <c r="H40" i="19" s="1"/>
  <c r="M40" i="19" s="1"/>
  <c r="G43" i="19"/>
  <c r="H43" i="19" s="1"/>
  <c r="M43" i="19" s="1"/>
  <c r="G33" i="19"/>
  <c r="H33" i="19" s="1"/>
  <c r="G31" i="19"/>
  <c r="H31" i="19" s="1"/>
  <c r="G35" i="19"/>
  <c r="H35" i="19" s="1"/>
  <c r="G32" i="19"/>
  <c r="H32" i="19" s="1"/>
  <c r="G36" i="19"/>
  <c r="H36" i="19" s="1"/>
  <c r="G30" i="19"/>
  <c r="H30" i="19" s="1"/>
  <c r="G34" i="19"/>
  <c r="H34" i="19" s="1"/>
  <c r="G9" i="19"/>
  <c r="H9" i="19" s="1"/>
  <c r="G11" i="19"/>
  <c r="H11" i="19" s="1"/>
  <c r="G8" i="19"/>
  <c r="H8" i="19" s="1"/>
  <c r="G10" i="19"/>
  <c r="H10" i="19" s="1"/>
  <c r="G25" i="19"/>
  <c r="H25" i="19" s="1"/>
  <c r="G29" i="19"/>
  <c r="H29" i="19" s="1"/>
  <c r="G23" i="19"/>
  <c r="H23" i="19" s="1"/>
  <c r="G27" i="19"/>
  <c r="H27" i="19" s="1"/>
  <c r="G24" i="19"/>
  <c r="H24" i="19" s="1"/>
  <c r="G28" i="19"/>
  <c r="H28" i="19" s="1"/>
  <c r="G26" i="19"/>
  <c r="H26" i="19" s="1"/>
  <c r="G4" i="19"/>
  <c r="H4" i="19" s="1"/>
  <c r="G5" i="19"/>
  <c r="H5" i="19" s="1"/>
  <c r="G6" i="19"/>
  <c r="H6" i="19" s="1"/>
  <c r="G7" i="19"/>
  <c r="H7" i="19" s="1"/>
  <c r="G52" i="19"/>
  <c r="H52" i="19" s="1"/>
  <c r="G56" i="19"/>
  <c r="H56" i="19" s="1"/>
  <c r="G54" i="19"/>
  <c r="H54" i="19" s="1"/>
  <c r="G51" i="19"/>
  <c r="H51" i="19" s="1"/>
  <c r="G55" i="19"/>
  <c r="H55" i="19" s="1"/>
  <c r="G53" i="19"/>
  <c r="H53" i="19" s="1"/>
  <c r="G57" i="19"/>
  <c r="H57" i="19" s="1"/>
  <c r="G17" i="19"/>
  <c r="H17" i="19" s="1"/>
  <c r="G21" i="19"/>
  <c r="H21" i="19" s="1"/>
  <c r="G19" i="19"/>
  <c r="H19" i="19" s="1"/>
  <c r="G16" i="19"/>
  <c r="H16" i="19" s="1"/>
  <c r="G20" i="19"/>
  <c r="G18" i="19"/>
  <c r="H18" i="19" s="1"/>
  <c r="G22" i="19"/>
  <c r="H22" i="19" s="1"/>
  <c r="G68" i="19"/>
  <c r="H68" i="19" s="1"/>
  <c r="G70" i="19"/>
  <c r="H70" i="19" s="1"/>
  <c r="G67" i="19"/>
  <c r="H67" i="19" s="1"/>
  <c r="G71" i="19"/>
  <c r="H71" i="19" s="1"/>
  <c r="G65" i="19"/>
  <c r="H65" i="19" s="1"/>
  <c r="G69" i="19"/>
  <c r="H69" i="19" s="1"/>
  <c r="G66" i="19"/>
  <c r="H66" i="19" s="1"/>
  <c r="G44" i="19"/>
  <c r="H44" i="19" s="1"/>
  <c r="G48" i="19"/>
  <c r="H48" i="19" s="1"/>
  <c r="G46" i="19"/>
  <c r="H46" i="19" s="1"/>
  <c r="G47" i="19"/>
  <c r="H47" i="19" s="1"/>
  <c r="G45" i="19"/>
  <c r="H45" i="19" s="1"/>
  <c r="G49" i="19"/>
  <c r="H49" i="19" s="1"/>
  <c r="G50" i="19"/>
  <c r="H50" i="19" s="1"/>
  <c r="G13" i="19"/>
  <c r="H13" i="19" s="1"/>
  <c r="G12" i="19"/>
  <c r="H12" i="19" s="1"/>
  <c r="G14" i="19"/>
  <c r="H14" i="19" s="1"/>
  <c r="G15" i="19"/>
  <c r="H15" i="19" s="1"/>
  <c r="G60" i="19"/>
  <c r="H60" i="19" s="1"/>
  <c r="G64" i="19"/>
  <c r="H64" i="19" s="1"/>
  <c r="G62" i="19"/>
  <c r="H62" i="19" s="1"/>
  <c r="G59" i="19"/>
  <c r="H59" i="19" s="1"/>
  <c r="G63" i="19"/>
  <c r="H63" i="19" s="1"/>
  <c r="G61" i="19"/>
  <c r="H61" i="19" s="1"/>
  <c r="G58" i="19"/>
  <c r="H58" i="19" s="1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3" i="6"/>
  <c r="D174" i="6"/>
  <c r="D119" i="6"/>
  <c r="D120" i="6"/>
  <c r="D121" i="6"/>
  <c r="D122" i="6"/>
  <c r="D123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40" i="6"/>
  <c r="D141" i="6"/>
  <c r="D142" i="6"/>
  <c r="D143" i="6"/>
  <c r="D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3" i="6"/>
  <c r="C174" i="6"/>
  <c r="H20" i="19" l="1"/>
  <c r="M20" i="19" s="1"/>
  <c r="A171" i="6"/>
  <c r="A167" i="6"/>
  <c r="A163" i="6"/>
  <c r="A159" i="6"/>
  <c r="A155" i="6"/>
  <c r="A151" i="6"/>
  <c r="A147" i="6"/>
  <c r="A174" i="6"/>
  <c r="A169" i="6"/>
  <c r="A165" i="6"/>
  <c r="A161" i="6"/>
  <c r="A157" i="6"/>
  <c r="A153" i="6"/>
  <c r="A149" i="6"/>
  <c r="A145" i="6"/>
  <c r="A170" i="6"/>
  <c r="A166" i="6"/>
  <c r="A162" i="6"/>
  <c r="A158" i="6"/>
  <c r="A154" i="6"/>
  <c r="A150" i="6"/>
  <c r="A146" i="6"/>
  <c r="A173" i="6"/>
  <c r="A168" i="6"/>
  <c r="A164" i="6"/>
  <c r="A160" i="6"/>
  <c r="A156" i="6"/>
  <c r="A152" i="6"/>
  <c r="A148" i="6"/>
  <c r="C140" i="6" l="1"/>
  <c r="A140" i="6" s="1"/>
  <c r="C141" i="6"/>
  <c r="A141" i="6" s="1"/>
  <c r="C142" i="6"/>
  <c r="A142" i="6" s="1"/>
  <c r="C143" i="6"/>
  <c r="A143" i="6" s="1"/>
  <c r="C144" i="6"/>
  <c r="A144" i="6" s="1"/>
  <c r="B17" i="15"/>
  <c r="B18" i="15"/>
  <c r="B19" i="15"/>
  <c r="B20" i="15"/>
  <c r="B21" i="15"/>
  <c r="B22" i="15"/>
  <c r="B23" i="15"/>
  <c r="E10" i="45" s="1"/>
  <c r="B24" i="15"/>
  <c r="B16" i="15"/>
  <c r="C17" i="16"/>
  <c r="C18" i="16"/>
  <c r="C19" i="16"/>
  <c r="C20" i="16"/>
  <c r="C21" i="16"/>
  <c r="C22" i="16"/>
  <c r="C23" i="16"/>
  <c r="C24" i="16"/>
  <c r="I57" i="43"/>
  <c r="I56" i="43"/>
  <c r="I55" i="43"/>
  <c r="I54" i="43"/>
  <c r="I53" i="43"/>
  <c r="I52" i="43"/>
  <c r="I51" i="43"/>
  <c r="I50" i="43"/>
  <c r="I49" i="43"/>
  <c r="I48" i="43"/>
  <c r="I47" i="43"/>
  <c r="I46" i="43"/>
  <c r="I45" i="43"/>
  <c r="I44" i="43"/>
  <c r="I43" i="43"/>
  <c r="I42" i="43"/>
  <c r="I41" i="43"/>
  <c r="I40" i="43"/>
  <c r="I39" i="43"/>
  <c r="I38" i="43"/>
  <c r="I37" i="43"/>
  <c r="I36" i="43"/>
  <c r="I35" i="43"/>
  <c r="I34" i="43"/>
  <c r="I33" i="43"/>
  <c r="I32" i="43"/>
  <c r="I31" i="43"/>
  <c r="I30" i="43"/>
  <c r="I29" i="43"/>
  <c r="I28" i="43"/>
  <c r="I27" i="43"/>
  <c r="I26" i="43"/>
  <c r="I25" i="43"/>
  <c r="I22" i="43"/>
  <c r="I21" i="43"/>
  <c r="I20" i="43"/>
  <c r="I19" i="43"/>
  <c r="I18" i="43"/>
  <c r="I17" i="43"/>
  <c r="I16" i="43"/>
  <c r="I15" i="43"/>
  <c r="I14" i="43"/>
  <c r="I13" i="43"/>
  <c r="I12" i="43"/>
  <c r="I11" i="43"/>
  <c r="I10" i="43"/>
  <c r="I9" i="43"/>
  <c r="I8" i="43"/>
  <c r="I7" i="43"/>
  <c r="I6" i="43"/>
  <c r="I5" i="43"/>
  <c r="B35" i="4"/>
  <c r="B36" i="4"/>
  <c r="B37" i="4"/>
  <c r="E5" i="45" l="1"/>
  <c r="E13" i="45"/>
  <c r="E21" i="45"/>
  <c r="E4" i="45"/>
  <c r="E14" i="45"/>
  <c r="E18" i="45"/>
  <c r="E6" i="45"/>
  <c r="E7" i="45"/>
  <c r="E11" i="45"/>
  <c r="E19" i="45"/>
  <c r="E12" i="45"/>
  <c r="E20" i="45"/>
  <c r="E9" i="45"/>
  <c r="E17" i="45"/>
  <c r="E22" i="45"/>
  <c r="E15" i="45"/>
  <c r="E23" i="45"/>
  <c r="E8" i="45"/>
  <c r="E16" i="45"/>
  <c r="E24" i="45"/>
  <c r="BF95" i="38"/>
  <c r="BD95" i="38"/>
  <c r="BB95" i="38"/>
  <c r="AZ95" i="38"/>
  <c r="AX95" i="38"/>
  <c r="AT95" i="38"/>
  <c r="AR95" i="38"/>
  <c r="AP95" i="38"/>
  <c r="AN95" i="38"/>
  <c r="AL95" i="38"/>
  <c r="AJ95" i="38"/>
  <c r="AH95" i="38"/>
  <c r="AD95" i="38"/>
  <c r="Z95" i="38"/>
  <c r="X95" i="38"/>
  <c r="T95" i="38"/>
  <c r="R95" i="38"/>
  <c r="P95" i="38"/>
  <c r="N95" i="38"/>
  <c r="L95" i="38"/>
  <c r="J95" i="38"/>
  <c r="H95" i="38"/>
  <c r="F95" i="38"/>
  <c r="D95" i="38"/>
  <c r="B95" i="38"/>
  <c r="BF39" i="38"/>
  <c r="BD39" i="38"/>
  <c r="BB39" i="38"/>
  <c r="AZ39" i="38"/>
  <c r="AX39" i="38"/>
  <c r="AT39" i="38"/>
  <c r="AR39" i="38"/>
  <c r="AP39" i="38"/>
  <c r="AN39" i="38"/>
  <c r="AL39" i="38"/>
  <c r="AJ39" i="38"/>
  <c r="AH39" i="38"/>
  <c r="AD39" i="38"/>
  <c r="Z39" i="38"/>
  <c r="X39" i="38"/>
  <c r="T39" i="38"/>
  <c r="R39" i="38"/>
  <c r="P39" i="38"/>
  <c r="N39" i="38"/>
  <c r="L39" i="38"/>
  <c r="J39" i="38"/>
  <c r="H39" i="38"/>
  <c r="F39" i="38"/>
  <c r="D39" i="38"/>
  <c r="B39" i="38"/>
  <c r="BF90" i="38"/>
  <c r="BD90" i="38"/>
  <c r="BB90" i="38"/>
  <c r="AZ90" i="38"/>
  <c r="AX90" i="38"/>
  <c r="AT90" i="38"/>
  <c r="AR90" i="38"/>
  <c r="AP90" i="38"/>
  <c r="AN90" i="38"/>
  <c r="AL90" i="38"/>
  <c r="AJ90" i="38"/>
  <c r="AH90" i="38"/>
  <c r="AD90" i="38"/>
  <c r="Z90" i="38"/>
  <c r="X90" i="38"/>
  <c r="T90" i="38"/>
  <c r="R90" i="38"/>
  <c r="P90" i="38"/>
  <c r="N90" i="38"/>
  <c r="L90" i="38"/>
  <c r="J90" i="38"/>
  <c r="H90" i="38"/>
  <c r="F90" i="38"/>
  <c r="D90" i="38"/>
  <c r="B90" i="38"/>
  <c r="BF7" i="38"/>
  <c r="BD7" i="38"/>
  <c r="BB7" i="38"/>
  <c r="AZ7" i="38"/>
  <c r="AX7" i="38"/>
  <c r="AT7" i="38"/>
  <c r="AR7" i="38"/>
  <c r="AP7" i="38"/>
  <c r="AN7" i="38"/>
  <c r="AL7" i="38"/>
  <c r="AJ7" i="38"/>
  <c r="AH7" i="38"/>
  <c r="AD7" i="38"/>
  <c r="Z7" i="38"/>
  <c r="X7" i="38"/>
  <c r="T7" i="38"/>
  <c r="R7" i="38"/>
  <c r="P7" i="38"/>
  <c r="N7" i="38"/>
  <c r="L7" i="38"/>
  <c r="J7" i="38"/>
  <c r="H7" i="38"/>
  <c r="F7" i="38"/>
  <c r="D7" i="38"/>
  <c r="B7" i="38"/>
  <c r="BF6" i="38"/>
  <c r="BD6" i="38"/>
  <c r="BB6" i="38"/>
  <c r="AZ6" i="38"/>
  <c r="AX6" i="38"/>
  <c r="AT6" i="38"/>
  <c r="AR6" i="38"/>
  <c r="AP6" i="38"/>
  <c r="AN6" i="38"/>
  <c r="AL6" i="38"/>
  <c r="AJ6" i="38"/>
  <c r="AH6" i="38"/>
  <c r="AD6" i="38"/>
  <c r="Z6" i="38"/>
  <c r="X6" i="38"/>
  <c r="T6" i="38"/>
  <c r="R6" i="38"/>
  <c r="P6" i="38"/>
  <c r="N6" i="38"/>
  <c r="L6" i="38"/>
  <c r="J6" i="38"/>
  <c r="H6" i="38"/>
  <c r="F6" i="38"/>
  <c r="D6" i="38"/>
  <c r="B6" i="38"/>
  <c r="BF77" i="38"/>
  <c r="BD77" i="38"/>
  <c r="BB77" i="38"/>
  <c r="AZ77" i="38"/>
  <c r="AX77" i="38"/>
  <c r="AT77" i="38"/>
  <c r="AR77" i="38"/>
  <c r="AP77" i="38"/>
  <c r="AN77" i="38"/>
  <c r="AL77" i="38"/>
  <c r="AJ77" i="38"/>
  <c r="AH77" i="38"/>
  <c r="AD77" i="38"/>
  <c r="Z77" i="38"/>
  <c r="X77" i="38"/>
  <c r="T77" i="38"/>
  <c r="R77" i="38"/>
  <c r="P77" i="38"/>
  <c r="N77" i="38"/>
  <c r="L77" i="38"/>
  <c r="J77" i="38"/>
  <c r="H77" i="38"/>
  <c r="F77" i="38"/>
  <c r="D77" i="38"/>
  <c r="B77" i="38"/>
  <c r="BF78" i="38"/>
  <c r="BD78" i="38"/>
  <c r="BB78" i="38"/>
  <c r="AZ78" i="38"/>
  <c r="AX78" i="38"/>
  <c r="AT78" i="38"/>
  <c r="AR78" i="38"/>
  <c r="AP78" i="38"/>
  <c r="AN78" i="38"/>
  <c r="AL78" i="38"/>
  <c r="AJ78" i="38"/>
  <c r="AH78" i="38"/>
  <c r="AD78" i="38"/>
  <c r="Z78" i="38"/>
  <c r="X78" i="38"/>
  <c r="T78" i="38"/>
  <c r="R78" i="38"/>
  <c r="P78" i="38"/>
  <c r="N78" i="38"/>
  <c r="L78" i="38"/>
  <c r="J78" i="38"/>
  <c r="H78" i="38"/>
  <c r="F78" i="38"/>
  <c r="D78" i="38"/>
  <c r="B78" i="38"/>
  <c r="BF96" i="38"/>
  <c r="BD96" i="38"/>
  <c r="BB96" i="38"/>
  <c r="AZ96" i="38"/>
  <c r="AX96" i="38"/>
  <c r="AT96" i="38"/>
  <c r="AR96" i="38"/>
  <c r="AP96" i="38"/>
  <c r="AN96" i="38"/>
  <c r="AL96" i="38"/>
  <c r="AJ96" i="38"/>
  <c r="AH96" i="38"/>
  <c r="AD96" i="38"/>
  <c r="Z96" i="38"/>
  <c r="X96" i="38"/>
  <c r="T96" i="38"/>
  <c r="R96" i="38"/>
  <c r="P96" i="38"/>
  <c r="N96" i="38"/>
  <c r="L96" i="38"/>
  <c r="J96" i="38"/>
  <c r="H96" i="38"/>
  <c r="F96" i="38"/>
  <c r="D96" i="38"/>
  <c r="B96" i="38"/>
  <c r="BF40" i="38"/>
  <c r="BD40" i="38"/>
  <c r="BB40" i="38"/>
  <c r="AZ40" i="38"/>
  <c r="AX40" i="38"/>
  <c r="AT40" i="38"/>
  <c r="AR40" i="38"/>
  <c r="AP40" i="38"/>
  <c r="AN40" i="38"/>
  <c r="AL40" i="38"/>
  <c r="AJ40" i="38"/>
  <c r="AH40" i="38"/>
  <c r="AD40" i="38"/>
  <c r="Z40" i="38"/>
  <c r="X40" i="38"/>
  <c r="T40" i="38"/>
  <c r="R40" i="38"/>
  <c r="P40" i="38"/>
  <c r="N40" i="38"/>
  <c r="L40" i="38"/>
  <c r="J40" i="38"/>
  <c r="H40" i="38"/>
  <c r="F40" i="38"/>
  <c r="D40" i="38"/>
  <c r="B40" i="38"/>
  <c r="BF42" i="38"/>
  <c r="BD42" i="38"/>
  <c r="BB42" i="38"/>
  <c r="AZ42" i="38"/>
  <c r="AX42" i="38"/>
  <c r="AT42" i="38"/>
  <c r="AR42" i="38"/>
  <c r="AP42" i="38"/>
  <c r="AN42" i="38"/>
  <c r="AL42" i="38"/>
  <c r="AJ42" i="38"/>
  <c r="AH42" i="38"/>
  <c r="AD42" i="38"/>
  <c r="Z42" i="38"/>
  <c r="X42" i="38"/>
  <c r="T42" i="38"/>
  <c r="R42" i="38"/>
  <c r="P42" i="38"/>
  <c r="N42" i="38"/>
  <c r="L42" i="38"/>
  <c r="J42" i="38"/>
  <c r="H42" i="38"/>
  <c r="F42" i="38"/>
  <c r="D42" i="38"/>
  <c r="B42" i="38"/>
  <c r="BF41" i="38"/>
  <c r="BD41" i="38"/>
  <c r="BB41" i="38"/>
  <c r="AZ41" i="38"/>
  <c r="AX41" i="38"/>
  <c r="AT41" i="38"/>
  <c r="AR41" i="38"/>
  <c r="AP41" i="38"/>
  <c r="AN41" i="38"/>
  <c r="AL41" i="38"/>
  <c r="AJ41" i="38"/>
  <c r="AH41" i="38"/>
  <c r="AD41" i="38"/>
  <c r="Z41" i="38"/>
  <c r="X41" i="38"/>
  <c r="T41" i="38"/>
  <c r="R41" i="38"/>
  <c r="P41" i="38"/>
  <c r="N41" i="38"/>
  <c r="L41" i="38"/>
  <c r="J41" i="38"/>
  <c r="H41" i="38"/>
  <c r="F41" i="38"/>
  <c r="D41" i="38"/>
  <c r="B41" i="38"/>
  <c r="BF44" i="38"/>
  <c r="BD44" i="38"/>
  <c r="BB44" i="38"/>
  <c r="AZ44" i="38"/>
  <c r="AX44" i="38"/>
  <c r="AT44" i="38"/>
  <c r="AR44" i="38"/>
  <c r="AP44" i="38"/>
  <c r="AN44" i="38"/>
  <c r="AL44" i="38"/>
  <c r="AJ44" i="38"/>
  <c r="AH44" i="38"/>
  <c r="AD44" i="38"/>
  <c r="Z44" i="38"/>
  <c r="X44" i="38"/>
  <c r="T44" i="38"/>
  <c r="R44" i="38"/>
  <c r="P44" i="38"/>
  <c r="N44" i="38"/>
  <c r="L44" i="38"/>
  <c r="J44" i="38"/>
  <c r="H44" i="38"/>
  <c r="F44" i="38"/>
  <c r="D44" i="38"/>
  <c r="B44" i="38"/>
  <c r="BF43" i="38"/>
  <c r="BD43" i="38"/>
  <c r="BB43" i="38"/>
  <c r="AZ43" i="38"/>
  <c r="AX43" i="38"/>
  <c r="AT43" i="38"/>
  <c r="AR43" i="38"/>
  <c r="AP43" i="38"/>
  <c r="AN43" i="38"/>
  <c r="AL43" i="38"/>
  <c r="AJ43" i="38"/>
  <c r="AH43" i="38"/>
  <c r="AD43" i="38"/>
  <c r="Z43" i="38"/>
  <c r="X43" i="38"/>
  <c r="T43" i="38"/>
  <c r="R43" i="38"/>
  <c r="P43" i="38"/>
  <c r="N43" i="38"/>
  <c r="L43" i="38"/>
  <c r="J43" i="38"/>
  <c r="H43" i="38"/>
  <c r="F43" i="38"/>
  <c r="D43" i="38"/>
  <c r="B43" i="38"/>
  <c r="BF46" i="38"/>
  <c r="BD46" i="38"/>
  <c r="BB46" i="38"/>
  <c r="AZ46" i="38"/>
  <c r="AX46" i="38"/>
  <c r="AT46" i="38"/>
  <c r="AR46" i="38"/>
  <c r="AP46" i="38"/>
  <c r="AN46" i="38"/>
  <c r="AL46" i="38"/>
  <c r="AJ46" i="38"/>
  <c r="AH46" i="38"/>
  <c r="AD46" i="38"/>
  <c r="Z46" i="38"/>
  <c r="X46" i="38"/>
  <c r="T46" i="38"/>
  <c r="R46" i="38"/>
  <c r="P46" i="38"/>
  <c r="N46" i="38"/>
  <c r="L46" i="38"/>
  <c r="J46" i="38"/>
  <c r="H46" i="38"/>
  <c r="F46" i="38"/>
  <c r="D46" i="38"/>
  <c r="B46" i="38"/>
  <c r="BF45" i="38"/>
  <c r="BD45" i="38"/>
  <c r="BB45" i="38"/>
  <c r="AZ45" i="38"/>
  <c r="AX45" i="38"/>
  <c r="AT45" i="38"/>
  <c r="AR45" i="38"/>
  <c r="AP45" i="38"/>
  <c r="AN45" i="38"/>
  <c r="AL45" i="38"/>
  <c r="AJ45" i="38"/>
  <c r="AH45" i="38"/>
  <c r="AD45" i="38"/>
  <c r="Z45" i="38"/>
  <c r="X45" i="38"/>
  <c r="T45" i="38"/>
  <c r="R45" i="38"/>
  <c r="P45" i="38"/>
  <c r="N45" i="38"/>
  <c r="L45" i="38"/>
  <c r="J45" i="38"/>
  <c r="H45" i="38"/>
  <c r="F45" i="38"/>
  <c r="D45" i="38"/>
  <c r="B45" i="38"/>
  <c r="BF48" i="38"/>
  <c r="BD48" i="38"/>
  <c r="BB48" i="38"/>
  <c r="AZ48" i="38"/>
  <c r="AX48" i="38"/>
  <c r="AT48" i="38"/>
  <c r="AR48" i="38"/>
  <c r="AP48" i="38"/>
  <c r="AN48" i="38"/>
  <c r="AL48" i="38"/>
  <c r="AJ48" i="38"/>
  <c r="AH48" i="38"/>
  <c r="AD48" i="38"/>
  <c r="Z48" i="38"/>
  <c r="X48" i="38"/>
  <c r="T48" i="38"/>
  <c r="R48" i="38"/>
  <c r="P48" i="38"/>
  <c r="N48" i="38"/>
  <c r="L48" i="38"/>
  <c r="J48" i="38"/>
  <c r="H48" i="38"/>
  <c r="F48" i="38"/>
  <c r="D48" i="38"/>
  <c r="B48" i="38"/>
  <c r="BF47" i="38"/>
  <c r="BD47" i="38"/>
  <c r="BB47" i="38"/>
  <c r="AZ47" i="38"/>
  <c r="AX47" i="38"/>
  <c r="AT47" i="38"/>
  <c r="AR47" i="38"/>
  <c r="AP47" i="38"/>
  <c r="AN47" i="38"/>
  <c r="AL47" i="38"/>
  <c r="AJ47" i="38"/>
  <c r="AH47" i="38"/>
  <c r="AD47" i="38"/>
  <c r="Z47" i="38"/>
  <c r="X47" i="38"/>
  <c r="T47" i="38"/>
  <c r="R47" i="38"/>
  <c r="P47" i="38"/>
  <c r="N47" i="38"/>
  <c r="L47" i="38"/>
  <c r="J47" i="38"/>
  <c r="H47" i="38"/>
  <c r="F47" i="38"/>
  <c r="D47" i="38"/>
  <c r="B47" i="38"/>
  <c r="BF86" i="38"/>
  <c r="BD86" i="38"/>
  <c r="BB86" i="38"/>
  <c r="AZ86" i="38"/>
  <c r="AX86" i="38"/>
  <c r="AT86" i="38"/>
  <c r="AR86" i="38"/>
  <c r="AP86" i="38"/>
  <c r="AN86" i="38"/>
  <c r="AL86" i="38"/>
  <c r="AJ86" i="38"/>
  <c r="AH86" i="38"/>
  <c r="AD86" i="38"/>
  <c r="Z86" i="38"/>
  <c r="X86" i="38"/>
  <c r="T86" i="38"/>
  <c r="R86" i="38"/>
  <c r="P86" i="38"/>
  <c r="N86" i="38"/>
  <c r="L86" i="38"/>
  <c r="J86" i="38"/>
  <c r="H86" i="38"/>
  <c r="F86" i="38"/>
  <c r="D86" i="38"/>
  <c r="B86" i="38"/>
  <c r="BF85" i="38"/>
  <c r="BD85" i="38"/>
  <c r="BB85" i="38"/>
  <c r="AZ85" i="38"/>
  <c r="AX85" i="38"/>
  <c r="AT85" i="38"/>
  <c r="AR85" i="38"/>
  <c r="AP85" i="38"/>
  <c r="AN85" i="38"/>
  <c r="AL85" i="38"/>
  <c r="AJ85" i="38"/>
  <c r="AH85" i="38"/>
  <c r="AD85" i="38"/>
  <c r="Z85" i="38"/>
  <c r="X85" i="38"/>
  <c r="T85" i="38"/>
  <c r="R85" i="38"/>
  <c r="P85" i="38"/>
  <c r="N85" i="38"/>
  <c r="L85" i="38"/>
  <c r="J85" i="38"/>
  <c r="H85" i="38"/>
  <c r="F85" i="38"/>
  <c r="D85" i="38"/>
  <c r="B85" i="38"/>
  <c r="BF88" i="38"/>
  <c r="BD88" i="38"/>
  <c r="BB88" i="38"/>
  <c r="AZ88" i="38"/>
  <c r="AX88" i="38"/>
  <c r="AT88" i="38"/>
  <c r="AR88" i="38"/>
  <c r="AP88" i="38"/>
  <c r="AN88" i="38"/>
  <c r="AL88" i="38"/>
  <c r="AJ88" i="38"/>
  <c r="AH88" i="38"/>
  <c r="AD88" i="38"/>
  <c r="Z88" i="38"/>
  <c r="X88" i="38"/>
  <c r="T88" i="38"/>
  <c r="R88" i="38"/>
  <c r="P88" i="38"/>
  <c r="N88" i="38"/>
  <c r="L88" i="38"/>
  <c r="J88" i="38"/>
  <c r="H88" i="38"/>
  <c r="F88" i="38"/>
  <c r="D88" i="38"/>
  <c r="B88" i="38"/>
  <c r="BF87" i="38"/>
  <c r="BD87" i="38"/>
  <c r="BB87" i="38"/>
  <c r="AZ87" i="38"/>
  <c r="AX87" i="38"/>
  <c r="AT87" i="38"/>
  <c r="AR87" i="38"/>
  <c r="AP87" i="38"/>
  <c r="AN87" i="38"/>
  <c r="AL87" i="38"/>
  <c r="AJ87" i="38"/>
  <c r="AH87" i="38"/>
  <c r="AD87" i="38"/>
  <c r="Z87" i="38"/>
  <c r="X87" i="38"/>
  <c r="T87" i="38"/>
  <c r="R87" i="38"/>
  <c r="P87" i="38"/>
  <c r="N87" i="38"/>
  <c r="L87" i="38"/>
  <c r="J87" i="38"/>
  <c r="H87" i="38"/>
  <c r="F87" i="38"/>
  <c r="D87" i="38"/>
  <c r="B87" i="38"/>
  <c r="BF80" i="38"/>
  <c r="BD80" i="38"/>
  <c r="BB80" i="38"/>
  <c r="AZ80" i="38"/>
  <c r="AX80" i="38"/>
  <c r="AT80" i="38"/>
  <c r="AR80" i="38"/>
  <c r="AP80" i="38"/>
  <c r="AN80" i="38"/>
  <c r="AL80" i="38"/>
  <c r="AJ80" i="38"/>
  <c r="AH80" i="38"/>
  <c r="AD80" i="38"/>
  <c r="Z80" i="38"/>
  <c r="X80" i="38"/>
  <c r="T80" i="38"/>
  <c r="R80" i="38"/>
  <c r="P80" i="38"/>
  <c r="N80" i="38"/>
  <c r="L80" i="38"/>
  <c r="J80" i="38"/>
  <c r="H80" i="38"/>
  <c r="F80" i="38"/>
  <c r="D80" i="38"/>
  <c r="B80" i="38"/>
  <c r="BF79" i="38"/>
  <c r="BD79" i="38"/>
  <c r="BB79" i="38"/>
  <c r="AZ79" i="38"/>
  <c r="AX79" i="38"/>
  <c r="AT79" i="38"/>
  <c r="AR79" i="38"/>
  <c r="AP79" i="38"/>
  <c r="AN79" i="38"/>
  <c r="AL79" i="38"/>
  <c r="AJ79" i="38"/>
  <c r="AH79" i="38"/>
  <c r="AD79" i="38"/>
  <c r="Z79" i="38"/>
  <c r="X79" i="38"/>
  <c r="T79" i="38"/>
  <c r="R79" i="38"/>
  <c r="P79" i="38"/>
  <c r="N79" i="38"/>
  <c r="L79" i="38"/>
  <c r="J79" i="38"/>
  <c r="H79" i="38"/>
  <c r="F79" i="38"/>
  <c r="D79" i="38"/>
  <c r="B79" i="38"/>
  <c r="BF82" i="38"/>
  <c r="BD82" i="38"/>
  <c r="BB82" i="38"/>
  <c r="AZ82" i="38"/>
  <c r="AX82" i="38"/>
  <c r="AT82" i="38"/>
  <c r="AR82" i="38"/>
  <c r="AP82" i="38"/>
  <c r="AN82" i="38"/>
  <c r="AL82" i="38"/>
  <c r="AJ82" i="38"/>
  <c r="AH82" i="38"/>
  <c r="AD82" i="38"/>
  <c r="Z82" i="38"/>
  <c r="X82" i="38"/>
  <c r="T82" i="38"/>
  <c r="R82" i="38"/>
  <c r="P82" i="38"/>
  <c r="N82" i="38"/>
  <c r="L82" i="38"/>
  <c r="J82" i="38"/>
  <c r="H82" i="38"/>
  <c r="F82" i="38"/>
  <c r="D82" i="38"/>
  <c r="B82" i="38"/>
  <c r="BF81" i="38"/>
  <c r="BD81" i="38"/>
  <c r="BB81" i="38"/>
  <c r="AZ81" i="38"/>
  <c r="AX81" i="38"/>
  <c r="AT81" i="38"/>
  <c r="AR81" i="38"/>
  <c r="AP81" i="38"/>
  <c r="AN81" i="38"/>
  <c r="AL81" i="38"/>
  <c r="AJ81" i="38"/>
  <c r="AH81" i="38"/>
  <c r="AD81" i="38"/>
  <c r="Z81" i="38"/>
  <c r="X81" i="38"/>
  <c r="T81" i="38"/>
  <c r="R81" i="38"/>
  <c r="P81" i="38"/>
  <c r="N81" i="38"/>
  <c r="L81" i="38"/>
  <c r="J81" i="38"/>
  <c r="H81" i="38"/>
  <c r="F81" i="38"/>
  <c r="D81" i="38"/>
  <c r="B81" i="38"/>
  <c r="BF84" i="38"/>
  <c r="BD84" i="38"/>
  <c r="BB84" i="38"/>
  <c r="AZ84" i="38"/>
  <c r="AX84" i="38"/>
  <c r="AT84" i="38"/>
  <c r="AR84" i="38"/>
  <c r="AP84" i="38"/>
  <c r="AN84" i="38"/>
  <c r="AL84" i="38"/>
  <c r="AJ84" i="38"/>
  <c r="AH84" i="38"/>
  <c r="AD84" i="38"/>
  <c r="Z84" i="38"/>
  <c r="X84" i="38"/>
  <c r="T84" i="38"/>
  <c r="R84" i="38"/>
  <c r="P84" i="38"/>
  <c r="N84" i="38"/>
  <c r="L84" i="38"/>
  <c r="J84" i="38"/>
  <c r="H84" i="38"/>
  <c r="F84" i="38"/>
  <c r="D84" i="38"/>
  <c r="B84" i="38"/>
  <c r="BF83" i="38"/>
  <c r="BD83" i="38"/>
  <c r="BB83" i="38"/>
  <c r="AZ83" i="38"/>
  <c r="AX83" i="38"/>
  <c r="AT83" i="38"/>
  <c r="AR83" i="38"/>
  <c r="AP83" i="38"/>
  <c r="AN83" i="38"/>
  <c r="AL83" i="38"/>
  <c r="AJ83" i="38"/>
  <c r="AH83" i="38"/>
  <c r="AD83" i="38"/>
  <c r="Z83" i="38"/>
  <c r="X83" i="38"/>
  <c r="T83" i="38"/>
  <c r="R83" i="38"/>
  <c r="P83" i="38"/>
  <c r="N83" i="38"/>
  <c r="L83" i="38"/>
  <c r="J83" i="38"/>
  <c r="H83" i="38"/>
  <c r="F83" i="38"/>
  <c r="D83" i="38"/>
  <c r="B83" i="38"/>
  <c r="BF126" i="38"/>
  <c r="BD126" i="38"/>
  <c r="BB126" i="38"/>
  <c r="AZ126" i="38"/>
  <c r="AX126" i="38"/>
  <c r="AT126" i="38"/>
  <c r="AR126" i="38"/>
  <c r="AP126" i="38"/>
  <c r="AN126" i="38"/>
  <c r="AL126" i="38"/>
  <c r="AJ126" i="38"/>
  <c r="AH126" i="38"/>
  <c r="AD126" i="38"/>
  <c r="Z126" i="38"/>
  <c r="X126" i="38"/>
  <c r="T126" i="38"/>
  <c r="R126" i="38"/>
  <c r="P126" i="38"/>
  <c r="N126" i="38"/>
  <c r="L126" i="38"/>
  <c r="J126" i="38"/>
  <c r="H126" i="38"/>
  <c r="F126" i="38"/>
  <c r="D126" i="38"/>
  <c r="B126" i="38"/>
  <c r="BF55" i="38"/>
  <c r="BD55" i="38"/>
  <c r="BB55" i="38"/>
  <c r="AZ55" i="38"/>
  <c r="AX55" i="38"/>
  <c r="AT55" i="38"/>
  <c r="AR55" i="38"/>
  <c r="AP55" i="38"/>
  <c r="AN55" i="38"/>
  <c r="AL55" i="38"/>
  <c r="AJ55" i="38"/>
  <c r="AH55" i="38"/>
  <c r="AD55" i="38"/>
  <c r="Z55" i="38"/>
  <c r="X55" i="38"/>
  <c r="T55" i="38"/>
  <c r="R55" i="38"/>
  <c r="P55" i="38"/>
  <c r="N55" i="38"/>
  <c r="L55" i="38"/>
  <c r="J55" i="38"/>
  <c r="H55" i="38"/>
  <c r="F55" i="38"/>
  <c r="D55" i="38"/>
  <c r="B55" i="38"/>
  <c r="BF54" i="38"/>
  <c r="BD54" i="38"/>
  <c r="BB54" i="38"/>
  <c r="AZ54" i="38"/>
  <c r="AX54" i="38"/>
  <c r="AT54" i="38"/>
  <c r="AR54" i="38"/>
  <c r="AP54" i="38"/>
  <c r="AN54" i="38"/>
  <c r="AL54" i="38"/>
  <c r="AJ54" i="38"/>
  <c r="AH54" i="38"/>
  <c r="AD54" i="38"/>
  <c r="Z54" i="38"/>
  <c r="X54" i="38"/>
  <c r="T54" i="38"/>
  <c r="R54" i="38"/>
  <c r="P54" i="38"/>
  <c r="N54" i="38"/>
  <c r="L54" i="38"/>
  <c r="J54" i="38"/>
  <c r="H54" i="38"/>
  <c r="F54" i="38"/>
  <c r="D54" i="38"/>
  <c r="B54" i="38"/>
  <c r="BF53" i="38"/>
  <c r="BD53" i="38"/>
  <c r="BB53" i="38"/>
  <c r="AZ53" i="38"/>
  <c r="AX53" i="38"/>
  <c r="AT53" i="38"/>
  <c r="AR53" i="38"/>
  <c r="AP53" i="38"/>
  <c r="AN53" i="38"/>
  <c r="AL53" i="38"/>
  <c r="AJ53" i="38"/>
  <c r="AH53" i="38"/>
  <c r="AD53" i="38"/>
  <c r="Z53" i="38"/>
  <c r="X53" i="38"/>
  <c r="T53" i="38"/>
  <c r="R53" i="38"/>
  <c r="P53" i="38"/>
  <c r="N53" i="38"/>
  <c r="L53" i="38"/>
  <c r="J53" i="38"/>
  <c r="H53" i="38"/>
  <c r="F53" i="38"/>
  <c r="D53" i="38"/>
  <c r="B53" i="38"/>
  <c r="BF52" i="38"/>
  <c r="BD52" i="38"/>
  <c r="BB52" i="38"/>
  <c r="AZ52" i="38"/>
  <c r="AX52" i="38"/>
  <c r="AT52" i="38"/>
  <c r="AR52" i="38"/>
  <c r="AP52" i="38"/>
  <c r="AN52" i="38"/>
  <c r="AL52" i="38"/>
  <c r="AJ52" i="38"/>
  <c r="AH52" i="38"/>
  <c r="AD52" i="38"/>
  <c r="Z52" i="38"/>
  <c r="X52" i="38"/>
  <c r="T52" i="38"/>
  <c r="R52" i="38"/>
  <c r="P52" i="38"/>
  <c r="N52" i="38"/>
  <c r="L52" i="38"/>
  <c r="J52" i="38"/>
  <c r="H52" i="38"/>
  <c r="F52" i="38"/>
  <c r="D52" i="38"/>
  <c r="B52" i="38"/>
  <c r="BF70" i="38"/>
  <c r="BD70" i="38"/>
  <c r="BB70" i="38"/>
  <c r="AZ70" i="38"/>
  <c r="AX70" i="38"/>
  <c r="AV70" i="38"/>
  <c r="AT70" i="38"/>
  <c r="AR70" i="38"/>
  <c r="AP70" i="38"/>
  <c r="AN70" i="38"/>
  <c r="AL70" i="38"/>
  <c r="AJ70" i="38"/>
  <c r="AH70" i="38"/>
  <c r="AD70" i="38"/>
  <c r="Z70" i="38"/>
  <c r="X70" i="38"/>
  <c r="T70" i="38"/>
  <c r="R70" i="38"/>
  <c r="P70" i="38"/>
  <c r="N70" i="38"/>
  <c r="L70" i="38"/>
  <c r="J70" i="38"/>
  <c r="H70" i="38"/>
  <c r="F70" i="38"/>
  <c r="D70" i="38"/>
  <c r="B70" i="38"/>
  <c r="BF69" i="38"/>
  <c r="BD69" i="38"/>
  <c r="BB69" i="38"/>
  <c r="AZ69" i="38"/>
  <c r="AX69" i="38"/>
  <c r="AV69" i="38"/>
  <c r="AT69" i="38"/>
  <c r="AR69" i="38"/>
  <c r="AP69" i="38"/>
  <c r="AN69" i="38"/>
  <c r="AL69" i="38"/>
  <c r="AJ69" i="38"/>
  <c r="AH69" i="38"/>
  <c r="AD69" i="38"/>
  <c r="Z69" i="38"/>
  <c r="X69" i="38"/>
  <c r="T69" i="38"/>
  <c r="R69" i="38"/>
  <c r="P69" i="38"/>
  <c r="N69" i="38"/>
  <c r="L69" i="38"/>
  <c r="J69" i="38"/>
  <c r="H69" i="38"/>
  <c r="F69" i="38"/>
  <c r="D69" i="38"/>
  <c r="B69" i="38"/>
  <c r="BF68" i="38"/>
  <c r="BD68" i="38"/>
  <c r="BB68" i="38"/>
  <c r="AZ68" i="38"/>
  <c r="AX68" i="38"/>
  <c r="AV68" i="38"/>
  <c r="AT68" i="38"/>
  <c r="AR68" i="38"/>
  <c r="AP68" i="38"/>
  <c r="AN68" i="38"/>
  <c r="AL68" i="38"/>
  <c r="AJ68" i="38"/>
  <c r="AH68" i="38"/>
  <c r="AD68" i="38"/>
  <c r="Z68" i="38"/>
  <c r="X68" i="38"/>
  <c r="T68" i="38"/>
  <c r="R68" i="38"/>
  <c r="P68" i="38"/>
  <c r="N68" i="38"/>
  <c r="L68" i="38"/>
  <c r="J68" i="38"/>
  <c r="H68" i="38"/>
  <c r="F68" i="38"/>
  <c r="D68" i="38"/>
  <c r="B68" i="38"/>
  <c r="BF67" i="38"/>
  <c r="BD67" i="38"/>
  <c r="BB67" i="38"/>
  <c r="AZ67" i="38"/>
  <c r="AX67" i="38"/>
  <c r="AV67" i="38"/>
  <c r="AT67" i="38"/>
  <c r="AR67" i="38"/>
  <c r="AP67" i="38"/>
  <c r="AN67" i="38"/>
  <c r="AL67" i="38"/>
  <c r="AJ67" i="38"/>
  <c r="AH67" i="38"/>
  <c r="AD67" i="38"/>
  <c r="Z67" i="38"/>
  <c r="X67" i="38"/>
  <c r="T67" i="38"/>
  <c r="R67" i="38"/>
  <c r="P67" i="38"/>
  <c r="N67" i="38"/>
  <c r="L67" i="38"/>
  <c r="J67" i="38"/>
  <c r="H67" i="38"/>
  <c r="F67" i="38"/>
  <c r="D67" i="38"/>
  <c r="B67" i="38"/>
  <c r="BF101" i="38"/>
  <c r="BD101" i="38"/>
  <c r="BB101" i="38"/>
  <c r="AZ101" i="38"/>
  <c r="AX101" i="38"/>
  <c r="AV101" i="38"/>
  <c r="AT101" i="38"/>
  <c r="AR101" i="38"/>
  <c r="AP101" i="38"/>
  <c r="AN101" i="38"/>
  <c r="AL101" i="38"/>
  <c r="AJ101" i="38"/>
  <c r="AH101" i="38"/>
  <c r="AD101" i="38"/>
  <c r="AB101" i="38"/>
  <c r="Z101" i="38"/>
  <c r="X101" i="38"/>
  <c r="T101" i="38"/>
  <c r="R101" i="38"/>
  <c r="P101" i="38"/>
  <c r="N101" i="38"/>
  <c r="L101" i="38"/>
  <c r="J101" i="38"/>
  <c r="H101" i="38"/>
  <c r="F101" i="38"/>
  <c r="D101" i="38"/>
  <c r="B101" i="38"/>
  <c r="BF89" i="38"/>
  <c r="BD89" i="38"/>
  <c r="BB89" i="38"/>
  <c r="AZ89" i="38"/>
  <c r="AX89" i="38"/>
  <c r="AV89" i="38"/>
  <c r="AT89" i="38"/>
  <c r="AR89" i="38"/>
  <c r="AP89" i="38"/>
  <c r="AN89" i="38"/>
  <c r="AL89" i="38"/>
  <c r="AJ89" i="38"/>
  <c r="AH89" i="38"/>
  <c r="AD89" i="38"/>
  <c r="AB89" i="38"/>
  <c r="Z89" i="38"/>
  <c r="X89" i="38"/>
  <c r="T89" i="38"/>
  <c r="R89" i="38"/>
  <c r="P89" i="38"/>
  <c r="N89" i="38"/>
  <c r="L89" i="38"/>
  <c r="J89" i="38"/>
  <c r="H89" i="38"/>
  <c r="F89" i="38"/>
  <c r="D89" i="38"/>
  <c r="B89" i="38"/>
  <c r="BF117" i="38"/>
  <c r="BD117" i="38"/>
  <c r="BB117" i="38"/>
  <c r="AZ117" i="38"/>
  <c r="AX117" i="38"/>
  <c r="AV117" i="38"/>
  <c r="AT117" i="38"/>
  <c r="AR117" i="38"/>
  <c r="AP117" i="38"/>
  <c r="AN117" i="38"/>
  <c r="AL117" i="38"/>
  <c r="AJ117" i="38"/>
  <c r="AH117" i="38"/>
  <c r="AD117" i="38"/>
  <c r="AB117" i="38"/>
  <c r="Z117" i="38"/>
  <c r="X117" i="38"/>
  <c r="T117" i="38"/>
  <c r="R117" i="38"/>
  <c r="P117" i="38"/>
  <c r="N117" i="38"/>
  <c r="L117" i="38"/>
  <c r="J117" i="38"/>
  <c r="H117" i="38"/>
  <c r="F117" i="38"/>
  <c r="D117" i="38"/>
  <c r="B117" i="38"/>
  <c r="BF115" i="38"/>
  <c r="BD115" i="38"/>
  <c r="BB115" i="38"/>
  <c r="AZ115" i="38"/>
  <c r="AX115" i="38"/>
  <c r="AV115" i="38"/>
  <c r="AT115" i="38"/>
  <c r="AR115" i="38"/>
  <c r="AP115" i="38"/>
  <c r="AN115" i="38"/>
  <c r="AL115" i="38"/>
  <c r="AJ115" i="38"/>
  <c r="AH115" i="38"/>
  <c r="AD115" i="38"/>
  <c r="AB115" i="38"/>
  <c r="Z115" i="38"/>
  <c r="X115" i="38"/>
  <c r="T115" i="38"/>
  <c r="R115" i="38"/>
  <c r="P115" i="38"/>
  <c r="N115" i="38"/>
  <c r="L115" i="38"/>
  <c r="J115" i="38"/>
  <c r="H115" i="38"/>
  <c r="F115" i="38"/>
  <c r="D115" i="38"/>
  <c r="B115" i="38"/>
  <c r="BF114" i="38"/>
  <c r="BD114" i="38"/>
  <c r="BB114" i="38"/>
  <c r="AZ114" i="38"/>
  <c r="AX114" i="38"/>
  <c r="AV114" i="38"/>
  <c r="AT114" i="38"/>
  <c r="AR114" i="38"/>
  <c r="AP114" i="38"/>
  <c r="AN114" i="38"/>
  <c r="AL114" i="38"/>
  <c r="AJ114" i="38"/>
  <c r="AH114" i="38"/>
  <c r="AD114" i="38"/>
  <c r="AB114" i="38"/>
  <c r="Z114" i="38"/>
  <c r="X114" i="38"/>
  <c r="T114" i="38"/>
  <c r="R114" i="38"/>
  <c r="P114" i="38"/>
  <c r="N114" i="38"/>
  <c r="L114" i="38"/>
  <c r="J114" i="38"/>
  <c r="H114" i="38"/>
  <c r="F114" i="38"/>
  <c r="D114" i="38"/>
  <c r="B114" i="38"/>
  <c r="BF113" i="38"/>
  <c r="BD113" i="38"/>
  <c r="BB113" i="38"/>
  <c r="AZ113" i="38"/>
  <c r="AX113" i="38"/>
  <c r="AV113" i="38"/>
  <c r="AT113" i="38"/>
  <c r="AR113" i="38"/>
  <c r="AP113" i="38"/>
  <c r="AN113" i="38"/>
  <c r="AL113" i="38"/>
  <c r="AJ113" i="38"/>
  <c r="AH113" i="38"/>
  <c r="AD113" i="38"/>
  <c r="AB113" i="38"/>
  <c r="Z113" i="38"/>
  <c r="X113" i="38"/>
  <c r="T113" i="38"/>
  <c r="R113" i="38"/>
  <c r="P113" i="38"/>
  <c r="N113" i="38"/>
  <c r="L113" i="38"/>
  <c r="J113" i="38"/>
  <c r="H113" i="38"/>
  <c r="F113" i="38"/>
  <c r="D113" i="38"/>
  <c r="B113" i="38"/>
  <c r="BF97" i="38"/>
  <c r="BD97" i="38"/>
  <c r="BB97" i="38"/>
  <c r="AZ97" i="38"/>
  <c r="AX97" i="38"/>
  <c r="AV97" i="38"/>
  <c r="AT97" i="38"/>
  <c r="AR97" i="38"/>
  <c r="AP97" i="38"/>
  <c r="AN97" i="38"/>
  <c r="AL97" i="38"/>
  <c r="AJ97" i="38"/>
  <c r="AH97" i="38"/>
  <c r="AD97" i="38"/>
  <c r="AB97" i="38"/>
  <c r="Z97" i="38"/>
  <c r="X97" i="38"/>
  <c r="T97" i="38"/>
  <c r="R97" i="38"/>
  <c r="P97" i="38"/>
  <c r="N97" i="38"/>
  <c r="L97" i="38"/>
  <c r="J97" i="38"/>
  <c r="H97" i="38"/>
  <c r="F97" i="38"/>
  <c r="D97" i="38"/>
  <c r="B97" i="38"/>
  <c r="BF105" i="38"/>
  <c r="BD105" i="38"/>
  <c r="BB105" i="38"/>
  <c r="AZ105" i="38"/>
  <c r="AX105" i="38"/>
  <c r="AV105" i="38"/>
  <c r="AT105" i="38"/>
  <c r="AR105" i="38"/>
  <c r="AP105" i="38"/>
  <c r="AN105" i="38"/>
  <c r="AL105" i="38"/>
  <c r="AJ105" i="38"/>
  <c r="AH105" i="38"/>
  <c r="AD105" i="38"/>
  <c r="AB105" i="38"/>
  <c r="Z105" i="38"/>
  <c r="X105" i="38"/>
  <c r="T105" i="38"/>
  <c r="R105" i="38"/>
  <c r="P105" i="38"/>
  <c r="L105" i="38"/>
  <c r="J105" i="38"/>
  <c r="H105" i="38"/>
  <c r="F105" i="38"/>
  <c r="D105" i="38"/>
  <c r="B105" i="38"/>
  <c r="BF106" i="38"/>
  <c r="BD106" i="38"/>
  <c r="BB106" i="38"/>
  <c r="AZ106" i="38"/>
  <c r="AX106" i="38"/>
  <c r="AV106" i="38"/>
  <c r="AT106" i="38"/>
  <c r="AR106" i="38"/>
  <c r="AP106" i="38"/>
  <c r="AN106" i="38"/>
  <c r="AL106" i="38"/>
  <c r="AJ106" i="38"/>
  <c r="AH106" i="38"/>
  <c r="AD106" i="38"/>
  <c r="AB106" i="38"/>
  <c r="Z106" i="38"/>
  <c r="X106" i="38"/>
  <c r="T106" i="38"/>
  <c r="R106" i="38"/>
  <c r="P106" i="38"/>
  <c r="N106" i="38"/>
  <c r="L106" i="38"/>
  <c r="J106" i="38"/>
  <c r="H106" i="38"/>
  <c r="F106" i="38"/>
  <c r="D106" i="38"/>
  <c r="B106" i="38"/>
  <c r="BF103" i="38"/>
  <c r="BD103" i="38"/>
  <c r="BB103" i="38"/>
  <c r="AZ103" i="38"/>
  <c r="AX103" i="38"/>
  <c r="AV103" i="38"/>
  <c r="AT103" i="38"/>
  <c r="AR103" i="38"/>
  <c r="AP103" i="38"/>
  <c r="AN103" i="38"/>
  <c r="AL103" i="38"/>
  <c r="AJ103" i="38"/>
  <c r="AH103" i="38"/>
  <c r="AD103" i="38"/>
  <c r="AB103" i="38"/>
  <c r="Z103" i="38"/>
  <c r="X103" i="38"/>
  <c r="T103" i="38"/>
  <c r="R103" i="38"/>
  <c r="P103" i="38"/>
  <c r="N103" i="38"/>
  <c r="L103" i="38"/>
  <c r="J103" i="38"/>
  <c r="H103" i="38"/>
  <c r="F103" i="38"/>
  <c r="D103" i="38"/>
  <c r="B103" i="38"/>
  <c r="BF102" i="38"/>
  <c r="BD102" i="38"/>
  <c r="BB102" i="38"/>
  <c r="AZ102" i="38"/>
  <c r="AX102" i="38"/>
  <c r="AV102" i="38"/>
  <c r="AT102" i="38"/>
  <c r="AR102" i="38"/>
  <c r="AP102" i="38"/>
  <c r="AN102" i="38"/>
  <c r="AL102" i="38"/>
  <c r="AJ102" i="38"/>
  <c r="AH102" i="38"/>
  <c r="AD102" i="38"/>
  <c r="AB102" i="38"/>
  <c r="Z102" i="38"/>
  <c r="X102" i="38"/>
  <c r="T102" i="38"/>
  <c r="R102" i="38"/>
  <c r="P102" i="38"/>
  <c r="N102" i="38"/>
  <c r="L102" i="38"/>
  <c r="J102" i="38"/>
  <c r="H102" i="38"/>
  <c r="F102" i="38"/>
  <c r="D102" i="38"/>
  <c r="B102" i="38"/>
  <c r="BF92" i="38"/>
  <c r="BD92" i="38"/>
  <c r="BB92" i="38"/>
  <c r="AZ92" i="38"/>
  <c r="AX92" i="38"/>
  <c r="AV92" i="38"/>
  <c r="AT92" i="38"/>
  <c r="AR92" i="38"/>
  <c r="AP92" i="38"/>
  <c r="AN92" i="38"/>
  <c r="AL92" i="38"/>
  <c r="AJ92" i="38"/>
  <c r="AH92" i="38"/>
  <c r="AD92" i="38"/>
  <c r="AB92" i="38"/>
  <c r="Z92" i="38"/>
  <c r="X92" i="38"/>
  <c r="T92" i="38"/>
  <c r="R92" i="38"/>
  <c r="P92" i="38"/>
  <c r="N92" i="38"/>
  <c r="L92" i="38"/>
  <c r="J92" i="38"/>
  <c r="H92" i="38"/>
  <c r="F92" i="38"/>
  <c r="D92" i="38"/>
  <c r="B92" i="38"/>
  <c r="BF91" i="38"/>
  <c r="BD91" i="38"/>
  <c r="BB91" i="38"/>
  <c r="AZ91" i="38"/>
  <c r="AX91" i="38"/>
  <c r="AV91" i="38"/>
  <c r="AT91" i="38"/>
  <c r="AR91" i="38"/>
  <c r="AP91" i="38"/>
  <c r="AN91" i="38"/>
  <c r="AL91" i="38"/>
  <c r="AJ91" i="38"/>
  <c r="AH91" i="38"/>
  <c r="AD91" i="38"/>
  <c r="AB91" i="38"/>
  <c r="Z91" i="38"/>
  <c r="X91" i="38"/>
  <c r="T91" i="38"/>
  <c r="R91" i="38"/>
  <c r="P91" i="38"/>
  <c r="N91" i="38"/>
  <c r="L91" i="38"/>
  <c r="J91" i="38"/>
  <c r="H91" i="38"/>
  <c r="F91" i="38"/>
  <c r="D91" i="38"/>
  <c r="B91" i="38"/>
  <c r="BF94" i="38"/>
  <c r="BD94" i="38"/>
  <c r="BB94" i="38"/>
  <c r="AZ94" i="38"/>
  <c r="AX94" i="38"/>
  <c r="AV94" i="38"/>
  <c r="AT94" i="38"/>
  <c r="AR94" i="38"/>
  <c r="AP94" i="38"/>
  <c r="AN94" i="38"/>
  <c r="AL94" i="38"/>
  <c r="AJ94" i="38"/>
  <c r="AH94" i="38"/>
  <c r="AD94" i="38"/>
  <c r="AB94" i="38"/>
  <c r="Z94" i="38"/>
  <c r="X94" i="38"/>
  <c r="T94" i="38"/>
  <c r="R94" i="38"/>
  <c r="P94" i="38"/>
  <c r="N94" i="38"/>
  <c r="L94" i="38"/>
  <c r="J94" i="38"/>
  <c r="H94" i="38"/>
  <c r="F94" i="38"/>
  <c r="D94" i="38"/>
  <c r="B94" i="38"/>
  <c r="BF93" i="38"/>
  <c r="BD93" i="38"/>
  <c r="BB93" i="38"/>
  <c r="AZ93" i="38"/>
  <c r="AX93" i="38"/>
  <c r="AV93" i="38"/>
  <c r="AT93" i="38"/>
  <c r="AR93" i="38"/>
  <c r="AP93" i="38"/>
  <c r="AN93" i="38"/>
  <c r="AL93" i="38"/>
  <c r="AJ93" i="38"/>
  <c r="AH93" i="38"/>
  <c r="AD93" i="38"/>
  <c r="AB93" i="38"/>
  <c r="Z93" i="38"/>
  <c r="X93" i="38"/>
  <c r="T93" i="38"/>
  <c r="R93" i="38"/>
  <c r="P93" i="38"/>
  <c r="N93" i="38"/>
  <c r="L93" i="38"/>
  <c r="J93" i="38"/>
  <c r="H93" i="38"/>
  <c r="F93" i="38"/>
  <c r="D93" i="38"/>
  <c r="B93" i="38"/>
  <c r="BF23" i="38"/>
  <c r="BD23" i="38"/>
  <c r="BB23" i="38"/>
  <c r="AZ23" i="38"/>
  <c r="AX23" i="38"/>
  <c r="AV23" i="38"/>
  <c r="AT23" i="38"/>
  <c r="AR23" i="38"/>
  <c r="AP23" i="38"/>
  <c r="AN23" i="38"/>
  <c r="AL23" i="38"/>
  <c r="AJ23" i="38"/>
  <c r="AH23" i="38"/>
  <c r="AD23" i="38"/>
  <c r="AB23" i="38"/>
  <c r="Z23" i="38"/>
  <c r="X23" i="38"/>
  <c r="T23" i="38"/>
  <c r="R23" i="38"/>
  <c r="P23" i="38"/>
  <c r="N23" i="38"/>
  <c r="L23" i="38"/>
  <c r="J23" i="38"/>
  <c r="F23" i="38"/>
  <c r="D23" i="38"/>
  <c r="B23" i="38"/>
  <c r="BF21" i="38"/>
  <c r="BD21" i="38"/>
  <c r="BB21" i="38"/>
  <c r="AZ21" i="38"/>
  <c r="AX21" i="38"/>
  <c r="AV21" i="38"/>
  <c r="AT21" i="38"/>
  <c r="AR21" i="38"/>
  <c r="AP21" i="38"/>
  <c r="AN21" i="38"/>
  <c r="AL21" i="38"/>
  <c r="AJ21" i="38"/>
  <c r="AH21" i="38"/>
  <c r="AD21" i="38"/>
  <c r="AB21" i="38"/>
  <c r="Z21" i="38"/>
  <c r="X21" i="38"/>
  <c r="T21" i="38"/>
  <c r="R21" i="38"/>
  <c r="P21" i="38"/>
  <c r="N21" i="38"/>
  <c r="L21" i="38"/>
  <c r="J21" i="38"/>
  <c r="H21" i="38"/>
  <c r="F21" i="38"/>
  <c r="D21" i="38"/>
  <c r="B21" i="38"/>
  <c r="BF27" i="38"/>
  <c r="BD27" i="38"/>
  <c r="BB27" i="38"/>
  <c r="AZ27" i="38"/>
  <c r="AX27" i="38"/>
  <c r="AV27" i="38"/>
  <c r="AT27" i="38"/>
  <c r="AR27" i="38"/>
  <c r="AP27" i="38"/>
  <c r="AN27" i="38"/>
  <c r="AL27" i="38"/>
  <c r="AJ27" i="38"/>
  <c r="AH27" i="38"/>
  <c r="AD27" i="38"/>
  <c r="AB27" i="38"/>
  <c r="Z27" i="38"/>
  <c r="X27" i="38"/>
  <c r="T27" i="38"/>
  <c r="R27" i="38"/>
  <c r="P27" i="38"/>
  <c r="N27" i="38"/>
  <c r="L27" i="38"/>
  <c r="J27" i="38"/>
  <c r="F27" i="38"/>
  <c r="D27" i="38"/>
  <c r="B27" i="38"/>
  <c r="BF25" i="38"/>
  <c r="BD25" i="38"/>
  <c r="BB25" i="38"/>
  <c r="AZ25" i="38"/>
  <c r="AX25" i="38"/>
  <c r="AV25" i="38"/>
  <c r="AT25" i="38"/>
  <c r="AR25" i="38"/>
  <c r="AP25" i="38"/>
  <c r="AN25" i="38"/>
  <c r="AL25" i="38"/>
  <c r="AJ25" i="38"/>
  <c r="AH25" i="38"/>
  <c r="AD25" i="38"/>
  <c r="AB25" i="38"/>
  <c r="Z25" i="38"/>
  <c r="X25" i="38"/>
  <c r="T25" i="38"/>
  <c r="R25" i="38"/>
  <c r="P25" i="38"/>
  <c r="N25" i="38"/>
  <c r="L25" i="38"/>
  <c r="J25" i="38"/>
  <c r="H25" i="38"/>
  <c r="F25" i="38"/>
  <c r="D25" i="38"/>
  <c r="B25" i="38"/>
  <c r="BF31" i="38"/>
  <c r="BD31" i="38"/>
  <c r="BB31" i="38"/>
  <c r="AZ31" i="38"/>
  <c r="AX31" i="38"/>
  <c r="AV31" i="38"/>
  <c r="AT31" i="38"/>
  <c r="AR31" i="38"/>
  <c r="AP31" i="38"/>
  <c r="AN31" i="38"/>
  <c r="AL31" i="38"/>
  <c r="AJ31" i="38"/>
  <c r="AH31" i="38"/>
  <c r="AD31" i="38"/>
  <c r="AB31" i="38"/>
  <c r="Z31" i="38"/>
  <c r="X31" i="38"/>
  <c r="T31" i="38"/>
  <c r="R31" i="38"/>
  <c r="P31" i="38"/>
  <c r="N31" i="38"/>
  <c r="L31" i="38"/>
  <c r="J31" i="38"/>
  <c r="F31" i="38"/>
  <c r="D31" i="38"/>
  <c r="B31" i="38"/>
  <c r="BF29" i="38"/>
  <c r="BD29" i="38"/>
  <c r="BB29" i="38"/>
  <c r="AZ29" i="38"/>
  <c r="AX29" i="38"/>
  <c r="AV29" i="38"/>
  <c r="AT29" i="38"/>
  <c r="AR29" i="38"/>
  <c r="AP29" i="38"/>
  <c r="AN29" i="38"/>
  <c r="AL29" i="38"/>
  <c r="AJ29" i="38"/>
  <c r="AH29" i="38"/>
  <c r="AD29" i="38"/>
  <c r="AB29" i="38"/>
  <c r="Z29" i="38"/>
  <c r="X29" i="38"/>
  <c r="T29" i="38"/>
  <c r="R29" i="38"/>
  <c r="P29" i="38"/>
  <c r="N29" i="38"/>
  <c r="L29" i="38"/>
  <c r="J29" i="38"/>
  <c r="H29" i="38"/>
  <c r="F29" i="38"/>
  <c r="D29" i="38"/>
  <c r="B29" i="38"/>
  <c r="BF34" i="38"/>
  <c r="BD34" i="38"/>
  <c r="BB34" i="38"/>
  <c r="AZ34" i="38"/>
  <c r="AX34" i="38"/>
  <c r="AV34" i="38"/>
  <c r="AT34" i="38"/>
  <c r="AR34" i="38"/>
  <c r="AP34" i="38"/>
  <c r="AN34" i="38"/>
  <c r="AL34" i="38"/>
  <c r="AJ34" i="38"/>
  <c r="AH34" i="38"/>
  <c r="AD34" i="38"/>
  <c r="AB34" i="38"/>
  <c r="Z34" i="38"/>
  <c r="X34" i="38"/>
  <c r="T34" i="38"/>
  <c r="R34" i="38"/>
  <c r="P34" i="38"/>
  <c r="N34" i="38"/>
  <c r="L34" i="38"/>
  <c r="J34" i="38"/>
  <c r="H34" i="38"/>
  <c r="F34" i="38"/>
  <c r="D34" i="38"/>
  <c r="B34" i="38"/>
  <c r="BF33" i="38"/>
  <c r="BD33" i="38"/>
  <c r="BB33" i="38"/>
  <c r="AZ33" i="38"/>
  <c r="AX33" i="38"/>
  <c r="AV33" i="38"/>
  <c r="AT33" i="38"/>
  <c r="AR33" i="38"/>
  <c r="AP33" i="38"/>
  <c r="AN33" i="38"/>
  <c r="AL33" i="38"/>
  <c r="AJ33" i="38"/>
  <c r="AH33" i="38"/>
  <c r="AD33" i="38"/>
  <c r="AB33" i="38"/>
  <c r="Z33" i="38"/>
  <c r="X33" i="38"/>
  <c r="T33" i="38"/>
  <c r="R33" i="38"/>
  <c r="P33" i="38"/>
  <c r="N33" i="38"/>
  <c r="L33" i="38"/>
  <c r="J33" i="38"/>
  <c r="H33" i="38"/>
  <c r="F33" i="38"/>
  <c r="D33" i="38"/>
  <c r="B33" i="38"/>
  <c r="BF32" i="38"/>
  <c r="BD32" i="38"/>
  <c r="BB32" i="38"/>
  <c r="AZ32" i="38"/>
  <c r="AX32" i="38"/>
  <c r="AV32" i="38"/>
  <c r="AT32" i="38"/>
  <c r="AR32" i="38"/>
  <c r="AP32" i="38"/>
  <c r="AN32" i="38"/>
  <c r="AL32" i="38"/>
  <c r="AJ32" i="38"/>
  <c r="AH32" i="38"/>
  <c r="AD32" i="38"/>
  <c r="AB32" i="38"/>
  <c r="Z32" i="38"/>
  <c r="X32" i="38"/>
  <c r="T32" i="38"/>
  <c r="R32" i="38"/>
  <c r="P32" i="38"/>
  <c r="N32" i="38"/>
  <c r="L32" i="38"/>
  <c r="J32" i="38"/>
  <c r="H32" i="38"/>
  <c r="F32" i="38"/>
  <c r="D32" i="38"/>
  <c r="B32" i="38"/>
  <c r="BF38" i="38"/>
  <c r="BD38" i="38"/>
  <c r="BB38" i="38"/>
  <c r="AZ38" i="38"/>
  <c r="AX38" i="38"/>
  <c r="AV38" i="38"/>
  <c r="AT38" i="38"/>
  <c r="AR38" i="38"/>
  <c r="AP38" i="38"/>
  <c r="AN38" i="38"/>
  <c r="AL38" i="38"/>
  <c r="AJ38" i="38"/>
  <c r="AH38" i="38"/>
  <c r="AD38" i="38"/>
  <c r="AB38" i="38"/>
  <c r="Z38" i="38"/>
  <c r="X38" i="38"/>
  <c r="T38" i="38"/>
  <c r="R38" i="38"/>
  <c r="P38" i="38"/>
  <c r="N38" i="38"/>
  <c r="L38" i="38"/>
  <c r="J38" i="38"/>
  <c r="F38" i="38"/>
  <c r="D38" i="38"/>
  <c r="B38" i="38"/>
  <c r="BF36" i="38"/>
  <c r="BD36" i="38"/>
  <c r="BB36" i="38"/>
  <c r="AZ36" i="38"/>
  <c r="AX36" i="38"/>
  <c r="AV36" i="38"/>
  <c r="AT36" i="38"/>
  <c r="AR36" i="38"/>
  <c r="AP36" i="38"/>
  <c r="AN36" i="38"/>
  <c r="AL36" i="38"/>
  <c r="AJ36" i="38"/>
  <c r="AH36" i="38"/>
  <c r="AD36" i="38"/>
  <c r="AB36" i="38"/>
  <c r="Z36" i="38"/>
  <c r="X36" i="38"/>
  <c r="T36" i="38"/>
  <c r="R36" i="38"/>
  <c r="P36" i="38"/>
  <c r="N36" i="38"/>
  <c r="L36" i="38"/>
  <c r="J36" i="38"/>
  <c r="H36" i="38"/>
  <c r="F36" i="38"/>
  <c r="D36" i="38"/>
  <c r="B36" i="38"/>
  <c r="BF10" i="38"/>
  <c r="BD10" i="38"/>
  <c r="BB10" i="38"/>
  <c r="AZ10" i="38"/>
  <c r="AX10" i="38"/>
  <c r="AV10" i="38"/>
  <c r="AT10" i="38"/>
  <c r="AR10" i="38"/>
  <c r="AP10" i="38"/>
  <c r="AN10" i="38"/>
  <c r="AL10" i="38"/>
  <c r="AJ10" i="38"/>
  <c r="AH10" i="38"/>
  <c r="AD10" i="38"/>
  <c r="AB10" i="38"/>
  <c r="Z10" i="38"/>
  <c r="X10" i="38"/>
  <c r="T10" i="38"/>
  <c r="R10" i="38"/>
  <c r="P10" i="38"/>
  <c r="N10" i="38"/>
  <c r="L10" i="38"/>
  <c r="J10" i="38"/>
  <c r="F10" i="38"/>
  <c r="D10" i="38"/>
  <c r="B10" i="38"/>
  <c r="BF8" i="38"/>
  <c r="BD8" i="38"/>
  <c r="BB8" i="38"/>
  <c r="AZ8" i="38"/>
  <c r="AX8" i="38"/>
  <c r="AV8" i="38"/>
  <c r="AT8" i="38"/>
  <c r="AR8" i="38"/>
  <c r="AP8" i="38"/>
  <c r="AN8" i="38"/>
  <c r="AL8" i="38"/>
  <c r="AJ8" i="38"/>
  <c r="AH8" i="38"/>
  <c r="AD8" i="38"/>
  <c r="AB8" i="38"/>
  <c r="Z8" i="38"/>
  <c r="X8" i="38"/>
  <c r="T8" i="38"/>
  <c r="R8" i="38"/>
  <c r="P8" i="38"/>
  <c r="N8" i="38"/>
  <c r="L8" i="38"/>
  <c r="J8" i="38"/>
  <c r="H8" i="38"/>
  <c r="F8" i="38"/>
  <c r="D8" i="38"/>
  <c r="B8" i="38"/>
  <c r="BF13" i="38"/>
  <c r="BD13" i="38"/>
  <c r="BB13" i="38"/>
  <c r="AZ13" i="38"/>
  <c r="AX13" i="38"/>
  <c r="AV13" i="38"/>
  <c r="AT13" i="38"/>
  <c r="AR13" i="38"/>
  <c r="AP13" i="38"/>
  <c r="AN13" i="38"/>
  <c r="AL13" i="38"/>
  <c r="AJ13" i="38"/>
  <c r="AH13" i="38"/>
  <c r="AD13" i="38"/>
  <c r="AB13" i="38"/>
  <c r="Z13" i="38"/>
  <c r="X13" i="38"/>
  <c r="T13" i="38"/>
  <c r="R13" i="38"/>
  <c r="P13" i="38"/>
  <c r="N13" i="38"/>
  <c r="L13" i="38"/>
  <c r="J13" i="38"/>
  <c r="H13" i="38"/>
  <c r="F13" i="38"/>
  <c r="D13" i="38"/>
  <c r="B13" i="38"/>
  <c r="BF11" i="38"/>
  <c r="BD11" i="38"/>
  <c r="BB11" i="38"/>
  <c r="AZ11" i="38"/>
  <c r="AX11" i="38"/>
  <c r="AV11" i="38"/>
  <c r="AT11" i="38"/>
  <c r="AR11" i="38"/>
  <c r="AP11" i="38"/>
  <c r="AN11" i="38"/>
  <c r="AL11" i="38"/>
  <c r="AJ11" i="38"/>
  <c r="AH11" i="38"/>
  <c r="AD11" i="38"/>
  <c r="AB11" i="38"/>
  <c r="Z11" i="38"/>
  <c r="X11" i="38"/>
  <c r="T11" i="38"/>
  <c r="R11" i="38"/>
  <c r="P11" i="38"/>
  <c r="N11" i="38"/>
  <c r="L11" i="38"/>
  <c r="J11" i="38"/>
  <c r="H11" i="38"/>
  <c r="F11" i="38"/>
  <c r="D11" i="38"/>
  <c r="B11" i="38"/>
  <c r="BF16" i="38"/>
  <c r="BD16" i="38"/>
  <c r="BB16" i="38"/>
  <c r="AZ16" i="38"/>
  <c r="AX16" i="38"/>
  <c r="AV16" i="38"/>
  <c r="AT16" i="38"/>
  <c r="AR16" i="38"/>
  <c r="AP16" i="38"/>
  <c r="AN16" i="38"/>
  <c r="AL16" i="38"/>
  <c r="AJ16" i="38"/>
  <c r="AH16" i="38"/>
  <c r="AD16" i="38"/>
  <c r="AB16" i="38"/>
  <c r="Z16" i="38"/>
  <c r="X16" i="38"/>
  <c r="T16" i="38"/>
  <c r="R16" i="38"/>
  <c r="P16" i="38"/>
  <c r="N16" i="38"/>
  <c r="L16" i="38"/>
  <c r="J16" i="38"/>
  <c r="H16" i="38"/>
  <c r="F16" i="38"/>
  <c r="D16" i="38"/>
  <c r="B16" i="38"/>
  <c r="BF15" i="38"/>
  <c r="BD15" i="38"/>
  <c r="BB15" i="38"/>
  <c r="AZ15" i="38"/>
  <c r="AX15" i="38"/>
  <c r="AV15" i="38"/>
  <c r="AT15" i="38"/>
  <c r="AR15" i="38"/>
  <c r="AP15" i="38"/>
  <c r="AN15" i="38"/>
  <c r="AL15" i="38"/>
  <c r="AJ15" i="38"/>
  <c r="AH15" i="38"/>
  <c r="AD15" i="38"/>
  <c r="AB15" i="38"/>
  <c r="Z15" i="38"/>
  <c r="X15" i="38"/>
  <c r="T15" i="38"/>
  <c r="R15" i="38"/>
  <c r="P15" i="38"/>
  <c r="N15" i="38"/>
  <c r="L15" i="38"/>
  <c r="J15" i="38"/>
  <c r="H15" i="38"/>
  <c r="F15" i="38"/>
  <c r="D15" i="38"/>
  <c r="B15" i="38"/>
  <c r="BF14" i="38"/>
  <c r="BD14" i="38"/>
  <c r="BB14" i="38"/>
  <c r="AZ14" i="38"/>
  <c r="AX14" i="38"/>
  <c r="AV14" i="38"/>
  <c r="AT14" i="38"/>
  <c r="AR14" i="38"/>
  <c r="AP14" i="38"/>
  <c r="AN14" i="38"/>
  <c r="AL14" i="38"/>
  <c r="AJ14" i="38"/>
  <c r="AH14" i="38"/>
  <c r="AD14" i="38"/>
  <c r="AB14" i="38"/>
  <c r="Z14" i="38"/>
  <c r="X14" i="38"/>
  <c r="T14" i="38"/>
  <c r="R14" i="38"/>
  <c r="P14" i="38"/>
  <c r="N14" i="38"/>
  <c r="L14" i="38"/>
  <c r="J14" i="38"/>
  <c r="H14" i="38"/>
  <c r="F14" i="38"/>
  <c r="D14" i="38"/>
  <c r="B14" i="38"/>
  <c r="BF19" i="38"/>
  <c r="BD19" i="38"/>
  <c r="BB19" i="38"/>
  <c r="AZ19" i="38"/>
  <c r="AX19" i="38"/>
  <c r="AV19" i="38"/>
  <c r="AT19" i="38"/>
  <c r="AR19" i="38"/>
  <c r="AP19" i="38"/>
  <c r="AN19" i="38"/>
  <c r="AL19" i="38"/>
  <c r="AJ19" i="38"/>
  <c r="AH19" i="38"/>
  <c r="AD19" i="38"/>
  <c r="AB19" i="38"/>
  <c r="Z19" i="38"/>
  <c r="X19" i="38"/>
  <c r="T19" i="38"/>
  <c r="R19" i="38"/>
  <c r="P19" i="38"/>
  <c r="N19" i="38"/>
  <c r="L19" i="38"/>
  <c r="J19" i="38"/>
  <c r="F19" i="38"/>
  <c r="D19" i="38"/>
  <c r="B19" i="38"/>
  <c r="BF17" i="38"/>
  <c r="BD17" i="38"/>
  <c r="BB17" i="38"/>
  <c r="AZ17" i="38"/>
  <c r="AX17" i="38"/>
  <c r="AV17" i="38"/>
  <c r="AT17" i="38"/>
  <c r="AR17" i="38"/>
  <c r="AP17" i="38"/>
  <c r="AN17" i="38"/>
  <c r="AL17" i="38"/>
  <c r="AJ17" i="38"/>
  <c r="AH17" i="38"/>
  <c r="AF17" i="38"/>
  <c r="AD17" i="38"/>
  <c r="AB17" i="38"/>
  <c r="Z17" i="38"/>
  <c r="X17" i="38"/>
  <c r="V17" i="38"/>
  <c r="T17" i="38"/>
  <c r="R17" i="38"/>
  <c r="P17" i="38"/>
  <c r="N17" i="38"/>
  <c r="L17" i="38"/>
  <c r="J17" i="38"/>
  <c r="H17" i="38"/>
  <c r="F17" i="38"/>
  <c r="D17" i="38"/>
  <c r="B17" i="38"/>
  <c r="H4" i="21" l="1"/>
  <c r="J4" i="21"/>
  <c r="L4" i="21"/>
  <c r="N4" i="21"/>
  <c r="P4" i="21"/>
  <c r="R4" i="21"/>
  <c r="T4" i="21"/>
  <c r="V4" i="21"/>
  <c r="X4" i="21"/>
  <c r="Z4" i="21"/>
  <c r="AB4" i="21"/>
  <c r="AD4" i="21"/>
  <c r="H6" i="21"/>
  <c r="J6" i="21"/>
  <c r="L6" i="21"/>
  <c r="N6" i="21"/>
  <c r="P6" i="21"/>
  <c r="R6" i="21"/>
  <c r="T6" i="21"/>
  <c r="V6" i="21"/>
  <c r="Z6" i="21"/>
  <c r="AB6" i="21"/>
  <c r="H7" i="21"/>
  <c r="J7" i="21"/>
  <c r="L7" i="21"/>
  <c r="N7" i="21"/>
  <c r="P7" i="21"/>
  <c r="R7" i="21"/>
  <c r="T7" i="21"/>
  <c r="V7" i="21"/>
  <c r="Z7" i="21"/>
  <c r="AB7" i="21"/>
  <c r="H8" i="21"/>
  <c r="J8" i="21"/>
  <c r="L8" i="21"/>
  <c r="N8" i="21"/>
  <c r="P8" i="21"/>
  <c r="R8" i="21"/>
  <c r="T8" i="21"/>
  <c r="V8" i="21"/>
  <c r="Z8" i="21"/>
  <c r="AB8" i="21"/>
  <c r="H10" i="21"/>
  <c r="J10" i="21"/>
  <c r="L10" i="21"/>
  <c r="N10" i="21"/>
  <c r="P10" i="21"/>
  <c r="R10" i="21"/>
  <c r="T10" i="21"/>
  <c r="V10" i="21"/>
  <c r="Z10" i="21"/>
  <c r="AB10" i="21"/>
  <c r="H11" i="21"/>
  <c r="J11" i="21"/>
  <c r="L11" i="21"/>
  <c r="N11" i="21"/>
  <c r="P11" i="21"/>
  <c r="R11" i="21"/>
  <c r="T11" i="21"/>
  <c r="V11" i="21"/>
  <c r="Z11" i="21"/>
  <c r="AB11" i="21"/>
  <c r="H12" i="21"/>
  <c r="J12" i="21"/>
  <c r="L12" i="21"/>
  <c r="N12" i="21"/>
  <c r="P12" i="21"/>
  <c r="R12" i="21"/>
  <c r="T12" i="21"/>
  <c r="V12" i="21"/>
  <c r="Z12" i="21"/>
  <c r="AB12" i="21"/>
  <c r="H13" i="21"/>
  <c r="J13" i="21"/>
  <c r="L13" i="21"/>
  <c r="N13" i="21"/>
  <c r="P13" i="21"/>
  <c r="R13" i="21"/>
  <c r="T13" i="21"/>
  <c r="V13" i="21"/>
  <c r="Z13" i="21"/>
  <c r="AB13" i="21"/>
  <c r="H14" i="21"/>
  <c r="J14" i="21"/>
  <c r="L14" i="21"/>
  <c r="N14" i="21"/>
  <c r="P14" i="21"/>
  <c r="R14" i="21"/>
  <c r="T14" i="21"/>
  <c r="V14" i="21"/>
  <c r="Z14" i="21"/>
  <c r="AB14" i="21"/>
  <c r="H16" i="21"/>
  <c r="J16" i="21"/>
  <c r="L16" i="21"/>
  <c r="N16" i="21"/>
  <c r="P16" i="21"/>
  <c r="R16" i="21"/>
  <c r="T16" i="21"/>
  <c r="V16" i="21"/>
  <c r="Z16" i="21"/>
  <c r="AB16" i="21"/>
  <c r="H18" i="21"/>
  <c r="L18" i="21"/>
  <c r="N18" i="21"/>
  <c r="P18" i="21"/>
  <c r="R18" i="21"/>
  <c r="T18" i="21"/>
  <c r="V18" i="21"/>
  <c r="Z18" i="21"/>
  <c r="AB18" i="21"/>
  <c r="H22" i="21"/>
  <c r="J22" i="21"/>
  <c r="L22" i="21"/>
  <c r="N22" i="21"/>
  <c r="P22" i="21"/>
  <c r="R22" i="21"/>
  <c r="T22" i="21"/>
  <c r="V22" i="21"/>
  <c r="Z22" i="21"/>
  <c r="AB22" i="21"/>
  <c r="H23" i="21"/>
  <c r="J23" i="21"/>
  <c r="L23" i="21"/>
  <c r="N23" i="21"/>
  <c r="P23" i="21"/>
  <c r="R23" i="21"/>
  <c r="T23" i="21"/>
  <c r="V23" i="21"/>
  <c r="Z23" i="21"/>
  <c r="AB23" i="21"/>
  <c r="H24" i="21"/>
  <c r="J24" i="21"/>
  <c r="L24" i="21"/>
  <c r="N24" i="21"/>
  <c r="P24" i="21"/>
  <c r="R24" i="21"/>
  <c r="T24" i="21"/>
  <c r="V24" i="21"/>
  <c r="Z24" i="21"/>
  <c r="AB24" i="21"/>
  <c r="H25" i="21"/>
  <c r="J25" i="21"/>
  <c r="L25" i="21"/>
  <c r="N25" i="21"/>
  <c r="P25" i="21"/>
  <c r="R25" i="21"/>
  <c r="T25" i="21"/>
  <c r="V25" i="21"/>
  <c r="Z25" i="21"/>
  <c r="AB25" i="21"/>
  <c r="H26" i="21"/>
  <c r="J26" i="21"/>
  <c r="L26" i="21"/>
  <c r="N26" i="21"/>
  <c r="P26" i="21"/>
  <c r="R26" i="21"/>
  <c r="T26" i="21"/>
  <c r="V26" i="21"/>
  <c r="Z26" i="21"/>
  <c r="AB26" i="21"/>
  <c r="H27" i="21"/>
  <c r="J27" i="21"/>
  <c r="L27" i="21"/>
  <c r="N27" i="21"/>
  <c r="P27" i="21"/>
  <c r="R27" i="21"/>
  <c r="T27" i="21"/>
  <c r="V27" i="21"/>
  <c r="Z27" i="21"/>
  <c r="AB27" i="21"/>
  <c r="H28" i="21"/>
  <c r="J28" i="21"/>
  <c r="L28" i="21"/>
  <c r="N28" i="21"/>
  <c r="P28" i="21"/>
  <c r="R28" i="21"/>
  <c r="T28" i="21"/>
  <c r="V28" i="21"/>
  <c r="Z28" i="21"/>
  <c r="AB28" i="21"/>
  <c r="H29" i="21"/>
  <c r="J29" i="21"/>
  <c r="L29" i="21"/>
  <c r="N29" i="21"/>
  <c r="P29" i="21"/>
  <c r="R29" i="21"/>
  <c r="T29" i="21"/>
  <c r="V29" i="21"/>
  <c r="Z29" i="21"/>
  <c r="AB29" i="21"/>
  <c r="H30" i="21"/>
  <c r="J30" i="21"/>
  <c r="L30" i="21"/>
  <c r="N30" i="21"/>
  <c r="P30" i="21"/>
  <c r="R30" i="21"/>
  <c r="T30" i="21"/>
  <c r="V30" i="21"/>
  <c r="Z30" i="21"/>
  <c r="AB30" i="21"/>
  <c r="H32" i="21"/>
  <c r="J32" i="21"/>
  <c r="L32" i="21"/>
  <c r="N32" i="21"/>
  <c r="P32" i="21"/>
  <c r="R32" i="21"/>
  <c r="T32" i="21"/>
  <c r="V32" i="21"/>
  <c r="Z32" i="21"/>
  <c r="AB32" i="21"/>
  <c r="H33" i="21"/>
  <c r="J33" i="21"/>
  <c r="L33" i="21"/>
  <c r="N33" i="21"/>
  <c r="P33" i="21"/>
  <c r="R33" i="21"/>
  <c r="T33" i="21"/>
  <c r="V33" i="21"/>
  <c r="Z33" i="21"/>
  <c r="AB33" i="21"/>
  <c r="H34" i="21"/>
  <c r="J34" i="21"/>
  <c r="L34" i="21"/>
  <c r="N34" i="21"/>
  <c r="P34" i="21"/>
  <c r="R34" i="21"/>
  <c r="T34" i="21"/>
  <c r="V34" i="21"/>
  <c r="Z34" i="21"/>
  <c r="AB34" i="21"/>
  <c r="H35" i="21"/>
  <c r="J35" i="21"/>
  <c r="L35" i="21"/>
  <c r="N35" i="21"/>
  <c r="P35" i="21"/>
  <c r="R35" i="21"/>
  <c r="T35" i="21"/>
  <c r="V35" i="21"/>
  <c r="Z35" i="21"/>
  <c r="AB35" i="21"/>
  <c r="H36" i="21"/>
  <c r="J36" i="21"/>
  <c r="L36" i="21"/>
  <c r="N36" i="21"/>
  <c r="P36" i="21"/>
  <c r="R36" i="21"/>
  <c r="T36" i="21"/>
  <c r="V36" i="21"/>
  <c r="Z36" i="21"/>
  <c r="AB36" i="21"/>
  <c r="H37" i="21"/>
  <c r="J37" i="21"/>
  <c r="L37" i="21"/>
  <c r="N37" i="21"/>
  <c r="P37" i="21"/>
  <c r="R37" i="21"/>
  <c r="T37" i="21"/>
  <c r="V37" i="21"/>
  <c r="Z37" i="21"/>
  <c r="AB37" i="21"/>
  <c r="H40" i="21"/>
  <c r="J40" i="21"/>
  <c r="L40" i="21"/>
  <c r="N40" i="21"/>
  <c r="R40" i="21"/>
  <c r="T40" i="21"/>
  <c r="V40" i="21"/>
  <c r="Z40" i="21"/>
  <c r="AB40" i="21"/>
  <c r="H42" i="21"/>
  <c r="J42" i="21"/>
  <c r="L42" i="21"/>
  <c r="N42" i="21"/>
  <c r="P42" i="21"/>
  <c r="R42" i="21"/>
  <c r="T42" i="21"/>
  <c r="V42" i="21"/>
  <c r="Z42" i="21"/>
  <c r="AB42" i="21"/>
  <c r="H43" i="21"/>
  <c r="J43" i="21"/>
  <c r="L43" i="21"/>
  <c r="N43" i="21"/>
  <c r="P43" i="21"/>
  <c r="R43" i="21"/>
  <c r="T43" i="21"/>
  <c r="V43" i="21"/>
  <c r="Z43" i="21"/>
  <c r="AB43" i="21"/>
  <c r="H44" i="21"/>
  <c r="J44" i="21"/>
  <c r="L44" i="21"/>
  <c r="N44" i="21"/>
  <c r="P44" i="21"/>
  <c r="R44" i="21"/>
  <c r="T44" i="21"/>
  <c r="V44" i="21"/>
  <c r="Z44" i="21"/>
  <c r="AB44" i="21"/>
  <c r="H47" i="21"/>
  <c r="J47" i="21"/>
  <c r="L47" i="21"/>
  <c r="N47" i="21"/>
  <c r="P47" i="21"/>
  <c r="R47" i="21"/>
  <c r="T47" i="21"/>
  <c r="V47" i="21"/>
  <c r="Z47" i="21"/>
  <c r="AB47" i="21"/>
  <c r="H48" i="21"/>
  <c r="J48" i="21"/>
  <c r="L48" i="21"/>
  <c r="N48" i="21"/>
  <c r="P48" i="21"/>
  <c r="R48" i="21"/>
  <c r="T48" i="21"/>
  <c r="V48" i="21"/>
  <c r="Z48" i="21"/>
  <c r="AB48" i="21"/>
  <c r="H49" i="21"/>
  <c r="J49" i="21"/>
  <c r="N49" i="21"/>
  <c r="R49" i="21"/>
  <c r="T49" i="21"/>
  <c r="V49" i="21"/>
  <c r="Z49" i="21"/>
  <c r="AB49" i="21"/>
  <c r="H50" i="21"/>
  <c r="J50" i="21"/>
  <c r="L50" i="21"/>
  <c r="N50" i="21"/>
  <c r="R50" i="21"/>
  <c r="T50" i="21"/>
  <c r="V50" i="21"/>
  <c r="Z50" i="21"/>
  <c r="AB50" i="21"/>
  <c r="H51" i="21"/>
  <c r="J51" i="21"/>
  <c r="L51" i="21"/>
  <c r="N51" i="21"/>
  <c r="R51" i="21"/>
  <c r="T51" i="21"/>
  <c r="V51" i="21"/>
  <c r="Z51" i="21"/>
  <c r="AB51" i="21"/>
  <c r="H52" i="21"/>
  <c r="J52" i="21"/>
  <c r="L52" i="21"/>
  <c r="N52" i="21"/>
  <c r="R52" i="21"/>
  <c r="T52" i="21"/>
  <c r="V52" i="21"/>
  <c r="Z52" i="21"/>
  <c r="AB52" i="21"/>
  <c r="H53" i="21"/>
  <c r="J53" i="21"/>
  <c r="L53" i="21"/>
  <c r="N53" i="21"/>
  <c r="R53" i="21"/>
  <c r="T53" i="21"/>
  <c r="V53" i="21"/>
  <c r="Z53" i="21"/>
  <c r="AB53" i="21"/>
  <c r="H54" i="21"/>
  <c r="J54" i="21"/>
  <c r="L54" i="21"/>
  <c r="N54" i="21"/>
  <c r="R54" i="21"/>
  <c r="T54" i="21"/>
  <c r="V54" i="21"/>
  <c r="Z54" i="21"/>
  <c r="AB54" i="21"/>
  <c r="H55" i="21"/>
  <c r="J55" i="21"/>
  <c r="L55" i="21"/>
  <c r="N55" i="21"/>
  <c r="P55" i="21"/>
  <c r="R55" i="21"/>
  <c r="V55" i="21"/>
  <c r="Z55" i="21"/>
  <c r="AB55" i="21"/>
  <c r="H56" i="21"/>
  <c r="J56" i="21"/>
  <c r="L56" i="21"/>
  <c r="N56" i="21"/>
  <c r="P56" i="21"/>
  <c r="R56" i="21"/>
  <c r="V56" i="21"/>
  <c r="Z56" i="21"/>
  <c r="AB56" i="21"/>
  <c r="H57" i="21"/>
  <c r="J57" i="21"/>
  <c r="L57" i="21"/>
  <c r="N57" i="21"/>
  <c r="P57" i="21"/>
  <c r="R57" i="21"/>
  <c r="V57" i="21"/>
  <c r="Z57" i="21"/>
  <c r="AB57" i="21"/>
  <c r="H58" i="21"/>
  <c r="J58" i="21"/>
  <c r="L58" i="21"/>
  <c r="N58" i="21"/>
  <c r="P58" i="21"/>
  <c r="R58" i="21"/>
  <c r="V58" i="21"/>
  <c r="Z58" i="21"/>
  <c r="AB58" i="21"/>
  <c r="H59" i="21"/>
  <c r="J59" i="21"/>
  <c r="L59" i="21"/>
  <c r="N59" i="21"/>
  <c r="P59" i="21"/>
  <c r="R59" i="21"/>
  <c r="V59" i="21"/>
  <c r="Z59" i="21"/>
  <c r="AB59" i="21"/>
  <c r="H60" i="21"/>
  <c r="J60" i="21"/>
  <c r="L60" i="21"/>
  <c r="N60" i="21"/>
  <c r="P60" i="21"/>
  <c r="R60" i="21"/>
  <c r="V60" i="21"/>
  <c r="Z60" i="21"/>
  <c r="AB60" i="21"/>
  <c r="H61" i="21"/>
  <c r="J61" i="21"/>
  <c r="L61" i="21"/>
  <c r="N61" i="21"/>
  <c r="P61" i="21"/>
  <c r="R61" i="21"/>
  <c r="V61" i="21"/>
  <c r="Z61" i="21"/>
  <c r="AB61" i="21"/>
  <c r="H62" i="21"/>
  <c r="J62" i="21"/>
  <c r="L62" i="21"/>
  <c r="N62" i="21"/>
  <c r="P62" i="21"/>
  <c r="R62" i="21"/>
  <c r="V62" i="21"/>
  <c r="Z62" i="21"/>
  <c r="AB62" i="21"/>
  <c r="H63" i="21"/>
  <c r="J63" i="21"/>
  <c r="L63" i="21"/>
  <c r="N63" i="21"/>
  <c r="P63" i="21"/>
  <c r="R63" i="21"/>
  <c r="V63" i="21"/>
  <c r="Z63" i="21"/>
  <c r="AB63" i="21"/>
  <c r="H64" i="21"/>
  <c r="J64" i="21"/>
  <c r="L64" i="21"/>
  <c r="N64" i="21"/>
  <c r="P64" i="21"/>
  <c r="R64" i="21"/>
  <c r="V64" i="21"/>
  <c r="Z64" i="21"/>
  <c r="AB64" i="21"/>
  <c r="H65" i="21"/>
  <c r="J65" i="21"/>
  <c r="L65" i="21"/>
  <c r="N65" i="21"/>
  <c r="P65" i="21"/>
  <c r="R65" i="21"/>
  <c r="V65" i="21"/>
  <c r="Z65" i="21"/>
  <c r="AB65" i="21"/>
  <c r="H66" i="21"/>
  <c r="J66" i="21"/>
  <c r="L66" i="21"/>
  <c r="N66" i="21"/>
  <c r="P66" i="21"/>
  <c r="R66" i="21"/>
  <c r="V66" i="21"/>
  <c r="Z66" i="21"/>
  <c r="AB66" i="21"/>
  <c r="H67" i="21"/>
  <c r="J67" i="21"/>
  <c r="L67" i="21"/>
  <c r="N67" i="21"/>
  <c r="P67" i="21"/>
  <c r="R67" i="21"/>
  <c r="V67" i="21"/>
  <c r="Z67" i="21"/>
  <c r="AB67" i="21"/>
  <c r="H68" i="21"/>
  <c r="J68" i="21"/>
  <c r="L68" i="21"/>
  <c r="N68" i="21"/>
  <c r="P68" i="21"/>
  <c r="R68" i="21"/>
  <c r="V68" i="21"/>
  <c r="Z68" i="21"/>
  <c r="AB68" i="21"/>
  <c r="H69" i="21"/>
  <c r="J69" i="21"/>
  <c r="N69" i="21"/>
  <c r="P69" i="21"/>
  <c r="R69" i="21"/>
  <c r="V69" i="21"/>
  <c r="Z69" i="21"/>
  <c r="AB69" i="21"/>
  <c r="H70" i="21"/>
  <c r="J70" i="21"/>
  <c r="N70" i="21"/>
  <c r="P70" i="21"/>
  <c r="R70" i="21"/>
  <c r="V70" i="21"/>
  <c r="Z70" i="21"/>
  <c r="AB70" i="21"/>
  <c r="H71" i="21"/>
  <c r="J71" i="21"/>
  <c r="N71" i="21"/>
  <c r="P71" i="21"/>
  <c r="R71" i="21"/>
  <c r="V71" i="21"/>
  <c r="Z71" i="21"/>
  <c r="AB71" i="21"/>
  <c r="H72" i="21"/>
  <c r="R72" i="21"/>
  <c r="H73" i="21"/>
  <c r="R73" i="21"/>
  <c r="J74" i="21"/>
  <c r="R74" i="21"/>
  <c r="J75" i="21"/>
  <c r="R75" i="21"/>
  <c r="J76" i="21"/>
  <c r="R76" i="21"/>
  <c r="J77" i="21"/>
  <c r="R77" i="21"/>
  <c r="D27" i="25" l="1"/>
  <c r="B27" i="25"/>
  <c r="H27" i="25" s="1"/>
  <c r="D298" i="19" l="1"/>
  <c r="D299" i="19"/>
  <c r="B298" i="19"/>
  <c r="B299" i="19"/>
  <c r="C16" i="16"/>
  <c r="F72" i="21" l="1"/>
  <c r="F73" i="21"/>
  <c r="F74" i="21"/>
  <c r="F75" i="21"/>
  <c r="F76" i="21"/>
  <c r="F77" i="21"/>
  <c r="F61" i="21"/>
  <c r="F62" i="21"/>
  <c r="F63" i="21"/>
  <c r="F64" i="21"/>
  <c r="F65" i="21"/>
  <c r="F66" i="21"/>
  <c r="F67" i="21"/>
  <c r="F68" i="21"/>
  <c r="F69" i="21"/>
  <c r="F70" i="21"/>
  <c r="F71" i="21"/>
  <c r="D72" i="21"/>
  <c r="D73" i="21"/>
  <c r="D74" i="21"/>
  <c r="D75" i="21"/>
  <c r="D76" i="21"/>
  <c r="D77" i="21"/>
  <c r="B5" i="25" l="1"/>
  <c r="H5" i="25" s="1"/>
  <c r="B6" i="25"/>
  <c r="H6" i="25" s="1"/>
  <c r="B7" i="25"/>
  <c r="H7" i="25" s="1"/>
  <c r="B8" i="25"/>
  <c r="H8" i="25" s="1"/>
  <c r="B9" i="25"/>
  <c r="H9" i="25" s="1"/>
  <c r="B10" i="25"/>
  <c r="H10" i="25" s="1"/>
  <c r="B11" i="25"/>
  <c r="H11" i="25" s="1"/>
  <c r="B12" i="25"/>
  <c r="H12" i="25" s="1"/>
  <c r="B13" i="25"/>
  <c r="H13" i="25" s="1"/>
  <c r="B14" i="25"/>
  <c r="H14" i="25" s="1"/>
  <c r="B15" i="25"/>
  <c r="H15" i="25" s="1"/>
  <c r="B16" i="25"/>
  <c r="H16" i="25" s="1"/>
  <c r="B17" i="25"/>
  <c r="H17" i="25" s="1"/>
  <c r="B18" i="25"/>
  <c r="H18" i="25" s="1"/>
  <c r="B19" i="25"/>
  <c r="H19" i="25" s="1"/>
  <c r="B20" i="25"/>
  <c r="H20" i="25" s="1"/>
  <c r="B21" i="25"/>
  <c r="H21" i="25" s="1"/>
  <c r="B22" i="25"/>
  <c r="H22" i="25" s="1"/>
  <c r="B23" i="25"/>
  <c r="H23" i="25" s="1"/>
  <c r="B24" i="25"/>
  <c r="H24" i="25" s="1"/>
  <c r="B25" i="25"/>
  <c r="H25" i="25" s="1"/>
  <c r="B26" i="25"/>
  <c r="H26" i="25" s="1"/>
  <c r="B4" i="25"/>
  <c r="H4" i="25" s="1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4" i="25"/>
  <c r="D19" i="6" l="1"/>
  <c r="C19" i="6"/>
  <c r="C19" i="7"/>
  <c r="A19" i="6" l="1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74" i="19"/>
  <c r="B275" i="19"/>
  <c r="B276" i="19"/>
  <c r="B277" i="19"/>
  <c r="B278" i="19"/>
  <c r="B279" i="19"/>
  <c r="B78" i="23" l="1"/>
  <c r="B79" i="23"/>
  <c r="B80" i="23"/>
  <c r="B81" i="23"/>
  <c r="G286" i="19" l="1"/>
  <c r="G290" i="19"/>
  <c r="G288" i="19"/>
  <c r="G289" i="19"/>
  <c r="G287" i="19"/>
  <c r="G291" i="19"/>
  <c r="G282" i="19"/>
  <c r="G280" i="19"/>
  <c r="G281" i="19"/>
  <c r="G285" i="19"/>
  <c r="G283" i="19"/>
  <c r="G284" i="19"/>
  <c r="G294" i="19"/>
  <c r="G296" i="19"/>
  <c r="G293" i="19"/>
  <c r="G297" i="19"/>
  <c r="G295" i="19"/>
  <c r="G292" i="19"/>
  <c r="G274" i="19"/>
  <c r="G278" i="19"/>
  <c r="G277" i="19"/>
  <c r="G275" i="19"/>
  <c r="G279" i="19"/>
  <c r="G276" i="19"/>
  <c r="B69" i="23"/>
  <c r="B70" i="23"/>
  <c r="B71" i="23"/>
  <c r="B72" i="23"/>
  <c r="B73" i="23"/>
  <c r="B74" i="23"/>
  <c r="B75" i="23"/>
  <c r="B76" i="23"/>
  <c r="B77" i="23"/>
  <c r="H276" i="19" l="1"/>
  <c r="M276" i="19" s="1"/>
  <c r="H297" i="19"/>
  <c r="M297" i="19" s="1"/>
  <c r="H289" i="19"/>
  <c r="M289" i="19" s="1"/>
  <c r="H274" i="19"/>
  <c r="M274" i="19" s="1"/>
  <c r="H283" i="19"/>
  <c r="M283" i="19" s="1"/>
  <c r="H288" i="19"/>
  <c r="M288" i="19" s="1"/>
  <c r="H296" i="19"/>
  <c r="M296" i="19" s="1"/>
  <c r="H285" i="19"/>
  <c r="M285" i="19" s="1"/>
  <c r="H291" i="19"/>
  <c r="M291" i="19" s="1"/>
  <c r="H290" i="19"/>
  <c r="M290" i="19" s="1"/>
  <c r="H278" i="19"/>
  <c r="M278" i="19" s="1"/>
  <c r="H284" i="19"/>
  <c r="M284" i="19" s="1"/>
  <c r="H280" i="19"/>
  <c r="M280" i="19" s="1"/>
  <c r="H279" i="19"/>
  <c r="M279" i="19" s="1"/>
  <c r="H293" i="19"/>
  <c r="M293" i="19" s="1"/>
  <c r="H282" i="19"/>
  <c r="M282" i="19" s="1"/>
  <c r="H275" i="19"/>
  <c r="M275" i="19" s="1"/>
  <c r="H292" i="19"/>
  <c r="M292" i="19" s="1"/>
  <c r="H277" i="19"/>
  <c r="M277" i="19" s="1"/>
  <c r="H295" i="19"/>
  <c r="M295" i="19" s="1"/>
  <c r="H294" i="19"/>
  <c r="M294" i="19" s="1"/>
  <c r="H281" i="19"/>
  <c r="M281" i="19" s="1"/>
  <c r="H287" i="19"/>
  <c r="M287" i="19" s="1"/>
  <c r="H286" i="19"/>
  <c r="M286" i="19" s="1"/>
  <c r="G270" i="19"/>
  <c r="H270" i="19" s="1"/>
  <c r="G272" i="19"/>
  <c r="H272" i="19" s="1"/>
  <c r="G273" i="19"/>
  <c r="H273" i="19" s="1"/>
  <c r="G271" i="19"/>
  <c r="H271" i="19" s="1"/>
  <c r="G254" i="19"/>
  <c r="H254" i="19" s="1"/>
  <c r="G256" i="19"/>
  <c r="H256" i="19" s="1"/>
  <c r="G257" i="19"/>
  <c r="H257" i="19" s="1"/>
  <c r="G255" i="19"/>
  <c r="H255" i="19" s="1"/>
  <c r="G258" i="19"/>
  <c r="H258" i="19" s="1"/>
  <c r="G261" i="19"/>
  <c r="H261" i="19" s="1"/>
  <c r="G259" i="19"/>
  <c r="H259" i="19" s="1"/>
  <c r="G260" i="19"/>
  <c r="H260" i="19" s="1"/>
  <c r="G266" i="19"/>
  <c r="H266" i="19" s="1"/>
  <c r="G269" i="19"/>
  <c r="H269" i="19" s="1"/>
  <c r="G267" i="19"/>
  <c r="H267" i="19" s="1"/>
  <c r="G268" i="19"/>
  <c r="H268" i="19" s="1"/>
  <c r="G250" i="19"/>
  <c r="H250" i="19" s="1"/>
  <c r="G253" i="19"/>
  <c r="H253" i="19" s="1"/>
  <c r="G251" i="19"/>
  <c r="H251" i="19" s="1"/>
  <c r="G252" i="19"/>
  <c r="H252" i="19" s="1"/>
  <c r="G298" i="19"/>
  <c r="G299" i="19"/>
  <c r="G262" i="19"/>
  <c r="H262" i="19" s="1"/>
  <c r="G264" i="19"/>
  <c r="H264" i="19" s="1"/>
  <c r="G265" i="19"/>
  <c r="H265" i="19" s="1"/>
  <c r="G263" i="19"/>
  <c r="H263" i="19" s="1"/>
  <c r="G246" i="19"/>
  <c r="H246" i="19" s="1"/>
  <c r="G248" i="19"/>
  <c r="H248" i="19" s="1"/>
  <c r="G249" i="19"/>
  <c r="H249" i="19" s="1"/>
  <c r="G247" i="19"/>
  <c r="H247" i="19" s="1"/>
  <c r="B34" i="4"/>
  <c r="C125" i="6"/>
  <c r="A125" i="6" s="1"/>
  <c r="C126" i="6"/>
  <c r="A126" i="6" s="1"/>
  <c r="C127" i="6"/>
  <c r="A127" i="6" s="1"/>
  <c r="C128" i="6"/>
  <c r="A128" i="6" s="1"/>
  <c r="C129" i="6"/>
  <c r="A129" i="6" s="1"/>
  <c r="C130" i="6"/>
  <c r="A130" i="6" s="1"/>
  <c r="C131" i="6"/>
  <c r="A131" i="6" s="1"/>
  <c r="C132" i="6"/>
  <c r="A132" i="6" s="1"/>
  <c r="C133" i="6"/>
  <c r="A133" i="6" s="1"/>
  <c r="C134" i="6"/>
  <c r="A134" i="6" s="1"/>
  <c r="C135" i="6"/>
  <c r="A135" i="6" s="1"/>
  <c r="C136" i="6"/>
  <c r="A136" i="6" s="1"/>
  <c r="C137" i="6"/>
  <c r="A137" i="6" s="1"/>
  <c r="C138" i="6"/>
  <c r="A138" i="6" s="1"/>
  <c r="H299" i="19" l="1"/>
  <c r="M299" i="19" s="1"/>
  <c r="H298" i="19"/>
  <c r="M298" i="19" s="1"/>
  <c r="C11" i="3"/>
  <c r="B11" i="2"/>
  <c r="G11" i="2"/>
  <c r="E520" i="64" l="1"/>
  <c r="E519" i="64"/>
  <c r="C115" i="6"/>
  <c r="C116" i="6"/>
  <c r="C117" i="6"/>
  <c r="C118" i="6"/>
  <c r="C119" i="6"/>
  <c r="C120" i="6"/>
  <c r="C121" i="6"/>
  <c r="C122" i="6"/>
  <c r="C123" i="6"/>
  <c r="D118" i="6"/>
  <c r="D117" i="6"/>
  <c r="D116" i="6"/>
  <c r="D115" i="6"/>
  <c r="A115" i="6" l="1"/>
  <c r="A116" i="6"/>
  <c r="A120" i="6"/>
  <c r="A117" i="6"/>
  <c r="A119" i="6"/>
  <c r="A121" i="6"/>
  <c r="A122" i="6"/>
  <c r="A123" i="6"/>
  <c r="A118" i="6"/>
  <c r="G10" i="2" l="1"/>
  <c r="E10" i="2"/>
  <c r="C10" i="3"/>
  <c r="B10" i="2"/>
  <c r="E147" i="64" l="1"/>
  <c r="E158" i="64"/>
  <c r="E153" i="64"/>
  <c r="E141" i="64"/>
  <c r="D4" i="19"/>
  <c r="B12" i="31" l="1"/>
  <c r="B13" i="31"/>
  <c r="B14" i="31"/>
  <c r="B15" i="31"/>
  <c r="B8" i="31"/>
  <c r="B9" i="31"/>
  <c r="B10" i="31"/>
  <c r="B11" i="31"/>
  <c r="B7" i="31"/>
  <c r="B6" i="31"/>
  <c r="B5" i="31"/>
  <c r="B4" i="31"/>
  <c r="B32" i="4" l="1"/>
  <c r="B33" i="4"/>
  <c r="C5" i="30" l="1"/>
  <c r="C28" i="30"/>
  <c r="C30" i="30"/>
  <c r="C6" i="30"/>
  <c r="C13" i="30"/>
  <c r="C15" i="30"/>
  <c r="C26" i="30"/>
  <c r="C7" i="30"/>
  <c r="C31" i="30"/>
  <c r="C29" i="30"/>
  <c r="C8" i="30"/>
  <c r="C16" i="30"/>
  <c r="C18" i="30"/>
  <c r="C22" i="30"/>
  <c r="C19" i="30"/>
  <c r="C23" i="30"/>
  <c r="C32" i="30"/>
  <c r="C33" i="30"/>
  <c r="C9" i="30"/>
  <c r="C14" i="30"/>
  <c r="C24" i="30"/>
  <c r="C20" i="30"/>
  <c r="C34" i="30"/>
  <c r="C11" i="30"/>
  <c r="C27" i="30"/>
  <c r="C21" i="30"/>
  <c r="C35" i="30"/>
  <c r="C36" i="30"/>
  <c r="C37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15" i="30"/>
  <c r="C126" i="30"/>
  <c r="C137" i="30"/>
  <c r="C105" i="30"/>
  <c r="C106" i="30"/>
  <c r="C107" i="30"/>
  <c r="C108" i="30"/>
  <c r="C109" i="30"/>
  <c r="C110" i="30"/>
  <c r="C111" i="30"/>
  <c r="C112" i="30"/>
  <c r="C113" i="30"/>
  <c r="C114" i="30"/>
  <c r="C116" i="30"/>
  <c r="C117" i="30"/>
  <c r="C118" i="30"/>
  <c r="C119" i="30"/>
  <c r="C120" i="30"/>
  <c r="C121" i="30"/>
  <c r="C122" i="30"/>
  <c r="C123" i="30"/>
  <c r="C124" i="30"/>
  <c r="C125" i="30"/>
  <c r="C127" i="30"/>
  <c r="C128" i="30"/>
  <c r="C129" i="30"/>
  <c r="C130" i="30"/>
  <c r="C131" i="30"/>
  <c r="C132" i="30"/>
  <c r="C133" i="30"/>
  <c r="C134" i="30"/>
  <c r="C135" i="30"/>
  <c r="C136" i="30"/>
  <c r="C4" i="30"/>
  <c r="B28" i="4"/>
  <c r="B29" i="4"/>
  <c r="B30" i="4"/>
  <c r="B31" i="4"/>
  <c r="H52" i="13" l="1"/>
  <c r="B74" i="21" s="1"/>
  <c r="H53" i="13"/>
  <c r="B75" i="21" s="1"/>
  <c r="H54" i="13"/>
  <c r="B76" i="21" s="1"/>
  <c r="H55" i="13"/>
  <c r="B77" i="21" s="1"/>
  <c r="E294" i="19" l="1"/>
  <c r="E292" i="19"/>
  <c r="E296" i="19"/>
  <c r="E297" i="19"/>
  <c r="E293" i="19"/>
  <c r="E295" i="19"/>
  <c r="E286" i="19"/>
  <c r="E290" i="19"/>
  <c r="E287" i="19"/>
  <c r="E288" i="19"/>
  <c r="E289" i="19"/>
  <c r="E291" i="19"/>
  <c r="E282" i="19"/>
  <c r="E283" i="19"/>
  <c r="E280" i="19"/>
  <c r="E284" i="19"/>
  <c r="E281" i="19"/>
  <c r="E285" i="19"/>
  <c r="E274" i="19"/>
  <c r="E278" i="19"/>
  <c r="E275" i="19"/>
  <c r="E279" i="19"/>
  <c r="E276" i="19"/>
  <c r="E277" i="19"/>
  <c r="B52" i="13"/>
  <c r="E78" i="23" s="1"/>
  <c r="G78" i="23" s="1"/>
  <c r="B53" i="13"/>
  <c r="E79" i="23" s="1"/>
  <c r="G79" i="23" s="1"/>
  <c r="B54" i="13"/>
  <c r="E80" i="23" s="1"/>
  <c r="G80" i="23" s="1"/>
  <c r="B55" i="13"/>
  <c r="E81" i="23" s="1"/>
  <c r="G81" i="23" s="1"/>
  <c r="C55" i="14"/>
  <c r="C56" i="14"/>
  <c r="C57" i="14"/>
  <c r="C58" i="14"/>
  <c r="B27" i="4"/>
  <c r="H50" i="13" l="1"/>
  <c r="H51" i="13"/>
  <c r="C26" i="10"/>
  <c r="B26" i="4"/>
  <c r="B50" i="13"/>
  <c r="E76" i="23" s="1"/>
  <c r="G76" i="23" s="1"/>
  <c r="B51" i="13"/>
  <c r="E77" i="23" s="1"/>
  <c r="G77" i="23" s="1"/>
  <c r="C53" i="14"/>
  <c r="C54" i="14"/>
  <c r="C52" i="14"/>
  <c r="B73" i="21" l="1"/>
  <c r="E299" i="19"/>
  <c r="B72" i="21"/>
  <c r="E298" i="19"/>
  <c r="B15" i="15"/>
  <c r="F36" i="21" l="1"/>
  <c r="D36" i="21"/>
  <c r="F35" i="21"/>
  <c r="D35" i="21"/>
  <c r="F34" i="21"/>
  <c r="D34" i="21"/>
  <c r="F6" i="21"/>
  <c r="F7" i="21"/>
  <c r="F8" i="21"/>
  <c r="F10" i="21"/>
  <c r="F11" i="21"/>
  <c r="F12" i="21"/>
  <c r="F13" i="21"/>
  <c r="F14" i="21"/>
  <c r="F16" i="21"/>
  <c r="F18" i="21"/>
  <c r="F22" i="21"/>
  <c r="F23" i="21"/>
  <c r="F24" i="21"/>
  <c r="F25" i="21"/>
  <c r="F26" i="21"/>
  <c r="F27" i="21"/>
  <c r="F28" i="21"/>
  <c r="F29" i="21"/>
  <c r="F30" i="21"/>
  <c r="F32" i="21"/>
  <c r="F33" i="21"/>
  <c r="F37" i="21"/>
  <c r="F40" i="21"/>
  <c r="F42" i="21"/>
  <c r="F43" i="21"/>
  <c r="F44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4" i="21"/>
  <c r="D4" i="21" l="1"/>
  <c r="D7" i="21"/>
  <c r="D8" i="21"/>
  <c r="D10" i="21"/>
  <c r="D11" i="21"/>
  <c r="D12" i="21"/>
  <c r="D13" i="21"/>
  <c r="D14" i="21"/>
  <c r="D16" i="21"/>
  <c r="D18" i="21"/>
  <c r="D22" i="21"/>
  <c r="D23" i="21"/>
  <c r="D24" i="21"/>
  <c r="D25" i="21"/>
  <c r="D26" i="21"/>
  <c r="D27" i="21"/>
  <c r="D28" i="21"/>
  <c r="D29" i="21"/>
  <c r="D30" i="21"/>
  <c r="D32" i="21"/>
  <c r="D33" i="21"/>
  <c r="D37" i="21"/>
  <c r="D40" i="21"/>
  <c r="D42" i="21"/>
  <c r="D43" i="21"/>
  <c r="D44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111" i="6" l="1"/>
  <c r="D112" i="6"/>
  <c r="D113" i="6"/>
  <c r="D114" i="6"/>
  <c r="C114" i="6"/>
  <c r="C111" i="6"/>
  <c r="C112" i="6"/>
  <c r="C113" i="6"/>
  <c r="A113" i="6" s="1"/>
  <c r="C113" i="7"/>
  <c r="C114" i="7"/>
  <c r="C111" i="7"/>
  <c r="C112" i="7"/>
  <c r="A114" i="6" l="1"/>
  <c r="A111" i="6"/>
  <c r="A112" i="6"/>
  <c r="D72" i="19" l="1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M227" i="19" l="1"/>
  <c r="M219" i="19"/>
  <c r="M211" i="19"/>
  <c r="M203" i="19"/>
  <c r="M195" i="19"/>
  <c r="M191" i="19"/>
  <c r="M183" i="19"/>
  <c r="M175" i="19"/>
  <c r="M167" i="19"/>
  <c r="M159" i="19"/>
  <c r="M151" i="19"/>
  <c r="M143" i="19"/>
  <c r="M135" i="19"/>
  <c r="M127" i="19"/>
  <c r="M119" i="19"/>
  <c r="M103" i="19"/>
  <c r="M231" i="19"/>
  <c r="M223" i="19"/>
  <c r="M215" i="19"/>
  <c r="M207" i="19"/>
  <c r="M199" i="19"/>
  <c r="M187" i="19"/>
  <c r="M179" i="19"/>
  <c r="M171" i="19"/>
  <c r="M163" i="19"/>
  <c r="M155" i="19"/>
  <c r="M147" i="19"/>
  <c r="M139" i="19"/>
  <c r="M131" i="19"/>
  <c r="M123" i="19"/>
  <c r="M115" i="19"/>
  <c r="M111" i="19"/>
  <c r="M107" i="19"/>
  <c r="M99" i="19"/>
  <c r="M95" i="19"/>
  <c r="M91" i="19"/>
  <c r="M87" i="19"/>
  <c r="M83" i="19"/>
  <c r="M79" i="19"/>
  <c r="M75" i="19"/>
  <c r="M271" i="19"/>
  <c r="M259" i="19"/>
  <c r="M270" i="19"/>
  <c r="M266" i="19"/>
  <c r="M262" i="19"/>
  <c r="M258" i="19"/>
  <c r="M254" i="19"/>
  <c r="M250" i="19"/>
  <c r="M246" i="19"/>
  <c r="M230" i="19"/>
  <c r="M226" i="19"/>
  <c r="M222" i="19"/>
  <c r="M218" i="19"/>
  <c r="M214" i="19"/>
  <c r="M210" i="19"/>
  <c r="M206" i="19"/>
  <c r="M202" i="19"/>
  <c r="M198" i="19"/>
  <c r="M194" i="19"/>
  <c r="M190" i="19"/>
  <c r="M186" i="19"/>
  <c r="M182" i="19"/>
  <c r="M178" i="19"/>
  <c r="M174" i="19"/>
  <c r="M170" i="19"/>
  <c r="M166" i="19"/>
  <c r="M162" i="19"/>
  <c r="M158" i="19"/>
  <c r="M154" i="19"/>
  <c r="M150" i="19"/>
  <c r="M146" i="19"/>
  <c r="M142" i="19"/>
  <c r="M138" i="19"/>
  <c r="M134" i="19"/>
  <c r="M130" i="19"/>
  <c r="M126" i="19"/>
  <c r="M122" i="19"/>
  <c r="M118" i="19"/>
  <c r="M114" i="19"/>
  <c r="M110" i="19"/>
  <c r="M106" i="19"/>
  <c r="M102" i="19"/>
  <c r="M98" i="19"/>
  <c r="M94" i="19"/>
  <c r="M90" i="19"/>
  <c r="M86" i="19"/>
  <c r="M82" i="19"/>
  <c r="M78" i="19"/>
  <c r="M74" i="19"/>
  <c r="M263" i="19"/>
  <c r="M251" i="19"/>
  <c r="M273" i="19"/>
  <c r="M269" i="19"/>
  <c r="M265" i="19"/>
  <c r="M261" i="19"/>
  <c r="M257" i="19"/>
  <c r="M253" i="19"/>
  <c r="M249" i="19"/>
  <c r="M233" i="19"/>
  <c r="M229" i="19"/>
  <c r="M225" i="19"/>
  <c r="M221" i="19"/>
  <c r="M217" i="19"/>
  <c r="M213" i="19"/>
  <c r="M209" i="19"/>
  <c r="M205" i="19"/>
  <c r="M201" i="19"/>
  <c r="M197" i="19"/>
  <c r="M193" i="19"/>
  <c r="M189" i="19"/>
  <c r="M185" i="19"/>
  <c r="M181" i="19"/>
  <c r="M177" i="19"/>
  <c r="M173" i="19"/>
  <c r="M169" i="19"/>
  <c r="M165" i="19"/>
  <c r="M161" i="19"/>
  <c r="M157" i="19"/>
  <c r="M153" i="19"/>
  <c r="M149" i="19"/>
  <c r="M145" i="19"/>
  <c r="M141" i="19"/>
  <c r="M137" i="19"/>
  <c r="M133" i="19"/>
  <c r="M129" i="19"/>
  <c r="M125" i="19"/>
  <c r="M121" i="19"/>
  <c r="M117" i="19"/>
  <c r="M113" i="19"/>
  <c r="M109" i="19"/>
  <c r="M105" i="19"/>
  <c r="M101" i="19"/>
  <c r="M97" i="19"/>
  <c r="M93" i="19"/>
  <c r="M89" i="19"/>
  <c r="M85" i="19"/>
  <c r="M81" i="19"/>
  <c r="M77" i="19"/>
  <c r="M73" i="19"/>
  <c r="M267" i="19"/>
  <c r="M255" i="19"/>
  <c r="M247" i="19"/>
  <c r="M272" i="19"/>
  <c r="M268" i="19"/>
  <c r="M264" i="19"/>
  <c r="M260" i="19"/>
  <c r="M256" i="19"/>
  <c r="M252" i="19"/>
  <c r="M248" i="19"/>
  <c r="M232" i="19"/>
  <c r="M228" i="19"/>
  <c r="M224" i="19"/>
  <c r="M220" i="19"/>
  <c r="M216" i="19"/>
  <c r="M212" i="19"/>
  <c r="M208" i="19"/>
  <c r="M204" i="19"/>
  <c r="M200" i="19"/>
  <c r="M196" i="19"/>
  <c r="M192" i="19"/>
  <c r="M188" i="19"/>
  <c r="M184" i="19"/>
  <c r="M180" i="19"/>
  <c r="M176" i="19"/>
  <c r="M172" i="19"/>
  <c r="M168" i="19"/>
  <c r="M164" i="19"/>
  <c r="M160" i="19"/>
  <c r="M156" i="19"/>
  <c r="M152" i="19"/>
  <c r="M148" i="19"/>
  <c r="M144" i="19"/>
  <c r="M140" i="19"/>
  <c r="M136" i="19"/>
  <c r="M132" i="19"/>
  <c r="M128" i="19"/>
  <c r="M124" i="19"/>
  <c r="M120" i="19"/>
  <c r="M116" i="19"/>
  <c r="M112" i="19"/>
  <c r="M108" i="19"/>
  <c r="M104" i="19"/>
  <c r="M100" i="19"/>
  <c r="M96" i="19"/>
  <c r="M92" i="19"/>
  <c r="M88" i="19"/>
  <c r="M84" i="19"/>
  <c r="M80" i="19"/>
  <c r="M76" i="19"/>
  <c r="M72" i="19"/>
  <c r="C60" i="6"/>
  <c r="D60" i="6"/>
  <c r="C60" i="7"/>
  <c r="D102" i="6"/>
  <c r="D103" i="6"/>
  <c r="D104" i="6"/>
  <c r="D105" i="6"/>
  <c r="D106" i="6"/>
  <c r="D107" i="6"/>
  <c r="D108" i="6"/>
  <c r="D109" i="6"/>
  <c r="D110" i="6"/>
  <c r="D86" i="6"/>
  <c r="D87" i="6"/>
  <c r="D88" i="6"/>
  <c r="D92" i="6"/>
  <c r="D93" i="6"/>
  <c r="D94" i="6"/>
  <c r="D95" i="6"/>
  <c r="D96" i="6"/>
  <c r="D97" i="6"/>
  <c r="D98" i="6"/>
  <c r="D99" i="6"/>
  <c r="D100" i="6"/>
  <c r="D101" i="6"/>
  <c r="C102" i="6"/>
  <c r="C103" i="6"/>
  <c r="C104" i="6"/>
  <c r="C105" i="6"/>
  <c r="C106" i="6"/>
  <c r="C107" i="6"/>
  <c r="C108" i="6"/>
  <c r="C109" i="6"/>
  <c r="C110" i="6"/>
  <c r="C102" i="7"/>
  <c r="C103" i="7"/>
  <c r="C104" i="7"/>
  <c r="C105" i="7"/>
  <c r="C106" i="7"/>
  <c r="C107" i="7"/>
  <c r="C108" i="7"/>
  <c r="C109" i="7"/>
  <c r="C110" i="7"/>
  <c r="C100" i="6"/>
  <c r="A100" i="6" s="1"/>
  <c r="C101" i="6"/>
  <c r="A101" i="6" s="1"/>
  <c r="C100" i="7"/>
  <c r="C101" i="7"/>
  <c r="C96" i="6"/>
  <c r="A96" i="6" s="1"/>
  <c r="C97" i="6"/>
  <c r="A97" i="6" s="1"/>
  <c r="C98" i="6"/>
  <c r="A98" i="6" s="1"/>
  <c r="C99" i="6"/>
  <c r="A99" i="6" s="1"/>
  <c r="C96" i="7"/>
  <c r="C97" i="7"/>
  <c r="C98" i="7"/>
  <c r="C99" i="7"/>
  <c r="C94" i="6"/>
  <c r="C95" i="6"/>
  <c r="C94" i="7"/>
  <c r="C95" i="7"/>
  <c r="C18" i="7"/>
  <c r="C18" i="6"/>
  <c r="D18" i="6"/>
  <c r="C17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7" i="6"/>
  <c r="C38" i="6"/>
  <c r="C39" i="6"/>
  <c r="C40" i="6"/>
  <c r="C41" i="6"/>
  <c r="C43" i="6"/>
  <c r="C44" i="6"/>
  <c r="C45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92" i="6"/>
  <c r="C93" i="6"/>
  <c r="C17" i="7"/>
  <c r="D17" i="6"/>
  <c r="A88" i="6" l="1"/>
  <c r="A18" i="6"/>
  <c r="A87" i="6"/>
  <c r="A94" i="6"/>
  <c r="A108" i="6"/>
  <c r="A104" i="6"/>
  <c r="A95" i="6"/>
  <c r="A109" i="6"/>
  <c r="A105" i="6"/>
  <c r="A60" i="6"/>
  <c r="A86" i="6"/>
  <c r="A92" i="6"/>
  <c r="A107" i="6"/>
  <c r="A103" i="6"/>
  <c r="A93" i="6"/>
  <c r="A110" i="6"/>
  <c r="A106" i="6"/>
  <c r="A102" i="6"/>
  <c r="A17" i="6"/>
  <c r="C9" i="14"/>
  <c r="C5" i="14"/>
  <c r="B48" i="23"/>
  <c r="G48" i="23" s="1"/>
  <c r="B49" i="23"/>
  <c r="G49" i="23" s="1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C8" i="6" l="1"/>
  <c r="C10" i="6"/>
  <c r="C7" i="6"/>
  <c r="C11" i="6"/>
  <c r="C12" i="6"/>
  <c r="C6" i="6"/>
  <c r="C13" i="6"/>
  <c r="C14" i="6"/>
  <c r="C4" i="6"/>
  <c r="C5" i="6"/>
  <c r="C15" i="6"/>
  <c r="C16" i="6"/>
  <c r="C9" i="6"/>
  <c r="B54" i="23" l="1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53" i="23"/>
  <c r="B50" i="23"/>
  <c r="B51" i="23"/>
  <c r="B52" i="23"/>
  <c r="H40" i="13" l="1"/>
  <c r="B23" i="4"/>
  <c r="C25" i="10"/>
  <c r="B62" i="21" l="1"/>
  <c r="B78" i="21"/>
  <c r="E53" i="19"/>
  <c r="E57" i="19"/>
  <c r="E54" i="19"/>
  <c r="E56" i="19"/>
  <c r="E51" i="19"/>
  <c r="E55" i="19"/>
  <c r="E52" i="19"/>
  <c r="B24" i="4" l="1"/>
  <c r="B25" i="4"/>
  <c r="C23" i="10"/>
  <c r="C24" i="10"/>
  <c r="G15" i="4" l="1"/>
  <c r="G14" i="4"/>
  <c r="G10" i="4"/>
  <c r="G16" i="4"/>
  <c r="G13" i="4"/>
  <c r="G11" i="4"/>
  <c r="G18" i="4"/>
  <c r="G17" i="4"/>
  <c r="G12" i="4"/>
  <c r="D26" i="6"/>
  <c r="A26" i="6" s="1"/>
  <c r="D27" i="6"/>
  <c r="A27" i="6" s="1"/>
  <c r="D28" i="6"/>
  <c r="A28" i="6" s="1"/>
  <c r="D29" i="6"/>
  <c r="A29" i="6" s="1"/>
  <c r="D30" i="6"/>
  <c r="A30" i="6" s="1"/>
  <c r="D31" i="6"/>
  <c r="A31" i="6" s="1"/>
  <c r="D32" i="6"/>
  <c r="A32" i="6" s="1"/>
  <c r="D33" i="6"/>
  <c r="A33" i="6" s="1"/>
  <c r="D34" i="6"/>
  <c r="A34" i="6" s="1"/>
  <c r="D35" i="6"/>
  <c r="A35" i="6" s="1"/>
  <c r="D37" i="6"/>
  <c r="A37" i="6" s="1"/>
  <c r="D38" i="6"/>
  <c r="A38" i="6" s="1"/>
  <c r="D39" i="6"/>
  <c r="A39" i="6" s="1"/>
  <c r="D40" i="6"/>
  <c r="A40" i="6" s="1"/>
  <c r="D41" i="6"/>
  <c r="A41" i="6" s="1"/>
  <c r="D43" i="6"/>
  <c r="A43" i="6" s="1"/>
  <c r="D44" i="6"/>
  <c r="A44" i="6" s="1"/>
  <c r="D45" i="6"/>
  <c r="A45" i="6" s="1"/>
  <c r="D47" i="6"/>
  <c r="A47" i="6" s="1"/>
  <c r="D48" i="6"/>
  <c r="A48" i="6" s="1"/>
  <c r="D49" i="6"/>
  <c r="A49" i="6" s="1"/>
  <c r="D50" i="6"/>
  <c r="A50" i="6" s="1"/>
  <c r="D51" i="6"/>
  <c r="A51" i="6" s="1"/>
  <c r="D52" i="6"/>
  <c r="A52" i="6" s="1"/>
  <c r="D53" i="6"/>
  <c r="A53" i="6" s="1"/>
  <c r="D54" i="6"/>
  <c r="A54" i="6" s="1"/>
  <c r="D55" i="6"/>
  <c r="A55" i="6" s="1"/>
  <c r="D56" i="6"/>
  <c r="A56" i="6" s="1"/>
  <c r="D57" i="6"/>
  <c r="A57" i="6" s="1"/>
  <c r="D58" i="6"/>
  <c r="A58" i="6" s="1"/>
  <c r="D59" i="6"/>
  <c r="A59" i="6" s="1"/>
  <c r="D61" i="6"/>
  <c r="A61" i="6" s="1"/>
  <c r="D62" i="6"/>
  <c r="A62" i="6" s="1"/>
  <c r="D63" i="6"/>
  <c r="A63" i="6" s="1"/>
  <c r="D64" i="6"/>
  <c r="A64" i="6" s="1"/>
  <c r="D65" i="6"/>
  <c r="A65" i="6" s="1"/>
  <c r="D66" i="6"/>
  <c r="A66" i="6" s="1"/>
  <c r="D67" i="6"/>
  <c r="A67" i="6" s="1"/>
  <c r="D68" i="6"/>
  <c r="A68" i="6" s="1"/>
  <c r="D69" i="6"/>
  <c r="A69" i="6" s="1"/>
  <c r="D70" i="6"/>
  <c r="A70" i="6" s="1"/>
  <c r="D71" i="6"/>
  <c r="A71" i="6" s="1"/>
  <c r="D72" i="6"/>
  <c r="A72" i="6" s="1"/>
  <c r="D73" i="6"/>
  <c r="A73" i="6" s="1"/>
  <c r="D75" i="6"/>
  <c r="A75" i="6" s="1"/>
  <c r="D76" i="6"/>
  <c r="A76" i="6" s="1"/>
  <c r="D77" i="6"/>
  <c r="A77" i="6" s="1"/>
  <c r="D78" i="6"/>
  <c r="A78" i="6" s="1"/>
  <c r="D79" i="6"/>
  <c r="A79" i="6" s="1"/>
  <c r="D80" i="6"/>
  <c r="A80" i="6" s="1"/>
  <c r="D81" i="6"/>
  <c r="A81" i="6" s="1"/>
  <c r="D82" i="6"/>
  <c r="A82" i="6" s="1"/>
  <c r="D83" i="6"/>
  <c r="A83" i="6" s="1"/>
  <c r="D84" i="6"/>
  <c r="A84" i="6" s="1"/>
  <c r="D85" i="6"/>
  <c r="A85" i="6" s="1"/>
  <c r="D8" i="6"/>
  <c r="A8" i="6" s="1"/>
  <c r="D10" i="6"/>
  <c r="A10" i="6" s="1"/>
  <c r="D7" i="6"/>
  <c r="A7" i="6" s="1"/>
  <c r="D11" i="6"/>
  <c r="A11" i="6" s="1"/>
  <c r="D12" i="6"/>
  <c r="A12" i="6" s="1"/>
  <c r="D6" i="6"/>
  <c r="A6" i="6" s="1"/>
  <c r="D13" i="6"/>
  <c r="A13" i="6" s="1"/>
  <c r="D14" i="6"/>
  <c r="A14" i="6" s="1"/>
  <c r="A4" i="6"/>
  <c r="D5" i="6"/>
  <c r="A5" i="6" s="1"/>
  <c r="D15" i="6"/>
  <c r="A15" i="6" s="1"/>
  <c r="D16" i="6"/>
  <c r="A16" i="6" s="1"/>
  <c r="D22" i="6"/>
  <c r="A22" i="6" s="1"/>
  <c r="D23" i="6"/>
  <c r="A23" i="6" s="1"/>
  <c r="D24" i="6"/>
  <c r="A24" i="6" s="1"/>
  <c r="D25" i="6"/>
  <c r="A25" i="6" s="1"/>
  <c r="D9" i="6"/>
  <c r="A9" i="6" s="1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92" i="7"/>
  <c r="C93" i="7"/>
  <c r="C44" i="7"/>
  <c r="C45" i="7"/>
  <c r="C40" i="7"/>
  <c r="C41" i="7"/>
  <c r="C43" i="7"/>
  <c r="C38" i="7"/>
  <c r="C39" i="7"/>
  <c r="C29" i="7"/>
  <c r="C30" i="7"/>
  <c r="C31" i="7"/>
  <c r="C32" i="7"/>
  <c r="C33" i="7"/>
  <c r="C34" i="7"/>
  <c r="C35" i="7"/>
  <c r="C37" i="7"/>
  <c r="C22" i="7"/>
  <c r="C23" i="7"/>
  <c r="C24" i="7"/>
  <c r="C25" i="7"/>
  <c r="C26" i="7"/>
  <c r="C27" i="7"/>
  <c r="C28" i="7"/>
  <c r="U235" i="67" l="1"/>
  <c r="AG235" i="67"/>
  <c r="DA52" i="66"/>
  <c r="DA55" i="66"/>
  <c r="DA53" i="66"/>
  <c r="DA59" i="66"/>
  <c r="DA56" i="66"/>
  <c r="DA54" i="66"/>
  <c r="DA60" i="66"/>
  <c r="DA57" i="66"/>
  <c r="AE209" i="67"/>
  <c r="U102" i="66"/>
  <c r="U106" i="66"/>
  <c r="AE206" i="67"/>
  <c r="U103" i="66"/>
  <c r="U107" i="66"/>
  <c r="U111" i="66"/>
  <c r="W103" i="66"/>
  <c r="CW108" i="66"/>
  <c r="AE199" i="67"/>
  <c r="U104" i="66"/>
  <c r="U108" i="66"/>
  <c r="U112" i="66"/>
  <c r="W112" i="66"/>
  <c r="AE212" i="67"/>
  <c r="U110" i="66"/>
  <c r="W109" i="66"/>
  <c r="AQ110" i="66"/>
  <c r="Y110" i="66"/>
  <c r="M109" i="66"/>
  <c r="CW104" i="66"/>
  <c r="AE194" i="67"/>
  <c r="U101" i="66"/>
  <c r="W106" i="66"/>
  <c r="M108" i="66"/>
  <c r="CW107" i="66"/>
  <c r="AQ109" i="66"/>
  <c r="Y109" i="66"/>
  <c r="M104" i="66"/>
  <c r="CW103" i="66"/>
  <c r="U105" i="66"/>
  <c r="AQ108" i="66"/>
  <c r="Y108" i="66"/>
  <c r="M107" i="66"/>
  <c r="CW110" i="66"/>
  <c r="AQ104" i="66"/>
  <c r="Y104" i="66"/>
  <c r="M103" i="66"/>
  <c r="U109" i="66"/>
  <c r="AQ107" i="66"/>
  <c r="Y107" i="66"/>
  <c r="M110" i="66"/>
  <c r="CW109" i="66"/>
  <c r="AQ103" i="66"/>
  <c r="Y103" i="66"/>
  <c r="K51" i="66"/>
  <c r="K50" i="66"/>
  <c r="K49" i="66"/>
  <c r="S234" i="67"/>
  <c r="S233" i="67"/>
  <c r="S232" i="67"/>
  <c r="S231" i="67"/>
  <c r="S230" i="67"/>
  <c r="S229" i="67"/>
  <c r="S228" i="67"/>
  <c r="S227" i="67"/>
  <c r="S226" i="67"/>
  <c r="S225" i="67"/>
  <c r="S224" i="67"/>
  <c r="S223" i="67"/>
  <c r="S222" i="67"/>
  <c r="S221" i="67"/>
  <c r="S220" i="67"/>
  <c r="S219" i="67"/>
  <c r="S218" i="67"/>
  <c r="S217" i="67"/>
  <c r="S216" i="67"/>
  <c r="S215" i="67"/>
  <c r="K48" i="66"/>
  <c r="AY170" i="67"/>
  <c r="AY168" i="67"/>
  <c r="AY178" i="67"/>
  <c r="AY176" i="67"/>
  <c r="AY174" i="67"/>
  <c r="AY172" i="67"/>
  <c r="AA203" i="67"/>
  <c r="AA157" i="67"/>
  <c r="AY234" i="67"/>
  <c r="AC234" i="67"/>
  <c r="AY233" i="67"/>
  <c r="AC233" i="67"/>
  <c r="AY232" i="67"/>
  <c r="AC232" i="67"/>
  <c r="AY231" i="67"/>
  <c r="AC231" i="67"/>
  <c r="AY230" i="67"/>
  <c r="AC230" i="67"/>
  <c r="AY229" i="67"/>
  <c r="AC229" i="67"/>
  <c r="AY228" i="67"/>
  <c r="AC228" i="67"/>
  <c r="AY227" i="67"/>
  <c r="AC227" i="67"/>
  <c r="AY226" i="67"/>
  <c r="AC226" i="67"/>
  <c r="AY225" i="67"/>
  <c r="AC225" i="67"/>
  <c r="AY224" i="67"/>
  <c r="AC224" i="67"/>
  <c r="AY223" i="67"/>
  <c r="AC223" i="67"/>
  <c r="AY222" i="67"/>
  <c r="AC222" i="67"/>
  <c r="AY221" i="67"/>
  <c r="AC221" i="67"/>
  <c r="AY220" i="67"/>
  <c r="AC220" i="67"/>
  <c r="AY219" i="67"/>
  <c r="AC219" i="67"/>
  <c r="AY218" i="67"/>
  <c r="AC218" i="67"/>
  <c r="AY217" i="67"/>
  <c r="AC217" i="67"/>
  <c r="AY216" i="67"/>
  <c r="AC216" i="67"/>
  <c r="AY215" i="67"/>
  <c r="AC215" i="67"/>
  <c r="AY214" i="67"/>
  <c r="CQ213" i="67"/>
  <c r="U213" i="67"/>
  <c r="AY212" i="67"/>
  <c r="CQ211" i="67"/>
  <c r="U211" i="67"/>
  <c r="AY210" i="67"/>
  <c r="CQ209" i="67"/>
  <c r="U209" i="67"/>
  <c r="CQ207" i="67"/>
  <c r="U207" i="67"/>
  <c r="CQ205" i="67"/>
  <c r="U205" i="67"/>
  <c r="CQ203" i="67"/>
  <c r="AY201" i="67"/>
  <c r="CQ200" i="67"/>
  <c r="U200" i="67"/>
  <c r="AY199" i="67"/>
  <c r="CQ198" i="67"/>
  <c r="AG171" i="67"/>
  <c r="S171" i="67"/>
  <c r="AQ170" i="67"/>
  <c r="AG169" i="67"/>
  <c r="S169" i="67"/>
  <c r="AQ168" i="67"/>
  <c r="AG179" i="67"/>
  <c r="S179" i="67"/>
  <c r="AQ178" i="67"/>
  <c r="AG177" i="67"/>
  <c r="S177" i="67"/>
  <c r="AQ176" i="67"/>
  <c r="AG175" i="67"/>
  <c r="S175" i="67"/>
  <c r="AQ174" i="67"/>
  <c r="AG173" i="67"/>
  <c r="S173" i="67"/>
  <c r="AQ172" i="67"/>
  <c r="AA198" i="67"/>
  <c r="AA154" i="67"/>
  <c r="AG213" i="67"/>
  <c r="AG211" i="67"/>
  <c r="AG209" i="67"/>
  <c r="AG207" i="67"/>
  <c r="AG205" i="67"/>
  <c r="AG203" i="67"/>
  <c r="AG200" i="67"/>
  <c r="AG198" i="67"/>
  <c r="AG195" i="67"/>
  <c r="AG193" i="67"/>
  <c r="AG191" i="67"/>
  <c r="AG189" i="67"/>
  <c r="AG187" i="67"/>
  <c r="S187" i="67"/>
  <c r="AQ186" i="67"/>
  <c r="AG185" i="67"/>
  <c r="S185" i="67"/>
  <c r="AQ184" i="67"/>
  <c r="AG183" i="67"/>
  <c r="S183" i="67"/>
  <c r="AQ182" i="67"/>
  <c r="AG181" i="67"/>
  <c r="S181" i="67"/>
  <c r="AQ180" i="67"/>
  <c r="CK167" i="67"/>
  <c r="AG167" i="67"/>
  <c r="CK165" i="67"/>
  <c r="AG165" i="67"/>
  <c r="CK163" i="67"/>
  <c r="AG163" i="67"/>
  <c r="CK161" i="67"/>
  <c r="AG161" i="67"/>
  <c r="CK159" i="67"/>
  <c r="AG159" i="67"/>
  <c r="W158" i="67"/>
  <c r="CK157" i="67"/>
  <c r="AG157" i="67"/>
  <c r="CK155" i="67"/>
  <c r="AG155" i="67"/>
  <c r="CK153" i="67"/>
  <c r="AG153" i="67"/>
  <c r="CO151" i="67"/>
  <c r="CO150" i="67"/>
  <c r="CO149" i="67"/>
  <c r="CO148" i="67"/>
  <c r="CO147" i="67"/>
  <c r="CO146" i="67"/>
  <c r="CO145" i="67"/>
  <c r="CO144" i="67"/>
  <c r="CO143" i="67"/>
  <c r="CO142" i="67"/>
  <c r="CO141" i="67"/>
  <c r="AG139" i="67"/>
  <c r="AK138" i="67"/>
  <c r="AG137" i="67"/>
  <c r="AK136" i="67"/>
  <c r="AG135" i="67"/>
  <c r="AK134" i="67"/>
  <c r="M133" i="67"/>
  <c r="AI132" i="67"/>
  <c r="AK131" i="67"/>
  <c r="AG130" i="67"/>
  <c r="M129" i="67"/>
  <c r="AK128" i="67"/>
  <c r="AI127" i="67"/>
  <c r="AA193" i="67"/>
  <c r="CQ233" i="67"/>
  <c r="AG233" i="67"/>
  <c r="CQ231" i="67"/>
  <c r="AG231" i="67"/>
  <c r="CQ229" i="67"/>
  <c r="AG229" i="67"/>
  <c r="CQ227" i="67"/>
  <c r="AG227" i="67"/>
  <c r="CQ225" i="67"/>
  <c r="AG225" i="67"/>
  <c r="CQ223" i="67"/>
  <c r="AG223" i="67"/>
  <c r="CQ221" i="67"/>
  <c r="AG221" i="67"/>
  <c r="CQ219" i="67"/>
  <c r="AG219" i="67"/>
  <c r="CQ217" i="67"/>
  <c r="AG217" i="67"/>
  <c r="CQ215" i="67"/>
  <c r="AG215" i="67"/>
  <c r="AY213" i="67"/>
  <c r="AY211" i="67"/>
  <c r="AY209" i="67"/>
  <c r="AG206" i="67"/>
  <c r="CQ204" i="67"/>
  <c r="U204" i="67"/>
  <c r="AY200" i="67"/>
  <c r="AY198" i="67"/>
  <c r="AG196" i="67"/>
  <c r="U195" i="67"/>
  <c r="AY194" i="67"/>
  <c r="CQ193" i="67"/>
  <c r="CQ190" i="67"/>
  <c r="AY189" i="67"/>
  <c r="AG188" i="67"/>
  <c r="AQ187" i="67"/>
  <c r="AY185" i="67"/>
  <c r="AY184" i="67"/>
  <c r="AG180" i="67"/>
  <c r="S180" i="67"/>
  <c r="AK167" i="67"/>
  <c r="W165" i="67"/>
  <c r="CK164" i="67"/>
  <c r="AG164" i="67"/>
  <c r="AK163" i="67"/>
  <c r="CK160" i="67"/>
  <c r="AG160" i="67"/>
  <c r="AK159" i="67"/>
  <c r="AK154" i="67"/>
  <c r="U153" i="67"/>
  <c r="AG150" i="67"/>
  <c r="Q149" i="67"/>
  <c r="AQ148" i="67"/>
  <c r="AG146" i="67"/>
  <c r="Q145" i="67"/>
  <c r="AQ144" i="67"/>
  <c r="AG142" i="67"/>
  <c r="Q141" i="67"/>
  <c r="AG140" i="67"/>
  <c r="AK139" i="67"/>
  <c r="AY138" i="67"/>
  <c r="M137" i="67"/>
  <c r="AG136" i="67"/>
  <c r="AK135" i="67"/>
  <c r="AA190" i="67"/>
  <c r="U214" i="67"/>
  <c r="U212" i="67"/>
  <c r="U210" i="67"/>
  <c r="AG204" i="67"/>
  <c r="U201" i="67"/>
  <c r="U199" i="67"/>
  <c r="AY196" i="67"/>
  <c r="CQ195" i="67"/>
  <c r="CQ192" i="67"/>
  <c r="U192" i="67"/>
  <c r="AY191" i="67"/>
  <c r="AG190" i="67"/>
  <c r="U189" i="67"/>
  <c r="AY188" i="67"/>
  <c r="AG186" i="67"/>
  <c r="S186" i="67"/>
  <c r="AQ185" i="67"/>
  <c r="AY183" i="67"/>
  <c r="AY182" i="67"/>
  <c r="AK166" i="67"/>
  <c r="U166" i="67"/>
  <c r="AK162" i="67"/>
  <c r="U162" i="67"/>
  <c r="U161" i="67"/>
  <c r="AK158" i="67"/>
  <c r="AK157" i="67"/>
  <c r="CK154" i="67"/>
  <c r="AG154" i="67"/>
  <c r="AK153" i="67"/>
  <c r="AG151" i="67"/>
  <c r="Q150" i="67"/>
  <c r="AQ149" i="67"/>
  <c r="AG147" i="67"/>
  <c r="Q146" i="67"/>
  <c r="AQ145" i="67"/>
  <c r="AG143" i="67"/>
  <c r="Q142" i="67"/>
  <c r="AQ141" i="67"/>
  <c r="M140" i="67"/>
  <c r="AI139" i="67"/>
  <c r="AI138" i="67"/>
  <c r="AY137" i="67"/>
  <c r="M136" i="67"/>
  <c r="AI135" i="67"/>
  <c r="AI134" i="67"/>
  <c r="M130" i="67"/>
  <c r="AK129" i="67"/>
  <c r="M128" i="67"/>
  <c r="AK127" i="67"/>
  <c r="AG126" i="67"/>
  <c r="M125" i="67"/>
  <c r="AK124" i="67"/>
  <c r="AI123" i="67"/>
  <c r="AI121" i="67"/>
  <c r="M121" i="67"/>
  <c r="AK120" i="67"/>
  <c r="AI119" i="67"/>
  <c r="AG118" i="67"/>
  <c r="M117" i="67"/>
  <c r="AK116" i="67"/>
  <c r="AI115" i="67"/>
  <c r="AG114" i="67"/>
  <c r="M113" i="67"/>
  <c r="AY171" i="67"/>
  <c r="AY169" i="67"/>
  <c r="AY179" i="67"/>
  <c r="AY177" i="67"/>
  <c r="AY175" i="67"/>
  <c r="AY173" i="67"/>
  <c r="CQ234" i="67"/>
  <c r="AG234" i="67"/>
  <c r="CQ232" i="67"/>
  <c r="AG232" i="67"/>
  <c r="CQ230" i="67"/>
  <c r="AG230" i="67"/>
  <c r="CQ228" i="67"/>
  <c r="AG228" i="67"/>
  <c r="CQ226" i="67"/>
  <c r="AG226" i="67"/>
  <c r="CQ224" i="67"/>
  <c r="AG224" i="67"/>
  <c r="CQ222" i="67"/>
  <c r="AG222" i="67"/>
  <c r="CQ220" i="67"/>
  <c r="AG220" i="67"/>
  <c r="CQ218" i="67"/>
  <c r="AG218" i="67"/>
  <c r="CQ216" i="67"/>
  <c r="AG216" i="67"/>
  <c r="CQ214" i="67"/>
  <c r="AG214" i="67"/>
  <c r="CQ212" i="67"/>
  <c r="AG212" i="67"/>
  <c r="CQ210" i="67"/>
  <c r="AG210" i="67"/>
  <c r="CQ208" i="67"/>
  <c r="U208" i="67"/>
  <c r="CQ201" i="67"/>
  <c r="AG201" i="67"/>
  <c r="CQ199" i="67"/>
  <c r="AG199" i="67"/>
  <c r="CQ194" i="67"/>
  <c r="U194" i="67"/>
  <c r="AY193" i="67"/>
  <c r="AG192" i="67"/>
  <c r="U191" i="67"/>
  <c r="AY190" i="67"/>
  <c r="CQ189" i="67"/>
  <c r="AG184" i="67"/>
  <c r="S184" i="67"/>
  <c r="AQ183" i="67"/>
  <c r="AY181" i="67"/>
  <c r="AY180" i="67"/>
  <c r="CK166" i="67"/>
  <c r="AG166" i="67"/>
  <c r="AK165" i="67"/>
  <c r="CK162" i="67"/>
  <c r="AG162" i="67"/>
  <c r="AK161" i="67"/>
  <c r="CK158" i="67"/>
  <c r="AG158" i="67"/>
  <c r="AK156" i="67"/>
  <c r="U156" i="67"/>
  <c r="U155" i="67"/>
  <c r="AK152" i="67"/>
  <c r="U152" i="67"/>
  <c r="Q151" i="67"/>
  <c r="AQ150" i="67"/>
  <c r="AG148" i="67"/>
  <c r="Q147" i="67"/>
  <c r="AQ146" i="67"/>
  <c r="AG144" i="67"/>
  <c r="Q143" i="67"/>
  <c r="AQ142" i="67"/>
  <c r="M139" i="67"/>
  <c r="AG138" i="67"/>
  <c r="AK137" i="67"/>
  <c r="M135" i="67"/>
  <c r="AG134" i="67"/>
  <c r="AK133" i="67"/>
  <c r="AK132" i="67"/>
  <c r="AI131" i="67"/>
  <c r="AI129" i="67"/>
  <c r="AG127" i="67"/>
  <c r="M126" i="67"/>
  <c r="AK125" i="67"/>
  <c r="AI124" i="67"/>
  <c r="M123" i="67"/>
  <c r="AQ179" i="67"/>
  <c r="AG178" i="67"/>
  <c r="S178" i="67"/>
  <c r="U206" i="67"/>
  <c r="AG182" i="67"/>
  <c r="S182" i="67"/>
  <c r="AK164" i="67"/>
  <c r="AG156" i="67"/>
  <c r="AG152" i="67"/>
  <c r="AG145" i="67"/>
  <c r="AY139" i="67"/>
  <c r="AI137" i="67"/>
  <c r="M134" i="67"/>
  <c r="AI126" i="67"/>
  <c r="AI125" i="67"/>
  <c r="M122" i="67"/>
  <c r="AK121" i="67"/>
  <c r="AG120" i="67"/>
  <c r="AI118" i="67"/>
  <c r="AG116" i="67"/>
  <c r="AI114" i="67"/>
  <c r="AG111" i="67"/>
  <c r="AQ110" i="67"/>
  <c r="M110" i="67"/>
  <c r="AY107" i="67"/>
  <c r="AG107" i="67"/>
  <c r="M106" i="67"/>
  <c r="AK105" i="67"/>
  <c r="AI104" i="67"/>
  <c r="AG103" i="67"/>
  <c r="M102" i="67"/>
  <c r="AK101" i="67"/>
  <c r="AI100" i="67"/>
  <c r="M99" i="67"/>
  <c r="AK98" i="67"/>
  <c r="AG97" i="67"/>
  <c r="M96" i="67"/>
  <c r="AK95" i="67"/>
  <c r="AI94" i="67"/>
  <c r="AG93" i="67"/>
  <c r="M92" i="67"/>
  <c r="AK91" i="67"/>
  <c r="M90" i="67"/>
  <c r="AK89" i="67"/>
  <c r="AI88" i="67"/>
  <c r="AG87" i="67"/>
  <c r="M86" i="67"/>
  <c r="AK85" i="67"/>
  <c r="AI84" i="67"/>
  <c r="AG83" i="67"/>
  <c r="M82" i="67"/>
  <c r="AY79" i="67"/>
  <c r="AG79" i="67"/>
  <c r="M78" i="67"/>
  <c r="O73" i="67"/>
  <c r="AI69" i="67"/>
  <c r="AG68" i="67"/>
  <c r="Q67" i="67"/>
  <c r="AI65" i="67"/>
  <c r="AG64" i="67"/>
  <c r="Q63" i="67"/>
  <c r="AG60" i="67"/>
  <c r="Q59" i="67"/>
  <c r="CO56" i="67"/>
  <c r="AG56" i="67"/>
  <c r="AQ55" i="67"/>
  <c r="Q55" i="67"/>
  <c r="AG52" i="67"/>
  <c r="Q51" i="67"/>
  <c r="CO48" i="67"/>
  <c r="AG48" i="67"/>
  <c r="AQ47" i="67"/>
  <c r="Q47" i="67"/>
  <c r="CO44" i="67"/>
  <c r="AG44" i="67"/>
  <c r="AQ43" i="67"/>
  <c r="Q43" i="67"/>
  <c r="AG40" i="67"/>
  <c r="Q39" i="67"/>
  <c r="CO36" i="67"/>
  <c r="AG36" i="67"/>
  <c r="AQ35" i="67"/>
  <c r="Q35" i="67"/>
  <c r="CO32" i="67"/>
  <c r="AG32" i="67"/>
  <c r="AQ169" i="67"/>
  <c r="AG168" i="67"/>
  <c r="S168" i="67"/>
  <c r="AQ173" i="67"/>
  <c r="AG172" i="67"/>
  <c r="S172" i="67"/>
  <c r="CQ206" i="67"/>
  <c r="AY203" i="67"/>
  <c r="CQ196" i="67"/>
  <c r="CQ191" i="67"/>
  <c r="CQ188" i="67"/>
  <c r="U159" i="67"/>
  <c r="CK156" i="67"/>
  <c r="CK152" i="67"/>
  <c r="AG149" i="67"/>
  <c r="Q144" i="67"/>
  <c r="AQ143" i="67"/>
  <c r="AG131" i="67"/>
  <c r="AK130" i="67"/>
  <c r="AG125" i="67"/>
  <c r="AG124" i="67"/>
  <c r="AG121" i="67"/>
  <c r="M120" i="67"/>
  <c r="AK119" i="67"/>
  <c r="M118" i="67"/>
  <c r="AK117" i="67"/>
  <c r="M116" i="67"/>
  <c r="AK115" i="67"/>
  <c r="M114" i="67"/>
  <c r="AG112" i="67"/>
  <c r="AQ111" i="67"/>
  <c r="M111" i="67"/>
  <c r="AY108" i="67"/>
  <c r="AG108" i="67"/>
  <c r="M107" i="67"/>
  <c r="AI105" i="67"/>
  <c r="AG104" i="67"/>
  <c r="M103" i="67"/>
  <c r="AK102" i="67"/>
  <c r="AI101" i="67"/>
  <c r="AG100" i="67"/>
  <c r="AI98" i="67"/>
  <c r="M97" i="67"/>
  <c r="AK96" i="67"/>
  <c r="AI95" i="67"/>
  <c r="AG94" i="67"/>
  <c r="M93" i="67"/>
  <c r="AK92" i="67"/>
  <c r="AI91" i="67"/>
  <c r="AI89" i="67"/>
  <c r="AG88" i="67"/>
  <c r="M87" i="67"/>
  <c r="AK86" i="67"/>
  <c r="AI85" i="67"/>
  <c r="AG84" i="67"/>
  <c r="M83" i="67"/>
  <c r="AG80" i="67"/>
  <c r="M79" i="67"/>
  <c r="M76" i="67"/>
  <c r="O74" i="67"/>
  <c r="O70" i="67"/>
  <c r="AG69" i="67"/>
  <c r="Q68" i="67"/>
  <c r="AI66" i="67"/>
  <c r="AG65" i="67"/>
  <c r="Q64" i="67"/>
  <c r="AI62" i="67"/>
  <c r="AG61" i="67"/>
  <c r="Q60" i="67"/>
  <c r="CO57" i="67"/>
  <c r="AG57" i="67"/>
  <c r="AQ56" i="67"/>
  <c r="Q56" i="67"/>
  <c r="AG53" i="67"/>
  <c r="Q52" i="67"/>
  <c r="CO49" i="67"/>
  <c r="AG49" i="67"/>
  <c r="AQ48" i="67"/>
  <c r="Q48" i="67"/>
  <c r="CO45" i="67"/>
  <c r="AG45" i="67"/>
  <c r="AQ44" i="67"/>
  <c r="Q44" i="67"/>
  <c r="AG41" i="67"/>
  <c r="Q40" i="67"/>
  <c r="CO37" i="67"/>
  <c r="AG37" i="67"/>
  <c r="AQ36" i="67"/>
  <c r="Q36" i="67"/>
  <c r="CO33" i="67"/>
  <c r="AG33" i="67"/>
  <c r="AQ32" i="67"/>
  <c r="Q32" i="67"/>
  <c r="AG29" i="67"/>
  <c r="Q28" i="67"/>
  <c r="AG25" i="67"/>
  <c r="AQ24" i="67"/>
  <c r="Q24" i="67"/>
  <c r="BQ21" i="67"/>
  <c r="AG21" i="67"/>
  <c r="Q20" i="67"/>
  <c r="BQ17" i="67"/>
  <c r="AG17" i="67"/>
  <c r="Q16" i="67"/>
  <c r="AQ171" i="67"/>
  <c r="AG170" i="67"/>
  <c r="S170" i="67"/>
  <c r="AQ175" i="67"/>
  <c r="AG174" i="67"/>
  <c r="S174" i="67"/>
  <c r="AG208" i="67"/>
  <c r="AY195" i="67"/>
  <c r="AY186" i="67"/>
  <c r="U163" i="67"/>
  <c r="U160" i="67"/>
  <c r="Q148" i="67"/>
  <c r="AQ147" i="67"/>
  <c r="M138" i="67"/>
  <c r="M132" i="67"/>
  <c r="M131" i="67"/>
  <c r="AI130" i="67"/>
  <c r="AG129" i="67"/>
  <c r="AI128" i="67"/>
  <c r="M124" i="67"/>
  <c r="AK123" i="67"/>
  <c r="AK122" i="67"/>
  <c r="AG119" i="67"/>
  <c r="AI117" i="67"/>
  <c r="AG115" i="67"/>
  <c r="M112" i="67"/>
  <c r="AY109" i="67"/>
  <c r="AG109" i="67"/>
  <c r="M108" i="67"/>
  <c r="AG105" i="67"/>
  <c r="M104" i="67"/>
  <c r="AK103" i="67"/>
  <c r="AI102" i="67"/>
  <c r="AG101" i="67"/>
  <c r="M100" i="67"/>
  <c r="AK99" i="67"/>
  <c r="M98" i="67"/>
  <c r="AK97" i="67"/>
  <c r="AI96" i="67"/>
  <c r="AG95" i="67"/>
  <c r="M94" i="67"/>
  <c r="AK93" i="67"/>
  <c r="AI92" i="67"/>
  <c r="M91" i="67"/>
  <c r="AK90" i="67"/>
  <c r="AG89" i="67"/>
  <c r="M88" i="67"/>
  <c r="AK87" i="67"/>
  <c r="AI86" i="67"/>
  <c r="AG85" i="67"/>
  <c r="M84" i="67"/>
  <c r="AG81" i="67"/>
  <c r="AQ80" i="67"/>
  <c r="M80" i="67"/>
  <c r="AY77" i="67"/>
  <c r="AG77" i="67"/>
  <c r="AY76" i="67"/>
  <c r="AG76" i="67"/>
  <c r="O75" i="67"/>
  <c r="O71" i="67"/>
  <c r="Q69" i="67"/>
  <c r="AI67" i="67"/>
  <c r="AG66" i="67"/>
  <c r="Q65" i="67"/>
  <c r="AI63" i="67"/>
  <c r="AG62" i="67"/>
  <c r="Q61" i="67"/>
  <c r="AG58" i="67"/>
  <c r="AQ57" i="67"/>
  <c r="Q57" i="67"/>
  <c r="CO54" i="67"/>
  <c r="AG54" i="67"/>
  <c r="Q53" i="67"/>
  <c r="AG50" i="67"/>
  <c r="AQ49" i="67"/>
  <c r="Q49" i="67"/>
  <c r="CO46" i="67"/>
  <c r="AG46" i="67"/>
  <c r="AQ45" i="67"/>
  <c r="Q45" i="67"/>
  <c r="CO42" i="67"/>
  <c r="AG42" i="67"/>
  <c r="Q41" i="67"/>
  <c r="AG38" i="67"/>
  <c r="AQ37" i="67"/>
  <c r="Q37" i="67"/>
  <c r="CO34" i="67"/>
  <c r="AG34" i="67"/>
  <c r="AQ33" i="67"/>
  <c r="Q33" i="67"/>
  <c r="CO30" i="67"/>
  <c r="AG30" i="67"/>
  <c r="Q29" i="67"/>
  <c r="AG26" i="67"/>
  <c r="AQ25" i="67"/>
  <c r="Q25" i="67"/>
  <c r="AG22" i="67"/>
  <c r="Q21" i="67"/>
  <c r="BQ18" i="67"/>
  <c r="AG18" i="67"/>
  <c r="Q17" i="67"/>
  <c r="U188" i="67"/>
  <c r="AY187" i="67"/>
  <c r="U164" i="67"/>
  <c r="AI136" i="67"/>
  <c r="AG128" i="67"/>
  <c r="M127" i="67"/>
  <c r="AK126" i="67"/>
  <c r="AG113" i="67"/>
  <c r="AI97" i="67"/>
  <c r="AG96" i="67"/>
  <c r="M95" i="67"/>
  <c r="AK94" i="67"/>
  <c r="AI93" i="67"/>
  <c r="AG92" i="67"/>
  <c r="M81" i="67"/>
  <c r="AI68" i="67"/>
  <c r="AG63" i="67"/>
  <c r="AQ54" i="67"/>
  <c r="AG47" i="67"/>
  <c r="AG43" i="67"/>
  <c r="AQ34" i="67"/>
  <c r="AQ31" i="67"/>
  <c r="Q31" i="67"/>
  <c r="AG28" i="67"/>
  <c r="AG23" i="67"/>
  <c r="AQ22" i="67"/>
  <c r="Q19" i="67"/>
  <c r="BQ14" i="67"/>
  <c r="AG14" i="67"/>
  <c r="Q13" i="67"/>
  <c r="BQ10" i="67"/>
  <c r="AG10" i="67"/>
  <c r="Q9" i="67"/>
  <c r="AQ8" i="67"/>
  <c r="Q8" i="67"/>
  <c r="Q5" i="67"/>
  <c r="AG4" i="67"/>
  <c r="W100" i="66"/>
  <c r="W90" i="66"/>
  <c r="W72" i="66"/>
  <c r="AQ181" i="67"/>
  <c r="U167" i="67"/>
  <c r="AQ151" i="67"/>
  <c r="AI122" i="67"/>
  <c r="AY106" i="67"/>
  <c r="AG106" i="67"/>
  <c r="M105" i="67"/>
  <c r="AK104" i="67"/>
  <c r="AI103" i="67"/>
  <c r="AG102" i="67"/>
  <c r="M101" i="67"/>
  <c r="AK100" i="67"/>
  <c r="AI99" i="67"/>
  <c r="AQ81" i="67"/>
  <c r="O72" i="67"/>
  <c r="AG67" i="67"/>
  <c r="Q62" i="67"/>
  <c r="AG59" i="67"/>
  <c r="Q50" i="67"/>
  <c r="CO47" i="67"/>
  <c r="Q46" i="67"/>
  <c r="CO43" i="67"/>
  <c r="Q42" i="67"/>
  <c r="AG39" i="67"/>
  <c r="Q30" i="67"/>
  <c r="Q26" i="67"/>
  <c r="AQ23" i="67"/>
  <c r="Q23" i="67"/>
  <c r="BQ20" i="67"/>
  <c r="AG20" i="67"/>
  <c r="Q18" i="67"/>
  <c r="BQ15" i="67"/>
  <c r="AG15" i="67"/>
  <c r="Q14" i="67"/>
  <c r="BQ11" i="67"/>
  <c r="AG11" i="67"/>
  <c r="Q10" i="67"/>
  <c r="AG6" i="67"/>
  <c r="Q4" i="67"/>
  <c r="W96" i="66"/>
  <c r="W80" i="66"/>
  <c r="W70" i="66"/>
  <c r="AQ177" i="67"/>
  <c r="AG176" i="67"/>
  <c r="S176" i="67"/>
  <c r="AG194" i="67"/>
  <c r="AY192" i="67"/>
  <c r="AI120" i="67"/>
  <c r="M119" i="67"/>
  <c r="AK118" i="67"/>
  <c r="AG117" i="67"/>
  <c r="AI116" i="67"/>
  <c r="M115" i="67"/>
  <c r="AK114" i="67"/>
  <c r="AG110" i="67"/>
  <c r="AG82" i="67"/>
  <c r="AY78" i="67"/>
  <c r="AG78" i="67"/>
  <c r="Q66" i="67"/>
  <c r="AG55" i="67"/>
  <c r="AQ46" i="67"/>
  <c r="AQ42" i="67"/>
  <c r="AG35" i="67"/>
  <c r="AQ30" i="67"/>
  <c r="AG27" i="67"/>
  <c r="AG24" i="67"/>
  <c r="Q15" i="67"/>
  <c r="BQ12" i="67"/>
  <c r="AG12" i="67"/>
  <c r="Q11" i="67"/>
  <c r="AG7" i="67"/>
  <c r="Q6" i="67"/>
  <c r="W94" i="66"/>
  <c r="W76" i="66"/>
  <c r="U196" i="67"/>
  <c r="AK160" i="67"/>
  <c r="AK155" i="67"/>
  <c r="AG141" i="67"/>
  <c r="AI133" i="67"/>
  <c r="M109" i="67"/>
  <c r="AI90" i="67"/>
  <c r="M89" i="67"/>
  <c r="AK88" i="67"/>
  <c r="AI87" i="67"/>
  <c r="AG86" i="67"/>
  <c r="M85" i="67"/>
  <c r="AK84" i="67"/>
  <c r="M77" i="67"/>
  <c r="AI64" i="67"/>
  <c r="Q58" i="67"/>
  <c r="CO55" i="67"/>
  <c r="Q54" i="67"/>
  <c r="AG51" i="67"/>
  <c r="Q38" i="67"/>
  <c r="CO35" i="67"/>
  <c r="Q34" i="67"/>
  <c r="CO31" i="67"/>
  <c r="AG31" i="67"/>
  <c r="Q27" i="67"/>
  <c r="Q22" i="67"/>
  <c r="BQ19" i="67"/>
  <c r="AG19" i="67"/>
  <c r="BQ16" i="67"/>
  <c r="AG16" i="67"/>
  <c r="BQ13" i="67"/>
  <c r="AG13" i="67"/>
  <c r="Q12" i="67"/>
  <c r="AG9" i="67"/>
  <c r="AG8" i="67"/>
  <c r="Q7" i="67"/>
  <c r="AG5" i="67"/>
  <c r="W92" i="66"/>
  <c r="W74" i="66"/>
  <c r="CW102" i="66"/>
  <c r="CW106" i="66"/>
  <c r="M111" i="66"/>
  <c r="K112" i="66"/>
  <c r="Y112" i="66"/>
  <c r="AQ112" i="66"/>
  <c r="S96" i="66"/>
  <c r="S92" i="66"/>
  <c r="S88" i="66"/>
  <c r="S84" i="66"/>
  <c r="S76" i="66"/>
  <c r="S72" i="66"/>
  <c r="S68" i="66"/>
  <c r="S64" i="66"/>
  <c r="S37" i="66"/>
  <c r="S33" i="66"/>
  <c r="S29" i="66"/>
  <c r="S15" i="66"/>
  <c r="S11" i="66"/>
  <c r="S7" i="66"/>
  <c r="K101" i="66"/>
  <c r="Y101" i="66"/>
  <c r="AQ101" i="66"/>
  <c r="K105" i="66"/>
  <c r="Y105" i="66"/>
  <c r="AQ105" i="66"/>
  <c r="CW111" i="66"/>
  <c r="M112" i="66"/>
  <c r="S95" i="66"/>
  <c r="S91" i="66"/>
  <c r="S87" i="66"/>
  <c r="S83" i="66"/>
  <c r="S75" i="66"/>
  <c r="S71" i="66"/>
  <c r="S67" i="66"/>
  <c r="S63" i="66"/>
  <c r="S36" i="66"/>
  <c r="S32" i="66"/>
  <c r="S28" i="66"/>
  <c r="S14" i="66"/>
  <c r="S10" i="66"/>
  <c r="S6" i="66"/>
  <c r="M101" i="66"/>
  <c r="K102" i="66"/>
  <c r="Y102" i="66"/>
  <c r="AQ102" i="66"/>
  <c r="M105" i="66"/>
  <c r="K106" i="66"/>
  <c r="Y106" i="66"/>
  <c r="AQ106" i="66"/>
  <c r="CW112" i="66"/>
  <c r="S94" i="66"/>
  <c r="S90" i="66"/>
  <c r="S86" i="66"/>
  <c r="S82" i="66"/>
  <c r="S74" i="66"/>
  <c r="S70" i="66"/>
  <c r="S66" i="66"/>
  <c r="S62" i="66"/>
  <c r="S35" i="66"/>
  <c r="S31" i="66"/>
  <c r="S27" i="66"/>
  <c r="S13" i="66"/>
  <c r="S9" i="66"/>
  <c r="S5" i="66"/>
  <c r="CW101" i="66"/>
  <c r="M102" i="66"/>
  <c r="CW105" i="66"/>
  <c r="M106" i="66"/>
  <c r="K111" i="66"/>
  <c r="Y111" i="66"/>
  <c r="AQ111" i="66"/>
  <c r="S93" i="66"/>
  <c r="S89" i="66"/>
  <c r="S85" i="66"/>
  <c r="S81" i="66"/>
  <c r="S73" i="66"/>
  <c r="S69" i="66"/>
  <c r="S65" i="66"/>
  <c r="S61" i="66"/>
  <c r="S34" i="66"/>
  <c r="S30" i="66"/>
  <c r="S26" i="66"/>
  <c r="S12" i="66"/>
  <c r="S8" i="66"/>
  <c r="S4" i="66"/>
  <c r="CA116" i="66"/>
  <c r="Y47" i="66"/>
  <c r="CA115" i="66"/>
  <c r="CK47" i="66"/>
  <c r="M47" i="66"/>
  <c r="AC47" i="66"/>
  <c r="Y80" i="66"/>
  <c r="CW78" i="66"/>
  <c r="M78" i="66"/>
  <c r="CK39" i="66"/>
  <c r="Y25" i="66"/>
  <c r="AC19" i="66"/>
  <c r="M19" i="66"/>
  <c r="CW100" i="66"/>
  <c r="M100" i="66"/>
  <c r="Y78" i="66"/>
  <c r="AC41" i="66"/>
  <c r="M41" i="66"/>
  <c r="CK25" i="66"/>
  <c r="Y19" i="66"/>
  <c r="AC17" i="66"/>
  <c r="M17" i="66"/>
  <c r="CW98" i="66"/>
  <c r="M98" i="66"/>
  <c r="M80" i="66"/>
  <c r="M25" i="66"/>
  <c r="Y100" i="66"/>
  <c r="Y98" i="66"/>
  <c r="CW80" i="66"/>
  <c r="CK41" i="66"/>
  <c r="AC39" i="66"/>
  <c r="M39" i="66"/>
  <c r="AC25" i="66"/>
  <c r="CK17" i="66"/>
  <c r="Y41" i="66"/>
  <c r="CK19" i="66"/>
  <c r="Y114" i="66"/>
  <c r="AQ95" i="66"/>
  <c r="Y95" i="66"/>
  <c r="CW94" i="66"/>
  <c r="M94" i="66"/>
  <c r="AQ90" i="66"/>
  <c r="Y90" i="66"/>
  <c r="CW88" i="66"/>
  <c r="M88" i="66"/>
  <c r="AQ84" i="66"/>
  <c r="Y84" i="66"/>
  <c r="CW83" i="66"/>
  <c r="M83" i="66"/>
  <c r="CW76" i="66"/>
  <c r="M76" i="66"/>
  <c r="AQ72" i="66"/>
  <c r="Y72" i="66"/>
  <c r="CW71" i="66"/>
  <c r="M71" i="66"/>
  <c r="AQ67" i="66"/>
  <c r="Y67" i="66"/>
  <c r="CW66" i="66"/>
  <c r="M66" i="66"/>
  <c r="AQ62" i="66"/>
  <c r="Y62" i="66"/>
  <c r="AC45" i="66"/>
  <c r="M45" i="66"/>
  <c r="O44" i="66"/>
  <c r="CK43" i="66"/>
  <c r="Y37" i="66"/>
  <c r="K37" i="66"/>
  <c r="Q114" i="66"/>
  <c r="AQ94" i="66"/>
  <c r="Y94" i="66"/>
  <c r="CW92" i="66"/>
  <c r="M92" i="66"/>
  <c r="AQ88" i="66"/>
  <c r="Y88" i="66"/>
  <c r="CW87" i="66"/>
  <c r="M87" i="66"/>
  <c r="AQ83" i="66"/>
  <c r="Y83" i="66"/>
  <c r="CW82" i="66"/>
  <c r="M82" i="66"/>
  <c r="AQ76" i="66"/>
  <c r="Y76" i="66"/>
  <c r="CW75" i="66"/>
  <c r="M75" i="66"/>
  <c r="AQ71" i="66"/>
  <c r="Y71" i="66"/>
  <c r="CW70" i="66"/>
  <c r="M70" i="66"/>
  <c r="AQ66" i="66"/>
  <c r="Y66" i="66"/>
  <c r="CW64" i="66"/>
  <c r="M64" i="66"/>
  <c r="Y45" i="66"/>
  <c r="AC44" i="66"/>
  <c r="M44" i="66"/>
  <c r="O43" i="66"/>
  <c r="CK37" i="66"/>
  <c r="Y36" i="66"/>
  <c r="K36" i="66"/>
  <c r="AC35" i="66"/>
  <c r="Y39" i="66"/>
  <c r="CW96" i="66"/>
  <c r="M96" i="66"/>
  <c r="Y17" i="66"/>
  <c r="CW86" i="66"/>
  <c r="M86" i="66"/>
  <c r="CW74" i="66"/>
  <c r="M74" i="66"/>
  <c r="CW63" i="66"/>
  <c r="M63" i="66"/>
  <c r="O45" i="66"/>
  <c r="M37" i="66"/>
  <c r="AC36" i="66"/>
  <c r="Y34" i="66"/>
  <c r="K34" i="66"/>
  <c r="AC33" i="66"/>
  <c r="M33" i="66"/>
  <c r="O32" i="66"/>
  <c r="CK31" i="66"/>
  <c r="Y29" i="66"/>
  <c r="K29" i="66"/>
  <c r="AC28" i="66"/>
  <c r="M28" i="66"/>
  <c r="CK23" i="66"/>
  <c r="Y22" i="66"/>
  <c r="AC21" i="66"/>
  <c r="M21" i="66"/>
  <c r="O15" i="66"/>
  <c r="CK14" i="66"/>
  <c r="Y13" i="66"/>
  <c r="K13" i="66"/>
  <c r="AC12" i="66"/>
  <c r="M12" i="66"/>
  <c r="O11" i="66"/>
  <c r="CK10" i="66"/>
  <c r="Y9" i="66"/>
  <c r="K9" i="66"/>
  <c r="Y7" i="66"/>
  <c r="K7" i="66"/>
  <c r="AC6" i="66"/>
  <c r="M6" i="66"/>
  <c r="AY120" i="66"/>
  <c r="AQ119" i="66"/>
  <c r="Y119" i="66"/>
  <c r="AU117" i="66"/>
  <c r="CU115" i="66"/>
  <c r="Y115" i="66"/>
  <c r="M113" i="66"/>
  <c r="CW99" i="66"/>
  <c r="M99" i="66"/>
  <c r="AQ89" i="66"/>
  <c r="Y89" i="66"/>
  <c r="CW85" i="66"/>
  <c r="M85" i="66"/>
  <c r="Y77" i="66"/>
  <c r="CW73" i="66"/>
  <c r="M73" i="66"/>
  <c r="AQ61" i="66"/>
  <c r="Y61" i="66"/>
  <c r="BG56" i="66"/>
  <c r="Y56" i="66"/>
  <c r="BK55" i="66"/>
  <c r="CY54" i="66"/>
  <c r="BG52" i="66"/>
  <c r="Y52" i="66"/>
  <c r="BO50" i="66"/>
  <c r="AI50" i="66"/>
  <c r="AK49" i="66"/>
  <c r="AQ48" i="66"/>
  <c r="Y48" i="66"/>
  <c r="AC46" i="66"/>
  <c r="M46" i="66"/>
  <c r="O42" i="66"/>
  <c r="CK40" i="66"/>
  <c r="Y38" i="66"/>
  <c r="AC30" i="66"/>
  <c r="M30" i="66"/>
  <c r="CK24" i="66"/>
  <c r="Y20" i="66"/>
  <c r="AC18" i="66"/>
  <c r="M18" i="66"/>
  <c r="CK8" i="66"/>
  <c r="Y4" i="66"/>
  <c r="K4" i="66"/>
  <c r="CW95" i="66"/>
  <c r="M90" i="66"/>
  <c r="AQ87" i="66"/>
  <c r="Y87" i="66"/>
  <c r="AQ86" i="66"/>
  <c r="Y86" i="66"/>
  <c r="CW84" i="66"/>
  <c r="AQ75" i="66"/>
  <c r="Y75" i="66"/>
  <c r="AQ74" i="66"/>
  <c r="Y74" i="66"/>
  <c r="CW72" i="66"/>
  <c r="M67" i="66"/>
  <c r="AQ64" i="66"/>
  <c r="Y64" i="66"/>
  <c r="AQ63" i="66"/>
  <c r="Y63" i="66"/>
  <c r="CW62" i="66"/>
  <c r="CK45" i="66"/>
  <c r="Y44" i="66"/>
  <c r="M43" i="66"/>
  <c r="AC37" i="66"/>
  <c r="CK35" i="66"/>
  <c r="O35" i="66"/>
  <c r="CK34" i="66"/>
  <c r="Y33" i="66"/>
  <c r="K33" i="66"/>
  <c r="AC32" i="66"/>
  <c r="M32" i="66"/>
  <c r="O31" i="66"/>
  <c r="CK29" i="66"/>
  <c r="Y28" i="66"/>
  <c r="K28" i="66"/>
  <c r="AC27" i="66"/>
  <c r="M27" i="66"/>
  <c r="O23" i="66"/>
  <c r="CK22" i="66"/>
  <c r="Y21" i="66"/>
  <c r="AC15" i="66"/>
  <c r="M15" i="66"/>
  <c r="O14" i="66"/>
  <c r="CK13" i="66"/>
  <c r="Y12" i="66"/>
  <c r="K12" i="66"/>
  <c r="AC11" i="66"/>
  <c r="M11" i="66"/>
  <c r="O10" i="66"/>
  <c r="CK9" i="66"/>
  <c r="CK7" i="66"/>
  <c r="Y6" i="66"/>
  <c r="K6" i="66"/>
  <c r="AC5" i="66"/>
  <c r="M5" i="66"/>
  <c r="AU120" i="66"/>
  <c r="AY119" i="66"/>
  <c r="AQ118" i="66"/>
  <c r="Y118" i="66"/>
  <c r="AU116" i="66"/>
  <c r="Y113" i="66"/>
  <c r="Y99" i="66"/>
  <c r="CW97" i="66"/>
  <c r="M97" i="66"/>
  <c r="AQ85" i="66"/>
  <c r="Y85" i="66"/>
  <c r="CW81" i="66"/>
  <c r="M81" i="66"/>
  <c r="AQ73" i="66"/>
  <c r="Y73" i="66"/>
  <c r="CW69" i="66"/>
  <c r="M69" i="66"/>
  <c r="BG60" i="66"/>
  <c r="Y60" i="66"/>
  <c r="BG55" i="66"/>
  <c r="Y55" i="66"/>
  <c r="BK54" i="66"/>
  <c r="CY53" i="66"/>
  <c r="AQ51" i="66"/>
  <c r="Y51" i="66"/>
  <c r="BO49" i="66"/>
  <c r="AI49" i="66"/>
  <c r="AK48" i="66"/>
  <c r="Y46" i="66"/>
  <c r="AC42" i="66"/>
  <c r="M42" i="66"/>
  <c r="CK38" i="66"/>
  <c r="Y30" i="66"/>
  <c r="K30" i="66"/>
  <c r="AC26" i="66"/>
  <c r="M26" i="66"/>
  <c r="CK20" i="66"/>
  <c r="Y18" i="66"/>
  <c r="AC16" i="66"/>
  <c r="M16" i="66"/>
  <c r="O8" i="66"/>
  <c r="CK4" i="66"/>
  <c r="M114" i="66"/>
  <c r="AQ96" i="66"/>
  <c r="Y96" i="66"/>
  <c r="CW91" i="66"/>
  <c r="M91" i="66"/>
  <c r="CW68" i="66"/>
  <c r="M68" i="66"/>
  <c r="AC43" i="66"/>
  <c r="CK36" i="66"/>
  <c r="O36" i="66"/>
  <c r="M35" i="66"/>
  <c r="O34" i="66"/>
  <c r="CK33" i="66"/>
  <c r="Y32" i="66"/>
  <c r="K32" i="66"/>
  <c r="AC31" i="66"/>
  <c r="M31" i="66"/>
  <c r="CK28" i="66"/>
  <c r="Y27" i="66"/>
  <c r="K27" i="66"/>
  <c r="AC23" i="66"/>
  <c r="M23" i="66"/>
  <c r="O22" i="66"/>
  <c r="CK21" i="66"/>
  <c r="Y15" i="66"/>
  <c r="K15" i="66"/>
  <c r="AC14" i="66"/>
  <c r="M14" i="66"/>
  <c r="O13" i="66"/>
  <c r="CK12" i="66"/>
  <c r="Y11" i="66"/>
  <c r="K11" i="66"/>
  <c r="AC10" i="66"/>
  <c r="M10" i="66"/>
  <c r="O9" i="66"/>
  <c r="CK6" i="66"/>
  <c r="Y5" i="66"/>
  <c r="K5" i="66"/>
  <c r="AU119" i="66"/>
  <c r="AY118" i="66"/>
  <c r="AQ117" i="66"/>
  <c r="Y117" i="66"/>
  <c r="AU115" i="66"/>
  <c r="Q113" i="66"/>
  <c r="Y97" i="66"/>
  <c r="CW93" i="66"/>
  <c r="M93" i="66"/>
  <c r="AQ81" i="66"/>
  <c r="Y81" i="66"/>
  <c r="CW79" i="66"/>
  <c r="M79" i="66"/>
  <c r="AQ69" i="66"/>
  <c r="Y69" i="66"/>
  <c r="CW65" i="66"/>
  <c r="M65" i="66"/>
  <c r="BG59" i="66"/>
  <c r="Y59" i="66"/>
  <c r="BK57" i="66"/>
  <c r="BG54" i="66"/>
  <c r="Y54" i="66"/>
  <c r="BK53" i="66"/>
  <c r="AK51" i="66"/>
  <c r="AQ50" i="66"/>
  <c r="Y50" i="66"/>
  <c r="BO48" i="66"/>
  <c r="AI48" i="66"/>
  <c r="CK46" i="66"/>
  <c r="Y42" i="66"/>
  <c r="AC40" i="66"/>
  <c r="M40" i="66"/>
  <c r="CK30" i="66"/>
  <c r="Y26" i="66"/>
  <c r="K26" i="66"/>
  <c r="AC24" i="66"/>
  <c r="M24" i="66"/>
  <c r="O20" i="66"/>
  <c r="CK18" i="66"/>
  <c r="Y16" i="66"/>
  <c r="AC8" i="66"/>
  <c r="M8" i="66"/>
  <c r="M95" i="66"/>
  <c r="AQ92" i="66"/>
  <c r="Y92" i="66"/>
  <c r="AQ91" i="66"/>
  <c r="Y91" i="66"/>
  <c r="CW90" i="66"/>
  <c r="M84" i="66"/>
  <c r="AQ82" i="66"/>
  <c r="Y82" i="66"/>
  <c r="M72" i="66"/>
  <c r="AQ70" i="66"/>
  <c r="Y70" i="66"/>
  <c r="AQ68" i="66"/>
  <c r="Y68" i="66"/>
  <c r="CW67" i="66"/>
  <c r="M62" i="66"/>
  <c r="CK44" i="66"/>
  <c r="Y43" i="66"/>
  <c r="O37" i="66"/>
  <c r="M36" i="66"/>
  <c r="Y35" i="66"/>
  <c r="K35" i="66"/>
  <c r="AC34" i="66"/>
  <c r="M34" i="66"/>
  <c r="O33" i="66"/>
  <c r="CK32" i="66"/>
  <c r="Y31" i="66"/>
  <c r="K31" i="66"/>
  <c r="AC29" i="66"/>
  <c r="M29" i="66"/>
  <c r="CK27" i="66"/>
  <c r="Y23" i="66"/>
  <c r="AC22" i="66"/>
  <c r="M22" i="66"/>
  <c r="O21" i="66"/>
  <c r="CK15" i="66"/>
  <c r="Y14" i="66"/>
  <c r="K14" i="66"/>
  <c r="AC13" i="66"/>
  <c r="M13" i="66"/>
  <c r="O12" i="66"/>
  <c r="CK11" i="66"/>
  <c r="Y10" i="66"/>
  <c r="K10" i="66"/>
  <c r="AC9" i="66"/>
  <c r="M9" i="66"/>
  <c r="AC7" i="66"/>
  <c r="M7" i="66"/>
  <c r="CK5" i="66"/>
  <c r="AQ120" i="66"/>
  <c r="Y120" i="66"/>
  <c r="AU118" i="66"/>
  <c r="AY117" i="66"/>
  <c r="CU116" i="66"/>
  <c r="Y116" i="66"/>
  <c r="Y79" i="66"/>
  <c r="M61" i="66"/>
  <c r="CY55" i="66"/>
  <c r="M38" i="66"/>
  <c r="Y8" i="66"/>
  <c r="M4" i="66"/>
  <c r="CW89" i="66"/>
  <c r="AI51" i="66"/>
  <c r="AK50" i="66"/>
  <c r="AQ49" i="66"/>
  <c r="CK42" i="66"/>
  <c r="AC38" i="66"/>
  <c r="O30" i="66"/>
  <c r="Y24" i="66"/>
  <c r="M20" i="66"/>
  <c r="CK16" i="66"/>
  <c r="AC4" i="66"/>
  <c r="AQ93" i="66"/>
  <c r="Y93" i="66"/>
  <c r="M77" i="66"/>
  <c r="CW61" i="66"/>
  <c r="BG57" i="66"/>
  <c r="Y57" i="66"/>
  <c r="BK56" i="66"/>
  <c r="K8" i="66"/>
  <c r="M89" i="66"/>
  <c r="CW77" i="66"/>
  <c r="AQ65" i="66"/>
  <c r="Y65" i="66"/>
  <c r="BG53" i="66"/>
  <c r="Y53" i="66"/>
  <c r="BK52" i="66"/>
  <c r="BO51" i="66"/>
  <c r="Y49" i="66"/>
  <c r="Y40" i="66"/>
  <c r="CK26" i="66"/>
  <c r="AC20" i="66"/>
  <c r="BG723" i="64"/>
  <c r="BG721" i="64"/>
  <c r="BG719" i="64"/>
  <c r="BG717" i="64"/>
  <c r="BG715" i="64"/>
  <c r="BG713" i="64"/>
  <c r="BG711" i="64"/>
  <c r="BG709" i="64"/>
  <c r="BG707" i="64"/>
  <c r="BG705" i="64"/>
  <c r="BG703" i="64"/>
  <c r="BG701" i="64"/>
  <c r="BG699" i="64"/>
  <c r="BG697" i="64"/>
  <c r="BG695" i="64"/>
  <c r="CM694" i="64"/>
  <c r="CK693" i="64"/>
  <c r="CI15" i="64"/>
  <c r="CO14" i="64"/>
  <c r="CK12" i="64"/>
  <c r="CI11" i="64"/>
  <c r="CO10" i="64"/>
  <c r="CK8" i="64"/>
  <c r="CI7" i="64"/>
  <c r="CO6" i="64"/>
  <c r="CK4" i="64"/>
  <c r="CM692" i="64"/>
  <c r="CI690" i="64"/>
  <c r="CK689" i="64"/>
  <c r="AQ689" i="64"/>
  <c r="CM688" i="64"/>
  <c r="CI687" i="64"/>
  <c r="CM686" i="64"/>
  <c r="CI685" i="64"/>
  <c r="CI683" i="64"/>
  <c r="CM682" i="64"/>
  <c r="CI681" i="64"/>
  <c r="CM680" i="64"/>
  <c r="CS724" i="64"/>
  <c r="Y724" i="64"/>
  <c r="BY723" i="64"/>
  <c r="AI723" i="64"/>
  <c r="CS722" i="64"/>
  <c r="Y722" i="64"/>
  <c r="BY721" i="64"/>
  <c r="AI721" i="64"/>
  <c r="CS720" i="64"/>
  <c r="Y720" i="64"/>
  <c r="BY719" i="64"/>
  <c r="AI719" i="64"/>
  <c r="CS718" i="64"/>
  <c r="Y718" i="64"/>
  <c r="BY717" i="64"/>
  <c r="AI717" i="64"/>
  <c r="CS716" i="64"/>
  <c r="Y716" i="64"/>
  <c r="BY715" i="64"/>
  <c r="AI715" i="64"/>
  <c r="CS714" i="64"/>
  <c r="Y714" i="64"/>
  <c r="BY713" i="64"/>
  <c r="AI713" i="64"/>
  <c r="CS712" i="64"/>
  <c r="Y712" i="64"/>
  <c r="BY711" i="64"/>
  <c r="AI711" i="64"/>
  <c r="CS710" i="64"/>
  <c r="Y710" i="64"/>
  <c r="BY709" i="64"/>
  <c r="AI709" i="64"/>
  <c r="CS708" i="64"/>
  <c r="Y708" i="64"/>
  <c r="BY707" i="64"/>
  <c r="AI707" i="64"/>
  <c r="CS706" i="64"/>
  <c r="Y706" i="64"/>
  <c r="BY705" i="64"/>
  <c r="AI705" i="64"/>
  <c r="CS704" i="64"/>
  <c r="Y704" i="64"/>
  <c r="BG724" i="64"/>
  <c r="CS723" i="64"/>
  <c r="BY722" i="64"/>
  <c r="AI722" i="64"/>
  <c r="Y721" i="64"/>
  <c r="BG716" i="64"/>
  <c r="CS715" i="64"/>
  <c r="BY714" i="64"/>
  <c r="AI714" i="64"/>
  <c r="Y713" i="64"/>
  <c r="BG708" i="64"/>
  <c r="CS707" i="64"/>
  <c r="BY706" i="64"/>
  <c r="AI706" i="64"/>
  <c r="Y705" i="64"/>
  <c r="BY703" i="64"/>
  <c r="BG702" i="64"/>
  <c r="Y701" i="64"/>
  <c r="BY700" i="64"/>
  <c r="AI700" i="64"/>
  <c r="CS699" i="64"/>
  <c r="AI697" i="64"/>
  <c r="CS696" i="64"/>
  <c r="Y696" i="64"/>
  <c r="BY695" i="64"/>
  <c r="CQ694" i="64"/>
  <c r="CM693" i="64"/>
  <c r="CK14" i="64"/>
  <c r="CI13" i="64"/>
  <c r="CO12" i="64"/>
  <c r="CK11" i="64"/>
  <c r="CK9" i="64"/>
  <c r="CI4" i="64"/>
  <c r="CI692" i="64"/>
  <c r="CK691" i="64"/>
  <c r="AQ691" i="64"/>
  <c r="CM690" i="64"/>
  <c r="AQ690" i="64"/>
  <c r="CM689" i="64"/>
  <c r="CI688" i="64"/>
  <c r="CM687" i="64"/>
  <c r="AQ687" i="64"/>
  <c r="CK684" i="64"/>
  <c r="CK681" i="64"/>
  <c r="CK680" i="64"/>
  <c r="AQ680" i="64"/>
  <c r="AC674" i="64"/>
  <c r="AC672" i="64"/>
  <c r="AC670" i="64"/>
  <c r="AC668" i="64"/>
  <c r="BY724" i="64"/>
  <c r="AI724" i="64"/>
  <c r="Y723" i="64"/>
  <c r="BG718" i="64"/>
  <c r="CS717" i="64"/>
  <c r="BY716" i="64"/>
  <c r="AI716" i="64"/>
  <c r="Y715" i="64"/>
  <c r="BG710" i="64"/>
  <c r="CS709" i="64"/>
  <c r="BY708" i="64"/>
  <c r="AI708" i="64"/>
  <c r="Y707" i="64"/>
  <c r="Y703" i="64"/>
  <c r="BY702" i="64"/>
  <c r="AI702" i="64"/>
  <c r="CS701" i="64"/>
  <c r="AI699" i="64"/>
  <c r="CS698" i="64"/>
  <c r="Y698" i="64"/>
  <c r="BY697" i="64"/>
  <c r="BG696" i="64"/>
  <c r="Y695" i="64"/>
  <c r="CI693" i="64"/>
  <c r="CO15" i="64"/>
  <c r="CI14" i="64"/>
  <c r="BG720" i="64"/>
  <c r="CS719" i="64"/>
  <c r="BY718" i="64"/>
  <c r="AI718" i="64"/>
  <c r="Y717" i="64"/>
  <c r="BG712" i="64"/>
  <c r="CS711" i="64"/>
  <c r="BY710" i="64"/>
  <c r="AI710" i="64"/>
  <c r="Y709" i="64"/>
  <c r="BG704" i="64"/>
  <c r="CS703" i="64"/>
  <c r="AI701" i="64"/>
  <c r="CS700" i="64"/>
  <c r="Y700" i="64"/>
  <c r="BY699" i="64"/>
  <c r="BG698" i="64"/>
  <c r="Y697" i="64"/>
  <c r="BY696" i="64"/>
  <c r="AI696" i="64"/>
  <c r="CS695" i="64"/>
  <c r="CK694" i="64"/>
  <c r="CQ693" i="64"/>
  <c r="CI12" i="64"/>
  <c r="CO11" i="64"/>
  <c r="CI10" i="64"/>
  <c r="CO9" i="64"/>
  <c r="CK6" i="64"/>
  <c r="CI5" i="64"/>
  <c r="CS721" i="64"/>
  <c r="BY712" i="64"/>
  <c r="AI704" i="64"/>
  <c r="Y699" i="64"/>
  <c r="CI694" i="64"/>
  <c r="CK15" i="64"/>
  <c r="CO13" i="64"/>
  <c r="CI9" i="64"/>
  <c r="CO8" i="64"/>
  <c r="CK7" i="64"/>
  <c r="AQ688" i="64"/>
  <c r="CK686" i="64"/>
  <c r="AQ686" i="64"/>
  <c r="CK683" i="64"/>
  <c r="CK682" i="64"/>
  <c r="AQ682" i="64"/>
  <c r="AQ681" i="64"/>
  <c r="G678" i="64"/>
  <c r="AI677" i="64"/>
  <c r="AQ676" i="64"/>
  <c r="G676" i="64"/>
  <c r="AC673" i="64"/>
  <c r="G671" i="64"/>
  <c r="G668" i="64"/>
  <c r="AQ666" i="64"/>
  <c r="G666" i="64"/>
  <c r="AQ664" i="64"/>
  <c r="G664" i="64"/>
  <c r="AQ662" i="64"/>
  <c r="G662" i="64"/>
  <c r="AQ660" i="64"/>
  <c r="G660" i="64"/>
  <c r="AQ658" i="64"/>
  <c r="G658" i="64"/>
  <c r="AQ656" i="64"/>
  <c r="G656" i="64"/>
  <c r="AQ654" i="64"/>
  <c r="G654" i="64"/>
  <c r="AQ652" i="64"/>
  <c r="G652" i="64"/>
  <c r="AQ650" i="64"/>
  <c r="G650" i="64"/>
  <c r="AQ648" i="64"/>
  <c r="G648" i="64"/>
  <c r="AQ646" i="64"/>
  <c r="G646" i="64"/>
  <c r="AQ644" i="64"/>
  <c r="G644" i="64"/>
  <c r="AQ642" i="64"/>
  <c r="G642" i="64"/>
  <c r="AQ640" i="64"/>
  <c r="G640" i="64"/>
  <c r="AQ638" i="64"/>
  <c r="G638" i="64"/>
  <c r="AQ636" i="64"/>
  <c r="G636" i="64"/>
  <c r="AQ634" i="64"/>
  <c r="G634" i="64"/>
  <c r="AQ632" i="64"/>
  <c r="G632" i="64"/>
  <c r="AQ630" i="64"/>
  <c r="G630" i="64"/>
  <c r="AQ628" i="64"/>
  <c r="G628" i="64"/>
  <c r="AQ626" i="64"/>
  <c r="G626" i="64"/>
  <c r="AQ624" i="64"/>
  <c r="G624" i="64"/>
  <c r="AQ622" i="64"/>
  <c r="G622" i="64"/>
  <c r="AQ620" i="64"/>
  <c r="G620" i="64"/>
  <c r="AQ618" i="64"/>
  <c r="G618" i="64"/>
  <c r="AQ616" i="64"/>
  <c r="G616" i="64"/>
  <c r="AQ614" i="64"/>
  <c r="G614" i="64"/>
  <c r="AQ612" i="64"/>
  <c r="G612" i="64"/>
  <c r="AQ610" i="64"/>
  <c r="G610" i="64"/>
  <c r="AQ608" i="64"/>
  <c r="G608" i="64"/>
  <c r="AQ606" i="64"/>
  <c r="G606" i="64"/>
  <c r="AQ604" i="64"/>
  <c r="G604" i="64"/>
  <c r="AI602" i="64"/>
  <c r="AI600" i="64"/>
  <c r="G599" i="64"/>
  <c r="AQ596" i="64"/>
  <c r="AC595" i="64"/>
  <c r="AC593" i="64"/>
  <c r="AC591" i="64"/>
  <c r="G589" i="64"/>
  <c r="AE588" i="64"/>
  <c r="G587" i="64"/>
  <c r="AE586" i="64"/>
  <c r="G585" i="64"/>
  <c r="AC584" i="64"/>
  <c r="AC582" i="64"/>
  <c r="AC580" i="64"/>
  <c r="AQ578" i="64"/>
  <c r="G577" i="64"/>
  <c r="AC576" i="64"/>
  <c r="BG575" i="64"/>
  <c r="Y574" i="64"/>
  <c r="BG722" i="64"/>
  <c r="Y719" i="64"/>
  <c r="CS713" i="64"/>
  <c r="BY704" i="64"/>
  <c r="CS702" i="64"/>
  <c r="BY701" i="64"/>
  <c r="BG700" i="64"/>
  <c r="CS697" i="64"/>
  <c r="CI6" i="64"/>
  <c r="CO5" i="64"/>
  <c r="CK690" i="64"/>
  <c r="CK688" i="64"/>
  <c r="CK687" i="64"/>
  <c r="CI686" i="64"/>
  <c r="CM685" i="64"/>
  <c r="AQ685" i="64"/>
  <c r="CI682" i="64"/>
  <c r="CM681" i="64"/>
  <c r="CI680" i="64"/>
  <c r="G679" i="64"/>
  <c r="AI678" i="64"/>
  <c r="AC675" i="64"/>
  <c r="G673" i="64"/>
  <c r="G670" i="64"/>
  <c r="AK666" i="64"/>
  <c r="AK664" i="64"/>
  <c r="AK662" i="64"/>
  <c r="AK660" i="64"/>
  <c r="AK658" i="64"/>
  <c r="AK656" i="64"/>
  <c r="AK654" i="64"/>
  <c r="AK652" i="64"/>
  <c r="AK650" i="64"/>
  <c r="AK648" i="64"/>
  <c r="AK646" i="64"/>
  <c r="AK644" i="64"/>
  <c r="AK642" i="64"/>
  <c r="AK640" i="64"/>
  <c r="AK638" i="64"/>
  <c r="AK636" i="64"/>
  <c r="AK634" i="64"/>
  <c r="AK632" i="64"/>
  <c r="AK630" i="64"/>
  <c r="AK628" i="64"/>
  <c r="AK626" i="64"/>
  <c r="AK624" i="64"/>
  <c r="AK622" i="64"/>
  <c r="AK620" i="64"/>
  <c r="AK618" i="64"/>
  <c r="AK616" i="64"/>
  <c r="AK614" i="64"/>
  <c r="AK612" i="64"/>
  <c r="AK610" i="64"/>
  <c r="AK608" i="64"/>
  <c r="AK606" i="64"/>
  <c r="AK604" i="64"/>
  <c r="G603" i="64"/>
  <c r="AQ601" i="64"/>
  <c r="G601" i="64"/>
  <c r="AQ599" i="64"/>
  <c r="G598" i="64"/>
  <c r="G595" i="64"/>
  <c r="AE594" i="64"/>
  <c r="G593" i="64"/>
  <c r="AE592" i="64"/>
  <c r="G591" i="64"/>
  <c r="AE590" i="64"/>
  <c r="AC588" i="64"/>
  <c r="AC586" i="64"/>
  <c r="G584" i="64"/>
  <c r="AE583" i="64"/>
  <c r="G582" i="64"/>
  <c r="AE581" i="64"/>
  <c r="G580" i="64"/>
  <c r="AC579" i="64"/>
  <c r="AQ577" i="64"/>
  <c r="G576" i="64"/>
  <c r="Y575" i="64"/>
  <c r="BY573" i="64"/>
  <c r="BI573" i="64"/>
  <c r="AI720" i="64"/>
  <c r="BG714" i="64"/>
  <c r="Y711" i="64"/>
  <c r="CS705" i="64"/>
  <c r="AI703" i="64"/>
  <c r="Y702" i="64"/>
  <c r="AI698" i="64"/>
  <c r="CK13" i="64"/>
  <c r="CI8" i="64"/>
  <c r="CO7" i="64"/>
  <c r="AQ692" i="64"/>
  <c r="CM691" i="64"/>
  <c r="CK685" i="64"/>
  <c r="AQ677" i="64"/>
  <c r="G677" i="64"/>
  <c r="AI676" i="64"/>
  <c r="G675" i="64"/>
  <c r="G672" i="64"/>
  <c r="AC669" i="64"/>
  <c r="AQ667" i="64"/>
  <c r="G667" i="64"/>
  <c r="AQ665" i="64"/>
  <c r="G665" i="64"/>
  <c r="AQ663" i="64"/>
  <c r="G663" i="64"/>
  <c r="AQ661" i="64"/>
  <c r="G661" i="64"/>
  <c r="AQ659" i="64"/>
  <c r="G659" i="64"/>
  <c r="AQ657" i="64"/>
  <c r="G657" i="64"/>
  <c r="AQ655" i="64"/>
  <c r="G655" i="64"/>
  <c r="AQ653" i="64"/>
  <c r="G653" i="64"/>
  <c r="AQ651" i="64"/>
  <c r="G651" i="64"/>
  <c r="AQ649" i="64"/>
  <c r="G649" i="64"/>
  <c r="AQ647" i="64"/>
  <c r="G647" i="64"/>
  <c r="AQ645" i="64"/>
  <c r="G645" i="64"/>
  <c r="AQ643" i="64"/>
  <c r="G643" i="64"/>
  <c r="AQ641" i="64"/>
  <c r="G641" i="64"/>
  <c r="AQ639" i="64"/>
  <c r="G639" i="64"/>
  <c r="AQ637" i="64"/>
  <c r="G637" i="64"/>
  <c r="AQ635" i="64"/>
  <c r="G635" i="64"/>
  <c r="AQ633" i="64"/>
  <c r="G633" i="64"/>
  <c r="AQ631" i="64"/>
  <c r="G631" i="64"/>
  <c r="AQ629" i="64"/>
  <c r="G629" i="64"/>
  <c r="AQ627" i="64"/>
  <c r="BY698" i="64"/>
  <c r="CI689" i="64"/>
  <c r="AK665" i="64"/>
  <c r="AK657" i="64"/>
  <c r="AK649" i="64"/>
  <c r="AK641" i="64"/>
  <c r="AK633" i="64"/>
  <c r="G627" i="64"/>
  <c r="AK621" i="64"/>
  <c r="AQ619" i="64"/>
  <c r="G619" i="64"/>
  <c r="AK613" i="64"/>
  <c r="AQ611" i="64"/>
  <c r="G611" i="64"/>
  <c r="AK605" i="64"/>
  <c r="G600" i="64"/>
  <c r="G597" i="64"/>
  <c r="G596" i="64"/>
  <c r="AE595" i="64"/>
  <c r="AC594" i="64"/>
  <c r="AC587" i="64"/>
  <c r="G586" i="64"/>
  <c r="AE585" i="64"/>
  <c r="AC583" i="64"/>
  <c r="BG574" i="64"/>
  <c r="BG573" i="64"/>
  <c r="Y572" i="64"/>
  <c r="BY570" i="64"/>
  <c r="BI570" i="64"/>
  <c r="BG569" i="64"/>
  <c r="Y568" i="64"/>
  <c r="BY566" i="64"/>
  <c r="BI566" i="64"/>
  <c r="BG565" i="64"/>
  <c r="AA565" i="64"/>
  <c r="Y564" i="64"/>
  <c r="BY562" i="64"/>
  <c r="BG561" i="64"/>
  <c r="AA561" i="64"/>
  <c r="Y560" i="64"/>
  <c r="BY558" i="64"/>
  <c r="BG557" i="64"/>
  <c r="AA557" i="64"/>
  <c r="Y556" i="64"/>
  <c r="BY554" i="64"/>
  <c r="BG553" i="64"/>
  <c r="AA553" i="64"/>
  <c r="Y552" i="64"/>
  <c r="BY550" i="64"/>
  <c r="BG549" i="64"/>
  <c r="AA549" i="64"/>
  <c r="Y548" i="64"/>
  <c r="BY546" i="64"/>
  <c r="BG545" i="64"/>
  <c r="AA545" i="64"/>
  <c r="Y544" i="64"/>
  <c r="BY542" i="64"/>
  <c r="BG541" i="64"/>
  <c r="AA541" i="64"/>
  <c r="Y540" i="64"/>
  <c r="BY538" i="64"/>
  <c r="BG537" i="64"/>
  <c r="AA537" i="64"/>
  <c r="Y536" i="64"/>
  <c r="CS535" i="64"/>
  <c r="BY534" i="64"/>
  <c r="BG533" i="64"/>
  <c r="AI533" i="64"/>
  <c r="Y532" i="64"/>
  <c r="CS531" i="64"/>
  <c r="BY530" i="64"/>
  <c r="BG529" i="64"/>
  <c r="AI529" i="64"/>
  <c r="BG706" i="64"/>
  <c r="CI691" i="64"/>
  <c r="G674" i="64"/>
  <c r="AK667" i="64"/>
  <c r="AK659" i="64"/>
  <c r="AK651" i="64"/>
  <c r="AK643" i="64"/>
  <c r="AK635" i="64"/>
  <c r="AK627" i="64"/>
  <c r="AQ625" i="64"/>
  <c r="G625" i="64"/>
  <c r="AK619" i="64"/>
  <c r="AQ617" i="64"/>
  <c r="G617" i="64"/>
  <c r="AK611" i="64"/>
  <c r="AQ609" i="64"/>
  <c r="G609" i="64"/>
  <c r="AI601" i="64"/>
  <c r="AQ600" i="64"/>
  <c r="AQ598" i="64"/>
  <c r="AQ597" i="64"/>
  <c r="G594" i="64"/>
  <c r="AE593" i="64"/>
  <c r="AC592" i="64"/>
  <c r="AC585" i="64"/>
  <c r="G583" i="64"/>
  <c r="AE582" i="64"/>
  <c r="AC581" i="64"/>
  <c r="AC578" i="64"/>
  <c r="AC577" i="64"/>
  <c r="Y573" i="64"/>
  <c r="BY571" i="64"/>
  <c r="BI571" i="64"/>
  <c r="BG570" i="64"/>
  <c r="Y569" i="64"/>
  <c r="BY567" i="64"/>
  <c r="BI567" i="64"/>
  <c r="BG566" i="64"/>
  <c r="Y565" i="64"/>
  <c r="BY563" i="64"/>
  <c r="BG562" i="64"/>
  <c r="AA562" i="64"/>
  <c r="Y561" i="64"/>
  <c r="BY559" i="64"/>
  <c r="BG558" i="64"/>
  <c r="AA558" i="64"/>
  <c r="Y557" i="64"/>
  <c r="BY555" i="64"/>
  <c r="BG554" i="64"/>
  <c r="AA554" i="64"/>
  <c r="Y553" i="64"/>
  <c r="BY551" i="64"/>
  <c r="BG550" i="64"/>
  <c r="AA550" i="64"/>
  <c r="Y549" i="64"/>
  <c r="BY547" i="64"/>
  <c r="BG546" i="64"/>
  <c r="AA546" i="64"/>
  <c r="Y545" i="64"/>
  <c r="BY543" i="64"/>
  <c r="BG542" i="64"/>
  <c r="AA542" i="64"/>
  <c r="Y541" i="64"/>
  <c r="BY539" i="64"/>
  <c r="BG538" i="64"/>
  <c r="AA538" i="64"/>
  <c r="Y537" i="64"/>
  <c r="BY535" i="64"/>
  <c r="BG534" i="64"/>
  <c r="AI534" i="64"/>
  <c r="Y533" i="64"/>
  <c r="CS532" i="64"/>
  <c r="BY531" i="64"/>
  <c r="BG530" i="64"/>
  <c r="AI530" i="64"/>
  <c r="Y529" i="64"/>
  <c r="CS528" i="64"/>
  <c r="BY527" i="64"/>
  <c r="BG526" i="64"/>
  <c r="AI526" i="64"/>
  <c r="Y525" i="64"/>
  <c r="CS524" i="64"/>
  <c r="BY523" i="64"/>
  <c r="BG522" i="64"/>
  <c r="AI522" i="64"/>
  <c r="AI712" i="64"/>
  <c r="AI695" i="64"/>
  <c r="CK10" i="64"/>
  <c r="AQ683" i="64"/>
  <c r="AC671" i="64"/>
  <c r="AK661" i="64"/>
  <c r="AK653" i="64"/>
  <c r="AK645" i="64"/>
  <c r="AK637" i="64"/>
  <c r="AK629" i="64"/>
  <c r="AK625" i="64"/>
  <c r="AQ623" i="64"/>
  <c r="G623" i="64"/>
  <c r="AK617" i="64"/>
  <c r="AQ615" i="64"/>
  <c r="G615" i="64"/>
  <c r="AK609" i="64"/>
  <c r="AQ607" i="64"/>
  <c r="G607" i="64"/>
  <c r="G592" i="64"/>
  <c r="AE591" i="64"/>
  <c r="AC590" i="64"/>
  <c r="G581" i="64"/>
  <c r="AE580" i="64"/>
  <c r="G579" i="64"/>
  <c r="G578" i="64"/>
  <c r="BY575" i="64"/>
  <c r="BI575" i="64"/>
  <c r="BY572" i="64"/>
  <c r="BI572" i="64"/>
  <c r="BG571" i="64"/>
  <c r="Y570" i="64"/>
  <c r="BY568" i="64"/>
  <c r="BI568" i="64"/>
  <c r="BG567" i="64"/>
  <c r="Y566" i="64"/>
  <c r="BY564" i="64"/>
  <c r="BG563" i="64"/>
  <c r="AA563" i="64"/>
  <c r="Y562" i="64"/>
  <c r="BY560" i="64"/>
  <c r="BG559" i="64"/>
  <c r="AA559" i="64"/>
  <c r="Y558" i="64"/>
  <c r="BY556" i="64"/>
  <c r="BG555" i="64"/>
  <c r="AA555" i="64"/>
  <c r="Y554" i="64"/>
  <c r="BY552" i="64"/>
  <c r="BG551" i="64"/>
  <c r="AA551" i="64"/>
  <c r="Y550" i="64"/>
  <c r="BY548" i="64"/>
  <c r="BG547" i="64"/>
  <c r="AA547" i="64"/>
  <c r="Y546" i="64"/>
  <c r="BY544" i="64"/>
  <c r="BG543" i="64"/>
  <c r="AA543" i="64"/>
  <c r="Y542" i="64"/>
  <c r="BY540" i="64"/>
  <c r="BG539" i="64"/>
  <c r="AA539" i="64"/>
  <c r="Y538" i="64"/>
  <c r="BY536" i="64"/>
  <c r="BG535" i="64"/>
  <c r="AI535" i="64"/>
  <c r="Y534" i="64"/>
  <c r="CS533" i="64"/>
  <c r="BY532" i="64"/>
  <c r="BG531" i="64"/>
  <c r="AI531" i="64"/>
  <c r="Y530" i="64"/>
  <c r="CS529" i="64"/>
  <c r="BY528" i="64"/>
  <c r="BG527" i="64"/>
  <c r="AI527" i="64"/>
  <c r="Y526" i="64"/>
  <c r="CS525" i="64"/>
  <c r="BY524" i="64"/>
  <c r="BG523" i="64"/>
  <c r="AI523" i="64"/>
  <c r="Y522" i="64"/>
  <c r="CS521" i="64"/>
  <c r="CK5" i="64"/>
  <c r="CO4" i="64"/>
  <c r="CK692" i="64"/>
  <c r="AK639" i="64"/>
  <c r="G621" i="64"/>
  <c r="AQ613" i="64"/>
  <c r="AK607" i="64"/>
  <c r="BY533" i="64"/>
  <c r="BG528" i="64"/>
  <c r="AI528" i="64"/>
  <c r="BY522" i="64"/>
  <c r="BG521" i="64"/>
  <c r="AI521" i="64"/>
  <c r="Y520" i="64"/>
  <c r="BY518" i="64"/>
  <c r="BG517" i="64"/>
  <c r="AQ517" i="64"/>
  <c r="AI517" i="64"/>
  <c r="Y516" i="64"/>
  <c r="BY514" i="64"/>
  <c r="BG513" i="64"/>
  <c r="AQ513" i="64"/>
  <c r="AI513" i="64"/>
  <c r="Y512" i="64"/>
  <c r="BY510" i="64"/>
  <c r="BG509" i="64"/>
  <c r="AQ509" i="64"/>
  <c r="AI509" i="64"/>
  <c r="Y508" i="64"/>
  <c r="BY506" i="64"/>
  <c r="BG505" i="64"/>
  <c r="AQ505" i="64"/>
  <c r="AI505" i="64"/>
  <c r="Y504" i="64"/>
  <c r="BY502" i="64"/>
  <c r="BG501" i="64"/>
  <c r="AQ501" i="64"/>
  <c r="AI501" i="64"/>
  <c r="Y500" i="64"/>
  <c r="BY498" i="64"/>
  <c r="BG497" i="64"/>
  <c r="AQ497" i="64"/>
  <c r="AI497" i="64"/>
  <c r="Y496" i="64"/>
  <c r="BY494" i="64"/>
  <c r="BG493" i="64"/>
  <c r="AQ493" i="64"/>
  <c r="AI493" i="64"/>
  <c r="Y492" i="64"/>
  <c r="BY490" i="64"/>
  <c r="BG489" i="64"/>
  <c r="AQ489" i="64"/>
  <c r="AI489" i="64"/>
  <c r="Y488" i="64"/>
  <c r="BY486" i="64"/>
  <c r="BG485" i="64"/>
  <c r="AQ485" i="64"/>
  <c r="AI485" i="64"/>
  <c r="Y484" i="64"/>
  <c r="BY482" i="64"/>
  <c r="BG481" i="64"/>
  <c r="AQ481" i="64"/>
  <c r="AI481" i="64"/>
  <c r="Y480" i="64"/>
  <c r="BY478" i="64"/>
  <c r="BG477" i="64"/>
  <c r="AQ477" i="64"/>
  <c r="AI477" i="64"/>
  <c r="Y476" i="64"/>
  <c r="BY474" i="64"/>
  <c r="BG473" i="64"/>
  <c r="AQ473" i="64"/>
  <c r="AI473" i="64"/>
  <c r="Y472" i="64"/>
  <c r="BY470" i="64"/>
  <c r="BG469" i="64"/>
  <c r="AQ469" i="64"/>
  <c r="AI469" i="64"/>
  <c r="Y468" i="64"/>
  <c r="BY466" i="64"/>
  <c r="BG465" i="64"/>
  <c r="AQ465" i="64"/>
  <c r="AI465" i="64"/>
  <c r="Y464" i="64"/>
  <c r="BY462" i="64"/>
  <c r="BG461" i="64"/>
  <c r="AQ461" i="64"/>
  <c r="AI461" i="64"/>
  <c r="Y460" i="64"/>
  <c r="Y456" i="64"/>
  <c r="AI453" i="64"/>
  <c r="Y452" i="64"/>
  <c r="AM451" i="64"/>
  <c r="I451" i="64"/>
  <c r="AM450" i="64"/>
  <c r="AI448" i="64"/>
  <c r="I448" i="64"/>
  <c r="AK447" i="64"/>
  <c r="Y447" i="64"/>
  <c r="AM446" i="64"/>
  <c r="AQ445" i="64"/>
  <c r="Y444" i="64"/>
  <c r="AM443" i="64"/>
  <c r="I443" i="64"/>
  <c r="AK442" i="64"/>
  <c r="AQ441" i="64"/>
  <c r="AI441" i="64"/>
  <c r="Y440" i="64"/>
  <c r="AM439" i="64"/>
  <c r="I439" i="64"/>
  <c r="AK438" i="64"/>
  <c r="AQ437" i="64"/>
  <c r="AI437" i="64"/>
  <c r="Y436" i="64"/>
  <c r="AI433" i="64"/>
  <c r="Y433" i="64"/>
  <c r="G432" i="64"/>
  <c r="AQ431" i="64"/>
  <c r="AI431" i="64"/>
  <c r="Y431" i="64"/>
  <c r="AC429" i="64"/>
  <c r="AA428" i="64"/>
  <c r="Y427" i="64"/>
  <c r="AC425" i="64"/>
  <c r="G425" i="64"/>
  <c r="AA424" i="64"/>
  <c r="Y423" i="64"/>
  <c r="AC421" i="64"/>
  <c r="G421" i="64"/>
  <c r="AQ420" i="64"/>
  <c r="AI420" i="64"/>
  <c r="BE419" i="64"/>
  <c r="Y419" i="64"/>
  <c r="BC418" i="64"/>
  <c r="AM418" i="64"/>
  <c r="I418" i="64"/>
  <c r="AK417" i="64"/>
  <c r="G417" i="64"/>
  <c r="AQ416" i="64"/>
  <c r="AI416" i="64"/>
  <c r="BE415" i="64"/>
  <c r="Y415" i="64"/>
  <c r="BC414" i="64"/>
  <c r="AM414" i="64"/>
  <c r="I414" i="64"/>
  <c r="AK413" i="64"/>
  <c r="G413" i="64"/>
  <c r="AQ412" i="64"/>
  <c r="AI412" i="64"/>
  <c r="BE411" i="64"/>
  <c r="Y411" i="64"/>
  <c r="BC410" i="64"/>
  <c r="AM410" i="64"/>
  <c r="I410" i="64"/>
  <c r="AK409" i="64"/>
  <c r="G409" i="64"/>
  <c r="AQ408" i="64"/>
  <c r="AI408" i="64"/>
  <c r="BE407" i="64"/>
  <c r="Y407" i="64"/>
  <c r="BC406" i="64"/>
  <c r="AM406" i="64"/>
  <c r="I406" i="64"/>
  <c r="AK405" i="64"/>
  <c r="G405" i="64"/>
  <c r="AQ404" i="64"/>
  <c r="AI404" i="64"/>
  <c r="BE403" i="64"/>
  <c r="Y403" i="64"/>
  <c r="BC402" i="64"/>
  <c r="BY720" i="64"/>
  <c r="AK663" i="64"/>
  <c r="AK631" i="64"/>
  <c r="AQ621" i="64"/>
  <c r="AK615" i="64"/>
  <c r="AQ576" i="64"/>
  <c r="Y535" i="64"/>
  <c r="CS534" i="64"/>
  <c r="BY529" i="64"/>
  <c r="Y528" i="64"/>
  <c r="CS527" i="64"/>
  <c r="Y527" i="64"/>
  <c r="CS526" i="64"/>
  <c r="BY525" i="64"/>
  <c r="Y521" i="64"/>
  <c r="BG518" i="64"/>
  <c r="AQ518" i="64"/>
  <c r="AI518" i="64"/>
  <c r="Y517" i="64"/>
  <c r="BY515" i="64"/>
  <c r="BG514" i="64"/>
  <c r="AQ514" i="64"/>
  <c r="AI514" i="64"/>
  <c r="Y513" i="64"/>
  <c r="BY511" i="64"/>
  <c r="BG510" i="64"/>
  <c r="AQ510" i="64"/>
  <c r="AI510" i="64"/>
  <c r="Y509" i="64"/>
  <c r="BY507" i="64"/>
  <c r="BG506" i="64"/>
  <c r="AQ506" i="64"/>
  <c r="AI506" i="64"/>
  <c r="Y505" i="64"/>
  <c r="BY503" i="64"/>
  <c r="BG502" i="64"/>
  <c r="AQ502" i="64"/>
  <c r="AI502" i="64"/>
  <c r="Y501" i="64"/>
  <c r="BY499" i="64"/>
  <c r="BG498" i="64"/>
  <c r="AQ498" i="64"/>
  <c r="AI498" i="64"/>
  <c r="Y497" i="64"/>
  <c r="BY495" i="64"/>
  <c r="BG494" i="64"/>
  <c r="AQ494" i="64"/>
  <c r="AI494" i="64"/>
  <c r="Y493" i="64"/>
  <c r="BY491" i="64"/>
  <c r="BG490" i="64"/>
  <c r="AQ490" i="64"/>
  <c r="AI490" i="64"/>
  <c r="Y489" i="64"/>
  <c r="BY487" i="64"/>
  <c r="BG486" i="64"/>
  <c r="AQ486" i="64"/>
  <c r="AI486" i="64"/>
  <c r="Y485" i="64"/>
  <c r="BY483" i="64"/>
  <c r="BG482" i="64"/>
  <c r="AQ482" i="64"/>
  <c r="AI482" i="64"/>
  <c r="Y481" i="64"/>
  <c r="BY479" i="64"/>
  <c r="BG478" i="64"/>
  <c r="AQ478" i="64"/>
  <c r="AI478" i="64"/>
  <c r="Y477" i="64"/>
  <c r="BY475" i="64"/>
  <c r="BG474" i="64"/>
  <c r="AQ474" i="64"/>
  <c r="AI474" i="64"/>
  <c r="Y473" i="64"/>
  <c r="BY471" i="64"/>
  <c r="BG470" i="64"/>
  <c r="AQ470" i="64"/>
  <c r="AI470" i="64"/>
  <c r="Y469" i="64"/>
  <c r="BY467" i="64"/>
  <c r="BG466" i="64"/>
  <c r="AQ466" i="64"/>
  <c r="AI466" i="64"/>
  <c r="Y465" i="64"/>
  <c r="BY463" i="64"/>
  <c r="BG462" i="64"/>
  <c r="AQ462" i="64"/>
  <c r="AI462" i="64"/>
  <c r="Y461" i="64"/>
  <c r="BY459" i="64"/>
  <c r="BU457" i="64"/>
  <c r="Y457" i="64"/>
  <c r="BK456" i="64"/>
  <c r="Y453" i="64"/>
  <c r="AM452" i="64"/>
  <c r="I452" i="64"/>
  <c r="AK451" i="64"/>
  <c r="AK450" i="64"/>
  <c r="Y450" i="64"/>
  <c r="AM449" i="64"/>
  <c r="AI447" i="64"/>
  <c r="I447" i="64"/>
  <c r="AK446" i="64"/>
  <c r="Y446" i="64"/>
  <c r="AM445" i="64"/>
  <c r="AM444" i="64"/>
  <c r="I444" i="64"/>
  <c r="AK443" i="64"/>
  <c r="AQ442" i="64"/>
  <c r="AI442" i="64"/>
  <c r="Y441" i="64"/>
  <c r="AM440" i="64"/>
  <c r="I440" i="64"/>
  <c r="AK439" i="64"/>
  <c r="AQ438" i="64"/>
  <c r="AI438" i="64"/>
  <c r="Y437" i="64"/>
  <c r="CI684" i="64"/>
  <c r="CM683" i="64"/>
  <c r="AK655" i="64"/>
  <c r="AK623" i="64"/>
  <c r="G605" i="64"/>
  <c r="G602" i="64"/>
  <c r="BG572" i="64"/>
  <c r="Y571" i="64"/>
  <c r="BY569" i="64"/>
  <c r="BI569" i="64"/>
  <c r="BG568" i="64"/>
  <c r="Y567" i="64"/>
  <c r="BY565" i="64"/>
  <c r="BG564" i="64"/>
  <c r="AA564" i="64"/>
  <c r="Y563" i="64"/>
  <c r="BY561" i="64"/>
  <c r="BG560" i="64"/>
  <c r="AA560" i="64"/>
  <c r="Y559" i="64"/>
  <c r="BY557" i="64"/>
  <c r="BG556" i="64"/>
  <c r="AA556" i="64"/>
  <c r="Y555" i="64"/>
  <c r="BY553" i="64"/>
  <c r="BG552" i="64"/>
  <c r="AA552" i="64"/>
  <c r="Y551" i="64"/>
  <c r="BY549" i="64"/>
  <c r="BG548" i="64"/>
  <c r="AA548" i="64"/>
  <c r="Y547" i="64"/>
  <c r="BY545" i="64"/>
  <c r="BG544" i="64"/>
  <c r="AA544" i="64"/>
  <c r="Y543" i="64"/>
  <c r="BY541" i="64"/>
  <c r="BG540" i="64"/>
  <c r="AA540" i="64"/>
  <c r="Y539" i="64"/>
  <c r="BY537" i="64"/>
  <c r="BG536" i="64"/>
  <c r="AA536" i="64"/>
  <c r="Y531" i="64"/>
  <c r="CS530" i="64"/>
  <c r="BY526" i="64"/>
  <c r="BG525" i="64"/>
  <c r="AI525" i="64"/>
  <c r="BG524" i="64"/>
  <c r="AI524" i="64"/>
  <c r="AI519" i="64"/>
  <c r="Y518" i="64"/>
  <c r="BY516" i="64"/>
  <c r="BG515" i="64"/>
  <c r="AQ515" i="64"/>
  <c r="AI515" i="64"/>
  <c r="Y514" i="64"/>
  <c r="BY512" i="64"/>
  <c r="BG511" i="64"/>
  <c r="AQ511" i="64"/>
  <c r="AI511" i="64"/>
  <c r="Y510" i="64"/>
  <c r="BY508" i="64"/>
  <c r="BG507" i="64"/>
  <c r="AQ507" i="64"/>
  <c r="AI507" i="64"/>
  <c r="Y506" i="64"/>
  <c r="BY504" i="64"/>
  <c r="BG503" i="64"/>
  <c r="AQ503" i="64"/>
  <c r="AI503" i="64"/>
  <c r="Y502" i="64"/>
  <c r="BY500" i="64"/>
  <c r="BG499" i="64"/>
  <c r="AQ499" i="64"/>
  <c r="AI499" i="64"/>
  <c r="Y498" i="64"/>
  <c r="BY496" i="64"/>
  <c r="BG495" i="64"/>
  <c r="AQ495" i="64"/>
  <c r="AI495" i="64"/>
  <c r="Y494" i="64"/>
  <c r="BY492" i="64"/>
  <c r="BG491" i="64"/>
  <c r="AQ491" i="64"/>
  <c r="AI491" i="64"/>
  <c r="Y490" i="64"/>
  <c r="BY488" i="64"/>
  <c r="BG487" i="64"/>
  <c r="AQ487" i="64"/>
  <c r="AI487" i="64"/>
  <c r="Y486" i="64"/>
  <c r="BY484" i="64"/>
  <c r="BG483" i="64"/>
  <c r="AQ483" i="64"/>
  <c r="AI483" i="64"/>
  <c r="Y482" i="64"/>
  <c r="BY480" i="64"/>
  <c r="BG479" i="64"/>
  <c r="AQ479" i="64"/>
  <c r="AI479" i="64"/>
  <c r="Y478" i="64"/>
  <c r="BY476" i="64"/>
  <c r="BG475" i="64"/>
  <c r="AQ475" i="64"/>
  <c r="AI475" i="64"/>
  <c r="Y474" i="64"/>
  <c r="BY472" i="64"/>
  <c r="BG471" i="64"/>
  <c r="AQ471" i="64"/>
  <c r="AI471" i="64"/>
  <c r="Y470" i="64"/>
  <c r="BY468" i="64"/>
  <c r="BG467" i="64"/>
  <c r="AQ467" i="64"/>
  <c r="AI467" i="64"/>
  <c r="Y466" i="64"/>
  <c r="BY464" i="64"/>
  <c r="BG463" i="64"/>
  <c r="AQ463" i="64"/>
  <c r="AI463" i="64"/>
  <c r="Y462" i="64"/>
  <c r="BY460" i="64"/>
  <c r="BG459" i="64"/>
  <c r="AQ459" i="64"/>
  <c r="AI459" i="64"/>
  <c r="BU458" i="64"/>
  <c r="G613" i="64"/>
  <c r="BY574" i="64"/>
  <c r="BI574" i="64"/>
  <c r="BG532" i="64"/>
  <c r="AI532" i="64"/>
  <c r="BY521" i="64"/>
  <c r="Y515" i="64"/>
  <c r="BY509" i="64"/>
  <c r="BG504" i="64"/>
  <c r="AQ504" i="64"/>
  <c r="AI504" i="64"/>
  <c r="Y499" i="64"/>
  <c r="BY493" i="64"/>
  <c r="BG488" i="64"/>
  <c r="AQ488" i="64"/>
  <c r="AI488" i="64"/>
  <c r="Y483" i="64"/>
  <c r="BY477" i="64"/>
  <c r="BG472" i="64"/>
  <c r="AQ472" i="64"/>
  <c r="AI472" i="64"/>
  <c r="Y467" i="64"/>
  <c r="BY461" i="64"/>
  <c r="Y458" i="64"/>
  <c r="BU454" i="64"/>
  <c r="Y454" i="64"/>
  <c r="AM453" i="64"/>
  <c r="AK449" i="64"/>
  <c r="Y449" i="64"/>
  <c r="AM448" i="64"/>
  <c r="Y448" i="64"/>
  <c r="AI446" i="64"/>
  <c r="AK444" i="64"/>
  <c r="AI443" i="64"/>
  <c r="Y442" i="64"/>
  <c r="AK441" i="64"/>
  <c r="AK440" i="64"/>
  <c r="AI439" i="64"/>
  <c r="Y438" i="64"/>
  <c r="AK437" i="64"/>
  <c r="AM436" i="64"/>
  <c r="Y434" i="64"/>
  <c r="AA429" i="64"/>
  <c r="AC427" i="64"/>
  <c r="Y426" i="64"/>
  <c r="AC423" i="64"/>
  <c r="Y422" i="64"/>
  <c r="BE420" i="64"/>
  <c r="AM420" i="64"/>
  <c r="G420" i="64"/>
  <c r="I419" i="64"/>
  <c r="AQ418" i="64"/>
  <c r="Y418" i="64"/>
  <c r="AI417" i="64"/>
  <c r="BC416" i="64"/>
  <c r="AK416" i="64"/>
  <c r="BC415" i="64"/>
  <c r="AM415" i="64"/>
  <c r="G415" i="64"/>
  <c r="G414" i="64"/>
  <c r="AQ413" i="64"/>
  <c r="Y413" i="64"/>
  <c r="Y412" i="64"/>
  <c r="AK411" i="64"/>
  <c r="BE410" i="64"/>
  <c r="AK410" i="64"/>
  <c r="BE409" i="64"/>
  <c r="I409" i="64"/>
  <c r="I408" i="64"/>
  <c r="AQ407" i="64"/>
  <c r="AI407" i="64"/>
  <c r="AI406" i="64"/>
  <c r="BC405" i="64"/>
  <c r="AM405" i="64"/>
  <c r="BE404" i="64"/>
  <c r="AM404" i="64"/>
  <c r="G404" i="64"/>
  <c r="I403" i="64"/>
  <c r="AQ402" i="64"/>
  <c r="AI402" i="64"/>
  <c r="BE401" i="64"/>
  <c r="Y401" i="64"/>
  <c r="BC400" i="64"/>
  <c r="AM400" i="64"/>
  <c r="I400" i="64"/>
  <c r="AK399" i="64"/>
  <c r="AQ398" i="64"/>
  <c r="AI398" i="64"/>
  <c r="BE397" i="64"/>
  <c r="Y397" i="64"/>
  <c r="BC396" i="64"/>
  <c r="AM396" i="64"/>
  <c r="I396" i="64"/>
  <c r="AK395" i="64"/>
  <c r="AQ394" i="64"/>
  <c r="AI394" i="64"/>
  <c r="BE393" i="64"/>
  <c r="Y393" i="64"/>
  <c r="BC392" i="64"/>
  <c r="AM392" i="64"/>
  <c r="I392" i="64"/>
  <c r="AK391" i="64"/>
  <c r="AQ390" i="64"/>
  <c r="AI390" i="64"/>
  <c r="BE389" i="64"/>
  <c r="Y389" i="64"/>
  <c r="BC388" i="64"/>
  <c r="AM388" i="64"/>
  <c r="I388" i="64"/>
  <c r="AK387" i="64"/>
  <c r="AQ386" i="64"/>
  <c r="AI386" i="64"/>
  <c r="BE385" i="64"/>
  <c r="Y385" i="64"/>
  <c r="BC384" i="64"/>
  <c r="AM384" i="64"/>
  <c r="I384" i="64"/>
  <c r="AK383" i="64"/>
  <c r="AQ382" i="64"/>
  <c r="AI382" i="64"/>
  <c r="BE381" i="64"/>
  <c r="Y381" i="64"/>
  <c r="BC380" i="64"/>
  <c r="AM380" i="64"/>
  <c r="I380" i="64"/>
  <c r="AK379" i="64"/>
  <c r="AQ378" i="64"/>
  <c r="AI378" i="64"/>
  <c r="BE377" i="64"/>
  <c r="Y377" i="64"/>
  <c r="BC376" i="64"/>
  <c r="AM376" i="64"/>
  <c r="I376" i="64"/>
  <c r="AK375" i="64"/>
  <c r="AQ374" i="64"/>
  <c r="AI374" i="64"/>
  <c r="BE373" i="64"/>
  <c r="Y373" i="64"/>
  <c r="BC372" i="64"/>
  <c r="AM372" i="64"/>
  <c r="I372" i="64"/>
  <c r="AK371" i="64"/>
  <c r="AQ370" i="64"/>
  <c r="AI370" i="64"/>
  <c r="BE369" i="64"/>
  <c r="Y369" i="64"/>
  <c r="BC368" i="64"/>
  <c r="AM368" i="64"/>
  <c r="I368" i="64"/>
  <c r="AK367" i="64"/>
  <c r="AQ366" i="64"/>
  <c r="AI366" i="64"/>
  <c r="BE365" i="64"/>
  <c r="Y365" i="64"/>
  <c r="BC364" i="64"/>
  <c r="AM364" i="64"/>
  <c r="I364" i="64"/>
  <c r="AK363" i="64"/>
  <c r="AQ362" i="64"/>
  <c r="AI362" i="64"/>
  <c r="BE361" i="64"/>
  <c r="Y361" i="64"/>
  <c r="BC360" i="64"/>
  <c r="AM360" i="64"/>
  <c r="G669" i="64"/>
  <c r="G590" i="64"/>
  <c r="AC589" i="64"/>
  <c r="G588" i="64"/>
  <c r="AE587" i="64"/>
  <c r="Y524" i="64"/>
  <c r="CS523" i="64"/>
  <c r="Y523" i="64"/>
  <c r="CS522" i="64"/>
  <c r="AI520" i="64"/>
  <c r="BG516" i="64"/>
  <c r="AQ516" i="64"/>
  <c r="AI516" i="64"/>
  <c r="Y511" i="64"/>
  <c r="BY505" i="64"/>
  <c r="BG500" i="64"/>
  <c r="AQ500" i="64"/>
  <c r="AI500" i="64"/>
  <c r="Y495" i="64"/>
  <c r="BY489" i="64"/>
  <c r="BG484" i="64"/>
  <c r="AQ484" i="64"/>
  <c r="AI484" i="64"/>
  <c r="Y479" i="64"/>
  <c r="BY473" i="64"/>
  <c r="BG468" i="64"/>
  <c r="AQ468" i="64"/>
  <c r="AI468" i="64"/>
  <c r="Y463" i="64"/>
  <c r="BK458" i="64"/>
  <c r="BU455" i="64"/>
  <c r="Y455" i="64"/>
  <c r="AK453" i="64"/>
  <c r="AK452" i="64"/>
  <c r="AI451" i="64"/>
  <c r="I450" i="64"/>
  <c r="AI449" i="64"/>
  <c r="I449" i="64"/>
  <c r="AK448" i="64"/>
  <c r="AK445" i="64"/>
  <c r="Y445" i="64"/>
  <c r="AI444" i="64"/>
  <c r="Y443" i="64"/>
  <c r="I442" i="64"/>
  <c r="I441" i="64"/>
  <c r="AI440" i="64"/>
  <c r="Y439" i="64"/>
  <c r="I438" i="64"/>
  <c r="I437" i="64"/>
  <c r="AK436" i="64"/>
  <c r="Y435" i="64"/>
  <c r="AU434" i="64"/>
  <c r="AC430" i="64"/>
  <c r="G430" i="64"/>
  <c r="Y429" i="64"/>
  <c r="G428" i="64"/>
  <c r="AA427" i="64"/>
  <c r="AA425" i="64"/>
  <c r="G424" i="64"/>
  <c r="AA423" i="64"/>
  <c r="AA421" i="64"/>
  <c r="BC420" i="64"/>
  <c r="AK420" i="64"/>
  <c r="BC419" i="64"/>
  <c r="AM419" i="64"/>
  <c r="G419" i="64"/>
  <c r="G418" i="64"/>
  <c r="AQ417" i="64"/>
  <c r="Y417" i="64"/>
  <c r="Y416" i="64"/>
  <c r="AK415" i="64"/>
  <c r="BE414" i="64"/>
  <c r="AK414" i="64"/>
  <c r="BE413" i="64"/>
  <c r="I413" i="64"/>
  <c r="I412" i="64"/>
  <c r="AQ411" i="64"/>
  <c r="AI411" i="64"/>
  <c r="AI410" i="64"/>
  <c r="BC409" i="64"/>
  <c r="AM409" i="64"/>
  <c r="BE408" i="64"/>
  <c r="AM408" i="64"/>
  <c r="G408" i="64"/>
  <c r="I407" i="64"/>
  <c r="AQ406" i="64"/>
  <c r="Y406" i="64"/>
  <c r="AI405" i="64"/>
  <c r="BC404" i="64"/>
  <c r="AK404" i="64"/>
  <c r="BC403" i="64"/>
  <c r="AM403" i="64"/>
  <c r="G403" i="64"/>
  <c r="Y402" i="64"/>
  <c r="BC401" i="64"/>
  <c r="AM401" i="64"/>
  <c r="I401" i="64"/>
  <c r="AK400" i="64"/>
  <c r="AQ399" i="64"/>
  <c r="AI399" i="64"/>
  <c r="BE398" i="64"/>
  <c r="Y398" i="64"/>
  <c r="BC397" i="64"/>
  <c r="AM397" i="64"/>
  <c r="I397" i="64"/>
  <c r="AK396" i="64"/>
  <c r="AQ395" i="64"/>
  <c r="AI395" i="64"/>
  <c r="BE394" i="64"/>
  <c r="Y394" i="64"/>
  <c r="BC393" i="64"/>
  <c r="AM393" i="64"/>
  <c r="I393" i="64"/>
  <c r="AK392" i="64"/>
  <c r="AQ391" i="64"/>
  <c r="AI391" i="64"/>
  <c r="BE390" i="64"/>
  <c r="Y390" i="64"/>
  <c r="BC389" i="64"/>
  <c r="AM389" i="64"/>
  <c r="I389" i="64"/>
  <c r="AK388" i="64"/>
  <c r="AQ387" i="64"/>
  <c r="AI387" i="64"/>
  <c r="BE386" i="64"/>
  <c r="Y386" i="64"/>
  <c r="BC385" i="64"/>
  <c r="BY517" i="64"/>
  <c r="BG512" i="64"/>
  <c r="AQ512" i="64"/>
  <c r="AI512" i="64"/>
  <c r="Y507" i="64"/>
  <c r="BY501" i="64"/>
  <c r="BG496" i="64"/>
  <c r="AQ496" i="64"/>
  <c r="AI496" i="64"/>
  <c r="Y491" i="64"/>
  <c r="BY485" i="64"/>
  <c r="BG480" i="64"/>
  <c r="AQ480" i="64"/>
  <c r="AI480" i="64"/>
  <c r="Y475" i="64"/>
  <c r="BY469" i="64"/>
  <c r="BG464" i="64"/>
  <c r="AQ464" i="64"/>
  <c r="AI464" i="64"/>
  <c r="Y459" i="64"/>
  <c r="I453" i="64"/>
  <c r="AI452" i="64"/>
  <c r="Y451" i="64"/>
  <c r="AI450" i="64"/>
  <c r="AQ447" i="64"/>
  <c r="AI445" i="64"/>
  <c r="I445" i="64"/>
  <c r="AQ444" i="64"/>
  <c r="AQ443" i="64"/>
  <c r="AQ440" i="64"/>
  <c r="AQ439" i="64"/>
  <c r="AQ436" i="64"/>
  <c r="AI436" i="64"/>
  <c r="G433" i="64"/>
  <c r="AQ432" i="64"/>
  <c r="AI432" i="64"/>
  <c r="Y432" i="64"/>
  <c r="G431" i="64"/>
  <c r="AA430" i="64"/>
  <c r="AC428" i="64"/>
  <c r="AC426" i="64"/>
  <c r="G426" i="64"/>
  <c r="Y425" i="64"/>
  <c r="AC424" i="64"/>
  <c r="AC422" i="64"/>
  <c r="G422" i="64"/>
  <c r="Y421" i="64"/>
  <c r="Y420" i="64"/>
  <c r="AK419" i="64"/>
  <c r="BE418" i="64"/>
  <c r="AK418" i="64"/>
  <c r="BE417" i="64"/>
  <c r="I417" i="64"/>
  <c r="I416" i="64"/>
  <c r="AQ415" i="64"/>
  <c r="AI415" i="64"/>
  <c r="AI414" i="64"/>
  <c r="BC413" i="64"/>
  <c r="AM413" i="64"/>
  <c r="BE412" i="64"/>
  <c r="AM412" i="64"/>
  <c r="G412" i="64"/>
  <c r="I411" i="64"/>
  <c r="AQ410" i="64"/>
  <c r="Y410" i="64"/>
  <c r="AI409" i="64"/>
  <c r="BC408" i="64"/>
  <c r="AK408" i="64"/>
  <c r="BC407" i="64"/>
  <c r="AM407" i="64"/>
  <c r="G407" i="64"/>
  <c r="G406" i="64"/>
  <c r="AQ405" i="64"/>
  <c r="Y405" i="64"/>
  <c r="Y404" i="64"/>
  <c r="AK403" i="64"/>
  <c r="BE402" i="64"/>
  <c r="AM402" i="64"/>
  <c r="I402" i="64"/>
  <c r="AK401" i="64"/>
  <c r="G401" i="64"/>
  <c r="AQ400" i="64"/>
  <c r="AI400" i="64"/>
  <c r="BE399" i="64"/>
  <c r="Y399" i="64"/>
  <c r="BC398" i="64"/>
  <c r="AM398" i="64"/>
  <c r="I398" i="64"/>
  <c r="AK397" i="64"/>
  <c r="AQ396" i="64"/>
  <c r="AI396" i="64"/>
  <c r="BE395" i="64"/>
  <c r="Y395" i="64"/>
  <c r="BC394" i="64"/>
  <c r="AM394" i="64"/>
  <c r="I394" i="64"/>
  <c r="AK393" i="64"/>
  <c r="AQ392" i="64"/>
  <c r="AI392" i="64"/>
  <c r="BE391" i="64"/>
  <c r="Y391" i="64"/>
  <c r="BC390" i="64"/>
  <c r="AM390" i="64"/>
  <c r="I390" i="64"/>
  <c r="AK389" i="64"/>
  <c r="G389" i="64"/>
  <c r="AQ388" i="64"/>
  <c r="AI388" i="64"/>
  <c r="BE387" i="64"/>
  <c r="Y387" i="64"/>
  <c r="BC386" i="64"/>
  <c r="AM386" i="64"/>
  <c r="I386" i="64"/>
  <c r="AK385" i="64"/>
  <c r="G385" i="64"/>
  <c r="AQ384" i="64"/>
  <c r="AI384" i="64"/>
  <c r="BE383" i="64"/>
  <c r="Y383" i="64"/>
  <c r="BC382" i="64"/>
  <c r="AM382" i="64"/>
  <c r="I382" i="64"/>
  <c r="AK381" i="64"/>
  <c r="G381" i="64"/>
  <c r="AQ380" i="64"/>
  <c r="AI380" i="64"/>
  <c r="BE379" i="64"/>
  <c r="Y379" i="64"/>
  <c r="BC378" i="64"/>
  <c r="AM378" i="64"/>
  <c r="I378" i="64"/>
  <c r="AK377" i="64"/>
  <c r="G377" i="64"/>
  <c r="AQ376" i="64"/>
  <c r="AI376" i="64"/>
  <c r="BE375" i="64"/>
  <c r="Y375" i="64"/>
  <c r="BC374" i="64"/>
  <c r="AM374" i="64"/>
  <c r="I374" i="64"/>
  <c r="AK373" i="64"/>
  <c r="G373" i="64"/>
  <c r="AQ372" i="64"/>
  <c r="AI372" i="64"/>
  <c r="BE371" i="64"/>
  <c r="Y371" i="64"/>
  <c r="BC370" i="64"/>
  <c r="AM370" i="64"/>
  <c r="I370" i="64"/>
  <c r="AK369" i="64"/>
  <c r="G369" i="64"/>
  <c r="AQ368" i="64"/>
  <c r="AI368" i="64"/>
  <c r="BE367" i="64"/>
  <c r="Y367" i="64"/>
  <c r="BC366" i="64"/>
  <c r="AM366" i="64"/>
  <c r="I366" i="64"/>
  <c r="AK365" i="64"/>
  <c r="G365" i="64"/>
  <c r="AQ364" i="64"/>
  <c r="AI364" i="64"/>
  <c r="BE363" i="64"/>
  <c r="Y363" i="64"/>
  <c r="BC362" i="64"/>
  <c r="AM362" i="64"/>
  <c r="I362" i="64"/>
  <c r="AK361" i="64"/>
  <c r="G361" i="64"/>
  <c r="AQ360" i="64"/>
  <c r="AK647" i="64"/>
  <c r="AQ605" i="64"/>
  <c r="Y519" i="64"/>
  <c r="BY513" i="64"/>
  <c r="BG508" i="64"/>
  <c r="AQ508" i="64"/>
  <c r="AI508" i="64"/>
  <c r="Y503" i="64"/>
  <c r="BY497" i="64"/>
  <c r="BG492" i="64"/>
  <c r="AQ492" i="64"/>
  <c r="AI492" i="64"/>
  <c r="Y487" i="64"/>
  <c r="BY481" i="64"/>
  <c r="BG476" i="64"/>
  <c r="AQ476" i="64"/>
  <c r="AI476" i="64"/>
  <c r="Y471" i="64"/>
  <c r="BY465" i="64"/>
  <c r="BG460" i="64"/>
  <c r="AQ460" i="64"/>
  <c r="AI460" i="64"/>
  <c r="BK457" i="64"/>
  <c r="AM447" i="64"/>
  <c r="AQ446" i="64"/>
  <c r="I446" i="64"/>
  <c r="AM442" i="64"/>
  <c r="AM441" i="64"/>
  <c r="AM438" i="64"/>
  <c r="AM437" i="64"/>
  <c r="I436" i="64"/>
  <c r="G435" i="64"/>
  <c r="Y430" i="64"/>
  <c r="Y428" i="64"/>
  <c r="G427" i="64"/>
  <c r="AA426" i="64"/>
  <c r="Y424" i="64"/>
  <c r="AA422" i="64"/>
  <c r="I420" i="64"/>
  <c r="AQ419" i="64"/>
  <c r="AI419" i="64"/>
  <c r="AI418" i="64"/>
  <c r="BC417" i="64"/>
  <c r="AM417" i="64"/>
  <c r="BE416" i="64"/>
  <c r="AM416" i="64"/>
  <c r="G416" i="64"/>
  <c r="I415" i="64"/>
  <c r="AQ414" i="64"/>
  <c r="Y414" i="64"/>
  <c r="AI413" i="64"/>
  <c r="BC412" i="64"/>
  <c r="AK412" i="64"/>
  <c r="BC411" i="64"/>
  <c r="AM411" i="64"/>
  <c r="G411" i="64"/>
  <c r="G410" i="64"/>
  <c r="AQ409" i="64"/>
  <c r="Y409" i="64"/>
  <c r="Y408" i="64"/>
  <c r="AK407" i="64"/>
  <c r="BE406" i="64"/>
  <c r="AK406" i="64"/>
  <c r="BE405" i="64"/>
  <c r="I405" i="64"/>
  <c r="I404" i="64"/>
  <c r="AQ403" i="64"/>
  <c r="AI403" i="64"/>
  <c r="AK402" i="64"/>
  <c r="G402" i="64"/>
  <c r="AQ401" i="64"/>
  <c r="AI401" i="64"/>
  <c r="BE400" i="64"/>
  <c r="Y400" i="64"/>
  <c r="BC399" i="64"/>
  <c r="AM399" i="64"/>
  <c r="I399" i="64"/>
  <c r="AK398" i="64"/>
  <c r="AQ397" i="64"/>
  <c r="AI397" i="64"/>
  <c r="BE396" i="64"/>
  <c r="Y396" i="64"/>
  <c r="BC395" i="64"/>
  <c r="AM395" i="64"/>
  <c r="I395" i="64"/>
  <c r="AK394" i="64"/>
  <c r="AQ393" i="64"/>
  <c r="AI393" i="64"/>
  <c r="BE392" i="64"/>
  <c r="Y392" i="64"/>
  <c r="BC391" i="64"/>
  <c r="AM391" i="64"/>
  <c r="I391" i="64"/>
  <c r="AK390" i="64"/>
  <c r="G390" i="64"/>
  <c r="AQ389" i="64"/>
  <c r="AI389" i="64"/>
  <c r="BE388" i="64"/>
  <c r="Y388" i="64"/>
  <c r="BC387" i="64"/>
  <c r="AM387" i="64"/>
  <c r="I387" i="64"/>
  <c r="AK386" i="64"/>
  <c r="G386" i="64"/>
  <c r="AQ385" i="64"/>
  <c r="AI385" i="64"/>
  <c r="BE384" i="64"/>
  <c r="Y384" i="64"/>
  <c r="BC383" i="64"/>
  <c r="AM383" i="64"/>
  <c r="I383" i="64"/>
  <c r="AK382" i="64"/>
  <c r="G382" i="64"/>
  <c r="AQ381" i="64"/>
  <c r="AI381" i="64"/>
  <c r="BE380" i="64"/>
  <c r="Y380" i="64"/>
  <c r="BC379" i="64"/>
  <c r="AM379" i="64"/>
  <c r="I379" i="64"/>
  <c r="AK378" i="64"/>
  <c r="G378" i="64"/>
  <c r="AQ377" i="64"/>
  <c r="AI377" i="64"/>
  <c r="BE376" i="64"/>
  <c r="Y376" i="64"/>
  <c r="BC375" i="64"/>
  <c r="AM375" i="64"/>
  <c r="I375" i="64"/>
  <c r="I385" i="64"/>
  <c r="AI383" i="64"/>
  <c r="AQ379" i="64"/>
  <c r="BE378" i="64"/>
  <c r="BC377" i="64"/>
  <c r="I377" i="64"/>
  <c r="AI375" i="64"/>
  <c r="BC373" i="64"/>
  <c r="AM373" i="64"/>
  <c r="AK370" i="64"/>
  <c r="AI369" i="64"/>
  <c r="BC367" i="64"/>
  <c r="AM367" i="64"/>
  <c r="BE366" i="64"/>
  <c r="Y366" i="64"/>
  <c r="AQ365" i="64"/>
  <c r="I365" i="64"/>
  <c r="AK364" i="64"/>
  <c r="AI363" i="64"/>
  <c r="G362" i="64"/>
  <c r="BE360" i="64"/>
  <c r="AI360" i="64"/>
  <c r="BE359" i="64"/>
  <c r="Y359" i="64"/>
  <c r="BC358" i="64"/>
  <c r="AM358" i="64"/>
  <c r="I358" i="64"/>
  <c r="AK357" i="64"/>
  <c r="G357" i="64"/>
  <c r="AQ356" i="64"/>
  <c r="AI356" i="64"/>
  <c r="BE355" i="64"/>
  <c r="Y355" i="64"/>
  <c r="BC354" i="64"/>
  <c r="AM354" i="64"/>
  <c r="I354" i="64"/>
  <c r="AK353" i="64"/>
  <c r="G353" i="64"/>
  <c r="AQ352" i="64"/>
  <c r="AI352" i="64"/>
  <c r="BE351" i="64"/>
  <c r="Y351" i="64"/>
  <c r="BC350" i="64"/>
  <c r="AM350" i="64"/>
  <c r="I350" i="64"/>
  <c r="AK349" i="64"/>
  <c r="G349" i="64"/>
  <c r="AQ348" i="64"/>
  <c r="AI348" i="64"/>
  <c r="BE347" i="64"/>
  <c r="Y347" i="64"/>
  <c r="BC346" i="64"/>
  <c r="AM346" i="64"/>
  <c r="I346" i="64"/>
  <c r="AK345" i="64"/>
  <c r="G345" i="64"/>
  <c r="AQ344" i="64"/>
  <c r="AI344" i="64"/>
  <c r="BE343" i="64"/>
  <c r="Y343" i="64"/>
  <c r="BC342" i="64"/>
  <c r="AM342" i="64"/>
  <c r="I342" i="64"/>
  <c r="AK341" i="64"/>
  <c r="AQ340" i="64"/>
  <c r="AI340" i="64"/>
  <c r="BE339" i="64"/>
  <c r="Y339" i="64"/>
  <c r="BC338" i="64"/>
  <c r="AM338" i="64"/>
  <c r="I338" i="64"/>
  <c r="AK337" i="64"/>
  <c r="AQ336" i="64"/>
  <c r="AI336" i="64"/>
  <c r="BE335" i="64"/>
  <c r="Y335" i="64"/>
  <c r="BC334" i="64"/>
  <c r="AM334" i="64"/>
  <c r="I334" i="64"/>
  <c r="AK333" i="64"/>
  <c r="AQ332" i="64"/>
  <c r="AI332" i="64"/>
  <c r="BE331" i="64"/>
  <c r="Y331" i="64"/>
  <c r="BC330" i="64"/>
  <c r="AM330" i="64"/>
  <c r="I330" i="64"/>
  <c r="AK329" i="64"/>
  <c r="AQ328" i="64"/>
  <c r="AI328" i="64"/>
  <c r="BE327" i="64"/>
  <c r="Y327" i="64"/>
  <c r="BC326" i="64"/>
  <c r="AM326" i="64"/>
  <c r="I326" i="64"/>
  <c r="AK325" i="64"/>
  <c r="G325" i="64"/>
  <c r="AQ324" i="64"/>
  <c r="AI324" i="64"/>
  <c r="BE323" i="64"/>
  <c r="Y323" i="64"/>
  <c r="BC322" i="64"/>
  <c r="AM322" i="64"/>
  <c r="I322" i="64"/>
  <c r="AK321" i="64"/>
  <c r="G321" i="64"/>
  <c r="AQ320" i="64"/>
  <c r="AI320" i="64"/>
  <c r="BE319" i="64"/>
  <c r="Y319" i="64"/>
  <c r="BC318" i="64"/>
  <c r="AM318" i="64"/>
  <c r="I318" i="64"/>
  <c r="AK317" i="64"/>
  <c r="G317" i="64"/>
  <c r="AQ316" i="64"/>
  <c r="AI316" i="64"/>
  <c r="BE315" i="64"/>
  <c r="Y315" i="64"/>
  <c r="BC314" i="64"/>
  <c r="AM314" i="64"/>
  <c r="I314" i="64"/>
  <c r="AK313" i="64"/>
  <c r="G313" i="64"/>
  <c r="AQ312" i="64"/>
  <c r="AI312" i="64"/>
  <c r="BE311" i="64"/>
  <c r="Y311" i="64"/>
  <c r="BC310" i="64"/>
  <c r="AM310" i="64"/>
  <c r="I310" i="64"/>
  <c r="AK309" i="64"/>
  <c r="G309" i="64"/>
  <c r="AQ308" i="64"/>
  <c r="AI308" i="64"/>
  <c r="BE307" i="64"/>
  <c r="Y307" i="64"/>
  <c r="Y382" i="64"/>
  <c r="AM381" i="64"/>
  <c r="AK380" i="64"/>
  <c r="AK374" i="64"/>
  <c r="AI373" i="64"/>
  <c r="BC371" i="64"/>
  <c r="AM371" i="64"/>
  <c r="BE370" i="64"/>
  <c r="Y370" i="64"/>
  <c r="AQ369" i="64"/>
  <c r="I369" i="64"/>
  <c r="AK368" i="64"/>
  <c r="AI367" i="64"/>
  <c r="G366" i="64"/>
  <c r="BE364" i="64"/>
  <c r="Y364" i="64"/>
  <c r="AQ363" i="64"/>
  <c r="I363" i="64"/>
  <c r="BC361" i="64"/>
  <c r="AM361" i="64"/>
  <c r="Y360" i="64"/>
  <c r="BC359" i="64"/>
  <c r="AM359" i="64"/>
  <c r="I359" i="64"/>
  <c r="AK358" i="64"/>
  <c r="G358" i="64"/>
  <c r="AQ357" i="64"/>
  <c r="AI357" i="64"/>
  <c r="BE356" i="64"/>
  <c r="Y356" i="64"/>
  <c r="BC355" i="64"/>
  <c r="AM355" i="64"/>
  <c r="I355" i="64"/>
  <c r="AK354" i="64"/>
  <c r="G354" i="64"/>
  <c r="AQ353" i="64"/>
  <c r="AI353" i="64"/>
  <c r="BE352" i="64"/>
  <c r="Y352" i="64"/>
  <c r="BC351" i="64"/>
  <c r="AM351" i="64"/>
  <c r="I351" i="64"/>
  <c r="AK350" i="64"/>
  <c r="G350" i="64"/>
  <c r="AQ349" i="64"/>
  <c r="AI349" i="64"/>
  <c r="BE348" i="64"/>
  <c r="Y348" i="64"/>
  <c r="BC347" i="64"/>
  <c r="AM347" i="64"/>
  <c r="I347" i="64"/>
  <c r="AK346" i="64"/>
  <c r="G346" i="64"/>
  <c r="AQ345" i="64"/>
  <c r="AI345" i="64"/>
  <c r="BE344" i="64"/>
  <c r="Y344" i="64"/>
  <c r="BC343" i="64"/>
  <c r="AM343" i="64"/>
  <c r="I343" i="64"/>
  <c r="AK342" i="64"/>
  <c r="AQ341" i="64"/>
  <c r="AI341" i="64"/>
  <c r="BE340" i="64"/>
  <c r="Y340" i="64"/>
  <c r="BC339" i="64"/>
  <c r="AM339" i="64"/>
  <c r="I339" i="64"/>
  <c r="AK338" i="64"/>
  <c r="AQ337" i="64"/>
  <c r="AI337" i="64"/>
  <c r="BE336" i="64"/>
  <c r="Y336" i="64"/>
  <c r="BC335" i="64"/>
  <c r="AM335" i="64"/>
  <c r="I335" i="64"/>
  <c r="AK334" i="64"/>
  <c r="AQ333" i="64"/>
  <c r="AI333" i="64"/>
  <c r="BE332" i="64"/>
  <c r="Y332" i="64"/>
  <c r="BC331" i="64"/>
  <c r="AM331" i="64"/>
  <c r="I331" i="64"/>
  <c r="AK330" i="64"/>
  <c r="AQ329" i="64"/>
  <c r="AI329" i="64"/>
  <c r="BE328" i="64"/>
  <c r="Y328" i="64"/>
  <c r="BC327" i="64"/>
  <c r="AM327" i="64"/>
  <c r="I327" i="64"/>
  <c r="AK326" i="64"/>
  <c r="G326" i="64"/>
  <c r="AQ325" i="64"/>
  <c r="AI325" i="64"/>
  <c r="BE324" i="64"/>
  <c r="Y324" i="64"/>
  <c r="BC323" i="64"/>
  <c r="AM323" i="64"/>
  <c r="I323" i="64"/>
  <c r="AK322" i="64"/>
  <c r="G322" i="64"/>
  <c r="AQ321" i="64"/>
  <c r="AI321" i="64"/>
  <c r="BE320" i="64"/>
  <c r="Y320" i="64"/>
  <c r="BC319" i="64"/>
  <c r="AM319" i="64"/>
  <c r="I319" i="64"/>
  <c r="AK318" i="64"/>
  <c r="G318" i="64"/>
  <c r="AQ317" i="64"/>
  <c r="AI317" i="64"/>
  <c r="BE316" i="64"/>
  <c r="Y316" i="64"/>
  <c r="BC315" i="64"/>
  <c r="AM315" i="64"/>
  <c r="I315" i="64"/>
  <c r="AK314" i="64"/>
  <c r="G314" i="64"/>
  <c r="AQ313" i="64"/>
  <c r="AI313" i="64"/>
  <c r="BE312" i="64"/>
  <c r="Y312" i="64"/>
  <c r="BC311" i="64"/>
  <c r="AM311" i="64"/>
  <c r="I311" i="64"/>
  <c r="AK310" i="64"/>
  <c r="G310" i="64"/>
  <c r="AQ309" i="64"/>
  <c r="AI309" i="64"/>
  <c r="BE308" i="64"/>
  <c r="Y308" i="64"/>
  <c r="BC307" i="64"/>
  <c r="AM307" i="64"/>
  <c r="I307" i="64"/>
  <c r="AK306" i="64"/>
  <c r="G306" i="64"/>
  <c r="AQ305" i="64"/>
  <c r="AI305" i="64"/>
  <c r="BE304" i="64"/>
  <c r="Y304" i="64"/>
  <c r="BC303" i="64"/>
  <c r="AM303" i="64"/>
  <c r="AQ383" i="64"/>
  <c r="BE382" i="64"/>
  <c r="BC381" i="64"/>
  <c r="I381" i="64"/>
  <c r="AI379" i="64"/>
  <c r="AQ375" i="64"/>
  <c r="BE374" i="64"/>
  <c r="Y374" i="64"/>
  <c r="AQ373" i="64"/>
  <c r="I373" i="64"/>
  <c r="AK372" i="64"/>
  <c r="AI371" i="64"/>
  <c r="G370" i="64"/>
  <c r="BE368" i="64"/>
  <c r="Y368" i="64"/>
  <c r="AQ367" i="64"/>
  <c r="I367" i="64"/>
  <c r="BC365" i="64"/>
  <c r="AM365" i="64"/>
  <c r="AK362" i="64"/>
  <c r="AI361" i="64"/>
  <c r="I360" i="64"/>
  <c r="AK359" i="64"/>
  <c r="AQ358" i="64"/>
  <c r="AI358" i="64"/>
  <c r="BE357" i="64"/>
  <c r="Y357" i="64"/>
  <c r="BC356" i="64"/>
  <c r="AM356" i="64"/>
  <c r="I356" i="64"/>
  <c r="AK355" i="64"/>
  <c r="AQ354" i="64"/>
  <c r="AI354" i="64"/>
  <c r="BE353" i="64"/>
  <c r="Y353" i="64"/>
  <c r="BC352" i="64"/>
  <c r="AM352" i="64"/>
  <c r="I352" i="64"/>
  <c r="AK351" i="64"/>
  <c r="AQ350" i="64"/>
  <c r="AI350" i="64"/>
  <c r="BE349" i="64"/>
  <c r="Y349" i="64"/>
  <c r="BC348" i="64"/>
  <c r="AM348" i="64"/>
  <c r="I348" i="64"/>
  <c r="AK347" i="64"/>
  <c r="AQ346" i="64"/>
  <c r="AI346" i="64"/>
  <c r="BE345" i="64"/>
  <c r="Y345" i="64"/>
  <c r="BC344" i="64"/>
  <c r="AM344" i="64"/>
  <c r="I344" i="64"/>
  <c r="AK343" i="64"/>
  <c r="AQ342" i="64"/>
  <c r="AI342" i="64"/>
  <c r="BE341" i="64"/>
  <c r="Y341" i="64"/>
  <c r="BC340" i="64"/>
  <c r="AM340" i="64"/>
  <c r="I340" i="64"/>
  <c r="AK339" i="64"/>
  <c r="AQ338" i="64"/>
  <c r="AI338" i="64"/>
  <c r="BE337" i="64"/>
  <c r="Y337" i="64"/>
  <c r="BC336" i="64"/>
  <c r="AM336" i="64"/>
  <c r="I336" i="64"/>
  <c r="AK335" i="64"/>
  <c r="AQ334" i="64"/>
  <c r="AI334" i="64"/>
  <c r="BE333" i="64"/>
  <c r="Y333" i="64"/>
  <c r="BC332" i="64"/>
  <c r="AM332" i="64"/>
  <c r="I332" i="64"/>
  <c r="AK331" i="64"/>
  <c r="AQ330" i="64"/>
  <c r="AI330" i="64"/>
  <c r="BE329" i="64"/>
  <c r="Y329" i="64"/>
  <c r="BC328" i="64"/>
  <c r="AM328" i="64"/>
  <c r="I328" i="64"/>
  <c r="AK327" i="64"/>
  <c r="AQ326" i="64"/>
  <c r="AI326" i="64"/>
  <c r="BE325" i="64"/>
  <c r="Y325" i="64"/>
  <c r="BC324" i="64"/>
  <c r="AM324" i="64"/>
  <c r="I324" i="64"/>
  <c r="AK323" i="64"/>
  <c r="AQ322" i="64"/>
  <c r="AI322" i="64"/>
  <c r="BE321" i="64"/>
  <c r="Y321" i="64"/>
  <c r="BC320" i="64"/>
  <c r="AM320" i="64"/>
  <c r="I320" i="64"/>
  <c r="AK319" i="64"/>
  <c r="AQ318" i="64"/>
  <c r="AI318" i="64"/>
  <c r="BE317" i="64"/>
  <c r="Y317" i="64"/>
  <c r="BC316" i="64"/>
  <c r="AM316" i="64"/>
  <c r="I316" i="64"/>
  <c r="AK315" i="64"/>
  <c r="AQ314" i="64"/>
  <c r="AI314" i="64"/>
  <c r="BE313" i="64"/>
  <c r="Y313" i="64"/>
  <c r="BC312" i="64"/>
  <c r="AM312" i="64"/>
  <c r="I312" i="64"/>
  <c r="AK311" i="64"/>
  <c r="AQ310" i="64"/>
  <c r="AI310" i="64"/>
  <c r="BE309" i="64"/>
  <c r="Y309" i="64"/>
  <c r="BC308" i="64"/>
  <c r="AM308" i="64"/>
  <c r="I308" i="64"/>
  <c r="AK307" i="64"/>
  <c r="AQ306" i="64"/>
  <c r="AI306" i="64"/>
  <c r="BE305" i="64"/>
  <c r="Y305" i="64"/>
  <c r="BC304" i="64"/>
  <c r="AM304" i="64"/>
  <c r="I304" i="64"/>
  <c r="AK303" i="64"/>
  <c r="AQ302" i="64"/>
  <c r="AI302" i="64"/>
  <c r="BE301" i="64"/>
  <c r="Y301" i="64"/>
  <c r="BC300" i="64"/>
  <c r="AM300" i="64"/>
  <c r="I300" i="64"/>
  <c r="AK299" i="64"/>
  <c r="AQ298" i="64"/>
  <c r="AI298" i="64"/>
  <c r="BE297" i="64"/>
  <c r="Y297" i="64"/>
  <c r="BC296" i="64"/>
  <c r="AM296" i="64"/>
  <c r="I296" i="64"/>
  <c r="AK295" i="64"/>
  <c r="AQ294" i="64"/>
  <c r="AI294" i="64"/>
  <c r="BE293" i="64"/>
  <c r="Y293" i="64"/>
  <c r="BC292" i="64"/>
  <c r="AM292" i="64"/>
  <c r="I292" i="64"/>
  <c r="AK291" i="64"/>
  <c r="AQ290" i="64"/>
  <c r="AI290" i="64"/>
  <c r="BE289" i="64"/>
  <c r="Y289" i="64"/>
  <c r="BC288" i="64"/>
  <c r="AM288" i="64"/>
  <c r="I288" i="64"/>
  <c r="AK287" i="64"/>
  <c r="AQ286" i="64"/>
  <c r="AI286" i="64"/>
  <c r="BE285" i="64"/>
  <c r="AM385" i="64"/>
  <c r="AK384" i="64"/>
  <c r="Y378" i="64"/>
  <c r="AM377" i="64"/>
  <c r="AK376" i="64"/>
  <c r="G374" i="64"/>
  <c r="BE372" i="64"/>
  <c r="Y372" i="64"/>
  <c r="AQ371" i="64"/>
  <c r="I371" i="64"/>
  <c r="BC369" i="64"/>
  <c r="AM369" i="64"/>
  <c r="AK366" i="64"/>
  <c r="AI365" i="64"/>
  <c r="BC363" i="64"/>
  <c r="AM363" i="64"/>
  <c r="BE362" i="64"/>
  <c r="Y362" i="64"/>
  <c r="AQ361" i="64"/>
  <c r="I361" i="64"/>
  <c r="AK360" i="64"/>
  <c r="AQ359" i="64"/>
  <c r="AI359" i="64"/>
  <c r="BE358" i="64"/>
  <c r="Y358" i="64"/>
  <c r="BC357" i="64"/>
  <c r="AM357" i="64"/>
  <c r="I357" i="64"/>
  <c r="AK356" i="64"/>
  <c r="AQ355" i="64"/>
  <c r="AI355" i="64"/>
  <c r="BE354" i="64"/>
  <c r="Y354" i="64"/>
  <c r="BC353" i="64"/>
  <c r="AM353" i="64"/>
  <c r="I353" i="64"/>
  <c r="AK352" i="64"/>
  <c r="AQ351" i="64"/>
  <c r="AI351" i="64"/>
  <c r="BE350" i="64"/>
  <c r="Y350" i="64"/>
  <c r="BC349" i="64"/>
  <c r="AM349" i="64"/>
  <c r="I349" i="64"/>
  <c r="AK348" i="64"/>
  <c r="AQ347" i="64"/>
  <c r="AI347" i="64"/>
  <c r="BE346" i="64"/>
  <c r="Y346" i="64"/>
  <c r="BC345" i="64"/>
  <c r="AM345" i="64"/>
  <c r="I345" i="64"/>
  <c r="AK344" i="64"/>
  <c r="AQ343" i="64"/>
  <c r="AI343" i="64"/>
  <c r="BE342" i="64"/>
  <c r="Y342" i="64"/>
  <c r="BC341" i="64"/>
  <c r="AM341" i="64"/>
  <c r="I341" i="64"/>
  <c r="AK340" i="64"/>
  <c r="AQ339" i="64"/>
  <c r="AI339" i="64"/>
  <c r="BE338" i="64"/>
  <c r="Y338" i="64"/>
  <c r="BC337" i="64"/>
  <c r="AM337" i="64"/>
  <c r="I337" i="64"/>
  <c r="AK336" i="64"/>
  <c r="AQ335" i="64"/>
  <c r="AI335" i="64"/>
  <c r="BE334" i="64"/>
  <c r="Y334" i="64"/>
  <c r="BC333" i="64"/>
  <c r="AM333" i="64"/>
  <c r="I333" i="64"/>
  <c r="AK332" i="64"/>
  <c r="AQ331" i="64"/>
  <c r="AI331" i="64"/>
  <c r="BE330" i="64"/>
  <c r="Y330" i="64"/>
  <c r="BC329" i="64"/>
  <c r="AM329" i="64"/>
  <c r="I329" i="64"/>
  <c r="AK328" i="64"/>
  <c r="AQ327" i="64"/>
  <c r="AI327" i="64"/>
  <c r="BE326" i="64"/>
  <c r="Y326" i="64"/>
  <c r="BC325" i="64"/>
  <c r="AM325" i="64"/>
  <c r="I325" i="64"/>
  <c r="AK324" i="64"/>
  <c r="AQ323" i="64"/>
  <c r="AI323" i="64"/>
  <c r="BE322" i="64"/>
  <c r="Y322" i="64"/>
  <c r="BC321" i="64"/>
  <c r="AM321" i="64"/>
  <c r="I321" i="64"/>
  <c r="AK320" i="64"/>
  <c r="AQ319" i="64"/>
  <c r="AI319" i="64"/>
  <c r="BE318" i="64"/>
  <c r="Y318" i="64"/>
  <c r="BC317" i="64"/>
  <c r="AM317" i="64"/>
  <c r="I317" i="64"/>
  <c r="AK316" i="64"/>
  <c r="AQ315" i="64"/>
  <c r="AI315" i="64"/>
  <c r="BE314" i="64"/>
  <c r="Y314" i="64"/>
  <c r="BC313" i="64"/>
  <c r="AM313" i="64"/>
  <c r="I313" i="64"/>
  <c r="AK312" i="64"/>
  <c r="AQ311" i="64"/>
  <c r="AI311" i="64"/>
  <c r="BE310" i="64"/>
  <c r="Y310" i="64"/>
  <c r="BC309" i="64"/>
  <c r="AM309" i="64"/>
  <c r="I309" i="64"/>
  <c r="AK308" i="64"/>
  <c r="AQ307" i="64"/>
  <c r="AI307" i="64"/>
  <c r="BE306" i="64"/>
  <c r="Y306" i="64"/>
  <c r="BC305" i="64"/>
  <c r="AM305" i="64"/>
  <c r="I305" i="64"/>
  <c r="AK304" i="64"/>
  <c r="AQ303" i="64"/>
  <c r="AI303" i="64"/>
  <c r="BE302" i="64"/>
  <c r="Y302" i="64"/>
  <c r="BC301" i="64"/>
  <c r="AM301" i="64"/>
  <c r="I301" i="64"/>
  <c r="AK300" i="64"/>
  <c r="AQ299" i="64"/>
  <c r="AI299" i="64"/>
  <c r="BE298" i="64"/>
  <c r="Y298" i="64"/>
  <c r="BC297" i="64"/>
  <c r="AM297" i="64"/>
  <c r="I297" i="64"/>
  <c r="AK296" i="64"/>
  <c r="AQ295" i="64"/>
  <c r="AI295" i="64"/>
  <c r="BE294" i="64"/>
  <c r="Y294" i="64"/>
  <c r="BC293" i="64"/>
  <c r="AM293" i="64"/>
  <c r="I293" i="64"/>
  <c r="AK292" i="64"/>
  <c r="AQ291" i="64"/>
  <c r="AI291" i="64"/>
  <c r="BE290" i="64"/>
  <c r="Y290" i="64"/>
  <c r="BC289" i="64"/>
  <c r="AM289" i="64"/>
  <c r="I289" i="64"/>
  <c r="AK288" i="64"/>
  <c r="AQ287" i="64"/>
  <c r="AI287" i="64"/>
  <c r="BE286" i="64"/>
  <c r="Y286" i="64"/>
  <c r="BC285" i="64"/>
  <c r="Y303" i="64"/>
  <c r="I302" i="64"/>
  <c r="BE300" i="64"/>
  <c r="AI300" i="64"/>
  <c r="BC299" i="64"/>
  <c r="Y299" i="64"/>
  <c r="I298" i="64"/>
  <c r="BE296" i="64"/>
  <c r="AI296" i="64"/>
  <c r="BC295" i="64"/>
  <c r="Y295" i="64"/>
  <c r="I294" i="64"/>
  <c r="BE292" i="64"/>
  <c r="AI292" i="64"/>
  <c r="BC291" i="64"/>
  <c r="Y291" i="64"/>
  <c r="I290" i="64"/>
  <c r="BE288" i="64"/>
  <c r="AI288" i="64"/>
  <c r="BC287" i="64"/>
  <c r="Y287" i="64"/>
  <c r="I286" i="64"/>
  <c r="Y285" i="64"/>
  <c r="BC284" i="64"/>
  <c r="AM284" i="64"/>
  <c r="I284" i="64"/>
  <c r="AK283" i="64"/>
  <c r="AQ282" i="64"/>
  <c r="AI282" i="64"/>
  <c r="BE281" i="64"/>
  <c r="Y281" i="64"/>
  <c r="BC280" i="64"/>
  <c r="AM280" i="64"/>
  <c r="I280" i="64"/>
  <c r="AK279" i="64"/>
  <c r="AQ278" i="64"/>
  <c r="AI278" i="64"/>
  <c r="BE277" i="64"/>
  <c r="Y277" i="64"/>
  <c r="BC276" i="64"/>
  <c r="AM276" i="64"/>
  <c r="I276" i="64"/>
  <c r="AK275" i="64"/>
  <c r="AQ274" i="64"/>
  <c r="AI274" i="64"/>
  <c r="BE273" i="64"/>
  <c r="Y273" i="64"/>
  <c r="BC272" i="64"/>
  <c r="AM272" i="64"/>
  <c r="I272" i="64"/>
  <c r="AK271" i="64"/>
  <c r="AQ270" i="64"/>
  <c r="AI270" i="64"/>
  <c r="BE269" i="64"/>
  <c r="Y269" i="64"/>
  <c r="BC268" i="64"/>
  <c r="AM268" i="64"/>
  <c r="I268" i="64"/>
  <c r="AK267" i="64"/>
  <c r="AQ266" i="64"/>
  <c r="AI266" i="64"/>
  <c r="BE265" i="64"/>
  <c r="Y265" i="64"/>
  <c r="BC264" i="64"/>
  <c r="AM264" i="64"/>
  <c r="I264" i="64"/>
  <c r="AK263" i="64"/>
  <c r="AQ262" i="64"/>
  <c r="AI262" i="64"/>
  <c r="BE261" i="64"/>
  <c r="Y261" i="64"/>
  <c r="BC260" i="64"/>
  <c r="AM260" i="64"/>
  <c r="I260" i="64"/>
  <c r="AK259" i="64"/>
  <c r="AQ258" i="64"/>
  <c r="AI258" i="64"/>
  <c r="BE257" i="64"/>
  <c r="Y257" i="64"/>
  <c r="BC256" i="64"/>
  <c r="AM256" i="64"/>
  <c r="I256" i="64"/>
  <c r="AK255" i="64"/>
  <c r="AQ254" i="64"/>
  <c r="AI254" i="64"/>
  <c r="BE253" i="64"/>
  <c r="Y253" i="64"/>
  <c r="BC252" i="64"/>
  <c r="AM252" i="64"/>
  <c r="I252" i="64"/>
  <c r="AK251" i="64"/>
  <c r="AQ250" i="64"/>
  <c r="AI250" i="64"/>
  <c r="BE249" i="64"/>
  <c r="Y249" i="64"/>
  <c r="BC248" i="64"/>
  <c r="AM248" i="64"/>
  <c r="I248" i="64"/>
  <c r="AK247" i="64"/>
  <c r="AQ246" i="64"/>
  <c r="AI246" i="64"/>
  <c r="BE245" i="64"/>
  <c r="Y245" i="64"/>
  <c r="BC244" i="64"/>
  <c r="AM244" i="64"/>
  <c r="I244" i="64"/>
  <c r="AK243" i="64"/>
  <c r="AQ242" i="64"/>
  <c r="AI242" i="64"/>
  <c r="BE241" i="64"/>
  <c r="Y241" i="64"/>
  <c r="BC240" i="64"/>
  <c r="AM240" i="64"/>
  <c r="I240" i="64"/>
  <c r="AK239" i="64"/>
  <c r="AQ238" i="64"/>
  <c r="AI238" i="64"/>
  <c r="BE237" i="64"/>
  <c r="Y237" i="64"/>
  <c r="BC236" i="64"/>
  <c r="AM236" i="64"/>
  <c r="I236" i="64"/>
  <c r="AK235" i="64"/>
  <c r="AQ234" i="64"/>
  <c r="AI234" i="64"/>
  <c r="BE233" i="64"/>
  <c r="Y233" i="64"/>
  <c r="BA232" i="64"/>
  <c r="AQ232" i="64"/>
  <c r="AU230" i="64"/>
  <c r="AY229" i="64"/>
  <c r="Y229" i="64"/>
  <c r="BA228" i="64"/>
  <c r="AQ228" i="64"/>
  <c r="AU226" i="64"/>
  <c r="AY225" i="64"/>
  <c r="Y225" i="64"/>
  <c r="AQ304" i="64"/>
  <c r="BE303" i="64"/>
  <c r="I303" i="64"/>
  <c r="AK301" i="64"/>
  <c r="Y300" i="64"/>
  <c r="I299" i="64"/>
  <c r="AK297" i="64"/>
  <c r="Y296" i="64"/>
  <c r="I295" i="64"/>
  <c r="G294" i="64"/>
  <c r="AK293" i="64"/>
  <c r="Y292" i="64"/>
  <c r="I291" i="64"/>
  <c r="G290" i="64"/>
  <c r="AK289" i="64"/>
  <c r="Y288" i="64"/>
  <c r="I287" i="64"/>
  <c r="G286" i="64"/>
  <c r="AM285" i="64"/>
  <c r="I285" i="64"/>
  <c r="AK284" i="64"/>
  <c r="AQ283" i="64"/>
  <c r="AI283" i="64"/>
  <c r="BE282" i="64"/>
  <c r="Y282" i="64"/>
  <c r="BC281" i="64"/>
  <c r="AM281" i="64"/>
  <c r="I281" i="64"/>
  <c r="AK280" i="64"/>
  <c r="AQ279" i="64"/>
  <c r="AI279" i="64"/>
  <c r="BE278" i="64"/>
  <c r="Y278" i="64"/>
  <c r="BC277" i="64"/>
  <c r="AM277" i="64"/>
  <c r="I277" i="64"/>
  <c r="AK276" i="64"/>
  <c r="AQ275" i="64"/>
  <c r="AI275" i="64"/>
  <c r="BE274" i="64"/>
  <c r="Y274" i="64"/>
  <c r="BC273" i="64"/>
  <c r="AM273" i="64"/>
  <c r="I273" i="64"/>
  <c r="AK272" i="64"/>
  <c r="AQ271" i="64"/>
  <c r="AI271" i="64"/>
  <c r="BE270" i="64"/>
  <c r="Y270" i="64"/>
  <c r="BC269" i="64"/>
  <c r="AM269" i="64"/>
  <c r="I269" i="64"/>
  <c r="AK268" i="64"/>
  <c r="AQ267" i="64"/>
  <c r="AI267" i="64"/>
  <c r="BE266" i="64"/>
  <c r="Y266" i="64"/>
  <c r="BC265" i="64"/>
  <c r="AM265" i="64"/>
  <c r="I265" i="64"/>
  <c r="AK264" i="64"/>
  <c r="AQ263" i="64"/>
  <c r="AI263" i="64"/>
  <c r="BE262" i="64"/>
  <c r="Y262" i="64"/>
  <c r="BC261" i="64"/>
  <c r="AM261" i="64"/>
  <c r="I261" i="64"/>
  <c r="AK260" i="64"/>
  <c r="AQ259" i="64"/>
  <c r="AI259" i="64"/>
  <c r="BE258" i="64"/>
  <c r="Y258" i="64"/>
  <c r="BC257" i="64"/>
  <c r="AM257" i="64"/>
  <c r="I257" i="64"/>
  <c r="AK256" i="64"/>
  <c r="AQ255" i="64"/>
  <c r="AI255" i="64"/>
  <c r="BE254" i="64"/>
  <c r="Y254" i="64"/>
  <c r="BC253" i="64"/>
  <c r="AM253" i="64"/>
  <c r="I253" i="64"/>
  <c r="AK252" i="64"/>
  <c r="AQ251" i="64"/>
  <c r="AI251" i="64"/>
  <c r="BE250" i="64"/>
  <c r="Y250" i="64"/>
  <c r="BC249" i="64"/>
  <c r="AM249" i="64"/>
  <c r="I249" i="64"/>
  <c r="AK248" i="64"/>
  <c r="AQ247" i="64"/>
  <c r="AI247" i="64"/>
  <c r="BE246" i="64"/>
  <c r="Y246" i="64"/>
  <c r="BC245" i="64"/>
  <c r="AM245" i="64"/>
  <c r="I245" i="64"/>
  <c r="AK244" i="64"/>
  <c r="AQ243" i="64"/>
  <c r="AI243" i="64"/>
  <c r="BE242" i="64"/>
  <c r="Y242" i="64"/>
  <c r="BC241" i="64"/>
  <c r="AM241" i="64"/>
  <c r="I241" i="64"/>
  <c r="AK240" i="64"/>
  <c r="AQ239" i="64"/>
  <c r="AI239" i="64"/>
  <c r="BE238" i="64"/>
  <c r="Y238" i="64"/>
  <c r="BC237" i="64"/>
  <c r="AM237" i="64"/>
  <c r="I237" i="64"/>
  <c r="AK236" i="64"/>
  <c r="AQ235" i="64"/>
  <c r="AI235" i="64"/>
  <c r="BE234" i="64"/>
  <c r="Y234" i="64"/>
  <c r="BC233" i="64"/>
  <c r="AM233" i="64"/>
  <c r="I233" i="64"/>
  <c r="AY232" i="64"/>
  <c r="Y232" i="64"/>
  <c r="BA231" i="64"/>
  <c r="AQ231" i="64"/>
  <c r="AU229" i="64"/>
  <c r="AY228" i="64"/>
  <c r="Y228" i="64"/>
  <c r="BA227" i="64"/>
  <c r="AQ227" i="64"/>
  <c r="AU225" i="64"/>
  <c r="AY224" i="64"/>
  <c r="Y224" i="64"/>
  <c r="BA223" i="64"/>
  <c r="AQ223" i="64"/>
  <c r="AU222" i="64"/>
  <c r="BA221" i="64"/>
  <c r="AQ221" i="64"/>
  <c r="AU219" i="64"/>
  <c r="AY218" i="64"/>
  <c r="Y218" i="64"/>
  <c r="BA217" i="64"/>
  <c r="AQ217" i="64"/>
  <c r="AU215" i="64"/>
  <c r="AY214" i="64"/>
  <c r="Y214" i="64"/>
  <c r="BA213" i="64"/>
  <c r="AQ213" i="64"/>
  <c r="AU211" i="64"/>
  <c r="BA210" i="64"/>
  <c r="AQ210" i="64"/>
  <c r="AU209" i="64"/>
  <c r="Y206" i="64"/>
  <c r="CA205" i="64"/>
  <c r="AU205" i="64"/>
  <c r="G204" i="64"/>
  <c r="AI203" i="64"/>
  <c r="Y202" i="64"/>
  <c r="AS200" i="64"/>
  <c r="AA199" i="64"/>
  <c r="Y198" i="64"/>
  <c r="AM197" i="64"/>
  <c r="AS196" i="64"/>
  <c r="AA195" i="64"/>
  <c r="Y194" i="64"/>
  <c r="AM193" i="64"/>
  <c r="AS192" i="64"/>
  <c r="AM306" i="64"/>
  <c r="AK305" i="64"/>
  <c r="AM302" i="64"/>
  <c r="AI301" i="64"/>
  <c r="AQ300" i="64"/>
  <c r="AM298" i="64"/>
  <c r="AI297" i="64"/>
  <c r="AQ296" i="64"/>
  <c r="AM294" i="64"/>
  <c r="AI293" i="64"/>
  <c r="AQ292" i="64"/>
  <c r="AM290" i="64"/>
  <c r="AI289" i="64"/>
  <c r="AQ288" i="64"/>
  <c r="AM286" i="64"/>
  <c r="AK285" i="64"/>
  <c r="G285" i="64"/>
  <c r="AQ284" i="64"/>
  <c r="AI284" i="64"/>
  <c r="BE283" i="64"/>
  <c r="Y283" i="64"/>
  <c r="BC282" i="64"/>
  <c r="AM282" i="64"/>
  <c r="I282" i="64"/>
  <c r="AK281" i="64"/>
  <c r="G281" i="64"/>
  <c r="AQ280" i="64"/>
  <c r="AI280" i="64"/>
  <c r="BE279" i="64"/>
  <c r="Y279" i="64"/>
  <c r="BC278" i="64"/>
  <c r="AM278" i="64"/>
  <c r="I278" i="64"/>
  <c r="AK277" i="64"/>
  <c r="G277" i="64"/>
  <c r="AQ276" i="64"/>
  <c r="AI276" i="64"/>
  <c r="BE275" i="64"/>
  <c r="Y275" i="64"/>
  <c r="BC274" i="64"/>
  <c r="AM274" i="64"/>
  <c r="I274" i="64"/>
  <c r="AK273" i="64"/>
  <c r="G273" i="64"/>
  <c r="AQ272" i="64"/>
  <c r="AI272" i="64"/>
  <c r="BE271" i="64"/>
  <c r="Y271" i="64"/>
  <c r="BC270" i="64"/>
  <c r="AM270" i="64"/>
  <c r="I270" i="64"/>
  <c r="AK269" i="64"/>
  <c r="G269" i="64"/>
  <c r="AQ268" i="64"/>
  <c r="AI268" i="64"/>
  <c r="BE267" i="64"/>
  <c r="Y267" i="64"/>
  <c r="BC266" i="64"/>
  <c r="AM266" i="64"/>
  <c r="I266" i="64"/>
  <c r="AK265" i="64"/>
  <c r="G265" i="64"/>
  <c r="AQ264" i="64"/>
  <c r="AI264" i="64"/>
  <c r="BE263" i="64"/>
  <c r="Y263" i="64"/>
  <c r="BC262" i="64"/>
  <c r="AM262" i="64"/>
  <c r="I262" i="64"/>
  <c r="AK261" i="64"/>
  <c r="G261" i="64"/>
  <c r="AQ260" i="64"/>
  <c r="AI260" i="64"/>
  <c r="BE259" i="64"/>
  <c r="Y259" i="64"/>
  <c r="BC258" i="64"/>
  <c r="AM258" i="64"/>
  <c r="I258" i="64"/>
  <c r="AK257" i="64"/>
  <c r="G257" i="64"/>
  <c r="AQ256" i="64"/>
  <c r="AI256" i="64"/>
  <c r="BE255" i="64"/>
  <c r="Y255" i="64"/>
  <c r="BC254" i="64"/>
  <c r="AM254" i="64"/>
  <c r="I254" i="64"/>
  <c r="AK253" i="64"/>
  <c r="G253" i="64"/>
  <c r="AQ252" i="64"/>
  <c r="AI252" i="64"/>
  <c r="BE251" i="64"/>
  <c r="Y251" i="64"/>
  <c r="BC250" i="64"/>
  <c r="AM250" i="64"/>
  <c r="I250" i="64"/>
  <c r="AK249" i="64"/>
  <c r="G249" i="64"/>
  <c r="AQ248" i="64"/>
  <c r="AI248" i="64"/>
  <c r="BE247" i="64"/>
  <c r="Y247" i="64"/>
  <c r="BC246" i="64"/>
  <c r="AM246" i="64"/>
  <c r="I246" i="64"/>
  <c r="AK245" i="64"/>
  <c r="AQ244" i="64"/>
  <c r="AI244" i="64"/>
  <c r="BE243" i="64"/>
  <c r="Y243" i="64"/>
  <c r="BC242" i="64"/>
  <c r="AM242" i="64"/>
  <c r="I242" i="64"/>
  <c r="AK241" i="64"/>
  <c r="AQ240" i="64"/>
  <c r="AI240" i="64"/>
  <c r="BE239" i="64"/>
  <c r="Y239" i="64"/>
  <c r="BC238" i="64"/>
  <c r="AM238" i="64"/>
  <c r="I238" i="64"/>
  <c r="AK237" i="64"/>
  <c r="AQ236" i="64"/>
  <c r="AI236" i="64"/>
  <c r="BE235" i="64"/>
  <c r="Y235" i="64"/>
  <c r="BC234" i="64"/>
  <c r="AM234" i="64"/>
  <c r="I234" i="64"/>
  <c r="AK233" i="64"/>
  <c r="AU232" i="64"/>
  <c r="AY231" i="64"/>
  <c r="Y231" i="64"/>
  <c r="BA230" i="64"/>
  <c r="AQ230" i="64"/>
  <c r="AU228" i="64"/>
  <c r="AY227" i="64"/>
  <c r="Y227" i="64"/>
  <c r="BA226" i="64"/>
  <c r="AQ226" i="64"/>
  <c r="AU224" i="64"/>
  <c r="AY223" i="64"/>
  <c r="Y223" i="64"/>
  <c r="AY221" i="64"/>
  <c r="Y221" i="64"/>
  <c r="BA220" i="64"/>
  <c r="AQ220" i="64"/>
  <c r="AU218" i="64"/>
  <c r="AY217" i="64"/>
  <c r="Y217" i="64"/>
  <c r="BA216" i="64"/>
  <c r="AQ216" i="64"/>
  <c r="AU214" i="64"/>
  <c r="AY213" i="64"/>
  <c r="Y213" i="64"/>
  <c r="BA212" i="64"/>
  <c r="AQ212" i="64"/>
  <c r="AY210" i="64"/>
  <c r="Y210" i="64"/>
  <c r="Y207" i="64"/>
  <c r="CA206" i="64"/>
  <c r="AU206" i="64"/>
  <c r="Y203" i="64"/>
  <c r="G201" i="64"/>
  <c r="AA200" i="64"/>
  <c r="Y199" i="64"/>
  <c r="AM198" i="64"/>
  <c r="AS197" i="64"/>
  <c r="AA196" i="64"/>
  <c r="Y195" i="64"/>
  <c r="AM194" i="64"/>
  <c r="AI304" i="64"/>
  <c r="AK302" i="64"/>
  <c r="AM299" i="64"/>
  <c r="AQ297" i="64"/>
  <c r="AQ293" i="64"/>
  <c r="AQ289" i="64"/>
  <c r="AQ285" i="64"/>
  <c r="BC283" i="64"/>
  <c r="I283" i="64"/>
  <c r="AK282" i="64"/>
  <c r="G278" i="64"/>
  <c r="AI277" i="64"/>
  <c r="Y276" i="64"/>
  <c r="BE272" i="64"/>
  <c r="AM271" i="64"/>
  <c r="AQ269" i="64"/>
  <c r="BC267" i="64"/>
  <c r="I267" i="64"/>
  <c r="AK266" i="64"/>
  <c r="G262" i="64"/>
  <c r="AI261" i="64"/>
  <c r="Y260" i="64"/>
  <c r="BE256" i="64"/>
  <c r="AM255" i="64"/>
  <c r="AQ253" i="64"/>
  <c r="BC251" i="64"/>
  <c r="I251" i="64"/>
  <c r="AK250" i="64"/>
  <c r="AI245" i="64"/>
  <c r="AI241" i="64"/>
  <c r="AI237" i="64"/>
  <c r="AI233" i="64"/>
  <c r="AY230" i="64"/>
  <c r="AQ229" i="64"/>
  <c r="AU227" i="64"/>
  <c r="AQ222" i="64"/>
  <c r="AU220" i="64"/>
  <c r="AQ218" i="64"/>
  <c r="AU217" i="64"/>
  <c r="Y216" i="64"/>
  <c r="BA215" i="64"/>
  <c r="Y215" i="64"/>
  <c r="BA214" i="64"/>
  <c r="AU212" i="64"/>
  <c r="AQ209" i="64"/>
  <c r="Y208" i="64"/>
  <c r="CA207" i="64"/>
  <c r="AU207" i="64"/>
  <c r="G203" i="64"/>
  <c r="AQ202" i="64"/>
  <c r="AI202" i="64"/>
  <c r="AS199" i="64"/>
  <c r="AS195" i="64"/>
  <c r="AA192" i="64"/>
  <c r="Y191" i="64"/>
  <c r="AM190" i="64"/>
  <c r="AS189" i="64"/>
  <c r="AA188" i="64"/>
  <c r="Y187" i="64"/>
  <c r="AM186" i="64"/>
  <c r="AS185" i="64"/>
  <c r="AA184" i="64"/>
  <c r="Y183" i="64"/>
  <c r="AM182" i="64"/>
  <c r="AS181" i="64"/>
  <c r="AA180" i="64"/>
  <c r="Y179" i="64"/>
  <c r="AM178" i="64"/>
  <c r="AS177" i="64"/>
  <c r="AA176" i="64"/>
  <c r="Y175" i="64"/>
  <c r="AM174" i="64"/>
  <c r="AS173" i="64"/>
  <c r="AA172" i="64"/>
  <c r="Y171" i="64"/>
  <c r="AM170" i="64"/>
  <c r="AS169" i="64"/>
  <c r="AA168" i="64"/>
  <c r="Y167" i="64"/>
  <c r="G165" i="64"/>
  <c r="AQ164" i="64"/>
  <c r="Y163" i="64"/>
  <c r="I162" i="64"/>
  <c r="Y159" i="64"/>
  <c r="AC158" i="64"/>
  <c r="Y157" i="64"/>
  <c r="AE156" i="64"/>
  <c r="AC155" i="64"/>
  <c r="G155" i="64"/>
  <c r="AA154" i="64"/>
  <c r="Y153" i="64"/>
  <c r="AC152" i="64"/>
  <c r="G152" i="64"/>
  <c r="AA151" i="64"/>
  <c r="Y150" i="64"/>
  <c r="AE149" i="64"/>
  <c r="AC148" i="64"/>
  <c r="G148" i="64"/>
  <c r="AA147" i="64"/>
  <c r="AE146" i="64"/>
  <c r="AC145" i="64"/>
  <c r="G145" i="64"/>
  <c r="AA144" i="64"/>
  <c r="Y143" i="64"/>
  <c r="AE142" i="64"/>
  <c r="AA141" i="64"/>
  <c r="AE140" i="64"/>
  <c r="AC139" i="64"/>
  <c r="G139" i="64"/>
  <c r="AA138" i="64"/>
  <c r="CE137" i="64"/>
  <c r="BU137" i="64"/>
  <c r="AI135" i="64"/>
  <c r="BW134" i="64"/>
  <c r="BO134" i="64"/>
  <c r="AW134" i="64"/>
  <c r="Y134" i="64"/>
  <c r="CE133" i="64"/>
  <c r="BU133" i="64"/>
  <c r="BW130" i="64"/>
  <c r="BO130" i="64"/>
  <c r="AW130" i="64"/>
  <c r="Y130" i="64"/>
  <c r="CE129" i="64"/>
  <c r="BU129" i="64"/>
  <c r="CC127" i="64"/>
  <c r="BU127" i="64"/>
  <c r="Y127" i="64"/>
  <c r="CG125" i="64"/>
  <c r="BK124" i="64"/>
  <c r="CC123" i="64"/>
  <c r="BU123" i="64"/>
  <c r="Y123" i="64"/>
  <c r="CG121" i="64"/>
  <c r="BQ120" i="64"/>
  <c r="BQ119" i="64"/>
  <c r="BQ118" i="64"/>
  <c r="BQ117" i="64"/>
  <c r="BQ116" i="64"/>
  <c r="BQ115" i="64"/>
  <c r="BQ114" i="64"/>
  <c r="BQ113" i="64"/>
  <c r="BQ112" i="64"/>
  <c r="BQ111" i="64"/>
  <c r="BQ110" i="64"/>
  <c r="BQ109" i="64"/>
  <c r="BQ101" i="64"/>
  <c r="BQ100" i="64"/>
  <c r="BQ99" i="64"/>
  <c r="BQ98" i="64"/>
  <c r="BQ97" i="64"/>
  <c r="BQ96" i="64"/>
  <c r="BQ95" i="64"/>
  <c r="BQ94" i="64"/>
  <c r="BQ93" i="64"/>
  <c r="BQ92" i="64"/>
  <c r="BQ91" i="64"/>
  <c r="BQ90" i="64"/>
  <c r="BO83" i="64"/>
  <c r="AQ82" i="64"/>
  <c r="AI82" i="64"/>
  <c r="Y81" i="64"/>
  <c r="AM80" i="64"/>
  <c r="I80" i="64"/>
  <c r="AK79" i="64"/>
  <c r="AQ78" i="64"/>
  <c r="AI78" i="64"/>
  <c r="Y77" i="64"/>
  <c r="AM76" i="64"/>
  <c r="I76" i="64"/>
  <c r="AK75" i="64"/>
  <c r="AQ74" i="64"/>
  <c r="AI74" i="64"/>
  <c r="Y73" i="64"/>
  <c r="AM72" i="64"/>
  <c r="I72" i="64"/>
  <c r="AK71" i="64"/>
  <c r="AQ70" i="64"/>
  <c r="AI70" i="64"/>
  <c r="Y69" i="64"/>
  <c r="AM68" i="64"/>
  <c r="I68" i="64"/>
  <c r="AK67" i="64"/>
  <c r="AC67" i="64"/>
  <c r="AQ66" i="64"/>
  <c r="AI66" i="64"/>
  <c r="Y65" i="64"/>
  <c r="AM64" i="64"/>
  <c r="I64" i="64"/>
  <c r="AK63" i="64"/>
  <c r="AC63" i="64"/>
  <c r="AQ62" i="64"/>
  <c r="AI62" i="64"/>
  <c r="Y61" i="64"/>
  <c r="AM60" i="64"/>
  <c r="I60" i="64"/>
  <c r="AK59" i="64"/>
  <c r="AC59" i="64"/>
  <c r="AQ58" i="64"/>
  <c r="AI58" i="64"/>
  <c r="Y57" i="64"/>
  <c r="AM56" i="64"/>
  <c r="I56" i="64"/>
  <c r="AK55" i="64"/>
  <c r="AC55" i="64"/>
  <c r="AQ54" i="64"/>
  <c r="AI54" i="64"/>
  <c r="Y53" i="64"/>
  <c r="AM52" i="64"/>
  <c r="I52" i="64"/>
  <c r="AK51" i="64"/>
  <c r="AC51" i="64"/>
  <c r="AQ50" i="64"/>
  <c r="AI50" i="64"/>
  <c r="Y49" i="64"/>
  <c r="AM48" i="64"/>
  <c r="I48" i="64"/>
  <c r="AK47" i="64"/>
  <c r="AC47" i="64"/>
  <c r="AG45" i="64"/>
  <c r="Y45" i="64"/>
  <c r="AQ42" i="64"/>
  <c r="AG41" i="64"/>
  <c r="Y41" i="64"/>
  <c r="AQ38" i="64"/>
  <c r="AG37" i="64"/>
  <c r="Y37" i="64"/>
  <c r="AE36" i="64"/>
  <c r="AC35" i="64"/>
  <c r="AA34" i="64"/>
  <c r="Y33" i="64"/>
  <c r="AC31" i="64"/>
  <c r="AA30" i="64"/>
  <c r="Y29" i="64"/>
  <c r="AE28" i="64"/>
  <c r="AC27" i="64"/>
  <c r="AA26" i="64"/>
  <c r="Y25" i="64"/>
  <c r="AE24" i="64"/>
  <c r="AC23" i="64"/>
  <c r="Y21" i="64"/>
  <c r="AQ18" i="64"/>
  <c r="AA18" i="64"/>
  <c r="Y17" i="64"/>
  <c r="AM58" i="64"/>
  <c r="AK57" i="64"/>
  <c r="AI56" i="64"/>
  <c r="AC53" i="64"/>
  <c r="AQ52" i="64"/>
  <c r="AM50" i="64"/>
  <c r="AC49" i="64"/>
  <c r="AQ48" i="64"/>
  <c r="AG43" i="64"/>
  <c r="AG39" i="64"/>
  <c r="AA36" i="64"/>
  <c r="AC33" i="64"/>
  <c r="AA28" i="64"/>
  <c r="AE26" i="64"/>
  <c r="AC25" i="64"/>
  <c r="AU22" i="64"/>
  <c r="AQ20" i="64"/>
  <c r="AC17" i="64"/>
  <c r="AC50" i="64"/>
  <c r="AG44" i="64"/>
  <c r="AG40" i="64"/>
  <c r="AE31" i="64"/>
  <c r="AA29" i="64"/>
  <c r="AC18" i="64"/>
  <c r="AA17" i="64"/>
  <c r="Y16" i="64"/>
  <c r="G305" i="64"/>
  <c r="BC302" i="64"/>
  <c r="BE299" i="64"/>
  <c r="AK298" i="64"/>
  <c r="AM295" i="64"/>
  <c r="AM291" i="64"/>
  <c r="AM287" i="64"/>
  <c r="G282" i="64"/>
  <c r="AI281" i="64"/>
  <c r="Y280" i="64"/>
  <c r="BE276" i="64"/>
  <c r="AM275" i="64"/>
  <c r="AQ273" i="64"/>
  <c r="BC271" i="64"/>
  <c r="I271" i="64"/>
  <c r="AK270" i="64"/>
  <c r="G266" i="64"/>
  <c r="AI265" i="64"/>
  <c r="Y264" i="64"/>
  <c r="BE260" i="64"/>
  <c r="AM259" i="64"/>
  <c r="AQ257" i="64"/>
  <c r="BC255" i="64"/>
  <c r="I255" i="64"/>
  <c r="AK254" i="64"/>
  <c r="G250" i="64"/>
  <c r="AI249" i="64"/>
  <c r="Y248" i="64"/>
  <c r="Y244" i="64"/>
  <c r="Y240" i="64"/>
  <c r="Y236" i="64"/>
  <c r="AY226" i="64"/>
  <c r="AQ225" i="64"/>
  <c r="BA224" i="64"/>
  <c r="BA222" i="64"/>
  <c r="Y222" i="64"/>
  <c r="AQ219" i="64"/>
  <c r="AY216" i="64"/>
  <c r="AY215" i="64"/>
  <c r="AQ211" i="64"/>
  <c r="BA209" i="64"/>
  <c r="Y209" i="64"/>
  <c r="CA208" i="64"/>
  <c r="AU208" i="64"/>
  <c r="AM200" i="64"/>
  <c r="AS198" i="64"/>
  <c r="AA198" i="64"/>
  <c r="AA197" i="64"/>
  <c r="AM196" i="64"/>
  <c r="AS194" i="64"/>
  <c r="AA194" i="64"/>
  <c r="Y192" i="64"/>
  <c r="AM191" i="64"/>
  <c r="AS190" i="64"/>
  <c r="AA189" i="64"/>
  <c r="Y188" i="64"/>
  <c r="AM187" i="64"/>
  <c r="AS186" i="64"/>
  <c r="AA185" i="64"/>
  <c r="Y184" i="64"/>
  <c r="AM183" i="64"/>
  <c r="AS182" i="64"/>
  <c r="AA181" i="64"/>
  <c r="Y180" i="64"/>
  <c r="AM179" i="64"/>
  <c r="AS178" i="64"/>
  <c r="AA177" i="64"/>
  <c r="Y176" i="64"/>
  <c r="AM175" i="64"/>
  <c r="AS174" i="64"/>
  <c r="AA173" i="64"/>
  <c r="Y172" i="64"/>
  <c r="AM171" i="64"/>
  <c r="AS170" i="64"/>
  <c r="AA169" i="64"/>
  <c r="Y168" i="64"/>
  <c r="AM167" i="64"/>
  <c r="AQ165" i="64"/>
  <c r="Y164" i="64"/>
  <c r="I163" i="64"/>
  <c r="G162" i="64"/>
  <c r="Y160" i="64"/>
  <c r="AA158" i="64"/>
  <c r="AE157" i="64"/>
  <c r="AC156" i="64"/>
  <c r="G156" i="64"/>
  <c r="AA155" i="64"/>
  <c r="Y154" i="64"/>
  <c r="AE153" i="64"/>
  <c r="AA152" i="64"/>
  <c r="Y151" i="64"/>
  <c r="AC149" i="64"/>
  <c r="G149" i="64"/>
  <c r="AA148" i="64"/>
  <c r="Y147" i="64"/>
  <c r="AC146" i="64"/>
  <c r="G146" i="64"/>
  <c r="AA145" i="64"/>
  <c r="Y144" i="64"/>
  <c r="AE143" i="64"/>
  <c r="AC142" i="64"/>
  <c r="G142" i="64"/>
  <c r="Y141" i="64"/>
  <c r="AC140" i="64"/>
  <c r="G140" i="64"/>
  <c r="AA139" i="64"/>
  <c r="Y138" i="64"/>
  <c r="AI136" i="64"/>
  <c r="BO135" i="64"/>
  <c r="AW135" i="64"/>
  <c r="Y135" i="64"/>
  <c r="CE134" i="64"/>
  <c r="BU134" i="64"/>
  <c r="BW131" i="64"/>
  <c r="BO131" i="64"/>
  <c r="AW131" i="64"/>
  <c r="Y131" i="64"/>
  <c r="CE130" i="64"/>
  <c r="BU130" i="64"/>
  <c r="BK127" i="64"/>
  <c r="CC126" i="64"/>
  <c r="BU126" i="64"/>
  <c r="Y126" i="64"/>
  <c r="CG124" i="64"/>
  <c r="BK123" i="64"/>
  <c r="CC122" i="64"/>
  <c r="BU122" i="64"/>
  <c r="Y122" i="64"/>
  <c r="CG120" i="64"/>
  <c r="BO120" i="64"/>
  <c r="CG119" i="64"/>
  <c r="BO119" i="64"/>
  <c r="CG118" i="64"/>
  <c r="BO118" i="64"/>
  <c r="CG117" i="64"/>
  <c r="BO117" i="64"/>
  <c r="CG116" i="64"/>
  <c r="BO116" i="64"/>
  <c r="CG115" i="64"/>
  <c r="BO115" i="64"/>
  <c r="CG114" i="64"/>
  <c r="BO114" i="64"/>
  <c r="CG113" i="64"/>
  <c r="BO113" i="64"/>
  <c r="CG112" i="64"/>
  <c r="BO112" i="64"/>
  <c r="CG111" i="64"/>
  <c r="BO111" i="64"/>
  <c r="CG110" i="64"/>
  <c r="BO110" i="64"/>
  <c r="CG109" i="64"/>
  <c r="BO109" i="64"/>
  <c r="CG108" i="64"/>
  <c r="BO108" i="64"/>
  <c r="CG107" i="64"/>
  <c r="BO107" i="64"/>
  <c r="CG106" i="64"/>
  <c r="BO106" i="64"/>
  <c r="CG105" i="64"/>
  <c r="BO105" i="64"/>
  <c r="CG104" i="64"/>
  <c r="BO104" i="64"/>
  <c r="CG103" i="64"/>
  <c r="BO103" i="64"/>
  <c r="CG102" i="64"/>
  <c r="BO102" i="64"/>
  <c r="CG101" i="64"/>
  <c r="BO101" i="64"/>
  <c r="CG100" i="64"/>
  <c r="BO100" i="64"/>
  <c r="CG99" i="64"/>
  <c r="BO99" i="64"/>
  <c r="CG98" i="64"/>
  <c r="BO98" i="64"/>
  <c r="CG97" i="64"/>
  <c r="BO97" i="64"/>
  <c r="CG96" i="64"/>
  <c r="BO96" i="64"/>
  <c r="CG95" i="64"/>
  <c r="BO95" i="64"/>
  <c r="CG94" i="64"/>
  <c r="BO94" i="64"/>
  <c r="CG93" i="64"/>
  <c r="BO93" i="64"/>
  <c r="CG92" i="64"/>
  <c r="BO92" i="64"/>
  <c r="CG91" i="64"/>
  <c r="BO91" i="64"/>
  <c r="CG90" i="64"/>
  <c r="BO90" i="64"/>
  <c r="CG89" i="64"/>
  <c r="BO89" i="64"/>
  <c r="CG88" i="64"/>
  <c r="BO88" i="64"/>
  <c r="CG87" i="64"/>
  <c r="BO87" i="64"/>
  <c r="CG86" i="64"/>
  <c r="BO86" i="64"/>
  <c r="CG85" i="64"/>
  <c r="BO85" i="64"/>
  <c r="CG84" i="64"/>
  <c r="BO84" i="64"/>
  <c r="CG83" i="64"/>
  <c r="BM83" i="64"/>
  <c r="Y83" i="64"/>
  <c r="Y82" i="64"/>
  <c r="AM81" i="64"/>
  <c r="I81" i="64"/>
  <c r="AK80" i="64"/>
  <c r="AQ79" i="64"/>
  <c r="AI79" i="64"/>
  <c r="Y78" i="64"/>
  <c r="AM77" i="64"/>
  <c r="I77" i="64"/>
  <c r="AK76" i="64"/>
  <c r="AQ75" i="64"/>
  <c r="AI75" i="64"/>
  <c r="Y74" i="64"/>
  <c r="AM73" i="64"/>
  <c r="I73" i="64"/>
  <c r="AK72" i="64"/>
  <c r="AQ71" i="64"/>
  <c r="AI71" i="64"/>
  <c r="Y70" i="64"/>
  <c r="AM69" i="64"/>
  <c r="I69" i="64"/>
  <c r="AK68" i="64"/>
  <c r="AC68" i="64"/>
  <c r="AQ67" i="64"/>
  <c r="AI67" i="64"/>
  <c r="Y66" i="64"/>
  <c r="AM65" i="64"/>
  <c r="I65" i="64"/>
  <c r="AK64" i="64"/>
  <c r="AC64" i="64"/>
  <c r="AQ63" i="64"/>
  <c r="AI63" i="64"/>
  <c r="Y62" i="64"/>
  <c r="AM61" i="64"/>
  <c r="I61" i="64"/>
  <c r="AK60" i="64"/>
  <c r="AC60" i="64"/>
  <c r="AQ59" i="64"/>
  <c r="AI59" i="64"/>
  <c r="Y58" i="64"/>
  <c r="AM57" i="64"/>
  <c r="I57" i="64"/>
  <c r="AK56" i="64"/>
  <c r="AC56" i="64"/>
  <c r="AQ55" i="64"/>
  <c r="AI55" i="64"/>
  <c r="Y54" i="64"/>
  <c r="AM53" i="64"/>
  <c r="I53" i="64"/>
  <c r="AK52" i="64"/>
  <c r="AC52" i="64"/>
  <c r="AQ51" i="64"/>
  <c r="AI51" i="64"/>
  <c r="Y50" i="64"/>
  <c r="AM49" i="64"/>
  <c r="I49" i="64"/>
  <c r="AK48" i="64"/>
  <c r="AC48" i="64"/>
  <c r="AQ47" i="64"/>
  <c r="AI47" i="64"/>
  <c r="Y46" i="64"/>
  <c r="AG42" i="64"/>
  <c r="Y42" i="64"/>
  <c r="AQ39" i="64"/>
  <c r="AG38" i="64"/>
  <c r="Y38" i="64"/>
  <c r="AC36" i="64"/>
  <c r="AA35" i="64"/>
  <c r="Y34" i="64"/>
  <c r="AE33" i="64"/>
  <c r="AC32" i="64"/>
  <c r="AA31" i="64"/>
  <c r="Y30" i="64"/>
  <c r="AE29" i="64"/>
  <c r="AC28" i="64"/>
  <c r="AA27" i="64"/>
  <c r="Y26" i="64"/>
  <c r="AE25" i="64"/>
  <c r="AC24" i="64"/>
  <c r="AA23" i="64"/>
  <c r="Y22" i="64"/>
  <c r="AQ19" i="64"/>
  <c r="AI19" i="64"/>
  <c r="Y18" i="64"/>
  <c r="AC16" i="64"/>
  <c r="G16" i="64"/>
  <c r="AI60" i="64"/>
  <c r="I58" i="64"/>
  <c r="AC57" i="64"/>
  <c r="AQ56" i="64"/>
  <c r="Y55" i="64"/>
  <c r="I54" i="64"/>
  <c r="AK53" i="64"/>
  <c r="I50" i="64"/>
  <c r="AK49" i="64"/>
  <c r="AI48" i="64"/>
  <c r="AQ40" i="64"/>
  <c r="Y39" i="64"/>
  <c r="AE34" i="64"/>
  <c r="AE30" i="64"/>
  <c r="AC29" i="64"/>
  <c r="Y23" i="64"/>
  <c r="Y19" i="64"/>
  <c r="AQ16" i="64"/>
  <c r="Y48" i="64"/>
  <c r="Y40" i="64"/>
  <c r="AQ37" i="64"/>
  <c r="AA33" i="64"/>
  <c r="AC30" i="64"/>
  <c r="AC26" i="64"/>
  <c r="Y24" i="64"/>
  <c r="Y20" i="64"/>
  <c r="I306" i="64"/>
  <c r="BC298" i="64"/>
  <c r="BE295" i="64"/>
  <c r="AK294" i="64"/>
  <c r="G293" i="64"/>
  <c r="BE291" i="64"/>
  <c r="AK290" i="64"/>
  <c r="G289" i="64"/>
  <c r="BE287" i="64"/>
  <c r="AK286" i="64"/>
  <c r="AI285" i="64"/>
  <c r="Y284" i="64"/>
  <c r="BE280" i="64"/>
  <c r="AM279" i="64"/>
  <c r="AQ277" i="64"/>
  <c r="BC275" i="64"/>
  <c r="I275" i="64"/>
  <c r="AK274" i="64"/>
  <c r="G270" i="64"/>
  <c r="AI269" i="64"/>
  <c r="Y268" i="64"/>
  <c r="BE264" i="64"/>
  <c r="AM263" i="64"/>
  <c r="AQ261" i="64"/>
  <c r="BC259" i="64"/>
  <c r="I259" i="64"/>
  <c r="AK258" i="64"/>
  <c r="G254" i="64"/>
  <c r="AI253" i="64"/>
  <c r="Y252" i="64"/>
  <c r="BE248" i="64"/>
  <c r="AM247" i="64"/>
  <c r="AQ245" i="64"/>
  <c r="BE244" i="64"/>
  <c r="AM243" i="64"/>
  <c r="AQ241" i="64"/>
  <c r="BE240" i="64"/>
  <c r="AM239" i="64"/>
  <c r="AQ237" i="64"/>
  <c r="BE236" i="64"/>
  <c r="AM235" i="64"/>
  <c r="AQ233" i="64"/>
  <c r="Y230" i="64"/>
  <c r="BA229" i="64"/>
  <c r="AY222" i="64"/>
  <c r="AU221" i="64"/>
  <c r="Y220" i="64"/>
  <c r="BA219" i="64"/>
  <c r="Y219" i="64"/>
  <c r="BA218" i="64"/>
  <c r="AU216" i="64"/>
  <c r="AQ214" i="64"/>
  <c r="AU213" i="64"/>
  <c r="Y212" i="64"/>
  <c r="BA211" i="64"/>
  <c r="Y211" i="64"/>
  <c r="AY209" i="64"/>
  <c r="Y204" i="64"/>
  <c r="G202" i="64"/>
  <c r="AQ201" i="64"/>
  <c r="AI201" i="64"/>
  <c r="Y197" i="64"/>
  <c r="AS193" i="64"/>
  <c r="AA193" i="64"/>
  <c r="AM192" i="64"/>
  <c r="AS191" i="64"/>
  <c r="AA190" i="64"/>
  <c r="Y189" i="64"/>
  <c r="AM188" i="64"/>
  <c r="AS187" i="64"/>
  <c r="AA186" i="64"/>
  <c r="Y185" i="64"/>
  <c r="AM184" i="64"/>
  <c r="AS183" i="64"/>
  <c r="AA182" i="64"/>
  <c r="Y181" i="64"/>
  <c r="AM180" i="64"/>
  <c r="AS179" i="64"/>
  <c r="AA178" i="64"/>
  <c r="Y177" i="64"/>
  <c r="AM176" i="64"/>
  <c r="AS175" i="64"/>
  <c r="AA174" i="64"/>
  <c r="Y173" i="64"/>
  <c r="AM172" i="64"/>
  <c r="AS171" i="64"/>
  <c r="AA170" i="64"/>
  <c r="Y169" i="64"/>
  <c r="AM168" i="64"/>
  <c r="AS167" i="64"/>
  <c r="Y165" i="64"/>
  <c r="I164" i="64"/>
  <c r="G163" i="64"/>
  <c r="AQ162" i="64"/>
  <c r="Y161" i="64"/>
  <c r="BK160" i="64"/>
  <c r="Y158" i="64"/>
  <c r="AC157" i="64"/>
  <c r="G157" i="64"/>
  <c r="AA156" i="64"/>
  <c r="Y155" i="64"/>
  <c r="AE154" i="64"/>
  <c r="AC153" i="64"/>
  <c r="Y152" i="64"/>
  <c r="AE151" i="64"/>
  <c r="AC150" i="64"/>
  <c r="G150" i="64"/>
  <c r="AA149" i="64"/>
  <c r="Y148" i="64"/>
  <c r="AE147" i="64"/>
  <c r="AA146" i="64"/>
  <c r="Y145" i="64"/>
  <c r="AC143" i="64"/>
  <c r="G143" i="64"/>
  <c r="AA142" i="64"/>
  <c r="AA140" i="64"/>
  <c r="Y139" i="64"/>
  <c r="AI137" i="64"/>
  <c r="BO136" i="64"/>
  <c r="AW136" i="64"/>
  <c r="Y136" i="64"/>
  <c r="BU135" i="64"/>
  <c r="BW132" i="64"/>
  <c r="BO132" i="64"/>
  <c r="AW132" i="64"/>
  <c r="Y132" i="64"/>
  <c r="CE131" i="64"/>
  <c r="BU131" i="64"/>
  <c r="BO128" i="64"/>
  <c r="CG127" i="64"/>
  <c r="BK126" i="64"/>
  <c r="CC125" i="64"/>
  <c r="BU125" i="64"/>
  <c r="Y125" i="64"/>
  <c r="CG123" i="64"/>
  <c r="BK122" i="64"/>
  <c r="Y121" i="64"/>
  <c r="CC120" i="64"/>
  <c r="BM120" i="64"/>
  <c r="Y120" i="64"/>
  <c r="CC119" i="64"/>
  <c r="BM119" i="64"/>
  <c r="Y119" i="64"/>
  <c r="CC118" i="64"/>
  <c r="BM118" i="64"/>
  <c r="Y118" i="64"/>
  <c r="CC117" i="64"/>
  <c r="BM117" i="64"/>
  <c r="Y117" i="64"/>
  <c r="CC116" i="64"/>
  <c r="BM116" i="64"/>
  <c r="Y116" i="64"/>
  <c r="CC115" i="64"/>
  <c r="BM115" i="64"/>
  <c r="Y115" i="64"/>
  <c r="CC114" i="64"/>
  <c r="BM114" i="64"/>
  <c r="Y114" i="64"/>
  <c r="CC113" i="64"/>
  <c r="BM113" i="64"/>
  <c r="Y113" i="64"/>
  <c r="CC112" i="64"/>
  <c r="BM112" i="64"/>
  <c r="Y112" i="64"/>
  <c r="CC111" i="64"/>
  <c r="BM111" i="64"/>
  <c r="Y111" i="64"/>
  <c r="CC110" i="64"/>
  <c r="BM110" i="64"/>
  <c r="Y110" i="64"/>
  <c r="CC109" i="64"/>
  <c r="BM109" i="64"/>
  <c r="Y109" i="64"/>
  <c r="CC108" i="64"/>
  <c r="BM108" i="64"/>
  <c r="Y108" i="64"/>
  <c r="CC107" i="64"/>
  <c r="BM107" i="64"/>
  <c r="Y107" i="64"/>
  <c r="CC106" i="64"/>
  <c r="BM106" i="64"/>
  <c r="Y106" i="64"/>
  <c r="CC105" i="64"/>
  <c r="BM105" i="64"/>
  <c r="Y105" i="64"/>
  <c r="CC104" i="64"/>
  <c r="BM104" i="64"/>
  <c r="Y104" i="64"/>
  <c r="CC103" i="64"/>
  <c r="BM103" i="64"/>
  <c r="Y103" i="64"/>
  <c r="BM102" i="64"/>
  <c r="Y102" i="64"/>
  <c r="CC101" i="64"/>
  <c r="BM101" i="64"/>
  <c r="Y101" i="64"/>
  <c r="CC100" i="64"/>
  <c r="BM100" i="64"/>
  <c r="Y100" i="64"/>
  <c r="CC99" i="64"/>
  <c r="BM99" i="64"/>
  <c r="Y99" i="64"/>
  <c r="CC98" i="64"/>
  <c r="BM98" i="64"/>
  <c r="Y98" i="64"/>
  <c r="CC97" i="64"/>
  <c r="BM97" i="64"/>
  <c r="Y97" i="64"/>
  <c r="CC96" i="64"/>
  <c r="BM96" i="64"/>
  <c r="Y96" i="64"/>
  <c r="CC95" i="64"/>
  <c r="BM95" i="64"/>
  <c r="Y95" i="64"/>
  <c r="CC94" i="64"/>
  <c r="BM94" i="64"/>
  <c r="Y94" i="64"/>
  <c r="CC93" i="64"/>
  <c r="BM93" i="64"/>
  <c r="Y93" i="64"/>
  <c r="CC92" i="64"/>
  <c r="BM92" i="64"/>
  <c r="Y92" i="64"/>
  <c r="CC91" i="64"/>
  <c r="BM91" i="64"/>
  <c r="Y91" i="64"/>
  <c r="CC90" i="64"/>
  <c r="BM90" i="64"/>
  <c r="Y90" i="64"/>
  <c r="CC89" i="64"/>
  <c r="BM89" i="64"/>
  <c r="Y89" i="64"/>
  <c r="CC88" i="64"/>
  <c r="BM88" i="64"/>
  <c r="Y88" i="64"/>
  <c r="CC87" i="64"/>
  <c r="BM87" i="64"/>
  <c r="Y87" i="64"/>
  <c r="CC86" i="64"/>
  <c r="BM86" i="64"/>
  <c r="Y86" i="64"/>
  <c r="CC85" i="64"/>
  <c r="BM85" i="64"/>
  <c r="Y85" i="64"/>
  <c r="CC84" i="64"/>
  <c r="BM84" i="64"/>
  <c r="Y84" i="64"/>
  <c r="BK83" i="64"/>
  <c r="AM82" i="64"/>
  <c r="I82" i="64"/>
  <c r="AK81" i="64"/>
  <c r="AQ80" i="64"/>
  <c r="AI80" i="64"/>
  <c r="Y79" i="64"/>
  <c r="AM78" i="64"/>
  <c r="I78" i="64"/>
  <c r="AK77" i="64"/>
  <c r="AQ76" i="64"/>
  <c r="AI76" i="64"/>
  <c r="Y75" i="64"/>
  <c r="AM74" i="64"/>
  <c r="I74" i="64"/>
  <c r="AK73" i="64"/>
  <c r="AQ72" i="64"/>
  <c r="AI72" i="64"/>
  <c r="Y71" i="64"/>
  <c r="AM70" i="64"/>
  <c r="I70" i="64"/>
  <c r="AK69" i="64"/>
  <c r="AC69" i="64"/>
  <c r="AQ68" i="64"/>
  <c r="AI68" i="64"/>
  <c r="Y67" i="64"/>
  <c r="AM66" i="64"/>
  <c r="I66" i="64"/>
  <c r="AK65" i="64"/>
  <c r="AC65" i="64"/>
  <c r="AQ64" i="64"/>
  <c r="AI64" i="64"/>
  <c r="Y63" i="64"/>
  <c r="AM62" i="64"/>
  <c r="I62" i="64"/>
  <c r="AK61" i="64"/>
  <c r="AC61" i="64"/>
  <c r="AQ60" i="64"/>
  <c r="Y59" i="64"/>
  <c r="AM54" i="64"/>
  <c r="AI52" i="64"/>
  <c r="Y51" i="64"/>
  <c r="Y47" i="64"/>
  <c r="AU46" i="64"/>
  <c r="Y43" i="64"/>
  <c r="Y35" i="64"/>
  <c r="AA32" i="64"/>
  <c r="Y31" i="64"/>
  <c r="Y27" i="64"/>
  <c r="AA24" i="64"/>
  <c r="AI20" i="64"/>
  <c r="G17" i="64"/>
  <c r="AA16" i="64"/>
  <c r="AM47" i="64"/>
  <c r="Y44" i="64"/>
  <c r="AQ41" i="64"/>
  <c r="AE35" i="64"/>
  <c r="Y28" i="64"/>
  <c r="AE27" i="64"/>
  <c r="G18" i="64"/>
  <c r="BC306" i="64"/>
  <c r="AQ301" i="64"/>
  <c r="BC294" i="64"/>
  <c r="BC290" i="64"/>
  <c r="BC286" i="64"/>
  <c r="BE284" i="64"/>
  <c r="AM283" i="64"/>
  <c r="AQ281" i="64"/>
  <c r="BC279" i="64"/>
  <c r="I279" i="64"/>
  <c r="AK278" i="64"/>
  <c r="G274" i="64"/>
  <c r="AI273" i="64"/>
  <c r="Y272" i="64"/>
  <c r="BE268" i="64"/>
  <c r="AM267" i="64"/>
  <c r="AQ265" i="64"/>
  <c r="BC263" i="64"/>
  <c r="I263" i="64"/>
  <c r="AK262" i="64"/>
  <c r="G258" i="64"/>
  <c r="AI257" i="64"/>
  <c r="Y256" i="64"/>
  <c r="BE252" i="64"/>
  <c r="AM251" i="64"/>
  <c r="AQ249" i="64"/>
  <c r="BC247" i="64"/>
  <c r="I247" i="64"/>
  <c r="AK246" i="64"/>
  <c r="BC243" i="64"/>
  <c r="I243" i="64"/>
  <c r="AK242" i="64"/>
  <c r="BC239" i="64"/>
  <c r="I239" i="64"/>
  <c r="AK238" i="64"/>
  <c r="BC235" i="64"/>
  <c r="I235" i="64"/>
  <c r="AK234" i="64"/>
  <c r="AU231" i="64"/>
  <c r="Y226" i="64"/>
  <c r="BA225" i="64"/>
  <c r="AQ224" i="64"/>
  <c r="AU223" i="64"/>
  <c r="AY220" i="64"/>
  <c r="AY219" i="64"/>
  <c r="AQ215" i="64"/>
  <c r="AY212" i="64"/>
  <c r="AY211" i="64"/>
  <c r="AU210" i="64"/>
  <c r="Y205" i="64"/>
  <c r="Y201" i="64"/>
  <c r="Y200" i="64"/>
  <c r="AM199" i="64"/>
  <c r="Y196" i="64"/>
  <c r="AM195" i="64"/>
  <c r="Y193" i="64"/>
  <c r="AA191" i="64"/>
  <c r="Y190" i="64"/>
  <c r="AM189" i="64"/>
  <c r="AS188" i="64"/>
  <c r="AA187" i="64"/>
  <c r="Y186" i="64"/>
  <c r="AM185" i="64"/>
  <c r="AS184" i="64"/>
  <c r="AA183" i="64"/>
  <c r="Y182" i="64"/>
  <c r="AM181" i="64"/>
  <c r="AS180" i="64"/>
  <c r="AA179" i="64"/>
  <c r="Y178" i="64"/>
  <c r="AM177" i="64"/>
  <c r="AS176" i="64"/>
  <c r="AA175" i="64"/>
  <c r="Y174" i="64"/>
  <c r="AM173" i="64"/>
  <c r="AS172" i="64"/>
  <c r="AA171" i="64"/>
  <c r="Y170" i="64"/>
  <c r="AM169" i="64"/>
  <c r="AS168" i="64"/>
  <c r="AA167" i="64"/>
  <c r="AO166" i="64"/>
  <c r="Y166" i="64"/>
  <c r="I165" i="64"/>
  <c r="G164" i="64"/>
  <c r="AQ163" i="64"/>
  <c r="Y162" i="64"/>
  <c r="BK161" i="64"/>
  <c r="AA157" i="64"/>
  <c r="Y156" i="64"/>
  <c r="AE155" i="64"/>
  <c r="AC154" i="64"/>
  <c r="G154" i="64"/>
  <c r="AA153" i="64"/>
  <c r="AE152" i="64"/>
  <c r="AC151" i="64"/>
  <c r="G151" i="64"/>
  <c r="AA150" i="64"/>
  <c r="Y149" i="64"/>
  <c r="AE148" i="64"/>
  <c r="AC147" i="64"/>
  <c r="Y146" i="64"/>
  <c r="AE145" i="64"/>
  <c r="AC144" i="64"/>
  <c r="G144" i="64"/>
  <c r="AA143" i="64"/>
  <c r="Y142" i="64"/>
  <c r="AC141" i="64"/>
  <c r="Y140" i="64"/>
  <c r="AE139" i="64"/>
  <c r="AC138" i="64"/>
  <c r="G138" i="64"/>
  <c r="BO137" i="64"/>
  <c r="AW137" i="64"/>
  <c r="Y137" i="64"/>
  <c r="CE136" i="64"/>
  <c r="BU136" i="64"/>
  <c r="BW133" i="64"/>
  <c r="BO133" i="64"/>
  <c r="AW133" i="64"/>
  <c r="Y133" i="64"/>
  <c r="CE132" i="64"/>
  <c r="BU132" i="64"/>
  <c r="BW129" i="64"/>
  <c r="BO129" i="64"/>
  <c r="AW129" i="64"/>
  <c r="Y129" i="64"/>
  <c r="BU128" i="64"/>
  <c r="AW128" i="64"/>
  <c r="Y128" i="64"/>
  <c r="CG126" i="64"/>
  <c r="BK125" i="64"/>
  <c r="CC124" i="64"/>
  <c r="BU124" i="64"/>
  <c r="Y124" i="64"/>
  <c r="CG122" i="64"/>
  <c r="BK121" i="64"/>
  <c r="BS120" i="64"/>
  <c r="BK120" i="64"/>
  <c r="BS119" i="64"/>
  <c r="BK119" i="64"/>
  <c r="BS118" i="64"/>
  <c r="BK118" i="64"/>
  <c r="BS117" i="64"/>
  <c r="BK117" i="64"/>
  <c r="BK116" i="64"/>
  <c r="BK115" i="64"/>
  <c r="BS114" i="64"/>
  <c r="BK114" i="64"/>
  <c r="BS113" i="64"/>
  <c r="BK113" i="64"/>
  <c r="BS112" i="64"/>
  <c r="BK112" i="64"/>
  <c r="BS111" i="64"/>
  <c r="BK111" i="64"/>
  <c r="BK110" i="64"/>
  <c r="BK109" i="64"/>
  <c r="BS108" i="64"/>
  <c r="BK108" i="64"/>
  <c r="BS107" i="64"/>
  <c r="BK107" i="64"/>
  <c r="BS106" i="64"/>
  <c r="BK106" i="64"/>
  <c r="BS105" i="64"/>
  <c r="BK105" i="64"/>
  <c r="BS104" i="64"/>
  <c r="BK104" i="64"/>
  <c r="BS103" i="64"/>
  <c r="BK103" i="64"/>
  <c r="BK102" i="64"/>
  <c r="BS101" i="64"/>
  <c r="BK101" i="64"/>
  <c r="BS100" i="64"/>
  <c r="BK100" i="64"/>
  <c r="BS99" i="64"/>
  <c r="BK99" i="64"/>
  <c r="BS98" i="64"/>
  <c r="BK98" i="64"/>
  <c r="BK97" i="64"/>
  <c r="BK96" i="64"/>
  <c r="BS95" i="64"/>
  <c r="BK95" i="64"/>
  <c r="BS94" i="64"/>
  <c r="BK94" i="64"/>
  <c r="BS93" i="64"/>
  <c r="BK93" i="64"/>
  <c r="BS92" i="64"/>
  <c r="BK92" i="64"/>
  <c r="BK91" i="64"/>
  <c r="BK90" i="64"/>
  <c r="BS89" i="64"/>
  <c r="BK89" i="64"/>
  <c r="BS88" i="64"/>
  <c r="BK88" i="64"/>
  <c r="BS87" i="64"/>
  <c r="BK87" i="64"/>
  <c r="BS86" i="64"/>
  <c r="BK86" i="64"/>
  <c r="BS85" i="64"/>
  <c r="BK85" i="64"/>
  <c r="BS84" i="64"/>
  <c r="BK84" i="64"/>
  <c r="AK82" i="64"/>
  <c r="AQ81" i="64"/>
  <c r="AI81" i="64"/>
  <c r="Y80" i="64"/>
  <c r="AM79" i="64"/>
  <c r="I79" i="64"/>
  <c r="AK78" i="64"/>
  <c r="AQ77" i="64"/>
  <c r="AI77" i="64"/>
  <c r="Y76" i="64"/>
  <c r="AM75" i="64"/>
  <c r="I75" i="64"/>
  <c r="AK74" i="64"/>
  <c r="AQ73" i="64"/>
  <c r="AI73" i="64"/>
  <c r="Y72" i="64"/>
  <c r="AM71" i="64"/>
  <c r="I71" i="64"/>
  <c r="AK70" i="64"/>
  <c r="AC70" i="64"/>
  <c r="AQ69" i="64"/>
  <c r="AI69" i="64"/>
  <c r="Y68" i="64"/>
  <c r="AM67" i="64"/>
  <c r="I67" i="64"/>
  <c r="AK66" i="64"/>
  <c r="AC66" i="64"/>
  <c r="AQ65" i="64"/>
  <c r="AI65" i="64"/>
  <c r="Y64" i="64"/>
  <c r="AM63" i="64"/>
  <c r="I63" i="64"/>
  <c r="AK62" i="64"/>
  <c r="AC62" i="64"/>
  <c r="AQ61" i="64"/>
  <c r="AI61" i="64"/>
  <c r="Y60" i="64"/>
  <c r="AM59" i="64"/>
  <c r="I59" i="64"/>
  <c r="AK58" i="64"/>
  <c r="AC58" i="64"/>
  <c r="AQ57" i="64"/>
  <c r="AI57" i="64"/>
  <c r="Y56" i="64"/>
  <c r="AM55" i="64"/>
  <c r="I55" i="64"/>
  <c r="AK54" i="64"/>
  <c r="AC54" i="64"/>
  <c r="AQ53" i="64"/>
  <c r="AI53" i="64"/>
  <c r="Y52" i="64"/>
  <c r="AM51" i="64"/>
  <c r="I51" i="64"/>
  <c r="AK50" i="64"/>
  <c r="AQ49" i="64"/>
  <c r="AI49" i="64"/>
  <c r="I47" i="64"/>
  <c r="Y36" i="64"/>
  <c r="AC34" i="64"/>
  <c r="Y32" i="64"/>
  <c r="AA25" i="64"/>
  <c r="AQ17" i="64"/>
  <c r="Q874" i="46"/>
  <c r="O878" i="46"/>
  <c r="M882" i="46"/>
  <c r="K874" i="46"/>
  <c r="Q879" i="46"/>
  <c r="O883" i="46"/>
  <c r="G875" i="46"/>
  <c r="K879" i="46"/>
  <c r="Q884" i="46"/>
  <c r="M876" i="46"/>
  <c r="G880" i="46"/>
  <c r="Q877" i="46"/>
  <c r="O881" i="46"/>
  <c r="M885" i="46"/>
  <c r="K877" i="46"/>
  <c r="G882" i="46"/>
  <c r="M883" i="46"/>
  <c r="O884" i="46"/>
  <c r="O877" i="46"/>
  <c r="K884" i="46"/>
  <c r="Q878" i="46"/>
  <c r="O882" i="46"/>
  <c r="G874" i="46"/>
  <c r="K878" i="46"/>
  <c r="Q883" i="46"/>
  <c r="M875" i="46"/>
  <c r="G879" i="46"/>
  <c r="K883" i="46"/>
  <c r="O876" i="46"/>
  <c r="M880" i="46"/>
  <c r="G884" i="46"/>
  <c r="Q881" i="46"/>
  <c r="O885" i="46"/>
  <c r="G877" i="46"/>
  <c r="K881" i="46"/>
  <c r="M878" i="46"/>
  <c r="O879" i="46"/>
  <c r="Q880" i="46"/>
  <c r="K880" i="46"/>
  <c r="G885" i="46"/>
  <c r="Q882" i="46"/>
  <c r="M874" i="46"/>
  <c r="G878" i="46"/>
  <c r="K882" i="46"/>
  <c r="O875" i="46"/>
  <c r="M879" i="46"/>
  <c r="G883" i="46"/>
  <c r="Q876" i="46"/>
  <c r="O880" i="46"/>
  <c r="M884" i="46"/>
  <c r="K876" i="46"/>
  <c r="Q885" i="46"/>
  <c r="M877" i="46"/>
  <c r="G881" i="46"/>
  <c r="K885" i="46"/>
  <c r="O874" i="46"/>
  <c r="Q875" i="46"/>
  <c r="K875" i="46"/>
  <c r="G876" i="46"/>
  <c r="M881" i="46"/>
  <c r="T43" i="47"/>
  <c r="J43" i="47"/>
  <c r="P41" i="47"/>
  <c r="L40" i="47"/>
  <c r="P42" i="47"/>
  <c r="L41" i="47"/>
  <c r="T40" i="47"/>
  <c r="J40" i="47"/>
  <c r="L43" i="47"/>
  <c r="T42" i="47"/>
  <c r="P40" i="47"/>
  <c r="P43" i="47"/>
  <c r="L42" i="47"/>
  <c r="T41" i="47"/>
  <c r="J41" i="47"/>
  <c r="J42" i="47"/>
  <c r="P47" i="47"/>
  <c r="P46" i="47"/>
  <c r="P45" i="47"/>
  <c r="P44" i="47"/>
  <c r="I17" i="46"/>
  <c r="I21" i="46"/>
  <c r="I25" i="46"/>
  <c r="I29" i="46"/>
  <c r="I33" i="46"/>
  <c r="I37" i="46"/>
  <c r="I41" i="46"/>
  <c r="I45" i="46"/>
  <c r="I49" i="46"/>
  <c r="I53" i="46"/>
  <c r="I57" i="46"/>
  <c r="I61" i="46"/>
  <c r="I65" i="46"/>
  <c r="I69" i="46"/>
  <c r="I73" i="46"/>
  <c r="I77" i="46"/>
  <c r="I81" i="46"/>
  <c r="I85" i="46"/>
  <c r="I89" i="46"/>
  <c r="I93" i="46"/>
  <c r="I97" i="46"/>
  <c r="I101" i="46"/>
  <c r="I105" i="46"/>
  <c r="I109" i="46"/>
  <c r="I113" i="46"/>
  <c r="I117" i="46"/>
  <c r="I121" i="46"/>
  <c r="I125" i="46"/>
  <c r="I129" i="46"/>
  <c r="I133" i="46"/>
  <c r="I137" i="46"/>
  <c r="I141" i="46"/>
  <c r="I145" i="46"/>
  <c r="I149" i="46"/>
  <c r="I153" i="46"/>
  <c r="I157" i="46"/>
  <c r="I161" i="46"/>
  <c r="I165" i="46"/>
  <c r="I169" i="46"/>
  <c r="I173" i="46"/>
  <c r="I185" i="46"/>
  <c r="I189" i="46"/>
  <c r="I193" i="46"/>
  <c r="I197" i="46"/>
  <c r="I201" i="46"/>
  <c r="I205" i="46"/>
  <c r="I209" i="46"/>
  <c r="I213" i="46"/>
  <c r="I217" i="46"/>
  <c r="I221" i="46"/>
  <c r="I225" i="46"/>
  <c r="I229" i="46"/>
  <c r="I233" i="46"/>
  <c r="I237" i="46"/>
  <c r="I241" i="46"/>
  <c r="I245" i="46"/>
  <c r="I249" i="46"/>
  <c r="I253" i="46"/>
  <c r="I257" i="46"/>
  <c r="I261" i="46"/>
  <c r="I589" i="46"/>
  <c r="I593" i="46"/>
  <c r="I597" i="46"/>
  <c r="I601" i="46"/>
  <c r="I605" i="46"/>
  <c r="I609" i="46"/>
  <c r="I613" i="46"/>
  <c r="I617" i="46"/>
  <c r="I621" i="46"/>
  <c r="I625" i="46"/>
  <c r="I629" i="46"/>
  <c r="I633" i="46"/>
  <c r="I637" i="46"/>
  <c r="I641" i="46"/>
  <c r="I645" i="46"/>
  <c r="I649" i="46"/>
  <c r="I653" i="46"/>
  <c r="I657" i="46"/>
  <c r="I661" i="46"/>
  <c r="I665" i="46"/>
  <c r="I669" i="46"/>
  <c r="I673" i="46"/>
  <c r="I677" i="46"/>
  <c r="I681" i="46"/>
  <c r="I685" i="46"/>
  <c r="I18" i="46"/>
  <c r="I22" i="46"/>
  <c r="I26" i="46"/>
  <c r="I30" i="46"/>
  <c r="I34" i="46"/>
  <c r="I38" i="46"/>
  <c r="I42" i="46"/>
  <c r="I46" i="46"/>
  <c r="I50" i="46"/>
  <c r="I54" i="46"/>
  <c r="I58" i="46"/>
  <c r="I62" i="46"/>
  <c r="I66" i="46"/>
  <c r="I70" i="46"/>
  <c r="I74" i="46"/>
  <c r="I78" i="46"/>
  <c r="I82" i="46"/>
  <c r="I86" i="46"/>
  <c r="I90" i="46"/>
  <c r="I94" i="46"/>
  <c r="I98" i="46"/>
  <c r="I102" i="46"/>
  <c r="I106" i="46"/>
  <c r="I110" i="46"/>
  <c r="I114" i="46"/>
  <c r="I118" i="46"/>
  <c r="I122" i="46"/>
  <c r="I126" i="46"/>
  <c r="I130" i="46"/>
  <c r="I134" i="46"/>
  <c r="I138" i="46"/>
  <c r="I142" i="46"/>
  <c r="I146" i="46"/>
  <c r="I150" i="46"/>
  <c r="I154" i="46"/>
  <c r="I158" i="46"/>
  <c r="I162" i="46"/>
  <c r="I166" i="46"/>
  <c r="I170" i="46"/>
  <c r="I174" i="46"/>
  <c r="I186" i="46"/>
  <c r="I190" i="46"/>
  <c r="I194" i="46"/>
  <c r="I198" i="46"/>
  <c r="I202" i="46"/>
  <c r="I206" i="46"/>
  <c r="I210" i="46"/>
  <c r="I214" i="46"/>
  <c r="I218" i="46"/>
  <c r="I222" i="46"/>
  <c r="I226" i="46"/>
  <c r="I19" i="46"/>
  <c r="I23" i="46"/>
  <c r="I27" i="46"/>
  <c r="I31" i="46"/>
  <c r="I35" i="46"/>
  <c r="I39" i="46"/>
  <c r="I43" i="46"/>
  <c r="I47" i="46"/>
  <c r="I51" i="46"/>
  <c r="I55" i="46"/>
  <c r="I59" i="46"/>
  <c r="I63" i="46"/>
  <c r="I67" i="46"/>
  <c r="I71" i="46"/>
  <c r="I75" i="46"/>
  <c r="I79" i="46"/>
  <c r="I83" i="46"/>
  <c r="I87" i="46"/>
  <c r="I91" i="46"/>
  <c r="I95" i="46"/>
  <c r="I99" i="46"/>
  <c r="I103" i="46"/>
  <c r="I107" i="46"/>
  <c r="I111" i="46"/>
  <c r="I115" i="46"/>
  <c r="I119" i="46"/>
  <c r="I123" i="46"/>
  <c r="I127" i="46"/>
  <c r="I131" i="46"/>
  <c r="I135" i="46"/>
  <c r="I139" i="46"/>
  <c r="I143" i="46"/>
  <c r="I147" i="46"/>
  <c r="I151" i="46"/>
  <c r="I155" i="46"/>
  <c r="I159" i="46"/>
  <c r="I163" i="46"/>
  <c r="I167" i="46"/>
  <c r="I171" i="46"/>
  <c r="I175" i="46"/>
  <c r="I187" i="46"/>
  <c r="I191" i="46"/>
  <c r="I195" i="46"/>
  <c r="I199" i="46"/>
  <c r="I203" i="46"/>
  <c r="I207" i="46"/>
  <c r="I211" i="46"/>
  <c r="I215" i="46"/>
  <c r="I219" i="46"/>
  <c r="I223" i="46"/>
  <c r="I227" i="46"/>
  <c r="I231" i="46"/>
  <c r="I235" i="46"/>
  <c r="I239" i="46"/>
  <c r="I243" i="46"/>
  <c r="I247" i="46"/>
  <c r="I251" i="46"/>
  <c r="I255" i="46"/>
  <c r="I16" i="46"/>
  <c r="I24" i="46"/>
  <c r="I40" i="46"/>
  <c r="I56" i="46"/>
  <c r="I72" i="46"/>
  <c r="I88" i="46"/>
  <c r="I104" i="46"/>
  <c r="I120" i="46"/>
  <c r="I136" i="46"/>
  <c r="I152" i="46"/>
  <c r="I168" i="46"/>
  <c r="I192" i="46"/>
  <c r="I208" i="46"/>
  <c r="I224" i="46"/>
  <c r="I234" i="46"/>
  <c r="I242" i="46"/>
  <c r="I250" i="46"/>
  <c r="I258" i="46"/>
  <c r="I263" i="46"/>
  <c r="I587" i="46"/>
  <c r="I592" i="46"/>
  <c r="I598" i="46"/>
  <c r="I603" i="46"/>
  <c r="I608" i="46"/>
  <c r="I614" i="46"/>
  <c r="I619" i="46"/>
  <c r="I624" i="46"/>
  <c r="I630" i="46"/>
  <c r="I635" i="46"/>
  <c r="I640" i="46"/>
  <c r="I646" i="46"/>
  <c r="I651" i="46"/>
  <c r="I656" i="46"/>
  <c r="I662" i="46"/>
  <c r="I667" i="46"/>
  <c r="I672" i="46"/>
  <c r="I678" i="46"/>
  <c r="I683" i="46"/>
  <c r="I688" i="46"/>
  <c r="I692" i="46"/>
  <c r="I696" i="46"/>
  <c r="I700" i="46"/>
  <c r="I704" i="46"/>
  <c r="I708" i="46"/>
  <c r="I712" i="46"/>
  <c r="I716" i="46"/>
  <c r="I720" i="46"/>
  <c r="I724" i="46"/>
  <c r="I728" i="46"/>
  <c r="I732" i="46"/>
  <c r="I736" i="46"/>
  <c r="I740" i="46"/>
  <c r="I744" i="46"/>
  <c r="I756" i="46"/>
  <c r="I760" i="46"/>
  <c r="I764" i="46"/>
  <c r="I768" i="46"/>
  <c r="I772" i="46"/>
  <c r="I776" i="46"/>
  <c r="I780" i="46"/>
  <c r="I784" i="46"/>
  <c r="I788" i="46"/>
  <c r="I792" i="46"/>
  <c r="I796" i="46"/>
  <c r="I800" i="46"/>
  <c r="I804" i="46"/>
  <c r="I808" i="46"/>
  <c r="I812" i="46"/>
  <c r="I816" i="46"/>
  <c r="I820" i="46"/>
  <c r="I824" i="46"/>
  <c r="I828" i="46"/>
  <c r="I832" i="46"/>
  <c r="I622" i="46"/>
  <c r="I643" i="46"/>
  <c r="I659" i="46"/>
  <c r="I675" i="46"/>
  <c r="I690" i="46"/>
  <c r="I702" i="46"/>
  <c r="I714" i="46"/>
  <c r="I726" i="46"/>
  <c r="I738" i="46"/>
  <c r="I762" i="46"/>
  <c r="I774" i="46"/>
  <c r="I786" i="46"/>
  <c r="I28" i="46"/>
  <c r="I44" i="46"/>
  <c r="I60" i="46"/>
  <c r="I76" i="46"/>
  <c r="I92" i="46"/>
  <c r="I108" i="46"/>
  <c r="I124" i="46"/>
  <c r="I140" i="46"/>
  <c r="I156" i="46"/>
  <c r="I172" i="46"/>
  <c r="I196" i="46"/>
  <c r="I212" i="46"/>
  <c r="I228" i="46"/>
  <c r="I236" i="46"/>
  <c r="I244" i="46"/>
  <c r="I252" i="46"/>
  <c r="I259" i="46"/>
  <c r="I588" i="46"/>
  <c r="I594" i="46"/>
  <c r="I599" i="46"/>
  <c r="I604" i="46"/>
  <c r="I610" i="46"/>
  <c r="I615" i="46"/>
  <c r="I620" i="46"/>
  <c r="I626" i="46"/>
  <c r="I631" i="46"/>
  <c r="I636" i="46"/>
  <c r="I642" i="46"/>
  <c r="I647" i="46"/>
  <c r="I652" i="46"/>
  <c r="I658" i="46"/>
  <c r="I663" i="46"/>
  <c r="I668" i="46"/>
  <c r="I674" i="46"/>
  <c r="I679" i="46"/>
  <c r="I684" i="46"/>
  <c r="I689" i="46"/>
  <c r="I693" i="46"/>
  <c r="I697" i="46"/>
  <c r="I701" i="46"/>
  <c r="I705" i="46"/>
  <c r="I709" i="46"/>
  <c r="I713" i="46"/>
  <c r="I717" i="46"/>
  <c r="I721" i="46"/>
  <c r="I725" i="46"/>
  <c r="I729" i="46"/>
  <c r="I733" i="46"/>
  <c r="I737" i="46"/>
  <c r="I741" i="46"/>
  <c r="I745" i="46"/>
  <c r="I757" i="46"/>
  <c r="I761" i="46"/>
  <c r="I765" i="46"/>
  <c r="I769" i="46"/>
  <c r="I773" i="46"/>
  <c r="I777" i="46"/>
  <c r="I781" i="46"/>
  <c r="I785" i="46"/>
  <c r="I789" i="46"/>
  <c r="I793" i="46"/>
  <c r="I797" i="46"/>
  <c r="I801" i="46"/>
  <c r="I805" i="46"/>
  <c r="I809" i="46"/>
  <c r="I813" i="46"/>
  <c r="I817" i="46"/>
  <c r="I821" i="46"/>
  <c r="I825" i="46"/>
  <c r="I829" i="46"/>
  <c r="I833" i="46"/>
  <c r="I616" i="46"/>
  <c r="I638" i="46"/>
  <c r="I654" i="46"/>
  <c r="I670" i="46"/>
  <c r="I680" i="46"/>
  <c r="I694" i="46"/>
  <c r="I706" i="46"/>
  <c r="I722" i="46"/>
  <c r="I734" i="46"/>
  <c r="I754" i="46"/>
  <c r="I766" i="46"/>
  <c r="I778" i="46"/>
  <c r="I790" i="46"/>
  <c r="I32" i="46"/>
  <c r="I48" i="46"/>
  <c r="I64" i="46"/>
  <c r="I80" i="46"/>
  <c r="I96" i="46"/>
  <c r="I112" i="46"/>
  <c r="I128" i="46"/>
  <c r="I144" i="46"/>
  <c r="I160" i="46"/>
  <c r="I184" i="46"/>
  <c r="I200" i="46"/>
  <c r="I216" i="46"/>
  <c r="I230" i="46"/>
  <c r="I238" i="46"/>
  <c r="I246" i="46"/>
  <c r="I254" i="46"/>
  <c r="I260" i="46"/>
  <c r="I590" i="46"/>
  <c r="I595" i="46"/>
  <c r="I600" i="46"/>
  <c r="I606" i="46"/>
  <c r="I611" i="46"/>
  <c r="I20" i="46"/>
  <c r="I36" i="46"/>
  <c r="I52" i="46"/>
  <c r="I68" i="46"/>
  <c r="I84" i="46"/>
  <c r="I100" i="46"/>
  <c r="I116" i="46"/>
  <c r="I132" i="46"/>
  <c r="I148" i="46"/>
  <c r="I164" i="46"/>
  <c r="I188" i="46"/>
  <c r="I204" i="46"/>
  <c r="I220" i="46"/>
  <c r="I232" i="46"/>
  <c r="I240" i="46"/>
  <c r="I248" i="46"/>
  <c r="I256" i="46"/>
  <c r="I262" i="46"/>
  <c r="I586" i="46"/>
  <c r="I591" i="46"/>
  <c r="I596" i="46"/>
  <c r="I602" i="46"/>
  <c r="I607" i="46"/>
  <c r="I612" i="46"/>
  <c r="I618" i="46"/>
  <c r="I623" i="46"/>
  <c r="I628" i="46"/>
  <c r="I634" i="46"/>
  <c r="I639" i="46"/>
  <c r="I644" i="46"/>
  <c r="I650" i="46"/>
  <c r="I655" i="46"/>
  <c r="I660" i="46"/>
  <c r="I666" i="46"/>
  <c r="I671" i="46"/>
  <c r="I676" i="46"/>
  <c r="I682" i="46"/>
  <c r="I687" i="46"/>
  <c r="I691" i="46"/>
  <c r="I695" i="46"/>
  <c r="I699" i="46"/>
  <c r="I703" i="46"/>
  <c r="I707" i="46"/>
  <c r="I711" i="46"/>
  <c r="I715" i="46"/>
  <c r="I719" i="46"/>
  <c r="I723" i="46"/>
  <c r="I727" i="46"/>
  <c r="I731" i="46"/>
  <c r="I735" i="46"/>
  <c r="I739" i="46"/>
  <c r="I743" i="46"/>
  <c r="I755" i="46"/>
  <c r="I759" i="46"/>
  <c r="I763" i="46"/>
  <c r="I767" i="46"/>
  <c r="I771" i="46"/>
  <c r="I775" i="46"/>
  <c r="I779" i="46"/>
  <c r="I783" i="46"/>
  <c r="I787" i="46"/>
  <c r="I791" i="46"/>
  <c r="I795" i="46"/>
  <c r="I799" i="46"/>
  <c r="I803" i="46"/>
  <c r="I807" i="46"/>
  <c r="I811" i="46"/>
  <c r="I815" i="46"/>
  <c r="I819" i="46"/>
  <c r="I823" i="46"/>
  <c r="I827" i="46"/>
  <c r="I831" i="46"/>
  <c r="I627" i="46"/>
  <c r="I632" i="46"/>
  <c r="I648" i="46"/>
  <c r="I664" i="46"/>
  <c r="I686" i="46"/>
  <c r="I698" i="46"/>
  <c r="I710" i="46"/>
  <c r="I718" i="46"/>
  <c r="I730" i="46"/>
  <c r="I742" i="46"/>
  <c r="I758" i="46"/>
  <c r="I770" i="46"/>
  <c r="I782" i="46"/>
  <c r="I806" i="46"/>
  <c r="I822" i="46"/>
  <c r="I794" i="46"/>
  <c r="I810" i="46"/>
  <c r="I826" i="46"/>
  <c r="I798" i="46"/>
  <c r="I814" i="46"/>
  <c r="I830" i="46"/>
  <c r="I802" i="46"/>
  <c r="I818" i="46"/>
  <c r="T5" i="47"/>
  <c r="T9" i="47"/>
  <c r="T13" i="47"/>
  <c r="T25" i="47"/>
  <c r="T29" i="47"/>
  <c r="T33" i="47"/>
  <c r="T45" i="47"/>
  <c r="T49" i="47"/>
  <c r="T53" i="47"/>
  <c r="T57" i="47"/>
  <c r="T61" i="47"/>
  <c r="T4" i="47"/>
  <c r="T55" i="47"/>
  <c r="T12" i="47"/>
  <c r="T32" i="47"/>
  <c r="T48" i="47"/>
  <c r="T60" i="47"/>
  <c r="T6" i="47"/>
  <c r="T10" i="47"/>
  <c r="T14" i="47"/>
  <c r="T22" i="47"/>
  <c r="T26" i="47"/>
  <c r="T30" i="47"/>
  <c r="T46" i="47"/>
  <c r="T50" i="47"/>
  <c r="T54" i="47"/>
  <c r="T58" i="47"/>
  <c r="T27" i="47"/>
  <c r="T47" i="47"/>
  <c r="T59" i="47"/>
  <c r="T28" i="47"/>
  <c r="T44" i="47"/>
  <c r="T56" i="47"/>
  <c r="T7" i="47"/>
  <c r="T11" i="47"/>
  <c r="T15" i="47"/>
  <c r="T23" i="47"/>
  <c r="T31" i="47"/>
  <c r="T51" i="47"/>
  <c r="T8" i="47"/>
  <c r="T24" i="47"/>
  <c r="T52" i="47"/>
  <c r="S176" i="46"/>
  <c r="S180" i="46"/>
  <c r="S444" i="46"/>
  <c r="S448" i="46"/>
  <c r="S452" i="46"/>
  <c r="S748" i="46"/>
  <c r="S752" i="46"/>
  <c r="Q18" i="46"/>
  <c r="Q22" i="46"/>
  <c r="Q26" i="46"/>
  <c r="Q30" i="46"/>
  <c r="Q34" i="46"/>
  <c r="Q38" i="46"/>
  <c r="Q42" i="46"/>
  <c r="Q46" i="46"/>
  <c r="Q50" i="46"/>
  <c r="Q54" i="46"/>
  <c r="Q58" i="46"/>
  <c r="Q62" i="46"/>
  <c r="Q66" i="46"/>
  <c r="Q70" i="46"/>
  <c r="Q74" i="46"/>
  <c r="Q78" i="46"/>
  <c r="Q82" i="46"/>
  <c r="Q86" i="46"/>
  <c r="Q90" i="46"/>
  <c r="Q94" i="46"/>
  <c r="Q98" i="46"/>
  <c r="Q102" i="46"/>
  <c r="Q106" i="46"/>
  <c r="Q110" i="46"/>
  <c r="Q114" i="46"/>
  <c r="Q118" i="46"/>
  <c r="Q122" i="46"/>
  <c r="Q126" i="46"/>
  <c r="Q130" i="46"/>
  <c r="Q134" i="46"/>
  <c r="Q138" i="46"/>
  <c r="Q142" i="46"/>
  <c r="Q146" i="46"/>
  <c r="Q150" i="46"/>
  <c r="Q154" i="46"/>
  <c r="Q158" i="46"/>
  <c r="Q162" i="46"/>
  <c r="Q166" i="46"/>
  <c r="Q170" i="46"/>
  <c r="Q174" i="46"/>
  <c r="Q186" i="46"/>
  <c r="Q190" i="46"/>
  <c r="Q194" i="46"/>
  <c r="Q198" i="46"/>
  <c r="Q202" i="46"/>
  <c r="Q206" i="46"/>
  <c r="Q210" i="46"/>
  <c r="Q214" i="46"/>
  <c r="Q218" i="46"/>
  <c r="Q222" i="46"/>
  <c r="Q226" i="46"/>
  <c r="Q230" i="46"/>
  <c r="Q234" i="46"/>
  <c r="Q238" i="46"/>
  <c r="Q242" i="46"/>
  <c r="Q246" i="46"/>
  <c r="Q250" i="46"/>
  <c r="Q254" i="46"/>
  <c r="Q258" i="46"/>
  <c r="Q262" i="46"/>
  <c r="Q266" i="46"/>
  <c r="Q270" i="46"/>
  <c r="Q274" i="46"/>
  <c r="Q278" i="46"/>
  <c r="Q282" i="46"/>
  <c r="Q286" i="46"/>
  <c r="Q290" i="46"/>
  <c r="Q294" i="46"/>
  <c r="Q298" i="46"/>
  <c r="Q302" i="46"/>
  <c r="Q322" i="46"/>
  <c r="Q326" i="46"/>
  <c r="Q330" i="46"/>
  <c r="Q334" i="46"/>
  <c r="Q338" i="46"/>
  <c r="Q342" i="46"/>
  <c r="Q346" i="46"/>
  <c r="Q350" i="46"/>
  <c r="Q354" i="46"/>
  <c r="S177" i="46"/>
  <c r="S181" i="46"/>
  <c r="S445" i="46"/>
  <c r="S449" i="46"/>
  <c r="S453" i="46"/>
  <c r="S749" i="46"/>
  <c r="S753" i="46"/>
  <c r="Q19" i="46"/>
  <c r="Q23" i="46"/>
  <c r="Q27" i="46"/>
  <c r="Q31" i="46"/>
  <c r="Q35" i="46"/>
  <c r="Q39" i="46"/>
  <c r="Q43" i="46"/>
  <c r="Q47" i="46"/>
  <c r="Q51" i="46"/>
  <c r="Q55" i="46"/>
  <c r="Q59" i="46"/>
  <c r="Q63" i="46"/>
  <c r="Q67" i="46"/>
  <c r="Q71" i="46"/>
  <c r="Q75" i="46"/>
  <c r="Q79" i="46"/>
  <c r="Q83" i="46"/>
  <c r="Q87" i="46"/>
  <c r="Q91" i="46"/>
  <c r="Q95" i="46"/>
  <c r="Q99" i="46"/>
  <c r="Q103" i="46"/>
  <c r="Q107" i="46"/>
  <c r="Q111" i="46"/>
  <c r="Q115" i="46"/>
  <c r="Q119" i="46"/>
  <c r="Q123" i="46"/>
  <c r="Q127" i="46"/>
  <c r="Q131" i="46"/>
  <c r="Q135" i="46"/>
  <c r="Q139" i="46"/>
  <c r="Q143" i="46"/>
  <c r="Q147" i="46"/>
  <c r="Q151" i="46"/>
  <c r="Q155" i="46"/>
  <c r="Q159" i="46"/>
  <c r="Q163" i="46"/>
  <c r="Q167" i="46"/>
  <c r="Q171" i="46"/>
  <c r="Q175" i="46"/>
  <c r="Q187" i="46"/>
  <c r="Q191" i="46"/>
  <c r="Q195" i="46"/>
  <c r="Q199" i="46"/>
  <c r="Q203" i="46"/>
  <c r="Q207" i="46"/>
  <c r="Q211" i="46"/>
  <c r="Q215" i="46"/>
  <c r="Q219" i="46"/>
  <c r="Q223" i="46"/>
  <c r="Q227" i="46"/>
  <c r="Q231" i="46"/>
  <c r="Q235" i="46"/>
  <c r="Q239" i="46"/>
  <c r="Q243" i="46"/>
  <c r="Q247" i="46"/>
  <c r="Q251" i="46"/>
  <c r="Q255" i="46"/>
  <c r="Q259" i="46"/>
  <c r="Q263" i="46"/>
  <c r="Q267" i="46"/>
  <c r="Q271" i="46"/>
  <c r="Q275" i="46"/>
  <c r="Q279" i="46"/>
  <c r="Q283" i="46"/>
  <c r="Q287" i="46"/>
  <c r="Q291" i="46"/>
  <c r="Q295" i="46"/>
  <c r="Q299" i="46"/>
  <c r="Q303" i="46"/>
  <c r="Q323" i="46"/>
  <c r="Q327" i="46"/>
  <c r="Q331" i="46"/>
  <c r="Q335" i="46"/>
  <c r="Q339" i="46"/>
  <c r="Q343" i="46"/>
  <c r="Q347" i="46"/>
  <c r="Q351" i="46"/>
  <c r="S178" i="46"/>
  <c r="S182" i="46"/>
  <c r="S442" i="46"/>
  <c r="S446" i="46"/>
  <c r="S450" i="46"/>
  <c r="S746" i="46"/>
  <c r="S750" i="46"/>
  <c r="Q16" i="46"/>
  <c r="Q20" i="46"/>
  <c r="Q24" i="46"/>
  <c r="Q28" i="46"/>
  <c r="Q32" i="46"/>
  <c r="Q36" i="46"/>
  <c r="Q40" i="46"/>
  <c r="Q44" i="46"/>
  <c r="Q48" i="46"/>
  <c r="Q52" i="46"/>
  <c r="Q56" i="46"/>
  <c r="Q60" i="46"/>
  <c r="Q64" i="46"/>
  <c r="Q68" i="46"/>
  <c r="Q72" i="46"/>
  <c r="Q76" i="46"/>
  <c r="Q80" i="46"/>
  <c r="Q84" i="46"/>
  <c r="Q88" i="46"/>
  <c r="Q92" i="46"/>
  <c r="Q96" i="46"/>
  <c r="Q100" i="46"/>
  <c r="Q104" i="46"/>
  <c r="Q108" i="46"/>
  <c r="Q112" i="46"/>
  <c r="Q116" i="46"/>
  <c r="Q120" i="46"/>
  <c r="Q124" i="46"/>
  <c r="Q128" i="46"/>
  <c r="Q132" i="46"/>
  <c r="Q136" i="46"/>
  <c r="Q140" i="46"/>
  <c r="Q144" i="46"/>
  <c r="Q148" i="46"/>
  <c r="Q152" i="46"/>
  <c r="Q156" i="46"/>
  <c r="Q160" i="46"/>
  <c r="Q164" i="46"/>
  <c r="Q168" i="46"/>
  <c r="Q172" i="46"/>
  <c r="Q184" i="46"/>
  <c r="Q188" i="46"/>
  <c r="Q192" i="46"/>
  <c r="Q196" i="46"/>
  <c r="Q200" i="46"/>
  <c r="Q204" i="46"/>
  <c r="Q208" i="46"/>
  <c r="Q212" i="46"/>
  <c r="Q216" i="46"/>
  <c r="Q220" i="46"/>
  <c r="Q224" i="46"/>
  <c r="Q228" i="46"/>
  <c r="Q232" i="46"/>
  <c r="Q236" i="46"/>
  <c r="Q240" i="46"/>
  <c r="Q244" i="46"/>
  <c r="Q248" i="46"/>
  <c r="Q252" i="46"/>
  <c r="Q256" i="46"/>
  <c r="Q260" i="46"/>
  <c r="Q264" i="46"/>
  <c r="Q268" i="46"/>
  <c r="Q272" i="46"/>
  <c r="Q276" i="46"/>
  <c r="Q280" i="46"/>
  <c r="Q284" i="46"/>
  <c r="Q288" i="46"/>
  <c r="Q292" i="46"/>
  <c r="Q296" i="46"/>
  <c r="Q300" i="46"/>
  <c r="Q324" i="46"/>
  <c r="Q328" i="46"/>
  <c r="Q332" i="46"/>
  <c r="Q336" i="46"/>
  <c r="Q340" i="46"/>
  <c r="Q344" i="46"/>
  <c r="Q348" i="46"/>
  <c r="Q352" i="46"/>
  <c r="S179" i="46"/>
  <c r="S443" i="46"/>
  <c r="S751" i="46"/>
  <c r="Q29" i="46"/>
  <c r="Q45" i="46"/>
  <c r="Q61" i="46"/>
  <c r="Q77" i="46"/>
  <c r="Q93" i="46"/>
  <c r="Q109" i="46"/>
  <c r="Q125" i="46"/>
  <c r="Q141" i="46"/>
  <c r="Q157" i="46"/>
  <c r="Q173" i="46"/>
  <c r="Q197" i="46"/>
  <c r="Q213" i="46"/>
  <c r="Q229" i="46"/>
  <c r="Q245" i="46"/>
  <c r="Q261" i="46"/>
  <c r="Q277" i="46"/>
  <c r="Q293" i="46"/>
  <c r="Q337" i="46"/>
  <c r="Q353" i="46"/>
  <c r="Q358" i="46"/>
  <c r="Q362" i="46"/>
  <c r="Q366" i="46"/>
  <c r="Q370" i="46"/>
  <c r="Q374" i="46"/>
  <c r="Q378" i="46"/>
  <c r="Q382" i="46"/>
  <c r="Q386" i="46"/>
  <c r="Q390" i="46"/>
  <c r="Q394" i="46"/>
  <c r="Q398" i="46"/>
  <c r="Q402" i="46"/>
  <c r="Q406" i="46"/>
  <c r="Q410" i="46"/>
  <c r="Q414" i="46"/>
  <c r="Q418" i="46"/>
  <c r="Q422" i="46"/>
  <c r="Q426" i="46"/>
  <c r="Q430" i="46"/>
  <c r="Q434" i="46"/>
  <c r="Q438" i="46"/>
  <c r="Q454" i="46"/>
  <c r="Q458" i="46"/>
  <c r="Q462" i="46"/>
  <c r="Q466" i="46"/>
  <c r="Q470" i="46"/>
  <c r="Q474" i="46"/>
  <c r="Q478" i="46"/>
  <c r="Q482" i="46"/>
  <c r="Q486" i="46"/>
  <c r="Q490" i="46"/>
  <c r="Q494" i="46"/>
  <c r="Q498" i="46"/>
  <c r="Q502" i="46"/>
  <c r="Q506" i="46"/>
  <c r="Q510" i="46"/>
  <c r="Q514" i="46"/>
  <c r="Q518" i="46"/>
  <c r="Q522" i="46"/>
  <c r="Q526" i="46"/>
  <c r="Q530" i="46"/>
  <c r="Q534" i="46"/>
  <c r="Q538" i="46"/>
  <c r="Q542" i="46"/>
  <c r="Q546" i="46"/>
  <c r="Q550" i="46"/>
  <c r="Q554" i="46"/>
  <c r="Q558" i="46"/>
  <c r="Q562" i="46"/>
  <c r="Q566" i="46"/>
  <c r="Q570" i="46"/>
  <c r="Q586" i="46"/>
  <c r="Q590" i="46"/>
  <c r="Q594" i="46"/>
  <c r="Q598" i="46"/>
  <c r="Q602" i="46"/>
  <c r="S183" i="46"/>
  <c r="S447" i="46"/>
  <c r="Q17" i="46"/>
  <c r="Q33" i="46"/>
  <c r="Q49" i="46"/>
  <c r="Q65" i="46"/>
  <c r="Q81" i="46"/>
  <c r="Q97" i="46"/>
  <c r="Q113" i="46"/>
  <c r="Q129" i="46"/>
  <c r="Q145" i="46"/>
  <c r="Q161" i="46"/>
  <c r="Q185" i="46"/>
  <c r="Q201" i="46"/>
  <c r="Q217" i="46"/>
  <c r="Q233" i="46"/>
  <c r="Q249" i="46"/>
  <c r="Q265" i="46"/>
  <c r="Q281" i="46"/>
  <c r="Q297" i="46"/>
  <c r="Q325" i="46"/>
  <c r="Q341" i="46"/>
  <c r="Q355" i="46"/>
  <c r="Q359" i="46"/>
  <c r="Q363" i="46"/>
  <c r="Q367" i="46"/>
  <c r="Q371" i="46"/>
  <c r="Q375" i="46"/>
  <c r="Q379" i="46"/>
  <c r="Q383" i="46"/>
  <c r="Q387" i="46"/>
  <c r="Q391" i="46"/>
  <c r="Q395" i="46"/>
  <c r="Q399" i="46"/>
  <c r="Q403" i="46"/>
  <c r="Q407" i="46"/>
  <c r="Q411" i="46"/>
  <c r="Q415" i="46"/>
  <c r="Q419" i="46"/>
  <c r="Q423" i="46"/>
  <c r="Q427" i="46"/>
  <c r="Q431" i="46"/>
  <c r="Q435" i="46"/>
  <c r="Q439" i="46"/>
  <c r="Q455" i="46"/>
  <c r="Q459" i="46"/>
  <c r="Q463" i="46"/>
  <c r="Q467" i="46"/>
  <c r="Q471" i="46"/>
  <c r="Q475" i="46"/>
  <c r="Q479" i="46"/>
  <c r="Q483" i="46"/>
  <c r="Q487" i="46"/>
  <c r="Q491" i="46"/>
  <c r="Q495" i="46"/>
  <c r="Q499" i="46"/>
  <c r="Q503" i="46"/>
  <c r="Q507" i="46"/>
  <c r="Q511" i="46"/>
  <c r="Q515" i="46"/>
  <c r="Q519" i="46"/>
  <c r="Q523" i="46"/>
  <c r="Q527" i="46"/>
  <c r="Q531" i="46"/>
  <c r="Q535" i="46"/>
  <c r="Q539" i="46"/>
  <c r="Q543" i="46"/>
  <c r="Q547" i="46"/>
  <c r="Q551" i="46"/>
  <c r="Q555" i="46"/>
  <c r="Q559" i="46"/>
  <c r="Q563" i="46"/>
  <c r="Q567" i="46"/>
  <c r="Q571" i="46"/>
  <c r="Q587" i="46"/>
  <c r="Q591" i="46"/>
  <c r="Q595" i="46"/>
  <c r="Q599" i="46"/>
  <c r="Q603" i="46"/>
  <c r="Q607" i="46"/>
  <c r="Q611" i="46"/>
  <c r="Q615" i="46"/>
  <c r="Q619" i="46"/>
  <c r="Q623" i="46"/>
  <c r="Q627" i="46"/>
  <c r="S451" i="46"/>
  <c r="Q21" i="46"/>
  <c r="Q37" i="46"/>
  <c r="Q53" i="46"/>
  <c r="Q69" i="46"/>
  <c r="Q85" i="46"/>
  <c r="Q101" i="46"/>
  <c r="Q117" i="46"/>
  <c r="Q133" i="46"/>
  <c r="Q149" i="46"/>
  <c r="Q165" i="46"/>
  <c r="Q189" i="46"/>
  <c r="Q205" i="46"/>
  <c r="Q221" i="46"/>
  <c r="Q237" i="46"/>
  <c r="Q253" i="46"/>
  <c r="Q269" i="46"/>
  <c r="Q285" i="46"/>
  <c r="Q301" i="46"/>
  <c r="Q329" i="46"/>
  <c r="Q345" i="46"/>
  <c r="Q356" i="46"/>
  <c r="Q360" i="46"/>
  <c r="Q364" i="46"/>
  <c r="Q368" i="46"/>
  <c r="Q372" i="46"/>
  <c r="Q376" i="46"/>
  <c r="Q380" i="46"/>
  <c r="Q384" i="46"/>
  <c r="Q388" i="46"/>
  <c r="Q392" i="46"/>
  <c r="Q396" i="46"/>
  <c r="Q400" i="46"/>
  <c r="Q404" i="46"/>
  <c r="Q408" i="46"/>
  <c r="Q412" i="46"/>
  <c r="Q416" i="46"/>
  <c r="Q420" i="46"/>
  <c r="Q424" i="46"/>
  <c r="Q428" i="46"/>
  <c r="Q432" i="46"/>
  <c r="Q436" i="46"/>
  <c r="Q440" i="46"/>
  <c r="Q456" i="46"/>
  <c r="Q460" i="46"/>
  <c r="Q464" i="46"/>
  <c r="Q468" i="46"/>
  <c r="Q472" i="46"/>
  <c r="Q476" i="46"/>
  <c r="Q480" i="46"/>
  <c r="Q484" i="46"/>
  <c r="Q488" i="46"/>
  <c r="Q492" i="46"/>
  <c r="Q496" i="46"/>
  <c r="Q500" i="46"/>
  <c r="Q504" i="46"/>
  <c r="Q508" i="46"/>
  <c r="Q512" i="46"/>
  <c r="Q516" i="46"/>
  <c r="Q520" i="46"/>
  <c r="Q524" i="46"/>
  <c r="Q528" i="46"/>
  <c r="Q532" i="46"/>
  <c r="Q536" i="46"/>
  <c r="Q540" i="46"/>
  <c r="Q544" i="46"/>
  <c r="Q548" i="46"/>
  <c r="Q552" i="46"/>
  <c r="Q556" i="46"/>
  <c r="Q560" i="46"/>
  <c r="Q564" i="46"/>
  <c r="Q568" i="46"/>
  <c r="Q572" i="46"/>
  <c r="Q588" i="46"/>
  <c r="Q592" i="46"/>
  <c r="Q596" i="46"/>
  <c r="Q600" i="46"/>
  <c r="Q604" i="46"/>
  <c r="Q608" i="46"/>
  <c r="Q612" i="46"/>
  <c r="Q616" i="46"/>
  <c r="Q620" i="46"/>
  <c r="Q624" i="46"/>
  <c r="Q628" i="46"/>
  <c r="Q632" i="46"/>
  <c r="Q636" i="46"/>
  <c r="Q640" i="46"/>
  <c r="Q644" i="46"/>
  <c r="Q648" i="46"/>
  <c r="Q41" i="46"/>
  <c r="Q105" i="46"/>
  <c r="Q169" i="46"/>
  <c r="Q241" i="46"/>
  <c r="Q357" i="46"/>
  <c r="Q373" i="46"/>
  <c r="Q57" i="46"/>
  <c r="Q121" i="46"/>
  <c r="Q193" i="46"/>
  <c r="Q257" i="46"/>
  <c r="Q361" i="46"/>
  <c r="Q377" i="46"/>
  <c r="Q393" i="46"/>
  <c r="Q409" i="46"/>
  <c r="Q425" i="46"/>
  <c r="Q441" i="46"/>
  <c r="Q469" i="46"/>
  <c r="Q485" i="46"/>
  <c r="Q501" i="46"/>
  <c r="Q517" i="46"/>
  <c r="Q533" i="46"/>
  <c r="Q549" i="46"/>
  <c r="Q565" i="46"/>
  <c r="Q593" i="46"/>
  <c r="Q606" i="46"/>
  <c r="Q614" i="46"/>
  <c r="Q622" i="46"/>
  <c r="Q630" i="46"/>
  <c r="Q635" i="46"/>
  <c r="Q641" i="46"/>
  <c r="Q646" i="46"/>
  <c r="Q651" i="46"/>
  <c r="Q655" i="46"/>
  <c r="Q659" i="46"/>
  <c r="Q663" i="46"/>
  <c r="Q667" i="46"/>
  <c r="Q671" i="46"/>
  <c r="Q675" i="46"/>
  <c r="Q679" i="46"/>
  <c r="Q683" i="46"/>
  <c r="Q687" i="46"/>
  <c r="Q691" i="46"/>
  <c r="Q695" i="46"/>
  <c r="Q699" i="46"/>
  <c r="Q703" i="46"/>
  <c r="Q707" i="46"/>
  <c r="Q711" i="46"/>
  <c r="Q715" i="46"/>
  <c r="Q719" i="46"/>
  <c r="Q723" i="46"/>
  <c r="Q727" i="46"/>
  <c r="Q731" i="46"/>
  <c r="Q735" i="46"/>
  <c r="Q739" i="46"/>
  <c r="Q743" i="46"/>
  <c r="Q755" i="46"/>
  <c r="Q759" i="46"/>
  <c r="Q763" i="46"/>
  <c r="Q767" i="46"/>
  <c r="Q771" i="46"/>
  <c r="Q775" i="46"/>
  <c r="Q779" i="46"/>
  <c r="Q783" i="46"/>
  <c r="Q787" i="46"/>
  <c r="Q791" i="46"/>
  <c r="Q795" i="46"/>
  <c r="Q799" i="46"/>
  <c r="Q803" i="46"/>
  <c r="Q807" i="46"/>
  <c r="Q811" i="46"/>
  <c r="Q815" i="46"/>
  <c r="Q819" i="46"/>
  <c r="Q823" i="46"/>
  <c r="Q827" i="46"/>
  <c r="Q831" i="46"/>
  <c r="Q835" i="46"/>
  <c r="Q839" i="46"/>
  <c r="Q843" i="46"/>
  <c r="Q847" i="46"/>
  <c r="Q851" i="46"/>
  <c r="Q855" i="46"/>
  <c r="Q859" i="46"/>
  <c r="Q863" i="46"/>
  <c r="Q867" i="46"/>
  <c r="Q871" i="46"/>
  <c r="O5" i="46"/>
  <c r="O9" i="46"/>
  <c r="O13" i="46"/>
  <c r="O17" i="46"/>
  <c r="O21" i="46"/>
  <c r="O25" i="46"/>
  <c r="O29" i="46"/>
  <c r="O33" i="46"/>
  <c r="O37" i="46"/>
  <c r="O41" i="46"/>
  <c r="O45" i="46"/>
  <c r="O49" i="46"/>
  <c r="O53" i="46"/>
  <c r="O57" i="46"/>
  <c r="O61" i="46"/>
  <c r="O65" i="46"/>
  <c r="O69" i="46"/>
  <c r="O73" i="46"/>
  <c r="O77" i="46"/>
  <c r="O81" i="46"/>
  <c r="O85" i="46"/>
  <c r="O89" i="46"/>
  <c r="O93" i="46"/>
  <c r="O97" i="46"/>
  <c r="O101" i="46"/>
  <c r="O105" i="46"/>
  <c r="O109" i="46"/>
  <c r="O113" i="46"/>
  <c r="O117" i="46"/>
  <c r="O121" i="46"/>
  <c r="O125" i="46"/>
  <c r="O129" i="46"/>
  <c r="O133" i="46"/>
  <c r="O137" i="46"/>
  <c r="O141" i="46"/>
  <c r="O145" i="46"/>
  <c r="O149" i="46"/>
  <c r="O153" i="46"/>
  <c r="O157" i="46"/>
  <c r="O161" i="46"/>
  <c r="O165" i="46"/>
  <c r="O169" i="46"/>
  <c r="O173" i="46"/>
  <c r="O177" i="46"/>
  <c r="O181" i="46"/>
  <c r="O185" i="46"/>
  <c r="O189" i="46"/>
  <c r="O193" i="46"/>
  <c r="O197" i="46"/>
  <c r="O201" i="46"/>
  <c r="O205" i="46"/>
  <c r="O209" i="46"/>
  <c r="O213" i="46"/>
  <c r="O217" i="46"/>
  <c r="O221" i="46"/>
  <c r="O225" i="46"/>
  <c r="O229" i="46"/>
  <c r="O233" i="46"/>
  <c r="O237" i="46"/>
  <c r="O241" i="46"/>
  <c r="O245" i="46"/>
  <c r="O249" i="46"/>
  <c r="S747" i="46"/>
  <c r="Q73" i="46"/>
  <c r="Q137" i="46"/>
  <c r="Q209" i="46"/>
  <c r="Q273" i="46"/>
  <c r="Q333" i="46"/>
  <c r="Q365" i="46"/>
  <c r="Q381" i="46"/>
  <c r="Q397" i="46"/>
  <c r="Q413" i="46"/>
  <c r="Q429" i="46"/>
  <c r="Q457" i="46"/>
  <c r="Q473" i="46"/>
  <c r="Q489" i="46"/>
  <c r="Q505" i="46"/>
  <c r="Q521" i="46"/>
  <c r="Q537" i="46"/>
  <c r="Q553" i="46"/>
  <c r="Q569" i="46"/>
  <c r="Q597" i="46"/>
  <c r="Q609" i="46"/>
  <c r="Q617" i="46"/>
  <c r="Q625" i="46"/>
  <c r="Q631" i="46"/>
  <c r="Q637" i="46"/>
  <c r="Q642" i="46"/>
  <c r="Q647" i="46"/>
  <c r="Q652" i="46"/>
  <c r="Q656" i="46"/>
  <c r="Q660" i="46"/>
  <c r="Q664" i="46"/>
  <c r="Q668" i="46"/>
  <c r="Q672" i="46"/>
  <c r="Q676" i="46"/>
  <c r="Q680" i="46"/>
  <c r="Q684" i="46"/>
  <c r="Q688" i="46"/>
  <c r="Q692" i="46"/>
  <c r="Q696" i="46"/>
  <c r="Q700" i="46"/>
  <c r="Q704" i="46"/>
  <c r="Q708" i="46"/>
  <c r="Q712" i="46"/>
  <c r="Q716" i="46"/>
  <c r="Q720" i="46"/>
  <c r="Q724" i="46"/>
  <c r="Q728" i="46"/>
  <c r="Q732" i="46"/>
  <c r="Q736" i="46"/>
  <c r="Q740" i="46"/>
  <c r="Q744" i="46"/>
  <c r="Q756" i="46"/>
  <c r="Q760" i="46"/>
  <c r="Q764" i="46"/>
  <c r="Q768" i="46"/>
  <c r="Q772" i="46"/>
  <c r="Q776" i="46"/>
  <c r="Q780" i="46"/>
  <c r="Q784" i="46"/>
  <c r="Q788" i="46"/>
  <c r="Q792" i="46"/>
  <c r="Q796" i="46"/>
  <c r="Q800" i="46"/>
  <c r="Q804" i="46"/>
  <c r="Q808" i="46"/>
  <c r="Q812" i="46"/>
  <c r="Q816" i="46"/>
  <c r="Q820" i="46"/>
  <c r="Q824" i="46"/>
  <c r="Q828" i="46"/>
  <c r="Q832" i="46"/>
  <c r="Q836" i="46"/>
  <c r="Q840" i="46"/>
  <c r="Q844" i="46"/>
  <c r="Q848" i="46"/>
  <c r="Q852" i="46"/>
  <c r="Q856" i="46"/>
  <c r="Q860" i="46"/>
  <c r="Q864" i="46"/>
  <c r="Q868" i="46"/>
  <c r="Q872" i="46"/>
  <c r="O6" i="46"/>
  <c r="O10" i="46"/>
  <c r="O14" i="46"/>
  <c r="O18" i="46"/>
  <c r="O22" i="46"/>
  <c r="O26" i="46"/>
  <c r="O30" i="46"/>
  <c r="O34" i="46"/>
  <c r="O38" i="46"/>
  <c r="O42" i="46"/>
  <c r="O46" i="46"/>
  <c r="O50" i="46"/>
  <c r="O54" i="46"/>
  <c r="O58" i="46"/>
  <c r="O62" i="46"/>
  <c r="O66" i="46"/>
  <c r="O70" i="46"/>
  <c r="O74" i="46"/>
  <c r="O78" i="46"/>
  <c r="O82" i="46"/>
  <c r="O86" i="46"/>
  <c r="O90" i="46"/>
  <c r="O94" i="46"/>
  <c r="O98" i="46"/>
  <c r="O102" i="46"/>
  <c r="O106" i="46"/>
  <c r="O110" i="46"/>
  <c r="O114" i="46"/>
  <c r="O118" i="46"/>
  <c r="O122" i="46"/>
  <c r="O126" i="46"/>
  <c r="O130" i="46"/>
  <c r="O134" i="46"/>
  <c r="O138" i="46"/>
  <c r="O142" i="46"/>
  <c r="O146" i="46"/>
  <c r="O150" i="46"/>
  <c r="O154" i="46"/>
  <c r="O158" i="46"/>
  <c r="O162" i="46"/>
  <c r="O166" i="46"/>
  <c r="O170" i="46"/>
  <c r="O174" i="46"/>
  <c r="O178" i="46"/>
  <c r="O182" i="46"/>
  <c r="O186" i="46"/>
  <c r="O190" i="46"/>
  <c r="O194" i="46"/>
  <c r="O198" i="46"/>
  <c r="O202" i="46"/>
  <c r="O206" i="46"/>
  <c r="O210" i="46"/>
  <c r="O214" i="46"/>
  <c r="O218" i="46"/>
  <c r="O222" i="46"/>
  <c r="O226" i="46"/>
  <c r="O230" i="46"/>
  <c r="O234" i="46"/>
  <c r="O238" i="46"/>
  <c r="O242" i="46"/>
  <c r="O246" i="46"/>
  <c r="O250" i="46"/>
  <c r="O254" i="46"/>
  <c r="O258" i="46"/>
  <c r="O262" i="46"/>
  <c r="O266" i="46"/>
  <c r="O270" i="46"/>
  <c r="O274" i="46"/>
  <c r="O278" i="46"/>
  <c r="O282" i="46"/>
  <c r="O286" i="46"/>
  <c r="O290" i="46"/>
  <c r="O294" i="46"/>
  <c r="O298" i="46"/>
  <c r="O302" i="46"/>
  <c r="O306" i="46"/>
  <c r="O310" i="46"/>
  <c r="O314" i="46"/>
  <c r="O318" i="46"/>
  <c r="O322" i="46"/>
  <c r="O326" i="46"/>
  <c r="O330" i="46"/>
  <c r="O334" i="46"/>
  <c r="O338" i="46"/>
  <c r="O342" i="46"/>
  <c r="O346" i="46"/>
  <c r="O350" i="46"/>
  <c r="O354" i="46"/>
  <c r="O358" i="46"/>
  <c r="Q153" i="46"/>
  <c r="Q389" i="46"/>
  <c r="Q421" i="46"/>
  <c r="Q465" i="46"/>
  <c r="Q497" i="46"/>
  <c r="Q529" i="46"/>
  <c r="Q561" i="46"/>
  <c r="Q605" i="46"/>
  <c r="Q621" i="46"/>
  <c r="Q634" i="46"/>
  <c r="Q645" i="46"/>
  <c r="Q654" i="46"/>
  <c r="Q662" i="46"/>
  <c r="Q670" i="46"/>
  <c r="Q678" i="46"/>
  <c r="Q686" i="46"/>
  <c r="Q694" i="46"/>
  <c r="Q702" i="46"/>
  <c r="Q710" i="46"/>
  <c r="Q718" i="46"/>
  <c r="Q726" i="46"/>
  <c r="Q734" i="46"/>
  <c r="Q742" i="46"/>
  <c r="Q758" i="46"/>
  <c r="Q766" i="46"/>
  <c r="Q774" i="46"/>
  <c r="Q782" i="46"/>
  <c r="Q790" i="46"/>
  <c r="Q798" i="46"/>
  <c r="Q806" i="46"/>
  <c r="Q814" i="46"/>
  <c r="Q822" i="46"/>
  <c r="Q830" i="46"/>
  <c r="Q838" i="46"/>
  <c r="Q846" i="46"/>
  <c r="Q854" i="46"/>
  <c r="Q862" i="46"/>
  <c r="Q870" i="46"/>
  <c r="O8" i="46"/>
  <c r="O16" i="46"/>
  <c r="O24" i="46"/>
  <c r="O32" i="46"/>
  <c r="O40" i="46"/>
  <c r="O48" i="46"/>
  <c r="O56" i="46"/>
  <c r="O64" i="46"/>
  <c r="O72" i="46"/>
  <c r="O80" i="46"/>
  <c r="O88" i="46"/>
  <c r="O96" i="46"/>
  <c r="O104" i="46"/>
  <c r="O112" i="46"/>
  <c r="O120" i="46"/>
  <c r="O128" i="46"/>
  <c r="O136" i="46"/>
  <c r="O144" i="46"/>
  <c r="O152" i="46"/>
  <c r="O160" i="46"/>
  <c r="O168" i="46"/>
  <c r="O176" i="46"/>
  <c r="O184" i="46"/>
  <c r="O192" i="46"/>
  <c r="O200" i="46"/>
  <c r="O208" i="46"/>
  <c r="O216" i="46"/>
  <c r="O224" i="46"/>
  <c r="O232" i="46"/>
  <c r="O240" i="46"/>
  <c r="O248" i="46"/>
  <c r="O255" i="46"/>
  <c r="O260" i="46"/>
  <c r="O265" i="46"/>
  <c r="O271" i="46"/>
  <c r="O276" i="46"/>
  <c r="O281" i="46"/>
  <c r="O287" i="46"/>
  <c r="O292" i="46"/>
  <c r="O297" i="46"/>
  <c r="O303" i="46"/>
  <c r="O308" i="46"/>
  <c r="O313" i="46"/>
  <c r="O319" i="46"/>
  <c r="O324" i="46"/>
  <c r="O329" i="46"/>
  <c r="O335" i="46"/>
  <c r="O340" i="46"/>
  <c r="O345" i="46"/>
  <c r="O351" i="46"/>
  <c r="O356" i="46"/>
  <c r="O361" i="46"/>
  <c r="O365" i="46"/>
  <c r="O369" i="46"/>
  <c r="O373" i="46"/>
  <c r="O377" i="46"/>
  <c r="O381" i="46"/>
  <c r="O385" i="46"/>
  <c r="O389" i="46"/>
  <c r="O393" i="46"/>
  <c r="O397" i="46"/>
  <c r="O401" i="46"/>
  <c r="O405" i="46"/>
  <c r="O409" i="46"/>
  <c r="O413" i="46"/>
  <c r="O417" i="46"/>
  <c r="O421" i="46"/>
  <c r="O425" i="46"/>
  <c r="O429" i="46"/>
  <c r="O433" i="46"/>
  <c r="O437" i="46"/>
  <c r="O441" i="46"/>
  <c r="O445" i="46"/>
  <c r="O449" i="46"/>
  <c r="O453" i="46"/>
  <c r="O457" i="46"/>
  <c r="O461" i="46"/>
  <c r="O465" i="46"/>
  <c r="O469" i="46"/>
  <c r="O473" i="46"/>
  <c r="O477" i="46"/>
  <c r="O481" i="46"/>
  <c r="O485" i="46"/>
  <c r="O489" i="46"/>
  <c r="O493" i="46"/>
  <c r="O497" i="46"/>
  <c r="O501" i="46"/>
  <c r="O505" i="46"/>
  <c r="O509" i="46"/>
  <c r="O513" i="46"/>
  <c r="O517" i="46"/>
  <c r="O521" i="46"/>
  <c r="O525" i="46"/>
  <c r="O529" i="46"/>
  <c r="O533" i="46"/>
  <c r="O537" i="46"/>
  <c r="O541" i="46"/>
  <c r="O545" i="46"/>
  <c r="O549" i="46"/>
  <c r="O553" i="46"/>
  <c r="O557" i="46"/>
  <c r="O561" i="46"/>
  <c r="O565" i="46"/>
  <c r="O569" i="46"/>
  <c r="O573" i="46"/>
  <c r="O577" i="46"/>
  <c r="O581" i="46"/>
  <c r="O585" i="46"/>
  <c r="O589" i="46"/>
  <c r="O593" i="46"/>
  <c r="O597" i="46"/>
  <c r="O601" i="46"/>
  <c r="O605" i="46"/>
  <c r="O609" i="46"/>
  <c r="O613" i="46"/>
  <c r="O617" i="46"/>
  <c r="O621" i="46"/>
  <c r="O625" i="46"/>
  <c r="O629" i="46"/>
  <c r="Q225" i="46"/>
  <c r="Q349" i="46"/>
  <c r="Q401" i="46"/>
  <c r="Q433" i="46"/>
  <c r="Q477" i="46"/>
  <c r="Q509" i="46"/>
  <c r="Q541" i="46"/>
  <c r="Q573" i="46"/>
  <c r="Q610" i="46"/>
  <c r="Q626" i="46"/>
  <c r="Q638" i="46"/>
  <c r="Q649" i="46"/>
  <c r="Q657" i="46"/>
  <c r="Q665" i="46"/>
  <c r="Q673" i="46"/>
  <c r="Q681" i="46"/>
  <c r="Q689" i="46"/>
  <c r="Q697" i="46"/>
  <c r="Q705" i="46"/>
  <c r="Q713" i="46"/>
  <c r="Q721" i="46"/>
  <c r="Q729" i="46"/>
  <c r="Q737" i="46"/>
  <c r="Q745" i="46"/>
  <c r="Q761" i="46"/>
  <c r="Q769" i="46"/>
  <c r="Q777" i="46"/>
  <c r="Q785" i="46"/>
  <c r="Q793" i="46"/>
  <c r="Q801" i="46"/>
  <c r="Q809" i="46"/>
  <c r="Q817" i="46"/>
  <c r="Q825" i="46"/>
  <c r="Q833" i="46"/>
  <c r="Q841" i="46"/>
  <c r="Q849" i="46"/>
  <c r="Q857" i="46"/>
  <c r="Q865" i="46"/>
  <c r="Q873" i="46"/>
  <c r="O11" i="46"/>
  <c r="O19" i="46"/>
  <c r="O27" i="46"/>
  <c r="O35" i="46"/>
  <c r="O43" i="46"/>
  <c r="O51" i="46"/>
  <c r="O59" i="46"/>
  <c r="O67" i="46"/>
  <c r="O75" i="46"/>
  <c r="O83" i="46"/>
  <c r="O91" i="46"/>
  <c r="O99" i="46"/>
  <c r="O107" i="46"/>
  <c r="O115" i="46"/>
  <c r="O123" i="46"/>
  <c r="O131" i="46"/>
  <c r="O139" i="46"/>
  <c r="O147" i="46"/>
  <c r="O155" i="46"/>
  <c r="O163" i="46"/>
  <c r="O171" i="46"/>
  <c r="O179" i="46"/>
  <c r="O187" i="46"/>
  <c r="O195" i="46"/>
  <c r="O203" i="46"/>
  <c r="O211" i="46"/>
  <c r="O219" i="46"/>
  <c r="O227" i="46"/>
  <c r="O235" i="46"/>
  <c r="O243" i="46"/>
  <c r="O251" i="46"/>
  <c r="O256" i="46"/>
  <c r="O261" i="46"/>
  <c r="O267" i="46"/>
  <c r="O272" i="46"/>
  <c r="O277" i="46"/>
  <c r="O283" i="46"/>
  <c r="O288" i="46"/>
  <c r="O293" i="46"/>
  <c r="O299" i="46"/>
  <c r="O304" i="46"/>
  <c r="O309" i="46"/>
  <c r="O315" i="46"/>
  <c r="O320" i="46"/>
  <c r="O325" i="46"/>
  <c r="O331" i="46"/>
  <c r="O336" i="46"/>
  <c r="O341" i="46"/>
  <c r="O347" i="46"/>
  <c r="O352" i="46"/>
  <c r="O357" i="46"/>
  <c r="O362" i="46"/>
  <c r="O366" i="46"/>
  <c r="O370" i="46"/>
  <c r="O374" i="46"/>
  <c r="O378" i="46"/>
  <c r="O382" i="46"/>
  <c r="O386" i="46"/>
  <c r="O390" i="46"/>
  <c r="O394" i="46"/>
  <c r="O398" i="46"/>
  <c r="O402" i="46"/>
  <c r="O406" i="46"/>
  <c r="O410" i="46"/>
  <c r="O414" i="46"/>
  <c r="O418" i="46"/>
  <c r="O422" i="46"/>
  <c r="O426" i="46"/>
  <c r="O430" i="46"/>
  <c r="O434" i="46"/>
  <c r="O438" i="46"/>
  <c r="O442" i="46"/>
  <c r="O446" i="46"/>
  <c r="O450" i="46"/>
  <c r="O454" i="46"/>
  <c r="O458" i="46"/>
  <c r="O462" i="46"/>
  <c r="O466" i="46"/>
  <c r="O470" i="46"/>
  <c r="O474" i="46"/>
  <c r="O478" i="46"/>
  <c r="O482" i="46"/>
  <c r="O486" i="46"/>
  <c r="O490" i="46"/>
  <c r="O494" i="46"/>
  <c r="O498" i="46"/>
  <c r="O502" i="46"/>
  <c r="O506" i="46"/>
  <c r="O510" i="46"/>
  <c r="O514" i="46"/>
  <c r="O518" i="46"/>
  <c r="O522" i="46"/>
  <c r="O526" i="46"/>
  <c r="O530" i="46"/>
  <c r="O534" i="46"/>
  <c r="O538" i="46"/>
  <c r="O542" i="46"/>
  <c r="O546" i="46"/>
  <c r="O550" i="46"/>
  <c r="O554" i="46"/>
  <c r="O558" i="46"/>
  <c r="O562" i="46"/>
  <c r="O566" i="46"/>
  <c r="O570" i="46"/>
  <c r="O574" i="46"/>
  <c r="O578" i="46"/>
  <c r="O582" i="46"/>
  <c r="O586" i="46"/>
  <c r="O590" i="46"/>
  <c r="O594" i="46"/>
  <c r="O598" i="46"/>
  <c r="O602" i="46"/>
  <c r="O606" i="46"/>
  <c r="O610" i="46"/>
  <c r="O614" i="46"/>
  <c r="O618" i="46"/>
  <c r="O622" i="46"/>
  <c r="O626" i="46"/>
  <c r="O630" i="46"/>
  <c r="O634" i="46"/>
  <c r="O638" i="46"/>
  <c r="O642" i="46"/>
  <c r="O646" i="46"/>
  <c r="O650" i="46"/>
  <c r="O654" i="46"/>
  <c r="O658" i="46"/>
  <c r="O662" i="46"/>
  <c r="O666" i="46"/>
  <c r="O670" i="46"/>
  <c r="O674" i="46"/>
  <c r="O678" i="46"/>
  <c r="Q25" i="46"/>
  <c r="Q289" i="46"/>
  <c r="Q369" i="46"/>
  <c r="Q405" i="46"/>
  <c r="Q437" i="46"/>
  <c r="Q481" i="46"/>
  <c r="Q513" i="46"/>
  <c r="Q545" i="46"/>
  <c r="Q589" i="46"/>
  <c r="Q613" i="46"/>
  <c r="Q629" i="46"/>
  <c r="Q639" i="46"/>
  <c r="Q650" i="46"/>
  <c r="Q658" i="46"/>
  <c r="Q666" i="46"/>
  <c r="Q674" i="46"/>
  <c r="Q682" i="46"/>
  <c r="Q690" i="46"/>
  <c r="Q698" i="46"/>
  <c r="Q706" i="46"/>
  <c r="Q714" i="46"/>
  <c r="Q722" i="46"/>
  <c r="Q730" i="46"/>
  <c r="Q738" i="46"/>
  <c r="Q754" i="46"/>
  <c r="Q762" i="46"/>
  <c r="Q770" i="46"/>
  <c r="Q778" i="46"/>
  <c r="Q786" i="46"/>
  <c r="Q794" i="46"/>
  <c r="Q802" i="46"/>
  <c r="Q810" i="46"/>
  <c r="Q818" i="46"/>
  <c r="Q826" i="46"/>
  <c r="Q834" i="46"/>
  <c r="Q842" i="46"/>
  <c r="Q850" i="46"/>
  <c r="Q858" i="46"/>
  <c r="Q866" i="46"/>
  <c r="O4" i="46"/>
  <c r="O12" i="46"/>
  <c r="O20" i="46"/>
  <c r="O28" i="46"/>
  <c r="O36" i="46"/>
  <c r="O44" i="46"/>
  <c r="O52" i="46"/>
  <c r="O60" i="46"/>
  <c r="O68" i="46"/>
  <c r="O76" i="46"/>
  <c r="O84" i="46"/>
  <c r="O92" i="46"/>
  <c r="O100" i="46"/>
  <c r="O108" i="46"/>
  <c r="O116" i="46"/>
  <c r="O124" i="46"/>
  <c r="O132" i="46"/>
  <c r="O140" i="46"/>
  <c r="O148" i="46"/>
  <c r="O156" i="46"/>
  <c r="O164" i="46"/>
  <c r="O172" i="46"/>
  <c r="O180" i="46"/>
  <c r="O188" i="46"/>
  <c r="O196" i="46"/>
  <c r="O204" i="46"/>
  <c r="O212" i="46"/>
  <c r="O220" i="46"/>
  <c r="O228" i="46"/>
  <c r="O236" i="46"/>
  <c r="O244" i="46"/>
  <c r="O252" i="46"/>
  <c r="O257" i="46"/>
  <c r="O263" i="46"/>
  <c r="O268" i="46"/>
  <c r="O273" i="46"/>
  <c r="O279" i="46"/>
  <c r="O284" i="46"/>
  <c r="O289" i="46"/>
  <c r="O295" i="46"/>
  <c r="O300" i="46"/>
  <c r="O305" i="46"/>
  <c r="O311" i="46"/>
  <c r="O316" i="46"/>
  <c r="O321" i="46"/>
  <c r="O327" i="46"/>
  <c r="O332" i="46"/>
  <c r="O337" i="46"/>
  <c r="O343" i="46"/>
  <c r="O348" i="46"/>
  <c r="O353" i="46"/>
  <c r="O359" i="46"/>
  <c r="O363" i="46"/>
  <c r="O367" i="46"/>
  <c r="O371" i="46"/>
  <c r="O375" i="46"/>
  <c r="O379" i="46"/>
  <c r="O383" i="46"/>
  <c r="O387" i="46"/>
  <c r="O391" i="46"/>
  <c r="O395" i="46"/>
  <c r="O399" i="46"/>
  <c r="O403" i="46"/>
  <c r="O407" i="46"/>
  <c r="O411" i="46"/>
  <c r="O415" i="46"/>
  <c r="O419" i="46"/>
  <c r="O423" i="46"/>
  <c r="O427" i="46"/>
  <c r="O431" i="46"/>
  <c r="O435" i="46"/>
  <c r="O439" i="46"/>
  <c r="O443" i="46"/>
  <c r="O447" i="46"/>
  <c r="O451" i="46"/>
  <c r="O455" i="46"/>
  <c r="O459" i="46"/>
  <c r="O463" i="46"/>
  <c r="O467" i="46"/>
  <c r="O471" i="46"/>
  <c r="O475" i="46"/>
  <c r="O479" i="46"/>
  <c r="O483" i="46"/>
  <c r="O487" i="46"/>
  <c r="O491" i="46"/>
  <c r="O495" i="46"/>
  <c r="O499" i="46"/>
  <c r="O503" i="46"/>
  <c r="O507" i="46"/>
  <c r="O511" i="46"/>
  <c r="O515" i="46"/>
  <c r="O519" i="46"/>
  <c r="O523" i="46"/>
  <c r="O527" i="46"/>
  <c r="O531" i="46"/>
  <c r="O535" i="46"/>
  <c r="O539" i="46"/>
  <c r="O543" i="46"/>
  <c r="O547" i="46"/>
  <c r="O551" i="46"/>
  <c r="O555" i="46"/>
  <c r="O559" i="46"/>
  <c r="O563" i="46"/>
  <c r="O567" i="46"/>
  <c r="O571" i="46"/>
  <c r="O575" i="46"/>
  <c r="O579" i="46"/>
  <c r="O583" i="46"/>
  <c r="O587" i="46"/>
  <c r="O591" i="46"/>
  <c r="O595" i="46"/>
  <c r="O599" i="46"/>
  <c r="O603" i="46"/>
  <c r="O607" i="46"/>
  <c r="O611" i="46"/>
  <c r="O615" i="46"/>
  <c r="O619" i="46"/>
  <c r="O623" i="46"/>
  <c r="O627" i="46"/>
  <c r="O631" i="46"/>
  <c r="O635" i="46"/>
  <c r="Q493" i="46"/>
  <c r="Q618" i="46"/>
  <c r="Q661" i="46"/>
  <c r="Q693" i="46"/>
  <c r="Q725" i="46"/>
  <c r="Q765" i="46"/>
  <c r="Q797" i="46"/>
  <c r="Q829" i="46"/>
  <c r="Q861" i="46"/>
  <c r="O23" i="46"/>
  <c r="O55" i="46"/>
  <c r="O87" i="46"/>
  <c r="O119" i="46"/>
  <c r="O151" i="46"/>
  <c r="O183" i="46"/>
  <c r="O215" i="46"/>
  <c r="O247" i="46"/>
  <c r="O269" i="46"/>
  <c r="O291" i="46"/>
  <c r="O312" i="46"/>
  <c r="O333" i="46"/>
  <c r="O355" i="46"/>
  <c r="O372" i="46"/>
  <c r="O388" i="46"/>
  <c r="O404" i="46"/>
  <c r="O420" i="46"/>
  <c r="O436" i="46"/>
  <c r="O452" i="46"/>
  <c r="O468" i="46"/>
  <c r="O484" i="46"/>
  <c r="O500" i="46"/>
  <c r="O516" i="46"/>
  <c r="O532" i="46"/>
  <c r="O548" i="46"/>
  <c r="O564" i="46"/>
  <c r="O580" i="46"/>
  <c r="O596" i="46"/>
  <c r="O612" i="46"/>
  <c r="O628" i="46"/>
  <c r="O637" i="46"/>
  <c r="O643" i="46"/>
  <c r="O648" i="46"/>
  <c r="O653" i="46"/>
  <c r="O659" i="46"/>
  <c r="O664" i="46"/>
  <c r="O669" i="46"/>
  <c r="O675" i="46"/>
  <c r="O680" i="46"/>
  <c r="O684" i="46"/>
  <c r="O688" i="46"/>
  <c r="O692" i="46"/>
  <c r="O696" i="46"/>
  <c r="O700" i="46"/>
  <c r="O704" i="46"/>
  <c r="O708" i="46"/>
  <c r="O712" i="46"/>
  <c r="O716" i="46"/>
  <c r="O720" i="46"/>
  <c r="O724" i="46"/>
  <c r="O728" i="46"/>
  <c r="O732" i="46"/>
  <c r="O736" i="46"/>
  <c r="O740" i="46"/>
  <c r="O744" i="46"/>
  <c r="O748" i="46"/>
  <c r="O752" i="46"/>
  <c r="O756" i="46"/>
  <c r="O760" i="46"/>
  <c r="O764" i="46"/>
  <c r="O768" i="46"/>
  <c r="O772" i="46"/>
  <c r="O776" i="46"/>
  <c r="O780" i="46"/>
  <c r="O784" i="46"/>
  <c r="O788" i="46"/>
  <c r="O792" i="46"/>
  <c r="O796" i="46"/>
  <c r="O800" i="46"/>
  <c r="O804" i="46"/>
  <c r="O808" i="46"/>
  <c r="O812" i="46"/>
  <c r="O816" i="46"/>
  <c r="O820" i="46"/>
  <c r="O824" i="46"/>
  <c r="O828" i="46"/>
  <c r="O832" i="46"/>
  <c r="O836" i="46"/>
  <c r="O840" i="46"/>
  <c r="O844" i="46"/>
  <c r="O848" i="46"/>
  <c r="O852" i="46"/>
  <c r="O856" i="46"/>
  <c r="O860" i="46"/>
  <c r="O864" i="46"/>
  <c r="O868" i="46"/>
  <c r="O872" i="46"/>
  <c r="M6" i="46"/>
  <c r="M10" i="46"/>
  <c r="M14" i="46"/>
  <c r="M18" i="46"/>
  <c r="M22" i="46"/>
  <c r="M26" i="46"/>
  <c r="M30" i="46"/>
  <c r="M34" i="46"/>
  <c r="M38" i="46"/>
  <c r="M42" i="46"/>
  <c r="M46" i="46"/>
  <c r="M50" i="46"/>
  <c r="M54" i="46"/>
  <c r="M58" i="46"/>
  <c r="M62" i="46"/>
  <c r="M66" i="46"/>
  <c r="M70" i="46"/>
  <c r="M74" i="46"/>
  <c r="M78" i="46"/>
  <c r="M82" i="46"/>
  <c r="M86" i="46"/>
  <c r="M90" i="46"/>
  <c r="M94" i="46"/>
  <c r="M98" i="46"/>
  <c r="M102" i="46"/>
  <c r="M106" i="46"/>
  <c r="M110" i="46"/>
  <c r="M114" i="46"/>
  <c r="M118" i="46"/>
  <c r="M122" i="46"/>
  <c r="M126" i="46"/>
  <c r="M130" i="46"/>
  <c r="M134" i="46"/>
  <c r="M138" i="46"/>
  <c r="M142" i="46"/>
  <c r="M146" i="46"/>
  <c r="M150" i="46"/>
  <c r="M154" i="46"/>
  <c r="M158" i="46"/>
  <c r="M162" i="46"/>
  <c r="M166" i="46"/>
  <c r="M170" i="46"/>
  <c r="M174" i="46"/>
  <c r="M178" i="46"/>
  <c r="M182" i="46"/>
  <c r="M186" i="46"/>
  <c r="M190" i="46"/>
  <c r="M194" i="46"/>
  <c r="M198" i="46"/>
  <c r="M202" i="46"/>
  <c r="M206" i="46"/>
  <c r="M210" i="46"/>
  <c r="M214" i="46"/>
  <c r="M218" i="46"/>
  <c r="M222" i="46"/>
  <c r="M226" i="46"/>
  <c r="M230" i="46"/>
  <c r="M234" i="46"/>
  <c r="M238" i="46"/>
  <c r="M242" i="46"/>
  <c r="M246" i="46"/>
  <c r="M250" i="46"/>
  <c r="M254" i="46"/>
  <c r="M258" i="46"/>
  <c r="M262" i="46"/>
  <c r="M266" i="46"/>
  <c r="M270" i="46"/>
  <c r="M274" i="46"/>
  <c r="M278" i="46"/>
  <c r="M282" i="46"/>
  <c r="M286" i="46"/>
  <c r="M290" i="46"/>
  <c r="M294" i="46"/>
  <c r="M298" i="46"/>
  <c r="Q385" i="46"/>
  <c r="Q525" i="46"/>
  <c r="Q633" i="46"/>
  <c r="Q669" i="46"/>
  <c r="Q701" i="46"/>
  <c r="Q733" i="46"/>
  <c r="Q773" i="46"/>
  <c r="Q805" i="46"/>
  <c r="Q837" i="46"/>
  <c r="Q869" i="46"/>
  <c r="O31" i="46"/>
  <c r="O63" i="46"/>
  <c r="O95" i="46"/>
  <c r="O127" i="46"/>
  <c r="O159" i="46"/>
  <c r="O191" i="46"/>
  <c r="O223" i="46"/>
  <c r="O253" i="46"/>
  <c r="O275" i="46"/>
  <c r="O296" i="46"/>
  <c r="O317" i="46"/>
  <c r="O339" i="46"/>
  <c r="O360" i="46"/>
  <c r="O376" i="46"/>
  <c r="O392" i="46"/>
  <c r="O408" i="46"/>
  <c r="O424" i="46"/>
  <c r="O440" i="46"/>
  <c r="O456" i="46"/>
  <c r="O472" i="46"/>
  <c r="O488" i="46"/>
  <c r="O504" i="46"/>
  <c r="O520" i="46"/>
  <c r="O536" i="46"/>
  <c r="O552" i="46"/>
  <c r="O568" i="46"/>
  <c r="O584" i="46"/>
  <c r="O600" i="46"/>
  <c r="O616" i="46"/>
  <c r="O632" i="46"/>
  <c r="O639" i="46"/>
  <c r="O644" i="46"/>
  <c r="O649" i="46"/>
  <c r="O655" i="46"/>
  <c r="O660" i="46"/>
  <c r="O665" i="46"/>
  <c r="O671" i="46"/>
  <c r="O676" i="46"/>
  <c r="O681" i="46"/>
  <c r="O685" i="46"/>
  <c r="O689" i="46"/>
  <c r="O693" i="46"/>
  <c r="O697" i="46"/>
  <c r="O701" i="46"/>
  <c r="O705" i="46"/>
  <c r="O709" i="46"/>
  <c r="O713" i="46"/>
  <c r="O717" i="46"/>
  <c r="O721" i="46"/>
  <c r="O725" i="46"/>
  <c r="O729" i="46"/>
  <c r="O733" i="46"/>
  <c r="O737" i="46"/>
  <c r="O741" i="46"/>
  <c r="O745" i="46"/>
  <c r="O749" i="46"/>
  <c r="O753" i="46"/>
  <c r="O757" i="46"/>
  <c r="O761" i="46"/>
  <c r="O765" i="46"/>
  <c r="O769" i="46"/>
  <c r="O773" i="46"/>
  <c r="O777" i="46"/>
  <c r="O781" i="46"/>
  <c r="O785" i="46"/>
  <c r="O789" i="46"/>
  <c r="O793" i="46"/>
  <c r="O797" i="46"/>
  <c r="O801" i="46"/>
  <c r="O805" i="46"/>
  <c r="O809" i="46"/>
  <c r="O813" i="46"/>
  <c r="O817" i="46"/>
  <c r="O821" i="46"/>
  <c r="O825" i="46"/>
  <c r="O829" i="46"/>
  <c r="O833" i="46"/>
  <c r="O837" i="46"/>
  <c r="O841" i="46"/>
  <c r="O845" i="46"/>
  <c r="O849" i="46"/>
  <c r="O853" i="46"/>
  <c r="O857" i="46"/>
  <c r="O861" i="46"/>
  <c r="O865" i="46"/>
  <c r="O869" i="46"/>
  <c r="O873" i="46"/>
  <c r="M7" i="46"/>
  <c r="M11" i="46"/>
  <c r="M15" i="46"/>
  <c r="M19" i="46"/>
  <c r="M23" i="46"/>
  <c r="M27" i="46"/>
  <c r="M31" i="46"/>
  <c r="M35" i="46"/>
  <c r="M39" i="46"/>
  <c r="M43" i="46"/>
  <c r="M47" i="46"/>
  <c r="M51" i="46"/>
  <c r="M55" i="46"/>
  <c r="M59" i="46"/>
  <c r="M63" i="46"/>
  <c r="M67" i="46"/>
  <c r="M71" i="46"/>
  <c r="M75" i="46"/>
  <c r="M79" i="46"/>
  <c r="M83" i="46"/>
  <c r="M87" i="46"/>
  <c r="M91" i="46"/>
  <c r="M95" i="46"/>
  <c r="M99" i="46"/>
  <c r="M103" i="46"/>
  <c r="M107" i="46"/>
  <c r="M111" i="46"/>
  <c r="M115" i="46"/>
  <c r="M119" i="46"/>
  <c r="M123" i="46"/>
  <c r="M127" i="46"/>
  <c r="M131" i="46"/>
  <c r="M135" i="46"/>
  <c r="M139" i="46"/>
  <c r="M143" i="46"/>
  <c r="M147" i="46"/>
  <c r="M151" i="46"/>
  <c r="M155" i="46"/>
  <c r="M159" i="46"/>
  <c r="M163" i="46"/>
  <c r="M167" i="46"/>
  <c r="M171" i="46"/>
  <c r="M175" i="46"/>
  <c r="M179" i="46"/>
  <c r="M183" i="46"/>
  <c r="M187" i="46"/>
  <c r="M191" i="46"/>
  <c r="M195" i="46"/>
  <c r="M199" i="46"/>
  <c r="M203" i="46"/>
  <c r="M207" i="46"/>
  <c r="M211" i="46"/>
  <c r="M215" i="46"/>
  <c r="M219" i="46"/>
  <c r="M223" i="46"/>
  <c r="M227" i="46"/>
  <c r="M231" i="46"/>
  <c r="M235" i="46"/>
  <c r="M239" i="46"/>
  <c r="M243" i="46"/>
  <c r="M247" i="46"/>
  <c r="M251" i="46"/>
  <c r="M255" i="46"/>
  <c r="M259" i="46"/>
  <c r="M263" i="46"/>
  <c r="M267" i="46"/>
  <c r="M271" i="46"/>
  <c r="M275" i="46"/>
  <c r="M279" i="46"/>
  <c r="M283" i="46"/>
  <c r="M287" i="46"/>
  <c r="M291" i="46"/>
  <c r="M295" i="46"/>
  <c r="M299" i="46"/>
  <c r="Q89" i="46"/>
  <c r="Q417" i="46"/>
  <c r="Q557" i="46"/>
  <c r="Q643" i="46"/>
  <c r="Q677" i="46"/>
  <c r="Q709" i="46"/>
  <c r="Q741" i="46"/>
  <c r="Q781" i="46"/>
  <c r="Q813" i="46"/>
  <c r="Q845" i="46"/>
  <c r="O7" i="46"/>
  <c r="O39" i="46"/>
  <c r="O71" i="46"/>
  <c r="O103" i="46"/>
  <c r="O135" i="46"/>
  <c r="O167" i="46"/>
  <c r="O199" i="46"/>
  <c r="O231" i="46"/>
  <c r="O259" i="46"/>
  <c r="O280" i="46"/>
  <c r="O301" i="46"/>
  <c r="O323" i="46"/>
  <c r="O344" i="46"/>
  <c r="O364" i="46"/>
  <c r="O380" i="46"/>
  <c r="O396" i="46"/>
  <c r="O412" i="46"/>
  <c r="O428" i="46"/>
  <c r="O444" i="46"/>
  <c r="O460" i="46"/>
  <c r="O476" i="46"/>
  <c r="O492" i="46"/>
  <c r="O508" i="46"/>
  <c r="O524" i="46"/>
  <c r="O540" i="46"/>
  <c r="O556" i="46"/>
  <c r="O572" i="46"/>
  <c r="O588" i="46"/>
  <c r="O604" i="46"/>
  <c r="O620" i="46"/>
  <c r="O633" i="46"/>
  <c r="O640" i="46"/>
  <c r="O645" i="46"/>
  <c r="O651" i="46"/>
  <c r="O656" i="46"/>
  <c r="O661" i="46"/>
  <c r="O667" i="46"/>
  <c r="O672" i="46"/>
  <c r="O677" i="46"/>
  <c r="O682" i="46"/>
  <c r="O686" i="46"/>
  <c r="O690" i="46"/>
  <c r="O694" i="46"/>
  <c r="O698" i="46"/>
  <c r="O702" i="46"/>
  <c r="O706" i="46"/>
  <c r="O710" i="46"/>
  <c r="O714" i="46"/>
  <c r="O718" i="46"/>
  <c r="O722" i="46"/>
  <c r="O726" i="46"/>
  <c r="O730" i="46"/>
  <c r="O734" i="46"/>
  <c r="O738" i="46"/>
  <c r="O742" i="46"/>
  <c r="O746" i="46"/>
  <c r="O750" i="46"/>
  <c r="O754" i="46"/>
  <c r="O758" i="46"/>
  <c r="O762" i="46"/>
  <c r="O766" i="46"/>
  <c r="O770" i="46"/>
  <c r="O774" i="46"/>
  <c r="O778" i="46"/>
  <c r="O782" i="46"/>
  <c r="O786" i="46"/>
  <c r="O790" i="46"/>
  <c r="O794" i="46"/>
  <c r="O798" i="46"/>
  <c r="O802" i="46"/>
  <c r="O806" i="46"/>
  <c r="O810" i="46"/>
  <c r="O814" i="46"/>
  <c r="O818" i="46"/>
  <c r="O822" i="46"/>
  <c r="O826" i="46"/>
  <c r="O830" i="46"/>
  <c r="O834" i="46"/>
  <c r="O838" i="46"/>
  <c r="O842" i="46"/>
  <c r="O846" i="46"/>
  <c r="O850" i="46"/>
  <c r="O854" i="46"/>
  <c r="O858" i="46"/>
  <c r="O862" i="46"/>
  <c r="O866" i="46"/>
  <c r="O870" i="46"/>
  <c r="M4" i="46"/>
  <c r="M8" i="46"/>
  <c r="M12" i="46"/>
  <c r="M16" i="46"/>
  <c r="M20" i="46"/>
  <c r="M24" i="46"/>
  <c r="M28" i="46"/>
  <c r="M32" i="46"/>
  <c r="M36" i="46"/>
  <c r="M40" i="46"/>
  <c r="M44" i="46"/>
  <c r="M48" i="46"/>
  <c r="M52" i="46"/>
  <c r="M56" i="46"/>
  <c r="M60" i="46"/>
  <c r="M64" i="46"/>
  <c r="M68" i="46"/>
  <c r="M72" i="46"/>
  <c r="M76" i="46"/>
  <c r="M80" i="46"/>
  <c r="M84" i="46"/>
  <c r="M88" i="46"/>
  <c r="M92" i="46"/>
  <c r="M96" i="46"/>
  <c r="M100" i="46"/>
  <c r="M104" i="46"/>
  <c r="M108" i="46"/>
  <c r="M112" i="46"/>
  <c r="M116" i="46"/>
  <c r="M120" i="46"/>
  <c r="M124" i="46"/>
  <c r="M128" i="46"/>
  <c r="M132" i="46"/>
  <c r="M136" i="46"/>
  <c r="M140" i="46"/>
  <c r="M144" i="46"/>
  <c r="M148" i="46"/>
  <c r="M152" i="46"/>
  <c r="M156" i="46"/>
  <c r="M160" i="46"/>
  <c r="M164" i="46"/>
  <c r="M168" i="46"/>
  <c r="M172" i="46"/>
  <c r="M176" i="46"/>
  <c r="M180" i="46"/>
  <c r="M184" i="46"/>
  <c r="M188" i="46"/>
  <c r="M192" i="46"/>
  <c r="M196" i="46"/>
  <c r="M200" i="46"/>
  <c r="M204" i="46"/>
  <c r="M208" i="46"/>
  <c r="M212" i="46"/>
  <c r="M216" i="46"/>
  <c r="M220" i="46"/>
  <c r="M224" i="46"/>
  <c r="M228" i="46"/>
  <c r="M232" i="46"/>
  <c r="M236" i="46"/>
  <c r="M240" i="46"/>
  <c r="M244" i="46"/>
  <c r="M248" i="46"/>
  <c r="M252" i="46"/>
  <c r="M256" i="46"/>
  <c r="M260" i="46"/>
  <c r="M264" i="46"/>
  <c r="M268" i="46"/>
  <c r="M272" i="46"/>
  <c r="M276" i="46"/>
  <c r="M280" i="46"/>
  <c r="M284" i="46"/>
  <c r="M288" i="46"/>
  <c r="M292" i="46"/>
  <c r="M296" i="46"/>
  <c r="M300" i="46"/>
  <c r="Q461" i="46"/>
  <c r="Q717" i="46"/>
  <c r="Q853" i="46"/>
  <c r="O111" i="46"/>
  <c r="O239" i="46"/>
  <c r="O328" i="46"/>
  <c r="O400" i="46"/>
  <c r="O464" i="46"/>
  <c r="O528" i="46"/>
  <c r="O592" i="46"/>
  <c r="O641" i="46"/>
  <c r="O663" i="46"/>
  <c r="O683" i="46"/>
  <c r="O699" i="46"/>
  <c r="O715" i="46"/>
  <c r="O731" i="46"/>
  <c r="O747" i="46"/>
  <c r="O763" i="46"/>
  <c r="O779" i="46"/>
  <c r="O795" i="46"/>
  <c r="O811" i="46"/>
  <c r="O827" i="46"/>
  <c r="O843" i="46"/>
  <c r="O859" i="46"/>
  <c r="M5" i="46"/>
  <c r="M21" i="46"/>
  <c r="M37" i="46"/>
  <c r="M53" i="46"/>
  <c r="M69" i="46"/>
  <c r="M85" i="46"/>
  <c r="M101" i="46"/>
  <c r="M117" i="46"/>
  <c r="M133" i="46"/>
  <c r="M149" i="46"/>
  <c r="M165" i="46"/>
  <c r="M181" i="46"/>
  <c r="M197" i="46"/>
  <c r="M213" i="46"/>
  <c r="M229" i="46"/>
  <c r="M245" i="46"/>
  <c r="M261" i="46"/>
  <c r="M277" i="46"/>
  <c r="M293" i="46"/>
  <c r="M303" i="46"/>
  <c r="M307" i="46"/>
  <c r="M311" i="46"/>
  <c r="M315" i="46"/>
  <c r="M319" i="46"/>
  <c r="M323" i="46"/>
  <c r="M327" i="46"/>
  <c r="M331" i="46"/>
  <c r="M335" i="46"/>
  <c r="M339" i="46"/>
  <c r="M343" i="46"/>
  <c r="M347" i="46"/>
  <c r="M351" i="46"/>
  <c r="M355" i="46"/>
  <c r="M359" i="46"/>
  <c r="M363" i="46"/>
  <c r="M367" i="46"/>
  <c r="M371" i="46"/>
  <c r="M375" i="46"/>
  <c r="M379" i="46"/>
  <c r="M383" i="46"/>
  <c r="M387" i="46"/>
  <c r="M391" i="46"/>
  <c r="M395" i="46"/>
  <c r="M399" i="46"/>
  <c r="M403" i="46"/>
  <c r="M407" i="46"/>
  <c r="M411" i="46"/>
  <c r="M415" i="46"/>
  <c r="M419" i="46"/>
  <c r="M423" i="46"/>
  <c r="M427" i="46"/>
  <c r="M431" i="46"/>
  <c r="M435" i="46"/>
  <c r="M439" i="46"/>
  <c r="M443" i="46"/>
  <c r="M447" i="46"/>
  <c r="M451" i="46"/>
  <c r="M455" i="46"/>
  <c r="M459" i="46"/>
  <c r="M463" i="46"/>
  <c r="M467" i="46"/>
  <c r="M471" i="46"/>
  <c r="M475" i="46"/>
  <c r="M479" i="46"/>
  <c r="M483" i="46"/>
  <c r="M487" i="46"/>
  <c r="M491" i="46"/>
  <c r="M495" i="46"/>
  <c r="M499" i="46"/>
  <c r="M503" i="46"/>
  <c r="M507" i="46"/>
  <c r="M511" i="46"/>
  <c r="M515" i="46"/>
  <c r="M519" i="46"/>
  <c r="M523" i="46"/>
  <c r="M527" i="46"/>
  <c r="M531" i="46"/>
  <c r="M535" i="46"/>
  <c r="M539" i="46"/>
  <c r="M543" i="46"/>
  <c r="M547" i="46"/>
  <c r="M551" i="46"/>
  <c r="M555" i="46"/>
  <c r="M559" i="46"/>
  <c r="M563" i="46"/>
  <c r="M567" i="46"/>
  <c r="M571" i="46"/>
  <c r="M575" i="46"/>
  <c r="M579" i="46"/>
  <c r="M583" i="46"/>
  <c r="M587" i="46"/>
  <c r="M591" i="46"/>
  <c r="M595" i="46"/>
  <c r="M599" i="46"/>
  <c r="M603" i="46"/>
  <c r="M607" i="46"/>
  <c r="M611" i="46"/>
  <c r="M615" i="46"/>
  <c r="M619" i="46"/>
  <c r="M623" i="46"/>
  <c r="M627" i="46"/>
  <c r="M631" i="46"/>
  <c r="M635" i="46"/>
  <c r="M639" i="46"/>
  <c r="M643" i="46"/>
  <c r="M647" i="46"/>
  <c r="M651" i="46"/>
  <c r="M655" i="46"/>
  <c r="M659" i="46"/>
  <c r="M663" i="46"/>
  <c r="M667" i="46"/>
  <c r="M671" i="46"/>
  <c r="M675" i="46"/>
  <c r="M679" i="46"/>
  <c r="M683" i="46"/>
  <c r="M687" i="46"/>
  <c r="M691" i="46"/>
  <c r="M695" i="46"/>
  <c r="M699" i="46"/>
  <c r="M703" i="46"/>
  <c r="M707" i="46"/>
  <c r="M711" i="46"/>
  <c r="M715" i="46"/>
  <c r="M719" i="46"/>
  <c r="M723" i="46"/>
  <c r="M727" i="46"/>
  <c r="M731" i="46"/>
  <c r="M735" i="46"/>
  <c r="M739" i="46"/>
  <c r="M743" i="46"/>
  <c r="M747" i="46"/>
  <c r="M751" i="46"/>
  <c r="M755" i="46"/>
  <c r="M759" i="46"/>
  <c r="M763" i="46"/>
  <c r="M767" i="46"/>
  <c r="M771" i="46"/>
  <c r="M775" i="46"/>
  <c r="M779" i="46"/>
  <c r="M783" i="46"/>
  <c r="M787" i="46"/>
  <c r="M791" i="46"/>
  <c r="M795" i="46"/>
  <c r="M799" i="46"/>
  <c r="M803" i="46"/>
  <c r="M807" i="46"/>
  <c r="M811" i="46"/>
  <c r="M815" i="46"/>
  <c r="M819" i="46"/>
  <c r="M823" i="46"/>
  <c r="M827" i="46"/>
  <c r="M831" i="46"/>
  <c r="M835" i="46"/>
  <c r="M839" i="46"/>
  <c r="M843" i="46"/>
  <c r="M847" i="46"/>
  <c r="M851" i="46"/>
  <c r="M855" i="46"/>
  <c r="M859" i="46"/>
  <c r="M863" i="46"/>
  <c r="M867" i="46"/>
  <c r="M871" i="46"/>
  <c r="K5" i="46"/>
  <c r="K9" i="46"/>
  <c r="K13" i="46"/>
  <c r="K17" i="46"/>
  <c r="K21" i="46"/>
  <c r="K25" i="46"/>
  <c r="K29" i="46"/>
  <c r="K33" i="46"/>
  <c r="K37" i="46"/>
  <c r="K41" i="46"/>
  <c r="K45" i="46"/>
  <c r="K49" i="46"/>
  <c r="K53" i="46"/>
  <c r="K57" i="46"/>
  <c r="K61" i="46"/>
  <c r="K65" i="46"/>
  <c r="K69" i="46"/>
  <c r="K73" i="46"/>
  <c r="K77" i="46"/>
  <c r="K81" i="46"/>
  <c r="K85" i="46"/>
  <c r="K89" i="46"/>
  <c r="K93" i="46"/>
  <c r="K97" i="46"/>
  <c r="K101" i="46"/>
  <c r="K105" i="46"/>
  <c r="K109" i="46"/>
  <c r="K113" i="46"/>
  <c r="K117" i="46"/>
  <c r="K121" i="46"/>
  <c r="K125" i="46"/>
  <c r="K129" i="46"/>
  <c r="K133" i="46"/>
  <c r="K137" i="46"/>
  <c r="K141" i="46"/>
  <c r="K145" i="46"/>
  <c r="K149" i="46"/>
  <c r="K153" i="46"/>
  <c r="K157" i="46"/>
  <c r="K161" i="46"/>
  <c r="K165" i="46"/>
  <c r="K169" i="46"/>
  <c r="K173" i="46"/>
  <c r="K177" i="46"/>
  <c r="K181" i="46"/>
  <c r="K185" i="46"/>
  <c r="K189" i="46"/>
  <c r="K193" i="46"/>
  <c r="K197" i="46"/>
  <c r="K201" i="46"/>
  <c r="K205" i="46"/>
  <c r="K209" i="46"/>
  <c r="K213" i="46"/>
  <c r="K217" i="46"/>
  <c r="K221" i="46"/>
  <c r="K225" i="46"/>
  <c r="K229" i="46"/>
  <c r="K233" i="46"/>
  <c r="K237" i="46"/>
  <c r="K241" i="46"/>
  <c r="K245" i="46"/>
  <c r="K249" i="46"/>
  <c r="K253" i="46"/>
  <c r="K257" i="46"/>
  <c r="K261" i="46"/>
  <c r="K265" i="46"/>
  <c r="K269" i="46"/>
  <c r="K273" i="46"/>
  <c r="K277" i="46"/>
  <c r="K281" i="46"/>
  <c r="K285" i="46"/>
  <c r="K289" i="46"/>
  <c r="K293" i="46"/>
  <c r="K297" i="46"/>
  <c r="K301" i="46"/>
  <c r="K305" i="46"/>
  <c r="K309" i="46"/>
  <c r="K313" i="46"/>
  <c r="K317" i="46"/>
  <c r="K321" i="46"/>
  <c r="K325" i="46"/>
  <c r="K329" i="46"/>
  <c r="K333" i="46"/>
  <c r="K337" i="46"/>
  <c r="K341" i="46"/>
  <c r="K345" i="46"/>
  <c r="K349" i="46"/>
  <c r="K353" i="46"/>
  <c r="K357" i="46"/>
  <c r="K361" i="46"/>
  <c r="K365" i="46"/>
  <c r="K369" i="46"/>
  <c r="K373" i="46"/>
  <c r="K377" i="46"/>
  <c r="K381" i="46"/>
  <c r="K385" i="46"/>
  <c r="K389" i="46"/>
  <c r="K393" i="46"/>
  <c r="K397" i="46"/>
  <c r="K401" i="46"/>
  <c r="K405" i="46"/>
  <c r="K409" i="46"/>
  <c r="K413" i="46"/>
  <c r="K417" i="46"/>
  <c r="K421" i="46"/>
  <c r="K425" i="46"/>
  <c r="K429" i="46"/>
  <c r="K433" i="46"/>
  <c r="K437" i="46"/>
  <c r="K441" i="46"/>
  <c r="K445" i="46"/>
  <c r="K449" i="46"/>
  <c r="K453" i="46"/>
  <c r="K457" i="46"/>
  <c r="K461" i="46"/>
  <c r="K465" i="46"/>
  <c r="K469" i="46"/>
  <c r="K473" i="46"/>
  <c r="K477" i="46"/>
  <c r="K481" i="46"/>
  <c r="K485" i="46"/>
  <c r="K489" i="46"/>
  <c r="K493" i="46"/>
  <c r="K497" i="46"/>
  <c r="K501" i="46"/>
  <c r="K505" i="46"/>
  <c r="K509" i="46"/>
  <c r="K513" i="46"/>
  <c r="K517" i="46"/>
  <c r="K521" i="46"/>
  <c r="K525" i="46"/>
  <c r="K529" i="46"/>
  <c r="K533" i="46"/>
  <c r="K537" i="46"/>
  <c r="K541" i="46"/>
  <c r="K545" i="46"/>
  <c r="K549" i="46"/>
  <c r="K553" i="46"/>
  <c r="K557" i="46"/>
  <c r="K561" i="46"/>
  <c r="K565" i="46"/>
  <c r="K569" i="46"/>
  <c r="K573" i="46"/>
  <c r="K577" i="46"/>
  <c r="K581" i="46"/>
  <c r="K585" i="46"/>
  <c r="K589" i="46"/>
  <c r="K593" i="46"/>
  <c r="K597" i="46"/>
  <c r="K601" i="46"/>
  <c r="K605" i="46"/>
  <c r="K609" i="46"/>
  <c r="K613" i="46"/>
  <c r="K617" i="46"/>
  <c r="K621" i="46"/>
  <c r="Q601" i="46"/>
  <c r="Q757" i="46"/>
  <c r="O15" i="46"/>
  <c r="O143" i="46"/>
  <c r="O264" i="46"/>
  <c r="O349" i="46"/>
  <c r="O416" i="46"/>
  <c r="O480" i="46"/>
  <c r="O544" i="46"/>
  <c r="O608" i="46"/>
  <c r="O647" i="46"/>
  <c r="O668" i="46"/>
  <c r="O687" i="46"/>
  <c r="O703" i="46"/>
  <c r="O719" i="46"/>
  <c r="O735" i="46"/>
  <c r="O751" i="46"/>
  <c r="O767" i="46"/>
  <c r="O783" i="46"/>
  <c r="O799" i="46"/>
  <c r="O815" i="46"/>
  <c r="O831" i="46"/>
  <c r="O847" i="46"/>
  <c r="O863" i="46"/>
  <c r="M9" i="46"/>
  <c r="M25" i="46"/>
  <c r="M41" i="46"/>
  <c r="M57" i="46"/>
  <c r="M73" i="46"/>
  <c r="M89" i="46"/>
  <c r="M105" i="46"/>
  <c r="M121" i="46"/>
  <c r="M137" i="46"/>
  <c r="M153" i="46"/>
  <c r="M169" i="46"/>
  <c r="M185" i="46"/>
  <c r="M201" i="46"/>
  <c r="M217" i="46"/>
  <c r="M233" i="46"/>
  <c r="M249" i="46"/>
  <c r="M265" i="46"/>
  <c r="M281" i="46"/>
  <c r="M297" i="46"/>
  <c r="M304" i="46"/>
  <c r="M308" i="46"/>
  <c r="M312" i="46"/>
  <c r="M316" i="46"/>
  <c r="M320" i="46"/>
  <c r="M324" i="46"/>
  <c r="M328" i="46"/>
  <c r="M332" i="46"/>
  <c r="M336" i="46"/>
  <c r="M340" i="46"/>
  <c r="M344" i="46"/>
  <c r="M348" i="46"/>
  <c r="M352" i="46"/>
  <c r="M356" i="46"/>
  <c r="M360" i="46"/>
  <c r="M364" i="46"/>
  <c r="M368" i="46"/>
  <c r="M372" i="46"/>
  <c r="M376" i="46"/>
  <c r="M380" i="46"/>
  <c r="M384" i="46"/>
  <c r="M388" i="46"/>
  <c r="M392" i="46"/>
  <c r="M396" i="46"/>
  <c r="M400" i="46"/>
  <c r="M404" i="46"/>
  <c r="M408" i="46"/>
  <c r="M412" i="46"/>
  <c r="M416" i="46"/>
  <c r="M420" i="46"/>
  <c r="M424" i="46"/>
  <c r="M428" i="46"/>
  <c r="M432" i="46"/>
  <c r="M436" i="46"/>
  <c r="M440" i="46"/>
  <c r="M444" i="46"/>
  <c r="M448" i="46"/>
  <c r="M452" i="46"/>
  <c r="M456" i="46"/>
  <c r="M460" i="46"/>
  <c r="M464" i="46"/>
  <c r="M468" i="46"/>
  <c r="M472" i="46"/>
  <c r="M476" i="46"/>
  <c r="M480" i="46"/>
  <c r="M484" i="46"/>
  <c r="M488" i="46"/>
  <c r="M492" i="46"/>
  <c r="M496" i="46"/>
  <c r="M500" i="46"/>
  <c r="M504" i="46"/>
  <c r="M508" i="46"/>
  <c r="M512" i="46"/>
  <c r="M516" i="46"/>
  <c r="M520" i="46"/>
  <c r="M524" i="46"/>
  <c r="M528" i="46"/>
  <c r="M532" i="46"/>
  <c r="M536" i="46"/>
  <c r="M540" i="46"/>
  <c r="M544" i="46"/>
  <c r="M548" i="46"/>
  <c r="M552" i="46"/>
  <c r="M556" i="46"/>
  <c r="M560" i="46"/>
  <c r="M564" i="46"/>
  <c r="M568" i="46"/>
  <c r="M572" i="46"/>
  <c r="M576" i="46"/>
  <c r="M580" i="46"/>
  <c r="M584" i="46"/>
  <c r="M588" i="46"/>
  <c r="M592" i="46"/>
  <c r="M596" i="46"/>
  <c r="M600" i="46"/>
  <c r="M604" i="46"/>
  <c r="M608" i="46"/>
  <c r="M612" i="46"/>
  <c r="M616" i="46"/>
  <c r="M620" i="46"/>
  <c r="M624" i="46"/>
  <c r="M628" i="46"/>
  <c r="M632" i="46"/>
  <c r="M636" i="46"/>
  <c r="M640" i="46"/>
  <c r="M644" i="46"/>
  <c r="M648" i="46"/>
  <c r="M652" i="46"/>
  <c r="M656" i="46"/>
  <c r="M660" i="46"/>
  <c r="M664" i="46"/>
  <c r="M668" i="46"/>
  <c r="M672" i="46"/>
  <c r="M676" i="46"/>
  <c r="M680" i="46"/>
  <c r="M684" i="46"/>
  <c r="M688" i="46"/>
  <c r="M692" i="46"/>
  <c r="M696" i="46"/>
  <c r="M700" i="46"/>
  <c r="M704" i="46"/>
  <c r="M708" i="46"/>
  <c r="M712" i="46"/>
  <c r="M716" i="46"/>
  <c r="M720" i="46"/>
  <c r="M724" i="46"/>
  <c r="M728" i="46"/>
  <c r="M732" i="46"/>
  <c r="M736" i="46"/>
  <c r="M740" i="46"/>
  <c r="M744" i="46"/>
  <c r="M748" i="46"/>
  <c r="M752" i="46"/>
  <c r="M756" i="46"/>
  <c r="M760" i="46"/>
  <c r="M764" i="46"/>
  <c r="M768" i="46"/>
  <c r="M772" i="46"/>
  <c r="M776" i="46"/>
  <c r="M780" i="46"/>
  <c r="M784" i="46"/>
  <c r="M788" i="46"/>
  <c r="M792" i="46"/>
  <c r="M796" i="46"/>
  <c r="M800" i="46"/>
  <c r="M804" i="46"/>
  <c r="M808" i="46"/>
  <c r="M812" i="46"/>
  <c r="M816" i="46"/>
  <c r="M820" i="46"/>
  <c r="M824" i="46"/>
  <c r="M828" i="46"/>
  <c r="M832" i="46"/>
  <c r="M836" i="46"/>
  <c r="M840" i="46"/>
  <c r="M844" i="46"/>
  <c r="M848" i="46"/>
  <c r="M852" i="46"/>
  <c r="M856" i="46"/>
  <c r="M860" i="46"/>
  <c r="M864" i="46"/>
  <c r="M868" i="46"/>
  <c r="M872" i="46"/>
  <c r="K6" i="46"/>
  <c r="K10" i="46"/>
  <c r="K14" i="46"/>
  <c r="K18" i="46"/>
  <c r="K22" i="46"/>
  <c r="K26" i="46"/>
  <c r="K30" i="46"/>
  <c r="K34" i="46"/>
  <c r="K38" i="46"/>
  <c r="K42" i="46"/>
  <c r="K46" i="46"/>
  <c r="K50" i="46"/>
  <c r="K54" i="46"/>
  <c r="K58" i="46"/>
  <c r="K62" i="46"/>
  <c r="K66" i="46"/>
  <c r="K70" i="46"/>
  <c r="K74" i="46"/>
  <c r="K78" i="46"/>
  <c r="K82" i="46"/>
  <c r="K86" i="46"/>
  <c r="K90" i="46"/>
  <c r="K94" i="46"/>
  <c r="K98" i="46"/>
  <c r="K102" i="46"/>
  <c r="K106" i="46"/>
  <c r="K110" i="46"/>
  <c r="K114" i="46"/>
  <c r="K118" i="46"/>
  <c r="K122" i="46"/>
  <c r="K126" i="46"/>
  <c r="K130" i="46"/>
  <c r="K134" i="46"/>
  <c r="K138" i="46"/>
  <c r="K142" i="46"/>
  <c r="K146" i="46"/>
  <c r="K150" i="46"/>
  <c r="K154" i="46"/>
  <c r="K158" i="46"/>
  <c r="K162" i="46"/>
  <c r="K166" i="46"/>
  <c r="K170" i="46"/>
  <c r="K174" i="46"/>
  <c r="K178" i="46"/>
  <c r="K182" i="46"/>
  <c r="K186" i="46"/>
  <c r="K190" i="46"/>
  <c r="K194" i="46"/>
  <c r="K198" i="46"/>
  <c r="K202" i="46"/>
  <c r="K206" i="46"/>
  <c r="K210" i="46"/>
  <c r="K214" i="46"/>
  <c r="K218" i="46"/>
  <c r="K222" i="46"/>
  <c r="K226" i="46"/>
  <c r="K230" i="46"/>
  <c r="K234" i="46"/>
  <c r="K238" i="46"/>
  <c r="K242" i="46"/>
  <c r="K246" i="46"/>
  <c r="K250" i="46"/>
  <c r="K254" i="46"/>
  <c r="K258" i="46"/>
  <c r="K262" i="46"/>
  <c r="K266" i="46"/>
  <c r="K270" i="46"/>
  <c r="K274" i="46"/>
  <c r="K278" i="46"/>
  <c r="K282" i="46"/>
  <c r="K286" i="46"/>
  <c r="K290" i="46"/>
  <c r="K294" i="46"/>
  <c r="K298" i="46"/>
  <c r="K302" i="46"/>
  <c r="K306" i="46"/>
  <c r="K310" i="46"/>
  <c r="K314" i="46"/>
  <c r="K318" i="46"/>
  <c r="K322" i="46"/>
  <c r="K326" i="46"/>
  <c r="K330" i="46"/>
  <c r="K334" i="46"/>
  <c r="K338" i="46"/>
  <c r="K342" i="46"/>
  <c r="K346" i="46"/>
  <c r="K350" i="46"/>
  <c r="K354" i="46"/>
  <c r="K358" i="46"/>
  <c r="K362" i="46"/>
  <c r="K366" i="46"/>
  <c r="K370" i="46"/>
  <c r="K374" i="46"/>
  <c r="K378" i="46"/>
  <c r="K382" i="46"/>
  <c r="K386" i="46"/>
  <c r="K390" i="46"/>
  <c r="K394" i="46"/>
  <c r="K398" i="46"/>
  <c r="K402" i="46"/>
  <c r="K406" i="46"/>
  <c r="K410" i="46"/>
  <c r="K414" i="46"/>
  <c r="K418" i="46"/>
  <c r="K422" i="46"/>
  <c r="K426" i="46"/>
  <c r="K430" i="46"/>
  <c r="K434" i="46"/>
  <c r="K438" i="46"/>
  <c r="K442" i="46"/>
  <c r="K446" i="46"/>
  <c r="K450" i="46"/>
  <c r="K454" i="46"/>
  <c r="K458" i="46"/>
  <c r="K462" i="46"/>
  <c r="K466" i="46"/>
  <c r="K470" i="46"/>
  <c r="K474" i="46"/>
  <c r="K478" i="46"/>
  <c r="K482" i="46"/>
  <c r="K486" i="46"/>
  <c r="K490" i="46"/>
  <c r="K494" i="46"/>
  <c r="K498" i="46"/>
  <c r="K502" i="46"/>
  <c r="K506" i="46"/>
  <c r="K510" i="46"/>
  <c r="K514" i="46"/>
  <c r="K518" i="46"/>
  <c r="K522" i="46"/>
  <c r="K526" i="46"/>
  <c r="K530" i="46"/>
  <c r="K534" i="46"/>
  <c r="K538" i="46"/>
  <c r="K542" i="46"/>
  <c r="K546" i="46"/>
  <c r="K550" i="46"/>
  <c r="K554" i="46"/>
  <c r="K558" i="46"/>
  <c r="K562" i="46"/>
  <c r="K566" i="46"/>
  <c r="K570" i="46"/>
  <c r="K574" i="46"/>
  <c r="K578" i="46"/>
  <c r="K582" i="46"/>
  <c r="K586" i="46"/>
  <c r="K590" i="46"/>
  <c r="K594" i="46"/>
  <c r="K598" i="46"/>
  <c r="K602" i="46"/>
  <c r="K606" i="46"/>
  <c r="K610" i="46"/>
  <c r="K614" i="46"/>
  <c r="K618" i="46"/>
  <c r="K622" i="46"/>
  <c r="Q653" i="46"/>
  <c r="Q789" i="46"/>
  <c r="O47" i="46"/>
  <c r="O175" i="46"/>
  <c r="O285" i="46"/>
  <c r="O368" i="46"/>
  <c r="O432" i="46"/>
  <c r="O496" i="46"/>
  <c r="O560" i="46"/>
  <c r="O624" i="46"/>
  <c r="O652" i="46"/>
  <c r="O673" i="46"/>
  <c r="O691" i="46"/>
  <c r="O707" i="46"/>
  <c r="O723" i="46"/>
  <c r="O739" i="46"/>
  <c r="O755" i="46"/>
  <c r="O771" i="46"/>
  <c r="O787" i="46"/>
  <c r="O803" i="46"/>
  <c r="O819" i="46"/>
  <c r="O835" i="46"/>
  <c r="O851" i="46"/>
  <c r="O867" i="46"/>
  <c r="M13" i="46"/>
  <c r="M29" i="46"/>
  <c r="M45" i="46"/>
  <c r="M61" i="46"/>
  <c r="M77" i="46"/>
  <c r="M93" i="46"/>
  <c r="M109" i="46"/>
  <c r="M125" i="46"/>
  <c r="M141" i="46"/>
  <c r="M157" i="46"/>
  <c r="M173" i="46"/>
  <c r="M189" i="46"/>
  <c r="M205" i="46"/>
  <c r="M221" i="46"/>
  <c r="M237" i="46"/>
  <c r="M253" i="46"/>
  <c r="M269" i="46"/>
  <c r="M285" i="46"/>
  <c r="M301" i="46"/>
  <c r="M305" i="46"/>
  <c r="M309" i="46"/>
  <c r="M313" i="46"/>
  <c r="M317" i="46"/>
  <c r="M321" i="46"/>
  <c r="M325" i="46"/>
  <c r="M329" i="46"/>
  <c r="M333" i="46"/>
  <c r="M337" i="46"/>
  <c r="M341" i="46"/>
  <c r="M345" i="46"/>
  <c r="M349" i="46"/>
  <c r="M353" i="46"/>
  <c r="M357" i="46"/>
  <c r="M361" i="46"/>
  <c r="M365" i="46"/>
  <c r="M369" i="46"/>
  <c r="M373" i="46"/>
  <c r="M377" i="46"/>
  <c r="M381" i="46"/>
  <c r="M385" i="46"/>
  <c r="M389" i="46"/>
  <c r="M393" i="46"/>
  <c r="M397" i="46"/>
  <c r="M401" i="46"/>
  <c r="M405" i="46"/>
  <c r="M409" i="46"/>
  <c r="M413" i="46"/>
  <c r="M417" i="46"/>
  <c r="M421" i="46"/>
  <c r="M425" i="46"/>
  <c r="M429" i="46"/>
  <c r="M433" i="46"/>
  <c r="M437" i="46"/>
  <c r="M441" i="46"/>
  <c r="M445" i="46"/>
  <c r="M449" i="46"/>
  <c r="M453" i="46"/>
  <c r="M457" i="46"/>
  <c r="M461" i="46"/>
  <c r="M465" i="46"/>
  <c r="M469" i="46"/>
  <c r="M473" i="46"/>
  <c r="M477" i="46"/>
  <c r="M481" i="46"/>
  <c r="M485" i="46"/>
  <c r="M489" i="46"/>
  <c r="M493" i="46"/>
  <c r="M497" i="46"/>
  <c r="M501" i="46"/>
  <c r="M505" i="46"/>
  <c r="M509" i="46"/>
  <c r="M513" i="46"/>
  <c r="M517" i="46"/>
  <c r="M521" i="46"/>
  <c r="M525" i="46"/>
  <c r="M529" i="46"/>
  <c r="M533" i="46"/>
  <c r="M537" i="46"/>
  <c r="M541" i="46"/>
  <c r="M545" i="46"/>
  <c r="M549" i="46"/>
  <c r="M553" i="46"/>
  <c r="M557" i="46"/>
  <c r="M561" i="46"/>
  <c r="M565" i="46"/>
  <c r="M569" i="46"/>
  <c r="M573" i="46"/>
  <c r="M577" i="46"/>
  <c r="M581" i="46"/>
  <c r="M585" i="46"/>
  <c r="M589" i="46"/>
  <c r="M593" i="46"/>
  <c r="M597" i="46"/>
  <c r="M601" i="46"/>
  <c r="M605" i="46"/>
  <c r="M609" i="46"/>
  <c r="M613" i="46"/>
  <c r="M617" i="46"/>
  <c r="M621" i="46"/>
  <c r="M625" i="46"/>
  <c r="M629" i="46"/>
  <c r="M633" i="46"/>
  <c r="M637" i="46"/>
  <c r="M641" i="46"/>
  <c r="M645" i="46"/>
  <c r="M649" i="46"/>
  <c r="M653" i="46"/>
  <c r="M657" i="46"/>
  <c r="M661" i="46"/>
  <c r="M665" i="46"/>
  <c r="M669" i="46"/>
  <c r="M673" i="46"/>
  <c r="M677" i="46"/>
  <c r="M681" i="46"/>
  <c r="M685" i="46"/>
  <c r="M689" i="46"/>
  <c r="M693" i="46"/>
  <c r="M697" i="46"/>
  <c r="M701" i="46"/>
  <c r="M705" i="46"/>
  <c r="M709" i="46"/>
  <c r="M713" i="46"/>
  <c r="M717" i="46"/>
  <c r="M721" i="46"/>
  <c r="M725" i="46"/>
  <c r="M729" i="46"/>
  <c r="M733" i="46"/>
  <c r="M737" i="46"/>
  <c r="M741" i="46"/>
  <c r="M745" i="46"/>
  <c r="M749" i="46"/>
  <c r="M753" i="46"/>
  <c r="M757" i="46"/>
  <c r="M761" i="46"/>
  <c r="M765" i="46"/>
  <c r="M769" i="46"/>
  <c r="M773" i="46"/>
  <c r="M777" i="46"/>
  <c r="M781" i="46"/>
  <c r="M785" i="46"/>
  <c r="M789" i="46"/>
  <c r="M793" i="46"/>
  <c r="M797" i="46"/>
  <c r="M801" i="46"/>
  <c r="M805" i="46"/>
  <c r="M809" i="46"/>
  <c r="M813" i="46"/>
  <c r="M817" i="46"/>
  <c r="M821" i="46"/>
  <c r="M825" i="46"/>
  <c r="M829" i="46"/>
  <c r="M833" i="46"/>
  <c r="M837" i="46"/>
  <c r="M841" i="46"/>
  <c r="M845" i="46"/>
  <c r="M849" i="46"/>
  <c r="M853" i="46"/>
  <c r="M857" i="46"/>
  <c r="M861" i="46"/>
  <c r="M865" i="46"/>
  <c r="M869" i="46"/>
  <c r="M873" i="46"/>
  <c r="Q685" i="46"/>
  <c r="Q821" i="46"/>
  <c r="O79" i="46"/>
  <c r="O207" i="46"/>
  <c r="O307" i="46"/>
  <c r="O384" i="46"/>
  <c r="O448" i="46"/>
  <c r="O512" i="46"/>
  <c r="O576" i="46"/>
  <c r="O636" i="46"/>
  <c r="O657" i="46"/>
  <c r="O679" i="46"/>
  <c r="O695" i="46"/>
  <c r="O711" i="46"/>
  <c r="O727" i="46"/>
  <c r="O743" i="46"/>
  <c r="O759" i="46"/>
  <c r="O775" i="46"/>
  <c r="O791" i="46"/>
  <c r="O807" i="46"/>
  <c r="O823" i="46"/>
  <c r="O839" i="46"/>
  <c r="O855" i="46"/>
  <c r="O871" i="46"/>
  <c r="M17" i="46"/>
  <c r="M33" i="46"/>
  <c r="M49" i="46"/>
  <c r="M65" i="46"/>
  <c r="M81" i="46"/>
  <c r="M97" i="46"/>
  <c r="M113" i="46"/>
  <c r="M129" i="46"/>
  <c r="M145" i="46"/>
  <c r="M161" i="46"/>
  <c r="M177" i="46"/>
  <c r="M193" i="46"/>
  <c r="M209" i="46"/>
  <c r="M225" i="46"/>
  <c r="M241" i="46"/>
  <c r="M257" i="46"/>
  <c r="M273" i="46"/>
  <c r="M289" i="46"/>
  <c r="M302" i="46"/>
  <c r="M306" i="46"/>
  <c r="M310" i="46"/>
  <c r="M314" i="46"/>
  <c r="M318" i="46"/>
  <c r="M322" i="46"/>
  <c r="M326" i="46"/>
  <c r="M330" i="46"/>
  <c r="M334" i="46"/>
  <c r="M338" i="46"/>
  <c r="M342" i="46"/>
  <c r="M346" i="46"/>
  <c r="M350" i="46"/>
  <c r="M354" i="46"/>
  <c r="M358" i="46"/>
  <c r="M362" i="46"/>
  <c r="M366" i="46"/>
  <c r="M370" i="46"/>
  <c r="M374" i="46"/>
  <c r="M378" i="46"/>
  <c r="M382" i="46"/>
  <c r="M386" i="46"/>
  <c r="M390" i="46"/>
  <c r="M394" i="46"/>
  <c r="M398" i="46"/>
  <c r="M402" i="46"/>
  <c r="M406" i="46"/>
  <c r="M410" i="46"/>
  <c r="M414" i="46"/>
  <c r="M418" i="46"/>
  <c r="M422" i="46"/>
  <c r="M426" i="46"/>
  <c r="M430" i="46"/>
  <c r="M434" i="46"/>
  <c r="M438" i="46"/>
  <c r="M442" i="46"/>
  <c r="M446" i="46"/>
  <c r="M450" i="46"/>
  <c r="M454" i="46"/>
  <c r="M458" i="46"/>
  <c r="M462" i="46"/>
  <c r="M466" i="46"/>
  <c r="M470" i="46"/>
  <c r="M474" i="46"/>
  <c r="M478" i="46"/>
  <c r="M482" i="46"/>
  <c r="M486" i="46"/>
  <c r="M490" i="46"/>
  <c r="M494" i="46"/>
  <c r="M498" i="46"/>
  <c r="M502" i="46"/>
  <c r="M506" i="46"/>
  <c r="M510" i="46"/>
  <c r="M514" i="46"/>
  <c r="M518" i="46"/>
  <c r="M522" i="46"/>
  <c r="M526" i="46"/>
  <c r="M530" i="46"/>
  <c r="M534" i="46"/>
  <c r="M538" i="46"/>
  <c r="M542" i="46"/>
  <c r="M546" i="46"/>
  <c r="M550" i="46"/>
  <c r="M554" i="46"/>
  <c r="M558" i="46"/>
  <c r="M562" i="46"/>
  <c r="M566" i="46"/>
  <c r="M570" i="46"/>
  <c r="M574" i="46"/>
  <c r="M578" i="46"/>
  <c r="M582" i="46"/>
  <c r="M586" i="46"/>
  <c r="M590" i="46"/>
  <c r="M594" i="46"/>
  <c r="M598" i="46"/>
  <c r="M602" i="46"/>
  <c r="M606" i="46"/>
  <c r="M610" i="46"/>
  <c r="M614" i="46"/>
  <c r="M618" i="46"/>
  <c r="M622" i="46"/>
  <c r="M626" i="46"/>
  <c r="M630" i="46"/>
  <c r="M634" i="46"/>
  <c r="M638" i="46"/>
  <c r="M642" i="46"/>
  <c r="M646" i="46"/>
  <c r="M650" i="46"/>
  <c r="M654" i="46"/>
  <c r="M658" i="46"/>
  <c r="M662" i="46"/>
  <c r="M666" i="46"/>
  <c r="M682" i="46"/>
  <c r="M698" i="46"/>
  <c r="M714" i="46"/>
  <c r="M730" i="46"/>
  <c r="M746" i="46"/>
  <c r="M762" i="46"/>
  <c r="M778" i="46"/>
  <c r="M794" i="46"/>
  <c r="M810" i="46"/>
  <c r="M826" i="46"/>
  <c r="M842" i="46"/>
  <c r="M858" i="46"/>
  <c r="K4" i="46"/>
  <c r="K12" i="46"/>
  <c r="K20" i="46"/>
  <c r="K28" i="46"/>
  <c r="K36" i="46"/>
  <c r="K44" i="46"/>
  <c r="K52" i="46"/>
  <c r="K60" i="46"/>
  <c r="K68" i="46"/>
  <c r="K76" i="46"/>
  <c r="K84" i="46"/>
  <c r="K92" i="46"/>
  <c r="K100" i="46"/>
  <c r="K108" i="46"/>
  <c r="K116" i="46"/>
  <c r="K124" i="46"/>
  <c r="K132" i="46"/>
  <c r="K140" i="46"/>
  <c r="K148" i="46"/>
  <c r="K156" i="46"/>
  <c r="K164" i="46"/>
  <c r="K172" i="46"/>
  <c r="K180" i="46"/>
  <c r="K188" i="46"/>
  <c r="K196" i="46"/>
  <c r="K204" i="46"/>
  <c r="K212" i="46"/>
  <c r="K220" i="46"/>
  <c r="K228" i="46"/>
  <c r="K236" i="46"/>
  <c r="K244" i="46"/>
  <c r="K252" i="46"/>
  <c r="K260" i="46"/>
  <c r="K268" i="46"/>
  <c r="K276" i="46"/>
  <c r="K284" i="46"/>
  <c r="K292" i="46"/>
  <c r="K300" i="46"/>
  <c r="K308" i="46"/>
  <c r="K316" i="46"/>
  <c r="K324" i="46"/>
  <c r="K332" i="46"/>
  <c r="K340" i="46"/>
  <c r="K348" i="46"/>
  <c r="K356" i="46"/>
  <c r="K364" i="46"/>
  <c r="K372" i="46"/>
  <c r="K380" i="46"/>
  <c r="K388" i="46"/>
  <c r="K396" i="46"/>
  <c r="K404" i="46"/>
  <c r="K412" i="46"/>
  <c r="K420" i="46"/>
  <c r="K428" i="46"/>
  <c r="K436" i="46"/>
  <c r="K444" i="46"/>
  <c r="K452" i="46"/>
  <c r="K460" i="46"/>
  <c r="K468" i="46"/>
  <c r="K476" i="46"/>
  <c r="K484" i="46"/>
  <c r="K492" i="46"/>
  <c r="K500" i="46"/>
  <c r="K508" i="46"/>
  <c r="K516" i="46"/>
  <c r="K524" i="46"/>
  <c r="K532" i="46"/>
  <c r="K540" i="46"/>
  <c r="K548" i="46"/>
  <c r="K556" i="46"/>
  <c r="K564" i="46"/>
  <c r="K572" i="46"/>
  <c r="K580" i="46"/>
  <c r="K588" i="46"/>
  <c r="K596" i="46"/>
  <c r="K604" i="46"/>
  <c r="K612" i="46"/>
  <c r="K620" i="46"/>
  <c r="K626" i="46"/>
  <c r="K630" i="46"/>
  <c r="K634" i="46"/>
  <c r="K638" i="46"/>
  <c r="K642" i="46"/>
  <c r="K646" i="46"/>
  <c r="K650" i="46"/>
  <c r="K654" i="46"/>
  <c r="K658" i="46"/>
  <c r="K662" i="46"/>
  <c r="K666" i="46"/>
  <c r="K670" i="46"/>
  <c r="K674" i="46"/>
  <c r="K678" i="46"/>
  <c r="K682" i="46"/>
  <c r="K686" i="46"/>
  <c r="K690" i="46"/>
  <c r="K694" i="46"/>
  <c r="K698" i="46"/>
  <c r="K702" i="46"/>
  <c r="K706" i="46"/>
  <c r="K710" i="46"/>
  <c r="K714" i="46"/>
  <c r="K718" i="46"/>
  <c r="K722" i="46"/>
  <c r="K726" i="46"/>
  <c r="K730" i="46"/>
  <c r="M670" i="46"/>
  <c r="M686" i="46"/>
  <c r="M702" i="46"/>
  <c r="M718" i="46"/>
  <c r="M734" i="46"/>
  <c r="M750" i="46"/>
  <c r="M766" i="46"/>
  <c r="M782" i="46"/>
  <c r="M798" i="46"/>
  <c r="M814" i="46"/>
  <c r="M830" i="46"/>
  <c r="M846" i="46"/>
  <c r="M862" i="46"/>
  <c r="K7" i="46"/>
  <c r="K15" i="46"/>
  <c r="K23" i="46"/>
  <c r="K31" i="46"/>
  <c r="K39" i="46"/>
  <c r="K47" i="46"/>
  <c r="K55" i="46"/>
  <c r="K63" i="46"/>
  <c r="K71" i="46"/>
  <c r="K79" i="46"/>
  <c r="K87" i="46"/>
  <c r="K95" i="46"/>
  <c r="K103" i="46"/>
  <c r="K111" i="46"/>
  <c r="K119" i="46"/>
  <c r="K127" i="46"/>
  <c r="K135" i="46"/>
  <c r="K143" i="46"/>
  <c r="K151" i="46"/>
  <c r="K159" i="46"/>
  <c r="K167" i="46"/>
  <c r="K175" i="46"/>
  <c r="K183" i="46"/>
  <c r="K191" i="46"/>
  <c r="K199" i="46"/>
  <c r="K207" i="46"/>
  <c r="K215" i="46"/>
  <c r="K223" i="46"/>
  <c r="K231" i="46"/>
  <c r="K239" i="46"/>
  <c r="K247" i="46"/>
  <c r="K255" i="46"/>
  <c r="K263" i="46"/>
  <c r="K271" i="46"/>
  <c r="K279" i="46"/>
  <c r="K287" i="46"/>
  <c r="K295" i="46"/>
  <c r="K303" i="46"/>
  <c r="K311" i="46"/>
  <c r="K319" i="46"/>
  <c r="K327" i="46"/>
  <c r="K335" i="46"/>
  <c r="K343" i="46"/>
  <c r="K351" i="46"/>
  <c r="K359" i="46"/>
  <c r="K367" i="46"/>
  <c r="K375" i="46"/>
  <c r="K383" i="46"/>
  <c r="K391" i="46"/>
  <c r="K399" i="46"/>
  <c r="K407" i="46"/>
  <c r="K415" i="46"/>
  <c r="K423" i="46"/>
  <c r="K431" i="46"/>
  <c r="K439" i="46"/>
  <c r="K447" i="46"/>
  <c r="K455" i="46"/>
  <c r="K463" i="46"/>
  <c r="K471" i="46"/>
  <c r="K479" i="46"/>
  <c r="K487" i="46"/>
  <c r="K495" i="46"/>
  <c r="K503" i="46"/>
  <c r="K511" i="46"/>
  <c r="K519" i="46"/>
  <c r="K527" i="46"/>
  <c r="K535" i="46"/>
  <c r="K543" i="46"/>
  <c r="K551" i="46"/>
  <c r="K559" i="46"/>
  <c r="K567" i="46"/>
  <c r="K575" i="46"/>
  <c r="K583" i="46"/>
  <c r="K591" i="46"/>
  <c r="K599" i="46"/>
  <c r="K607" i="46"/>
  <c r="K615" i="46"/>
  <c r="K623" i="46"/>
  <c r="K627" i="46"/>
  <c r="K631" i="46"/>
  <c r="K635" i="46"/>
  <c r="K639" i="46"/>
  <c r="K643" i="46"/>
  <c r="K647" i="46"/>
  <c r="K651" i="46"/>
  <c r="K655" i="46"/>
  <c r="K659" i="46"/>
  <c r="K663" i="46"/>
  <c r="K667" i="46"/>
  <c r="K671" i="46"/>
  <c r="K675" i="46"/>
  <c r="K679" i="46"/>
  <c r="K683" i="46"/>
  <c r="K687" i="46"/>
  <c r="K691" i="46"/>
  <c r="K695" i="46"/>
  <c r="K699" i="46"/>
  <c r="K703" i="46"/>
  <c r="K707" i="46"/>
  <c r="K711" i="46"/>
  <c r="K715" i="46"/>
  <c r="K719" i="46"/>
  <c r="K723" i="46"/>
  <c r="K727" i="46"/>
  <c r="K731" i="46"/>
  <c r="K735" i="46"/>
  <c r="K739" i="46"/>
  <c r="K743" i="46"/>
  <c r="K747" i="46"/>
  <c r="K751" i="46"/>
  <c r="K755" i="46"/>
  <c r="K759" i="46"/>
  <c r="K763" i="46"/>
  <c r="K767" i="46"/>
  <c r="K771" i="46"/>
  <c r="K775" i="46"/>
  <c r="K779" i="46"/>
  <c r="K783" i="46"/>
  <c r="K787" i="46"/>
  <c r="K791" i="46"/>
  <c r="K795" i="46"/>
  <c r="K799" i="46"/>
  <c r="K803" i="46"/>
  <c r="K807" i="46"/>
  <c r="K811" i="46"/>
  <c r="K815" i="46"/>
  <c r="K819" i="46"/>
  <c r="K823" i="46"/>
  <c r="K827" i="46"/>
  <c r="K831" i="46"/>
  <c r="K835" i="46"/>
  <c r="K839" i="46"/>
  <c r="K843" i="46"/>
  <c r="K847" i="46"/>
  <c r="K851" i="46"/>
  <c r="K855" i="46"/>
  <c r="K859" i="46"/>
  <c r="K863" i="46"/>
  <c r="K867" i="46"/>
  <c r="K871" i="46"/>
  <c r="K742" i="46"/>
  <c r="K746" i="46"/>
  <c r="K758" i="46"/>
  <c r="K770" i="46"/>
  <c r="K782" i="46"/>
  <c r="K794" i="46"/>
  <c r="K810" i="46"/>
  <c r="K822" i="46"/>
  <c r="K830" i="46"/>
  <c r="K842" i="46"/>
  <c r="K854" i="46"/>
  <c r="K866" i="46"/>
  <c r="M674" i="46"/>
  <c r="M690" i="46"/>
  <c r="M706" i="46"/>
  <c r="M722" i="46"/>
  <c r="M738" i="46"/>
  <c r="M754" i="46"/>
  <c r="M770" i="46"/>
  <c r="M786" i="46"/>
  <c r="M802" i="46"/>
  <c r="M818" i="46"/>
  <c r="M834" i="46"/>
  <c r="M850" i="46"/>
  <c r="M866" i="46"/>
  <c r="K8" i="46"/>
  <c r="K16" i="46"/>
  <c r="K24" i="46"/>
  <c r="K32" i="46"/>
  <c r="K40" i="46"/>
  <c r="K48" i="46"/>
  <c r="K56" i="46"/>
  <c r="K64" i="46"/>
  <c r="K72" i="46"/>
  <c r="K80" i="46"/>
  <c r="K88" i="46"/>
  <c r="K96" i="46"/>
  <c r="K104" i="46"/>
  <c r="K112" i="46"/>
  <c r="K120" i="46"/>
  <c r="K128" i="46"/>
  <c r="K136" i="46"/>
  <c r="K144" i="46"/>
  <c r="K152" i="46"/>
  <c r="K160" i="46"/>
  <c r="K168" i="46"/>
  <c r="K176" i="46"/>
  <c r="K184" i="46"/>
  <c r="K192" i="46"/>
  <c r="K200" i="46"/>
  <c r="K208" i="46"/>
  <c r="K216" i="46"/>
  <c r="K224" i="46"/>
  <c r="K232" i="46"/>
  <c r="K240" i="46"/>
  <c r="K248" i="46"/>
  <c r="K256" i="46"/>
  <c r="K264" i="46"/>
  <c r="K272" i="46"/>
  <c r="K280" i="46"/>
  <c r="K288" i="46"/>
  <c r="K296" i="46"/>
  <c r="K304" i="46"/>
  <c r="K312" i="46"/>
  <c r="K320" i="46"/>
  <c r="K328" i="46"/>
  <c r="K336" i="46"/>
  <c r="K344" i="46"/>
  <c r="K352" i="46"/>
  <c r="K360" i="46"/>
  <c r="K368" i="46"/>
  <c r="K376" i="46"/>
  <c r="K384" i="46"/>
  <c r="K392" i="46"/>
  <c r="K400" i="46"/>
  <c r="K408" i="46"/>
  <c r="K416" i="46"/>
  <c r="K424" i="46"/>
  <c r="K432" i="46"/>
  <c r="K440" i="46"/>
  <c r="K448" i="46"/>
  <c r="K456" i="46"/>
  <c r="K464" i="46"/>
  <c r="K472" i="46"/>
  <c r="K480" i="46"/>
  <c r="K488" i="46"/>
  <c r="K496" i="46"/>
  <c r="K504" i="46"/>
  <c r="K512" i="46"/>
  <c r="K520" i="46"/>
  <c r="K528" i="46"/>
  <c r="K536" i="46"/>
  <c r="K544" i="46"/>
  <c r="K552" i="46"/>
  <c r="K560" i="46"/>
  <c r="K568" i="46"/>
  <c r="K576" i="46"/>
  <c r="K584" i="46"/>
  <c r="K592" i="46"/>
  <c r="K600" i="46"/>
  <c r="K608" i="46"/>
  <c r="K616" i="46"/>
  <c r="K624" i="46"/>
  <c r="K628" i="46"/>
  <c r="K632" i="46"/>
  <c r="K636" i="46"/>
  <c r="K640" i="46"/>
  <c r="K644" i="46"/>
  <c r="K648" i="46"/>
  <c r="K652" i="46"/>
  <c r="K656" i="46"/>
  <c r="K660" i="46"/>
  <c r="K664" i="46"/>
  <c r="K668" i="46"/>
  <c r="K672" i="46"/>
  <c r="K676" i="46"/>
  <c r="K680" i="46"/>
  <c r="K684" i="46"/>
  <c r="K688" i="46"/>
  <c r="K692" i="46"/>
  <c r="K696" i="46"/>
  <c r="K700" i="46"/>
  <c r="K704" i="46"/>
  <c r="K708" i="46"/>
  <c r="K712" i="46"/>
  <c r="K716" i="46"/>
  <c r="K720" i="46"/>
  <c r="K724" i="46"/>
  <c r="K728" i="46"/>
  <c r="K732" i="46"/>
  <c r="K736" i="46"/>
  <c r="K740" i="46"/>
  <c r="K744" i="46"/>
  <c r="K748" i="46"/>
  <c r="K752" i="46"/>
  <c r="K756" i="46"/>
  <c r="K760" i="46"/>
  <c r="K764" i="46"/>
  <c r="K768" i="46"/>
  <c r="K772" i="46"/>
  <c r="K776" i="46"/>
  <c r="K780" i="46"/>
  <c r="K784" i="46"/>
  <c r="K788" i="46"/>
  <c r="K792" i="46"/>
  <c r="K796" i="46"/>
  <c r="K800" i="46"/>
  <c r="K804" i="46"/>
  <c r="K808" i="46"/>
  <c r="K812" i="46"/>
  <c r="K816" i="46"/>
  <c r="K820" i="46"/>
  <c r="K824" i="46"/>
  <c r="K828" i="46"/>
  <c r="K832" i="46"/>
  <c r="K836" i="46"/>
  <c r="K840" i="46"/>
  <c r="K844" i="46"/>
  <c r="K848" i="46"/>
  <c r="K852" i="46"/>
  <c r="K856" i="46"/>
  <c r="K860" i="46"/>
  <c r="K864" i="46"/>
  <c r="K868" i="46"/>
  <c r="K872" i="46"/>
  <c r="K738" i="46"/>
  <c r="K750" i="46"/>
  <c r="K762" i="46"/>
  <c r="K778" i="46"/>
  <c r="K790" i="46"/>
  <c r="K802" i="46"/>
  <c r="K814" i="46"/>
  <c r="K826" i="46"/>
  <c r="K838" i="46"/>
  <c r="K850" i="46"/>
  <c r="K862" i="46"/>
  <c r="M678" i="46"/>
  <c r="M694" i="46"/>
  <c r="M710" i="46"/>
  <c r="M726" i="46"/>
  <c r="M742" i="46"/>
  <c r="M758" i="46"/>
  <c r="M774" i="46"/>
  <c r="M790" i="46"/>
  <c r="M806" i="46"/>
  <c r="M822" i="46"/>
  <c r="M838" i="46"/>
  <c r="M854" i="46"/>
  <c r="M870" i="46"/>
  <c r="K11" i="46"/>
  <c r="K19" i="46"/>
  <c r="K27" i="46"/>
  <c r="K35" i="46"/>
  <c r="K43" i="46"/>
  <c r="K51" i="46"/>
  <c r="K59" i="46"/>
  <c r="K67" i="46"/>
  <c r="K75" i="46"/>
  <c r="K83" i="46"/>
  <c r="K91" i="46"/>
  <c r="K99" i="46"/>
  <c r="K107" i="46"/>
  <c r="K115" i="46"/>
  <c r="K123" i="46"/>
  <c r="K131" i="46"/>
  <c r="K139" i="46"/>
  <c r="K147" i="46"/>
  <c r="K155" i="46"/>
  <c r="K163" i="46"/>
  <c r="K171" i="46"/>
  <c r="K179" i="46"/>
  <c r="K187" i="46"/>
  <c r="K195" i="46"/>
  <c r="K203" i="46"/>
  <c r="K211" i="46"/>
  <c r="K219" i="46"/>
  <c r="K227" i="46"/>
  <c r="K235" i="46"/>
  <c r="K243" i="46"/>
  <c r="K251" i="46"/>
  <c r="K259" i="46"/>
  <c r="K267" i="46"/>
  <c r="K275" i="46"/>
  <c r="K283" i="46"/>
  <c r="K291" i="46"/>
  <c r="K299" i="46"/>
  <c r="K307" i="46"/>
  <c r="K315" i="46"/>
  <c r="K323" i="46"/>
  <c r="K331" i="46"/>
  <c r="K339" i="46"/>
  <c r="K347" i="46"/>
  <c r="K355" i="46"/>
  <c r="K363" i="46"/>
  <c r="K371" i="46"/>
  <c r="K379" i="46"/>
  <c r="K387" i="46"/>
  <c r="K395" i="46"/>
  <c r="K403" i="46"/>
  <c r="K411" i="46"/>
  <c r="K419" i="46"/>
  <c r="K427" i="46"/>
  <c r="K435" i="46"/>
  <c r="K443" i="46"/>
  <c r="K451" i="46"/>
  <c r="K459" i="46"/>
  <c r="K467" i="46"/>
  <c r="K475" i="46"/>
  <c r="K483" i="46"/>
  <c r="K491" i="46"/>
  <c r="K499" i="46"/>
  <c r="K507" i="46"/>
  <c r="K515" i="46"/>
  <c r="K523" i="46"/>
  <c r="K531" i="46"/>
  <c r="K539" i="46"/>
  <c r="K547" i="46"/>
  <c r="K555" i="46"/>
  <c r="K563" i="46"/>
  <c r="K571" i="46"/>
  <c r="K579" i="46"/>
  <c r="K587" i="46"/>
  <c r="K595" i="46"/>
  <c r="K603" i="46"/>
  <c r="K611" i="46"/>
  <c r="K619" i="46"/>
  <c r="K625" i="46"/>
  <c r="K629" i="46"/>
  <c r="K633" i="46"/>
  <c r="K637" i="46"/>
  <c r="K641" i="46"/>
  <c r="K645" i="46"/>
  <c r="K649" i="46"/>
  <c r="K653" i="46"/>
  <c r="K657" i="46"/>
  <c r="K661" i="46"/>
  <c r="K665" i="46"/>
  <c r="K669" i="46"/>
  <c r="K673" i="46"/>
  <c r="K677" i="46"/>
  <c r="K681" i="46"/>
  <c r="K685" i="46"/>
  <c r="K689" i="46"/>
  <c r="K693" i="46"/>
  <c r="K697" i="46"/>
  <c r="K701" i="46"/>
  <c r="K705" i="46"/>
  <c r="K709" i="46"/>
  <c r="K713" i="46"/>
  <c r="K717" i="46"/>
  <c r="K721" i="46"/>
  <c r="K725" i="46"/>
  <c r="K729" i="46"/>
  <c r="K733" i="46"/>
  <c r="K737" i="46"/>
  <c r="K741" i="46"/>
  <c r="K745" i="46"/>
  <c r="K749" i="46"/>
  <c r="K753" i="46"/>
  <c r="K757" i="46"/>
  <c r="K761" i="46"/>
  <c r="K765" i="46"/>
  <c r="K769" i="46"/>
  <c r="K773" i="46"/>
  <c r="K777" i="46"/>
  <c r="K781" i="46"/>
  <c r="K785" i="46"/>
  <c r="K789" i="46"/>
  <c r="K793" i="46"/>
  <c r="K797" i="46"/>
  <c r="K801" i="46"/>
  <c r="K805" i="46"/>
  <c r="K809" i="46"/>
  <c r="K813" i="46"/>
  <c r="K817" i="46"/>
  <c r="K821" i="46"/>
  <c r="K825" i="46"/>
  <c r="K829" i="46"/>
  <c r="K833" i="46"/>
  <c r="K837" i="46"/>
  <c r="K841" i="46"/>
  <c r="K845" i="46"/>
  <c r="K849" i="46"/>
  <c r="K853" i="46"/>
  <c r="K857" i="46"/>
  <c r="K861" i="46"/>
  <c r="K865" i="46"/>
  <c r="K869" i="46"/>
  <c r="K873" i="46"/>
  <c r="K734" i="46"/>
  <c r="K754" i="46"/>
  <c r="K766" i="46"/>
  <c r="K774" i="46"/>
  <c r="K786" i="46"/>
  <c r="K798" i="46"/>
  <c r="K806" i="46"/>
  <c r="K818" i="46"/>
  <c r="K834" i="46"/>
  <c r="K846" i="46"/>
  <c r="K858" i="46"/>
  <c r="K870" i="46"/>
  <c r="G4" i="46"/>
  <c r="G8" i="46"/>
  <c r="G12" i="46"/>
  <c r="G16" i="46"/>
  <c r="G20" i="46"/>
  <c r="G24" i="46"/>
  <c r="G28" i="46"/>
  <c r="G32" i="46"/>
  <c r="G36" i="46"/>
  <c r="G40" i="46"/>
  <c r="G44" i="46"/>
  <c r="G48" i="46"/>
  <c r="G52" i="46"/>
  <c r="G56" i="46"/>
  <c r="G60" i="46"/>
  <c r="G64" i="46"/>
  <c r="G68" i="46"/>
  <c r="G72" i="46"/>
  <c r="G76" i="46"/>
  <c r="G80" i="46"/>
  <c r="G84" i="46"/>
  <c r="G88" i="46"/>
  <c r="G92" i="46"/>
  <c r="G96" i="46"/>
  <c r="G100" i="46"/>
  <c r="G104" i="46"/>
  <c r="G108" i="46"/>
  <c r="G112" i="46"/>
  <c r="G116" i="46"/>
  <c r="G120" i="46"/>
  <c r="G124" i="46"/>
  <c r="G128" i="46"/>
  <c r="G132" i="46"/>
  <c r="G136" i="46"/>
  <c r="G140" i="46"/>
  <c r="G144" i="46"/>
  <c r="G148" i="46"/>
  <c r="G152" i="46"/>
  <c r="G156" i="46"/>
  <c r="G160" i="46"/>
  <c r="G164" i="46"/>
  <c r="G168" i="46"/>
  <c r="G172" i="46"/>
  <c r="G176" i="46"/>
  <c r="G180" i="46"/>
  <c r="G184" i="46"/>
  <c r="G188" i="46"/>
  <c r="G192" i="46"/>
  <c r="G196" i="46"/>
  <c r="G200" i="46"/>
  <c r="G204" i="46"/>
  <c r="G208" i="46"/>
  <c r="G212" i="46"/>
  <c r="G216" i="46"/>
  <c r="G220" i="46"/>
  <c r="G224" i="46"/>
  <c r="G228" i="46"/>
  <c r="G232" i="46"/>
  <c r="G236" i="46"/>
  <c r="G5" i="46"/>
  <c r="G9" i="46"/>
  <c r="G13" i="46"/>
  <c r="G17" i="46"/>
  <c r="G21" i="46"/>
  <c r="G25" i="46"/>
  <c r="G29" i="46"/>
  <c r="G33" i="46"/>
  <c r="G37" i="46"/>
  <c r="G41" i="46"/>
  <c r="G45" i="46"/>
  <c r="G49" i="46"/>
  <c r="G53" i="46"/>
  <c r="G57" i="46"/>
  <c r="G61" i="46"/>
  <c r="G65" i="46"/>
  <c r="G69" i="46"/>
  <c r="G73" i="46"/>
  <c r="G77" i="46"/>
  <c r="G81" i="46"/>
  <c r="G85" i="46"/>
  <c r="G89" i="46"/>
  <c r="G93" i="46"/>
  <c r="G97" i="46"/>
  <c r="G101" i="46"/>
  <c r="G105" i="46"/>
  <c r="G109" i="46"/>
  <c r="G113" i="46"/>
  <c r="G117" i="46"/>
  <c r="G121" i="46"/>
  <c r="G125" i="46"/>
  <c r="G129" i="46"/>
  <c r="G133" i="46"/>
  <c r="G137" i="46"/>
  <c r="G141" i="46"/>
  <c r="G145" i="46"/>
  <c r="G149" i="46"/>
  <c r="G153" i="46"/>
  <c r="G157" i="46"/>
  <c r="G161" i="46"/>
  <c r="G165" i="46"/>
  <c r="G169" i="46"/>
  <c r="G173" i="46"/>
  <c r="G177" i="46"/>
  <c r="G181" i="46"/>
  <c r="G185" i="46"/>
  <c r="G189" i="46"/>
  <c r="G193" i="46"/>
  <c r="G197" i="46"/>
  <c r="G201" i="46"/>
  <c r="G205" i="46"/>
  <c r="G209" i="46"/>
  <c r="G213" i="46"/>
  <c r="G217" i="46"/>
  <c r="G221" i="46"/>
  <c r="G225" i="46"/>
  <c r="G6" i="46"/>
  <c r="G10" i="46"/>
  <c r="G14" i="46"/>
  <c r="G18" i="46"/>
  <c r="G22" i="46"/>
  <c r="G26" i="46"/>
  <c r="G30" i="46"/>
  <c r="G34" i="46"/>
  <c r="G38" i="46"/>
  <c r="G42" i="46"/>
  <c r="G46" i="46"/>
  <c r="G50" i="46"/>
  <c r="G54" i="46"/>
  <c r="G58" i="46"/>
  <c r="G62" i="46"/>
  <c r="G66" i="46"/>
  <c r="G70" i="46"/>
  <c r="G74" i="46"/>
  <c r="G78" i="46"/>
  <c r="G82" i="46"/>
  <c r="G86" i="46"/>
  <c r="G90" i="46"/>
  <c r="G94" i="46"/>
  <c r="G98" i="46"/>
  <c r="G102" i="46"/>
  <c r="G106" i="46"/>
  <c r="G110" i="46"/>
  <c r="G114" i="46"/>
  <c r="G118" i="46"/>
  <c r="G122" i="46"/>
  <c r="G126" i="46"/>
  <c r="G130" i="46"/>
  <c r="G134" i="46"/>
  <c r="G138" i="46"/>
  <c r="G142" i="46"/>
  <c r="G146" i="46"/>
  <c r="G150" i="46"/>
  <c r="G154" i="46"/>
  <c r="G158" i="46"/>
  <c r="G162" i="46"/>
  <c r="G166" i="46"/>
  <c r="G170" i="46"/>
  <c r="G174" i="46"/>
  <c r="G178" i="46"/>
  <c r="G182" i="46"/>
  <c r="G186" i="46"/>
  <c r="G190" i="46"/>
  <c r="G194" i="46"/>
  <c r="G198" i="46"/>
  <c r="G202" i="46"/>
  <c r="G206" i="46"/>
  <c r="G210" i="46"/>
  <c r="G214" i="46"/>
  <c r="G218" i="46"/>
  <c r="G222" i="46"/>
  <c r="G226" i="46"/>
  <c r="G230" i="46"/>
  <c r="G234" i="46"/>
  <c r="G238" i="46"/>
  <c r="G242" i="46"/>
  <c r="G246" i="46"/>
  <c r="G250" i="46"/>
  <c r="G254" i="46"/>
  <c r="G258" i="46"/>
  <c r="G262" i="46"/>
  <c r="G266" i="46"/>
  <c r="G270" i="46"/>
  <c r="G274" i="46"/>
  <c r="G278" i="46"/>
  <c r="G282" i="46"/>
  <c r="G286" i="46"/>
  <c r="G290" i="46"/>
  <c r="G294" i="46"/>
  <c r="G298" i="46"/>
  <c r="G302" i="46"/>
  <c r="G306" i="46"/>
  <c r="G310" i="46"/>
  <c r="G314" i="46"/>
  <c r="G318" i="46"/>
  <c r="G322" i="46"/>
  <c r="G326" i="46"/>
  <c r="G330" i="46"/>
  <c r="G334" i="46"/>
  <c r="G338" i="46"/>
  <c r="G342" i="46"/>
  <c r="G7" i="46"/>
  <c r="G23" i="46"/>
  <c r="G39" i="46"/>
  <c r="G55" i="46"/>
  <c r="G71" i="46"/>
  <c r="G87" i="46"/>
  <c r="G103" i="46"/>
  <c r="G119" i="46"/>
  <c r="G135" i="46"/>
  <c r="G151" i="46"/>
  <c r="G167" i="46"/>
  <c r="G183" i="46"/>
  <c r="G199" i="46"/>
  <c r="G215" i="46"/>
  <c r="G229" i="46"/>
  <c r="G237" i="46"/>
  <c r="G243" i="46"/>
  <c r="G248" i="46"/>
  <c r="G253" i="46"/>
  <c r="G259" i="46"/>
  <c r="G264" i="46"/>
  <c r="G269" i="46"/>
  <c r="G275" i="46"/>
  <c r="G280" i="46"/>
  <c r="G285" i="46"/>
  <c r="G291" i="46"/>
  <c r="G296" i="46"/>
  <c r="G301" i="46"/>
  <c r="G307" i="46"/>
  <c r="G312" i="46"/>
  <c r="G317" i="46"/>
  <c r="G323" i="46"/>
  <c r="G328" i="46"/>
  <c r="G333" i="46"/>
  <c r="G339" i="46"/>
  <c r="G344" i="46"/>
  <c r="G348" i="46"/>
  <c r="G352" i="46"/>
  <c r="G356" i="46"/>
  <c r="G360" i="46"/>
  <c r="G364" i="46"/>
  <c r="G368" i="46"/>
  <c r="G372" i="46"/>
  <c r="G376" i="46"/>
  <c r="G380" i="46"/>
  <c r="G384" i="46"/>
  <c r="G388" i="46"/>
  <c r="G392" i="46"/>
  <c r="G396" i="46"/>
  <c r="G400" i="46"/>
  <c r="G404" i="46"/>
  <c r="G408" i="46"/>
  <c r="G412" i="46"/>
  <c r="G416" i="46"/>
  <c r="G420" i="46"/>
  <c r="G424" i="46"/>
  <c r="G428" i="46"/>
  <c r="G432" i="46"/>
  <c r="G436" i="46"/>
  <c r="G440" i="46"/>
  <c r="G444" i="46"/>
  <c r="G448" i="46"/>
  <c r="G452" i="46"/>
  <c r="G456" i="46"/>
  <c r="G460" i="46"/>
  <c r="G464" i="46"/>
  <c r="G468" i="46"/>
  <c r="G472" i="46"/>
  <c r="G476" i="46"/>
  <c r="G480" i="46"/>
  <c r="G484" i="46"/>
  <c r="G488" i="46"/>
  <c r="G492" i="46"/>
  <c r="G496" i="46"/>
  <c r="G500" i="46"/>
  <c r="G504" i="46"/>
  <c r="G508" i="46"/>
  <c r="G512" i="46"/>
  <c r="G516" i="46"/>
  <c r="G520" i="46"/>
  <c r="G524" i="46"/>
  <c r="G528" i="46"/>
  <c r="G532" i="46"/>
  <c r="G536" i="46"/>
  <c r="G540" i="46"/>
  <c r="G11" i="46"/>
  <c r="G27" i="46"/>
  <c r="G43" i="46"/>
  <c r="G59" i="46"/>
  <c r="G75" i="46"/>
  <c r="G91" i="46"/>
  <c r="G107" i="46"/>
  <c r="G123" i="46"/>
  <c r="G139" i="46"/>
  <c r="G155" i="46"/>
  <c r="G171" i="46"/>
  <c r="G187" i="46"/>
  <c r="G203" i="46"/>
  <c r="G219" i="46"/>
  <c r="G231" i="46"/>
  <c r="G239" i="46"/>
  <c r="G244" i="46"/>
  <c r="G249" i="46"/>
  <c r="G255" i="46"/>
  <c r="G260" i="46"/>
  <c r="G265" i="46"/>
  <c r="G271" i="46"/>
  <c r="G276" i="46"/>
  <c r="G281" i="46"/>
  <c r="G287" i="46"/>
  <c r="G292" i="46"/>
  <c r="G297" i="46"/>
  <c r="G303" i="46"/>
  <c r="G308" i="46"/>
  <c r="G313" i="46"/>
  <c r="G319" i="46"/>
  <c r="G324" i="46"/>
  <c r="G329" i="46"/>
  <c r="G335" i="46"/>
  <c r="G340" i="46"/>
  <c r="G345" i="46"/>
  <c r="G349" i="46"/>
  <c r="G353" i="46"/>
  <c r="G357" i="46"/>
  <c r="G361" i="46"/>
  <c r="G365" i="46"/>
  <c r="G369" i="46"/>
  <c r="G373" i="46"/>
  <c r="G377" i="46"/>
  <c r="G381" i="46"/>
  <c r="G385" i="46"/>
  <c r="G389" i="46"/>
  <c r="G393" i="46"/>
  <c r="G397" i="46"/>
  <c r="G401" i="46"/>
  <c r="G405" i="46"/>
  <c r="G409" i="46"/>
  <c r="G413" i="46"/>
  <c r="G417" i="46"/>
  <c r="G421" i="46"/>
  <c r="G425" i="46"/>
  <c r="G429" i="46"/>
  <c r="G15" i="46"/>
  <c r="G31" i="46"/>
  <c r="G47" i="46"/>
  <c r="G63" i="46"/>
  <c r="G79" i="46"/>
  <c r="G95" i="46"/>
  <c r="G111" i="46"/>
  <c r="G127" i="46"/>
  <c r="G143" i="46"/>
  <c r="G159" i="46"/>
  <c r="G175" i="46"/>
  <c r="G191" i="46"/>
  <c r="G207" i="46"/>
  <c r="G223" i="46"/>
  <c r="G233" i="46"/>
  <c r="G240" i="46"/>
  <c r="G245" i="46"/>
  <c r="G251" i="46"/>
  <c r="G256" i="46"/>
  <c r="G261" i="46"/>
  <c r="G267" i="46"/>
  <c r="G272" i="46"/>
  <c r="G277" i="46"/>
  <c r="G283" i="46"/>
  <c r="G288" i="46"/>
  <c r="G293" i="46"/>
  <c r="G299" i="46"/>
  <c r="G304" i="46"/>
  <c r="G309" i="46"/>
  <c r="G315" i="46"/>
  <c r="G320" i="46"/>
  <c r="G325" i="46"/>
  <c r="G331" i="46"/>
  <c r="G336" i="46"/>
  <c r="G341" i="46"/>
  <c r="G346" i="46"/>
  <c r="G350" i="46"/>
  <c r="G354" i="46"/>
  <c r="G358" i="46"/>
  <c r="G362" i="46"/>
  <c r="G366" i="46"/>
  <c r="G370" i="46"/>
  <c r="G374" i="46"/>
  <c r="G378" i="46"/>
  <c r="G382" i="46"/>
  <c r="G386" i="46"/>
  <c r="G390" i="46"/>
  <c r="G394" i="46"/>
  <c r="G398" i="46"/>
  <c r="G402" i="46"/>
  <c r="G406" i="46"/>
  <c r="G410" i="46"/>
  <c r="G414" i="46"/>
  <c r="G418" i="46"/>
  <c r="G422" i="46"/>
  <c r="G426" i="46"/>
  <c r="G430" i="46"/>
  <c r="G434" i="46"/>
  <c r="G438" i="46"/>
  <c r="G442" i="46"/>
  <c r="G446" i="46"/>
  <c r="G450" i="46"/>
  <c r="G454" i="46"/>
  <c r="G458" i="46"/>
  <c r="G462" i="46"/>
  <c r="G466" i="46"/>
  <c r="G470" i="46"/>
  <c r="G474" i="46"/>
  <c r="G478" i="46"/>
  <c r="G482" i="46"/>
  <c r="G486" i="46"/>
  <c r="G490" i="46"/>
  <c r="G494" i="46"/>
  <c r="G498" i="46"/>
  <c r="G502" i="46"/>
  <c r="G506" i="46"/>
  <c r="G510" i="46"/>
  <c r="G514" i="46"/>
  <c r="G518" i="46"/>
  <c r="G522" i="46"/>
  <c r="G526" i="46"/>
  <c r="G530" i="46"/>
  <c r="G534" i="46"/>
  <c r="G538" i="46"/>
  <c r="G542" i="46"/>
  <c r="G546" i="46"/>
  <c r="G550" i="46"/>
  <c r="G554" i="46"/>
  <c r="G558" i="46"/>
  <c r="G562" i="46"/>
  <c r="G566" i="46"/>
  <c r="G570" i="46"/>
  <c r="G574" i="46"/>
  <c r="G578" i="46"/>
  <c r="G582" i="46"/>
  <c r="G586" i="46"/>
  <c r="G590" i="46"/>
  <c r="G594" i="46"/>
  <c r="G598" i="46"/>
  <c r="G602" i="46"/>
  <c r="G606" i="46"/>
  <c r="G610" i="46"/>
  <c r="G614" i="46"/>
  <c r="G618" i="46"/>
  <c r="G622" i="46"/>
  <c r="G626" i="46"/>
  <c r="G630" i="46"/>
  <c r="G634" i="46"/>
  <c r="G19" i="46"/>
  <c r="G83" i="46"/>
  <c r="G147" i="46"/>
  <c r="G211" i="46"/>
  <c r="G247" i="46"/>
  <c r="G268" i="46"/>
  <c r="G289" i="46"/>
  <c r="G311" i="46"/>
  <c r="G332" i="46"/>
  <c r="G351" i="46"/>
  <c r="G367" i="46"/>
  <c r="G383" i="46"/>
  <c r="G399" i="46"/>
  <c r="G415" i="46"/>
  <c r="G431" i="46"/>
  <c r="G439" i="46"/>
  <c r="G447" i="46"/>
  <c r="G455" i="46"/>
  <c r="G463" i="46"/>
  <c r="G471" i="46"/>
  <c r="G479" i="46"/>
  <c r="G487" i="46"/>
  <c r="G495" i="46"/>
  <c r="G503" i="46"/>
  <c r="G511" i="46"/>
  <c r="G519" i="46"/>
  <c r="G527" i="46"/>
  <c r="G535" i="46"/>
  <c r="G543" i="46"/>
  <c r="G548" i="46"/>
  <c r="G553" i="46"/>
  <c r="G559" i="46"/>
  <c r="G564" i="46"/>
  <c r="G569" i="46"/>
  <c r="G575" i="46"/>
  <c r="G580" i="46"/>
  <c r="G585" i="46"/>
  <c r="G591" i="46"/>
  <c r="G596" i="46"/>
  <c r="G601" i="46"/>
  <c r="G607" i="46"/>
  <c r="G612" i="46"/>
  <c r="G617" i="46"/>
  <c r="G623" i="46"/>
  <c r="G628" i="46"/>
  <c r="G633" i="46"/>
  <c r="G638" i="46"/>
  <c r="G642" i="46"/>
  <c r="G646" i="46"/>
  <c r="G650" i="46"/>
  <c r="G654" i="46"/>
  <c r="G658" i="46"/>
  <c r="G662" i="46"/>
  <c r="G666" i="46"/>
  <c r="G670" i="46"/>
  <c r="G674" i="46"/>
  <c r="G678" i="46"/>
  <c r="G682" i="46"/>
  <c r="G686" i="46"/>
  <c r="G690" i="46"/>
  <c r="G694" i="46"/>
  <c r="G698" i="46"/>
  <c r="G702" i="46"/>
  <c r="G706" i="46"/>
  <c r="G710" i="46"/>
  <c r="G714" i="46"/>
  <c r="G718" i="46"/>
  <c r="G722" i="46"/>
  <c r="G726" i="46"/>
  <c r="G730" i="46"/>
  <c r="G734" i="46"/>
  <c r="G738" i="46"/>
  <c r="G742" i="46"/>
  <c r="G746" i="46"/>
  <c r="G750" i="46"/>
  <c r="G754" i="46"/>
  <c r="G758" i="46"/>
  <c r="G762" i="46"/>
  <c r="G35" i="46"/>
  <c r="G99" i="46"/>
  <c r="G163" i="46"/>
  <c r="G227" i="46"/>
  <c r="G252" i="46"/>
  <c r="G273" i="46"/>
  <c r="G295" i="46"/>
  <c r="G316" i="46"/>
  <c r="G337" i="46"/>
  <c r="G355" i="46"/>
  <c r="G371" i="46"/>
  <c r="G387" i="46"/>
  <c r="G403" i="46"/>
  <c r="G419" i="46"/>
  <c r="G433" i="46"/>
  <c r="G441" i="46"/>
  <c r="G449" i="46"/>
  <c r="G457" i="46"/>
  <c r="G465" i="46"/>
  <c r="G473" i="46"/>
  <c r="G481" i="46"/>
  <c r="G489" i="46"/>
  <c r="G497" i="46"/>
  <c r="G505" i="46"/>
  <c r="G513" i="46"/>
  <c r="G521" i="46"/>
  <c r="G529" i="46"/>
  <c r="G537" i="46"/>
  <c r="G544" i="46"/>
  <c r="G549" i="46"/>
  <c r="G555" i="46"/>
  <c r="G560" i="46"/>
  <c r="G565" i="46"/>
  <c r="G571" i="46"/>
  <c r="G576" i="46"/>
  <c r="G581" i="46"/>
  <c r="G587" i="46"/>
  <c r="G592" i="46"/>
  <c r="G597" i="46"/>
  <c r="G603" i="46"/>
  <c r="G608" i="46"/>
  <c r="G613" i="46"/>
  <c r="G619" i="46"/>
  <c r="G624" i="46"/>
  <c r="G629" i="46"/>
  <c r="G635" i="46"/>
  <c r="G639" i="46"/>
  <c r="G643" i="46"/>
  <c r="G647" i="46"/>
  <c r="G651" i="46"/>
  <c r="G655" i="46"/>
  <c r="G659" i="46"/>
  <c r="G663" i="46"/>
  <c r="G667" i="46"/>
  <c r="G671" i="46"/>
  <c r="G675" i="46"/>
  <c r="G51" i="46"/>
  <c r="G115" i="46"/>
  <c r="G179" i="46"/>
  <c r="G235" i="46"/>
  <c r="G257" i="46"/>
  <c r="G279" i="46"/>
  <c r="G300" i="46"/>
  <c r="G321" i="46"/>
  <c r="G343" i="46"/>
  <c r="G359" i="46"/>
  <c r="G375" i="46"/>
  <c r="G391" i="46"/>
  <c r="G407" i="46"/>
  <c r="G423" i="46"/>
  <c r="G435" i="46"/>
  <c r="G443" i="46"/>
  <c r="G451" i="46"/>
  <c r="G459" i="46"/>
  <c r="G467" i="46"/>
  <c r="G475" i="46"/>
  <c r="G483" i="46"/>
  <c r="G491" i="46"/>
  <c r="G499" i="46"/>
  <c r="G507" i="46"/>
  <c r="G515" i="46"/>
  <c r="G523" i="46"/>
  <c r="G531" i="46"/>
  <c r="G539" i="46"/>
  <c r="G545" i="46"/>
  <c r="G551" i="46"/>
  <c r="G556" i="46"/>
  <c r="G561" i="46"/>
  <c r="G567" i="46"/>
  <c r="G572" i="46"/>
  <c r="G577" i="46"/>
  <c r="G583" i="46"/>
  <c r="G588" i="46"/>
  <c r="G593" i="46"/>
  <c r="G599" i="46"/>
  <c r="G604" i="46"/>
  <c r="G609" i="46"/>
  <c r="G615" i="46"/>
  <c r="G620" i="46"/>
  <c r="G625" i="46"/>
  <c r="G631" i="46"/>
  <c r="G636" i="46"/>
  <c r="G640" i="46"/>
  <c r="G644" i="46"/>
  <c r="G648" i="46"/>
  <c r="G652" i="46"/>
  <c r="G656" i="46"/>
  <c r="G660" i="46"/>
  <c r="G664" i="46"/>
  <c r="G668" i="46"/>
  <c r="G67" i="46"/>
  <c r="G131" i="46"/>
  <c r="G195" i="46"/>
  <c r="G241" i="46"/>
  <c r="G263" i="46"/>
  <c r="G284" i="46"/>
  <c r="G305" i="46"/>
  <c r="G327" i="46"/>
  <c r="G347" i="46"/>
  <c r="G363" i="46"/>
  <c r="G379" i="46"/>
  <c r="G395" i="46"/>
  <c r="G411" i="46"/>
  <c r="G427" i="46"/>
  <c r="G437" i="46"/>
  <c r="G445" i="46"/>
  <c r="G453" i="46"/>
  <c r="G461" i="46"/>
  <c r="G469" i="46"/>
  <c r="G477" i="46"/>
  <c r="G485" i="46"/>
  <c r="G493" i="46"/>
  <c r="G501" i="46"/>
  <c r="G509" i="46"/>
  <c r="G517" i="46"/>
  <c r="G525" i="46"/>
  <c r="G533" i="46"/>
  <c r="G541" i="46"/>
  <c r="G547" i="46"/>
  <c r="G552" i="46"/>
  <c r="G557" i="46"/>
  <c r="G563" i="46"/>
  <c r="G568" i="46"/>
  <c r="G573" i="46"/>
  <c r="G579" i="46"/>
  <c r="G584" i="46"/>
  <c r="G589" i="46"/>
  <c r="G595" i="46"/>
  <c r="G600" i="46"/>
  <c r="G605" i="46"/>
  <c r="G611" i="46"/>
  <c r="G616" i="46"/>
  <c r="G621" i="46"/>
  <c r="G627" i="46"/>
  <c r="G632" i="46"/>
  <c r="G637" i="46"/>
  <c r="G641" i="46"/>
  <c r="G645" i="46"/>
  <c r="G649" i="46"/>
  <c r="G653" i="46"/>
  <c r="G657" i="46"/>
  <c r="G661" i="46"/>
  <c r="G665" i="46"/>
  <c r="G669" i="46"/>
  <c r="G673" i="46"/>
  <c r="G677" i="46"/>
  <c r="G681" i="46"/>
  <c r="G685" i="46"/>
  <c r="G689" i="46"/>
  <c r="G693" i="46"/>
  <c r="G697" i="46"/>
  <c r="G701" i="46"/>
  <c r="G705" i="46"/>
  <c r="G709" i="46"/>
  <c r="G713" i="46"/>
  <c r="G717" i="46"/>
  <c r="G721" i="46"/>
  <c r="G725" i="46"/>
  <c r="G729" i="46"/>
  <c r="G733" i="46"/>
  <c r="G737" i="46"/>
  <c r="G741" i="46"/>
  <c r="G745" i="46"/>
  <c r="G749" i="46"/>
  <c r="G753" i="46"/>
  <c r="G757" i="46"/>
  <c r="G761" i="46"/>
  <c r="G765" i="46"/>
  <c r="G769" i="46"/>
  <c r="G773" i="46"/>
  <c r="G777" i="46"/>
  <c r="G781" i="46"/>
  <c r="G785" i="46"/>
  <c r="G789" i="46"/>
  <c r="G793" i="46"/>
  <c r="G672" i="46"/>
  <c r="G683" i="46"/>
  <c r="G691" i="46"/>
  <c r="G699" i="46"/>
  <c r="G707" i="46"/>
  <c r="G723" i="46"/>
  <c r="G739" i="46"/>
  <c r="G755" i="46"/>
  <c r="G768" i="46"/>
  <c r="G779" i="46"/>
  <c r="G790" i="46"/>
  <c r="G799" i="46"/>
  <c r="G807" i="46"/>
  <c r="G815" i="46"/>
  <c r="G823" i="46"/>
  <c r="G831" i="46"/>
  <c r="G839" i="46"/>
  <c r="G847" i="46"/>
  <c r="G859" i="46"/>
  <c r="G867" i="46"/>
  <c r="G820" i="46"/>
  <c r="G832" i="46"/>
  <c r="G844" i="46"/>
  <c r="G852" i="46"/>
  <c r="G864" i="46"/>
  <c r="G825" i="46"/>
  <c r="G841" i="46"/>
  <c r="G853" i="46"/>
  <c r="G869" i="46"/>
  <c r="G676" i="46"/>
  <c r="G684" i="46"/>
  <c r="G692" i="46"/>
  <c r="G700" i="46"/>
  <c r="G708" i="46"/>
  <c r="G716" i="46"/>
  <c r="G724" i="46"/>
  <c r="G732" i="46"/>
  <c r="G740" i="46"/>
  <c r="G748" i="46"/>
  <c r="G756" i="46"/>
  <c r="G764" i="46"/>
  <c r="G770" i="46"/>
  <c r="G775" i="46"/>
  <c r="G780" i="46"/>
  <c r="G786" i="46"/>
  <c r="G791" i="46"/>
  <c r="G796" i="46"/>
  <c r="G800" i="46"/>
  <c r="G804" i="46"/>
  <c r="G808" i="46"/>
  <c r="G812" i="46"/>
  <c r="G816" i="46"/>
  <c r="G828" i="46"/>
  <c r="G840" i="46"/>
  <c r="G856" i="46"/>
  <c r="G868" i="46"/>
  <c r="G829" i="46"/>
  <c r="G845" i="46"/>
  <c r="G861" i="46"/>
  <c r="G679" i="46"/>
  <c r="G687" i="46"/>
  <c r="G695" i="46"/>
  <c r="G703" i="46"/>
  <c r="G711" i="46"/>
  <c r="G719" i="46"/>
  <c r="G727" i="46"/>
  <c r="G735" i="46"/>
  <c r="G743" i="46"/>
  <c r="G751" i="46"/>
  <c r="G759" i="46"/>
  <c r="G766" i="46"/>
  <c r="G771" i="46"/>
  <c r="G776" i="46"/>
  <c r="G782" i="46"/>
  <c r="G787" i="46"/>
  <c r="G792" i="46"/>
  <c r="G797" i="46"/>
  <c r="G801" i="46"/>
  <c r="G805" i="46"/>
  <c r="G809" i="46"/>
  <c r="G813" i="46"/>
  <c r="G817" i="46"/>
  <c r="G821" i="46"/>
  <c r="G837" i="46"/>
  <c r="G857" i="46"/>
  <c r="G873" i="46"/>
  <c r="G680" i="46"/>
  <c r="G688" i="46"/>
  <c r="G696" i="46"/>
  <c r="G704" i="46"/>
  <c r="G712" i="46"/>
  <c r="G720" i="46"/>
  <c r="G728" i="46"/>
  <c r="G736" i="46"/>
  <c r="G744" i="46"/>
  <c r="G752" i="46"/>
  <c r="G760" i="46"/>
  <c r="G767" i="46"/>
  <c r="G772" i="46"/>
  <c r="G778" i="46"/>
  <c r="G783" i="46"/>
  <c r="G788" i="46"/>
  <c r="G794" i="46"/>
  <c r="G798" i="46"/>
  <c r="G802" i="46"/>
  <c r="G806" i="46"/>
  <c r="G810" i="46"/>
  <c r="G814" i="46"/>
  <c r="G818" i="46"/>
  <c r="G822" i="46"/>
  <c r="G826" i="46"/>
  <c r="G830" i="46"/>
  <c r="G834" i="46"/>
  <c r="G838" i="46"/>
  <c r="G842" i="46"/>
  <c r="G846" i="46"/>
  <c r="G850" i="46"/>
  <c r="G854" i="46"/>
  <c r="G858" i="46"/>
  <c r="G862" i="46"/>
  <c r="G866" i="46"/>
  <c r="G870" i="46"/>
  <c r="G715" i="46"/>
  <c r="G731" i="46"/>
  <c r="G747" i="46"/>
  <c r="G763" i="46"/>
  <c r="G774" i="46"/>
  <c r="G784" i="46"/>
  <c r="G795" i="46"/>
  <c r="G803" i="46"/>
  <c r="G811" i="46"/>
  <c r="G819" i="46"/>
  <c r="G827" i="46"/>
  <c r="G835" i="46"/>
  <c r="G843" i="46"/>
  <c r="G851" i="46"/>
  <c r="G855" i="46"/>
  <c r="G863" i="46"/>
  <c r="G871" i="46"/>
  <c r="G824" i="46"/>
  <c r="G836" i="46"/>
  <c r="G848" i="46"/>
  <c r="G860" i="46"/>
  <c r="G872" i="46"/>
  <c r="G833" i="46"/>
  <c r="G849" i="46"/>
  <c r="G865" i="46"/>
  <c r="J44" i="47"/>
  <c r="J48" i="47"/>
  <c r="J45" i="47"/>
  <c r="J49" i="47"/>
  <c r="J46" i="47"/>
  <c r="J50" i="47"/>
  <c r="J47" i="47"/>
  <c r="J51" i="47"/>
  <c r="L61" i="47"/>
  <c r="L60" i="47"/>
  <c r="L59" i="47"/>
  <c r="L58" i="47"/>
  <c r="L57" i="47"/>
  <c r="L56" i="47"/>
  <c r="L55" i="47"/>
  <c r="L54" i="47"/>
  <c r="L53" i="47"/>
  <c r="L52" i="47"/>
  <c r="L51" i="47"/>
  <c r="P48" i="47"/>
  <c r="L47" i="47"/>
  <c r="L39" i="47"/>
  <c r="L38" i="47"/>
  <c r="L37" i="47"/>
  <c r="L36" i="47"/>
  <c r="L35" i="47"/>
  <c r="L34" i="47"/>
  <c r="L33" i="47"/>
  <c r="L32" i="47"/>
  <c r="L31" i="47"/>
  <c r="L30" i="47"/>
  <c r="L29" i="47"/>
  <c r="L28" i="47"/>
  <c r="L27" i="47"/>
  <c r="L26" i="47"/>
  <c r="L25" i="47"/>
  <c r="L24" i="47"/>
  <c r="L23" i="47"/>
  <c r="L22" i="47"/>
  <c r="L21" i="47"/>
  <c r="L20" i="47"/>
  <c r="L19" i="47"/>
  <c r="L18" i="47"/>
  <c r="L17" i="47"/>
  <c r="L16" i="47"/>
  <c r="L15" i="47"/>
  <c r="L14" i="47"/>
  <c r="L13" i="47"/>
  <c r="L12" i="47"/>
  <c r="L11" i="47"/>
  <c r="L10" i="47"/>
  <c r="L9" i="47"/>
  <c r="L8" i="47"/>
  <c r="L7" i="47"/>
  <c r="L6" i="47"/>
  <c r="L5" i="47"/>
  <c r="L4" i="47"/>
  <c r="P73" i="47"/>
  <c r="P72" i="47"/>
  <c r="P71" i="47"/>
  <c r="P70" i="47"/>
  <c r="P69" i="47"/>
  <c r="P68" i="47"/>
  <c r="P67" i="47"/>
  <c r="P66" i="47"/>
  <c r="P65" i="47"/>
  <c r="L62" i="47"/>
  <c r="P49" i="47"/>
  <c r="L48" i="47"/>
  <c r="L44" i="47"/>
  <c r="L76" i="47"/>
  <c r="L75" i="47"/>
  <c r="L74" i="47"/>
  <c r="L73" i="47"/>
  <c r="L72" i="47"/>
  <c r="L71" i="47"/>
  <c r="L70" i="47"/>
  <c r="L69" i="47"/>
  <c r="L68" i="47"/>
  <c r="L67" i="47"/>
  <c r="L66" i="47"/>
  <c r="L65" i="47"/>
  <c r="L64" i="47"/>
  <c r="L63" i="47"/>
  <c r="J61" i="47"/>
  <c r="J60" i="47"/>
  <c r="R59" i="47"/>
  <c r="J59" i="47"/>
  <c r="R58" i="47"/>
  <c r="J58" i="47"/>
  <c r="R57" i="47"/>
  <c r="J57" i="47"/>
  <c r="R56" i="47"/>
  <c r="J56" i="47"/>
  <c r="R55" i="47"/>
  <c r="J55" i="47"/>
  <c r="R54" i="47"/>
  <c r="J54" i="47"/>
  <c r="R53" i="47"/>
  <c r="J53" i="47"/>
  <c r="R52" i="47"/>
  <c r="J52" i="47"/>
  <c r="P50" i="47"/>
  <c r="L49" i="47"/>
  <c r="L45" i="47"/>
  <c r="R33" i="47"/>
  <c r="J33" i="47"/>
  <c r="R32" i="47"/>
  <c r="J32" i="47"/>
  <c r="R31" i="47"/>
  <c r="J31" i="47"/>
  <c r="R30" i="47"/>
  <c r="J30" i="47"/>
  <c r="R29" i="47"/>
  <c r="J29" i="47"/>
  <c r="R28" i="47"/>
  <c r="J28" i="47"/>
  <c r="R27" i="47"/>
  <c r="J27" i="47"/>
  <c r="R26" i="47"/>
  <c r="J26" i="47"/>
  <c r="R25" i="47"/>
  <c r="J25" i="47"/>
  <c r="R24" i="47"/>
  <c r="J24" i="47"/>
  <c r="R23" i="47"/>
  <c r="J23" i="47"/>
  <c r="R22" i="47"/>
  <c r="J22" i="47"/>
  <c r="R15" i="47"/>
  <c r="J15" i="47"/>
  <c r="R14" i="47"/>
  <c r="J14" i="47"/>
  <c r="R13" i="47"/>
  <c r="J13" i="47"/>
  <c r="R12" i="47"/>
  <c r="J12" i="47"/>
  <c r="R11" i="47"/>
  <c r="J11" i="47"/>
  <c r="R10" i="47"/>
  <c r="J10" i="47"/>
  <c r="R9" i="47"/>
  <c r="J9" i="47"/>
  <c r="R8" i="47"/>
  <c r="J8" i="47"/>
  <c r="R7" i="47"/>
  <c r="J7" i="47"/>
  <c r="R6" i="47"/>
  <c r="J6" i="47"/>
  <c r="R5" i="47"/>
  <c r="J5" i="47"/>
  <c r="R4" i="47"/>
  <c r="J4" i="47"/>
  <c r="P51" i="47"/>
  <c r="L50" i="47"/>
  <c r="L46" i="47"/>
  <c r="P37" i="47"/>
  <c r="P19" i="47"/>
  <c r="B50" i="19"/>
  <c r="B49" i="19"/>
  <c r="B48" i="19"/>
  <c r="B47" i="19"/>
  <c r="B46" i="19"/>
  <c r="B45" i="19"/>
  <c r="B44" i="19"/>
  <c r="D36" i="19"/>
  <c r="B36" i="19"/>
  <c r="D35" i="19"/>
  <c r="B35" i="19"/>
  <c r="D34" i="19"/>
  <c r="B34" i="19"/>
  <c r="D33" i="19"/>
  <c r="B33" i="19"/>
  <c r="D32" i="19"/>
  <c r="B32" i="19"/>
  <c r="D31" i="19"/>
  <c r="B31" i="19"/>
  <c r="D30" i="19"/>
  <c r="B30" i="19"/>
  <c r="D29" i="19"/>
  <c r="B29" i="19"/>
  <c r="D28" i="19"/>
  <c r="B28" i="19"/>
  <c r="D27" i="19"/>
  <c r="B27" i="19"/>
  <c r="D26" i="19"/>
  <c r="B26" i="19"/>
  <c r="D25" i="19"/>
  <c r="B25" i="19"/>
  <c r="D24" i="19"/>
  <c r="B24" i="19"/>
  <c r="D23" i="19"/>
  <c r="B23" i="19"/>
  <c r="D16" i="19"/>
  <c r="D17" i="19"/>
  <c r="D18" i="19"/>
  <c r="D19" i="19"/>
  <c r="D21" i="19"/>
  <c r="D22" i="19"/>
  <c r="B16" i="19"/>
  <c r="B17" i="19"/>
  <c r="B18" i="19"/>
  <c r="B19" i="19"/>
  <c r="B21" i="19"/>
  <c r="B22" i="19"/>
  <c r="D15" i="19"/>
  <c r="B15" i="19"/>
  <c r="D14" i="19"/>
  <c r="B14" i="19"/>
  <c r="D13" i="19"/>
  <c r="B13" i="19"/>
  <c r="D12" i="19"/>
  <c r="B12" i="19"/>
  <c r="B8" i="19"/>
  <c r="B9" i="19"/>
  <c r="B10" i="19"/>
  <c r="B11" i="19"/>
  <c r="D9" i="19"/>
  <c r="D10" i="19"/>
  <c r="D11" i="19"/>
  <c r="D8" i="19"/>
  <c r="D5" i="19"/>
  <c r="D6" i="19"/>
  <c r="D7" i="19"/>
  <c r="B4" i="19"/>
  <c r="M4" i="19" s="1"/>
  <c r="B5" i="19"/>
  <c r="B6" i="19"/>
  <c r="B7" i="19"/>
  <c r="M9" i="19" l="1"/>
  <c r="M13" i="19"/>
  <c r="M16" i="19"/>
  <c r="M26" i="19"/>
  <c r="M30" i="19"/>
  <c r="M34" i="19"/>
  <c r="M45" i="19"/>
  <c r="M49" i="19"/>
  <c r="M15" i="19"/>
  <c r="M21" i="19"/>
  <c r="M24" i="19"/>
  <c r="M28" i="19"/>
  <c r="M32" i="19"/>
  <c r="M36" i="19"/>
  <c r="M47" i="19"/>
  <c r="M19" i="19"/>
  <c r="M5" i="19"/>
  <c r="M11" i="19"/>
  <c r="M12" i="19"/>
  <c r="M14" i="19"/>
  <c r="M23" i="19"/>
  <c r="M25" i="19"/>
  <c r="M27" i="19"/>
  <c r="M29" i="19"/>
  <c r="M31" i="19"/>
  <c r="M33" i="19"/>
  <c r="M35" i="19"/>
  <c r="M44" i="19"/>
  <c r="M46" i="19"/>
  <c r="M48" i="19"/>
  <c r="M50" i="19"/>
  <c r="M8" i="19"/>
  <c r="M7" i="19"/>
  <c r="M18" i="19"/>
  <c r="M6" i="19"/>
  <c r="M10" i="19"/>
  <c r="M22" i="19"/>
  <c r="M17" i="19"/>
  <c r="B65" i="19"/>
  <c r="B66" i="19"/>
  <c r="B67" i="19"/>
  <c r="B68" i="19"/>
  <c r="B69" i="19"/>
  <c r="B70" i="19"/>
  <c r="B71" i="19"/>
  <c r="D70" i="19"/>
  <c r="D71" i="19"/>
  <c r="D65" i="19"/>
  <c r="D66" i="19"/>
  <c r="D67" i="19"/>
  <c r="M67" i="19" s="1"/>
  <c r="D68" i="19"/>
  <c r="D69" i="19"/>
  <c r="B61" i="19"/>
  <c r="B62" i="19"/>
  <c r="B63" i="19"/>
  <c r="B64" i="19"/>
  <c r="B59" i="19"/>
  <c r="B60" i="19"/>
  <c r="D61" i="19"/>
  <c r="D62" i="19"/>
  <c r="D63" i="19"/>
  <c r="D64" i="19"/>
  <c r="D52" i="19"/>
  <c r="D53" i="19"/>
  <c r="D54" i="19"/>
  <c r="D55" i="19"/>
  <c r="D56" i="19"/>
  <c r="D57" i="19"/>
  <c r="D58" i="19"/>
  <c r="D59" i="19"/>
  <c r="M59" i="19" s="1"/>
  <c r="D60" i="19"/>
  <c r="D51" i="19"/>
  <c r="B58" i="19"/>
  <c r="B57" i="19"/>
  <c r="B56" i="19"/>
  <c r="B55" i="19"/>
  <c r="B54" i="19"/>
  <c r="B53" i="19"/>
  <c r="B52" i="19"/>
  <c r="B51" i="19"/>
  <c r="M60" i="19" l="1"/>
  <c r="M61" i="19"/>
  <c r="M68" i="19"/>
  <c r="M71" i="19"/>
  <c r="M64" i="19"/>
  <c r="M66" i="19"/>
  <c r="M70" i="19"/>
  <c r="M55" i="19"/>
  <c r="M52" i="19"/>
  <c r="M58" i="19"/>
  <c r="M54" i="19"/>
  <c r="M63" i="19"/>
  <c r="M56" i="19"/>
  <c r="M51" i="19"/>
  <c r="M57" i="19"/>
  <c r="M53" i="19"/>
  <c r="M62" i="19"/>
  <c r="M69" i="19"/>
  <c r="M65" i="19"/>
  <c r="H41" i="13"/>
  <c r="H42" i="13"/>
  <c r="H43" i="13"/>
  <c r="H44" i="13"/>
  <c r="H45" i="13"/>
  <c r="H46" i="13"/>
  <c r="E20" i="19" s="1"/>
  <c r="H47" i="13"/>
  <c r="H48" i="13"/>
  <c r="H49" i="13"/>
  <c r="B40" i="13"/>
  <c r="E82" i="23" s="1"/>
  <c r="G82" i="23" s="1"/>
  <c r="B41" i="13"/>
  <c r="E83" i="23" s="1"/>
  <c r="G83" i="23" s="1"/>
  <c r="B42" i="13"/>
  <c r="E84" i="23" s="1"/>
  <c r="G84" i="23" s="1"/>
  <c r="B43" i="13"/>
  <c r="E85" i="23" s="1"/>
  <c r="G85" i="23" s="1"/>
  <c r="B44" i="13"/>
  <c r="E86" i="23" s="1"/>
  <c r="G86" i="23" s="1"/>
  <c r="B45" i="13"/>
  <c r="E87" i="23" s="1"/>
  <c r="G87" i="23" s="1"/>
  <c r="B46" i="13"/>
  <c r="E88" i="23" s="1"/>
  <c r="G88" i="23" s="1"/>
  <c r="B47" i="13"/>
  <c r="E89" i="23" s="1"/>
  <c r="G89" i="23" s="1"/>
  <c r="B48" i="13"/>
  <c r="E90" i="23" s="1"/>
  <c r="G90" i="23" s="1"/>
  <c r="B49" i="13"/>
  <c r="C42" i="14"/>
  <c r="C43" i="14"/>
  <c r="C44" i="14"/>
  <c r="C45" i="14"/>
  <c r="C46" i="14"/>
  <c r="C47" i="14"/>
  <c r="C48" i="14"/>
  <c r="C49" i="14"/>
  <c r="C50" i="14"/>
  <c r="C51" i="14"/>
  <c r="E92" i="23" l="1"/>
  <c r="G92" i="23" s="1"/>
  <c r="E91" i="23"/>
  <c r="G91" i="23" s="1"/>
  <c r="E37" i="19"/>
  <c r="E43" i="19"/>
  <c r="E41" i="19"/>
  <c r="E39" i="19"/>
  <c r="E38" i="19"/>
  <c r="E42" i="19"/>
  <c r="E40" i="19"/>
  <c r="B70" i="21"/>
  <c r="B86" i="21"/>
  <c r="B69" i="21"/>
  <c r="B85" i="21"/>
  <c r="B65" i="21"/>
  <c r="B81" i="21"/>
  <c r="B68" i="21"/>
  <c r="B84" i="21"/>
  <c r="B64" i="21"/>
  <c r="B80" i="21"/>
  <c r="B66" i="21"/>
  <c r="B82" i="21"/>
  <c r="B71" i="21"/>
  <c r="B87" i="21"/>
  <c r="B67" i="21"/>
  <c r="B83" i="21"/>
  <c r="B63" i="21"/>
  <c r="B79" i="21"/>
  <c r="E44" i="19"/>
  <c r="E48" i="19"/>
  <c r="E45" i="19"/>
  <c r="E49" i="19"/>
  <c r="E46" i="19"/>
  <c r="E50" i="19"/>
  <c r="E47" i="19"/>
  <c r="E33" i="19"/>
  <c r="E36" i="19"/>
  <c r="E30" i="19"/>
  <c r="E34" i="19"/>
  <c r="E32" i="19"/>
  <c r="E31" i="19"/>
  <c r="E35" i="19"/>
  <c r="E25" i="19"/>
  <c r="E29" i="19"/>
  <c r="E24" i="19"/>
  <c r="E26" i="19"/>
  <c r="E23" i="19"/>
  <c r="E27" i="19"/>
  <c r="E28" i="19"/>
  <c r="E5" i="19"/>
  <c r="E6" i="19"/>
  <c r="E7" i="19"/>
  <c r="E4" i="19"/>
  <c r="E13" i="19"/>
  <c r="E12" i="19"/>
  <c r="E14" i="19"/>
  <c r="E15" i="19"/>
  <c r="E9" i="19"/>
  <c r="E10" i="19"/>
  <c r="E8" i="19"/>
  <c r="E11" i="19"/>
  <c r="E17" i="19"/>
  <c r="E21" i="19"/>
  <c r="E18" i="19"/>
  <c r="E22" i="19"/>
  <c r="E19" i="19"/>
  <c r="E16" i="19"/>
  <c r="E65" i="19"/>
  <c r="E69" i="19"/>
  <c r="E68" i="19"/>
  <c r="E66" i="19"/>
  <c r="E70" i="19"/>
  <c r="E67" i="19"/>
  <c r="E71" i="19"/>
  <c r="E61" i="19"/>
  <c r="E60" i="19"/>
  <c r="E58" i="19"/>
  <c r="E62" i="19"/>
  <c r="E64" i="19"/>
  <c r="E59" i="19"/>
  <c r="E63" i="19"/>
  <c r="C35" i="14"/>
  <c r="C36" i="14"/>
  <c r="C37" i="14"/>
  <c r="C38" i="14"/>
  <c r="C39" i="14"/>
  <c r="C40" i="14"/>
  <c r="C41" i="14"/>
  <c r="B14" i="15"/>
  <c r="B10" i="15"/>
  <c r="B11" i="15"/>
  <c r="B12" i="15"/>
  <c r="B13" i="15"/>
  <c r="C10" i="16"/>
  <c r="C11" i="16"/>
  <c r="C12" i="16"/>
  <c r="C13" i="16"/>
  <c r="C14" i="16"/>
  <c r="C15" i="16"/>
  <c r="B5" i="15"/>
  <c r="B6" i="15"/>
  <c r="B7" i="15"/>
  <c r="B8" i="15"/>
  <c r="B9" i="15"/>
  <c r="B4" i="15"/>
  <c r="C5" i="16"/>
  <c r="C6" i="16"/>
  <c r="C7" i="16"/>
  <c r="C8" i="16"/>
  <c r="C9" i="16"/>
  <c r="C4" i="16"/>
  <c r="B33" i="13"/>
  <c r="E69" i="23" s="1"/>
  <c r="G69" i="23" s="1"/>
  <c r="B34" i="13"/>
  <c r="E70" i="23" s="1"/>
  <c r="G70" i="23" s="1"/>
  <c r="B35" i="13"/>
  <c r="E71" i="23" s="1"/>
  <c r="G71" i="23" s="1"/>
  <c r="B36" i="13"/>
  <c r="E72" i="23" s="1"/>
  <c r="G72" i="23" s="1"/>
  <c r="B37" i="13"/>
  <c r="E73" i="23" s="1"/>
  <c r="G73" i="23" s="1"/>
  <c r="B38" i="13"/>
  <c r="B39" i="13"/>
  <c r="E75" i="23" s="1"/>
  <c r="G75" i="23" s="1"/>
  <c r="C19" i="10"/>
  <c r="C20" i="10"/>
  <c r="C21" i="10"/>
  <c r="C22" i="10"/>
  <c r="B19" i="4"/>
  <c r="B20" i="4"/>
  <c r="B21" i="4"/>
  <c r="B22" i="4"/>
  <c r="H33" i="13"/>
  <c r="H34" i="13"/>
  <c r="H35" i="13"/>
  <c r="B57" i="21" s="1"/>
  <c r="H36" i="13"/>
  <c r="B58" i="21" s="1"/>
  <c r="H37" i="13"/>
  <c r="B59" i="21" s="1"/>
  <c r="H38" i="13"/>
  <c r="B60" i="21" s="1"/>
  <c r="H39" i="13"/>
  <c r="B61" i="21" s="1"/>
  <c r="B5" i="13"/>
  <c r="E107" i="23" s="1"/>
  <c r="B6" i="13"/>
  <c r="E55" i="23" s="1"/>
  <c r="G55" i="23" s="1"/>
  <c r="B7" i="13"/>
  <c r="E6" i="23" s="1"/>
  <c r="G6" i="23" s="1"/>
  <c r="B8" i="13"/>
  <c r="E110" i="23" s="1"/>
  <c r="B9" i="13"/>
  <c r="E108" i="23" s="1"/>
  <c r="B10" i="13"/>
  <c r="E25" i="23" s="1"/>
  <c r="G25" i="23" s="1"/>
  <c r="B11" i="13"/>
  <c r="E109" i="23" s="1"/>
  <c r="B12" i="13"/>
  <c r="E111" i="23" s="1"/>
  <c r="B13" i="13"/>
  <c r="B14" i="13"/>
  <c r="E29" i="23" s="1"/>
  <c r="G29" i="23" s="1"/>
  <c r="B15" i="13"/>
  <c r="E30" i="23" s="1"/>
  <c r="G30" i="23" s="1"/>
  <c r="B16" i="13"/>
  <c r="B17" i="13"/>
  <c r="B18" i="13"/>
  <c r="E33" i="23" s="1"/>
  <c r="G33" i="23" s="1"/>
  <c r="B19" i="13"/>
  <c r="B20" i="13"/>
  <c r="B21" i="13"/>
  <c r="B22" i="13"/>
  <c r="B23" i="13"/>
  <c r="B24" i="13"/>
  <c r="B25" i="13"/>
  <c r="E113" i="23" s="1"/>
  <c r="B26" i="13"/>
  <c r="E114" i="23" s="1"/>
  <c r="B27" i="13"/>
  <c r="E41" i="23" s="1"/>
  <c r="G41" i="23" s="1"/>
  <c r="B28" i="13"/>
  <c r="E42" i="23" s="1"/>
  <c r="G42" i="23" s="1"/>
  <c r="B29" i="13"/>
  <c r="E43" i="23" s="1"/>
  <c r="G43" i="23" s="1"/>
  <c r="B30" i="13"/>
  <c r="E44" i="23" s="1"/>
  <c r="G44" i="23" s="1"/>
  <c r="B31" i="13"/>
  <c r="E45" i="23" s="1"/>
  <c r="G45" i="23" s="1"/>
  <c r="B32" i="13"/>
  <c r="E46" i="23" s="1"/>
  <c r="G46" i="23" s="1"/>
  <c r="B4" i="13"/>
  <c r="E28" i="23" l="1"/>
  <c r="G28" i="23" s="1"/>
  <c r="E112" i="23"/>
  <c r="E74" i="23"/>
  <c r="G74" i="23" s="1"/>
  <c r="E12" i="23"/>
  <c r="G12" i="23" s="1"/>
  <c r="D14" i="50"/>
  <c r="D15" i="50"/>
  <c r="E14" i="23"/>
  <c r="G14" i="23" s="1"/>
  <c r="D16" i="50"/>
  <c r="D17" i="50"/>
  <c r="B56" i="21"/>
  <c r="B76" i="60"/>
  <c r="B72" i="60"/>
  <c r="B68" i="60"/>
  <c r="B64" i="60"/>
  <c r="B60" i="60"/>
  <c r="B56" i="60"/>
  <c r="B52" i="60"/>
  <c r="B48" i="60"/>
  <c r="B44" i="60"/>
  <c r="B71" i="60"/>
  <c r="B63" i="60"/>
  <c r="B51" i="60"/>
  <c r="B77" i="60"/>
  <c r="B73" i="60"/>
  <c r="B69" i="60"/>
  <c r="B65" i="60"/>
  <c r="B61" i="60"/>
  <c r="B57" i="60"/>
  <c r="B53" i="60"/>
  <c r="B49" i="60"/>
  <c r="B45" i="60"/>
  <c r="B75" i="60"/>
  <c r="B55" i="60"/>
  <c r="B78" i="60"/>
  <c r="B74" i="60"/>
  <c r="B70" i="60"/>
  <c r="B66" i="60"/>
  <c r="B62" i="60"/>
  <c r="B58" i="60"/>
  <c r="B54" i="60"/>
  <c r="B50" i="60"/>
  <c r="B46" i="60"/>
  <c r="B67" i="60"/>
  <c r="B59" i="60"/>
  <c r="B47" i="60"/>
  <c r="B55" i="21"/>
  <c r="B40" i="60"/>
  <c r="B36" i="60"/>
  <c r="B32" i="60"/>
  <c r="B28" i="60"/>
  <c r="B24" i="60"/>
  <c r="B20" i="60"/>
  <c r="B16" i="60"/>
  <c r="B12" i="60"/>
  <c r="B8" i="60"/>
  <c r="B4" i="60"/>
  <c r="B13" i="60"/>
  <c r="B5" i="60"/>
  <c r="B39" i="60"/>
  <c r="B27" i="60"/>
  <c r="B15" i="60"/>
  <c r="B41" i="60"/>
  <c r="B37" i="60"/>
  <c r="B33" i="60"/>
  <c r="B29" i="60"/>
  <c r="B25" i="60"/>
  <c r="B21" i="60"/>
  <c r="B17" i="60"/>
  <c r="B9" i="60"/>
  <c r="B6" i="60"/>
  <c r="B43" i="60"/>
  <c r="B31" i="60"/>
  <c r="B19" i="60"/>
  <c r="B7" i="60"/>
  <c r="B42" i="60"/>
  <c r="B38" i="60"/>
  <c r="B34" i="60"/>
  <c r="B30" i="60"/>
  <c r="B26" i="60"/>
  <c r="B22" i="60"/>
  <c r="B18" i="60"/>
  <c r="B14" i="60"/>
  <c r="B10" i="60"/>
  <c r="B35" i="60"/>
  <c r="B23" i="60"/>
  <c r="B11" i="60"/>
  <c r="G5" i="45"/>
  <c r="G17" i="45"/>
  <c r="G14" i="45"/>
  <c r="G22" i="45"/>
  <c r="G6" i="45"/>
  <c r="G7" i="45"/>
  <c r="G11" i="45"/>
  <c r="G15" i="45"/>
  <c r="G19" i="45"/>
  <c r="G23" i="45"/>
  <c r="G8" i="45"/>
  <c r="G12" i="45"/>
  <c r="G16" i="45"/>
  <c r="G20" i="45"/>
  <c r="G24" i="45"/>
  <c r="G9" i="45"/>
  <c r="G13" i="45"/>
  <c r="G21" i="45"/>
  <c r="G4" i="45"/>
  <c r="G10" i="45"/>
  <c r="G18" i="45"/>
  <c r="D10" i="45"/>
  <c r="D16" i="45"/>
  <c r="D19" i="45"/>
  <c r="D23" i="45"/>
  <c r="D5" i="45"/>
  <c r="D15" i="45"/>
  <c r="D14" i="45"/>
  <c r="D21" i="45"/>
  <c r="D18" i="45"/>
  <c r="D9" i="45"/>
  <c r="D22" i="45"/>
  <c r="D20" i="45"/>
  <c r="D6" i="45"/>
  <c r="D8" i="45"/>
  <c r="D13" i="45"/>
  <c r="D11" i="45"/>
  <c r="D12" i="45"/>
  <c r="D7" i="45"/>
  <c r="D17" i="45"/>
  <c r="D24" i="45"/>
  <c r="D12" i="50"/>
  <c r="D13" i="50"/>
  <c r="D4" i="50"/>
  <c r="D5" i="50"/>
  <c r="D8" i="50"/>
  <c r="D10" i="50"/>
  <c r="D11" i="50"/>
  <c r="D9" i="50"/>
  <c r="D7" i="50"/>
  <c r="D6" i="50"/>
  <c r="E272" i="19"/>
  <c r="E273" i="19"/>
  <c r="E270" i="19"/>
  <c r="E271" i="19"/>
  <c r="E260" i="19"/>
  <c r="E261" i="19"/>
  <c r="E258" i="19"/>
  <c r="E259" i="19"/>
  <c r="E256" i="19"/>
  <c r="E257" i="19"/>
  <c r="E255" i="19"/>
  <c r="E254" i="19"/>
  <c r="E268" i="19"/>
  <c r="E269" i="19"/>
  <c r="E267" i="19"/>
  <c r="E266" i="19"/>
  <c r="E252" i="19"/>
  <c r="E251" i="19"/>
  <c r="E253" i="19"/>
  <c r="E250" i="19"/>
  <c r="E264" i="19"/>
  <c r="E263" i="19"/>
  <c r="E265" i="19"/>
  <c r="E262" i="19"/>
  <c r="E248" i="19"/>
  <c r="E249" i="19"/>
  <c r="E246" i="19"/>
  <c r="E247" i="19"/>
  <c r="E4" i="23"/>
  <c r="G4" i="23" s="1"/>
  <c r="E47" i="23"/>
  <c r="G47" i="23" s="1"/>
  <c r="E21" i="23"/>
  <c r="G21" i="23" s="1"/>
  <c r="E18" i="23"/>
  <c r="G18" i="23" s="1"/>
  <c r="E38" i="23"/>
  <c r="G38" i="23" s="1"/>
  <c r="E11" i="23"/>
  <c r="G11" i="23" s="1"/>
  <c r="E32" i="23"/>
  <c r="G32" i="23" s="1"/>
  <c r="E10" i="23"/>
  <c r="G10" i="23" s="1"/>
  <c r="E27" i="23"/>
  <c r="G27" i="23" s="1"/>
  <c r="E7" i="23"/>
  <c r="G7" i="23" s="1"/>
  <c r="E23" i="23"/>
  <c r="G23" i="23" s="1"/>
  <c r="E39" i="23"/>
  <c r="G39" i="23" s="1"/>
  <c r="E19" i="23"/>
  <c r="G19" i="23" s="1"/>
  <c r="E22" i="23"/>
  <c r="G22" i="23" s="1"/>
  <c r="E5" i="23"/>
  <c r="G5" i="23" s="1"/>
  <c r="E37" i="23"/>
  <c r="G37" i="23" s="1"/>
  <c r="E17" i="23"/>
  <c r="G17" i="23" s="1"/>
  <c r="E13" i="23"/>
  <c r="G13" i="23" s="1"/>
  <c r="E34" i="23"/>
  <c r="G34" i="23" s="1"/>
  <c r="E26" i="23"/>
  <c r="G26" i="23" s="1"/>
  <c r="E9" i="23"/>
  <c r="G9" i="23" s="1"/>
  <c r="E35" i="23"/>
  <c r="G35" i="23" s="1"/>
  <c r="E15" i="23"/>
  <c r="G15" i="23" s="1"/>
  <c r="E8" i="23"/>
  <c r="G8" i="23" s="1"/>
  <c r="E24" i="23"/>
  <c r="G24" i="23" s="1"/>
  <c r="E20" i="23"/>
  <c r="G20" i="23" s="1"/>
  <c r="E40" i="23"/>
  <c r="G40" i="23" s="1"/>
  <c r="E16" i="23"/>
  <c r="G16" i="23" s="1"/>
  <c r="E36" i="23"/>
  <c r="G36" i="23" s="1"/>
  <c r="E54" i="23"/>
  <c r="G54" i="23" s="1"/>
  <c r="E66" i="23"/>
  <c r="G66" i="23" s="1"/>
  <c r="E60" i="23"/>
  <c r="G60" i="23" s="1"/>
  <c r="E57" i="23"/>
  <c r="G57" i="23" s="1"/>
  <c r="E56" i="23"/>
  <c r="G56" i="23" s="1"/>
  <c r="E53" i="23"/>
  <c r="G53" i="23" s="1"/>
  <c r="E65" i="23"/>
  <c r="G65" i="23" s="1"/>
  <c r="E62" i="23"/>
  <c r="G62" i="23" s="1"/>
  <c r="E59" i="23"/>
  <c r="G59" i="23" s="1"/>
  <c r="E67" i="23"/>
  <c r="G67" i="23" s="1"/>
  <c r="E63" i="23"/>
  <c r="G63" i="23" s="1"/>
  <c r="E68" i="23"/>
  <c r="G68" i="23" s="1"/>
  <c r="E64" i="23"/>
  <c r="G64" i="23" s="1"/>
  <c r="E61" i="23"/>
  <c r="G61" i="23" s="1"/>
  <c r="E58" i="23"/>
  <c r="G58" i="23" s="1"/>
  <c r="B4" i="4"/>
  <c r="G82" i="4" l="1"/>
  <c r="E82" i="4"/>
  <c r="I73" i="13" s="1"/>
  <c r="E51" i="4"/>
  <c r="I59" i="13" s="1"/>
  <c r="E49" i="4"/>
  <c r="I56" i="13" s="1"/>
  <c r="E50" i="4"/>
  <c r="I57" i="13" s="1"/>
  <c r="E10" i="4"/>
  <c r="E14" i="4"/>
  <c r="E18" i="4"/>
  <c r="E11" i="4"/>
  <c r="E15" i="4"/>
  <c r="E12" i="4"/>
  <c r="E13" i="4"/>
  <c r="E17" i="4"/>
  <c r="E16" i="4"/>
  <c r="G24" i="4"/>
  <c r="G25" i="4"/>
  <c r="E24" i="4"/>
  <c r="E25" i="4"/>
  <c r="H21" i="13"/>
  <c r="B41" i="21" s="1"/>
  <c r="H22" i="13"/>
  <c r="B42" i="21" s="1"/>
  <c r="H23" i="13"/>
  <c r="B43" i="21" s="1"/>
  <c r="H24" i="13"/>
  <c r="B44" i="21" s="1"/>
  <c r="H25" i="13"/>
  <c r="H26" i="13"/>
  <c r="H27" i="13"/>
  <c r="B49" i="21" s="1"/>
  <c r="H28" i="13"/>
  <c r="B50" i="21" s="1"/>
  <c r="H29" i="13"/>
  <c r="B51" i="21" s="1"/>
  <c r="H30" i="13"/>
  <c r="B52" i="21" s="1"/>
  <c r="H31" i="13"/>
  <c r="H32" i="13"/>
  <c r="C23" i="14"/>
  <c r="C24" i="14"/>
  <c r="C25" i="14"/>
  <c r="C26" i="14"/>
  <c r="C27" i="14"/>
  <c r="C28" i="14"/>
  <c r="C29" i="14"/>
  <c r="C30" i="14"/>
  <c r="C31" i="14"/>
  <c r="C32" i="14"/>
  <c r="C33" i="14"/>
  <c r="C34" i="14"/>
  <c r="H19" i="13"/>
  <c r="H20" i="13"/>
  <c r="B39" i="21" s="1"/>
  <c r="H18" i="13"/>
  <c r="B33" i="21" s="1"/>
  <c r="C21" i="14"/>
  <c r="C22" i="14"/>
  <c r="H14" i="13"/>
  <c r="B28" i="21" s="1"/>
  <c r="H16" i="13"/>
  <c r="H17" i="13"/>
  <c r="C18" i="14"/>
  <c r="C19" i="14"/>
  <c r="C20" i="14"/>
  <c r="H15" i="13"/>
  <c r="B29" i="21" s="1"/>
  <c r="C16" i="14"/>
  <c r="C17" i="14"/>
  <c r="H13" i="13"/>
  <c r="B21" i="21" s="1"/>
  <c r="C11" i="14"/>
  <c r="C12" i="14"/>
  <c r="C13" i="14"/>
  <c r="C14" i="14"/>
  <c r="C15" i="14"/>
  <c r="H9" i="13"/>
  <c r="B15" i="21" s="1"/>
  <c r="H10" i="13"/>
  <c r="H11" i="13"/>
  <c r="B17" i="21" s="1"/>
  <c r="H12" i="13"/>
  <c r="H5" i="13"/>
  <c r="B5" i="21" s="1"/>
  <c r="H6" i="13"/>
  <c r="H7" i="13"/>
  <c r="H8" i="13"/>
  <c r="B9" i="21" s="1"/>
  <c r="C6" i="14"/>
  <c r="C7" i="14"/>
  <c r="C8" i="14"/>
  <c r="C10" i="14"/>
  <c r="C4" i="14"/>
  <c r="H4" i="13"/>
  <c r="B4" i="21" s="1"/>
  <c r="B11" i="4"/>
  <c r="B12" i="4"/>
  <c r="B13" i="4"/>
  <c r="B14" i="4"/>
  <c r="B15" i="4"/>
  <c r="B16" i="4"/>
  <c r="B17" i="4"/>
  <c r="B18" i="4"/>
  <c r="C10" i="10"/>
  <c r="C11" i="10"/>
  <c r="C12" i="10"/>
  <c r="C13" i="10"/>
  <c r="C14" i="10"/>
  <c r="C15" i="10"/>
  <c r="C16" i="10"/>
  <c r="C17" i="10"/>
  <c r="C18" i="10"/>
  <c r="B10" i="4"/>
  <c r="B48" i="21" l="1"/>
  <c r="B46" i="21"/>
  <c r="B47" i="21"/>
  <c r="B45" i="21"/>
  <c r="B19" i="21"/>
  <c r="B20" i="21"/>
  <c r="C104" i="21"/>
  <c r="F389" i="19"/>
  <c r="L389" i="19" s="1"/>
  <c r="F390" i="19"/>
  <c r="L390" i="19" s="1"/>
  <c r="F387" i="19"/>
  <c r="L387" i="19" s="1"/>
  <c r="F391" i="19"/>
  <c r="L391" i="19" s="1"/>
  <c r="F388" i="19"/>
  <c r="L388" i="19" s="1"/>
  <c r="I22" i="13"/>
  <c r="C42" i="21" s="1"/>
  <c r="I21" i="13"/>
  <c r="C41" i="21" s="1"/>
  <c r="I60" i="13"/>
  <c r="F326" i="19" s="1"/>
  <c r="L326" i="19" s="1"/>
  <c r="I68" i="13"/>
  <c r="I69" i="13"/>
  <c r="I72" i="13"/>
  <c r="I70" i="13"/>
  <c r="I71" i="13"/>
  <c r="I58" i="13"/>
  <c r="C90" i="21" s="1"/>
  <c r="F318" i="19"/>
  <c r="L318" i="19" s="1"/>
  <c r="F319" i="19"/>
  <c r="L319" i="19" s="1"/>
  <c r="F323" i="19"/>
  <c r="L323" i="19" s="1"/>
  <c r="C91" i="21"/>
  <c r="F320" i="19"/>
  <c r="L320" i="19" s="1"/>
  <c r="F321" i="19"/>
  <c r="L321" i="19" s="1"/>
  <c r="F322" i="19"/>
  <c r="L322" i="19" s="1"/>
  <c r="B40" i="21"/>
  <c r="B38" i="21"/>
  <c r="B32" i="21"/>
  <c r="B31" i="21"/>
  <c r="E316" i="19"/>
  <c r="E312" i="19"/>
  <c r="E314" i="19"/>
  <c r="E313" i="19"/>
  <c r="E315" i="19"/>
  <c r="E317" i="19"/>
  <c r="B54" i="21"/>
  <c r="E243" i="19"/>
  <c r="E242" i="19"/>
  <c r="E245" i="19"/>
  <c r="E241" i="19"/>
  <c r="E244" i="19"/>
  <c r="E240" i="19"/>
  <c r="B53" i="21"/>
  <c r="E237" i="19"/>
  <c r="E239" i="19"/>
  <c r="E235" i="19"/>
  <c r="E234" i="19"/>
  <c r="E236" i="19"/>
  <c r="E238" i="19"/>
  <c r="F309" i="19"/>
  <c r="F306" i="19"/>
  <c r="F310" i="19"/>
  <c r="F311" i="19"/>
  <c r="F308" i="19"/>
  <c r="F307" i="19"/>
  <c r="C89" i="21"/>
  <c r="F303" i="19"/>
  <c r="C88" i="21"/>
  <c r="F300" i="19"/>
  <c r="F304" i="19"/>
  <c r="F301" i="19"/>
  <c r="F305" i="19"/>
  <c r="F302" i="19"/>
  <c r="B25" i="21"/>
  <c r="B18" i="21"/>
  <c r="B24" i="21"/>
  <c r="B22" i="21"/>
  <c r="B26" i="21"/>
  <c r="B30" i="21"/>
  <c r="B10" i="21"/>
  <c r="B14" i="21"/>
  <c r="B8" i="21"/>
  <c r="B13" i="21"/>
  <c r="B7" i="21"/>
  <c r="B12" i="21"/>
  <c r="B27" i="21"/>
  <c r="B6" i="21"/>
  <c r="B11" i="21"/>
  <c r="B16" i="21"/>
  <c r="B23" i="21"/>
  <c r="B35" i="21"/>
  <c r="B36" i="21"/>
  <c r="B37" i="21"/>
  <c r="B34" i="21"/>
  <c r="I15" i="13"/>
  <c r="C29" i="21" s="1"/>
  <c r="I14" i="13"/>
  <c r="C28" i="21" s="1"/>
  <c r="I11" i="13"/>
  <c r="C17" i="21" s="1"/>
  <c r="I12" i="13"/>
  <c r="I9" i="13"/>
  <c r="C15" i="21" s="1"/>
  <c r="I13" i="13"/>
  <c r="C21" i="21" s="1"/>
  <c r="I10" i="13"/>
  <c r="I16" i="13"/>
  <c r="I17" i="13"/>
  <c r="I18" i="13"/>
  <c r="C33" i="21" s="1"/>
  <c r="I31" i="13"/>
  <c r="I28" i="13"/>
  <c r="C50" i="21" s="1"/>
  <c r="I32" i="13"/>
  <c r="I29" i="13"/>
  <c r="C51" i="21" s="1"/>
  <c r="I30" i="13"/>
  <c r="C52" i="21" s="1"/>
  <c r="F184" i="19"/>
  <c r="L184" i="19" s="1"/>
  <c r="F183" i="19"/>
  <c r="L183" i="19" s="1"/>
  <c r="F185" i="19"/>
  <c r="L185" i="19" s="1"/>
  <c r="F180" i="19"/>
  <c r="L180" i="19" s="1"/>
  <c r="F181" i="19"/>
  <c r="L181" i="19" s="1"/>
  <c r="F182" i="19"/>
  <c r="L182" i="19" s="1"/>
  <c r="I4" i="13"/>
  <c r="C4" i="21" s="1"/>
  <c r="I5" i="13"/>
  <c r="C5" i="21" s="1"/>
  <c r="I6" i="13"/>
  <c r="I7" i="13"/>
  <c r="I8" i="13"/>
  <c r="C9" i="21" s="1"/>
  <c r="I19" i="13"/>
  <c r="I20" i="13"/>
  <c r="C39" i="21" s="1"/>
  <c r="F177" i="19"/>
  <c r="L177" i="19" s="1"/>
  <c r="F174" i="19"/>
  <c r="L174" i="19" s="1"/>
  <c r="F176" i="19"/>
  <c r="L176" i="19" s="1"/>
  <c r="I23" i="13"/>
  <c r="C43" i="21" s="1"/>
  <c r="I27" i="13"/>
  <c r="C49" i="21" s="1"/>
  <c r="I24" i="13"/>
  <c r="C44" i="21" s="1"/>
  <c r="I25" i="13"/>
  <c r="I26" i="13"/>
  <c r="E104" i="19"/>
  <c r="E103" i="19"/>
  <c r="E105" i="19"/>
  <c r="E107" i="19"/>
  <c r="E102" i="19"/>
  <c r="E106" i="19"/>
  <c r="E224" i="19"/>
  <c r="E227" i="19"/>
  <c r="E225" i="19"/>
  <c r="E222" i="19"/>
  <c r="E226" i="19"/>
  <c r="E223" i="19"/>
  <c r="E176" i="19"/>
  <c r="E175" i="19"/>
  <c r="E177" i="19"/>
  <c r="E179" i="19"/>
  <c r="E174" i="19"/>
  <c r="E178" i="19"/>
  <c r="E96" i="19"/>
  <c r="E100" i="19"/>
  <c r="E97" i="19"/>
  <c r="E101" i="19"/>
  <c r="E98" i="19"/>
  <c r="E99" i="19"/>
  <c r="E140" i="19"/>
  <c r="E139" i="19"/>
  <c r="E141" i="19"/>
  <c r="E143" i="19"/>
  <c r="E138" i="19"/>
  <c r="E142" i="19"/>
  <c r="E192" i="19"/>
  <c r="E196" i="19"/>
  <c r="E193" i="19"/>
  <c r="E197" i="19"/>
  <c r="E194" i="19"/>
  <c r="E195" i="19"/>
  <c r="E116" i="19"/>
  <c r="E115" i="19"/>
  <c r="E117" i="19"/>
  <c r="E119" i="19"/>
  <c r="E114" i="19"/>
  <c r="E118" i="19"/>
  <c r="E72" i="19"/>
  <c r="E76" i="19"/>
  <c r="E73" i="19"/>
  <c r="E77" i="19"/>
  <c r="E74" i="19"/>
  <c r="E75" i="19"/>
  <c r="E84" i="19"/>
  <c r="E88" i="19"/>
  <c r="E87" i="19"/>
  <c r="E85" i="19"/>
  <c r="E89" i="19"/>
  <c r="E86" i="19"/>
  <c r="E108" i="19"/>
  <c r="E112" i="19"/>
  <c r="E109" i="19"/>
  <c r="E113" i="19"/>
  <c r="E110" i="19"/>
  <c r="E111" i="19"/>
  <c r="E132" i="19"/>
  <c r="E136" i="19"/>
  <c r="E133" i="19"/>
  <c r="E137" i="19"/>
  <c r="E134" i="19"/>
  <c r="E135" i="19"/>
  <c r="E168" i="19"/>
  <c r="E172" i="19"/>
  <c r="E169" i="19"/>
  <c r="E173" i="19"/>
  <c r="E170" i="19"/>
  <c r="E171" i="19"/>
  <c r="E228" i="19"/>
  <c r="E232" i="19"/>
  <c r="E229" i="19"/>
  <c r="E233" i="19"/>
  <c r="E231" i="19"/>
  <c r="E230" i="19"/>
  <c r="E204" i="19"/>
  <c r="E208" i="19"/>
  <c r="E205" i="19"/>
  <c r="E209" i="19"/>
  <c r="E207" i="19"/>
  <c r="E206" i="19"/>
  <c r="E180" i="19"/>
  <c r="E184" i="19"/>
  <c r="E181" i="19"/>
  <c r="E185" i="19"/>
  <c r="E182" i="19"/>
  <c r="E183" i="19"/>
  <c r="E80" i="19"/>
  <c r="E79" i="19"/>
  <c r="E81" i="19"/>
  <c r="E83" i="19"/>
  <c r="E78" i="19"/>
  <c r="E82" i="19"/>
  <c r="E164" i="19"/>
  <c r="E163" i="19"/>
  <c r="E165" i="19"/>
  <c r="E167" i="19"/>
  <c r="E162" i="19"/>
  <c r="E166" i="19"/>
  <c r="E200" i="19"/>
  <c r="E199" i="19"/>
  <c r="E201" i="19"/>
  <c r="E198" i="19"/>
  <c r="E202" i="19"/>
  <c r="E203" i="19"/>
  <c r="E120" i="19"/>
  <c r="E124" i="19"/>
  <c r="E121" i="19"/>
  <c r="E125" i="19"/>
  <c r="E122" i="19"/>
  <c r="E123" i="19"/>
  <c r="E152" i="19"/>
  <c r="E151" i="19"/>
  <c r="E153" i="19"/>
  <c r="E155" i="19"/>
  <c r="E150" i="19"/>
  <c r="E154" i="19"/>
  <c r="E216" i="19"/>
  <c r="E220" i="19"/>
  <c r="E217" i="19"/>
  <c r="E221" i="19"/>
  <c r="E219" i="19"/>
  <c r="E218" i="19"/>
  <c r="E92" i="19"/>
  <c r="E93" i="19"/>
  <c r="E95" i="19"/>
  <c r="E90" i="19"/>
  <c r="E94" i="19"/>
  <c r="E91" i="19"/>
  <c r="E128" i="19"/>
  <c r="E127" i="19"/>
  <c r="E129" i="19"/>
  <c r="E131" i="19"/>
  <c r="E126" i="19"/>
  <c r="E130" i="19"/>
  <c r="E144" i="19"/>
  <c r="E148" i="19"/>
  <c r="E145" i="19"/>
  <c r="E149" i="19"/>
  <c r="E146" i="19"/>
  <c r="E147" i="19"/>
  <c r="E156" i="19"/>
  <c r="E160" i="19"/>
  <c r="E157" i="19"/>
  <c r="E161" i="19"/>
  <c r="E158" i="19"/>
  <c r="E159" i="19"/>
  <c r="E212" i="19"/>
  <c r="E211" i="19"/>
  <c r="E213" i="19"/>
  <c r="E210" i="19"/>
  <c r="E214" i="19"/>
  <c r="E215" i="19"/>
  <c r="E188" i="19"/>
  <c r="E187" i="19"/>
  <c r="E189" i="19"/>
  <c r="E191" i="19"/>
  <c r="E186" i="19"/>
  <c r="E190" i="19"/>
  <c r="B7" i="4"/>
  <c r="C9" i="10"/>
  <c r="C8" i="10"/>
  <c r="C7" i="10"/>
  <c r="C6" i="10"/>
  <c r="C5" i="10"/>
  <c r="C4" i="10"/>
  <c r="C5" i="7"/>
  <c r="C6" i="7"/>
  <c r="C7" i="7"/>
  <c r="C8" i="7"/>
  <c r="C9" i="7"/>
  <c r="C10" i="7"/>
  <c r="C11" i="7"/>
  <c r="C12" i="7"/>
  <c r="C13" i="7"/>
  <c r="C14" i="7"/>
  <c r="C15" i="7"/>
  <c r="C16" i="7"/>
  <c r="C4" i="7"/>
  <c r="C5" i="3"/>
  <c r="C6" i="3"/>
  <c r="C7" i="3"/>
  <c r="C8" i="3"/>
  <c r="C9" i="3"/>
  <c r="C4" i="3"/>
  <c r="G5" i="2"/>
  <c r="G6" i="2"/>
  <c r="G7" i="2"/>
  <c r="G8" i="2"/>
  <c r="G9" i="2"/>
  <c r="G4" i="2"/>
  <c r="E5" i="2"/>
  <c r="E6" i="2"/>
  <c r="E7" i="2"/>
  <c r="E8" i="2"/>
  <c r="E9" i="2"/>
  <c r="E4" i="2"/>
  <c r="B5" i="4"/>
  <c r="B6" i="4"/>
  <c r="B8" i="4"/>
  <c r="B9" i="4"/>
  <c r="B4" i="2"/>
  <c r="B5" i="2"/>
  <c r="B6" i="2"/>
  <c r="B7" i="2"/>
  <c r="B8" i="2"/>
  <c r="B9" i="2"/>
  <c r="K151" i="67" l="1"/>
  <c r="K147" i="67"/>
  <c r="K143" i="67"/>
  <c r="K66" i="67"/>
  <c r="K62" i="67"/>
  <c r="K61" i="67"/>
  <c r="K60" i="67"/>
  <c r="K59" i="67"/>
  <c r="K58" i="67"/>
  <c r="K148" i="67"/>
  <c r="K144" i="67"/>
  <c r="K67" i="67"/>
  <c r="K63" i="67"/>
  <c r="K23" i="67"/>
  <c r="K19" i="67"/>
  <c r="K15" i="67"/>
  <c r="K11" i="67"/>
  <c r="K149" i="67"/>
  <c r="K145" i="67"/>
  <c r="K141" i="67"/>
  <c r="K68" i="67"/>
  <c r="K64" i="67"/>
  <c r="K57" i="67"/>
  <c r="K55" i="67"/>
  <c r="K49" i="67"/>
  <c r="K47" i="67"/>
  <c r="K45" i="67"/>
  <c r="K43" i="67"/>
  <c r="K37" i="67"/>
  <c r="K35" i="67"/>
  <c r="K33" i="67"/>
  <c r="K31" i="67"/>
  <c r="K24" i="67"/>
  <c r="K20" i="67"/>
  <c r="K16" i="67"/>
  <c r="K12" i="67"/>
  <c r="K8" i="67"/>
  <c r="K65" i="67"/>
  <c r="K54" i="67"/>
  <c r="K53" i="67"/>
  <c r="K52" i="67"/>
  <c r="K51" i="67"/>
  <c r="K50" i="67"/>
  <c r="K42" i="67"/>
  <c r="K41" i="67"/>
  <c r="K40" i="67"/>
  <c r="K39" i="67"/>
  <c r="K38" i="67"/>
  <c r="K30" i="67"/>
  <c r="K29" i="67"/>
  <c r="K28" i="67"/>
  <c r="K27" i="67"/>
  <c r="K26" i="67"/>
  <c r="K18" i="67"/>
  <c r="K10" i="67"/>
  <c r="K9" i="67"/>
  <c r="K150" i="67"/>
  <c r="K56" i="67"/>
  <c r="K44" i="67"/>
  <c r="K32" i="67"/>
  <c r="K21" i="67"/>
  <c r="K13" i="67"/>
  <c r="K146" i="67"/>
  <c r="K46" i="67"/>
  <c r="K34" i="67"/>
  <c r="K22" i="67"/>
  <c r="K14" i="67"/>
  <c r="K5" i="67"/>
  <c r="K4" i="67"/>
  <c r="K142" i="67"/>
  <c r="K69" i="67"/>
  <c r="K48" i="67"/>
  <c r="K36" i="67"/>
  <c r="K25" i="67"/>
  <c r="K17" i="67"/>
  <c r="K7" i="67"/>
  <c r="K6" i="67"/>
  <c r="K140" i="67"/>
  <c r="K79" i="67"/>
  <c r="K76" i="67"/>
  <c r="K105" i="67"/>
  <c r="K103" i="67"/>
  <c r="K101" i="67"/>
  <c r="K99" i="67"/>
  <c r="K97" i="67"/>
  <c r="K95" i="67"/>
  <c r="K93" i="67"/>
  <c r="K91" i="67"/>
  <c r="K89" i="67"/>
  <c r="K87" i="67"/>
  <c r="K85" i="67"/>
  <c r="K80" i="67"/>
  <c r="K81" i="67"/>
  <c r="K77" i="67"/>
  <c r="K100" i="67"/>
  <c r="K92" i="67"/>
  <c r="K84" i="67"/>
  <c r="K83" i="67"/>
  <c r="K82" i="67"/>
  <c r="K102" i="67"/>
  <c r="K94" i="67"/>
  <c r="K86" i="67"/>
  <c r="K78" i="67"/>
  <c r="K104" i="67"/>
  <c r="K96" i="67"/>
  <c r="K88" i="67"/>
  <c r="K98" i="67"/>
  <c r="K90" i="67"/>
  <c r="K133" i="67"/>
  <c r="K111" i="67"/>
  <c r="K107" i="67"/>
  <c r="K136" i="67"/>
  <c r="K132" i="67"/>
  <c r="K129" i="67"/>
  <c r="K127" i="67"/>
  <c r="K125" i="67"/>
  <c r="K123" i="67"/>
  <c r="K120" i="67"/>
  <c r="K118" i="67"/>
  <c r="K116" i="67"/>
  <c r="K114" i="67"/>
  <c r="K113" i="67"/>
  <c r="K112" i="67"/>
  <c r="K108" i="67"/>
  <c r="K135" i="67"/>
  <c r="K131" i="67"/>
  <c r="K109" i="67"/>
  <c r="K134" i="67"/>
  <c r="K128" i="67"/>
  <c r="K119" i="67"/>
  <c r="K130" i="67"/>
  <c r="K122" i="67"/>
  <c r="K121" i="67"/>
  <c r="K124" i="67"/>
  <c r="K115" i="67"/>
  <c r="K110" i="67"/>
  <c r="K126" i="67"/>
  <c r="K117" i="67"/>
  <c r="K106" i="67"/>
  <c r="K139" i="67"/>
  <c r="K138" i="67"/>
  <c r="K137" i="67"/>
  <c r="F327" i="19"/>
  <c r="L327" i="19" s="1"/>
  <c r="F328" i="19"/>
  <c r="L328" i="19" s="1"/>
  <c r="F324" i="19"/>
  <c r="L324" i="19" s="1"/>
  <c r="F329" i="19"/>
  <c r="L329" i="19" s="1"/>
  <c r="F325" i="19"/>
  <c r="L325" i="19" s="1"/>
  <c r="L60" i="67"/>
  <c r="L56" i="67"/>
  <c r="L52" i="67"/>
  <c r="L48" i="67"/>
  <c r="L44" i="67"/>
  <c r="L40" i="67"/>
  <c r="L36" i="67"/>
  <c r="L32" i="67"/>
  <c r="L28" i="67"/>
  <c r="L151" i="67"/>
  <c r="L150" i="67"/>
  <c r="L149" i="67"/>
  <c r="L148" i="67"/>
  <c r="L147" i="67"/>
  <c r="L146" i="67"/>
  <c r="L145" i="67"/>
  <c r="L144" i="67"/>
  <c r="L143" i="67"/>
  <c r="L142" i="67"/>
  <c r="L141" i="67"/>
  <c r="L69" i="67"/>
  <c r="L68" i="67"/>
  <c r="L67" i="67"/>
  <c r="L66" i="67"/>
  <c r="L65" i="67"/>
  <c r="L64" i="67"/>
  <c r="L63" i="67"/>
  <c r="L62" i="67"/>
  <c r="L51" i="67"/>
  <c r="L49" i="67"/>
  <c r="L46" i="67"/>
  <c r="L43" i="67"/>
  <c r="L41" i="67"/>
  <c r="L33" i="67"/>
  <c r="L30" i="67"/>
  <c r="L9" i="67"/>
  <c r="L4" i="67"/>
  <c r="L58" i="67"/>
  <c r="L53" i="67"/>
  <c r="L45" i="67"/>
  <c r="L23" i="67"/>
  <c r="L20" i="67"/>
  <c r="L18" i="67"/>
  <c r="L15" i="67"/>
  <c r="L12" i="67"/>
  <c r="L10" i="67"/>
  <c r="L6" i="67"/>
  <c r="L61" i="67"/>
  <c r="L50" i="67"/>
  <c r="L47" i="67"/>
  <c r="L39" i="67"/>
  <c r="L37" i="67"/>
  <c r="L34" i="67"/>
  <c r="L31" i="67"/>
  <c r="L29" i="67"/>
  <c r="L55" i="67"/>
  <c r="L25" i="67"/>
  <c r="L21" i="67"/>
  <c r="L17" i="67"/>
  <c r="L14" i="67"/>
  <c r="L11" i="67"/>
  <c r="L8" i="67"/>
  <c r="L5" i="67"/>
  <c r="L59" i="67"/>
  <c r="L57" i="67"/>
  <c r="L54" i="67"/>
  <c r="L38" i="67"/>
  <c r="L35" i="67"/>
  <c r="L27" i="67"/>
  <c r="L7" i="67"/>
  <c r="L42" i="67"/>
  <c r="L26" i="67"/>
  <c r="L24" i="67"/>
  <c r="L22" i="67"/>
  <c r="L19" i="67"/>
  <c r="L16" i="67"/>
  <c r="L13" i="67"/>
  <c r="L103" i="67"/>
  <c r="L99" i="67"/>
  <c r="L95" i="67"/>
  <c r="L91" i="67"/>
  <c r="L87" i="67"/>
  <c r="L140" i="67"/>
  <c r="L105" i="67"/>
  <c r="L101" i="67"/>
  <c r="L97" i="67"/>
  <c r="L93" i="67"/>
  <c r="L89" i="67"/>
  <c r="L102" i="67"/>
  <c r="L98" i="67"/>
  <c r="L94" i="67"/>
  <c r="L100" i="67"/>
  <c r="L88" i="67"/>
  <c r="L85" i="67"/>
  <c r="L83" i="67"/>
  <c r="L76" i="67"/>
  <c r="L104" i="67"/>
  <c r="L96" i="67"/>
  <c r="L86" i="67"/>
  <c r="L82" i="67"/>
  <c r="L81" i="67"/>
  <c r="L80" i="67"/>
  <c r="L79" i="67"/>
  <c r="L78" i="67"/>
  <c r="L77" i="67"/>
  <c r="L92" i="67"/>
  <c r="L90" i="67"/>
  <c r="L84" i="67"/>
  <c r="L127" i="67"/>
  <c r="L123" i="67"/>
  <c r="L121" i="67"/>
  <c r="L117" i="67"/>
  <c r="L129" i="67"/>
  <c r="L125" i="67"/>
  <c r="L119" i="67"/>
  <c r="L115" i="67"/>
  <c r="L113" i="67"/>
  <c r="L136" i="67"/>
  <c r="L134" i="67"/>
  <c r="L132" i="67"/>
  <c r="L130" i="67"/>
  <c r="L126" i="67"/>
  <c r="L122" i="67"/>
  <c r="L120" i="67"/>
  <c r="L116" i="67"/>
  <c r="L112" i="67"/>
  <c r="L111" i="67"/>
  <c r="L110" i="67"/>
  <c r="L109" i="67"/>
  <c r="L108" i="67"/>
  <c r="L107" i="67"/>
  <c r="L106" i="67"/>
  <c r="L124" i="67"/>
  <c r="L114" i="67"/>
  <c r="L135" i="67"/>
  <c r="L131" i="67"/>
  <c r="L128" i="67"/>
  <c r="L133" i="67"/>
  <c r="L118" i="67"/>
  <c r="L138" i="67"/>
  <c r="L139" i="67"/>
  <c r="L137" i="67"/>
  <c r="E665" i="64"/>
  <c r="E661" i="64"/>
  <c r="E657" i="64"/>
  <c r="E653" i="64"/>
  <c r="E649" i="64"/>
  <c r="E645" i="64"/>
  <c r="E641" i="64"/>
  <c r="E637" i="64"/>
  <c r="E633" i="64"/>
  <c r="E629" i="64"/>
  <c r="E625" i="64"/>
  <c r="E621" i="64"/>
  <c r="E617" i="64"/>
  <c r="E613" i="64"/>
  <c r="E609" i="64"/>
  <c r="E605" i="64"/>
  <c r="E599" i="64"/>
  <c r="E595" i="64"/>
  <c r="E591" i="64"/>
  <c r="E587" i="64"/>
  <c r="E583" i="64"/>
  <c r="E579" i="64"/>
  <c r="E666" i="64"/>
  <c r="E662" i="64"/>
  <c r="E658" i="64"/>
  <c r="E654" i="64"/>
  <c r="E650" i="64"/>
  <c r="E646" i="64"/>
  <c r="E642" i="64"/>
  <c r="E638" i="64"/>
  <c r="E634" i="64"/>
  <c r="E630" i="64"/>
  <c r="E626" i="64"/>
  <c r="E622" i="64"/>
  <c r="E618" i="64"/>
  <c r="E614" i="64"/>
  <c r="E610" i="64"/>
  <c r="E606" i="64"/>
  <c r="E600" i="64"/>
  <c r="E596" i="64"/>
  <c r="E592" i="64"/>
  <c r="E588" i="64"/>
  <c r="E584" i="64"/>
  <c r="E580" i="64"/>
  <c r="E667" i="64"/>
  <c r="E663" i="64"/>
  <c r="E659" i="64"/>
  <c r="E655" i="64"/>
  <c r="E651" i="64"/>
  <c r="E647" i="64"/>
  <c r="E643" i="64"/>
  <c r="E639" i="64"/>
  <c r="E635" i="64"/>
  <c r="E631" i="64"/>
  <c r="E627" i="64"/>
  <c r="E623" i="64"/>
  <c r="E619" i="64"/>
  <c r="E615" i="64"/>
  <c r="E611" i="64"/>
  <c r="E607" i="64"/>
  <c r="E601" i="64"/>
  <c r="E597" i="64"/>
  <c r="E593" i="64"/>
  <c r="E589" i="64"/>
  <c r="E585" i="64"/>
  <c r="E581" i="64"/>
  <c r="E664" i="64"/>
  <c r="E660" i="64"/>
  <c r="E656" i="64"/>
  <c r="E652" i="64"/>
  <c r="E648" i="64"/>
  <c r="E644" i="64"/>
  <c r="E640" i="64"/>
  <c r="E624" i="64"/>
  <c r="E608" i="64"/>
  <c r="E590" i="64"/>
  <c r="E398" i="64"/>
  <c r="E394" i="64"/>
  <c r="E388" i="64"/>
  <c r="E380" i="64"/>
  <c r="E372" i="64"/>
  <c r="E364" i="64"/>
  <c r="E356" i="64"/>
  <c r="E348" i="64"/>
  <c r="E342" i="64"/>
  <c r="E338" i="64"/>
  <c r="E334" i="64"/>
  <c r="E330" i="64"/>
  <c r="E324" i="64"/>
  <c r="E316" i="64"/>
  <c r="E308" i="64"/>
  <c r="E302" i="64"/>
  <c r="E298" i="64"/>
  <c r="E292" i="64"/>
  <c r="E284" i="64"/>
  <c r="E276" i="64"/>
  <c r="E268" i="64"/>
  <c r="E260" i="64"/>
  <c r="E252" i="64"/>
  <c r="E246" i="64"/>
  <c r="E242" i="64"/>
  <c r="E238" i="64"/>
  <c r="E234" i="64"/>
  <c r="E222" i="64"/>
  <c r="E204" i="64"/>
  <c r="E203" i="64"/>
  <c r="E199" i="64"/>
  <c r="E195" i="64"/>
  <c r="E191" i="64"/>
  <c r="E187" i="64"/>
  <c r="E183" i="64"/>
  <c r="E179" i="64"/>
  <c r="E175" i="64"/>
  <c r="E171" i="64"/>
  <c r="E167" i="64"/>
  <c r="E165" i="64"/>
  <c r="E150" i="64"/>
  <c r="E148" i="64"/>
  <c r="E146" i="64"/>
  <c r="E636" i="64"/>
  <c r="E620" i="64"/>
  <c r="E604" i="64"/>
  <c r="E603" i="64"/>
  <c r="E602" i="64"/>
  <c r="E586" i="64"/>
  <c r="E420" i="64"/>
  <c r="E418" i="64"/>
  <c r="E416" i="64"/>
  <c r="E414" i="64"/>
  <c r="E412" i="64"/>
  <c r="E410" i="64"/>
  <c r="E408" i="64"/>
  <c r="E406" i="64"/>
  <c r="E404" i="64"/>
  <c r="E402" i="64"/>
  <c r="E399" i="64"/>
  <c r="E395" i="64"/>
  <c r="E391" i="64"/>
  <c r="E389" i="64"/>
  <c r="E386" i="64"/>
  <c r="E383" i="64"/>
  <c r="E381" i="64"/>
  <c r="E378" i="64"/>
  <c r="E375" i="64"/>
  <c r="E373" i="64"/>
  <c r="E370" i="64"/>
  <c r="E367" i="64"/>
  <c r="E365" i="64"/>
  <c r="E362" i="64"/>
  <c r="E359" i="64"/>
  <c r="E357" i="64"/>
  <c r="E354" i="64"/>
  <c r="E351" i="64"/>
  <c r="E349" i="64"/>
  <c r="E346" i="64"/>
  <c r="E343" i="64"/>
  <c r="E339" i="64"/>
  <c r="E335" i="64"/>
  <c r="E331" i="64"/>
  <c r="E327" i="64"/>
  <c r="E325" i="64"/>
  <c r="E322" i="64"/>
  <c r="E319" i="64"/>
  <c r="E317" i="64"/>
  <c r="E314" i="64"/>
  <c r="E311" i="64"/>
  <c r="E309" i="64"/>
  <c r="E306" i="64"/>
  <c r="E303" i="64"/>
  <c r="E299" i="64"/>
  <c r="E295" i="64"/>
  <c r="E293" i="64"/>
  <c r="E290" i="64"/>
  <c r="E287" i="64"/>
  <c r="E285" i="64"/>
  <c r="E282" i="64"/>
  <c r="E279" i="64"/>
  <c r="E277" i="64"/>
  <c r="E274" i="64"/>
  <c r="E271" i="64"/>
  <c r="E269" i="64"/>
  <c r="E266" i="64"/>
  <c r="E263" i="64"/>
  <c r="E261" i="64"/>
  <c r="E258" i="64"/>
  <c r="E632" i="64"/>
  <c r="E616" i="64"/>
  <c r="E598" i="64"/>
  <c r="E582" i="64"/>
  <c r="E400" i="64"/>
  <c r="E396" i="64"/>
  <c r="E392" i="64"/>
  <c r="E384" i="64"/>
  <c r="E376" i="64"/>
  <c r="E368" i="64"/>
  <c r="E360" i="64"/>
  <c r="E352" i="64"/>
  <c r="E344" i="64"/>
  <c r="E340" i="64"/>
  <c r="E336" i="64"/>
  <c r="E332" i="64"/>
  <c r="E328" i="64"/>
  <c r="E320" i="64"/>
  <c r="E312" i="64"/>
  <c r="E304" i="64"/>
  <c r="E300" i="64"/>
  <c r="E296" i="64"/>
  <c r="E288" i="64"/>
  <c r="E280" i="64"/>
  <c r="E272" i="64"/>
  <c r="E264" i="64"/>
  <c r="E256" i="64"/>
  <c r="E248" i="64"/>
  <c r="E244" i="64"/>
  <c r="E240" i="64"/>
  <c r="E236" i="64"/>
  <c r="E210" i="64"/>
  <c r="E201" i="64"/>
  <c r="E197" i="64"/>
  <c r="E628" i="64"/>
  <c r="E612" i="64"/>
  <c r="E594" i="64"/>
  <c r="E419" i="64"/>
  <c r="E417" i="64"/>
  <c r="E415" i="64"/>
  <c r="E413" i="64"/>
  <c r="E411" i="64"/>
  <c r="E409" i="64"/>
  <c r="E407" i="64"/>
  <c r="E405" i="64"/>
  <c r="E403" i="64"/>
  <c r="E401" i="64"/>
  <c r="E397" i="64"/>
  <c r="E393" i="64"/>
  <c r="E390" i="64"/>
  <c r="E387" i="64"/>
  <c r="E385" i="64"/>
  <c r="E382" i="64"/>
  <c r="E379" i="64"/>
  <c r="E377" i="64"/>
  <c r="E374" i="64"/>
  <c r="E371" i="64"/>
  <c r="E369" i="64"/>
  <c r="E366" i="64"/>
  <c r="E363" i="64"/>
  <c r="E361" i="64"/>
  <c r="E358" i="64"/>
  <c r="E355" i="64"/>
  <c r="E353" i="64"/>
  <c r="E350" i="64"/>
  <c r="E347" i="64"/>
  <c r="E345" i="64"/>
  <c r="E341" i="64"/>
  <c r="E337" i="64"/>
  <c r="E333" i="64"/>
  <c r="E329" i="64"/>
  <c r="E326" i="64"/>
  <c r="E323" i="64"/>
  <c r="E321" i="64"/>
  <c r="E318" i="64"/>
  <c r="E315" i="64"/>
  <c r="E313" i="64"/>
  <c r="E310" i="64"/>
  <c r="E307" i="64"/>
  <c r="E305" i="64"/>
  <c r="E301" i="64"/>
  <c r="E297" i="64"/>
  <c r="E294" i="64"/>
  <c r="E291" i="64"/>
  <c r="E289" i="64"/>
  <c r="E286" i="64"/>
  <c r="E283" i="64"/>
  <c r="E281" i="64"/>
  <c r="E278" i="64"/>
  <c r="E275" i="64"/>
  <c r="E273" i="64"/>
  <c r="E270" i="64"/>
  <c r="E267" i="64"/>
  <c r="E265" i="64"/>
  <c r="E262" i="64"/>
  <c r="E259" i="64"/>
  <c r="E257" i="64"/>
  <c r="E254" i="64"/>
  <c r="E251" i="64"/>
  <c r="E249" i="64"/>
  <c r="E245" i="64"/>
  <c r="E241" i="64"/>
  <c r="E237" i="64"/>
  <c r="E233" i="64"/>
  <c r="E232" i="64"/>
  <c r="E231" i="64"/>
  <c r="E230" i="64"/>
  <c r="E229" i="64"/>
  <c r="E228" i="64"/>
  <c r="E227" i="64"/>
  <c r="E226" i="64"/>
  <c r="E225" i="64"/>
  <c r="E224" i="64"/>
  <c r="E223" i="64"/>
  <c r="E209" i="64"/>
  <c r="E208" i="64"/>
  <c r="E207" i="64"/>
  <c r="E206" i="64"/>
  <c r="E205" i="64"/>
  <c r="E202" i="64"/>
  <c r="E198" i="64"/>
  <c r="E194" i="64"/>
  <c r="E190" i="64"/>
  <c r="E186" i="64"/>
  <c r="E182" i="64"/>
  <c r="E178" i="64"/>
  <c r="E174" i="64"/>
  <c r="E221" i="64"/>
  <c r="E217" i="64"/>
  <c r="E213" i="64"/>
  <c r="E169" i="64"/>
  <c r="E166" i="64"/>
  <c r="E163" i="64"/>
  <c r="E160" i="64"/>
  <c r="E157" i="64"/>
  <c r="E145" i="64"/>
  <c r="E143" i="64"/>
  <c r="E140" i="64"/>
  <c r="E149" i="64"/>
  <c r="E139" i="64"/>
  <c r="E189" i="64"/>
  <c r="E177" i="64"/>
  <c r="E255" i="64"/>
  <c r="E250" i="64"/>
  <c r="E247" i="64"/>
  <c r="E239" i="64"/>
  <c r="E218" i="64"/>
  <c r="E214" i="64"/>
  <c r="E196" i="64"/>
  <c r="E192" i="64"/>
  <c r="E188" i="64"/>
  <c r="E184" i="64"/>
  <c r="E180" i="64"/>
  <c r="E176" i="64"/>
  <c r="E172" i="64"/>
  <c r="E170" i="64"/>
  <c r="E164" i="64"/>
  <c r="E159" i="64"/>
  <c r="E154" i="64"/>
  <c r="E152" i="64"/>
  <c r="E142" i="64"/>
  <c r="E138" i="64"/>
  <c r="E243" i="64"/>
  <c r="E235" i="64"/>
  <c r="E216" i="64"/>
  <c r="E212" i="64"/>
  <c r="E181" i="64"/>
  <c r="E173" i="64"/>
  <c r="E161" i="64"/>
  <c r="E155" i="64"/>
  <c r="E253" i="64"/>
  <c r="E219" i="64"/>
  <c r="E215" i="64"/>
  <c r="E211" i="64"/>
  <c r="E168" i="64"/>
  <c r="E162" i="64"/>
  <c r="E156" i="64"/>
  <c r="E151" i="64"/>
  <c r="E144" i="64"/>
  <c r="E220" i="64"/>
  <c r="E200" i="64"/>
  <c r="E193" i="64"/>
  <c r="E185" i="64"/>
  <c r="E132" i="64"/>
  <c r="E134" i="64"/>
  <c r="E110" i="64"/>
  <c r="E106" i="64"/>
  <c r="E96" i="64"/>
  <c r="E95" i="64"/>
  <c r="E94" i="64"/>
  <c r="E93" i="64"/>
  <c r="E92" i="64"/>
  <c r="E88" i="64"/>
  <c r="E84" i="64"/>
  <c r="E82" i="64"/>
  <c r="E78" i="64"/>
  <c r="E74" i="64"/>
  <c r="E46" i="64"/>
  <c r="E34" i="64"/>
  <c r="E29" i="64"/>
  <c r="E25" i="64"/>
  <c r="E35" i="64"/>
  <c r="E30" i="64"/>
  <c r="E26" i="64"/>
  <c r="E136" i="64"/>
  <c r="E130" i="64"/>
  <c r="E116" i="64"/>
  <c r="E100" i="64"/>
  <c r="E129" i="64"/>
  <c r="E128" i="64"/>
  <c r="E124" i="64"/>
  <c r="E123" i="64"/>
  <c r="E114" i="64"/>
  <c r="E113" i="64"/>
  <c r="E112" i="64"/>
  <c r="E111" i="64"/>
  <c r="E97" i="64"/>
  <c r="E85" i="64"/>
  <c r="E79" i="64"/>
  <c r="E75" i="64"/>
  <c r="E71" i="64"/>
  <c r="E69" i="64"/>
  <c r="E68" i="64"/>
  <c r="E65" i="64"/>
  <c r="E63" i="64"/>
  <c r="E62" i="64"/>
  <c r="E61" i="64"/>
  <c r="E60" i="64"/>
  <c r="E59" i="64"/>
  <c r="E54" i="64"/>
  <c r="E53" i="64"/>
  <c r="E52" i="64"/>
  <c r="E51" i="64"/>
  <c r="E50" i="64"/>
  <c r="E49" i="64"/>
  <c r="E48" i="64"/>
  <c r="E43" i="64"/>
  <c r="E137" i="64"/>
  <c r="E133" i="64"/>
  <c r="E131" i="64"/>
  <c r="E121" i="64"/>
  <c r="E120" i="64"/>
  <c r="E119" i="64"/>
  <c r="E118" i="64"/>
  <c r="E117" i="64"/>
  <c r="E109" i="64"/>
  <c r="E105" i="64"/>
  <c r="E91" i="64"/>
  <c r="E87" i="64"/>
  <c r="E81" i="64"/>
  <c r="E77" i="64"/>
  <c r="E73" i="64"/>
  <c r="E45" i="64"/>
  <c r="E108" i="64"/>
  <c r="E104" i="64"/>
  <c r="E101" i="64"/>
  <c r="E99" i="64"/>
  <c r="E80" i="64"/>
  <c r="E72" i="64"/>
  <c r="E44" i="64"/>
  <c r="E36" i="64"/>
  <c r="E31" i="64"/>
  <c r="E27" i="64"/>
  <c r="E135" i="64"/>
  <c r="E127" i="64"/>
  <c r="E126" i="64"/>
  <c r="E122" i="64"/>
  <c r="E107" i="64"/>
  <c r="E103" i="64"/>
  <c r="E89" i="64"/>
  <c r="E66" i="64"/>
  <c r="E64" i="64"/>
  <c r="E58" i="64"/>
  <c r="E55" i="64"/>
  <c r="E42" i="64"/>
  <c r="E39" i="64"/>
  <c r="E102" i="64"/>
  <c r="E98" i="64"/>
  <c r="E90" i="64"/>
  <c r="E86" i="64"/>
  <c r="E83" i="64"/>
  <c r="E76" i="64"/>
  <c r="E125" i="64"/>
  <c r="E115" i="64"/>
  <c r="E70" i="64"/>
  <c r="E67" i="64"/>
  <c r="E57" i="64"/>
  <c r="E56" i="64"/>
  <c r="E47" i="64"/>
  <c r="E41" i="64"/>
  <c r="E40" i="64"/>
  <c r="E38" i="64"/>
  <c r="E37" i="64"/>
  <c r="E33" i="64"/>
  <c r="E32" i="64"/>
  <c r="E28" i="64"/>
  <c r="E24" i="64"/>
  <c r="E23" i="64"/>
  <c r="F458" i="64"/>
  <c r="F457" i="64"/>
  <c r="F447" i="64"/>
  <c r="F443" i="64"/>
  <c r="F439" i="64"/>
  <c r="F435" i="64"/>
  <c r="F433" i="64"/>
  <c r="F431" i="64"/>
  <c r="F456" i="64"/>
  <c r="F453" i="64"/>
  <c r="F451" i="64"/>
  <c r="F450" i="64"/>
  <c r="F449" i="64"/>
  <c r="F448" i="64"/>
  <c r="F442" i="64"/>
  <c r="F438" i="64"/>
  <c r="F434" i="64"/>
  <c r="F455" i="64"/>
  <c r="F446" i="64"/>
  <c r="F432" i="64"/>
  <c r="F428" i="64"/>
  <c r="F424" i="64"/>
  <c r="F423" i="64"/>
  <c r="F454" i="64"/>
  <c r="F425" i="64"/>
  <c r="F445" i="64"/>
  <c r="F441" i="64"/>
  <c r="F437" i="64"/>
  <c r="F429" i="64"/>
  <c r="F426" i="64"/>
  <c r="F421" i="64"/>
  <c r="F452" i="64"/>
  <c r="F444" i="64"/>
  <c r="F440" i="64"/>
  <c r="F436" i="64"/>
  <c r="F430" i="64"/>
  <c r="F427" i="64"/>
  <c r="F422" i="64"/>
  <c r="E679" i="64"/>
  <c r="E677" i="64"/>
  <c r="E454" i="64"/>
  <c r="E452" i="64"/>
  <c r="E446" i="64"/>
  <c r="E444" i="64"/>
  <c r="E440" i="64"/>
  <c r="E436" i="64"/>
  <c r="E430" i="64"/>
  <c r="E429" i="64"/>
  <c r="E678" i="64"/>
  <c r="E458" i="64"/>
  <c r="E457" i="64"/>
  <c r="E447" i="64"/>
  <c r="E443" i="64"/>
  <c r="E439" i="64"/>
  <c r="E435" i="64"/>
  <c r="E433" i="64"/>
  <c r="E431" i="64"/>
  <c r="E676" i="64"/>
  <c r="E675" i="64"/>
  <c r="E674" i="64"/>
  <c r="E673" i="64"/>
  <c r="E672" i="64"/>
  <c r="E671" i="64"/>
  <c r="E670" i="64"/>
  <c r="E669" i="64"/>
  <c r="E668" i="64"/>
  <c r="E456" i="64"/>
  <c r="E451" i="64"/>
  <c r="E427" i="64"/>
  <c r="E422" i="64"/>
  <c r="E455" i="64"/>
  <c r="E448" i="64"/>
  <c r="E432" i="64"/>
  <c r="E428" i="64"/>
  <c r="E424" i="64"/>
  <c r="E423" i="64"/>
  <c r="E453" i="64"/>
  <c r="E449" i="64"/>
  <c r="E442" i="64"/>
  <c r="E438" i="64"/>
  <c r="E434" i="64"/>
  <c r="E425" i="64"/>
  <c r="E450" i="64"/>
  <c r="E445" i="64"/>
  <c r="E441" i="64"/>
  <c r="E437" i="64"/>
  <c r="E426" i="64"/>
  <c r="E421" i="64"/>
  <c r="F135" i="64"/>
  <c r="F131" i="64"/>
  <c r="F137" i="64"/>
  <c r="F133" i="64"/>
  <c r="F121" i="64"/>
  <c r="F120" i="64"/>
  <c r="F119" i="64"/>
  <c r="F118" i="64"/>
  <c r="F117" i="64"/>
  <c r="F109" i="64"/>
  <c r="F105" i="64"/>
  <c r="F91" i="64"/>
  <c r="F87" i="64"/>
  <c r="F81" i="64"/>
  <c r="F77" i="64"/>
  <c r="F73" i="64"/>
  <c r="F45" i="64"/>
  <c r="F35" i="64"/>
  <c r="F30" i="64"/>
  <c r="F26" i="64"/>
  <c r="F31" i="64"/>
  <c r="F129" i="64"/>
  <c r="F126" i="64"/>
  <c r="F115" i="64"/>
  <c r="F113" i="64"/>
  <c r="F103" i="64"/>
  <c r="F89" i="64"/>
  <c r="F85" i="64"/>
  <c r="F79" i="64"/>
  <c r="F75" i="64"/>
  <c r="F71" i="64"/>
  <c r="F70" i="64"/>
  <c r="F69" i="64"/>
  <c r="F65" i="64"/>
  <c r="F63" i="64"/>
  <c r="F62" i="64"/>
  <c r="F61" i="64"/>
  <c r="F59" i="64"/>
  <c r="F56" i="64"/>
  <c r="F55" i="64"/>
  <c r="F53" i="64"/>
  <c r="F49" i="64"/>
  <c r="F24" i="64"/>
  <c r="F110" i="64"/>
  <c r="F94" i="64"/>
  <c r="F74" i="64"/>
  <c r="F25" i="64"/>
  <c r="F136" i="64"/>
  <c r="F132" i="64"/>
  <c r="F130" i="64"/>
  <c r="F116" i="64"/>
  <c r="F108" i="64"/>
  <c r="F104" i="64"/>
  <c r="F102" i="64"/>
  <c r="F101" i="64"/>
  <c r="F100" i="64"/>
  <c r="F99" i="64"/>
  <c r="F98" i="64"/>
  <c r="F90" i="64"/>
  <c r="F86" i="64"/>
  <c r="F83" i="64"/>
  <c r="F80" i="64"/>
  <c r="F76" i="64"/>
  <c r="F72" i="64"/>
  <c r="F44" i="64"/>
  <c r="F36" i="64"/>
  <c r="F27" i="64"/>
  <c r="F128" i="64"/>
  <c r="F125" i="64"/>
  <c r="F124" i="64"/>
  <c r="F123" i="64"/>
  <c r="F114" i="64"/>
  <c r="F112" i="64"/>
  <c r="F111" i="64"/>
  <c r="F107" i="64"/>
  <c r="F97" i="64"/>
  <c r="F67" i="64"/>
  <c r="F57" i="64"/>
  <c r="F54" i="64"/>
  <c r="F52" i="64"/>
  <c r="F51" i="64"/>
  <c r="F47" i="64"/>
  <c r="F43" i="64"/>
  <c r="F42" i="64"/>
  <c r="F41" i="64"/>
  <c r="F40" i="64"/>
  <c r="F39" i="64"/>
  <c r="F38" i="64"/>
  <c r="F37" i="64"/>
  <c r="F32" i="64"/>
  <c r="F28" i="64"/>
  <c r="F106" i="64"/>
  <c r="F95" i="64"/>
  <c r="F92" i="64"/>
  <c r="F88" i="64"/>
  <c r="F46" i="64"/>
  <c r="F34" i="64"/>
  <c r="F127" i="64"/>
  <c r="F122" i="64"/>
  <c r="F68" i="64"/>
  <c r="F66" i="64"/>
  <c r="F64" i="64"/>
  <c r="F60" i="64"/>
  <c r="F58" i="64"/>
  <c r="F50" i="64"/>
  <c r="F48" i="64"/>
  <c r="F33" i="64"/>
  <c r="F23" i="64"/>
  <c r="F134" i="64"/>
  <c r="F96" i="64"/>
  <c r="F93" i="64"/>
  <c r="F84" i="64"/>
  <c r="F82" i="64"/>
  <c r="F78" i="64"/>
  <c r="F29" i="64"/>
  <c r="E577" i="64"/>
  <c r="E578" i="64"/>
  <c r="E576" i="64"/>
  <c r="E22" i="64"/>
  <c r="E18" i="64"/>
  <c r="E16" i="64"/>
  <c r="E21" i="64"/>
  <c r="E20" i="64"/>
  <c r="E19" i="64"/>
  <c r="E17" i="64"/>
  <c r="F722" i="64"/>
  <c r="F718" i="64"/>
  <c r="F714" i="64"/>
  <c r="F710" i="64"/>
  <c r="F706" i="64"/>
  <c r="F702" i="64"/>
  <c r="F698" i="64"/>
  <c r="F575" i="64"/>
  <c r="F571" i="64"/>
  <c r="F567" i="64"/>
  <c r="F563" i="64"/>
  <c r="F559" i="64"/>
  <c r="F555" i="64"/>
  <c r="F551" i="64"/>
  <c r="F547" i="64"/>
  <c r="F543" i="64"/>
  <c r="F539" i="64"/>
  <c r="F481" i="64"/>
  <c r="F479" i="64"/>
  <c r="F477" i="64"/>
  <c r="F475" i="64"/>
  <c r="F473" i="64"/>
  <c r="F471" i="64"/>
  <c r="F469" i="64"/>
  <c r="F467" i="64"/>
  <c r="F465" i="64"/>
  <c r="F463" i="64"/>
  <c r="F461" i="64"/>
  <c r="F459" i="64"/>
  <c r="F721" i="64"/>
  <c r="F717" i="64"/>
  <c r="F713" i="64"/>
  <c r="F709" i="64"/>
  <c r="F705" i="64"/>
  <c r="F701" i="64"/>
  <c r="F697" i="64"/>
  <c r="F572" i="64"/>
  <c r="F568" i="64"/>
  <c r="F564" i="64"/>
  <c r="F560" i="64"/>
  <c r="F556" i="64"/>
  <c r="F552" i="64"/>
  <c r="F548" i="64"/>
  <c r="F544" i="64"/>
  <c r="F540" i="64"/>
  <c r="F536" i="64"/>
  <c r="F534" i="64"/>
  <c r="F532" i="64"/>
  <c r="F530" i="64"/>
  <c r="F528" i="64"/>
  <c r="F526" i="64"/>
  <c r="F524" i="64"/>
  <c r="F522" i="64"/>
  <c r="F517" i="64"/>
  <c r="F515" i="64"/>
  <c r="F513" i="64"/>
  <c r="F511" i="64"/>
  <c r="F509" i="64"/>
  <c r="F507" i="64"/>
  <c r="F505" i="64"/>
  <c r="F503" i="64"/>
  <c r="F501" i="64"/>
  <c r="F499" i="64"/>
  <c r="F497" i="64"/>
  <c r="F495" i="64"/>
  <c r="F493" i="64"/>
  <c r="F491" i="64"/>
  <c r="F489" i="64"/>
  <c r="F487" i="64"/>
  <c r="F485" i="64"/>
  <c r="F483" i="64"/>
  <c r="F724" i="64"/>
  <c r="F720" i="64"/>
  <c r="F716" i="64"/>
  <c r="F712" i="64"/>
  <c r="F708" i="64"/>
  <c r="F704" i="64"/>
  <c r="F700" i="64"/>
  <c r="F696" i="64"/>
  <c r="F573" i="64"/>
  <c r="F569" i="64"/>
  <c r="F723" i="64"/>
  <c r="F719" i="64"/>
  <c r="F715" i="64"/>
  <c r="F711" i="64"/>
  <c r="F707" i="64"/>
  <c r="F703" i="64"/>
  <c r="F699" i="64"/>
  <c r="F695" i="64"/>
  <c r="F570" i="64"/>
  <c r="F565" i="64"/>
  <c r="F561" i="64"/>
  <c r="F557" i="64"/>
  <c r="F553" i="64"/>
  <c r="F549" i="64"/>
  <c r="F545" i="64"/>
  <c r="F541" i="64"/>
  <c r="F537" i="64"/>
  <c r="F535" i="64"/>
  <c r="F531" i="64"/>
  <c r="F527" i="64"/>
  <c r="F523" i="64"/>
  <c r="F516" i="64"/>
  <c r="F512" i="64"/>
  <c r="F508" i="64"/>
  <c r="F504" i="64"/>
  <c r="F500" i="64"/>
  <c r="F496" i="64"/>
  <c r="F492" i="64"/>
  <c r="F488" i="64"/>
  <c r="F484" i="64"/>
  <c r="F482" i="64"/>
  <c r="F478" i="64"/>
  <c r="F474" i="64"/>
  <c r="F470" i="64"/>
  <c r="F466" i="64"/>
  <c r="F462" i="64"/>
  <c r="F574" i="64"/>
  <c r="F566" i="64"/>
  <c r="F562" i="64"/>
  <c r="F558" i="64"/>
  <c r="F554" i="64"/>
  <c r="F550" i="64"/>
  <c r="F546" i="64"/>
  <c r="F542" i="64"/>
  <c r="F538" i="64"/>
  <c r="F533" i="64"/>
  <c r="F529" i="64"/>
  <c r="F525" i="64"/>
  <c r="F521" i="64"/>
  <c r="F518" i="64"/>
  <c r="F514" i="64"/>
  <c r="F510" i="64"/>
  <c r="F506" i="64"/>
  <c r="F502" i="64"/>
  <c r="F498" i="64"/>
  <c r="F494" i="64"/>
  <c r="F490" i="64"/>
  <c r="F486" i="64"/>
  <c r="F480" i="64"/>
  <c r="F476" i="64"/>
  <c r="F472" i="64"/>
  <c r="F468" i="64"/>
  <c r="F464" i="64"/>
  <c r="F460" i="64"/>
  <c r="F420" i="64"/>
  <c r="F418" i="64"/>
  <c r="F416" i="64"/>
  <c r="F414" i="64"/>
  <c r="F412" i="64"/>
  <c r="F410" i="64"/>
  <c r="F408" i="64"/>
  <c r="F406" i="64"/>
  <c r="F404" i="64"/>
  <c r="F402" i="64"/>
  <c r="F399" i="64"/>
  <c r="F395" i="64"/>
  <c r="F391" i="64"/>
  <c r="F389" i="64"/>
  <c r="F386" i="64"/>
  <c r="F383" i="64"/>
  <c r="F381" i="64"/>
  <c r="F378" i="64"/>
  <c r="F375" i="64"/>
  <c r="F373" i="64"/>
  <c r="F370" i="64"/>
  <c r="F367" i="64"/>
  <c r="F365" i="64"/>
  <c r="F362" i="64"/>
  <c r="F359" i="64"/>
  <c r="F357" i="64"/>
  <c r="F354" i="64"/>
  <c r="F351" i="64"/>
  <c r="F349" i="64"/>
  <c r="F346" i="64"/>
  <c r="F343" i="64"/>
  <c r="F339" i="64"/>
  <c r="F335" i="64"/>
  <c r="F331" i="64"/>
  <c r="F327" i="64"/>
  <c r="F325" i="64"/>
  <c r="F322" i="64"/>
  <c r="F319" i="64"/>
  <c r="F317" i="64"/>
  <c r="F314" i="64"/>
  <c r="F311" i="64"/>
  <c r="F309" i="64"/>
  <c r="F306" i="64"/>
  <c r="F303" i="64"/>
  <c r="F299" i="64"/>
  <c r="F295" i="64"/>
  <c r="F293" i="64"/>
  <c r="F290" i="64"/>
  <c r="F287" i="64"/>
  <c r="F285" i="64"/>
  <c r="F282" i="64"/>
  <c r="F279" i="64"/>
  <c r="F277" i="64"/>
  <c r="F274" i="64"/>
  <c r="F271" i="64"/>
  <c r="F269" i="64"/>
  <c r="F266" i="64"/>
  <c r="F263" i="64"/>
  <c r="F261" i="64"/>
  <c r="F258" i="64"/>
  <c r="F255" i="64"/>
  <c r="F253" i="64"/>
  <c r="F250" i="64"/>
  <c r="F247" i="64"/>
  <c r="F243" i="64"/>
  <c r="F239" i="64"/>
  <c r="F235" i="64"/>
  <c r="F221" i="64"/>
  <c r="F220" i="64"/>
  <c r="F219" i="64"/>
  <c r="F218" i="64"/>
  <c r="F217" i="64"/>
  <c r="F216" i="64"/>
  <c r="F215" i="64"/>
  <c r="F214" i="64"/>
  <c r="F213" i="64"/>
  <c r="F212" i="64"/>
  <c r="F211" i="64"/>
  <c r="F200" i="64"/>
  <c r="F196" i="64"/>
  <c r="F192" i="64"/>
  <c r="F188" i="64"/>
  <c r="F184" i="64"/>
  <c r="F180" i="64"/>
  <c r="F176" i="64"/>
  <c r="F172" i="64"/>
  <c r="F168" i="64"/>
  <c r="F166" i="64"/>
  <c r="F162" i="64"/>
  <c r="F159" i="64"/>
  <c r="F157" i="64"/>
  <c r="F155" i="64"/>
  <c r="F151" i="64"/>
  <c r="F144" i="64"/>
  <c r="F142" i="64"/>
  <c r="F140" i="64"/>
  <c r="F400" i="64"/>
  <c r="F396" i="64"/>
  <c r="F392" i="64"/>
  <c r="F384" i="64"/>
  <c r="F376" i="64"/>
  <c r="F368" i="64"/>
  <c r="F360" i="64"/>
  <c r="F352" i="64"/>
  <c r="F344" i="64"/>
  <c r="F340" i="64"/>
  <c r="F336" i="64"/>
  <c r="F332" i="64"/>
  <c r="F328" i="64"/>
  <c r="F320" i="64"/>
  <c r="F312" i="64"/>
  <c r="F304" i="64"/>
  <c r="F300" i="64"/>
  <c r="F296" i="64"/>
  <c r="F288" i="64"/>
  <c r="F280" i="64"/>
  <c r="F272" i="64"/>
  <c r="F264" i="64"/>
  <c r="F419" i="64"/>
  <c r="F417" i="64"/>
  <c r="F415" i="64"/>
  <c r="F413" i="64"/>
  <c r="F411" i="64"/>
  <c r="F409" i="64"/>
  <c r="F407" i="64"/>
  <c r="F405" i="64"/>
  <c r="F403" i="64"/>
  <c r="F401" i="64"/>
  <c r="F397" i="64"/>
  <c r="F393" i="64"/>
  <c r="F390" i="64"/>
  <c r="F387" i="64"/>
  <c r="F385" i="64"/>
  <c r="F382" i="64"/>
  <c r="F379" i="64"/>
  <c r="F377" i="64"/>
  <c r="F374" i="64"/>
  <c r="F371" i="64"/>
  <c r="F369" i="64"/>
  <c r="F366" i="64"/>
  <c r="F363" i="64"/>
  <c r="F361" i="64"/>
  <c r="F358" i="64"/>
  <c r="F355" i="64"/>
  <c r="F353" i="64"/>
  <c r="F350" i="64"/>
  <c r="F347" i="64"/>
  <c r="F345" i="64"/>
  <c r="F341" i="64"/>
  <c r="F337" i="64"/>
  <c r="F333" i="64"/>
  <c r="F329" i="64"/>
  <c r="F326" i="64"/>
  <c r="F323" i="64"/>
  <c r="F321" i="64"/>
  <c r="F318" i="64"/>
  <c r="F315" i="64"/>
  <c r="F313" i="64"/>
  <c r="F310" i="64"/>
  <c r="F307" i="64"/>
  <c r="F305" i="64"/>
  <c r="F301" i="64"/>
  <c r="F297" i="64"/>
  <c r="F294" i="64"/>
  <c r="F291" i="64"/>
  <c r="F289" i="64"/>
  <c r="F286" i="64"/>
  <c r="F283" i="64"/>
  <c r="F281" i="64"/>
  <c r="F278" i="64"/>
  <c r="F275" i="64"/>
  <c r="F273" i="64"/>
  <c r="F270" i="64"/>
  <c r="F267" i="64"/>
  <c r="F265" i="64"/>
  <c r="F262" i="64"/>
  <c r="F259" i="64"/>
  <c r="F257" i="64"/>
  <c r="F254" i="64"/>
  <c r="F251" i="64"/>
  <c r="F249" i="64"/>
  <c r="F245" i="64"/>
  <c r="F241" i="64"/>
  <c r="F237" i="64"/>
  <c r="F233" i="64"/>
  <c r="F232" i="64"/>
  <c r="F231" i="64"/>
  <c r="F230" i="64"/>
  <c r="F229" i="64"/>
  <c r="F228" i="64"/>
  <c r="F227" i="64"/>
  <c r="F226" i="64"/>
  <c r="F225" i="64"/>
  <c r="F224" i="64"/>
  <c r="F223" i="64"/>
  <c r="F209" i="64"/>
  <c r="F208" i="64"/>
  <c r="F207" i="64"/>
  <c r="F206" i="64"/>
  <c r="F205" i="64"/>
  <c r="F202" i="64"/>
  <c r="F198" i="64"/>
  <c r="F398" i="64"/>
  <c r="F394" i="64"/>
  <c r="F388" i="64"/>
  <c r="F380" i="64"/>
  <c r="F372" i="64"/>
  <c r="F364" i="64"/>
  <c r="F356" i="64"/>
  <c r="F348" i="64"/>
  <c r="F342" i="64"/>
  <c r="F338" i="64"/>
  <c r="F334" i="64"/>
  <c r="F330" i="64"/>
  <c r="F324" i="64"/>
  <c r="F316" i="64"/>
  <c r="F308" i="64"/>
  <c r="F302" i="64"/>
  <c r="F298" i="64"/>
  <c r="F292" i="64"/>
  <c r="F284" i="64"/>
  <c r="F276" i="64"/>
  <c r="F268" i="64"/>
  <c r="F260" i="64"/>
  <c r="F252" i="64"/>
  <c r="F246" i="64"/>
  <c r="F242" i="64"/>
  <c r="F238" i="64"/>
  <c r="F234" i="64"/>
  <c r="F222" i="64"/>
  <c r="F204" i="64"/>
  <c r="F203" i="64"/>
  <c r="F199" i="64"/>
  <c r="F195" i="64"/>
  <c r="F191" i="64"/>
  <c r="F187" i="64"/>
  <c r="F183" i="64"/>
  <c r="F179" i="64"/>
  <c r="F175" i="64"/>
  <c r="F171" i="64"/>
  <c r="F194" i="64"/>
  <c r="F190" i="64"/>
  <c r="F186" i="64"/>
  <c r="F182" i="64"/>
  <c r="F178" i="64"/>
  <c r="F174" i="64"/>
  <c r="F170" i="64"/>
  <c r="F167" i="64"/>
  <c r="F164" i="64"/>
  <c r="F154" i="64"/>
  <c r="F152" i="64"/>
  <c r="F150" i="64"/>
  <c r="F138" i="64"/>
  <c r="F244" i="64"/>
  <c r="F236" i="64"/>
  <c r="F201" i="64"/>
  <c r="F156" i="64"/>
  <c r="F149" i="64"/>
  <c r="F139" i="64"/>
  <c r="F146" i="64"/>
  <c r="F256" i="64"/>
  <c r="F163" i="64"/>
  <c r="F210" i="64"/>
  <c r="F193" i="64"/>
  <c r="F189" i="64"/>
  <c r="F185" i="64"/>
  <c r="F181" i="64"/>
  <c r="F177" i="64"/>
  <c r="F173" i="64"/>
  <c r="F165" i="64"/>
  <c r="F161" i="64"/>
  <c r="F248" i="64"/>
  <c r="F240" i="64"/>
  <c r="F197" i="64"/>
  <c r="F169" i="64"/>
  <c r="F160" i="64"/>
  <c r="F148" i="64"/>
  <c r="F145" i="64"/>
  <c r="F143" i="64"/>
  <c r="C47" i="21"/>
  <c r="C45" i="21"/>
  <c r="C102" i="21"/>
  <c r="F377" i="19"/>
  <c r="L377" i="19" s="1"/>
  <c r="F381" i="19"/>
  <c r="L381" i="19" s="1"/>
  <c r="F378" i="19"/>
  <c r="L378" i="19" s="1"/>
  <c r="F379" i="19"/>
  <c r="L379" i="19" s="1"/>
  <c r="F380" i="19"/>
  <c r="L380" i="19" s="1"/>
  <c r="C99" i="21"/>
  <c r="F365" i="19"/>
  <c r="L365" i="19" s="1"/>
  <c r="F362" i="19"/>
  <c r="L362" i="19" s="1"/>
  <c r="F366" i="19"/>
  <c r="L366" i="19" s="1"/>
  <c r="F363" i="19"/>
  <c r="L363" i="19" s="1"/>
  <c r="F364" i="19"/>
  <c r="L364" i="19" s="1"/>
  <c r="C101" i="21"/>
  <c r="F373" i="19"/>
  <c r="L373" i="19" s="1"/>
  <c r="F374" i="19"/>
  <c r="L374" i="19" s="1"/>
  <c r="F376" i="19"/>
  <c r="L376" i="19" s="1"/>
  <c r="F375" i="19"/>
  <c r="L375" i="19" s="1"/>
  <c r="F372" i="19"/>
  <c r="L372" i="19" s="1"/>
  <c r="C103" i="21"/>
  <c r="F385" i="19"/>
  <c r="L385" i="19" s="1"/>
  <c r="F382" i="19"/>
  <c r="L382" i="19" s="1"/>
  <c r="F386" i="19"/>
  <c r="L386" i="19" s="1"/>
  <c r="F384" i="19"/>
  <c r="L384" i="19" s="1"/>
  <c r="F383" i="19"/>
  <c r="L383" i="19" s="1"/>
  <c r="E483" i="64"/>
  <c r="E723" i="64"/>
  <c r="E719" i="64"/>
  <c r="E715" i="64"/>
  <c r="E711" i="64"/>
  <c r="E707" i="64"/>
  <c r="E703" i="64"/>
  <c r="E699" i="64"/>
  <c r="E695" i="64"/>
  <c r="E574" i="64"/>
  <c r="E570" i="64"/>
  <c r="E566" i="64"/>
  <c r="E562" i="64"/>
  <c r="E558" i="64"/>
  <c r="E554" i="64"/>
  <c r="E550" i="64"/>
  <c r="E546" i="64"/>
  <c r="E542" i="64"/>
  <c r="E538" i="64"/>
  <c r="E535" i="64"/>
  <c r="E533" i="64"/>
  <c r="E531" i="64"/>
  <c r="E529" i="64"/>
  <c r="E527" i="64"/>
  <c r="E525" i="64"/>
  <c r="E523" i="64"/>
  <c r="E521" i="64"/>
  <c r="E518" i="64"/>
  <c r="E516" i="64"/>
  <c r="E514" i="64"/>
  <c r="E512" i="64"/>
  <c r="E510" i="64"/>
  <c r="E508" i="64"/>
  <c r="E506" i="64"/>
  <c r="E504" i="64"/>
  <c r="E502" i="64"/>
  <c r="E500" i="64"/>
  <c r="E498" i="64"/>
  <c r="E496" i="64"/>
  <c r="E494" i="64"/>
  <c r="E492" i="64"/>
  <c r="E490" i="64"/>
  <c r="E488" i="64"/>
  <c r="E486" i="64"/>
  <c r="E484" i="64"/>
  <c r="E722" i="64"/>
  <c r="E718" i="64"/>
  <c r="E714" i="64"/>
  <c r="E710" i="64"/>
  <c r="E706" i="64"/>
  <c r="E702" i="64"/>
  <c r="E698" i="64"/>
  <c r="E575" i="64"/>
  <c r="E571" i="64"/>
  <c r="E567" i="64"/>
  <c r="E563" i="64"/>
  <c r="E559" i="64"/>
  <c r="E555" i="64"/>
  <c r="E551" i="64"/>
  <c r="E547" i="64"/>
  <c r="E543" i="64"/>
  <c r="E539" i="64"/>
  <c r="E481" i="64"/>
  <c r="E479" i="64"/>
  <c r="E477" i="64"/>
  <c r="E475" i="64"/>
  <c r="E473" i="64"/>
  <c r="E471" i="64"/>
  <c r="E469" i="64"/>
  <c r="E467" i="64"/>
  <c r="E465" i="64"/>
  <c r="E463" i="64"/>
  <c r="E461" i="64"/>
  <c r="E459" i="64"/>
  <c r="E721" i="64"/>
  <c r="E717" i="64"/>
  <c r="E713" i="64"/>
  <c r="E709" i="64"/>
  <c r="E705" i="64"/>
  <c r="E701" i="64"/>
  <c r="E697" i="64"/>
  <c r="E572" i="64"/>
  <c r="E568" i="64"/>
  <c r="E724" i="64"/>
  <c r="E720" i="64"/>
  <c r="E716" i="64"/>
  <c r="E712" i="64"/>
  <c r="E708" i="64"/>
  <c r="E704" i="64"/>
  <c r="E700" i="64"/>
  <c r="E696" i="64"/>
  <c r="E573" i="64"/>
  <c r="E480" i="64"/>
  <c r="E476" i="64"/>
  <c r="E472" i="64"/>
  <c r="E468" i="64"/>
  <c r="E464" i="64"/>
  <c r="E460" i="64"/>
  <c r="E565" i="64"/>
  <c r="E561" i="64"/>
  <c r="E557" i="64"/>
  <c r="E553" i="64"/>
  <c r="E549" i="64"/>
  <c r="E545" i="64"/>
  <c r="E541" i="64"/>
  <c r="E537" i="64"/>
  <c r="E534" i="64"/>
  <c r="E530" i="64"/>
  <c r="E526" i="64"/>
  <c r="E522" i="64"/>
  <c r="E515" i="64"/>
  <c r="E511" i="64"/>
  <c r="E507" i="64"/>
  <c r="E503" i="64"/>
  <c r="E499" i="64"/>
  <c r="E495" i="64"/>
  <c r="E491" i="64"/>
  <c r="E487" i="64"/>
  <c r="E569" i="64"/>
  <c r="E482" i="64"/>
  <c r="E478" i="64"/>
  <c r="E474" i="64"/>
  <c r="E470" i="64"/>
  <c r="E466" i="64"/>
  <c r="E462" i="64"/>
  <c r="E564" i="64"/>
  <c r="E560" i="64"/>
  <c r="E556" i="64"/>
  <c r="E552" i="64"/>
  <c r="E548" i="64"/>
  <c r="E544" i="64"/>
  <c r="E540" i="64"/>
  <c r="E536" i="64"/>
  <c r="E532" i="64"/>
  <c r="E528" i="64"/>
  <c r="E524" i="64"/>
  <c r="E517" i="64"/>
  <c r="E513" i="64"/>
  <c r="E509" i="64"/>
  <c r="E505" i="64"/>
  <c r="E501" i="64"/>
  <c r="E497" i="64"/>
  <c r="E493" i="64"/>
  <c r="E489" i="64"/>
  <c r="E485" i="64"/>
  <c r="F21" i="64"/>
  <c r="F19" i="64"/>
  <c r="F20" i="64"/>
  <c r="F17" i="64"/>
  <c r="F18" i="64"/>
  <c r="F22" i="64"/>
  <c r="F16" i="64"/>
  <c r="C48" i="21"/>
  <c r="C46" i="21"/>
  <c r="C19" i="21"/>
  <c r="C20" i="21"/>
  <c r="C100" i="21"/>
  <c r="F369" i="19"/>
  <c r="L369" i="19" s="1"/>
  <c r="F370" i="19"/>
  <c r="L370" i="19" s="1"/>
  <c r="F368" i="19"/>
  <c r="L368" i="19" s="1"/>
  <c r="F367" i="19"/>
  <c r="L367" i="19" s="1"/>
  <c r="F371" i="19"/>
  <c r="L371" i="19" s="1"/>
  <c r="F175" i="19"/>
  <c r="L175" i="19" s="1"/>
  <c r="F178" i="19"/>
  <c r="L178" i="19" s="1"/>
  <c r="F179" i="19"/>
  <c r="L179" i="19" s="1"/>
  <c r="D874" i="46"/>
  <c r="D878" i="46"/>
  <c r="D882" i="46"/>
  <c r="D876" i="46"/>
  <c r="D880" i="46"/>
  <c r="D884" i="46"/>
  <c r="D877" i="46"/>
  <c r="D881" i="46"/>
  <c r="D885" i="46"/>
  <c r="D875" i="46"/>
  <c r="D879" i="46"/>
  <c r="D883" i="46"/>
  <c r="E874" i="46"/>
  <c r="E883" i="46"/>
  <c r="E875" i="46"/>
  <c r="E881" i="46"/>
  <c r="E878" i="46"/>
  <c r="E880" i="46"/>
  <c r="E876" i="46"/>
  <c r="E879" i="46"/>
  <c r="E882" i="46"/>
  <c r="E877" i="46"/>
  <c r="E884" i="46"/>
  <c r="E885" i="46"/>
  <c r="C874" i="46"/>
  <c r="C878" i="46"/>
  <c r="C882" i="46"/>
  <c r="C876" i="46"/>
  <c r="C880" i="46"/>
  <c r="C884" i="46"/>
  <c r="C877" i="46"/>
  <c r="C881" i="46"/>
  <c r="C885" i="46"/>
  <c r="C875" i="46"/>
  <c r="C879" i="46"/>
  <c r="C883" i="46"/>
  <c r="G71" i="4"/>
  <c r="E71" i="4"/>
  <c r="H43" i="47"/>
  <c r="H42" i="47"/>
  <c r="H41" i="47"/>
  <c r="H40" i="47"/>
  <c r="C4" i="46"/>
  <c r="C8" i="46"/>
  <c r="C12" i="46"/>
  <c r="C16" i="46"/>
  <c r="C20" i="46"/>
  <c r="C24" i="46"/>
  <c r="C28" i="46"/>
  <c r="C32" i="46"/>
  <c r="C36" i="46"/>
  <c r="C40" i="46"/>
  <c r="C44" i="46"/>
  <c r="C48" i="46"/>
  <c r="C52" i="46"/>
  <c r="C56" i="46"/>
  <c r="C60" i="46"/>
  <c r="C64" i="46"/>
  <c r="C68" i="46"/>
  <c r="C72" i="46"/>
  <c r="C76" i="46"/>
  <c r="C80" i="46"/>
  <c r="C84" i="46"/>
  <c r="C88" i="46"/>
  <c r="C92" i="46"/>
  <c r="C96" i="46"/>
  <c r="C100" i="46"/>
  <c r="C104" i="46"/>
  <c r="C108" i="46"/>
  <c r="C112" i="46"/>
  <c r="C116" i="46"/>
  <c r="C120" i="46"/>
  <c r="C124" i="46"/>
  <c r="C128" i="46"/>
  <c r="C132" i="46"/>
  <c r="C136" i="46"/>
  <c r="C140" i="46"/>
  <c r="C144" i="46"/>
  <c r="C148" i="46"/>
  <c r="C152" i="46"/>
  <c r="C156" i="46"/>
  <c r="C160" i="46"/>
  <c r="C164" i="46"/>
  <c r="C168" i="46"/>
  <c r="C172" i="46"/>
  <c r="C176" i="46"/>
  <c r="C180" i="46"/>
  <c r="C184" i="46"/>
  <c r="C188" i="46"/>
  <c r="C192" i="46"/>
  <c r="C196" i="46"/>
  <c r="C200" i="46"/>
  <c r="C204" i="46"/>
  <c r="C208" i="46"/>
  <c r="C212" i="46"/>
  <c r="C216" i="46"/>
  <c r="C220" i="46"/>
  <c r="C224" i="46"/>
  <c r="C228" i="46"/>
  <c r="C232" i="46"/>
  <c r="C236" i="46"/>
  <c r="C240" i="46"/>
  <c r="C244" i="46"/>
  <c r="C248" i="46"/>
  <c r="C252" i="46"/>
  <c r="C256" i="46"/>
  <c r="C260" i="46"/>
  <c r="C264" i="46"/>
  <c r="C268" i="46"/>
  <c r="C272" i="46"/>
  <c r="C276" i="46"/>
  <c r="C280" i="46"/>
  <c r="C284" i="46"/>
  <c r="C288" i="46"/>
  <c r="C292" i="46"/>
  <c r="C296" i="46"/>
  <c r="C300" i="46"/>
  <c r="C304" i="46"/>
  <c r="C308" i="46"/>
  <c r="C312" i="46"/>
  <c r="C316" i="46"/>
  <c r="C320" i="46"/>
  <c r="C324" i="46"/>
  <c r="C328" i="46"/>
  <c r="C332" i="46"/>
  <c r="C336" i="46"/>
  <c r="C340" i="46"/>
  <c r="C5" i="46"/>
  <c r="C9" i="46"/>
  <c r="C13" i="46"/>
  <c r="C17" i="46"/>
  <c r="C21" i="46"/>
  <c r="C25" i="46"/>
  <c r="C29" i="46"/>
  <c r="C33" i="46"/>
  <c r="C37" i="46"/>
  <c r="C41" i="46"/>
  <c r="C45" i="46"/>
  <c r="C49" i="46"/>
  <c r="C53" i="46"/>
  <c r="C57" i="46"/>
  <c r="C61" i="46"/>
  <c r="C65" i="46"/>
  <c r="C69" i="46"/>
  <c r="C73" i="46"/>
  <c r="C77" i="46"/>
  <c r="C81" i="46"/>
  <c r="C85" i="46"/>
  <c r="C89" i="46"/>
  <c r="C93" i="46"/>
  <c r="C97" i="46"/>
  <c r="C101" i="46"/>
  <c r="C105" i="46"/>
  <c r="C109" i="46"/>
  <c r="C113" i="46"/>
  <c r="C117" i="46"/>
  <c r="C121" i="46"/>
  <c r="C125" i="46"/>
  <c r="C129" i="46"/>
  <c r="C133" i="46"/>
  <c r="C137" i="46"/>
  <c r="C141" i="46"/>
  <c r="C145" i="46"/>
  <c r="C149" i="46"/>
  <c r="C153" i="46"/>
  <c r="C157" i="46"/>
  <c r="C161" i="46"/>
  <c r="C165" i="46"/>
  <c r="C169" i="46"/>
  <c r="C173" i="46"/>
  <c r="C177" i="46"/>
  <c r="C181" i="46"/>
  <c r="C185" i="46"/>
  <c r="C189" i="46"/>
  <c r="C193" i="46"/>
  <c r="C197" i="46"/>
  <c r="C201" i="46"/>
  <c r="C205" i="46"/>
  <c r="C209" i="46"/>
  <c r="C213" i="46"/>
  <c r="C217" i="46"/>
  <c r="C221" i="46"/>
  <c r="C225" i="46"/>
  <c r="C229" i="46"/>
  <c r="C233" i="46"/>
  <c r="C237" i="46"/>
  <c r="C241" i="46"/>
  <c r="C245" i="46"/>
  <c r="C249" i="46"/>
  <c r="C253" i="46"/>
  <c r="C257" i="46"/>
  <c r="C261" i="46"/>
  <c r="C265" i="46"/>
  <c r="C269" i="46"/>
  <c r="C273" i="46"/>
  <c r="C277" i="46"/>
  <c r="C281" i="46"/>
  <c r="C285" i="46"/>
  <c r="C289" i="46"/>
  <c r="C293" i="46"/>
  <c r="C297" i="46"/>
  <c r="C301" i="46"/>
  <c r="C305" i="46"/>
  <c r="C309" i="46"/>
  <c r="C313" i="46"/>
  <c r="C317" i="46"/>
  <c r="C321" i="46"/>
  <c r="C325" i="46"/>
  <c r="C329" i="46"/>
  <c r="C333" i="46"/>
  <c r="C337" i="46"/>
  <c r="C341" i="46"/>
  <c r="C345" i="46"/>
  <c r="C349" i="46"/>
  <c r="C353" i="46"/>
  <c r="C6" i="46"/>
  <c r="C10" i="46"/>
  <c r="C14" i="46"/>
  <c r="C18" i="46"/>
  <c r="C22" i="46"/>
  <c r="C26" i="46"/>
  <c r="C30" i="46"/>
  <c r="C34" i="46"/>
  <c r="C38" i="46"/>
  <c r="C42" i="46"/>
  <c r="C46" i="46"/>
  <c r="C50" i="46"/>
  <c r="C54" i="46"/>
  <c r="C58" i="46"/>
  <c r="C62" i="46"/>
  <c r="C66" i="46"/>
  <c r="C70" i="46"/>
  <c r="C74" i="46"/>
  <c r="C78" i="46"/>
  <c r="C82" i="46"/>
  <c r="C86" i="46"/>
  <c r="C90" i="46"/>
  <c r="C94" i="46"/>
  <c r="C98" i="46"/>
  <c r="C102" i="46"/>
  <c r="C106" i="46"/>
  <c r="C110" i="46"/>
  <c r="C114" i="46"/>
  <c r="C118" i="46"/>
  <c r="C122" i="46"/>
  <c r="C126" i="46"/>
  <c r="C130" i="46"/>
  <c r="C134" i="46"/>
  <c r="C138" i="46"/>
  <c r="C142" i="46"/>
  <c r="C146" i="46"/>
  <c r="C150" i="46"/>
  <c r="C154" i="46"/>
  <c r="C158" i="46"/>
  <c r="C162" i="46"/>
  <c r="C166" i="46"/>
  <c r="C170" i="46"/>
  <c r="C174" i="46"/>
  <c r="C178" i="46"/>
  <c r="C182" i="46"/>
  <c r="C186" i="46"/>
  <c r="C190" i="46"/>
  <c r="C194" i="46"/>
  <c r="C198" i="46"/>
  <c r="C202" i="46"/>
  <c r="C206" i="46"/>
  <c r="C210" i="46"/>
  <c r="C214" i="46"/>
  <c r="C218" i="46"/>
  <c r="C222" i="46"/>
  <c r="C226" i="46"/>
  <c r="C230" i="46"/>
  <c r="C234" i="46"/>
  <c r="C238" i="46"/>
  <c r="C242" i="46"/>
  <c r="C246" i="46"/>
  <c r="C250" i="46"/>
  <c r="C254" i="46"/>
  <c r="C258" i="46"/>
  <c r="C262" i="46"/>
  <c r="C266" i="46"/>
  <c r="C270" i="46"/>
  <c r="C274" i="46"/>
  <c r="C278" i="46"/>
  <c r="C282" i="46"/>
  <c r="C286" i="46"/>
  <c r="C290" i="46"/>
  <c r="C294" i="46"/>
  <c r="C298" i="46"/>
  <c r="C302" i="46"/>
  <c r="C306" i="46"/>
  <c r="C310" i="46"/>
  <c r="C314" i="46"/>
  <c r="C318" i="46"/>
  <c r="C322" i="46"/>
  <c r="C326" i="46"/>
  <c r="C330" i="46"/>
  <c r="C334" i="46"/>
  <c r="C338" i="46"/>
  <c r="C342" i="46"/>
  <c r="C346" i="46"/>
  <c r="C350" i="46"/>
  <c r="C354" i="46"/>
  <c r="C7" i="46"/>
  <c r="C23" i="46"/>
  <c r="C39" i="46"/>
  <c r="C55" i="46"/>
  <c r="C71" i="46"/>
  <c r="C87" i="46"/>
  <c r="C103" i="46"/>
  <c r="C119" i="46"/>
  <c r="C135" i="46"/>
  <c r="C151" i="46"/>
  <c r="C167" i="46"/>
  <c r="C183" i="46"/>
  <c r="C199" i="46"/>
  <c r="C215" i="46"/>
  <c r="C231" i="46"/>
  <c r="C247" i="46"/>
  <c r="C263" i="46"/>
  <c r="C279" i="46"/>
  <c r="C295" i="46"/>
  <c r="C311" i="46"/>
  <c r="C327" i="46"/>
  <c r="C343" i="46"/>
  <c r="C351" i="46"/>
  <c r="C357" i="46"/>
  <c r="C361" i="46"/>
  <c r="C365" i="46"/>
  <c r="C369" i="46"/>
  <c r="C373" i="46"/>
  <c r="C377" i="46"/>
  <c r="C381" i="46"/>
  <c r="C385" i="46"/>
  <c r="C389" i="46"/>
  <c r="C393" i="46"/>
  <c r="C397" i="46"/>
  <c r="C401" i="46"/>
  <c r="C405" i="46"/>
  <c r="C409" i="46"/>
  <c r="C413" i="46"/>
  <c r="C417" i="46"/>
  <c r="C421" i="46"/>
  <c r="C425" i="46"/>
  <c r="C429" i="46"/>
  <c r="C433" i="46"/>
  <c r="C437" i="46"/>
  <c r="C441" i="46"/>
  <c r="C445" i="46"/>
  <c r="C449" i="46"/>
  <c r="C453" i="46"/>
  <c r="C457" i="46"/>
  <c r="C461" i="46"/>
  <c r="C465" i="46"/>
  <c r="C469" i="46"/>
  <c r="C473" i="46"/>
  <c r="C477" i="46"/>
  <c r="C481" i="46"/>
  <c r="C485" i="46"/>
  <c r="C489" i="46"/>
  <c r="C493" i="46"/>
  <c r="C497" i="46"/>
  <c r="C501" i="46"/>
  <c r="C505" i="46"/>
  <c r="C509" i="46"/>
  <c r="C513" i="46"/>
  <c r="C517" i="46"/>
  <c r="C521" i="46"/>
  <c r="C525" i="46"/>
  <c r="C529" i="46"/>
  <c r="C533" i="46"/>
  <c r="C537" i="46"/>
  <c r="C541" i="46"/>
  <c r="C545" i="46"/>
  <c r="C549" i="46"/>
  <c r="C553" i="46"/>
  <c r="C557" i="46"/>
  <c r="C561" i="46"/>
  <c r="C565" i="46"/>
  <c r="C569" i="46"/>
  <c r="C573" i="46"/>
  <c r="C577" i="46"/>
  <c r="C581" i="46"/>
  <c r="C585" i="46"/>
  <c r="C589" i="46"/>
  <c r="C593" i="46"/>
  <c r="C597" i="46"/>
  <c r="C601" i="46"/>
  <c r="C605" i="46"/>
  <c r="C609" i="46"/>
  <c r="C613" i="46"/>
  <c r="C617" i="46"/>
  <c r="C621" i="46"/>
  <c r="C625" i="46"/>
  <c r="C629" i="46"/>
  <c r="C633" i="46"/>
  <c r="C637" i="46"/>
  <c r="C641" i="46"/>
  <c r="C645" i="46"/>
  <c r="C649" i="46"/>
  <c r="C653" i="46"/>
  <c r="C657" i="46"/>
  <c r="C661" i="46"/>
  <c r="C665" i="46"/>
  <c r="C669" i="46"/>
  <c r="C673" i="46"/>
  <c r="C677" i="46"/>
  <c r="C681" i="46"/>
  <c r="C685" i="46"/>
  <c r="C689" i="46"/>
  <c r="C693" i="46"/>
  <c r="C697" i="46"/>
  <c r="C701" i="46"/>
  <c r="C705" i="46"/>
  <c r="C709" i="46"/>
  <c r="C713" i="46"/>
  <c r="C717" i="46"/>
  <c r="C721" i="46"/>
  <c r="C725" i="46"/>
  <c r="C729" i="46"/>
  <c r="C733" i="46"/>
  <c r="C737" i="46"/>
  <c r="C741" i="46"/>
  <c r="C745" i="46"/>
  <c r="C749" i="46"/>
  <c r="C753" i="46"/>
  <c r="C757" i="46"/>
  <c r="C761" i="46"/>
  <c r="C765" i="46"/>
  <c r="C769" i="46"/>
  <c r="C773" i="46"/>
  <c r="C777" i="46"/>
  <c r="C781" i="46"/>
  <c r="C785" i="46"/>
  <c r="C789" i="46"/>
  <c r="C793" i="46"/>
  <c r="C797" i="46"/>
  <c r="C801" i="46"/>
  <c r="C805" i="46"/>
  <c r="C809" i="46"/>
  <c r="C813" i="46"/>
  <c r="C817" i="46"/>
  <c r="C821" i="46"/>
  <c r="C825" i="46"/>
  <c r="C829" i="46"/>
  <c r="C833" i="46"/>
  <c r="C837" i="46"/>
  <c r="C841" i="46"/>
  <c r="C845" i="46"/>
  <c r="C849" i="46"/>
  <c r="C853" i="46"/>
  <c r="C857" i="46"/>
  <c r="C861" i="46"/>
  <c r="C865" i="46"/>
  <c r="C869" i="46"/>
  <c r="C11" i="46"/>
  <c r="C27" i="46"/>
  <c r="C43" i="46"/>
  <c r="C59" i="46"/>
  <c r="C75" i="46"/>
  <c r="C91" i="46"/>
  <c r="C107" i="46"/>
  <c r="C123" i="46"/>
  <c r="C139" i="46"/>
  <c r="C155" i="46"/>
  <c r="C171" i="46"/>
  <c r="C187" i="46"/>
  <c r="C203" i="46"/>
  <c r="C219" i="46"/>
  <c r="C235" i="46"/>
  <c r="C251" i="46"/>
  <c r="C267" i="46"/>
  <c r="C283" i="46"/>
  <c r="C299" i="46"/>
  <c r="C315" i="46"/>
  <c r="C331" i="46"/>
  <c r="C344" i="46"/>
  <c r="C352" i="46"/>
  <c r="C358" i="46"/>
  <c r="C362" i="46"/>
  <c r="C366" i="46"/>
  <c r="C370" i="46"/>
  <c r="C374" i="46"/>
  <c r="C378" i="46"/>
  <c r="C382" i="46"/>
  <c r="C386" i="46"/>
  <c r="C390" i="46"/>
  <c r="C394" i="46"/>
  <c r="C398" i="46"/>
  <c r="C402" i="46"/>
  <c r="C406" i="46"/>
  <c r="C410" i="46"/>
  <c r="C414" i="46"/>
  <c r="C418" i="46"/>
  <c r="C422" i="46"/>
  <c r="C426" i="46"/>
  <c r="C430" i="46"/>
  <c r="C434" i="46"/>
  <c r="C438" i="46"/>
  <c r="C442" i="46"/>
  <c r="C446" i="46"/>
  <c r="C450" i="46"/>
  <c r="C454" i="46"/>
  <c r="C458" i="46"/>
  <c r="C462" i="46"/>
  <c r="C466" i="46"/>
  <c r="C470" i="46"/>
  <c r="C474" i="46"/>
  <c r="C478" i="46"/>
  <c r="C482" i="46"/>
  <c r="C486" i="46"/>
  <c r="C490" i="46"/>
  <c r="C494" i="46"/>
  <c r="C498" i="46"/>
  <c r="C502" i="46"/>
  <c r="C506" i="46"/>
  <c r="C510" i="46"/>
  <c r="C514" i="46"/>
  <c r="C518" i="46"/>
  <c r="C522" i="46"/>
  <c r="C526" i="46"/>
  <c r="C530" i="46"/>
  <c r="C534" i="46"/>
  <c r="C538" i="46"/>
  <c r="C542" i="46"/>
  <c r="C546" i="46"/>
  <c r="C550" i="46"/>
  <c r="C554" i="46"/>
  <c r="C558" i="46"/>
  <c r="C562" i="46"/>
  <c r="C566" i="46"/>
  <c r="C570" i="46"/>
  <c r="C574" i="46"/>
  <c r="C578" i="46"/>
  <c r="C582" i="46"/>
  <c r="C586" i="46"/>
  <c r="C590" i="46"/>
  <c r="C594" i="46"/>
  <c r="C598" i="46"/>
  <c r="C602" i="46"/>
  <c r="C606" i="46"/>
  <c r="C610" i="46"/>
  <c r="C614" i="46"/>
  <c r="C618" i="46"/>
  <c r="C622" i="46"/>
  <c r="C626" i="46"/>
  <c r="C630" i="46"/>
  <c r="C634" i="46"/>
  <c r="C638" i="46"/>
  <c r="C642" i="46"/>
  <c r="C646" i="46"/>
  <c r="C650" i="46"/>
  <c r="C654" i="46"/>
  <c r="C658" i="46"/>
  <c r="C662" i="46"/>
  <c r="C666" i="46"/>
  <c r="C670" i="46"/>
  <c r="C674" i="46"/>
  <c r="C678" i="46"/>
  <c r="C682" i="46"/>
  <c r="C686" i="46"/>
  <c r="C690" i="46"/>
  <c r="C694" i="46"/>
  <c r="C698" i="46"/>
  <c r="C702" i="46"/>
  <c r="C706" i="46"/>
  <c r="C710" i="46"/>
  <c r="C714" i="46"/>
  <c r="C718" i="46"/>
  <c r="C722" i="46"/>
  <c r="C726" i="46"/>
  <c r="C730" i="46"/>
  <c r="C734" i="46"/>
  <c r="C738" i="46"/>
  <c r="C742" i="46"/>
  <c r="C746" i="46"/>
  <c r="C750" i="46"/>
  <c r="C754" i="46"/>
  <c r="C758" i="46"/>
  <c r="C762" i="46"/>
  <c r="C766" i="46"/>
  <c r="C770" i="46"/>
  <c r="C774" i="46"/>
  <c r="C778" i="46"/>
  <c r="C782" i="46"/>
  <c r="C786" i="46"/>
  <c r="C790" i="46"/>
  <c r="C794" i="46"/>
  <c r="C798" i="46"/>
  <c r="C802" i="46"/>
  <c r="C806" i="46"/>
  <c r="C810" i="46"/>
  <c r="C814" i="46"/>
  <c r="C818" i="46"/>
  <c r="C822" i="46"/>
  <c r="C826" i="46"/>
  <c r="C830" i="46"/>
  <c r="C834" i="46"/>
  <c r="C838" i="46"/>
  <c r="C842" i="46"/>
  <c r="C846" i="46"/>
  <c r="C850" i="46"/>
  <c r="C854" i="46"/>
  <c r="C858" i="46"/>
  <c r="C862" i="46"/>
  <c r="C866" i="46"/>
  <c r="C870" i="46"/>
  <c r="C35" i="46"/>
  <c r="C67" i="46"/>
  <c r="C99" i="46"/>
  <c r="C131" i="46"/>
  <c r="C163" i="46"/>
  <c r="C195" i="46"/>
  <c r="C227" i="46"/>
  <c r="C259" i="46"/>
  <c r="C291" i="46"/>
  <c r="C323" i="46"/>
  <c r="C348" i="46"/>
  <c r="C360" i="46"/>
  <c r="C368" i="46"/>
  <c r="C376" i="46"/>
  <c r="C384" i="46"/>
  <c r="C392" i="46"/>
  <c r="C400" i="46"/>
  <c r="C15" i="46"/>
  <c r="C31" i="46"/>
  <c r="C47" i="46"/>
  <c r="C63" i="46"/>
  <c r="C79" i="46"/>
  <c r="C95" i="46"/>
  <c r="C111" i="46"/>
  <c r="C127" i="46"/>
  <c r="C143" i="46"/>
  <c r="C159" i="46"/>
  <c r="C175" i="46"/>
  <c r="C191" i="46"/>
  <c r="C207" i="46"/>
  <c r="C223" i="46"/>
  <c r="C239" i="46"/>
  <c r="C255" i="46"/>
  <c r="C271" i="46"/>
  <c r="C287" i="46"/>
  <c r="C303" i="46"/>
  <c r="C319" i="46"/>
  <c r="C335" i="46"/>
  <c r="C347" i="46"/>
  <c r="C355" i="46"/>
  <c r="C359" i="46"/>
  <c r="C363" i="46"/>
  <c r="C367" i="46"/>
  <c r="C371" i="46"/>
  <c r="C375" i="46"/>
  <c r="C379" i="46"/>
  <c r="C383" i="46"/>
  <c r="C387" i="46"/>
  <c r="C391" i="46"/>
  <c r="C395" i="46"/>
  <c r="C399" i="46"/>
  <c r="C403" i="46"/>
  <c r="C407" i="46"/>
  <c r="C411" i="46"/>
  <c r="C415" i="46"/>
  <c r="C419" i="46"/>
  <c r="C423" i="46"/>
  <c r="C427" i="46"/>
  <c r="C431" i="46"/>
  <c r="C435" i="46"/>
  <c r="C439" i="46"/>
  <c r="C443" i="46"/>
  <c r="C447" i="46"/>
  <c r="C451" i="46"/>
  <c r="C455" i="46"/>
  <c r="C459" i="46"/>
  <c r="C463" i="46"/>
  <c r="C467" i="46"/>
  <c r="C471" i="46"/>
  <c r="C475" i="46"/>
  <c r="C479" i="46"/>
  <c r="C483" i="46"/>
  <c r="C487" i="46"/>
  <c r="C491" i="46"/>
  <c r="C495" i="46"/>
  <c r="C499" i="46"/>
  <c r="C503" i="46"/>
  <c r="C507" i="46"/>
  <c r="C511" i="46"/>
  <c r="C515" i="46"/>
  <c r="C519" i="46"/>
  <c r="C523" i="46"/>
  <c r="C527" i="46"/>
  <c r="C531" i="46"/>
  <c r="C535" i="46"/>
  <c r="C539" i="46"/>
  <c r="C543" i="46"/>
  <c r="C547" i="46"/>
  <c r="C551" i="46"/>
  <c r="C555" i="46"/>
  <c r="C559" i="46"/>
  <c r="C563" i="46"/>
  <c r="C567" i="46"/>
  <c r="C571" i="46"/>
  <c r="C575" i="46"/>
  <c r="C579" i="46"/>
  <c r="C583" i="46"/>
  <c r="C587" i="46"/>
  <c r="C591" i="46"/>
  <c r="C595" i="46"/>
  <c r="C599" i="46"/>
  <c r="C603" i="46"/>
  <c r="C607" i="46"/>
  <c r="C611" i="46"/>
  <c r="C615" i="46"/>
  <c r="C619" i="46"/>
  <c r="C623" i="46"/>
  <c r="C627" i="46"/>
  <c r="C631" i="46"/>
  <c r="C635" i="46"/>
  <c r="C639" i="46"/>
  <c r="C643" i="46"/>
  <c r="C647" i="46"/>
  <c r="C651" i="46"/>
  <c r="C655" i="46"/>
  <c r="C659" i="46"/>
  <c r="C663" i="46"/>
  <c r="C667" i="46"/>
  <c r="C671" i="46"/>
  <c r="C675" i="46"/>
  <c r="C679" i="46"/>
  <c r="C683" i="46"/>
  <c r="C687" i="46"/>
  <c r="C691" i="46"/>
  <c r="C695" i="46"/>
  <c r="C699" i="46"/>
  <c r="C703" i="46"/>
  <c r="C707" i="46"/>
  <c r="C711" i="46"/>
  <c r="C715" i="46"/>
  <c r="C719" i="46"/>
  <c r="C723" i="46"/>
  <c r="C727" i="46"/>
  <c r="C731" i="46"/>
  <c r="C735" i="46"/>
  <c r="C739" i="46"/>
  <c r="C743" i="46"/>
  <c r="C747" i="46"/>
  <c r="C751" i="46"/>
  <c r="C755" i="46"/>
  <c r="C759" i="46"/>
  <c r="C763" i="46"/>
  <c r="C767" i="46"/>
  <c r="C771" i="46"/>
  <c r="C775" i="46"/>
  <c r="C779" i="46"/>
  <c r="C783" i="46"/>
  <c r="C787" i="46"/>
  <c r="C791" i="46"/>
  <c r="C795" i="46"/>
  <c r="C799" i="46"/>
  <c r="C803" i="46"/>
  <c r="C807" i="46"/>
  <c r="C811" i="46"/>
  <c r="C815" i="46"/>
  <c r="C819" i="46"/>
  <c r="C823" i="46"/>
  <c r="C827" i="46"/>
  <c r="C831" i="46"/>
  <c r="C835" i="46"/>
  <c r="C839" i="46"/>
  <c r="C843" i="46"/>
  <c r="C847" i="46"/>
  <c r="C851" i="46"/>
  <c r="C855" i="46"/>
  <c r="C859" i="46"/>
  <c r="C863" i="46"/>
  <c r="C867" i="46"/>
  <c r="C871" i="46"/>
  <c r="C19" i="46"/>
  <c r="C51" i="46"/>
  <c r="C83" i="46"/>
  <c r="C115" i="46"/>
  <c r="C147" i="46"/>
  <c r="C179" i="46"/>
  <c r="C211" i="46"/>
  <c r="C243" i="46"/>
  <c r="C275" i="46"/>
  <c r="C307" i="46"/>
  <c r="C339" i="46"/>
  <c r="C356" i="46"/>
  <c r="C364" i="46"/>
  <c r="C372" i="46"/>
  <c r="C380" i="46"/>
  <c r="C388" i="46"/>
  <c r="C396" i="46"/>
  <c r="C404" i="46"/>
  <c r="C408" i="46"/>
  <c r="C424" i="46"/>
  <c r="C440" i="46"/>
  <c r="C456" i="46"/>
  <c r="C472" i="46"/>
  <c r="C488" i="46"/>
  <c r="C504" i="46"/>
  <c r="C520" i="46"/>
  <c r="C536" i="46"/>
  <c r="C552" i="46"/>
  <c r="C568" i="46"/>
  <c r="C584" i="46"/>
  <c r="C600" i="46"/>
  <c r="C616" i="46"/>
  <c r="C632" i="46"/>
  <c r="C648" i="46"/>
  <c r="C664" i="46"/>
  <c r="C680" i="46"/>
  <c r="C696" i="46"/>
  <c r="C712" i="46"/>
  <c r="C728" i="46"/>
  <c r="C744" i="46"/>
  <c r="C760" i="46"/>
  <c r="C776" i="46"/>
  <c r="C792" i="46"/>
  <c r="C808" i="46"/>
  <c r="C824" i="46"/>
  <c r="C840" i="46"/>
  <c r="C856" i="46"/>
  <c r="C872" i="46"/>
  <c r="C828" i="46"/>
  <c r="C860" i="46"/>
  <c r="C432" i="46"/>
  <c r="C480" i="46"/>
  <c r="C512" i="46"/>
  <c r="C528" i="46"/>
  <c r="C560" i="46"/>
  <c r="C592" i="46"/>
  <c r="C640" i="46"/>
  <c r="C672" i="46"/>
  <c r="C736" i="46"/>
  <c r="C784" i="46"/>
  <c r="C816" i="46"/>
  <c r="C864" i="46"/>
  <c r="C420" i="46"/>
  <c r="C484" i="46"/>
  <c r="C548" i="46"/>
  <c r="C596" i="46"/>
  <c r="C644" i="46"/>
  <c r="C692" i="46"/>
  <c r="C740" i="46"/>
  <c r="C788" i="46"/>
  <c r="C836" i="46"/>
  <c r="C412" i="46"/>
  <c r="C428" i="46"/>
  <c r="C444" i="46"/>
  <c r="C460" i="46"/>
  <c r="C476" i="46"/>
  <c r="C492" i="46"/>
  <c r="C508" i="46"/>
  <c r="C524" i="46"/>
  <c r="C540" i="46"/>
  <c r="C556" i="46"/>
  <c r="C572" i="46"/>
  <c r="C588" i="46"/>
  <c r="C604" i="46"/>
  <c r="C620" i="46"/>
  <c r="C636" i="46"/>
  <c r="C652" i="46"/>
  <c r="C668" i="46"/>
  <c r="C684" i="46"/>
  <c r="C700" i="46"/>
  <c r="C716" i="46"/>
  <c r="C732" i="46"/>
  <c r="C748" i="46"/>
  <c r="C764" i="46"/>
  <c r="C780" i="46"/>
  <c r="C796" i="46"/>
  <c r="C812" i="46"/>
  <c r="C844" i="46"/>
  <c r="C873" i="46"/>
  <c r="C448" i="46"/>
  <c r="C464" i="46"/>
  <c r="C496" i="46"/>
  <c r="C544" i="46"/>
  <c r="C576" i="46"/>
  <c r="C608" i="46"/>
  <c r="C656" i="46"/>
  <c r="C688" i="46"/>
  <c r="C720" i="46"/>
  <c r="C752" i="46"/>
  <c r="C800" i="46"/>
  <c r="C848" i="46"/>
  <c r="C436" i="46"/>
  <c r="C468" i="46"/>
  <c r="C516" i="46"/>
  <c r="C564" i="46"/>
  <c r="C612" i="46"/>
  <c r="C660" i="46"/>
  <c r="C708" i="46"/>
  <c r="C756" i="46"/>
  <c r="C804" i="46"/>
  <c r="C852" i="46"/>
  <c r="C416" i="46"/>
  <c r="C624" i="46"/>
  <c r="C704" i="46"/>
  <c r="C768" i="46"/>
  <c r="C832" i="46"/>
  <c r="C452" i="46"/>
  <c r="C500" i="46"/>
  <c r="C532" i="46"/>
  <c r="C580" i="46"/>
  <c r="C628" i="46"/>
  <c r="C676" i="46"/>
  <c r="C724" i="46"/>
  <c r="C772" i="46"/>
  <c r="C820" i="46"/>
  <c r="C868" i="46"/>
  <c r="H73" i="47"/>
  <c r="H69" i="47"/>
  <c r="H65" i="47"/>
  <c r="H62" i="47"/>
  <c r="H46" i="47"/>
  <c r="H39" i="47"/>
  <c r="H18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66" i="47"/>
  <c r="H63" i="47"/>
  <c r="H37" i="47"/>
  <c r="H75" i="47"/>
  <c r="H72" i="47"/>
  <c r="H68" i="47"/>
  <c r="H61" i="47"/>
  <c r="H45" i="47"/>
  <c r="H36" i="47"/>
  <c r="H34" i="47"/>
  <c r="H33" i="47"/>
  <c r="H32" i="47"/>
  <c r="H31" i="47"/>
  <c r="H30" i="47"/>
  <c r="H29" i="47"/>
  <c r="H28" i="47"/>
  <c r="H27" i="47"/>
  <c r="H26" i="47"/>
  <c r="H25" i="47"/>
  <c r="H24" i="47"/>
  <c r="H23" i="47"/>
  <c r="H22" i="47"/>
  <c r="H20" i="47"/>
  <c r="H47" i="47"/>
  <c r="H35" i="47"/>
  <c r="H21" i="47"/>
  <c r="H71" i="47"/>
  <c r="H67" i="47"/>
  <c r="H64" i="47"/>
  <c r="H60" i="47"/>
  <c r="H59" i="47"/>
  <c r="H58" i="47"/>
  <c r="H57" i="47"/>
  <c r="H56" i="47"/>
  <c r="H55" i="47"/>
  <c r="H54" i="47"/>
  <c r="H53" i="47"/>
  <c r="H52" i="47"/>
  <c r="H51" i="47"/>
  <c r="H50" i="47"/>
  <c r="H49" i="47"/>
  <c r="H48" i="47"/>
  <c r="H44" i="47"/>
  <c r="H38" i="47"/>
  <c r="H19" i="47"/>
  <c r="H17" i="47"/>
  <c r="H76" i="47"/>
  <c r="H74" i="47"/>
  <c r="H70" i="47"/>
  <c r="C32" i="21"/>
  <c r="C31" i="21"/>
  <c r="C40" i="21"/>
  <c r="C38" i="21"/>
  <c r="F313" i="19"/>
  <c r="L313" i="19" s="1"/>
  <c r="F314" i="19"/>
  <c r="L314" i="19" s="1"/>
  <c r="F317" i="19"/>
  <c r="L317" i="19" s="1"/>
  <c r="F315" i="19"/>
  <c r="L315" i="19" s="1"/>
  <c r="F316" i="19"/>
  <c r="L316" i="19" s="1"/>
  <c r="F312" i="19"/>
  <c r="L312" i="19" s="1"/>
  <c r="C54" i="21"/>
  <c r="F242" i="19"/>
  <c r="L242" i="19" s="1"/>
  <c r="F245" i="19"/>
  <c r="L245" i="19" s="1"/>
  <c r="F241" i="19"/>
  <c r="L241" i="19" s="1"/>
  <c r="F244" i="19"/>
  <c r="L244" i="19" s="1"/>
  <c r="F240" i="19"/>
  <c r="L240" i="19" s="1"/>
  <c r="F243" i="19"/>
  <c r="L243" i="19" s="1"/>
  <c r="C53" i="21"/>
  <c r="F239" i="19"/>
  <c r="L239" i="19" s="1"/>
  <c r="F238" i="19"/>
  <c r="L238" i="19" s="1"/>
  <c r="F234" i="19"/>
  <c r="L234" i="19" s="1"/>
  <c r="F237" i="19"/>
  <c r="L237" i="19" s="1"/>
  <c r="F236" i="19"/>
  <c r="L236" i="19" s="1"/>
  <c r="F235" i="19"/>
  <c r="L235" i="19" s="1"/>
  <c r="D6" i="46"/>
  <c r="D10" i="46"/>
  <c r="D14" i="46"/>
  <c r="D18" i="46"/>
  <c r="D22" i="46"/>
  <c r="D26" i="46"/>
  <c r="D30" i="46"/>
  <c r="D34" i="46"/>
  <c r="D38" i="46"/>
  <c r="D42" i="46"/>
  <c r="D46" i="46"/>
  <c r="D50" i="46"/>
  <c r="D54" i="46"/>
  <c r="D58" i="46"/>
  <c r="D62" i="46"/>
  <c r="D66" i="46"/>
  <c r="D70" i="46"/>
  <c r="D74" i="46"/>
  <c r="D78" i="46"/>
  <c r="D82" i="46"/>
  <c r="D86" i="46"/>
  <c r="D90" i="46"/>
  <c r="D94" i="46"/>
  <c r="D98" i="46"/>
  <c r="D102" i="46"/>
  <c r="D106" i="46"/>
  <c r="D110" i="46"/>
  <c r="D114" i="46"/>
  <c r="D118" i="46"/>
  <c r="D122" i="46"/>
  <c r="D126" i="46"/>
  <c r="D130" i="46"/>
  <c r="D134" i="46"/>
  <c r="D138" i="46"/>
  <c r="D142" i="46"/>
  <c r="D146" i="46"/>
  <c r="D150" i="46"/>
  <c r="D154" i="46"/>
  <c r="D158" i="46"/>
  <c r="D162" i="46"/>
  <c r="D166" i="46"/>
  <c r="D170" i="46"/>
  <c r="D174" i="46"/>
  <c r="D178" i="46"/>
  <c r="D182" i="46"/>
  <c r="D186" i="46"/>
  <c r="D190" i="46"/>
  <c r="D194" i="46"/>
  <c r="D198" i="46"/>
  <c r="D202" i="46"/>
  <c r="D206" i="46"/>
  <c r="D210" i="46"/>
  <c r="D214" i="46"/>
  <c r="D218" i="46"/>
  <c r="D222" i="46"/>
  <c r="D226" i="46"/>
  <c r="D230" i="46"/>
  <c r="D234" i="46"/>
  <c r="D238" i="46"/>
  <c r="D242" i="46"/>
  <c r="D246" i="46"/>
  <c r="D250" i="46"/>
  <c r="D254" i="46"/>
  <c r="D258" i="46"/>
  <c r="D262" i="46"/>
  <c r="D266" i="46"/>
  <c r="D270" i="46"/>
  <c r="D274" i="46"/>
  <c r="D278" i="46"/>
  <c r="D282" i="46"/>
  <c r="D286" i="46"/>
  <c r="D290" i="46"/>
  <c r="D294" i="46"/>
  <c r="D298" i="46"/>
  <c r="D302" i="46"/>
  <c r="D306" i="46"/>
  <c r="D310" i="46"/>
  <c r="D314" i="46"/>
  <c r="D318" i="46"/>
  <c r="D7" i="46"/>
  <c r="D11" i="46"/>
  <c r="D15" i="46"/>
  <c r="D19" i="46"/>
  <c r="D23" i="46"/>
  <c r="D27" i="46"/>
  <c r="D31" i="46"/>
  <c r="D35" i="46"/>
  <c r="D39" i="46"/>
  <c r="D43" i="46"/>
  <c r="D47" i="46"/>
  <c r="D51" i="46"/>
  <c r="D55" i="46"/>
  <c r="D59" i="46"/>
  <c r="D63" i="46"/>
  <c r="D67" i="46"/>
  <c r="D71" i="46"/>
  <c r="D75" i="46"/>
  <c r="D79" i="46"/>
  <c r="D83" i="46"/>
  <c r="D87" i="46"/>
  <c r="D91" i="46"/>
  <c r="D95" i="46"/>
  <c r="D99" i="46"/>
  <c r="D103" i="46"/>
  <c r="D107" i="46"/>
  <c r="D111" i="46"/>
  <c r="D115" i="46"/>
  <c r="D119" i="46"/>
  <c r="D123" i="46"/>
  <c r="D127" i="46"/>
  <c r="D131" i="46"/>
  <c r="D135" i="46"/>
  <c r="D139" i="46"/>
  <c r="D143" i="46"/>
  <c r="D147" i="46"/>
  <c r="D151" i="46"/>
  <c r="D155" i="46"/>
  <c r="D159" i="46"/>
  <c r="D163" i="46"/>
  <c r="D167" i="46"/>
  <c r="D171" i="46"/>
  <c r="D175" i="46"/>
  <c r="D179" i="46"/>
  <c r="D183" i="46"/>
  <c r="D187" i="46"/>
  <c r="D191" i="46"/>
  <c r="D195" i="46"/>
  <c r="D199" i="46"/>
  <c r="D203" i="46"/>
  <c r="D207" i="46"/>
  <c r="D211" i="46"/>
  <c r="D215" i="46"/>
  <c r="D219" i="46"/>
  <c r="D223" i="46"/>
  <c r="D227" i="46"/>
  <c r="D231" i="46"/>
  <c r="D235" i="46"/>
  <c r="D239" i="46"/>
  <c r="D243" i="46"/>
  <c r="D247" i="46"/>
  <c r="D251" i="46"/>
  <c r="D255" i="46"/>
  <c r="D259" i="46"/>
  <c r="D263" i="46"/>
  <c r="D267" i="46"/>
  <c r="D271" i="46"/>
  <c r="D275" i="46"/>
  <c r="D279" i="46"/>
  <c r="D283" i="46"/>
  <c r="D287" i="46"/>
  <c r="D291" i="46"/>
  <c r="D295" i="46"/>
  <c r="D299" i="46"/>
  <c r="D303" i="46"/>
  <c r="D307" i="46"/>
  <c r="D311" i="46"/>
  <c r="D315" i="46"/>
  <c r="D319" i="46"/>
  <c r="D4" i="46"/>
  <c r="D8" i="46"/>
  <c r="D12" i="46"/>
  <c r="D16" i="46"/>
  <c r="D20" i="46"/>
  <c r="D24" i="46"/>
  <c r="D28" i="46"/>
  <c r="D32" i="46"/>
  <c r="D36" i="46"/>
  <c r="D40" i="46"/>
  <c r="D44" i="46"/>
  <c r="D48" i="46"/>
  <c r="D52" i="46"/>
  <c r="D56" i="46"/>
  <c r="D60" i="46"/>
  <c r="D64" i="46"/>
  <c r="D68" i="46"/>
  <c r="D72" i="46"/>
  <c r="D76" i="46"/>
  <c r="D80" i="46"/>
  <c r="D84" i="46"/>
  <c r="D88" i="46"/>
  <c r="D92" i="46"/>
  <c r="D96" i="46"/>
  <c r="D100" i="46"/>
  <c r="D104" i="46"/>
  <c r="D108" i="46"/>
  <c r="D112" i="46"/>
  <c r="D116" i="46"/>
  <c r="D120" i="46"/>
  <c r="D124" i="46"/>
  <c r="D128" i="46"/>
  <c r="D132" i="46"/>
  <c r="D136" i="46"/>
  <c r="D140" i="46"/>
  <c r="D144" i="46"/>
  <c r="D148" i="46"/>
  <c r="D152" i="46"/>
  <c r="D156" i="46"/>
  <c r="D160" i="46"/>
  <c r="D164" i="46"/>
  <c r="D168" i="46"/>
  <c r="D172" i="46"/>
  <c r="D176" i="46"/>
  <c r="D180" i="46"/>
  <c r="D184" i="46"/>
  <c r="D188" i="46"/>
  <c r="D192" i="46"/>
  <c r="D196" i="46"/>
  <c r="D200" i="46"/>
  <c r="D204" i="46"/>
  <c r="D208" i="46"/>
  <c r="D212" i="46"/>
  <c r="D216" i="46"/>
  <c r="D220" i="46"/>
  <c r="D224" i="46"/>
  <c r="D228" i="46"/>
  <c r="D232" i="46"/>
  <c r="D236" i="46"/>
  <c r="D240" i="46"/>
  <c r="D244" i="46"/>
  <c r="D248" i="46"/>
  <c r="D252" i="46"/>
  <c r="D256" i="46"/>
  <c r="D260" i="46"/>
  <c r="D264" i="46"/>
  <c r="D268" i="46"/>
  <c r="D272" i="46"/>
  <c r="D276" i="46"/>
  <c r="D280" i="46"/>
  <c r="D284" i="46"/>
  <c r="D288" i="46"/>
  <c r="D292" i="46"/>
  <c r="D296" i="46"/>
  <c r="D300" i="46"/>
  <c r="D304" i="46"/>
  <c r="D308" i="46"/>
  <c r="D312" i="46"/>
  <c r="D316" i="46"/>
  <c r="D320" i="46"/>
  <c r="D324" i="46"/>
  <c r="D328" i="46"/>
  <c r="D332" i="46"/>
  <c r="D336" i="46"/>
  <c r="D340" i="46"/>
  <c r="D13" i="46"/>
  <c r="D29" i="46"/>
  <c r="D45" i="46"/>
  <c r="D61" i="46"/>
  <c r="D77" i="46"/>
  <c r="D93" i="46"/>
  <c r="D109" i="46"/>
  <c r="D125" i="46"/>
  <c r="D141" i="46"/>
  <c r="D157" i="46"/>
  <c r="D173" i="46"/>
  <c r="D189" i="46"/>
  <c r="D205" i="46"/>
  <c r="D221" i="46"/>
  <c r="D237" i="46"/>
  <c r="D253" i="46"/>
  <c r="D269" i="46"/>
  <c r="D285" i="46"/>
  <c r="D301" i="46"/>
  <c r="D317" i="46"/>
  <c r="D325" i="46"/>
  <c r="D330" i="46"/>
  <c r="D335" i="46"/>
  <c r="D341" i="46"/>
  <c r="D345" i="46"/>
  <c r="D349" i="46"/>
  <c r="D353" i="46"/>
  <c r="D357" i="46"/>
  <c r="D361" i="46"/>
  <c r="D365" i="46"/>
  <c r="D369" i="46"/>
  <c r="D373" i="46"/>
  <c r="D377" i="46"/>
  <c r="D381" i="46"/>
  <c r="D385" i="46"/>
  <c r="D389" i="46"/>
  <c r="D393" i="46"/>
  <c r="D397" i="46"/>
  <c r="D401" i="46"/>
  <c r="D405" i="46"/>
  <c r="D409" i="46"/>
  <c r="D413" i="46"/>
  <c r="D417" i="46"/>
  <c r="D421" i="46"/>
  <c r="D425" i="46"/>
  <c r="D429" i="46"/>
  <c r="D433" i="46"/>
  <c r="D437" i="46"/>
  <c r="D441" i="46"/>
  <c r="D445" i="46"/>
  <c r="D449" i="46"/>
  <c r="D453" i="46"/>
  <c r="D457" i="46"/>
  <c r="D461" i="46"/>
  <c r="D465" i="46"/>
  <c r="D469" i="46"/>
  <c r="D473" i="46"/>
  <c r="D477" i="46"/>
  <c r="D481" i="46"/>
  <c r="D485" i="46"/>
  <c r="D489" i="46"/>
  <c r="D493" i="46"/>
  <c r="D497" i="46"/>
  <c r="D501" i="46"/>
  <c r="D17" i="46"/>
  <c r="D33" i="46"/>
  <c r="D49" i="46"/>
  <c r="D65" i="46"/>
  <c r="D81" i="46"/>
  <c r="D97" i="46"/>
  <c r="D113" i="46"/>
  <c r="D129" i="46"/>
  <c r="D145" i="46"/>
  <c r="D161" i="46"/>
  <c r="D177" i="46"/>
  <c r="D193" i="46"/>
  <c r="D209" i="46"/>
  <c r="D225" i="46"/>
  <c r="D241" i="46"/>
  <c r="D257" i="46"/>
  <c r="D273" i="46"/>
  <c r="D289" i="46"/>
  <c r="D305" i="46"/>
  <c r="D321" i="46"/>
  <c r="D326" i="46"/>
  <c r="D331" i="46"/>
  <c r="D337" i="46"/>
  <c r="D342" i="46"/>
  <c r="D346" i="46"/>
  <c r="D350" i="46"/>
  <c r="D354" i="46"/>
  <c r="D358" i="46"/>
  <c r="D362" i="46"/>
  <c r="D366" i="46"/>
  <c r="D370" i="46"/>
  <c r="D374" i="46"/>
  <c r="D378" i="46"/>
  <c r="D382" i="46"/>
  <c r="D386" i="46"/>
  <c r="D390" i="46"/>
  <c r="D394" i="46"/>
  <c r="D398" i="46"/>
  <c r="D402" i="46"/>
  <c r="D406" i="46"/>
  <c r="D410" i="46"/>
  <c r="D414" i="46"/>
  <c r="D418" i="46"/>
  <c r="D422" i="46"/>
  <c r="D426" i="46"/>
  <c r="D430" i="46"/>
  <c r="D434" i="46"/>
  <c r="D438" i="46"/>
  <c r="D442" i="46"/>
  <c r="D446" i="46"/>
  <c r="D450" i="46"/>
  <c r="D454" i="46"/>
  <c r="D458" i="46"/>
  <c r="D462" i="46"/>
  <c r="D466" i="46"/>
  <c r="D470" i="46"/>
  <c r="D474" i="46"/>
  <c r="D478" i="46"/>
  <c r="D482" i="46"/>
  <c r="D486" i="46"/>
  <c r="D490" i="46"/>
  <c r="D494" i="46"/>
  <c r="D498" i="46"/>
  <c r="D502" i="46"/>
  <c r="D506" i="46"/>
  <c r="D510" i="46"/>
  <c r="D514" i="46"/>
  <c r="D518" i="46"/>
  <c r="D522" i="46"/>
  <c r="D526" i="46"/>
  <c r="D530" i="46"/>
  <c r="D534" i="46"/>
  <c r="D538" i="46"/>
  <c r="D542" i="46"/>
  <c r="D546" i="46"/>
  <c r="D550" i="46"/>
  <c r="D554" i="46"/>
  <c r="D558" i="46"/>
  <c r="D562" i="46"/>
  <c r="D566" i="46"/>
  <c r="D570" i="46"/>
  <c r="D574" i="46"/>
  <c r="D578" i="46"/>
  <c r="D582" i="46"/>
  <c r="D586" i="46"/>
  <c r="D5" i="46"/>
  <c r="D21" i="46"/>
  <c r="D37" i="46"/>
  <c r="D53" i="46"/>
  <c r="D69" i="46"/>
  <c r="D85" i="46"/>
  <c r="D101" i="46"/>
  <c r="D117" i="46"/>
  <c r="D133" i="46"/>
  <c r="D149" i="46"/>
  <c r="D165" i="46"/>
  <c r="D181" i="46"/>
  <c r="D197" i="46"/>
  <c r="D213" i="46"/>
  <c r="D229" i="46"/>
  <c r="D245" i="46"/>
  <c r="D261" i="46"/>
  <c r="D277" i="46"/>
  <c r="D293" i="46"/>
  <c r="D309" i="46"/>
  <c r="D322" i="46"/>
  <c r="D327" i="46"/>
  <c r="D333" i="46"/>
  <c r="D338" i="46"/>
  <c r="D343" i="46"/>
  <c r="D347" i="46"/>
  <c r="D351" i="46"/>
  <c r="D355" i="46"/>
  <c r="D359" i="46"/>
  <c r="D363" i="46"/>
  <c r="D367" i="46"/>
  <c r="D371" i="46"/>
  <c r="D375" i="46"/>
  <c r="D379" i="46"/>
  <c r="D383" i="46"/>
  <c r="D387" i="46"/>
  <c r="D391" i="46"/>
  <c r="D395" i="46"/>
  <c r="D399" i="46"/>
  <c r="D403" i="46"/>
  <c r="D407" i="46"/>
  <c r="D411" i="46"/>
  <c r="D415" i="46"/>
  <c r="D419" i="46"/>
  <c r="D423" i="46"/>
  <c r="D427" i="46"/>
  <c r="D431" i="46"/>
  <c r="D435" i="46"/>
  <c r="D439" i="46"/>
  <c r="D443" i="46"/>
  <c r="D447" i="46"/>
  <c r="D451" i="46"/>
  <c r="D455" i="46"/>
  <c r="D459" i="46"/>
  <c r="D463" i="46"/>
  <c r="D467" i="46"/>
  <c r="D471" i="46"/>
  <c r="D475" i="46"/>
  <c r="D479" i="46"/>
  <c r="D483" i="46"/>
  <c r="D487" i="46"/>
  <c r="D491" i="46"/>
  <c r="D495" i="46"/>
  <c r="D499" i="46"/>
  <c r="D503" i="46"/>
  <c r="D507" i="46"/>
  <c r="D511" i="46"/>
  <c r="D515" i="46"/>
  <c r="D519" i="46"/>
  <c r="D523" i="46"/>
  <c r="D527" i="46"/>
  <c r="D531" i="46"/>
  <c r="D535" i="46"/>
  <c r="D539" i="46"/>
  <c r="D543" i="46"/>
  <c r="D547" i="46"/>
  <c r="D551" i="46"/>
  <c r="D555" i="46"/>
  <c r="D559" i="46"/>
  <c r="D563" i="46"/>
  <c r="D567" i="46"/>
  <c r="D571" i="46"/>
  <c r="D575" i="46"/>
  <c r="D579" i="46"/>
  <c r="D583" i="46"/>
  <c r="D587" i="46"/>
  <c r="D591" i="46"/>
  <c r="D595" i="46"/>
  <c r="D41" i="46"/>
  <c r="D105" i="46"/>
  <c r="D169" i="46"/>
  <c r="D233" i="46"/>
  <c r="D297" i="46"/>
  <c r="D334" i="46"/>
  <c r="D352" i="46"/>
  <c r="D368" i="46"/>
  <c r="D384" i="46"/>
  <c r="D400" i="46"/>
  <c r="D416" i="46"/>
  <c r="D432" i="46"/>
  <c r="D448" i="46"/>
  <c r="D464" i="46"/>
  <c r="D480" i="46"/>
  <c r="D496" i="46"/>
  <c r="D508" i="46"/>
  <c r="D516" i="46"/>
  <c r="D524" i="46"/>
  <c r="D532" i="46"/>
  <c r="D540" i="46"/>
  <c r="D548" i="46"/>
  <c r="D556" i="46"/>
  <c r="D564" i="46"/>
  <c r="D572" i="46"/>
  <c r="D580" i="46"/>
  <c r="D588" i="46"/>
  <c r="D593" i="46"/>
  <c r="D598" i="46"/>
  <c r="D602" i="46"/>
  <c r="D606" i="46"/>
  <c r="D610" i="46"/>
  <c r="D614" i="46"/>
  <c r="D618" i="46"/>
  <c r="D622" i="46"/>
  <c r="D626" i="46"/>
  <c r="D630" i="46"/>
  <c r="D634" i="46"/>
  <c r="D638" i="46"/>
  <c r="D642" i="46"/>
  <c r="D646" i="46"/>
  <c r="D650" i="46"/>
  <c r="D654" i="46"/>
  <c r="D658" i="46"/>
  <c r="D662" i="46"/>
  <c r="D666" i="46"/>
  <c r="D670" i="46"/>
  <c r="D674" i="46"/>
  <c r="D678" i="46"/>
  <c r="D682" i="46"/>
  <c r="D686" i="46"/>
  <c r="D690" i="46"/>
  <c r="D694" i="46"/>
  <c r="D698" i="46"/>
  <c r="D702" i="46"/>
  <c r="D706" i="46"/>
  <c r="D710" i="46"/>
  <c r="D714" i="46"/>
  <c r="D718" i="46"/>
  <c r="D722" i="46"/>
  <c r="D726" i="46"/>
  <c r="D730" i="46"/>
  <c r="D734" i="46"/>
  <c r="D738" i="46"/>
  <c r="D742" i="46"/>
  <c r="D746" i="46"/>
  <c r="D750" i="46"/>
  <c r="D754" i="46"/>
  <c r="D758" i="46"/>
  <c r="D762" i="46"/>
  <c r="D766" i="46"/>
  <c r="D770" i="46"/>
  <c r="D774" i="46"/>
  <c r="D778" i="46"/>
  <c r="D782" i="46"/>
  <c r="D786" i="46"/>
  <c r="D790" i="46"/>
  <c r="D794" i="46"/>
  <c r="D798" i="46"/>
  <c r="D802" i="46"/>
  <c r="D806" i="46"/>
  <c r="D810" i="46"/>
  <c r="D814" i="46"/>
  <c r="D818" i="46"/>
  <c r="D822" i="46"/>
  <c r="D57" i="46"/>
  <c r="D121" i="46"/>
  <c r="D185" i="46"/>
  <c r="D249" i="46"/>
  <c r="D313" i="46"/>
  <c r="D339" i="46"/>
  <c r="D356" i="46"/>
  <c r="D372" i="46"/>
  <c r="D388" i="46"/>
  <c r="D404" i="46"/>
  <c r="D420" i="46"/>
  <c r="D436" i="46"/>
  <c r="D452" i="46"/>
  <c r="D468" i="46"/>
  <c r="D484" i="46"/>
  <c r="D500" i="46"/>
  <c r="D509" i="46"/>
  <c r="D517" i="46"/>
  <c r="D525" i="46"/>
  <c r="D533" i="46"/>
  <c r="D541" i="46"/>
  <c r="D549" i="46"/>
  <c r="D557" i="46"/>
  <c r="D565" i="46"/>
  <c r="D573" i="46"/>
  <c r="D581" i="46"/>
  <c r="D589" i="46"/>
  <c r="D594" i="46"/>
  <c r="D599" i="46"/>
  <c r="D603" i="46"/>
  <c r="D607" i="46"/>
  <c r="D611" i="46"/>
  <c r="D615" i="46"/>
  <c r="D619" i="46"/>
  <c r="D623" i="46"/>
  <c r="D627" i="46"/>
  <c r="D631" i="46"/>
  <c r="D635" i="46"/>
  <c r="D639" i="46"/>
  <c r="D643" i="46"/>
  <c r="D647" i="46"/>
  <c r="D651" i="46"/>
  <c r="D655" i="46"/>
  <c r="D659" i="46"/>
  <c r="D663" i="46"/>
  <c r="D667" i="46"/>
  <c r="D671" i="46"/>
  <c r="D675" i="46"/>
  <c r="D679" i="46"/>
  <c r="D683" i="46"/>
  <c r="D687" i="46"/>
  <c r="D691" i="46"/>
  <c r="D695" i="46"/>
  <c r="D699" i="46"/>
  <c r="D703" i="46"/>
  <c r="D707" i="46"/>
  <c r="D711" i="46"/>
  <c r="D715" i="46"/>
  <c r="D719" i="46"/>
  <c r="D723" i="46"/>
  <c r="D727" i="46"/>
  <c r="D731" i="46"/>
  <c r="D735" i="46"/>
  <c r="D739" i="46"/>
  <c r="D743" i="46"/>
  <c r="D747" i="46"/>
  <c r="D751" i="46"/>
  <c r="D755" i="46"/>
  <c r="D759" i="46"/>
  <c r="D763" i="46"/>
  <c r="D767" i="46"/>
  <c r="D771" i="46"/>
  <c r="D775" i="46"/>
  <c r="D779" i="46"/>
  <c r="D783" i="46"/>
  <c r="D787" i="46"/>
  <c r="D791" i="46"/>
  <c r="D795" i="46"/>
  <c r="D799" i="46"/>
  <c r="D803" i="46"/>
  <c r="D807" i="46"/>
  <c r="D811" i="46"/>
  <c r="D815" i="46"/>
  <c r="D819" i="46"/>
  <c r="D823" i="46"/>
  <c r="D827" i="46"/>
  <c r="D831" i="46"/>
  <c r="D835" i="46"/>
  <c r="D839" i="46"/>
  <c r="D843" i="46"/>
  <c r="D847" i="46"/>
  <c r="D851" i="46"/>
  <c r="D855" i="46"/>
  <c r="D859" i="46"/>
  <c r="D863" i="46"/>
  <c r="D867" i="46"/>
  <c r="D871" i="46"/>
  <c r="D9" i="46"/>
  <c r="D73" i="46"/>
  <c r="D137" i="46"/>
  <c r="D201" i="46"/>
  <c r="D265" i="46"/>
  <c r="D323" i="46"/>
  <c r="D344" i="46"/>
  <c r="D360" i="46"/>
  <c r="D376" i="46"/>
  <c r="D392" i="46"/>
  <c r="D408" i="46"/>
  <c r="D424" i="46"/>
  <c r="D440" i="46"/>
  <c r="D456" i="46"/>
  <c r="D472" i="46"/>
  <c r="D488" i="46"/>
  <c r="D504" i="46"/>
  <c r="D512" i="46"/>
  <c r="D520" i="46"/>
  <c r="D528" i="46"/>
  <c r="D536" i="46"/>
  <c r="D544" i="46"/>
  <c r="D552" i="46"/>
  <c r="D560" i="46"/>
  <c r="D568" i="46"/>
  <c r="D576" i="46"/>
  <c r="D584" i="46"/>
  <c r="D590" i="46"/>
  <c r="D596" i="46"/>
  <c r="D600" i="46"/>
  <c r="D604" i="46"/>
  <c r="D608" i="46"/>
  <c r="D612" i="46"/>
  <c r="D616" i="46"/>
  <c r="D620" i="46"/>
  <c r="D624" i="46"/>
  <c r="D628" i="46"/>
  <c r="D632" i="46"/>
  <c r="D636" i="46"/>
  <c r="D640" i="46"/>
  <c r="D644" i="46"/>
  <c r="D648" i="46"/>
  <c r="D652" i="46"/>
  <c r="D656" i="46"/>
  <c r="D660" i="46"/>
  <c r="D664" i="46"/>
  <c r="D668" i="46"/>
  <c r="D672" i="46"/>
  <c r="D676" i="46"/>
  <c r="D680" i="46"/>
  <c r="D684" i="46"/>
  <c r="D688" i="46"/>
  <c r="D692" i="46"/>
  <c r="D696" i="46"/>
  <c r="D700" i="46"/>
  <c r="D704" i="46"/>
  <c r="D708" i="46"/>
  <c r="D712" i="46"/>
  <c r="D716" i="46"/>
  <c r="D720" i="46"/>
  <c r="D724" i="46"/>
  <c r="D728" i="46"/>
  <c r="D732" i="46"/>
  <c r="D736" i="46"/>
  <c r="D740" i="46"/>
  <c r="D744" i="46"/>
  <c r="D748" i="46"/>
  <c r="D752" i="46"/>
  <c r="D756" i="46"/>
  <c r="D760" i="46"/>
  <c r="D764" i="46"/>
  <c r="D768" i="46"/>
  <c r="D772" i="46"/>
  <c r="D776" i="46"/>
  <c r="D780" i="46"/>
  <c r="D784" i="46"/>
  <c r="D788" i="46"/>
  <c r="D792" i="46"/>
  <c r="D796" i="46"/>
  <c r="D800" i="46"/>
  <c r="D804" i="46"/>
  <c r="D808" i="46"/>
  <c r="D812" i="46"/>
  <c r="D816" i="46"/>
  <c r="D820" i="46"/>
  <c r="D824" i="46"/>
  <c r="D828" i="46"/>
  <c r="D832" i="46"/>
  <c r="D836" i="46"/>
  <c r="D840" i="46"/>
  <c r="D844" i="46"/>
  <c r="D848" i="46"/>
  <c r="D852" i="46"/>
  <c r="D856" i="46"/>
  <c r="D860" i="46"/>
  <c r="D864" i="46"/>
  <c r="D868" i="46"/>
  <c r="D872" i="46"/>
  <c r="D153" i="46"/>
  <c r="D348" i="46"/>
  <c r="D412" i="46"/>
  <c r="D476" i="46"/>
  <c r="D521" i="46"/>
  <c r="D553" i="46"/>
  <c r="D585" i="46"/>
  <c r="D605" i="46"/>
  <c r="D621" i="46"/>
  <c r="D637" i="46"/>
  <c r="D653" i="46"/>
  <c r="D669" i="46"/>
  <c r="D685" i="46"/>
  <c r="D701" i="46"/>
  <c r="D717" i="46"/>
  <c r="D733" i="46"/>
  <c r="D749" i="46"/>
  <c r="D765" i="46"/>
  <c r="D781" i="46"/>
  <c r="D797" i="46"/>
  <c r="D813" i="46"/>
  <c r="D826" i="46"/>
  <c r="D834" i="46"/>
  <c r="D842" i="46"/>
  <c r="D850" i="46"/>
  <c r="D858" i="46"/>
  <c r="D866" i="46"/>
  <c r="D745" i="46"/>
  <c r="D865" i="46"/>
  <c r="D217" i="46"/>
  <c r="D364" i="46"/>
  <c r="D428" i="46"/>
  <c r="D492" i="46"/>
  <c r="D529" i="46"/>
  <c r="D561" i="46"/>
  <c r="D592" i="46"/>
  <c r="D609" i="46"/>
  <c r="D625" i="46"/>
  <c r="D641" i="46"/>
  <c r="D657" i="46"/>
  <c r="D673" i="46"/>
  <c r="D689" i="46"/>
  <c r="D705" i="46"/>
  <c r="D721" i="46"/>
  <c r="D737" i="46"/>
  <c r="D753" i="46"/>
  <c r="D769" i="46"/>
  <c r="D785" i="46"/>
  <c r="D801" i="46"/>
  <c r="D817" i="46"/>
  <c r="D829" i="46"/>
  <c r="D837" i="46"/>
  <c r="D845" i="46"/>
  <c r="D853" i="46"/>
  <c r="D861" i="46"/>
  <c r="D869" i="46"/>
  <c r="D329" i="46"/>
  <c r="D396" i="46"/>
  <c r="D513" i="46"/>
  <c r="D577" i="46"/>
  <c r="D617" i="46"/>
  <c r="D649" i="46"/>
  <c r="D681" i="46"/>
  <c r="D713" i="46"/>
  <c r="D761" i="46"/>
  <c r="D793" i="46"/>
  <c r="D825" i="46"/>
  <c r="D841" i="46"/>
  <c r="D857" i="46"/>
  <c r="D25" i="46"/>
  <c r="D281" i="46"/>
  <c r="D380" i="46"/>
  <c r="D444" i="46"/>
  <c r="D505" i="46"/>
  <c r="D537" i="46"/>
  <c r="D569" i="46"/>
  <c r="D597" i="46"/>
  <c r="D613" i="46"/>
  <c r="D629" i="46"/>
  <c r="D645" i="46"/>
  <c r="D661" i="46"/>
  <c r="D677" i="46"/>
  <c r="D693" i="46"/>
  <c r="D709" i="46"/>
  <c r="D725" i="46"/>
  <c r="D741" i="46"/>
  <c r="D757" i="46"/>
  <c r="D773" i="46"/>
  <c r="D789" i="46"/>
  <c r="D805" i="46"/>
  <c r="D821" i="46"/>
  <c r="D830" i="46"/>
  <c r="D838" i="46"/>
  <c r="D846" i="46"/>
  <c r="D854" i="46"/>
  <c r="D862" i="46"/>
  <c r="D870" i="46"/>
  <c r="D89" i="46"/>
  <c r="D460" i="46"/>
  <c r="D545" i="46"/>
  <c r="D601" i="46"/>
  <c r="D633" i="46"/>
  <c r="D665" i="46"/>
  <c r="D697" i="46"/>
  <c r="D729" i="46"/>
  <c r="D777" i="46"/>
  <c r="D809" i="46"/>
  <c r="D833" i="46"/>
  <c r="D849" i="46"/>
  <c r="D873" i="46"/>
  <c r="E6" i="46"/>
  <c r="E22" i="46"/>
  <c r="E38" i="46"/>
  <c r="E54" i="46"/>
  <c r="E70" i="46"/>
  <c r="E86" i="46"/>
  <c r="E102" i="46"/>
  <c r="E118" i="46"/>
  <c r="E134" i="46"/>
  <c r="E150" i="46"/>
  <c r="E166" i="46"/>
  <c r="E182" i="46"/>
  <c r="E198" i="46"/>
  <c r="E214" i="46"/>
  <c r="E230" i="46"/>
  <c r="E246" i="46"/>
  <c r="E262" i="46"/>
  <c r="E278" i="46"/>
  <c r="E294" i="46"/>
  <c r="E310" i="46"/>
  <c r="E326" i="46"/>
  <c r="E342" i="46"/>
  <c r="E19" i="46"/>
  <c r="E35" i="46"/>
  <c r="E51" i="46"/>
  <c r="E67" i="46"/>
  <c r="E83" i="46"/>
  <c r="E99" i="46"/>
  <c r="E115" i="46"/>
  <c r="E131" i="46"/>
  <c r="E147" i="46"/>
  <c r="E163" i="46"/>
  <c r="E179" i="46"/>
  <c r="E195" i="46"/>
  <c r="E211" i="46"/>
  <c r="E227" i="46"/>
  <c r="E243" i="46"/>
  <c r="E24" i="46"/>
  <c r="E56" i="46"/>
  <c r="E88" i="46"/>
  <c r="E120" i="46"/>
  <c r="E152" i="46"/>
  <c r="E184" i="46"/>
  <c r="E216" i="46"/>
  <c r="E248" i="46"/>
  <c r="E269" i="46"/>
  <c r="E291" i="46"/>
  <c r="E312" i="46"/>
  <c r="E333" i="46"/>
  <c r="E352" i="46"/>
  <c r="E368" i="46"/>
  <c r="E384" i="46"/>
  <c r="E400" i="46"/>
  <c r="E416" i="46"/>
  <c r="E432" i="46"/>
  <c r="E448" i="46"/>
  <c r="E464" i="46"/>
  <c r="E480" i="46"/>
  <c r="E496" i="46"/>
  <c r="E512" i="46"/>
  <c r="E528" i="46"/>
  <c r="E544" i="46"/>
  <c r="E560" i="46"/>
  <c r="E576" i="46"/>
  <c r="E592" i="46"/>
  <c r="E608" i="46"/>
  <c r="E624" i="46"/>
  <c r="E640" i="46"/>
  <c r="E656" i="46"/>
  <c r="E672" i="46"/>
  <c r="E688" i="46"/>
  <c r="E17" i="46"/>
  <c r="E49" i="46"/>
  <c r="E81" i="46"/>
  <c r="E113" i="46"/>
  <c r="E145" i="46"/>
  <c r="E177" i="46"/>
  <c r="E209" i="46"/>
  <c r="E241" i="46"/>
  <c r="E28" i="46"/>
  <c r="E60" i="46"/>
  <c r="E92" i="46"/>
  <c r="E124" i="46"/>
  <c r="E156" i="46"/>
  <c r="E188" i="46"/>
  <c r="E220" i="46"/>
  <c r="E251" i="46"/>
  <c r="E272" i="46"/>
  <c r="E293" i="46"/>
  <c r="E315" i="46"/>
  <c r="E336" i="46"/>
  <c r="E354" i="46"/>
  <c r="E370" i="46"/>
  <c r="E386" i="46"/>
  <c r="E402" i="46"/>
  <c r="E418" i="46"/>
  <c r="E434" i="46"/>
  <c r="E450" i="46"/>
  <c r="E466" i="46"/>
  <c r="E482" i="46"/>
  <c r="E85" i="46"/>
  <c r="E213" i="46"/>
  <c r="E279" i="46"/>
  <c r="E321" i="46"/>
  <c r="E359" i="46"/>
  <c r="E391" i="46"/>
  <c r="E423" i="46"/>
  <c r="E455" i="46"/>
  <c r="E487" i="46"/>
  <c r="E509" i="46"/>
  <c r="E530" i="46"/>
  <c r="E551" i="46"/>
  <c r="E573" i="46"/>
  <c r="E594" i="46"/>
  <c r="E615" i="46"/>
  <c r="E637" i="46"/>
  <c r="E658" i="46"/>
  <c r="E679" i="46"/>
  <c r="E700" i="46"/>
  <c r="E716" i="46"/>
  <c r="E732" i="46"/>
  <c r="E748" i="46"/>
  <c r="E125" i="46"/>
  <c r="E249" i="46"/>
  <c r="E292" i="46"/>
  <c r="E335" i="46"/>
  <c r="E369" i="46"/>
  <c r="E401" i="46"/>
  <c r="E433" i="46"/>
  <c r="E465" i="46"/>
  <c r="E494" i="46"/>
  <c r="E515" i="46"/>
  <c r="E537" i="46"/>
  <c r="E558" i="46"/>
  <c r="E579" i="46"/>
  <c r="E601" i="46"/>
  <c r="E622" i="46"/>
  <c r="E643" i="46"/>
  <c r="E665" i="46"/>
  <c r="E686" i="46"/>
  <c r="E705" i="46"/>
  <c r="E721" i="46"/>
  <c r="E737" i="46"/>
  <c r="E69" i="46"/>
  <c r="E197" i="46"/>
  <c r="E273" i="46"/>
  <c r="E316" i="46"/>
  <c r="E355" i="46"/>
  <c r="E387" i="46"/>
  <c r="E419" i="46"/>
  <c r="E451" i="46"/>
  <c r="E483" i="46"/>
  <c r="E506" i="46"/>
  <c r="E527" i="46"/>
  <c r="E549" i="46"/>
  <c r="E570" i="46"/>
  <c r="E591" i="46"/>
  <c r="E613" i="46"/>
  <c r="E634" i="46"/>
  <c r="E655" i="46"/>
  <c r="E677" i="46"/>
  <c r="E698" i="46"/>
  <c r="E714" i="46"/>
  <c r="E730" i="46"/>
  <c r="E10" i="46"/>
  <c r="E26" i="46"/>
  <c r="E42" i="46"/>
  <c r="E58" i="46"/>
  <c r="E74" i="46"/>
  <c r="E90" i="46"/>
  <c r="E106" i="46"/>
  <c r="E122" i="46"/>
  <c r="E138" i="46"/>
  <c r="E154" i="46"/>
  <c r="E170" i="46"/>
  <c r="E186" i="46"/>
  <c r="E202" i="46"/>
  <c r="E218" i="46"/>
  <c r="E234" i="46"/>
  <c r="E250" i="46"/>
  <c r="E266" i="46"/>
  <c r="E282" i="46"/>
  <c r="E298" i="46"/>
  <c r="E314" i="46"/>
  <c r="E330" i="46"/>
  <c r="E7" i="46"/>
  <c r="E23" i="46"/>
  <c r="E39" i="46"/>
  <c r="E55" i="46"/>
  <c r="E71" i="46"/>
  <c r="E87" i="46"/>
  <c r="E103" i="46"/>
  <c r="E119" i="46"/>
  <c r="E135" i="46"/>
  <c r="E151" i="46"/>
  <c r="E167" i="46"/>
  <c r="E183" i="46"/>
  <c r="E199" i="46"/>
  <c r="E215" i="46"/>
  <c r="E231" i="46"/>
  <c r="E247" i="46"/>
  <c r="E32" i="46"/>
  <c r="E64" i="46"/>
  <c r="E96" i="46"/>
  <c r="E128" i="46"/>
  <c r="E160" i="46"/>
  <c r="E192" i="46"/>
  <c r="E224" i="46"/>
  <c r="E253" i="46"/>
  <c r="E275" i="46"/>
  <c r="E296" i="46"/>
  <c r="E317" i="46"/>
  <c r="E339" i="46"/>
  <c r="E356" i="46"/>
  <c r="E372" i="46"/>
  <c r="E388" i="46"/>
  <c r="E404" i="46"/>
  <c r="E420" i="46"/>
  <c r="E436" i="46"/>
  <c r="E452" i="46"/>
  <c r="E468" i="46"/>
  <c r="E484" i="46"/>
  <c r="E500" i="46"/>
  <c r="E516" i="46"/>
  <c r="E532" i="46"/>
  <c r="E548" i="46"/>
  <c r="E564" i="46"/>
  <c r="E580" i="46"/>
  <c r="E596" i="46"/>
  <c r="E612" i="46"/>
  <c r="E628" i="46"/>
  <c r="E644" i="46"/>
  <c r="E660" i="46"/>
  <c r="E676" i="46"/>
  <c r="E692" i="46"/>
  <c r="E25" i="46"/>
  <c r="E57" i="46"/>
  <c r="E89" i="46"/>
  <c r="E121" i="46"/>
  <c r="E153" i="46"/>
  <c r="E185" i="46"/>
  <c r="E217" i="46"/>
  <c r="E4" i="46"/>
  <c r="E36" i="46"/>
  <c r="E68" i="46"/>
  <c r="E100" i="46"/>
  <c r="E132" i="46"/>
  <c r="E164" i="46"/>
  <c r="E196" i="46"/>
  <c r="E228" i="46"/>
  <c r="E256" i="46"/>
  <c r="E277" i="46"/>
  <c r="E299" i="46"/>
  <c r="E320" i="46"/>
  <c r="E341" i="46"/>
  <c r="E358" i="46"/>
  <c r="E374" i="46"/>
  <c r="E390" i="46"/>
  <c r="E406" i="46"/>
  <c r="E422" i="46"/>
  <c r="E438" i="46"/>
  <c r="E454" i="46"/>
  <c r="E470" i="46"/>
  <c r="E486" i="46"/>
  <c r="E117" i="46"/>
  <c r="E245" i="46"/>
  <c r="E289" i="46"/>
  <c r="E332" i="46"/>
  <c r="E367" i="46"/>
  <c r="E399" i="46"/>
  <c r="E431" i="46"/>
  <c r="E463" i="46"/>
  <c r="E493" i="46"/>
  <c r="E514" i="46"/>
  <c r="E535" i="46"/>
  <c r="E557" i="46"/>
  <c r="E578" i="46"/>
  <c r="E599" i="46"/>
  <c r="E621" i="46"/>
  <c r="E642" i="46"/>
  <c r="E663" i="46"/>
  <c r="E685" i="46"/>
  <c r="E704" i="46"/>
  <c r="E720" i="46"/>
  <c r="E736" i="46"/>
  <c r="E29" i="46"/>
  <c r="E157" i="46"/>
  <c r="E260" i="46"/>
  <c r="E303" i="46"/>
  <c r="E345" i="46"/>
  <c r="E377" i="46"/>
  <c r="E409" i="46"/>
  <c r="E441" i="46"/>
  <c r="E473" i="46"/>
  <c r="E499" i="46"/>
  <c r="E521" i="46"/>
  <c r="E542" i="46"/>
  <c r="E563" i="46"/>
  <c r="E585" i="46"/>
  <c r="E606" i="46"/>
  <c r="E627" i="46"/>
  <c r="E649" i="46"/>
  <c r="E670" i="46"/>
  <c r="E691" i="46"/>
  <c r="E709" i="46"/>
  <c r="E725" i="46"/>
  <c r="E741" i="46"/>
  <c r="E101" i="46"/>
  <c r="E229" i="46"/>
  <c r="E284" i="46"/>
  <c r="E327" i="46"/>
  <c r="E363" i="46"/>
  <c r="E395" i="46"/>
  <c r="E427" i="46"/>
  <c r="E459" i="46"/>
  <c r="E490" i="46"/>
  <c r="E511" i="46"/>
  <c r="E533" i="46"/>
  <c r="E554" i="46"/>
  <c r="E575" i="46"/>
  <c r="E597" i="46"/>
  <c r="E618" i="46"/>
  <c r="E639" i="46"/>
  <c r="E661" i="46"/>
  <c r="E682" i="46"/>
  <c r="E702" i="46"/>
  <c r="E718" i="46"/>
  <c r="E734" i="46"/>
  <c r="E14" i="46"/>
  <c r="E30" i="46"/>
  <c r="E46" i="46"/>
  <c r="E62" i="46"/>
  <c r="E78" i="46"/>
  <c r="E94" i="46"/>
  <c r="E110" i="46"/>
  <c r="E126" i="46"/>
  <c r="E142" i="46"/>
  <c r="E158" i="46"/>
  <c r="E174" i="46"/>
  <c r="E190" i="46"/>
  <c r="E206" i="46"/>
  <c r="E222" i="46"/>
  <c r="E238" i="46"/>
  <c r="E254" i="46"/>
  <c r="E270" i="46"/>
  <c r="E286" i="46"/>
  <c r="E302" i="46"/>
  <c r="E318" i="46"/>
  <c r="E334" i="46"/>
  <c r="E11" i="46"/>
  <c r="E27" i="46"/>
  <c r="E43" i="46"/>
  <c r="E59" i="46"/>
  <c r="E75" i="46"/>
  <c r="E91" i="46"/>
  <c r="E107" i="46"/>
  <c r="E123" i="46"/>
  <c r="E139" i="46"/>
  <c r="E155" i="46"/>
  <c r="E171" i="46"/>
  <c r="E187" i="46"/>
  <c r="E203" i="46"/>
  <c r="E219" i="46"/>
  <c r="E235" i="46"/>
  <c r="E8" i="46"/>
  <c r="E40" i="46"/>
  <c r="E72" i="46"/>
  <c r="E104" i="46"/>
  <c r="E136" i="46"/>
  <c r="E168" i="46"/>
  <c r="E200" i="46"/>
  <c r="E232" i="46"/>
  <c r="E259" i="46"/>
  <c r="E280" i="46"/>
  <c r="E301" i="46"/>
  <c r="E323" i="46"/>
  <c r="E344" i="46"/>
  <c r="E360" i="46"/>
  <c r="E376" i="46"/>
  <c r="E392" i="46"/>
  <c r="E408" i="46"/>
  <c r="E424" i="46"/>
  <c r="E440" i="46"/>
  <c r="E456" i="46"/>
  <c r="E472" i="46"/>
  <c r="E488" i="46"/>
  <c r="E504" i="46"/>
  <c r="E520" i="46"/>
  <c r="E536" i="46"/>
  <c r="E552" i="46"/>
  <c r="E568" i="46"/>
  <c r="E584" i="46"/>
  <c r="E600" i="46"/>
  <c r="E616" i="46"/>
  <c r="E632" i="46"/>
  <c r="E648" i="46"/>
  <c r="E664" i="46"/>
  <c r="E680" i="46"/>
  <c r="E696" i="46"/>
  <c r="E33" i="46"/>
  <c r="E65" i="46"/>
  <c r="E97" i="46"/>
  <c r="E129" i="46"/>
  <c r="E161" i="46"/>
  <c r="E193" i="46"/>
  <c r="E225" i="46"/>
  <c r="E12" i="46"/>
  <c r="E44" i="46"/>
  <c r="E76" i="46"/>
  <c r="E108" i="46"/>
  <c r="E140" i="46"/>
  <c r="E172" i="46"/>
  <c r="E204" i="46"/>
  <c r="E236" i="46"/>
  <c r="E261" i="46"/>
  <c r="E283" i="46"/>
  <c r="E304" i="46"/>
  <c r="E325" i="46"/>
  <c r="E346" i="46"/>
  <c r="E362" i="46"/>
  <c r="E378" i="46"/>
  <c r="E394" i="46"/>
  <c r="E410" i="46"/>
  <c r="E426" i="46"/>
  <c r="E442" i="46"/>
  <c r="E458" i="46"/>
  <c r="E474" i="46"/>
  <c r="E21" i="46"/>
  <c r="E149" i="46"/>
  <c r="E257" i="46"/>
  <c r="E300" i="46"/>
  <c r="E343" i="46"/>
  <c r="E375" i="46"/>
  <c r="E407" i="46"/>
  <c r="E439" i="46"/>
  <c r="E471" i="46"/>
  <c r="E498" i="46"/>
  <c r="E519" i="46"/>
  <c r="E541" i="46"/>
  <c r="E562" i="46"/>
  <c r="E583" i="46"/>
  <c r="E605" i="46"/>
  <c r="E626" i="46"/>
  <c r="E647" i="46"/>
  <c r="E669" i="46"/>
  <c r="E690" i="46"/>
  <c r="E708" i="46"/>
  <c r="E724" i="46"/>
  <c r="E740" i="46"/>
  <c r="E61" i="46"/>
  <c r="E189" i="46"/>
  <c r="E271" i="46"/>
  <c r="E313" i="46"/>
  <c r="E353" i="46"/>
  <c r="E385" i="46"/>
  <c r="E417" i="46"/>
  <c r="E449" i="46"/>
  <c r="E481" i="46"/>
  <c r="E505" i="46"/>
  <c r="E526" i="46"/>
  <c r="E547" i="46"/>
  <c r="E569" i="46"/>
  <c r="E590" i="46"/>
  <c r="E611" i="46"/>
  <c r="E633" i="46"/>
  <c r="E654" i="46"/>
  <c r="E675" i="46"/>
  <c r="E697" i="46"/>
  <c r="E713" i="46"/>
  <c r="E729" i="46"/>
  <c r="E5" i="46"/>
  <c r="E133" i="46"/>
  <c r="E252" i="46"/>
  <c r="E295" i="46"/>
  <c r="E337" i="46"/>
  <c r="E371" i="46"/>
  <c r="E403" i="46"/>
  <c r="E435" i="46"/>
  <c r="E467" i="46"/>
  <c r="E495" i="46"/>
  <c r="E517" i="46"/>
  <c r="E538" i="46"/>
  <c r="E559" i="46"/>
  <c r="E581" i="46"/>
  <c r="E602" i="46"/>
  <c r="E623" i="46"/>
  <c r="E645" i="46"/>
  <c r="E666" i="46"/>
  <c r="E687" i="46"/>
  <c r="E706" i="46"/>
  <c r="E722" i="46"/>
  <c r="E738" i="46"/>
  <c r="E77" i="46"/>
  <c r="E357" i="46"/>
  <c r="E485" i="46"/>
  <c r="E571" i="46"/>
  <c r="E657" i="46"/>
  <c r="E731" i="46"/>
  <c r="E18" i="46"/>
  <c r="E82" i="46"/>
  <c r="E146" i="46"/>
  <c r="E210" i="46"/>
  <c r="E274" i="46"/>
  <c r="E338" i="46"/>
  <c r="E63" i="46"/>
  <c r="E127" i="46"/>
  <c r="E191" i="46"/>
  <c r="E16" i="46"/>
  <c r="E144" i="46"/>
  <c r="E264" i="46"/>
  <c r="E348" i="46"/>
  <c r="E412" i="46"/>
  <c r="E476" i="46"/>
  <c r="E540" i="46"/>
  <c r="E604" i="46"/>
  <c r="E668" i="46"/>
  <c r="E73" i="46"/>
  <c r="E201" i="46"/>
  <c r="E84" i="46"/>
  <c r="E212" i="46"/>
  <c r="E309" i="46"/>
  <c r="E382" i="46"/>
  <c r="E446" i="46"/>
  <c r="E181" i="46"/>
  <c r="E383" i="46"/>
  <c r="E503" i="46"/>
  <c r="E589" i="46"/>
  <c r="E674" i="46"/>
  <c r="E744" i="46"/>
  <c r="E324" i="46"/>
  <c r="E457" i="46"/>
  <c r="E553" i="46"/>
  <c r="E638" i="46"/>
  <c r="E717" i="46"/>
  <c r="E263" i="46"/>
  <c r="E411" i="46"/>
  <c r="E522" i="46"/>
  <c r="E607" i="46"/>
  <c r="E693" i="46"/>
  <c r="E746" i="46"/>
  <c r="E319" i="46"/>
  <c r="E507" i="46"/>
  <c r="E614" i="46"/>
  <c r="E715" i="46"/>
  <c r="E760" i="46"/>
  <c r="E776" i="46"/>
  <c r="E792" i="46"/>
  <c r="E808" i="46"/>
  <c r="E824" i="46"/>
  <c r="E840" i="46"/>
  <c r="E856" i="46"/>
  <c r="E872" i="46"/>
  <c r="E445" i="46"/>
  <c r="E609" i="46"/>
  <c r="E751" i="46"/>
  <c r="E779" i="46"/>
  <c r="E819" i="46"/>
  <c r="E851" i="46"/>
  <c r="E237" i="46"/>
  <c r="E397" i="46"/>
  <c r="E513" i="46"/>
  <c r="E598" i="46"/>
  <c r="E683" i="46"/>
  <c r="E747" i="46"/>
  <c r="E765" i="46"/>
  <c r="E781" i="46"/>
  <c r="E797" i="46"/>
  <c r="E813" i="46"/>
  <c r="E829" i="46"/>
  <c r="E845" i="46"/>
  <c r="E861" i="46"/>
  <c r="E787" i="46"/>
  <c r="E255" i="46"/>
  <c r="E405" i="46"/>
  <c r="E518" i="46"/>
  <c r="E603" i="46"/>
  <c r="E689" i="46"/>
  <c r="E749" i="46"/>
  <c r="E766" i="46"/>
  <c r="E782" i="46"/>
  <c r="E798" i="46"/>
  <c r="E814" i="46"/>
  <c r="E830" i="46"/>
  <c r="E846" i="46"/>
  <c r="E862" i="46"/>
  <c r="E265" i="46"/>
  <c r="E545" i="46"/>
  <c r="E711" i="46"/>
  <c r="E775" i="46"/>
  <c r="E811" i="46"/>
  <c r="E839" i="46"/>
  <c r="E93" i="46"/>
  <c r="E733" i="46"/>
  <c r="E443" i="46"/>
  <c r="E629" i="46"/>
  <c r="E750" i="46"/>
  <c r="E529" i="46"/>
  <c r="E745" i="46"/>
  <c r="E780" i="46"/>
  <c r="E812" i="46"/>
  <c r="E844" i="46"/>
  <c r="E45" i="46"/>
  <c r="E651" i="46"/>
  <c r="E791" i="46"/>
  <c r="E827" i="46"/>
  <c r="E287" i="46"/>
  <c r="E534" i="46"/>
  <c r="E703" i="46"/>
  <c r="E769" i="46"/>
  <c r="E801" i="46"/>
  <c r="E833" i="46"/>
  <c r="E865" i="46"/>
  <c r="E297" i="46"/>
  <c r="E539" i="46"/>
  <c r="E707" i="46"/>
  <c r="E754" i="46"/>
  <c r="E786" i="46"/>
  <c r="E818" i="46"/>
  <c r="E850" i="46"/>
  <c r="E349" i="46"/>
  <c r="E743" i="46"/>
  <c r="E815" i="46"/>
  <c r="E366" i="46"/>
  <c r="E567" i="46"/>
  <c r="E281" i="46"/>
  <c r="E617" i="46"/>
  <c r="E379" i="46"/>
  <c r="E671" i="46"/>
  <c r="E453" i="46"/>
  <c r="E756" i="46"/>
  <c r="E804" i="46"/>
  <c r="E852" i="46"/>
  <c r="E381" i="46"/>
  <c r="E771" i="46"/>
  <c r="E109" i="46"/>
  <c r="E577" i="46"/>
  <c r="E761" i="46"/>
  <c r="E809" i="46"/>
  <c r="E857" i="46"/>
  <c r="E373" i="46"/>
  <c r="E667" i="46"/>
  <c r="E778" i="46"/>
  <c r="E826" i="46"/>
  <c r="E858" i="46"/>
  <c r="E673" i="46"/>
  <c r="E831" i="46"/>
  <c r="E34" i="46"/>
  <c r="E98" i="46"/>
  <c r="E162" i="46"/>
  <c r="E226" i="46"/>
  <c r="E290" i="46"/>
  <c r="E15" i="46"/>
  <c r="E79" i="46"/>
  <c r="E143" i="46"/>
  <c r="E207" i="46"/>
  <c r="E48" i="46"/>
  <c r="E176" i="46"/>
  <c r="E285" i="46"/>
  <c r="E364" i="46"/>
  <c r="E428" i="46"/>
  <c r="E492" i="46"/>
  <c r="E556" i="46"/>
  <c r="E620" i="46"/>
  <c r="E684" i="46"/>
  <c r="E105" i="46"/>
  <c r="E233" i="46"/>
  <c r="E116" i="46"/>
  <c r="E244" i="46"/>
  <c r="E331" i="46"/>
  <c r="E398" i="46"/>
  <c r="E462" i="46"/>
  <c r="E268" i="46"/>
  <c r="E415" i="46"/>
  <c r="E525" i="46"/>
  <c r="E610" i="46"/>
  <c r="E695" i="46"/>
  <c r="E361" i="46"/>
  <c r="E489" i="46"/>
  <c r="E574" i="46"/>
  <c r="E659" i="46"/>
  <c r="E305" i="46"/>
  <c r="E543" i="46"/>
  <c r="E710" i="46"/>
  <c r="E389" i="46"/>
  <c r="E635" i="46"/>
  <c r="E764" i="46"/>
  <c r="E796" i="46"/>
  <c r="E828" i="46"/>
  <c r="E860" i="46"/>
  <c r="E502" i="46"/>
  <c r="E759" i="46"/>
  <c r="E859" i="46"/>
  <c r="E429" i="46"/>
  <c r="E619" i="46"/>
  <c r="E753" i="46"/>
  <c r="E785" i="46"/>
  <c r="E817" i="46"/>
  <c r="E849" i="46"/>
  <c r="E871" i="46"/>
  <c r="E437" i="46"/>
  <c r="E625" i="46"/>
  <c r="E770" i="46"/>
  <c r="E802" i="46"/>
  <c r="E834" i="46"/>
  <c r="E866" i="46"/>
  <c r="E587" i="46"/>
  <c r="E783" i="46"/>
  <c r="E847" i="46"/>
  <c r="E430" i="46"/>
  <c r="E728" i="46"/>
  <c r="E531" i="46"/>
  <c r="E165" i="46"/>
  <c r="E586" i="46"/>
  <c r="E276" i="46"/>
  <c r="E699" i="46"/>
  <c r="E788" i="46"/>
  <c r="E836" i="46"/>
  <c r="E566" i="46"/>
  <c r="E807" i="46"/>
  <c r="E365" i="46"/>
  <c r="E662" i="46"/>
  <c r="E777" i="46"/>
  <c r="E825" i="46"/>
  <c r="E873" i="46"/>
  <c r="E497" i="46"/>
  <c r="E739" i="46"/>
  <c r="E794" i="46"/>
  <c r="E842" i="46"/>
  <c r="E477" i="46"/>
  <c r="E803" i="46"/>
  <c r="E50" i="46"/>
  <c r="E114" i="46"/>
  <c r="E178" i="46"/>
  <c r="E242" i="46"/>
  <c r="E306" i="46"/>
  <c r="E31" i="46"/>
  <c r="E95" i="46"/>
  <c r="E159" i="46"/>
  <c r="E223" i="46"/>
  <c r="E80" i="46"/>
  <c r="E208" i="46"/>
  <c r="E307" i="46"/>
  <c r="E380" i="46"/>
  <c r="E444" i="46"/>
  <c r="E508" i="46"/>
  <c r="E572" i="46"/>
  <c r="E636" i="46"/>
  <c r="E9" i="46"/>
  <c r="E137" i="46"/>
  <c r="E20" i="46"/>
  <c r="E148" i="46"/>
  <c r="E267" i="46"/>
  <c r="E350" i="46"/>
  <c r="E414" i="46"/>
  <c r="E478" i="46"/>
  <c r="E311" i="46"/>
  <c r="E447" i="46"/>
  <c r="E546" i="46"/>
  <c r="E631" i="46"/>
  <c r="E712" i="46"/>
  <c r="E221" i="46"/>
  <c r="E393" i="46"/>
  <c r="E510" i="46"/>
  <c r="E595" i="46"/>
  <c r="E681" i="46"/>
  <c r="E37" i="46"/>
  <c r="E347" i="46"/>
  <c r="E475" i="46"/>
  <c r="E565" i="46"/>
  <c r="E650" i="46"/>
  <c r="E726" i="46"/>
  <c r="E205" i="46"/>
  <c r="E421" i="46"/>
  <c r="E550" i="46"/>
  <c r="E678" i="46"/>
  <c r="E752" i="46"/>
  <c r="E768" i="46"/>
  <c r="E784" i="46"/>
  <c r="E800" i="46"/>
  <c r="E816" i="46"/>
  <c r="E832" i="46"/>
  <c r="E848" i="46"/>
  <c r="E864" i="46"/>
  <c r="E308" i="46"/>
  <c r="E523" i="46"/>
  <c r="E694" i="46"/>
  <c r="E767" i="46"/>
  <c r="E799" i="46"/>
  <c r="E835" i="46"/>
  <c r="E863" i="46"/>
  <c r="E329" i="46"/>
  <c r="E461" i="46"/>
  <c r="E555" i="46"/>
  <c r="E641" i="46"/>
  <c r="E719" i="46"/>
  <c r="E757" i="46"/>
  <c r="E773" i="46"/>
  <c r="E789" i="46"/>
  <c r="E805" i="46"/>
  <c r="E821" i="46"/>
  <c r="E837" i="46"/>
  <c r="E853" i="46"/>
  <c r="E869" i="46"/>
  <c r="E13" i="46"/>
  <c r="E340" i="46"/>
  <c r="E469" i="46"/>
  <c r="E561" i="46"/>
  <c r="E646" i="46"/>
  <c r="E723" i="46"/>
  <c r="E758" i="46"/>
  <c r="E774" i="46"/>
  <c r="E790" i="46"/>
  <c r="E806" i="46"/>
  <c r="E822" i="46"/>
  <c r="E838" i="46"/>
  <c r="E854" i="46"/>
  <c r="E870" i="46"/>
  <c r="E413" i="46"/>
  <c r="E630" i="46"/>
  <c r="E755" i="46"/>
  <c r="E795" i="46"/>
  <c r="E823" i="46"/>
  <c r="E855" i="46"/>
  <c r="E66" i="46"/>
  <c r="E130" i="46"/>
  <c r="E194" i="46"/>
  <c r="E258" i="46"/>
  <c r="E322" i="46"/>
  <c r="E47" i="46"/>
  <c r="E111" i="46"/>
  <c r="E175" i="46"/>
  <c r="E239" i="46"/>
  <c r="E112" i="46"/>
  <c r="E240" i="46"/>
  <c r="E328" i="46"/>
  <c r="E396" i="46"/>
  <c r="E460" i="46"/>
  <c r="E524" i="46"/>
  <c r="E588" i="46"/>
  <c r="E652" i="46"/>
  <c r="E41" i="46"/>
  <c r="E169" i="46"/>
  <c r="E52" i="46"/>
  <c r="E180" i="46"/>
  <c r="E288" i="46"/>
  <c r="E53" i="46"/>
  <c r="E351" i="46"/>
  <c r="E479" i="46"/>
  <c r="E653" i="46"/>
  <c r="E425" i="46"/>
  <c r="E701" i="46"/>
  <c r="E501" i="46"/>
  <c r="E742" i="46"/>
  <c r="E593" i="46"/>
  <c r="E772" i="46"/>
  <c r="E820" i="46"/>
  <c r="E868" i="46"/>
  <c r="E727" i="46"/>
  <c r="E843" i="46"/>
  <c r="E491" i="46"/>
  <c r="E735" i="46"/>
  <c r="E793" i="46"/>
  <c r="E841" i="46"/>
  <c r="E141" i="46"/>
  <c r="E582" i="46"/>
  <c r="E762" i="46"/>
  <c r="E810" i="46"/>
  <c r="E173" i="46"/>
  <c r="E763" i="46"/>
  <c r="E867" i="46"/>
  <c r="G26" i="4"/>
  <c r="E41" i="4"/>
  <c r="E40" i="4"/>
  <c r="E42" i="4"/>
  <c r="E43" i="4"/>
  <c r="G23" i="4"/>
  <c r="E35" i="4"/>
  <c r="E39" i="4"/>
  <c r="E38" i="4"/>
  <c r="E36" i="4"/>
  <c r="E37" i="4"/>
  <c r="C35" i="21"/>
  <c r="C36" i="21"/>
  <c r="C34" i="21"/>
  <c r="C37" i="21"/>
  <c r="C6" i="21"/>
  <c r="C11" i="21"/>
  <c r="C27" i="21"/>
  <c r="C18" i="21"/>
  <c r="C24" i="21"/>
  <c r="C10" i="21"/>
  <c r="C14" i="21"/>
  <c r="C26" i="21"/>
  <c r="C22" i="21"/>
  <c r="C8" i="21"/>
  <c r="C13" i="21"/>
  <c r="C23" i="21"/>
  <c r="C16" i="21"/>
  <c r="C12" i="21"/>
  <c r="C7" i="21"/>
  <c r="C30" i="21"/>
  <c r="C25" i="21"/>
  <c r="G27" i="4"/>
  <c r="E27" i="4"/>
  <c r="F132" i="19"/>
  <c r="L132" i="19" s="1"/>
  <c r="F134" i="19"/>
  <c r="L134" i="19" s="1"/>
  <c r="F135" i="19"/>
  <c r="L135" i="19" s="1"/>
  <c r="F137" i="19"/>
  <c r="L137" i="19" s="1"/>
  <c r="F133" i="19"/>
  <c r="L133" i="19" s="1"/>
  <c r="F136" i="19"/>
  <c r="L136" i="19" s="1"/>
  <c r="F142" i="19"/>
  <c r="L142" i="19" s="1"/>
  <c r="F140" i="19"/>
  <c r="L140" i="19" s="1"/>
  <c r="F138" i="19"/>
  <c r="L138" i="19" s="1"/>
  <c r="F141" i="19"/>
  <c r="L141" i="19" s="1"/>
  <c r="F139" i="19"/>
  <c r="L139" i="19" s="1"/>
  <c r="F143" i="19"/>
  <c r="L143" i="19" s="1"/>
  <c r="G19" i="4"/>
  <c r="G22" i="4"/>
  <c r="G20" i="4"/>
  <c r="G21" i="4"/>
  <c r="E26" i="4"/>
  <c r="E23" i="4"/>
  <c r="I67" i="13" s="1"/>
  <c r="C98" i="21" s="1"/>
  <c r="F215" i="19"/>
  <c r="L215" i="19" s="1"/>
  <c r="F214" i="19"/>
  <c r="L214" i="19" s="1"/>
  <c r="F213" i="19"/>
  <c r="L213" i="19" s="1"/>
  <c r="F211" i="19"/>
  <c r="L211" i="19" s="1"/>
  <c r="F210" i="19"/>
  <c r="L210" i="19" s="1"/>
  <c r="F212" i="19"/>
  <c r="L212" i="19" s="1"/>
  <c r="F90" i="19"/>
  <c r="L90" i="19" s="1"/>
  <c r="F92" i="19"/>
  <c r="L92" i="19" s="1"/>
  <c r="F91" i="19"/>
  <c r="L91" i="19" s="1"/>
  <c r="F93" i="19"/>
  <c r="L93" i="19" s="1"/>
  <c r="F95" i="19"/>
  <c r="L95" i="19" s="1"/>
  <c r="F94" i="19"/>
  <c r="L94" i="19" s="1"/>
  <c r="F226" i="19"/>
  <c r="L226" i="19" s="1"/>
  <c r="F224" i="19"/>
  <c r="L224" i="19" s="1"/>
  <c r="F227" i="19"/>
  <c r="L227" i="19" s="1"/>
  <c r="F222" i="19"/>
  <c r="L222" i="19" s="1"/>
  <c r="F225" i="19"/>
  <c r="L225" i="19" s="1"/>
  <c r="F223" i="19"/>
  <c r="L223" i="19" s="1"/>
  <c r="F157" i="19"/>
  <c r="L157" i="19" s="1"/>
  <c r="F156" i="19"/>
  <c r="L156" i="19" s="1"/>
  <c r="F158" i="19"/>
  <c r="L158" i="19" s="1"/>
  <c r="F160" i="19"/>
  <c r="L160" i="19" s="1"/>
  <c r="F161" i="19"/>
  <c r="L161" i="19" s="1"/>
  <c r="F159" i="19"/>
  <c r="L159" i="19" s="1"/>
  <c r="F126" i="19"/>
  <c r="L126" i="19" s="1"/>
  <c r="F128" i="19"/>
  <c r="L128" i="19" s="1"/>
  <c r="F127" i="19"/>
  <c r="L127" i="19" s="1"/>
  <c r="F130" i="19"/>
  <c r="L130" i="19" s="1"/>
  <c r="F129" i="19"/>
  <c r="L129" i="19" s="1"/>
  <c r="F131" i="19"/>
  <c r="L131" i="19" s="1"/>
  <c r="F208" i="19"/>
  <c r="L208" i="19" s="1"/>
  <c r="F207" i="19"/>
  <c r="L207" i="19" s="1"/>
  <c r="F209" i="19"/>
  <c r="L209" i="19" s="1"/>
  <c r="F205" i="19"/>
  <c r="L205" i="19" s="1"/>
  <c r="F204" i="19"/>
  <c r="L204" i="19" s="1"/>
  <c r="F206" i="19"/>
  <c r="L206" i="19" s="1"/>
  <c r="F188" i="19"/>
  <c r="L188" i="19" s="1"/>
  <c r="F187" i="19"/>
  <c r="L187" i="19" s="1"/>
  <c r="F186" i="19"/>
  <c r="L186" i="19" s="1"/>
  <c r="F190" i="19"/>
  <c r="L190" i="19" s="1"/>
  <c r="F189" i="19"/>
  <c r="L189" i="19" s="1"/>
  <c r="F191" i="19"/>
  <c r="L191" i="19" s="1"/>
  <c r="F173" i="19"/>
  <c r="L173" i="19" s="1"/>
  <c r="F168" i="19"/>
  <c r="L168" i="19" s="1"/>
  <c r="F170" i="19"/>
  <c r="L170" i="19" s="1"/>
  <c r="F172" i="19"/>
  <c r="L172" i="19" s="1"/>
  <c r="F171" i="19"/>
  <c r="L171" i="19" s="1"/>
  <c r="F169" i="19"/>
  <c r="L169" i="19" s="1"/>
  <c r="F85" i="19"/>
  <c r="L85" i="19" s="1"/>
  <c r="F84" i="19"/>
  <c r="L84" i="19" s="1"/>
  <c r="F86" i="19"/>
  <c r="L86" i="19" s="1"/>
  <c r="F88" i="19"/>
  <c r="L88" i="19" s="1"/>
  <c r="F87" i="19"/>
  <c r="L87" i="19" s="1"/>
  <c r="F89" i="19"/>
  <c r="L89" i="19" s="1"/>
  <c r="F150" i="19"/>
  <c r="L150" i="19" s="1"/>
  <c r="F154" i="19"/>
  <c r="L154" i="19" s="1"/>
  <c r="F152" i="19"/>
  <c r="L152" i="19" s="1"/>
  <c r="F151" i="19"/>
  <c r="L151" i="19" s="1"/>
  <c r="F153" i="19"/>
  <c r="L153" i="19" s="1"/>
  <c r="F155" i="19"/>
  <c r="L155" i="19" s="1"/>
  <c r="F105" i="19"/>
  <c r="L105" i="19" s="1"/>
  <c r="F107" i="19"/>
  <c r="L107" i="19" s="1"/>
  <c r="F102" i="19"/>
  <c r="L102" i="19" s="1"/>
  <c r="F106" i="19"/>
  <c r="L106" i="19" s="1"/>
  <c r="F104" i="19"/>
  <c r="L104" i="19" s="1"/>
  <c r="F103" i="19"/>
  <c r="L103" i="19" s="1"/>
  <c r="F201" i="19"/>
  <c r="L201" i="19" s="1"/>
  <c r="F203" i="19"/>
  <c r="L203" i="19" s="1"/>
  <c r="F198" i="19"/>
  <c r="L198" i="19" s="1"/>
  <c r="F202" i="19"/>
  <c r="L202" i="19" s="1"/>
  <c r="F200" i="19"/>
  <c r="L200" i="19" s="1"/>
  <c r="F199" i="19"/>
  <c r="L199" i="19" s="1"/>
  <c r="F162" i="19"/>
  <c r="L162" i="19" s="1"/>
  <c r="F164" i="19"/>
  <c r="L164" i="19" s="1"/>
  <c r="F163" i="19"/>
  <c r="L163" i="19" s="1"/>
  <c r="F165" i="19"/>
  <c r="L165" i="19" s="1"/>
  <c r="F167" i="19"/>
  <c r="L167" i="19" s="1"/>
  <c r="F166" i="19"/>
  <c r="L166" i="19" s="1"/>
  <c r="F78" i="19"/>
  <c r="L78" i="19" s="1"/>
  <c r="F80" i="19"/>
  <c r="L80" i="19" s="1"/>
  <c r="F79" i="19"/>
  <c r="L79" i="19" s="1"/>
  <c r="F81" i="19"/>
  <c r="L81" i="19" s="1"/>
  <c r="F82" i="19"/>
  <c r="L82" i="19" s="1"/>
  <c r="F83" i="19"/>
  <c r="L83" i="19" s="1"/>
  <c r="F218" i="19"/>
  <c r="L218" i="19" s="1"/>
  <c r="F221" i="19"/>
  <c r="L221" i="19" s="1"/>
  <c r="F220" i="19"/>
  <c r="L220" i="19" s="1"/>
  <c r="F217" i="19"/>
  <c r="L217" i="19" s="1"/>
  <c r="F219" i="19"/>
  <c r="L219" i="19" s="1"/>
  <c r="F216" i="19"/>
  <c r="L216" i="19" s="1"/>
  <c r="F148" i="19"/>
  <c r="L148" i="19" s="1"/>
  <c r="F147" i="19"/>
  <c r="L147" i="19" s="1"/>
  <c r="F149" i="19"/>
  <c r="L149" i="19" s="1"/>
  <c r="F144" i="19"/>
  <c r="L144" i="19" s="1"/>
  <c r="F145" i="19"/>
  <c r="L145" i="19" s="1"/>
  <c r="F146" i="19"/>
  <c r="L146" i="19" s="1"/>
  <c r="F121" i="19"/>
  <c r="L121" i="19" s="1"/>
  <c r="F125" i="19"/>
  <c r="L125" i="19" s="1"/>
  <c r="F120" i="19"/>
  <c r="L120" i="19" s="1"/>
  <c r="F122" i="19"/>
  <c r="L122" i="19" s="1"/>
  <c r="F124" i="19"/>
  <c r="L124" i="19" s="1"/>
  <c r="F123" i="19"/>
  <c r="L123" i="19" s="1"/>
  <c r="F193" i="19"/>
  <c r="L193" i="19" s="1"/>
  <c r="F196" i="19"/>
  <c r="L196" i="19" s="1"/>
  <c r="F194" i="19"/>
  <c r="L194" i="19" s="1"/>
  <c r="F192" i="19"/>
  <c r="L192" i="19" s="1"/>
  <c r="F197" i="19"/>
  <c r="L197" i="19" s="1"/>
  <c r="F195" i="19"/>
  <c r="L195" i="19" s="1"/>
  <c r="F100" i="19"/>
  <c r="L100" i="19" s="1"/>
  <c r="F99" i="19"/>
  <c r="L99" i="19" s="1"/>
  <c r="F101" i="19"/>
  <c r="L101" i="19" s="1"/>
  <c r="F96" i="19"/>
  <c r="L96" i="19" s="1"/>
  <c r="F98" i="19"/>
  <c r="L98" i="19" s="1"/>
  <c r="F97" i="19"/>
  <c r="L97" i="19" s="1"/>
  <c r="F77" i="19"/>
  <c r="L77" i="19" s="1"/>
  <c r="F72" i="19"/>
  <c r="L72" i="19" s="1"/>
  <c r="F74" i="19"/>
  <c r="L74" i="19" s="1"/>
  <c r="F76" i="19"/>
  <c r="L76" i="19" s="1"/>
  <c r="F75" i="19"/>
  <c r="L75" i="19" s="1"/>
  <c r="F73" i="19"/>
  <c r="L73" i="19" s="1"/>
  <c r="F230" i="19"/>
  <c r="L230" i="19" s="1"/>
  <c r="F229" i="19"/>
  <c r="L229" i="19" s="1"/>
  <c r="F228" i="19"/>
  <c r="L228" i="19" s="1"/>
  <c r="F232" i="19"/>
  <c r="L232" i="19" s="1"/>
  <c r="F233" i="19"/>
  <c r="L233" i="19" s="1"/>
  <c r="F231" i="19"/>
  <c r="L231" i="19" s="1"/>
  <c r="F109" i="19"/>
  <c r="L109" i="19" s="1"/>
  <c r="F108" i="19"/>
  <c r="L108" i="19" s="1"/>
  <c r="F110" i="19"/>
  <c r="L110" i="19" s="1"/>
  <c r="F112" i="19"/>
  <c r="L112" i="19" s="1"/>
  <c r="F113" i="19"/>
  <c r="L113" i="19" s="1"/>
  <c r="F111" i="19"/>
  <c r="L111" i="19" s="1"/>
  <c r="F114" i="19"/>
  <c r="L114" i="19" s="1"/>
  <c r="F116" i="19"/>
  <c r="L116" i="19" s="1"/>
  <c r="F115" i="19"/>
  <c r="L115" i="19" s="1"/>
  <c r="F117" i="19"/>
  <c r="L117" i="19" s="1"/>
  <c r="F119" i="19"/>
  <c r="L119" i="19" s="1"/>
  <c r="F118" i="19"/>
  <c r="L118" i="19" s="1"/>
  <c r="E20" i="4"/>
  <c r="E21" i="4"/>
  <c r="E22" i="4"/>
  <c r="I39" i="13" s="1"/>
  <c r="C61" i="21" s="1"/>
  <c r="E19" i="4"/>
  <c r="I65" i="13" l="1"/>
  <c r="I66" i="13"/>
  <c r="I62" i="13"/>
  <c r="I63" i="13"/>
  <c r="I64" i="13"/>
  <c r="I61" i="13"/>
  <c r="I54" i="13"/>
  <c r="C76" i="21" s="1"/>
  <c r="I53" i="13"/>
  <c r="C75" i="21" s="1"/>
  <c r="I55" i="13"/>
  <c r="C77" i="21" s="1"/>
  <c r="I52" i="13"/>
  <c r="C74" i="21" s="1"/>
  <c r="I50" i="13"/>
  <c r="I51" i="13"/>
  <c r="I44" i="13"/>
  <c r="I45" i="13"/>
  <c r="I47" i="13"/>
  <c r="I48" i="13"/>
  <c r="I49" i="13"/>
  <c r="I42" i="13"/>
  <c r="I43" i="13"/>
  <c r="I46" i="13"/>
  <c r="F20" i="19" s="1"/>
  <c r="L20" i="19" s="1"/>
  <c r="I40" i="13"/>
  <c r="I41" i="13"/>
  <c r="I37" i="13"/>
  <c r="C59" i="21" s="1"/>
  <c r="I38" i="13"/>
  <c r="C60" i="21" s="1"/>
  <c r="F270" i="19"/>
  <c r="L270" i="19" s="1"/>
  <c r="F272" i="19"/>
  <c r="L272" i="19" s="1"/>
  <c r="F273" i="19"/>
  <c r="L273" i="19" s="1"/>
  <c r="F271" i="19"/>
  <c r="L271" i="19" s="1"/>
  <c r="I35" i="13"/>
  <c r="C57" i="21" s="1"/>
  <c r="I36" i="13"/>
  <c r="C58" i="21" s="1"/>
  <c r="I33" i="13"/>
  <c r="I34" i="13"/>
  <c r="E52" i="23"/>
  <c r="G52" i="23" s="1"/>
  <c r="E50" i="23"/>
  <c r="G50" i="23" s="1"/>
  <c r="E51" i="23"/>
  <c r="G51" i="23" s="1"/>
  <c r="F361" i="19" l="1"/>
  <c r="L361" i="19" s="1"/>
  <c r="F360" i="19"/>
  <c r="L360" i="19" s="1"/>
  <c r="F359" i="19"/>
  <c r="L359" i="19" s="1"/>
  <c r="F358" i="19"/>
  <c r="L358" i="19" s="1"/>
  <c r="C97" i="21"/>
  <c r="F38" i="19"/>
  <c r="L38" i="19" s="1"/>
  <c r="F43" i="19"/>
  <c r="L43" i="19" s="1"/>
  <c r="F42" i="19"/>
  <c r="L42" i="19" s="1"/>
  <c r="F41" i="19"/>
  <c r="L41" i="19" s="1"/>
  <c r="F40" i="19"/>
  <c r="L40" i="19" s="1"/>
  <c r="F39" i="19"/>
  <c r="L39" i="19" s="1"/>
  <c r="F37" i="19"/>
  <c r="L37" i="19" s="1"/>
  <c r="F357" i="19"/>
  <c r="L357" i="19" s="1"/>
  <c r="F356" i="19"/>
  <c r="L356" i="19" s="1"/>
  <c r="F355" i="19"/>
  <c r="L355" i="19" s="1"/>
  <c r="F354" i="19"/>
  <c r="L354" i="19" s="1"/>
  <c r="C96" i="21"/>
  <c r="C92" i="21"/>
  <c r="F335" i="19"/>
  <c r="L335" i="19" s="1"/>
  <c r="F334" i="19"/>
  <c r="L334" i="19" s="1"/>
  <c r="F333" i="19"/>
  <c r="L333" i="19" s="1"/>
  <c r="F332" i="19"/>
  <c r="L332" i="19" s="1"/>
  <c r="F331" i="19"/>
  <c r="L331" i="19" s="1"/>
  <c r="F330" i="19"/>
  <c r="L330" i="19" s="1"/>
  <c r="C95" i="21"/>
  <c r="F350" i="19"/>
  <c r="L350" i="19" s="1"/>
  <c r="F353" i="19"/>
  <c r="L353" i="19" s="1"/>
  <c r="F349" i="19"/>
  <c r="L349" i="19" s="1"/>
  <c r="F352" i="19"/>
  <c r="L352" i="19" s="1"/>
  <c r="F348" i="19"/>
  <c r="L348" i="19" s="1"/>
  <c r="F351" i="19"/>
  <c r="L351" i="19" s="1"/>
  <c r="C94" i="21"/>
  <c r="F346" i="19"/>
  <c r="L346" i="19" s="1"/>
  <c r="F342" i="19"/>
  <c r="L342" i="19" s="1"/>
  <c r="F345" i="19"/>
  <c r="L345" i="19" s="1"/>
  <c r="F344" i="19"/>
  <c r="L344" i="19" s="1"/>
  <c r="F347" i="19"/>
  <c r="L347" i="19" s="1"/>
  <c r="F343" i="19"/>
  <c r="L343" i="19" s="1"/>
  <c r="C93" i="21"/>
  <c r="F338" i="19"/>
  <c r="L338" i="19" s="1"/>
  <c r="F341" i="19"/>
  <c r="L341" i="19" s="1"/>
  <c r="F337" i="19"/>
  <c r="L337" i="19" s="1"/>
  <c r="F340" i="19"/>
  <c r="L340" i="19" s="1"/>
  <c r="F336" i="19"/>
  <c r="L336" i="19" s="1"/>
  <c r="F339" i="19"/>
  <c r="L339" i="19" s="1"/>
  <c r="C56" i="21"/>
  <c r="C76" i="60"/>
  <c r="C70" i="60"/>
  <c r="C68" i="60"/>
  <c r="C66" i="60"/>
  <c r="C63" i="60"/>
  <c r="C60" i="60"/>
  <c r="C57" i="60"/>
  <c r="C54" i="60"/>
  <c r="C51" i="60"/>
  <c r="C48" i="60"/>
  <c r="C45" i="60"/>
  <c r="C77" i="60"/>
  <c r="C65" i="60"/>
  <c r="C61" i="60"/>
  <c r="C58" i="60"/>
  <c r="C55" i="60"/>
  <c r="C52" i="60"/>
  <c r="C49" i="60"/>
  <c r="C46" i="60"/>
  <c r="C78" i="60"/>
  <c r="C75" i="60"/>
  <c r="C74" i="60"/>
  <c r="C73" i="60"/>
  <c r="C72" i="60"/>
  <c r="C71" i="60"/>
  <c r="C69" i="60"/>
  <c r="C67" i="60"/>
  <c r="C64" i="60"/>
  <c r="C62" i="60"/>
  <c r="C59" i="60"/>
  <c r="C56" i="60"/>
  <c r="C53" i="60"/>
  <c r="C50" i="60"/>
  <c r="C47" i="60"/>
  <c r="C44" i="60"/>
  <c r="C55" i="21"/>
  <c r="C42" i="60"/>
  <c r="C39" i="60"/>
  <c r="C36" i="60"/>
  <c r="C33" i="60"/>
  <c r="C30" i="60"/>
  <c r="C27" i="60"/>
  <c r="C24" i="60"/>
  <c r="C21" i="60"/>
  <c r="C18" i="60"/>
  <c r="C15" i="60"/>
  <c r="C12" i="60"/>
  <c r="C9" i="60"/>
  <c r="C6" i="60"/>
  <c r="C43" i="60"/>
  <c r="C40" i="60"/>
  <c r="C37" i="60"/>
  <c r="C34" i="60"/>
  <c r="C32" i="60"/>
  <c r="C28" i="60"/>
  <c r="C25" i="60"/>
  <c r="C22" i="60"/>
  <c r="C19" i="60"/>
  <c r="C17" i="60"/>
  <c r="C14" i="60"/>
  <c r="C11" i="60"/>
  <c r="C8" i="60"/>
  <c r="C5" i="60"/>
  <c r="C41" i="60"/>
  <c r="C38" i="60"/>
  <c r="C35" i="60"/>
  <c r="C31" i="60"/>
  <c r="C29" i="60"/>
  <c r="C26" i="60"/>
  <c r="C23" i="60"/>
  <c r="C20" i="60"/>
  <c r="C16" i="60"/>
  <c r="C13" i="60"/>
  <c r="C10" i="60"/>
  <c r="C7" i="60"/>
  <c r="C4" i="60"/>
  <c r="C63" i="21"/>
  <c r="C79" i="21"/>
  <c r="C62" i="21"/>
  <c r="C78" i="21"/>
  <c r="C66" i="21"/>
  <c r="C82" i="21"/>
  <c r="C68" i="21"/>
  <c r="C84" i="21"/>
  <c r="C70" i="21"/>
  <c r="C86" i="21"/>
  <c r="C64" i="21"/>
  <c r="C80" i="21"/>
  <c r="C71" i="21"/>
  <c r="C87" i="21"/>
  <c r="C65" i="21"/>
  <c r="C81" i="21"/>
  <c r="C69" i="21"/>
  <c r="C85" i="21"/>
  <c r="C67" i="21"/>
  <c r="C83" i="21"/>
  <c r="C73" i="21"/>
  <c r="F299" i="19"/>
  <c r="L299" i="19" s="1"/>
  <c r="C72" i="21"/>
  <c r="F298" i="19"/>
  <c r="L298" i="19" s="1"/>
  <c r="F277" i="19"/>
  <c r="L277" i="19" s="1"/>
  <c r="F274" i="19"/>
  <c r="L274" i="19" s="1"/>
  <c r="F278" i="19"/>
  <c r="L278" i="19" s="1"/>
  <c r="F275" i="19"/>
  <c r="L275" i="19" s="1"/>
  <c r="F279" i="19"/>
  <c r="L279" i="19" s="1"/>
  <c r="F276" i="19"/>
  <c r="L276" i="19" s="1"/>
  <c r="F294" i="19"/>
  <c r="L294" i="19" s="1"/>
  <c r="F295" i="19"/>
  <c r="L295" i="19" s="1"/>
  <c r="F292" i="19"/>
  <c r="L292" i="19" s="1"/>
  <c r="F296" i="19"/>
  <c r="L296" i="19" s="1"/>
  <c r="F297" i="19"/>
  <c r="L297" i="19" s="1"/>
  <c r="F293" i="19"/>
  <c r="L293" i="19" s="1"/>
  <c r="F282" i="19"/>
  <c r="L282" i="19" s="1"/>
  <c r="F283" i="19"/>
  <c r="L283" i="19" s="1"/>
  <c r="F280" i="19"/>
  <c r="L280" i="19" s="1"/>
  <c r="F284" i="19"/>
  <c r="L284" i="19" s="1"/>
  <c r="F281" i="19"/>
  <c r="L281" i="19" s="1"/>
  <c r="F285" i="19"/>
  <c r="L285" i="19" s="1"/>
  <c r="F286" i="19"/>
  <c r="L286" i="19" s="1"/>
  <c r="F290" i="19"/>
  <c r="L290" i="19" s="1"/>
  <c r="F291" i="19"/>
  <c r="L291" i="19" s="1"/>
  <c r="F287" i="19"/>
  <c r="L287" i="19" s="1"/>
  <c r="F288" i="19"/>
  <c r="L288" i="19" s="1"/>
  <c r="F289" i="19"/>
  <c r="L289" i="19" s="1"/>
  <c r="F24" i="19"/>
  <c r="L24" i="19" s="1"/>
  <c r="F26" i="19"/>
  <c r="L26" i="19" s="1"/>
  <c r="F28" i="19"/>
  <c r="L28" i="19" s="1"/>
  <c r="F23" i="19"/>
  <c r="L23" i="19" s="1"/>
  <c r="F25" i="19"/>
  <c r="L25" i="19" s="1"/>
  <c r="F27" i="19"/>
  <c r="L27" i="19" s="1"/>
  <c r="F29" i="19"/>
  <c r="L29" i="19" s="1"/>
  <c r="F53" i="19"/>
  <c r="L53" i="19" s="1"/>
  <c r="F56" i="19"/>
  <c r="L56" i="19" s="1"/>
  <c r="F55" i="19"/>
  <c r="L55" i="19" s="1"/>
  <c r="F51" i="19"/>
  <c r="L51" i="19" s="1"/>
  <c r="F54" i="19"/>
  <c r="L54" i="19" s="1"/>
  <c r="F57" i="19"/>
  <c r="L57" i="19" s="1"/>
  <c r="F52" i="19"/>
  <c r="L52" i="19" s="1"/>
  <c r="F22" i="19"/>
  <c r="L22" i="19" s="1"/>
  <c r="F17" i="19"/>
  <c r="L17" i="19" s="1"/>
  <c r="F19" i="19"/>
  <c r="L19" i="19" s="1"/>
  <c r="F21" i="19"/>
  <c r="L21" i="19" s="1"/>
  <c r="F16" i="19"/>
  <c r="L16" i="19" s="1"/>
  <c r="F18" i="19"/>
  <c r="L18" i="19" s="1"/>
  <c r="F33" i="19"/>
  <c r="L33" i="19" s="1"/>
  <c r="F35" i="19"/>
  <c r="L35" i="19" s="1"/>
  <c r="F30" i="19"/>
  <c r="L30" i="19" s="1"/>
  <c r="F32" i="19"/>
  <c r="L32" i="19" s="1"/>
  <c r="F34" i="19"/>
  <c r="L34" i="19" s="1"/>
  <c r="F36" i="19"/>
  <c r="L36" i="19" s="1"/>
  <c r="F31" i="19"/>
  <c r="L31" i="19" s="1"/>
  <c r="F61" i="19"/>
  <c r="L61" i="19" s="1"/>
  <c r="F59" i="19"/>
  <c r="L59" i="19" s="1"/>
  <c r="F64" i="19"/>
  <c r="L64" i="19" s="1"/>
  <c r="F62" i="19"/>
  <c r="L62" i="19" s="1"/>
  <c r="F58" i="19"/>
  <c r="L58" i="19" s="1"/>
  <c r="F63" i="19"/>
  <c r="L63" i="19" s="1"/>
  <c r="F60" i="19"/>
  <c r="L60" i="19" s="1"/>
  <c r="F68" i="19"/>
  <c r="L68" i="19" s="1"/>
  <c r="F70" i="19"/>
  <c r="L70" i="19" s="1"/>
  <c r="F65" i="19"/>
  <c r="L65" i="19" s="1"/>
  <c r="F67" i="19"/>
  <c r="L67" i="19" s="1"/>
  <c r="F69" i="19"/>
  <c r="L69" i="19" s="1"/>
  <c r="F71" i="19"/>
  <c r="L71" i="19" s="1"/>
  <c r="F66" i="19"/>
  <c r="L66" i="19" s="1"/>
  <c r="F13" i="19"/>
  <c r="L13" i="19" s="1"/>
  <c r="F14" i="19"/>
  <c r="L14" i="19" s="1"/>
  <c r="F15" i="19"/>
  <c r="L15" i="19" s="1"/>
  <c r="F12" i="19"/>
  <c r="L12" i="19" s="1"/>
  <c r="F4" i="19"/>
  <c r="L4" i="19" s="1"/>
  <c r="F5" i="19"/>
  <c r="L5" i="19" s="1"/>
  <c r="F6" i="19"/>
  <c r="L6" i="19" s="1"/>
  <c r="F7" i="19"/>
  <c r="L7" i="19" s="1"/>
  <c r="F47" i="19"/>
  <c r="L47" i="19" s="1"/>
  <c r="F49" i="19"/>
  <c r="L49" i="19" s="1"/>
  <c r="F44" i="19"/>
  <c r="L44" i="19" s="1"/>
  <c r="F46" i="19"/>
  <c r="L46" i="19" s="1"/>
  <c r="F48" i="19"/>
  <c r="L48" i="19" s="1"/>
  <c r="F50" i="19"/>
  <c r="L50" i="19" s="1"/>
  <c r="F45" i="19"/>
  <c r="L45" i="19" s="1"/>
  <c r="F10" i="19"/>
  <c r="L10" i="19" s="1"/>
  <c r="F11" i="19"/>
  <c r="L11" i="19" s="1"/>
  <c r="F8" i="19"/>
  <c r="L8" i="19" s="1"/>
  <c r="F9" i="19"/>
  <c r="L9" i="19" s="1"/>
  <c r="F256" i="19"/>
  <c r="L256" i="19" s="1"/>
  <c r="F254" i="19"/>
  <c r="L254" i="19" s="1"/>
  <c r="F255" i="19"/>
  <c r="L255" i="19" s="1"/>
  <c r="F257" i="19"/>
  <c r="L257" i="19" s="1"/>
  <c r="F249" i="19"/>
  <c r="L249" i="19" s="1"/>
  <c r="F246" i="19"/>
  <c r="L246" i="19" s="1"/>
  <c r="F248" i="19"/>
  <c r="L248" i="19" s="1"/>
  <c r="F247" i="19"/>
  <c r="L247" i="19" s="1"/>
  <c r="F253" i="19"/>
  <c r="L253" i="19" s="1"/>
  <c r="F251" i="19"/>
  <c r="L251" i="19" s="1"/>
  <c r="F252" i="19"/>
  <c r="L252" i="19" s="1"/>
  <c r="F250" i="19"/>
  <c r="L250" i="19" s="1"/>
  <c r="F266" i="19"/>
  <c r="L266" i="19" s="1"/>
  <c r="F267" i="19"/>
  <c r="L267" i="19" s="1"/>
  <c r="F268" i="19"/>
  <c r="L268" i="19" s="1"/>
  <c r="F269" i="19"/>
  <c r="L269" i="19" s="1"/>
  <c r="F259" i="19"/>
  <c r="L259" i="19" s="1"/>
  <c r="F260" i="19"/>
  <c r="L260" i="19" s="1"/>
  <c r="F258" i="19"/>
  <c r="L258" i="19" s="1"/>
  <c r="F261" i="19"/>
  <c r="L261" i="19" s="1"/>
  <c r="F262" i="19"/>
  <c r="L262" i="19" s="1"/>
  <c r="F263" i="19"/>
  <c r="L263" i="19" s="1"/>
  <c r="F264" i="19"/>
  <c r="L264" i="19" s="1"/>
  <c r="F265" i="19"/>
  <c r="L265" i="19" s="1"/>
  <c r="D4" i="45" l="1"/>
</calcChain>
</file>

<file path=xl/comments1.xml><?xml version="1.0" encoding="utf-8"?>
<comments xmlns="http://schemas.openxmlformats.org/spreadsheetml/2006/main">
  <authors>
    <author>AK_山上</author>
  </authors>
  <commentList>
    <comment ref="AB32" authorId="0">
      <text>
        <r>
          <rPr>
            <b/>
            <sz val="9"/>
            <color indexed="81"/>
            <rFont val="ＭＳ Ｐゴシック"/>
            <family val="3"/>
            <charset val="128"/>
          </rPr>
          <t>AK_山上:</t>
        </r>
        <r>
          <rPr>
            <sz val="9"/>
            <color indexed="81"/>
            <rFont val="ＭＳ Ｐゴシック"/>
            <family val="3"/>
            <charset val="128"/>
          </rPr>
          <t xml:space="preserve">
2020/2/25</t>
        </r>
      </text>
    </comment>
    <comment ref="AD144" authorId="0">
      <text>
        <r>
          <rPr>
            <b/>
            <sz val="9"/>
            <color indexed="81"/>
            <rFont val="ＭＳ Ｐゴシック"/>
            <family val="3"/>
            <charset val="128"/>
          </rPr>
          <t>AK_山上:</t>
        </r>
        <r>
          <rPr>
            <sz val="9"/>
            <color indexed="81"/>
            <rFont val="ＭＳ Ｐゴシック"/>
            <family val="3"/>
            <charset val="128"/>
          </rPr>
          <t xml:space="preserve">
2020/2/25</t>
        </r>
      </text>
    </comment>
    <comment ref="A436" authorId="0">
      <text>
        <r>
          <rPr>
            <b/>
            <sz val="9"/>
            <color indexed="81"/>
            <rFont val="ＭＳ Ｐゴシック"/>
            <family val="3"/>
            <charset val="128"/>
          </rPr>
          <t>AK_山上:</t>
        </r>
        <r>
          <rPr>
            <sz val="9"/>
            <color indexed="81"/>
            <rFont val="ＭＳ Ｐゴシック"/>
            <family val="3"/>
            <charset val="128"/>
          </rPr>
          <t xml:space="preserve">
2020/2/27
</t>
        </r>
      </text>
    </comment>
    <comment ref="Z519" authorId="0">
      <text>
        <r>
          <rPr>
            <b/>
            <sz val="9"/>
            <color indexed="81"/>
            <rFont val="ＭＳ Ｐゴシック"/>
            <family val="3"/>
            <charset val="128"/>
          </rPr>
          <t>AK_山上:</t>
        </r>
        <r>
          <rPr>
            <sz val="9"/>
            <color indexed="81"/>
            <rFont val="ＭＳ Ｐゴシック"/>
            <family val="3"/>
            <charset val="128"/>
          </rPr>
          <t xml:space="preserve">
2020/2/27</t>
        </r>
      </text>
    </comment>
    <comment ref="AD584" authorId="0">
      <text>
        <r>
          <rPr>
            <b/>
            <sz val="9"/>
            <color indexed="81"/>
            <rFont val="ＭＳ Ｐゴシック"/>
            <family val="3"/>
            <charset val="128"/>
          </rPr>
          <t>AK_山上:</t>
        </r>
        <r>
          <rPr>
            <sz val="9"/>
            <color indexed="81"/>
            <rFont val="ＭＳ Ｐゴシック"/>
            <family val="3"/>
            <charset val="128"/>
          </rPr>
          <t xml:space="preserve">
2020/2/25</t>
        </r>
      </text>
    </comment>
  </commentList>
</comments>
</file>

<file path=xl/comments2.xml><?xml version="1.0" encoding="utf-8"?>
<comments xmlns="http://schemas.openxmlformats.org/spreadsheetml/2006/main">
  <authors>
    <author>AK_山上</author>
  </authors>
  <commentList>
    <comment ref="V20" authorId="0">
      <text>
        <r>
          <rPr>
            <b/>
            <sz val="9"/>
            <color indexed="81"/>
            <rFont val="ＭＳ Ｐゴシック"/>
            <family val="3"/>
            <charset val="128"/>
          </rPr>
          <t>AK_山上:</t>
        </r>
        <r>
          <rPr>
            <sz val="9"/>
            <color indexed="81"/>
            <rFont val="ＭＳ Ｐゴシック"/>
            <family val="3"/>
            <charset val="128"/>
          </rPr>
          <t xml:space="preserve">
2020/2/25</t>
        </r>
      </text>
    </comment>
    <comment ref="X132" authorId="0">
      <text>
        <r>
          <rPr>
            <b/>
            <sz val="9"/>
            <color indexed="81"/>
            <rFont val="ＭＳ Ｐゴシック"/>
            <family val="3"/>
            <charset val="128"/>
          </rPr>
          <t>AK_山上:</t>
        </r>
        <r>
          <rPr>
            <sz val="9"/>
            <color indexed="81"/>
            <rFont val="ＭＳ Ｐゴシック"/>
            <family val="3"/>
            <charset val="128"/>
          </rPr>
          <t xml:space="preserve">
2020/2/25</t>
        </r>
      </text>
    </comment>
    <comment ref="A424" authorId="0">
      <text>
        <r>
          <rPr>
            <b/>
            <sz val="9"/>
            <color indexed="81"/>
            <rFont val="ＭＳ Ｐゴシック"/>
            <family val="3"/>
            <charset val="128"/>
          </rPr>
          <t>AK_山上:</t>
        </r>
        <r>
          <rPr>
            <sz val="9"/>
            <color indexed="81"/>
            <rFont val="ＭＳ Ｐゴシック"/>
            <family val="3"/>
            <charset val="128"/>
          </rPr>
          <t xml:space="preserve">
2020/2/27
</t>
        </r>
      </text>
    </comment>
    <comment ref="T507" authorId="0">
      <text>
        <r>
          <rPr>
            <b/>
            <sz val="9"/>
            <color indexed="81"/>
            <rFont val="ＭＳ Ｐゴシック"/>
            <family val="3"/>
            <charset val="128"/>
          </rPr>
          <t>AK_山上:</t>
        </r>
        <r>
          <rPr>
            <sz val="9"/>
            <color indexed="81"/>
            <rFont val="ＭＳ Ｐゴシック"/>
            <family val="3"/>
            <charset val="128"/>
          </rPr>
          <t xml:space="preserve">
2020/2/27</t>
        </r>
      </text>
    </comment>
    <comment ref="X572" authorId="0">
      <text>
        <r>
          <rPr>
            <b/>
            <sz val="9"/>
            <color indexed="81"/>
            <rFont val="ＭＳ Ｐゴシック"/>
            <family val="3"/>
            <charset val="128"/>
          </rPr>
          <t>AK_山上:</t>
        </r>
        <r>
          <rPr>
            <sz val="9"/>
            <color indexed="81"/>
            <rFont val="ＭＳ Ｐゴシック"/>
            <family val="3"/>
            <charset val="128"/>
          </rPr>
          <t xml:space="preserve">
2020/2/25</t>
        </r>
      </text>
    </comment>
  </commentList>
</comments>
</file>

<file path=xl/sharedStrings.xml><?xml version="1.0" encoding="utf-8"?>
<sst xmlns="http://schemas.openxmlformats.org/spreadsheetml/2006/main" count="84922" uniqueCount="4092">
  <si>
    <t>spec_code</t>
    <phoneticPr fontId="13"/>
  </si>
  <si>
    <t>Sliding</t>
    <phoneticPr fontId="13"/>
  </si>
  <si>
    <t>Casment</t>
    <phoneticPr fontId="13"/>
  </si>
  <si>
    <t>Awning</t>
    <phoneticPr fontId="13"/>
  </si>
  <si>
    <t>FIX</t>
    <phoneticPr fontId="13"/>
  </si>
  <si>
    <t>Terrace door</t>
    <phoneticPr fontId="13"/>
  </si>
  <si>
    <t>Sealant</t>
    <phoneticPr fontId="13"/>
  </si>
  <si>
    <t>Gasket</t>
    <phoneticPr fontId="13"/>
  </si>
  <si>
    <t>Window</t>
    <phoneticPr fontId="13"/>
  </si>
  <si>
    <t>Door</t>
    <phoneticPr fontId="13"/>
  </si>
  <si>
    <t>Friction Stay</t>
    <phoneticPr fontId="13"/>
  </si>
  <si>
    <t>Hinge</t>
    <phoneticPr fontId="13"/>
  </si>
  <si>
    <t>Pivot</t>
    <phoneticPr fontId="13"/>
  </si>
  <si>
    <t>Without key</t>
    <phoneticPr fontId="13"/>
  </si>
  <si>
    <t>With key</t>
    <phoneticPr fontId="13"/>
  </si>
  <si>
    <t>L</t>
    <phoneticPr fontId="13"/>
  </si>
  <si>
    <t>R</t>
    <phoneticPr fontId="13"/>
  </si>
  <si>
    <t>selling_code</t>
    <phoneticPr fontId="13"/>
  </si>
  <si>
    <t>HG2</t>
    <phoneticPr fontId="13"/>
  </si>
  <si>
    <t>m_selling_spec</t>
    <phoneticPr fontId="13"/>
  </si>
  <si>
    <t>GRANTS(SG)</t>
  </si>
  <si>
    <t>product_id</t>
    <phoneticPr fontId="13"/>
  </si>
  <si>
    <t>P7(old)</t>
  </si>
  <si>
    <t>P7(Improve)</t>
  </si>
  <si>
    <t>WE70</t>
  </si>
  <si>
    <t>WE-PLUS(Assy)</t>
  </si>
  <si>
    <t>WE-PLUS(KD)</t>
  </si>
  <si>
    <t>Exterior</t>
    <phoneticPr fontId="13"/>
  </si>
  <si>
    <t>GIESTA</t>
    <phoneticPr fontId="13"/>
  </si>
  <si>
    <t>WE-40</t>
    <phoneticPr fontId="13"/>
  </si>
  <si>
    <t>product</t>
    <phoneticPr fontId="13"/>
  </si>
  <si>
    <t>product_trans</t>
    <phoneticPr fontId="13"/>
  </si>
  <si>
    <t>lang_code</t>
    <phoneticPr fontId="13"/>
  </si>
  <si>
    <t>product_name</t>
    <phoneticPr fontId="13"/>
  </si>
  <si>
    <t>en</t>
    <phoneticPr fontId="13"/>
  </si>
  <si>
    <t>GRANTS(PG)</t>
    <phoneticPr fontId="13"/>
  </si>
  <si>
    <t>m_selling_spec_trans</t>
    <phoneticPr fontId="13"/>
  </si>
  <si>
    <t>spec_name</t>
    <phoneticPr fontId="13"/>
  </si>
  <si>
    <t>m_lang</t>
    <phoneticPr fontId="13"/>
  </si>
  <si>
    <t>m_lang_id</t>
    <phoneticPr fontId="13"/>
  </si>
  <si>
    <t>is_default</t>
    <phoneticPr fontId="13"/>
  </si>
  <si>
    <t>product_id</t>
  </si>
  <si>
    <t>sort_order</t>
    <phoneticPr fontId="13"/>
  </si>
  <si>
    <t>ctg</t>
    <phoneticPr fontId="13"/>
  </si>
  <si>
    <t>ctg_id</t>
    <phoneticPr fontId="13"/>
  </si>
  <si>
    <t>ctg_type</t>
    <phoneticPr fontId="13"/>
  </si>
  <si>
    <t>prod</t>
    <phoneticPr fontId="13"/>
  </si>
  <si>
    <t>ctg_name</t>
    <phoneticPr fontId="13"/>
  </si>
  <si>
    <t>Interiror series, Hangingdoor/Sliding door</t>
  </si>
  <si>
    <t>rise</t>
    <phoneticPr fontId="13"/>
  </si>
  <si>
    <t>High rise</t>
    <phoneticPr fontId="13"/>
  </si>
  <si>
    <t>Low rise</t>
    <phoneticPr fontId="13"/>
  </si>
  <si>
    <t>ctg_rise_id</t>
    <phoneticPr fontId="13"/>
  </si>
  <si>
    <t>ctg_prod_id</t>
    <phoneticPr fontId="13"/>
  </si>
  <si>
    <t>parent_ctg_id</t>
    <phoneticPr fontId="13"/>
  </si>
  <si>
    <t>th</t>
    <phoneticPr fontId="13"/>
  </si>
  <si>
    <t>ctg_rise_id</t>
  </si>
  <si>
    <t>sort_order</t>
  </si>
  <si>
    <t>lang_code</t>
  </si>
  <si>
    <t>GIESTA</t>
  </si>
  <si>
    <t>Exterior</t>
  </si>
  <si>
    <t>ctg_id</t>
  </si>
  <si>
    <t>ctg_type</t>
  </si>
  <si>
    <t>ctg_name</t>
  </si>
  <si>
    <t>prod</t>
  </si>
  <si>
    <t>rise</t>
  </si>
  <si>
    <t>Low rise</t>
  </si>
  <si>
    <t>spec_name</t>
  </si>
  <si>
    <t>Sliding</t>
  </si>
  <si>
    <t>Awning</t>
  </si>
  <si>
    <t>FIX</t>
  </si>
  <si>
    <t>Terrace door</t>
  </si>
  <si>
    <t>Window</t>
  </si>
  <si>
    <t>Door</t>
  </si>
  <si>
    <t>L</t>
  </si>
  <si>
    <t>R</t>
  </si>
  <si>
    <t>is_default</t>
  </si>
  <si>
    <t>en</t>
  </si>
  <si>
    <t>th</t>
  </si>
  <si>
    <t>spec6</t>
  </si>
  <si>
    <t>spec6</t>
    <phoneticPr fontId="13"/>
  </si>
  <si>
    <t>spec5</t>
  </si>
  <si>
    <t>spec5</t>
    <phoneticPr fontId="13"/>
  </si>
  <si>
    <t>spec4</t>
  </si>
  <si>
    <t>spec4</t>
    <phoneticPr fontId="13"/>
  </si>
  <si>
    <t>spec3</t>
  </si>
  <si>
    <t>spec3</t>
    <phoneticPr fontId="13"/>
  </si>
  <si>
    <t>spec2</t>
  </si>
  <si>
    <t>spec2</t>
    <phoneticPr fontId="13"/>
  </si>
  <si>
    <t>spec1</t>
  </si>
  <si>
    <t>spec1</t>
    <phoneticPr fontId="13"/>
  </si>
  <si>
    <t>spec7</t>
  </si>
  <si>
    <t>spec8</t>
  </si>
  <si>
    <t>spec9</t>
  </si>
  <si>
    <t>spec10</t>
  </si>
  <si>
    <t>spec11</t>
  </si>
  <si>
    <t>spec12</t>
  </si>
  <si>
    <t>spec13</t>
  </si>
  <si>
    <t>spec14</t>
  </si>
  <si>
    <t>spec15</t>
  </si>
  <si>
    <t>spec16</t>
  </si>
  <si>
    <t>spec17</t>
  </si>
  <si>
    <t>spec18</t>
  </si>
  <si>
    <t>spec19</t>
  </si>
  <si>
    <t>spec20</t>
  </si>
  <si>
    <t>ctg_trans</t>
    <phoneticPr fontId="13"/>
  </si>
  <si>
    <t>spec_value1</t>
    <phoneticPr fontId="13"/>
  </si>
  <si>
    <t>spec_value2</t>
    <phoneticPr fontId="13"/>
  </si>
  <si>
    <t>spec_value3</t>
    <phoneticPr fontId="13"/>
  </si>
  <si>
    <t>spec_value4</t>
    <phoneticPr fontId="13"/>
  </si>
  <si>
    <t>spec_value5</t>
    <phoneticPr fontId="13"/>
  </si>
  <si>
    <t>spec_value6</t>
    <phoneticPr fontId="13"/>
  </si>
  <si>
    <t>spec_value7</t>
    <phoneticPr fontId="13"/>
  </si>
  <si>
    <t>spec_value8</t>
    <phoneticPr fontId="13"/>
  </si>
  <si>
    <t>spec_value9</t>
    <phoneticPr fontId="13"/>
  </si>
  <si>
    <t>spec_value10</t>
    <phoneticPr fontId="13"/>
  </si>
  <si>
    <t>spec_value11</t>
    <phoneticPr fontId="13"/>
  </si>
  <si>
    <t>spec_value12</t>
    <phoneticPr fontId="13"/>
  </si>
  <si>
    <t>spec_value13</t>
    <phoneticPr fontId="13"/>
  </si>
  <si>
    <t>spec_value14</t>
    <phoneticPr fontId="13"/>
  </si>
  <si>
    <t>spec_value15</t>
    <phoneticPr fontId="13"/>
  </si>
  <si>
    <t>spec_value17</t>
    <phoneticPr fontId="13"/>
  </si>
  <si>
    <t>spec_value18</t>
    <phoneticPr fontId="13"/>
  </si>
  <si>
    <t>spec_value19</t>
    <phoneticPr fontId="13"/>
  </si>
  <si>
    <t>spec_value20</t>
    <phoneticPr fontId="13"/>
  </si>
  <si>
    <t>spec_value16</t>
    <phoneticPr fontId="13"/>
  </si>
  <si>
    <t>product_name_en</t>
    <phoneticPr fontId="13"/>
  </si>
  <si>
    <t>ctg_prod_name_en</t>
    <phoneticPr fontId="13"/>
  </si>
  <si>
    <t>ctg_rise_name_en</t>
    <phoneticPr fontId="13"/>
  </si>
  <si>
    <t>ctg_name_en</t>
    <phoneticPr fontId="13"/>
  </si>
  <si>
    <t>Hint:</t>
    <phoneticPr fontId="13"/>
  </si>
  <si>
    <r>
      <rPr>
        <b/>
        <i/>
        <sz val="8"/>
        <color theme="1"/>
        <rFont val="游ゴシック"/>
        <family val="3"/>
        <charset val="128"/>
        <scheme val="minor"/>
      </rPr>
      <t>Yellow</t>
    </r>
    <r>
      <rPr>
        <i/>
        <sz val="8"/>
        <color theme="1"/>
        <rFont val="游ゴシック"/>
        <family val="3"/>
        <charset val="128"/>
        <scheme val="minor"/>
      </rPr>
      <t xml:space="preserve"> background: Column will be </t>
    </r>
    <r>
      <rPr>
        <b/>
        <i/>
        <sz val="8"/>
        <color theme="1"/>
        <rFont val="游ゴシック"/>
        <family val="3"/>
        <charset val="128"/>
        <scheme val="minor"/>
      </rPr>
      <t>inserted to the database</t>
    </r>
    <phoneticPr fontId="13"/>
  </si>
  <si>
    <t>door_closer</t>
    <phoneticPr fontId="13"/>
  </si>
  <si>
    <t>insect_screen</t>
    <phoneticPr fontId="13"/>
  </si>
  <si>
    <t>WINDOW and DOOR</t>
  </si>
  <si>
    <t>Tostem DOOR</t>
  </si>
  <si>
    <t>null</t>
  </si>
  <si>
    <t/>
  </si>
  <si>
    <t>Red text: Don't input this column, it is using the formular to get data</t>
  </si>
  <si>
    <t>A2H</t>
  </si>
  <si>
    <t>A2J</t>
  </si>
  <si>
    <t>A2K</t>
  </si>
  <si>
    <t>A2U</t>
  </si>
  <si>
    <t>A3N</t>
  </si>
  <si>
    <t>A3U</t>
  </si>
  <si>
    <t>A4F</t>
  </si>
  <si>
    <t>A4N</t>
  </si>
  <si>
    <t>A4U</t>
  </si>
  <si>
    <t>A4X</t>
  </si>
  <si>
    <t>ABC</t>
  </si>
  <si>
    <t>ALC</t>
  </si>
  <si>
    <t>ANA</t>
  </si>
  <si>
    <t>ARC</t>
  </si>
  <si>
    <t>AT1</t>
  </si>
  <si>
    <t>AT2</t>
  </si>
  <si>
    <t>AT3</t>
  </si>
  <si>
    <t>AT4</t>
  </si>
  <si>
    <t>AT5</t>
  </si>
  <si>
    <t>AT6</t>
  </si>
  <si>
    <t>ATC</t>
  </si>
  <si>
    <t>ATH</t>
  </si>
  <si>
    <t>ATJ</t>
  </si>
  <si>
    <t>ATK</t>
  </si>
  <si>
    <t>ATQ</t>
  </si>
  <si>
    <t>ATV</t>
  </si>
  <si>
    <t>AXF</t>
  </si>
  <si>
    <t>B1R</t>
  </si>
  <si>
    <t>B1S</t>
  </si>
  <si>
    <t>B2A</t>
  </si>
  <si>
    <t>B2B</t>
  </si>
  <si>
    <t>B2C</t>
  </si>
  <si>
    <t>B2G</t>
  </si>
  <si>
    <t>B2J</t>
  </si>
  <si>
    <t>B2R</t>
  </si>
  <si>
    <t>B2S</t>
  </si>
  <si>
    <t>B3B</t>
  </si>
  <si>
    <t>B3C</t>
  </si>
  <si>
    <t>B3G</t>
  </si>
  <si>
    <t>B3J</t>
  </si>
  <si>
    <t>B3R</t>
  </si>
  <si>
    <t>B3S</t>
  </si>
  <si>
    <t>B4A</t>
  </si>
  <si>
    <t>B4B</t>
  </si>
  <si>
    <t>B4C</t>
  </si>
  <si>
    <t>B4G</t>
  </si>
  <si>
    <t>B4J</t>
  </si>
  <si>
    <t>B4R</t>
  </si>
  <si>
    <t>B4S</t>
  </si>
  <si>
    <t>BA1</t>
  </si>
  <si>
    <t>BA2</t>
  </si>
  <si>
    <t>BA3</t>
  </si>
  <si>
    <t>BA4</t>
  </si>
  <si>
    <t>BA5</t>
  </si>
  <si>
    <t>BA6</t>
  </si>
  <si>
    <t>BAA</t>
  </si>
  <si>
    <t>BAB</t>
  </si>
  <si>
    <t>BAE</t>
  </si>
  <si>
    <t>BAF</t>
  </si>
  <si>
    <t>BAG</t>
  </si>
  <si>
    <t>BAH</t>
  </si>
  <si>
    <t>BAJ</t>
  </si>
  <si>
    <t>BAL</t>
  </si>
  <si>
    <t>BAM</t>
  </si>
  <si>
    <t>BAP</t>
  </si>
  <si>
    <t>BAQ</t>
  </si>
  <si>
    <t>BAR</t>
  </si>
  <si>
    <t>BAS</t>
  </si>
  <si>
    <t>BAT</t>
  </si>
  <si>
    <t>BAU</t>
  </si>
  <si>
    <t>BAV</t>
  </si>
  <si>
    <t>BAW</t>
  </si>
  <si>
    <t>BAX</t>
  </si>
  <si>
    <t>BAY</t>
  </si>
  <si>
    <t>BAZ</t>
  </si>
  <si>
    <t>BBP</t>
  </si>
  <si>
    <t>BBQ</t>
  </si>
  <si>
    <t>BBR</t>
  </si>
  <si>
    <t>BBS</t>
  </si>
  <si>
    <t>BBT</t>
  </si>
  <si>
    <t>BBU</t>
  </si>
  <si>
    <t>BCA</t>
  </si>
  <si>
    <t>BCB</t>
  </si>
  <si>
    <t>BCC</t>
  </si>
  <si>
    <t>BCD</t>
  </si>
  <si>
    <t>BCE</t>
  </si>
  <si>
    <t>BCF</t>
  </si>
  <si>
    <t>BCG</t>
  </si>
  <si>
    <t>BCH</t>
  </si>
  <si>
    <t>BCJ</t>
  </si>
  <si>
    <t>BCK</t>
  </si>
  <si>
    <t>BCL</t>
  </si>
  <si>
    <t>BCR</t>
  </si>
  <si>
    <t>BCS</t>
  </si>
  <si>
    <t>BCT</t>
  </si>
  <si>
    <t>BCU</t>
  </si>
  <si>
    <t>BCV</t>
  </si>
  <si>
    <t>BCW</t>
  </si>
  <si>
    <t>BCX</t>
  </si>
  <si>
    <t>BCY</t>
  </si>
  <si>
    <t>BCZ</t>
  </si>
  <si>
    <t>BD2</t>
  </si>
  <si>
    <t>BD4</t>
  </si>
  <si>
    <t>BD5</t>
  </si>
  <si>
    <t>BD6</t>
  </si>
  <si>
    <t>BD7</t>
  </si>
  <si>
    <t>BD8</t>
  </si>
  <si>
    <t>BDS</t>
  </si>
  <si>
    <t>BDT</t>
  </si>
  <si>
    <t>BDU</t>
  </si>
  <si>
    <t>BDV</t>
  </si>
  <si>
    <t>BDW</t>
  </si>
  <si>
    <t>BDX</t>
  </si>
  <si>
    <t>BDY</t>
  </si>
  <si>
    <t>BDZ</t>
  </si>
  <si>
    <t>BE2</t>
  </si>
  <si>
    <t>BE4</t>
  </si>
  <si>
    <t>BF1</t>
  </si>
  <si>
    <t>BH2</t>
  </si>
  <si>
    <t>BH4</t>
  </si>
  <si>
    <t>BK3</t>
  </si>
  <si>
    <t>BK6</t>
  </si>
  <si>
    <t>BL2</t>
  </si>
  <si>
    <t>BL3</t>
  </si>
  <si>
    <t>BL4</t>
  </si>
  <si>
    <t>BM2</t>
  </si>
  <si>
    <t>BM3</t>
  </si>
  <si>
    <t>BM4</t>
  </si>
  <si>
    <t>BMU</t>
  </si>
  <si>
    <t>BMV</t>
  </si>
  <si>
    <t>BP3</t>
  </si>
  <si>
    <t>BP6</t>
  </si>
  <si>
    <t>BQ3</t>
  </si>
  <si>
    <t>BQ6</t>
  </si>
  <si>
    <t>BR1</t>
  </si>
  <si>
    <t>BR2</t>
  </si>
  <si>
    <t>BR3</t>
  </si>
  <si>
    <t>BR4</t>
  </si>
  <si>
    <t>BR5</t>
  </si>
  <si>
    <t>BR6</t>
  </si>
  <si>
    <t>BR7</t>
  </si>
  <si>
    <t>BR8</t>
  </si>
  <si>
    <t>BR9</t>
  </si>
  <si>
    <t>BRD</t>
  </si>
  <si>
    <t>BRE</t>
  </si>
  <si>
    <t>BRF</t>
  </si>
  <si>
    <t>BRG</t>
  </si>
  <si>
    <t>BRH</t>
  </si>
  <si>
    <t>BRJ</t>
  </si>
  <si>
    <t>BRK</t>
  </si>
  <si>
    <t>BRM</t>
  </si>
  <si>
    <t>BRN</t>
  </si>
  <si>
    <t>BRP</t>
  </si>
  <si>
    <t>BRQ</t>
  </si>
  <si>
    <t>BRS</t>
  </si>
  <si>
    <t>BRT</t>
  </si>
  <si>
    <t>BRU</t>
  </si>
  <si>
    <t>BRV</t>
  </si>
  <si>
    <t>BRW</t>
  </si>
  <si>
    <t>BRX</t>
  </si>
  <si>
    <t>BRY</t>
  </si>
  <si>
    <t>BRZ</t>
  </si>
  <si>
    <t>BS1</t>
  </si>
  <si>
    <t>BS2</t>
  </si>
  <si>
    <t>BS3</t>
  </si>
  <si>
    <t>BS4</t>
  </si>
  <si>
    <t>BS5</t>
  </si>
  <si>
    <t>BS6</t>
  </si>
  <si>
    <t>BS7</t>
  </si>
  <si>
    <t>BS8</t>
  </si>
  <si>
    <t>BS9</t>
  </si>
  <si>
    <t>BSD</t>
  </si>
  <si>
    <t>BSE</t>
  </si>
  <si>
    <t>BSF</t>
  </si>
  <si>
    <t>BSG</t>
  </si>
  <si>
    <t>BSH</t>
  </si>
  <si>
    <t>BSJ</t>
  </si>
  <si>
    <t>BSK</t>
  </si>
  <si>
    <t>BSM</t>
  </si>
  <si>
    <t>BSN</t>
  </si>
  <si>
    <t>BSP</t>
  </si>
  <si>
    <t>BSQ</t>
  </si>
  <si>
    <t>BSS</t>
  </si>
  <si>
    <t>BST</t>
  </si>
  <si>
    <t>BSU</t>
  </si>
  <si>
    <t>BSV</t>
  </si>
  <si>
    <t>BSW</t>
  </si>
  <si>
    <t>BSX</t>
  </si>
  <si>
    <t>BSY</t>
  </si>
  <si>
    <t>BSZ</t>
  </si>
  <si>
    <t>BT2</t>
  </si>
  <si>
    <t>BT3</t>
  </si>
  <si>
    <t>BT4</t>
  </si>
  <si>
    <t>BU1</t>
  </si>
  <si>
    <t>BU2</t>
  </si>
  <si>
    <t>BU3</t>
  </si>
  <si>
    <t>BU4</t>
  </si>
  <si>
    <t>BU5</t>
  </si>
  <si>
    <t>BU6</t>
  </si>
  <si>
    <t>BU7</t>
  </si>
  <si>
    <t>BU8</t>
  </si>
  <si>
    <t>BUA</t>
  </si>
  <si>
    <t>BUB</t>
  </si>
  <si>
    <t>BUC</t>
  </si>
  <si>
    <t>BUD</t>
  </si>
  <si>
    <t>BUE</t>
  </si>
  <si>
    <t>BUF</t>
  </si>
  <si>
    <t>BUG</t>
  </si>
  <si>
    <t>BUH</t>
  </si>
  <si>
    <t>BUJ</t>
  </si>
  <si>
    <t>BUK</t>
  </si>
  <si>
    <t>BUL</t>
  </si>
  <si>
    <t>BUM</t>
  </si>
  <si>
    <t>BUN</t>
  </si>
  <si>
    <t>BUP</t>
  </si>
  <si>
    <t>BUQ</t>
  </si>
  <si>
    <t>BUR</t>
  </si>
  <si>
    <t>BUS</t>
  </si>
  <si>
    <t>BUT</t>
  </si>
  <si>
    <t>BUY</t>
  </si>
  <si>
    <t>BUZ</t>
  </si>
  <si>
    <t>BV1</t>
  </si>
  <si>
    <t>BV2</t>
  </si>
  <si>
    <t>BV3</t>
  </si>
  <si>
    <t>BV4</t>
  </si>
  <si>
    <t>BV5</t>
  </si>
  <si>
    <t>BV6</t>
  </si>
  <si>
    <t>BV7</t>
  </si>
  <si>
    <t>BV8</t>
  </si>
  <si>
    <t>BVA</t>
  </si>
  <si>
    <t>BVB</t>
  </si>
  <si>
    <t>BVC</t>
  </si>
  <si>
    <t>BVD</t>
  </si>
  <si>
    <t>BVF</t>
  </si>
  <si>
    <t>BVG</t>
  </si>
  <si>
    <t>BVH</t>
  </si>
  <si>
    <t>BVJ</t>
  </si>
  <si>
    <t>BVK</t>
  </si>
  <si>
    <t>BVM</t>
  </si>
  <si>
    <t>BVN</t>
  </si>
  <si>
    <t>BVP</t>
  </si>
  <si>
    <t>BVQ</t>
  </si>
  <si>
    <t>BVR</t>
  </si>
  <si>
    <t>BVS</t>
  </si>
  <si>
    <t>BVT</t>
  </si>
  <si>
    <t>BVU</t>
  </si>
  <si>
    <t>BVV</t>
  </si>
  <si>
    <t>BVY</t>
  </si>
  <si>
    <t>BVZ</t>
  </si>
  <si>
    <t>BW1</t>
  </si>
  <si>
    <t>BW2</t>
  </si>
  <si>
    <t>BW3</t>
  </si>
  <si>
    <t>BW4</t>
  </si>
  <si>
    <t>BW5</t>
  </si>
  <si>
    <t>BW6</t>
  </si>
  <si>
    <t>BW7</t>
  </si>
  <si>
    <t>BW8</t>
  </si>
  <si>
    <t>BWA</t>
  </si>
  <si>
    <t>BWB</t>
  </si>
  <si>
    <t>BWC</t>
  </si>
  <si>
    <t>BWD</t>
  </si>
  <si>
    <t>BWE</t>
  </si>
  <si>
    <t>BWF</t>
  </si>
  <si>
    <t>BWG</t>
  </si>
  <si>
    <t>BWH</t>
  </si>
  <si>
    <t>BWJ</t>
  </si>
  <si>
    <t>BWK</t>
  </si>
  <si>
    <t>BWL</t>
  </si>
  <si>
    <t>BWM</t>
  </si>
  <si>
    <t>BWN</t>
  </si>
  <si>
    <t>BWP</t>
  </si>
  <si>
    <t>BWQ</t>
  </si>
  <si>
    <t>BWR</t>
  </si>
  <si>
    <t>BWS</t>
  </si>
  <si>
    <t>BWT</t>
  </si>
  <si>
    <t>BWY</t>
  </si>
  <si>
    <t>BWZ</t>
  </si>
  <si>
    <t>BY1</t>
  </si>
  <si>
    <t>BY2</t>
  </si>
  <si>
    <t>BY3</t>
  </si>
  <si>
    <t>BY4</t>
  </si>
  <si>
    <t>BY5</t>
  </si>
  <si>
    <t>BY6</t>
  </si>
  <si>
    <t>BY7</t>
  </si>
  <si>
    <t>BY8</t>
  </si>
  <si>
    <t>BYA</t>
  </si>
  <si>
    <t>BYB</t>
  </si>
  <si>
    <t>BYC</t>
  </si>
  <si>
    <t>BYD</t>
  </si>
  <si>
    <t>BYE</t>
  </si>
  <si>
    <t>BYF</t>
  </si>
  <si>
    <t>BYG</t>
  </si>
  <si>
    <t>BYH</t>
  </si>
  <si>
    <t>BYJ</t>
  </si>
  <si>
    <t>BYK</t>
  </si>
  <si>
    <t>BYL</t>
  </si>
  <si>
    <t>BYM</t>
  </si>
  <si>
    <t>BYN</t>
  </si>
  <si>
    <t>BYP</t>
  </si>
  <si>
    <t>BYQ</t>
  </si>
  <si>
    <t>BYR</t>
  </si>
  <si>
    <t>BYS</t>
  </si>
  <si>
    <t>BYT</t>
  </si>
  <si>
    <t>BYY</t>
  </si>
  <si>
    <t>BYZ</t>
  </si>
  <si>
    <t>DCA</t>
  </si>
  <si>
    <t>DCL</t>
  </si>
  <si>
    <t>DCR</t>
  </si>
  <si>
    <t>DF1</t>
  </si>
  <si>
    <t>DMC</t>
  </si>
  <si>
    <t>DML</t>
  </si>
  <si>
    <t>DMR</t>
  </si>
  <si>
    <t>m_model</t>
    <phoneticPr fontId="13"/>
  </si>
  <si>
    <t>m_model_id</t>
    <phoneticPr fontId="13"/>
  </si>
  <si>
    <t>m_model_trans</t>
    <phoneticPr fontId="13"/>
  </si>
  <si>
    <t>model_name</t>
    <phoneticPr fontId="13"/>
  </si>
  <si>
    <t>m_model_spec</t>
    <phoneticPr fontId="13"/>
  </si>
  <si>
    <t>Sliding windows
(2 panels on 2 tracks)</t>
    <phoneticPr fontId="13"/>
  </si>
  <si>
    <t>2 panels</t>
    <phoneticPr fontId="13"/>
  </si>
  <si>
    <t>1 panel</t>
    <phoneticPr fontId="13"/>
  </si>
  <si>
    <t>m_color</t>
    <phoneticPr fontId="13"/>
  </si>
  <si>
    <t>img_name</t>
    <phoneticPr fontId="13"/>
  </si>
  <si>
    <t>m_color_id</t>
    <phoneticPr fontId="13"/>
  </si>
  <si>
    <t>m_color_trans</t>
    <phoneticPr fontId="13"/>
  </si>
  <si>
    <t>color_name</t>
    <phoneticPr fontId="13"/>
  </si>
  <si>
    <t>viewer_flg</t>
    <phoneticPr fontId="13"/>
  </si>
  <si>
    <t>public_flg</t>
    <phoneticPr fontId="13"/>
  </si>
  <si>
    <t>For End-user</t>
    <phoneticPr fontId="13"/>
  </si>
  <si>
    <t>For Employee</t>
    <phoneticPr fontId="13"/>
  </si>
  <si>
    <t>img_name</t>
    <phoneticPr fontId="13"/>
  </si>
  <si>
    <t>common columns in migration</t>
    <phoneticPr fontId="13"/>
  </si>
  <si>
    <t>spec21</t>
    <phoneticPr fontId="13"/>
  </si>
  <si>
    <t>spec22</t>
    <phoneticPr fontId="13"/>
  </si>
  <si>
    <t>spec23</t>
    <phoneticPr fontId="13"/>
  </si>
  <si>
    <t>spec_value21</t>
    <phoneticPr fontId="13"/>
  </si>
  <si>
    <t>spec_value22</t>
    <phoneticPr fontId="13"/>
  </si>
  <si>
    <t>spec_value23</t>
    <phoneticPr fontId="13"/>
  </si>
  <si>
    <t>spec24</t>
    <phoneticPr fontId="13"/>
  </si>
  <si>
    <t>spec_value24</t>
    <phoneticPr fontId="13"/>
  </si>
  <si>
    <t>spec25</t>
    <phoneticPr fontId="13"/>
  </si>
  <si>
    <t>spec_value25</t>
    <phoneticPr fontId="13"/>
  </si>
  <si>
    <t>Section</t>
    <phoneticPr fontId="13"/>
  </si>
  <si>
    <t>model</t>
    <phoneticPr fontId="13"/>
  </si>
  <si>
    <t>Entrance</t>
  </si>
  <si>
    <t>Casement</t>
  </si>
  <si>
    <t>Corner Fix</t>
  </si>
  <si>
    <t>Sliding Window</t>
  </si>
  <si>
    <t>Sliding Door</t>
  </si>
  <si>
    <t>Folding door</t>
  </si>
  <si>
    <t>Casement window (Single lock)</t>
  </si>
  <si>
    <t>Double casement window</t>
  </si>
  <si>
    <t>Awning window (Single lock)</t>
  </si>
  <si>
    <t>In-swing door (Single)</t>
  </si>
  <si>
    <t>In-swing door (Double)</t>
  </si>
  <si>
    <t>Out-swing door (Single)</t>
  </si>
  <si>
    <t>Out-swing door (Double)</t>
  </si>
  <si>
    <t>P7</t>
  </si>
  <si>
    <t>Fence</t>
  </si>
  <si>
    <t>Sliding gate</t>
  </si>
  <si>
    <t>Folding gate</t>
  </si>
  <si>
    <t>Swing gate</t>
  </si>
  <si>
    <t>parent_ctg_name</t>
    <phoneticPr fontId="13"/>
  </si>
  <si>
    <t>Single sliding gate</t>
  </si>
  <si>
    <t>Double sliding gate</t>
  </si>
  <si>
    <t>model_name_en</t>
    <phoneticPr fontId="13"/>
  </si>
  <si>
    <t>Natural white</t>
  </si>
  <si>
    <t>Natural Silver</t>
  </si>
  <si>
    <t>Ivory White</t>
  </si>
  <si>
    <t>Autumn Brown</t>
  </si>
  <si>
    <t>Natural Black</t>
  </si>
  <si>
    <t>m_color_ctg_prod</t>
    <phoneticPr fontId="13"/>
  </si>
  <si>
    <t>Turin Pine</t>
  </si>
  <si>
    <t>Crea Mocha</t>
  </si>
  <si>
    <t>Crea Rusk</t>
  </si>
  <si>
    <t>Teak</t>
  </si>
  <si>
    <t>Silky White</t>
  </si>
  <si>
    <t>window door large</t>
    <phoneticPr fontId="13"/>
  </si>
  <si>
    <t>for floor no floor</t>
    <phoneticPr fontId="13"/>
  </si>
  <si>
    <t>lock</t>
    <phoneticPr fontId="13"/>
  </si>
  <si>
    <t>single/double</t>
    <phoneticPr fontId="13"/>
  </si>
  <si>
    <t>swing</t>
    <phoneticPr fontId="13"/>
  </si>
  <si>
    <t>sill</t>
    <phoneticPr fontId="13"/>
  </si>
  <si>
    <t>glass/aliminium</t>
    <phoneticPr fontId="13"/>
  </si>
  <si>
    <t>LR</t>
    <phoneticPr fontId="13"/>
  </si>
  <si>
    <t>one/two/free side</t>
    <phoneticPr fontId="13"/>
  </si>
  <si>
    <t>FIX/CORNER</t>
    <phoneticPr fontId="13"/>
  </si>
  <si>
    <t>stacks</t>
    <phoneticPr fontId="13"/>
  </si>
  <si>
    <t>Glass &amp; Louver</t>
    <phoneticPr fontId="13"/>
  </si>
  <si>
    <t>frame</t>
    <phoneticPr fontId="13"/>
  </si>
  <si>
    <t>Pitch</t>
    <phoneticPr fontId="13"/>
  </si>
  <si>
    <t>anchor</t>
    <phoneticPr fontId="13"/>
  </si>
  <si>
    <t>2 Panel</t>
  </si>
  <si>
    <t>4 Panel</t>
  </si>
  <si>
    <t>Center</t>
  </si>
  <si>
    <t>2 panel</t>
  </si>
  <si>
    <t>Door large</t>
  </si>
  <si>
    <t>3 panel</t>
  </si>
  <si>
    <t>Single lock</t>
  </si>
  <si>
    <t>Multi lock</t>
  </si>
  <si>
    <t>Multi lock large</t>
  </si>
  <si>
    <t>With closer</t>
  </si>
  <si>
    <t>Normal</t>
  </si>
  <si>
    <t>Single</t>
  </si>
  <si>
    <t>In-swing</t>
  </si>
  <si>
    <t>No sill</t>
  </si>
  <si>
    <t>Large</t>
  </si>
  <si>
    <t>Without closer</t>
  </si>
  <si>
    <t>Out-swing</t>
  </si>
  <si>
    <t>With sill</t>
  </si>
  <si>
    <t>Double</t>
  </si>
  <si>
    <t>Partition door</t>
  </si>
  <si>
    <t>Entrance Door</t>
  </si>
  <si>
    <t>4 panel</t>
  </si>
  <si>
    <t>6 panel</t>
  </si>
  <si>
    <t>Louver</t>
  </si>
  <si>
    <t>Aluminum</t>
  </si>
  <si>
    <t>Glass</t>
  </si>
  <si>
    <t>One side L</t>
  </si>
  <si>
    <t>One side R</t>
  </si>
  <si>
    <t>Free side</t>
  </si>
  <si>
    <t>Two side</t>
  </si>
  <si>
    <t>Flat sill</t>
  </si>
  <si>
    <t>Two side L</t>
  </si>
  <si>
    <t>Two side R</t>
  </si>
  <si>
    <t>8 panel</t>
  </si>
  <si>
    <t>12 panel</t>
  </si>
  <si>
    <t>16 panel</t>
  </si>
  <si>
    <t>No mullion</t>
  </si>
  <si>
    <t>BF2</t>
  </si>
  <si>
    <t>BF3</t>
  </si>
  <si>
    <t>BF4</t>
  </si>
  <si>
    <t>BSL</t>
    <phoneticPr fontId="13"/>
  </si>
  <si>
    <t>Corner FIX</t>
  </si>
  <si>
    <t>BNL</t>
    <phoneticPr fontId="13"/>
  </si>
  <si>
    <t>JSL</t>
    <phoneticPr fontId="13"/>
  </si>
  <si>
    <t>2 stacks</t>
    <phoneticPr fontId="13"/>
  </si>
  <si>
    <t>NSL</t>
    <phoneticPr fontId="13"/>
  </si>
  <si>
    <t>2 stacks</t>
  </si>
  <si>
    <t>3 stacks</t>
  </si>
  <si>
    <t>LSL</t>
    <phoneticPr fontId="13"/>
  </si>
  <si>
    <t>JNL</t>
    <phoneticPr fontId="13"/>
  </si>
  <si>
    <t>NNL</t>
    <phoneticPr fontId="13"/>
  </si>
  <si>
    <t>LNL</t>
    <phoneticPr fontId="13"/>
  </si>
  <si>
    <t>BSR</t>
    <phoneticPr fontId="13"/>
  </si>
  <si>
    <t>BNR</t>
    <phoneticPr fontId="13"/>
  </si>
  <si>
    <t>JSR</t>
    <phoneticPr fontId="13"/>
  </si>
  <si>
    <t>NSR</t>
    <phoneticPr fontId="13"/>
  </si>
  <si>
    <t>LSR</t>
    <phoneticPr fontId="13"/>
  </si>
  <si>
    <t>JNR</t>
    <phoneticPr fontId="13"/>
  </si>
  <si>
    <t>NNR</t>
    <phoneticPr fontId="13"/>
  </si>
  <si>
    <t>LNR</t>
    <phoneticPr fontId="13"/>
  </si>
  <si>
    <t>With middle frame</t>
    <phoneticPr fontId="13"/>
  </si>
  <si>
    <t>With middle frame</t>
  </si>
  <si>
    <t>Without sill</t>
  </si>
  <si>
    <t>Without middle frame</t>
  </si>
  <si>
    <t>With screen</t>
  </si>
  <si>
    <t>Without screen</t>
  </si>
  <si>
    <t>Glass &amp; Louver</t>
  </si>
  <si>
    <t>Without si</t>
  </si>
  <si>
    <t>Entrance door</t>
  </si>
  <si>
    <t>Inside</t>
  </si>
  <si>
    <t>Outside</t>
  </si>
  <si>
    <t>GA2</t>
  </si>
  <si>
    <t>60mm</t>
  </si>
  <si>
    <t>80mm</t>
  </si>
  <si>
    <t>100mm</t>
  </si>
  <si>
    <t>120mm</t>
  </si>
  <si>
    <t>140mm</t>
  </si>
  <si>
    <t>GA3</t>
  </si>
  <si>
    <t>GCL</t>
  </si>
  <si>
    <t>GCM</t>
  </si>
  <si>
    <t>Car port</t>
  </si>
  <si>
    <t>GGF</t>
  </si>
  <si>
    <t>GLA</t>
  </si>
  <si>
    <t>GLB</t>
  </si>
  <si>
    <t>GLC</t>
  </si>
  <si>
    <t>GLD</t>
  </si>
  <si>
    <t>GLE</t>
  </si>
  <si>
    <t>GPB</t>
  </si>
  <si>
    <t>GPC</t>
  </si>
  <si>
    <t>GPD</t>
  </si>
  <si>
    <t>GPE</t>
  </si>
  <si>
    <t>GPF</t>
  </si>
  <si>
    <t>anchor base</t>
  </si>
  <si>
    <t>GEM</t>
  </si>
  <si>
    <t>side setting wall</t>
  </si>
  <si>
    <t>ctg_parent_name</t>
    <phoneticPr fontId="13"/>
  </si>
  <si>
    <t>P01</t>
  </si>
  <si>
    <t>P02</t>
  </si>
  <si>
    <t>P03</t>
  </si>
  <si>
    <t>D01</t>
  </si>
  <si>
    <t>D02</t>
  </si>
  <si>
    <t>D03</t>
  </si>
  <si>
    <t>G01</t>
  </si>
  <si>
    <t>G02</t>
  </si>
  <si>
    <t>G03</t>
  </si>
  <si>
    <t>G04</t>
  </si>
  <si>
    <t>Tostem DOOR</t>
    <phoneticPr fontId="13"/>
  </si>
  <si>
    <t>Tostem DOOR là GIESTA</t>
    <phoneticPr fontId="13"/>
  </si>
  <si>
    <t>m_color_model</t>
    <phoneticPr fontId="13"/>
  </si>
  <si>
    <t>display_flg</t>
    <phoneticPr fontId="13"/>
  </si>
  <si>
    <t>img_path</t>
    <phoneticPr fontId="13"/>
  </si>
  <si>
    <t>product_desc</t>
    <phoneticPr fontId="13"/>
  </si>
  <si>
    <t>WE PLUS has passed rigorous tests based on ASTM,and TOSTEM in-house’s toughest standards. Available in various designs with a maximum height of 3 meters to satisfy various designers’ needs in high-rise market</t>
    <phoneticPr fontId="13"/>
  </si>
  <si>
    <t>P7 series is a luxury residential series, using only the most premium materials and luxurious features for specialty and high-end residential properties. Suitable for low rise luxury projects.</t>
    <phoneticPr fontId="13"/>
  </si>
  <si>
    <t>WE 70 series brings legendary TOSTEM quality to everyday life. Built for mass market, while maintaining strict quality standards. WE 70 series puts TOSTEM within everyone’s reach.</t>
    <phoneticPr fontId="13"/>
  </si>
  <si>
    <t>WE 40 series brings legendary TOSTEM quality to everyday life. Built for mass market, while maintaining strict quality standards. WE40 series puts TOSTEM within everyone’s reach.</t>
    <phoneticPr fontId="13"/>
  </si>
  <si>
    <t>1.10</t>
    <phoneticPr fontId="13"/>
  </si>
  <si>
    <t>2.1</t>
    <phoneticPr fontId="13"/>
  </si>
  <si>
    <t>1.11</t>
    <phoneticPr fontId="13"/>
  </si>
  <si>
    <t>1.12</t>
    <phoneticPr fontId="13"/>
  </si>
  <si>
    <t>1.13</t>
    <phoneticPr fontId="13"/>
  </si>
  <si>
    <t>2.2</t>
    <phoneticPr fontId="13"/>
  </si>
  <si>
    <t>2.3</t>
  </si>
  <si>
    <t>2.4</t>
  </si>
  <si>
    <t>2.5</t>
  </si>
  <si>
    <t>2.6</t>
  </si>
  <si>
    <t>2.7</t>
  </si>
  <si>
    <t>3.1</t>
    <phoneticPr fontId="13"/>
  </si>
  <si>
    <t>3.2</t>
    <phoneticPr fontId="13"/>
  </si>
  <si>
    <t>3.3</t>
  </si>
  <si>
    <t>3.4</t>
  </si>
  <si>
    <t>3.5</t>
  </si>
  <si>
    <t>3.6</t>
  </si>
  <si>
    <t>3.7</t>
  </si>
  <si>
    <t>3.8</t>
  </si>
  <si>
    <t>4.1</t>
    <phoneticPr fontId="13"/>
  </si>
  <si>
    <t>4.2</t>
    <phoneticPr fontId="13"/>
  </si>
  <si>
    <t>5.1</t>
    <phoneticPr fontId="13"/>
  </si>
  <si>
    <t>5.2</t>
    <phoneticPr fontId="13"/>
  </si>
  <si>
    <t>5.3</t>
  </si>
  <si>
    <t>6.1</t>
    <phoneticPr fontId="13"/>
  </si>
  <si>
    <t>6.2</t>
    <phoneticPr fontId="13"/>
  </si>
  <si>
    <t>LOW</t>
  </si>
  <si>
    <t>MID</t>
  </si>
  <si>
    <t>UP</t>
  </si>
  <si>
    <t>Outside
Inside</t>
  </si>
  <si>
    <t>7.1</t>
    <phoneticPr fontId="13"/>
  </si>
  <si>
    <t>7.2</t>
    <phoneticPr fontId="13"/>
  </si>
  <si>
    <t>8.1</t>
    <phoneticPr fontId="13"/>
  </si>
  <si>
    <t>8.2</t>
    <phoneticPr fontId="13"/>
  </si>
  <si>
    <t>8.3</t>
  </si>
  <si>
    <t>8.4</t>
  </si>
  <si>
    <t>8.5</t>
  </si>
  <si>
    <t>8.6</t>
  </si>
  <si>
    <t>9.1</t>
    <phoneticPr fontId="13"/>
  </si>
  <si>
    <t>9.2</t>
    <phoneticPr fontId="13"/>
  </si>
  <si>
    <t>10.1</t>
    <phoneticPr fontId="13"/>
  </si>
  <si>
    <t>10.2</t>
    <phoneticPr fontId="13"/>
  </si>
  <si>
    <t>10.3</t>
    <phoneticPr fontId="13"/>
  </si>
  <si>
    <t>11.1</t>
    <phoneticPr fontId="13"/>
  </si>
  <si>
    <t>11.2</t>
    <phoneticPr fontId="13"/>
  </si>
  <si>
    <t>11.3</t>
    <phoneticPr fontId="13"/>
  </si>
  <si>
    <t>11.4</t>
    <phoneticPr fontId="13"/>
  </si>
  <si>
    <t>11.5</t>
    <phoneticPr fontId="13"/>
  </si>
  <si>
    <t>11.6</t>
    <phoneticPr fontId="13"/>
  </si>
  <si>
    <t>12.1</t>
    <phoneticPr fontId="13"/>
  </si>
  <si>
    <t>12.2</t>
    <phoneticPr fontId="13"/>
  </si>
  <si>
    <t>13.1</t>
    <phoneticPr fontId="13"/>
  </si>
  <si>
    <t>13.2</t>
    <phoneticPr fontId="13"/>
  </si>
  <si>
    <t>14.1</t>
    <phoneticPr fontId="13"/>
  </si>
  <si>
    <t>14.2</t>
    <phoneticPr fontId="13"/>
  </si>
  <si>
    <t>15.1</t>
    <phoneticPr fontId="13"/>
  </si>
  <si>
    <t>15.2</t>
    <phoneticPr fontId="13"/>
  </si>
  <si>
    <t>16.1</t>
    <phoneticPr fontId="13"/>
  </si>
  <si>
    <t>16.2</t>
    <phoneticPr fontId="13"/>
  </si>
  <si>
    <t>16.3</t>
  </si>
  <si>
    <t>16.4</t>
  </si>
  <si>
    <t>16.5</t>
  </si>
  <si>
    <t>16.6</t>
  </si>
  <si>
    <t>17.1</t>
    <phoneticPr fontId="13"/>
  </si>
  <si>
    <t>17.2</t>
    <phoneticPr fontId="13"/>
  </si>
  <si>
    <t>18.1</t>
    <phoneticPr fontId="13"/>
  </si>
  <si>
    <t>18.2</t>
    <phoneticPr fontId="13"/>
  </si>
  <si>
    <t>18.3</t>
    <phoneticPr fontId="13"/>
  </si>
  <si>
    <t>18.4</t>
    <phoneticPr fontId="13"/>
  </si>
  <si>
    <t>18.5</t>
    <phoneticPr fontId="13"/>
  </si>
  <si>
    <t>19.1</t>
    <phoneticPr fontId="13"/>
  </si>
  <si>
    <t>19.2</t>
    <phoneticPr fontId="13"/>
  </si>
  <si>
    <t>Casement</t>
    <phoneticPr fontId="13"/>
  </si>
  <si>
    <t>ctg_product_name</t>
    <phoneticPr fontId="13"/>
  </si>
  <si>
    <t>1_1</t>
  </si>
  <si>
    <t>1_2</t>
  </si>
  <si>
    <t>1_3</t>
  </si>
  <si>
    <t>1_4</t>
  </si>
  <si>
    <t>1_5</t>
  </si>
  <si>
    <t>2_1</t>
  </si>
  <si>
    <t>2_2</t>
  </si>
  <si>
    <t>3_1</t>
  </si>
  <si>
    <t>3_2</t>
  </si>
  <si>
    <t>4_1</t>
  </si>
  <si>
    <t>4_2</t>
  </si>
  <si>
    <t>4_3</t>
  </si>
  <si>
    <t>5_1</t>
  </si>
  <si>
    <t>5_2</t>
  </si>
  <si>
    <t>6_1</t>
  </si>
  <si>
    <t>6_2</t>
  </si>
  <si>
    <t>7_1</t>
  </si>
  <si>
    <t>7_2</t>
  </si>
  <si>
    <t>panel</t>
  </si>
  <si>
    <t>2 panel</t>
    <phoneticPr fontId="13"/>
  </si>
  <si>
    <t>4 panel</t>
    <phoneticPr fontId="13"/>
  </si>
  <si>
    <t>Entrance Door</t>
    <phoneticPr fontId="13"/>
  </si>
  <si>
    <t>Multi lock</t>
    <phoneticPr fontId="13"/>
  </si>
  <si>
    <t>Multi lock large</t>
    <phoneticPr fontId="13"/>
  </si>
  <si>
    <t>DOOR</t>
    <phoneticPr fontId="13"/>
  </si>
  <si>
    <t>WINDOW</t>
    <phoneticPr fontId="13"/>
  </si>
  <si>
    <t>model_type</t>
    <phoneticPr fontId="13"/>
  </si>
  <si>
    <t>Double</t>
    <phoneticPr fontId="13"/>
  </si>
  <si>
    <t>In-swing</t>
    <phoneticPr fontId="13"/>
  </si>
  <si>
    <t>Single</t>
    <phoneticPr fontId="13"/>
  </si>
  <si>
    <t>Folding door</t>
    <phoneticPr fontId="13"/>
  </si>
  <si>
    <t>del_flg</t>
  </si>
  <si>
    <t>m_selling_code</t>
    <phoneticPr fontId="13"/>
  </si>
  <si>
    <t>$table-&gt;tinyInteger('del_flg')-&gt;default('0');</t>
  </si>
  <si>
    <t>$table-&gt;integer('add_user_id')-&gt;nullable();</t>
    <phoneticPr fontId="13"/>
  </si>
  <si>
    <t>$table-&gt;timestamp('add_datetime')-&gt;default(\DB::raw('CURRENT_TIMESTAMP'));</t>
    <phoneticPr fontId="13"/>
  </si>
  <si>
    <t>$table-&gt;integer('upd_user_id')-&gt;nullable();</t>
    <phoneticPr fontId="13"/>
  </si>
  <si>
    <t>$table-&gt;timestamp('upd_datetime')-&gt;default(\DB::raw('CURRENT_TIMESTAMP'));</t>
    <phoneticPr fontId="13"/>
  </si>
  <si>
    <t>Single Sliding Window</t>
    <phoneticPr fontId="13"/>
  </si>
  <si>
    <t>Center Sliding Window</t>
    <phoneticPr fontId="13"/>
  </si>
  <si>
    <t>check_product_model</t>
    <phoneticPr fontId="13"/>
  </si>
  <si>
    <t>for special case</t>
    <phoneticPr fontId="13"/>
  </si>
  <si>
    <t>Normal
No transom
With transom
With mullion</t>
    <phoneticPr fontId="13"/>
  </si>
  <si>
    <t>angle</t>
    <phoneticPr fontId="13"/>
  </si>
  <si>
    <t>Mullion Type</t>
    <phoneticPr fontId="13"/>
  </si>
  <si>
    <t>With terrace
Without terrace</t>
    <phoneticPr fontId="13"/>
  </si>
  <si>
    <t>Edge
Hinge</t>
    <phoneticPr fontId="13"/>
  </si>
  <si>
    <t>Transom Type</t>
    <phoneticPr fontId="13"/>
  </si>
  <si>
    <t>A
B</t>
    <phoneticPr fontId="13"/>
  </si>
  <si>
    <t>Top
bottom</t>
    <phoneticPr fontId="13"/>
  </si>
  <si>
    <t>spec26</t>
    <phoneticPr fontId="13"/>
  </si>
  <si>
    <t>spec_value26</t>
    <phoneticPr fontId="13"/>
  </si>
  <si>
    <t>BPA</t>
  </si>
  <si>
    <t>Mullion</t>
  </si>
  <si>
    <t>180°</t>
  </si>
  <si>
    <t>Mullion C</t>
  </si>
  <si>
    <t>Without terrace</t>
  </si>
  <si>
    <t>BPE</t>
  </si>
  <si>
    <t>Transom A</t>
    <phoneticPr fontId="13"/>
  </si>
  <si>
    <t>BPG</t>
  </si>
  <si>
    <t>Transom A</t>
  </si>
  <si>
    <t>BPC</t>
  </si>
  <si>
    <t>LR</t>
  </si>
  <si>
    <t>BPD</t>
  </si>
  <si>
    <t>Transom B</t>
  </si>
  <si>
    <t>BPF</t>
  </si>
  <si>
    <t>BPB</t>
  </si>
  <si>
    <t>BPM</t>
  </si>
  <si>
    <t>With terrace</t>
  </si>
  <si>
    <t>Edge</t>
  </si>
  <si>
    <t>BPH</t>
  </si>
  <si>
    <t>BPK</t>
  </si>
  <si>
    <t>BPP</t>
  </si>
  <si>
    <t>BPJ</t>
  </si>
  <si>
    <t>BPN</t>
  </si>
  <si>
    <t>BPQ</t>
  </si>
  <si>
    <t>Hinge</t>
  </si>
  <si>
    <t>BPW</t>
  </si>
  <si>
    <t>BPY</t>
  </si>
  <si>
    <t>BPT</t>
  </si>
  <si>
    <t>BPX</t>
  </si>
  <si>
    <t>BPS</t>
  </si>
  <si>
    <t>BQA</t>
  </si>
  <si>
    <t>Mullion D</t>
  </si>
  <si>
    <t>BQG</t>
  </si>
  <si>
    <t>BQC</t>
  </si>
  <si>
    <t>BQD</t>
  </si>
  <si>
    <t>BQF</t>
  </si>
  <si>
    <t>BQB</t>
  </si>
  <si>
    <t>BQM</t>
  </si>
  <si>
    <t>BQH</t>
  </si>
  <si>
    <t>BQK</t>
  </si>
  <si>
    <t>BQP</t>
  </si>
  <si>
    <t>BQJ</t>
  </si>
  <si>
    <t>BQN</t>
  </si>
  <si>
    <t>BQQ</t>
  </si>
  <si>
    <t>BQW</t>
  </si>
  <si>
    <t>BQY</t>
  </si>
  <si>
    <t>BQT</t>
  </si>
  <si>
    <t>BQX</t>
  </si>
  <si>
    <t>BQS</t>
  </si>
  <si>
    <t>BJA</t>
  </si>
  <si>
    <t>90°</t>
  </si>
  <si>
    <t>B</t>
  </si>
  <si>
    <t>BJE</t>
  </si>
  <si>
    <t>A</t>
  </si>
  <si>
    <t>BJG</t>
  </si>
  <si>
    <t>BJC</t>
  </si>
  <si>
    <t>BJD</t>
  </si>
  <si>
    <t>BJF</t>
  </si>
  <si>
    <t>BJB</t>
  </si>
  <si>
    <t>BKA</t>
  </si>
  <si>
    <t>Transom</t>
  </si>
  <si>
    <t>BKE</t>
  </si>
  <si>
    <t>Mullion A</t>
  </si>
  <si>
    <t>BKG</t>
  </si>
  <si>
    <t>Top</t>
  </si>
  <si>
    <t>BKC</t>
  </si>
  <si>
    <t>Bottom</t>
  </si>
  <si>
    <t>BKD</t>
  </si>
  <si>
    <t>Mullion CorD</t>
  </si>
  <si>
    <t>Top &amp; bottom</t>
  </si>
  <si>
    <t>BKF</t>
  </si>
  <si>
    <t>BKB</t>
  </si>
  <si>
    <t>BKH</t>
  </si>
  <si>
    <t>BKK</t>
  </si>
  <si>
    <t>With mullion</t>
  </si>
  <si>
    <t>BKJ</t>
  </si>
  <si>
    <t>BJ3</t>
  </si>
  <si>
    <t>BJ4</t>
  </si>
  <si>
    <t>BJ5</t>
  </si>
  <si>
    <t>With closer</t>
    <phoneticPr fontId="13"/>
  </si>
  <si>
    <t>Without closer</t>
    <phoneticPr fontId="13"/>
  </si>
  <si>
    <t>Without sill</t>
    <phoneticPr fontId="13"/>
  </si>
  <si>
    <t>AJA</t>
  </si>
  <si>
    <t>AJB</t>
  </si>
  <si>
    <t>A4J</t>
  </si>
  <si>
    <t>AJJ</t>
  </si>
  <si>
    <t>GAW</t>
  </si>
  <si>
    <t>GAX</t>
  </si>
  <si>
    <t>GAY</t>
  </si>
  <si>
    <t>GAZ</t>
  </si>
  <si>
    <t>GA1</t>
  </si>
  <si>
    <t>GCN</t>
  </si>
  <si>
    <t>GCA</t>
  </si>
  <si>
    <t>GCF</t>
  </si>
  <si>
    <t>GCB</t>
  </si>
  <si>
    <t>GCG</t>
  </si>
  <si>
    <t>GCC</t>
  </si>
  <si>
    <t>GCH</t>
  </si>
  <si>
    <t>GCD</t>
  </si>
  <si>
    <t>GCJ</t>
  </si>
  <si>
    <t>GCE</t>
  </si>
  <si>
    <t>GCK</t>
  </si>
  <si>
    <t>GGA</t>
  </si>
  <si>
    <t>GGC</t>
  </si>
  <si>
    <t>GGD</t>
  </si>
  <si>
    <t>GGE</t>
  </si>
  <si>
    <t>GJA</t>
  </si>
  <si>
    <t>GJB</t>
  </si>
  <si>
    <t>GJC</t>
  </si>
  <si>
    <t>GJD</t>
  </si>
  <si>
    <t>GJE</t>
  </si>
  <si>
    <t>GLF</t>
  </si>
  <si>
    <t>GLL</t>
  </si>
  <si>
    <t>GLG</t>
  </si>
  <si>
    <t>GLM</t>
  </si>
  <si>
    <t>GLH</t>
  </si>
  <si>
    <t>GLN</t>
  </si>
  <si>
    <t>GLJ</t>
  </si>
  <si>
    <t>GLP</t>
  </si>
  <si>
    <t>GLK</t>
  </si>
  <si>
    <t>GLQ</t>
  </si>
  <si>
    <t>GPG</t>
  </si>
  <si>
    <t>GPM</t>
  </si>
  <si>
    <t>GPH</t>
  </si>
  <si>
    <t>GPN</t>
  </si>
  <si>
    <t>GPJ</t>
  </si>
  <si>
    <t>GPP</t>
  </si>
  <si>
    <t>GPK</t>
  </si>
  <si>
    <t>GPQ</t>
  </si>
  <si>
    <t>GPL</t>
  </si>
  <si>
    <t>GPR</t>
  </si>
  <si>
    <t>GEA</t>
  </si>
  <si>
    <t>GEB</t>
  </si>
  <si>
    <t>GEC</t>
  </si>
  <si>
    <t>GED</t>
  </si>
  <si>
    <t>GEG</t>
  </si>
  <si>
    <t>GEH</t>
  </si>
  <si>
    <t>GEJ</t>
  </si>
  <si>
    <t>GEK</t>
  </si>
  <si>
    <t>GEL</t>
  </si>
  <si>
    <t>1.14</t>
    <phoneticPr fontId="13"/>
  </si>
  <si>
    <t>Mullion</t>
    <phoneticPr fontId="13"/>
  </si>
  <si>
    <t>1.15</t>
    <phoneticPr fontId="13"/>
  </si>
  <si>
    <t>Transom</t>
    <phoneticPr fontId="13"/>
  </si>
  <si>
    <t>20.1</t>
    <phoneticPr fontId="13"/>
  </si>
  <si>
    <t>20.2</t>
    <phoneticPr fontId="13"/>
  </si>
  <si>
    <t>21.1</t>
    <phoneticPr fontId="13"/>
  </si>
  <si>
    <t>21.2</t>
    <phoneticPr fontId="13"/>
  </si>
  <si>
    <t>21.3</t>
    <phoneticPr fontId="13"/>
  </si>
  <si>
    <t>21.4</t>
    <phoneticPr fontId="13"/>
  </si>
  <si>
    <t>22.1</t>
    <phoneticPr fontId="13"/>
  </si>
  <si>
    <t>22.2</t>
    <phoneticPr fontId="13"/>
  </si>
  <si>
    <t>23.1</t>
    <phoneticPr fontId="13"/>
  </si>
  <si>
    <t>23.2</t>
    <phoneticPr fontId="13"/>
  </si>
  <si>
    <t>24.3</t>
    <phoneticPr fontId="13"/>
  </si>
  <si>
    <t>24.4</t>
    <phoneticPr fontId="13"/>
  </si>
  <si>
    <t>25.1</t>
    <phoneticPr fontId="13"/>
  </si>
  <si>
    <t>25.2</t>
    <phoneticPr fontId="13"/>
  </si>
  <si>
    <t>26.1</t>
    <phoneticPr fontId="13"/>
  </si>
  <si>
    <t>26.2</t>
    <phoneticPr fontId="13"/>
  </si>
  <si>
    <t>26.3</t>
    <phoneticPr fontId="13"/>
  </si>
  <si>
    <t>10.4</t>
    <phoneticPr fontId="13"/>
  </si>
  <si>
    <t>With mullion</t>
    <phoneticPr fontId="13"/>
  </si>
  <si>
    <t xml:space="preserve">ctg_model_id </t>
    <phoneticPr fontId="13"/>
  </si>
  <si>
    <t>Color</t>
  </si>
  <si>
    <t>Entrance door</t>
    <phoneticPr fontId="13"/>
  </si>
  <si>
    <t>2P2T  entrance door.jpg</t>
    <phoneticPr fontId="13"/>
  </si>
  <si>
    <t>4P2T entrance door.jpg</t>
    <phoneticPr fontId="13"/>
  </si>
  <si>
    <t>Fence.jpg</t>
    <phoneticPr fontId="13"/>
  </si>
  <si>
    <t>Single_Type.jpg</t>
    <phoneticPr fontId="13"/>
  </si>
  <si>
    <t>Double sliding.jpg</t>
    <phoneticPr fontId="13"/>
  </si>
  <si>
    <t>Folding door 4P.png</t>
    <phoneticPr fontId="13"/>
  </si>
  <si>
    <t>Folding door 6P.png</t>
    <phoneticPr fontId="13"/>
  </si>
  <si>
    <t>Folding door 8P.png</t>
    <phoneticPr fontId="13"/>
  </si>
  <si>
    <t>FIX.jpg</t>
    <phoneticPr fontId="13"/>
  </si>
  <si>
    <t>Corner FIX.jpg</t>
    <phoneticPr fontId="13"/>
  </si>
  <si>
    <t>Double casement.jpg</t>
    <phoneticPr fontId="13"/>
  </si>
  <si>
    <t>Awning single.jpg</t>
    <phoneticPr fontId="13"/>
  </si>
  <si>
    <t>Awning single multi lock.jpg</t>
    <phoneticPr fontId="13"/>
  </si>
  <si>
    <t>Other window</t>
  </si>
  <si>
    <t>2P2T door window.png</t>
    <phoneticPr fontId="13"/>
  </si>
  <si>
    <t>3P2T door window.jpg</t>
    <phoneticPr fontId="13"/>
  </si>
  <si>
    <t>3P3T door window.png</t>
    <phoneticPr fontId="13"/>
  </si>
  <si>
    <t>4P2T door window.png</t>
    <phoneticPr fontId="13"/>
  </si>
  <si>
    <t>6P3T door.jpg</t>
    <phoneticPr fontId="13"/>
  </si>
  <si>
    <t>Sliding door</t>
  </si>
  <si>
    <t>Sliding window</t>
  </si>
  <si>
    <t>TerraceDoor Double out.png</t>
    <phoneticPr fontId="13"/>
  </si>
  <si>
    <t>Terrace Door Single out.png</t>
    <phoneticPr fontId="13"/>
  </si>
  <si>
    <t>display_flg</t>
  </si>
  <si>
    <t>G</t>
  </si>
  <si>
    <t>color_code_price</t>
    <phoneticPr fontId="13"/>
  </si>
  <si>
    <t>D</t>
    <phoneticPr fontId="13"/>
  </si>
  <si>
    <t>C</t>
    <phoneticPr fontId="13"/>
  </si>
  <si>
    <t>B</t>
    <phoneticPr fontId="13"/>
  </si>
  <si>
    <t>F</t>
    <phoneticPr fontId="13"/>
  </si>
  <si>
    <t>J</t>
    <phoneticPr fontId="13"/>
  </si>
  <si>
    <t xml:space="preserve"> </t>
    <phoneticPr fontId="13"/>
  </si>
  <si>
    <t>img_path</t>
  </si>
  <si>
    <t>img_name</t>
  </si>
  <si>
    <t>Exterior Spec</t>
    <phoneticPr fontId="13"/>
  </si>
  <si>
    <t>spec27</t>
    <phoneticPr fontId="13"/>
  </si>
  <si>
    <t>spec_value27</t>
    <phoneticPr fontId="13"/>
  </si>
  <si>
    <t>No</t>
    <phoneticPr fontId="13"/>
  </si>
  <si>
    <t>Table Name</t>
    <phoneticPr fontId="13"/>
  </si>
  <si>
    <t>Yellow background: Column will be inserted to the database</t>
    <phoneticPr fontId="13"/>
  </si>
  <si>
    <t>concate</t>
    <phoneticPr fontId="13"/>
  </si>
  <si>
    <t>option1</t>
    <phoneticPr fontId="13"/>
  </si>
  <si>
    <t>option1_value</t>
    <phoneticPr fontId="13"/>
  </si>
  <si>
    <t>option2</t>
    <phoneticPr fontId="13"/>
  </si>
  <si>
    <t>option2_value</t>
    <phoneticPr fontId="13"/>
  </si>
  <si>
    <t>o1.1</t>
    <phoneticPr fontId="13"/>
  </si>
  <si>
    <t>o1.2</t>
  </si>
  <si>
    <t>o2.1</t>
    <phoneticPr fontId="13"/>
  </si>
  <si>
    <t>o2.2</t>
  </si>
  <si>
    <t>option3</t>
  </si>
  <si>
    <t>…</t>
    <phoneticPr fontId="13"/>
  </si>
  <si>
    <t>50_1</t>
    <phoneticPr fontId="13"/>
  </si>
  <si>
    <t>o1_1</t>
    <phoneticPr fontId="13"/>
  </si>
  <si>
    <t>o2_3</t>
    <phoneticPr fontId="13"/>
  </si>
  <si>
    <t>o3_3</t>
    <phoneticPr fontId="13"/>
  </si>
  <si>
    <t>o5_1</t>
    <phoneticPr fontId="13"/>
  </si>
  <si>
    <t>spec12</t>
    <phoneticPr fontId="13"/>
  </si>
  <si>
    <t>6.1</t>
  </si>
  <si>
    <t>12.1</t>
  </si>
  <si>
    <t>6.2</t>
  </si>
  <si>
    <t>7.1</t>
  </si>
  <si>
    <t>7.2</t>
  </si>
  <si>
    <t>5.3</t>
    <phoneticPr fontId="13"/>
  </si>
  <si>
    <t>2.1</t>
  </si>
  <si>
    <t>2.2</t>
  </si>
  <si>
    <t>3.1</t>
  </si>
  <si>
    <t>3.2</t>
  </si>
  <si>
    <t>1.13</t>
  </si>
  <si>
    <t>spec100</t>
    <phoneticPr fontId="13"/>
  </si>
  <si>
    <t>option50</t>
    <phoneticPr fontId="13"/>
  </si>
  <si>
    <t>o1.1</t>
  </si>
  <si>
    <t>10.2</t>
  </si>
  <si>
    <t>10.3</t>
  </si>
  <si>
    <t>10.1</t>
  </si>
  <si>
    <t>4.2</t>
  </si>
  <si>
    <t>4.1</t>
  </si>
  <si>
    <t>5.1</t>
  </si>
  <si>
    <t>o2.1</t>
  </si>
  <si>
    <t>1.12</t>
  </si>
  <si>
    <t>22.1</t>
  </si>
  <si>
    <t>22.2</t>
  </si>
  <si>
    <t>25.1</t>
  </si>
  <si>
    <t>1.15</t>
  </si>
  <si>
    <t>26.1</t>
  </si>
  <si>
    <t>26.2</t>
  </si>
  <si>
    <t>26.3</t>
  </si>
  <si>
    <t>13.1</t>
  </si>
  <si>
    <t>13.2</t>
  </si>
  <si>
    <t>14.2</t>
  </si>
  <si>
    <t>14.1</t>
  </si>
  <si>
    <t>15.1</t>
  </si>
  <si>
    <t>15.2</t>
  </si>
  <si>
    <t>17.1</t>
  </si>
  <si>
    <t>17.2</t>
  </si>
  <si>
    <t>16.2</t>
  </si>
  <si>
    <t>1.10</t>
  </si>
  <si>
    <t>1.11</t>
  </si>
  <si>
    <t>19.1</t>
  </si>
  <si>
    <t>19.2</t>
  </si>
  <si>
    <t>1.7</t>
    <phoneticPr fontId="13"/>
  </si>
  <si>
    <t>1.8</t>
    <phoneticPr fontId="13"/>
  </si>
  <si>
    <t>1.9</t>
    <phoneticPr fontId="13"/>
  </si>
  <si>
    <t>1.6</t>
    <phoneticPr fontId="13"/>
  </si>
  <si>
    <t>1.5</t>
    <phoneticPr fontId="13"/>
  </si>
  <si>
    <t>1.4</t>
    <phoneticPr fontId="13"/>
  </si>
  <si>
    <t>1.1</t>
    <phoneticPr fontId="13"/>
  </si>
  <si>
    <t>1.2</t>
    <phoneticPr fontId="13"/>
  </si>
  <si>
    <t>1.3</t>
    <phoneticPr fontId="13"/>
  </si>
  <si>
    <t>2.3</t>
    <phoneticPr fontId="13"/>
  </si>
  <si>
    <t>2.4</t>
    <phoneticPr fontId="13"/>
  </si>
  <si>
    <t>1</t>
    <phoneticPr fontId="13"/>
  </si>
  <si>
    <t>product.product_id</t>
    <phoneticPr fontId="13"/>
  </si>
  <si>
    <t>ctg.ctg_id</t>
    <phoneticPr fontId="13"/>
  </si>
  <si>
    <t>product.ctg_prod_id</t>
    <phoneticPr fontId="13"/>
  </si>
  <si>
    <t>product.ctg_rise_id</t>
    <phoneticPr fontId="13"/>
  </si>
  <si>
    <t>ctg.parent_ctg_id</t>
    <phoneticPr fontId="13"/>
  </si>
  <si>
    <t xml:space="preserve">m_model.ctg_model_id </t>
    <phoneticPr fontId="13"/>
  </si>
  <si>
    <t>m_color_ctg_prod.ctg_prod_id</t>
    <phoneticPr fontId="13"/>
  </si>
  <si>
    <t>ctg_trans.ctg_id</t>
    <phoneticPr fontId="13"/>
  </si>
  <si>
    <t>m_selling_code.product_id</t>
    <phoneticPr fontId="13"/>
  </si>
  <si>
    <t>product_trans.product_id</t>
    <phoneticPr fontId="13"/>
  </si>
  <si>
    <t>check_product_model.product_id</t>
    <phoneticPr fontId="13"/>
  </si>
  <si>
    <t>m_color.m_color_id</t>
    <phoneticPr fontId="13"/>
  </si>
  <si>
    <t>m_model.m_model_id</t>
    <phoneticPr fontId="13"/>
  </si>
  <si>
    <t>check_product_model.m_model_id</t>
    <phoneticPr fontId="13"/>
  </si>
  <si>
    <t>m_model_spec.m_model_id</t>
    <phoneticPr fontId="13"/>
  </si>
  <si>
    <t>m_model_trans.m_model_id</t>
    <phoneticPr fontId="13"/>
  </si>
  <si>
    <t>m_color_model.m_model_id</t>
    <phoneticPr fontId="13"/>
  </si>
  <si>
    <t>m_selling_spec.spec_code</t>
    <phoneticPr fontId="13"/>
  </si>
  <si>
    <t>m_selling_code.option1 ~ option50</t>
    <phoneticPr fontId="13"/>
  </si>
  <si>
    <t>m_selling_code.spec1 ~ spec100</t>
    <phoneticPr fontId="13"/>
  </si>
  <si>
    <t>m_selling_spec_trans.spec_code</t>
    <phoneticPr fontId="13"/>
  </si>
  <si>
    <t>m_model_spec.spec1 ~ spec12</t>
    <phoneticPr fontId="13"/>
  </si>
  <si>
    <t>m_lang.m_lang_id</t>
    <phoneticPr fontId="13"/>
  </si>
  <si>
    <t>product_trans.m_lang_id</t>
    <phoneticPr fontId="13"/>
  </si>
  <si>
    <t>m_selling_spec_trans.m_lang_id</t>
    <phoneticPr fontId="13"/>
  </si>
  <si>
    <t>ctg_trans.m_lang_id</t>
    <phoneticPr fontId="13"/>
  </si>
  <si>
    <t>check_product_model.m_lang_id</t>
    <phoneticPr fontId="13"/>
  </si>
  <si>
    <t>m_color_trans.m_lang_id</t>
    <phoneticPr fontId="13"/>
  </si>
  <si>
    <t>m_model_trans.m_lang_id</t>
    <phoneticPr fontId="13"/>
  </si>
  <si>
    <t>FK</t>
    <phoneticPr fontId="13"/>
  </si>
  <si>
    <t>m_model_spec.product_id</t>
    <phoneticPr fontId="13"/>
  </si>
  <si>
    <t>m_model_trans.product_id</t>
    <phoneticPr fontId="13"/>
  </si>
  <si>
    <t>selling_code_type</t>
    <phoneticPr fontId="13"/>
  </si>
  <si>
    <t>option3</t>
    <phoneticPr fontId="13"/>
  </si>
  <si>
    <t>option3_value</t>
    <phoneticPr fontId="13"/>
  </si>
  <si>
    <t>W</t>
    <phoneticPr fontId="13"/>
  </si>
  <si>
    <t>K</t>
    <phoneticPr fontId="13"/>
  </si>
  <si>
    <t>T</t>
    <phoneticPr fontId="13"/>
  </si>
  <si>
    <t>Polish Silver</t>
    <phoneticPr fontId="13"/>
  </si>
  <si>
    <t>Carport</t>
    <phoneticPr fontId="13"/>
  </si>
  <si>
    <t>m_spec_image</t>
    <phoneticPr fontId="13"/>
  </si>
  <si>
    <t>Partition</t>
    <phoneticPr fontId="13"/>
  </si>
  <si>
    <t>Hanging door</t>
    <phoneticPr fontId="13"/>
  </si>
  <si>
    <t>On-wall</t>
    <phoneticPr fontId="13"/>
  </si>
  <si>
    <t>In-wall</t>
    <phoneticPr fontId="13"/>
  </si>
  <si>
    <t>prod_parent_ctg_id</t>
    <phoneticPr fontId="13"/>
  </si>
  <si>
    <t>prod_parent_ctg_name</t>
    <phoneticPr fontId="13"/>
  </si>
  <si>
    <t>BCM</t>
    <phoneticPr fontId="13"/>
  </si>
  <si>
    <t>INTERIOR</t>
    <phoneticPr fontId="13"/>
  </si>
  <si>
    <t>Without middle frame</t>
    <phoneticPr fontId="13"/>
  </si>
  <si>
    <t>Gate pole</t>
  </si>
  <si>
    <t>Panel A</t>
  </si>
  <si>
    <t>Panel B</t>
  </si>
  <si>
    <t>Panel</t>
  </si>
  <si>
    <t>Panel B_L</t>
  </si>
  <si>
    <t>Panel B_R</t>
  </si>
  <si>
    <t>Pole</t>
  </si>
  <si>
    <t>Pole(Corner)</t>
  </si>
  <si>
    <t>Series</t>
  </si>
  <si>
    <t>slug_name</t>
    <phoneticPr fontId="13"/>
  </si>
  <si>
    <t>window_and_door</t>
  </si>
  <si>
    <t>exterior</t>
  </si>
  <si>
    <t>tostem_door</t>
  </si>
  <si>
    <t>o1</t>
    <phoneticPr fontId="13"/>
  </si>
  <si>
    <t>o2</t>
    <phoneticPr fontId="13"/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</si>
  <si>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</si>
  <si>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</si>
  <si>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</si>
  <si>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</si>
  <si>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</si>
  <si>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</si>
  <si>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</si>
  <si>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</si>
  <si>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</si>
  <si>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</si>
  <si>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</si>
  <si>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</si>
  <si>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</si>
  <si>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</si>
  <si>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</si>
  <si>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</si>
  <si>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</si>
  <si>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</si>
  <si>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</si>
  <si>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</si>
  <si>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</si>
  <si>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</si>
  <si>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</si>
  <si>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</si>
  <si>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</si>
  <si>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</si>
  <si>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</si>
  <si>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</si>
  <si>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</si>
  <si>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</si>
  <si>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</si>
  <si>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</si>
  <si>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</si>
  <si>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</si>
  <si>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</si>
  <si>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</si>
  <si>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</si>
  <si>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</si>
  <si>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</si>
  <si>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</si>
  <si>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</si>
  <si>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</si>
  <si>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</si>
  <si>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</si>
  <si>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</si>
  <si>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</si>
  <si>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</si>
  <si>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o50</t>
  </si>
  <si>
    <t>series</t>
    <phoneticPr fontId="13"/>
  </si>
  <si>
    <t>panel</t>
    <phoneticPr fontId="13"/>
  </si>
  <si>
    <t>Normal, No transom, With transom, With mullion</t>
    <phoneticPr fontId="13"/>
  </si>
  <si>
    <t>Transom Type</t>
  </si>
  <si>
    <t>Sill type</t>
  </si>
  <si>
    <t>Movement</t>
  </si>
  <si>
    <t>spec</t>
    <phoneticPr fontId="13"/>
  </si>
  <si>
    <t>m_spec_group</t>
    <phoneticPr fontId="13"/>
  </si>
  <si>
    <t>ctg_spec_id</t>
    <phoneticPr fontId="13"/>
  </si>
  <si>
    <t>alias_name</t>
    <phoneticPr fontId="13"/>
  </si>
  <si>
    <t>ctg_spec_name_en</t>
    <phoneticPr fontId="13"/>
  </si>
  <si>
    <t>Insect screen</t>
    <phoneticPr fontId="13"/>
  </si>
  <si>
    <t>Door closer</t>
    <phoneticPr fontId="13"/>
  </si>
  <si>
    <t>m_special_color_code</t>
    <phoneticPr fontId="13"/>
  </si>
  <si>
    <t>m_color_id</t>
  </si>
  <si>
    <t>special_character</t>
  </si>
  <si>
    <t>special_character</t>
    <phoneticPr fontId="13"/>
  </si>
  <si>
    <t>replace_code</t>
  </si>
  <si>
    <t>replace_code</t>
    <phoneticPr fontId="13"/>
  </si>
  <si>
    <t>Yellow background: Column will be inserted to the database</t>
  </si>
  <si>
    <t>△</t>
    <phoneticPr fontId="13"/>
  </si>
  <si>
    <t>BK</t>
    <phoneticPr fontId="13"/>
  </si>
  <si>
    <t>AB</t>
    <phoneticPr fontId="13"/>
  </si>
  <si>
    <t>SC</t>
    <phoneticPr fontId="13"/>
  </si>
  <si>
    <t>PW</t>
    <phoneticPr fontId="13"/>
  </si>
  <si>
    <t>〇</t>
    <phoneticPr fontId="13"/>
  </si>
  <si>
    <t>VV</t>
    <phoneticPr fontId="13"/>
  </si>
  <si>
    <t>□</t>
  </si>
  <si>
    <t>G</t>
    <phoneticPr fontId="13"/>
  </si>
  <si>
    <t>m_spec_group_id</t>
    <phoneticPr fontId="13"/>
  </si>
  <si>
    <t>With terrace, Without terrace</t>
    <phoneticPr fontId="13"/>
  </si>
  <si>
    <t>Edge, Hinge</t>
    <phoneticPr fontId="13"/>
  </si>
  <si>
    <t>Hint:</t>
  </si>
  <si>
    <t>Pitch</t>
  </si>
  <si>
    <t>selling_code</t>
  </si>
  <si>
    <t>product_name_en</t>
  </si>
  <si>
    <t>ctg_product_name</t>
  </si>
  <si>
    <t>option1_value</t>
  </si>
  <si>
    <t>spec_value1</t>
  </si>
  <si>
    <t>spec_value3</t>
  </si>
  <si>
    <t>spec_value10</t>
  </si>
  <si>
    <t>spec_value12</t>
  </si>
  <si>
    <t>spec_value18</t>
  </si>
  <si>
    <t>1.9</t>
  </si>
  <si>
    <t>1.3</t>
  </si>
  <si>
    <t>1.1</t>
  </si>
  <si>
    <t>1.5</t>
  </si>
  <si>
    <t>1.8</t>
  </si>
  <si>
    <t>BNL</t>
  </si>
  <si>
    <t>JSL</t>
  </si>
  <si>
    <t>NSL</t>
  </si>
  <si>
    <t>LSL</t>
  </si>
  <si>
    <t>JNL</t>
  </si>
  <si>
    <t>NNL</t>
  </si>
  <si>
    <t>LNL</t>
  </si>
  <si>
    <t>BSR</t>
  </si>
  <si>
    <t>BNR</t>
  </si>
  <si>
    <t>JSR</t>
  </si>
  <si>
    <t>NSR</t>
  </si>
  <si>
    <t>LSR</t>
  </si>
  <si>
    <t>JNR</t>
  </si>
  <si>
    <t>NNR</t>
  </si>
  <si>
    <t>LNR</t>
  </si>
  <si>
    <t>1.7</t>
  </si>
  <si>
    <t>1.4</t>
  </si>
  <si>
    <t>null</t>
    <phoneticPr fontId="13"/>
  </si>
  <si>
    <t>interiror</t>
  </si>
  <si>
    <t>SFS door</t>
    <phoneticPr fontId="13"/>
  </si>
  <si>
    <t>SFS window</t>
    <phoneticPr fontId="13"/>
  </si>
  <si>
    <t>SFS Door</t>
    <phoneticPr fontId="13"/>
  </si>
  <si>
    <t>SFS Window</t>
    <phoneticPr fontId="13"/>
  </si>
  <si>
    <t>Close the gap</t>
  </si>
  <si>
    <t>27.1</t>
  </si>
  <si>
    <t>27.2</t>
  </si>
  <si>
    <t>27.3</t>
  </si>
  <si>
    <t>27.4</t>
  </si>
  <si>
    <t>27.5</t>
  </si>
  <si>
    <t>27.6</t>
  </si>
  <si>
    <t>27.7</t>
  </si>
  <si>
    <t>27.8</t>
  </si>
  <si>
    <t>27.9</t>
  </si>
  <si>
    <t>Close the gap</t>
    <phoneticPr fontId="13"/>
  </si>
  <si>
    <t>SFS Window</t>
  </si>
  <si>
    <t>SFS Door</t>
  </si>
  <si>
    <t>Product Name</t>
    <phoneticPr fontId="13"/>
  </si>
  <si>
    <t>TOSTEM ALUMINUM FENCE &amp; GATE</t>
    <phoneticPr fontId="13"/>
  </si>
  <si>
    <t>CARPORT</t>
    <phoneticPr fontId="13"/>
  </si>
  <si>
    <t>m_selling_code_id</t>
    <phoneticPr fontId="13"/>
  </si>
  <si>
    <t>auto_increase</t>
    <phoneticPr fontId="13"/>
  </si>
  <si>
    <t>Usage</t>
    <phoneticPr fontId="13"/>
  </si>
  <si>
    <t>Rail 2500 mm</t>
  </si>
  <si>
    <t>Rail 3000 mm</t>
  </si>
  <si>
    <t>Rail 3500 mm</t>
  </si>
  <si>
    <t>Rail 4000 mm</t>
  </si>
  <si>
    <t>Joint rail set</t>
  </si>
  <si>
    <t>Guide stop parts set</t>
  </si>
  <si>
    <t>Parts set</t>
  </si>
  <si>
    <t>Catch part</t>
  </si>
  <si>
    <t>Gate lock set</t>
  </si>
  <si>
    <t>Gate hinges</t>
  </si>
  <si>
    <t>Drop bar</t>
  </si>
  <si>
    <t>End cap</t>
  </si>
  <si>
    <t xml:space="preserve">Corner joint </t>
  </si>
  <si>
    <t>Setting wall</t>
  </si>
  <si>
    <t>o3.1</t>
    <phoneticPr fontId="13"/>
  </si>
  <si>
    <t>o3.2</t>
  </si>
  <si>
    <t>o3.3</t>
  </si>
  <si>
    <t>o3.4</t>
  </si>
  <si>
    <t>o3.5</t>
  </si>
  <si>
    <t>o3.6</t>
  </si>
  <si>
    <t>o3.7</t>
  </si>
  <si>
    <t>o3.8</t>
  </si>
  <si>
    <t>o3.9</t>
  </si>
  <si>
    <t>o3.10</t>
  </si>
  <si>
    <t>o3.11</t>
  </si>
  <si>
    <t>o3.12</t>
  </si>
  <si>
    <t>o3.13</t>
  </si>
  <si>
    <t>o3.14</t>
  </si>
  <si>
    <t>Sliding Gate</t>
    <phoneticPr fontId="13"/>
  </si>
  <si>
    <t>Joint rail set</t>
    <phoneticPr fontId="13"/>
  </si>
  <si>
    <t>X8MDC09ZZ</t>
    <phoneticPr fontId="13"/>
  </si>
  <si>
    <t>SAYDWZ</t>
    <phoneticPr fontId="13"/>
  </si>
  <si>
    <t>With screen</t>
    <phoneticPr fontId="13"/>
  </si>
  <si>
    <t>Natural silver</t>
    <phoneticPr fontId="13"/>
  </si>
  <si>
    <t>BBK</t>
    <phoneticPr fontId="13"/>
  </si>
  <si>
    <t>min_height</t>
    <phoneticPr fontId="13"/>
  </si>
  <si>
    <t>max_height</t>
    <phoneticPr fontId="13"/>
  </si>
  <si>
    <t>min_width</t>
    <phoneticPr fontId="13"/>
  </si>
  <si>
    <t>max_width</t>
    <phoneticPr fontId="13"/>
  </si>
  <si>
    <t>Option [Usage]</t>
    <phoneticPr fontId="13"/>
  </si>
  <si>
    <t>option_ctg_spec_id</t>
    <phoneticPr fontId="13"/>
  </si>
  <si>
    <t>Door closer</t>
  </si>
  <si>
    <t>[Condition Door Closer] Color</t>
    <phoneticPr fontId="13"/>
  </si>
  <si>
    <t>[Condition Insect screen] Max Height</t>
    <phoneticPr fontId="13"/>
  </si>
  <si>
    <t>[Condition Insect screen] Min Height</t>
    <phoneticPr fontId="13"/>
  </si>
  <si>
    <t>[Condition Insect screen] Min Width</t>
    <phoneticPr fontId="13"/>
  </si>
  <si>
    <t>[Condition Insect screen] Max Width</t>
    <phoneticPr fontId="13"/>
  </si>
  <si>
    <t>option_group_name</t>
    <phoneticPr fontId="13"/>
  </si>
  <si>
    <t>Folding door (12 panels)</t>
  </si>
  <si>
    <t>Folding door (4 panels)</t>
  </si>
  <si>
    <t>Folding door (6 panels)</t>
  </si>
  <si>
    <t>Folding door (16 panels)</t>
  </si>
  <si>
    <t>Sliding window (2 panels on 2 tracks)</t>
  </si>
  <si>
    <t>Sliding window (3 panels on 2 tracks) SFS</t>
  </si>
  <si>
    <t>Sliding window (3 panels on 3 tracks)</t>
  </si>
  <si>
    <t>Sliding window (4 panels on 2 tracks)</t>
  </si>
  <si>
    <t>Sliding door (2 panels on 2 tracks)</t>
  </si>
  <si>
    <t>Sliding door (3 panels on 2 tracks) SFS</t>
  </si>
  <si>
    <t>Sliding door (3 panels on 3 tracks)</t>
  </si>
  <si>
    <t>Sliding door (4 panels on 2 tracks)</t>
  </si>
  <si>
    <t>Entrance sliding door (2 panels on 2 tracks)</t>
  </si>
  <si>
    <t>Entrance sliding door (4 panels on 2 tracks)</t>
  </si>
  <si>
    <t>Partition door (2 panels on 2 tracks)</t>
  </si>
  <si>
    <t>Partition door (3 panels on 3 tracks)</t>
  </si>
  <si>
    <t>Partition door (4 panels on 2 tracks)</t>
  </si>
  <si>
    <t>Partition door (6 panels on 3 tracks)</t>
  </si>
  <si>
    <t>Folding door (8 panels)</t>
    <phoneticPr fontId="13"/>
  </si>
  <si>
    <t>img_path_f</t>
    <phoneticPr fontId="13"/>
  </si>
  <si>
    <t>img_name_f</t>
    <phoneticPr fontId="13"/>
  </si>
  <si>
    <t>X8MDC05ZZ</t>
  </si>
  <si>
    <t>X8MDC06ZZ</t>
  </si>
  <si>
    <t>X8MDC07ZZ</t>
  </si>
  <si>
    <t>X8MDC08ZZ</t>
  </si>
  <si>
    <t>Guide stop parts set</t>
    <phoneticPr fontId="13"/>
  </si>
  <si>
    <t>X8MDC10ZZ</t>
    <phoneticPr fontId="13"/>
  </si>
  <si>
    <t>Parts set</t>
    <phoneticPr fontId="13"/>
  </si>
  <si>
    <t>Folding Gate</t>
    <phoneticPr fontId="13"/>
  </si>
  <si>
    <t>6 panel</t>
    <phoneticPr fontId="13"/>
  </si>
  <si>
    <t>X8MBC09△</t>
    <phoneticPr fontId="13"/>
  </si>
  <si>
    <t>Fence</t>
    <phoneticPr fontId="13"/>
  </si>
  <si>
    <t>Catch part</t>
    <phoneticPr fontId="13"/>
  </si>
  <si>
    <t>Swing gate</t>
    <phoneticPr fontId="13"/>
  </si>
  <si>
    <t>Drop bar</t>
    <phoneticPr fontId="13"/>
  </si>
  <si>
    <t>X8MBC10△</t>
  </si>
  <si>
    <t>X8MBC11△</t>
  </si>
  <si>
    <t>X8MBE09△</t>
  </si>
  <si>
    <t>color</t>
    <phoneticPr fontId="13"/>
  </si>
  <si>
    <t>Shine Grey</t>
    <phoneticPr fontId="13"/>
  </si>
  <si>
    <t>Ivory white</t>
    <phoneticPr fontId="13"/>
  </si>
  <si>
    <t>Natural white</t>
    <phoneticPr fontId="13"/>
  </si>
  <si>
    <t>Autumn brown</t>
    <phoneticPr fontId="13"/>
  </si>
  <si>
    <t>Natural Black</t>
    <phoneticPr fontId="13"/>
  </si>
  <si>
    <t>SAYDGZ</t>
    <phoneticPr fontId="13"/>
  </si>
  <si>
    <t>BBJ</t>
  </si>
  <si>
    <t>BBN</t>
  </si>
  <si>
    <t>BBM</t>
    <phoneticPr fontId="13"/>
  </si>
  <si>
    <t>BBZ</t>
    <phoneticPr fontId="13"/>
  </si>
  <si>
    <t>BBW</t>
  </si>
  <si>
    <t>SAYDGZ</t>
  </si>
  <si>
    <t>SAYDWZ</t>
  </si>
  <si>
    <t>option_ctg_spec_id</t>
  </si>
  <si>
    <t>option_group_name</t>
  </si>
  <si>
    <t>color</t>
  </si>
  <si>
    <t>Usage</t>
  </si>
  <si>
    <t>o3.1</t>
  </si>
  <si>
    <t>Sliding Gate</t>
  </si>
  <si>
    <t>X8MDC09ZZ</t>
  </si>
  <si>
    <t>X8MDC10ZZ</t>
  </si>
  <si>
    <t>Folding Gate</t>
  </si>
  <si>
    <t>Natural silver</t>
  </si>
  <si>
    <t>Shine Grey</t>
  </si>
  <si>
    <t>Ivory white</t>
  </si>
  <si>
    <t>Autumn brown</t>
  </si>
  <si>
    <t>Insect screen</t>
  </si>
  <si>
    <t>BBK</t>
  </si>
  <si>
    <t>BBM</t>
  </si>
  <si>
    <t>BBZ</t>
  </si>
  <si>
    <t>ATP</t>
  </si>
  <si>
    <t>ATU</t>
  </si>
  <si>
    <t>ATN</t>
  </si>
  <si>
    <t>ATT</t>
  </si>
  <si>
    <t>ATG</t>
  </si>
  <si>
    <t>ATF</t>
  </si>
  <si>
    <t>1.17</t>
  </si>
  <si>
    <t>BX1</t>
  </si>
  <si>
    <t>BXR</t>
  </si>
  <si>
    <t>BXZ</t>
  </si>
  <si>
    <t>BXD</t>
  </si>
  <si>
    <t>BX8</t>
  </si>
  <si>
    <t>BX5</t>
  </si>
  <si>
    <t>BTX</t>
  </si>
  <si>
    <t>BKX</t>
  </si>
  <si>
    <t>B7X</t>
  </si>
  <si>
    <t>B5X</t>
  </si>
  <si>
    <t>B6X</t>
  </si>
  <si>
    <t>B4X</t>
  </si>
  <si>
    <t>BBX</t>
  </si>
  <si>
    <t>B8X</t>
  </si>
  <si>
    <t>BZX</t>
  </si>
  <si>
    <t>BWX</t>
  </si>
  <si>
    <t>BTC</t>
  </si>
  <si>
    <t>BTB</t>
  </si>
  <si>
    <t>BTF</t>
  </si>
  <si>
    <t>BTM</t>
  </si>
  <si>
    <t>BTK</t>
  </si>
  <si>
    <t>BTP</t>
  </si>
  <si>
    <t>AX8</t>
  </si>
  <si>
    <t>AX7</t>
  </si>
  <si>
    <t>A3X</t>
  </si>
  <si>
    <t>A1X</t>
  </si>
  <si>
    <t>A7X</t>
  </si>
  <si>
    <t>A6X</t>
  </si>
  <si>
    <t>AXC</t>
  </si>
  <si>
    <t>AXA</t>
  </si>
  <si>
    <t>AXB</t>
  </si>
  <si>
    <t>A2X</t>
  </si>
  <si>
    <t>AAX</t>
  </si>
  <si>
    <t>AXR</t>
  </si>
  <si>
    <t>AKX</t>
  </si>
  <si>
    <t>AHX</t>
  </si>
  <si>
    <t>AXQ</t>
  </si>
  <si>
    <t>AXK</t>
  </si>
  <si>
    <t>AXP</t>
  </si>
  <si>
    <t>AXE</t>
  </si>
  <si>
    <t>AEX</t>
  </si>
  <si>
    <t>ACX</t>
  </si>
  <si>
    <t>APX</t>
  </si>
  <si>
    <t>AMX</t>
  </si>
  <si>
    <t>ARX</t>
  </si>
  <si>
    <t>ASX</t>
  </si>
  <si>
    <t>AVX</t>
  </si>
  <si>
    <t>Casement single.png</t>
    <phoneticPr fontId="13"/>
  </si>
  <si>
    <t>Other window</t>
    <phoneticPr fontId="13"/>
  </si>
  <si>
    <t>img_default_flg</t>
    <phoneticPr fontId="13"/>
  </si>
  <si>
    <t>Natural white.png</t>
  </si>
  <si>
    <t>Natural Silver.png</t>
  </si>
  <si>
    <t>Ivory White.png</t>
  </si>
  <si>
    <t>Shine Grey.png</t>
  </si>
  <si>
    <t>Autumn Brown.png</t>
  </si>
  <si>
    <t>Natural Black.png</t>
  </si>
  <si>
    <t>Color</t>
    <phoneticPr fontId="13"/>
  </si>
  <si>
    <t>prefix</t>
    <phoneticPr fontId="13"/>
  </si>
  <si>
    <t>img_name_tmp</t>
    <phoneticPr fontId="13"/>
  </si>
  <si>
    <t>GIESTA_</t>
    <phoneticPr fontId="13"/>
  </si>
  <si>
    <t>ext</t>
    <phoneticPr fontId="13"/>
  </si>
  <si>
    <t>.png</t>
    <phoneticPr fontId="13"/>
  </si>
  <si>
    <t>GIESTA_Autumn Brown.png</t>
  </si>
  <si>
    <t>GIESTA_Turin Pine.png</t>
  </si>
  <si>
    <t>GIESTA_Crea Mocha.png</t>
  </si>
  <si>
    <t>GIESTA_Crea Rusk.png</t>
  </si>
  <si>
    <t>GIESTA_Teak.png</t>
  </si>
  <si>
    <t>GIESTA_Polish Silver.png</t>
  </si>
  <si>
    <t>GIESTA_Silky White.png</t>
  </si>
  <si>
    <t>Folding gate(4 panels)</t>
  </si>
  <si>
    <t>Folding gate(6 panels)</t>
  </si>
  <si>
    <t>Swing gate(Single)</t>
  </si>
  <si>
    <t>Swing gate(double)</t>
    <phoneticPr fontId="13"/>
  </si>
  <si>
    <t>Casement window (Multi lock)</t>
    <phoneticPr fontId="13"/>
  </si>
  <si>
    <t>Fixed window</t>
    <phoneticPr fontId="13"/>
  </si>
  <si>
    <t>Corner fixed window</t>
    <phoneticPr fontId="13"/>
  </si>
  <si>
    <t>Awning window (Multi lock)</t>
    <phoneticPr fontId="13"/>
  </si>
  <si>
    <t>Single type</t>
    <phoneticPr fontId="13"/>
  </si>
  <si>
    <t>Double type</t>
    <phoneticPr fontId="13"/>
  </si>
  <si>
    <t>0</t>
    <phoneticPr fontId="13"/>
  </si>
  <si>
    <t>1.17</t>
    <phoneticPr fontId="13"/>
  </si>
  <si>
    <t>Sliding door (6 panels on 3 tracks)</t>
    <phoneticPr fontId="13"/>
  </si>
  <si>
    <t>No Color</t>
  </si>
  <si>
    <t>No Color.png</t>
  </si>
  <si>
    <t xml:space="preserve">m_model_item </t>
    <phoneticPr fontId="13"/>
  </si>
  <si>
    <t>m_model_item_trans</t>
    <phoneticPr fontId="13"/>
  </si>
  <si>
    <t>spec7</t>
    <phoneticPr fontId="13"/>
  </si>
  <si>
    <t>spec8</t>
    <phoneticPr fontId="13"/>
  </si>
  <si>
    <t>spec9</t>
    <phoneticPr fontId="13"/>
  </si>
  <si>
    <t>spec10</t>
    <phoneticPr fontId="13"/>
  </si>
  <si>
    <t>spec11</t>
    <phoneticPr fontId="13"/>
  </si>
  <si>
    <t>m_model_item_id</t>
  </si>
  <si>
    <t>m_model_item_id</t>
    <phoneticPr fontId="13"/>
  </si>
  <si>
    <t>m_lang_id</t>
  </si>
  <si>
    <t>item_display_name</t>
  </si>
  <si>
    <t>item_display_name_en</t>
    <phoneticPr fontId="13"/>
  </si>
  <si>
    <t>Sliding window</t>
    <phoneticPr fontId="13"/>
  </si>
  <si>
    <t>Sliding door</t>
    <phoneticPr fontId="13"/>
  </si>
  <si>
    <t>Entrance sliding door</t>
    <phoneticPr fontId="13"/>
  </si>
  <si>
    <t>Casement window</t>
    <phoneticPr fontId="13"/>
  </si>
  <si>
    <t>Double casement window</t>
    <phoneticPr fontId="13"/>
  </si>
  <si>
    <t>Awning window</t>
    <phoneticPr fontId="13"/>
  </si>
  <si>
    <t>Fix window</t>
    <phoneticPr fontId="13"/>
  </si>
  <si>
    <t>Corner Fixed window</t>
  </si>
  <si>
    <t>In-swing door</t>
    <phoneticPr fontId="13"/>
  </si>
  <si>
    <t>Out-swing door</t>
    <phoneticPr fontId="13"/>
  </si>
  <si>
    <t>On-wall hanging door</t>
  </si>
  <si>
    <t>In-wall hanging door</t>
  </si>
  <si>
    <t>Folding gate 4 panels</t>
  </si>
  <si>
    <t>Folding gate 6 panels</t>
  </si>
  <si>
    <t>Single swing gate</t>
  </si>
  <si>
    <t>Double swing gate</t>
  </si>
  <si>
    <t>Single type</t>
  </si>
  <si>
    <t>Double type</t>
  </si>
  <si>
    <t>3.8</t>
    <phoneticPr fontId="13"/>
  </si>
  <si>
    <t>3.5</t>
    <phoneticPr fontId="13"/>
  </si>
  <si>
    <t>3.3</t>
    <phoneticPr fontId="13"/>
  </si>
  <si>
    <t>2.5</t>
    <phoneticPr fontId="13"/>
  </si>
  <si>
    <t>2.6</t>
    <phoneticPr fontId="13"/>
  </si>
  <si>
    <t>2.7</t>
    <phoneticPr fontId="13"/>
  </si>
  <si>
    <t>model_item_name</t>
    <phoneticPr fontId="13"/>
  </si>
  <si>
    <t>Handle type</t>
  </si>
  <si>
    <t>Handle type</t>
    <phoneticPr fontId="13"/>
  </si>
  <si>
    <t>Cylinder</t>
  </si>
  <si>
    <t>Door guard</t>
  </si>
  <si>
    <t>Closer</t>
  </si>
  <si>
    <t>Bar</t>
  </si>
  <si>
    <t>acs</t>
    <phoneticPr fontId="13"/>
  </si>
  <si>
    <t>Description</t>
  </si>
  <si>
    <t>SMY5ZZ0L11</t>
  </si>
  <si>
    <t>Handle</t>
    <phoneticPr fontId="98"/>
  </si>
  <si>
    <t>Lever_L</t>
  </si>
  <si>
    <t xml:space="preserve">B.Silver </t>
    <phoneticPr fontId="98"/>
  </si>
  <si>
    <t>SMY5ZZ0L12</t>
  </si>
  <si>
    <t xml:space="preserve">B.Silver </t>
  </si>
  <si>
    <t>SMY5ZZ0L31</t>
  </si>
  <si>
    <t xml:space="preserve">S.Black </t>
  </si>
  <si>
    <t>SMY5ZZ0L32</t>
  </si>
  <si>
    <t>SMY5ZZ0K21</t>
  </si>
  <si>
    <t>Lever_K</t>
  </si>
  <si>
    <t xml:space="preserve">S.Gold </t>
  </si>
  <si>
    <t>SMY5ZZ0K22</t>
  </si>
  <si>
    <t>SMY5ZZ0K31</t>
  </si>
  <si>
    <t>SMY5ZZ0K32</t>
  </si>
  <si>
    <t>SMY5ZZ0G13</t>
  </si>
  <si>
    <t>Digital</t>
  </si>
  <si>
    <t>SMY5ZZ0G33</t>
  </si>
  <si>
    <t>SMY7ZZ0001</t>
  </si>
  <si>
    <t>Cylinder</t>
    <phoneticPr fontId="98"/>
  </si>
  <si>
    <t>SMY7ZZ0002</t>
  </si>
  <si>
    <t>SMY7ZZ0003</t>
  </si>
  <si>
    <t>SMZ8ZZ0001</t>
  </si>
  <si>
    <t>Door guard</t>
    <phoneticPr fontId="98"/>
  </si>
  <si>
    <t>SMZ9ZZ0001</t>
  </si>
  <si>
    <t>Closer</t>
    <phoneticPr fontId="98"/>
  </si>
  <si>
    <t>S.Grey</t>
  </si>
  <si>
    <t>SMZ9ZZ0002</t>
  </si>
  <si>
    <t>A.Brown</t>
  </si>
  <si>
    <t>SAP</t>
  </si>
  <si>
    <t>SMY5ZZ0A13</t>
  </si>
  <si>
    <t>Bar</t>
    <phoneticPr fontId="98"/>
  </si>
  <si>
    <t>Bar_A</t>
    <phoneticPr fontId="98"/>
  </si>
  <si>
    <t>SMY5ZZ0A33</t>
  </si>
  <si>
    <t>Bar_A</t>
  </si>
  <si>
    <t>SMY5ZZ0F13</t>
  </si>
  <si>
    <t>Bar_F</t>
  </si>
  <si>
    <t>SMY5ZZ0F33</t>
  </si>
  <si>
    <t>SMY6ZZ0A13</t>
  </si>
  <si>
    <t>SMY6ZZ0A33</t>
  </si>
  <si>
    <t>SMY6ZZ0F13</t>
  </si>
  <si>
    <t>SMY6ZZ0F33</t>
  </si>
  <si>
    <t>SMY8ZZ0001</t>
  </si>
  <si>
    <t>SMY8ZZ0002</t>
  </si>
  <si>
    <t>SMY8ZZ0003</t>
  </si>
  <si>
    <t>SMY8ZZ1001</t>
  </si>
  <si>
    <t>Sidelight</t>
    <phoneticPr fontId="98"/>
  </si>
  <si>
    <t>Double</t>
    <phoneticPr fontId="98"/>
  </si>
  <si>
    <t>SMY8ZZ1002</t>
  </si>
  <si>
    <t>SMY8ZZ1003</t>
  </si>
  <si>
    <t>SMY9ZZ0001</t>
  </si>
  <si>
    <t>SMY9ZZ0002</t>
  </si>
  <si>
    <t>SMY9ZZ0003</t>
  </si>
  <si>
    <t>S.White</t>
  </si>
  <si>
    <t>O Handle type</t>
    <phoneticPr fontId="13"/>
  </si>
  <si>
    <t>O Bar Type</t>
    <phoneticPr fontId="13"/>
  </si>
  <si>
    <t>P L/R</t>
    <phoneticPr fontId="13"/>
  </si>
  <si>
    <t>Lever</t>
  </si>
  <si>
    <t xml:space="preserve">P </t>
    <phoneticPr fontId="13"/>
  </si>
  <si>
    <t>o4.1</t>
  </si>
  <si>
    <t>o4.1</t>
    <phoneticPr fontId="13"/>
  </si>
  <si>
    <t>o4.2</t>
  </si>
  <si>
    <t>o4.3</t>
  </si>
  <si>
    <t>option4</t>
  </si>
  <si>
    <t>option4</t>
    <phoneticPr fontId="13"/>
  </si>
  <si>
    <t>option4_value</t>
  </si>
  <si>
    <t>option4_value</t>
    <phoneticPr fontId="13"/>
  </si>
  <si>
    <t>Lever_K</t>
    <phoneticPr fontId="13"/>
  </si>
  <si>
    <t>Sub-panel</t>
  </si>
  <si>
    <t>MK5</t>
  </si>
  <si>
    <t>MJ5</t>
  </si>
  <si>
    <t>MH5</t>
  </si>
  <si>
    <t>MG5</t>
  </si>
  <si>
    <t>MF5</t>
  </si>
  <si>
    <t>ME5</t>
  </si>
  <si>
    <t>MD5</t>
  </si>
  <si>
    <t>MC5</t>
  </si>
  <si>
    <t>MB5</t>
  </si>
  <si>
    <t>MA5</t>
  </si>
  <si>
    <t>MZ4</t>
  </si>
  <si>
    <t>MY4</t>
  </si>
  <si>
    <t>MX4</t>
  </si>
  <si>
    <t>MW4</t>
  </si>
  <si>
    <t>MV4</t>
  </si>
  <si>
    <t>MU4</t>
  </si>
  <si>
    <t>MT4</t>
  </si>
  <si>
    <t>MS4</t>
  </si>
  <si>
    <t>MR4</t>
  </si>
  <si>
    <t>MQ4</t>
  </si>
  <si>
    <t>MP4</t>
  </si>
  <si>
    <t>MN4</t>
  </si>
  <si>
    <t>MM4</t>
  </si>
  <si>
    <t>ML4</t>
  </si>
  <si>
    <t>MK4</t>
  </si>
  <si>
    <t>MJ4</t>
  </si>
  <si>
    <t>MH4</t>
  </si>
  <si>
    <t>MG4</t>
  </si>
  <si>
    <t>MF4</t>
  </si>
  <si>
    <t>ME4</t>
  </si>
  <si>
    <t>MD4</t>
  </si>
  <si>
    <t>MC4</t>
  </si>
  <si>
    <t>MB4</t>
  </si>
  <si>
    <t>MA4</t>
  </si>
  <si>
    <t>MZ3</t>
  </si>
  <si>
    <t>MY3</t>
  </si>
  <si>
    <t>MX3</t>
  </si>
  <si>
    <t>MW3</t>
  </si>
  <si>
    <t>MV3</t>
  </si>
  <si>
    <t>MU3</t>
  </si>
  <si>
    <t>MT3</t>
  </si>
  <si>
    <t>MS3</t>
  </si>
  <si>
    <t>MR3</t>
  </si>
  <si>
    <t>MQ3</t>
  </si>
  <si>
    <t>MP3</t>
  </si>
  <si>
    <t>MN3</t>
  </si>
  <si>
    <t>MM3</t>
  </si>
  <si>
    <t>ML3</t>
  </si>
  <si>
    <t>MK3</t>
  </si>
  <si>
    <t>MJ3</t>
  </si>
  <si>
    <t>MH3</t>
  </si>
  <si>
    <t>MG3</t>
  </si>
  <si>
    <t>MF3</t>
  </si>
  <si>
    <t>ME3</t>
  </si>
  <si>
    <t>MD3</t>
  </si>
  <si>
    <t>MC3</t>
  </si>
  <si>
    <t>MB3</t>
  </si>
  <si>
    <t>MA3</t>
  </si>
  <si>
    <t>MZ2</t>
  </si>
  <si>
    <t>MY2</t>
  </si>
  <si>
    <t>MX2</t>
  </si>
  <si>
    <t>MW2</t>
  </si>
  <si>
    <t>MV2</t>
  </si>
  <si>
    <t>MU2</t>
  </si>
  <si>
    <t>MT2</t>
  </si>
  <si>
    <t>MS2</t>
  </si>
  <si>
    <t>MR2</t>
  </si>
  <si>
    <t>MQ2</t>
  </si>
  <si>
    <t>MP2</t>
  </si>
  <si>
    <t>MN2</t>
  </si>
  <si>
    <t>MM2</t>
  </si>
  <si>
    <t>ML2</t>
  </si>
  <si>
    <t>MK2</t>
  </si>
  <si>
    <t>MJ2</t>
  </si>
  <si>
    <t>MH2</t>
  </si>
  <si>
    <t>MG2</t>
  </si>
  <si>
    <t>MF2</t>
  </si>
  <si>
    <t>ME2</t>
  </si>
  <si>
    <t>MD2</t>
  </si>
  <si>
    <t>MC2</t>
  </si>
  <si>
    <t>MB2</t>
  </si>
  <si>
    <t>MA2</t>
  </si>
  <si>
    <t>M9Z</t>
  </si>
  <si>
    <t>M9Y</t>
  </si>
  <si>
    <t>M9X</t>
  </si>
  <si>
    <t>M9W</t>
  </si>
  <si>
    <t>M9V</t>
  </si>
  <si>
    <t>M9U</t>
  </si>
  <si>
    <t>M9T</t>
  </si>
  <si>
    <t>M9S</t>
  </si>
  <si>
    <t>M9R</t>
  </si>
  <si>
    <t>M9Q</t>
  </si>
  <si>
    <t>M9P</t>
  </si>
  <si>
    <t>M9N</t>
  </si>
  <si>
    <t>M9M</t>
  </si>
  <si>
    <t>M9L</t>
  </si>
  <si>
    <t>M9K</t>
  </si>
  <si>
    <t>M9J</t>
  </si>
  <si>
    <t>M9H</t>
  </si>
  <si>
    <t>M9G</t>
  </si>
  <si>
    <t>M9F</t>
  </si>
  <si>
    <t>M9E</t>
  </si>
  <si>
    <t>M9D</t>
  </si>
  <si>
    <t>M9C</t>
  </si>
  <si>
    <t>M9B</t>
  </si>
  <si>
    <t>M9A</t>
  </si>
  <si>
    <t>M8Z</t>
  </si>
  <si>
    <t>M8Y</t>
  </si>
  <si>
    <t>M8X</t>
  </si>
  <si>
    <t>M8W</t>
  </si>
  <si>
    <t>M8V</t>
  </si>
  <si>
    <t>M8U</t>
  </si>
  <si>
    <t>M8T</t>
  </si>
  <si>
    <t>M8S</t>
  </si>
  <si>
    <t>M8R</t>
  </si>
  <si>
    <t>M8Q</t>
  </si>
  <si>
    <t>M8P</t>
  </si>
  <si>
    <t>M8N</t>
  </si>
  <si>
    <t>M8M</t>
  </si>
  <si>
    <t>M8L</t>
  </si>
  <si>
    <t>With glass</t>
  </si>
  <si>
    <t>Sidelight</t>
  </si>
  <si>
    <t>Side panel</t>
  </si>
  <si>
    <t>M8K</t>
  </si>
  <si>
    <t>M8J</t>
  </si>
  <si>
    <t>Without glass</t>
  </si>
  <si>
    <t>M8H</t>
  </si>
  <si>
    <t>M8G</t>
  </si>
  <si>
    <t>M8F</t>
  </si>
  <si>
    <t>M8E</t>
  </si>
  <si>
    <t>M8D</t>
  </si>
  <si>
    <t>M8C</t>
  </si>
  <si>
    <t>M8B</t>
  </si>
  <si>
    <t>M8A</t>
  </si>
  <si>
    <t>M7Z</t>
  </si>
  <si>
    <t>M7Y</t>
  </si>
  <si>
    <t>M7X</t>
  </si>
  <si>
    <t>M7W</t>
  </si>
  <si>
    <t>M7V</t>
  </si>
  <si>
    <t>M7U</t>
  </si>
  <si>
    <t>M7T</t>
  </si>
  <si>
    <t>M7S</t>
  </si>
  <si>
    <t>M7R</t>
  </si>
  <si>
    <t>M7Q</t>
  </si>
  <si>
    <t>M7P</t>
  </si>
  <si>
    <t>M7N</t>
  </si>
  <si>
    <t>M7M</t>
  </si>
  <si>
    <t>M7L</t>
  </si>
  <si>
    <t>M7K</t>
  </si>
  <si>
    <t>M7J</t>
  </si>
  <si>
    <t>M7H</t>
  </si>
  <si>
    <t>M7G</t>
  </si>
  <si>
    <t>M7F</t>
  </si>
  <si>
    <t>M7E</t>
  </si>
  <si>
    <t>M7D</t>
  </si>
  <si>
    <t>M7C</t>
  </si>
  <si>
    <t>M7B</t>
  </si>
  <si>
    <t>M7A</t>
  </si>
  <si>
    <t>M6Z</t>
  </si>
  <si>
    <t>M6Y</t>
  </si>
  <si>
    <t>M6X</t>
  </si>
  <si>
    <t>M6W</t>
  </si>
  <si>
    <t>M6V</t>
  </si>
  <si>
    <t>M6U</t>
  </si>
  <si>
    <t>M6T</t>
  </si>
  <si>
    <t>M6S</t>
  </si>
  <si>
    <t>M6R</t>
  </si>
  <si>
    <t>M6Q</t>
  </si>
  <si>
    <t>M6P</t>
  </si>
  <si>
    <t>M6N</t>
  </si>
  <si>
    <t>M6M</t>
  </si>
  <si>
    <t>M6L</t>
  </si>
  <si>
    <t>M6K</t>
  </si>
  <si>
    <t>M6J</t>
  </si>
  <si>
    <t>M6H</t>
  </si>
  <si>
    <t>M6G</t>
  </si>
  <si>
    <t>M6F</t>
  </si>
  <si>
    <t>M6E</t>
  </si>
  <si>
    <t>M6D</t>
  </si>
  <si>
    <t>M6C</t>
  </si>
  <si>
    <t>M6B</t>
  </si>
  <si>
    <t>M6A</t>
  </si>
  <si>
    <t>M5Z</t>
  </si>
  <si>
    <t>M5Y</t>
  </si>
  <si>
    <t>M5X</t>
  </si>
  <si>
    <t>M5W</t>
  </si>
  <si>
    <t>M5V</t>
  </si>
  <si>
    <t>M5U</t>
  </si>
  <si>
    <t>M5T</t>
  </si>
  <si>
    <t>M5S</t>
  </si>
  <si>
    <t>M5R</t>
  </si>
  <si>
    <t>M5Q</t>
  </si>
  <si>
    <t>M5P</t>
  </si>
  <si>
    <t>M5N</t>
  </si>
  <si>
    <t>M5M</t>
  </si>
  <si>
    <t>M5L</t>
  </si>
  <si>
    <t>M5K</t>
  </si>
  <si>
    <t>M5J</t>
  </si>
  <si>
    <t>M5H</t>
  </si>
  <si>
    <t>M5G</t>
  </si>
  <si>
    <t>M5F</t>
  </si>
  <si>
    <t>M5E</t>
  </si>
  <si>
    <t>M5D</t>
  </si>
  <si>
    <t>M5C</t>
  </si>
  <si>
    <t>M5B</t>
  </si>
  <si>
    <t>M5A</t>
  </si>
  <si>
    <t>M4Z</t>
  </si>
  <si>
    <t>M4Y</t>
  </si>
  <si>
    <t>M4X</t>
  </si>
  <si>
    <t>M4W</t>
  </si>
  <si>
    <t>M4V</t>
  </si>
  <si>
    <t>M4U</t>
  </si>
  <si>
    <t>M4T</t>
  </si>
  <si>
    <t>M4S</t>
  </si>
  <si>
    <t>M4R</t>
  </si>
  <si>
    <t>M4Q</t>
  </si>
  <si>
    <t>M4P</t>
  </si>
  <si>
    <t>M4N</t>
  </si>
  <si>
    <t>M4M</t>
  </si>
  <si>
    <t>M4L</t>
  </si>
  <si>
    <t>M4K</t>
  </si>
  <si>
    <t>M4J</t>
  </si>
  <si>
    <t>M4H</t>
  </si>
  <si>
    <t>M4G</t>
  </si>
  <si>
    <t>M4F</t>
  </si>
  <si>
    <t>M4E</t>
  </si>
  <si>
    <t>M4D</t>
  </si>
  <si>
    <t>M4C</t>
  </si>
  <si>
    <t>M4B</t>
  </si>
  <si>
    <t>M4A</t>
  </si>
  <si>
    <t>M3Z</t>
  </si>
  <si>
    <t>M3Y</t>
  </si>
  <si>
    <t>M3X</t>
  </si>
  <si>
    <t>M3W</t>
  </si>
  <si>
    <t>M3V</t>
  </si>
  <si>
    <t>M3U</t>
  </si>
  <si>
    <t>M3T</t>
  </si>
  <si>
    <t>M3S</t>
  </si>
  <si>
    <t>M3R</t>
  </si>
  <si>
    <t>M3Q</t>
  </si>
  <si>
    <t>M3P</t>
  </si>
  <si>
    <t>M3N</t>
  </si>
  <si>
    <t>M3M</t>
  </si>
  <si>
    <t>M3L</t>
  </si>
  <si>
    <t>M3K</t>
  </si>
  <si>
    <t>M3J</t>
  </si>
  <si>
    <t>M3H</t>
  </si>
  <si>
    <t>M3G</t>
  </si>
  <si>
    <t>M3F</t>
  </si>
  <si>
    <t>M3E</t>
  </si>
  <si>
    <t>M3D</t>
  </si>
  <si>
    <t>M3C</t>
  </si>
  <si>
    <t>M3B</t>
  </si>
  <si>
    <t>M3A</t>
  </si>
  <si>
    <t>M2Z</t>
  </si>
  <si>
    <t>M2Y</t>
  </si>
  <si>
    <t>M2X</t>
  </si>
  <si>
    <t>M2W</t>
  </si>
  <si>
    <t>M2V</t>
  </si>
  <si>
    <t>M2U</t>
  </si>
  <si>
    <t>M2T</t>
  </si>
  <si>
    <t>M2S</t>
  </si>
  <si>
    <t>M2R</t>
  </si>
  <si>
    <t>M2Q</t>
  </si>
  <si>
    <t>M2P</t>
  </si>
  <si>
    <t>M2N</t>
  </si>
  <si>
    <t>M2M</t>
  </si>
  <si>
    <t>M2L</t>
  </si>
  <si>
    <t>M2K</t>
  </si>
  <si>
    <t>M2J</t>
  </si>
  <si>
    <t>M2H</t>
  </si>
  <si>
    <t>M2G</t>
  </si>
  <si>
    <t>M2F</t>
  </si>
  <si>
    <t>M2E</t>
  </si>
  <si>
    <t>M2D</t>
  </si>
  <si>
    <t>M2C</t>
  </si>
  <si>
    <t>M2B</t>
  </si>
  <si>
    <t>M2A</t>
  </si>
  <si>
    <t>MZZ</t>
  </si>
  <si>
    <t>MZY</t>
  </si>
  <si>
    <t>MZX</t>
  </si>
  <si>
    <t>MZW</t>
  </si>
  <si>
    <t>MZV</t>
  </si>
  <si>
    <t>MZU</t>
  </si>
  <si>
    <t>MZT</t>
  </si>
  <si>
    <t>MZS</t>
  </si>
  <si>
    <t>MZR</t>
  </si>
  <si>
    <t>MZQ</t>
  </si>
  <si>
    <t>MZP</t>
  </si>
  <si>
    <t>MZN</t>
  </si>
  <si>
    <t>MZM</t>
  </si>
  <si>
    <t>MZL</t>
  </si>
  <si>
    <t>Frame</t>
  </si>
  <si>
    <t>MZK</t>
  </si>
  <si>
    <t>MZJ</t>
  </si>
  <si>
    <t>MZH</t>
  </si>
  <si>
    <t>MZG</t>
  </si>
  <si>
    <t>MZF</t>
  </si>
  <si>
    <t>MZE</t>
  </si>
  <si>
    <t>MZD</t>
  </si>
  <si>
    <t>MZC</t>
  </si>
  <si>
    <t>MLR</t>
  </si>
  <si>
    <t>MLQ</t>
  </si>
  <si>
    <t>MLP</t>
  </si>
  <si>
    <t>MLN</t>
  </si>
  <si>
    <t>MLM</t>
  </si>
  <si>
    <t>MLL</t>
  </si>
  <si>
    <t>MLK</t>
  </si>
  <si>
    <t>MLJ</t>
  </si>
  <si>
    <t>MLH</t>
  </si>
  <si>
    <t>MLG</t>
  </si>
  <si>
    <t>MLF</t>
  </si>
  <si>
    <t>MLE</t>
  </si>
  <si>
    <t>MLD</t>
  </si>
  <si>
    <t>MLC</t>
  </si>
  <si>
    <t>MLB</t>
  </si>
  <si>
    <t>MLA</t>
  </si>
  <si>
    <t>MKZ</t>
  </si>
  <si>
    <t>MKY</t>
  </si>
  <si>
    <t>MKX</t>
  </si>
  <si>
    <t>MKW</t>
  </si>
  <si>
    <t>MKV</t>
  </si>
  <si>
    <t>MKU</t>
  </si>
  <si>
    <t>MKT</t>
  </si>
  <si>
    <t>MKS</t>
  </si>
  <si>
    <t>MKR</t>
  </si>
  <si>
    <t>MKQ</t>
  </si>
  <si>
    <t>MKP</t>
  </si>
  <si>
    <t>MKN</t>
  </si>
  <si>
    <t>MKM</t>
  </si>
  <si>
    <t>MKL</t>
  </si>
  <si>
    <t>MKK</t>
  </si>
  <si>
    <t>MKJ</t>
  </si>
  <si>
    <t>MKH</t>
  </si>
  <si>
    <t>MKG</t>
  </si>
  <si>
    <t>MKF</t>
  </si>
  <si>
    <t>MKE</t>
  </si>
  <si>
    <t>MKD</t>
  </si>
  <si>
    <t>MKC</t>
  </si>
  <si>
    <t>MKB</t>
  </si>
  <si>
    <t>MKA</t>
  </si>
  <si>
    <t>MJZ</t>
  </si>
  <si>
    <t>MJY</t>
  </si>
  <si>
    <t>MJX</t>
  </si>
  <si>
    <t>MJW</t>
  </si>
  <si>
    <t>MJV</t>
  </si>
  <si>
    <t>MJU</t>
  </si>
  <si>
    <t>MJT</t>
  </si>
  <si>
    <t>MJS</t>
  </si>
  <si>
    <t>MJR</t>
  </si>
  <si>
    <t>MJQ</t>
  </si>
  <si>
    <t>MJP</t>
  </si>
  <si>
    <t>MJN</t>
  </si>
  <si>
    <t>MJM</t>
  </si>
  <si>
    <t>MJL</t>
  </si>
  <si>
    <t>MJK</t>
  </si>
  <si>
    <t>MJJ</t>
  </si>
  <si>
    <t>MJH</t>
  </si>
  <si>
    <t>MJG</t>
  </si>
  <si>
    <t>MJF</t>
  </si>
  <si>
    <t>MJE</t>
  </si>
  <si>
    <t>MJD</t>
  </si>
  <si>
    <t>MJC</t>
  </si>
  <si>
    <t>MJB</t>
  </si>
  <si>
    <t>MJA</t>
  </si>
  <si>
    <t>MHZ</t>
  </si>
  <si>
    <t>MHY</t>
  </si>
  <si>
    <t>MHX</t>
  </si>
  <si>
    <t>MHW</t>
  </si>
  <si>
    <t>MHV</t>
  </si>
  <si>
    <t>MHU</t>
  </si>
  <si>
    <t>MHT</t>
  </si>
  <si>
    <t>MHS</t>
  </si>
  <si>
    <t>MHR</t>
  </si>
  <si>
    <t>MHQ</t>
  </si>
  <si>
    <t>MHP</t>
  </si>
  <si>
    <t>MHN</t>
  </si>
  <si>
    <t>MHM</t>
  </si>
  <si>
    <t>MHL</t>
  </si>
  <si>
    <t>MHK</t>
  </si>
  <si>
    <t>MHJ</t>
  </si>
  <si>
    <t>MHH</t>
  </si>
  <si>
    <t>MHG</t>
  </si>
  <si>
    <t>MHF</t>
  </si>
  <si>
    <t>MHE</t>
  </si>
  <si>
    <t>MHD</t>
  </si>
  <si>
    <t>MHC</t>
  </si>
  <si>
    <t>MHB</t>
  </si>
  <si>
    <t>MHA</t>
  </si>
  <si>
    <t>MGZ</t>
  </si>
  <si>
    <t>MGY</t>
  </si>
  <si>
    <t>MGX</t>
  </si>
  <si>
    <t>MGW</t>
  </si>
  <si>
    <t>MGV</t>
  </si>
  <si>
    <t>MGU</t>
  </si>
  <si>
    <t>MGT</t>
  </si>
  <si>
    <t>MGS</t>
  </si>
  <si>
    <t>MGR</t>
  </si>
  <si>
    <t>MGQ</t>
  </si>
  <si>
    <t>MGP</t>
  </si>
  <si>
    <t>MGN</t>
  </si>
  <si>
    <t>MGM</t>
  </si>
  <si>
    <t>MGL</t>
  </si>
  <si>
    <t>MGK</t>
  </si>
  <si>
    <t>MGJ</t>
  </si>
  <si>
    <t>MGH</t>
  </si>
  <si>
    <t>MGG</t>
  </si>
  <si>
    <t>MGF</t>
  </si>
  <si>
    <t>MGE</t>
  </si>
  <si>
    <t>MGD</t>
  </si>
  <si>
    <t>MGC</t>
  </si>
  <si>
    <t>MGB</t>
  </si>
  <si>
    <t>MGA</t>
  </si>
  <si>
    <t>MFZ</t>
  </si>
  <si>
    <t>MFY</t>
  </si>
  <si>
    <t>MFX</t>
  </si>
  <si>
    <t>MFW</t>
  </si>
  <si>
    <t>MFV</t>
  </si>
  <si>
    <t>MFU</t>
  </si>
  <si>
    <t>MFT</t>
  </si>
  <si>
    <t>MFS</t>
  </si>
  <si>
    <t>MFR</t>
  </si>
  <si>
    <t>MFQ</t>
  </si>
  <si>
    <t>MFP</t>
  </si>
  <si>
    <t>MFN</t>
  </si>
  <si>
    <t>MFM</t>
  </si>
  <si>
    <t>MFL</t>
  </si>
  <si>
    <t>MFK</t>
  </si>
  <si>
    <t>MFJ</t>
  </si>
  <si>
    <t>MFH</t>
  </si>
  <si>
    <t>MFG</t>
  </si>
  <si>
    <t>MFF</t>
  </si>
  <si>
    <t>MFE</t>
  </si>
  <si>
    <t>MFD</t>
  </si>
  <si>
    <t>MFC</t>
  </si>
  <si>
    <t>MFB</t>
  </si>
  <si>
    <t>MFA</t>
  </si>
  <si>
    <t>MEZ</t>
  </si>
  <si>
    <t>MEY</t>
  </si>
  <si>
    <t>MEX</t>
  </si>
  <si>
    <t>MEW</t>
  </si>
  <si>
    <t>MEV</t>
  </si>
  <si>
    <t>MEU</t>
  </si>
  <si>
    <t>MET</t>
  </si>
  <si>
    <t>MES</t>
  </si>
  <si>
    <t>MER</t>
  </si>
  <si>
    <t>MEQ</t>
  </si>
  <si>
    <t>MEP</t>
  </si>
  <si>
    <t>MEN</t>
  </si>
  <si>
    <t>MEM</t>
  </si>
  <si>
    <t>MEL</t>
  </si>
  <si>
    <t>MEK</t>
  </si>
  <si>
    <t>MEJ</t>
  </si>
  <si>
    <t>MEH</t>
  </si>
  <si>
    <t>MEG</t>
  </si>
  <si>
    <t>MEF</t>
  </si>
  <si>
    <t>MEE</t>
  </si>
  <si>
    <t>MED</t>
  </si>
  <si>
    <t>MEC</t>
  </si>
  <si>
    <t>MEB</t>
  </si>
  <si>
    <t>MEA</t>
  </si>
  <si>
    <t>MDZ</t>
  </si>
  <si>
    <t>MDY</t>
  </si>
  <si>
    <t>MDX</t>
  </si>
  <si>
    <t>MDW</t>
  </si>
  <si>
    <t>MDV</t>
  </si>
  <si>
    <t>MDU</t>
  </si>
  <si>
    <t>MDT</t>
  </si>
  <si>
    <t>MDS</t>
  </si>
  <si>
    <t>MDR</t>
  </si>
  <si>
    <t>MDQ</t>
  </si>
  <si>
    <t>MDP</t>
  </si>
  <si>
    <t>MDN</t>
  </si>
  <si>
    <t>MDM</t>
  </si>
  <si>
    <t>MDL</t>
  </si>
  <si>
    <t>MDK</t>
  </si>
  <si>
    <t>MDJ</t>
  </si>
  <si>
    <t>MDH</t>
  </si>
  <si>
    <t>MDG</t>
  </si>
  <si>
    <t>MDF</t>
  </si>
  <si>
    <t>MDE</t>
  </si>
  <si>
    <t>MDD</t>
  </si>
  <si>
    <t>MDC</t>
  </si>
  <si>
    <t>MDB</t>
  </si>
  <si>
    <t>MDA</t>
  </si>
  <si>
    <t>MCZ</t>
  </si>
  <si>
    <t>MCY</t>
  </si>
  <si>
    <t>MCX</t>
  </si>
  <si>
    <t>MCW</t>
  </si>
  <si>
    <t>MCV</t>
  </si>
  <si>
    <t>MCU</t>
  </si>
  <si>
    <t>MCT</t>
  </si>
  <si>
    <t>MCS</t>
  </si>
  <si>
    <t>MCR</t>
  </si>
  <si>
    <t>MCQ</t>
  </si>
  <si>
    <t>MCP</t>
  </si>
  <si>
    <t>MCN</t>
  </si>
  <si>
    <t>MCM</t>
  </si>
  <si>
    <t>MCL</t>
  </si>
  <si>
    <t>MCK</t>
  </si>
  <si>
    <t>MCJ</t>
  </si>
  <si>
    <t>MCH</t>
  </si>
  <si>
    <t>MCG</t>
  </si>
  <si>
    <t>MCF</t>
  </si>
  <si>
    <t>MCE</t>
  </si>
  <si>
    <t>MCD</t>
  </si>
  <si>
    <t>MCC</t>
  </si>
  <si>
    <t>MCB</t>
  </si>
  <si>
    <t>MCA</t>
  </si>
  <si>
    <t>MBZ</t>
  </si>
  <si>
    <t>MBY</t>
  </si>
  <si>
    <t>MBX</t>
  </si>
  <si>
    <t>MBW</t>
  </si>
  <si>
    <t>MBV</t>
  </si>
  <si>
    <t>MBU</t>
  </si>
  <si>
    <t>MBT</t>
  </si>
  <si>
    <t>MBS</t>
  </si>
  <si>
    <t>MBR</t>
  </si>
  <si>
    <t>MBQ</t>
  </si>
  <si>
    <t>MBP</t>
  </si>
  <si>
    <t>MBN</t>
  </si>
  <si>
    <t>MBM</t>
  </si>
  <si>
    <t>MBL</t>
  </si>
  <si>
    <t>MBK</t>
  </si>
  <si>
    <t>MBJ</t>
  </si>
  <si>
    <t>MBH</t>
  </si>
  <si>
    <t>MBG</t>
  </si>
  <si>
    <t>MBF</t>
  </si>
  <si>
    <t>MBE</t>
  </si>
  <si>
    <t>MBD</t>
  </si>
  <si>
    <t>MBC</t>
  </si>
  <si>
    <t>MBB</t>
  </si>
  <si>
    <t>MBA</t>
  </si>
  <si>
    <t>MAZ</t>
  </si>
  <si>
    <t>MAY</t>
  </si>
  <si>
    <t>MAX</t>
  </si>
  <si>
    <t>MAW</t>
  </si>
  <si>
    <t>MAV</t>
  </si>
  <si>
    <t>MAU</t>
  </si>
  <si>
    <t>MAT</t>
  </si>
  <si>
    <t>MAS</t>
  </si>
  <si>
    <t>MAR</t>
  </si>
  <si>
    <t>MAQ</t>
  </si>
  <si>
    <t>MAP</t>
  </si>
  <si>
    <t>MAN</t>
  </si>
  <si>
    <t>MAM</t>
  </si>
  <si>
    <t>MAL</t>
  </si>
  <si>
    <t>MAK</t>
  </si>
  <si>
    <t>MAJ</t>
  </si>
  <si>
    <t>MAH</t>
  </si>
  <si>
    <t>MAG</t>
  </si>
  <si>
    <t>MAF</t>
  </si>
  <si>
    <t>MAE</t>
  </si>
  <si>
    <t>MAD</t>
  </si>
  <si>
    <t>MAC</t>
  </si>
  <si>
    <t>MAB</t>
  </si>
  <si>
    <t>MAA</t>
  </si>
  <si>
    <t>MZB</t>
  </si>
  <si>
    <t>MZA</t>
  </si>
  <si>
    <t>MYZ</t>
  </si>
  <si>
    <t>MYY</t>
  </si>
  <si>
    <t>MYX</t>
  </si>
  <si>
    <t>MYW</t>
  </si>
  <si>
    <t>MYV</t>
  </si>
  <si>
    <t>MYU</t>
  </si>
  <si>
    <t>MYT</t>
  </si>
  <si>
    <t>MYS</t>
  </si>
  <si>
    <t>MYR</t>
  </si>
  <si>
    <t>MYQ</t>
  </si>
  <si>
    <t>MYP</t>
  </si>
  <si>
    <t>MYN</t>
  </si>
  <si>
    <t>MYM</t>
  </si>
  <si>
    <t>MYL</t>
  </si>
  <si>
    <t>MYK</t>
  </si>
  <si>
    <t>MYJ</t>
  </si>
  <si>
    <t>MYH</t>
  </si>
  <si>
    <t>MYG</t>
  </si>
  <si>
    <t>MYF</t>
  </si>
  <si>
    <t>MYE</t>
  </si>
  <si>
    <t>MYD</t>
  </si>
  <si>
    <t>MYC</t>
  </si>
  <si>
    <t>MYB</t>
  </si>
  <si>
    <t>MYA</t>
  </si>
  <si>
    <t>MXZ</t>
  </si>
  <si>
    <t>MXY</t>
  </si>
  <si>
    <t>MXX</t>
  </si>
  <si>
    <t>MXW</t>
  </si>
  <si>
    <t>MXV</t>
  </si>
  <si>
    <t>MXU</t>
  </si>
  <si>
    <t>MXT</t>
  </si>
  <si>
    <t>MXS</t>
  </si>
  <si>
    <t>MXR</t>
  </si>
  <si>
    <t>MXQ</t>
  </si>
  <si>
    <t>MXP</t>
  </si>
  <si>
    <t>MXN</t>
  </si>
  <si>
    <t>MXM</t>
  </si>
  <si>
    <t>MXL</t>
  </si>
  <si>
    <t>MXH</t>
  </si>
  <si>
    <t>MXG</t>
  </si>
  <si>
    <t>MXF</t>
  </si>
  <si>
    <t>MXE</t>
  </si>
  <si>
    <t>MXD</t>
  </si>
  <si>
    <t>MXC</t>
  </si>
  <si>
    <t>MXB</t>
  </si>
  <si>
    <t>MXA</t>
  </si>
  <si>
    <t>MWZ</t>
  </si>
  <si>
    <t>MWY</t>
  </si>
  <si>
    <t>MWX</t>
  </si>
  <si>
    <t>MWW</t>
  </si>
  <si>
    <t>MWV</t>
  </si>
  <si>
    <t>MWU</t>
  </si>
  <si>
    <t>MWT</t>
  </si>
  <si>
    <t>MWS</t>
  </si>
  <si>
    <t>MWR</t>
  </si>
  <si>
    <t>MWQ</t>
  </si>
  <si>
    <t>MWP</t>
  </si>
  <si>
    <t>MWN</t>
  </si>
  <si>
    <t>MWM</t>
  </si>
  <si>
    <t>MWL</t>
  </si>
  <si>
    <t>MWK</t>
  </si>
  <si>
    <t>MWJ</t>
  </si>
  <si>
    <t>MWH</t>
  </si>
  <si>
    <t>MWG</t>
  </si>
  <si>
    <t>MWF</t>
  </si>
  <si>
    <t>MWE</t>
  </si>
  <si>
    <t>MWD</t>
  </si>
  <si>
    <t>MWC</t>
  </si>
  <si>
    <t>MWB</t>
  </si>
  <si>
    <t>MWA</t>
  </si>
  <si>
    <t>MVZ</t>
  </si>
  <si>
    <t>MVY</t>
  </si>
  <si>
    <t>MVX</t>
  </si>
  <si>
    <t>MVW</t>
  </si>
  <si>
    <t>MVV</t>
  </si>
  <si>
    <t>MVU</t>
  </si>
  <si>
    <t>MVT</t>
  </si>
  <si>
    <t>MVS</t>
  </si>
  <si>
    <t>MVR</t>
  </si>
  <si>
    <t>MVQ</t>
  </si>
  <si>
    <t>MVP</t>
  </si>
  <si>
    <t>MVN</t>
  </si>
  <si>
    <t>MVM</t>
  </si>
  <si>
    <t>MVL</t>
  </si>
  <si>
    <t>MVK</t>
  </si>
  <si>
    <t>MVJ</t>
  </si>
  <si>
    <t>MVH</t>
  </si>
  <si>
    <t>MVG</t>
  </si>
  <si>
    <t>MVF</t>
  </si>
  <si>
    <t>MVE</t>
  </si>
  <si>
    <t>MVD</t>
  </si>
  <si>
    <t>MVC</t>
  </si>
  <si>
    <t>MVB</t>
  </si>
  <si>
    <t>MVA</t>
  </si>
  <si>
    <t>MUZ</t>
  </si>
  <si>
    <t>MUY</t>
  </si>
  <si>
    <t>MUX</t>
  </si>
  <si>
    <t>MUW</t>
  </si>
  <si>
    <t>MUV</t>
  </si>
  <si>
    <t>MUU</t>
  </si>
  <si>
    <t>MUT</t>
  </si>
  <si>
    <t>MUS</t>
  </si>
  <si>
    <t>MUR</t>
  </si>
  <si>
    <t>MUQ</t>
  </si>
  <si>
    <t>MUP</t>
  </si>
  <si>
    <t>MUN</t>
  </si>
  <si>
    <t>MUM</t>
  </si>
  <si>
    <t>MUL</t>
  </si>
  <si>
    <t>MUK</t>
  </si>
  <si>
    <t>MUJ</t>
  </si>
  <si>
    <t>MUH</t>
  </si>
  <si>
    <t>MUG</t>
  </si>
  <si>
    <t>MUF</t>
  </si>
  <si>
    <t>MUE</t>
  </si>
  <si>
    <t>MUD</t>
  </si>
  <si>
    <t>MUC</t>
  </si>
  <si>
    <t>MUB</t>
  </si>
  <si>
    <t>MUA</t>
  </si>
  <si>
    <t>MTZ</t>
  </si>
  <si>
    <t>MTY</t>
  </si>
  <si>
    <t>MTX</t>
  </si>
  <si>
    <t>MTW</t>
  </si>
  <si>
    <t>MTV</t>
  </si>
  <si>
    <t>MTU</t>
  </si>
  <si>
    <t>MTT</t>
  </si>
  <si>
    <t>MTS</t>
  </si>
  <si>
    <t>MTR</t>
  </si>
  <si>
    <t>MTQ</t>
  </si>
  <si>
    <t>MTP</t>
  </si>
  <si>
    <t>MTN</t>
  </si>
  <si>
    <t>MTM</t>
  </si>
  <si>
    <t>MTL</t>
  </si>
  <si>
    <t>MTK</t>
  </si>
  <si>
    <t>MTJ</t>
  </si>
  <si>
    <t>MTH</t>
  </si>
  <si>
    <t>MTG</t>
  </si>
  <si>
    <t>MTF</t>
  </si>
  <si>
    <t>MTE</t>
  </si>
  <si>
    <t>MTD</t>
  </si>
  <si>
    <t>MTC</t>
  </si>
  <si>
    <t>MTB</t>
  </si>
  <si>
    <t>MTA</t>
  </si>
  <si>
    <t>MSZ</t>
  </si>
  <si>
    <t>MSY</t>
  </si>
  <si>
    <t>MSX</t>
  </si>
  <si>
    <t>MSW</t>
  </si>
  <si>
    <t>MSV</t>
  </si>
  <si>
    <t>MSU</t>
  </si>
  <si>
    <t>MST</t>
  </si>
  <si>
    <t>MSS</t>
  </si>
  <si>
    <t>MSR</t>
  </si>
  <si>
    <t>MSQ</t>
  </si>
  <si>
    <t>MSP</t>
  </si>
  <si>
    <t>MSN</t>
  </si>
  <si>
    <t>MSM</t>
  </si>
  <si>
    <t>MSL</t>
  </si>
  <si>
    <t>MSK</t>
  </si>
  <si>
    <t>MSJ</t>
  </si>
  <si>
    <t>MSH</t>
  </si>
  <si>
    <t>MSG</t>
  </si>
  <si>
    <t>MSF</t>
  </si>
  <si>
    <t>MSE</t>
  </si>
  <si>
    <t>MSD</t>
  </si>
  <si>
    <t>MSC</t>
  </si>
  <si>
    <t>MSB</t>
  </si>
  <si>
    <t>MSA</t>
  </si>
  <si>
    <t>MRZ</t>
  </si>
  <si>
    <t>MRY</t>
  </si>
  <si>
    <t>MRX</t>
  </si>
  <si>
    <t>MRW</t>
  </si>
  <si>
    <t>MRV</t>
  </si>
  <si>
    <t>MRU</t>
  </si>
  <si>
    <t>MRT</t>
  </si>
  <si>
    <t>MRS</t>
  </si>
  <si>
    <t>MRR</t>
  </si>
  <si>
    <t>MRQ</t>
  </si>
  <si>
    <t>MRP</t>
  </si>
  <si>
    <t>MRN</t>
  </si>
  <si>
    <t>MRM</t>
  </si>
  <si>
    <t>MRL</t>
  </si>
  <si>
    <t>MRK</t>
  </si>
  <si>
    <t>MRJ</t>
  </si>
  <si>
    <t>MRH</t>
  </si>
  <si>
    <t>MRG</t>
  </si>
  <si>
    <t>MRF</t>
  </si>
  <si>
    <t>MRE</t>
  </si>
  <si>
    <t>MRD</t>
  </si>
  <si>
    <t>MRC</t>
  </si>
  <si>
    <t>MRB</t>
  </si>
  <si>
    <t>MRA</t>
  </si>
  <si>
    <t>MQZ</t>
  </si>
  <si>
    <t>MQY</t>
  </si>
  <si>
    <t>MQX</t>
  </si>
  <si>
    <t>MQW</t>
  </si>
  <si>
    <t>MQV</t>
  </si>
  <si>
    <t>MQU</t>
  </si>
  <si>
    <t>MQT</t>
  </si>
  <si>
    <t>MQS</t>
  </si>
  <si>
    <t>MQR</t>
  </si>
  <si>
    <t>MQQ</t>
  </si>
  <si>
    <t>MQP</t>
  </si>
  <si>
    <t>MQN</t>
  </si>
  <si>
    <t>MQM</t>
  </si>
  <si>
    <t>MQL</t>
  </si>
  <si>
    <t>MQK</t>
  </si>
  <si>
    <t>MQJ</t>
  </si>
  <si>
    <t>MQH</t>
  </si>
  <si>
    <t>MQG</t>
  </si>
  <si>
    <t>MQF</t>
  </si>
  <si>
    <t>MQE</t>
  </si>
  <si>
    <t>MQD</t>
  </si>
  <si>
    <t>MQC</t>
  </si>
  <si>
    <t>MQB</t>
  </si>
  <si>
    <t>MQA</t>
  </si>
  <si>
    <t>MPZ</t>
  </si>
  <si>
    <t>MPY</t>
  </si>
  <si>
    <t>MPX</t>
  </si>
  <si>
    <t>MPW</t>
  </si>
  <si>
    <t>MPV</t>
  </si>
  <si>
    <t>MPU</t>
  </si>
  <si>
    <t>MPT</t>
  </si>
  <si>
    <t>MPS</t>
  </si>
  <si>
    <t>MPR</t>
  </si>
  <si>
    <t>MPQ</t>
  </si>
  <si>
    <t>MPP</t>
  </si>
  <si>
    <t>MPN</t>
  </si>
  <si>
    <t>MPM</t>
  </si>
  <si>
    <t>MPL</t>
  </si>
  <si>
    <t>MPK</t>
  </si>
  <si>
    <t>MPJ</t>
  </si>
  <si>
    <t>MPH</t>
  </si>
  <si>
    <t>MPG</t>
  </si>
  <si>
    <t>MPF</t>
  </si>
  <si>
    <t>MPE</t>
  </si>
  <si>
    <t>MPD</t>
  </si>
  <si>
    <t>MPC</t>
  </si>
  <si>
    <t>MPB</t>
  </si>
  <si>
    <t>MPA</t>
  </si>
  <si>
    <t>MNZ</t>
  </si>
  <si>
    <t>MNY</t>
  </si>
  <si>
    <t>MNX</t>
  </si>
  <si>
    <t>MNW</t>
  </si>
  <si>
    <t>MNV</t>
  </si>
  <si>
    <t>MNU</t>
  </si>
  <si>
    <t>MNT</t>
  </si>
  <si>
    <t>MNS</t>
  </si>
  <si>
    <t>MNR</t>
  </si>
  <si>
    <t>MNQ</t>
  </si>
  <si>
    <t>MNP</t>
  </si>
  <si>
    <t>MNN</t>
  </si>
  <si>
    <t>MNM</t>
  </si>
  <si>
    <t>MNL</t>
  </si>
  <si>
    <t>MNK</t>
  </si>
  <si>
    <t>MNJ</t>
  </si>
  <si>
    <t>MNH</t>
  </si>
  <si>
    <t>MNG</t>
  </si>
  <si>
    <t>MNF</t>
  </si>
  <si>
    <t>MNE</t>
  </si>
  <si>
    <t>MND</t>
  </si>
  <si>
    <t>MNC</t>
  </si>
  <si>
    <t>MNB</t>
  </si>
  <si>
    <t>MNA</t>
  </si>
  <si>
    <t>MMZ</t>
  </si>
  <si>
    <t>MMY</t>
  </si>
  <si>
    <t>MMX</t>
  </si>
  <si>
    <t>MMW</t>
  </si>
  <si>
    <t>MMV</t>
  </si>
  <si>
    <t>MMU</t>
  </si>
  <si>
    <t>MMT</t>
  </si>
  <si>
    <t>MMS</t>
  </si>
  <si>
    <t>MMR</t>
  </si>
  <si>
    <t>MMQ</t>
  </si>
  <si>
    <t>MMP</t>
  </si>
  <si>
    <t>MMN</t>
  </si>
  <si>
    <t>MMM</t>
  </si>
  <si>
    <t>MML</t>
  </si>
  <si>
    <t>MMK</t>
  </si>
  <si>
    <t>MMJ</t>
  </si>
  <si>
    <t>MMH</t>
  </si>
  <si>
    <t>MMG</t>
  </si>
  <si>
    <t>MMF</t>
  </si>
  <si>
    <t>MME</t>
  </si>
  <si>
    <t>MMD</t>
  </si>
  <si>
    <t>MMC</t>
  </si>
  <si>
    <t>MMB</t>
  </si>
  <si>
    <t>MMA</t>
  </si>
  <si>
    <t>MLZ</t>
  </si>
  <si>
    <t>MLY</t>
  </si>
  <si>
    <t>MLX</t>
  </si>
  <si>
    <t>MLW</t>
  </si>
  <si>
    <t>MLV</t>
  </si>
  <si>
    <t>MLU</t>
  </si>
  <si>
    <t>MLT</t>
  </si>
  <si>
    <t>MLS</t>
  </si>
  <si>
    <t>spec_value70</t>
  </si>
  <si>
    <t>spec70</t>
  </si>
  <si>
    <t>spec_value69</t>
  </si>
  <si>
    <t>spec69</t>
  </si>
  <si>
    <t>spec_value68</t>
  </si>
  <si>
    <t>spec68</t>
  </si>
  <si>
    <t>spec_value67</t>
  </si>
  <si>
    <t>spec67</t>
  </si>
  <si>
    <t>spec_value66</t>
  </si>
  <si>
    <t>spec66</t>
  </si>
  <si>
    <t>spec_value65</t>
  </si>
  <si>
    <t>spec65</t>
  </si>
  <si>
    <t>spec_value64</t>
  </si>
  <si>
    <t>spec64</t>
  </si>
  <si>
    <t>spec_value63</t>
  </si>
  <si>
    <t>spec63</t>
  </si>
  <si>
    <t>spec_value62</t>
  </si>
  <si>
    <t>spec62</t>
  </si>
  <si>
    <t>spec_value61</t>
  </si>
  <si>
    <t>spec61</t>
  </si>
  <si>
    <t>spec_value60</t>
  </si>
  <si>
    <t>spec60</t>
  </si>
  <si>
    <t>spec_value59</t>
  </si>
  <si>
    <t>spec59</t>
  </si>
  <si>
    <t>spec_value58</t>
  </si>
  <si>
    <t>spec58</t>
  </si>
  <si>
    <t>spec_value57</t>
  </si>
  <si>
    <t>spec57</t>
  </si>
  <si>
    <t>spec_value56</t>
  </si>
  <si>
    <t>spec56</t>
  </si>
  <si>
    <t>spec_value55</t>
  </si>
  <si>
    <t>spec55</t>
  </si>
  <si>
    <t>spec_value54</t>
  </si>
  <si>
    <t>spec54</t>
  </si>
  <si>
    <t>spec_value53</t>
  </si>
  <si>
    <t>spec53</t>
  </si>
  <si>
    <t>spec_value52</t>
  </si>
  <si>
    <t>spec52</t>
  </si>
  <si>
    <t>spec_value51</t>
    <phoneticPr fontId="13"/>
  </si>
  <si>
    <t>spec51</t>
    <phoneticPr fontId="13"/>
  </si>
  <si>
    <t>Design</t>
    <phoneticPr fontId="13"/>
  </si>
  <si>
    <t>Handle</t>
    <phoneticPr fontId="13"/>
  </si>
  <si>
    <t>Side</t>
    <phoneticPr fontId="13"/>
  </si>
  <si>
    <t>Frame Type</t>
    <phoneticPr fontId="13"/>
  </si>
  <si>
    <t>Product</t>
    <phoneticPr fontId="13"/>
  </si>
  <si>
    <t>type
In/ns/os</t>
    <phoneticPr fontId="13"/>
  </si>
  <si>
    <t>spec_value56</t>
    <phoneticPr fontId="13"/>
  </si>
  <si>
    <t>51.1</t>
  </si>
  <si>
    <t>51.2</t>
  </si>
  <si>
    <t>51.3</t>
  </si>
  <si>
    <t>52.1</t>
  </si>
  <si>
    <t>52.2</t>
  </si>
  <si>
    <t>52.3</t>
  </si>
  <si>
    <t>52.4</t>
  </si>
  <si>
    <t>52.5</t>
  </si>
  <si>
    <t>52.6</t>
  </si>
  <si>
    <t>53.1</t>
  </si>
  <si>
    <t>53.2</t>
  </si>
  <si>
    <t>53.3</t>
  </si>
  <si>
    <t>54.1</t>
  </si>
  <si>
    <t>54.2</t>
  </si>
  <si>
    <t>55.1</t>
  </si>
  <si>
    <t>55.2</t>
  </si>
  <si>
    <t>55.3</t>
  </si>
  <si>
    <t>56.1</t>
  </si>
  <si>
    <t>56.2</t>
  </si>
  <si>
    <t>56.3</t>
  </si>
  <si>
    <t>56.4</t>
  </si>
  <si>
    <t>56.5</t>
  </si>
  <si>
    <t>56.6</t>
  </si>
  <si>
    <t>56.7</t>
  </si>
  <si>
    <t>56.8</t>
  </si>
  <si>
    <t>56.9</t>
  </si>
  <si>
    <t>56.10</t>
  </si>
  <si>
    <t>51.1</t>
    <phoneticPr fontId="13"/>
  </si>
  <si>
    <t>51.2</t>
    <phoneticPr fontId="13"/>
  </si>
  <si>
    <t>51.3</t>
    <phoneticPr fontId="13"/>
  </si>
  <si>
    <t>52.1</t>
    <phoneticPr fontId="13"/>
  </si>
  <si>
    <t>52.2</t>
    <phoneticPr fontId="13"/>
  </si>
  <si>
    <t>52.3</t>
    <phoneticPr fontId="13"/>
  </si>
  <si>
    <t>52.4</t>
    <phoneticPr fontId="13"/>
  </si>
  <si>
    <t>53.1</t>
    <phoneticPr fontId="13"/>
  </si>
  <si>
    <t>53.2</t>
    <phoneticPr fontId="13"/>
  </si>
  <si>
    <t>53.3</t>
    <phoneticPr fontId="13"/>
  </si>
  <si>
    <t>54.1</t>
    <phoneticPr fontId="13"/>
  </si>
  <si>
    <t>54.2</t>
    <phoneticPr fontId="13"/>
  </si>
  <si>
    <t>55.1</t>
    <phoneticPr fontId="13"/>
  </si>
  <si>
    <t>55.2</t>
    <phoneticPr fontId="13"/>
  </si>
  <si>
    <t>55.3</t>
    <phoneticPr fontId="13"/>
  </si>
  <si>
    <t>56.1</t>
    <phoneticPr fontId="13"/>
  </si>
  <si>
    <t>56.2</t>
    <phoneticPr fontId="13"/>
  </si>
  <si>
    <t>In-swing with sill</t>
  </si>
  <si>
    <t>In-swing with sill</t>
    <phoneticPr fontId="13"/>
  </si>
  <si>
    <t>In-swing without sill</t>
  </si>
  <si>
    <t>In-swing without sill</t>
    <phoneticPr fontId="13"/>
  </si>
  <si>
    <t>57.1</t>
  </si>
  <si>
    <t>57.1</t>
    <phoneticPr fontId="13"/>
  </si>
  <si>
    <t>57.2</t>
  </si>
  <si>
    <t>Glass</t>
    <phoneticPr fontId="13"/>
  </si>
  <si>
    <t>description</t>
  </si>
  <si>
    <t>description</t>
    <phoneticPr fontId="13"/>
  </si>
  <si>
    <t>spec56</t>
    <phoneticPr fontId="13"/>
  </si>
  <si>
    <t>type
In/ns/os</t>
  </si>
  <si>
    <t>Product</t>
  </si>
  <si>
    <t>Frame Type</t>
  </si>
  <si>
    <t>Side</t>
  </si>
  <si>
    <t>Handle</t>
  </si>
  <si>
    <t>Design</t>
  </si>
  <si>
    <t>spec51</t>
  </si>
  <si>
    <t>spec_value51</t>
  </si>
  <si>
    <t>A.Brown.png</t>
  </si>
  <si>
    <t>Black.png</t>
  </si>
  <si>
    <t>S.Grey.png</t>
  </si>
  <si>
    <t>S.White.png</t>
  </si>
  <si>
    <t>Silver.png</t>
  </si>
  <si>
    <t>Silky white</t>
  </si>
  <si>
    <t>panel_color</t>
    <phoneticPr fontId="13"/>
  </si>
  <si>
    <t>door_closer_color</t>
    <phoneticPr fontId="13"/>
  </si>
  <si>
    <t>Silky white</t>
    <phoneticPr fontId="13"/>
  </si>
  <si>
    <t>door_closer_color_id</t>
    <phoneticPr fontId="13"/>
  </si>
  <si>
    <t>panel_color_id</t>
    <phoneticPr fontId="13"/>
  </si>
  <si>
    <t>Polish Silver</t>
  </si>
  <si>
    <t>door_closer_color_id_tmp</t>
    <phoneticPr fontId="13"/>
  </si>
  <si>
    <t>panel_color_id_tmp</t>
    <phoneticPr fontId="13"/>
  </si>
  <si>
    <t>Lever</t>
    <phoneticPr fontId="13"/>
  </si>
  <si>
    <t>Lever_L</t>
    <phoneticPr fontId="13"/>
  </si>
  <si>
    <t>spec_value55</t>
    <phoneticPr fontId="13"/>
  </si>
  <si>
    <t>spec52</t>
    <phoneticPr fontId="13"/>
  </si>
  <si>
    <t>3.4</t>
    <phoneticPr fontId="13"/>
  </si>
  <si>
    <t>giesta_part</t>
    <phoneticPr fontId="13"/>
  </si>
  <si>
    <t>Main Panel</t>
  </si>
  <si>
    <t>Main Panel</t>
    <phoneticPr fontId="13"/>
  </si>
  <si>
    <t>Frame</t>
    <phoneticPr fontId="13"/>
  </si>
  <si>
    <t>Side Panel</t>
    <phoneticPr fontId="13"/>
  </si>
  <si>
    <t>ctg_part</t>
    <phoneticPr fontId="13"/>
  </si>
  <si>
    <t>ctg_part_id</t>
    <phoneticPr fontId="13"/>
  </si>
  <si>
    <t>o4.4</t>
  </si>
  <si>
    <t>o4.4</t>
    <phoneticPr fontId="13"/>
  </si>
  <si>
    <t>o4.5</t>
  </si>
  <si>
    <t>o4.5</t>
    <phoneticPr fontId="13"/>
  </si>
  <si>
    <t>Digital</t>
    <phoneticPr fontId="13"/>
  </si>
  <si>
    <t>Bar_A</t>
    <phoneticPr fontId="13"/>
  </si>
  <si>
    <t>Bar</t>
    <phoneticPr fontId="13"/>
  </si>
  <si>
    <t>Type</t>
    <phoneticPr fontId="13"/>
  </si>
  <si>
    <t>Handle Type</t>
    <phoneticPr fontId="13"/>
  </si>
  <si>
    <t>Main panel</t>
  </si>
  <si>
    <t>Main panel scope</t>
    <phoneticPr fontId="13"/>
  </si>
  <si>
    <t>ctg_part_id</t>
  </si>
  <si>
    <t>ctg_part</t>
  </si>
  <si>
    <t>P01</t>
    <phoneticPr fontId="13"/>
  </si>
  <si>
    <t>P02</t>
    <phoneticPr fontId="13"/>
  </si>
  <si>
    <t>P03</t>
    <phoneticPr fontId="13"/>
  </si>
  <si>
    <t>D01</t>
    <phoneticPr fontId="13"/>
  </si>
  <si>
    <t>D02</t>
    <phoneticPr fontId="13"/>
  </si>
  <si>
    <t>D03</t>
    <phoneticPr fontId="13"/>
  </si>
  <si>
    <t>G01</t>
    <phoneticPr fontId="13"/>
  </si>
  <si>
    <t>G02</t>
    <phoneticPr fontId="13"/>
  </si>
  <si>
    <t>G03</t>
    <phoneticPr fontId="13"/>
  </si>
  <si>
    <t>G04</t>
    <phoneticPr fontId="13"/>
  </si>
  <si>
    <t>GIESTA_D01_Crea Mocha.png</t>
  </si>
  <si>
    <t>GIESTA_D01_Crea Rusk.png</t>
  </si>
  <si>
    <t>GIESTA_D01_Teak.png</t>
  </si>
  <si>
    <t>GIESTA_D02_Turin Pine.png</t>
  </si>
  <si>
    <t>GIESTA_D02_Crea Mocha.png</t>
  </si>
  <si>
    <t>GIESTA_D02_Crea Rusk.png</t>
  </si>
  <si>
    <t>GIESTA_D02_Teak.png</t>
  </si>
  <si>
    <t>GIESTA_D03_Turin Pine.png</t>
  </si>
  <si>
    <t>GIESTA_D03_Crea Mocha.png</t>
  </si>
  <si>
    <t>GIESTA_D03_Crea Rusk.png</t>
  </si>
  <si>
    <t>GIESTA_D03_Teak.png</t>
  </si>
  <si>
    <t>GIESTA_G01_Turin Pine.png</t>
  </si>
  <si>
    <t>GIESTA_G01_Crea Mocha.png</t>
  </si>
  <si>
    <t>GIESTA_G01_Crea Rusk.png</t>
  </si>
  <si>
    <t>GIESTA_G01_Teak.png</t>
  </si>
  <si>
    <t>GIESTA_G01_Autumn Brown.png</t>
  </si>
  <si>
    <t>GIESTA_G01_Polish Silver.png</t>
  </si>
  <si>
    <t>GIESTA_G01_Silky White.png</t>
  </si>
  <si>
    <t>GIESTA_G02_Turin Pine.png</t>
  </si>
  <si>
    <t>GIESTA_G02_Crea Mocha.png</t>
  </si>
  <si>
    <t>GIESTA_G02_Crea Rusk.png</t>
  </si>
  <si>
    <t>GIESTA_G02_Teak.png</t>
  </si>
  <si>
    <t>GIESTA_G02_Autumn Brown.png</t>
  </si>
  <si>
    <t>GIESTA_G02_Polish Silver.png</t>
  </si>
  <si>
    <t>GIESTA_G02_Silky White.png</t>
  </si>
  <si>
    <t>GIESTA_G03_Turin Pine.png</t>
  </si>
  <si>
    <t>GIESTA_G03_Crea Mocha.png</t>
  </si>
  <si>
    <t>GIESTA_G03_Crea Rusk.png</t>
  </si>
  <si>
    <t>GIESTA_G03_Teak.png</t>
  </si>
  <si>
    <t>GIESTA_G03_Autumn Brown.png</t>
  </si>
  <si>
    <t>GIESTA_G03_Polish Silver.png</t>
  </si>
  <si>
    <t>GIESTA_G03_Silky White.png</t>
  </si>
  <si>
    <t>GIESTA_G04_Turin Pine.png</t>
  </si>
  <si>
    <t>GIESTA_G04_Crea Mocha.png</t>
  </si>
  <si>
    <t>GIESTA_G04_Crea Rusk.png</t>
  </si>
  <si>
    <t>GIESTA_G04_Teak.png</t>
  </si>
  <si>
    <t>GIESTA_G04_Autumn Brown.png</t>
  </si>
  <si>
    <t>GIESTA_G04_Polish Silver.png</t>
  </si>
  <si>
    <t>GIESTA_G04_Silky White.png</t>
  </si>
  <si>
    <t>GIESTA_P01_Turin Pine.png</t>
  </si>
  <si>
    <t>GIESTA_P01_Crea Mocha.png</t>
  </si>
  <si>
    <t>GIESTA_P01_Crea Rusk.png</t>
  </si>
  <si>
    <t>GIESTA_P01_Teak.png</t>
  </si>
  <si>
    <t>GIESTA_P01_Autumn Brown.png</t>
  </si>
  <si>
    <t>GIESTA_P01_Polish Silver.png</t>
  </si>
  <si>
    <t>GIESTA_P01_Silky White.png</t>
  </si>
  <si>
    <t>GIESTA_P02_Turin Pine.png</t>
  </si>
  <si>
    <t>GIESTA_P02_Crea Mocha.png</t>
  </si>
  <si>
    <t>GIESTA_P02_Crea Rusk.png</t>
  </si>
  <si>
    <t>GIESTA_P02_Teak.png</t>
  </si>
  <si>
    <t>GIESTA_P02_Autumn Brown.png</t>
  </si>
  <si>
    <t>GIESTA_P02_Polish Silver.png</t>
  </si>
  <si>
    <t>GIESTA_P02_Silky White.png</t>
  </si>
  <si>
    <t>GIESTA_P03_Turin Pine.png</t>
  </si>
  <si>
    <t>GIESTA_P03_Crea Mocha.png</t>
  </si>
  <si>
    <t>GIESTA_P03_Crea Rusk.png</t>
  </si>
  <si>
    <t>GIESTA_P03_Teak.png</t>
  </si>
  <si>
    <t>GIESTA_P03_Autumn Brown.png</t>
  </si>
  <si>
    <t>GIESTA_P03_Polish Silver.png</t>
  </si>
  <si>
    <t>GIESTA_P03_Silky White.png</t>
  </si>
  <si>
    <t>Crea Rusk</t>
    <phoneticPr fontId="13"/>
  </si>
  <si>
    <t>SMY5ZZ0L11</t>
    <phoneticPr fontId="13"/>
  </si>
  <si>
    <t>SMY7ZZ0001</t>
    <phoneticPr fontId="13"/>
  </si>
  <si>
    <t>SMZ8ZZ0001</t>
    <phoneticPr fontId="13"/>
  </si>
  <si>
    <t>SMY9ZZ0001</t>
    <phoneticPr fontId="13"/>
  </si>
  <si>
    <t>Out-swing</t>
    <phoneticPr fontId="13"/>
  </si>
  <si>
    <t>Main panel scope</t>
  </si>
  <si>
    <t>product color</t>
    <phoneticPr fontId="13"/>
  </si>
  <si>
    <t>2400</t>
    <phoneticPr fontId="13"/>
  </si>
  <si>
    <t>2500</t>
    <phoneticPr fontId="13"/>
  </si>
  <si>
    <t>1700</t>
    <phoneticPr fontId="13"/>
  </si>
  <si>
    <t>3100</t>
    <phoneticPr fontId="13"/>
  </si>
  <si>
    <t>2401</t>
    <phoneticPr fontId="13"/>
  </si>
  <si>
    <t>2 panels on 2 tracks</t>
  </si>
  <si>
    <t>3 panels on 2 tracks</t>
  </si>
  <si>
    <t>3 panels on 3 tracks</t>
  </si>
  <si>
    <t>12 panels</t>
  </si>
  <si>
    <t>4 panels on 2 tracks</t>
  </si>
  <si>
    <t>4 panels</t>
  </si>
  <si>
    <t>6 panels on 3 tracks</t>
  </si>
  <si>
    <t>6 panels</t>
  </si>
  <si>
    <t>16 panels</t>
  </si>
  <si>
    <t>SFS</t>
    <phoneticPr fontId="13"/>
  </si>
  <si>
    <t>8 panels</t>
  </si>
  <si>
    <t>1 panel on 1 track</t>
  </si>
  <si>
    <t>2 panels on 1 track</t>
  </si>
  <si>
    <t>AWB</t>
  </si>
  <si>
    <t>AWA</t>
  </si>
  <si>
    <t>AWA</t>
    <phoneticPr fontId="13"/>
  </si>
  <si>
    <t>Outside, Inside</t>
    <phoneticPr fontId="13"/>
  </si>
  <si>
    <t>A,B</t>
    <phoneticPr fontId="13"/>
  </si>
  <si>
    <t>Top,bottom</t>
    <phoneticPr fontId="13"/>
  </si>
  <si>
    <t>Window series</t>
    <phoneticPr fontId="13"/>
  </si>
  <si>
    <t>GIESTA (Entrance door)</t>
    <phoneticPr fontId="13"/>
  </si>
  <si>
    <t>Interior series</t>
    <phoneticPr fontId="13"/>
  </si>
  <si>
    <t>Exterior series</t>
    <phoneticPr fontId="13"/>
  </si>
  <si>
    <t>Special</t>
    <phoneticPr fontId="13"/>
  </si>
  <si>
    <t>Mullion.png</t>
    <phoneticPr fontId="13"/>
  </si>
  <si>
    <t>Transom.png</t>
    <phoneticPr fontId="13"/>
  </si>
  <si>
    <t>GIESTA (Entrance door)</t>
  </si>
  <si>
    <t>DX1</t>
  </si>
  <si>
    <t>DX2</t>
  </si>
  <si>
    <t>DX1</t>
    <phoneticPr fontId="13"/>
  </si>
  <si>
    <t>DX2</t>
    <phoneticPr fontId="13"/>
  </si>
  <si>
    <t>Exterior series</t>
  </si>
  <si>
    <t>Window series</t>
  </si>
  <si>
    <t>Without screen</t>
    <phoneticPr fontId="13"/>
  </si>
  <si>
    <t>aw-product-collection-b2b-49_08_inswing.jpg</t>
    <phoneticPr fontId="13"/>
  </si>
  <si>
    <t>aw-product-collection-b2b-49_09_outswing.jpg</t>
    <phoneticPr fontId="13"/>
  </si>
  <si>
    <t>3.9</t>
    <phoneticPr fontId="13"/>
  </si>
  <si>
    <t>Partition door</t>
    <phoneticPr fontId="13"/>
  </si>
  <si>
    <t>BLW</t>
    <phoneticPr fontId="13"/>
  </si>
  <si>
    <t>Model GIESTA</t>
    <phoneticPr fontId="13"/>
  </si>
  <si>
    <t>Angle</t>
    <phoneticPr fontId="13"/>
  </si>
  <si>
    <t>Transom quantity</t>
    <phoneticPr fontId="13"/>
  </si>
  <si>
    <t>spec28</t>
    <phoneticPr fontId="13"/>
  </si>
  <si>
    <t>Normal
No transom
With transom</t>
    <phoneticPr fontId="13"/>
  </si>
  <si>
    <t>28.1</t>
    <phoneticPr fontId="13"/>
  </si>
  <si>
    <t>28.2</t>
  </si>
  <si>
    <t>28.3</t>
  </si>
  <si>
    <t>28.4</t>
  </si>
  <si>
    <t>28.5</t>
  </si>
  <si>
    <t>28.2</t>
    <phoneticPr fontId="13"/>
  </si>
  <si>
    <t>spec_value28</t>
    <phoneticPr fontId="13"/>
  </si>
  <si>
    <t>BFM</t>
    <phoneticPr fontId="13"/>
  </si>
  <si>
    <t>Folding door_12.PNG</t>
  </si>
  <si>
    <t>Folding door_16.PNG</t>
  </si>
  <si>
    <t>Setting Method</t>
    <phoneticPr fontId="13"/>
  </si>
  <si>
    <t>Door Scope</t>
    <phoneticPr fontId="13"/>
  </si>
  <si>
    <t>Aluminum Louver</t>
    <phoneticPr fontId="13"/>
  </si>
  <si>
    <t>Glass Louver</t>
    <phoneticPr fontId="13"/>
  </si>
  <si>
    <t>Aluminum</t>
    <phoneticPr fontId="13"/>
  </si>
  <si>
    <t>End cap</t>
    <phoneticPr fontId="13"/>
  </si>
  <si>
    <t>Setting wall</t>
    <phoneticPr fontId="13"/>
  </si>
  <si>
    <t>anchor base</t>
    <phoneticPr fontId="13"/>
  </si>
  <si>
    <t>side setting wall</t>
    <phoneticPr fontId="13"/>
  </si>
  <si>
    <t>Name</t>
    <phoneticPr fontId="13"/>
  </si>
  <si>
    <t>Code</t>
    <phoneticPr fontId="13"/>
  </si>
  <si>
    <t>Fence panel</t>
  </si>
  <si>
    <t>Panel</t>
    <phoneticPr fontId="13"/>
  </si>
  <si>
    <t>GEE</t>
  </si>
  <si>
    <t>Fence pole anchor</t>
  </si>
  <si>
    <t>Pole</t>
    <phoneticPr fontId="13"/>
  </si>
  <si>
    <t>GEFG</t>
  </si>
  <si>
    <t>K</t>
  </si>
  <si>
    <t>GEFK</t>
  </si>
  <si>
    <t>D</t>
  </si>
  <si>
    <t>GEFD</t>
  </si>
  <si>
    <t>T</t>
  </si>
  <si>
    <t>GEFT</t>
  </si>
  <si>
    <t>Fence Free Pole Part Set</t>
  </si>
  <si>
    <t>8MBC09AB</t>
    <phoneticPr fontId="13"/>
  </si>
  <si>
    <t>8MBC09SC</t>
  </si>
  <si>
    <t>8MBC09PW</t>
  </si>
  <si>
    <t>8MBC09BK</t>
  </si>
  <si>
    <t>Fence Free Pole End Cap</t>
  </si>
  <si>
    <t>8MBC10AB</t>
  </si>
  <si>
    <t>8MBC10SC</t>
  </si>
  <si>
    <t>8MBC10PW</t>
  </si>
  <si>
    <t>8MBC10BK</t>
  </si>
  <si>
    <t>Fence parts set for setting wall</t>
  </si>
  <si>
    <t>8MBE09AB</t>
    <phoneticPr fontId="13"/>
  </si>
  <si>
    <t>8MBE09SC</t>
  </si>
  <si>
    <t>8MBE09PW</t>
  </si>
  <si>
    <t>8MBE09BK</t>
  </si>
  <si>
    <t>Black</t>
    <phoneticPr fontId="13"/>
  </si>
  <si>
    <t>B.Silver</t>
    <phoneticPr fontId="13"/>
  </si>
  <si>
    <t>S.Black</t>
    <phoneticPr fontId="13"/>
  </si>
  <si>
    <t>S.Gold</t>
    <phoneticPr fontId="13"/>
  </si>
  <si>
    <t>S.Grey</t>
    <phoneticPr fontId="13"/>
  </si>
  <si>
    <t>S.White</t>
    <phoneticPr fontId="13"/>
  </si>
  <si>
    <t>Silver</t>
    <phoneticPr fontId="13"/>
  </si>
  <si>
    <t>S.Black.png</t>
    <phoneticPr fontId="13"/>
  </si>
  <si>
    <t>B.Silver.png</t>
    <phoneticPr fontId="13"/>
  </si>
  <si>
    <t>S.Gold.png</t>
    <phoneticPr fontId="13"/>
  </si>
  <si>
    <t>BSL</t>
  </si>
  <si>
    <t>Mullion type</t>
    <phoneticPr fontId="13"/>
  </si>
  <si>
    <t>Connect with terrace door</t>
    <phoneticPr fontId="13"/>
  </si>
  <si>
    <t>Mullion position</t>
    <phoneticPr fontId="13"/>
  </si>
  <si>
    <t>Transom position</t>
    <phoneticPr fontId="13"/>
  </si>
  <si>
    <t>A5J</t>
    <phoneticPr fontId="13"/>
  </si>
  <si>
    <t>spec_value29</t>
    <phoneticPr fontId="13"/>
  </si>
  <si>
    <t>spec29</t>
    <phoneticPr fontId="13"/>
  </si>
  <si>
    <t>29.1</t>
    <phoneticPr fontId="13"/>
  </si>
  <si>
    <t>29.2</t>
    <phoneticPr fontId="13"/>
  </si>
  <si>
    <t>29.3</t>
  </si>
  <si>
    <t>29.4</t>
  </si>
  <si>
    <t>order transom</t>
    <phoneticPr fontId="13"/>
  </si>
  <si>
    <t>Without mullion</t>
  </si>
  <si>
    <t>Panel type</t>
    <phoneticPr fontId="13"/>
  </si>
  <si>
    <t>Middle frame</t>
    <phoneticPr fontId="13"/>
  </si>
  <si>
    <t>Connect with mullion</t>
    <phoneticPr fontId="13"/>
  </si>
  <si>
    <t>Connected Mullion type</t>
    <phoneticPr fontId="13"/>
  </si>
  <si>
    <t>Connected Transom type</t>
    <phoneticPr fontId="13"/>
  </si>
  <si>
    <t>30.1</t>
    <phoneticPr fontId="13"/>
  </si>
  <si>
    <t>30.2</t>
    <phoneticPr fontId="13"/>
  </si>
  <si>
    <t>30.3</t>
  </si>
  <si>
    <t>30.4</t>
  </si>
  <si>
    <t>spec30</t>
    <phoneticPr fontId="13"/>
  </si>
  <si>
    <t>spec_value30</t>
    <phoneticPr fontId="13"/>
  </si>
  <si>
    <t>For Transome: Connected Mullion Type</t>
    <phoneticPr fontId="13"/>
  </si>
  <si>
    <t>GGF</t>
    <phoneticPr fontId="13"/>
  </si>
  <si>
    <t>GGB</t>
    <phoneticPr fontId="13"/>
  </si>
  <si>
    <t>A.Brown</t>
    <phoneticPr fontId="13"/>
  </si>
  <si>
    <t>S.Black</t>
  </si>
  <si>
    <t>S.Gold</t>
  </si>
  <si>
    <t>[ConditionDoorCloser]Color</t>
  </si>
  <si>
    <t>B.Silver</t>
  </si>
  <si>
    <t>MAB</t>
    <phoneticPr fontId="13"/>
  </si>
  <si>
    <t>Handle Lever-L B.silver L</t>
    <phoneticPr fontId="98"/>
  </si>
  <si>
    <t>Handle Lever-L B.silver R</t>
    <phoneticPr fontId="98"/>
  </si>
  <si>
    <t>Handle Lever-L S.black L</t>
    <phoneticPr fontId="98"/>
  </si>
  <si>
    <t>Handle Lever-L S.black R</t>
    <phoneticPr fontId="98"/>
  </si>
  <si>
    <t>Handle Lever-K S.gold L</t>
    <phoneticPr fontId="98"/>
  </si>
  <si>
    <t>Handle Lever-K S.gold R</t>
    <phoneticPr fontId="98"/>
  </si>
  <si>
    <t>Handle Lever-K S.black L</t>
    <phoneticPr fontId="98"/>
  </si>
  <si>
    <t>Handle Lever-K S.black R</t>
    <phoneticPr fontId="98"/>
  </si>
  <si>
    <t xml:space="preserve">Handle Digital Silver </t>
    <phoneticPr fontId="98"/>
  </si>
  <si>
    <t xml:space="preserve">Handle Digital Black </t>
    <phoneticPr fontId="98"/>
  </si>
  <si>
    <t xml:space="preserve">Cylinder B.silver </t>
    <phoneticPr fontId="98"/>
  </si>
  <si>
    <t xml:space="preserve">Cylinder S.gold </t>
    <phoneticPr fontId="98"/>
  </si>
  <si>
    <t xml:space="preserve">Cylinder S.black </t>
    <phoneticPr fontId="98"/>
  </si>
  <si>
    <t xml:space="preserve">Door guard Silver </t>
    <phoneticPr fontId="98"/>
  </si>
  <si>
    <r>
      <t xml:space="preserve">Door closer </t>
    </r>
    <r>
      <rPr>
        <sz val="11"/>
        <color rgb="FFFF0000"/>
        <rFont val="游ゴシック"/>
        <family val="3"/>
        <charset val="128"/>
        <scheme val="minor"/>
      </rPr>
      <t>S.grey</t>
    </r>
    <phoneticPr fontId="98"/>
  </si>
  <si>
    <r>
      <t xml:space="preserve">Door closer </t>
    </r>
    <r>
      <rPr>
        <sz val="11"/>
        <color rgb="FFFF0000"/>
        <rFont val="游ゴシック"/>
        <family val="3"/>
        <charset val="128"/>
        <scheme val="minor"/>
      </rPr>
      <t>A.Brown</t>
    </r>
    <r>
      <rPr>
        <sz val="11"/>
        <color theme="1"/>
        <rFont val="游ゴシック"/>
        <family val="2"/>
        <charset val="128"/>
        <scheme val="minor"/>
      </rPr>
      <t xml:space="preserve"> </t>
    </r>
    <phoneticPr fontId="98"/>
  </si>
  <si>
    <t>Handle Lever-L B.silver R</t>
  </si>
  <si>
    <t>Handle Lever-L S.black L</t>
  </si>
  <si>
    <t>Handle Lever-L S.black R</t>
  </si>
  <si>
    <t>Handle Lever-K S.gold L</t>
  </si>
  <si>
    <t>Handle Lever-K S.gold R</t>
  </si>
  <si>
    <t>Handle Lever-K S.black L</t>
  </si>
  <si>
    <t>Handle Lever-K S.black R</t>
  </si>
  <si>
    <t xml:space="preserve">Handle Digital Silver </t>
  </si>
  <si>
    <t xml:space="preserve">Handle Digital Black </t>
  </si>
  <si>
    <t xml:space="preserve">Cylinder B.silver </t>
  </si>
  <si>
    <t xml:space="preserve">Cylinder S.gold </t>
  </si>
  <si>
    <t xml:space="preserve">Cylinder S.black </t>
  </si>
  <si>
    <t xml:space="preserve">Handle Bar-A B.silver </t>
  </si>
  <si>
    <t xml:space="preserve">Handle Bar-A S.black </t>
  </si>
  <si>
    <t xml:space="preserve">Handle Bar-F B.silver </t>
  </si>
  <si>
    <t xml:space="preserve">Handle Bar-F S.black </t>
  </si>
  <si>
    <t>Handle Lever-L B.silver L</t>
  </si>
  <si>
    <t xml:space="preserve">Door guard B.silver </t>
  </si>
  <si>
    <t xml:space="preserve">Door guard S.gold </t>
  </si>
  <si>
    <t xml:space="preserve">Door guard S.black </t>
  </si>
  <si>
    <t xml:space="preserve">Door closer S.grey </t>
  </si>
  <si>
    <t xml:space="preserve">Door closer S.white </t>
  </si>
  <si>
    <t xml:space="preserve">Door guard Silver </t>
  </si>
  <si>
    <t>Door closer S.grey</t>
  </si>
  <si>
    <t xml:space="preserve">Door closer A.Brown </t>
  </si>
  <si>
    <t xml:space="preserve">Door closer S.grey </t>
    <phoneticPr fontId="13"/>
  </si>
  <si>
    <t xml:space="preserve">Door closer A.brown </t>
    <phoneticPr fontId="13"/>
  </si>
  <si>
    <t>P</t>
    <phoneticPr fontId="13"/>
  </si>
  <si>
    <t>Rail of Sliding gate</t>
    <phoneticPr fontId="13"/>
  </si>
  <si>
    <t>number_of_option</t>
    <phoneticPr fontId="13"/>
  </si>
  <si>
    <t>800</t>
    <phoneticPr fontId="13"/>
  </si>
  <si>
    <t>1600</t>
    <phoneticPr fontId="13"/>
  </si>
  <si>
    <t>XA4</t>
  </si>
  <si>
    <t>XB4</t>
  </si>
  <si>
    <t>XD4</t>
  </si>
  <si>
    <t>XT4</t>
  </si>
  <si>
    <t>X4A</t>
  </si>
  <si>
    <t>X4B</t>
  </si>
  <si>
    <t>X4D</t>
  </si>
  <si>
    <t>X4T</t>
  </si>
  <si>
    <t>XA6</t>
  </si>
  <si>
    <t>XB6</t>
  </si>
  <si>
    <t>XD6</t>
  </si>
  <si>
    <t>XJ6</t>
  </si>
  <si>
    <t>XK6</t>
  </si>
  <si>
    <t>X6A</t>
  </si>
  <si>
    <t>X6B</t>
  </si>
  <si>
    <t>X6D</t>
  </si>
  <si>
    <t>X6J</t>
  </si>
  <si>
    <t>X6K</t>
  </si>
  <si>
    <t>XA8</t>
  </si>
  <si>
    <t>XB8</t>
  </si>
  <si>
    <t>XD8</t>
  </si>
  <si>
    <t>XT8</t>
  </si>
  <si>
    <t>X8A</t>
  </si>
  <si>
    <t>X8B</t>
  </si>
  <si>
    <t>X8D</t>
  </si>
  <si>
    <t>X8T</t>
  </si>
  <si>
    <t>XCA</t>
  </si>
  <si>
    <t>XCB</t>
  </si>
  <si>
    <t>XAC</t>
  </si>
  <si>
    <t>XBC</t>
  </si>
  <si>
    <t>XGA</t>
  </si>
  <si>
    <t>XGB</t>
  </si>
  <si>
    <t>XAG</t>
  </si>
  <si>
    <t>XBG</t>
  </si>
  <si>
    <t>XHPFVNMLRA2450</t>
    <phoneticPr fontId="13"/>
  </si>
  <si>
    <t>XHPFVNMLRM2450</t>
    <phoneticPr fontId="13"/>
  </si>
  <si>
    <t>spec31</t>
    <phoneticPr fontId="13"/>
  </si>
  <si>
    <t>spec_value31</t>
    <phoneticPr fontId="13"/>
  </si>
  <si>
    <t>With transom</t>
  </si>
  <si>
    <t>Without transom</t>
  </si>
  <si>
    <t>31.1</t>
    <phoneticPr fontId="13"/>
  </si>
  <si>
    <t>31.2</t>
    <phoneticPr fontId="13"/>
  </si>
  <si>
    <t>With transom</t>
    <phoneticPr fontId="13"/>
  </si>
  <si>
    <t>Without transom</t>
    <phoneticPr fontId="13"/>
  </si>
  <si>
    <t>31</t>
    <phoneticPr fontId="13"/>
  </si>
  <si>
    <t>Connect with transom</t>
    <phoneticPr fontId="13"/>
  </si>
  <si>
    <t>m_spec_group</t>
    <phoneticPr fontId="13"/>
  </si>
  <si>
    <t>m_acs_selling_code</t>
  </si>
  <si>
    <t>check_fence</t>
  </si>
  <si>
    <t>m_option_selling_code</t>
  </si>
  <si>
    <t>m_option_selling_code_giesta</t>
  </si>
  <si>
    <t>m_rail</t>
  </si>
  <si>
    <t>m_door_closer_color</t>
  </si>
  <si>
    <t>m_large_size</t>
  </si>
  <si>
    <t>m_selling_code_AK</t>
  </si>
  <si>
    <t>m_selling_code_giesta_AK</t>
  </si>
  <si>
    <t>m_model_item_display</t>
  </si>
  <si>
    <t>m_lang</t>
  </si>
  <si>
    <t>BQE</t>
    <phoneticPr fontId="13"/>
  </si>
  <si>
    <t>Note</t>
    <phoneticPr fontId="13"/>
  </si>
  <si>
    <t>12.2</t>
  </si>
  <si>
    <t>5.2</t>
  </si>
  <si>
    <t>BCM</t>
  </si>
  <si>
    <t>BFM</t>
  </si>
  <si>
    <t>8.2</t>
  </si>
  <si>
    <t>1.14</t>
  </si>
  <si>
    <t>20.1</t>
  </si>
  <si>
    <t>21.1</t>
  </si>
  <si>
    <t>31.2</t>
  </si>
  <si>
    <t>24.3</t>
  </si>
  <si>
    <t>29.2</t>
  </si>
  <si>
    <t>31.1</t>
  </si>
  <si>
    <t>24.4</t>
  </si>
  <si>
    <t>23.1</t>
  </si>
  <si>
    <t>23.2</t>
  </si>
  <si>
    <t>21.2</t>
  </si>
  <si>
    <t>BQE</t>
  </si>
  <si>
    <t>20.2</t>
  </si>
  <si>
    <t>25.2</t>
  </si>
  <si>
    <t>INTERIOR</t>
  </si>
  <si>
    <t>3.9</t>
  </si>
  <si>
    <t>BLW</t>
  </si>
  <si>
    <t>9.1</t>
  </si>
  <si>
    <t>1.6</t>
  </si>
  <si>
    <t>11.2</t>
  </si>
  <si>
    <t>11.3</t>
  </si>
  <si>
    <t>11.1</t>
  </si>
  <si>
    <t>11.4</t>
  </si>
  <si>
    <t>8.1</t>
  </si>
  <si>
    <t>11.5</t>
  </si>
  <si>
    <t>11.6</t>
  </si>
  <si>
    <t>28.1</t>
  </si>
  <si>
    <t>16.1</t>
  </si>
  <si>
    <t>SFS window</t>
  </si>
  <si>
    <t>SFS door</t>
  </si>
  <si>
    <t>A5J</t>
  </si>
  <si>
    <t>18.4</t>
  </si>
  <si>
    <t>18.5</t>
  </si>
  <si>
    <t>18.1</t>
  </si>
  <si>
    <t>18.2</t>
  </si>
  <si>
    <t>18.3</t>
  </si>
  <si>
    <t>XHPFVNMLRA2450</t>
  </si>
  <si>
    <t>CARPORT</t>
  </si>
  <si>
    <t>Carport</t>
  </si>
  <si>
    <t>XHPFVNMLRM2450</t>
  </si>
  <si>
    <t>GGB</t>
  </si>
  <si>
    <t>order mullion</t>
    <phoneticPr fontId="13"/>
  </si>
  <si>
    <t>window door large</t>
    <phoneticPr fontId="13"/>
  </si>
  <si>
    <t>for floor no floor</t>
    <phoneticPr fontId="13"/>
  </si>
  <si>
    <t>lock</t>
    <phoneticPr fontId="13"/>
  </si>
  <si>
    <t>single/double</t>
    <phoneticPr fontId="13"/>
  </si>
  <si>
    <t>swing</t>
    <phoneticPr fontId="13"/>
  </si>
  <si>
    <t>sillc - confirming</t>
    <phoneticPr fontId="13"/>
  </si>
  <si>
    <t>glass/aluminium</t>
    <phoneticPr fontId="13"/>
  </si>
  <si>
    <t>one/two/free side</t>
    <phoneticPr fontId="13"/>
  </si>
  <si>
    <t>FIX/CORNER</t>
    <phoneticPr fontId="13"/>
  </si>
  <si>
    <t>Outside Inside</t>
    <phoneticPr fontId="13"/>
  </si>
  <si>
    <t>stacks</t>
    <phoneticPr fontId="13"/>
  </si>
  <si>
    <t>Glass &amp; Louver</t>
    <phoneticPr fontId="13"/>
  </si>
  <si>
    <t>frame</t>
    <phoneticPr fontId="13"/>
  </si>
  <si>
    <t>anchor</t>
    <phoneticPr fontId="13"/>
  </si>
  <si>
    <t>angle</t>
    <phoneticPr fontId="13"/>
  </si>
  <si>
    <t>Mullion Type</t>
    <phoneticPr fontId="13"/>
  </si>
  <si>
    <t>With terrace, Without terrace</t>
    <phoneticPr fontId="13"/>
  </si>
  <si>
    <t>Transom: Topcbottom</t>
    <phoneticPr fontId="13"/>
  </si>
  <si>
    <t>Milion: Edge, Hinge</t>
    <phoneticPr fontId="13"/>
  </si>
  <si>
    <t>With transom, Without transom</t>
    <phoneticPr fontId="13"/>
  </si>
  <si>
    <t>For Transom: Connected Mullion Type</t>
    <phoneticPr fontId="13"/>
  </si>
  <si>
    <t>sort_order</t>
    <phoneticPr fontId="13"/>
  </si>
  <si>
    <t>sort_order</t>
    <phoneticPr fontId="13"/>
  </si>
  <si>
    <t>For 1st floor</t>
  </si>
  <si>
    <t>For 1st floor</t>
    <phoneticPr fontId="13"/>
  </si>
  <si>
    <t>2nd floor and above</t>
  </si>
  <si>
    <t>2nd floor and above</t>
    <phoneticPr fontId="13"/>
  </si>
  <si>
    <t>Door Large</t>
  </si>
  <si>
    <t>Door Large</t>
    <phoneticPr fontId="13"/>
  </si>
  <si>
    <t>ประตูหน้าต่าง</t>
  </si>
  <si>
    <t>ผลิตภัณฑ์นอกตัวบ้าน</t>
  </si>
  <si>
    <t>GIESTA (ประตูหน้าบ้าน)</t>
  </si>
  <si>
    <t>บานภายใน</t>
  </si>
  <si>
    <t>ด้านเปิด</t>
  </si>
  <si>
    <t>มุ้งลวด</t>
  </si>
  <si>
    <t>โช้คประตู</t>
  </si>
  <si>
    <t>มือจับ</t>
  </si>
  <si>
    <t>บานลูก</t>
  </si>
  <si>
    <t>บานรอง</t>
  </si>
  <si>
    <t>วงกบ</t>
  </si>
  <si>
    <t>รูปแบบประตู</t>
  </si>
  <si>
    <t>รูปแบบวงกบ</t>
  </si>
  <si>
    <t>บานเกล็ด</t>
  </si>
  <si>
    <t>องศา</t>
  </si>
  <si>
    <t>รูปแบบ</t>
  </si>
  <si>
    <t>จำนวนแกนต่อแนวนอน</t>
  </si>
  <si>
    <t>ต่อบานด้วยแกนต่อแนวตั้ง</t>
  </si>
  <si>
    <t>ระยะห่างซี่รั้ว</t>
  </si>
  <si>
    <t>วิธีติดตั้ง</t>
  </si>
  <si>
    <t>ช่องตาแมว</t>
  </si>
  <si>
    <t>รูปแบบแกนต่อแนวตั้ง</t>
  </si>
  <si>
    <t>ต่อบานด้วยประตูระเบียง</t>
  </si>
  <si>
    <t>ตำแหน่งแกนต่อแนวตั้ง</t>
  </si>
  <si>
    <t>ตำแหน่งแกนต่อแนวนอน</t>
  </si>
  <si>
    <t>รูปแบบบาน</t>
  </si>
  <si>
    <t>บานกลาง</t>
  </si>
  <si>
    <t>แบบต่อบานด้วยแกนต่อแนวนอน</t>
  </si>
  <si>
    <t>แบบต่อบานด้วยแกนต่อแนวตั้ง</t>
  </si>
  <si>
    <t>For floor</t>
  </si>
  <si>
    <t>No floor</t>
  </si>
  <si>
    <t>ENGLISH</t>
    <phoneticPr fontId="13"/>
  </si>
  <si>
    <t>Transom quantity</t>
  </si>
  <si>
    <t>BPA.png</t>
  </si>
  <si>
    <t>BPE.png</t>
  </si>
  <si>
    <t>BPG.png</t>
  </si>
  <si>
    <t>BPC.png</t>
  </si>
  <si>
    <t>BPD.png</t>
  </si>
  <si>
    <t>BPF.png</t>
  </si>
  <si>
    <t>BPB.png</t>
  </si>
  <si>
    <t>BPM.png</t>
  </si>
  <si>
    <t>BPH.png</t>
  </si>
  <si>
    <t>BPK.png</t>
  </si>
  <si>
    <t>BPP.png</t>
  </si>
  <si>
    <t>BPJ.png</t>
  </si>
  <si>
    <t>BPN.png</t>
  </si>
  <si>
    <t>BPQ.png</t>
  </si>
  <si>
    <t>BPW.png</t>
  </si>
  <si>
    <t>BPY.png</t>
  </si>
  <si>
    <t>BPT.png</t>
  </si>
  <si>
    <t>BPX.png</t>
  </si>
  <si>
    <t>BPS.png</t>
  </si>
  <si>
    <t>BQA.png</t>
  </si>
  <si>
    <t>BQE.png</t>
  </si>
  <si>
    <t>BQG.png</t>
  </si>
  <si>
    <t>BQC.png</t>
  </si>
  <si>
    <t>BQD.png</t>
  </si>
  <si>
    <t>BQF.png</t>
  </si>
  <si>
    <t>BQB.png</t>
  </si>
  <si>
    <t>BQM.png</t>
  </si>
  <si>
    <t>BQH.png</t>
  </si>
  <si>
    <t>BQK.png</t>
  </si>
  <si>
    <t>BQP.png</t>
  </si>
  <si>
    <t>BQJ.png</t>
  </si>
  <si>
    <t>BQN.png</t>
  </si>
  <si>
    <t>BQQ.png</t>
  </si>
  <si>
    <t>BQW.png</t>
  </si>
  <si>
    <t>BQY.png</t>
  </si>
  <si>
    <t>BQT.png</t>
  </si>
  <si>
    <t>BQX.png</t>
  </si>
  <si>
    <t>BQS.png</t>
  </si>
  <si>
    <t>BJA.png</t>
  </si>
  <si>
    <t>BJE.png</t>
  </si>
  <si>
    <t>BJG.png</t>
  </si>
  <si>
    <t>BJC.png</t>
  </si>
  <si>
    <t>BJD.png</t>
  </si>
  <si>
    <t>BJF.png</t>
  </si>
  <si>
    <t>BJB.png</t>
  </si>
  <si>
    <t>BKA.png</t>
  </si>
  <si>
    <t>BKE.png</t>
  </si>
  <si>
    <t>BKG.png</t>
  </si>
  <si>
    <t>BKC.png</t>
  </si>
  <si>
    <t>BKD.png</t>
  </si>
  <si>
    <t>BKF.png</t>
  </si>
  <si>
    <t>BKB.png</t>
  </si>
  <si>
    <t>BKH.png</t>
  </si>
  <si>
    <t>BKK.png</t>
  </si>
  <si>
    <t>BKJ.png</t>
  </si>
  <si>
    <t>With sill</t>
    <phoneticPr fontId="13"/>
  </si>
  <si>
    <t>1 stack</t>
  </si>
  <si>
    <t>1 stack</t>
    <phoneticPr fontId="13"/>
  </si>
  <si>
    <t>15.3</t>
  </si>
  <si>
    <t>15.3</t>
    <phoneticPr fontId="13"/>
  </si>
  <si>
    <t>5.4</t>
    <phoneticPr fontId="13"/>
  </si>
  <si>
    <t>Double lock</t>
    <phoneticPr fontId="13"/>
  </si>
  <si>
    <t>Single lock</t>
    <phoneticPr fontId="13"/>
  </si>
  <si>
    <t>Casement window (Single lock)</t>
    <phoneticPr fontId="13"/>
  </si>
  <si>
    <t>helper</t>
    <phoneticPr fontId="13"/>
  </si>
  <si>
    <t>Product Name Helper</t>
    <phoneticPr fontId="13"/>
  </si>
  <si>
    <t>img_name_hard</t>
    <phoneticPr fontId="13"/>
  </si>
  <si>
    <t>GIESTA_D01_Turin Pine.png</t>
  </si>
  <si>
    <t>Section_Natural white.png</t>
  </si>
  <si>
    <t>Section_Natural Silver.png</t>
  </si>
  <si>
    <t>Section_Ivory White.png</t>
  </si>
  <si>
    <t>Section_Shine Grey.png</t>
  </si>
  <si>
    <t>Section_Autumn Brown.png</t>
  </si>
  <si>
    <t>Section_Natural Black.png</t>
  </si>
  <si>
    <t>Sliding window (2 panels on 2 tracks)_Natural white.png</t>
  </si>
  <si>
    <t>Sliding window (2 panels on 2 tracks)_Natural Silver.png</t>
  </si>
  <si>
    <t>Sliding window (2 panels on 2 tracks)_Ivory White.png</t>
  </si>
  <si>
    <t>Sliding window (2 panels on 2 tracks)_Shine Grey.png</t>
  </si>
  <si>
    <t>Sliding window (2 panels on 2 tracks)_Autumn Brown.png</t>
  </si>
  <si>
    <t>Sliding window (2 panels on 2 tracks)_Natural Black.png</t>
  </si>
  <si>
    <t>Sliding window (3 panels on 2 tracks) SFS_Natural white.png</t>
  </si>
  <si>
    <t>Sliding window (3 panels on 2 tracks) SFS_Natural Silver.png</t>
  </si>
  <si>
    <t>Sliding window (3 panels on 2 tracks) SFS_Ivory White.png</t>
  </si>
  <si>
    <t>Sliding window (3 panels on 2 tracks) SFS_Shine Grey.png</t>
  </si>
  <si>
    <t>Sliding window (3 panels on 2 tracks) SFS_Autumn Brown.png</t>
  </si>
  <si>
    <t>Sliding window (3 panels on 2 tracks) SFS_Natural Black.png</t>
  </si>
  <si>
    <t>Sliding window (3 panels on 3 tracks)_Natural white.png</t>
  </si>
  <si>
    <t>Sliding window (3 panels on 3 tracks)_Natural Silver.png</t>
  </si>
  <si>
    <t>Sliding window (3 panels on 3 tracks)_Ivory White.png</t>
  </si>
  <si>
    <t>Sliding window (3 panels on 3 tracks)_Shine Grey.png</t>
  </si>
  <si>
    <t>Sliding window (3 panels on 3 tracks)_Autumn Brown.png</t>
  </si>
  <si>
    <t>Sliding window (3 panels on 3 tracks)_Natural Black.png</t>
  </si>
  <si>
    <t>Sliding window (4 panels on 2 tracks)_Natural white.png</t>
  </si>
  <si>
    <t>Sliding window (4 panels on 2 tracks)_Natural Silver.png</t>
  </si>
  <si>
    <t>Sliding window (4 panels on 2 tracks)_Ivory White.png</t>
  </si>
  <si>
    <t>Sliding window (4 panels on 2 tracks)_Shine Grey.png</t>
  </si>
  <si>
    <t>Sliding window (4 panels on 2 tracks)_Autumn Brown.png</t>
  </si>
  <si>
    <t>Sliding window (4 panels on 2 tracks)_Natural Black.png</t>
  </si>
  <si>
    <t>Sliding door (2 panels on 2 tracks)_Natural white.png</t>
  </si>
  <si>
    <t>Sliding door (2 panels on 2 tracks)_Natural Silver.png</t>
  </si>
  <si>
    <t>Sliding door (2 panels on 2 tracks)_Ivory White.png</t>
  </si>
  <si>
    <t>Sliding door (2 panels on 2 tracks)_Shine Grey.png</t>
  </si>
  <si>
    <t>Sliding door (2 panels on 2 tracks)_Autumn Brown.png</t>
  </si>
  <si>
    <t>Sliding door (2 panels on 2 tracks)_Natural Black.png</t>
  </si>
  <si>
    <t>Sliding door (3 panels on 2 tracks) SFS_Natural white.png</t>
  </si>
  <si>
    <t>Sliding door (3 panels on 2 tracks) SFS_Natural Silver.png</t>
  </si>
  <si>
    <t>Sliding door (3 panels on 2 tracks) SFS_Ivory White.png</t>
  </si>
  <si>
    <t>Sliding door (3 panels on 2 tracks) SFS_Shine Grey.png</t>
  </si>
  <si>
    <t>Sliding door (3 panels on 2 tracks) SFS_Autumn Brown.png</t>
  </si>
  <si>
    <t>Sliding door (3 panels on 2 tracks) SFS_Natural Black.png</t>
  </si>
  <si>
    <t>Sliding door (3 panels on 3 tracks)_Natural white.png</t>
  </si>
  <si>
    <t>Sliding door (3 panels on 3 tracks)_Natural Silver.png</t>
  </si>
  <si>
    <t>Sliding door (3 panels on 3 tracks)_Ivory White.png</t>
  </si>
  <si>
    <t>Sliding door (3 panels on 3 tracks)_Shine Grey.png</t>
  </si>
  <si>
    <t>Sliding door (3 panels on 3 tracks)_Autumn Brown.png</t>
  </si>
  <si>
    <t>Sliding door (3 panels on 3 tracks)_Natural Black.png</t>
  </si>
  <si>
    <t>Sliding door (4 panels on 2 tracks)_Natural white.png</t>
  </si>
  <si>
    <t>Sliding door (4 panels on 2 tracks)_Natural Silver.png</t>
  </si>
  <si>
    <t>Sliding door (4 panels on 2 tracks)_Ivory White.png</t>
  </si>
  <si>
    <t>Sliding door (4 panels on 2 tracks)_Shine Grey.png</t>
  </si>
  <si>
    <t>Sliding door (4 panels on 2 tracks)_Autumn Brown.png</t>
  </si>
  <si>
    <t>Sliding door (4 panels on 2 tracks)_Natural Black.png</t>
  </si>
  <si>
    <t>Sliding door (6 panels on 3 tracks)_Natural white.png</t>
  </si>
  <si>
    <t>Sliding door (6 panels on 3 tracks)_Natural Silver.png</t>
  </si>
  <si>
    <t>Sliding door (6 panels on 3 tracks)_Ivory White.png</t>
  </si>
  <si>
    <t>Sliding door (6 panels on 3 tracks)_Shine Grey.png</t>
  </si>
  <si>
    <t>Sliding door (6 panels on 3 tracks)_Autumn Brown.png</t>
  </si>
  <si>
    <t>Sliding door (6 panels on 3 tracks)_Natural Black.png</t>
  </si>
  <si>
    <t>Entrance sliding door (2 panels on 2 tracks)_Natural white.png</t>
  </si>
  <si>
    <t>Entrance sliding door (2 panels on 2 tracks)_Natural Silver.png</t>
  </si>
  <si>
    <t>Entrance sliding door (2 panels on 2 tracks)_Ivory White.png</t>
  </si>
  <si>
    <t>Entrance sliding door (2 panels on 2 tracks)_Shine Grey.png</t>
  </si>
  <si>
    <t>Entrance sliding door (2 panels on 2 tracks)_Autumn Brown.png</t>
  </si>
  <si>
    <t>Entrance sliding door (2 panels on 2 tracks)_Natural Black.png</t>
  </si>
  <si>
    <t>Entrance sliding door (4 panels on 2 tracks)_Natural white.png</t>
  </si>
  <si>
    <t>Entrance sliding door (4 panels on 2 tracks)_Natural Silver.png</t>
  </si>
  <si>
    <t>Entrance sliding door (4 panels on 2 tracks)_Ivory White.png</t>
  </si>
  <si>
    <t>Entrance sliding door (4 panels on 2 tracks)_Shine Grey.png</t>
  </si>
  <si>
    <t>Entrance sliding door (4 panels on 2 tracks)_Autumn Brown.png</t>
  </si>
  <si>
    <t>Entrance sliding door (4 panels on 2 tracks)_Natural Black.png</t>
  </si>
  <si>
    <t>Casement window (Single lock)_Natural white.png</t>
  </si>
  <si>
    <t>Casement window (Single lock)_Natural Silver.png</t>
  </si>
  <si>
    <t>Casement window (Single lock)_Ivory White.png</t>
  </si>
  <si>
    <t>Casement window (Single lock)_Shine Grey.png</t>
  </si>
  <si>
    <t>Casement window (Single lock)_Autumn Brown.png</t>
  </si>
  <si>
    <t>Casement window (Single lock)_Natural Black.png</t>
  </si>
  <si>
    <t>Casement window (Multi lock)_Natural white.png</t>
  </si>
  <si>
    <t>Casement window (Multi lock)_Natural Silver.png</t>
  </si>
  <si>
    <t>Casement window (Multi lock)_Ivory White.png</t>
  </si>
  <si>
    <t>Casement window (Multi lock)_Shine Grey.png</t>
  </si>
  <si>
    <t>Casement window (Multi lock)_Autumn Brown.png</t>
  </si>
  <si>
    <t>Casement window (Multi lock)_Natural Black.png</t>
  </si>
  <si>
    <t>Double casement window_Natural white.png</t>
  </si>
  <si>
    <t>Double casement window_Natural Silver.png</t>
  </si>
  <si>
    <t>Double casement window_Ivory White.png</t>
  </si>
  <si>
    <t>Double casement window_Shine Grey.png</t>
  </si>
  <si>
    <t>Double casement window_Autumn Brown.png</t>
  </si>
  <si>
    <t>Double casement window_Natural Black.png</t>
  </si>
  <si>
    <t>Awning window (Single lock)_Natural white.png</t>
  </si>
  <si>
    <t>Awning window (Single lock)_Natural Silver.png</t>
  </si>
  <si>
    <t>Awning window (Single lock)_Ivory White.png</t>
  </si>
  <si>
    <t>Awning window (Single lock)_Shine Grey.png</t>
  </si>
  <si>
    <t>Awning window (Single lock)_Autumn Brown.png</t>
  </si>
  <si>
    <t>Awning window (Single lock)_Natural Black.png</t>
  </si>
  <si>
    <t>Awning window (Multi lock)_Natural white.png</t>
  </si>
  <si>
    <t>Awning window (Multi lock)_Natural Silver.png</t>
  </si>
  <si>
    <t>Awning window (Multi lock)_Ivory White.png</t>
  </si>
  <si>
    <t>Awning window (Multi lock)_Shine Grey.png</t>
  </si>
  <si>
    <t>Awning window (Multi lock)_Autumn Brown.png</t>
  </si>
  <si>
    <t>Awning window (Multi lock)_Natural Black.png</t>
  </si>
  <si>
    <t>Fixed window_Natural white.png</t>
  </si>
  <si>
    <t>Fixed window_Natural Silver.png</t>
  </si>
  <si>
    <t>Fixed window_Ivory White.png</t>
  </si>
  <si>
    <t>Fixed window_Shine Grey.png</t>
  </si>
  <si>
    <t>Fixed window_Autumn Brown.png</t>
  </si>
  <si>
    <t>Fixed window_Natural Black.png</t>
  </si>
  <si>
    <t>Corner fixed window_Natural white.png</t>
  </si>
  <si>
    <t>Corner fixed window_Natural Silver.png</t>
  </si>
  <si>
    <t>Corner fixed window_Ivory White.png</t>
  </si>
  <si>
    <t>Corner fixed window_Shine Grey.png</t>
  </si>
  <si>
    <t>Corner fixed window_Autumn Brown.png</t>
  </si>
  <si>
    <t>Corner fixed window_Natural Black.png</t>
  </si>
  <si>
    <t>In-swing door (Single)_Natural white.png</t>
  </si>
  <si>
    <t>In-swing door (Single)_Natural Silver.png</t>
  </si>
  <si>
    <t>In-swing door (Single)_Ivory White.png</t>
  </si>
  <si>
    <t>In-swing door (Single)_Shine Grey.png</t>
  </si>
  <si>
    <t>In-swing door (Single)_Autumn Brown.png</t>
  </si>
  <si>
    <t>In-swing door (Single)_Natural Black.png</t>
  </si>
  <si>
    <t>In-swing door (Double)_Natural white.png</t>
  </si>
  <si>
    <t>In-swing door (Double)_Natural Silver.png</t>
  </si>
  <si>
    <t>In-swing door (Double)_Ivory White.png</t>
  </si>
  <si>
    <t>In-swing door (Double)_Shine Grey.png</t>
  </si>
  <si>
    <t>In-swing door (Double)_Autumn Brown.png</t>
  </si>
  <si>
    <t>In-swing door (Double)_Natural Black.png</t>
  </si>
  <si>
    <t>Out-swing door (Single)_Natural white.png</t>
  </si>
  <si>
    <t>Out-swing door (Single)_Natural Silver.png</t>
  </si>
  <si>
    <t>Out-swing door (Single)_Ivory White.png</t>
  </si>
  <si>
    <t>Out-swing door (Single)_Shine Grey.png</t>
  </si>
  <si>
    <t>Out-swing door (Single)_Autumn Brown.png</t>
  </si>
  <si>
    <t>Out-swing door (Single)_Natural Black.png</t>
  </si>
  <si>
    <t>Out-swing door (Double)_Natural white.png</t>
  </si>
  <si>
    <t>Out-swing door (Double)_Natural Silver.png</t>
  </si>
  <si>
    <t>Out-swing door (Double)_Ivory White.png</t>
  </si>
  <si>
    <t>Out-swing door (Double)_Shine Grey.png</t>
  </si>
  <si>
    <t>Out-swing door (Double)_Autumn Brown.png</t>
  </si>
  <si>
    <t>Out-swing door (Double)_Natural Black.png</t>
  </si>
  <si>
    <t>Folding door (4 panels)_Natural white.png</t>
  </si>
  <si>
    <t>Folding door (4 panels)_Natural Silver.png</t>
  </si>
  <si>
    <t>Folding door (4 panels)_Ivory White.png</t>
  </si>
  <si>
    <t>Folding door (4 panels)_Shine Grey.png</t>
  </si>
  <si>
    <t>Folding door (4 panels)_Autumn Brown.png</t>
  </si>
  <si>
    <t>Folding door (4 panels)_Natural Black.png</t>
  </si>
  <si>
    <t>Folding door (6 panels)_Natural white.png</t>
  </si>
  <si>
    <t>Folding door (6 panels)_Natural Silver.png</t>
  </si>
  <si>
    <t>Folding door (6 panels)_Ivory White.png</t>
  </si>
  <si>
    <t>Folding door (6 panels)_Shine Grey.png</t>
  </si>
  <si>
    <t>Folding door (6 panels)_Autumn Brown.png</t>
  </si>
  <si>
    <t>Folding door (6 panels)_Natural Black.png</t>
  </si>
  <si>
    <t>Folding door (8 panels)_Natural white.png</t>
  </si>
  <si>
    <t>Folding door (8 panels)_Natural Silver.png</t>
  </si>
  <si>
    <t>Folding door (8 panels)_Ivory White.png</t>
  </si>
  <si>
    <t>Folding door (8 panels)_Shine Grey.png</t>
  </si>
  <si>
    <t>Folding door (8 panels)_Autumn Brown.png</t>
  </si>
  <si>
    <t>Folding door (8 panels)_Natural Black.png</t>
  </si>
  <si>
    <t>Mullion.png</t>
  </si>
  <si>
    <t>Transom.png</t>
  </si>
  <si>
    <t>Aluminum Louver_Natural white.png</t>
  </si>
  <si>
    <t>Aluminum Louver_Natural Silver.png</t>
  </si>
  <si>
    <t>Aluminum Louver_Ivory White.png</t>
  </si>
  <si>
    <t>Aluminum Louver_Shine Grey.png</t>
  </si>
  <si>
    <t>Aluminum Louver_Autumn Brown.png</t>
  </si>
  <si>
    <t>Aluminum Louver_Natural Black.png</t>
  </si>
  <si>
    <t>Glass Louver_Natural white.png</t>
  </si>
  <si>
    <t>Glass Louver_Natural Silver.png</t>
  </si>
  <si>
    <t>Glass Louver_Ivory White.png</t>
  </si>
  <si>
    <t>Glass Louver_Shine Grey.png</t>
  </si>
  <si>
    <t>Glass Louver_Autumn Brown.png</t>
  </si>
  <si>
    <t>Glass Louver_Natural Black.png</t>
  </si>
  <si>
    <t>path_hard</t>
    <phoneticPr fontId="13"/>
  </si>
  <si>
    <t>Special</t>
  </si>
  <si>
    <t>Interior series</t>
  </si>
  <si>
    <t xml:space="preserve">Door closer A.brown </t>
  </si>
  <si>
    <r>
      <t>không dùng, vì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>a cho digital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  <scheme val="minor"/>
      </rPr>
      <t xml:space="preserve"> Black sang S.Black</t>
    </r>
    <phoneticPr fontId="13"/>
  </si>
  <si>
    <r>
      <t>không dùng, vì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>a cho digital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  <scheme val="minor"/>
      </rPr>
      <t xml:space="preserve"> Silver sang S.Silver</t>
    </r>
    <phoneticPr fontId="13"/>
  </si>
  <si>
    <t>note</t>
    <phoneticPr fontId="13"/>
  </si>
  <si>
    <t>aw-product-collection-b2b-49_07_inswingnonsill.jpg</t>
  </si>
  <si>
    <t>aw-product-collection-b2b-bar-handle-A.jpg</t>
  </si>
  <si>
    <t>aw-product-collection-b2b-bar-handle-F.jpg</t>
  </si>
  <si>
    <t>aw-product-collection-b2b-level-handle-L.jpg</t>
  </si>
  <si>
    <t>aw-product-collection-b2b-level-handle-K.jpg</t>
  </si>
  <si>
    <t>aw-product-collection-b2b-digital-lock-handle.jpg</t>
  </si>
  <si>
    <t>aw-product-collection-b2b-without-glass.jpg</t>
  </si>
  <si>
    <t>aw-product-collection-b2b-with-glass.jpg</t>
  </si>
  <si>
    <t>1 panel</t>
  </si>
  <si>
    <t>Number of panel</t>
  </si>
  <si>
    <t>Number of panel</t>
    <phoneticPr fontId="13"/>
  </si>
  <si>
    <t>With door scope</t>
  </si>
  <si>
    <t>With door scope</t>
    <phoneticPr fontId="13"/>
  </si>
  <si>
    <t>Without door scope</t>
  </si>
  <si>
    <t>Without door scope</t>
    <phoneticPr fontId="13"/>
  </si>
  <si>
    <t>X8MBC09BK</t>
  </si>
  <si>
    <t>X8MBC09AB</t>
  </si>
  <si>
    <t>X8MBC09SC</t>
  </si>
  <si>
    <t>X8MBC09PW</t>
  </si>
  <si>
    <t>X8MBC10BK</t>
  </si>
  <si>
    <t>X8MBC10AB</t>
  </si>
  <si>
    <t>X8MBC10SC</t>
  </si>
  <si>
    <t>X8MBC10PW</t>
  </si>
  <si>
    <t>X8MBE09BK</t>
  </si>
  <si>
    <t>X8MBE09AB</t>
  </si>
  <si>
    <t>X8MBE09SC</t>
  </si>
  <si>
    <t>X8MBE09PW</t>
  </si>
  <si>
    <t>X8MDH27BK</t>
  </si>
  <si>
    <t>X8MDH27AB</t>
  </si>
  <si>
    <t>X8MDH27SC</t>
  </si>
  <si>
    <t>X8MDH27PW</t>
  </si>
  <si>
    <t>XGA4PTZ0001</t>
  </si>
  <si>
    <t>XGA4PGZ0001</t>
  </si>
  <si>
    <t>XGA4PKZ0001</t>
  </si>
  <si>
    <t>XGA4PDZ0001</t>
  </si>
  <si>
    <t>X8MWC04BK</t>
  </si>
  <si>
    <t>X8MWC04AB</t>
  </si>
  <si>
    <t>X8MWC04SC</t>
  </si>
  <si>
    <t>X8MWC04PW</t>
  </si>
  <si>
    <t>X8MWC05BK</t>
  </si>
  <si>
    <t>X8MWC05AB</t>
  </si>
  <si>
    <t>X8MWC05SC</t>
  </si>
  <si>
    <t>X8MWC05PW</t>
  </si>
  <si>
    <t>X8MWC06BK</t>
  </si>
  <si>
    <t>X8MWC06AB</t>
  </si>
  <si>
    <t>X8MWC06SC</t>
  </si>
  <si>
    <t>X8MWC06PW</t>
  </si>
  <si>
    <t>X8MWC07BK</t>
  </si>
  <si>
    <t>X8MWC07AB</t>
  </si>
  <si>
    <t>X8MWC07SC</t>
  </si>
  <si>
    <t>X8MWC07PW</t>
  </si>
  <si>
    <t>X8MWC08BK</t>
  </si>
  <si>
    <t>X8MWC08VV</t>
  </si>
  <si>
    <t>X8MWC21BK</t>
  </si>
  <si>
    <t>X8MWC21AB</t>
  </si>
  <si>
    <t>X8MWC21SC</t>
  </si>
  <si>
    <t>X8MWC21PW</t>
  </si>
  <si>
    <t>X8MWC22BK</t>
  </si>
  <si>
    <t>X8MWC22AB</t>
  </si>
  <si>
    <t>X8MWC22SC</t>
  </si>
  <si>
    <t>X8MWC22PW</t>
  </si>
  <si>
    <t>single-leaf.png</t>
  </si>
  <si>
    <t>with-sidetlight.png</t>
  </si>
  <si>
    <t>double-leaf.png</t>
  </si>
  <si>
    <t>แบบเปิดเข้า มีธรณี</t>
  </si>
  <si>
    <t>แบบเปิดออก</t>
  </si>
  <si>
    <t>แบบเปิดเข้า ไม่มีธรณี</t>
  </si>
  <si>
    <t>ตัวบาน</t>
  </si>
  <si>
    <t>บานเดี่ยว</t>
  </si>
  <si>
    <t>แบบมีช่องแสงด้านข้าง</t>
  </si>
  <si>
    <t>บานคู่</t>
  </si>
  <si>
    <t>มีแกนต่อแนวนอน</t>
  </si>
  <si>
    <t>ไม่มีแกนต่อแนวนอน</t>
  </si>
  <si>
    <t>ต่อบานด้วยแกนต่อแนวนอน</t>
    <phoneticPr fontId="13"/>
  </si>
  <si>
    <t>จำนวนประตูหน้าต่าง</t>
    <phoneticPr fontId="13"/>
  </si>
  <si>
    <t>แบบมีตาแมว</t>
    <phoneticPr fontId="13"/>
  </si>
  <si>
    <t>แบบไม่มีตาแมว</t>
    <phoneticPr fontId="13"/>
  </si>
  <si>
    <t>มีมุ้งลวด</t>
    <phoneticPr fontId="13"/>
  </si>
  <si>
    <t>ไม่มีมุ้งลวด</t>
    <phoneticPr fontId="13"/>
  </si>
  <si>
    <t>มีโช้คประตู</t>
    <phoneticPr fontId="13"/>
  </si>
  <si>
    <t>ไม่มีโช้คประตู</t>
    <phoneticPr fontId="13"/>
  </si>
  <si>
    <t>มีธรณี</t>
    <phoneticPr fontId="13"/>
  </si>
  <si>
    <t>8.5</t>
    <phoneticPr fontId="13"/>
  </si>
  <si>
    <t>ไม่มีธรณี</t>
    <phoneticPr fontId="13"/>
  </si>
  <si>
    <t>Without si</t>
    <phoneticPr fontId="13"/>
  </si>
  <si>
    <t>ธรณี</t>
    <phoneticPr fontId="13"/>
  </si>
  <si>
    <t>มีช่องแสง</t>
    <phoneticPr fontId="13"/>
  </si>
  <si>
    <t>ไม่มีช่องแสง</t>
    <phoneticPr fontId="13"/>
  </si>
  <si>
    <t>ยึดที่ฐาน</t>
    <phoneticPr fontId="13"/>
  </si>
  <si>
    <t>ยึดที่กำแพง</t>
    <phoneticPr fontId="13"/>
  </si>
  <si>
    <t>Single sliding gate_Natural Silver.png</t>
  </si>
  <si>
    <t>Single sliding gate_Shine Grey.png</t>
  </si>
  <si>
    <t>Single sliding gate_Autumn Brown.png</t>
  </si>
  <si>
    <t>Single sliding gate_Natural Black.png</t>
  </si>
  <si>
    <t>Double sliding gate_Natural Silver.png</t>
  </si>
  <si>
    <t>Double sliding gate_Shine Grey.png</t>
  </si>
  <si>
    <t>Double sliding gate_Autumn Brown.png</t>
  </si>
  <si>
    <t>Double sliding gate_Natural Black.png</t>
  </si>
  <si>
    <t>Folding gate(4 panels)_Natural Silver.png</t>
  </si>
  <si>
    <t>Folding gate(4 panels)_Shine Grey.png</t>
  </si>
  <si>
    <t>Folding gate(4 panels)_Autumn Brown.png</t>
  </si>
  <si>
    <t>Folding gate(4 panels)_Natural Black.png</t>
  </si>
  <si>
    <t>Folding gate(6 panels)_Natural Silver.png</t>
  </si>
  <si>
    <t>Folding gate(6 panels)_Shine Grey.png</t>
  </si>
  <si>
    <t>Folding gate(6 panels)_Autumn Brown.png</t>
  </si>
  <si>
    <t>Folding gate(6 panels)_Natural Black.png</t>
  </si>
  <si>
    <t>Swing gate(Single)_Natural Silver.png</t>
  </si>
  <si>
    <t>Swing gate(Single)_Shine Grey.png</t>
  </si>
  <si>
    <t>Swing gate(Single)_Autumn Brown.png</t>
  </si>
  <si>
    <t>Swing gate(Single)_Natural Black.png</t>
  </si>
  <si>
    <t>Swing gate(double)_Natural Silver.png</t>
  </si>
  <si>
    <t>Swing gate(double)_Shine Grey.png</t>
  </si>
  <si>
    <t>Swing gate(double)_Autumn Brown.png</t>
  </si>
  <si>
    <t>Swing gate(double)_Natural Black.png</t>
  </si>
  <si>
    <t>Fence_Natural Silver.png</t>
  </si>
  <si>
    <t>Fence_Shine Grey.png</t>
  </si>
  <si>
    <t>Fence_Autumn Brown.png</t>
  </si>
  <si>
    <t>Fence_Natural Black.png</t>
  </si>
  <si>
    <t>BM2</t>
    <phoneticPr fontId="13"/>
  </si>
  <si>
    <t>BXC</t>
  </si>
  <si>
    <t>BXC</t>
    <phoneticPr fontId="13"/>
  </si>
  <si>
    <t>BS8</t>
    <phoneticPr fontId="13"/>
  </si>
  <si>
    <t>2200</t>
    <phoneticPr fontId="13"/>
  </si>
  <si>
    <t>CARPORT_Double type_Natural Silver.png</t>
  </si>
  <si>
    <t>CARPORT_Single type_Natural Silver.png</t>
    <phoneticPr fontId="13"/>
  </si>
  <si>
    <t>Hanging door</t>
  </si>
  <si>
    <t>1 track 1 panel</t>
  </si>
  <si>
    <t>1 track 1 panel</t>
    <phoneticPr fontId="13"/>
  </si>
  <si>
    <t>1 track 2 panels</t>
  </si>
  <si>
    <t>1 track 2 panels</t>
    <phoneticPr fontId="13"/>
  </si>
  <si>
    <t>2 tracks 2 panels</t>
  </si>
  <si>
    <t>2 tracks 2 panels</t>
    <phoneticPr fontId="13"/>
  </si>
  <si>
    <t>With jamb</t>
  </si>
  <si>
    <t>With jamb</t>
    <phoneticPr fontId="13"/>
  </si>
  <si>
    <t>Without jamb</t>
  </si>
  <si>
    <t>Without jamb</t>
    <phoneticPr fontId="13"/>
  </si>
  <si>
    <t>Slide-Fix</t>
  </si>
  <si>
    <t>Slide-Fix</t>
    <phoneticPr fontId="13"/>
  </si>
  <si>
    <t>Fix-Slide</t>
  </si>
  <si>
    <t>Fix-Slide</t>
    <phoneticPr fontId="13"/>
  </si>
  <si>
    <t>32.1</t>
  </si>
  <si>
    <t>32.1</t>
    <phoneticPr fontId="13"/>
  </si>
  <si>
    <t>32.2</t>
  </si>
  <si>
    <t>32.2</t>
    <phoneticPr fontId="13"/>
  </si>
  <si>
    <t>33.1</t>
  </si>
  <si>
    <t>33.1</t>
    <phoneticPr fontId="13"/>
  </si>
  <si>
    <t>33.2</t>
  </si>
  <si>
    <t>33.2</t>
    <phoneticPr fontId="13"/>
  </si>
  <si>
    <t>33.3</t>
  </si>
  <si>
    <t>33.3</t>
    <phoneticPr fontId="13"/>
  </si>
  <si>
    <t>34.1</t>
  </si>
  <si>
    <t>34.1</t>
    <phoneticPr fontId="13"/>
  </si>
  <si>
    <t>34.2</t>
  </si>
  <si>
    <t>34.2</t>
    <phoneticPr fontId="13"/>
  </si>
  <si>
    <t>34.3</t>
  </si>
  <si>
    <t>34.3</t>
    <phoneticPr fontId="13"/>
  </si>
  <si>
    <t>34.4</t>
  </si>
  <si>
    <t>34.4</t>
    <phoneticPr fontId="13"/>
  </si>
  <si>
    <t>spec32</t>
    <phoneticPr fontId="13"/>
  </si>
  <si>
    <t>spec_value32</t>
    <phoneticPr fontId="13"/>
  </si>
  <si>
    <t>spec33</t>
    <phoneticPr fontId="13"/>
  </si>
  <si>
    <t>spec_value33</t>
  </si>
  <si>
    <t>spec_value33</t>
    <phoneticPr fontId="13"/>
  </si>
  <si>
    <t>BMN</t>
  </si>
  <si>
    <t>BMM</t>
  </si>
  <si>
    <t>BPU</t>
  </si>
  <si>
    <t>BMJ</t>
  </si>
  <si>
    <t>BMT</t>
  </si>
  <si>
    <t>BPV</t>
  </si>
  <si>
    <t>BNJ</t>
  </si>
  <si>
    <t>BMZ</t>
  </si>
  <si>
    <t>BTU</t>
  </si>
  <si>
    <t>BTT</t>
  </si>
  <si>
    <t>BMH</t>
  </si>
  <si>
    <t>BMG</t>
  </si>
  <si>
    <t>BMK</t>
  </si>
  <si>
    <t>spec34</t>
    <phoneticPr fontId="13"/>
  </si>
  <si>
    <t>spec_value34</t>
    <phoneticPr fontId="13"/>
  </si>
  <si>
    <t>wall</t>
    <phoneticPr fontId="13"/>
  </si>
  <si>
    <t>track panel</t>
    <phoneticPr fontId="13"/>
  </si>
  <si>
    <t>With jamb, Without jamb, Slide-Fix, Fix-Slide</t>
    <phoneticPr fontId="13"/>
  </si>
  <si>
    <t>Without lock</t>
  </si>
  <si>
    <t>Without lock</t>
    <phoneticPr fontId="13"/>
  </si>
  <si>
    <t>With lock without key</t>
    <phoneticPr fontId="13"/>
  </si>
  <si>
    <t>With lock with Key</t>
    <phoneticPr fontId="13"/>
  </si>
  <si>
    <t>Desc</t>
    <phoneticPr fontId="13"/>
  </si>
  <si>
    <t>hanging door</t>
    <phoneticPr fontId="13"/>
  </si>
  <si>
    <t>giesta</t>
    <phoneticPr fontId="13"/>
  </si>
  <si>
    <t>jamb</t>
    <phoneticPr fontId="13"/>
  </si>
  <si>
    <t>for giesta</t>
    <phoneticPr fontId="13"/>
  </si>
  <si>
    <t>for product</t>
    <phoneticPr fontId="13"/>
  </si>
  <si>
    <t>Roller option</t>
    <phoneticPr fontId="13"/>
  </si>
  <si>
    <t>Standard roller</t>
  </si>
  <si>
    <t>Standard roller</t>
    <phoneticPr fontId="13"/>
  </si>
  <si>
    <t>Soft close roller (Close only)</t>
  </si>
  <si>
    <t>Soft close roller (Close only)</t>
    <phoneticPr fontId="13"/>
  </si>
  <si>
    <t>Soft close roller (Close and Open)</t>
  </si>
  <si>
    <t>Soft close roller (Close and Open)</t>
    <phoneticPr fontId="13"/>
  </si>
  <si>
    <t>On-wall</t>
  </si>
  <si>
    <t>In-wall</t>
  </si>
  <si>
    <t>On-wall, In-wall</t>
  </si>
  <si>
    <t>On-wall (1 panel on 1 track)</t>
  </si>
  <si>
    <t>On-wall (1 panel on 1 track)</t>
    <phoneticPr fontId="13"/>
  </si>
  <si>
    <t>On-wall (2 panels on 1 track)</t>
  </si>
  <si>
    <t>On-wall (2 panels on 1 track)</t>
    <phoneticPr fontId="13"/>
  </si>
  <si>
    <t>In-wall (1 panel on 1 track)</t>
  </si>
  <si>
    <t>In-wall (1 panel on 1 track)</t>
    <phoneticPr fontId="13"/>
  </si>
  <si>
    <t>In-wall (2 panels on 2 tracks)</t>
  </si>
  <si>
    <t>In-wall (2 panels on 2 tracks)</t>
    <phoneticPr fontId="13"/>
  </si>
  <si>
    <t>Hanging door_On-wall (1 panel on 1 track)_Natural white.png</t>
  </si>
  <si>
    <t>Hanging door_On-wall (1 panel on 1 track)_Natural Silver.png</t>
  </si>
  <si>
    <t>Hanging door_On-wall (1 panel on 1 track)_Ivory White.png</t>
  </si>
  <si>
    <t>Hanging door_On-wall (1 panel on 1 track)_Shine Grey.png</t>
  </si>
  <si>
    <t>Hanging door_On-wall (1 panel on 1 track)_Autumn Brown.png</t>
  </si>
  <si>
    <t>Hanging door_On-wall (1 panel on 1 track)_Natural Black.png</t>
  </si>
  <si>
    <t>Hanging door_On-wall (2 panels on 1 track)_Natural white.png</t>
  </si>
  <si>
    <t>Hanging door_On-wall (2 panels on 1 track)_Natural Silver.png</t>
  </si>
  <si>
    <t>Hanging door_On-wall (2 panels on 1 track)_Ivory White.png</t>
  </si>
  <si>
    <t>Hanging door_On-wall (2 panels on 1 track)_Shine Grey.png</t>
  </si>
  <si>
    <t>Hanging door_On-wall (2 panels on 1 track)_Autumn Brown.png</t>
  </si>
  <si>
    <t>Hanging door_On-wall (2 panels on 1 track)_Natural Black.png</t>
  </si>
  <si>
    <t>Hanging door_In-wall (1 panel on 1 track)_Natural white.png</t>
  </si>
  <si>
    <t>Hanging door_In-wall (1 panel on 1 track)_Natural Silver.png</t>
  </si>
  <si>
    <t>Hanging door_In-wall (1 panel on 1 track)_Ivory White.png</t>
  </si>
  <si>
    <t>Hanging door_In-wall (1 panel on 1 track)_Shine Grey.png</t>
  </si>
  <si>
    <t>Hanging door_In-wall (1 panel on 1 track)_Autumn Brown.png</t>
  </si>
  <si>
    <t>Hanging door_In-wall (1 panel on 1 track)_Natural Black.png</t>
  </si>
  <si>
    <t>Hanging door_In-wall (2 panels on 2 tracks)_Natural white.png</t>
  </si>
  <si>
    <t>Hanging door_In-wall (2 panels on 2 tracks)_Natural Silver.png</t>
  </si>
  <si>
    <t>Hanging door_In-wall (2 panels on 2 tracks)_Ivory White.png</t>
  </si>
  <si>
    <t>Hanging door_In-wall (2 panels on 2 tracks)_Shine Grey.png</t>
  </si>
  <si>
    <t>Hanging door_In-wall (2 panels on 2 tracks)_Autumn Brown.png</t>
  </si>
  <si>
    <t>Hanging door_In-wall (2 panels on 2 tracks)_Natural Black.png</t>
  </si>
  <si>
    <t>500</t>
  </si>
  <si>
    <t>1200</t>
  </si>
  <si>
    <t>1500</t>
  </si>
  <si>
    <t>3000</t>
  </si>
  <si>
    <t>610</t>
  </si>
  <si>
    <t>830</t>
  </si>
  <si>
    <t>Partition</t>
    <phoneticPr fontId="13"/>
  </si>
  <si>
    <t>Partition_Partition door (2 panels on 2 tracks)_Natural white.png</t>
  </si>
  <si>
    <t>Partition_Partition door (2 panels on 2 tracks)_Natural Silver.png</t>
  </si>
  <si>
    <t>Partition_Partition door (2 panels on 2 tracks)_Ivory White.png</t>
  </si>
  <si>
    <t>Partition_Partition door (2 panels on 2 tracks)_Shine Grey.png</t>
  </si>
  <si>
    <t>Partition_Partition door (2 panels on 2 tracks)_Autumn Brown.png</t>
  </si>
  <si>
    <t>Partition_Partition door (2 panels on 2 tracks)_Natural Black.png</t>
  </si>
  <si>
    <t>Partition_Partition door (3 panels on 3 tracks)_Natural white.png</t>
  </si>
  <si>
    <t>Partition_Partition door (3 panels on 3 tracks)_Natural Silver.png</t>
  </si>
  <si>
    <t>Partition_Partition door (3 panels on 3 tracks)_Ivory White.png</t>
  </si>
  <si>
    <t>Partition_Partition door (3 panels on 3 tracks)_Shine Grey.png</t>
  </si>
  <si>
    <t>Partition_Partition door (3 panels on 3 tracks)_Autumn Brown.png</t>
  </si>
  <si>
    <t>Partition_Partition door (3 panels on 3 tracks)_Natural Black.png</t>
  </si>
  <si>
    <t>Partition_Partition door (4 panels on 2 tracks)_Natural white.png</t>
  </si>
  <si>
    <t>Partition_Partition door (4 panels on 2 tracks)_Natural Silver.png</t>
  </si>
  <si>
    <t>Partition_Partition door (4 panels on 2 tracks)_Ivory White.png</t>
  </si>
  <si>
    <t>Partition_Partition door (4 panels on 2 tracks)_Shine Grey.png</t>
  </si>
  <si>
    <t>Partition_Partition door (4 panels on 2 tracks)_Autumn Brown.png</t>
  </si>
  <si>
    <t>Partition_Partition door (4 panels on 2 tracks)_Natural Black.png</t>
  </si>
  <si>
    <t>Partition_Partition door (6 panels on 3 tracks)_Natural white.png</t>
  </si>
  <si>
    <t>Partition_Partition door (6 panels on 3 tracks)_Natural Silver.png</t>
  </si>
  <si>
    <t>Partition_Partition door (6 panels on 3 tracks)_Ivory White.png</t>
  </si>
  <si>
    <t>Partition_Partition door (6 panels on 3 tracks)_Shine Grey.png</t>
  </si>
  <si>
    <t>Partition_Partition door (6 panels on 3 tracks)_Autumn Brown.png</t>
  </si>
  <si>
    <t>Partition_Partition door (6 panels on 3 tracks)_Natural Black.png</t>
  </si>
  <si>
    <t>Jamb frame</t>
    <phoneticPr fontId="13"/>
  </si>
  <si>
    <t>35.1</t>
  </si>
  <si>
    <t>35.2</t>
  </si>
  <si>
    <t>35.3</t>
  </si>
  <si>
    <t>36.1</t>
  </si>
  <si>
    <t>35.1</t>
    <phoneticPr fontId="13"/>
  </si>
  <si>
    <t>35.2</t>
    <phoneticPr fontId="13"/>
  </si>
  <si>
    <t>35.3</t>
    <phoneticPr fontId="13"/>
  </si>
  <si>
    <t>36.1</t>
    <phoneticPr fontId="13"/>
  </si>
  <si>
    <t>36.2</t>
    <phoneticPr fontId="13"/>
  </si>
  <si>
    <t>36.3</t>
    <phoneticPr fontId="13"/>
  </si>
  <si>
    <t>35.1</t>
    <phoneticPr fontId="13"/>
  </si>
  <si>
    <t>35.2</t>
    <phoneticPr fontId="13"/>
  </si>
  <si>
    <t>35.3</t>
    <phoneticPr fontId="13"/>
  </si>
  <si>
    <t>36.1</t>
    <phoneticPr fontId="13"/>
  </si>
  <si>
    <t>36.2</t>
    <phoneticPr fontId="13"/>
  </si>
  <si>
    <t>36.3</t>
    <phoneticPr fontId="13"/>
  </si>
  <si>
    <t>spec35</t>
    <phoneticPr fontId="13"/>
  </si>
  <si>
    <t>spec36</t>
    <phoneticPr fontId="13"/>
  </si>
  <si>
    <t>spec_value35</t>
    <phoneticPr fontId="13"/>
  </si>
  <si>
    <t>spec_value36</t>
    <phoneticPr fontId="13"/>
  </si>
  <si>
    <t>no_selling_code</t>
  </si>
  <si>
    <t>no_selling_code</t>
    <phoneticPr fontId="13"/>
  </si>
  <si>
    <t>Partition</t>
  </si>
  <si>
    <t>spec_code</t>
    <phoneticPr fontId="13"/>
  </si>
  <si>
    <t>note</t>
    <phoneticPr fontId="13"/>
  </si>
  <si>
    <t>35.1</t>
    <phoneticPr fontId="13"/>
  </si>
  <si>
    <t>35.2</t>
    <phoneticPr fontId="13"/>
  </si>
  <si>
    <t>35.3</t>
    <phoneticPr fontId="13"/>
  </si>
  <si>
    <t>product_id</t>
    <phoneticPr fontId="13"/>
  </si>
  <si>
    <t>spec35</t>
    <phoneticPr fontId="13"/>
  </si>
  <si>
    <t>มีเสาข้างบาน</t>
    <phoneticPr fontId="13"/>
  </si>
  <si>
    <t>ไม่มีเสาข้างบาน</t>
    <phoneticPr fontId="13"/>
  </si>
  <si>
    <t>แบบมาตรฐาน</t>
    <phoneticPr fontId="13"/>
  </si>
  <si>
    <r>
      <rPr>
        <sz val="11"/>
        <color theme="1"/>
        <rFont val="游ゴシック"/>
        <family val="2"/>
        <scheme val="minor"/>
      </rPr>
      <t>แบบปิดนุ่มนวล</t>
    </r>
    <r>
      <rPr>
        <sz val="11"/>
        <color theme="1"/>
        <rFont val="游ゴシック"/>
        <family val="2"/>
        <charset val="128"/>
        <scheme val="minor"/>
      </rPr>
      <t xml:space="preserve"> (</t>
    </r>
    <r>
      <rPr>
        <sz val="11"/>
        <color theme="1"/>
        <rFont val="游ゴシック"/>
        <family val="2"/>
        <scheme val="minor"/>
      </rPr>
      <t>ปิดเท่านั้น</t>
    </r>
    <r>
      <rPr>
        <sz val="11"/>
        <color theme="1"/>
        <rFont val="游ゴシック"/>
        <family val="2"/>
        <charset val="128"/>
        <scheme val="minor"/>
      </rPr>
      <t xml:space="preserve">)  </t>
    </r>
    <phoneticPr fontId="13"/>
  </si>
  <si>
    <r>
      <t>แบบปิดนุ่มนวล</t>
    </r>
    <r>
      <rPr>
        <sz val="11"/>
        <color theme="1"/>
        <rFont val="游ゴシック"/>
        <family val="2"/>
        <charset val="128"/>
        <scheme val="minor"/>
      </rPr>
      <t xml:space="preserve"> (</t>
    </r>
    <r>
      <rPr>
        <sz val="11"/>
        <color theme="1"/>
        <rFont val="游ゴシック"/>
        <family val="2"/>
        <scheme val="minor"/>
      </rPr>
      <t>ปิดและเปิด</t>
    </r>
    <r>
      <rPr>
        <sz val="11"/>
        <color theme="1"/>
        <rFont val="游ゴシック"/>
        <family val="2"/>
        <charset val="128"/>
        <scheme val="minor"/>
      </rPr>
      <t>)</t>
    </r>
    <phoneticPr fontId="13"/>
  </si>
  <si>
    <t>ล้อประคองบาน</t>
    <phoneticPr fontId="13"/>
  </si>
  <si>
    <t>มือจับเท่านั้น</t>
    <phoneticPr fontId="13"/>
  </si>
  <si>
    <t>มือจับพร้อมตัวล็อค</t>
    <phoneticPr fontId="13"/>
  </si>
  <si>
    <t>มือจับพร้อมตัวล็อคและกุญแจ</t>
    <phoneticPr fontId="13"/>
  </si>
  <si>
    <t>แบบรางบนผนัง</t>
    <phoneticPr fontId="13"/>
  </si>
  <si>
    <t>แบบรางซ่อนในผนัง</t>
    <phoneticPr fontId="13"/>
  </si>
  <si>
    <r>
      <t xml:space="preserve">1 </t>
    </r>
    <r>
      <rPr>
        <sz val="11"/>
        <color theme="1"/>
        <rFont val="游ゴシック"/>
        <family val="2"/>
        <scheme val="minor"/>
      </rPr>
      <t>ราง</t>
    </r>
    <r>
      <rPr>
        <sz val="11"/>
        <color theme="1"/>
        <rFont val="游ゴシック"/>
        <family val="2"/>
        <charset val="128"/>
        <scheme val="minor"/>
      </rPr>
      <t xml:space="preserve"> 1 </t>
    </r>
    <r>
      <rPr>
        <sz val="11"/>
        <color theme="1"/>
        <rFont val="游ゴシック"/>
        <family val="2"/>
        <scheme val="minor"/>
      </rPr>
      <t>บาน</t>
    </r>
    <phoneticPr fontId="13"/>
  </si>
  <si>
    <t>เสาข้างบาน</t>
    <phoneticPr fontId="13"/>
  </si>
  <si>
    <t>รูปแบบมือจับ</t>
    <phoneticPr fontId="13"/>
  </si>
  <si>
    <t>33.1</t>
    <phoneticPr fontId="13"/>
  </si>
  <si>
    <t>33.2</t>
    <phoneticPr fontId="13"/>
  </si>
  <si>
    <t>33.3</t>
    <phoneticPr fontId="13"/>
  </si>
  <si>
    <t>2400</t>
    <phoneticPr fontId="13"/>
  </si>
  <si>
    <t>spec33</t>
    <phoneticPr fontId="13"/>
  </si>
  <si>
    <t>1000</t>
    <phoneticPr fontId="13"/>
  </si>
  <si>
    <t>1300</t>
    <phoneticPr fontId="13"/>
  </si>
  <si>
    <t>1700</t>
    <phoneticPr fontId="13"/>
  </si>
  <si>
    <t>1 ราง 2 บาน</t>
  </si>
  <si>
    <t>2 ราง 2 บาน</t>
  </si>
  <si>
    <t>1 ราง 1 บาน</t>
  </si>
  <si>
    <t>แบบรางซ่อนในผนัง</t>
  </si>
  <si>
    <t>แบบรางบนผนัง</t>
  </si>
  <si>
    <t>SBZDSZ0004</t>
  </si>
  <si>
    <t>SBZDSZ0005</t>
  </si>
  <si>
    <t>SBZDSZ0006</t>
  </si>
  <si>
    <t>SBZDSZ0007</t>
  </si>
  <si>
    <t>SBZDSZ0008</t>
  </si>
  <si>
    <t>SBZDSZ0009</t>
  </si>
  <si>
    <t>Both way</t>
    <phoneticPr fontId="13"/>
  </si>
  <si>
    <t>One way L</t>
    <phoneticPr fontId="13"/>
  </si>
  <si>
    <t>One way L</t>
    <phoneticPr fontId="13"/>
  </si>
  <si>
    <t>One way R</t>
    <phoneticPr fontId="13"/>
  </si>
  <si>
    <t>One way R</t>
    <phoneticPr fontId="13"/>
  </si>
  <si>
    <t>Center</t>
    <phoneticPr fontId="13"/>
  </si>
  <si>
    <t>Center L</t>
    <phoneticPr fontId="13"/>
  </si>
  <si>
    <t>Center R</t>
    <phoneticPr fontId="13"/>
  </si>
  <si>
    <t>One way L</t>
  </si>
  <si>
    <t>One way R</t>
  </si>
  <si>
    <t>Both way</t>
  </si>
  <si>
    <t>Center L</t>
  </si>
  <si>
    <t>Center R</t>
  </si>
  <si>
    <t>Hanging door</t>
    <phoneticPr fontId="13"/>
  </si>
  <si>
    <t>Hanging door</t>
    <phoneticPr fontId="13"/>
  </si>
  <si>
    <t>Hanging door</t>
    <phoneticPr fontId="13"/>
  </si>
  <si>
    <t>Slide-Fix</t>
    <phoneticPr fontId="13"/>
  </si>
  <si>
    <t>Slide-Fix</t>
    <phoneticPr fontId="13"/>
  </si>
  <si>
    <t>Fix-Slide</t>
    <phoneticPr fontId="13"/>
  </si>
  <si>
    <t>Fix-Slide</t>
    <phoneticPr fontId="13"/>
  </si>
  <si>
    <t>Movement</t>
    <phoneticPr fontId="13"/>
  </si>
  <si>
    <t>ด้านเปิด</t>
    <phoneticPr fontId="13"/>
  </si>
  <si>
    <t>New Swing gate(Single)</t>
    <phoneticPr fontId="13"/>
  </si>
  <si>
    <t>New Swing gate(Double)</t>
    <phoneticPr fontId="13"/>
  </si>
  <si>
    <t>37.1</t>
    <phoneticPr fontId="13"/>
  </si>
  <si>
    <t>37.2</t>
    <phoneticPr fontId="13"/>
  </si>
  <si>
    <t>37.1</t>
    <phoneticPr fontId="13"/>
  </si>
  <si>
    <t>spec37</t>
    <phoneticPr fontId="13"/>
  </si>
  <si>
    <t>spec_value37</t>
    <phoneticPr fontId="13"/>
  </si>
  <si>
    <t>37.1</t>
    <phoneticPr fontId="13"/>
  </si>
  <si>
    <t>Sickle type</t>
    <phoneticPr fontId="13"/>
  </si>
  <si>
    <t>spec18</t>
    <phoneticPr fontId="13"/>
  </si>
  <si>
    <t>27.10</t>
    <phoneticPr fontId="13"/>
  </si>
  <si>
    <t>Door stop</t>
    <phoneticPr fontId="13"/>
  </si>
  <si>
    <t>Swing gate lock type</t>
    <phoneticPr fontId="13"/>
  </si>
  <si>
    <t>37.2</t>
    <phoneticPr fontId="13"/>
  </si>
  <si>
    <t>6.2</t>
    <phoneticPr fontId="13"/>
  </si>
  <si>
    <t>6.1</t>
    <phoneticPr fontId="13"/>
  </si>
  <si>
    <t>1.11</t>
    <phoneticPr fontId="13"/>
  </si>
  <si>
    <t>0</t>
    <phoneticPr fontId="13"/>
  </si>
  <si>
    <t>GGQ</t>
  </si>
  <si>
    <t>GGK</t>
  </si>
  <si>
    <t>GGL</t>
  </si>
  <si>
    <t>GGM</t>
  </si>
  <si>
    <t>GGN</t>
  </si>
  <si>
    <t>GGP</t>
  </si>
  <si>
    <t>GJF</t>
  </si>
  <si>
    <t>GJG</t>
  </si>
  <si>
    <t>GJH</t>
  </si>
  <si>
    <t>GJJ</t>
  </si>
  <si>
    <t>GJK</t>
  </si>
  <si>
    <t>GJL</t>
  </si>
  <si>
    <t>GJM</t>
  </si>
  <si>
    <t>GJN</t>
  </si>
  <si>
    <t>GJP</t>
  </si>
  <si>
    <t>GJQ</t>
  </si>
  <si>
    <t>GGS</t>
  </si>
  <si>
    <t>GJS</t>
  </si>
  <si>
    <t>Latch type</t>
  </si>
  <si>
    <t>Latch type</t>
    <phoneticPr fontId="13"/>
  </si>
  <si>
    <t>Door stop</t>
  </si>
  <si>
    <t>37.1</t>
  </si>
  <si>
    <t>Sickle type</t>
  </si>
  <si>
    <t>37.2</t>
  </si>
  <si>
    <t>New Swing gate(Single)</t>
  </si>
  <si>
    <t>New Swing gate(Double)</t>
  </si>
  <si>
    <t>Swing gate lock type</t>
  </si>
  <si>
    <t>X8MDC05ZZ</t>
    <phoneticPr fontId="13"/>
  </si>
  <si>
    <t>Sickle type</t>
    <phoneticPr fontId="13"/>
  </si>
  <si>
    <t>spec_value37</t>
  </si>
  <si>
    <t>Lock Set (DUMMY lock)</t>
  </si>
  <si>
    <t>Lock Set (DUMMY lock)</t>
    <phoneticPr fontId="13"/>
  </si>
  <si>
    <t>o3.15</t>
  </si>
  <si>
    <t>o3.15</t>
    <phoneticPr fontId="13"/>
  </si>
  <si>
    <t>o3.14</t>
    <phoneticPr fontId="13"/>
  </si>
  <si>
    <t>X8MWC06BK</t>
    <phoneticPr fontId="102"/>
  </si>
  <si>
    <t>X8MWC06AB</t>
    <phoneticPr fontId="102"/>
  </si>
  <si>
    <t>X8MWC06SC</t>
    <phoneticPr fontId="102"/>
  </si>
  <si>
    <t>X8MWC06PW</t>
    <phoneticPr fontId="102"/>
  </si>
  <si>
    <t>X8MWC07BK</t>
    <phoneticPr fontId="102"/>
  </si>
  <si>
    <t>X8MWC07AB</t>
    <phoneticPr fontId="102"/>
  </si>
  <si>
    <t>X8MWC07SC</t>
    <phoneticPr fontId="102"/>
  </si>
  <si>
    <t>X8MWC07PW</t>
    <phoneticPr fontId="102"/>
  </si>
  <si>
    <t>27.10</t>
  </si>
  <si>
    <t>New Swing gate(Single)_Shine Grey.png</t>
  </si>
  <si>
    <t>New Swing gate(Single)_Autumn Brown.png</t>
  </si>
  <si>
    <t>New Swing gate(Single)_Natural Black.png</t>
  </si>
  <si>
    <t>New Swing gate(Double)_Natural Silver.png</t>
  </si>
  <si>
    <t>New Swing gate(Double)_Shine Grey.png</t>
  </si>
  <si>
    <t>New Swing gate(Double)_Autumn Brown.png</t>
  </si>
  <si>
    <t>New Swing gate(Double)_Natural Black.png</t>
  </si>
  <si>
    <t>New Swing gate(Single)_Natural Silver.png</t>
    <phoneticPr fontId="13"/>
  </si>
  <si>
    <t>New single swing gate</t>
    <phoneticPr fontId="13"/>
  </si>
  <si>
    <t>New double swing gate</t>
  </si>
  <si>
    <t>New double swing gate</t>
    <phoneticPr fontId="13"/>
  </si>
  <si>
    <t>New single swing gate</t>
    <phoneticPr fontId="13"/>
  </si>
  <si>
    <t>swing gate lock type</t>
    <phoneticPr fontId="13"/>
  </si>
  <si>
    <t>swing gate lock type</t>
    <phoneticPr fontId="13"/>
  </si>
  <si>
    <t>spec37</t>
    <phoneticPr fontId="13"/>
  </si>
  <si>
    <t>spec_value37</t>
    <phoneticPr fontId="13"/>
  </si>
  <si>
    <t>37.1</t>
    <phoneticPr fontId="13"/>
  </si>
  <si>
    <t>37.2</t>
    <phoneticPr fontId="13"/>
  </si>
  <si>
    <t>Shine grey</t>
  </si>
  <si>
    <t>XGGRPSZ0001</t>
  </si>
  <si>
    <t>XGJRPSZ0001</t>
  </si>
  <si>
    <t>56.11</t>
  </si>
  <si>
    <t>56.11</t>
    <phoneticPr fontId="13"/>
  </si>
  <si>
    <t>56.11</t>
    <phoneticPr fontId="13"/>
  </si>
  <si>
    <t>A01</t>
  </si>
  <si>
    <t>A01</t>
    <phoneticPr fontId="13"/>
  </si>
  <si>
    <t>MA1</t>
  </si>
  <si>
    <t>MA6</t>
  </si>
  <si>
    <t>MA7</t>
  </si>
  <si>
    <t>MB1</t>
  </si>
  <si>
    <t>MB6</t>
  </si>
  <si>
    <t>MB7</t>
  </si>
  <si>
    <t>MD1</t>
  </si>
  <si>
    <t>ME6</t>
  </si>
  <si>
    <t>ME7</t>
  </si>
  <si>
    <t>ME8</t>
  </si>
  <si>
    <t>ME9</t>
  </si>
  <si>
    <t>ME1</t>
  </si>
  <si>
    <t>Main Panel</t>
    <phoneticPr fontId="13"/>
  </si>
  <si>
    <t>A01</t>
    <phoneticPr fontId="13"/>
  </si>
  <si>
    <t>A01</t>
    <phoneticPr fontId="13"/>
  </si>
  <si>
    <t>56.11</t>
    <phoneticPr fontId="13"/>
  </si>
  <si>
    <t>GIESTA_A01_Turin Pine.png</t>
  </si>
  <si>
    <t>GIESTA_A01_Crea Mocha.png</t>
  </si>
  <si>
    <t>GIESTA_A01_Crea Rusk.png</t>
  </si>
  <si>
    <t>GIESTA_A01_Teak.png</t>
  </si>
  <si>
    <t>GIESTA_A01_Autumn Brown.png</t>
  </si>
  <si>
    <t>GIESTA_A01_Polish Silver.png</t>
  </si>
  <si>
    <t>GIESTA_A01_Silky White.png</t>
  </si>
  <si>
    <t>56.11</t>
    <phoneticPr fontId="13"/>
  </si>
  <si>
    <t>Sub-panel</t>
    <phoneticPr fontId="13"/>
  </si>
  <si>
    <t>Side panel</t>
    <phoneticPr fontId="13"/>
  </si>
  <si>
    <t>link_text</t>
    <phoneticPr fontId="13"/>
  </si>
  <si>
    <t>link_url</t>
    <phoneticPr fontId="13"/>
  </si>
  <si>
    <t>spec_code</t>
    <phoneticPr fontId="13"/>
  </si>
  <si>
    <t>1</t>
  </si>
  <si>
    <t>2</t>
  </si>
  <si>
    <t>WE PLUS</t>
  </si>
  <si>
    <t>WE 70</t>
  </si>
  <si>
    <t>WE 40</t>
  </si>
  <si>
    <t>https://tostemthailand.com/en/product-brand/tall-buildings/we-plus</t>
  </si>
  <si>
    <t>https://tostemthailand.com/en/product-brand/low-rise-building/we-70</t>
  </si>
  <si>
    <t>https://tostemthailand.com/en/product-brand/low-rise-building/we-40</t>
  </si>
  <si>
    <t>https://tostemthailand.com/en/product-brand/low-rise-building/p7</t>
  </si>
  <si>
    <t>https://tostemthailand.com/en/product-brand/giesta/giesta-out-swing</t>
  </si>
  <si>
    <t>https://tostemthailand.com/en/product/%E0%B8%9B%E0%B8%A3%E0%B8%B0%E0%B8%95%E0%B8%B9%E0%B8%A3%E0%B8%B1%E0%B9%89%E0%B8%A7%E0%B9%81%E0%B8%9A%E0%B8%9A%E0%B8%9A%E0%B8%B2%E0%B8%99%E0%B9%80%E0%B8%9B%E0%B8%B4%E0%B8%94</t>
  </si>
  <si>
    <t>https://tostemthailand.com/en/product/%E0%B8%9B%E0%B8%A3%E0%B8%B0%E0%B8%95%E0%B8%B9%E0%B8%A3%E0%B8%B1%E0%B9%89%E0%B8%A7%E0%B9%81%E0%B8%9A%E0%B8%9A%E0%B8%9A%E0%B8%B2%E0%B8%99%E0%B8%9E%E0%B8%B1%E0%B8%9A</t>
  </si>
  <si>
    <t>https://tostemthailand.com/en/product/%E0%B8%A3%E0%B8%B1%E0%B9%89%E0%B8%A7-110</t>
  </si>
  <si>
    <t>https://tostemthailand.com/en/product-brand/interior-set/interior-series-6</t>
  </si>
  <si>
    <t>https://tostemthailand.com/th/product-brand/tall-buildings/we-plus</t>
  </si>
  <si>
    <t>https://tostemthailand.com/th/product-brand/low-rise-building/we-70</t>
  </si>
  <si>
    <t>https://tostemthailand.com/th/product-brand/low-rise-building/we-40</t>
  </si>
  <si>
    <t>https://tostemthailand.com/th/product-brand/low-rise-building/p7</t>
  </si>
  <si>
    <t>https://tostemthailand.com/th/product-brand/giesta/giesta-out-swing</t>
  </si>
  <si>
    <t>https://tostemthailand.com/th/product/%E0%B8%9B%E0%B8%A3%E0%B8%B0%E0%B8%95%E0%B8%B9%E0%B8%A3%E0%B8%B1%E0%B9%89%E0%B8%A7%E0%B9%81%E0%B8%9A%E0%B8%9A%E0%B8%9A%E0%B8%B2%E0%B8%99%E0%B8%9E%E0%B8%B1%E0%B8%9A</t>
  </si>
  <si>
    <t>https://tostemthailand.com/th/product-brand/interior-set/interior-series-6</t>
  </si>
  <si>
    <t>https://tostemthailand.com/th/product/%E0%B8%9B%E0%B8%A3%E0%B8%B0%E0%B8%95%E0%B8%B9%E0%B8%A3%E0%B8%B1%E0%B9%89%E0%B8%A7%E0%B9%81%E0%B8%9A%E0%B8%9A%E0%B8%9A%E0%B8%B2%E0%B8%99%E0%B9%80%E0%B8%9B%E0%B8%B4%E0%B8%94</t>
  </si>
  <si>
    <t>https://tostemthailand.com/th/product/%E0%B8%A3%E0%B8%B1%E0%B9%89%E0%B8%A7-110</t>
  </si>
  <si>
    <t>https://tostemthailand.com/en/product/%E0%B8%9B%E0%B8%A3%E0%B8%B0%E0%B8%95%E0%B8%B9%E0%B8%A3%E0%B8%B1%E0%B9%89%E0%B8%A7%E0%B8%9A%E0%B8%B2%E0%B8%99%E0%B9%80%E0%B8%A5%E0%B8%B7%E0%B9%88%E0%B8%AD%E0%B8%99%E0%B9%80%E0%B8%94%E0%B8%B5%E0%B9%88%E0%B8%A2%E0%B8%A7-106</t>
  </si>
  <si>
    <t>https://tostemthailand.com/th/product/%E0%B8%9B%E0%B8%A3%E0%B8%B0%E0%B8%95%E0%B8%B9%E0%B8%A3%E0%B8%B1%E0%B9%89%E0%B8%A7%E0%B8%9A%E0%B8%B2%E0%B8%99%E0%B9%80%E0%B8%A5%E0%B8%B7%E0%B9%88%E0%B8%AD%E0%B8%99%E0%B9%80%E0%B8%94%E0%B8%B5%E0%B9%88%E0%B8%A2%E0%B8%A7-106</t>
  </si>
  <si>
    <t>Link to product information</t>
  </si>
  <si>
    <t>ดูข้อมูลผลิตภัณฑ์</t>
  </si>
  <si>
    <t>WE PLUS</t>
    <phoneticPr fontId="13"/>
  </si>
  <si>
    <t>WE 70</t>
    <phoneticPr fontId="13"/>
  </si>
  <si>
    <t>WE 40</t>
    <phoneticPr fontId="13"/>
  </si>
  <si>
    <t>WE 70</t>
    <phoneticPr fontId="13"/>
  </si>
  <si>
    <t>WE 40</t>
    <phoneticPr fontId="13"/>
  </si>
  <si>
    <t>Airflow door</t>
  </si>
  <si>
    <t>Airflow door</t>
    <phoneticPr fontId="13"/>
  </si>
  <si>
    <t>Airflow door_Natural white.png</t>
  </si>
  <si>
    <t>Airflow door_Natural Silver.png</t>
  </si>
  <si>
    <t>Airflow door_Ivory White.png</t>
  </si>
  <si>
    <t>Airflow door_Shine Grey.png</t>
  </si>
  <si>
    <t>Airflow door_Autumn Brown.png</t>
  </si>
  <si>
    <t>Airflow door_Natural Black.png</t>
  </si>
  <si>
    <t>Airflow door.png</t>
  </si>
  <si>
    <t>ATIS</t>
  </si>
  <si>
    <t>Limit arm</t>
  </si>
  <si>
    <t>38.1</t>
  </si>
  <si>
    <t>o5.1</t>
  </si>
  <si>
    <t>o5.2</t>
  </si>
  <si>
    <t>Standard net</t>
  </si>
  <si>
    <t>Slim wire net</t>
  </si>
  <si>
    <t>o6.1</t>
  </si>
  <si>
    <t>o6.2</t>
  </si>
  <si>
    <t>o7.1</t>
  </si>
  <si>
    <t>With balancer</t>
  </si>
  <si>
    <t>Flat sill attachment</t>
  </si>
  <si>
    <t>Balancer</t>
  </si>
  <si>
    <t>SG/LG</t>
  </si>
  <si>
    <t>Camlatch</t>
  </si>
  <si>
    <t>Operator</t>
  </si>
  <si>
    <t>Slit window</t>
  </si>
  <si>
    <t>Style</t>
  </si>
  <si>
    <t>Pattern</t>
  </si>
  <si>
    <t>Type</t>
  </si>
  <si>
    <t>Type A</t>
  </si>
  <si>
    <t>Type B</t>
  </si>
  <si>
    <t>Type C</t>
  </si>
  <si>
    <t>Type A/B/C</t>
  </si>
  <si>
    <t>Casement (Camlatch)</t>
  </si>
  <si>
    <t>Casement (Operator)</t>
  </si>
  <si>
    <t>Awning (Camlatch)</t>
  </si>
  <si>
    <t>Awning (Operator)</t>
  </si>
  <si>
    <t>Awning (Slit)</t>
  </si>
  <si>
    <t>Vertical Tilt &amp; Slide Window</t>
  </si>
  <si>
    <t>Outward Corner FIX</t>
  </si>
  <si>
    <t>Inward Corner FIX</t>
  </si>
  <si>
    <t>Vertical Tilt &amp; Slide</t>
  </si>
  <si>
    <t>model</t>
  </si>
  <si>
    <t>1 Mullion</t>
  </si>
  <si>
    <t>Vertical Tilt&amp;SlideWindow</t>
  </si>
  <si>
    <t>1.18</t>
  </si>
  <si>
    <t>D2A</t>
  </si>
  <si>
    <t>D2B</t>
  </si>
  <si>
    <t>D3B</t>
  </si>
  <si>
    <t>D4A</t>
  </si>
  <si>
    <t>D4B</t>
  </si>
  <si>
    <t>D6B</t>
  </si>
  <si>
    <t>DAA</t>
  </si>
  <si>
    <t>DAB</t>
  </si>
  <si>
    <t>DAC</t>
  </si>
  <si>
    <t>DAD</t>
  </si>
  <si>
    <t>FJD</t>
  </si>
  <si>
    <t>FJA</t>
  </si>
  <si>
    <t>FJB</t>
  </si>
  <si>
    <t>FJC</t>
  </si>
  <si>
    <t>FJE</t>
  </si>
  <si>
    <t>FJF</t>
  </si>
  <si>
    <t>FJG</t>
  </si>
  <si>
    <t>FJH</t>
  </si>
  <si>
    <t>DDA</t>
  </si>
  <si>
    <t>DDB</t>
  </si>
  <si>
    <t>DDC</t>
  </si>
  <si>
    <t>DDD</t>
  </si>
  <si>
    <t>DEA</t>
  </si>
  <si>
    <t>DEB</t>
  </si>
  <si>
    <t>DEL</t>
  </si>
  <si>
    <t>DER</t>
  </si>
  <si>
    <t>FGA</t>
  </si>
  <si>
    <t>DFA</t>
  </si>
  <si>
    <t>DFC</t>
  </si>
  <si>
    <t>FBA</t>
  </si>
  <si>
    <t>FBC</t>
  </si>
  <si>
    <t>FBB</t>
  </si>
  <si>
    <t>FBD</t>
  </si>
  <si>
    <t>3 tracks 3 panels</t>
  </si>
  <si>
    <t>2 tracks 4 panels</t>
  </si>
  <si>
    <t>3 tracks 6 panels</t>
  </si>
  <si>
    <t>33.4</t>
  </si>
  <si>
    <t>33.5</t>
  </si>
  <si>
    <t>33.6</t>
  </si>
  <si>
    <t>3 ราง 3 บาน</t>
  </si>
  <si>
    <t>2 ราง 4 บาน</t>
  </si>
  <si>
    <t>3 ราง 6 บาน</t>
  </si>
  <si>
    <t>39.1</t>
  </si>
  <si>
    <t>39.2</t>
  </si>
  <si>
    <t>39.3</t>
  </si>
  <si>
    <t>40.1</t>
  </si>
  <si>
    <t>40.2</t>
  </si>
  <si>
    <t>40.3</t>
  </si>
  <si>
    <t>spec38</t>
  </si>
  <si>
    <t>spec_value38</t>
  </si>
  <si>
    <t>spec39</t>
  </si>
  <si>
    <t>spec_value39</t>
  </si>
  <si>
    <t>spec40</t>
  </si>
  <si>
    <t>spec_value40</t>
  </si>
  <si>
    <t>6.3</t>
  </si>
  <si>
    <t>72mm</t>
  </si>
  <si>
    <t>88mm</t>
  </si>
  <si>
    <t>101mm</t>
  </si>
  <si>
    <t>18.6</t>
  </si>
  <si>
    <t>18.7</t>
  </si>
  <si>
    <t>18.8</t>
  </si>
  <si>
    <t>o8.1</t>
  </si>
  <si>
    <t>option5</t>
  </si>
  <si>
    <t>option5_value</t>
  </si>
  <si>
    <t>option6</t>
  </si>
  <si>
    <t>option6_value</t>
  </si>
  <si>
    <t>option7</t>
  </si>
  <si>
    <t>option7_value</t>
  </si>
  <si>
    <t>option8</t>
  </si>
  <si>
    <t>option8_value</t>
  </si>
  <si>
    <t>DXA</t>
  </si>
  <si>
    <t>DXB</t>
  </si>
  <si>
    <t>DXC</t>
  </si>
  <si>
    <t>DXD</t>
  </si>
  <si>
    <t>FHB</t>
  </si>
  <si>
    <t>DXE</t>
  </si>
  <si>
    <t>DXF</t>
  </si>
  <si>
    <t>DXG</t>
  </si>
  <si>
    <t>DXH</t>
  </si>
  <si>
    <t>FHC</t>
  </si>
  <si>
    <t>DXJ</t>
  </si>
  <si>
    <t>DXK</t>
  </si>
  <si>
    <t>DYA</t>
  </si>
  <si>
    <t>DYB</t>
  </si>
  <si>
    <t>DYJ</t>
  </si>
  <si>
    <t>DYK</t>
  </si>
  <si>
    <t>DYC</t>
  </si>
  <si>
    <t>DYD</t>
  </si>
  <si>
    <t>panel track</t>
  </si>
  <si>
    <t>Slit</t>
  </si>
  <si>
    <t>Fix</t>
  </si>
  <si>
    <t>With 1 mullion</t>
  </si>
  <si>
    <t>spec_value14</t>
  </si>
  <si>
    <t>Casement (Camlatch)_Natural white.png</t>
  </si>
  <si>
    <t>Casement (Camlatch)_Natural Silver.png</t>
  </si>
  <si>
    <t>Casement (Camlatch)_Shine Grey.png</t>
  </si>
  <si>
    <t>Casement (Camlatch)_Autumn Brown.png</t>
  </si>
  <si>
    <t>Casement (Camlatch)_Natural Black.png</t>
  </si>
  <si>
    <t>Casement (Operator)_Natural white.png</t>
  </si>
  <si>
    <t>Casement (Operator)_Natural Silver.png</t>
  </si>
  <si>
    <t>Casement (Operator)_Shine Grey.png</t>
  </si>
  <si>
    <t>Casement (Operator)_Autumn Brown.png</t>
  </si>
  <si>
    <t>Casement (Operator)_Natural Black.png</t>
  </si>
  <si>
    <t>Awning (Camlatch)_Natural white.png</t>
  </si>
  <si>
    <t>Awning (Camlatch)_Natural Silver.png</t>
  </si>
  <si>
    <t>Awning (Camlatch)_Shine Grey.png</t>
  </si>
  <si>
    <t>Awning (Camlatch)_Autumn Brown.png</t>
  </si>
  <si>
    <t>Awning (Camlatch)_Natural Black.png</t>
  </si>
  <si>
    <t>Awning (Operator)_Natural white.png</t>
  </si>
  <si>
    <t>Awning (Operator)_Natural Silver.png</t>
  </si>
  <si>
    <t>Awning (Operator)_Shine Grey.png</t>
  </si>
  <si>
    <t>Awning (Operator)_Autumn Brown.png</t>
  </si>
  <si>
    <t>Awning (Operator)_Natural Black.png</t>
  </si>
  <si>
    <t>Awning (Slit)_Natural white.png</t>
  </si>
  <si>
    <t>Awning (Slit)_Natural Silver.png</t>
  </si>
  <si>
    <t>Awning (Slit)_Shine Grey.png</t>
  </si>
  <si>
    <t>Awning (Slit)_Autumn Brown.png</t>
  </si>
  <si>
    <t>Awning (Slit)_Natural Black.png</t>
  </si>
  <si>
    <t>Vertical Tilt &amp; Slide Window_Natural white.png</t>
  </si>
  <si>
    <t>Vertical Tilt &amp; Slide Window_Natural Silver.png</t>
  </si>
  <si>
    <t>Vertical Tilt &amp; Slide Window_Shine Grey.png</t>
  </si>
  <si>
    <t>Vertical Tilt &amp; Slide Window_Autumn Brown.png</t>
  </si>
  <si>
    <t>Vertical Tilt &amp; Slide Window_Natural Black.png</t>
  </si>
  <si>
    <t>swing</t>
  </si>
  <si>
    <t>spec_value7</t>
  </si>
  <si>
    <t>insect_screen</t>
  </si>
  <si>
    <t>door_closer</t>
  </si>
  <si>
    <t>window door large</t>
  </si>
  <si>
    <t>for floor no floor</t>
  </si>
  <si>
    <t>lock</t>
  </si>
  <si>
    <t>single/double</t>
  </si>
  <si>
    <t>sill</t>
  </si>
  <si>
    <t>glass/aliminium</t>
  </si>
  <si>
    <t>one/two/free side</t>
  </si>
  <si>
    <t>FIX/CORNER</t>
  </si>
  <si>
    <t>Normal
No transom
With transom</t>
  </si>
  <si>
    <t>stacks</t>
  </si>
  <si>
    <t>frame</t>
  </si>
  <si>
    <t>anchor</t>
  </si>
  <si>
    <t>angle</t>
  </si>
  <si>
    <t>Mullion Type</t>
  </si>
  <si>
    <t>With terrace
Without terrace</t>
  </si>
  <si>
    <t>Edge
Hinge</t>
  </si>
  <si>
    <t>A
B</t>
  </si>
  <si>
    <t>Top
bottom</t>
  </si>
  <si>
    <t>Exterior Spec</t>
  </si>
  <si>
    <t>Transom position</t>
  </si>
  <si>
    <t>For Transome: Connected Mullion Type</t>
  </si>
  <si>
    <t>wall</t>
  </si>
  <si>
    <t>track panel</t>
  </si>
  <si>
    <t>With jamb, Without jamb, Slide-Fix, Fix-Slide</t>
  </si>
  <si>
    <t>option1</t>
  </si>
  <si>
    <t>option2</t>
  </si>
  <si>
    <t>option2_value</t>
  </si>
  <si>
    <t>spec_value2</t>
  </si>
  <si>
    <t>spec_value4</t>
  </si>
  <si>
    <t>spec_value5</t>
  </si>
  <si>
    <t>spec_value6</t>
  </si>
  <si>
    <t>spec_value8</t>
  </si>
  <si>
    <t>spec_value9</t>
  </si>
  <si>
    <t>spec_value11</t>
  </si>
  <si>
    <t>spec_value13</t>
  </si>
  <si>
    <t>spec_value15</t>
  </si>
  <si>
    <t>spec_value16</t>
  </si>
  <si>
    <t>spec_value17</t>
  </si>
  <si>
    <t>spec_value19</t>
  </si>
  <si>
    <t>spec_value20</t>
  </si>
  <si>
    <t>spec21</t>
  </si>
  <si>
    <t>spec_value21</t>
  </si>
  <si>
    <t>spec22</t>
  </si>
  <si>
    <t>spec_value22</t>
  </si>
  <si>
    <t>spec23</t>
  </si>
  <si>
    <t>spec_value23</t>
  </si>
  <si>
    <t>spec24</t>
  </si>
  <si>
    <t>spec_value24</t>
  </si>
  <si>
    <t>spec25</t>
  </si>
  <si>
    <t>spec_value25</t>
  </si>
  <si>
    <t>spec26</t>
  </si>
  <si>
    <t>spec_value26</t>
  </si>
  <si>
    <t>spec27</t>
  </si>
  <si>
    <t>spec_value27</t>
  </si>
  <si>
    <t>spec28</t>
  </si>
  <si>
    <t>spec_value28</t>
  </si>
  <si>
    <t>spec29</t>
  </si>
  <si>
    <t>spec_value29</t>
  </si>
  <si>
    <t>spec30</t>
  </si>
  <si>
    <t>spec_value30</t>
  </si>
  <si>
    <t>spec31</t>
  </si>
  <si>
    <t>spec_value31</t>
  </si>
  <si>
    <t>spec32</t>
  </si>
  <si>
    <t>spec_value32</t>
  </si>
  <si>
    <t>spec33</t>
  </si>
  <si>
    <t>spec34</t>
  </si>
  <si>
    <t>spec_value34</t>
  </si>
  <si>
    <t>spec35</t>
  </si>
  <si>
    <t>spec_value35</t>
  </si>
  <si>
    <t>spec36</t>
  </si>
  <si>
    <t>spec_value36</t>
  </si>
  <si>
    <t>spec37</t>
  </si>
  <si>
    <t>Out-swing door</t>
  </si>
  <si>
    <t>1.19</t>
  </si>
  <si>
    <t>Corner fixed window</t>
  </si>
  <si>
    <t>Without</t>
  </si>
  <si>
    <t>o6.3</t>
  </si>
  <si>
    <t>o7.2</t>
  </si>
  <si>
    <t>[Condition Door Closer] Color</t>
  </si>
  <si>
    <t>[Condition Insect screen] Min Width</t>
  </si>
  <si>
    <t>[Condition Insect screen] Max Width</t>
  </si>
  <si>
    <t>[Condition Insect screen] Min Height</t>
  </si>
  <si>
    <t>[Condition Insect screen] Max Height</t>
  </si>
  <si>
    <t>Option [Usage]</t>
  </si>
  <si>
    <t>Normal, No transom, With transom, With mullion</t>
  </si>
  <si>
    <t>Outside, Inside</t>
  </si>
  <si>
    <t>With terrace, Without terrace</t>
  </si>
  <si>
    <t>Edge, Hinge</t>
  </si>
  <si>
    <t>A,B</t>
  </si>
  <si>
    <t>Top,bottom</t>
  </si>
  <si>
    <t>jamb</t>
  </si>
  <si>
    <t>swing gate lock type</t>
  </si>
  <si>
    <t>min_width</t>
  </si>
  <si>
    <t>max_width</t>
  </si>
  <si>
    <t>min_height</t>
  </si>
  <si>
    <t>max_height</t>
  </si>
  <si>
    <t>option3_value</t>
  </si>
  <si>
    <t>usage</t>
  </si>
  <si>
    <t>△</t>
  </si>
  <si>
    <t>BK</t>
  </si>
  <si>
    <t>2 panels</t>
  </si>
  <si>
    <t>3 panels</t>
  </si>
  <si>
    <t>SFTCTZ0001</t>
  </si>
  <si>
    <t>SFTESZ0001</t>
  </si>
  <si>
    <t>SFTDSZ0001</t>
  </si>
  <si>
    <t>Insect Screen</t>
  </si>
  <si>
    <t>Chain Length</t>
  </si>
  <si>
    <t>option9</t>
  </si>
  <si>
    <t>option9_value</t>
  </si>
  <si>
    <t>option10</t>
  </si>
  <si>
    <t>option10_value</t>
  </si>
  <si>
    <t>o10.1</t>
  </si>
  <si>
    <t>o9.1</t>
  </si>
  <si>
    <t>o9.2</t>
  </si>
  <si>
    <t>o10.2</t>
  </si>
  <si>
    <t>Gap Cover</t>
  </si>
  <si>
    <t>o11.1</t>
  </si>
  <si>
    <t>option11</t>
  </si>
  <si>
    <t>option11_value</t>
  </si>
  <si>
    <t>SFTXGZ2000</t>
  </si>
  <si>
    <t>SFT6PZ1250</t>
  </si>
  <si>
    <t>SFT6KZ1250</t>
  </si>
  <si>
    <t>SFT6GZ1250</t>
  </si>
  <si>
    <t>SFT7PZ2750</t>
  </si>
  <si>
    <t>SFT7KZ2750</t>
  </si>
  <si>
    <t>SFT7GZ2750</t>
  </si>
  <si>
    <t>SFTPDZ0001</t>
  </si>
  <si>
    <t>SFTPTZ0001</t>
  </si>
  <si>
    <t>SFTQDZ0001</t>
  </si>
  <si>
    <t>SFTQTZ0001</t>
  </si>
  <si>
    <t>Handle L</t>
  </si>
  <si>
    <t>Handle R</t>
  </si>
  <si>
    <t xml:space="preserve">ความยาวโซ่ </t>
  </si>
  <si>
    <t>1.25m</t>
  </si>
  <si>
    <t>2.75m</t>
  </si>
  <si>
    <t>spec41</t>
  </si>
  <si>
    <t>spec_value41</t>
  </si>
  <si>
    <t>Frame Depth</t>
  </si>
  <si>
    <t>41.1</t>
  </si>
  <si>
    <t>41.2</t>
  </si>
  <si>
    <t>41.3</t>
  </si>
  <si>
    <t>41.4</t>
  </si>
  <si>
    <t>41.5</t>
  </si>
  <si>
    <t>41.6</t>
  </si>
  <si>
    <t>41.7</t>
  </si>
  <si>
    <t>41.8</t>
  </si>
  <si>
    <t>DYL</t>
  </si>
  <si>
    <t>With</t>
  </si>
  <si>
    <t>Limit Arm</t>
  </si>
  <si>
    <t>readonly_flg</t>
  </si>
  <si>
    <t>https://tostemthailand.com/en/product-brand/low-rise-building/atis-15</t>
  </si>
  <si>
    <t>FJJ</t>
  </si>
  <si>
    <t>With balancer</t>
    <phoneticPr fontId="13"/>
  </si>
  <si>
    <t>SFTNSZ1018</t>
  </si>
  <si>
    <t>SFTNSZ1029</t>
  </si>
  <si>
    <t>SFTNSZ1038</t>
  </si>
  <si>
    <t>SFTNSZ1050</t>
  </si>
  <si>
    <t>SFTNSZ2038</t>
  </si>
  <si>
    <t>SFTNSZ2050</t>
  </si>
  <si>
    <t>SFTNSZ2070</t>
  </si>
  <si>
    <t>SFTYSZ0001</t>
  </si>
  <si>
    <t>SFT4SZ0001</t>
  </si>
  <si>
    <t>SFT5SZ0001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</si>
</sst>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8" formatCode="&quot;$&quot;#,##0.00_);[Red]\(&quot;$&quot;#,##0.00\)"/>
    <numFmt numFmtId="176" formatCode="_ * #,##0.00_ ;_ * \-#,##0.00_ ;_ * &quot;-&quot;??_ ;_ @_ "/>
    <numFmt numFmtId="177" formatCode="#,##0;\-#,##0;&quot;-&quot;"/>
    <numFmt numFmtId="178" formatCode="m&quot;月&quot;"/>
    <numFmt numFmtId="179" formatCode="0.0%"/>
    <numFmt numFmtId="180" formatCode="_-* #,##0\-;\-* #,##0_-;_-* &quot;-&quot;_-;_-@_-"/>
  </numFmts>
  <fonts count="104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Tahoma"/>
      <family val="2"/>
      <charset val="222"/>
    </font>
    <font>
      <b/>
      <i/>
      <sz val="11"/>
      <color rgb="FFFF0000"/>
      <name val="游ゴシック"/>
      <family val="3"/>
      <charset val="128"/>
      <scheme val="minor"/>
    </font>
    <font>
      <b/>
      <i/>
      <sz val="8"/>
      <color theme="1"/>
      <name val="游ゴシック"/>
      <family val="3"/>
      <charset val="128"/>
      <scheme val="minor"/>
    </font>
    <font>
      <i/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sz val="9"/>
      <color indexed="81"/>
      <name val="ＭＳ Ｐゴシック"/>
      <family val="3"/>
      <charset val="128"/>
    </font>
    <font>
      <strike/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11"/>
      <color indexed="8"/>
      <name val="Meiryo UI"/>
      <family val="3"/>
      <charset val="128"/>
    </font>
    <font>
      <sz val="10"/>
      <name val="Tahoma"/>
      <family val="2"/>
    </font>
    <font>
      <sz val="12"/>
      <name val="Arial"/>
      <family val="2"/>
    </font>
    <font>
      <b/>
      <sz val="12"/>
      <name val="Arial"/>
      <family val="2"/>
    </font>
    <font>
      <sz val="11"/>
      <color theme="1"/>
      <name val="Meiryo UI"/>
      <family val="2"/>
      <charset val="128"/>
    </font>
    <font>
      <sz val="11"/>
      <color indexed="8"/>
      <name val="Tahoma"/>
      <family val="2"/>
    </font>
    <font>
      <b/>
      <sz val="11"/>
      <color indexed="8"/>
      <name val="Tahoma"/>
      <family val="2"/>
    </font>
    <font>
      <sz val="11"/>
      <name val="ＭＳ ゴシック"/>
      <family val="3"/>
      <charset val="128"/>
    </font>
    <font>
      <u/>
      <sz val="8"/>
      <color indexed="36"/>
      <name val="Arial"/>
      <family val="2"/>
    </font>
    <font>
      <sz val="8"/>
      <name val="Arial"/>
      <family val="2"/>
    </font>
    <font>
      <u/>
      <sz val="8"/>
      <color indexed="12"/>
      <name val="Arial"/>
      <family val="2"/>
    </font>
    <font>
      <sz val="12"/>
      <name val="lr SVbN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Tahoma"/>
      <family val="2"/>
    </font>
    <font>
      <sz val="11"/>
      <color indexed="9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color indexed="20"/>
      <name val="Tahoma"/>
      <family val="2"/>
    </font>
    <font>
      <sz val="10"/>
      <color indexed="8"/>
      <name val="Arial"/>
      <family val="2"/>
    </font>
    <font>
      <b/>
      <sz val="11"/>
      <color indexed="52"/>
      <name val="Tahoma"/>
      <family val="2"/>
    </font>
    <font>
      <b/>
      <sz val="11"/>
      <color indexed="9"/>
      <name val="Tahoma"/>
      <family val="2"/>
    </font>
    <font>
      <sz val="12"/>
      <name val="ＭＳ Ｐゴシック"/>
      <family val="3"/>
      <charset val="128"/>
    </font>
    <font>
      <i/>
      <sz val="11"/>
      <color indexed="23"/>
      <name val="Tahoma"/>
      <family val="2"/>
    </font>
    <font>
      <sz val="11"/>
      <color indexed="17"/>
      <name val="Tahoma"/>
      <family val="2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1"/>
      <color indexed="62"/>
      <name val="Tahoma"/>
      <family val="2"/>
    </font>
    <font>
      <sz val="11"/>
      <color indexed="52"/>
      <name val="Tahoma"/>
      <family val="2"/>
    </font>
    <font>
      <b/>
      <i/>
      <sz val="11"/>
      <name val="明朝"/>
      <family val="3"/>
      <charset val="128"/>
    </font>
    <font>
      <sz val="10"/>
      <name val="MS Sans Serif"/>
      <family val="2"/>
    </font>
    <font>
      <sz val="11"/>
      <color indexed="60"/>
      <name val="Tahoma"/>
      <family val="2"/>
    </font>
    <font>
      <sz val="11"/>
      <name val="明朝"/>
      <family val="3"/>
      <charset val="128"/>
    </font>
    <font>
      <sz val="11"/>
      <color indexed="8"/>
      <name val="Calibri"/>
      <family val="2"/>
    </font>
    <font>
      <sz val="10"/>
      <name val="Arial"/>
      <family val="2"/>
    </font>
    <font>
      <b/>
      <sz val="11"/>
      <color indexed="63"/>
      <name val="Tahoma"/>
      <family val="2"/>
    </font>
    <font>
      <b/>
      <i/>
      <sz val="11"/>
      <name val="標準ゴシック"/>
      <family val="3"/>
      <charset val="128"/>
    </font>
    <font>
      <b/>
      <sz val="18"/>
      <color indexed="56"/>
      <name val="Tahoma"/>
      <family val="2"/>
    </font>
    <font>
      <sz val="11"/>
      <color indexed="10"/>
      <name val="Tahoma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u/>
      <sz val="8.25"/>
      <color indexed="12"/>
      <name val="明朝"/>
      <family val="3"/>
      <charset val="128"/>
    </font>
    <font>
      <sz val="12"/>
      <name val="MS PGothic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name val="・団"/>
      <family val="1"/>
      <charset val="128"/>
    </font>
    <font>
      <sz val="11"/>
      <color indexed="62"/>
      <name val="ＭＳ Ｐゴシック"/>
      <family val="3"/>
      <charset val="128"/>
    </font>
    <font>
      <sz val="9"/>
      <name val="ＭＳ ゴシック"/>
      <family val="3"/>
      <charset val="128"/>
    </font>
    <font>
      <u/>
      <sz val="12"/>
      <color indexed="36"/>
      <name val="ＭＳ Ｐゴシック"/>
      <family val="3"/>
      <charset val="128"/>
    </font>
    <font>
      <u/>
      <sz val="8.25"/>
      <color indexed="36"/>
      <name val="明朝"/>
      <family val="3"/>
      <charset val="128"/>
    </font>
    <font>
      <sz val="11"/>
      <color indexed="17"/>
      <name val="ＭＳ Ｐゴシック"/>
      <family val="3"/>
      <charset val="128"/>
    </font>
    <font>
      <sz val="11"/>
      <name val="明朝"/>
      <family val="1"/>
      <charset val="128"/>
    </font>
    <font>
      <sz val="12"/>
      <name val="ＭＳ ゴシック"/>
      <family val="3"/>
      <charset val="128"/>
    </font>
    <font>
      <sz val="9"/>
      <color indexed="81"/>
      <name val="ＭＳ Ｐゴシック"/>
      <family val="3"/>
      <charset val="128"/>
    </font>
    <font>
      <b/>
      <i/>
      <sz val="11"/>
      <color theme="1"/>
      <name val="游ゴシック"/>
      <family val="3"/>
      <charset val="128"/>
      <scheme val="minor"/>
    </font>
    <font>
      <strike/>
      <sz val="11"/>
      <color rgb="FFFF0000"/>
      <name val="游ゴシック"/>
      <family val="3"/>
      <charset val="128"/>
      <scheme val="minor"/>
    </font>
    <font>
      <b/>
      <strike/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2"/>
      <charset val="128"/>
      <scheme val="minor"/>
    </font>
    <font>
      <strike/>
      <sz val="11"/>
      <color rgb="FFFF0000"/>
      <name val="游ゴシック"/>
      <family val="2"/>
      <charset val="128"/>
      <scheme val="minor"/>
    </font>
    <font>
      <strike/>
      <sz val="1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trike/>
      <sz val="11"/>
      <name val="游ゴシック"/>
      <family val="3"/>
      <charset val="128"/>
      <scheme val="minor"/>
    </font>
    <font>
      <sz val="12"/>
      <color indexed="8"/>
      <name val="Calibri"/>
      <family val="2"/>
    </font>
    <font>
      <sz val="11"/>
      <color theme="1"/>
      <name val="Calibri"/>
      <family val="2"/>
      <charset val="163"/>
    </font>
    <font>
      <sz val="6"/>
      <name val="Meiryo UI"/>
      <family val="3"/>
      <charset val="128"/>
    </font>
    <font>
      <strike/>
      <sz val="11"/>
      <color theme="1"/>
      <name val="游ゴシック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0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gray0625">
        <bgColor indexed="9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01">
    <xf numFmtId="0" fontId="0" fillId="0" borderId="0">
      <alignment vertical="center"/>
    </xf>
    <xf numFmtId="0" fontId="11" fillId="0" borderId="0"/>
    <xf numFmtId="0" fontId="26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38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9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2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/>
    <xf numFmtId="0" fontId="28" fillId="0" borderId="0"/>
    <xf numFmtId="0" fontId="34" fillId="0" borderId="0">
      <alignment vertical="center"/>
    </xf>
    <xf numFmtId="0" fontId="27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7" fillId="0" borderId="0"/>
    <xf numFmtId="0" fontId="17" fillId="0" borderId="0"/>
    <xf numFmtId="0" fontId="37" fillId="0" borderId="0"/>
    <xf numFmtId="0" fontId="37" fillId="0" borderId="0"/>
    <xf numFmtId="0" fontId="38" fillId="0" borderId="0" applyNumberFormat="0" applyFill="0" applyBorder="0" applyAlignment="0" applyProtection="0">
      <alignment vertical="top"/>
      <protection locked="0"/>
    </xf>
    <xf numFmtId="176" fontId="39" fillId="0" borderId="0" applyFont="0" applyFill="0" applyBorder="0" applyAlignment="0" applyProtection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35" fillId="8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42" fillId="8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2" borderId="0" applyNumberFormat="0" applyBorder="0" applyAlignment="0" applyProtection="0">
      <alignment vertical="center"/>
    </xf>
    <xf numFmtId="0" fontId="42" fillId="13" borderId="0" applyNumberFormat="0" applyBorder="0" applyAlignment="0" applyProtection="0">
      <alignment vertical="center"/>
    </xf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7" borderId="0" applyNumberFormat="0" applyBorder="0" applyAlignment="0" applyProtection="0"/>
    <xf numFmtId="0" fontId="42" fillId="14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4" borderId="0" applyNumberFormat="0" applyBorder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43" fillId="18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9" borderId="0" applyNumberFormat="0" applyBorder="0" applyAlignment="0" applyProtection="0"/>
    <xf numFmtId="0" fontId="43" fillId="20" borderId="0" applyNumberFormat="0" applyBorder="0" applyAlignment="0" applyProtection="0"/>
    <xf numFmtId="0" fontId="43" fillId="21" borderId="0" applyNumberFormat="0" applyBorder="0" applyAlignment="0" applyProtection="0"/>
    <xf numFmtId="0" fontId="44" fillId="18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5" fillId="22" borderId="0"/>
    <xf numFmtId="0" fontId="43" fillId="23" borderId="0" applyNumberFormat="0" applyBorder="0" applyAlignment="0" applyProtection="0"/>
    <xf numFmtId="0" fontId="43" fillId="24" borderId="0" applyNumberFormat="0" applyBorder="0" applyAlignment="0" applyProtection="0"/>
    <xf numFmtId="0" fontId="43" fillId="25" borderId="0" applyNumberFormat="0" applyBorder="0" applyAlignment="0" applyProtection="0"/>
    <xf numFmtId="0" fontId="43" fillId="19" borderId="0" applyNumberFormat="0" applyBorder="0" applyAlignment="0" applyProtection="0"/>
    <xf numFmtId="0" fontId="43" fillId="20" borderId="0" applyNumberFormat="0" applyBorder="0" applyAlignment="0" applyProtection="0"/>
    <xf numFmtId="0" fontId="43" fillId="26" borderId="0" applyNumberFormat="0" applyBorder="0" applyAlignment="0" applyProtection="0"/>
    <xf numFmtId="0" fontId="46" fillId="9" borderId="0" applyNumberFormat="0" applyBorder="0" applyAlignment="0" applyProtection="0"/>
    <xf numFmtId="177" fontId="47" fillId="0" borderId="0" applyFill="0" applyBorder="0" applyAlignment="0"/>
    <xf numFmtId="0" fontId="48" fillId="27" borderId="16" applyNumberFormat="0" applyAlignment="0" applyProtection="0"/>
    <xf numFmtId="0" fontId="49" fillId="28" borderId="17" applyNumberFormat="0" applyAlignment="0" applyProtection="0"/>
    <xf numFmtId="38" fontId="37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51" fillId="0" borderId="0" applyNumberFormat="0" applyFill="0" applyBorder="0" applyAlignment="0" applyProtection="0"/>
    <xf numFmtId="0" fontId="52" fillId="10" borderId="0" applyNumberFormat="0" applyBorder="0" applyAlignment="0" applyProtection="0"/>
    <xf numFmtId="38" fontId="39" fillId="29" borderId="0" applyNumberFormat="0" applyBorder="0" applyAlignment="0" applyProtection="0"/>
    <xf numFmtId="0" fontId="33" fillId="0" borderId="15" applyNumberFormat="0" applyAlignment="0" applyProtection="0">
      <alignment horizontal="left" vertical="center"/>
    </xf>
    <xf numFmtId="0" fontId="33" fillId="0" borderId="13">
      <alignment horizontal="left" vertical="center"/>
    </xf>
    <xf numFmtId="0" fontId="53" fillId="0" borderId="18" applyNumberFormat="0" applyFill="0" applyAlignment="0" applyProtection="0"/>
    <xf numFmtId="0" fontId="54" fillId="0" borderId="19" applyNumberFormat="0" applyFill="0" applyAlignment="0" applyProtection="0"/>
    <xf numFmtId="0" fontId="55" fillId="0" borderId="20" applyNumberFormat="0" applyFill="0" applyAlignment="0" applyProtection="0"/>
    <xf numFmtId="0" fontId="55" fillId="0" borderId="0" applyNumberFormat="0" applyFill="0" applyBorder="0" applyAlignment="0" applyProtection="0"/>
    <xf numFmtId="10" fontId="39" fillId="30" borderId="9" applyNumberFormat="0" applyBorder="0" applyAlignment="0" applyProtection="0"/>
    <xf numFmtId="0" fontId="56" fillId="13" borderId="16" applyNumberFormat="0" applyAlignment="0" applyProtection="0"/>
    <xf numFmtId="1" fontId="45" fillId="0" borderId="0" applyProtection="0">
      <protection locked="0"/>
    </xf>
    <xf numFmtId="0" fontId="57" fillId="0" borderId="21" applyNumberFormat="0" applyFill="0" applyAlignment="0" applyProtection="0"/>
    <xf numFmtId="0" fontId="58" fillId="0" borderId="0">
      <alignment horizontal="right"/>
    </xf>
    <xf numFmtId="38" fontId="59" fillId="0" borderId="0" applyFont="0" applyFill="0" applyBorder="0" applyAlignment="0" applyProtection="0"/>
    <xf numFmtId="40" fontId="59" fillId="0" borderId="0" applyFont="0" applyFill="0" applyBorder="0" applyAlignment="0" applyProtection="0"/>
    <xf numFmtId="6" fontId="59" fillId="0" borderId="0" applyFont="0" applyFill="0" applyBorder="0" applyAlignment="0" applyProtection="0"/>
    <xf numFmtId="8" fontId="59" fillId="0" borderId="0" applyFont="0" applyFill="0" applyBorder="0" applyAlignment="0" applyProtection="0"/>
    <xf numFmtId="0" fontId="60" fillId="31" borderId="0" applyNumberFormat="0" applyBorder="0" applyAlignment="0" applyProtection="0"/>
    <xf numFmtId="178" fontId="61" fillId="0" borderId="0"/>
    <xf numFmtId="0" fontId="28" fillId="0" borderId="0"/>
    <xf numFmtId="0" fontId="62" fillId="0" borderId="0"/>
    <xf numFmtId="0" fontId="37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7" fillId="0" borderId="0"/>
    <xf numFmtId="0" fontId="50" fillId="0" borderId="0">
      <alignment vertical="center"/>
    </xf>
    <xf numFmtId="0" fontId="31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7" fillId="0" borderId="0"/>
    <xf numFmtId="0" fontId="31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37" fillId="0" borderId="0">
      <alignment vertical="center"/>
    </xf>
    <xf numFmtId="0" fontId="50" fillId="0" borderId="0">
      <alignment vertical="center"/>
    </xf>
    <xf numFmtId="0" fontId="17" fillId="0" borderId="0">
      <alignment vertical="center"/>
    </xf>
    <xf numFmtId="0" fontId="37" fillId="0" borderId="0">
      <alignment vertical="center"/>
    </xf>
    <xf numFmtId="0" fontId="1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17" fillId="0" borderId="0">
      <alignment vertical="center"/>
    </xf>
    <xf numFmtId="0" fontId="63" fillId="32" borderId="22" applyNumberFormat="0" applyFont="0" applyAlignment="0" applyProtection="0"/>
    <xf numFmtId="0" fontId="64" fillId="27" borderId="23" applyNumberFormat="0" applyAlignment="0" applyProtection="0"/>
    <xf numFmtId="10" fontId="63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65" fillId="0" borderId="0">
      <alignment horizontal="right"/>
    </xf>
    <xf numFmtId="0" fontId="66" fillId="0" borderId="0" applyNumberFormat="0" applyFill="0" applyBorder="0" applyAlignment="0" applyProtection="0"/>
    <xf numFmtId="0" fontId="36" fillId="0" borderId="24" applyNumberFormat="0" applyFill="0" applyAlignment="0" applyProtection="0"/>
    <xf numFmtId="0" fontId="67" fillId="0" borderId="0" applyNumberFormat="0" applyFill="0" applyBorder="0" applyAlignment="0" applyProtection="0"/>
    <xf numFmtId="0" fontId="44" fillId="23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28" borderId="17" applyNumberFormat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179" fontId="61" fillId="0" borderId="0" applyFont="0" applyFill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72" fillId="32" borderId="22" applyNumberFormat="0" applyFont="0" applyAlignment="0" applyProtection="0">
      <alignment vertical="center"/>
    </xf>
    <xf numFmtId="0" fontId="73" fillId="0" borderId="21" applyNumberFormat="0" applyFill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5" fillId="27" borderId="16" applyNumberForma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58" fillId="0" borderId="0">
      <alignment horizontal="right"/>
    </xf>
    <xf numFmtId="0" fontId="77" fillId="0" borderId="18" applyNumberFormat="0" applyFill="0" applyAlignment="0" applyProtection="0">
      <alignment vertical="center"/>
    </xf>
    <xf numFmtId="0" fontId="78" fillId="0" borderId="19" applyNumberFormat="0" applyFill="0" applyAlignment="0" applyProtection="0">
      <alignment vertical="center"/>
    </xf>
    <xf numFmtId="0" fontId="79" fillId="0" borderId="20" applyNumberFormat="0" applyFill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0" fillId="0" borderId="24" applyNumberFormat="0" applyFill="0" applyAlignment="0" applyProtection="0">
      <alignment vertical="center"/>
    </xf>
    <xf numFmtId="0" fontId="81" fillId="27" borderId="23" applyNumberFormat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84" fillId="13" borderId="16" applyNumberFormat="0" applyAlignment="0" applyProtection="0">
      <alignment vertical="center"/>
    </xf>
    <xf numFmtId="0" fontId="45" fillId="33" borderId="0" applyNumberFormat="0" applyFont="0" applyBorder="0" applyAlignment="0" applyProtection="0">
      <alignment horizontal="center"/>
      <protection locked="0"/>
    </xf>
    <xf numFmtId="0" fontId="85" fillId="0" borderId="0">
      <alignment vertical="center"/>
    </xf>
    <xf numFmtId="0" fontId="86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49" fontId="61" fillId="0" borderId="14" applyBorder="0"/>
    <xf numFmtId="0" fontId="88" fillId="10" borderId="0" applyNumberFormat="0" applyBorder="0" applyAlignment="0" applyProtection="0">
      <alignment vertical="center"/>
    </xf>
    <xf numFmtId="0" fontId="10" fillId="0" borderId="0"/>
    <xf numFmtId="0" fontId="10" fillId="0" borderId="0"/>
    <xf numFmtId="0" fontId="30" fillId="0" borderId="0">
      <alignment vertical="center"/>
    </xf>
    <xf numFmtId="0" fontId="27" fillId="0" borderId="0">
      <alignment vertical="center"/>
    </xf>
    <xf numFmtId="0" fontId="50" fillId="0" borderId="0">
      <alignment vertical="center"/>
    </xf>
    <xf numFmtId="0" fontId="37" fillId="0" borderId="0"/>
    <xf numFmtId="0" fontId="42" fillId="8" borderId="0" applyNumberFormat="0" applyBorder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2" borderId="0" applyNumberFormat="0" applyBorder="0" applyAlignment="0" applyProtection="0">
      <alignment vertical="center"/>
    </xf>
    <xf numFmtId="0" fontId="42" fillId="13" borderId="0" applyNumberFormat="0" applyBorder="0" applyAlignment="0" applyProtection="0">
      <alignment vertical="center"/>
    </xf>
    <xf numFmtId="0" fontId="42" fillId="14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4" borderId="0" applyNumberFormat="0" applyBorder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5" fillId="27" borderId="16" applyNumberFormat="0" applyAlignment="0" applyProtection="0">
      <alignment vertical="center"/>
    </xf>
    <xf numFmtId="0" fontId="69" fillId="28" borderId="17" applyNumberFormat="0" applyAlignment="0" applyProtection="0">
      <alignment vertical="center"/>
    </xf>
    <xf numFmtId="38" fontId="50" fillId="0" borderId="0" applyFont="0" applyFill="0" applyBorder="0" applyAlignment="0" applyProtection="0"/>
    <xf numFmtId="0" fontId="82" fillId="0" borderId="0" applyNumberFormat="0" applyFill="0" applyBorder="0" applyAlignment="0" applyProtection="0">
      <alignment vertical="center"/>
    </xf>
    <xf numFmtId="0" fontId="88" fillId="10" borderId="0" applyNumberFormat="0" applyBorder="0" applyAlignment="0" applyProtection="0">
      <alignment vertical="center"/>
    </xf>
    <xf numFmtId="0" fontId="77" fillId="0" borderId="18" applyNumberFormat="0" applyFill="0" applyAlignment="0" applyProtection="0">
      <alignment vertical="center"/>
    </xf>
    <xf numFmtId="0" fontId="78" fillId="0" borderId="19" applyNumberFormat="0" applyFill="0" applyAlignment="0" applyProtection="0">
      <alignment vertical="center"/>
    </xf>
    <xf numFmtId="0" fontId="79" fillId="0" borderId="20" applyNumberFormat="0" applyFill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4" fillId="13" borderId="16" applyNumberFormat="0" applyAlignment="0" applyProtection="0">
      <alignment vertical="center"/>
    </xf>
    <xf numFmtId="0" fontId="73" fillId="0" borderId="21" applyNumberFormat="0" applyFill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178" fontId="89" fillId="0" borderId="0"/>
    <xf numFmtId="0" fontId="17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/>
    <xf numFmtId="0" fontId="3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50" fillId="0" borderId="0">
      <alignment vertical="center"/>
    </xf>
    <xf numFmtId="0" fontId="17" fillId="0" borderId="0">
      <alignment vertical="center"/>
    </xf>
    <xf numFmtId="0" fontId="50" fillId="0" borderId="0">
      <alignment vertical="center"/>
    </xf>
    <xf numFmtId="0" fontId="72" fillId="32" borderId="22" applyNumberFormat="0" applyFont="0" applyAlignment="0" applyProtection="0">
      <alignment vertical="center"/>
    </xf>
    <xf numFmtId="0" fontId="81" fillId="27" borderId="23" applyNumberFormat="0" applyAlignment="0" applyProtection="0">
      <alignment vertical="center"/>
    </xf>
    <xf numFmtId="9" fontId="37" fillId="0" borderId="0" applyFont="0" applyFill="0" applyBorder="0" applyAlignment="0" applyProtection="0"/>
    <xf numFmtId="0" fontId="68" fillId="0" borderId="0" applyNumberFormat="0" applyFill="0" applyBorder="0" applyAlignment="0" applyProtection="0">
      <alignment vertical="center"/>
    </xf>
    <xf numFmtId="0" fontId="80" fillId="0" borderId="24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9" fontId="89" fillId="0" borderId="0" applyFont="0" applyFill="0" applyBorder="0" applyAlignment="0" applyProtection="0"/>
    <xf numFmtId="49" fontId="89" fillId="0" borderId="14" applyBorder="0"/>
    <xf numFmtId="0" fontId="29" fillId="0" borderId="0">
      <alignment vertical="center"/>
    </xf>
    <xf numFmtId="0" fontId="90" fillId="0" borderId="0"/>
    <xf numFmtId="0" fontId="29" fillId="0" borderId="0">
      <alignment vertical="center"/>
    </xf>
  </cellStyleXfs>
  <cellXfs count="269">
    <xf numFmtId="0" fontId="0" fillId="0" borderId="0" xfId="0">
      <alignment vertical="center"/>
    </xf>
    <xf numFmtId="0" fontId="0" fillId="0" borderId="0" xfId="0" applyBorder="1">
      <alignment vertical="center"/>
    </xf>
    <xf numFmtId="0" fontId="14" fillId="0" borderId="0" xfId="0" applyFont="1" applyBorder="1">
      <alignment vertical="center"/>
    </xf>
    <xf numFmtId="0" fontId="14" fillId="0" borderId="0" xfId="0" applyFont="1" applyFill="1" applyBorder="1">
      <alignment vertical="center"/>
    </xf>
    <xf numFmtId="0" fontId="14" fillId="0" borderId="0" xfId="0" applyFont="1">
      <alignment vertical="center"/>
    </xf>
    <xf numFmtId="0" fontId="15" fillId="0" borderId="0" xfId="0" applyFont="1" applyBorder="1">
      <alignment vertical="center"/>
    </xf>
    <xf numFmtId="0" fontId="16" fillId="0" borderId="0" xfId="0" applyFont="1" applyBorder="1">
      <alignment vertical="center"/>
    </xf>
    <xf numFmtId="0" fontId="18" fillId="0" borderId="0" xfId="0" applyFont="1">
      <alignment vertical="center"/>
    </xf>
    <xf numFmtId="0" fontId="0" fillId="0" borderId="0" xfId="0" applyFill="1" applyBorder="1" applyAlignment="1">
      <alignment vertical="center"/>
    </xf>
    <xf numFmtId="0" fontId="14" fillId="3" borderId="0" xfId="0" applyFont="1" applyFill="1" applyBorder="1">
      <alignment vertical="center"/>
    </xf>
    <xf numFmtId="0" fontId="14" fillId="4" borderId="0" xfId="0" applyFont="1" applyFill="1" applyBorder="1">
      <alignment vertical="center"/>
    </xf>
    <xf numFmtId="0" fontId="15" fillId="2" borderId="1" xfId="0" applyFont="1" applyFill="1" applyBorder="1" applyAlignment="1">
      <alignment vertical="center"/>
    </xf>
    <xf numFmtId="0" fontId="0" fillId="0" borderId="3" xfId="0" applyBorder="1">
      <alignment vertical="center"/>
    </xf>
    <xf numFmtId="0" fontId="14" fillId="4" borderId="4" xfId="0" applyFont="1" applyFill="1" applyBorder="1">
      <alignment vertical="center"/>
    </xf>
    <xf numFmtId="0" fontId="14" fillId="0" borderId="5" xfId="0" applyFont="1" applyFill="1" applyBorder="1">
      <alignment vertical="center"/>
    </xf>
    <xf numFmtId="0" fontId="15" fillId="0" borderId="4" xfId="0" applyFont="1" applyBorder="1">
      <alignment vertical="center"/>
    </xf>
    <xf numFmtId="0" fontId="0" fillId="0" borderId="5" xfId="0" applyBorder="1">
      <alignment vertical="center"/>
    </xf>
    <xf numFmtId="0" fontId="15" fillId="0" borderId="6" xfId="0" applyFont="1" applyBorder="1">
      <alignment vertical="center"/>
    </xf>
    <xf numFmtId="0" fontId="16" fillId="0" borderId="7" xfId="0" applyFont="1" applyBorder="1">
      <alignment vertical="center"/>
    </xf>
    <xf numFmtId="0" fontId="0" fillId="0" borderId="8" xfId="0" applyBorder="1">
      <alignment vertical="center"/>
    </xf>
    <xf numFmtId="0" fontId="0" fillId="2" borderId="1" xfId="0" applyFill="1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1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14" fillId="0" borderId="5" xfId="0" applyFont="1" applyBorder="1">
      <alignment vertical="center"/>
    </xf>
    <xf numFmtId="0" fontId="0" fillId="0" borderId="5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Fill="1" applyBorder="1">
      <alignment vertical="center"/>
    </xf>
    <xf numFmtId="0" fontId="17" fillId="2" borderId="1" xfId="0" applyFont="1" applyFill="1" applyBorder="1">
      <alignment vertical="center"/>
    </xf>
    <xf numFmtId="0" fontId="0" fillId="0" borderId="2" xfId="0" applyBorder="1">
      <alignment vertical="center"/>
    </xf>
    <xf numFmtId="0" fontId="15" fillId="0" borderId="5" xfId="0" applyFont="1" applyBorder="1">
      <alignment vertical="center"/>
    </xf>
    <xf numFmtId="0" fontId="16" fillId="0" borderId="5" xfId="0" applyFont="1" applyBorder="1">
      <alignment vertical="center"/>
    </xf>
    <xf numFmtId="0" fontId="0" fillId="5" borderId="0" xfId="0" applyFill="1">
      <alignment vertical="center"/>
    </xf>
    <xf numFmtId="0" fontId="0" fillId="2" borderId="0" xfId="0" applyFill="1">
      <alignment vertical="center"/>
    </xf>
    <xf numFmtId="0" fontId="12" fillId="5" borderId="0" xfId="0" applyFont="1" applyFill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15" fillId="2" borderId="0" xfId="0" applyFont="1" applyFill="1">
      <alignment vertical="center"/>
    </xf>
    <xf numFmtId="0" fontId="16" fillId="2" borderId="0" xfId="0" applyFont="1" applyFill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vertical="center"/>
    </xf>
    <xf numFmtId="0" fontId="0" fillId="0" borderId="0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0" xfId="0" applyFill="1" applyBorder="1">
      <alignment vertical="center"/>
    </xf>
    <xf numFmtId="0" fontId="0" fillId="0" borderId="9" xfId="0" applyBorder="1">
      <alignment vertical="center"/>
    </xf>
    <xf numFmtId="0" fontId="0" fillId="2" borderId="9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12" fillId="5" borderId="0" xfId="0" applyFont="1" applyFill="1" applyBorder="1">
      <alignment vertical="center"/>
    </xf>
    <xf numFmtId="0" fontId="20" fillId="0" borderId="0" xfId="0" applyFont="1" applyBorder="1">
      <alignment vertical="center"/>
    </xf>
    <xf numFmtId="0" fontId="21" fillId="0" borderId="0" xfId="0" applyFont="1" applyBorder="1">
      <alignment vertical="center"/>
    </xf>
    <xf numFmtId="0" fontId="22" fillId="0" borderId="0" xfId="0" applyFont="1" applyBorder="1">
      <alignment vertical="center"/>
    </xf>
    <xf numFmtId="0" fontId="0" fillId="0" borderId="0" xfId="0" applyBorder="1" applyAlignment="1">
      <alignment horizontal="left" vertical="center"/>
    </xf>
    <xf numFmtId="0" fontId="12" fillId="0" borderId="0" xfId="0" applyFont="1" applyBorder="1">
      <alignment vertical="center"/>
    </xf>
    <xf numFmtId="0" fontId="15" fillId="2" borderId="0" xfId="0" applyFont="1" applyFill="1" applyBorder="1">
      <alignment vertical="center"/>
    </xf>
    <xf numFmtId="0" fontId="0" fillId="0" borderId="0" xfId="0" applyFont="1">
      <alignment vertical="center"/>
    </xf>
    <xf numFmtId="0" fontId="23" fillId="0" borderId="0" xfId="0" applyFont="1" applyBorder="1">
      <alignment vertical="center"/>
    </xf>
    <xf numFmtId="0" fontId="23" fillId="0" borderId="0" xfId="0" applyFont="1">
      <alignment vertical="center"/>
    </xf>
    <xf numFmtId="0" fontId="12" fillId="0" borderId="0" xfId="0" applyFont="1">
      <alignment vertical="center"/>
    </xf>
    <xf numFmtId="0" fontId="0" fillId="0" borderId="0" xfId="0" applyBorder="1" applyAlignment="1"/>
    <xf numFmtId="0" fontId="0" fillId="0" borderId="0" xfId="0" applyFill="1" applyBorder="1" applyAlignment="1"/>
    <xf numFmtId="0" fontId="17" fillId="2" borderId="0" xfId="0" applyFont="1" applyFill="1" applyBorder="1">
      <alignment vertical="center"/>
    </xf>
    <xf numFmtId="0" fontId="0" fillId="0" borderId="0" xfId="0" applyBorder="1" applyAlignment="1">
      <alignment horizontal="left"/>
    </xf>
    <xf numFmtId="0" fontId="16" fillId="2" borderId="0" xfId="0" applyFont="1" applyFill="1" applyBorder="1">
      <alignment vertical="center"/>
    </xf>
    <xf numFmtId="0" fontId="0" fillId="5" borderId="0" xfId="0" applyFill="1" applyBorder="1">
      <alignment vertical="center"/>
    </xf>
    <xf numFmtId="0" fontId="0" fillId="0" borderId="0" xfId="0" applyBorder="1" applyAlignment="1">
      <alignment vertical="center" wrapText="1"/>
    </xf>
    <xf numFmtId="49" fontId="20" fillId="0" borderId="0" xfId="0" applyNumberFormat="1" applyFont="1">
      <alignment vertical="center"/>
    </xf>
    <xf numFmtId="49" fontId="22" fillId="0" borderId="0" xfId="0" applyNumberFormat="1" applyFont="1">
      <alignment vertical="center"/>
    </xf>
    <xf numFmtId="49" fontId="0" fillId="2" borderId="0" xfId="0" applyNumberFormat="1" applyFill="1">
      <alignment vertical="center"/>
    </xf>
    <xf numFmtId="49" fontId="0" fillId="0" borderId="0" xfId="0" applyNumberFormat="1">
      <alignment vertical="center"/>
    </xf>
    <xf numFmtId="49" fontId="16" fillId="5" borderId="0" xfId="0" applyNumberFormat="1" applyFont="1" applyFill="1" applyBorder="1">
      <alignment vertical="center"/>
    </xf>
    <xf numFmtId="49" fontId="0" fillId="0" borderId="0" xfId="0" applyNumberFormat="1" applyBorder="1">
      <alignment vertical="center"/>
    </xf>
    <xf numFmtId="49" fontId="0" fillId="0" borderId="0" xfId="0" applyNumberFormat="1" applyFill="1" applyBorder="1">
      <alignment vertical="center"/>
    </xf>
    <xf numFmtId="0" fontId="17" fillId="0" borderId="0" xfId="0" applyFont="1" applyBorder="1">
      <alignment vertical="center"/>
    </xf>
    <xf numFmtId="0" fontId="17" fillId="0" borderId="0" xfId="0" applyFont="1">
      <alignment vertical="center"/>
    </xf>
    <xf numFmtId="0" fontId="0" fillId="0" borderId="10" xfId="0" applyFill="1" applyBorder="1">
      <alignment vertical="center"/>
    </xf>
    <xf numFmtId="0" fontId="14" fillId="0" borderId="0" xfId="0" quotePrefix="1" applyFont="1">
      <alignment vertical="center"/>
    </xf>
    <xf numFmtId="0" fontId="25" fillId="0" borderId="0" xfId="0" applyFont="1">
      <alignment vertical="center"/>
    </xf>
    <xf numFmtId="0" fontId="0" fillId="0" borderId="0" xfId="0" applyNumberFormat="1">
      <alignment vertical="center"/>
    </xf>
    <xf numFmtId="0" fontId="0" fillId="0" borderId="9" xfId="0" applyNumberFormat="1" applyBorder="1">
      <alignment vertical="center"/>
    </xf>
    <xf numFmtId="0" fontId="0" fillId="7" borderId="0" xfId="0" applyFill="1" applyBorder="1">
      <alignment vertical="center"/>
    </xf>
    <xf numFmtId="0" fontId="17" fillId="2" borderId="0" xfId="0" applyFont="1" applyFill="1">
      <alignment vertical="center"/>
    </xf>
    <xf numFmtId="0" fontId="25" fillId="0" borderId="0" xfId="0" applyFont="1" applyBorder="1">
      <alignment vertical="center"/>
    </xf>
    <xf numFmtId="0" fontId="14" fillId="0" borderId="2" xfId="0" quotePrefix="1" applyFont="1" applyBorder="1">
      <alignment vertical="center"/>
    </xf>
    <xf numFmtId="0" fontId="17" fillId="0" borderId="3" xfId="0" applyFont="1" applyBorder="1">
      <alignment vertical="center"/>
    </xf>
    <xf numFmtId="0" fontId="17" fillId="4" borderId="6" xfId="0" applyFont="1" applyFill="1" applyBorder="1">
      <alignment vertical="center"/>
    </xf>
    <xf numFmtId="0" fontId="17" fillId="4" borderId="7" xfId="0" applyFont="1" applyFill="1" applyBorder="1">
      <alignment vertical="center"/>
    </xf>
    <xf numFmtId="0" fontId="17" fillId="0" borderId="7" xfId="0" applyFont="1" applyFill="1" applyBorder="1">
      <alignment vertical="center"/>
    </xf>
    <xf numFmtId="0" fontId="26" fillId="0" borderId="0" xfId="2" applyBorder="1">
      <alignment vertical="center"/>
    </xf>
    <xf numFmtId="0" fontId="12" fillId="0" borderId="0" xfId="0" applyFont="1" applyFill="1" applyBorder="1">
      <alignment vertical="center"/>
    </xf>
    <xf numFmtId="0" fontId="19" fillId="5" borderId="0" xfId="0" applyFont="1" applyFill="1">
      <alignment vertical="center"/>
    </xf>
    <xf numFmtId="0" fontId="0" fillId="6" borderId="9" xfId="0" applyNumberFormat="1" applyFill="1" applyBorder="1">
      <alignment vertical="center"/>
    </xf>
    <xf numFmtId="0" fontId="0" fillId="2" borderId="9" xfId="0" applyNumberFormat="1" applyFill="1" applyBorder="1">
      <alignment vertical="center"/>
    </xf>
    <xf numFmtId="0" fontId="0" fillId="0" borderId="12" xfId="0" applyBorder="1">
      <alignment vertical="center"/>
    </xf>
    <xf numFmtId="49" fontId="12" fillId="0" borderId="0" xfId="0" applyNumberFormat="1" applyFont="1" applyBorder="1">
      <alignment vertical="center"/>
    </xf>
    <xf numFmtId="49" fontId="23" fillId="0" borderId="0" xfId="0" applyNumberFormat="1" applyFont="1" applyBorder="1">
      <alignment vertical="center"/>
    </xf>
    <xf numFmtId="49" fontId="0" fillId="0" borderId="0" xfId="0" applyNumberFormat="1" applyFill="1">
      <alignment vertical="center"/>
    </xf>
    <xf numFmtId="49" fontId="23" fillId="0" borderId="0" xfId="0" applyNumberFormat="1" applyFont="1" applyFill="1" applyBorder="1">
      <alignment vertical="center"/>
    </xf>
    <xf numFmtId="0" fontId="0" fillId="0" borderId="11" xfId="0" applyBorder="1">
      <alignment vertical="center"/>
    </xf>
    <xf numFmtId="0" fontId="0" fillId="34" borderId="0" xfId="0" applyFill="1" applyBorder="1">
      <alignment vertical="center"/>
    </xf>
    <xf numFmtId="0" fontId="0" fillId="34" borderId="0" xfId="0" applyFill="1">
      <alignment vertical="center"/>
    </xf>
    <xf numFmtId="0" fontId="0" fillId="6" borderId="9" xfId="0" applyFill="1" applyBorder="1">
      <alignment vertical="center"/>
    </xf>
    <xf numFmtId="0" fontId="17" fillId="0" borderId="0" xfId="0" applyFont="1" applyAlignment="1">
      <alignment vertical="center" wrapText="1"/>
    </xf>
    <xf numFmtId="0" fontId="17" fillId="2" borderId="9" xfId="0" applyFont="1" applyFill="1" applyBorder="1">
      <alignment vertical="center"/>
    </xf>
    <xf numFmtId="0" fontId="17" fillId="5" borderId="9" xfId="0" applyFont="1" applyFill="1" applyBorder="1">
      <alignment vertical="center"/>
    </xf>
    <xf numFmtId="0" fontId="0" fillId="5" borderId="9" xfId="0" applyFill="1" applyBorder="1">
      <alignment vertical="center"/>
    </xf>
    <xf numFmtId="0" fontId="17" fillId="6" borderId="9" xfId="0" applyFont="1" applyFill="1" applyBorder="1">
      <alignment vertical="center"/>
    </xf>
    <xf numFmtId="0" fontId="17" fillId="0" borderId="9" xfId="0" applyFont="1" applyBorder="1">
      <alignment vertical="center"/>
    </xf>
    <xf numFmtId="0" fontId="12" fillId="6" borderId="9" xfId="0" applyFont="1" applyFill="1" applyBorder="1">
      <alignment vertical="center"/>
    </xf>
    <xf numFmtId="0" fontId="23" fillId="6" borderId="9" xfId="0" applyFont="1" applyFill="1" applyBorder="1">
      <alignment vertical="center"/>
    </xf>
    <xf numFmtId="0" fontId="23" fillId="0" borderId="9" xfId="0" applyFont="1" applyBorder="1">
      <alignment vertical="center"/>
    </xf>
    <xf numFmtId="0" fontId="0" fillId="35" borderId="0" xfId="0" applyFill="1" applyBorder="1">
      <alignment vertical="center"/>
    </xf>
    <xf numFmtId="49" fontId="0" fillId="2" borderId="0" xfId="0" applyNumberFormat="1" applyFill="1" applyAlignment="1">
      <alignment vertical="center"/>
    </xf>
    <xf numFmtId="0" fontId="0" fillId="0" borderId="0" xfId="0" applyBorder="1" applyAlignment="1">
      <alignment vertical="center"/>
    </xf>
    <xf numFmtId="0" fontId="16" fillId="2" borderId="0" xfId="0" applyFont="1" applyFill="1" applyBorder="1" applyAlignment="1">
      <alignment vertical="center"/>
    </xf>
    <xf numFmtId="0" fontId="92" fillId="0" borderId="0" xfId="0" applyFont="1">
      <alignment vertical="center"/>
    </xf>
    <xf numFmtId="49" fontId="25" fillId="0" borderId="0" xfId="0" applyNumberFormat="1" applyFont="1">
      <alignment vertical="center"/>
    </xf>
    <xf numFmtId="0" fontId="93" fillId="0" borderId="0" xfId="0" applyFont="1" applyBorder="1">
      <alignment vertical="center"/>
    </xf>
    <xf numFmtId="49" fontId="25" fillId="0" borderId="0" xfId="0" applyNumberFormat="1" applyFont="1" applyBorder="1">
      <alignment vertical="center"/>
    </xf>
    <xf numFmtId="49" fontId="25" fillId="0" borderId="0" xfId="0" applyNumberFormat="1" applyFont="1" applyFill="1" applyBorder="1">
      <alignment vertical="center"/>
    </xf>
    <xf numFmtId="49" fontId="25" fillId="0" borderId="0" xfId="0" applyNumberFormat="1" applyFont="1" applyFill="1">
      <alignment vertical="center"/>
    </xf>
    <xf numFmtId="0" fontId="0" fillId="0" borderId="9" xfId="0" applyFill="1" applyBorder="1">
      <alignment vertical="center"/>
    </xf>
    <xf numFmtId="0" fontId="94" fillId="0" borderId="5" xfId="0" applyFont="1" applyBorder="1">
      <alignment vertical="center"/>
    </xf>
    <xf numFmtId="0" fontId="0" fillId="6" borderId="9" xfId="0" applyFill="1" applyBorder="1" applyAlignment="1">
      <alignment vertical="center" wrapText="1"/>
    </xf>
    <xf numFmtId="0" fontId="17" fillId="2" borderId="9" xfId="0" applyFont="1" applyFill="1" applyBorder="1" applyAlignment="1">
      <alignment vertical="center" wrapText="1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0" fillId="0" borderId="0" xfId="0" applyFill="1">
      <alignment vertical="center"/>
    </xf>
    <xf numFmtId="0" fontId="12" fillId="0" borderId="0" xfId="0" applyNumberFormat="1" applyFont="1" applyBorder="1">
      <alignment vertical="center"/>
    </xf>
    <xf numFmtId="0" fontId="93" fillId="0" borderId="0" xfId="0" applyNumberFormat="1" applyFont="1" applyBorder="1">
      <alignment vertical="center"/>
    </xf>
    <xf numFmtId="0" fontId="23" fillId="0" borderId="0" xfId="0" applyNumberFormat="1" applyFont="1" applyBorder="1">
      <alignment vertical="center"/>
    </xf>
    <xf numFmtId="0" fontId="25" fillId="0" borderId="0" xfId="0" applyFont="1" applyFill="1" applyBorder="1">
      <alignment vertical="center"/>
    </xf>
    <xf numFmtId="0" fontId="0" fillId="2" borderId="0" xfId="0" applyNumberFormat="1" applyFill="1">
      <alignment vertical="center"/>
    </xf>
    <xf numFmtId="0" fontId="12" fillId="2" borderId="0" xfId="0" applyNumberFormat="1" applyFont="1" applyFill="1" applyBorder="1">
      <alignment vertical="center"/>
    </xf>
    <xf numFmtId="0" fontId="25" fillId="0" borderId="0" xfId="0" applyNumberFormat="1" applyFont="1" applyBorder="1">
      <alignment vertical="center"/>
    </xf>
    <xf numFmtId="0" fontId="0" fillId="0" borderId="0" xfId="0" applyNumberFormat="1" applyBorder="1">
      <alignment vertical="center"/>
    </xf>
    <xf numFmtId="0" fontId="25" fillId="0" borderId="0" xfId="0" applyNumberFormat="1" applyFont="1">
      <alignment vertical="center"/>
    </xf>
    <xf numFmtId="0" fontId="95" fillId="0" borderId="0" xfId="0" applyFont="1" applyBorder="1">
      <alignment vertical="center"/>
    </xf>
    <xf numFmtId="0" fontId="96" fillId="0" borderId="0" xfId="0" applyFont="1" applyBorder="1">
      <alignment vertical="center"/>
    </xf>
    <xf numFmtId="0" fontId="97" fillId="0" borderId="0" xfId="0" applyFont="1" applyBorder="1">
      <alignment vertical="center"/>
    </xf>
    <xf numFmtId="0" fontId="95" fillId="0" borderId="0" xfId="0" applyFont="1" applyBorder="1" applyAlignment="1">
      <alignment horizontal="left" vertical="center"/>
    </xf>
    <xf numFmtId="0" fontId="0" fillId="0" borderId="0" xfId="0" applyNumberFormat="1" applyFill="1" applyBorder="1">
      <alignment vertical="center"/>
    </xf>
    <xf numFmtId="49" fontId="12" fillId="0" borderId="9" xfId="0" applyNumberFormat="1" applyFont="1" applyBorder="1">
      <alignment vertical="center"/>
    </xf>
    <xf numFmtId="49" fontId="0" fillId="0" borderId="9" xfId="0" applyNumberFormat="1" applyBorder="1">
      <alignment vertical="center"/>
    </xf>
    <xf numFmtId="49" fontId="17" fillId="0" borderId="9" xfId="0" applyNumberFormat="1" applyFont="1" applyBorder="1">
      <alignment vertical="center"/>
    </xf>
    <xf numFmtId="49" fontId="17" fillId="6" borderId="9" xfId="0" applyNumberFormat="1" applyFont="1" applyFill="1" applyBorder="1">
      <alignment vertical="center"/>
    </xf>
    <xf numFmtId="49" fontId="0" fillId="6" borderId="9" xfId="0" applyNumberFormat="1" applyFill="1" applyBorder="1">
      <alignment vertical="center"/>
    </xf>
    <xf numFmtId="0" fontId="20" fillId="0" borderId="0" xfId="0" applyNumberFormat="1" applyFont="1" applyFill="1" applyBorder="1">
      <alignment vertical="center"/>
    </xf>
    <xf numFmtId="0" fontId="21" fillId="0" borderId="0" xfId="0" applyFont="1" applyFill="1" applyBorder="1">
      <alignment vertical="center"/>
    </xf>
    <xf numFmtId="0" fontId="22" fillId="0" borderId="0" xfId="0" applyNumberFormat="1" applyFont="1" applyFill="1" applyBorder="1">
      <alignment vertical="center"/>
    </xf>
    <xf numFmtId="49" fontId="17" fillId="0" borderId="0" xfId="0" applyNumberFormat="1" applyFont="1" applyFill="1" applyBorder="1">
      <alignment vertical="center"/>
    </xf>
    <xf numFmtId="49" fontId="17" fillId="0" borderId="0" xfId="0" applyNumberFormat="1" applyFont="1" applyFill="1" applyBorder="1" applyAlignment="1">
      <alignment vertical="center" wrapText="1"/>
    </xf>
    <xf numFmtId="49" fontId="17" fillId="2" borderId="9" xfId="0" applyNumberFormat="1" applyFont="1" applyFill="1" applyBorder="1">
      <alignment vertical="center"/>
    </xf>
    <xf numFmtId="49" fontId="17" fillId="5" borderId="9" xfId="0" applyNumberFormat="1" applyFont="1" applyFill="1" applyBorder="1">
      <alignment vertical="center"/>
    </xf>
    <xf numFmtId="49" fontId="16" fillId="2" borderId="0" xfId="0" applyNumberFormat="1" applyFont="1" applyFill="1" applyBorder="1">
      <alignment vertical="center"/>
    </xf>
    <xf numFmtId="0" fontId="0" fillId="2" borderId="0" xfId="0" applyNumberFormat="1" applyFill="1" applyBorder="1">
      <alignment vertical="center"/>
    </xf>
    <xf numFmtId="0" fontId="0" fillId="0" borderId="0" xfId="0" applyAlignment="1"/>
    <xf numFmtId="0" fontId="0" fillId="4" borderId="9" xfId="0" applyFill="1" applyBorder="1">
      <alignment vertical="center"/>
    </xf>
    <xf numFmtId="0" fontId="17" fillId="4" borderId="9" xfId="0" applyFont="1" applyFill="1" applyBorder="1">
      <alignment vertical="center"/>
    </xf>
    <xf numFmtId="0" fontId="23" fillId="4" borderId="9" xfId="0" applyFont="1" applyFill="1" applyBorder="1">
      <alignment vertical="center"/>
    </xf>
    <xf numFmtId="0" fontId="0" fillId="36" borderId="0" xfId="0" applyFill="1">
      <alignment vertical="center"/>
    </xf>
    <xf numFmtId="0" fontId="0" fillId="36" borderId="0" xfId="0" applyFill="1" applyAlignment="1">
      <alignment vertical="center" wrapText="1"/>
    </xf>
    <xf numFmtId="49" fontId="16" fillId="0" borderId="0" xfId="0" applyNumberFormat="1" applyFont="1">
      <alignment vertical="center"/>
    </xf>
    <xf numFmtId="0" fontId="16" fillId="2" borderId="0" xfId="0" applyNumberFormat="1" applyFont="1" applyFill="1" applyBorder="1">
      <alignment vertical="center"/>
    </xf>
    <xf numFmtId="0" fontId="16" fillId="0" borderId="0" xfId="0" applyNumberFormat="1" applyFont="1" applyBorder="1">
      <alignment vertical="center"/>
    </xf>
    <xf numFmtId="0" fontId="0" fillId="3" borderId="0" xfId="0" applyFill="1" applyBorder="1">
      <alignment vertical="center"/>
    </xf>
    <xf numFmtId="49" fontId="20" fillId="0" borderId="0" xfId="0" applyNumberFormat="1" applyFont="1" applyBorder="1">
      <alignment vertical="center"/>
    </xf>
    <xf numFmtId="49" fontId="22" fillId="0" borderId="0" xfId="0" applyNumberFormat="1" applyFont="1" applyBorder="1">
      <alignment vertical="center"/>
    </xf>
    <xf numFmtId="49" fontId="0" fillId="2" borderId="0" xfId="0" applyNumberFormat="1" applyFill="1" applyBorder="1">
      <alignment vertical="center"/>
    </xf>
    <xf numFmtId="49" fontId="0" fillId="3" borderId="0" xfId="0" applyNumberFormat="1" applyFill="1" applyBorder="1">
      <alignment vertical="center"/>
    </xf>
    <xf numFmtId="49" fontId="0" fillId="7" borderId="0" xfId="0" applyNumberFormat="1" applyFill="1" applyBorder="1">
      <alignment vertical="center"/>
    </xf>
    <xf numFmtId="0" fontId="0" fillId="37" borderId="9" xfId="0" applyFill="1" applyBorder="1">
      <alignment vertical="center"/>
    </xf>
    <xf numFmtId="0" fontId="17" fillId="37" borderId="9" xfId="0" applyFont="1" applyFill="1" applyBorder="1">
      <alignment vertical="center"/>
    </xf>
    <xf numFmtId="0" fontId="23" fillId="37" borderId="9" xfId="0" applyFont="1" applyFill="1" applyBorder="1">
      <alignment vertical="center"/>
    </xf>
    <xf numFmtId="0" fontId="21" fillId="0" borderId="0" xfId="0" applyNumberFormat="1" applyFont="1" applyBorder="1">
      <alignment vertical="center"/>
    </xf>
    <xf numFmtId="0" fontId="22" fillId="0" borderId="0" xfId="0" applyNumberFormat="1" applyFont="1" applyBorder="1">
      <alignment vertical="center"/>
    </xf>
    <xf numFmtId="0" fontId="0" fillId="3" borderId="0" xfId="0" applyNumberFormat="1" applyFill="1" applyBorder="1">
      <alignment vertical="center"/>
    </xf>
    <xf numFmtId="0" fontId="0" fillId="7" borderId="0" xfId="0" applyNumberFormat="1" applyFill="1" applyBorder="1">
      <alignment vertical="center"/>
    </xf>
    <xf numFmtId="49" fontId="99" fillId="0" borderId="0" xfId="0" applyNumberFormat="1" applyFont="1">
      <alignment vertical="center"/>
    </xf>
    <xf numFmtId="0" fontId="93" fillId="0" borderId="0" xfId="0" applyFont="1">
      <alignment vertical="center"/>
    </xf>
    <xf numFmtId="0" fontId="25" fillId="0" borderId="0" xfId="0" applyFont="1" applyFill="1">
      <alignment vertical="center"/>
    </xf>
    <xf numFmtId="0" fontId="99" fillId="0" borderId="0" xfId="0" applyFont="1" applyBorder="1">
      <alignment vertical="center"/>
    </xf>
    <xf numFmtId="49" fontId="17" fillId="2" borderId="0" xfId="0" applyNumberFormat="1" applyFont="1" applyFill="1" applyBorder="1">
      <alignment vertical="center"/>
    </xf>
    <xf numFmtId="49" fontId="17" fillId="5" borderId="0" xfId="0" applyNumberFormat="1" applyFont="1" applyFill="1" applyBorder="1">
      <alignment vertical="center"/>
    </xf>
    <xf numFmtId="49" fontId="12" fillId="0" borderId="0" xfId="0" applyNumberFormat="1" applyFont="1" applyFill="1" applyBorder="1">
      <alignment vertical="center"/>
    </xf>
    <xf numFmtId="0" fontId="16" fillId="0" borderId="0" xfId="0" applyNumberFormat="1" applyFont="1" applyFill="1" applyBorder="1">
      <alignment vertical="center"/>
    </xf>
    <xf numFmtId="49" fontId="15" fillId="0" borderId="0" xfId="0" applyNumberFormat="1" applyFont="1" applyFill="1" applyBorder="1">
      <alignment vertical="center"/>
    </xf>
    <xf numFmtId="49" fontId="15" fillId="0" borderId="0" xfId="0" applyNumberFormat="1" applyFont="1" applyBorder="1">
      <alignment vertical="center"/>
    </xf>
    <xf numFmtId="49" fontId="23" fillId="5" borderId="0" xfId="0" applyNumberFormat="1" applyFont="1" applyFill="1" applyBorder="1">
      <alignment vertical="center"/>
    </xf>
    <xf numFmtId="49" fontId="15" fillId="2" borderId="0" xfId="0" applyNumberFormat="1" applyFont="1" applyFill="1" applyBorder="1">
      <alignment vertical="center"/>
    </xf>
    <xf numFmtId="49" fontId="0" fillId="6" borderId="0" xfId="0" applyNumberFormat="1" applyFill="1" applyBorder="1">
      <alignment vertical="center"/>
    </xf>
    <xf numFmtId="49" fontId="23" fillId="6" borderId="0" xfId="0" applyNumberFormat="1" applyFont="1" applyFill="1" applyBorder="1">
      <alignment vertical="center"/>
    </xf>
    <xf numFmtId="0" fontId="0" fillId="6" borderId="0" xfId="0" applyNumberFormat="1" applyFill="1" applyBorder="1">
      <alignment vertical="center"/>
    </xf>
    <xf numFmtId="0" fontId="23" fillId="0" borderId="0" xfId="0" applyNumberFormat="1" applyFont="1" applyFill="1" applyBorder="1">
      <alignment vertical="center"/>
    </xf>
    <xf numFmtId="0" fontId="0" fillId="2" borderId="4" xfId="0" applyNumberFormat="1" applyFill="1" applyBorder="1">
      <alignment vertical="center"/>
    </xf>
    <xf numFmtId="0" fontId="17" fillId="0" borderId="0" xfId="0" applyFont="1" applyFill="1" applyBorder="1">
      <alignment vertical="center"/>
    </xf>
    <xf numFmtId="49" fontId="21" fillId="0" borderId="0" xfId="0" applyNumberFormat="1" applyFont="1">
      <alignment vertical="center"/>
    </xf>
    <xf numFmtId="0" fontId="100" fillId="38" borderId="9" xfId="0" applyFont="1" applyFill="1" applyBorder="1" applyAlignment="1"/>
    <xf numFmtId="0" fontId="100" fillId="38" borderId="9" xfId="0" applyFont="1" applyFill="1" applyBorder="1" applyAlignment="1">
      <alignment horizontal="center" vertical="center"/>
    </xf>
    <xf numFmtId="0" fontId="100" fillId="38" borderId="9" xfId="0" applyFont="1" applyFill="1" applyBorder="1" applyAlignment="1">
      <alignment horizontal="center"/>
    </xf>
    <xf numFmtId="0" fontId="100" fillId="39" borderId="9" xfId="0" applyFont="1" applyFill="1" applyBorder="1" applyAlignment="1"/>
    <xf numFmtId="0" fontId="100" fillId="39" borderId="9" xfId="0" applyFont="1" applyFill="1" applyBorder="1" applyAlignment="1">
      <alignment horizontal="center" vertical="center"/>
    </xf>
    <xf numFmtId="0" fontId="100" fillId="39" borderId="9" xfId="0" applyFont="1" applyFill="1" applyBorder="1" applyAlignment="1">
      <alignment horizontal="center"/>
    </xf>
    <xf numFmtId="0" fontId="95" fillId="0" borderId="0" xfId="0" applyFont="1">
      <alignment vertical="center"/>
    </xf>
    <xf numFmtId="0" fontId="96" fillId="0" borderId="0" xfId="0" applyFont="1">
      <alignment vertical="center"/>
    </xf>
    <xf numFmtId="0" fontId="95" fillId="0" borderId="0" xfId="0" applyFont="1" applyFill="1" applyBorder="1">
      <alignment vertical="center"/>
    </xf>
    <xf numFmtId="0" fontId="0" fillId="0" borderId="9" xfId="0" applyBorder="1" applyAlignment="1"/>
    <xf numFmtId="0" fontId="17" fillId="5" borderId="0" xfId="0" applyFont="1" applyFill="1">
      <alignment vertical="center"/>
    </xf>
    <xf numFmtId="0" fontId="0" fillId="0" borderId="0" xfId="0" applyFill="1" applyAlignment="1">
      <alignment vertical="center"/>
    </xf>
    <xf numFmtId="0" fontId="17" fillId="0" borderId="0" xfId="0" applyFont="1" applyFill="1" applyAlignment="1">
      <alignment vertical="center"/>
    </xf>
    <xf numFmtId="0" fontId="0" fillId="40" borderId="0" xfId="0" applyFill="1">
      <alignment vertical="center"/>
    </xf>
    <xf numFmtId="0" fontId="17" fillId="40" borderId="0" xfId="0" applyFont="1" applyFill="1">
      <alignment vertical="center"/>
    </xf>
    <xf numFmtId="0" fontId="16" fillId="40" borderId="0" xfId="0" applyFont="1" applyFill="1">
      <alignment vertical="center"/>
    </xf>
    <xf numFmtId="0" fontId="14" fillId="5" borderId="0" xfId="0" applyFont="1" applyFill="1">
      <alignment vertical="center"/>
    </xf>
    <xf numFmtId="0" fontId="0" fillId="0" borderId="0" xfId="0" applyAlignment="1">
      <alignment horizontal="left" vertical="center"/>
    </xf>
    <xf numFmtId="0" fontId="0" fillId="40" borderId="0" xfId="0" applyFill="1" applyAlignment="1">
      <alignment horizontal="left" vertical="center"/>
    </xf>
    <xf numFmtId="0" fontId="97" fillId="0" borderId="0" xfId="0" applyFont="1">
      <alignment vertical="center"/>
    </xf>
    <xf numFmtId="0" fontId="95" fillId="0" borderId="0" xfId="0" applyFont="1" applyAlignment="1">
      <alignment horizontal="left" vertical="center"/>
    </xf>
    <xf numFmtId="0" fontId="95" fillId="40" borderId="0" xfId="0" applyFont="1" applyFill="1" applyAlignment="1">
      <alignment horizontal="left" vertical="center"/>
    </xf>
    <xf numFmtId="0" fontId="0" fillId="40" borderId="0" xfId="0" applyFill="1" applyAlignment="1"/>
    <xf numFmtId="0" fontId="0" fillId="0" borderId="0" xfId="0" applyAlignment="1">
      <alignment horizontal="left"/>
    </xf>
    <xf numFmtId="0" fontId="0" fillId="40" borderId="0" xfId="0" applyFill="1" applyAlignment="1">
      <alignment horizontal="left"/>
    </xf>
    <xf numFmtId="0" fontId="23" fillId="2" borderId="0" xfId="0" applyFont="1" applyFill="1" applyBorder="1">
      <alignment vertical="center"/>
    </xf>
    <xf numFmtId="0" fontId="16" fillId="7" borderId="0" xfId="0" applyFont="1" applyFill="1" applyBorder="1">
      <alignment vertical="center"/>
    </xf>
    <xf numFmtId="49" fontId="23" fillId="0" borderId="9" xfId="0" applyNumberFormat="1" applyFont="1" applyBorder="1">
      <alignment vertical="center"/>
    </xf>
    <xf numFmtId="0" fontId="12" fillId="6" borderId="9" xfId="0" applyNumberFormat="1" applyFont="1" applyFill="1" applyBorder="1">
      <alignment vertical="center"/>
    </xf>
    <xf numFmtId="49" fontId="17" fillId="0" borderId="9" xfId="0" applyNumberFormat="1" applyFont="1" applyFill="1" applyBorder="1">
      <alignment vertical="center"/>
    </xf>
    <xf numFmtId="0" fontId="15" fillId="0" borderId="0" xfId="0" applyFont="1" applyFill="1" applyBorder="1">
      <alignment vertical="center"/>
    </xf>
    <xf numFmtId="0" fontId="0" fillId="7" borderId="0" xfId="0" applyFill="1">
      <alignment vertical="center"/>
    </xf>
    <xf numFmtId="0" fontId="12" fillId="2" borderId="0" xfId="0" applyFont="1" applyFill="1">
      <alignment vertical="center"/>
    </xf>
    <xf numFmtId="0" fontId="0" fillId="7" borderId="9" xfId="0" applyFill="1" applyBorder="1">
      <alignment vertical="center"/>
    </xf>
    <xf numFmtId="0" fontId="0" fillId="41" borderId="9" xfId="0" applyFill="1" applyBorder="1">
      <alignment vertical="center"/>
    </xf>
    <xf numFmtId="0" fontId="0" fillId="35" borderId="9" xfId="0" applyFill="1" applyBorder="1">
      <alignment vertical="center"/>
    </xf>
    <xf numFmtId="0" fontId="18" fillId="40" borderId="0" xfId="0" applyFont="1" applyFill="1">
      <alignment vertical="center"/>
    </xf>
    <xf numFmtId="0" fontId="0" fillId="42" borderId="9" xfId="0" applyFill="1" applyBorder="1">
      <alignment vertical="center"/>
    </xf>
    <xf numFmtId="0" fontId="0" fillId="43" borderId="9" xfId="0" applyFill="1" applyBorder="1">
      <alignment vertical="center"/>
    </xf>
    <xf numFmtId="0" fontId="9" fillId="40" borderId="0" xfId="0" applyFont="1" applyFill="1">
      <alignment vertical="center"/>
    </xf>
    <xf numFmtId="0" fontId="9" fillId="40" borderId="0" xfId="0" applyFont="1" applyFill="1" applyAlignment="1">
      <alignment vertical="center" wrapText="1"/>
    </xf>
    <xf numFmtId="0" fontId="8" fillId="40" borderId="0" xfId="0" applyFont="1" applyFill="1">
      <alignment vertical="center"/>
    </xf>
    <xf numFmtId="0" fontId="7" fillId="0" borderId="0" xfId="0" applyFont="1" applyBorder="1" applyAlignment="1">
      <alignment vertical="center"/>
    </xf>
    <xf numFmtId="0" fontId="6" fillId="40" borderId="0" xfId="0" applyFont="1" applyFill="1">
      <alignment vertical="center"/>
    </xf>
    <xf numFmtId="0" fontId="5" fillId="40" borderId="0" xfId="0" applyFont="1" applyFill="1">
      <alignment vertical="center"/>
    </xf>
    <xf numFmtId="0" fontId="4" fillId="0" borderId="0" xfId="299" applyFont="1"/>
    <xf numFmtId="0" fontId="4" fillId="44" borderId="0" xfId="299" applyFont="1" applyFill="1"/>
    <xf numFmtId="0" fontId="95" fillId="2" borderId="0" xfId="0" applyFont="1" applyFill="1" applyBorder="1">
      <alignment vertical="center"/>
    </xf>
    <xf numFmtId="0" fontId="95" fillId="0" borderId="0" xfId="0" applyFont="1" applyFill="1">
      <alignment vertical="center"/>
    </xf>
    <xf numFmtId="0" fontId="103" fillId="0" borderId="0" xfId="0" applyFont="1">
      <alignment vertical="center"/>
    </xf>
    <xf numFmtId="0" fontId="0" fillId="6" borderId="25" xfId="0" applyFill="1" applyBorder="1">
      <alignment vertical="center"/>
    </xf>
    <xf numFmtId="0" fontId="17" fillId="0" borderId="25" xfId="0" applyFont="1" applyBorder="1">
      <alignment vertical="center"/>
    </xf>
    <xf numFmtId="0" fontId="0" fillId="0" borderId="25" xfId="0" applyBorder="1">
      <alignment vertical="center"/>
    </xf>
    <xf numFmtId="0" fontId="0" fillId="6" borderId="25" xfId="0" applyFill="1" applyBorder="1" applyAlignment="1">
      <alignment vertical="center" wrapText="1"/>
    </xf>
    <xf numFmtId="0" fontId="0" fillId="6" borderId="26" xfId="0" applyFill="1" applyBorder="1">
      <alignment vertical="center"/>
    </xf>
    <xf numFmtId="0" fontId="17" fillId="0" borderId="26" xfId="0" applyFont="1" applyBorder="1">
      <alignment vertical="center"/>
    </xf>
    <xf numFmtId="0" fontId="0" fillId="0" borderId="26" xfId="0" applyBorder="1">
      <alignment vertical="center"/>
    </xf>
    <xf numFmtId="0" fontId="0" fillId="6" borderId="26" xfId="0" applyFill="1" applyBorder="1" applyAlignment="1">
      <alignment vertical="center" wrapText="1"/>
    </xf>
    <xf numFmtId="0" fontId="4" fillId="44" borderId="7" xfId="299" applyFont="1" applyFill="1" applyBorder="1"/>
    <xf numFmtId="0" fontId="16" fillId="0" borderId="0" xfId="0" applyFont="1" applyFill="1">
      <alignment vertical="center"/>
    </xf>
    <xf numFmtId="0" fontId="17" fillId="0" borderId="0" xfId="0" applyFont="1" applyFill="1">
      <alignment vertical="center"/>
    </xf>
    <xf numFmtId="0" fontId="0" fillId="6" borderId="9" xfId="0" applyFont="1" applyFill="1" applyBorder="1">
      <alignment vertical="center"/>
    </xf>
    <xf numFmtId="0" fontId="3" fillId="40" borderId="0" xfId="0" applyFont="1" applyFill="1">
      <alignment vertical="center"/>
    </xf>
    <xf numFmtId="0" fontId="0" fillId="45" borderId="9" xfId="0" applyFill="1" applyBorder="1">
      <alignment vertical="center"/>
    </xf>
    <xf numFmtId="0" fontId="0" fillId="44" borderId="9" xfId="0" applyFill="1" applyBorder="1">
      <alignment vertical="center"/>
    </xf>
    <xf numFmtId="0" fontId="0" fillId="43" borderId="0" xfId="0" applyFill="1">
      <alignment vertical="center"/>
    </xf>
    <xf numFmtId="0" fontId="2" fillId="40" borderId="0" xfId="0" applyFont="1" applyFill="1">
      <alignment vertical="center"/>
    </xf>
    <xf numFmtId="0" fontId="0" fillId="35" borderId="0" xfId="0" applyFill="1">
      <alignment vertical="center"/>
    </xf>
    <xf numFmtId="0" fontId="26" fillId="0" borderId="0" xfId="2">
      <alignment vertical="center"/>
    </xf>
  </cellXfs>
  <cellStyles count="301">
    <cellStyle name="\P" xfId="36"/>
    <cellStyle name="\¦ÏÝÌnCp[N" xfId="37"/>
    <cellStyle name="æØè [0.00]_Sheet1" xfId="38"/>
    <cellStyle name="nCp[N" xfId="39"/>
    <cellStyle name="W_0120_090803f" xfId="40"/>
    <cellStyle name="20% - Accent1 2" xfId="41"/>
    <cellStyle name="20% - Accent1 3" xfId="235"/>
    <cellStyle name="20% - Accent2 2" xfId="42"/>
    <cellStyle name="20% - Accent2 3" xfId="236"/>
    <cellStyle name="20% - Accent3 2" xfId="43"/>
    <cellStyle name="20% - Accent3 3" xfId="237"/>
    <cellStyle name="20% - Accent4 2" xfId="44"/>
    <cellStyle name="20% - Accent4 3" xfId="238"/>
    <cellStyle name="20% - Accent5 2" xfId="45"/>
    <cellStyle name="20% - Accent5 3" xfId="239"/>
    <cellStyle name="20% - Accent6 2" xfId="46"/>
    <cellStyle name="20% - Accent6 3" xfId="240"/>
    <cellStyle name="20% - アクセント 1" xfId="47"/>
    <cellStyle name="20% - アクセント 2" xfId="48"/>
    <cellStyle name="20% - アクセント 3" xfId="49"/>
    <cellStyle name="20% - アクセント 4" xfId="50"/>
    <cellStyle name="20% - アクセント 5" xfId="51"/>
    <cellStyle name="20% - アクセント 6" xfId="52"/>
    <cellStyle name="40% - Accent1 2" xfId="53"/>
    <cellStyle name="40% - Accent1 3" xfId="241"/>
    <cellStyle name="40% - Accent2 2" xfId="54"/>
    <cellStyle name="40% - Accent2 3" xfId="242"/>
    <cellStyle name="40% - Accent3 2" xfId="55"/>
    <cellStyle name="40% - Accent3 3" xfId="243"/>
    <cellStyle name="40% - Accent4 2" xfId="56"/>
    <cellStyle name="40% - Accent4 3" xfId="244"/>
    <cellStyle name="40% - Accent5 2" xfId="57"/>
    <cellStyle name="40% - Accent5 3" xfId="245"/>
    <cellStyle name="40% - Accent6 2" xfId="58"/>
    <cellStyle name="40% - Accent6 3" xfId="246"/>
    <cellStyle name="40% - アクセント 1" xfId="59"/>
    <cellStyle name="40% - アクセント 2" xfId="60"/>
    <cellStyle name="40% - アクセント 3" xfId="61"/>
    <cellStyle name="40% - アクセント 4" xfId="62"/>
    <cellStyle name="40% - アクセント 5" xfId="63"/>
    <cellStyle name="40% - アクセント 6" xfId="64"/>
    <cellStyle name="60% - Accent1 2" xfId="65"/>
    <cellStyle name="60% - Accent1 3" xfId="247"/>
    <cellStyle name="60% - Accent2 2" xfId="66"/>
    <cellStyle name="60% - Accent2 3" xfId="248"/>
    <cellStyle name="60% - Accent3 2" xfId="67"/>
    <cellStyle name="60% - Accent3 3" xfId="249"/>
    <cellStyle name="60% - Accent4 2" xfId="68"/>
    <cellStyle name="60% - Accent4 3" xfId="250"/>
    <cellStyle name="60% - Accent5 2" xfId="69"/>
    <cellStyle name="60% - Accent5 3" xfId="251"/>
    <cellStyle name="60% - Accent6 2" xfId="70"/>
    <cellStyle name="60% - Accent6 3" xfId="252"/>
    <cellStyle name="60% - アクセント 1" xfId="71"/>
    <cellStyle name="60% - アクセント 2" xfId="72"/>
    <cellStyle name="60% - アクセント 3" xfId="73"/>
    <cellStyle name="60% - アクセント 4" xfId="74"/>
    <cellStyle name="60% - アクセント 5" xfId="75"/>
    <cellStyle name="60% - アクセント 6" xfId="76"/>
    <cellStyle name="abc" xfId="77"/>
    <cellStyle name="Accent1 2" xfId="78"/>
    <cellStyle name="Accent1 3" xfId="253"/>
    <cellStyle name="Accent2 2" xfId="79"/>
    <cellStyle name="Accent2 3" xfId="254"/>
    <cellStyle name="Accent3 2" xfId="80"/>
    <cellStyle name="Accent3 3" xfId="255"/>
    <cellStyle name="Accent4 2" xfId="81"/>
    <cellStyle name="Accent4 3" xfId="256"/>
    <cellStyle name="Accent5 2" xfId="82"/>
    <cellStyle name="Accent5 3" xfId="257"/>
    <cellStyle name="Accent6 2" xfId="83"/>
    <cellStyle name="Accent6 3" xfId="258"/>
    <cellStyle name="Bad 2" xfId="84"/>
    <cellStyle name="Bad 3" xfId="259"/>
    <cellStyle name="Calc Currency (0)" xfId="85"/>
    <cellStyle name="Calculation 2" xfId="86"/>
    <cellStyle name="Calculation 3" xfId="260"/>
    <cellStyle name="Check Cell 2" xfId="87"/>
    <cellStyle name="Check Cell 3" xfId="261"/>
    <cellStyle name="Comma [0] 2" xfId="4"/>
    <cellStyle name="Comma [0] 2 2" xfId="88"/>
    <cellStyle name="Comma [0] 2 3" xfId="262"/>
    <cellStyle name="Comma 2" xfId="89"/>
    <cellStyle name="Comma 3" xfId="90"/>
    <cellStyle name="Explanatory Text 2" xfId="91"/>
    <cellStyle name="Explanatory Text 3" xfId="263"/>
    <cellStyle name="Good 2" xfId="92"/>
    <cellStyle name="Good 3" xfId="264"/>
    <cellStyle name="Grey" xfId="93"/>
    <cellStyle name="Header1" xfId="94"/>
    <cellStyle name="Header2" xfId="95"/>
    <cellStyle name="Heading 1 2" xfId="96"/>
    <cellStyle name="Heading 1 3" xfId="265"/>
    <cellStyle name="Heading 2 2" xfId="97"/>
    <cellStyle name="Heading 2 3" xfId="266"/>
    <cellStyle name="Heading 3 2" xfId="98"/>
    <cellStyle name="Heading 3 3" xfId="267"/>
    <cellStyle name="Heading 4 2" xfId="99"/>
    <cellStyle name="Heading 4 3" xfId="268"/>
    <cellStyle name="Hyperlink" xfId="2" builtinId="8"/>
    <cellStyle name="Input [yellow]" xfId="100"/>
    <cellStyle name="Input 2" xfId="101"/>
    <cellStyle name="Input 3" xfId="269"/>
    <cellStyle name="KWE標準" xfId="102"/>
    <cellStyle name="Linked Cell 2" xfId="103"/>
    <cellStyle name="Linked Cell 3" xfId="270"/>
    <cellStyle name="midasi" xfId="104"/>
    <cellStyle name="Milliers [0]_AR1194" xfId="105"/>
    <cellStyle name="Milliers_AR1194" xfId="106"/>
    <cellStyle name="Mon騁aire [0]_AR1194" xfId="107"/>
    <cellStyle name="Mon騁aire_AR1194" xfId="108"/>
    <cellStyle name="Neutral 2" xfId="109"/>
    <cellStyle name="Neutral 3" xfId="271"/>
    <cellStyle name="Normal" xfId="0" builtinId="0"/>
    <cellStyle name="Normal - Style1" xfId="110"/>
    <cellStyle name="Normal - Style1 2" xfId="272"/>
    <cellStyle name="Normal 10" xfId="27"/>
    <cellStyle name="Normal 10 2" xfId="273"/>
    <cellStyle name="Normal 11" xfId="5"/>
    <cellStyle name="Normal 11 2" xfId="6"/>
    <cellStyle name="Normal 11 2 2" xfId="274"/>
    <cellStyle name="Normal 12" xfId="7"/>
    <cellStyle name="Normal 12 2" xfId="233"/>
    <cellStyle name="Normal 13" xfId="29"/>
    <cellStyle name="Normal 13 2" xfId="275"/>
    <cellStyle name="Normal 14" xfId="8"/>
    <cellStyle name="Normal 14 2" xfId="9"/>
    <cellStyle name="Normal 14 3" xfId="276"/>
    <cellStyle name="Normal 15" xfId="30"/>
    <cellStyle name="Normal 15 2" xfId="32"/>
    <cellStyle name="Normal 15 2 2" xfId="277"/>
    <cellStyle name="Normal 15 2 2 2" xfId="298"/>
    <cellStyle name="Normal 16" xfId="10"/>
    <cellStyle name="Normal 16 2" xfId="11"/>
    <cellStyle name="Normal 16 3" xfId="278"/>
    <cellStyle name="Normal 17" xfId="35"/>
    <cellStyle name="Normal 17 2" xfId="279"/>
    <cellStyle name="Normal 18" xfId="12"/>
    <cellStyle name="Normal 18 2" xfId="13"/>
    <cellStyle name="Normal 18 3" xfId="280"/>
    <cellStyle name="Normal 19" xfId="14"/>
    <cellStyle name="Normal 19 2" xfId="281"/>
    <cellStyle name="Normal 2" xfId="15"/>
    <cellStyle name="Normal 2 2" xfId="1"/>
    <cellStyle name="Normal 2 2 2" xfId="111"/>
    <cellStyle name="Normal 2 2 3" xfId="283"/>
    <cellStyle name="Normal 2 2 4" xfId="28"/>
    <cellStyle name="Normal 2 3" xfId="112"/>
    <cellStyle name="Normal 2 4" xfId="113"/>
    <cellStyle name="Normal 2 5" xfId="282"/>
    <cellStyle name="Normal 2_Book1" xfId="231"/>
    <cellStyle name="Normal 20" xfId="114"/>
    <cellStyle name="Normal 21" xfId="115"/>
    <cellStyle name="Normal 22" xfId="116"/>
    <cellStyle name="Normal 23" xfId="117"/>
    <cellStyle name="Normal 24" xfId="118"/>
    <cellStyle name="Normal 25" xfId="119"/>
    <cellStyle name="Normal 26" xfId="120"/>
    <cellStyle name="Normal 27" xfId="121"/>
    <cellStyle name="Normal 28" xfId="122"/>
    <cellStyle name="Normal 29" xfId="123"/>
    <cellStyle name="Normal 3" xfId="16"/>
    <cellStyle name="Normal 3 2" xfId="124"/>
    <cellStyle name="Normal 3 3" xfId="125"/>
    <cellStyle name="Normal 3 4" xfId="126"/>
    <cellStyle name="Normal 30" xfId="127"/>
    <cellStyle name="Normal 31" xfId="128"/>
    <cellStyle name="Normal 32" xfId="129"/>
    <cellStyle name="Normal 33" xfId="130"/>
    <cellStyle name="Normal 34" xfId="131"/>
    <cellStyle name="Normal 35" xfId="132"/>
    <cellStyle name="Normal 36" xfId="133"/>
    <cellStyle name="Normal 37" xfId="134"/>
    <cellStyle name="Normal 38" xfId="135"/>
    <cellStyle name="Normal 39" xfId="136"/>
    <cellStyle name="Normal 4" xfId="17"/>
    <cellStyle name="Normal 4 2" xfId="18"/>
    <cellStyle name="Normal 4 2 2" xfId="284"/>
    <cellStyle name="Normal 4 3" xfId="137"/>
    <cellStyle name="Normal 4 4" xfId="138"/>
    <cellStyle name="Normal 4 5" xfId="229"/>
    <cellStyle name="Normal 40" xfId="139"/>
    <cellStyle name="Normal 41" xfId="140"/>
    <cellStyle name="Normal 42" xfId="141"/>
    <cellStyle name="Normal 43" xfId="142"/>
    <cellStyle name="Normal 44" xfId="143"/>
    <cellStyle name="Normal 45" xfId="144"/>
    <cellStyle name="Normal 46" xfId="145"/>
    <cellStyle name="Normal 47" xfId="146"/>
    <cellStyle name="Normal 48" xfId="147"/>
    <cellStyle name="Normal 49" xfId="148"/>
    <cellStyle name="Normal 5" xfId="19"/>
    <cellStyle name="Normal 5 2" xfId="33"/>
    <cellStyle name="Normal 5 3" xfId="149"/>
    <cellStyle name="Normal 5 4" xfId="285"/>
    <cellStyle name="Normal 50" xfId="150"/>
    <cellStyle name="Normal 51" xfId="151"/>
    <cellStyle name="Normal 52" xfId="152"/>
    <cellStyle name="Normal 53" xfId="153"/>
    <cellStyle name="Normal 54" xfId="154"/>
    <cellStyle name="Normal 55" xfId="155"/>
    <cellStyle name="Normal 56" xfId="156"/>
    <cellStyle name="Normal 57" xfId="157"/>
    <cellStyle name="Normal 58" xfId="158"/>
    <cellStyle name="Normal 59" xfId="159"/>
    <cellStyle name="Normal 6" xfId="20"/>
    <cellStyle name="Normal 6 2" xfId="34"/>
    <cellStyle name="Normal 6 3" xfId="160"/>
    <cellStyle name="Normal 60" xfId="161"/>
    <cellStyle name="Normal 61" xfId="162"/>
    <cellStyle name="Normal 62" xfId="163"/>
    <cellStyle name="Normal 62 2" xfId="232"/>
    <cellStyle name="Normal 63" xfId="164"/>
    <cellStyle name="Normal 64" xfId="165"/>
    <cellStyle name="Normal 65" xfId="166"/>
    <cellStyle name="Normal 66" xfId="167"/>
    <cellStyle name="Normal 67" xfId="168"/>
    <cellStyle name="Normal 68" xfId="169"/>
    <cellStyle name="Normal 69" xfId="170"/>
    <cellStyle name="Normal 7" xfId="21"/>
    <cellStyle name="Normal 7 2" xfId="22"/>
    <cellStyle name="Normal 70" xfId="171"/>
    <cellStyle name="Normal 71" xfId="172"/>
    <cellStyle name="Normal 72" xfId="173"/>
    <cellStyle name="Normal 73" xfId="174"/>
    <cellStyle name="Normal 74" xfId="175"/>
    <cellStyle name="Normal 75" xfId="176"/>
    <cellStyle name="Normal 76" xfId="177"/>
    <cellStyle name="Normal 77" xfId="178"/>
    <cellStyle name="Normal 78" xfId="179"/>
    <cellStyle name="Normal 79" xfId="180"/>
    <cellStyle name="Normal 8" xfId="23"/>
    <cellStyle name="Normal 8 2" xfId="24"/>
    <cellStyle name="Normal 8 2 2" xfId="287"/>
    <cellStyle name="Normal 8 3" xfId="286"/>
    <cellStyle name="Normal 80" xfId="181"/>
    <cellStyle name="Normal 81" xfId="182"/>
    <cellStyle name="Normal 82" xfId="183"/>
    <cellStyle name="Normal 83" xfId="184"/>
    <cellStyle name="Normal 84" xfId="185"/>
    <cellStyle name="Normal 85" xfId="186"/>
    <cellStyle name="Normal 86" xfId="187"/>
    <cellStyle name="Normal 87" xfId="188"/>
    <cellStyle name="Normal 88" xfId="230"/>
    <cellStyle name="Normal 89" xfId="234"/>
    <cellStyle name="Normal 9" xfId="25"/>
    <cellStyle name="Normal 9 2" xfId="26"/>
    <cellStyle name="Normal 9 2 2" xfId="289"/>
    <cellStyle name="Normal 9 3" xfId="288"/>
    <cellStyle name="Normal 90" xfId="299"/>
    <cellStyle name="Normal 91" xfId="3"/>
    <cellStyle name="Normal 92" xfId="300"/>
    <cellStyle name="Note 2" xfId="189"/>
    <cellStyle name="Note 3" xfId="290"/>
    <cellStyle name="Output 2" xfId="190"/>
    <cellStyle name="Output 3" xfId="291"/>
    <cellStyle name="Percent [2]" xfId="191"/>
    <cellStyle name="Percent 2" xfId="192"/>
    <cellStyle name="Percent 3" xfId="292"/>
    <cellStyle name="Q" xfId="193"/>
    <cellStyle name="Title 2" xfId="194"/>
    <cellStyle name="Title 3" xfId="293"/>
    <cellStyle name="Total 2" xfId="195"/>
    <cellStyle name="Total 3" xfId="294"/>
    <cellStyle name="Warning Text 2" xfId="196"/>
    <cellStyle name="Warning Text 3" xfId="295"/>
    <cellStyle name="アクセント 1" xfId="197"/>
    <cellStyle name="アクセント 2" xfId="198"/>
    <cellStyle name="アクセント 3" xfId="199"/>
    <cellStyle name="アクセント 4" xfId="200"/>
    <cellStyle name="アクセント 5" xfId="201"/>
    <cellStyle name="アクセント 6" xfId="202"/>
    <cellStyle name="タイトル" xfId="203"/>
    <cellStyle name="チェック セル" xfId="204"/>
    <cellStyle name="どちらでもない" xfId="205"/>
    <cellStyle name="パーセント2" xfId="206"/>
    <cellStyle name="パーセント2 2" xfId="296"/>
    <cellStyle name="ハイパーリンク" xfId="207"/>
    <cellStyle name="メモ" xfId="208"/>
    <cellStyle name="リンク セル" xfId="209"/>
    <cellStyle name="入力" xfId="222"/>
    <cellStyle name="入力範囲" xfId="223"/>
    <cellStyle name="出力" xfId="219"/>
    <cellStyle name="悪い" xfId="210"/>
    <cellStyle name="文字入力" xfId="227"/>
    <cellStyle name="文字入力 2" xfId="297"/>
    <cellStyle name="標準 3" xfId="31"/>
    <cellStyle name="標準ms" xfId="224"/>
    <cellStyle name="脱浦 [0.00]_DBSD-Manual" xfId="221"/>
    <cellStyle name="良い" xfId="228"/>
    <cellStyle name="表旨巧・・ハイパーリンク" xfId="225"/>
    <cellStyle name="表示済みのハイパーリンク" xfId="226"/>
    <cellStyle name="見出し" xfId="213"/>
    <cellStyle name="見出し 1" xfId="214"/>
    <cellStyle name="見出し 2" xfId="215"/>
    <cellStyle name="見出し 3" xfId="216"/>
    <cellStyle name="見出し 4" xfId="217"/>
    <cellStyle name="計算" xfId="211"/>
    <cellStyle name="説明文" xfId="220"/>
    <cellStyle name="警告文" xfId="212"/>
    <cellStyle name="集計" xfId="2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tostemthailand.com/en/product-brand/low-rise-building/atis-15" TargetMode="External"/><Relationship Id="rId1" Type="http://schemas.openxmlformats.org/officeDocument/2006/relationships/hyperlink" Target="https://tostemthailand.com/en/product-brand/low-rise-building/atis-15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D108"/>
  <sheetViews>
    <sheetView zoomScale="70" zoomScaleNormal="70" workbookViewId="0">
      <selection activeCell="B2" sqref="B2"/>
    </sheetView>
  </sheetViews>
  <sheetFormatPr defaultRowHeight="18.75"/>
  <cols>
    <col min="2" max="2" width="17.75" customWidth="1"/>
    <col min="3" max="3" width="26" customWidth="1"/>
    <col min="4" max="4" width="16.75" bestFit="1" customWidth="1"/>
    <col min="5" max="5" width="14.375" customWidth="1"/>
    <col min="6" max="6" width="20.625" bestFit="1" customWidth="1"/>
    <col min="7" max="7" width="19.375" bestFit="1" customWidth="1"/>
    <col min="8" max="9" width="14.375" customWidth="1"/>
    <col min="10" max="10" width="24.375" customWidth="1"/>
    <col min="11" max="11" width="26.375" bestFit="1" customWidth="1"/>
    <col min="12" max="12" width="11.625" bestFit="1" customWidth="1"/>
    <col min="13" max="13" width="12.375" bestFit="1" customWidth="1"/>
    <col min="14" max="14" width="15" customWidth="1"/>
    <col min="15" max="15" width="14" bestFit="1" customWidth="1"/>
    <col min="16" max="16" width="18.875" bestFit="1" customWidth="1"/>
    <col min="17" max="17" width="21.75" bestFit="1" customWidth="1"/>
    <col min="18" max="22" width="13.875" bestFit="1" customWidth="1"/>
    <col min="23" max="23" width="14.875" bestFit="1" customWidth="1"/>
    <col min="27" max="27" width="12" customWidth="1"/>
  </cols>
  <sheetData>
    <row r="1" spans="1:13">
      <c r="A1" s="34" t="s">
        <v>975</v>
      </c>
      <c r="B1" s="93" t="s">
        <v>976</v>
      </c>
      <c r="F1" s="35" t="s">
        <v>1078</v>
      </c>
    </row>
    <row r="2" spans="1:13">
      <c r="A2">
        <v>1</v>
      </c>
      <c r="B2" s="91" t="s">
        <v>30</v>
      </c>
      <c r="G2" t="s">
        <v>1049</v>
      </c>
      <c r="H2" t="s">
        <v>1057</v>
      </c>
      <c r="J2" t="s">
        <v>1079</v>
      </c>
      <c r="K2" s="101" t="s">
        <v>1066</v>
      </c>
      <c r="M2" t="s">
        <v>1067</v>
      </c>
    </row>
    <row r="3" spans="1:13">
      <c r="A3">
        <v>2</v>
      </c>
      <c r="B3" s="91" t="s">
        <v>31</v>
      </c>
      <c r="H3" t="s">
        <v>1058</v>
      </c>
      <c r="J3" t="s">
        <v>1080</v>
      </c>
      <c r="K3" s="101"/>
      <c r="M3" t="s">
        <v>1068</v>
      </c>
    </row>
    <row r="4" spans="1:13">
      <c r="A4">
        <v>3</v>
      </c>
      <c r="B4" s="91" t="s">
        <v>43</v>
      </c>
      <c r="H4" t="s">
        <v>1059</v>
      </c>
      <c r="K4" s="101"/>
      <c r="M4" t="s">
        <v>1069</v>
      </c>
    </row>
    <row r="5" spans="1:13">
      <c r="A5">
        <v>4</v>
      </c>
      <c r="B5" s="91" t="s">
        <v>105</v>
      </c>
      <c r="D5" s="5"/>
      <c r="G5" t="s">
        <v>1050</v>
      </c>
      <c r="H5" t="s">
        <v>1056</v>
      </c>
      <c r="K5" s="101"/>
      <c r="M5" t="s">
        <v>1070</v>
      </c>
    </row>
    <row r="6" spans="1:13">
      <c r="A6">
        <v>5</v>
      </c>
      <c r="B6" s="91" t="s">
        <v>459</v>
      </c>
      <c r="D6" s="5"/>
      <c r="H6" t="s">
        <v>1051</v>
      </c>
      <c r="K6" s="101" t="s">
        <v>1071</v>
      </c>
      <c r="M6" t="s">
        <v>1072</v>
      </c>
    </row>
    <row r="7" spans="1:13">
      <c r="A7">
        <v>6</v>
      </c>
      <c r="B7" s="91" t="s">
        <v>462</v>
      </c>
      <c r="D7" s="5"/>
      <c r="H7" t="s">
        <v>1052</v>
      </c>
      <c r="K7" s="101"/>
      <c r="M7" t="s">
        <v>1073</v>
      </c>
    </row>
    <row r="8" spans="1:13">
      <c r="A8">
        <v>7</v>
      </c>
      <c r="B8" s="91" t="s">
        <v>509</v>
      </c>
      <c r="D8" s="5"/>
      <c r="H8" t="s">
        <v>1053</v>
      </c>
      <c r="K8" s="101"/>
      <c r="M8" t="s">
        <v>1074</v>
      </c>
    </row>
    <row r="9" spans="1:13">
      <c r="A9">
        <v>8</v>
      </c>
      <c r="B9" s="91" t="s">
        <v>638</v>
      </c>
      <c r="D9" s="5"/>
      <c r="H9" t="s">
        <v>1054</v>
      </c>
      <c r="K9" s="101"/>
      <c r="M9" t="s">
        <v>1075</v>
      </c>
    </row>
    <row r="10" spans="1:13">
      <c r="A10">
        <v>9</v>
      </c>
      <c r="B10" s="91" t="s">
        <v>760</v>
      </c>
      <c r="D10" s="5"/>
      <c r="H10" t="s">
        <v>1055</v>
      </c>
      <c r="K10" s="101"/>
      <c r="M10" t="s">
        <v>1076</v>
      </c>
    </row>
    <row r="11" spans="1:13">
      <c r="A11">
        <v>10</v>
      </c>
      <c r="B11" s="91" t="s">
        <v>451</v>
      </c>
      <c r="D11" s="5"/>
      <c r="G11" t="s">
        <v>1060</v>
      </c>
      <c r="H11" t="s">
        <v>462</v>
      </c>
      <c r="K11" s="101"/>
      <c r="M11" t="s">
        <v>1077</v>
      </c>
    </row>
    <row r="12" spans="1:13">
      <c r="A12">
        <v>11</v>
      </c>
      <c r="B12" s="91" t="s">
        <v>453</v>
      </c>
      <c r="D12" s="5"/>
      <c r="H12" t="s">
        <v>509</v>
      </c>
      <c r="K12" s="101"/>
    </row>
    <row r="13" spans="1:13">
      <c r="A13">
        <v>12</v>
      </c>
      <c r="B13" s="91" t="s">
        <v>455</v>
      </c>
      <c r="D13" s="5"/>
      <c r="H13" t="s">
        <v>638</v>
      </c>
      <c r="K13" s="101"/>
    </row>
    <row r="14" spans="1:13">
      <c r="A14">
        <v>13</v>
      </c>
      <c r="B14" s="91" t="s">
        <v>38</v>
      </c>
      <c r="D14" s="5"/>
      <c r="G14" t="s">
        <v>1061</v>
      </c>
      <c r="H14" t="s">
        <v>1062</v>
      </c>
      <c r="K14" s="101"/>
    </row>
    <row r="15" spans="1:13">
      <c r="A15">
        <v>14</v>
      </c>
      <c r="B15" s="91" t="s">
        <v>19</v>
      </c>
      <c r="D15" s="5"/>
      <c r="H15" t="s">
        <v>1063</v>
      </c>
      <c r="K15" s="101"/>
    </row>
    <row r="16" spans="1:13" ht="18" customHeight="1">
      <c r="A16">
        <v>15</v>
      </c>
      <c r="B16" s="91" t="s">
        <v>36</v>
      </c>
      <c r="C16" s="5"/>
      <c r="D16" s="5"/>
      <c r="H16" t="s">
        <v>1064</v>
      </c>
      <c r="K16" s="101"/>
    </row>
    <row r="17" spans="1:11">
      <c r="A17">
        <v>16</v>
      </c>
      <c r="B17" s="91" t="s">
        <v>752</v>
      </c>
      <c r="C17" s="5"/>
      <c r="D17" s="5"/>
      <c r="H17" t="s">
        <v>1065</v>
      </c>
      <c r="K17" s="101"/>
    </row>
    <row r="18" spans="1:11">
      <c r="A18">
        <v>17</v>
      </c>
      <c r="B18" s="91" t="s">
        <v>1460</v>
      </c>
      <c r="C18" s="5"/>
      <c r="D18" s="5"/>
      <c r="K18" s="1"/>
    </row>
    <row r="19" spans="1:11">
      <c r="A19">
        <f t="shared" ref="A19" si="0">ROW()-1</f>
        <v>18</v>
      </c>
      <c r="B19" s="91" t="s">
        <v>2899</v>
      </c>
      <c r="C19" s="5"/>
      <c r="D19" s="5"/>
      <c r="K19" s="1"/>
    </row>
    <row r="20" spans="1:11">
      <c r="A20">
        <v>18</v>
      </c>
      <c r="B20" s="91" t="s">
        <v>1461</v>
      </c>
      <c r="C20" s="5"/>
      <c r="D20" s="5"/>
      <c r="K20" s="1"/>
    </row>
    <row r="21" spans="1:11">
      <c r="A21">
        <f>ROW()-1</f>
        <v>20</v>
      </c>
      <c r="B21" s="91" t="s">
        <v>2889</v>
      </c>
      <c r="C21" s="5"/>
      <c r="D21" s="5"/>
      <c r="K21" s="1"/>
    </row>
    <row r="22" spans="1:11">
      <c r="A22">
        <f t="shared" ref="A22:A24" si="1">ROW()-1</f>
        <v>21</v>
      </c>
      <c r="B22" s="91" t="s">
        <v>2890</v>
      </c>
      <c r="C22" s="5"/>
      <c r="D22" s="5"/>
      <c r="K22" s="1"/>
    </row>
    <row r="23" spans="1:11">
      <c r="A23">
        <f t="shared" si="1"/>
        <v>22</v>
      </c>
      <c r="B23" s="91" t="s">
        <v>2891</v>
      </c>
      <c r="C23" s="5"/>
      <c r="D23" s="5"/>
      <c r="K23" s="1"/>
    </row>
    <row r="24" spans="1:11">
      <c r="A24">
        <f t="shared" si="1"/>
        <v>23</v>
      </c>
      <c r="B24" s="91" t="s">
        <v>2892</v>
      </c>
      <c r="C24" s="5"/>
      <c r="D24" s="5"/>
      <c r="K24" s="1"/>
    </row>
    <row r="25" spans="1:11">
      <c r="A25">
        <f>ROW()-1</f>
        <v>24</v>
      </c>
      <c r="B25" s="91" t="s">
        <v>2893</v>
      </c>
      <c r="C25" s="5"/>
      <c r="D25" s="5"/>
      <c r="K25" s="1"/>
    </row>
    <row r="26" spans="1:11">
      <c r="A26">
        <f t="shared" ref="A26:A28" si="2">ROW()-1</f>
        <v>25</v>
      </c>
      <c r="B26" s="91" t="s">
        <v>2894</v>
      </c>
      <c r="C26" s="5"/>
      <c r="D26" s="5"/>
      <c r="K26" s="1"/>
    </row>
    <row r="27" spans="1:11">
      <c r="A27">
        <f t="shared" si="2"/>
        <v>26</v>
      </c>
      <c r="B27" s="91" t="s">
        <v>2895</v>
      </c>
      <c r="C27" s="5"/>
      <c r="D27" s="5"/>
      <c r="K27" s="1"/>
    </row>
    <row r="28" spans="1:11">
      <c r="A28">
        <f t="shared" si="2"/>
        <v>27</v>
      </c>
      <c r="B28" s="91" t="s">
        <v>2896</v>
      </c>
      <c r="C28" s="5"/>
      <c r="D28" s="5"/>
      <c r="K28" s="1"/>
    </row>
    <row r="29" spans="1:11">
      <c r="A29">
        <f t="shared" ref="A29:A33" si="3">ROW()-1</f>
        <v>28</v>
      </c>
      <c r="B29" s="91" t="s">
        <v>2897</v>
      </c>
      <c r="C29" s="5"/>
      <c r="D29" s="5"/>
      <c r="K29" s="1"/>
    </row>
    <row r="30" spans="1:11">
      <c r="A30">
        <f t="shared" si="3"/>
        <v>29</v>
      </c>
      <c r="B30" s="91" t="s">
        <v>2898</v>
      </c>
      <c r="C30" s="5"/>
      <c r="D30" s="5"/>
      <c r="K30" s="1"/>
    </row>
    <row r="31" spans="1:11">
      <c r="A31">
        <f t="shared" si="3"/>
        <v>30</v>
      </c>
      <c r="B31" s="91" t="s">
        <v>2900</v>
      </c>
      <c r="C31" s="5"/>
      <c r="D31" s="5"/>
      <c r="K31" s="1"/>
    </row>
    <row r="32" spans="1:11">
      <c r="A32">
        <f t="shared" si="3"/>
        <v>31</v>
      </c>
      <c r="B32" s="91"/>
      <c r="C32" s="5"/>
      <c r="D32" s="5"/>
      <c r="K32" s="1"/>
    </row>
    <row r="33" spans="1:30">
      <c r="A33">
        <f t="shared" si="3"/>
        <v>32</v>
      </c>
      <c r="B33" s="91"/>
      <c r="C33" s="5"/>
      <c r="D33" s="5"/>
      <c r="K33" s="1"/>
    </row>
    <row r="34" spans="1:30" ht="19.5" thickBot="1"/>
    <row r="35" spans="1:30">
      <c r="B35" s="11" t="s">
        <v>30</v>
      </c>
      <c r="C35" s="31"/>
      <c r="D35" s="31"/>
      <c r="E35" s="31"/>
      <c r="F35" s="31"/>
      <c r="G35" s="31"/>
      <c r="H35" s="12"/>
      <c r="J35" s="23" t="s">
        <v>19</v>
      </c>
      <c r="K35" s="24"/>
      <c r="L35" s="24"/>
      <c r="M35" s="24"/>
      <c r="N35" s="25"/>
      <c r="P35" s="50" t="s">
        <v>752</v>
      </c>
      <c r="Q35" s="1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</row>
    <row r="36" spans="1:30">
      <c r="B36" s="13" t="s">
        <v>21</v>
      </c>
      <c r="C36" s="2" t="s">
        <v>42</v>
      </c>
      <c r="D36" s="3" t="s">
        <v>53</v>
      </c>
      <c r="E36" s="3" t="s">
        <v>52</v>
      </c>
      <c r="F36" s="3" t="s">
        <v>464</v>
      </c>
      <c r="G36" s="3" t="s">
        <v>640</v>
      </c>
      <c r="H36" s="14" t="s">
        <v>468</v>
      </c>
      <c r="J36" s="13" t="s">
        <v>0</v>
      </c>
      <c r="K36" s="3" t="s">
        <v>1191</v>
      </c>
      <c r="L36" s="3" t="s">
        <v>42</v>
      </c>
      <c r="M36" s="2" t="s">
        <v>460</v>
      </c>
      <c r="N36" s="125" t="s">
        <v>639</v>
      </c>
      <c r="P36" s="10" t="s">
        <v>1249</v>
      </c>
      <c r="Q36" s="3" t="s">
        <v>1081</v>
      </c>
      <c r="R36" s="3" t="s">
        <v>17</v>
      </c>
      <c r="S36" s="2" t="s">
        <v>21</v>
      </c>
      <c r="T36" s="1" t="s">
        <v>979</v>
      </c>
      <c r="U36" s="1" t="s">
        <v>981</v>
      </c>
      <c r="V36" s="1" t="s">
        <v>987</v>
      </c>
      <c r="W36" s="44" t="s">
        <v>988</v>
      </c>
      <c r="X36" s="1" t="s">
        <v>1007</v>
      </c>
      <c r="Y36" s="2" t="s">
        <v>90</v>
      </c>
      <c r="Z36" s="2" t="s">
        <v>88</v>
      </c>
      <c r="AA36" s="2" t="s">
        <v>86</v>
      </c>
      <c r="AB36" s="2" t="s">
        <v>84</v>
      </c>
      <c r="AC36" s="2" t="s">
        <v>988</v>
      </c>
      <c r="AD36" s="2" t="s">
        <v>1006</v>
      </c>
    </row>
    <row r="37" spans="1:30">
      <c r="B37" s="15">
        <v>1</v>
      </c>
      <c r="C37" s="5">
        <v>1</v>
      </c>
      <c r="D37" s="1">
        <v>1</v>
      </c>
      <c r="E37" s="1">
        <v>5</v>
      </c>
      <c r="F37" s="1">
        <v>1</v>
      </c>
      <c r="G37" s="1"/>
      <c r="H37" s="16"/>
      <c r="J37" s="21" t="s">
        <v>720</v>
      </c>
      <c r="K37" s="1">
        <v>1</v>
      </c>
      <c r="L37">
        <v>3</v>
      </c>
      <c r="M37" s="44"/>
      <c r="N37" s="27"/>
      <c r="P37" s="118" t="s">
        <v>1250</v>
      </c>
      <c r="Q37" s="5" t="s">
        <v>30</v>
      </c>
      <c r="R37" s="5" t="s">
        <v>18</v>
      </c>
      <c r="S37" s="5">
        <v>1</v>
      </c>
      <c r="T37" s="1" t="s">
        <v>990</v>
      </c>
      <c r="U37" s="1" t="s">
        <v>991</v>
      </c>
      <c r="V37" s="1" t="s">
        <v>992</v>
      </c>
      <c r="W37" s="1"/>
      <c r="X37" s="1" t="s">
        <v>993</v>
      </c>
      <c r="Y37" s="1" t="s">
        <v>721</v>
      </c>
      <c r="Z37" s="1" t="s">
        <v>725</v>
      </c>
      <c r="AA37" s="1" t="s">
        <v>727</v>
      </c>
      <c r="AB37" s="1" t="s">
        <v>729</v>
      </c>
      <c r="AC37" s="1" t="s">
        <v>988</v>
      </c>
      <c r="AD37" s="1" t="s">
        <v>989</v>
      </c>
    </row>
    <row r="38" spans="1:30">
      <c r="B38" s="15">
        <v>2</v>
      </c>
      <c r="C38" s="6">
        <v>2</v>
      </c>
      <c r="D38" s="1">
        <v>1</v>
      </c>
      <c r="E38" s="1">
        <v>5</v>
      </c>
      <c r="F38" s="1">
        <v>1</v>
      </c>
      <c r="G38" s="1"/>
      <c r="H38" s="16"/>
      <c r="J38" s="21" t="s">
        <v>721</v>
      </c>
      <c r="K38" s="1">
        <v>1</v>
      </c>
      <c r="L38">
        <v>1</v>
      </c>
      <c r="M38" s="44"/>
      <c r="N38" s="27"/>
      <c r="P38" s="1"/>
      <c r="Q38" s="1"/>
      <c r="R38" s="1"/>
      <c r="S38" s="1"/>
      <c r="T38" s="1"/>
      <c r="U38" s="1"/>
      <c r="V38" s="1"/>
      <c r="W38" s="1"/>
      <c r="X38" s="1"/>
    </row>
    <row r="39" spans="1:30">
      <c r="B39" s="15">
        <v>3</v>
      </c>
      <c r="C39" s="5">
        <v>3</v>
      </c>
      <c r="D39" s="1">
        <v>1</v>
      </c>
      <c r="E39" s="1">
        <v>6</v>
      </c>
      <c r="F39" s="1">
        <v>2</v>
      </c>
      <c r="G39" s="1"/>
      <c r="H39" s="16"/>
      <c r="J39" s="21" t="s">
        <v>722</v>
      </c>
      <c r="K39" s="1">
        <v>1</v>
      </c>
      <c r="L39">
        <v>2</v>
      </c>
      <c r="M39" s="44"/>
      <c r="N39" s="27"/>
      <c r="P39" s="1"/>
      <c r="Q39" s="1"/>
      <c r="R39" s="1"/>
      <c r="S39" s="1"/>
      <c r="T39" s="1"/>
      <c r="U39" s="1"/>
      <c r="V39" s="1"/>
      <c r="W39" s="1"/>
      <c r="X39" s="1"/>
    </row>
    <row r="40" spans="1:30">
      <c r="B40" s="15">
        <v>4</v>
      </c>
      <c r="C40" s="6">
        <v>4</v>
      </c>
      <c r="D40" s="1">
        <v>1</v>
      </c>
      <c r="E40" s="1">
        <v>6</v>
      </c>
      <c r="F40" s="1">
        <v>3</v>
      </c>
      <c r="G40" s="1"/>
      <c r="H40" s="16"/>
      <c r="J40" s="21" t="s">
        <v>723</v>
      </c>
      <c r="K40" s="1">
        <v>1</v>
      </c>
      <c r="L40">
        <v>4</v>
      </c>
      <c r="M40" s="44"/>
      <c r="N40" s="27"/>
      <c r="P40" s="1"/>
      <c r="Q40" s="1"/>
      <c r="R40" s="1"/>
      <c r="S40" s="1"/>
      <c r="T40" s="1"/>
      <c r="U40" s="1"/>
      <c r="V40" s="1"/>
      <c r="W40" s="1"/>
      <c r="X40" s="1"/>
    </row>
    <row r="41" spans="1:30">
      <c r="B41" s="15">
        <v>5</v>
      </c>
      <c r="C41" s="5">
        <v>5</v>
      </c>
      <c r="D41" s="1">
        <v>1</v>
      </c>
      <c r="E41" s="1">
        <v>6</v>
      </c>
      <c r="F41" s="1">
        <v>1</v>
      </c>
      <c r="G41" s="1"/>
      <c r="H41" s="16"/>
      <c r="J41" s="21" t="s">
        <v>724</v>
      </c>
      <c r="K41" s="1">
        <v>1</v>
      </c>
      <c r="L41">
        <v>5</v>
      </c>
      <c r="M41" s="44"/>
      <c r="N41" s="27"/>
      <c r="P41" s="50" t="s">
        <v>1089</v>
      </c>
      <c r="Q41" s="1"/>
      <c r="R41" s="1"/>
      <c r="S41" s="1"/>
      <c r="T41" s="1"/>
      <c r="U41" s="1"/>
      <c r="V41" s="1"/>
      <c r="W41" s="1"/>
      <c r="X41" s="1"/>
    </row>
    <row r="42" spans="1:30">
      <c r="B42" s="15">
        <v>6</v>
      </c>
      <c r="C42" s="6">
        <v>6</v>
      </c>
      <c r="D42" s="1">
        <v>1</v>
      </c>
      <c r="E42" s="1">
        <v>5</v>
      </c>
      <c r="F42" s="1">
        <v>3</v>
      </c>
      <c r="G42" s="1"/>
      <c r="H42" s="16"/>
      <c r="J42" s="21" t="s">
        <v>725</v>
      </c>
      <c r="K42" s="1">
        <v>2</v>
      </c>
      <c r="L42">
        <v>1</v>
      </c>
      <c r="M42" s="44"/>
      <c r="N42" s="27"/>
      <c r="P42" t="s">
        <v>21</v>
      </c>
      <c r="Q42" s="1" t="s">
        <v>979</v>
      </c>
      <c r="R42" s="1" t="s">
        <v>981</v>
      </c>
      <c r="S42" s="1" t="s">
        <v>987</v>
      </c>
      <c r="T42" s="44" t="s">
        <v>988</v>
      </c>
      <c r="U42" s="1" t="s">
        <v>1007</v>
      </c>
      <c r="V42" s="2" t="s">
        <v>90</v>
      </c>
      <c r="W42" s="2" t="s">
        <v>88</v>
      </c>
      <c r="X42" s="2" t="s">
        <v>86</v>
      </c>
      <c r="Y42" s="2" t="s">
        <v>84</v>
      </c>
      <c r="Z42" s="2" t="s">
        <v>988</v>
      </c>
      <c r="AA42" s="2" t="s">
        <v>1006</v>
      </c>
      <c r="AB42" s="2" t="s">
        <v>640</v>
      </c>
      <c r="AC42" s="2" t="s">
        <v>460</v>
      </c>
    </row>
    <row r="43" spans="1:30">
      <c r="B43" s="15">
        <v>7</v>
      </c>
      <c r="C43" s="5">
        <v>7</v>
      </c>
      <c r="D43" s="1">
        <v>1</v>
      </c>
      <c r="E43" s="1">
        <v>5</v>
      </c>
      <c r="F43" s="1">
        <v>2</v>
      </c>
      <c r="G43" s="1"/>
      <c r="H43" s="16"/>
      <c r="J43" s="21" t="s">
        <v>726</v>
      </c>
      <c r="K43" s="1">
        <v>2</v>
      </c>
      <c r="L43">
        <v>2</v>
      </c>
      <c r="M43" s="44"/>
      <c r="N43" s="27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:30">
      <c r="B44" s="15">
        <v>8</v>
      </c>
      <c r="C44" s="6">
        <v>8</v>
      </c>
      <c r="D44" s="1">
        <v>1</v>
      </c>
      <c r="E44" s="1">
        <v>6</v>
      </c>
      <c r="F44" s="1">
        <v>1</v>
      </c>
      <c r="G44" s="1"/>
      <c r="H44" s="16"/>
      <c r="J44" s="21" t="s">
        <v>727</v>
      </c>
      <c r="K44" s="1">
        <v>3</v>
      </c>
      <c r="L44">
        <v>1</v>
      </c>
      <c r="M44" s="44"/>
      <c r="N44" s="27"/>
      <c r="P44" s="1"/>
      <c r="Q44" s="1"/>
      <c r="R44" s="1"/>
      <c r="S44" s="1"/>
      <c r="T44" s="1"/>
      <c r="V44" s="1"/>
      <c r="W44" s="1"/>
      <c r="X44" s="1"/>
    </row>
    <row r="45" spans="1:30">
      <c r="B45" s="15">
        <v>9</v>
      </c>
      <c r="C45" s="5">
        <v>9</v>
      </c>
      <c r="D45" s="1">
        <v>3</v>
      </c>
      <c r="E45" s="1"/>
      <c r="F45" s="1">
        <v>3</v>
      </c>
      <c r="G45" s="1"/>
      <c r="H45" s="16"/>
      <c r="J45" s="21" t="s">
        <v>728</v>
      </c>
      <c r="K45" s="1">
        <v>3</v>
      </c>
      <c r="L45">
        <v>2</v>
      </c>
      <c r="M45" s="44"/>
      <c r="N45" s="27"/>
      <c r="O45" s="1"/>
      <c r="P45" s="50" t="s">
        <v>1169</v>
      </c>
      <c r="Q45" s="1"/>
      <c r="R45" s="1"/>
      <c r="S45" s="1"/>
      <c r="T45" s="1"/>
      <c r="U45" s="1"/>
      <c r="V45" s="1"/>
      <c r="W45" s="1"/>
      <c r="X45" s="1"/>
    </row>
    <row r="46" spans="1:30" ht="19.5" thickBot="1">
      <c r="B46" s="17">
        <v>10</v>
      </c>
      <c r="C46" s="18">
        <v>10</v>
      </c>
      <c r="D46" s="28">
        <v>2</v>
      </c>
      <c r="E46" s="28"/>
      <c r="F46" s="28"/>
      <c r="G46" s="28"/>
      <c r="H46" s="19"/>
      <c r="J46" s="21" t="s">
        <v>729</v>
      </c>
      <c r="K46" s="1">
        <v>4</v>
      </c>
      <c r="L46">
        <v>1</v>
      </c>
      <c r="M46" s="44"/>
      <c r="N46" s="27"/>
      <c r="O46" s="1"/>
      <c r="P46" s="44" t="s">
        <v>1191</v>
      </c>
      <c r="Q46" s="1" t="s">
        <v>1170</v>
      </c>
      <c r="R46" s="1" t="s">
        <v>42</v>
      </c>
      <c r="S46" s="44" t="s">
        <v>1171</v>
      </c>
      <c r="T46" s="46" t="s">
        <v>961</v>
      </c>
      <c r="U46" s="1"/>
      <c r="V46" s="1"/>
      <c r="W46" s="1"/>
      <c r="X46" s="1"/>
    </row>
    <row r="47" spans="1:30" ht="19.5" thickBot="1">
      <c r="C47" s="31"/>
      <c r="J47" s="21" t="s">
        <v>730</v>
      </c>
      <c r="K47" s="1">
        <v>4</v>
      </c>
      <c r="L47">
        <v>2</v>
      </c>
      <c r="M47" s="44"/>
      <c r="N47" s="27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30">
      <c r="B48" s="30" t="s">
        <v>31</v>
      </c>
      <c r="C48" s="31"/>
      <c r="D48" s="31"/>
      <c r="E48" s="12"/>
      <c r="J48" s="21" t="s">
        <v>731</v>
      </c>
      <c r="K48" s="1">
        <v>4</v>
      </c>
      <c r="L48">
        <v>3</v>
      </c>
      <c r="M48" s="44"/>
      <c r="N48" s="27"/>
      <c r="O48" s="1"/>
      <c r="P48" s="44"/>
      <c r="Q48" s="44"/>
      <c r="R48" s="44"/>
      <c r="S48" s="44"/>
      <c r="T48" s="1"/>
      <c r="U48" s="1"/>
      <c r="V48" s="1"/>
      <c r="W48" s="1"/>
      <c r="X48" s="1"/>
    </row>
    <row r="49" spans="2:24">
      <c r="B49" s="13" t="s">
        <v>21</v>
      </c>
      <c r="C49" s="10" t="s">
        <v>39</v>
      </c>
      <c r="D49" s="3" t="s">
        <v>33</v>
      </c>
      <c r="E49" s="26" t="s">
        <v>641</v>
      </c>
      <c r="J49" s="21" t="s">
        <v>732</v>
      </c>
      <c r="K49" s="1">
        <v>5</v>
      </c>
      <c r="L49">
        <v>1</v>
      </c>
      <c r="M49" s="44"/>
      <c r="N49" s="27"/>
      <c r="O49" s="1"/>
      <c r="P49" s="44"/>
      <c r="Q49" s="44"/>
      <c r="R49" s="44"/>
      <c r="S49" s="44"/>
      <c r="T49" s="1"/>
      <c r="U49" s="1"/>
      <c r="V49" s="1"/>
      <c r="W49" s="1"/>
      <c r="X49" s="1"/>
    </row>
    <row r="50" spans="2:24">
      <c r="B50" s="15">
        <v>1</v>
      </c>
      <c r="C50" s="1">
        <v>1</v>
      </c>
      <c r="D50" s="1" t="s">
        <v>35</v>
      </c>
      <c r="E50" s="32"/>
      <c r="J50" s="21" t="s">
        <v>733</v>
      </c>
      <c r="K50" s="1">
        <v>5</v>
      </c>
      <c r="L50">
        <v>2</v>
      </c>
      <c r="M50" s="44"/>
      <c r="N50" s="27"/>
      <c r="Q50" s="1"/>
      <c r="R50" s="1"/>
      <c r="S50" s="1"/>
      <c r="T50" s="1"/>
      <c r="U50" s="1"/>
      <c r="V50" s="1"/>
      <c r="W50" s="1"/>
      <c r="X50" s="1"/>
    </row>
    <row r="51" spans="2:24">
      <c r="B51" s="15">
        <v>2</v>
      </c>
      <c r="C51" s="1">
        <v>1</v>
      </c>
      <c r="D51" s="1" t="s">
        <v>20</v>
      </c>
      <c r="E51" s="33"/>
      <c r="F51" s="4"/>
      <c r="J51" s="21" t="s">
        <v>734</v>
      </c>
      <c r="K51" s="1">
        <v>6</v>
      </c>
      <c r="L51">
        <v>1</v>
      </c>
      <c r="M51" s="44"/>
      <c r="N51" s="27"/>
      <c r="P51" s="1"/>
      <c r="Q51" s="1"/>
      <c r="R51" s="1"/>
      <c r="S51" s="1"/>
      <c r="T51" s="1"/>
      <c r="U51" s="1"/>
      <c r="V51" s="1"/>
      <c r="W51" s="1"/>
      <c r="X51" s="1"/>
    </row>
    <row r="52" spans="2:24" ht="19.5" thickBot="1">
      <c r="B52" s="15">
        <v>3</v>
      </c>
      <c r="C52" s="1">
        <v>1</v>
      </c>
      <c r="D52" s="1" t="s">
        <v>22</v>
      </c>
      <c r="E52" s="33"/>
      <c r="F52" s="5"/>
      <c r="J52" s="22" t="s">
        <v>735</v>
      </c>
      <c r="K52" s="28">
        <v>6</v>
      </c>
      <c r="L52" s="28">
        <v>2</v>
      </c>
      <c r="M52" s="28"/>
      <c r="N52" s="29"/>
      <c r="P52" s="1"/>
      <c r="Q52" s="1"/>
      <c r="R52" s="1"/>
      <c r="S52" s="1"/>
      <c r="T52" s="1"/>
      <c r="U52" s="1"/>
      <c r="V52" s="1"/>
      <c r="W52" s="1"/>
      <c r="X52" s="1"/>
    </row>
    <row r="53" spans="2:24">
      <c r="B53" s="15">
        <v>4</v>
      </c>
      <c r="C53" s="1">
        <v>1</v>
      </c>
      <c r="D53" s="1" t="s">
        <v>23</v>
      </c>
      <c r="E53" s="16"/>
      <c r="F53" s="6"/>
      <c r="G53" s="1"/>
      <c r="H53" s="1"/>
      <c r="I53" s="1"/>
      <c r="P53" s="1"/>
      <c r="Q53" s="1"/>
      <c r="R53" s="1"/>
      <c r="S53" s="1"/>
    </row>
    <row r="54" spans="2:24" ht="19.5" thickBot="1">
      <c r="B54" s="15">
        <v>5</v>
      </c>
      <c r="C54" s="1">
        <v>1</v>
      </c>
      <c r="D54" s="1" t="s">
        <v>24</v>
      </c>
      <c r="E54" s="16"/>
      <c r="F54" s="6"/>
      <c r="M54" s="8"/>
      <c r="N54" s="8"/>
    </row>
    <row r="55" spans="2:24">
      <c r="B55" s="15">
        <v>6</v>
      </c>
      <c r="C55" s="1">
        <v>1</v>
      </c>
      <c r="D55" s="1" t="s">
        <v>25</v>
      </c>
      <c r="E55" s="16"/>
      <c r="G55" s="2"/>
      <c r="H55" s="2"/>
      <c r="I55" s="2"/>
      <c r="K55" s="23" t="s">
        <v>36</v>
      </c>
      <c r="L55" s="24"/>
      <c r="M55" s="25"/>
      <c r="O55" s="20" t="s">
        <v>38</v>
      </c>
      <c r="P55" s="31"/>
      <c r="Q55" s="31"/>
      <c r="R55" s="12"/>
      <c r="S55" s="1"/>
    </row>
    <row r="56" spans="2:24">
      <c r="B56" s="15">
        <v>7</v>
      </c>
      <c r="C56" s="1">
        <v>1</v>
      </c>
      <c r="D56" s="1" t="s">
        <v>26</v>
      </c>
      <c r="E56" s="16"/>
      <c r="K56" s="13" t="s">
        <v>0</v>
      </c>
      <c r="L56" s="10" t="s">
        <v>39</v>
      </c>
      <c r="M56" s="26" t="s">
        <v>37</v>
      </c>
      <c r="O56" s="13" t="s">
        <v>39</v>
      </c>
      <c r="P56" s="9" t="s">
        <v>32</v>
      </c>
      <c r="Q56" s="2" t="s">
        <v>40</v>
      </c>
      <c r="R56" s="26" t="s">
        <v>42</v>
      </c>
      <c r="S56" s="1"/>
    </row>
    <row r="57" spans="2:24">
      <c r="B57" s="15">
        <v>8</v>
      </c>
      <c r="C57" s="1">
        <v>1</v>
      </c>
      <c r="D57" s="1" t="s">
        <v>29</v>
      </c>
      <c r="E57" s="16"/>
      <c r="G57" s="7"/>
      <c r="H57" s="7"/>
      <c r="I57" s="7"/>
      <c r="K57" s="21" t="s">
        <v>720</v>
      </c>
      <c r="L57" s="1">
        <v>1</v>
      </c>
      <c r="M57" s="16" t="s">
        <v>1</v>
      </c>
      <c r="O57" s="21">
        <v>1</v>
      </c>
      <c r="P57" s="1" t="s">
        <v>34</v>
      </c>
      <c r="Q57" s="1">
        <v>1</v>
      </c>
      <c r="R57" s="16">
        <v>1</v>
      </c>
      <c r="S57" s="1"/>
    </row>
    <row r="58" spans="2:24" ht="19.5" thickBot="1">
      <c r="B58" s="15">
        <v>9</v>
      </c>
      <c r="C58" s="1">
        <v>1</v>
      </c>
      <c r="D58" s="1" t="s">
        <v>28</v>
      </c>
      <c r="E58" s="16"/>
      <c r="K58" s="21" t="s">
        <v>721</v>
      </c>
      <c r="L58" s="1">
        <v>1</v>
      </c>
      <c r="M58" s="16" t="s">
        <v>2</v>
      </c>
      <c r="O58" s="22">
        <v>2</v>
      </c>
      <c r="P58" s="28" t="s">
        <v>55</v>
      </c>
      <c r="Q58" s="28">
        <v>0</v>
      </c>
      <c r="R58" s="19">
        <v>2</v>
      </c>
      <c r="S58" s="1"/>
    </row>
    <row r="59" spans="2:24" ht="19.5" thickBot="1">
      <c r="B59" s="17">
        <v>10</v>
      </c>
      <c r="C59" s="28">
        <v>1</v>
      </c>
      <c r="D59" s="28" t="s">
        <v>27</v>
      </c>
      <c r="E59" s="19"/>
      <c r="K59" s="21" t="s">
        <v>722</v>
      </c>
      <c r="L59" s="1">
        <v>1</v>
      </c>
      <c r="M59" s="16" t="s">
        <v>3</v>
      </c>
      <c r="P59" s="92"/>
      <c r="Q59" s="44"/>
      <c r="R59" s="44"/>
      <c r="S59" s="1"/>
    </row>
    <row r="60" spans="2:24">
      <c r="D60" s="31"/>
      <c r="K60" s="21" t="s">
        <v>723</v>
      </c>
      <c r="L60" s="1">
        <v>1</v>
      </c>
      <c r="M60" s="16" t="s">
        <v>4</v>
      </c>
      <c r="P60" s="92"/>
      <c r="Q60" s="44"/>
      <c r="R60" s="44"/>
      <c r="S60" s="1"/>
    </row>
    <row r="61" spans="2:24">
      <c r="K61" s="21" t="s">
        <v>724</v>
      </c>
      <c r="L61" s="1">
        <v>1</v>
      </c>
      <c r="M61" s="16" t="s">
        <v>5</v>
      </c>
      <c r="P61" s="92"/>
      <c r="Q61" s="44"/>
      <c r="R61" s="44"/>
      <c r="S61" s="1"/>
    </row>
    <row r="62" spans="2:24">
      <c r="B62" s="50" t="s">
        <v>43</v>
      </c>
      <c r="C62" s="1"/>
      <c r="D62" s="1"/>
      <c r="E62" s="1"/>
      <c r="F62" s="1"/>
      <c r="G62" s="1"/>
      <c r="K62" s="21" t="s">
        <v>725</v>
      </c>
      <c r="L62" s="1">
        <v>1</v>
      </c>
      <c r="M62" s="16" t="s">
        <v>6</v>
      </c>
      <c r="P62" s="92"/>
      <c r="Q62" s="44"/>
      <c r="R62" s="44"/>
      <c r="S62" s="1"/>
    </row>
    <row r="63" spans="2:24">
      <c r="B63" s="10" t="s">
        <v>44</v>
      </c>
      <c r="C63" s="2" t="s">
        <v>45</v>
      </c>
      <c r="D63" s="2" t="s">
        <v>54</v>
      </c>
      <c r="E63" s="2" t="s">
        <v>42</v>
      </c>
      <c r="F63" s="114" t="s">
        <v>1108</v>
      </c>
      <c r="G63" s="1"/>
      <c r="K63" s="21" t="s">
        <v>726</v>
      </c>
      <c r="L63" s="1">
        <v>1</v>
      </c>
      <c r="M63" s="16" t="s">
        <v>7</v>
      </c>
      <c r="P63" s="1"/>
      <c r="Q63" s="1"/>
      <c r="R63" s="1"/>
      <c r="S63" s="1"/>
    </row>
    <row r="64" spans="2:24">
      <c r="B64" s="1">
        <v>1</v>
      </c>
      <c r="C64" s="1" t="s">
        <v>46</v>
      </c>
      <c r="D64" s="1"/>
      <c r="E64" s="1"/>
      <c r="F64" s="1"/>
      <c r="G64" s="1"/>
      <c r="K64" s="21" t="s">
        <v>727</v>
      </c>
      <c r="L64" s="1">
        <v>1</v>
      </c>
      <c r="M64" s="16" t="s">
        <v>8</v>
      </c>
      <c r="P64" s="1"/>
      <c r="Q64" s="1"/>
      <c r="R64" s="1"/>
      <c r="S64" s="1"/>
    </row>
    <row r="65" spans="2:13">
      <c r="B65" s="1">
        <v>2</v>
      </c>
      <c r="C65" s="1" t="s">
        <v>46</v>
      </c>
      <c r="D65" s="1"/>
      <c r="E65" s="1"/>
      <c r="F65" s="1"/>
      <c r="G65" s="1"/>
      <c r="K65" s="21" t="s">
        <v>728</v>
      </c>
      <c r="L65" s="1">
        <v>1</v>
      </c>
      <c r="M65" s="16" t="s">
        <v>9</v>
      </c>
    </row>
    <row r="66" spans="2:13">
      <c r="B66" s="1">
        <v>3</v>
      </c>
      <c r="C66" s="1" t="s">
        <v>46</v>
      </c>
      <c r="D66" s="1"/>
      <c r="E66" s="1"/>
      <c r="F66" s="1"/>
      <c r="G66" s="1"/>
      <c r="K66" s="21" t="s">
        <v>729</v>
      </c>
      <c r="L66" s="1">
        <v>1</v>
      </c>
      <c r="M66" s="16" t="s">
        <v>10</v>
      </c>
    </row>
    <row r="67" spans="2:13">
      <c r="B67" s="1">
        <v>4</v>
      </c>
      <c r="C67" s="1" t="s">
        <v>46</v>
      </c>
      <c r="D67" s="1"/>
      <c r="E67" s="1"/>
      <c r="F67" s="1"/>
      <c r="G67" s="1"/>
      <c r="K67" s="21" t="s">
        <v>730</v>
      </c>
      <c r="L67" s="1">
        <v>1</v>
      </c>
      <c r="M67" s="16" t="s">
        <v>11</v>
      </c>
    </row>
    <row r="68" spans="2:13">
      <c r="B68" s="1">
        <v>5</v>
      </c>
      <c r="C68" s="1" t="s">
        <v>49</v>
      </c>
      <c r="D68" s="1"/>
      <c r="E68" s="1"/>
      <c r="F68" s="1"/>
      <c r="G68" s="1"/>
      <c r="K68" s="21" t="s">
        <v>731</v>
      </c>
      <c r="L68" s="1">
        <v>1</v>
      </c>
      <c r="M68" s="16" t="s">
        <v>12</v>
      </c>
    </row>
    <row r="69" spans="2:13">
      <c r="B69" s="96">
        <v>6</v>
      </c>
      <c r="C69" s="96" t="s">
        <v>49</v>
      </c>
      <c r="D69" s="96"/>
      <c r="E69" s="96"/>
      <c r="F69" s="96"/>
      <c r="G69" s="1"/>
      <c r="K69" s="21" t="s">
        <v>732</v>
      </c>
      <c r="L69" s="1">
        <v>1</v>
      </c>
      <c r="M69" s="16" t="s">
        <v>13</v>
      </c>
    </row>
    <row r="70" spans="2:13">
      <c r="K70" s="21" t="s">
        <v>733</v>
      </c>
      <c r="L70" s="1">
        <v>1</v>
      </c>
      <c r="M70" s="16" t="s">
        <v>14</v>
      </c>
    </row>
    <row r="71" spans="2:13" ht="19.5" thickBot="1">
      <c r="K71" s="21" t="s">
        <v>734</v>
      </c>
      <c r="L71" s="1">
        <v>1</v>
      </c>
      <c r="M71" s="16" t="s">
        <v>15</v>
      </c>
    </row>
    <row r="72" spans="2:13">
      <c r="B72" s="20" t="s">
        <v>105</v>
      </c>
      <c r="C72" s="31"/>
      <c r="D72" s="31"/>
      <c r="E72" s="31"/>
      <c r="F72" s="31"/>
      <c r="G72" s="12"/>
      <c r="K72" s="21" t="s">
        <v>735</v>
      </c>
      <c r="L72" s="44">
        <v>1</v>
      </c>
      <c r="M72" s="16" t="s">
        <v>16</v>
      </c>
    </row>
    <row r="73" spans="2:13">
      <c r="B73" s="13" t="s">
        <v>44</v>
      </c>
      <c r="C73" s="10" t="s">
        <v>39</v>
      </c>
      <c r="D73" s="2" t="s">
        <v>47</v>
      </c>
      <c r="E73" s="1"/>
      <c r="F73" s="1"/>
      <c r="G73" s="16"/>
      <c r="K73" s="21" t="s">
        <v>736</v>
      </c>
      <c r="L73" s="44">
        <v>1</v>
      </c>
      <c r="M73" s="16" t="s">
        <v>458</v>
      </c>
    </row>
    <row r="74" spans="2:13" ht="19.5" thickBot="1">
      <c r="B74" s="21">
        <v>1</v>
      </c>
      <c r="C74" s="1">
        <v>1</v>
      </c>
      <c r="D74" s="1" t="s">
        <v>134</v>
      </c>
      <c r="E74" s="1"/>
      <c r="F74" s="1"/>
      <c r="G74" s="16"/>
      <c r="H74" s="1"/>
      <c r="I74" s="1"/>
      <c r="K74" s="22" t="s">
        <v>737</v>
      </c>
      <c r="L74" s="28">
        <v>1</v>
      </c>
      <c r="M74" s="19" t="s">
        <v>457</v>
      </c>
    </row>
    <row r="75" spans="2:13">
      <c r="B75" s="21">
        <v>2</v>
      </c>
      <c r="C75" s="1">
        <v>1</v>
      </c>
      <c r="D75" s="1" t="s">
        <v>60</v>
      </c>
      <c r="E75" s="1"/>
      <c r="F75" s="1"/>
      <c r="G75" s="16"/>
      <c r="H75" s="1"/>
      <c r="I75" s="1"/>
      <c r="J75" s="1"/>
    </row>
    <row r="76" spans="2:13">
      <c r="B76" s="21">
        <v>3</v>
      </c>
      <c r="C76" s="1">
        <v>1</v>
      </c>
      <c r="D76" s="1" t="s">
        <v>135</v>
      </c>
      <c r="E76" s="1"/>
      <c r="F76" s="1" t="s">
        <v>637</v>
      </c>
      <c r="G76" s="16"/>
      <c r="H76" s="1"/>
      <c r="I76" s="1"/>
      <c r="J76" s="1"/>
    </row>
    <row r="77" spans="2:13" ht="19.5" thickBot="1">
      <c r="B77" s="21">
        <v>4</v>
      </c>
      <c r="C77" s="1">
        <v>1</v>
      </c>
      <c r="D77" s="1" t="s">
        <v>48</v>
      </c>
      <c r="E77" s="1"/>
      <c r="F77" s="1"/>
      <c r="G77" s="16"/>
      <c r="H77" s="1"/>
      <c r="I77" s="1"/>
      <c r="J77" s="1"/>
    </row>
    <row r="78" spans="2:13">
      <c r="B78" s="21">
        <v>5</v>
      </c>
      <c r="C78" s="1">
        <v>1</v>
      </c>
      <c r="D78" s="1" t="s">
        <v>50</v>
      </c>
      <c r="E78" s="1"/>
      <c r="F78" s="1"/>
      <c r="G78" s="16"/>
      <c r="H78" s="1"/>
      <c r="I78" s="1"/>
      <c r="J78" s="20" t="s">
        <v>760</v>
      </c>
    </row>
    <row r="79" spans="2:13" ht="19.5" thickBot="1">
      <c r="B79" s="22">
        <v>6</v>
      </c>
      <c r="C79" s="28">
        <v>1</v>
      </c>
      <c r="D79" s="28" t="s">
        <v>51</v>
      </c>
      <c r="E79" s="28"/>
      <c r="F79" s="28"/>
      <c r="G79" s="19"/>
      <c r="H79" s="1"/>
      <c r="I79" s="1"/>
      <c r="J79" s="46" t="s">
        <v>21</v>
      </c>
      <c r="K79" s="42" t="s">
        <v>452</v>
      </c>
      <c r="L79" s="42" t="s">
        <v>39</v>
      </c>
      <c r="M79" t="s">
        <v>454</v>
      </c>
    </row>
    <row r="80" spans="2:13">
      <c r="C80" s="1"/>
      <c r="H80" s="1"/>
      <c r="I80" s="1"/>
      <c r="J80" s="1"/>
    </row>
    <row r="81" spans="2:27" ht="19.5" thickBot="1">
      <c r="H81" s="1"/>
      <c r="I81" s="1"/>
      <c r="J81" s="1"/>
    </row>
    <row r="82" spans="2:27">
      <c r="B82" s="20" t="s">
        <v>459</v>
      </c>
      <c r="C82" s="31"/>
      <c r="D82" s="31"/>
      <c r="E82" s="31"/>
      <c r="F82" s="12"/>
    </row>
    <row r="83" spans="2:27" ht="19.5" thickBot="1">
      <c r="B83" s="45" t="s">
        <v>461</v>
      </c>
      <c r="C83" s="1" t="s">
        <v>963</v>
      </c>
      <c r="F83" s="16"/>
      <c r="P83" s="1"/>
    </row>
    <row r="84" spans="2:27">
      <c r="B84" s="21"/>
      <c r="C84" s="1"/>
      <c r="D84" s="1"/>
      <c r="E84" s="1"/>
      <c r="F84" s="16"/>
      <c r="J84" s="20" t="s">
        <v>451</v>
      </c>
      <c r="K84" s="31"/>
      <c r="L84" s="31"/>
      <c r="M84" s="31"/>
      <c r="P84" s="1"/>
      <c r="R84" s="50" t="s">
        <v>455</v>
      </c>
      <c r="S84" s="102"/>
      <c r="T84" s="102"/>
      <c r="U84" s="102"/>
      <c r="V84" s="102"/>
      <c r="W84" s="102"/>
      <c r="X84" s="102"/>
      <c r="Y84" s="103"/>
      <c r="Z84" s="103"/>
      <c r="AA84" s="103"/>
    </row>
    <row r="85" spans="2:27">
      <c r="B85" s="21"/>
      <c r="C85" s="1"/>
      <c r="D85" s="1"/>
      <c r="E85" s="1"/>
      <c r="F85" s="16"/>
      <c r="J85" s="45" t="s">
        <v>452</v>
      </c>
      <c r="K85" s="1" t="s">
        <v>464</v>
      </c>
      <c r="L85" s="1" t="s">
        <v>465</v>
      </c>
      <c r="M85" s="44" t="s">
        <v>640</v>
      </c>
      <c r="N85" s="1" t="s">
        <v>460</v>
      </c>
      <c r="O85" t="s">
        <v>935</v>
      </c>
      <c r="P85" s="76" t="s">
        <v>42</v>
      </c>
      <c r="R85" s="44" t="s">
        <v>452</v>
      </c>
      <c r="S85" s="2" t="s">
        <v>21</v>
      </c>
      <c r="T85" s="2" t="s">
        <v>90</v>
      </c>
      <c r="U85" s="2" t="s">
        <v>88</v>
      </c>
      <c r="V85" s="2" t="s">
        <v>86</v>
      </c>
      <c r="W85" s="2" t="s">
        <v>84</v>
      </c>
      <c r="X85" s="2" t="s">
        <v>82</v>
      </c>
      <c r="Y85" s="2" t="s">
        <v>80</v>
      </c>
      <c r="Z85" s="3" t="s">
        <v>988</v>
      </c>
      <c r="AA85" s="2" t="s">
        <v>994</v>
      </c>
    </row>
    <row r="86" spans="2:27" ht="19.5" thickBot="1">
      <c r="B86" s="22"/>
      <c r="C86" s="28"/>
      <c r="D86" s="28"/>
      <c r="E86" s="28"/>
      <c r="F86" s="19"/>
      <c r="J86" s="21">
        <v>1</v>
      </c>
      <c r="K86" s="1"/>
      <c r="L86" s="1"/>
      <c r="M86" s="1"/>
      <c r="P86" s="76">
        <v>1</v>
      </c>
      <c r="R86" s="1">
        <v>1</v>
      </c>
      <c r="T86" s="1" t="s">
        <v>720</v>
      </c>
      <c r="U86" s="1"/>
      <c r="V86" s="1"/>
      <c r="W86" s="1"/>
      <c r="X86" s="1"/>
      <c r="Y86" s="1"/>
    </row>
    <row r="87" spans="2:27" ht="19.5" thickBot="1">
      <c r="C87" s="1"/>
      <c r="J87" s="21"/>
      <c r="K87" s="1"/>
      <c r="L87" s="1"/>
      <c r="M87" s="1"/>
      <c r="P87" s="76">
        <v>2</v>
      </c>
      <c r="R87" s="1">
        <v>1</v>
      </c>
      <c r="T87" s="1" t="s">
        <v>727</v>
      </c>
      <c r="U87" s="1"/>
      <c r="V87" s="1"/>
      <c r="W87" s="1"/>
      <c r="X87" s="1"/>
      <c r="Y87" s="1"/>
    </row>
    <row r="88" spans="2:27">
      <c r="B88" s="20" t="s">
        <v>462</v>
      </c>
      <c r="C88" s="31"/>
      <c r="D88" s="12"/>
      <c r="J88" s="21"/>
      <c r="K88" s="1"/>
      <c r="L88" s="1"/>
      <c r="M88" s="1"/>
      <c r="P88" s="1"/>
      <c r="R88" s="1">
        <v>1</v>
      </c>
      <c r="T88" s="1" t="s">
        <v>737</v>
      </c>
      <c r="U88" s="1"/>
      <c r="V88" s="1"/>
      <c r="W88" s="1"/>
      <c r="X88" s="1"/>
      <c r="Y88" s="1"/>
    </row>
    <row r="89" spans="2:27" ht="19.5" thickBot="1">
      <c r="B89" s="45" t="s">
        <v>461</v>
      </c>
      <c r="C89" s="46" t="s">
        <v>39</v>
      </c>
      <c r="D89" s="16" t="s">
        <v>463</v>
      </c>
      <c r="J89" s="22"/>
      <c r="K89" s="28"/>
      <c r="L89" s="28"/>
      <c r="M89" s="28"/>
      <c r="P89" s="1"/>
      <c r="Q89" s="1"/>
      <c r="R89" s="1"/>
      <c r="S89" s="1"/>
      <c r="T89" s="1"/>
      <c r="U89" s="1"/>
      <c r="V89" s="1"/>
      <c r="W89" s="1"/>
    </row>
    <row r="90" spans="2:27">
      <c r="B90" s="21"/>
      <c r="C90" s="1"/>
      <c r="D90" s="16"/>
      <c r="K90" t="s">
        <v>466</v>
      </c>
      <c r="Q90" s="1"/>
      <c r="R90" s="1"/>
      <c r="S90" s="1"/>
      <c r="T90" s="1"/>
      <c r="U90" s="1"/>
      <c r="V90" s="1"/>
      <c r="W90" s="1"/>
    </row>
    <row r="91" spans="2:27">
      <c r="B91" s="21"/>
      <c r="C91" s="1"/>
      <c r="D91" s="16"/>
      <c r="K91" t="s">
        <v>467</v>
      </c>
      <c r="Q91" s="1"/>
      <c r="R91" s="1"/>
      <c r="S91" s="1"/>
      <c r="T91" s="1"/>
      <c r="U91" s="1"/>
      <c r="V91" s="1"/>
      <c r="W91" s="1"/>
    </row>
    <row r="92" spans="2:27">
      <c r="B92" s="21"/>
      <c r="C92" s="1"/>
      <c r="D92" s="16"/>
      <c r="Q92" s="1"/>
      <c r="R92" s="1"/>
      <c r="S92" s="1"/>
      <c r="T92" s="1"/>
      <c r="U92" s="1"/>
      <c r="V92" s="1"/>
      <c r="W92" s="1"/>
    </row>
    <row r="93" spans="2:27" ht="19.5" thickBot="1">
      <c r="B93" s="22"/>
      <c r="C93" s="28"/>
      <c r="D93" s="19"/>
      <c r="J93" s="35" t="s">
        <v>453</v>
      </c>
    </row>
    <row r="94" spans="2:27" ht="19.5" thickBot="1">
      <c r="J94" s="42" t="s">
        <v>452</v>
      </c>
      <c r="K94" s="42" t="s">
        <v>39</v>
      </c>
      <c r="L94" s="42" t="s">
        <v>21</v>
      </c>
      <c r="M94" t="s">
        <v>454</v>
      </c>
    </row>
    <row r="95" spans="2:27">
      <c r="B95" s="30" t="s">
        <v>509</v>
      </c>
      <c r="C95" s="86"/>
      <c r="D95" s="86"/>
      <c r="E95" s="86"/>
      <c r="F95" s="87"/>
      <c r="G95" s="77"/>
      <c r="J95">
        <v>1</v>
      </c>
      <c r="K95">
        <v>1</v>
      </c>
      <c r="M95" s="43" t="s">
        <v>456</v>
      </c>
    </row>
    <row r="96" spans="2:27" ht="19.5" thickBot="1">
      <c r="B96" s="88" t="s">
        <v>461</v>
      </c>
      <c r="C96" s="89" t="s">
        <v>53</v>
      </c>
      <c r="D96" s="90" t="s">
        <v>640</v>
      </c>
      <c r="E96" s="90" t="s">
        <v>460</v>
      </c>
      <c r="F96" s="19"/>
      <c r="G96" s="80"/>
      <c r="L96" t="s">
        <v>761</v>
      </c>
    </row>
    <row r="99" spans="2:20">
      <c r="B99" s="35" t="s">
        <v>638</v>
      </c>
      <c r="C99" s="79"/>
      <c r="J99" s="35" t="s">
        <v>1175</v>
      </c>
      <c r="K99" s="44"/>
      <c r="L99" s="44"/>
    </row>
    <row r="100" spans="2:20">
      <c r="B100" s="45" t="s">
        <v>461</v>
      </c>
      <c r="C100" s="42" t="s">
        <v>452</v>
      </c>
      <c r="D100" t="s">
        <v>640</v>
      </c>
      <c r="E100" t="s">
        <v>460</v>
      </c>
      <c r="I100" s="1"/>
      <c r="J100" s="44" t="s">
        <v>461</v>
      </c>
      <c r="K100" s="44" t="s">
        <v>1178</v>
      </c>
      <c r="L100" s="44" t="s">
        <v>1180</v>
      </c>
      <c r="M100" s="44"/>
      <c r="N100" s="44"/>
      <c r="O100" s="44"/>
      <c r="P100" s="44"/>
      <c r="Q100" s="44"/>
      <c r="R100" s="44"/>
      <c r="S100" s="44"/>
      <c r="T100" s="1"/>
    </row>
    <row r="101" spans="2:20">
      <c r="I101" s="1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1"/>
    </row>
    <row r="102" spans="2:20">
      <c r="B102" t="s">
        <v>469</v>
      </c>
      <c r="I102" s="1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1"/>
    </row>
    <row r="103" spans="2:20">
      <c r="B103" t="s">
        <v>753</v>
      </c>
      <c r="I103" s="1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1"/>
    </row>
    <row r="104" spans="2:20">
      <c r="B104" t="s">
        <v>754</v>
      </c>
      <c r="I104" s="1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1"/>
    </row>
    <row r="105" spans="2:20">
      <c r="B105" t="s">
        <v>755</v>
      </c>
      <c r="I105" s="1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1"/>
    </row>
    <row r="106" spans="2:20">
      <c r="B106" t="s">
        <v>756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2:20" s="80" customFormat="1">
      <c r="B107" t="s">
        <v>757</v>
      </c>
      <c r="C107"/>
      <c r="D107"/>
      <c r="E107"/>
      <c r="F107"/>
      <c r="G107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</row>
    <row r="108" spans="2:20" s="80" customFormat="1"/>
  </sheetData>
  <phoneticPr fontId="13"/>
  <hyperlinks>
    <hyperlink ref="B2" location="product!A1" display="product"/>
    <hyperlink ref="B3" location="product_trans!A1" display="product_trans"/>
    <hyperlink ref="B4" location="ctg!A1" display="ctg"/>
    <hyperlink ref="B5" location="ctg_trans!A1" display="ctg_trans"/>
    <hyperlink ref="B6" location="m_color!A1" display="m_color"/>
    <hyperlink ref="B7" location="m_color_trans!A1" display="m_color_trans"/>
    <hyperlink ref="B8" location="m_color_ctg_prod!A1" display="m_color_ctg_prod"/>
    <hyperlink ref="B9" location="m_color_model!A1" display="m_color_model"/>
    <hyperlink ref="B10" location="check_product_model!A1" display="check_product_model"/>
    <hyperlink ref="B11" location="m_model!A1" display="m_model"/>
    <hyperlink ref="B12" location="m_model_trans!A1" display="m_model_trans"/>
    <hyperlink ref="B13" location="m_model_spec!A1" display="m_model_spec"/>
    <hyperlink ref="B14" location="m_lang!A1" display="m_lang"/>
    <hyperlink ref="B15" location="m_selling_spec!A1" display="m_selling_spec"/>
    <hyperlink ref="B16" location="m_selling_spec_trans!A1" display="m_selling_spec_trans"/>
    <hyperlink ref="B17" location="m_selling_code!A1" display="m_selling_code"/>
    <hyperlink ref="B21" location="m_spec_group!A1" display="m_spec_group"/>
    <hyperlink ref="B22" location="m_acs_selling_code!A1" display="m_acs_selling_code"/>
    <hyperlink ref="B23" location="check_fence!A1" display="check_fence"/>
    <hyperlink ref="B24" location="m_option_selling_code!A1" display="m_option_selling_code"/>
    <hyperlink ref="B25" location="m_option_selling_code_giesta!A1" display="m_option_selling_code_giesta"/>
    <hyperlink ref="B26" location="m_rail!A1" display="m_rail"/>
    <hyperlink ref="B27" location="m_door_closer_color!A1" display="m_door_closer_color"/>
    <hyperlink ref="B28" location="m_large_size!A1" display="m_large_size"/>
    <hyperlink ref="B29" location="m_selling_code_AK!A1" display="m_selling_code_AK"/>
    <hyperlink ref="B30" location="m_selling_code_giesta_AK!A1" display="m_selling_code_giesta_AK"/>
    <hyperlink ref="B20" location="m_model_item_trans!A1" display="m_model_item_trans"/>
    <hyperlink ref="B18" location="m_model_item!A1" display="m_model_item "/>
    <hyperlink ref="B19" location="m_model_item_display!A1" display="m_model_item_display"/>
    <hyperlink ref="B31" location="m_lang!A1" display="m_lang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D15"/>
  <sheetViews>
    <sheetView workbookViewId="0">
      <selection activeCell="D4" sqref="D4"/>
    </sheetView>
  </sheetViews>
  <sheetFormatPr defaultRowHeight="18.75"/>
  <cols>
    <col min="1" max="1" width="11" bestFit="1" customWidth="1"/>
    <col min="2" max="2" width="48" style="61" bestFit="1" customWidth="1"/>
    <col min="3" max="3" width="17.375" bestFit="1" customWidth="1"/>
    <col min="4" max="4" width="13.125" bestFit="1" customWidth="1"/>
  </cols>
  <sheetData>
    <row r="1" spans="1:4">
      <c r="A1" s="69" t="s">
        <v>130</v>
      </c>
      <c r="B1" s="53" t="s">
        <v>131</v>
      </c>
    </row>
    <row r="2" spans="1:4">
      <c r="A2" s="70"/>
      <c r="B2" s="53" t="s">
        <v>138</v>
      </c>
    </row>
    <row r="3" spans="1:4">
      <c r="A3" s="71" t="s">
        <v>1176</v>
      </c>
      <c r="B3" s="61" t="s">
        <v>463</v>
      </c>
      <c r="C3" s="35" t="s">
        <v>1177</v>
      </c>
      <c r="D3" s="35" t="s">
        <v>1179</v>
      </c>
    </row>
    <row r="4" spans="1:4">
      <c r="A4">
        <v>6</v>
      </c>
      <c r="B4" s="61" t="str">
        <f>INDEX(m_color_trans!D:D,MATCH(A4,m_color_trans!$A:$A,0))</f>
        <v>Natural Black</v>
      </c>
      <c r="C4" t="s">
        <v>4027</v>
      </c>
      <c r="D4" t="s">
        <v>4028</v>
      </c>
    </row>
    <row r="5" spans="1:4">
      <c r="A5">
        <v>5</v>
      </c>
      <c r="B5" s="61" t="str">
        <f>INDEX(m_color_trans!D:D,MATCH(A5,m_color_trans!$A:$A,0))</f>
        <v>Autumn Brown</v>
      </c>
      <c r="C5" t="s">
        <v>1182</v>
      </c>
      <c r="D5" t="s">
        <v>1184</v>
      </c>
    </row>
    <row r="6" spans="1:4">
      <c r="A6">
        <v>4</v>
      </c>
      <c r="B6" s="61" t="str">
        <f>INDEX(m_color_trans!D:D,MATCH(A6,m_color_trans!$A:$A,0))</f>
        <v>Shine Grey</v>
      </c>
      <c r="C6" t="s">
        <v>1182</v>
      </c>
      <c r="D6" t="s">
        <v>1185</v>
      </c>
    </row>
    <row r="7" spans="1:4">
      <c r="A7">
        <v>2</v>
      </c>
      <c r="B7" s="61" t="str">
        <f>INDEX(m_color_trans!D:D,MATCH(A7,m_color_trans!$A:$A,0))</f>
        <v>Natural Silver</v>
      </c>
      <c r="C7" t="s">
        <v>1182</v>
      </c>
      <c r="D7" t="s">
        <v>1186</v>
      </c>
    </row>
    <row r="8" spans="1:4">
      <c r="A8">
        <v>6</v>
      </c>
      <c r="B8" s="61" t="str">
        <f>INDEX(m_color_trans!D:D,MATCH(A8,m_color_trans!$A:$A,0))</f>
        <v>Natural Black</v>
      </c>
      <c r="C8" t="s">
        <v>1187</v>
      </c>
      <c r="D8" t="s">
        <v>1086</v>
      </c>
    </row>
    <row r="9" spans="1:4">
      <c r="A9">
        <v>5</v>
      </c>
      <c r="B9" s="61" t="str">
        <f>INDEX(m_color_trans!D:D,MATCH(A9,m_color_trans!$A:$A,0))</f>
        <v>Autumn Brown</v>
      </c>
      <c r="C9" t="s">
        <v>1187</v>
      </c>
      <c r="D9" t="s">
        <v>1190</v>
      </c>
    </row>
    <row r="10" spans="1:4">
      <c r="A10">
        <v>4</v>
      </c>
      <c r="B10" s="61" t="str">
        <f>INDEX(m_color_trans!D:D,MATCH(A10,m_color_trans!$A:$A,0))</f>
        <v>Shine Grey</v>
      </c>
      <c r="C10" t="s">
        <v>1187</v>
      </c>
      <c r="D10" t="s">
        <v>1085</v>
      </c>
    </row>
    <row r="11" spans="1:4">
      <c r="A11">
        <v>2</v>
      </c>
      <c r="B11" s="61" t="str">
        <f>INDEX(m_color_trans!D:D,MATCH(A11,m_color_trans!$A:$A,0))</f>
        <v>Natural Silver</v>
      </c>
      <c r="C11" t="s">
        <v>1187</v>
      </c>
      <c r="D11" t="s">
        <v>964</v>
      </c>
    </row>
    <row r="12" spans="1:4">
      <c r="A12">
        <v>6</v>
      </c>
      <c r="B12" s="61" t="str">
        <f>INDEX(m_color_trans!D:D,MATCH(A12,m_color_trans!$A:$A,0))</f>
        <v>Natural Black</v>
      </c>
      <c r="C12" t="s">
        <v>1189</v>
      </c>
      <c r="D12" t="s">
        <v>1183</v>
      </c>
    </row>
    <row r="13" spans="1:4">
      <c r="A13">
        <v>5</v>
      </c>
      <c r="B13" s="61" t="str">
        <f>INDEX(m_color_trans!D:D,MATCH(A13,m_color_trans!$A:$A,0))</f>
        <v>Autumn Brown</v>
      </c>
      <c r="C13" t="s">
        <v>1189</v>
      </c>
      <c r="D13" t="s">
        <v>1183</v>
      </c>
    </row>
    <row r="14" spans="1:4">
      <c r="A14">
        <v>4</v>
      </c>
      <c r="B14" s="61" t="str">
        <f>INDEX(m_color_trans!D:D,MATCH(A14,m_color_trans!$A:$A,0))</f>
        <v>Shine Grey</v>
      </c>
      <c r="C14" t="s">
        <v>1189</v>
      </c>
      <c r="D14" t="s">
        <v>1188</v>
      </c>
    </row>
    <row r="15" spans="1:4">
      <c r="A15">
        <v>2</v>
      </c>
      <c r="B15" s="61" t="str">
        <f>INDEX(m_color_trans!D:D,MATCH(A15,m_color_trans!$A:$A,0))</f>
        <v>Natural Silver</v>
      </c>
      <c r="C15" t="s">
        <v>1189</v>
      </c>
      <c r="D15" t="s">
        <v>1188</v>
      </c>
    </row>
  </sheetData>
  <phoneticPr fontId="13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E10" sqref="E10"/>
    </sheetView>
  </sheetViews>
  <sheetFormatPr defaultColWidth="9" defaultRowHeight="18.75"/>
  <cols>
    <col min="1" max="1" width="9" style="138"/>
    <col min="2" max="2" width="14.25" style="74" bestFit="1" customWidth="1"/>
    <col min="3" max="3" width="12.25" style="138" bestFit="1" customWidth="1"/>
    <col min="4" max="4" width="33" style="74" bestFit="1" customWidth="1"/>
    <col min="5" max="5" width="9" style="74"/>
    <col min="6" max="6" width="32.375" style="74" bestFit="1" customWidth="1"/>
    <col min="7" max="7" width="9" style="74"/>
    <col min="8" max="8" width="32.375" style="74" bestFit="1" customWidth="1"/>
    <col min="9" max="12" width="12.375" style="74" customWidth="1"/>
    <col min="13" max="16384" width="9" style="74"/>
  </cols>
  <sheetData>
    <row r="1" spans="1:13">
      <c r="A1" s="37" t="s">
        <v>130</v>
      </c>
      <c r="B1" s="38" t="s">
        <v>131</v>
      </c>
    </row>
    <row r="2" spans="1:13">
      <c r="A2" s="39"/>
      <c r="B2" s="38" t="s">
        <v>138</v>
      </c>
    </row>
    <row r="3" spans="1:13">
      <c r="A3" s="158" t="s">
        <v>3550</v>
      </c>
      <c r="B3" s="97" t="s">
        <v>33</v>
      </c>
      <c r="C3" s="166" t="s">
        <v>452</v>
      </c>
      <c r="D3" s="189" t="s">
        <v>454</v>
      </c>
      <c r="E3" s="185" t="s">
        <v>3570</v>
      </c>
      <c r="F3" s="186" t="s">
        <v>3419</v>
      </c>
      <c r="G3" s="185" t="s">
        <v>3551</v>
      </c>
      <c r="H3" s="186" t="s">
        <v>3540</v>
      </c>
      <c r="I3" s="185" t="s">
        <v>1289</v>
      </c>
      <c r="J3" s="185" t="s">
        <v>1290</v>
      </c>
      <c r="K3" s="185" t="s">
        <v>1287</v>
      </c>
      <c r="L3" s="185" t="s">
        <v>1288</v>
      </c>
      <c r="M3" s="171" t="s">
        <v>751</v>
      </c>
    </row>
    <row r="4" spans="1:13">
      <c r="A4" s="144">
        <v>9</v>
      </c>
      <c r="B4" s="187" t="str">
        <f>INDEX(product_trans!$D:$D,MATCH(A4,product_trans!$A:$A,0))</f>
        <v>Hanging door</v>
      </c>
      <c r="C4" s="144"/>
      <c r="D4" s="100"/>
      <c r="E4" s="72" t="s">
        <v>3566</v>
      </c>
      <c r="F4" s="153" t="str">
        <f>IF(E4="","",INDEX(m_selling_spec_trans!$D:$D,MATCH(E4,m_selling_spec_trans!$A:$A,0)))</f>
        <v>1 track 1 panel</v>
      </c>
      <c r="G4" s="72" t="s">
        <v>3547</v>
      </c>
      <c r="H4" s="153" t="str">
        <f>IF(G4="","",INDEX(m_selling_spec_trans!$D:$D,MATCH(G4,m_selling_spec_trans!$A:$A,0)))</f>
        <v>Standard roller</v>
      </c>
      <c r="I4" s="74" t="s">
        <v>3490</v>
      </c>
      <c r="J4" s="74" t="s">
        <v>3491</v>
      </c>
      <c r="K4" s="74" t="s">
        <v>3492</v>
      </c>
      <c r="L4" s="74" t="s">
        <v>3493</v>
      </c>
      <c r="M4" s="75">
        <v>0</v>
      </c>
    </row>
    <row r="5" spans="1:13">
      <c r="A5" s="144">
        <v>9</v>
      </c>
      <c r="B5" s="187" t="str">
        <f>INDEX(product_trans!$D:$D,MATCH(A5,product_trans!$A:$A,0))</f>
        <v>Hanging door</v>
      </c>
      <c r="C5" s="144"/>
      <c r="D5" s="100"/>
      <c r="E5" s="72" t="s">
        <v>3566</v>
      </c>
      <c r="F5" s="153" t="str">
        <f>IF(E5="","",INDEX(m_selling_spec_trans!$D:$D,MATCH(E5,m_selling_spec_trans!$A:$A,0)))</f>
        <v>1 track 1 panel</v>
      </c>
      <c r="G5" s="72" t="s">
        <v>3548</v>
      </c>
      <c r="H5" s="153" t="str">
        <f>IF(G5="","",INDEX(m_selling_spec_trans!$D:$D,MATCH(G5,m_selling_spec_trans!$A:$A,0)))</f>
        <v>Soft close roller (Close only)</v>
      </c>
      <c r="I5" s="74" t="s">
        <v>3494</v>
      </c>
      <c r="J5" s="74" t="s">
        <v>3491</v>
      </c>
      <c r="K5" s="74" t="s">
        <v>3492</v>
      </c>
      <c r="L5" s="74" t="s">
        <v>3493</v>
      </c>
      <c r="M5" s="75">
        <v>0</v>
      </c>
    </row>
    <row r="6" spans="1:13">
      <c r="A6" s="144">
        <v>9</v>
      </c>
      <c r="B6" s="187" t="str">
        <f>INDEX(product_trans!$D:$D,MATCH(A6,product_trans!$A:$A,0))</f>
        <v>Hanging door</v>
      </c>
      <c r="C6" s="144"/>
      <c r="D6" s="100"/>
      <c r="E6" s="72" t="s">
        <v>3566</v>
      </c>
      <c r="F6" s="153" t="str">
        <f>IF(E6="","",INDEX(m_selling_spec_trans!$D:$D,MATCH(E6,m_selling_spec_trans!$A:$A,0)))</f>
        <v>1 track 1 panel</v>
      </c>
      <c r="G6" s="72" t="s">
        <v>3549</v>
      </c>
      <c r="H6" s="153" t="str">
        <f>IF(G6="","",INDEX(m_selling_spec_trans!$D:$D,MATCH(G6,m_selling_spec_trans!$A:$A,0)))</f>
        <v>Soft close roller (Close and Open)</v>
      </c>
      <c r="I6" s="74" t="s">
        <v>3495</v>
      </c>
      <c r="J6" s="74" t="s">
        <v>3491</v>
      </c>
      <c r="K6" s="74" t="s">
        <v>3492</v>
      </c>
      <c r="L6" s="74" t="s">
        <v>3493</v>
      </c>
      <c r="M6" s="75">
        <v>0</v>
      </c>
    </row>
    <row r="7" spans="1:13">
      <c r="A7" s="144">
        <v>9</v>
      </c>
      <c r="B7" s="187" t="str">
        <f>INDEX(product_trans!$D:$D,MATCH(A7,product_trans!$A:$A,0))</f>
        <v>Hanging door</v>
      </c>
      <c r="C7" s="144"/>
      <c r="D7" s="100"/>
      <c r="E7" s="72" t="s">
        <v>3567</v>
      </c>
      <c r="F7" s="153" t="str">
        <f>IF(E7="","",INDEX(m_selling_spec_trans!$D:$D,MATCH(E7,m_selling_spec_trans!$A:$A,0)))</f>
        <v>1 track 2 panels</v>
      </c>
      <c r="G7" s="72" t="s">
        <v>3526</v>
      </c>
      <c r="H7" s="153" t="str">
        <f>IF(G7="","",INDEX(m_selling_spec_trans!$D:$D,MATCH(G7,m_selling_spec_trans!$A:$A,0)))</f>
        <v>Standard roller</v>
      </c>
      <c r="I7" s="171" t="s">
        <v>3571</v>
      </c>
      <c r="J7" s="171" t="s">
        <v>3569</v>
      </c>
      <c r="K7" s="74" t="s">
        <v>3492</v>
      </c>
      <c r="L7" s="74" t="s">
        <v>3493</v>
      </c>
      <c r="M7" s="75">
        <v>0</v>
      </c>
    </row>
    <row r="8" spans="1:13">
      <c r="A8" s="144">
        <v>9</v>
      </c>
      <c r="B8" s="187" t="str">
        <f>INDEX(product_trans!$D:$D,MATCH(A8,product_trans!$A:$A,0))</f>
        <v>Hanging door</v>
      </c>
      <c r="C8" s="144"/>
      <c r="D8" s="100"/>
      <c r="E8" s="72" t="s">
        <v>3567</v>
      </c>
      <c r="F8" s="153" t="str">
        <f>IF(E8="","",INDEX(m_selling_spec_trans!$D:$D,MATCH(E8,m_selling_spec_trans!$A:$A,0)))</f>
        <v>1 track 2 panels</v>
      </c>
      <c r="G8" s="72" t="s">
        <v>3527</v>
      </c>
      <c r="H8" s="153" t="str">
        <f>IF(G8="","",INDEX(m_selling_spec_trans!$D:$D,MATCH(G8,m_selling_spec_trans!$A:$A,0)))</f>
        <v>Soft close roller (Close only)</v>
      </c>
      <c r="I8" s="171" t="s">
        <v>3572</v>
      </c>
      <c r="J8" s="171" t="s">
        <v>3569</v>
      </c>
      <c r="K8" s="74" t="s">
        <v>3492</v>
      </c>
      <c r="L8" s="74" t="s">
        <v>3493</v>
      </c>
      <c r="M8" s="75">
        <v>0</v>
      </c>
    </row>
    <row r="9" spans="1:13">
      <c r="A9" s="144">
        <v>9</v>
      </c>
      <c r="B9" s="187" t="str">
        <f>INDEX(product_trans!$D:$D,MATCH(A9,product_trans!$A:$A,0))</f>
        <v>Hanging door</v>
      </c>
      <c r="C9" s="144"/>
      <c r="D9" s="100"/>
      <c r="E9" s="72" t="s">
        <v>3567</v>
      </c>
      <c r="F9" s="153" t="str">
        <f>IF(E9="","",INDEX(m_selling_spec_trans!$D:$D,MATCH(E9,m_selling_spec_trans!$A:$A,0)))</f>
        <v>1 track 2 panels</v>
      </c>
      <c r="G9" s="72" t="s">
        <v>3528</v>
      </c>
      <c r="H9" s="153" t="str">
        <f>IF(G9="","",INDEX(m_selling_spec_trans!$D:$D,MATCH(G9,m_selling_spec_trans!$A:$A,0)))</f>
        <v>Soft close roller (Close and Open)</v>
      </c>
      <c r="I9" s="171" t="s">
        <v>3573</v>
      </c>
      <c r="J9" s="171" t="s">
        <v>3569</v>
      </c>
      <c r="K9" s="74" t="s">
        <v>3492</v>
      </c>
      <c r="L9" s="74" t="s">
        <v>3493</v>
      </c>
      <c r="M9" s="75">
        <v>0</v>
      </c>
    </row>
    <row r="10" spans="1:13">
      <c r="A10" s="144">
        <v>9</v>
      </c>
      <c r="B10" s="187" t="str">
        <f>INDEX(product_trans!$D:$D,MATCH(A10,product_trans!$A:$A,0))</f>
        <v>Hanging door</v>
      </c>
      <c r="C10" s="144"/>
      <c r="D10" s="100"/>
      <c r="E10" s="72" t="s">
        <v>3568</v>
      </c>
      <c r="F10" s="153" t="str">
        <f>IF(E10="","",INDEX(m_selling_spec_trans!$D:$D,MATCH(E10,m_selling_spec_trans!$A:$A,0)))</f>
        <v>2 tracks 2 panels</v>
      </c>
      <c r="G10" s="72" t="s">
        <v>3526</v>
      </c>
      <c r="H10" s="153" t="str">
        <f>IF(G10="","",INDEX(m_selling_spec_trans!$D:$D,MATCH(G10,m_selling_spec_trans!$A:$A,0)))</f>
        <v>Standard roller</v>
      </c>
      <c r="I10" s="171" t="s">
        <v>3571</v>
      </c>
      <c r="J10" s="171" t="s">
        <v>3569</v>
      </c>
      <c r="K10" s="74" t="s">
        <v>3492</v>
      </c>
      <c r="L10" s="74" t="s">
        <v>3493</v>
      </c>
      <c r="M10" s="75">
        <v>0</v>
      </c>
    </row>
    <row r="11" spans="1:13">
      <c r="A11" s="144">
        <v>9</v>
      </c>
      <c r="B11" s="187" t="str">
        <f>INDEX(product_trans!$D:$D,MATCH(A11,product_trans!$A:$A,0))</f>
        <v>Hanging door</v>
      </c>
      <c r="C11" s="144"/>
      <c r="D11" s="100"/>
      <c r="E11" s="72" t="s">
        <v>3568</v>
      </c>
      <c r="F11" s="153" t="str">
        <f>IF(E11="","",INDEX(m_selling_spec_trans!$D:$D,MATCH(E11,m_selling_spec_trans!$A:$A,0)))</f>
        <v>2 tracks 2 panels</v>
      </c>
      <c r="G11" s="72" t="s">
        <v>3527</v>
      </c>
      <c r="H11" s="153" t="str">
        <f>IF(G11="","",INDEX(m_selling_spec_trans!$D:$D,MATCH(G11,m_selling_spec_trans!$A:$A,0)))</f>
        <v>Soft close roller (Close only)</v>
      </c>
      <c r="I11" s="171" t="s">
        <v>3572</v>
      </c>
      <c r="J11" s="171" t="s">
        <v>3569</v>
      </c>
      <c r="K11" s="74" t="s">
        <v>3492</v>
      </c>
      <c r="L11" s="74" t="s">
        <v>3493</v>
      </c>
      <c r="M11" s="75">
        <v>0</v>
      </c>
    </row>
    <row r="12" spans="1:13">
      <c r="A12" s="144">
        <v>9</v>
      </c>
      <c r="B12" s="187" t="str">
        <f>INDEX(product_trans!$D:$D,MATCH(A12,product_trans!$A:$A,0))</f>
        <v>Hanging door</v>
      </c>
      <c r="C12" s="144"/>
      <c r="D12" s="100"/>
      <c r="E12" s="72" t="s">
        <v>3568</v>
      </c>
      <c r="F12" s="153" t="str">
        <f>IF(E12="","",INDEX(m_selling_spec_trans!$D:$D,MATCH(E12,m_selling_spec_trans!$A:$A,0)))</f>
        <v>2 tracks 2 panels</v>
      </c>
      <c r="G12" s="72" t="s">
        <v>3528</v>
      </c>
      <c r="H12" s="153" t="str">
        <f>IF(G12="","",INDEX(m_selling_spec_trans!$D:$D,MATCH(G12,m_selling_spec_trans!$A:$A,0)))</f>
        <v>Soft close roller (Close and Open)</v>
      </c>
      <c r="I12" s="171" t="s">
        <v>3573</v>
      </c>
      <c r="J12" s="171" t="s">
        <v>3569</v>
      </c>
      <c r="K12" s="74" t="s">
        <v>3492</v>
      </c>
      <c r="L12" s="74" t="s">
        <v>3493</v>
      </c>
      <c r="M12" s="75">
        <v>0</v>
      </c>
    </row>
  </sheetData>
  <phoneticPr fontId="13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J86"/>
  <sheetViews>
    <sheetView zoomScaleNormal="100" workbookViewId="0">
      <pane ySplit="3" topLeftCell="A76" activePane="bottomLeft" state="frozen"/>
      <selection activeCell="B45" sqref="B45"/>
      <selection pane="bottomLeft" activeCell="B86" sqref="B86"/>
    </sheetView>
  </sheetViews>
  <sheetFormatPr defaultRowHeight="18.75"/>
  <cols>
    <col min="2" max="2" width="56.375" style="60" customWidth="1"/>
    <col min="3" max="3" width="15.375" bestFit="1" customWidth="1"/>
    <col min="4" max="4" width="21" customWidth="1"/>
    <col min="5" max="5" width="22.375" customWidth="1"/>
    <col min="6" max="6" width="21" bestFit="1" customWidth="1"/>
    <col min="7" max="7" width="22.375" bestFit="1" customWidth="1"/>
    <col min="10" max="10" width="18" bestFit="1" customWidth="1"/>
  </cols>
  <sheetData>
    <row r="1" spans="1:10">
      <c r="A1" s="37" t="s">
        <v>130</v>
      </c>
      <c r="B1" s="38" t="s">
        <v>131</v>
      </c>
    </row>
    <row r="2" spans="1:10">
      <c r="A2" s="39"/>
      <c r="B2" s="38" t="s">
        <v>138</v>
      </c>
    </row>
    <row r="3" spans="1:10" s="34" customFormat="1">
      <c r="A3" s="50" t="s">
        <v>61</v>
      </c>
      <c r="B3" s="51" t="s">
        <v>129</v>
      </c>
      <c r="C3" s="50" t="s">
        <v>62</v>
      </c>
      <c r="D3" s="50" t="s">
        <v>1094</v>
      </c>
      <c r="E3" s="36" t="s">
        <v>1095</v>
      </c>
      <c r="F3" s="50" t="s">
        <v>54</v>
      </c>
      <c r="G3" s="36" t="s">
        <v>500</v>
      </c>
      <c r="H3" s="35" t="s">
        <v>751</v>
      </c>
      <c r="I3" s="50" t="s">
        <v>42</v>
      </c>
      <c r="J3" s="35" t="s">
        <v>1108</v>
      </c>
    </row>
    <row r="4" spans="1:10">
      <c r="A4" s="1">
        <v>1</v>
      </c>
      <c r="B4" s="59" t="str">
        <f>INDEX(ctg_trans!$D:$D,MATCH(A4,ctg_trans!$A:$A,0))</f>
        <v>Window series</v>
      </c>
      <c r="C4" s="1" t="s">
        <v>64</v>
      </c>
      <c r="D4" s="1"/>
      <c r="F4" s="1"/>
      <c r="H4">
        <v>0</v>
      </c>
      <c r="I4">
        <v>1</v>
      </c>
      <c r="J4" t="s">
        <v>1109</v>
      </c>
    </row>
    <row r="5" spans="1:10">
      <c r="A5" s="1">
        <v>2</v>
      </c>
      <c r="B5" s="59" t="str">
        <f>INDEX(ctg_trans!$D:$D,MATCH(A5,ctg_trans!$A:$A,0))</f>
        <v>Exterior series</v>
      </c>
      <c r="C5" s="1" t="s">
        <v>64</v>
      </c>
      <c r="D5" s="1"/>
      <c r="F5" s="1"/>
      <c r="H5">
        <v>0</v>
      </c>
      <c r="I5">
        <v>4</v>
      </c>
      <c r="J5" t="s">
        <v>1110</v>
      </c>
    </row>
    <row r="6" spans="1:10">
      <c r="A6" s="1">
        <v>3</v>
      </c>
      <c r="B6" s="59" t="str">
        <f>INDEX(ctg_trans!$D:$D,MATCH(A6,ctg_trans!$A:$A,0))</f>
        <v>GIESTA (Entrance door)</v>
      </c>
      <c r="C6" s="1" t="s">
        <v>64</v>
      </c>
      <c r="D6" s="1"/>
      <c r="F6" s="1"/>
      <c r="H6">
        <v>0</v>
      </c>
      <c r="I6">
        <v>2</v>
      </c>
      <c r="J6" t="s">
        <v>1111</v>
      </c>
    </row>
    <row r="7" spans="1:10">
      <c r="A7" s="1">
        <v>4</v>
      </c>
      <c r="B7" s="59" t="str">
        <f>INDEX(ctg_trans!$D:$D,MATCH(A7,ctg_trans!$A:$A,0))</f>
        <v>Interior series</v>
      </c>
      <c r="C7" s="1" t="s">
        <v>46</v>
      </c>
      <c r="D7" s="1"/>
      <c r="F7" s="1"/>
      <c r="H7">
        <v>0</v>
      </c>
      <c r="I7">
        <v>3</v>
      </c>
      <c r="J7" t="s">
        <v>1228</v>
      </c>
    </row>
    <row r="8" spans="1:10">
      <c r="A8" s="1">
        <v>5</v>
      </c>
      <c r="B8" s="59" t="str">
        <f>INDEX(ctg_trans!$D:$D,MATCH(A8,ctg_trans!$A:$A,0))</f>
        <v>High rise</v>
      </c>
      <c r="C8" s="1" t="s">
        <v>65</v>
      </c>
      <c r="D8" s="1"/>
      <c r="F8" s="1"/>
      <c r="H8">
        <v>0</v>
      </c>
      <c r="I8">
        <v>5</v>
      </c>
    </row>
    <row r="9" spans="1:10">
      <c r="A9" s="1">
        <v>6</v>
      </c>
      <c r="B9" s="59" t="str">
        <f>INDEX(ctg_trans!$D:$D,MATCH(A9,ctg_trans!$A:$A,0))</f>
        <v>Low rise</v>
      </c>
      <c r="C9" s="1" t="s">
        <v>65</v>
      </c>
      <c r="D9" s="1"/>
      <c r="F9" s="1"/>
      <c r="H9">
        <v>0</v>
      </c>
      <c r="I9">
        <v>6</v>
      </c>
    </row>
    <row r="10" spans="1:10">
      <c r="A10" s="44">
        <v>7</v>
      </c>
      <c r="B10" s="59" t="str">
        <f>INDEX(ctg_trans!$D:$D,MATCH(A10,ctg_trans!$A:$A,0))</f>
        <v>Sliding Window</v>
      </c>
      <c r="C10" s="44" t="s">
        <v>481</v>
      </c>
      <c r="D10" s="1">
        <v>1</v>
      </c>
      <c r="E10" t="str">
        <f t="shared" ref="E10:E27" si="0">INDEX($B:$B,MATCH(D10,$A:$A,0))</f>
        <v>Window series</v>
      </c>
      <c r="F10" s="1">
        <v>22</v>
      </c>
      <c r="G10" t="str">
        <f t="shared" ref="G10:G27" si="1">INDEX($B:$B,MATCH(F10,$A:$A,0))</f>
        <v>WINDOW</v>
      </c>
      <c r="H10">
        <v>1</v>
      </c>
      <c r="I10">
        <v>7</v>
      </c>
    </row>
    <row r="11" spans="1:10">
      <c r="A11" s="1">
        <v>8</v>
      </c>
      <c r="B11" s="59" t="str">
        <f>INDEX(ctg_trans!$D:$D,MATCH(A11,ctg_trans!$A:$A,0))</f>
        <v>Sliding Door</v>
      </c>
      <c r="C11" s="44" t="s">
        <v>481</v>
      </c>
      <c r="D11" s="1">
        <v>1</v>
      </c>
      <c r="E11" t="str">
        <f t="shared" si="0"/>
        <v>Window series</v>
      </c>
      <c r="F11" s="1">
        <v>21</v>
      </c>
      <c r="G11" t="str">
        <f t="shared" si="1"/>
        <v>DOOR</v>
      </c>
      <c r="H11">
        <v>1</v>
      </c>
      <c r="I11">
        <v>8</v>
      </c>
    </row>
    <row r="12" spans="1:10">
      <c r="A12" s="44">
        <v>9</v>
      </c>
      <c r="B12" s="59" t="str">
        <f>INDEX(ctg_trans!$D:$D,MATCH(A12,ctg_trans!$A:$A,0))</f>
        <v>Entrance</v>
      </c>
      <c r="C12" s="44" t="s">
        <v>481</v>
      </c>
      <c r="D12" s="1">
        <v>1</v>
      </c>
      <c r="E12" t="str">
        <f t="shared" si="0"/>
        <v>Window series</v>
      </c>
      <c r="F12" s="1">
        <v>21</v>
      </c>
      <c r="G12" t="str">
        <f t="shared" si="1"/>
        <v>DOOR</v>
      </c>
      <c r="H12">
        <v>1</v>
      </c>
      <c r="I12">
        <v>9</v>
      </c>
    </row>
    <row r="13" spans="1:10">
      <c r="A13" s="1">
        <v>10</v>
      </c>
      <c r="B13" s="59" t="str">
        <f>INDEX(ctg_trans!$D:$D,MATCH(A13,ctg_trans!$A:$A,0))</f>
        <v>Casement</v>
      </c>
      <c r="C13" s="44" t="s">
        <v>481</v>
      </c>
      <c r="D13" s="1">
        <v>1</v>
      </c>
      <c r="E13" t="str">
        <f t="shared" si="0"/>
        <v>Window series</v>
      </c>
      <c r="F13" s="1">
        <v>22</v>
      </c>
      <c r="G13" t="str">
        <f t="shared" si="1"/>
        <v>WINDOW</v>
      </c>
      <c r="H13">
        <v>1</v>
      </c>
      <c r="I13">
        <v>10</v>
      </c>
    </row>
    <row r="14" spans="1:10">
      <c r="A14" s="44">
        <v>11</v>
      </c>
      <c r="B14" s="59" t="str">
        <f>INDEX(ctg_trans!$D:$D,MATCH(A14,ctg_trans!$A:$A,0))</f>
        <v>Awning</v>
      </c>
      <c r="C14" s="44" t="s">
        <v>481</v>
      </c>
      <c r="D14" s="1">
        <v>1</v>
      </c>
      <c r="E14" t="str">
        <f t="shared" si="0"/>
        <v>Window series</v>
      </c>
      <c r="F14" s="1">
        <v>22</v>
      </c>
      <c r="G14" t="str">
        <f t="shared" si="1"/>
        <v>WINDOW</v>
      </c>
      <c r="H14">
        <v>1</v>
      </c>
      <c r="I14">
        <v>11</v>
      </c>
    </row>
    <row r="15" spans="1:10">
      <c r="A15" s="1">
        <v>12</v>
      </c>
      <c r="B15" s="59" t="str">
        <f>INDEX(ctg_trans!$D:$D,MATCH(A15,ctg_trans!$A:$A,0))</f>
        <v>FIX</v>
      </c>
      <c r="C15" s="44" t="s">
        <v>481</v>
      </c>
      <c r="D15" s="1">
        <v>1</v>
      </c>
      <c r="E15" t="str">
        <f t="shared" si="0"/>
        <v>Window series</v>
      </c>
      <c r="F15" s="1">
        <v>22</v>
      </c>
      <c r="G15" t="str">
        <f t="shared" si="1"/>
        <v>WINDOW</v>
      </c>
      <c r="H15">
        <v>1</v>
      </c>
      <c r="I15">
        <v>12</v>
      </c>
    </row>
    <row r="16" spans="1:10">
      <c r="A16" s="44">
        <v>13</v>
      </c>
      <c r="B16" s="59" t="str">
        <f>INDEX(ctg_trans!$D:$D,MATCH(A16,ctg_trans!$A:$A,0))</f>
        <v>Corner Fix</v>
      </c>
      <c r="C16" s="44" t="s">
        <v>481</v>
      </c>
      <c r="D16" s="1">
        <v>1</v>
      </c>
      <c r="E16" t="str">
        <f t="shared" si="0"/>
        <v>Window series</v>
      </c>
      <c r="F16" s="1">
        <v>22</v>
      </c>
      <c r="G16" t="str">
        <f t="shared" si="1"/>
        <v>WINDOW</v>
      </c>
      <c r="H16">
        <v>1</v>
      </c>
      <c r="I16">
        <v>13</v>
      </c>
    </row>
    <row r="17" spans="1:9">
      <c r="A17" s="1">
        <v>14</v>
      </c>
      <c r="B17" s="59" t="str">
        <f>INDEX(ctg_trans!$D:$D,MATCH(A17,ctg_trans!$A:$A,0))</f>
        <v>Terrace door</v>
      </c>
      <c r="C17" s="44" t="s">
        <v>481</v>
      </c>
      <c r="D17" s="1">
        <v>1</v>
      </c>
      <c r="E17" t="str">
        <f t="shared" si="0"/>
        <v>Window series</v>
      </c>
      <c r="F17" s="1">
        <v>21</v>
      </c>
      <c r="G17" t="str">
        <f t="shared" si="1"/>
        <v>DOOR</v>
      </c>
      <c r="H17">
        <v>1</v>
      </c>
      <c r="I17">
        <v>14</v>
      </c>
    </row>
    <row r="18" spans="1:9">
      <c r="A18" s="44">
        <v>15</v>
      </c>
      <c r="B18" s="59" t="str">
        <f>INDEX(ctg_trans!$D:$D,MATCH(A18,ctg_trans!$A:$A,0))</f>
        <v>Folding door</v>
      </c>
      <c r="C18" s="44" t="s">
        <v>481</v>
      </c>
      <c r="D18" s="1">
        <v>1</v>
      </c>
      <c r="E18" t="str">
        <f t="shared" si="0"/>
        <v>Window series</v>
      </c>
      <c r="F18" s="1">
        <v>21</v>
      </c>
      <c r="G18" t="str">
        <f t="shared" si="1"/>
        <v>DOOR</v>
      </c>
      <c r="H18">
        <v>1</v>
      </c>
      <c r="I18">
        <v>15</v>
      </c>
    </row>
    <row r="19" spans="1:9">
      <c r="A19" s="1">
        <v>16</v>
      </c>
      <c r="B19" s="59" t="str">
        <f>INDEX(ctg_trans!$D:$D,MATCH(A19,ctg_trans!$A:$A,0))</f>
        <v>Sliding gate</v>
      </c>
      <c r="C19" s="44" t="s">
        <v>481</v>
      </c>
      <c r="D19" s="44">
        <v>2</v>
      </c>
      <c r="E19" t="str">
        <f t="shared" si="0"/>
        <v>Exterior series</v>
      </c>
      <c r="F19" s="44">
        <v>2</v>
      </c>
      <c r="G19" t="str">
        <f t="shared" si="1"/>
        <v>Exterior series</v>
      </c>
      <c r="H19">
        <v>1</v>
      </c>
      <c r="I19">
        <v>16</v>
      </c>
    </row>
    <row r="20" spans="1:9">
      <c r="A20" s="1">
        <v>17</v>
      </c>
      <c r="B20" s="59" t="str">
        <f>INDEX(ctg_trans!$D:$D,MATCH(A20,ctg_trans!$A:$A,0))</f>
        <v>Folding gate</v>
      </c>
      <c r="C20" s="44" t="s">
        <v>481</v>
      </c>
      <c r="D20" s="44">
        <v>2</v>
      </c>
      <c r="E20" t="str">
        <f t="shared" si="0"/>
        <v>Exterior series</v>
      </c>
      <c r="F20" s="44">
        <v>2</v>
      </c>
      <c r="G20" t="str">
        <f t="shared" si="1"/>
        <v>Exterior series</v>
      </c>
      <c r="H20">
        <v>1</v>
      </c>
      <c r="I20">
        <v>17</v>
      </c>
    </row>
    <row r="21" spans="1:9">
      <c r="A21" s="1">
        <v>18</v>
      </c>
      <c r="B21" s="59" t="str">
        <f>INDEX(ctg_trans!$D:$D,MATCH(A21,ctg_trans!$A:$A,0))</f>
        <v>Swing gate</v>
      </c>
      <c r="C21" s="44" t="s">
        <v>481</v>
      </c>
      <c r="D21" s="44">
        <v>2</v>
      </c>
      <c r="E21" t="str">
        <f t="shared" si="0"/>
        <v>Exterior series</v>
      </c>
      <c r="F21" s="44">
        <v>2</v>
      </c>
      <c r="G21" t="str">
        <f t="shared" si="1"/>
        <v>Exterior series</v>
      </c>
      <c r="H21">
        <v>1</v>
      </c>
      <c r="I21">
        <v>18</v>
      </c>
    </row>
    <row r="22" spans="1:9">
      <c r="A22" s="1">
        <v>19</v>
      </c>
      <c r="B22" s="59" t="str">
        <f>INDEX(ctg_trans!$D:$D,MATCH(A22,ctg_trans!$A:$A,0))</f>
        <v>Fence</v>
      </c>
      <c r="C22" s="44" t="s">
        <v>481</v>
      </c>
      <c r="D22" s="44">
        <v>2</v>
      </c>
      <c r="E22" t="str">
        <f t="shared" si="0"/>
        <v>Exterior series</v>
      </c>
      <c r="F22" s="44">
        <v>2</v>
      </c>
      <c r="G22" t="str">
        <f t="shared" si="1"/>
        <v>Exterior series</v>
      </c>
      <c r="H22">
        <v>1</v>
      </c>
      <c r="I22">
        <v>19</v>
      </c>
    </row>
    <row r="23" spans="1:9">
      <c r="A23" s="44">
        <v>20</v>
      </c>
      <c r="B23" s="59" t="str">
        <f>INDEX(ctg_trans!$D:$D,MATCH(A23,ctg_trans!$A:$A,0))</f>
        <v>Tostem DOOR</v>
      </c>
      <c r="C23" s="44" t="s">
        <v>481</v>
      </c>
      <c r="D23" s="44">
        <v>3</v>
      </c>
      <c r="E23" t="str">
        <f t="shared" si="0"/>
        <v>GIESTA (Entrance door)</v>
      </c>
      <c r="F23" s="44">
        <v>3</v>
      </c>
      <c r="G23" t="str">
        <f t="shared" si="1"/>
        <v>GIESTA (Entrance door)</v>
      </c>
      <c r="H23">
        <v>1</v>
      </c>
      <c r="I23">
        <v>20</v>
      </c>
    </row>
    <row r="24" spans="1:9">
      <c r="A24" s="1">
        <v>21</v>
      </c>
      <c r="B24" s="59" t="str">
        <f>INDEX(ctg_trans!$D:$D,MATCH(A24,ctg_trans!$A:$A,0))</f>
        <v>DOOR</v>
      </c>
      <c r="C24" s="1" t="s">
        <v>746</v>
      </c>
      <c r="D24" s="44">
        <v>1</v>
      </c>
      <c r="E24" t="str">
        <f t="shared" si="0"/>
        <v>Window series</v>
      </c>
      <c r="F24" s="44">
        <v>1</v>
      </c>
      <c r="G24" t="str">
        <f t="shared" si="1"/>
        <v>Window series</v>
      </c>
      <c r="H24">
        <v>1</v>
      </c>
      <c r="I24">
        <v>21</v>
      </c>
    </row>
    <row r="25" spans="1:9">
      <c r="A25" s="44">
        <v>22</v>
      </c>
      <c r="B25" s="59" t="str">
        <f>INDEX(ctg_trans!$D:$D,MATCH(A25,ctg_trans!$A:$A,0))</f>
        <v>WINDOW</v>
      </c>
      <c r="C25" s="1" t="s">
        <v>746</v>
      </c>
      <c r="D25" s="44">
        <v>1</v>
      </c>
      <c r="E25" t="str">
        <f t="shared" si="0"/>
        <v>Window series</v>
      </c>
      <c r="F25" s="44">
        <v>1</v>
      </c>
      <c r="G25" t="str">
        <f t="shared" si="1"/>
        <v>Window series</v>
      </c>
      <c r="H25">
        <v>1</v>
      </c>
      <c r="I25">
        <v>22</v>
      </c>
    </row>
    <row r="26" spans="1:9">
      <c r="A26" s="44">
        <v>23</v>
      </c>
      <c r="B26" s="59" t="str">
        <f>INDEX(ctg_trans!$D:$D,MATCH(A26,ctg_trans!$A:$A,0))</f>
        <v>Carport</v>
      </c>
      <c r="C26" s="44" t="s">
        <v>481</v>
      </c>
      <c r="D26" s="44">
        <v>2</v>
      </c>
      <c r="E26" t="str">
        <f t="shared" si="0"/>
        <v>Exterior series</v>
      </c>
      <c r="F26" s="44">
        <v>2</v>
      </c>
      <c r="G26" t="str">
        <f t="shared" si="1"/>
        <v>Exterior series</v>
      </c>
      <c r="H26">
        <v>1</v>
      </c>
      <c r="I26">
        <v>23</v>
      </c>
    </row>
    <row r="27" spans="1:9">
      <c r="A27" s="44">
        <v>25</v>
      </c>
      <c r="B27" s="59" t="str">
        <f>INDEX(ctg_trans!$D:$D,MATCH(A27,ctg_trans!$A:$A,0))</f>
        <v>Partition</v>
      </c>
      <c r="C27" s="44" t="s">
        <v>481</v>
      </c>
      <c r="D27">
        <v>4</v>
      </c>
      <c r="E27" t="str">
        <f t="shared" si="0"/>
        <v>Interior series</v>
      </c>
      <c r="F27">
        <v>4</v>
      </c>
      <c r="G27" t="str">
        <f t="shared" si="1"/>
        <v>Interior series</v>
      </c>
      <c r="H27">
        <v>1</v>
      </c>
      <c r="I27">
        <v>25</v>
      </c>
    </row>
    <row r="28" spans="1:9">
      <c r="A28" s="44">
        <v>30</v>
      </c>
      <c r="B28" s="59" t="str">
        <f>INDEX(ctg_trans!$D:$D,MATCH(A28,ctg_trans!$A:$A,0))</f>
        <v>Series</v>
      </c>
      <c r="C28" s="44" t="s">
        <v>1168</v>
      </c>
      <c r="H28">
        <v>0</v>
      </c>
      <c r="I28">
        <v>26</v>
      </c>
    </row>
    <row r="29" spans="1:9">
      <c r="A29" s="44">
        <v>31</v>
      </c>
      <c r="B29" s="59" t="str">
        <f>INDEX(ctg_trans!$D:$D,MATCH(A29,ctg_trans!$A:$A,0))</f>
        <v>Sill type</v>
      </c>
      <c r="C29" s="44" t="s">
        <v>1168</v>
      </c>
      <c r="H29">
        <v>0</v>
      </c>
      <c r="I29">
        <v>27</v>
      </c>
    </row>
    <row r="30" spans="1:9">
      <c r="A30" s="44">
        <v>32</v>
      </c>
      <c r="B30" s="59" t="str">
        <f>INDEX(ctg_trans!$D:$D,MATCH(A30,ctg_trans!$A:$A,0))</f>
        <v>Panel</v>
      </c>
      <c r="C30" s="44" t="s">
        <v>1168</v>
      </c>
      <c r="H30">
        <v>0</v>
      </c>
      <c r="I30">
        <v>28</v>
      </c>
    </row>
    <row r="31" spans="1:9">
      <c r="A31" s="44">
        <v>33</v>
      </c>
      <c r="B31" s="59" t="str">
        <f>INDEX(ctg_trans!$D:$D,MATCH(A31,ctg_trans!$A:$A,0))</f>
        <v>Movement</v>
      </c>
      <c r="C31" s="44" t="s">
        <v>1168</v>
      </c>
      <c r="H31">
        <v>0</v>
      </c>
      <c r="I31">
        <v>29</v>
      </c>
    </row>
    <row r="32" spans="1:9">
      <c r="A32" s="44">
        <v>34</v>
      </c>
      <c r="B32" s="59" t="str">
        <f>INDEX(ctg_trans!$D:$D,MATCH(A32,ctg_trans!$A:$A,0))</f>
        <v>Insect screen</v>
      </c>
      <c r="C32" s="44" t="s">
        <v>1168</v>
      </c>
      <c r="H32">
        <v>0</v>
      </c>
      <c r="I32">
        <v>30</v>
      </c>
    </row>
    <row r="33" spans="1:9">
      <c r="A33" s="44">
        <v>35</v>
      </c>
      <c r="B33" s="59" t="str">
        <f>INDEX(ctg_trans!$D:$D,MATCH(A33,ctg_trans!$A:$A,0))</f>
        <v>Door closer</v>
      </c>
      <c r="C33" s="44" t="s">
        <v>1168</v>
      </c>
      <c r="H33">
        <v>0</v>
      </c>
      <c r="I33">
        <v>31</v>
      </c>
    </row>
    <row r="34" spans="1:9">
      <c r="A34" s="44">
        <v>36</v>
      </c>
      <c r="B34" s="59">
        <f>INDEX(ctg_trans!$D:$D,MATCH(A34,ctg_trans!$A:$A,0))</f>
        <v>0</v>
      </c>
      <c r="C34" s="44" t="s">
        <v>1168</v>
      </c>
      <c r="H34">
        <v>0</v>
      </c>
      <c r="I34">
        <v>32</v>
      </c>
    </row>
    <row r="35" spans="1:9">
      <c r="A35" s="44">
        <v>37</v>
      </c>
      <c r="B35" s="59" t="str">
        <f>INDEX(ctg_trans!$D:$D,MATCH(A35,ctg_trans!$A:$A,0))</f>
        <v>Handle type</v>
      </c>
      <c r="C35" s="44" t="s">
        <v>1503</v>
      </c>
      <c r="D35">
        <v>3</v>
      </c>
      <c r="E35" t="str">
        <f t="shared" ref="E35:E43" si="2">INDEX($B:$B,MATCH(D35,$A:$A,0))</f>
        <v>GIESTA (Entrance door)</v>
      </c>
      <c r="H35">
        <v>0</v>
      </c>
      <c r="I35">
        <v>33</v>
      </c>
    </row>
    <row r="36" spans="1:9">
      <c r="A36" s="44">
        <v>38</v>
      </c>
      <c r="B36" s="59" t="str">
        <f>INDEX(ctg_trans!$D:$D,MATCH(A36,ctg_trans!$A:$A,0))</f>
        <v>Cylinder</v>
      </c>
      <c r="C36" s="44" t="s">
        <v>1503</v>
      </c>
      <c r="D36">
        <v>3</v>
      </c>
      <c r="E36" t="str">
        <f t="shared" si="2"/>
        <v>GIESTA (Entrance door)</v>
      </c>
      <c r="H36">
        <v>0</v>
      </c>
      <c r="I36">
        <v>34</v>
      </c>
    </row>
    <row r="37" spans="1:9">
      <c r="A37" s="44">
        <v>39</v>
      </c>
      <c r="B37" s="59" t="str">
        <f>INDEX(ctg_trans!$D:$D,MATCH(A37,ctg_trans!$A:$A,0))</f>
        <v>Door guard</v>
      </c>
      <c r="C37" s="44" t="s">
        <v>1503</v>
      </c>
      <c r="D37">
        <v>3</v>
      </c>
      <c r="E37" t="str">
        <f t="shared" si="2"/>
        <v>GIESTA (Entrance door)</v>
      </c>
      <c r="H37">
        <v>0</v>
      </c>
      <c r="I37">
        <v>35</v>
      </c>
    </row>
    <row r="38" spans="1:9">
      <c r="A38" s="44">
        <v>40</v>
      </c>
      <c r="B38" s="59" t="str">
        <f>INDEX(ctg_trans!$D:$D,MATCH(A38,ctg_trans!$A:$A,0))</f>
        <v>Closer</v>
      </c>
      <c r="C38" s="44" t="s">
        <v>1503</v>
      </c>
      <c r="D38">
        <v>3</v>
      </c>
      <c r="E38" t="str">
        <f t="shared" si="2"/>
        <v>GIESTA (Entrance door)</v>
      </c>
      <c r="H38">
        <v>0</v>
      </c>
      <c r="I38">
        <v>36</v>
      </c>
    </row>
    <row r="39" spans="1:9">
      <c r="A39" s="44">
        <v>41</v>
      </c>
      <c r="B39" s="59" t="str">
        <f>INDEX(ctg_trans!$D:$D,MATCH(A39,ctg_trans!$A:$A,0))</f>
        <v>Bar</v>
      </c>
      <c r="C39" s="44" t="s">
        <v>1503</v>
      </c>
      <c r="D39">
        <v>3</v>
      </c>
      <c r="E39" t="str">
        <f t="shared" si="2"/>
        <v>GIESTA (Entrance door)</v>
      </c>
      <c r="H39">
        <v>0</v>
      </c>
      <c r="I39">
        <v>37</v>
      </c>
    </row>
    <row r="40" spans="1:9">
      <c r="A40" s="44">
        <v>42</v>
      </c>
      <c r="B40" s="59" t="str">
        <f>INDEX(ctg_trans!$D:$D,MATCH(A40,ctg_trans!$A:$A,0))</f>
        <v>Main Panel</v>
      </c>
      <c r="C40" s="44" t="s">
        <v>2556</v>
      </c>
      <c r="D40">
        <v>3</v>
      </c>
      <c r="E40" t="str">
        <f t="shared" si="2"/>
        <v>GIESTA (Entrance door)</v>
      </c>
      <c r="H40">
        <v>0</v>
      </c>
      <c r="I40">
        <v>38</v>
      </c>
    </row>
    <row r="41" spans="1:9">
      <c r="A41" s="44">
        <v>43</v>
      </c>
      <c r="B41" s="59" t="str">
        <f>INDEX(ctg_trans!$D:$D,MATCH(A41,ctg_trans!$A:$A,0))</f>
        <v>Side Panel</v>
      </c>
      <c r="C41" s="44" t="s">
        <v>2556</v>
      </c>
      <c r="D41">
        <v>3</v>
      </c>
      <c r="E41" t="str">
        <f t="shared" si="2"/>
        <v>GIESTA (Entrance door)</v>
      </c>
      <c r="H41">
        <v>0</v>
      </c>
      <c r="I41">
        <v>39</v>
      </c>
    </row>
    <row r="42" spans="1:9">
      <c r="A42" s="44">
        <v>44</v>
      </c>
      <c r="B42" s="59" t="str">
        <f>INDEX(ctg_trans!$D:$D,MATCH(A42,ctg_trans!$A:$A,0))</f>
        <v>Sub-panel</v>
      </c>
      <c r="C42" s="44" t="s">
        <v>2556</v>
      </c>
      <c r="D42">
        <v>3</v>
      </c>
      <c r="E42" t="str">
        <f t="shared" si="2"/>
        <v>GIESTA (Entrance door)</v>
      </c>
      <c r="H42">
        <v>0</v>
      </c>
      <c r="I42">
        <v>40</v>
      </c>
    </row>
    <row r="43" spans="1:9">
      <c r="A43" s="44">
        <v>45</v>
      </c>
      <c r="B43" s="59" t="str">
        <f>INDEX(ctg_trans!$D:$D,MATCH(A43,ctg_trans!$A:$A,0))</f>
        <v>Frame</v>
      </c>
      <c r="C43" s="44" t="s">
        <v>2556</v>
      </c>
      <c r="D43">
        <v>3</v>
      </c>
      <c r="E43" t="str">
        <f t="shared" si="2"/>
        <v>GIESTA (Entrance door)</v>
      </c>
      <c r="H43">
        <v>0</v>
      </c>
      <c r="I43">
        <v>41</v>
      </c>
    </row>
    <row r="44" spans="1:9">
      <c r="A44" s="44">
        <v>46</v>
      </c>
      <c r="B44" s="59" t="str">
        <f>INDEX(ctg_trans!$D:$D,MATCH(A44,ctg_trans!$A:$A,0))</f>
        <v>Type</v>
      </c>
      <c r="C44" s="44" t="s">
        <v>1168</v>
      </c>
      <c r="H44">
        <v>0</v>
      </c>
      <c r="I44">
        <v>42</v>
      </c>
    </row>
    <row r="45" spans="1:9">
      <c r="A45" s="44">
        <v>47</v>
      </c>
      <c r="B45" s="59" t="str">
        <f>INDEX(ctg_trans!$D:$D,MATCH(A45,ctg_trans!$A:$A,0))</f>
        <v>Frame Type</v>
      </c>
      <c r="C45" s="44" t="s">
        <v>1168</v>
      </c>
      <c r="H45">
        <v>0</v>
      </c>
      <c r="I45">
        <v>43</v>
      </c>
    </row>
    <row r="46" spans="1:9">
      <c r="A46" s="44">
        <v>48</v>
      </c>
      <c r="B46" s="59" t="str">
        <f>INDEX(ctg_trans!$D:$D,MATCH(A46,ctg_trans!$A:$A,0))</f>
        <v>Movement</v>
      </c>
      <c r="C46" s="44" t="s">
        <v>1168</v>
      </c>
      <c r="H46">
        <v>0</v>
      </c>
      <c r="I46">
        <v>44</v>
      </c>
    </row>
    <row r="47" spans="1:9">
      <c r="A47" s="44">
        <v>49</v>
      </c>
      <c r="B47" s="59" t="str">
        <f>INDEX(ctg_trans!$D:$D,MATCH(A47,ctg_trans!$A:$A,0))</f>
        <v>Handle Type</v>
      </c>
      <c r="C47" s="44" t="s">
        <v>1168</v>
      </c>
      <c r="H47">
        <v>0</v>
      </c>
      <c r="I47">
        <v>45</v>
      </c>
    </row>
    <row r="48" spans="1:9">
      <c r="A48" s="44">
        <v>50</v>
      </c>
      <c r="B48" s="59" t="str">
        <f>INDEX(ctg_trans!$D:$D,MATCH(A48,ctg_trans!$A:$A,0))</f>
        <v>Main panel</v>
      </c>
      <c r="C48" s="44" t="s">
        <v>1168</v>
      </c>
      <c r="H48">
        <v>0</v>
      </c>
      <c r="I48">
        <v>46</v>
      </c>
    </row>
    <row r="49" spans="1:9">
      <c r="A49" s="44">
        <v>51</v>
      </c>
      <c r="B49" s="59" t="str">
        <f>INDEX(ctg_trans!$D:$D,MATCH(A49,ctg_trans!$A:$A,0))</f>
        <v>Mullion</v>
      </c>
      <c r="C49" s="44" t="s">
        <v>481</v>
      </c>
      <c r="D49">
        <v>1</v>
      </c>
      <c r="E49" t="str">
        <f>INDEX($B:$B,MATCH(D49,$A:$A,0))</f>
        <v>Window series</v>
      </c>
      <c r="H49">
        <v>0</v>
      </c>
      <c r="I49">
        <v>47</v>
      </c>
    </row>
    <row r="50" spans="1:9">
      <c r="A50" s="44">
        <v>52</v>
      </c>
      <c r="B50" s="59" t="str">
        <f>INDEX(ctg_trans!$D:$D,MATCH(A50,ctg_trans!$A:$A,0))</f>
        <v>Transom</v>
      </c>
      <c r="C50" s="44" t="s">
        <v>481</v>
      </c>
      <c r="D50">
        <v>1</v>
      </c>
      <c r="E50" t="str">
        <f>INDEX($B:$B,MATCH(D50,$A:$A,0))</f>
        <v>Window series</v>
      </c>
      <c r="H50">
        <v>0</v>
      </c>
      <c r="I50">
        <v>48</v>
      </c>
    </row>
    <row r="51" spans="1:9">
      <c r="A51" s="44">
        <v>53</v>
      </c>
      <c r="B51" s="59" t="str">
        <f>INDEX(ctg_trans!$D:$D,MATCH(A51,ctg_trans!$A:$A,0))</f>
        <v>Louver</v>
      </c>
      <c r="C51" s="44" t="s">
        <v>481</v>
      </c>
      <c r="D51">
        <v>1</v>
      </c>
      <c r="E51" t="str">
        <f>INDEX($B:$B,MATCH(D51,$A:$A,0))</f>
        <v>Window series</v>
      </c>
      <c r="H51">
        <v>0</v>
      </c>
      <c r="I51">
        <v>49</v>
      </c>
    </row>
    <row r="52" spans="1:9">
      <c r="A52" s="44">
        <v>54</v>
      </c>
      <c r="B52" s="59" t="str">
        <f>INDEX(ctg_trans!$D:$D,MATCH(A52,ctg_trans!$A:$A,0))</f>
        <v>Angle</v>
      </c>
      <c r="C52" s="44" t="s">
        <v>1168</v>
      </c>
      <c r="H52">
        <v>0</v>
      </c>
      <c r="I52">
        <v>50</v>
      </c>
    </row>
    <row r="53" spans="1:9">
      <c r="A53" s="44">
        <v>55</v>
      </c>
      <c r="B53" s="59" t="str">
        <f>INDEX(ctg_trans!$D:$D,MATCH(A53,ctg_trans!$A:$A,0))</f>
        <v>Type</v>
      </c>
      <c r="C53" s="44" t="s">
        <v>1168</v>
      </c>
      <c r="H53">
        <v>0</v>
      </c>
      <c r="I53">
        <v>51</v>
      </c>
    </row>
    <row r="54" spans="1:9">
      <c r="A54" s="44">
        <v>56</v>
      </c>
      <c r="B54" s="59" t="str">
        <f>INDEX(ctg_trans!$D:$D,MATCH(A54,ctg_trans!$A:$A,0))</f>
        <v>Number of panel</v>
      </c>
      <c r="C54" s="44" t="s">
        <v>1168</v>
      </c>
      <c r="H54">
        <v>0</v>
      </c>
      <c r="I54">
        <v>52</v>
      </c>
    </row>
    <row r="55" spans="1:9">
      <c r="A55" s="44">
        <v>57</v>
      </c>
      <c r="B55" s="59" t="str">
        <f>INDEX(ctg_trans!$D:$D,MATCH(A55,ctg_trans!$A:$A,0))</f>
        <v>Transom quantity</v>
      </c>
      <c r="C55" s="44" t="s">
        <v>1168</v>
      </c>
      <c r="H55">
        <v>0</v>
      </c>
      <c r="I55">
        <v>53</v>
      </c>
    </row>
    <row r="56" spans="1:9">
      <c r="A56" s="44">
        <v>58</v>
      </c>
      <c r="B56" s="59" t="str">
        <f>INDEX(ctg_trans!$D:$D,MATCH(A56,ctg_trans!$A:$A,0))</f>
        <v>Connect with mullion</v>
      </c>
      <c r="C56" s="44" t="s">
        <v>1168</v>
      </c>
      <c r="H56">
        <v>0</v>
      </c>
      <c r="I56">
        <v>54</v>
      </c>
    </row>
    <row r="57" spans="1:9">
      <c r="A57" s="44">
        <v>59</v>
      </c>
      <c r="B57" s="59" t="str">
        <f>INDEX(ctg_trans!$D:$D,MATCH(A57,ctg_trans!$A:$A,0))</f>
        <v>Pitch</v>
      </c>
      <c r="C57" s="44" t="s">
        <v>1168</v>
      </c>
      <c r="H57">
        <v>0</v>
      </c>
      <c r="I57">
        <v>55</v>
      </c>
    </row>
    <row r="58" spans="1:9">
      <c r="A58" s="44">
        <v>60</v>
      </c>
      <c r="B58" s="59" t="str">
        <f>INDEX(ctg_trans!$D:$D,MATCH(A58,ctg_trans!$A:$A,0))</f>
        <v>Setting Method</v>
      </c>
      <c r="C58" s="44" t="s">
        <v>1168</v>
      </c>
      <c r="H58">
        <v>0</v>
      </c>
      <c r="I58">
        <v>56</v>
      </c>
    </row>
    <row r="59" spans="1:9">
      <c r="A59" s="44">
        <v>61</v>
      </c>
      <c r="B59" s="59" t="str">
        <f>INDEX(ctg_trans!$D:$D,MATCH(A59,ctg_trans!$A:$A,0))</f>
        <v>Door Scope</v>
      </c>
      <c r="C59" s="44" t="s">
        <v>1168</v>
      </c>
      <c r="H59">
        <v>0</v>
      </c>
      <c r="I59">
        <v>57</v>
      </c>
    </row>
    <row r="60" spans="1:9">
      <c r="A60" s="44">
        <v>62</v>
      </c>
      <c r="B60" s="59" t="str">
        <f>INDEX(ctg_trans!$D:$D,MATCH(A60,ctg_trans!$A:$A,0))</f>
        <v>Mullion type</v>
      </c>
      <c r="C60" s="44" t="s">
        <v>1168</v>
      </c>
      <c r="H60">
        <v>0</v>
      </c>
      <c r="I60">
        <v>58</v>
      </c>
    </row>
    <row r="61" spans="1:9">
      <c r="A61" s="44">
        <v>63</v>
      </c>
      <c r="B61" s="59" t="str">
        <f>INDEX(ctg_trans!$D:$D,MATCH(A61,ctg_trans!$A:$A,0))</f>
        <v>Connect with terrace door</v>
      </c>
      <c r="C61" s="44" t="s">
        <v>1168</v>
      </c>
      <c r="H61">
        <v>0</v>
      </c>
      <c r="I61">
        <v>59</v>
      </c>
    </row>
    <row r="62" spans="1:9">
      <c r="A62" s="44">
        <v>64</v>
      </c>
      <c r="B62" s="59" t="str">
        <f>INDEX(ctg_trans!$D:$D,MATCH(A62,ctg_trans!$A:$A,0))</f>
        <v>Mullion position</v>
      </c>
      <c r="C62" s="44" t="s">
        <v>1168</v>
      </c>
      <c r="H62">
        <v>0</v>
      </c>
      <c r="I62">
        <v>60</v>
      </c>
    </row>
    <row r="63" spans="1:9">
      <c r="A63" s="44">
        <v>65</v>
      </c>
      <c r="B63" s="59" t="str">
        <f>INDEX(ctg_trans!$D:$D,MATCH(A63,ctg_trans!$A:$A,0))</f>
        <v>Mullion position</v>
      </c>
      <c r="C63" s="44" t="s">
        <v>1168</v>
      </c>
      <c r="H63">
        <v>0</v>
      </c>
      <c r="I63">
        <v>61</v>
      </c>
    </row>
    <row r="64" spans="1:9">
      <c r="A64" s="44">
        <v>66</v>
      </c>
      <c r="B64" s="59" t="str">
        <f>INDEX(ctg_trans!$D:$D,MATCH(A64,ctg_trans!$A:$A,0))</f>
        <v>Transom position</v>
      </c>
      <c r="C64" s="44" t="s">
        <v>1168</v>
      </c>
      <c r="H64">
        <v>0</v>
      </c>
      <c r="I64">
        <v>62</v>
      </c>
    </row>
    <row r="65" spans="1:9">
      <c r="A65" s="44">
        <v>67</v>
      </c>
      <c r="B65" s="59" t="str">
        <f>INDEX(ctg_trans!$D:$D,MATCH(A65,ctg_trans!$A:$A,0))</f>
        <v>Panel type</v>
      </c>
      <c r="C65" s="44" t="s">
        <v>1168</v>
      </c>
      <c r="H65">
        <v>0</v>
      </c>
      <c r="I65">
        <v>63</v>
      </c>
    </row>
    <row r="66" spans="1:9">
      <c r="A66" s="44">
        <v>68</v>
      </c>
      <c r="B66" s="59" t="str">
        <f>INDEX(ctg_trans!$D:$D,MATCH(A66,ctg_trans!$A:$A,0))</f>
        <v>Middle frame</v>
      </c>
      <c r="C66" s="44" t="s">
        <v>1168</v>
      </c>
      <c r="H66">
        <v>0</v>
      </c>
      <c r="I66">
        <v>64</v>
      </c>
    </row>
    <row r="67" spans="1:9">
      <c r="A67" s="44">
        <v>69</v>
      </c>
      <c r="B67" s="59" t="str">
        <f>INDEX(ctg_trans!$D:$D,MATCH(A67,ctg_trans!$A:$A,0))</f>
        <v>Connected Transom type</v>
      </c>
      <c r="C67" s="44" t="s">
        <v>1168</v>
      </c>
      <c r="H67">
        <v>0</v>
      </c>
      <c r="I67">
        <v>65</v>
      </c>
    </row>
    <row r="68" spans="1:9">
      <c r="A68" s="44">
        <v>70</v>
      </c>
      <c r="B68" s="59" t="str">
        <f>INDEX(ctg_trans!$D:$D,MATCH(A68,ctg_trans!$A:$A,0))</f>
        <v>Connected Mullion type</v>
      </c>
      <c r="C68" s="44" t="s">
        <v>1168</v>
      </c>
      <c r="H68">
        <v>0</v>
      </c>
      <c r="I68">
        <v>66</v>
      </c>
    </row>
    <row r="69" spans="1:9">
      <c r="A69" s="44">
        <v>71</v>
      </c>
      <c r="B69" s="59" t="str">
        <f>INDEX(ctg_trans!$D:$D,MATCH(A69,ctg_trans!$A:$A,0))</f>
        <v>Connect with transom</v>
      </c>
      <c r="C69" s="44" t="s">
        <v>1168</v>
      </c>
      <c r="H69">
        <v>0</v>
      </c>
      <c r="I69">
        <v>67</v>
      </c>
    </row>
    <row r="70" spans="1:9">
      <c r="A70" s="44">
        <v>72</v>
      </c>
      <c r="B70" s="59" t="str">
        <f>INDEX(ctg_trans!$D:$D,MATCH(A70,ctg_trans!$A:$A,0))</f>
        <v>Jamb frame</v>
      </c>
      <c r="C70" s="44" t="s">
        <v>1168</v>
      </c>
      <c r="H70">
        <v>0</v>
      </c>
      <c r="I70">
        <v>68</v>
      </c>
    </row>
    <row r="71" spans="1:9">
      <c r="A71" s="44">
        <v>73</v>
      </c>
      <c r="B71" s="59" t="str">
        <f>INDEX(ctg_trans!$D:$D,MATCH(A71,ctg_trans!$A:$A,0))</f>
        <v>Hanging door</v>
      </c>
      <c r="C71" s="44" t="s">
        <v>3798</v>
      </c>
      <c r="D71">
        <v>4</v>
      </c>
      <c r="E71" t="str">
        <f t="shared" ref="E71" si="3">INDEX($B:$B,MATCH(D71,$A:$A,0))</f>
        <v>Interior series</v>
      </c>
      <c r="F71">
        <v>4</v>
      </c>
      <c r="G71" t="str">
        <f t="shared" ref="G71" si="4">INDEX($B:$B,MATCH(F71,$A:$A,0))</f>
        <v>Interior series</v>
      </c>
      <c r="H71">
        <v>0</v>
      </c>
      <c r="I71">
        <v>69</v>
      </c>
    </row>
    <row r="72" spans="1:9">
      <c r="A72" s="44">
        <v>74</v>
      </c>
      <c r="B72" s="59" t="str">
        <f>INDEX(ctg_trans!$D:$D,MATCH(A72,ctg_trans!$A:$A,0))</f>
        <v>Roller option</v>
      </c>
      <c r="C72" s="44" t="s">
        <v>1168</v>
      </c>
      <c r="H72">
        <v>0</v>
      </c>
      <c r="I72">
        <v>70</v>
      </c>
    </row>
    <row r="73" spans="1:9">
      <c r="A73" s="44">
        <v>75</v>
      </c>
      <c r="B73" s="59" t="str">
        <f>INDEX(ctg_trans!$D:$D,MATCH(A73,ctg_trans!$A:$A,0))</f>
        <v>Handle type</v>
      </c>
      <c r="C73" s="44" t="s">
        <v>1168</v>
      </c>
      <c r="H73">
        <v>0</v>
      </c>
      <c r="I73">
        <v>71</v>
      </c>
    </row>
    <row r="74" spans="1:9">
      <c r="A74" s="44">
        <v>76</v>
      </c>
      <c r="B74" s="59" t="str">
        <f>INDEX(ctg_trans!$D:$D,MATCH(A74,ctg_trans!$A:$A,0))</f>
        <v>Swing gate lock type</v>
      </c>
      <c r="C74" s="44" t="s">
        <v>1168</v>
      </c>
      <c r="H74">
        <v>0</v>
      </c>
      <c r="I74">
        <v>72</v>
      </c>
    </row>
    <row r="75" spans="1:9">
      <c r="A75" s="44">
        <v>77</v>
      </c>
      <c r="B75" s="59" t="str">
        <f>INDEX(ctg_trans!$D:$D,MATCH(A75,ctg_trans!$A:$A,0))</f>
        <v>Insect Screen</v>
      </c>
      <c r="C75" s="44" t="s">
        <v>1168</v>
      </c>
      <c r="H75">
        <v>0</v>
      </c>
      <c r="I75">
        <v>73</v>
      </c>
    </row>
    <row r="76" spans="1:9">
      <c r="A76" s="44">
        <v>78</v>
      </c>
      <c r="B76" s="59" t="str">
        <f>INDEX(ctg_trans!$D:$D,MATCH(A76,ctg_trans!$A:$A,0))</f>
        <v>Handle</v>
      </c>
      <c r="C76" s="44" t="s">
        <v>1168</v>
      </c>
      <c r="H76">
        <v>0</v>
      </c>
      <c r="I76">
        <v>74</v>
      </c>
    </row>
    <row r="77" spans="1:9">
      <c r="A77" s="44">
        <v>79</v>
      </c>
      <c r="B77" s="59" t="str">
        <f>INDEX(ctg_trans!$D:$D,MATCH(A77,ctg_trans!$A:$A,0))</f>
        <v>Flat sill attachment</v>
      </c>
      <c r="C77" s="44" t="s">
        <v>1168</v>
      </c>
      <c r="H77">
        <v>0</v>
      </c>
      <c r="I77">
        <v>75</v>
      </c>
    </row>
    <row r="78" spans="1:9">
      <c r="A78" s="44">
        <v>80</v>
      </c>
      <c r="B78" s="59" t="str">
        <f>INDEX(ctg_trans!$D:$D,MATCH(A78,ctg_trans!$A:$A,0))</f>
        <v>Balancer</v>
      </c>
      <c r="C78" s="44" t="s">
        <v>1168</v>
      </c>
      <c r="H78">
        <v>0</v>
      </c>
      <c r="I78">
        <v>76</v>
      </c>
    </row>
    <row r="79" spans="1:9">
      <c r="A79" s="44">
        <v>81</v>
      </c>
      <c r="B79" s="59" t="str">
        <f>INDEX(ctg_trans!$D:$D,MATCH(A79,ctg_trans!$A:$A,0))</f>
        <v>Style</v>
      </c>
      <c r="C79" s="44" t="s">
        <v>1168</v>
      </c>
      <c r="H79">
        <v>0</v>
      </c>
      <c r="I79">
        <v>77</v>
      </c>
    </row>
    <row r="80" spans="1:9">
      <c r="A80" s="44">
        <v>82</v>
      </c>
      <c r="B80" s="59" t="str">
        <f>INDEX(ctg_trans!$D:$D,MATCH(A80,ctg_trans!$A:$A,0))</f>
        <v>Pattern</v>
      </c>
      <c r="C80" s="44" t="s">
        <v>1168</v>
      </c>
      <c r="H80">
        <v>0</v>
      </c>
      <c r="I80">
        <v>78</v>
      </c>
    </row>
    <row r="81" spans="1:9">
      <c r="A81" s="44">
        <v>83</v>
      </c>
      <c r="B81" s="59" t="str">
        <f>INDEX(ctg_trans!$D:$D,MATCH(A81,ctg_trans!$A:$A,0))</f>
        <v>Type</v>
      </c>
      <c r="C81" s="44" t="s">
        <v>1168</v>
      </c>
      <c r="H81">
        <v>0</v>
      </c>
      <c r="I81">
        <v>79</v>
      </c>
    </row>
    <row r="82" spans="1:9">
      <c r="A82" s="44">
        <v>84</v>
      </c>
      <c r="B82" s="59" t="str">
        <f>INDEX(ctg_trans!$D:$D,MATCH(A82,ctg_trans!$A:$A,0))</f>
        <v>Vertical Tilt &amp; Slide</v>
      </c>
      <c r="C82" s="44" t="s">
        <v>3798</v>
      </c>
      <c r="D82">
        <v>1</v>
      </c>
      <c r="E82" t="str">
        <f t="shared" ref="E82" si="5">INDEX($B:$B,MATCH(D82,$A:$A,0))</f>
        <v>Window series</v>
      </c>
      <c r="F82">
        <v>1</v>
      </c>
      <c r="G82" t="str">
        <f t="shared" ref="G82" si="6">INDEX($B:$B,MATCH(F82,$A:$A,0))</f>
        <v>Window series</v>
      </c>
      <c r="H82">
        <v>0</v>
      </c>
      <c r="I82">
        <v>80</v>
      </c>
    </row>
    <row r="83" spans="1:9">
      <c r="A83" s="44">
        <v>85</v>
      </c>
      <c r="B83" s="59" t="str">
        <f>INDEX(ctg_trans!$D:$D,MATCH(A83,ctg_trans!$A:$A,0))</f>
        <v>Limit Arm</v>
      </c>
      <c r="C83" s="44" t="s">
        <v>1168</v>
      </c>
      <c r="H83">
        <v>0</v>
      </c>
      <c r="I83">
        <v>81</v>
      </c>
    </row>
    <row r="84" spans="1:9">
      <c r="A84" s="44">
        <v>86</v>
      </c>
      <c r="B84" s="59" t="str">
        <f>INDEX(ctg_trans!$D:$D,MATCH(A84,ctg_trans!$A:$A,0))</f>
        <v>Chain Length</v>
      </c>
      <c r="C84" s="44" t="s">
        <v>1168</v>
      </c>
      <c r="H84">
        <v>0</v>
      </c>
      <c r="I84">
        <v>82</v>
      </c>
    </row>
    <row r="85" spans="1:9">
      <c r="A85" s="44">
        <v>87</v>
      </c>
      <c r="B85" s="59" t="str">
        <f>INDEX(ctg_trans!$D:$D,MATCH(A85,ctg_trans!$A:$A,0))</f>
        <v>Gap Cover</v>
      </c>
      <c r="C85" s="44" t="s">
        <v>1168</v>
      </c>
      <c r="H85">
        <v>0</v>
      </c>
      <c r="I85">
        <v>83</v>
      </c>
    </row>
    <row r="86" spans="1:9">
      <c r="A86" s="44">
        <v>88</v>
      </c>
      <c r="B86" s="59" t="str">
        <f>INDEX(ctg_trans!$D:$D,MATCH(A86,ctg_trans!$A:$A,0))</f>
        <v>Frame Depth</v>
      </c>
      <c r="C86" s="44" t="s">
        <v>1168</v>
      </c>
      <c r="H86">
        <v>0</v>
      </c>
      <c r="I86">
        <v>84</v>
      </c>
    </row>
  </sheetData>
  <autoFilter ref="A3:J72"/>
  <phoneticPr fontId="1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F90"/>
  <sheetViews>
    <sheetView topLeftCell="A25" workbookViewId="0">
      <selection activeCell="D45" sqref="D45"/>
    </sheetView>
  </sheetViews>
  <sheetFormatPr defaultRowHeight="18.75"/>
  <cols>
    <col min="1" max="1" width="8.75" bestFit="1" customWidth="1"/>
    <col min="2" max="3" width="12.25" bestFit="1" customWidth="1"/>
    <col min="4" max="4" width="63.875" bestFit="1" customWidth="1"/>
  </cols>
  <sheetData>
    <row r="1" spans="1:6">
      <c r="A1" s="37" t="s">
        <v>130</v>
      </c>
      <c r="B1" s="38" t="s">
        <v>131</v>
      </c>
    </row>
    <row r="2" spans="1:6">
      <c r="A2" s="39"/>
      <c r="B2" s="38" t="s">
        <v>138</v>
      </c>
    </row>
    <row r="3" spans="1:6" s="34" customFormat="1">
      <c r="A3" s="50" t="s">
        <v>61</v>
      </c>
      <c r="B3" s="57" t="s">
        <v>39</v>
      </c>
      <c r="C3" s="51" t="s">
        <v>32</v>
      </c>
      <c r="D3" s="50" t="s">
        <v>63</v>
      </c>
      <c r="E3" s="35" t="s">
        <v>751</v>
      </c>
      <c r="F3" s="34" t="s">
        <v>2902</v>
      </c>
    </row>
    <row r="4" spans="1:6">
      <c r="A4" s="1">
        <v>1</v>
      </c>
      <c r="B4" s="1">
        <v>1</v>
      </c>
      <c r="C4" s="1" t="str">
        <f>INDEX(m_lang!$B:$B,MATCH(B4,m_lang!$A:$A,0))</f>
        <v>en</v>
      </c>
      <c r="D4" s="1" t="s">
        <v>2678</v>
      </c>
      <c r="E4">
        <v>0</v>
      </c>
    </row>
    <row r="5" spans="1:6">
      <c r="A5" s="1">
        <v>2</v>
      </c>
      <c r="B5" s="1">
        <v>1</v>
      </c>
      <c r="C5" s="1" t="str">
        <f>INDEX(m_lang!$B:$B,MATCH(B5,m_lang!$A:$A,0))</f>
        <v>en</v>
      </c>
      <c r="D5" s="1" t="s">
        <v>2681</v>
      </c>
      <c r="E5">
        <v>0</v>
      </c>
    </row>
    <row r="6" spans="1:6">
      <c r="A6" s="1">
        <v>3</v>
      </c>
      <c r="B6" s="1">
        <v>1</v>
      </c>
      <c r="C6" s="1" t="str">
        <f>INDEX(m_lang!$B:$B,MATCH(B6,m_lang!$A:$A,0))</f>
        <v>en</v>
      </c>
      <c r="D6" s="1" t="s">
        <v>2679</v>
      </c>
      <c r="E6">
        <v>0</v>
      </c>
    </row>
    <row r="7" spans="1:6">
      <c r="A7" s="1">
        <v>4</v>
      </c>
      <c r="B7" s="1">
        <v>1</v>
      </c>
      <c r="C7" s="1" t="str">
        <f>INDEX(m_lang!$B:$B,MATCH(B7,m_lang!$A:$A,0))</f>
        <v>en</v>
      </c>
      <c r="D7" s="1" t="s">
        <v>2680</v>
      </c>
      <c r="E7">
        <v>0</v>
      </c>
    </row>
    <row r="8" spans="1:6">
      <c r="A8" s="1">
        <v>5</v>
      </c>
      <c r="B8" s="1">
        <v>1</v>
      </c>
      <c r="C8" s="1" t="str">
        <f>INDEX(m_lang!$B:$B,MATCH(B8,m_lang!$A:$A,0))</f>
        <v>en</v>
      </c>
      <c r="D8" s="1" t="s">
        <v>50</v>
      </c>
      <c r="E8">
        <v>0</v>
      </c>
    </row>
    <row r="9" spans="1:6">
      <c r="A9" s="1">
        <v>6</v>
      </c>
      <c r="B9" s="1">
        <v>1</v>
      </c>
      <c r="C9" s="1" t="str">
        <f>INDEX(m_lang!$B:$B,MATCH(B9,m_lang!$A:$A,0))</f>
        <v>en</v>
      </c>
      <c r="D9" s="1" t="s">
        <v>66</v>
      </c>
      <c r="E9">
        <v>0</v>
      </c>
    </row>
    <row r="10" spans="1:6" ht="18.95" customHeight="1">
      <c r="A10" s="44">
        <v>7</v>
      </c>
      <c r="B10" s="44">
        <v>1</v>
      </c>
      <c r="C10" s="1" t="str">
        <f>INDEX(m_lang!$B:$B,MATCH(B10,m_lang!$A:$A,0))</f>
        <v>en</v>
      </c>
      <c r="D10" s="1" t="s">
        <v>485</v>
      </c>
      <c r="E10">
        <v>0</v>
      </c>
    </row>
    <row r="11" spans="1:6">
      <c r="A11" s="44">
        <v>8</v>
      </c>
      <c r="B11" s="44">
        <v>1</v>
      </c>
      <c r="C11" s="1" t="str">
        <f>INDEX(m_lang!$B:$B,MATCH(B11,m_lang!$A:$A,0))</f>
        <v>en</v>
      </c>
      <c r="D11" s="1" t="s">
        <v>486</v>
      </c>
      <c r="E11">
        <v>0</v>
      </c>
    </row>
    <row r="12" spans="1:6">
      <c r="A12" s="44">
        <v>9</v>
      </c>
      <c r="B12" s="44">
        <v>1</v>
      </c>
      <c r="C12" s="1" t="str">
        <f>INDEX(m_lang!$B:$B,MATCH(B12,m_lang!$A:$A,0))</f>
        <v>en</v>
      </c>
      <c r="D12" s="1" t="s">
        <v>482</v>
      </c>
      <c r="E12">
        <v>0</v>
      </c>
    </row>
    <row r="13" spans="1:6">
      <c r="A13" s="44">
        <v>10</v>
      </c>
      <c r="B13" s="44">
        <v>1</v>
      </c>
      <c r="C13" s="1" t="str">
        <f>INDEX(m_lang!$B:$B,MATCH(B13,m_lang!$A:$A,0))</f>
        <v>en</v>
      </c>
      <c r="D13" s="1" t="s">
        <v>483</v>
      </c>
      <c r="E13">
        <v>0</v>
      </c>
    </row>
    <row r="14" spans="1:6">
      <c r="A14" s="44">
        <v>11</v>
      </c>
      <c r="B14" s="44">
        <v>1</v>
      </c>
      <c r="C14" s="1" t="str">
        <f>INDEX(m_lang!$B:$B,MATCH(B14,m_lang!$A:$A,0))</f>
        <v>en</v>
      </c>
      <c r="D14" s="1" t="s">
        <v>69</v>
      </c>
      <c r="E14">
        <v>0</v>
      </c>
    </row>
    <row r="15" spans="1:6">
      <c r="A15" s="44">
        <v>12</v>
      </c>
      <c r="B15" s="44">
        <v>1</v>
      </c>
      <c r="C15" s="1" t="str">
        <f>INDEX(m_lang!$B:$B,MATCH(B15,m_lang!$A:$A,0))</f>
        <v>en</v>
      </c>
      <c r="D15" s="1" t="s">
        <v>70</v>
      </c>
      <c r="E15">
        <v>0</v>
      </c>
    </row>
    <row r="16" spans="1:6">
      <c r="A16" s="44">
        <v>13</v>
      </c>
      <c r="B16" s="44">
        <v>1</v>
      </c>
      <c r="C16" s="1" t="str">
        <f>INDEX(m_lang!$B:$B,MATCH(B16,m_lang!$A:$A,0))</f>
        <v>en</v>
      </c>
      <c r="D16" s="1" t="s">
        <v>484</v>
      </c>
      <c r="E16">
        <v>0</v>
      </c>
    </row>
    <row r="17" spans="1:5">
      <c r="A17" s="44">
        <v>14</v>
      </c>
      <c r="B17" s="44">
        <v>1</v>
      </c>
      <c r="C17" s="1" t="str">
        <f>INDEX(m_lang!$B:$B,MATCH(B17,m_lang!$A:$A,0))</f>
        <v>en</v>
      </c>
      <c r="D17" s="1" t="s">
        <v>71</v>
      </c>
      <c r="E17">
        <v>0</v>
      </c>
    </row>
    <row r="18" spans="1:5">
      <c r="A18" s="44">
        <v>15</v>
      </c>
      <c r="B18" s="44">
        <v>1</v>
      </c>
      <c r="C18" s="1" t="str">
        <f>INDEX(m_lang!$B:$B,MATCH(B18,m_lang!$A:$A,0))</f>
        <v>en</v>
      </c>
      <c r="D18" s="1" t="s">
        <v>487</v>
      </c>
      <c r="E18">
        <v>0</v>
      </c>
    </row>
    <row r="19" spans="1:5">
      <c r="A19" s="44">
        <v>16</v>
      </c>
      <c r="B19" s="44">
        <v>1</v>
      </c>
      <c r="C19" s="1" t="str">
        <f>INDEX(m_lang!$B:$B,MATCH(B19,m_lang!$A:$A,0))</f>
        <v>en</v>
      </c>
      <c r="D19" s="1" t="s">
        <v>497</v>
      </c>
      <c r="E19">
        <v>0</v>
      </c>
    </row>
    <row r="20" spans="1:5">
      <c r="A20" s="44">
        <v>17</v>
      </c>
      <c r="B20" s="44">
        <v>1</v>
      </c>
      <c r="C20" s="1" t="str">
        <f>INDEX(m_lang!$B:$B,MATCH(B20,m_lang!$A:$A,0))</f>
        <v>en</v>
      </c>
      <c r="D20" s="1" t="s">
        <v>498</v>
      </c>
      <c r="E20">
        <v>0</v>
      </c>
    </row>
    <row r="21" spans="1:5">
      <c r="A21" s="44">
        <v>18</v>
      </c>
      <c r="B21" s="44">
        <v>1</v>
      </c>
      <c r="C21" s="1" t="str">
        <f>INDEX(m_lang!$B:$B,MATCH(B21,m_lang!$A:$A,0))</f>
        <v>en</v>
      </c>
      <c r="D21" s="1" t="s">
        <v>499</v>
      </c>
      <c r="E21">
        <v>0</v>
      </c>
    </row>
    <row r="22" spans="1:5">
      <c r="A22" s="44">
        <v>19</v>
      </c>
      <c r="B22" s="44">
        <v>1</v>
      </c>
      <c r="C22" s="1" t="str">
        <f>INDEX(m_lang!$B:$B,MATCH(B22,m_lang!$A:$A,0))</f>
        <v>en</v>
      </c>
      <c r="D22" s="1" t="s">
        <v>496</v>
      </c>
      <c r="E22">
        <v>0</v>
      </c>
    </row>
    <row r="23" spans="1:5">
      <c r="A23" s="44">
        <v>20</v>
      </c>
      <c r="B23" s="44">
        <v>1</v>
      </c>
      <c r="C23" s="1" t="str">
        <f>INDEX(m_lang!$B:$B,MATCH(B23,m_lang!$A:$A,0))</f>
        <v>en</v>
      </c>
      <c r="D23" s="44" t="s">
        <v>636</v>
      </c>
      <c r="E23">
        <v>0</v>
      </c>
    </row>
    <row r="24" spans="1:5">
      <c r="A24" s="44">
        <v>21</v>
      </c>
      <c r="B24" s="44">
        <v>1</v>
      </c>
      <c r="C24" s="1" t="str">
        <f>INDEX(m_lang!$B:$B,MATCH(B24,m_lang!$A:$A,0))</f>
        <v>en</v>
      </c>
      <c r="D24" s="76" t="s">
        <v>744</v>
      </c>
      <c r="E24">
        <v>0</v>
      </c>
    </row>
    <row r="25" spans="1:5">
      <c r="A25" s="44">
        <v>22</v>
      </c>
      <c r="B25" s="44">
        <v>1</v>
      </c>
      <c r="C25" s="1" t="str">
        <f>INDEX(m_lang!$B:$B,MATCH(B25,m_lang!$A:$A,0))</f>
        <v>en</v>
      </c>
      <c r="D25" s="77" t="s">
        <v>745</v>
      </c>
      <c r="E25">
        <v>0</v>
      </c>
    </row>
    <row r="26" spans="1:5">
      <c r="A26" s="44">
        <v>23</v>
      </c>
      <c r="B26" s="44">
        <v>1</v>
      </c>
      <c r="C26" s="1" t="str">
        <f>INDEX(m_lang!$B:$B,MATCH(B26,m_lang!$A:$A,0))</f>
        <v>en</v>
      </c>
      <c r="D26" s="77" t="s">
        <v>1088</v>
      </c>
      <c r="E26">
        <v>0</v>
      </c>
    </row>
    <row r="27" spans="1:5">
      <c r="A27" s="44">
        <v>25</v>
      </c>
      <c r="B27" s="44">
        <v>1</v>
      </c>
      <c r="C27" t="s">
        <v>34</v>
      </c>
      <c r="D27" s="77" t="s">
        <v>1090</v>
      </c>
      <c r="E27">
        <v>0</v>
      </c>
    </row>
    <row r="28" spans="1:5">
      <c r="A28" s="44">
        <v>26</v>
      </c>
      <c r="B28" s="44">
        <v>1</v>
      </c>
      <c r="C28" t="s">
        <v>34</v>
      </c>
      <c r="D28" s="77" t="s">
        <v>1091</v>
      </c>
      <c r="E28">
        <v>0</v>
      </c>
    </row>
    <row r="29" spans="1:5">
      <c r="A29" s="44">
        <v>27</v>
      </c>
      <c r="B29" s="44">
        <v>1</v>
      </c>
      <c r="C29" t="s">
        <v>34</v>
      </c>
      <c r="D29" s="77" t="s">
        <v>1092</v>
      </c>
      <c r="E29">
        <v>0</v>
      </c>
    </row>
    <row r="30" spans="1:5">
      <c r="A30" s="44">
        <v>28</v>
      </c>
      <c r="B30" s="44">
        <v>1</v>
      </c>
      <c r="C30" t="s">
        <v>34</v>
      </c>
      <c r="D30" s="77" t="s">
        <v>1093</v>
      </c>
      <c r="E30">
        <v>0</v>
      </c>
    </row>
    <row r="31" spans="1:5">
      <c r="A31" s="44">
        <v>29</v>
      </c>
      <c r="B31" s="44">
        <v>1</v>
      </c>
      <c r="C31" t="s">
        <v>34</v>
      </c>
      <c r="D31" s="77" t="s">
        <v>9</v>
      </c>
      <c r="E31">
        <v>0</v>
      </c>
    </row>
    <row r="32" spans="1:5">
      <c r="A32" s="44">
        <v>30</v>
      </c>
      <c r="B32" s="44">
        <v>1</v>
      </c>
      <c r="C32" t="s">
        <v>34</v>
      </c>
      <c r="D32" t="s">
        <v>1107</v>
      </c>
      <c r="E32">
        <v>0</v>
      </c>
    </row>
    <row r="33" spans="1:6">
      <c r="A33" s="44">
        <v>31</v>
      </c>
      <c r="B33" s="44">
        <v>1</v>
      </c>
      <c r="C33" t="s">
        <v>34</v>
      </c>
      <c r="D33" t="s">
        <v>1166</v>
      </c>
      <c r="E33">
        <v>0</v>
      </c>
    </row>
    <row r="34" spans="1:6">
      <c r="A34" s="44">
        <v>32</v>
      </c>
      <c r="B34" s="44">
        <v>1</v>
      </c>
      <c r="C34" t="s">
        <v>34</v>
      </c>
      <c r="D34" t="s">
        <v>1102</v>
      </c>
      <c r="E34">
        <v>0</v>
      </c>
    </row>
    <row r="35" spans="1:6">
      <c r="A35" s="44">
        <v>33</v>
      </c>
      <c r="B35" s="44">
        <v>1</v>
      </c>
      <c r="C35" t="s">
        <v>34</v>
      </c>
      <c r="D35" t="s">
        <v>1167</v>
      </c>
      <c r="E35">
        <v>0</v>
      </c>
    </row>
    <row r="36" spans="1:6">
      <c r="A36" s="44">
        <v>34</v>
      </c>
      <c r="B36" s="44">
        <v>1</v>
      </c>
      <c r="C36" t="s">
        <v>34</v>
      </c>
      <c r="D36" t="s">
        <v>1173</v>
      </c>
      <c r="E36">
        <v>0</v>
      </c>
    </row>
    <row r="37" spans="1:6">
      <c r="A37" s="44">
        <v>35</v>
      </c>
      <c r="B37" s="44">
        <v>1</v>
      </c>
      <c r="C37" t="s">
        <v>34</v>
      </c>
      <c r="D37" t="s">
        <v>1174</v>
      </c>
      <c r="E37">
        <v>0</v>
      </c>
    </row>
    <row r="38" spans="1:6">
      <c r="A38" s="44">
        <v>36</v>
      </c>
      <c r="B38" s="44">
        <v>1</v>
      </c>
      <c r="C38" t="s">
        <v>34</v>
      </c>
      <c r="D38" s="42"/>
      <c r="E38">
        <v>0</v>
      </c>
      <c r="F38" s="42" t="s">
        <v>1251</v>
      </c>
    </row>
    <row r="39" spans="1:6">
      <c r="A39" s="44">
        <v>37</v>
      </c>
      <c r="B39" s="44">
        <v>1</v>
      </c>
      <c r="C39" t="s">
        <v>34</v>
      </c>
      <c r="D39" t="s">
        <v>1498</v>
      </c>
      <c r="E39">
        <v>0</v>
      </c>
    </row>
    <row r="40" spans="1:6">
      <c r="A40" s="44">
        <v>38</v>
      </c>
      <c r="B40" s="44">
        <v>1</v>
      </c>
      <c r="C40" t="s">
        <v>34</v>
      </c>
      <c r="D40" t="s">
        <v>1499</v>
      </c>
      <c r="E40">
        <v>0</v>
      </c>
    </row>
    <row r="41" spans="1:6">
      <c r="A41" s="44">
        <v>39</v>
      </c>
      <c r="B41" s="44">
        <v>1</v>
      </c>
      <c r="C41" t="s">
        <v>34</v>
      </c>
      <c r="D41" t="s">
        <v>1500</v>
      </c>
      <c r="E41">
        <v>0</v>
      </c>
    </row>
    <row r="42" spans="1:6">
      <c r="A42" s="44">
        <v>40</v>
      </c>
      <c r="B42" s="44">
        <v>1</v>
      </c>
      <c r="C42" t="s">
        <v>34</v>
      </c>
      <c r="D42" t="s">
        <v>1501</v>
      </c>
      <c r="E42">
        <v>0</v>
      </c>
    </row>
    <row r="43" spans="1:6">
      <c r="A43" s="44">
        <v>41</v>
      </c>
      <c r="B43" s="44">
        <v>1</v>
      </c>
      <c r="C43" t="s">
        <v>34</v>
      </c>
      <c r="D43" t="s">
        <v>1502</v>
      </c>
      <c r="E43">
        <v>0</v>
      </c>
    </row>
    <row r="44" spans="1:6">
      <c r="A44" s="44">
        <v>42</v>
      </c>
      <c r="B44" s="44">
        <v>1</v>
      </c>
      <c r="C44" t="s">
        <v>34</v>
      </c>
      <c r="D44" t="s">
        <v>2558</v>
      </c>
      <c r="E44">
        <v>0</v>
      </c>
    </row>
    <row r="45" spans="1:6">
      <c r="A45" s="44">
        <v>43</v>
      </c>
      <c r="B45" s="44">
        <v>1</v>
      </c>
      <c r="C45" t="s">
        <v>34</v>
      </c>
      <c r="D45" t="s">
        <v>2560</v>
      </c>
      <c r="E45">
        <v>0</v>
      </c>
    </row>
    <row r="46" spans="1:6">
      <c r="A46" s="44">
        <v>44</v>
      </c>
      <c r="B46" s="44">
        <v>1</v>
      </c>
      <c r="C46" t="s">
        <v>34</v>
      </c>
      <c r="D46" t="s">
        <v>1573</v>
      </c>
      <c r="E46">
        <v>0</v>
      </c>
    </row>
    <row r="47" spans="1:6">
      <c r="A47" s="44">
        <v>45</v>
      </c>
      <c r="B47" s="44">
        <v>1</v>
      </c>
      <c r="C47" t="s">
        <v>34</v>
      </c>
      <c r="D47" t="s">
        <v>2559</v>
      </c>
      <c r="E47">
        <v>0</v>
      </c>
    </row>
    <row r="48" spans="1:6">
      <c r="A48" s="44">
        <v>46</v>
      </c>
      <c r="B48" s="44">
        <v>1</v>
      </c>
      <c r="C48" t="s">
        <v>34</v>
      </c>
      <c r="D48" t="s">
        <v>2570</v>
      </c>
      <c r="E48">
        <v>0</v>
      </c>
    </row>
    <row r="49" spans="1:5">
      <c r="A49" s="44">
        <v>47</v>
      </c>
      <c r="B49" s="44">
        <v>1</v>
      </c>
      <c r="C49" t="s">
        <v>34</v>
      </c>
      <c r="D49" t="s">
        <v>2470</v>
      </c>
      <c r="E49">
        <v>0</v>
      </c>
    </row>
    <row r="50" spans="1:5">
      <c r="A50" s="44">
        <v>48</v>
      </c>
      <c r="B50" s="44">
        <v>1</v>
      </c>
      <c r="C50" t="s">
        <v>34</v>
      </c>
      <c r="D50" t="s">
        <v>3605</v>
      </c>
      <c r="E50">
        <v>0</v>
      </c>
    </row>
    <row r="51" spans="1:5">
      <c r="A51" s="44">
        <v>49</v>
      </c>
      <c r="B51" s="44">
        <v>1</v>
      </c>
      <c r="C51" t="s">
        <v>34</v>
      </c>
      <c r="D51" t="s">
        <v>2571</v>
      </c>
      <c r="E51">
        <v>0</v>
      </c>
    </row>
    <row r="52" spans="1:5">
      <c r="A52" s="44">
        <v>50</v>
      </c>
      <c r="B52" s="44">
        <v>1</v>
      </c>
      <c r="C52" t="s">
        <v>34</v>
      </c>
      <c r="D52" t="s">
        <v>2572</v>
      </c>
      <c r="E52">
        <v>0</v>
      </c>
    </row>
    <row r="53" spans="1:5">
      <c r="A53" s="44">
        <v>51</v>
      </c>
      <c r="B53" s="44">
        <v>1</v>
      </c>
      <c r="C53" t="s">
        <v>34</v>
      </c>
      <c r="D53" t="s">
        <v>773</v>
      </c>
      <c r="E53">
        <v>0</v>
      </c>
    </row>
    <row r="54" spans="1:5">
      <c r="A54" s="44">
        <v>52</v>
      </c>
      <c r="B54" s="44">
        <v>1</v>
      </c>
      <c r="C54" t="s">
        <v>34</v>
      </c>
      <c r="D54" t="s">
        <v>832</v>
      </c>
      <c r="E54">
        <v>0</v>
      </c>
    </row>
    <row r="55" spans="1:5">
      <c r="A55" s="44">
        <v>53</v>
      </c>
      <c r="B55" s="44">
        <v>1</v>
      </c>
      <c r="C55" t="s">
        <v>34</v>
      </c>
      <c r="D55" t="s">
        <v>553</v>
      </c>
      <c r="E55">
        <v>0</v>
      </c>
    </row>
    <row r="56" spans="1:5">
      <c r="A56" s="44">
        <v>54</v>
      </c>
      <c r="B56" s="44">
        <v>1</v>
      </c>
      <c r="C56" t="s">
        <v>34</v>
      </c>
      <c r="D56" t="s">
        <v>2699</v>
      </c>
      <c r="E56">
        <v>0</v>
      </c>
    </row>
    <row r="57" spans="1:5">
      <c r="A57" s="44">
        <v>55</v>
      </c>
      <c r="B57" s="44">
        <v>1</v>
      </c>
      <c r="C57" t="s">
        <v>34</v>
      </c>
      <c r="D57" t="s">
        <v>2570</v>
      </c>
      <c r="E57">
        <v>0</v>
      </c>
    </row>
    <row r="58" spans="1:5">
      <c r="A58" s="44">
        <v>56</v>
      </c>
      <c r="B58" s="44">
        <v>1</v>
      </c>
      <c r="C58" t="s">
        <v>34</v>
      </c>
      <c r="D58" t="s">
        <v>3267</v>
      </c>
      <c r="E58">
        <v>0</v>
      </c>
    </row>
    <row r="59" spans="1:5">
      <c r="A59" s="44">
        <v>57</v>
      </c>
      <c r="B59" s="44">
        <v>1</v>
      </c>
      <c r="C59" t="s">
        <v>34</v>
      </c>
      <c r="D59" t="s">
        <v>2700</v>
      </c>
      <c r="E59">
        <v>0</v>
      </c>
    </row>
    <row r="60" spans="1:5">
      <c r="A60" s="44">
        <v>58</v>
      </c>
      <c r="B60" s="44">
        <v>1</v>
      </c>
      <c r="C60" t="s">
        <v>34</v>
      </c>
      <c r="D60" t="s">
        <v>2777</v>
      </c>
      <c r="E60">
        <v>0</v>
      </c>
    </row>
    <row r="61" spans="1:5">
      <c r="A61" s="44">
        <v>59</v>
      </c>
      <c r="B61" s="44">
        <v>1</v>
      </c>
      <c r="C61" t="s">
        <v>34</v>
      </c>
      <c r="D61" s="43" t="s">
        <v>528</v>
      </c>
      <c r="E61">
        <v>0</v>
      </c>
    </row>
    <row r="62" spans="1:5">
      <c r="A62" s="44">
        <v>60</v>
      </c>
      <c r="B62" s="44">
        <v>1</v>
      </c>
      <c r="C62" t="s">
        <v>34</v>
      </c>
      <c r="D62" s="43" t="s">
        <v>2713</v>
      </c>
      <c r="E62">
        <v>0</v>
      </c>
    </row>
    <row r="63" spans="1:5">
      <c r="A63" s="44">
        <v>61</v>
      </c>
      <c r="B63" s="44">
        <v>1</v>
      </c>
      <c r="C63" t="s">
        <v>34</v>
      </c>
      <c r="D63" s="43" t="s">
        <v>2714</v>
      </c>
      <c r="E63">
        <v>0</v>
      </c>
    </row>
    <row r="64" spans="1:5">
      <c r="A64" s="44">
        <v>62</v>
      </c>
      <c r="B64" s="44">
        <v>1</v>
      </c>
      <c r="C64" t="s">
        <v>34</v>
      </c>
      <c r="D64" t="s">
        <v>2762</v>
      </c>
      <c r="E64">
        <v>0</v>
      </c>
    </row>
    <row r="65" spans="1:5">
      <c r="A65" s="44">
        <v>63</v>
      </c>
      <c r="B65" s="44">
        <v>1</v>
      </c>
      <c r="C65" t="s">
        <v>34</v>
      </c>
      <c r="D65" t="s">
        <v>2763</v>
      </c>
      <c r="E65">
        <v>0</v>
      </c>
    </row>
    <row r="66" spans="1:5">
      <c r="A66" s="44">
        <v>64</v>
      </c>
      <c r="B66" s="44">
        <v>1</v>
      </c>
      <c r="C66" t="s">
        <v>34</v>
      </c>
      <c r="D66" t="s">
        <v>2764</v>
      </c>
      <c r="E66">
        <v>0</v>
      </c>
    </row>
    <row r="67" spans="1:5">
      <c r="A67" s="44">
        <v>65</v>
      </c>
      <c r="B67" s="44">
        <v>1</v>
      </c>
      <c r="C67" t="s">
        <v>34</v>
      </c>
      <c r="D67" t="s">
        <v>2764</v>
      </c>
      <c r="E67">
        <v>0</v>
      </c>
    </row>
    <row r="68" spans="1:5">
      <c r="A68" s="44">
        <v>66</v>
      </c>
      <c r="B68" s="44">
        <v>1</v>
      </c>
      <c r="C68" t="s">
        <v>34</v>
      </c>
      <c r="D68" t="s">
        <v>2765</v>
      </c>
      <c r="E68">
        <v>0</v>
      </c>
    </row>
    <row r="69" spans="1:5">
      <c r="A69" s="44">
        <v>67</v>
      </c>
      <c r="B69" s="44">
        <v>1</v>
      </c>
      <c r="C69" t="s">
        <v>34</v>
      </c>
      <c r="D69" t="s">
        <v>2775</v>
      </c>
      <c r="E69">
        <v>0</v>
      </c>
    </row>
    <row r="70" spans="1:5">
      <c r="A70" s="44">
        <v>68</v>
      </c>
      <c r="B70" s="44">
        <v>1</v>
      </c>
      <c r="C70" t="s">
        <v>34</v>
      </c>
      <c r="D70" t="s">
        <v>2776</v>
      </c>
      <c r="E70">
        <v>0</v>
      </c>
    </row>
    <row r="71" spans="1:5">
      <c r="A71" s="44">
        <v>69</v>
      </c>
      <c r="B71" s="44">
        <v>1</v>
      </c>
      <c r="C71" t="s">
        <v>34</v>
      </c>
      <c r="D71" t="s">
        <v>2779</v>
      </c>
      <c r="E71">
        <v>0</v>
      </c>
    </row>
    <row r="72" spans="1:5">
      <c r="A72" s="44">
        <v>70</v>
      </c>
      <c r="B72" s="44">
        <v>1</v>
      </c>
      <c r="C72" t="s">
        <v>34</v>
      </c>
      <c r="D72" t="s">
        <v>2778</v>
      </c>
      <c r="E72">
        <v>0</v>
      </c>
    </row>
    <row r="73" spans="1:5">
      <c r="A73" s="44">
        <v>71</v>
      </c>
      <c r="B73" s="44">
        <v>1</v>
      </c>
      <c r="C73" t="s">
        <v>34</v>
      </c>
      <c r="D73" t="s">
        <v>2888</v>
      </c>
      <c r="E73">
        <v>0</v>
      </c>
    </row>
    <row r="74" spans="1:5">
      <c r="A74" s="44">
        <v>72</v>
      </c>
      <c r="B74" s="44">
        <v>1</v>
      </c>
      <c r="C74" t="s">
        <v>34</v>
      </c>
      <c r="D74" t="s">
        <v>3521</v>
      </c>
      <c r="E74">
        <v>0</v>
      </c>
    </row>
    <row r="75" spans="1:5">
      <c r="A75" s="44">
        <v>73</v>
      </c>
      <c r="B75" s="44">
        <v>1</v>
      </c>
      <c r="C75" t="s">
        <v>34</v>
      </c>
      <c r="D75" t="s">
        <v>1091</v>
      </c>
      <c r="E75">
        <v>0</v>
      </c>
    </row>
    <row r="76" spans="1:5">
      <c r="A76" s="44">
        <v>74</v>
      </c>
      <c r="B76" s="44">
        <v>1</v>
      </c>
      <c r="C76" t="s">
        <v>34</v>
      </c>
      <c r="D76" t="s">
        <v>3448</v>
      </c>
      <c r="E76">
        <v>0</v>
      </c>
    </row>
    <row r="77" spans="1:5">
      <c r="A77" s="44">
        <v>75</v>
      </c>
      <c r="B77" s="44">
        <v>1</v>
      </c>
      <c r="C77" t="s">
        <v>34</v>
      </c>
      <c r="D77" t="s">
        <v>1498</v>
      </c>
      <c r="E77">
        <v>0</v>
      </c>
    </row>
    <row r="78" spans="1:5">
      <c r="A78" s="44">
        <v>76</v>
      </c>
      <c r="B78" s="44">
        <v>1</v>
      </c>
      <c r="C78" t="s">
        <v>34</v>
      </c>
      <c r="D78" t="s">
        <v>3619</v>
      </c>
      <c r="E78">
        <v>0</v>
      </c>
    </row>
    <row r="79" spans="1:5">
      <c r="A79" s="44">
        <v>77</v>
      </c>
      <c r="B79" s="44">
        <v>1</v>
      </c>
      <c r="C79" t="s">
        <v>34</v>
      </c>
      <c r="D79" t="s">
        <v>4034</v>
      </c>
      <c r="E79">
        <v>0</v>
      </c>
    </row>
    <row r="80" spans="1:5">
      <c r="A80" s="44">
        <v>78</v>
      </c>
      <c r="B80" s="44">
        <v>1</v>
      </c>
      <c r="C80" t="s">
        <v>34</v>
      </c>
      <c r="D80" t="s">
        <v>2533</v>
      </c>
      <c r="E80">
        <v>0</v>
      </c>
    </row>
    <row r="81" spans="1:5">
      <c r="A81" s="44">
        <v>79</v>
      </c>
      <c r="B81" s="44">
        <v>1</v>
      </c>
      <c r="C81" t="s">
        <v>34</v>
      </c>
      <c r="D81" t="s">
        <v>3776</v>
      </c>
      <c r="E81">
        <v>0</v>
      </c>
    </row>
    <row r="82" spans="1:5">
      <c r="A82" s="44">
        <v>80</v>
      </c>
      <c r="B82" s="44">
        <v>1</v>
      </c>
      <c r="C82" t="s">
        <v>34</v>
      </c>
      <c r="D82" t="s">
        <v>3777</v>
      </c>
      <c r="E82">
        <v>0</v>
      </c>
    </row>
    <row r="83" spans="1:5">
      <c r="A83" s="44">
        <v>81</v>
      </c>
      <c r="B83" s="44">
        <v>1</v>
      </c>
      <c r="C83" t="s">
        <v>34</v>
      </c>
      <c r="D83" t="s">
        <v>3782</v>
      </c>
      <c r="E83">
        <v>0</v>
      </c>
    </row>
    <row r="84" spans="1:5">
      <c r="A84" s="44">
        <v>82</v>
      </c>
      <c r="B84" s="44">
        <v>1</v>
      </c>
      <c r="C84" t="s">
        <v>34</v>
      </c>
      <c r="D84" t="s">
        <v>3783</v>
      </c>
      <c r="E84">
        <v>0</v>
      </c>
    </row>
    <row r="85" spans="1:5">
      <c r="A85" s="44">
        <v>83</v>
      </c>
      <c r="B85" s="44">
        <v>1</v>
      </c>
      <c r="C85" t="s">
        <v>34</v>
      </c>
      <c r="D85" t="s">
        <v>3784</v>
      </c>
      <c r="E85">
        <v>0</v>
      </c>
    </row>
    <row r="86" spans="1:5">
      <c r="A86" s="44">
        <v>84</v>
      </c>
      <c r="B86" s="44">
        <v>1</v>
      </c>
      <c r="C86" t="s">
        <v>34</v>
      </c>
      <c r="D86" t="s">
        <v>3797</v>
      </c>
      <c r="E86">
        <v>0</v>
      </c>
    </row>
    <row r="87" spans="1:5">
      <c r="A87" s="44">
        <v>85</v>
      </c>
      <c r="B87" s="44">
        <v>1</v>
      </c>
      <c r="C87" t="s">
        <v>34</v>
      </c>
      <c r="D87" t="s">
        <v>4077</v>
      </c>
      <c r="E87">
        <v>0</v>
      </c>
    </row>
    <row r="88" spans="1:5">
      <c r="A88" s="44">
        <v>86</v>
      </c>
      <c r="B88" s="44">
        <v>1</v>
      </c>
      <c r="C88" t="s">
        <v>34</v>
      </c>
      <c r="D88" t="s">
        <v>4035</v>
      </c>
      <c r="E88">
        <v>0</v>
      </c>
    </row>
    <row r="89" spans="1:5">
      <c r="A89" s="44">
        <v>87</v>
      </c>
      <c r="B89" s="44">
        <v>1</v>
      </c>
      <c r="C89" t="s">
        <v>34</v>
      </c>
      <c r="D89" t="s">
        <v>4044</v>
      </c>
      <c r="E89">
        <v>0</v>
      </c>
    </row>
    <row r="90" spans="1:5">
      <c r="A90" s="44">
        <v>88</v>
      </c>
      <c r="B90" s="44">
        <v>1</v>
      </c>
      <c r="C90" t="s">
        <v>34</v>
      </c>
      <c r="D90" t="s">
        <v>4066</v>
      </c>
      <c r="E90">
        <v>0</v>
      </c>
    </row>
  </sheetData>
  <autoFilter ref="A3:D3"/>
  <phoneticPr fontId="13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rgb="FF7030A0"/>
  </sheetPr>
  <dimension ref="A1:F90"/>
  <sheetViews>
    <sheetView topLeftCell="A67" workbookViewId="0">
      <selection activeCell="E89" sqref="E89"/>
    </sheetView>
  </sheetViews>
  <sheetFormatPr defaultRowHeight="18.75"/>
  <cols>
    <col min="2" max="2" width="13.875" customWidth="1"/>
    <col min="3" max="3" width="13.25" customWidth="1"/>
    <col min="4" max="5" width="27.25" bestFit="1" customWidth="1"/>
    <col min="6" max="6" width="7.25" bestFit="1" customWidth="1"/>
  </cols>
  <sheetData>
    <row r="1" spans="1:6">
      <c r="A1" s="37" t="s">
        <v>130</v>
      </c>
      <c r="B1" s="38" t="s">
        <v>131</v>
      </c>
    </row>
    <row r="2" spans="1:6">
      <c r="A2" s="39"/>
      <c r="B2" s="38" t="s">
        <v>138</v>
      </c>
    </row>
    <row r="3" spans="1:6">
      <c r="A3" s="35" t="s">
        <v>61</v>
      </c>
      <c r="B3" s="40" t="s">
        <v>39</v>
      </c>
      <c r="C3" s="36" t="s">
        <v>32</v>
      </c>
      <c r="D3" s="216" t="s">
        <v>3010</v>
      </c>
      <c r="E3" s="35" t="s">
        <v>63</v>
      </c>
      <c r="F3" s="35" t="s">
        <v>751</v>
      </c>
    </row>
    <row r="4" spans="1:6">
      <c r="A4">
        <v>1</v>
      </c>
      <c r="B4">
        <v>2</v>
      </c>
      <c r="C4" t="str">
        <f>INDEX(m_lang!$B:$B,MATCH(B4,m_lang!$A:$A,0))</f>
        <v>th</v>
      </c>
      <c r="D4" s="130" t="s">
        <v>2691</v>
      </c>
      <c r="E4" s="213" t="s">
        <v>2979</v>
      </c>
      <c r="F4">
        <v>0</v>
      </c>
    </row>
    <row r="5" spans="1:6">
      <c r="A5">
        <v>2</v>
      </c>
      <c r="B5">
        <v>2</v>
      </c>
      <c r="C5" t="str">
        <f>INDEX(m_lang!$B:$B,MATCH(B5,m_lang!$A:$A,0))</f>
        <v>th</v>
      </c>
      <c r="D5" s="130" t="s">
        <v>2681</v>
      </c>
      <c r="E5" s="213" t="s">
        <v>2980</v>
      </c>
      <c r="F5">
        <v>0</v>
      </c>
    </row>
    <row r="6" spans="1:6">
      <c r="A6">
        <v>3</v>
      </c>
      <c r="B6">
        <v>2</v>
      </c>
      <c r="C6" t="str">
        <f>INDEX(m_lang!$B:$B,MATCH(B6,m_lang!$A:$A,0))</f>
        <v>th</v>
      </c>
      <c r="D6" s="130" t="s">
        <v>2679</v>
      </c>
      <c r="E6" s="213" t="s">
        <v>2981</v>
      </c>
      <c r="F6">
        <v>0</v>
      </c>
    </row>
    <row r="7" spans="1:6">
      <c r="A7">
        <v>4</v>
      </c>
      <c r="B7">
        <v>2</v>
      </c>
      <c r="C7" t="str">
        <f>INDEX(m_lang!$B:$B,MATCH(B7,m_lang!$A:$A,0))</f>
        <v>th</v>
      </c>
      <c r="D7" s="130" t="s">
        <v>2680</v>
      </c>
      <c r="E7" s="213" t="s">
        <v>2982</v>
      </c>
      <c r="F7">
        <v>0</v>
      </c>
    </row>
    <row r="8" spans="1:6">
      <c r="A8">
        <v>5</v>
      </c>
      <c r="B8">
        <v>2</v>
      </c>
      <c r="C8" t="str">
        <f>INDEX(m_lang!$B:$B,MATCH(B8,m_lang!$A:$A,0))</f>
        <v>th</v>
      </c>
      <c r="D8" s="130" t="s">
        <v>50</v>
      </c>
      <c r="E8" s="213" t="s">
        <v>50</v>
      </c>
      <c r="F8">
        <v>0</v>
      </c>
    </row>
    <row r="9" spans="1:6">
      <c r="A9">
        <v>6</v>
      </c>
      <c r="B9">
        <v>2</v>
      </c>
      <c r="C9" t="str">
        <f>INDEX(m_lang!$B:$B,MATCH(B9,m_lang!$A:$A,0))</f>
        <v>th</v>
      </c>
      <c r="D9" s="130" t="s">
        <v>66</v>
      </c>
      <c r="E9" s="213" t="s">
        <v>66</v>
      </c>
      <c r="F9">
        <v>0</v>
      </c>
    </row>
    <row r="10" spans="1:6">
      <c r="A10">
        <v>7</v>
      </c>
      <c r="B10">
        <v>2</v>
      </c>
      <c r="C10" t="str">
        <f>INDEX(m_lang!$B:$B,MATCH(B10,m_lang!$A:$A,0))</f>
        <v>th</v>
      </c>
      <c r="D10" s="130" t="s">
        <v>485</v>
      </c>
      <c r="E10" s="213" t="s">
        <v>485</v>
      </c>
      <c r="F10">
        <v>0</v>
      </c>
    </row>
    <row r="11" spans="1:6">
      <c r="A11">
        <v>8</v>
      </c>
      <c r="B11">
        <v>2</v>
      </c>
      <c r="C11" t="str">
        <f>INDEX(m_lang!$B:$B,MATCH(B11,m_lang!$A:$A,0))</f>
        <v>th</v>
      </c>
      <c r="D11" s="130" t="s">
        <v>486</v>
      </c>
      <c r="E11" s="213" t="s">
        <v>486</v>
      </c>
      <c r="F11">
        <v>0</v>
      </c>
    </row>
    <row r="12" spans="1:6">
      <c r="A12">
        <v>9</v>
      </c>
      <c r="B12">
        <v>2</v>
      </c>
      <c r="C12" t="str">
        <f>INDEX(m_lang!$B:$B,MATCH(B12,m_lang!$A:$A,0))</f>
        <v>th</v>
      </c>
      <c r="D12" s="130" t="s">
        <v>482</v>
      </c>
      <c r="E12" s="213" t="s">
        <v>482</v>
      </c>
      <c r="F12">
        <v>0</v>
      </c>
    </row>
    <row r="13" spans="1:6">
      <c r="A13">
        <v>10</v>
      </c>
      <c r="B13">
        <v>2</v>
      </c>
      <c r="C13" t="str">
        <f>INDEX(m_lang!$B:$B,MATCH(B13,m_lang!$A:$A,0))</f>
        <v>th</v>
      </c>
      <c r="D13" s="130" t="s">
        <v>483</v>
      </c>
      <c r="E13" s="213" t="s">
        <v>483</v>
      </c>
      <c r="F13">
        <v>0</v>
      </c>
    </row>
    <row r="14" spans="1:6">
      <c r="A14">
        <v>11</v>
      </c>
      <c r="B14">
        <v>2</v>
      </c>
      <c r="C14" t="str">
        <f>INDEX(m_lang!$B:$B,MATCH(B14,m_lang!$A:$A,0))</f>
        <v>th</v>
      </c>
      <c r="D14" s="130" t="s">
        <v>69</v>
      </c>
      <c r="E14" s="213" t="s">
        <v>69</v>
      </c>
      <c r="F14">
        <v>0</v>
      </c>
    </row>
    <row r="15" spans="1:6">
      <c r="A15">
        <v>12</v>
      </c>
      <c r="B15">
        <v>2</v>
      </c>
      <c r="C15" t="str">
        <f>INDEX(m_lang!$B:$B,MATCH(B15,m_lang!$A:$A,0))</f>
        <v>th</v>
      </c>
      <c r="D15" s="130" t="s">
        <v>70</v>
      </c>
      <c r="E15" s="213" t="s">
        <v>70</v>
      </c>
      <c r="F15">
        <v>0</v>
      </c>
    </row>
    <row r="16" spans="1:6">
      <c r="A16">
        <v>13</v>
      </c>
      <c r="B16">
        <v>2</v>
      </c>
      <c r="C16" t="str">
        <f>INDEX(m_lang!$B:$B,MATCH(B16,m_lang!$A:$A,0))</f>
        <v>th</v>
      </c>
      <c r="D16" s="130" t="s">
        <v>484</v>
      </c>
      <c r="E16" s="213" t="s">
        <v>484</v>
      </c>
      <c r="F16">
        <v>0</v>
      </c>
    </row>
    <row r="17" spans="1:6">
      <c r="A17">
        <v>14</v>
      </c>
      <c r="B17">
        <v>2</v>
      </c>
      <c r="C17" t="str">
        <f>INDEX(m_lang!$B:$B,MATCH(B17,m_lang!$A:$A,0))</f>
        <v>th</v>
      </c>
      <c r="D17" s="130" t="s">
        <v>71</v>
      </c>
      <c r="E17" s="213" t="s">
        <v>71</v>
      </c>
      <c r="F17">
        <v>0</v>
      </c>
    </row>
    <row r="18" spans="1:6">
      <c r="A18">
        <v>15</v>
      </c>
      <c r="B18">
        <v>2</v>
      </c>
      <c r="C18" t="str">
        <f>INDEX(m_lang!$B:$B,MATCH(B18,m_lang!$A:$A,0))</f>
        <v>th</v>
      </c>
      <c r="D18" s="130" t="s">
        <v>487</v>
      </c>
      <c r="E18" s="213" t="s">
        <v>487</v>
      </c>
      <c r="F18">
        <v>0</v>
      </c>
    </row>
    <row r="19" spans="1:6">
      <c r="A19">
        <v>16</v>
      </c>
      <c r="B19">
        <v>2</v>
      </c>
      <c r="C19" t="str">
        <f>INDEX(m_lang!$B:$B,MATCH(B19,m_lang!$A:$A,0))</f>
        <v>th</v>
      </c>
      <c r="D19" s="130" t="s">
        <v>497</v>
      </c>
      <c r="E19" s="213" t="s">
        <v>497</v>
      </c>
      <c r="F19">
        <v>0</v>
      </c>
    </row>
    <row r="20" spans="1:6">
      <c r="A20">
        <v>17</v>
      </c>
      <c r="B20">
        <v>2</v>
      </c>
      <c r="C20" t="str">
        <f>INDEX(m_lang!$B:$B,MATCH(B20,m_lang!$A:$A,0))</f>
        <v>th</v>
      </c>
      <c r="D20" s="130" t="s">
        <v>498</v>
      </c>
      <c r="E20" s="213" t="s">
        <v>498</v>
      </c>
      <c r="F20">
        <v>0</v>
      </c>
    </row>
    <row r="21" spans="1:6">
      <c r="A21">
        <v>18</v>
      </c>
      <c r="B21">
        <v>2</v>
      </c>
      <c r="C21" t="str">
        <f>INDEX(m_lang!$B:$B,MATCH(B21,m_lang!$A:$A,0))</f>
        <v>th</v>
      </c>
      <c r="D21" s="130" t="s">
        <v>499</v>
      </c>
      <c r="E21" s="213" t="s">
        <v>499</v>
      </c>
      <c r="F21">
        <v>0</v>
      </c>
    </row>
    <row r="22" spans="1:6">
      <c r="A22">
        <v>19</v>
      </c>
      <c r="B22">
        <v>2</v>
      </c>
      <c r="C22" t="str">
        <f>INDEX(m_lang!$B:$B,MATCH(B22,m_lang!$A:$A,0))</f>
        <v>th</v>
      </c>
      <c r="D22" s="130" t="s">
        <v>496</v>
      </c>
      <c r="E22" s="213" t="s">
        <v>496</v>
      </c>
      <c r="F22">
        <v>0</v>
      </c>
    </row>
    <row r="23" spans="1:6">
      <c r="A23">
        <v>20</v>
      </c>
      <c r="B23">
        <v>2</v>
      </c>
      <c r="C23" t="str">
        <f>INDEX(m_lang!$B:$B,MATCH(B23,m_lang!$A:$A,0))</f>
        <v>th</v>
      </c>
      <c r="D23" s="130" t="s">
        <v>636</v>
      </c>
      <c r="E23" s="213" t="s">
        <v>636</v>
      </c>
      <c r="F23">
        <v>0</v>
      </c>
    </row>
    <row r="24" spans="1:6">
      <c r="A24">
        <v>21</v>
      </c>
      <c r="B24">
        <v>2</v>
      </c>
      <c r="C24" t="str">
        <f>INDEX(m_lang!$B:$B,MATCH(B24,m_lang!$A:$A,0))</f>
        <v>th</v>
      </c>
      <c r="D24" s="260" t="s">
        <v>744</v>
      </c>
      <c r="E24" s="214" t="s">
        <v>744</v>
      </c>
      <c r="F24">
        <v>0</v>
      </c>
    </row>
    <row r="25" spans="1:6">
      <c r="A25">
        <v>22</v>
      </c>
      <c r="B25">
        <v>2</v>
      </c>
      <c r="C25" t="str">
        <f>INDEX(m_lang!$B:$B,MATCH(B25,m_lang!$A:$A,0))</f>
        <v>th</v>
      </c>
      <c r="D25" s="260" t="s">
        <v>745</v>
      </c>
      <c r="E25" s="214" t="s">
        <v>745</v>
      </c>
      <c r="F25">
        <v>0</v>
      </c>
    </row>
    <row r="26" spans="1:6">
      <c r="A26">
        <v>23</v>
      </c>
      <c r="B26">
        <v>2</v>
      </c>
      <c r="C26" t="str">
        <f>INDEX(m_lang!$B:$B,MATCH(B26,m_lang!$A:$A,0))</f>
        <v>th</v>
      </c>
      <c r="D26" s="260" t="s">
        <v>1088</v>
      </c>
      <c r="E26" s="214" t="s">
        <v>1088</v>
      </c>
      <c r="F26">
        <v>0</v>
      </c>
    </row>
    <row r="27" spans="1:6">
      <c r="A27">
        <v>25</v>
      </c>
      <c r="B27">
        <v>2</v>
      </c>
      <c r="C27" t="str">
        <f>INDEX(m_lang!$B:$B,MATCH(B27,m_lang!$A:$A,0))</f>
        <v>th</v>
      </c>
      <c r="D27" s="260" t="s">
        <v>1090</v>
      </c>
      <c r="E27" s="214" t="s">
        <v>1090</v>
      </c>
      <c r="F27">
        <v>0</v>
      </c>
    </row>
    <row r="28" spans="1:6">
      <c r="A28">
        <v>26</v>
      </c>
      <c r="B28">
        <v>2</v>
      </c>
      <c r="C28" t="str">
        <f>INDEX(m_lang!$B:$B,MATCH(B28,m_lang!$A:$A,0))</f>
        <v>th</v>
      </c>
      <c r="D28" s="260" t="s">
        <v>1091</v>
      </c>
      <c r="E28" s="214" t="s">
        <v>1091</v>
      </c>
      <c r="F28">
        <v>0</v>
      </c>
    </row>
    <row r="29" spans="1:6">
      <c r="A29">
        <v>27</v>
      </c>
      <c r="B29">
        <v>2</v>
      </c>
      <c r="C29" t="str">
        <f>INDEX(m_lang!$B:$B,MATCH(B29,m_lang!$A:$A,0))</f>
        <v>th</v>
      </c>
      <c r="D29" s="260" t="s">
        <v>1092</v>
      </c>
      <c r="E29" s="214" t="s">
        <v>1092</v>
      </c>
      <c r="F29">
        <v>0</v>
      </c>
    </row>
    <row r="30" spans="1:6">
      <c r="A30">
        <v>28</v>
      </c>
      <c r="B30">
        <v>2</v>
      </c>
      <c r="C30" t="str">
        <f>INDEX(m_lang!$B:$B,MATCH(B30,m_lang!$A:$A,0))</f>
        <v>th</v>
      </c>
      <c r="D30" s="260" t="s">
        <v>1093</v>
      </c>
      <c r="E30" s="214" t="s">
        <v>1093</v>
      </c>
      <c r="F30">
        <v>0</v>
      </c>
    </row>
    <row r="31" spans="1:6">
      <c r="A31">
        <v>29</v>
      </c>
      <c r="B31">
        <v>2</v>
      </c>
      <c r="C31" t="str">
        <f>INDEX(m_lang!$B:$B,MATCH(B31,m_lang!$A:$A,0))</f>
        <v>th</v>
      </c>
      <c r="D31" s="260" t="s">
        <v>9</v>
      </c>
      <c r="E31" s="214" t="s">
        <v>9</v>
      </c>
      <c r="F31">
        <v>0</v>
      </c>
    </row>
    <row r="32" spans="1:6">
      <c r="A32">
        <v>30</v>
      </c>
      <c r="B32">
        <v>2</v>
      </c>
      <c r="C32" t="str">
        <f>INDEX(m_lang!$B:$B,MATCH(B32,m_lang!$A:$A,0))</f>
        <v>th</v>
      </c>
      <c r="D32" s="130" t="s">
        <v>1107</v>
      </c>
      <c r="E32" s="213" t="s">
        <v>1107</v>
      </c>
      <c r="F32">
        <v>0</v>
      </c>
    </row>
    <row r="33" spans="1:6">
      <c r="A33">
        <v>31</v>
      </c>
      <c r="B33">
        <v>2</v>
      </c>
      <c r="C33" t="str">
        <f>INDEX(m_lang!$B:$B,MATCH(B33,m_lang!$A:$A,0))</f>
        <v>th</v>
      </c>
      <c r="D33" s="130" t="s">
        <v>1166</v>
      </c>
      <c r="E33" s="236" t="s">
        <v>3342</v>
      </c>
      <c r="F33">
        <v>0</v>
      </c>
    </row>
    <row r="34" spans="1:6">
      <c r="A34">
        <v>32</v>
      </c>
      <c r="B34">
        <v>2</v>
      </c>
      <c r="C34" t="str">
        <f>INDEX(m_lang!$B:$B,MATCH(B34,m_lang!$A:$A,0))</f>
        <v>th</v>
      </c>
      <c r="D34" s="130" t="s">
        <v>1102</v>
      </c>
      <c r="E34" s="213" t="s">
        <v>1102</v>
      </c>
      <c r="F34">
        <v>0</v>
      </c>
    </row>
    <row r="35" spans="1:6">
      <c r="A35">
        <v>33</v>
      </c>
      <c r="B35">
        <v>2</v>
      </c>
      <c r="C35" t="str">
        <f>INDEX(m_lang!$B:$B,MATCH(B35,m_lang!$A:$A,0))</f>
        <v>th</v>
      </c>
      <c r="D35" s="130" t="s">
        <v>1167</v>
      </c>
      <c r="E35" s="213" t="s">
        <v>2983</v>
      </c>
      <c r="F35">
        <v>0</v>
      </c>
    </row>
    <row r="36" spans="1:6">
      <c r="A36">
        <v>34</v>
      </c>
      <c r="B36">
        <v>2</v>
      </c>
      <c r="C36" t="str">
        <f>INDEX(m_lang!$B:$B,MATCH(B36,m_lang!$A:$A,0))</f>
        <v>th</v>
      </c>
      <c r="D36" s="130" t="s">
        <v>1173</v>
      </c>
      <c r="E36" s="213" t="s">
        <v>2984</v>
      </c>
      <c r="F36">
        <v>0</v>
      </c>
    </row>
    <row r="37" spans="1:6">
      <c r="A37">
        <v>35</v>
      </c>
      <c r="B37">
        <v>2</v>
      </c>
      <c r="C37" t="str">
        <f>INDEX(m_lang!$B:$B,MATCH(B37,m_lang!$A:$A,0))</f>
        <v>th</v>
      </c>
      <c r="D37" s="130" t="s">
        <v>1174</v>
      </c>
      <c r="E37" s="213" t="s">
        <v>2985</v>
      </c>
      <c r="F37">
        <v>0</v>
      </c>
    </row>
    <row r="38" spans="1:6">
      <c r="A38">
        <v>36</v>
      </c>
      <c r="B38">
        <v>2</v>
      </c>
      <c r="C38" t="str">
        <f>INDEX(m_lang!$B:$B,MATCH(B38,m_lang!$A:$A,0))</f>
        <v>th</v>
      </c>
      <c r="D38" s="130" t="s">
        <v>1251</v>
      </c>
      <c r="E38" s="213"/>
      <c r="F38">
        <v>0</v>
      </c>
    </row>
    <row r="39" spans="1:6">
      <c r="A39">
        <v>37</v>
      </c>
      <c r="B39">
        <v>2</v>
      </c>
      <c r="C39" t="str">
        <f>INDEX(m_lang!$B:$B,MATCH(B39,m_lang!$A:$A,0))</f>
        <v>th</v>
      </c>
      <c r="D39" s="130" t="s">
        <v>1498</v>
      </c>
      <c r="E39" s="213" t="s">
        <v>2986</v>
      </c>
      <c r="F39">
        <v>0</v>
      </c>
    </row>
    <row r="40" spans="1:6">
      <c r="A40">
        <v>38</v>
      </c>
      <c r="B40">
        <v>2</v>
      </c>
      <c r="C40" t="str">
        <f>INDEX(m_lang!$B:$B,MATCH(B40,m_lang!$A:$A,0))</f>
        <v>th</v>
      </c>
      <c r="D40" s="130" t="s">
        <v>1499</v>
      </c>
      <c r="E40" s="213" t="s">
        <v>1499</v>
      </c>
      <c r="F40">
        <v>0</v>
      </c>
    </row>
    <row r="41" spans="1:6">
      <c r="A41">
        <v>39</v>
      </c>
      <c r="B41">
        <v>2</v>
      </c>
      <c r="C41" t="str">
        <f>INDEX(m_lang!$B:$B,MATCH(B41,m_lang!$A:$A,0))</f>
        <v>th</v>
      </c>
      <c r="D41" s="130" t="s">
        <v>1500</v>
      </c>
      <c r="E41" s="213" t="s">
        <v>1500</v>
      </c>
      <c r="F41">
        <v>0</v>
      </c>
    </row>
    <row r="42" spans="1:6">
      <c r="A42">
        <v>40</v>
      </c>
      <c r="B42">
        <v>2</v>
      </c>
      <c r="C42" t="str">
        <f>INDEX(m_lang!$B:$B,MATCH(B42,m_lang!$A:$A,0))</f>
        <v>th</v>
      </c>
      <c r="D42" s="130" t="s">
        <v>1501</v>
      </c>
      <c r="E42" s="213" t="s">
        <v>1501</v>
      </c>
      <c r="F42">
        <v>0</v>
      </c>
    </row>
    <row r="43" spans="1:6">
      <c r="A43">
        <v>41</v>
      </c>
      <c r="B43">
        <v>2</v>
      </c>
      <c r="C43" t="str">
        <f>INDEX(m_lang!$B:$B,MATCH(B43,m_lang!$A:$A,0))</f>
        <v>th</v>
      </c>
      <c r="D43" s="130" t="s">
        <v>1502</v>
      </c>
      <c r="E43" s="213" t="s">
        <v>1502</v>
      </c>
      <c r="F43">
        <v>0</v>
      </c>
    </row>
    <row r="44" spans="1:6">
      <c r="A44">
        <v>42</v>
      </c>
      <c r="B44">
        <v>2</v>
      </c>
      <c r="C44" t="str">
        <f>INDEX(m_lang!$B:$B,MATCH(B44,m_lang!$A:$A,0))</f>
        <v>th</v>
      </c>
      <c r="D44" s="130" t="s">
        <v>2558</v>
      </c>
      <c r="E44" s="213" t="s">
        <v>2558</v>
      </c>
      <c r="F44">
        <v>0</v>
      </c>
    </row>
    <row r="45" spans="1:6">
      <c r="A45">
        <v>43</v>
      </c>
      <c r="B45">
        <v>2</v>
      </c>
      <c r="C45" t="str">
        <f>INDEX(m_lang!$B:$B,MATCH(B45,m_lang!$A:$A,0))</f>
        <v>th</v>
      </c>
      <c r="D45" s="130" t="s">
        <v>2560</v>
      </c>
      <c r="E45" s="213" t="s">
        <v>2987</v>
      </c>
      <c r="F45">
        <v>0</v>
      </c>
    </row>
    <row r="46" spans="1:6">
      <c r="A46">
        <v>44</v>
      </c>
      <c r="B46">
        <v>2</v>
      </c>
      <c r="C46" t="str">
        <f>INDEX(m_lang!$B:$B,MATCH(B46,m_lang!$A:$A,0))</f>
        <v>th</v>
      </c>
      <c r="D46" s="130" t="s">
        <v>1573</v>
      </c>
      <c r="E46" s="213" t="s">
        <v>2988</v>
      </c>
      <c r="F46">
        <v>0</v>
      </c>
    </row>
    <row r="47" spans="1:6">
      <c r="A47">
        <v>45</v>
      </c>
      <c r="B47">
        <v>2</v>
      </c>
      <c r="C47" t="str">
        <f>INDEX(m_lang!$B:$B,MATCH(B47,m_lang!$A:$A,0))</f>
        <v>th</v>
      </c>
      <c r="D47" s="130" t="s">
        <v>2559</v>
      </c>
      <c r="E47" s="213" t="s">
        <v>2989</v>
      </c>
      <c r="F47">
        <v>0</v>
      </c>
    </row>
    <row r="48" spans="1:6">
      <c r="A48">
        <v>46</v>
      </c>
      <c r="B48">
        <v>2</v>
      </c>
      <c r="C48" t="str">
        <f>INDEX(m_lang!$B:$B,MATCH(B48,m_lang!$A:$A,0))</f>
        <v>th</v>
      </c>
      <c r="D48" s="130" t="s">
        <v>2570</v>
      </c>
      <c r="E48" s="213" t="s">
        <v>2990</v>
      </c>
      <c r="F48">
        <v>0</v>
      </c>
    </row>
    <row r="49" spans="1:6">
      <c r="A49">
        <v>47</v>
      </c>
      <c r="B49">
        <v>2</v>
      </c>
      <c r="C49" t="str">
        <f>INDEX(m_lang!$B:$B,MATCH(B49,m_lang!$A:$A,0))</f>
        <v>th</v>
      </c>
      <c r="D49" s="130" t="s">
        <v>2470</v>
      </c>
      <c r="E49" s="213" t="s">
        <v>2991</v>
      </c>
      <c r="F49">
        <v>0</v>
      </c>
    </row>
    <row r="50" spans="1:6">
      <c r="A50">
        <v>48</v>
      </c>
      <c r="B50">
        <v>2</v>
      </c>
      <c r="C50" t="str">
        <f>INDEX(m_lang!$B:$B,MATCH(B50,m_lang!$A:$A,0))</f>
        <v>th</v>
      </c>
      <c r="D50" s="130" t="s">
        <v>3605</v>
      </c>
      <c r="E50" s="244" t="s">
        <v>3606</v>
      </c>
      <c r="F50">
        <v>0</v>
      </c>
    </row>
    <row r="51" spans="1:6">
      <c r="A51">
        <v>49</v>
      </c>
      <c r="B51">
        <v>2</v>
      </c>
      <c r="C51" t="str">
        <f>INDEX(m_lang!$B:$B,MATCH(B51,m_lang!$A:$A,0))</f>
        <v>th</v>
      </c>
      <c r="D51" s="130" t="s">
        <v>2571</v>
      </c>
      <c r="E51" s="213" t="s">
        <v>2986</v>
      </c>
      <c r="F51">
        <v>0</v>
      </c>
    </row>
    <row r="52" spans="1:6">
      <c r="A52">
        <v>50</v>
      </c>
      <c r="B52">
        <v>2</v>
      </c>
      <c r="C52" t="str">
        <f>INDEX(m_lang!$B:$B,MATCH(B52,m_lang!$A:$A,0))</f>
        <v>th</v>
      </c>
      <c r="D52" s="130" t="s">
        <v>2572</v>
      </c>
      <c r="E52" s="213" t="s">
        <v>2572</v>
      </c>
      <c r="F52">
        <v>0</v>
      </c>
    </row>
    <row r="53" spans="1:6">
      <c r="A53">
        <v>51</v>
      </c>
      <c r="B53">
        <v>2</v>
      </c>
      <c r="C53" t="str">
        <f>INDEX(m_lang!$B:$B,MATCH(B53,m_lang!$A:$A,0))</f>
        <v>th</v>
      </c>
      <c r="D53" s="130" t="s">
        <v>773</v>
      </c>
      <c r="E53" s="213" t="s">
        <v>773</v>
      </c>
      <c r="F53">
        <v>0</v>
      </c>
    </row>
    <row r="54" spans="1:6">
      <c r="A54">
        <v>52</v>
      </c>
      <c r="B54">
        <v>2</v>
      </c>
      <c r="C54" t="str">
        <f>INDEX(m_lang!$B:$B,MATCH(B54,m_lang!$A:$A,0))</f>
        <v>th</v>
      </c>
      <c r="D54" s="130" t="s">
        <v>832</v>
      </c>
      <c r="E54" s="213" t="s">
        <v>832</v>
      </c>
      <c r="F54">
        <v>0</v>
      </c>
    </row>
    <row r="55" spans="1:6">
      <c r="A55">
        <v>53</v>
      </c>
      <c r="B55">
        <v>2</v>
      </c>
      <c r="C55" t="str">
        <f>INDEX(m_lang!$B:$B,MATCH(B55,m_lang!$A:$A,0))</f>
        <v>th</v>
      </c>
      <c r="D55" s="130" t="s">
        <v>553</v>
      </c>
      <c r="E55" s="213" t="s">
        <v>2992</v>
      </c>
      <c r="F55">
        <v>0</v>
      </c>
    </row>
    <row r="56" spans="1:6">
      <c r="A56">
        <v>54</v>
      </c>
      <c r="B56">
        <v>2</v>
      </c>
      <c r="C56" t="str">
        <f>INDEX(m_lang!$B:$B,MATCH(B56,m_lang!$A:$A,0))</f>
        <v>th</v>
      </c>
      <c r="D56" s="130" t="s">
        <v>2699</v>
      </c>
      <c r="E56" s="213" t="s">
        <v>2993</v>
      </c>
      <c r="F56">
        <v>0</v>
      </c>
    </row>
    <row r="57" spans="1:6">
      <c r="A57">
        <v>55</v>
      </c>
      <c r="B57">
        <v>2</v>
      </c>
      <c r="C57" t="str">
        <f>INDEX(m_lang!$B:$B,MATCH(B57,m_lang!$A:$A,0))</f>
        <v>th</v>
      </c>
      <c r="D57" s="130" t="s">
        <v>2570</v>
      </c>
      <c r="E57" s="213" t="s">
        <v>2994</v>
      </c>
      <c r="F57">
        <v>0</v>
      </c>
    </row>
    <row r="58" spans="1:6">
      <c r="A58">
        <v>56</v>
      </c>
      <c r="B58">
        <v>2</v>
      </c>
      <c r="C58" t="str">
        <f>INDEX(m_lang!$B:$B,MATCH(B58,m_lang!$A:$A,0))</f>
        <v>th</v>
      </c>
      <c r="D58" s="130" t="s">
        <v>3266</v>
      </c>
      <c r="E58" s="236" t="s">
        <v>3331</v>
      </c>
      <c r="F58">
        <v>0</v>
      </c>
    </row>
    <row r="59" spans="1:6">
      <c r="A59">
        <v>57</v>
      </c>
      <c r="B59">
        <v>2</v>
      </c>
      <c r="C59" t="str">
        <f>INDEX(m_lang!$B:$B,MATCH(B59,m_lang!$A:$A,0))</f>
        <v>th</v>
      </c>
      <c r="D59" s="130" t="s">
        <v>3011</v>
      </c>
      <c r="E59" s="213" t="s">
        <v>2995</v>
      </c>
      <c r="F59">
        <v>0</v>
      </c>
    </row>
    <row r="60" spans="1:6">
      <c r="A60">
        <v>58</v>
      </c>
      <c r="B60">
        <v>2</v>
      </c>
      <c r="C60" t="str">
        <f>INDEX(m_lang!$B:$B,MATCH(B60,m_lang!$A:$A,0))</f>
        <v>th</v>
      </c>
      <c r="D60" s="130" t="s">
        <v>2777</v>
      </c>
      <c r="E60" s="213" t="s">
        <v>2996</v>
      </c>
      <c r="F60">
        <v>0</v>
      </c>
    </row>
    <row r="61" spans="1:6">
      <c r="A61">
        <v>59</v>
      </c>
      <c r="B61">
        <v>2</v>
      </c>
      <c r="C61" t="str">
        <f>INDEX(m_lang!$B:$B,MATCH(B61,m_lang!$A:$A,0))</f>
        <v>th</v>
      </c>
      <c r="D61" s="130" t="s">
        <v>528</v>
      </c>
      <c r="E61" s="213" t="s">
        <v>2997</v>
      </c>
      <c r="F61">
        <v>0</v>
      </c>
    </row>
    <row r="62" spans="1:6">
      <c r="A62">
        <v>60</v>
      </c>
      <c r="B62">
        <v>2</v>
      </c>
      <c r="C62" t="str">
        <f>INDEX(m_lang!$B:$B,MATCH(B62,m_lang!$A:$A,0))</f>
        <v>th</v>
      </c>
      <c r="D62" s="130" t="s">
        <v>2713</v>
      </c>
      <c r="E62" s="213" t="s">
        <v>2998</v>
      </c>
      <c r="F62">
        <v>0</v>
      </c>
    </row>
    <row r="63" spans="1:6">
      <c r="A63">
        <v>61</v>
      </c>
      <c r="B63">
        <v>2</v>
      </c>
      <c r="C63" t="str">
        <f>INDEX(m_lang!$B:$B,MATCH(B63,m_lang!$A:$A,0))</f>
        <v>th</v>
      </c>
      <c r="D63" s="130" t="s">
        <v>2714</v>
      </c>
      <c r="E63" s="213" t="s">
        <v>2999</v>
      </c>
      <c r="F63">
        <v>0</v>
      </c>
    </row>
    <row r="64" spans="1:6">
      <c r="A64">
        <v>62</v>
      </c>
      <c r="B64">
        <v>2</v>
      </c>
      <c r="C64" t="str">
        <f>INDEX(m_lang!$B:$B,MATCH(B64,m_lang!$A:$A,0))</f>
        <v>th</v>
      </c>
      <c r="D64" s="130" t="s">
        <v>2762</v>
      </c>
      <c r="E64" s="213" t="s">
        <v>3000</v>
      </c>
      <c r="F64">
        <v>0</v>
      </c>
    </row>
    <row r="65" spans="1:6">
      <c r="A65">
        <v>63</v>
      </c>
      <c r="B65">
        <v>2</v>
      </c>
      <c r="C65" t="str">
        <f>INDEX(m_lang!$B:$B,MATCH(B65,m_lang!$A:$A,0))</f>
        <v>th</v>
      </c>
      <c r="D65" s="130" t="s">
        <v>2763</v>
      </c>
      <c r="E65" s="213" t="s">
        <v>3001</v>
      </c>
      <c r="F65">
        <v>0</v>
      </c>
    </row>
    <row r="66" spans="1:6">
      <c r="A66">
        <v>64</v>
      </c>
      <c r="B66">
        <v>2</v>
      </c>
      <c r="C66" t="str">
        <f>INDEX(m_lang!$B:$B,MATCH(B66,m_lang!$A:$A,0))</f>
        <v>th</v>
      </c>
      <c r="D66" s="130" t="s">
        <v>2764</v>
      </c>
      <c r="E66" s="213" t="s">
        <v>3002</v>
      </c>
      <c r="F66">
        <v>0</v>
      </c>
    </row>
    <row r="67" spans="1:6">
      <c r="A67">
        <v>65</v>
      </c>
      <c r="B67">
        <v>2</v>
      </c>
      <c r="C67" t="str">
        <f>INDEX(m_lang!$B:$B,MATCH(B67,m_lang!$A:$A,0))</f>
        <v>th</v>
      </c>
      <c r="D67" s="130" t="s">
        <v>2764</v>
      </c>
      <c r="E67" s="213" t="s">
        <v>3002</v>
      </c>
      <c r="F67">
        <v>0</v>
      </c>
    </row>
    <row r="68" spans="1:6">
      <c r="A68">
        <v>66</v>
      </c>
      <c r="B68">
        <v>2</v>
      </c>
      <c r="C68" t="str">
        <f>INDEX(m_lang!$B:$B,MATCH(B68,m_lang!$A:$A,0))</f>
        <v>th</v>
      </c>
      <c r="D68" s="130" t="s">
        <v>2765</v>
      </c>
      <c r="E68" s="213" t="s">
        <v>3003</v>
      </c>
      <c r="F68">
        <v>0</v>
      </c>
    </row>
    <row r="69" spans="1:6">
      <c r="A69">
        <v>67</v>
      </c>
      <c r="B69">
        <v>2</v>
      </c>
      <c r="C69" t="str">
        <f>INDEX(m_lang!$B:$B,MATCH(B69,m_lang!$A:$A,0))</f>
        <v>th</v>
      </c>
      <c r="D69" s="130" t="s">
        <v>2775</v>
      </c>
      <c r="E69" s="213" t="s">
        <v>3004</v>
      </c>
      <c r="F69">
        <v>0</v>
      </c>
    </row>
    <row r="70" spans="1:6">
      <c r="A70">
        <v>68</v>
      </c>
      <c r="B70">
        <v>2</v>
      </c>
      <c r="C70" t="str">
        <f>INDEX(m_lang!$B:$B,MATCH(B70,m_lang!$A:$A,0))</f>
        <v>th</v>
      </c>
      <c r="D70" s="130" t="s">
        <v>2776</v>
      </c>
      <c r="E70" s="213" t="s">
        <v>3005</v>
      </c>
      <c r="F70">
        <v>0</v>
      </c>
    </row>
    <row r="71" spans="1:6">
      <c r="A71">
        <v>69</v>
      </c>
      <c r="B71">
        <v>2</v>
      </c>
      <c r="C71" t="str">
        <f>INDEX(m_lang!$B:$B,MATCH(B71,m_lang!$A:$A,0))</f>
        <v>th</v>
      </c>
      <c r="D71" s="130" t="s">
        <v>2779</v>
      </c>
      <c r="E71" s="213" t="s">
        <v>3006</v>
      </c>
      <c r="F71">
        <v>0</v>
      </c>
    </row>
    <row r="72" spans="1:6">
      <c r="A72">
        <v>70</v>
      </c>
      <c r="B72">
        <v>2</v>
      </c>
      <c r="C72" t="str">
        <f>INDEX(m_lang!$B:$B,MATCH(B72,m_lang!$A:$A,0))</f>
        <v>th</v>
      </c>
      <c r="D72" s="130" t="s">
        <v>2778</v>
      </c>
      <c r="E72" s="213" t="s">
        <v>3007</v>
      </c>
      <c r="F72">
        <v>0</v>
      </c>
    </row>
    <row r="73" spans="1:6">
      <c r="A73" s="44">
        <v>71</v>
      </c>
      <c r="B73" s="44">
        <v>2</v>
      </c>
      <c r="C73" t="str">
        <f>INDEX(m_lang!$B:$B,MATCH(B73,m_lang!$A:$A,0))</f>
        <v>th</v>
      </c>
      <c r="D73" t="s">
        <v>2888</v>
      </c>
      <c r="E73" s="213" t="s">
        <v>3330</v>
      </c>
      <c r="F73">
        <v>0</v>
      </c>
    </row>
    <row r="74" spans="1:6">
      <c r="A74">
        <v>72</v>
      </c>
      <c r="B74" s="44">
        <v>2</v>
      </c>
      <c r="C74" t="str">
        <f>INDEX(m_lang!$B:$B,MATCH(B74,m_lang!$A:$A,0))</f>
        <v>th</v>
      </c>
      <c r="D74" t="s">
        <v>3521</v>
      </c>
      <c r="E74" s="213" t="s">
        <v>3564</v>
      </c>
      <c r="F74">
        <v>0</v>
      </c>
    </row>
    <row r="75" spans="1:6">
      <c r="A75">
        <v>73</v>
      </c>
      <c r="B75" s="44">
        <v>2</v>
      </c>
      <c r="C75" t="str">
        <f>INDEX(m_lang!$B:$B,MATCH(B75,m_lang!$A:$A,0))</f>
        <v>th</v>
      </c>
      <c r="D75" t="s">
        <v>3600</v>
      </c>
      <c r="E75" s="213" t="s">
        <v>3599</v>
      </c>
      <c r="F75">
        <v>0</v>
      </c>
    </row>
    <row r="76" spans="1:6">
      <c r="A76">
        <v>74</v>
      </c>
      <c r="B76">
        <v>2</v>
      </c>
      <c r="C76" t="str">
        <f>INDEX(m_lang!$B:$B,MATCH(B76,m_lang!$A:$A,0))</f>
        <v>th</v>
      </c>
      <c r="D76" t="s">
        <v>3448</v>
      </c>
      <c r="E76" s="213" t="s">
        <v>3557</v>
      </c>
      <c r="F76">
        <v>0</v>
      </c>
    </row>
    <row r="77" spans="1:6">
      <c r="A77" s="44">
        <v>75</v>
      </c>
      <c r="B77">
        <v>2</v>
      </c>
      <c r="C77" t="str">
        <f>INDEX(m_lang!$B:$B,MATCH(B77,m_lang!$A:$A,0))</f>
        <v>th</v>
      </c>
      <c r="D77" t="s">
        <v>1498</v>
      </c>
      <c r="E77" s="213" t="s">
        <v>3565</v>
      </c>
      <c r="F77">
        <v>0</v>
      </c>
    </row>
    <row r="78" spans="1:6">
      <c r="A78">
        <v>76</v>
      </c>
      <c r="B78">
        <v>2</v>
      </c>
      <c r="C78" t="str">
        <f>INDEX(m_lang!$B:$B,MATCH(B78,m_lang!$A:$A,0))</f>
        <v>th</v>
      </c>
      <c r="D78" t="s">
        <v>3651</v>
      </c>
      <c r="E78" s="213" t="s">
        <v>3651</v>
      </c>
      <c r="F78">
        <v>0</v>
      </c>
    </row>
    <row r="79" spans="1:6">
      <c r="A79" s="44">
        <v>77</v>
      </c>
      <c r="B79">
        <v>2</v>
      </c>
      <c r="C79" t="str">
        <f>INDEX(m_lang!$B:$B,MATCH(B79,m_lang!$A:$A,0))</f>
        <v>th</v>
      </c>
      <c r="D79" s="42" t="s">
        <v>4034</v>
      </c>
      <c r="E79" s="213" t="s">
        <v>4034</v>
      </c>
      <c r="F79">
        <v>0</v>
      </c>
    </row>
    <row r="80" spans="1:6">
      <c r="A80" s="44">
        <v>78</v>
      </c>
      <c r="B80">
        <v>2</v>
      </c>
      <c r="C80" t="str">
        <f>INDEX(m_lang!$B:$B,MATCH(B80,m_lang!$A:$A,0))</f>
        <v>th</v>
      </c>
      <c r="D80" s="42" t="s">
        <v>2533</v>
      </c>
      <c r="E80" s="213" t="s">
        <v>2533</v>
      </c>
      <c r="F80">
        <v>0</v>
      </c>
    </row>
    <row r="81" spans="1:6">
      <c r="A81" s="44">
        <v>79</v>
      </c>
      <c r="B81">
        <v>2</v>
      </c>
      <c r="C81" t="str">
        <f>INDEX(m_lang!$B:$B,MATCH(B81,m_lang!$A:$A,0))</f>
        <v>th</v>
      </c>
      <c r="D81" s="42" t="s">
        <v>3776</v>
      </c>
      <c r="E81" s="213" t="s">
        <v>3776</v>
      </c>
      <c r="F81">
        <v>0</v>
      </c>
    </row>
    <row r="82" spans="1:6">
      <c r="A82" s="44">
        <v>80</v>
      </c>
      <c r="B82">
        <v>2</v>
      </c>
      <c r="C82" t="str">
        <f>INDEX(m_lang!$B:$B,MATCH(B82,m_lang!$A:$A,0))</f>
        <v>th</v>
      </c>
      <c r="D82" s="42" t="s">
        <v>3777</v>
      </c>
      <c r="E82" s="213" t="s">
        <v>3777</v>
      </c>
      <c r="F82">
        <v>0</v>
      </c>
    </row>
    <row r="83" spans="1:6">
      <c r="A83" s="44">
        <v>81</v>
      </c>
      <c r="B83">
        <v>2</v>
      </c>
      <c r="C83" t="str">
        <f>INDEX(m_lang!$B:$B,MATCH(B83,m_lang!$A:$A,0))</f>
        <v>th</v>
      </c>
      <c r="D83" s="42" t="s">
        <v>3782</v>
      </c>
      <c r="E83" s="213" t="s">
        <v>3782</v>
      </c>
      <c r="F83">
        <v>0</v>
      </c>
    </row>
    <row r="84" spans="1:6">
      <c r="A84" s="44">
        <v>82</v>
      </c>
      <c r="B84">
        <v>2</v>
      </c>
      <c r="C84" t="str">
        <f>INDEX(m_lang!$B:$B,MATCH(B84,m_lang!$A:$A,0))</f>
        <v>th</v>
      </c>
      <c r="D84" s="42" t="s">
        <v>3783</v>
      </c>
      <c r="E84" s="213" t="s">
        <v>3783</v>
      </c>
      <c r="F84">
        <v>0</v>
      </c>
    </row>
    <row r="85" spans="1:6">
      <c r="A85" s="44">
        <v>83</v>
      </c>
      <c r="B85">
        <v>2</v>
      </c>
      <c r="C85" t="str">
        <f>INDEX(m_lang!$B:$B,MATCH(B85,m_lang!$A:$A,0))</f>
        <v>th</v>
      </c>
      <c r="D85" s="42" t="s">
        <v>3784</v>
      </c>
      <c r="E85" s="213" t="s">
        <v>3784</v>
      </c>
      <c r="F85">
        <v>0</v>
      </c>
    </row>
    <row r="86" spans="1:6">
      <c r="A86" s="44">
        <v>84</v>
      </c>
      <c r="B86">
        <v>2</v>
      </c>
      <c r="C86" t="str">
        <f>INDEX(m_lang!$B:$B,MATCH(B86,m_lang!$A:$A,0))</f>
        <v>th</v>
      </c>
      <c r="D86" s="42" t="s">
        <v>3797</v>
      </c>
      <c r="E86" s="213" t="s">
        <v>3797</v>
      </c>
      <c r="F86">
        <v>0</v>
      </c>
    </row>
    <row r="87" spans="1:6">
      <c r="A87" s="44">
        <v>85</v>
      </c>
      <c r="B87">
        <v>2</v>
      </c>
      <c r="C87" t="str">
        <f>INDEX(m_lang!$B:$B,MATCH(B87,m_lang!$A:$A,0))</f>
        <v>th</v>
      </c>
      <c r="D87" t="s">
        <v>4077</v>
      </c>
      <c r="E87" t="s">
        <v>4077</v>
      </c>
      <c r="F87">
        <v>0</v>
      </c>
    </row>
    <row r="88" spans="1:6">
      <c r="A88" s="44">
        <v>86</v>
      </c>
      <c r="B88">
        <v>2</v>
      </c>
      <c r="C88" t="str">
        <f>INDEX(m_lang!$B:$B,MATCH(B88,m_lang!$A:$A,0))</f>
        <v>th</v>
      </c>
      <c r="D88" t="s">
        <v>4035</v>
      </c>
      <c r="E88" t="s">
        <v>4061</v>
      </c>
      <c r="F88">
        <v>0</v>
      </c>
    </row>
    <row r="89" spans="1:6">
      <c r="A89" s="44">
        <v>87</v>
      </c>
      <c r="B89">
        <v>2</v>
      </c>
      <c r="C89" t="str">
        <f>INDEX(m_lang!$B:$B,MATCH(B89,m_lang!$A:$A,0))</f>
        <v>th</v>
      </c>
      <c r="D89" t="s">
        <v>4044</v>
      </c>
      <c r="E89" t="s">
        <v>4044</v>
      </c>
      <c r="F89">
        <v>0</v>
      </c>
    </row>
    <row r="90" spans="1:6">
      <c r="A90" s="44">
        <v>88</v>
      </c>
      <c r="B90">
        <v>2</v>
      </c>
      <c r="C90" t="str">
        <f>INDEX(m_lang!$B:$B,MATCH(B90,m_lang!$A:$A,0))</f>
        <v>th</v>
      </c>
      <c r="D90" t="s">
        <v>4066</v>
      </c>
      <c r="E90" t="s">
        <v>4066</v>
      </c>
      <c r="F90">
        <v>0</v>
      </c>
    </row>
  </sheetData>
  <autoFilter ref="A3:F3"/>
  <phoneticPr fontId="13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J27"/>
  <sheetViews>
    <sheetView topLeftCell="A4" zoomScale="97" zoomScaleNormal="97" workbookViewId="0">
      <selection activeCell="F15" sqref="F15"/>
    </sheetView>
  </sheetViews>
  <sheetFormatPr defaultRowHeight="18.75"/>
  <cols>
    <col min="1" max="1" width="12.875" bestFit="1" customWidth="1"/>
    <col min="2" max="2" width="39.375" bestFit="1" customWidth="1"/>
    <col min="3" max="3" width="12.625" style="72" bestFit="1" customWidth="1"/>
    <col min="4" max="4" width="11" style="72" bestFit="1" customWidth="1"/>
    <col min="5" max="5" width="11.625" bestFit="1" customWidth="1"/>
    <col min="6" max="6" width="9.625" bestFit="1" customWidth="1"/>
    <col min="7" max="7" width="54.875" customWidth="1"/>
    <col min="8" max="8" width="22.75" bestFit="1" customWidth="1"/>
    <col min="9" max="9" width="9.25" bestFit="1" customWidth="1"/>
    <col min="10" max="10" width="6.125" bestFit="1" customWidth="1"/>
  </cols>
  <sheetData>
    <row r="1" spans="1:10">
      <c r="A1" s="37" t="s">
        <v>130</v>
      </c>
      <c r="B1" s="38" t="s">
        <v>131</v>
      </c>
      <c r="C1" s="69"/>
      <c r="D1" s="69"/>
      <c r="E1" s="38"/>
    </row>
    <row r="2" spans="1:10">
      <c r="A2" s="39"/>
      <c r="B2" s="38" t="s">
        <v>138</v>
      </c>
      <c r="C2" s="70"/>
      <c r="D2" s="70"/>
      <c r="E2" s="38"/>
    </row>
    <row r="3" spans="1:10" s="34" customFormat="1">
      <c r="A3" s="35" t="s">
        <v>41</v>
      </c>
      <c r="B3" s="36" t="s">
        <v>126</v>
      </c>
      <c r="C3" s="71" t="s">
        <v>3545</v>
      </c>
      <c r="D3" s="71" t="s">
        <v>1469</v>
      </c>
      <c r="E3" s="36" t="s">
        <v>37</v>
      </c>
      <c r="F3" s="40" t="s">
        <v>3721</v>
      </c>
      <c r="G3" s="41" t="s">
        <v>3722</v>
      </c>
      <c r="H3" s="35" t="s">
        <v>2526</v>
      </c>
      <c r="I3" s="35" t="s">
        <v>42</v>
      </c>
      <c r="J3" s="35" t="s">
        <v>751</v>
      </c>
    </row>
    <row r="4" spans="1:10">
      <c r="A4">
        <v>1</v>
      </c>
      <c r="B4" t="str">
        <f>INDEX(product!B:B,MATCH(A4,product!A:A,0))</f>
        <v>WE PLUS</v>
      </c>
      <c r="D4" s="72" t="s">
        <v>3724</v>
      </c>
      <c r="G4" t="s">
        <v>3729</v>
      </c>
      <c r="H4" t="s">
        <v>3749</v>
      </c>
      <c r="I4">
        <v>1</v>
      </c>
      <c r="J4">
        <v>0</v>
      </c>
    </row>
    <row r="5" spans="1:10">
      <c r="A5">
        <v>2</v>
      </c>
      <c r="B5" t="str">
        <f>INDEX(product!B:B,MATCH(A5,product!A:A,0))</f>
        <v>WE 70</v>
      </c>
      <c r="D5" s="72" t="s">
        <v>3724</v>
      </c>
      <c r="G5" t="s">
        <v>3730</v>
      </c>
      <c r="H5" t="s">
        <v>3749</v>
      </c>
      <c r="I5">
        <v>1</v>
      </c>
      <c r="J5">
        <v>0</v>
      </c>
    </row>
    <row r="6" spans="1:10">
      <c r="A6">
        <v>3</v>
      </c>
      <c r="B6" t="str">
        <f>INDEX(product!B:B,MATCH(A6,product!A:A,0))</f>
        <v>WE 40</v>
      </c>
      <c r="D6" s="72" t="s">
        <v>3724</v>
      </c>
      <c r="G6" t="s">
        <v>3731</v>
      </c>
      <c r="H6" t="s">
        <v>3749</v>
      </c>
      <c r="I6">
        <v>1</v>
      </c>
      <c r="J6">
        <v>0</v>
      </c>
    </row>
    <row r="7" spans="1:10">
      <c r="A7">
        <v>4</v>
      </c>
      <c r="B7" t="str">
        <f>INDEX(product!B:B,MATCH(A7,product!A:A,0))</f>
        <v>P7</v>
      </c>
      <c r="D7" s="72" t="s">
        <v>3724</v>
      </c>
      <c r="G7" t="s">
        <v>3732</v>
      </c>
      <c r="H7" t="s">
        <v>3749</v>
      </c>
      <c r="I7">
        <v>1</v>
      </c>
      <c r="J7">
        <v>0</v>
      </c>
    </row>
    <row r="8" spans="1:10">
      <c r="A8">
        <v>5</v>
      </c>
      <c r="B8" t="str">
        <f>INDEX(product!B:B,MATCH(A8,product!A:A,0))</f>
        <v>GIESTA</v>
      </c>
      <c r="D8" s="72" t="s">
        <v>3724</v>
      </c>
      <c r="G8" t="s">
        <v>3733</v>
      </c>
      <c r="H8" t="s">
        <v>3749</v>
      </c>
      <c r="I8">
        <v>1</v>
      </c>
      <c r="J8">
        <v>0</v>
      </c>
    </row>
    <row r="9" spans="1:10">
      <c r="A9">
        <v>6</v>
      </c>
      <c r="B9">
        <f>INDEX(product!B:B,MATCH(A9,product!A:A,0))</f>
        <v>0</v>
      </c>
      <c r="C9" s="72" t="s">
        <v>1033</v>
      </c>
      <c r="D9" s="72" t="s">
        <v>3724</v>
      </c>
      <c r="G9" t="s">
        <v>3747</v>
      </c>
      <c r="H9" t="s">
        <v>3749</v>
      </c>
      <c r="I9">
        <v>1</v>
      </c>
      <c r="J9">
        <v>0</v>
      </c>
    </row>
    <row r="10" spans="1:10">
      <c r="A10">
        <v>6</v>
      </c>
      <c r="B10">
        <f>INDEX(product!B:B,MATCH(A10,product!A:A,0))</f>
        <v>0</v>
      </c>
      <c r="C10" s="72" t="s">
        <v>1034</v>
      </c>
      <c r="D10" s="72" t="s">
        <v>3724</v>
      </c>
      <c r="G10" t="s">
        <v>3734</v>
      </c>
      <c r="H10" t="s">
        <v>3749</v>
      </c>
      <c r="I10">
        <v>1</v>
      </c>
      <c r="J10">
        <v>0</v>
      </c>
    </row>
    <row r="11" spans="1:10">
      <c r="A11">
        <v>6</v>
      </c>
      <c r="B11">
        <f>INDEX(product!B:B,MATCH(A11,product!A:A,0))</f>
        <v>0</v>
      </c>
      <c r="C11" s="72" t="s">
        <v>1225</v>
      </c>
      <c r="D11" s="72" t="s">
        <v>3724</v>
      </c>
      <c r="G11" t="s">
        <v>3735</v>
      </c>
      <c r="H11" t="s">
        <v>3749</v>
      </c>
      <c r="I11">
        <v>1</v>
      </c>
      <c r="J11">
        <v>0</v>
      </c>
    </row>
    <row r="12" spans="1:10">
      <c r="A12">
        <v>6</v>
      </c>
      <c r="B12">
        <f>INDEX(product!B:B,MATCH(A12,product!A:A,0))</f>
        <v>0</v>
      </c>
      <c r="C12" s="72" t="s">
        <v>1226</v>
      </c>
      <c r="D12" s="72" t="s">
        <v>3724</v>
      </c>
      <c r="G12" t="s">
        <v>3736</v>
      </c>
      <c r="H12" t="s">
        <v>3749</v>
      </c>
      <c r="I12">
        <v>1</v>
      </c>
      <c r="J12">
        <v>0</v>
      </c>
    </row>
    <row r="13" spans="1:10">
      <c r="A13">
        <v>7</v>
      </c>
      <c r="B13" t="str">
        <f>INDEX(product!B:B,MATCH(A13,product!A:A,0))</f>
        <v>Partition</v>
      </c>
      <c r="D13" s="72" t="s">
        <v>3724</v>
      </c>
      <c r="G13" t="s">
        <v>3737</v>
      </c>
      <c r="H13" t="s">
        <v>3749</v>
      </c>
      <c r="I13">
        <v>1</v>
      </c>
      <c r="J13">
        <v>0</v>
      </c>
    </row>
    <row r="14" spans="1:10">
      <c r="A14">
        <v>9</v>
      </c>
      <c r="B14" t="str">
        <f>INDEX(product!B:B,MATCH(A14,product!A:A,0))</f>
        <v>Hanging door</v>
      </c>
      <c r="D14" s="72" t="s">
        <v>3724</v>
      </c>
      <c r="G14" t="s">
        <v>3737</v>
      </c>
      <c r="H14" t="s">
        <v>3749</v>
      </c>
      <c r="I14">
        <v>1</v>
      </c>
      <c r="J14">
        <v>0</v>
      </c>
    </row>
    <row r="15" spans="1:10">
      <c r="A15">
        <v>10</v>
      </c>
      <c r="B15" t="str">
        <f>INDEX(product!B:B,MATCH(A15,product!A:A,0))</f>
        <v>ATIS</v>
      </c>
      <c r="D15" s="72" t="s">
        <v>3724</v>
      </c>
      <c r="G15" s="268" t="s">
        <v>4079</v>
      </c>
      <c r="H15" t="s">
        <v>3749</v>
      </c>
      <c r="I15">
        <v>1</v>
      </c>
      <c r="J15">
        <v>0</v>
      </c>
    </row>
    <row r="16" spans="1:10">
      <c r="A16">
        <v>1</v>
      </c>
      <c r="B16" t="str">
        <f>INDEX(product!B:B,MATCH(A16,product!A:A,0))</f>
        <v>WE PLUS</v>
      </c>
      <c r="D16" s="72" t="s">
        <v>3725</v>
      </c>
      <c r="G16" t="s">
        <v>3738</v>
      </c>
      <c r="H16" t="s">
        <v>3750</v>
      </c>
      <c r="I16">
        <v>1</v>
      </c>
      <c r="J16">
        <v>0</v>
      </c>
    </row>
    <row r="17" spans="1:10">
      <c r="A17">
        <v>2</v>
      </c>
      <c r="B17" t="str">
        <f>INDEX(product!B:B,MATCH(A17,product!A:A,0))</f>
        <v>WE 70</v>
      </c>
      <c r="D17" s="72" t="s">
        <v>3725</v>
      </c>
      <c r="G17" t="s">
        <v>3739</v>
      </c>
      <c r="H17" t="s">
        <v>3750</v>
      </c>
      <c r="I17">
        <v>1</v>
      </c>
      <c r="J17">
        <v>0</v>
      </c>
    </row>
    <row r="18" spans="1:10">
      <c r="A18">
        <v>3</v>
      </c>
      <c r="B18" t="str">
        <f>INDEX(product!B:B,MATCH(A18,product!A:A,0))</f>
        <v>WE 40</v>
      </c>
      <c r="D18" s="72" t="s">
        <v>3725</v>
      </c>
      <c r="G18" t="s">
        <v>3740</v>
      </c>
      <c r="H18" t="s">
        <v>3750</v>
      </c>
      <c r="I18">
        <v>1</v>
      </c>
      <c r="J18">
        <v>0</v>
      </c>
    </row>
    <row r="19" spans="1:10">
      <c r="A19">
        <v>4</v>
      </c>
      <c r="B19" t="str">
        <f>INDEX(product!B:B,MATCH(A19,product!A:A,0))</f>
        <v>P7</v>
      </c>
      <c r="D19" s="72" t="s">
        <v>3725</v>
      </c>
      <c r="G19" t="s">
        <v>3741</v>
      </c>
      <c r="H19" t="s">
        <v>3750</v>
      </c>
      <c r="I19">
        <v>1</v>
      </c>
      <c r="J19">
        <v>0</v>
      </c>
    </row>
    <row r="20" spans="1:10">
      <c r="A20">
        <v>5</v>
      </c>
      <c r="B20" t="str">
        <f>INDEX(product!B:B,MATCH(A20,product!A:A,0))</f>
        <v>GIESTA</v>
      </c>
      <c r="D20" s="72" t="s">
        <v>3725</v>
      </c>
      <c r="G20" t="s">
        <v>3742</v>
      </c>
      <c r="H20" t="s">
        <v>3750</v>
      </c>
      <c r="I20">
        <v>1</v>
      </c>
      <c r="J20">
        <v>0</v>
      </c>
    </row>
    <row r="21" spans="1:10">
      <c r="A21">
        <v>6</v>
      </c>
      <c r="B21">
        <f>INDEX(product!B:B,MATCH(A21,product!A:A,0))</f>
        <v>0</v>
      </c>
      <c r="C21" s="72" t="s">
        <v>1033</v>
      </c>
      <c r="D21" s="72" t="s">
        <v>3725</v>
      </c>
      <c r="G21" t="s">
        <v>3748</v>
      </c>
      <c r="H21" t="s">
        <v>3750</v>
      </c>
      <c r="I21">
        <v>1</v>
      </c>
      <c r="J21">
        <v>0</v>
      </c>
    </row>
    <row r="22" spans="1:10">
      <c r="A22">
        <v>6</v>
      </c>
      <c r="B22">
        <f>INDEX(product!B:B,MATCH(A22,product!A:A,0))</f>
        <v>0</v>
      </c>
      <c r="C22" s="72" t="s">
        <v>1034</v>
      </c>
      <c r="D22" s="72" t="s">
        <v>3725</v>
      </c>
      <c r="G22" t="s">
        <v>3745</v>
      </c>
      <c r="H22" t="s">
        <v>3750</v>
      </c>
      <c r="I22">
        <v>1</v>
      </c>
      <c r="J22">
        <v>0</v>
      </c>
    </row>
    <row r="23" spans="1:10">
      <c r="A23">
        <v>6</v>
      </c>
      <c r="B23">
        <f>INDEX(product!B:B,MATCH(A23,product!A:A,0))</f>
        <v>0</v>
      </c>
      <c r="C23" s="72" t="s">
        <v>1225</v>
      </c>
      <c r="D23" s="72" t="s">
        <v>3725</v>
      </c>
      <c r="G23" t="s">
        <v>3743</v>
      </c>
      <c r="H23" t="s">
        <v>3750</v>
      </c>
      <c r="I23">
        <v>1</v>
      </c>
      <c r="J23">
        <v>0</v>
      </c>
    </row>
    <row r="24" spans="1:10">
      <c r="A24">
        <v>6</v>
      </c>
      <c r="B24">
        <f>INDEX(product!B:B,MATCH(A24,product!A:A,0))</f>
        <v>0</v>
      </c>
      <c r="C24" s="72" t="s">
        <v>1226</v>
      </c>
      <c r="D24" s="72" t="s">
        <v>3725</v>
      </c>
      <c r="G24" t="s">
        <v>3746</v>
      </c>
      <c r="H24" t="s">
        <v>3750</v>
      </c>
      <c r="I24">
        <v>1</v>
      </c>
      <c r="J24">
        <v>0</v>
      </c>
    </row>
    <row r="25" spans="1:10">
      <c r="A25">
        <v>7</v>
      </c>
      <c r="B25" t="str">
        <f>INDEX(product!B:B,MATCH(A25,product!A:A,0))</f>
        <v>Partition</v>
      </c>
      <c r="D25" s="72" t="s">
        <v>3725</v>
      </c>
      <c r="G25" t="s">
        <v>3744</v>
      </c>
      <c r="H25" t="s">
        <v>3750</v>
      </c>
      <c r="I25">
        <v>1</v>
      </c>
      <c r="J25">
        <v>0</v>
      </c>
    </row>
    <row r="26" spans="1:10">
      <c r="A26">
        <v>9</v>
      </c>
      <c r="B26" t="str">
        <f>INDEX(product!B:B,MATCH(A26,product!A:A,0))</f>
        <v>Hanging door</v>
      </c>
      <c r="D26" s="72" t="s">
        <v>3725</v>
      </c>
      <c r="G26" t="s">
        <v>3744</v>
      </c>
      <c r="H26" t="s">
        <v>3750</v>
      </c>
      <c r="I26">
        <v>1</v>
      </c>
      <c r="J26">
        <v>0</v>
      </c>
    </row>
    <row r="27" spans="1:10">
      <c r="A27">
        <v>10</v>
      </c>
      <c r="B27" t="str">
        <f>INDEX(product!B:B,MATCH(A27,product!A:A,0))</f>
        <v>ATIS</v>
      </c>
      <c r="D27" s="72" t="s">
        <v>3725</v>
      </c>
      <c r="G27" s="268" t="s">
        <v>4079</v>
      </c>
      <c r="H27" t="s">
        <v>3750</v>
      </c>
      <c r="I27">
        <v>1</v>
      </c>
      <c r="J27">
        <v>0</v>
      </c>
    </row>
  </sheetData>
  <autoFilter ref="A3:H3"/>
  <phoneticPr fontId="13"/>
  <hyperlinks>
    <hyperlink ref="G15" r:id="rId1"/>
    <hyperlink ref="G27" r:id="rId2"/>
  </hyperlinks>
  <pageMargins left="0.7" right="0.7" top="0.75" bottom="0.75" header="0.3" footer="0.3"/>
  <pageSetup paperSize="9"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/>
  </sheetPr>
  <dimension ref="A1:L13"/>
  <sheetViews>
    <sheetView workbookViewId="0">
      <selection activeCell="D16" sqref="D16"/>
    </sheetView>
  </sheetViews>
  <sheetFormatPr defaultRowHeight="18.75"/>
  <cols>
    <col min="1" max="1" width="12.875" bestFit="1" customWidth="1"/>
    <col min="2" max="2" width="48" bestFit="1" customWidth="1"/>
    <col min="3" max="3" width="15.625" bestFit="1" customWidth="1"/>
    <col min="4" max="4" width="13.75" bestFit="1" customWidth="1"/>
    <col min="5" max="5" width="63.875" bestFit="1" customWidth="1"/>
    <col min="6" max="6" width="13" bestFit="1" customWidth="1"/>
    <col min="7" max="7" width="17.875" bestFit="1" customWidth="1"/>
    <col min="8" max="8" width="20.75" style="1" customWidth="1"/>
    <col min="9" max="9" width="11.875" customWidth="1"/>
    <col min="10" max="10" width="10.375" bestFit="1" customWidth="1"/>
    <col min="11" max="11" width="13.25" bestFit="1" customWidth="1"/>
  </cols>
  <sheetData>
    <row r="1" spans="1:12">
      <c r="A1" s="37" t="s">
        <v>130</v>
      </c>
      <c r="B1" s="38" t="s">
        <v>131</v>
      </c>
    </row>
    <row r="2" spans="1:12">
      <c r="A2" s="39"/>
      <c r="B2" s="38" t="s">
        <v>138</v>
      </c>
    </row>
    <row r="3" spans="1:12" s="34" customFormat="1">
      <c r="A3" s="35" t="s">
        <v>41</v>
      </c>
      <c r="B3" s="36" t="s">
        <v>126</v>
      </c>
      <c r="C3" s="35" t="s">
        <v>42</v>
      </c>
      <c r="D3" s="40" t="s">
        <v>53</v>
      </c>
      <c r="E3" s="36" t="s">
        <v>127</v>
      </c>
      <c r="F3" s="41" t="s">
        <v>56</v>
      </c>
      <c r="G3" s="36" t="s">
        <v>128</v>
      </c>
      <c r="H3" s="50" t="s">
        <v>464</v>
      </c>
      <c r="I3" s="35" t="s">
        <v>970</v>
      </c>
      <c r="J3" s="35" t="s">
        <v>468</v>
      </c>
      <c r="K3" s="35" t="s">
        <v>4078</v>
      </c>
      <c r="L3" s="35" t="s">
        <v>751</v>
      </c>
    </row>
    <row r="4" spans="1:12">
      <c r="A4">
        <v>1</v>
      </c>
      <c r="B4" t="str">
        <f>INDEX(product_trans!$D:$D,MATCH(A4,product_trans!$A:$A,0))</f>
        <v>WE PLUS</v>
      </c>
      <c r="C4">
        <v>3</v>
      </c>
      <c r="D4">
        <v>1</v>
      </c>
      <c r="E4" t="str">
        <f>INDEX(ctg_trans!$D:$D,MATCH(D4,ctg_trans!$A:$A,0))</f>
        <v>Window series</v>
      </c>
      <c r="F4">
        <v>5</v>
      </c>
      <c r="G4" t="str">
        <f>IF(F4="null","null",INDEX(ctg_trans!$D:$D,MATCH(F4,ctg_trans!$A:$A,0)))</f>
        <v>High rise</v>
      </c>
      <c r="H4" s="1">
        <v>1</v>
      </c>
      <c r="K4">
        <v>0</v>
      </c>
      <c r="L4">
        <v>0</v>
      </c>
    </row>
    <row r="5" spans="1:12">
      <c r="A5">
        <v>2</v>
      </c>
      <c r="B5" t="str">
        <f>INDEX(product_trans!$D:$D,MATCH(A5,product_trans!$A:$A,0))</f>
        <v>WE 70</v>
      </c>
      <c r="C5">
        <v>5</v>
      </c>
      <c r="D5">
        <v>1</v>
      </c>
      <c r="E5" t="str">
        <f>INDEX(ctg_trans!$D:$D,MATCH(D5,ctg_trans!$A:$A,0))</f>
        <v>Window series</v>
      </c>
      <c r="F5">
        <v>6</v>
      </c>
      <c r="G5" t="str">
        <f>IF(F5="null","null",INDEX(ctg_trans!$D:$D,MATCH(F5,ctg_trans!$A:$A,0)))</f>
        <v>Low rise</v>
      </c>
      <c r="H5" s="1">
        <v>3</v>
      </c>
      <c r="K5">
        <v>0</v>
      </c>
      <c r="L5">
        <v>0</v>
      </c>
    </row>
    <row r="6" spans="1:12">
      <c r="A6">
        <v>3</v>
      </c>
      <c r="B6" t="str">
        <f>INDEX(product_trans!$D:$D,MATCH(A6,product_trans!$A:$A,0))</f>
        <v>WE 40</v>
      </c>
      <c r="C6">
        <v>6</v>
      </c>
      <c r="D6">
        <v>1</v>
      </c>
      <c r="E6" t="str">
        <f>INDEX(ctg_trans!$D:$D,MATCH(D6,ctg_trans!$A:$A,0))</f>
        <v>Window series</v>
      </c>
      <c r="F6">
        <v>6</v>
      </c>
      <c r="G6" t="str">
        <f>IF(F6="null","null",INDEX(ctg_trans!$D:$D,MATCH(F6,ctg_trans!$A:$A,0)))</f>
        <v>Low rise</v>
      </c>
      <c r="H6" s="1">
        <v>3</v>
      </c>
      <c r="K6">
        <v>0</v>
      </c>
      <c r="L6">
        <v>0</v>
      </c>
    </row>
    <row r="7" spans="1:12">
      <c r="A7">
        <v>4</v>
      </c>
      <c r="B7" t="str">
        <f>INDEX(product_trans!$D:$D,MATCH(A7,product_trans!$A:$A,0))</f>
        <v>P7</v>
      </c>
      <c r="C7">
        <v>7</v>
      </c>
      <c r="D7">
        <v>1</v>
      </c>
      <c r="E7" t="str">
        <f>INDEX(ctg_trans!$D:$D,MATCH(D7,ctg_trans!$A:$A,0))</f>
        <v>Window series</v>
      </c>
      <c r="F7">
        <v>5</v>
      </c>
      <c r="G7" t="str">
        <f>IF(F7="null","null",INDEX(ctg_trans!$D:$D,MATCH(F7,ctg_trans!$A:$A,0)))</f>
        <v>High rise</v>
      </c>
      <c r="H7" s="44">
        <v>3</v>
      </c>
      <c r="K7">
        <v>1</v>
      </c>
      <c r="L7">
        <v>0</v>
      </c>
    </row>
    <row r="8" spans="1:12" s="58" customFormat="1">
      <c r="A8" s="58">
        <v>5</v>
      </c>
      <c r="B8" s="58" t="str">
        <f>INDEX(product_trans!$D:$D,MATCH(A8,product_trans!$A:$A,0))</f>
        <v>GIESTA</v>
      </c>
      <c r="C8" s="58">
        <v>8</v>
      </c>
      <c r="D8" s="58">
        <v>3</v>
      </c>
      <c r="E8" s="58" t="str">
        <f>INDEX(ctg_trans!$D:$D,MATCH(D8,ctg_trans!$A:$A,0))</f>
        <v>GIESTA (Entrance door)</v>
      </c>
      <c r="F8" t="s">
        <v>136</v>
      </c>
      <c r="G8" s="58" t="str">
        <f>IF(F8="null","null",INDEX(ctg_trans!$D:$D,MATCH(F8,ctg_trans!$A:$A,0)))</f>
        <v>null</v>
      </c>
      <c r="H8" s="44">
        <v>3</v>
      </c>
      <c r="K8">
        <v>0</v>
      </c>
      <c r="L8">
        <v>0</v>
      </c>
    </row>
    <row r="9" spans="1:12">
      <c r="A9">
        <v>6</v>
      </c>
      <c r="B9">
        <f>INDEX(product_trans!$D:$D,MATCH(A9,product_trans!$A:$A,0))</f>
        <v>0</v>
      </c>
      <c r="C9">
        <v>9</v>
      </c>
      <c r="D9">
        <v>2</v>
      </c>
      <c r="E9" t="str">
        <f>INDEX(ctg_trans!$D:$D,MATCH(D9,ctg_trans!$A:$A,0))</f>
        <v>Exterior series</v>
      </c>
      <c r="F9" t="s">
        <v>136</v>
      </c>
      <c r="G9" t="str">
        <f>IF(F9="null","null",INDEX(ctg_trans!$D:$D,MATCH(F9,ctg_trans!$A:$A,0)))</f>
        <v>null</v>
      </c>
      <c r="H9" s="44">
        <v>3</v>
      </c>
      <c r="K9">
        <v>0</v>
      </c>
      <c r="L9">
        <v>0</v>
      </c>
    </row>
    <row r="10" spans="1:12">
      <c r="A10">
        <v>7</v>
      </c>
      <c r="B10" t="str">
        <f>INDEX(product_trans!$D:$D,MATCH(A10,product_trans!$A:$A,0))</f>
        <v>Partition</v>
      </c>
      <c r="C10" s="58">
        <v>10</v>
      </c>
      <c r="D10">
        <v>4</v>
      </c>
      <c r="E10" t="str">
        <f>INDEX(ctg_trans!$D:$D,MATCH(D10,ctg_trans!$A:$A,0))</f>
        <v>Interior series</v>
      </c>
      <c r="F10" t="s">
        <v>1227</v>
      </c>
      <c r="G10" t="str">
        <f>IF(F10="null","null",INDEX(ctg_trans!$D:$D,MATCH(F10,ctg_trans!$A:$A,0)))</f>
        <v>null</v>
      </c>
      <c r="H10" s="44">
        <v>3</v>
      </c>
      <c r="K10">
        <v>0</v>
      </c>
      <c r="L10">
        <v>0</v>
      </c>
    </row>
    <row r="11" spans="1:12">
      <c r="A11">
        <v>8</v>
      </c>
      <c r="B11" t="str">
        <f>INDEX(product_trans!$D:$D,MATCH(A11,product_trans!$A:$A,0))</f>
        <v>CARPORT</v>
      </c>
      <c r="C11" s="58">
        <v>11</v>
      </c>
      <c r="D11">
        <v>2</v>
      </c>
      <c r="E11" t="str">
        <f>INDEX(ctg_trans!$D:$D,MATCH(D11,ctg_trans!$A:$A,0))</f>
        <v>Exterior series</v>
      </c>
      <c r="F11" t="s">
        <v>1227</v>
      </c>
      <c r="G11" t="str">
        <f>IF(F11="null","null",INDEX(ctg_trans!$D:$D,MATCH(F11,ctg_trans!$A:$A,0)))</f>
        <v>null</v>
      </c>
      <c r="H11" s="44">
        <v>3</v>
      </c>
      <c r="K11">
        <v>0</v>
      </c>
      <c r="L11">
        <v>0</v>
      </c>
    </row>
    <row r="12" spans="1:12">
      <c r="A12">
        <v>9</v>
      </c>
      <c r="B12" t="str">
        <f>INDEX(product_trans!$D:$D,MATCH(A12,product_trans!$A:$A,0))</f>
        <v>Hanging door</v>
      </c>
      <c r="C12">
        <v>12</v>
      </c>
      <c r="D12">
        <v>4</v>
      </c>
      <c r="E12" t="str">
        <f>INDEX(ctg_trans!$D:$D,MATCH(D12,ctg_trans!$A:$A,0))</f>
        <v>Interior series</v>
      </c>
      <c r="F12" t="s">
        <v>1227</v>
      </c>
      <c r="G12" t="str">
        <f>IF(F12="null","null",INDEX(ctg_trans!$D:$D,MATCH(F12,ctg_trans!$A:$A,0)))</f>
        <v>null</v>
      </c>
      <c r="H12" s="44">
        <v>3</v>
      </c>
      <c r="K12">
        <v>0</v>
      </c>
      <c r="L12">
        <v>0</v>
      </c>
    </row>
    <row r="13" spans="1:12">
      <c r="A13">
        <v>10</v>
      </c>
      <c r="B13" t="str">
        <f>INDEX(product_trans!$D:$D,MATCH(A13,product_trans!$A:$A,0))</f>
        <v>ATIS</v>
      </c>
      <c r="C13" s="265">
        <v>4</v>
      </c>
      <c r="D13">
        <v>1</v>
      </c>
      <c r="E13" t="str">
        <f>INDEX(ctg_trans!$D:$D,MATCH(D13,ctg_trans!$A:$A,0))</f>
        <v>Window series</v>
      </c>
      <c r="F13">
        <v>5</v>
      </c>
      <c r="G13" t="str">
        <f>IF(F13="null","null",INDEX(ctg_trans!$D:$D,MATCH(F13,ctg_trans!$A:$A,0)))</f>
        <v>High rise</v>
      </c>
      <c r="H13" s="44">
        <v>3</v>
      </c>
      <c r="K13">
        <v>0</v>
      </c>
      <c r="L13">
        <v>0</v>
      </c>
    </row>
  </sheetData>
  <autoFilter ref="A3:F3"/>
  <phoneticPr fontId="13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/>
  </sheetPr>
  <dimension ref="A1:G13"/>
  <sheetViews>
    <sheetView workbookViewId="0">
      <selection activeCell="D13" sqref="D13"/>
    </sheetView>
  </sheetViews>
  <sheetFormatPr defaultColWidth="9" defaultRowHeight="18.75"/>
  <cols>
    <col min="1" max="1" width="13.875" style="1" bestFit="1" customWidth="1"/>
    <col min="2" max="2" width="12.25" style="1" bestFit="1" customWidth="1"/>
    <col min="3" max="3" width="12.25" style="1" customWidth="1"/>
    <col min="4" max="4" width="36.375" style="116" bestFit="1" customWidth="1"/>
    <col min="5" max="5" width="63.375" style="1" customWidth="1"/>
    <col min="6" max="16384" width="9" style="1"/>
  </cols>
  <sheetData>
    <row r="1" spans="1:7">
      <c r="A1" s="52" t="s">
        <v>130</v>
      </c>
      <c r="B1" s="53" t="s">
        <v>131</v>
      </c>
    </row>
    <row r="2" spans="1:7">
      <c r="A2" s="54"/>
      <c r="B2" s="53" t="s">
        <v>138</v>
      </c>
    </row>
    <row r="3" spans="1:7" s="67" customFormat="1">
      <c r="A3" s="50" t="s">
        <v>41</v>
      </c>
      <c r="B3" s="57" t="s">
        <v>39</v>
      </c>
      <c r="C3" s="51" t="s">
        <v>32</v>
      </c>
      <c r="D3" s="117" t="s">
        <v>33</v>
      </c>
      <c r="E3" s="66" t="s">
        <v>641</v>
      </c>
      <c r="F3" s="35" t="s">
        <v>751</v>
      </c>
      <c r="G3" s="67" t="s">
        <v>3256</v>
      </c>
    </row>
    <row r="4" spans="1:7" ht="75">
      <c r="A4" s="1">
        <v>1</v>
      </c>
      <c r="B4" s="1">
        <v>1</v>
      </c>
      <c r="C4" s="1" t="str">
        <f>INDEX(m_lang!$B:$B,MATCH(B4,m_lang!$A:$A,0))</f>
        <v>en</v>
      </c>
      <c r="D4" s="116" t="s">
        <v>3751</v>
      </c>
      <c r="E4" s="68" t="s">
        <v>642</v>
      </c>
      <c r="F4" s="1">
        <v>0</v>
      </c>
    </row>
    <row r="5" spans="1:7" ht="56.25">
      <c r="A5" s="1">
        <v>2</v>
      </c>
      <c r="B5" s="1">
        <v>1</v>
      </c>
      <c r="C5" s="1" t="str">
        <f>INDEX(m_lang!$B:$B,MATCH(B5,m_lang!$A:$A,0))</f>
        <v>en</v>
      </c>
      <c r="D5" s="116" t="s">
        <v>3752</v>
      </c>
      <c r="E5" s="68" t="s">
        <v>644</v>
      </c>
      <c r="F5" s="1">
        <v>0</v>
      </c>
    </row>
    <row r="6" spans="1:7" ht="56.25">
      <c r="A6" s="1">
        <v>3</v>
      </c>
      <c r="B6" s="1">
        <v>1</v>
      </c>
      <c r="C6" s="1" t="str">
        <f>INDEX(m_lang!$B:$B,MATCH(B6,m_lang!$A:$A,0))</f>
        <v>en</v>
      </c>
      <c r="D6" s="116" t="s">
        <v>3753</v>
      </c>
      <c r="E6" s="68" t="s">
        <v>645</v>
      </c>
      <c r="F6" s="1">
        <v>0</v>
      </c>
    </row>
    <row r="7" spans="1:7" ht="56.25">
      <c r="A7" s="1">
        <v>4</v>
      </c>
      <c r="B7" s="1">
        <v>1</v>
      </c>
      <c r="C7" s="1" t="str">
        <f>INDEX(m_lang!$B:$B,MATCH(B7,m_lang!$A:$A,0))</f>
        <v>en</v>
      </c>
      <c r="D7" s="116" t="s">
        <v>495</v>
      </c>
      <c r="E7" s="68" t="s">
        <v>643</v>
      </c>
      <c r="F7" s="1">
        <v>0</v>
      </c>
    </row>
    <row r="8" spans="1:7">
      <c r="A8" s="1">
        <v>5</v>
      </c>
      <c r="B8" s="1">
        <v>1</v>
      </c>
      <c r="C8" s="1" t="str">
        <f>INDEX(m_lang!$B:$B,MATCH(B8,m_lang!$A:$A,0))</f>
        <v>en</v>
      </c>
      <c r="D8" s="116" t="s">
        <v>59</v>
      </c>
      <c r="F8" s="1">
        <v>0</v>
      </c>
    </row>
    <row r="9" spans="1:7">
      <c r="A9" s="1">
        <v>6</v>
      </c>
      <c r="B9" s="1">
        <v>1</v>
      </c>
      <c r="C9" s="1" t="str">
        <f>INDEX(m_lang!$B:$B,MATCH(B9,m_lang!$A:$A,0))</f>
        <v>en</v>
      </c>
      <c r="F9" s="1">
        <v>0</v>
      </c>
      <c r="G9" s="116" t="s">
        <v>1247</v>
      </c>
    </row>
    <row r="10" spans="1:7">
      <c r="A10" s="44">
        <v>7</v>
      </c>
      <c r="B10" s="1">
        <v>1</v>
      </c>
      <c r="C10" s="1" t="str">
        <f>INDEX(m_lang!$B:$B,MATCH(B10,m_lang!$A:$A,0))</f>
        <v>en</v>
      </c>
      <c r="D10" s="8" t="s">
        <v>3496</v>
      </c>
      <c r="F10" s="1">
        <v>0</v>
      </c>
    </row>
    <row r="11" spans="1:7">
      <c r="A11" s="1">
        <v>8</v>
      </c>
      <c r="B11" s="1">
        <v>1</v>
      </c>
      <c r="C11" s="1" t="str">
        <f>INDEX(m_lang!$B:$B,MATCH(B11,m_lang!$A:$A,0))</f>
        <v>en</v>
      </c>
      <c r="D11" s="116" t="s">
        <v>1248</v>
      </c>
      <c r="F11" s="1">
        <v>0</v>
      </c>
    </row>
    <row r="12" spans="1:7">
      <c r="A12" s="1">
        <v>9</v>
      </c>
      <c r="B12" s="1">
        <v>1</v>
      </c>
      <c r="C12" s="1" t="str">
        <f>INDEX(m_lang!$B:$B,MATCH(B12,m_lang!$A:$A,0))</f>
        <v>en</v>
      </c>
      <c r="D12" s="116" t="s">
        <v>3598</v>
      </c>
      <c r="F12" s="1">
        <v>0</v>
      </c>
    </row>
    <row r="13" spans="1:7">
      <c r="A13" s="1">
        <v>10</v>
      </c>
      <c r="B13" s="1">
        <v>1</v>
      </c>
      <c r="C13" s="1" t="str">
        <f>INDEX(m_lang!$B:$B,MATCH(B13,m_lang!$A:$A,0))</f>
        <v>en</v>
      </c>
      <c r="D13" s="116" t="s">
        <v>3765</v>
      </c>
      <c r="E13" s="68"/>
      <c r="F13" s="1">
        <v>0</v>
      </c>
    </row>
  </sheetData>
  <autoFilter ref="A3:D3"/>
  <phoneticPr fontId="13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C000"/>
  </sheetPr>
  <dimension ref="A1:H237"/>
  <sheetViews>
    <sheetView zoomScaleNormal="100" workbookViewId="0">
      <pane ySplit="3" topLeftCell="A202" activePane="bottomLeft" state="frozen"/>
      <selection pane="bottomLeft" activeCell="C217" sqref="C217"/>
    </sheetView>
  </sheetViews>
  <sheetFormatPr defaultRowHeight="18.75"/>
  <cols>
    <col min="1" max="1" width="27.875" bestFit="1" customWidth="1"/>
    <col min="2" max="2" width="12.875" style="72" bestFit="1" customWidth="1"/>
    <col min="3" max="3" width="19.375" style="60" customWidth="1"/>
    <col min="4" max="4" width="19" style="81" bestFit="1" customWidth="1"/>
    <col min="5" max="5" width="11.375" bestFit="1" customWidth="1"/>
    <col min="6" max="7" width="10.375" bestFit="1" customWidth="1"/>
  </cols>
  <sheetData>
    <row r="1" spans="1:8">
      <c r="A1" s="37" t="s">
        <v>130</v>
      </c>
      <c r="B1" s="199" t="s">
        <v>131</v>
      </c>
      <c r="C1" s="72"/>
    </row>
    <row r="2" spans="1:8">
      <c r="A2" s="39"/>
      <c r="B2" s="199" t="s">
        <v>138</v>
      </c>
      <c r="C2" s="72"/>
    </row>
    <row r="3" spans="1:8" s="34" customFormat="1">
      <c r="A3" s="34" t="s">
        <v>978</v>
      </c>
      <c r="B3" s="71" t="s">
        <v>3723</v>
      </c>
      <c r="C3" s="36" t="s">
        <v>37</v>
      </c>
      <c r="D3" s="135" t="s">
        <v>1191</v>
      </c>
      <c r="E3" s="35" t="s">
        <v>2972</v>
      </c>
      <c r="F3" s="35" t="s">
        <v>640</v>
      </c>
      <c r="G3" s="35" t="s">
        <v>460</v>
      </c>
      <c r="H3" s="35" t="s">
        <v>751</v>
      </c>
    </row>
    <row r="4" spans="1:8">
      <c r="A4" t="str">
        <f t="shared" ref="A4:A9" si="0">IF(ISNUMBER(SEARCH("o",D4)),CONCATENATE("option",RIGHT(D4,LEN(D4)-1),C4),CONCATENATE("spec",D4,C4))</f>
        <v>spec1Sliding gate</v>
      </c>
      <c r="B4" s="72" t="s">
        <v>646</v>
      </c>
      <c r="C4" s="60" t="str">
        <f>INDEX(m_selling_spec_trans!D:D,MATCH(B4,m_selling_spec_trans!A:A,0))</f>
        <v>Sliding gate</v>
      </c>
      <c r="D4" s="81" t="str">
        <f>LEFT(B4,FIND(".",B4) - 1)</f>
        <v>1</v>
      </c>
      <c r="E4">
        <v>1</v>
      </c>
      <c r="H4">
        <v>0</v>
      </c>
    </row>
    <row r="5" spans="1:8">
      <c r="A5" t="str">
        <f t="shared" si="0"/>
        <v>spec1Swing gate</v>
      </c>
      <c r="B5" s="72" t="s">
        <v>648</v>
      </c>
      <c r="C5" s="60" t="str">
        <f>INDEX(m_selling_spec_trans!D:D,MATCH(B5,m_selling_spec_trans!A:A,0))</f>
        <v>Swing gate</v>
      </c>
      <c r="D5" s="81" t="str">
        <f>LEFT(B5,FIND(".",B5) - 1)</f>
        <v>1</v>
      </c>
      <c r="E5">
        <v>2</v>
      </c>
      <c r="H5">
        <v>0</v>
      </c>
    </row>
    <row r="6" spans="1:8">
      <c r="A6" t="str">
        <f t="shared" si="0"/>
        <v>spec1Folding gate</v>
      </c>
      <c r="B6" s="72" t="s">
        <v>1037</v>
      </c>
      <c r="C6" s="60" t="str">
        <f>INDEX(m_selling_spec_trans!D:D,MATCH(B6,m_selling_spec_trans!A:A,0))</f>
        <v>Folding gate</v>
      </c>
      <c r="D6" s="81" t="str">
        <f>LEFT(B6,FIND(".",B6) - 1)</f>
        <v>1</v>
      </c>
      <c r="E6">
        <v>3</v>
      </c>
      <c r="H6">
        <v>0</v>
      </c>
    </row>
    <row r="7" spans="1:8">
      <c r="A7" t="str">
        <f t="shared" si="0"/>
        <v>spec1Fence</v>
      </c>
      <c r="B7" s="72" t="s">
        <v>1042</v>
      </c>
      <c r="C7" s="60" t="str">
        <f>INDEX(m_selling_spec_trans!D:D,MATCH(B7,m_selling_spec_trans!A:A,0))</f>
        <v>Fence</v>
      </c>
      <c r="D7" s="81" t="str">
        <f>LEFT(B7,FIND(".",B7) - 1)</f>
        <v>1</v>
      </c>
      <c r="E7">
        <v>4</v>
      </c>
      <c r="H7">
        <v>0</v>
      </c>
    </row>
    <row r="8" spans="1:8">
      <c r="A8" t="str">
        <f t="shared" si="0"/>
        <v>spec1Car port</v>
      </c>
      <c r="B8" s="72" t="s">
        <v>1044</v>
      </c>
      <c r="C8" s="60" t="str">
        <f>INDEX(m_selling_spec_trans!D:D,MATCH(B8,m_selling_spec_trans!A:A,0))</f>
        <v>Car port</v>
      </c>
      <c r="D8" s="81" t="str">
        <f>LEFT(B8,FIND(".",B8) - 1)</f>
        <v>1</v>
      </c>
      <c r="E8">
        <v>5</v>
      </c>
      <c r="H8">
        <v>0</v>
      </c>
    </row>
    <row r="9" spans="1:8">
      <c r="A9" t="str">
        <f t="shared" si="0"/>
        <v>spec1Awning</v>
      </c>
      <c r="B9" s="72" t="s">
        <v>1043</v>
      </c>
      <c r="C9" s="60" t="str">
        <f>INDEX(m_selling_spec_trans!D:D,MATCH(B9,m_selling_spec_trans!A:A,0))</f>
        <v>Awning</v>
      </c>
      <c r="D9" s="81" t="str">
        <f t="shared" ref="D9:D40" si="1">LEFT(B9,FIND(".",B9) - 1)</f>
        <v>1</v>
      </c>
      <c r="E9">
        <v>6</v>
      </c>
      <c r="H9">
        <v>0</v>
      </c>
    </row>
    <row r="10" spans="1:8">
      <c r="A10" t="str">
        <f t="shared" ref="A10:A69" si="2">IF(ISNUMBER(SEARCH("o",D10)),CONCATENATE("option",RIGHT(D10,LEN(D10)-1),C10),CONCATENATE("spec",D10,C10))</f>
        <v>spec1Casement</v>
      </c>
      <c r="B10" s="72" t="s">
        <v>1045</v>
      </c>
      <c r="C10" s="60" t="str">
        <f>INDEX(m_selling_spec_trans!D:D,MATCH(B10,m_selling_spec_trans!A:A,0))</f>
        <v>Casement</v>
      </c>
      <c r="D10" s="81" t="str">
        <f t="shared" si="1"/>
        <v>1</v>
      </c>
      <c r="E10">
        <v>7</v>
      </c>
      <c r="H10">
        <v>0</v>
      </c>
    </row>
    <row r="11" spans="1:8">
      <c r="A11" t="str">
        <f t="shared" si="2"/>
        <v>spec1FIX</v>
      </c>
      <c r="B11" s="72" t="s">
        <v>1041</v>
      </c>
      <c r="C11" s="60" t="str">
        <f>INDEX(m_selling_spec_trans!D:D,MATCH(B11,m_selling_spec_trans!A:A,0))</f>
        <v>FIX</v>
      </c>
      <c r="D11" s="81" t="str">
        <f t="shared" si="1"/>
        <v>1</v>
      </c>
      <c r="E11">
        <v>8</v>
      </c>
      <c r="H11">
        <v>0</v>
      </c>
    </row>
    <row r="12" spans="1:8">
      <c r="A12" t="str">
        <f t="shared" si="2"/>
        <v>spec1Folding door</v>
      </c>
      <c r="B12" s="72" t="s">
        <v>1040</v>
      </c>
      <c r="C12" s="60" t="str">
        <f>INDEX(m_selling_spec_trans!D:D,MATCH(B12,m_selling_spec_trans!A:A,0))</f>
        <v>Folding door</v>
      </c>
      <c r="D12" s="81" t="str">
        <f t="shared" si="1"/>
        <v>1</v>
      </c>
      <c r="E12">
        <v>9</v>
      </c>
      <c r="H12">
        <v>0</v>
      </c>
    </row>
    <row r="13" spans="1:8">
      <c r="A13" t="str">
        <f t="shared" si="2"/>
        <v>spec1Louver</v>
      </c>
      <c r="B13" s="72" t="s">
        <v>1038</v>
      </c>
      <c r="C13" s="60" t="str">
        <f>INDEX(m_selling_spec_trans!D:D,MATCH(B13,m_selling_spec_trans!A:A,0))</f>
        <v>Louver</v>
      </c>
      <c r="D13" s="81" t="str">
        <f t="shared" si="1"/>
        <v>1</v>
      </c>
      <c r="E13">
        <v>10</v>
      </c>
      <c r="H13">
        <v>0</v>
      </c>
    </row>
    <row r="14" spans="1:8">
      <c r="A14" t="str">
        <f t="shared" si="2"/>
        <v>spec1Sliding</v>
      </c>
      <c r="B14" s="72" t="s">
        <v>1039</v>
      </c>
      <c r="C14" s="60" t="str">
        <f>INDEX(m_selling_spec_trans!D:D,MATCH(B14,m_selling_spec_trans!A:A,0))</f>
        <v>Sliding</v>
      </c>
      <c r="D14" s="81" t="str">
        <f t="shared" si="1"/>
        <v>1</v>
      </c>
      <c r="E14">
        <v>11</v>
      </c>
      <c r="H14">
        <v>0</v>
      </c>
    </row>
    <row r="15" spans="1:8">
      <c r="A15" t="str">
        <f t="shared" si="2"/>
        <v>spec1Terrace door</v>
      </c>
      <c r="B15" s="72" t="s">
        <v>649</v>
      </c>
      <c r="C15" s="60" t="str">
        <f>INDEX(m_selling_spec_trans!D:D,MATCH(B15,m_selling_spec_trans!A:A,0))</f>
        <v>Terrace door</v>
      </c>
      <c r="D15" s="81" t="str">
        <f t="shared" si="1"/>
        <v>1</v>
      </c>
      <c r="E15">
        <v>12</v>
      </c>
      <c r="G15" t="s">
        <v>969</v>
      </c>
      <c r="H15">
        <v>0</v>
      </c>
    </row>
    <row r="16" spans="1:8">
      <c r="A16" t="str">
        <f t="shared" si="2"/>
        <v>spec1Airflow door</v>
      </c>
      <c r="B16" s="72" t="s">
        <v>650</v>
      </c>
      <c r="C16" s="60" t="str">
        <f>INDEX(m_selling_spec_trans!D:D,MATCH(B16,m_selling_spec_trans!A:A,0))</f>
        <v>Airflow door</v>
      </c>
      <c r="D16" s="81" t="str">
        <f t="shared" si="1"/>
        <v>1</v>
      </c>
      <c r="E16">
        <v>13</v>
      </c>
      <c r="H16">
        <v>0</v>
      </c>
    </row>
    <row r="17" spans="1:8">
      <c r="A17" t="str">
        <f t="shared" si="2"/>
        <v>spec1Mullion</v>
      </c>
      <c r="B17" s="72" t="s">
        <v>912</v>
      </c>
      <c r="C17" s="60" t="str">
        <f>INDEX(m_selling_spec_trans!D:D,MATCH(B17,m_selling_spec_trans!A:A,0))</f>
        <v>Mullion</v>
      </c>
      <c r="D17" s="81" t="str">
        <f t="shared" si="1"/>
        <v>1</v>
      </c>
      <c r="E17">
        <v>14</v>
      </c>
      <c r="H17">
        <v>0</v>
      </c>
    </row>
    <row r="18" spans="1:8">
      <c r="A18" t="str">
        <f t="shared" si="2"/>
        <v>spec1Transom</v>
      </c>
      <c r="B18" s="72" t="s">
        <v>914</v>
      </c>
      <c r="C18" s="60" t="str">
        <f>INDEX(m_selling_spec_trans!D:D,MATCH(B18,m_selling_spec_trans!A:A,0))</f>
        <v>Transom</v>
      </c>
      <c r="D18" s="81" t="str">
        <f t="shared" si="1"/>
        <v>1</v>
      </c>
      <c r="E18">
        <v>15</v>
      </c>
      <c r="H18">
        <v>0</v>
      </c>
    </row>
    <row r="19" spans="1:8">
      <c r="A19" t="str">
        <f t="shared" si="2"/>
        <v>spec1Carport</v>
      </c>
      <c r="B19" s="72" t="s">
        <v>1375</v>
      </c>
      <c r="C19" s="60" t="str">
        <f>INDEX(m_selling_spec_trans!D:D,MATCH(B19,m_selling_spec_trans!A:A,0))</f>
        <v>Carport</v>
      </c>
      <c r="D19" s="81" t="str">
        <f t="shared" si="1"/>
        <v>1</v>
      </c>
      <c r="E19">
        <v>17</v>
      </c>
      <c r="H19">
        <v>0</v>
      </c>
    </row>
    <row r="20" spans="1:8">
      <c r="A20" t="str">
        <f t="shared" ref="A20:A21" si="3">IF(ISNUMBER(SEARCH("o",D20)),CONCATENATE("option",RIGHT(D20,LEN(D20)-1),C20),CONCATENATE("spec",D20,C20))</f>
        <v>spec1Vertical Tilt&amp;SlideWindow</v>
      </c>
      <c r="B20" s="72" t="s">
        <v>3801</v>
      </c>
      <c r="C20" s="60" t="str">
        <f>INDEX(m_selling_spec_trans!D:D,MATCH(B20,m_selling_spec_trans!A:A,0))</f>
        <v>Vertical Tilt&amp;SlideWindow</v>
      </c>
      <c r="D20" s="81" t="str">
        <f t="shared" ref="D20:D21" si="4">LEFT(B20,FIND(".",B20) - 1)</f>
        <v>1</v>
      </c>
      <c r="E20">
        <v>18</v>
      </c>
      <c r="H20">
        <v>0</v>
      </c>
    </row>
    <row r="21" spans="1:8">
      <c r="A21" t="str">
        <f t="shared" si="3"/>
        <v>spec1Out-swing door</v>
      </c>
      <c r="B21" s="72" t="s">
        <v>4002</v>
      </c>
      <c r="C21" s="60" t="str">
        <f>INDEX(m_selling_spec_trans!D:D,MATCH(B21,m_selling_spec_trans!A:A,0))</f>
        <v>Out-swing door</v>
      </c>
      <c r="D21" s="81" t="str">
        <f t="shared" si="4"/>
        <v>1</v>
      </c>
      <c r="E21">
        <v>19</v>
      </c>
      <c r="H21">
        <v>0</v>
      </c>
    </row>
    <row r="22" spans="1:8">
      <c r="A22" t="str">
        <f t="shared" si="2"/>
        <v>spec22 Panel</v>
      </c>
      <c r="B22" s="72" t="s">
        <v>647</v>
      </c>
      <c r="C22" s="60" t="str">
        <f>INDEX(m_selling_spec_trans!D:D,MATCH(B22,m_selling_spec_trans!A:A,0))</f>
        <v>2 Panel</v>
      </c>
      <c r="D22" s="81" t="str">
        <f t="shared" si="1"/>
        <v>2</v>
      </c>
      <c r="E22">
        <v>18</v>
      </c>
      <c r="H22">
        <v>0</v>
      </c>
    </row>
    <row r="23" spans="1:8">
      <c r="A23" t="str">
        <f t="shared" si="2"/>
        <v>spec23 panel</v>
      </c>
      <c r="B23" s="72" t="s">
        <v>651</v>
      </c>
      <c r="C23" s="60" t="str">
        <f>INDEX(m_selling_spec_trans!D:D,MATCH(B23,m_selling_spec_trans!A:A,0))</f>
        <v>3 panel</v>
      </c>
      <c r="D23" s="81" t="str">
        <f t="shared" si="1"/>
        <v>2</v>
      </c>
      <c r="E23">
        <v>19</v>
      </c>
      <c r="H23">
        <v>0</v>
      </c>
    </row>
    <row r="24" spans="1:8">
      <c r="A24" t="str">
        <f t="shared" si="2"/>
        <v>spec24 Panel</v>
      </c>
      <c r="B24" s="72" t="s">
        <v>652</v>
      </c>
      <c r="C24" s="60" t="str">
        <f>INDEX(m_selling_spec_trans!D:D,MATCH(B24,m_selling_spec_trans!A:A,0))</f>
        <v>4 Panel</v>
      </c>
      <c r="D24" s="81" t="str">
        <f t="shared" si="1"/>
        <v>2</v>
      </c>
      <c r="E24">
        <v>20</v>
      </c>
      <c r="H24">
        <v>0</v>
      </c>
    </row>
    <row r="25" spans="1:8">
      <c r="A25" t="str">
        <f t="shared" si="2"/>
        <v>spec26 panel</v>
      </c>
      <c r="B25" s="72" t="s">
        <v>653</v>
      </c>
      <c r="C25" s="60" t="str">
        <f>INDEX(m_selling_spec_trans!D:D,MATCH(B25,m_selling_spec_trans!A:A,0))</f>
        <v>6 panel</v>
      </c>
      <c r="D25" s="81" t="str">
        <f t="shared" si="1"/>
        <v>2</v>
      </c>
      <c r="E25">
        <v>21</v>
      </c>
      <c r="H25">
        <v>0</v>
      </c>
    </row>
    <row r="26" spans="1:8">
      <c r="A26" t="str">
        <f t="shared" si="2"/>
        <v>spec28 panel</v>
      </c>
      <c r="B26" s="72" t="s">
        <v>654</v>
      </c>
      <c r="C26" s="60" t="str">
        <f>INDEX(m_selling_spec_trans!D:D,MATCH(B26,m_selling_spec_trans!A:A,0))</f>
        <v>8 panel</v>
      </c>
      <c r="D26" s="81" t="str">
        <f t="shared" si="1"/>
        <v>2</v>
      </c>
      <c r="E26">
        <v>22</v>
      </c>
      <c r="H26">
        <v>0</v>
      </c>
    </row>
    <row r="27" spans="1:8">
      <c r="A27" t="str">
        <f t="shared" si="2"/>
        <v>spec212 panel</v>
      </c>
      <c r="B27" s="72" t="s">
        <v>655</v>
      </c>
      <c r="C27" s="60" t="str">
        <f>INDEX(m_selling_spec_trans!D:D,MATCH(B27,m_selling_spec_trans!A:A,0))</f>
        <v>12 panel</v>
      </c>
      <c r="D27" s="81" t="str">
        <f t="shared" si="1"/>
        <v>2</v>
      </c>
      <c r="E27">
        <v>23</v>
      </c>
      <c r="H27">
        <v>0</v>
      </c>
    </row>
    <row r="28" spans="1:8">
      <c r="A28" t="str">
        <f t="shared" si="2"/>
        <v>spec216 panel</v>
      </c>
      <c r="B28" s="72" t="s">
        <v>656</v>
      </c>
      <c r="C28" s="60" t="str">
        <f>INDEX(m_selling_spec_trans!D:D,MATCH(B28,m_selling_spec_trans!A:A,0))</f>
        <v>16 panel</v>
      </c>
      <c r="D28" s="81" t="str">
        <f t="shared" si="1"/>
        <v>2</v>
      </c>
      <c r="E28">
        <v>24</v>
      </c>
      <c r="H28">
        <v>0</v>
      </c>
    </row>
    <row r="29" spans="1:8">
      <c r="A29" t="str">
        <f t="shared" si="2"/>
        <v>spec3Door</v>
      </c>
      <c r="B29" s="72" t="s">
        <v>657</v>
      </c>
      <c r="C29" s="60" t="str">
        <f>INDEX(m_selling_spec_trans!D:D,MATCH(B29,m_selling_spec_trans!A:A,0))</f>
        <v>Door</v>
      </c>
      <c r="D29" s="81" t="str">
        <f t="shared" si="1"/>
        <v>3</v>
      </c>
      <c r="E29">
        <v>25</v>
      </c>
      <c r="H29">
        <v>0</v>
      </c>
    </row>
    <row r="30" spans="1:8">
      <c r="A30" t="str">
        <f t="shared" si="2"/>
        <v>spec3Door large</v>
      </c>
      <c r="B30" s="72" t="s">
        <v>658</v>
      </c>
      <c r="C30" s="60" t="str">
        <f>INDEX(m_selling_spec_trans!D:D,MATCH(B30,m_selling_spec_trans!A:A,0))</f>
        <v>Door large</v>
      </c>
      <c r="D30" s="81" t="str">
        <f t="shared" si="1"/>
        <v>3</v>
      </c>
      <c r="E30">
        <v>26</v>
      </c>
      <c r="H30">
        <v>0</v>
      </c>
    </row>
    <row r="31" spans="1:8">
      <c r="A31" t="str">
        <f t="shared" si="2"/>
        <v>spec3Entrance Door</v>
      </c>
      <c r="B31" s="72" t="s">
        <v>659</v>
      </c>
      <c r="C31" s="60" t="str">
        <f>INDEX(m_selling_spec_trans!D:D,MATCH(B31,m_selling_spec_trans!A:A,0))</f>
        <v>Entrance Door</v>
      </c>
      <c r="D31" s="81" t="str">
        <f t="shared" si="1"/>
        <v>3</v>
      </c>
      <c r="E31">
        <v>27</v>
      </c>
      <c r="H31">
        <v>0</v>
      </c>
    </row>
    <row r="32" spans="1:8">
      <c r="A32" t="str">
        <f t="shared" si="2"/>
        <v>spec3SFS Door</v>
      </c>
      <c r="B32" s="72" t="s">
        <v>660</v>
      </c>
      <c r="C32" s="60" t="str">
        <f>INDEX(m_selling_spec_trans!D:D,MATCH(B32,m_selling_spec_trans!A:A,0))</f>
        <v>SFS Door</v>
      </c>
      <c r="D32" s="81" t="str">
        <f t="shared" si="1"/>
        <v>3</v>
      </c>
      <c r="E32">
        <v>28</v>
      </c>
      <c r="H32">
        <v>0</v>
      </c>
    </row>
    <row r="33" spans="1:8">
      <c r="A33" t="str">
        <f t="shared" si="2"/>
        <v>spec3SFS Window</v>
      </c>
      <c r="B33" s="72" t="s">
        <v>661</v>
      </c>
      <c r="C33" s="60" t="str">
        <f>INDEX(m_selling_spec_trans!D:D,MATCH(B33,m_selling_spec_trans!A:A,0))</f>
        <v>SFS Window</v>
      </c>
      <c r="D33" s="81" t="str">
        <f t="shared" si="1"/>
        <v>3</v>
      </c>
      <c r="E33">
        <v>29</v>
      </c>
      <c r="H33">
        <v>0</v>
      </c>
    </row>
    <row r="34" spans="1:8">
      <c r="A34" t="str">
        <f t="shared" si="2"/>
        <v>spec3Large</v>
      </c>
      <c r="B34" s="72" t="s">
        <v>662</v>
      </c>
      <c r="C34" s="60" t="str">
        <f>INDEX(m_selling_spec_trans!D:D,MATCH(B34,m_selling_spec_trans!A:A,0))</f>
        <v>Large</v>
      </c>
      <c r="D34" s="81" t="str">
        <f t="shared" si="1"/>
        <v>3</v>
      </c>
      <c r="E34">
        <v>30</v>
      </c>
      <c r="H34">
        <v>0</v>
      </c>
    </row>
    <row r="35" spans="1:8">
      <c r="A35" t="str">
        <f t="shared" si="2"/>
        <v>spec3Normal</v>
      </c>
      <c r="B35" s="72" t="s">
        <v>663</v>
      </c>
      <c r="C35" s="60" t="str">
        <f>INDEX(m_selling_spec_trans!D:D,MATCH(B35,m_selling_spec_trans!A:A,0))</f>
        <v>Normal</v>
      </c>
      <c r="D35" s="81" t="str">
        <f t="shared" si="1"/>
        <v>3</v>
      </c>
      <c r="E35">
        <v>31</v>
      </c>
      <c r="H35">
        <v>0</v>
      </c>
    </row>
    <row r="36" spans="1:8">
      <c r="A36" t="str">
        <f t="shared" ref="A36" si="5">IF(ISNUMBER(SEARCH("o",D36)),CONCATENATE("option",RIGHT(D36,LEN(D36)-1),C36),CONCATENATE("spec",D36,C36))</f>
        <v>spec3Window</v>
      </c>
      <c r="B36" s="72" t="s">
        <v>664</v>
      </c>
      <c r="C36" s="60" t="str">
        <f>INDEX(m_selling_spec_trans!D:D,MATCH(B36,m_selling_spec_trans!A:A,0))</f>
        <v>Window</v>
      </c>
      <c r="D36" s="81" t="str">
        <f t="shared" ref="D36" si="6">LEFT(B36,FIND(".",B36) - 1)</f>
        <v>3</v>
      </c>
      <c r="E36">
        <v>32</v>
      </c>
      <c r="H36">
        <v>0</v>
      </c>
    </row>
    <row r="37" spans="1:8">
      <c r="A37" t="str">
        <f t="shared" si="2"/>
        <v>spec3Partition door</v>
      </c>
      <c r="B37" s="72" t="s">
        <v>2695</v>
      </c>
      <c r="C37" s="60" t="str">
        <f>INDEX(m_selling_spec_trans!D:D,MATCH(B37,m_selling_spec_trans!A:A,0))</f>
        <v>Partition door</v>
      </c>
      <c r="D37" s="81" t="str">
        <f t="shared" si="1"/>
        <v>3</v>
      </c>
      <c r="E37">
        <v>32</v>
      </c>
      <c r="H37">
        <v>0</v>
      </c>
    </row>
    <row r="38" spans="1:8">
      <c r="A38" t="str">
        <f t="shared" si="2"/>
        <v>spec4For 1st floor</v>
      </c>
      <c r="B38" s="72" t="s">
        <v>665</v>
      </c>
      <c r="C38" s="60" t="str">
        <f>INDEX(m_selling_spec_trans!D:D,MATCH(B38,m_selling_spec_trans!A:A,0))</f>
        <v>For 1st floor</v>
      </c>
      <c r="D38" s="81" t="str">
        <f t="shared" si="1"/>
        <v>4</v>
      </c>
      <c r="E38">
        <v>33</v>
      </c>
      <c r="H38">
        <v>0</v>
      </c>
    </row>
    <row r="39" spans="1:8">
      <c r="A39" t="str">
        <f t="shared" si="2"/>
        <v>spec42nd floor and above</v>
      </c>
      <c r="B39" s="72" t="s">
        <v>666</v>
      </c>
      <c r="C39" s="60" t="str">
        <f>INDEX(m_selling_spec_trans!D:D,MATCH(B39,m_selling_spec_trans!A:A,0))</f>
        <v>2nd floor and above</v>
      </c>
      <c r="D39" s="81" t="str">
        <f t="shared" si="1"/>
        <v>4</v>
      </c>
      <c r="E39">
        <v>34</v>
      </c>
      <c r="H39">
        <v>0</v>
      </c>
    </row>
    <row r="40" spans="1:8">
      <c r="A40" t="str">
        <f t="shared" si="2"/>
        <v>spec5Multi lock</v>
      </c>
      <c r="B40" s="72" t="s">
        <v>667</v>
      </c>
      <c r="C40" s="60" t="str">
        <f>INDEX(m_selling_spec_trans!D:D,MATCH(B40,m_selling_spec_trans!A:A,0))</f>
        <v>Multi lock</v>
      </c>
      <c r="D40" s="81" t="str">
        <f t="shared" si="1"/>
        <v>5</v>
      </c>
      <c r="E40">
        <v>36</v>
      </c>
      <c r="H40">
        <v>0</v>
      </c>
    </row>
    <row r="41" spans="1:8">
      <c r="A41" t="str">
        <f t="shared" si="2"/>
        <v>spec5Multi lock large</v>
      </c>
      <c r="B41" s="72" t="s">
        <v>668</v>
      </c>
      <c r="C41" s="60" t="str">
        <f>INDEX(m_selling_spec_trans!D:D,MATCH(B41,m_selling_spec_trans!A:A,0))</f>
        <v>Multi lock large</v>
      </c>
      <c r="D41" s="81" t="str">
        <f t="shared" ref="D41:D71" si="7">LEFT(B41,FIND(".",B41) - 1)</f>
        <v>5</v>
      </c>
      <c r="E41">
        <v>37</v>
      </c>
      <c r="H41">
        <v>0</v>
      </c>
    </row>
    <row r="42" spans="1:8">
      <c r="A42" t="str">
        <f t="shared" ref="A42" si="8">IF(ISNUMBER(SEARCH("o",D42)),CONCATENATE("option",RIGHT(D42,LEN(D42)-1),C42),CONCATENATE("spec",D42,C42))</f>
        <v>spec5Single lock</v>
      </c>
      <c r="B42" s="72" t="s">
        <v>669</v>
      </c>
      <c r="C42" s="60" t="str">
        <f>INDEX(m_selling_spec_trans!D:D,MATCH(B42,m_selling_spec_trans!A:A,0))</f>
        <v>Single lock</v>
      </c>
      <c r="D42" s="81" t="str">
        <f t="shared" ref="D42" si="9">LEFT(B42,FIND(".",B42) - 1)</f>
        <v>5</v>
      </c>
      <c r="E42">
        <v>38</v>
      </c>
      <c r="H42">
        <v>0</v>
      </c>
    </row>
    <row r="43" spans="1:8">
      <c r="A43" t="str">
        <f t="shared" si="2"/>
        <v>spec5Double lock</v>
      </c>
      <c r="B43" s="72" t="s">
        <v>3072</v>
      </c>
      <c r="C43" s="60" t="str">
        <f>INDEX(m_selling_spec_trans!D:D,MATCH(B43,m_selling_spec_trans!A:A,0))</f>
        <v>Double lock</v>
      </c>
      <c r="D43" s="81" t="str">
        <f t="shared" si="7"/>
        <v>5</v>
      </c>
      <c r="E43">
        <v>39</v>
      </c>
      <c r="H43">
        <v>0</v>
      </c>
    </row>
    <row r="44" spans="1:8">
      <c r="A44" t="str">
        <f t="shared" si="2"/>
        <v>spec6Double</v>
      </c>
      <c r="B44" s="72" t="s">
        <v>670</v>
      </c>
      <c r="C44" s="60" t="str">
        <f>INDEX(m_selling_spec_trans!D:D,MATCH(B44,m_selling_spec_trans!A:A,0))</f>
        <v>Double</v>
      </c>
      <c r="D44" s="81" t="str">
        <f t="shared" si="7"/>
        <v>6</v>
      </c>
      <c r="E44">
        <v>39</v>
      </c>
      <c r="H44">
        <v>0</v>
      </c>
    </row>
    <row r="45" spans="1:8">
      <c r="A45" t="str">
        <f t="shared" si="2"/>
        <v>spec6Single</v>
      </c>
      <c r="B45" s="72" t="s">
        <v>671</v>
      </c>
      <c r="C45" s="60" t="str">
        <f>INDEX(m_selling_spec_trans!D:D,MATCH(B45,m_selling_spec_trans!A:A,0))</f>
        <v>Single</v>
      </c>
      <c r="D45" s="81" t="str">
        <f t="shared" si="7"/>
        <v>6</v>
      </c>
      <c r="E45">
        <v>40</v>
      </c>
      <c r="H45">
        <v>0</v>
      </c>
    </row>
    <row r="46" spans="1:8">
      <c r="A46" t="str">
        <f t="shared" si="2"/>
        <v>spec61 Mullion</v>
      </c>
      <c r="B46" s="72" t="s">
        <v>3856</v>
      </c>
      <c r="C46" s="60" t="str">
        <f>INDEX(m_selling_spec_trans!D:D,MATCH(B46,m_selling_spec_trans!A:A,0))</f>
        <v>1 Mullion</v>
      </c>
      <c r="D46" s="81" t="str">
        <f t="shared" si="7"/>
        <v>6</v>
      </c>
      <c r="E46">
        <v>41</v>
      </c>
      <c r="H46">
        <v>0</v>
      </c>
    </row>
    <row r="47" spans="1:8">
      <c r="A47" t="str">
        <f t="shared" si="2"/>
        <v>spec7In-swing</v>
      </c>
      <c r="B47" s="72" t="s">
        <v>676</v>
      </c>
      <c r="C47" s="60" t="str">
        <f>INDEX(m_selling_spec_trans!D:D,MATCH(B47,m_selling_spec_trans!A:A,0))</f>
        <v>In-swing</v>
      </c>
      <c r="D47" s="81" t="str">
        <f t="shared" si="7"/>
        <v>7</v>
      </c>
      <c r="E47">
        <v>41</v>
      </c>
      <c r="H47">
        <v>0</v>
      </c>
    </row>
    <row r="48" spans="1:8">
      <c r="A48" t="str">
        <f t="shared" si="2"/>
        <v>spec7Out-swing</v>
      </c>
      <c r="B48" s="72" t="s">
        <v>677</v>
      </c>
      <c r="C48" s="60" t="str">
        <f>INDEX(m_selling_spec_trans!D:D,MATCH(B48,m_selling_spec_trans!A:A,0))</f>
        <v>Out-swing</v>
      </c>
      <c r="D48" s="81" t="str">
        <f t="shared" si="7"/>
        <v>7</v>
      </c>
      <c r="E48">
        <v>42</v>
      </c>
      <c r="H48">
        <v>0</v>
      </c>
    </row>
    <row r="49" spans="1:8">
      <c r="A49" t="str">
        <f t="shared" si="2"/>
        <v>spec8Flat sill</v>
      </c>
      <c r="B49" s="72" t="s">
        <v>678</v>
      </c>
      <c r="C49" s="60" t="str">
        <f>INDEX(m_selling_spec_trans!D:D,MATCH(B49,m_selling_spec_trans!A:A,0))</f>
        <v>Flat sill</v>
      </c>
      <c r="D49" s="81" t="str">
        <f t="shared" si="7"/>
        <v>8</v>
      </c>
      <c r="E49">
        <v>43</v>
      </c>
      <c r="H49">
        <v>0</v>
      </c>
    </row>
    <row r="50" spans="1:8">
      <c r="A50" t="str">
        <f t="shared" si="2"/>
        <v>spec8No sill</v>
      </c>
      <c r="B50" s="72" t="s">
        <v>679</v>
      </c>
      <c r="C50" s="60" t="str">
        <f>INDEX(m_selling_spec_trans!D:D,MATCH(B50,m_selling_spec_trans!A:A,0))</f>
        <v>No sill</v>
      </c>
      <c r="D50" s="81" t="str">
        <f t="shared" si="7"/>
        <v>8</v>
      </c>
      <c r="E50" s="42">
        <v>46</v>
      </c>
      <c r="H50">
        <v>0</v>
      </c>
    </row>
    <row r="51" spans="1:8">
      <c r="A51" t="str">
        <f t="shared" si="2"/>
        <v>spec8Normal</v>
      </c>
      <c r="B51" s="72" t="s">
        <v>680</v>
      </c>
      <c r="C51" s="60" t="str">
        <f>INDEX(m_selling_spec_trans!D:D,MATCH(B51,m_selling_spec_trans!A:A,0))</f>
        <v>Normal</v>
      </c>
      <c r="D51" s="81" t="str">
        <f t="shared" si="7"/>
        <v>8</v>
      </c>
      <c r="E51">
        <v>45</v>
      </c>
      <c r="H51">
        <v>0</v>
      </c>
    </row>
    <row r="52" spans="1:8">
      <c r="A52" t="str">
        <f t="shared" si="2"/>
        <v>spec8With sill</v>
      </c>
      <c r="B52" s="72" t="s">
        <v>681</v>
      </c>
      <c r="C52" s="60" t="str">
        <f>INDEX(m_selling_spec_trans!D:D,MATCH(B52,m_selling_spec_trans!A:A,0))</f>
        <v>With sill</v>
      </c>
      <c r="D52" s="81" t="str">
        <f t="shared" si="7"/>
        <v>8</v>
      </c>
      <c r="E52" s="42">
        <v>44</v>
      </c>
      <c r="H52">
        <v>0</v>
      </c>
    </row>
    <row r="53" spans="1:8">
      <c r="A53" t="str">
        <f t="shared" si="2"/>
        <v>spec8Without si</v>
      </c>
      <c r="B53" s="72" t="s">
        <v>682</v>
      </c>
      <c r="C53" s="60" t="str">
        <f>INDEX(m_selling_spec_trans!D:D,MATCH(B53,m_selling_spec_trans!A:A,0))</f>
        <v>Without si</v>
      </c>
      <c r="D53" s="81" t="str">
        <f t="shared" si="7"/>
        <v>8</v>
      </c>
      <c r="E53">
        <v>47</v>
      </c>
      <c r="H53">
        <v>0</v>
      </c>
    </row>
    <row r="54" spans="1:8">
      <c r="A54" t="str">
        <f t="shared" si="2"/>
        <v>spec8Without sill</v>
      </c>
      <c r="B54" s="72" t="s">
        <v>683</v>
      </c>
      <c r="C54" s="60" t="str">
        <f>INDEX(m_selling_spec_trans!D:D,MATCH(B54,m_selling_spec_trans!A:A,0))</f>
        <v>Without sill</v>
      </c>
      <c r="D54" s="81" t="str">
        <f t="shared" si="7"/>
        <v>8</v>
      </c>
      <c r="E54">
        <v>48</v>
      </c>
      <c r="H54">
        <v>0</v>
      </c>
    </row>
    <row r="55" spans="1:8">
      <c r="A55" t="str">
        <f t="shared" si="2"/>
        <v>spec9Aluminum</v>
      </c>
      <c r="B55" s="72" t="s">
        <v>684</v>
      </c>
      <c r="C55" s="60" t="str">
        <f>INDEX(m_selling_spec_trans!D:D,MATCH(B55,m_selling_spec_trans!A:A,0))</f>
        <v>Aluminum</v>
      </c>
      <c r="D55" s="81" t="str">
        <f t="shared" si="7"/>
        <v>9</v>
      </c>
      <c r="E55">
        <v>49</v>
      </c>
      <c r="H55">
        <v>0</v>
      </c>
    </row>
    <row r="56" spans="1:8">
      <c r="A56" t="str">
        <f t="shared" si="2"/>
        <v>spec9Glass</v>
      </c>
      <c r="B56" s="72" t="s">
        <v>685</v>
      </c>
      <c r="C56" s="60" t="str">
        <f>INDEX(m_selling_spec_trans!D:D,MATCH(B56,m_selling_spec_trans!A:A,0))</f>
        <v>Glass</v>
      </c>
      <c r="D56" s="81" t="str">
        <f t="shared" si="7"/>
        <v>9</v>
      </c>
      <c r="E56">
        <v>50</v>
      </c>
      <c r="H56">
        <v>0</v>
      </c>
    </row>
    <row r="57" spans="1:8">
      <c r="A57" t="str">
        <f t="shared" si="2"/>
        <v>spec10Center</v>
      </c>
      <c r="B57" s="72" t="s">
        <v>686</v>
      </c>
      <c r="C57" s="60" t="str">
        <f>INDEX(m_selling_spec_trans!D:D,MATCH(B57,m_selling_spec_trans!A:A,0))</f>
        <v>Center</v>
      </c>
      <c r="D57" s="81" t="str">
        <f t="shared" si="7"/>
        <v>10</v>
      </c>
      <c r="E57">
        <v>51</v>
      </c>
      <c r="H57">
        <v>0</v>
      </c>
    </row>
    <row r="58" spans="1:8">
      <c r="A58" t="str">
        <f t="shared" si="2"/>
        <v>spec10L</v>
      </c>
      <c r="B58" s="72" t="s">
        <v>687</v>
      </c>
      <c r="C58" s="60" t="str">
        <f>INDEX(m_selling_spec_trans!D:D,MATCH(B58,m_selling_spec_trans!A:A,0))</f>
        <v>L</v>
      </c>
      <c r="D58" s="81" t="str">
        <f t="shared" si="7"/>
        <v>10</v>
      </c>
      <c r="E58">
        <v>52</v>
      </c>
      <c r="H58">
        <v>0</v>
      </c>
    </row>
    <row r="59" spans="1:8">
      <c r="A59" t="str">
        <f t="shared" si="2"/>
        <v>spec10R</v>
      </c>
      <c r="B59" s="72" t="s">
        <v>688</v>
      </c>
      <c r="C59" s="60" t="str">
        <f>INDEX(m_selling_spec_trans!D:D,MATCH(B59,m_selling_spec_trans!A:A,0))</f>
        <v>R</v>
      </c>
      <c r="D59" s="81" t="str">
        <f t="shared" si="7"/>
        <v>10</v>
      </c>
      <c r="E59">
        <v>53</v>
      </c>
      <c r="H59">
        <v>0</v>
      </c>
    </row>
    <row r="60" spans="1:8">
      <c r="A60" t="str">
        <f t="shared" si="2"/>
        <v>spec10LR</v>
      </c>
      <c r="B60" s="72" t="s">
        <v>933</v>
      </c>
      <c r="C60" s="60" t="str">
        <f>INDEX(m_selling_spec_trans!D:D,MATCH(B60,m_selling_spec_trans!A:A,0))</f>
        <v>LR</v>
      </c>
      <c r="D60" s="81" t="str">
        <f t="shared" si="7"/>
        <v>10</v>
      </c>
      <c r="E60">
        <v>54</v>
      </c>
      <c r="H60">
        <v>0</v>
      </c>
    </row>
    <row r="61" spans="1:8">
      <c r="A61" t="str">
        <f t="shared" si="2"/>
        <v>spec11Both way</v>
      </c>
      <c r="B61" s="72" t="s">
        <v>689</v>
      </c>
      <c r="C61" s="60" t="str">
        <f>INDEX(m_selling_spec_trans!D:D,MATCH(B61,m_selling_spec_trans!A:A,0))</f>
        <v>Both way</v>
      </c>
      <c r="D61" s="81" t="str">
        <f t="shared" si="7"/>
        <v>11</v>
      </c>
      <c r="E61">
        <v>55</v>
      </c>
      <c r="H61">
        <v>0</v>
      </c>
    </row>
    <row r="62" spans="1:8">
      <c r="A62" t="str">
        <f t="shared" si="2"/>
        <v>spec11One way L</v>
      </c>
      <c r="B62" s="72" t="s">
        <v>690</v>
      </c>
      <c r="C62" s="60" t="str">
        <f>INDEX(m_selling_spec_trans!D:D,MATCH(B62,m_selling_spec_trans!A:A,0))</f>
        <v>One way L</v>
      </c>
      <c r="D62" s="81" t="str">
        <f t="shared" si="7"/>
        <v>11</v>
      </c>
      <c r="E62">
        <v>56</v>
      </c>
      <c r="H62">
        <v>0</v>
      </c>
    </row>
    <row r="63" spans="1:8">
      <c r="A63" t="str">
        <f t="shared" si="2"/>
        <v>spec11One way R</v>
      </c>
      <c r="B63" s="72" t="s">
        <v>691</v>
      </c>
      <c r="C63" s="60" t="str">
        <f>INDEX(m_selling_spec_trans!D:D,MATCH(B63,m_selling_spec_trans!A:A,0))</f>
        <v>One way R</v>
      </c>
      <c r="D63" s="81" t="str">
        <f t="shared" si="7"/>
        <v>11</v>
      </c>
      <c r="E63">
        <v>57</v>
      </c>
      <c r="H63">
        <v>0</v>
      </c>
    </row>
    <row r="64" spans="1:8">
      <c r="A64" t="str">
        <f t="shared" si="2"/>
        <v>spec11Center</v>
      </c>
      <c r="B64" s="72" t="s">
        <v>692</v>
      </c>
      <c r="C64" s="60" t="str">
        <f>INDEX(m_selling_spec_trans!D:D,MATCH(B64,m_selling_spec_trans!A:A,0))</f>
        <v>Center</v>
      </c>
      <c r="D64" s="81" t="str">
        <f t="shared" si="7"/>
        <v>11</v>
      </c>
      <c r="E64">
        <v>58</v>
      </c>
      <c r="H64">
        <v>0</v>
      </c>
    </row>
    <row r="65" spans="1:8">
      <c r="A65" t="str">
        <f t="shared" si="2"/>
        <v>spec11Center L</v>
      </c>
      <c r="B65" s="72" t="s">
        <v>693</v>
      </c>
      <c r="C65" s="60" t="str">
        <f>INDEX(m_selling_spec_trans!D:D,MATCH(B65,m_selling_spec_trans!A:A,0))</f>
        <v>Center L</v>
      </c>
      <c r="D65" s="81" t="str">
        <f t="shared" si="7"/>
        <v>11</v>
      </c>
      <c r="E65">
        <v>59</v>
      </c>
      <c r="H65">
        <v>0</v>
      </c>
    </row>
    <row r="66" spans="1:8">
      <c r="A66" t="str">
        <f t="shared" si="2"/>
        <v>spec11Center R</v>
      </c>
      <c r="B66" s="72" t="s">
        <v>694</v>
      </c>
      <c r="C66" s="60" t="str">
        <f>INDEX(m_selling_spec_trans!D:D,MATCH(B66,m_selling_spec_trans!A:A,0))</f>
        <v>Center R</v>
      </c>
      <c r="D66" s="81" t="str">
        <f t="shared" si="7"/>
        <v>11</v>
      </c>
      <c r="E66">
        <v>60</v>
      </c>
      <c r="H66">
        <v>0</v>
      </c>
    </row>
    <row r="67" spans="1:8">
      <c r="A67" t="str">
        <f t="shared" si="2"/>
        <v>spec12Corner FIX</v>
      </c>
      <c r="B67" s="72" t="s">
        <v>695</v>
      </c>
      <c r="C67" s="60" t="str">
        <f>INDEX(m_selling_spec_trans!D:D,MATCH(B67,m_selling_spec_trans!A:A,0))</f>
        <v>Corner FIX</v>
      </c>
      <c r="D67" s="81" t="str">
        <f t="shared" si="7"/>
        <v>12</v>
      </c>
      <c r="E67">
        <v>61</v>
      </c>
      <c r="H67">
        <v>0</v>
      </c>
    </row>
    <row r="68" spans="1:8">
      <c r="A68" t="str">
        <f t="shared" si="2"/>
        <v>spec12FIX</v>
      </c>
      <c r="B68" s="72" t="s">
        <v>696</v>
      </c>
      <c r="C68" s="60" t="str">
        <f>INDEX(m_selling_spec_trans!D:D,MATCH(B68,m_selling_spec_trans!A:A,0))</f>
        <v>FIX</v>
      </c>
      <c r="D68" s="81" t="str">
        <f t="shared" si="7"/>
        <v>12</v>
      </c>
      <c r="E68">
        <v>62</v>
      </c>
      <c r="H68">
        <v>0</v>
      </c>
    </row>
    <row r="69" spans="1:8">
      <c r="A69" t="str">
        <f t="shared" si="2"/>
        <v>spec13With mullion</v>
      </c>
      <c r="B69" s="72" t="s">
        <v>697</v>
      </c>
      <c r="C69" s="60" t="str">
        <f>INDEX(m_selling_spec_trans!D:D,MATCH(B69,m_selling_spec_trans!A:A,0))</f>
        <v>With mullion</v>
      </c>
      <c r="D69" s="81" t="str">
        <f t="shared" si="7"/>
        <v>13</v>
      </c>
      <c r="E69">
        <v>67</v>
      </c>
      <c r="H69">
        <v>0</v>
      </c>
    </row>
    <row r="70" spans="1:8">
      <c r="A70" t="str">
        <f t="shared" ref="A70:A135" si="10">IF(ISNUMBER(SEARCH("o",D70)),CONCATENATE("option",RIGHT(D70,LEN(D70)-1),C70),CONCATENATE("spec",D70,C70))</f>
        <v>spec13Without mullion</v>
      </c>
      <c r="B70" s="72" t="s">
        <v>698</v>
      </c>
      <c r="C70" s="60" t="str">
        <f>INDEX(m_selling_spec_trans!D:D,MATCH(B70,m_selling_spec_trans!A:A,0))</f>
        <v>Without mullion</v>
      </c>
      <c r="D70" s="81" t="str">
        <f t="shared" si="7"/>
        <v>13</v>
      </c>
      <c r="E70">
        <v>68</v>
      </c>
      <c r="H70">
        <v>0</v>
      </c>
    </row>
    <row r="71" spans="1:8">
      <c r="A71" t="str">
        <f t="shared" si="10"/>
        <v>spec14Inside</v>
      </c>
      <c r="B71" s="72" t="s">
        <v>699</v>
      </c>
      <c r="C71" s="60" t="str">
        <f>INDEX(m_selling_spec_trans!D:D,MATCH(B71,m_selling_spec_trans!A:A,0))</f>
        <v>Inside</v>
      </c>
      <c r="D71" s="81" t="str">
        <f t="shared" si="7"/>
        <v>14</v>
      </c>
      <c r="E71">
        <v>72</v>
      </c>
      <c r="H71">
        <v>0</v>
      </c>
    </row>
    <row r="72" spans="1:8">
      <c r="A72" t="str">
        <f t="shared" si="10"/>
        <v>spec14Outside</v>
      </c>
      <c r="B72" s="72" t="s">
        <v>700</v>
      </c>
      <c r="C72" s="60" t="str">
        <f>INDEX(m_selling_spec_trans!D:D,MATCH(B72,m_selling_spec_trans!A:A,0))</f>
        <v>Outside</v>
      </c>
      <c r="D72" s="81" t="str">
        <f t="shared" ref="D72:D141" si="11">LEFT(B72,FIND(".",B72) - 1)</f>
        <v>14</v>
      </c>
      <c r="E72">
        <v>73</v>
      </c>
      <c r="H72">
        <v>0</v>
      </c>
    </row>
    <row r="73" spans="1:8">
      <c r="A73" t="str">
        <f t="shared" si="10"/>
        <v>spec152 stacks</v>
      </c>
      <c r="B73" s="72" t="s">
        <v>701</v>
      </c>
      <c r="C73" s="60" t="str">
        <f>INDEX(m_selling_spec_trans!D:D,MATCH(B73,m_selling_spec_trans!A:A,0))</f>
        <v>2 stacks</v>
      </c>
      <c r="D73" s="81" t="str">
        <f t="shared" si="11"/>
        <v>15</v>
      </c>
      <c r="E73">
        <v>75</v>
      </c>
      <c r="H73">
        <v>0</v>
      </c>
    </row>
    <row r="74" spans="1:8">
      <c r="A74" t="str">
        <f t="shared" ref="A74" si="12">IF(ISNUMBER(SEARCH("o",D74)),CONCATENATE("option",RIGHT(D74,LEN(D74)-1),C74),CONCATENATE("spec",D74,C74))</f>
        <v>spec153 stacks</v>
      </c>
      <c r="B74" s="72" t="s">
        <v>702</v>
      </c>
      <c r="C74" s="60" t="str">
        <f>INDEX(m_selling_spec_trans!D:D,MATCH(B74,m_selling_spec_trans!A:A,0))</f>
        <v>3 stacks</v>
      </c>
      <c r="D74" s="81" t="str">
        <f t="shared" ref="D74" si="13">LEFT(B74,FIND(".",B74) - 1)</f>
        <v>15</v>
      </c>
      <c r="E74">
        <v>76</v>
      </c>
      <c r="H74">
        <v>0</v>
      </c>
    </row>
    <row r="75" spans="1:8">
      <c r="A75" t="str">
        <f t="shared" si="10"/>
        <v>spec151 stack</v>
      </c>
      <c r="B75" s="72" t="s">
        <v>3071</v>
      </c>
      <c r="C75" s="60" t="str">
        <f>INDEX(m_selling_spec_trans!D:D,MATCH(B75,m_selling_spec_trans!A:A,0))</f>
        <v>1 stack</v>
      </c>
      <c r="D75" s="81" t="str">
        <f t="shared" si="11"/>
        <v>15</v>
      </c>
      <c r="E75">
        <v>74</v>
      </c>
      <c r="H75">
        <v>0</v>
      </c>
    </row>
    <row r="76" spans="1:8">
      <c r="A76" t="str">
        <f t="shared" si="10"/>
        <v>spec16Glass</v>
      </c>
      <c r="B76" s="72" t="s">
        <v>703</v>
      </c>
      <c r="C76" s="60" t="str">
        <f>INDEX(m_selling_spec_trans!D:D,MATCH(B76,m_selling_spec_trans!A:A,0))</f>
        <v>Glass</v>
      </c>
      <c r="D76" s="81" t="str">
        <f t="shared" si="11"/>
        <v>16</v>
      </c>
      <c r="E76">
        <v>76</v>
      </c>
      <c r="H76">
        <v>0</v>
      </c>
    </row>
    <row r="77" spans="1:8">
      <c r="A77" t="str">
        <f t="shared" si="10"/>
        <v>spec16Glass &amp; Louver</v>
      </c>
      <c r="B77" s="72" t="s">
        <v>704</v>
      </c>
      <c r="C77" s="60" t="str">
        <f>INDEX(m_selling_spec_trans!D:D,MATCH(B77,m_selling_spec_trans!A:A,0))</f>
        <v>Glass &amp; Louver</v>
      </c>
      <c r="D77" s="81" t="str">
        <f t="shared" si="11"/>
        <v>16</v>
      </c>
      <c r="E77">
        <v>77</v>
      </c>
      <c r="H77">
        <v>0</v>
      </c>
    </row>
    <row r="78" spans="1:8">
      <c r="A78" t="str">
        <f t="shared" si="10"/>
        <v>spec16Louver</v>
      </c>
      <c r="B78" s="72" t="s">
        <v>705</v>
      </c>
      <c r="C78" s="60" t="str">
        <f>INDEX(m_selling_spec_trans!D:D,MATCH(B78,m_selling_spec_trans!A:A,0))</f>
        <v>Louver</v>
      </c>
      <c r="D78" s="81" t="str">
        <f t="shared" si="11"/>
        <v>16</v>
      </c>
      <c r="E78">
        <v>78</v>
      </c>
      <c r="H78">
        <v>0</v>
      </c>
    </row>
    <row r="79" spans="1:8">
      <c r="A79" t="str">
        <f t="shared" si="10"/>
        <v>spec16LOW</v>
      </c>
      <c r="B79" s="72" t="s">
        <v>706</v>
      </c>
      <c r="C79" s="60" t="str">
        <f>INDEX(m_selling_spec_trans!D:D,MATCH(B79,m_selling_spec_trans!A:A,0))</f>
        <v>LOW</v>
      </c>
      <c r="D79" s="81" t="str">
        <f t="shared" si="11"/>
        <v>16</v>
      </c>
      <c r="E79">
        <v>79</v>
      </c>
      <c r="H79">
        <v>0</v>
      </c>
    </row>
    <row r="80" spans="1:8">
      <c r="A80" t="str">
        <f t="shared" si="10"/>
        <v>spec16MID</v>
      </c>
      <c r="B80" s="72" t="s">
        <v>707</v>
      </c>
      <c r="C80" s="60" t="str">
        <f>INDEX(m_selling_spec_trans!D:D,MATCH(B80,m_selling_spec_trans!A:A,0))</f>
        <v>MID</v>
      </c>
      <c r="D80" s="81" t="str">
        <f t="shared" si="11"/>
        <v>16</v>
      </c>
      <c r="E80">
        <v>80</v>
      </c>
      <c r="H80">
        <v>0</v>
      </c>
    </row>
    <row r="81" spans="1:8">
      <c r="A81" t="str">
        <f t="shared" si="10"/>
        <v>spec16UP</v>
      </c>
      <c r="B81" s="72" t="s">
        <v>708</v>
      </c>
      <c r="C81" s="60" t="str">
        <f>INDEX(m_selling_spec_trans!D:D,MATCH(B81,m_selling_spec_trans!A:A,0))</f>
        <v>UP</v>
      </c>
      <c r="D81" s="81" t="str">
        <f t="shared" si="11"/>
        <v>16</v>
      </c>
      <c r="E81">
        <v>81</v>
      </c>
      <c r="H81">
        <v>0</v>
      </c>
    </row>
    <row r="82" spans="1:8">
      <c r="A82" t="str">
        <f t="shared" si="10"/>
        <v>spec17With middle frame</v>
      </c>
      <c r="B82" s="72" t="s">
        <v>709</v>
      </c>
      <c r="C82" s="60" t="str">
        <f>INDEX(m_selling_spec_trans!D:D,MATCH(B82,m_selling_spec_trans!A:A,0))</f>
        <v>With middle frame</v>
      </c>
      <c r="D82" s="81" t="str">
        <f t="shared" si="11"/>
        <v>17</v>
      </c>
      <c r="E82">
        <v>82</v>
      </c>
      <c r="H82">
        <v>0</v>
      </c>
    </row>
    <row r="83" spans="1:8">
      <c r="A83" t="str">
        <f t="shared" si="10"/>
        <v>spec17Without middle frame</v>
      </c>
      <c r="B83" s="72" t="s">
        <v>710</v>
      </c>
      <c r="C83" s="60" t="str">
        <f>INDEX(m_selling_spec_trans!D:D,MATCH(B83,m_selling_spec_trans!A:A,0))</f>
        <v>Without middle frame</v>
      </c>
      <c r="D83" s="81" t="str">
        <f t="shared" si="11"/>
        <v>17</v>
      </c>
      <c r="E83">
        <v>83</v>
      </c>
      <c r="H83">
        <v>0</v>
      </c>
    </row>
    <row r="84" spans="1:8">
      <c r="A84" t="str">
        <f t="shared" si="10"/>
        <v>spec18100mm</v>
      </c>
      <c r="B84" s="72" t="s">
        <v>711</v>
      </c>
      <c r="C84" s="60" t="str">
        <f>INDEX(m_selling_spec_trans!D:D,MATCH(B84,m_selling_spec_trans!A:A,0))</f>
        <v>100mm</v>
      </c>
      <c r="D84" s="81" t="str">
        <f t="shared" si="11"/>
        <v>18</v>
      </c>
      <c r="E84">
        <v>3</v>
      </c>
      <c r="H84">
        <v>0</v>
      </c>
    </row>
    <row r="85" spans="1:8">
      <c r="A85" t="str">
        <f t="shared" si="10"/>
        <v>spec18120mm</v>
      </c>
      <c r="B85" s="72" t="s">
        <v>712</v>
      </c>
      <c r="C85" s="60" t="str">
        <f>INDEX(m_selling_spec_trans!D:D,MATCH(B85,m_selling_spec_trans!A:A,0))</f>
        <v>120mm</v>
      </c>
      <c r="D85" s="81" t="str">
        <f t="shared" si="11"/>
        <v>18</v>
      </c>
      <c r="E85">
        <v>4</v>
      </c>
      <c r="H85">
        <v>0</v>
      </c>
    </row>
    <row r="86" spans="1:8">
      <c r="A86" t="str">
        <f t="shared" si="10"/>
        <v>spec18140mm</v>
      </c>
      <c r="B86" s="72" t="s">
        <v>713</v>
      </c>
      <c r="C86" s="60" t="str">
        <f>INDEX(m_selling_spec_trans!D:D,MATCH(B86,m_selling_spec_trans!A:A,0))</f>
        <v>140mm</v>
      </c>
      <c r="D86" s="81" t="str">
        <f t="shared" si="11"/>
        <v>18</v>
      </c>
      <c r="E86">
        <v>5</v>
      </c>
      <c r="H86">
        <v>0</v>
      </c>
    </row>
    <row r="87" spans="1:8">
      <c r="A87" t="str">
        <f t="shared" si="10"/>
        <v>spec1860mm</v>
      </c>
      <c r="B87" s="72" t="s">
        <v>714</v>
      </c>
      <c r="C87" s="60" t="str">
        <f>INDEX(m_selling_spec_trans!D:D,MATCH(B87,m_selling_spec_trans!A:A,0))</f>
        <v>60mm</v>
      </c>
      <c r="D87" s="81" t="str">
        <f t="shared" si="11"/>
        <v>18</v>
      </c>
      <c r="E87">
        <v>1</v>
      </c>
      <c r="H87">
        <v>0</v>
      </c>
    </row>
    <row r="88" spans="1:8">
      <c r="A88" t="str">
        <f t="shared" si="10"/>
        <v>spec1880mm</v>
      </c>
      <c r="B88" s="72" t="s">
        <v>715</v>
      </c>
      <c r="C88" s="60" t="str">
        <f>INDEX(m_selling_spec_trans!D:D,MATCH(B88,m_selling_spec_trans!A:A,0))</f>
        <v>80mm</v>
      </c>
      <c r="D88" s="81" t="str">
        <f t="shared" si="11"/>
        <v>18</v>
      </c>
      <c r="E88">
        <v>3</v>
      </c>
      <c r="H88">
        <v>0</v>
      </c>
    </row>
    <row r="89" spans="1:8">
      <c r="A89" t="str">
        <f t="shared" si="10"/>
        <v>spec1872mm</v>
      </c>
      <c r="B89" s="72" t="s">
        <v>3860</v>
      </c>
      <c r="C89" s="60" t="str">
        <f>INDEX(m_selling_spec_trans!D:D,MATCH(B89,m_selling_spec_trans!A:A,0))</f>
        <v>72mm</v>
      </c>
      <c r="D89" s="81" t="str">
        <f t="shared" si="11"/>
        <v>18</v>
      </c>
      <c r="E89">
        <v>2</v>
      </c>
      <c r="H89">
        <v>0</v>
      </c>
    </row>
    <row r="90" spans="1:8">
      <c r="A90" t="str">
        <f t="shared" si="10"/>
        <v>spec1888mm</v>
      </c>
      <c r="B90" s="72" t="s">
        <v>3861</v>
      </c>
      <c r="C90" s="60" t="str">
        <f>INDEX(m_selling_spec_trans!D:D,MATCH(B90,m_selling_spec_trans!A:A,0))</f>
        <v>88mm</v>
      </c>
      <c r="D90" s="81" t="str">
        <f t="shared" si="11"/>
        <v>18</v>
      </c>
      <c r="E90">
        <v>4</v>
      </c>
      <c r="H90">
        <v>0</v>
      </c>
    </row>
    <row r="91" spans="1:8">
      <c r="A91" t="str">
        <f t="shared" si="10"/>
        <v>spec18101mm</v>
      </c>
      <c r="B91" s="72" t="s">
        <v>3862</v>
      </c>
      <c r="C91" s="60" t="str">
        <f>INDEX(m_selling_spec_trans!D:D,MATCH(B91,m_selling_spec_trans!A:A,0))</f>
        <v>101mm</v>
      </c>
      <c r="D91" s="81" t="str">
        <f t="shared" si="11"/>
        <v>18</v>
      </c>
      <c r="E91">
        <v>5</v>
      </c>
      <c r="H91">
        <v>0</v>
      </c>
    </row>
    <row r="92" spans="1:8">
      <c r="A92" t="str">
        <f t="shared" si="10"/>
        <v>spec19anchor base</v>
      </c>
      <c r="B92" s="72" t="s">
        <v>716</v>
      </c>
      <c r="C92" s="60" t="str">
        <f>INDEX(m_selling_spec_trans!D:D,MATCH(B92,m_selling_spec_trans!A:A,0))</f>
        <v>anchor base</v>
      </c>
      <c r="D92" s="81" t="str">
        <f t="shared" si="11"/>
        <v>19</v>
      </c>
      <c r="E92">
        <v>89</v>
      </c>
      <c r="H92">
        <v>1</v>
      </c>
    </row>
    <row r="93" spans="1:8">
      <c r="A93" t="str">
        <f t="shared" si="10"/>
        <v>spec19side setting wall</v>
      </c>
      <c r="B93" s="72" t="s">
        <v>717</v>
      </c>
      <c r="C93" s="60" t="str">
        <f>INDEX(m_selling_spec_trans!D:D,MATCH(B93,m_selling_spec_trans!A:A,0))</f>
        <v>side setting wall</v>
      </c>
      <c r="D93" s="81" t="str">
        <f t="shared" si="11"/>
        <v>19</v>
      </c>
      <c r="E93">
        <v>90</v>
      </c>
      <c r="H93">
        <v>0</v>
      </c>
    </row>
    <row r="94" spans="1:8">
      <c r="A94" t="str">
        <f t="shared" si="10"/>
        <v>spec20180°</v>
      </c>
      <c r="B94" s="72" t="s">
        <v>916</v>
      </c>
      <c r="C94" s="60" t="str">
        <f>INDEX(m_selling_spec_trans!D:D,MATCH(B94,m_selling_spec_trans!A:A,0))</f>
        <v>180°</v>
      </c>
      <c r="D94" s="81" t="str">
        <f t="shared" si="11"/>
        <v>20</v>
      </c>
      <c r="E94">
        <v>2</v>
      </c>
      <c r="H94">
        <v>0</v>
      </c>
    </row>
    <row r="95" spans="1:8">
      <c r="A95" t="str">
        <f t="shared" si="10"/>
        <v>spec2090°</v>
      </c>
      <c r="B95" s="72" t="s">
        <v>917</v>
      </c>
      <c r="C95" s="60" t="str">
        <f>INDEX(m_selling_spec_trans!D:D,MATCH(B95,m_selling_spec_trans!A:A,0))</f>
        <v>90°</v>
      </c>
      <c r="D95" s="81" t="str">
        <f t="shared" si="11"/>
        <v>20</v>
      </c>
      <c r="E95">
        <v>1</v>
      </c>
      <c r="H95">
        <v>0</v>
      </c>
    </row>
    <row r="96" spans="1:8">
      <c r="A96" t="str">
        <f t="shared" si="10"/>
        <v>spec21Mullion C</v>
      </c>
      <c r="B96" s="72" t="s">
        <v>918</v>
      </c>
      <c r="C96" s="60" t="str">
        <f>INDEX(m_selling_spec_trans!D:D,MATCH(B96,m_selling_spec_trans!A:A,0))</f>
        <v>Mullion C</v>
      </c>
      <c r="D96" s="81" t="str">
        <f t="shared" si="11"/>
        <v>21</v>
      </c>
      <c r="E96">
        <v>93</v>
      </c>
      <c r="H96">
        <v>0</v>
      </c>
    </row>
    <row r="97" spans="1:8">
      <c r="A97" t="str">
        <f t="shared" si="10"/>
        <v>spec21Mullion D</v>
      </c>
      <c r="B97" s="72" t="s">
        <v>919</v>
      </c>
      <c r="C97" s="60" t="str">
        <f>INDEX(m_selling_spec_trans!D:D,MATCH(B97,m_selling_spec_trans!A:A,0))</f>
        <v>Mullion D</v>
      </c>
      <c r="D97" s="81" t="str">
        <f t="shared" si="11"/>
        <v>21</v>
      </c>
      <c r="E97">
        <v>94</v>
      </c>
      <c r="H97">
        <v>0</v>
      </c>
    </row>
    <row r="98" spans="1:8">
      <c r="A98" t="str">
        <f t="shared" si="10"/>
        <v>spec21Mullion A</v>
      </c>
      <c r="B98" s="72" t="s">
        <v>920</v>
      </c>
      <c r="C98" s="60" t="str">
        <f>INDEX(m_selling_spec_trans!D:D,MATCH(B98,m_selling_spec_trans!A:A,0))</f>
        <v>Mullion A</v>
      </c>
      <c r="D98" s="81" t="str">
        <f t="shared" si="11"/>
        <v>21</v>
      </c>
      <c r="E98">
        <v>95</v>
      </c>
      <c r="H98">
        <v>0</v>
      </c>
    </row>
    <row r="99" spans="1:8">
      <c r="A99" t="str">
        <f t="shared" si="10"/>
        <v>spec21Mullion CorD</v>
      </c>
      <c r="B99" s="72" t="s">
        <v>921</v>
      </c>
      <c r="C99" s="60" t="str">
        <f>INDEX(m_selling_spec_trans!D:D,MATCH(B99,m_selling_spec_trans!A:A,0))</f>
        <v>Mullion CorD</v>
      </c>
      <c r="D99" s="81" t="str">
        <f t="shared" si="11"/>
        <v>21</v>
      </c>
      <c r="E99">
        <v>96</v>
      </c>
      <c r="H99">
        <v>0</v>
      </c>
    </row>
    <row r="100" spans="1:8">
      <c r="A100" t="str">
        <f t="shared" si="10"/>
        <v>spec22Without terrace</v>
      </c>
      <c r="B100" s="72" t="s">
        <v>922</v>
      </c>
      <c r="C100" s="60" t="str">
        <f>INDEX(m_selling_spec_trans!D:D,MATCH(B100,m_selling_spec_trans!A:A,0))</f>
        <v>Without terrace</v>
      </c>
      <c r="D100" s="81" t="str">
        <f t="shared" si="11"/>
        <v>22</v>
      </c>
      <c r="E100">
        <v>98</v>
      </c>
      <c r="H100">
        <v>0</v>
      </c>
    </row>
    <row r="101" spans="1:8">
      <c r="A101" t="str">
        <f t="shared" si="10"/>
        <v>spec22With terrace</v>
      </c>
      <c r="B101" s="72" t="s">
        <v>923</v>
      </c>
      <c r="C101" s="60" t="str">
        <f>INDEX(m_selling_spec_trans!D:D,MATCH(B101,m_selling_spec_trans!A:A,0))</f>
        <v>With terrace</v>
      </c>
      <c r="D101" s="81" t="str">
        <f t="shared" si="11"/>
        <v>22</v>
      </c>
      <c r="E101">
        <v>97</v>
      </c>
      <c r="H101">
        <v>0</v>
      </c>
    </row>
    <row r="102" spans="1:8">
      <c r="A102" t="str">
        <f t="shared" si="10"/>
        <v>spec23Edge</v>
      </c>
      <c r="B102" s="72" t="s">
        <v>924</v>
      </c>
      <c r="C102" s="60" t="str">
        <f>INDEX(m_selling_spec_trans!D:D,MATCH(B102,m_selling_spec_trans!A:A,0))</f>
        <v>Edge</v>
      </c>
      <c r="D102" s="81" t="str">
        <f t="shared" si="11"/>
        <v>23</v>
      </c>
      <c r="E102">
        <v>99</v>
      </c>
      <c r="H102">
        <v>0</v>
      </c>
    </row>
    <row r="103" spans="1:8">
      <c r="A103" t="str">
        <f t="shared" si="10"/>
        <v>spec23Hinge</v>
      </c>
      <c r="B103" s="72" t="s">
        <v>925</v>
      </c>
      <c r="C103" s="60" t="str">
        <f>INDEX(m_selling_spec_trans!D:D,MATCH(B103,m_selling_spec_trans!A:A,0))</f>
        <v>Hinge</v>
      </c>
      <c r="D103" s="81" t="str">
        <f t="shared" si="11"/>
        <v>23</v>
      </c>
      <c r="E103">
        <v>100</v>
      </c>
      <c r="H103">
        <v>0</v>
      </c>
    </row>
    <row r="104" spans="1:8">
      <c r="A104" t="str">
        <f t="shared" si="10"/>
        <v>spec24Transom A</v>
      </c>
      <c r="B104" s="72" t="s">
        <v>926</v>
      </c>
      <c r="C104" s="60" t="str">
        <f>INDEX(m_selling_spec_trans!D:D,MATCH(B104,m_selling_spec_trans!A:A,0))</f>
        <v>Transom A</v>
      </c>
      <c r="D104" s="81" t="str">
        <f t="shared" si="11"/>
        <v>24</v>
      </c>
      <c r="E104">
        <v>101</v>
      </c>
      <c r="H104">
        <v>0</v>
      </c>
    </row>
    <row r="105" spans="1:8">
      <c r="A105" t="str">
        <f t="shared" si="10"/>
        <v>spec24Transom B</v>
      </c>
      <c r="B105" s="72" t="s">
        <v>927</v>
      </c>
      <c r="C105" s="60" t="str">
        <f>INDEX(m_selling_spec_trans!D:D,MATCH(B105,m_selling_spec_trans!A:A,0))</f>
        <v>Transom B</v>
      </c>
      <c r="D105" s="81" t="str">
        <f t="shared" si="11"/>
        <v>24</v>
      </c>
      <c r="E105">
        <v>102</v>
      </c>
      <c r="H105">
        <v>0</v>
      </c>
    </row>
    <row r="106" spans="1:8">
      <c r="A106" t="str">
        <f t="shared" si="10"/>
        <v>spec25B</v>
      </c>
      <c r="B106" s="72" t="s">
        <v>928</v>
      </c>
      <c r="C106" s="60" t="str">
        <f>INDEX(m_selling_spec_trans!D:D,MATCH(B106,m_selling_spec_trans!A:A,0))</f>
        <v>B</v>
      </c>
      <c r="D106" s="81" t="str">
        <f t="shared" si="11"/>
        <v>25</v>
      </c>
      <c r="E106">
        <v>2</v>
      </c>
      <c r="H106">
        <v>0</v>
      </c>
    </row>
    <row r="107" spans="1:8">
      <c r="A107" t="str">
        <f t="shared" si="10"/>
        <v>spec25A</v>
      </c>
      <c r="B107" s="72" t="s">
        <v>929</v>
      </c>
      <c r="C107" s="60" t="str">
        <f>INDEX(m_selling_spec_trans!D:D,MATCH(B107,m_selling_spec_trans!A:A,0))</f>
        <v>A</v>
      </c>
      <c r="D107" s="81" t="str">
        <f t="shared" si="11"/>
        <v>25</v>
      </c>
      <c r="E107">
        <v>1</v>
      </c>
      <c r="H107">
        <v>0</v>
      </c>
    </row>
    <row r="108" spans="1:8">
      <c r="A108" t="str">
        <f t="shared" si="10"/>
        <v>spec26Top</v>
      </c>
      <c r="B108" s="72" t="s">
        <v>930</v>
      </c>
      <c r="C108" s="60" t="str">
        <f>INDEX(m_selling_spec_trans!D:D,MATCH(B108,m_selling_spec_trans!A:A,0))</f>
        <v>Top</v>
      </c>
      <c r="D108" s="81" t="str">
        <f t="shared" si="11"/>
        <v>26</v>
      </c>
      <c r="E108">
        <v>105</v>
      </c>
      <c r="H108">
        <v>0</v>
      </c>
    </row>
    <row r="109" spans="1:8">
      <c r="A109" t="str">
        <f t="shared" si="10"/>
        <v>spec26Bottom</v>
      </c>
      <c r="B109" s="72" t="s">
        <v>931</v>
      </c>
      <c r="C109" s="60" t="str">
        <f>INDEX(m_selling_spec_trans!D:D,MATCH(B109,m_selling_spec_trans!A:A,0))</f>
        <v>Bottom</v>
      </c>
      <c r="D109" s="81" t="str">
        <f t="shared" si="11"/>
        <v>26</v>
      </c>
      <c r="E109">
        <v>106</v>
      </c>
      <c r="H109">
        <v>0</v>
      </c>
    </row>
    <row r="110" spans="1:8">
      <c r="A110" t="str">
        <f t="shared" si="10"/>
        <v>spec26Top &amp; bottom</v>
      </c>
      <c r="B110" s="72" t="s">
        <v>932</v>
      </c>
      <c r="C110" s="60" t="str">
        <f>INDEX(m_selling_spec_trans!D:D,MATCH(B110,m_selling_spec_trans!A:A,0))</f>
        <v>Top &amp; bottom</v>
      </c>
      <c r="D110" s="81" t="str">
        <f t="shared" si="11"/>
        <v>26</v>
      </c>
      <c r="E110">
        <v>107</v>
      </c>
      <c r="H110">
        <v>0</v>
      </c>
    </row>
    <row r="111" spans="1:8">
      <c r="A111" t="str">
        <f t="shared" si="10"/>
        <v>option1With screen</v>
      </c>
      <c r="B111" s="72" t="s">
        <v>983</v>
      </c>
      <c r="C111" s="60" t="str">
        <f>INDEX(m_selling_spec_trans!D:D,MATCH(B111,m_selling_spec_trans!A:A,0))</f>
        <v>With screen</v>
      </c>
      <c r="D111" s="81" t="str">
        <f t="shared" si="11"/>
        <v>o1</v>
      </c>
      <c r="E111">
        <v>108</v>
      </c>
      <c r="H111">
        <v>0</v>
      </c>
    </row>
    <row r="112" spans="1:8">
      <c r="A112" t="str">
        <f t="shared" si="10"/>
        <v>option1Without screen</v>
      </c>
      <c r="B112" s="72" t="s">
        <v>984</v>
      </c>
      <c r="C112" s="60" t="str">
        <f>INDEX(m_selling_spec_trans!D:D,MATCH(B112,m_selling_spec_trans!A:A,0))</f>
        <v>Without screen</v>
      </c>
      <c r="D112" s="81" t="str">
        <f t="shared" si="11"/>
        <v>o1</v>
      </c>
      <c r="E112">
        <v>109</v>
      </c>
      <c r="H112">
        <v>0</v>
      </c>
    </row>
    <row r="113" spans="1:8">
      <c r="A113" t="str">
        <f t="shared" si="10"/>
        <v>option2With closer</v>
      </c>
      <c r="B113" s="72" t="s">
        <v>985</v>
      </c>
      <c r="C113" s="60" t="str">
        <f>INDEX(m_selling_spec_trans!D:D,MATCH(B113,m_selling_spec_trans!A:A,0))</f>
        <v>With closer</v>
      </c>
      <c r="D113" s="81" t="str">
        <f t="shared" si="11"/>
        <v>o2</v>
      </c>
      <c r="E113">
        <v>110</v>
      </c>
      <c r="H113">
        <v>0</v>
      </c>
    </row>
    <row r="114" spans="1:8">
      <c r="A114" t="str">
        <f t="shared" si="10"/>
        <v>option2Without closer</v>
      </c>
      <c r="B114" s="72" t="s">
        <v>986</v>
      </c>
      <c r="C114" s="60" t="str">
        <f>INDEX(m_selling_spec_trans!D:D,MATCH(B114,m_selling_spec_trans!A:A,0))</f>
        <v>Without closer</v>
      </c>
      <c r="D114" s="81" t="str">
        <f t="shared" si="11"/>
        <v>o2</v>
      </c>
      <c r="E114">
        <v>111</v>
      </c>
      <c r="H114">
        <v>0</v>
      </c>
    </row>
    <row r="115" spans="1:8">
      <c r="A115" t="str">
        <f t="shared" si="10"/>
        <v>spec27Close the gap</v>
      </c>
      <c r="B115" s="72" t="s">
        <v>1234</v>
      </c>
      <c r="C115" s="60" t="str">
        <f>INDEX(m_selling_spec_trans!D:D,MATCH(B115,m_selling_spec_trans!A:A,0))</f>
        <v>Close the gap</v>
      </c>
      <c r="D115" s="81" t="str">
        <f t="shared" si="11"/>
        <v>27</v>
      </c>
      <c r="E115">
        <v>112</v>
      </c>
      <c r="H115">
        <v>0</v>
      </c>
    </row>
    <row r="116" spans="1:8">
      <c r="A116" t="str">
        <f t="shared" si="10"/>
        <v>spec27Gate pole</v>
      </c>
      <c r="B116" s="72" t="s">
        <v>1235</v>
      </c>
      <c r="C116" s="60" t="str">
        <f>INDEX(m_selling_spec_trans!D:D,MATCH(B116,m_selling_spec_trans!A:A,0))</f>
        <v>Gate pole</v>
      </c>
      <c r="D116" s="81" t="str">
        <f t="shared" si="11"/>
        <v>27</v>
      </c>
      <c r="E116">
        <v>113</v>
      </c>
      <c r="H116">
        <v>0</v>
      </c>
    </row>
    <row r="117" spans="1:8">
      <c r="A117" t="str">
        <f t="shared" si="10"/>
        <v>spec27Panel</v>
      </c>
      <c r="B117" s="72" t="s">
        <v>1236</v>
      </c>
      <c r="C117" s="60" t="str">
        <f>INDEX(m_selling_spec_trans!D:D,MATCH(B117,m_selling_spec_trans!A:A,0))</f>
        <v>Panel</v>
      </c>
      <c r="D117" s="81" t="str">
        <f t="shared" si="11"/>
        <v>27</v>
      </c>
      <c r="E117">
        <v>114</v>
      </c>
      <c r="H117">
        <v>0</v>
      </c>
    </row>
    <row r="118" spans="1:8">
      <c r="A118" t="str">
        <f t="shared" si="10"/>
        <v>spec27Panel A</v>
      </c>
      <c r="B118" s="72" t="s">
        <v>1237</v>
      </c>
      <c r="C118" s="60" t="str">
        <f>INDEX(m_selling_spec_trans!D:D,MATCH(B118,m_selling_spec_trans!A:A,0))</f>
        <v>Panel A</v>
      </c>
      <c r="D118" s="81" t="str">
        <f t="shared" si="11"/>
        <v>27</v>
      </c>
      <c r="E118">
        <v>115</v>
      </c>
      <c r="H118">
        <v>0</v>
      </c>
    </row>
    <row r="119" spans="1:8">
      <c r="A119" t="str">
        <f t="shared" si="10"/>
        <v>spec27Panel B</v>
      </c>
      <c r="B119" s="72" t="s">
        <v>1238</v>
      </c>
      <c r="C119" s="60" t="str">
        <f>INDEX(m_selling_spec_trans!D:D,MATCH(B119,m_selling_spec_trans!A:A,0))</f>
        <v>Panel B</v>
      </c>
      <c r="D119" s="81" t="str">
        <f t="shared" si="11"/>
        <v>27</v>
      </c>
      <c r="E119">
        <v>116</v>
      </c>
      <c r="H119">
        <v>0</v>
      </c>
    </row>
    <row r="120" spans="1:8">
      <c r="A120" t="str">
        <f t="shared" si="10"/>
        <v>spec27Panel B_L</v>
      </c>
      <c r="B120" s="72" t="s">
        <v>1239</v>
      </c>
      <c r="C120" s="60" t="str">
        <f>INDEX(m_selling_spec_trans!D:D,MATCH(B120,m_selling_spec_trans!A:A,0))</f>
        <v>Panel B_L</v>
      </c>
      <c r="D120" s="81" t="str">
        <f t="shared" si="11"/>
        <v>27</v>
      </c>
      <c r="E120">
        <v>117</v>
      </c>
      <c r="H120">
        <v>0</v>
      </c>
    </row>
    <row r="121" spans="1:8">
      <c r="A121" t="str">
        <f t="shared" si="10"/>
        <v>spec27Panel B_R</v>
      </c>
      <c r="B121" s="72" t="s">
        <v>1240</v>
      </c>
      <c r="C121" s="60" t="str">
        <f>INDEX(m_selling_spec_trans!D:D,MATCH(B121,m_selling_spec_trans!A:A,0))</f>
        <v>Panel B_R</v>
      </c>
      <c r="D121" s="81" t="str">
        <f t="shared" si="11"/>
        <v>27</v>
      </c>
      <c r="E121">
        <v>118</v>
      </c>
      <c r="H121">
        <v>0</v>
      </c>
    </row>
    <row r="122" spans="1:8">
      <c r="A122" t="str">
        <f t="shared" si="10"/>
        <v>spec27Pole</v>
      </c>
      <c r="B122" s="72" t="s">
        <v>1241</v>
      </c>
      <c r="C122" s="60" t="str">
        <f>INDEX(m_selling_spec_trans!D:D,MATCH(B122,m_selling_spec_trans!A:A,0))</f>
        <v>Pole</v>
      </c>
      <c r="D122" s="81" t="str">
        <f t="shared" si="11"/>
        <v>27</v>
      </c>
      <c r="E122">
        <v>119</v>
      </c>
      <c r="H122">
        <v>0</v>
      </c>
    </row>
    <row r="123" spans="1:8">
      <c r="A123" t="str">
        <f t="shared" si="10"/>
        <v>spec27Pole(Corner)</v>
      </c>
      <c r="B123" s="72" t="s">
        <v>1242</v>
      </c>
      <c r="C123" s="60" t="str">
        <f>INDEX(m_selling_spec_trans!D:D,MATCH(B123,m_selling_spec_trans!A:A,0))</f>
        <v>Pole(Corner)</v>
      </c>
      <c r="D123" s="81" t="str">
        <f t="shared" si="11"/>
        <v>27</v>
      </c>
      <c r="E123">
        <v>120</v>
      </c>
      <c r="H123">
        <v>0</v>
      </c>
    </row>
    <row r="124" spans="1:8">
      <c r="A124" t="str">
        <f t="shared" si="10"/>
        <v>spec27Door stop</v>
      </c>
      <c r="B124" s="72" t="s">
        <v>3617</v>
      </c>
      <c r="C124" s="60" t="str">
        <f>INDEX(m_selling_spec_trans!D:D,MATCH(B124,m_selling_spec_trans!A:A,0))</f>
        <v>Door stop</v>
      </c>
      <c r="D124" s="81" t="str">
        <f t="shared" si="11"/>
        <v>27</v>
      </c>
      <c r="E124">
        <v>121</v>
      </c>
      <c r="H124">
        <v>0</v>
      </c>
    </row>
    <row r="125" spans="1:8">
      <c r="A125" t="str">
        <f t="shared" si="10"/>
        <v>option3Rail 2500 mm</v>
      </c>
      <c r="B125" s="72" t="s">
        <v>1266</v>
      </c>
      <c r="C125" s="60" t="str">
        <f>INDEX(m_selling_spec_trans!D:D,MATCH(B125,m_selling_spec_trans!A:A,0))</f>
        <v>Rail 2500 mm</v>
      </c>
      <c r="D125" s="81" t="str">
        <f t="shared" si="11"/>
        <v>o3</v>
      </c>
      <c r="E125">
        <v>121</v>
      </c>
      <c r="H125">
        <v>0</v>
      </c>
    </row>
    <row r="126" spans="1:8">
      <c r="A126" t="str">
        <f t="shared" si="10"/>
        <v>option3Rail 3000 mm</v>
      </c>
      <c r="B126" s="72" t="s">
        <v>1267</v>
      </c>
      <c r="C126" s="60" t="str">
        <f>INDEX(m_selling_spec_trans!D:D,MATCH(B126,m_selling_spec_trans!A:A,0))</f>
        <v>Rail 3000 mm</v>
      </c>
      <c r="D126" s="81" t="str">
        <f t="shared" si="11"/>
        <v>o3</v>
      </c>
      <c r="E126">
        <v>122</v>
      </c>
      <c r="H126">
        <v>0</v>
      </c>
    </row>
    <row r="127" spans="1:8">
      <c r="A127" t="str">
        <f t="shared" si="10"/>
        <v>option3Rail 3500 mm</v>
      </c>
      <c r="B127" s="72" t="s">
        <v>1268</v>
      </c>
      <c r="C127" s="60" t="str">
        <f>INDEX(m_selling_spec_trans!D:D,MATCH(B127,m_selling_spec_trans!A:A,0))</f>
        <v>Rail 3500 mm</v>
      </c>
      <c r="D127" s="81" t="str">
        <f t="shared" si="11"/>
        <v>o3</v>
      </c>
      <c r="E127">
        <v>123</v>
      </c>
      <c r="H127">
        <v>0</v>
      </c>
    </row>
    <row r="128" spans="1:8">
      <c r="A128" t="str">
        <f t="shared" si="10"/>
        <v>option3Rail 4000 mm</v>
      </c>
      <c r="B128" s="72" t="s">
        <v>1269</v>
      </c>
      <c r="C128" s="60" t="str">
        <f>INDEX(m_selling_spec_trans!D:D,MATCH(B128,m_selling_spec_trans!A:A,0))</f>
        <v>Rail 4000 mm</v>
      </c>
      <c r="D128" s="81" t="str">
        <f t="shared" si="11"/>
        <v>o3</v>
      </c>
      <c r="E128">
        <v>124</v>
      </c>
      <c r="H128">
        <v>0</v>
      </c>
    </row>
    <row r="129" spans="1:8">
      <c r="A129" t="str">
        <f t="shared" si="10"/>
        <v>option3Joint rail set</v>
      </c>
      <c r="B129" s="72" t="s">
        <v>1270</v>
      </c>
      <c r="C129" s="60" t="str">
        <f>INDEX(m_selling_spec_trans!D:D,MATCH(B129,m_selling_spec_trans!A:A,0))</f>
        <v>Joint rail set</v>
      </c>
      <c r="D129" s="81" t="str">
        <f t="shared" si="11"/>
        <v>o3</v>
      </c>
      <c r="E129">
        <v>125</v>
      </c>
      <c r="H129">
        <v>0</v>
      </c>
    </row>
    <row r="130" spans="1:8">
      <c r="A130" t="str">
        <f t="shared" si="10"/>
        <v>option3Guide stop parts set</v>
      </c>
      <c r="B130" s="72" t="s">
        <v>1271</v>
      </c>
      <c r="C130" s="60" t="str">
        <f>INDEX(m_selling_spec_trans!D:D,MATCH(B130,m_selling_spec_trans!A:A,0))</f>
        <v>Guide stop parts set</v>
      </c>
      <c r="D130" s="81" t="str">
        <f t="shared" si="11"/>
        <v>o3</v>
      </c>
      <c r="E130">
        <v>126</v>
      </c>
      <c r="H130">
        <v>0</v>
      </c>
    </row>
    <row r="131" spans="1:8">
      <c r="A131" t="str">
        <f t="shared" si="10"/>
        <v>option3Parts set</v>
      </c>
      <c r="B131" s="72" t="s">
        <v>1272</v>
      </c>
      <c r="C131" s="60" t="str">
        <f>INDEX(m_selling_spec_trans!D:D,MATCH(B131,m_selling_spec_trans!A:A,0))</f>
        <v>Parts set</v>
      </c>
      <c r="D131" s="81" t="str">
        <f t="shared" si="11"/>
        <v>o3</v>
      </c>
      <c r="E131">
        <v>127</v>
      </c>
      <c r="H131">
        <v>0</v>
      </c>
    </row>
    <row r="132" spans="1:8">
      <c r="A132" t="str">
        <f t="shared" si="10"/>
        <v>option3Catch part</v>
      </c>
      <c r="B132" s="72" t="s">
        <v>1273</v>
      </c>
      <c r="C132" s="60" t="str">
        <f>INDEX(m_selling_spec_trans!D:D,MATCH(B132,m_selling_spec_trans!A:A,0))</f>
        <v>Catch part</v>
      </c>
      <c r="D132" s="81" t="str">
        <f t="shared" si="11"/>
        <v>o3</v>
      </c>
      <c r="E132">
        <v>128</v>
      </c>
      <c r="H132">
        <v>0</v>
      </c>
    </row>
    <row r="133" spans="1:8">
      <c r="A133" t="str">
        <f t="shared" si="10"/>
        <v>option3Gate lock set</v>
      </c>
      <c r="B133" s="72" t="s">
        <v>1274</v>
      </c>
      <c r="C133" s="60" t="str">
        <f>INDEX(m_selling_spec_trans!D:D,MATCH(B133,m_selling_spec_trans!A:A,0))</f>
        <v>Gate lock set</v>
      </c>
      <c r="D133" s="81" t="str">
        <f t="shared" si="11"/>
        <v>o3</v>
      </c>
      <c r="E133">
        <v>129</v>
      </c>
      <c r="H133">
        <v>0</v>
      </c>
    </row>
    <row r="134" spans="1:8">
      <c r="A134" t="str">
        <f t="shared" si="10"/>
        <v>option3Gate hinges</v>
      </c>
      <c r="B134" s="72" t="s">
        <v>1275</v>
      </c>
      <c r="C134" s="60" t="str">
        <f>INDEX(m_selling_spec_trans!D:D,MATCH(B134,m_selling_spec_trans!A:A,0))</f>
        <v>Gate hinges</v>
      </c>
      <c r="D134" s="81" t="str">
        <f t="shared" si="11"/>
        <v>o3</v>
      </c>
      <c r="E134">
        <v>130</v>
      </c>
      <c r="H134">
        <v>0</v>
      </c>
    </row>
    <row r="135" spans="1:8">
      <c r="A135" t="str">
        <f t="shared" si="10"/>
        <v>option3Drop bar</v>
      </c>
      <c r="B135" s="72" t="s">
        <v>1276</v>
      </c>
      <c r="C135" s="60" t="str">
        <f>INDEX(m_selling_spec_trans!D:D,MATCH(B135,m_selling_spec_trans!A:A,0))</f>
        <v>Drop bar</v>
      </c>
      <c r="D135" s="81" t="str">
        <f t="shared" si="11"/>
        <v>o3</v>
      </c>
      <c r="E135">
        <v>131</v>
      </c>
      <c r="H135">
        <v>0</v>
      </c>
    </row>
    <row r="136" spans="1:8">
      <c r="A136" t="str">
        <f t="shared" ref="A136:A201" si="14">IF(ISNUMBER(SEARCH("o",D136)),CONCATENATE("option",RIGHT(D136,LEN(D136)-1),C136),CONCATENATE("spec",D136,C136))</f>
        <v>option3End cap</v>
      </c>
      <c r="B136" s="72" t="s">
        <v>1277</v>
      </c>
      <c r="C136" s="60" t="str">
        <f>INDEX(m_selling_spec_trans!D:D,MATCH(B136,m_selling_spec_trans!A:A,0))</f>
        <v>End cap</v>
      </c>
      <c r="D136" s="81" t="str">
        <f t="shared" si="11"/>
        <v>o3</v>
      </c>
      <c r="E136">
        <v>132</v>
      </c>
      <c r="H136">
        <v>0</v>
      </c>
    </row>
    <row r="137" spans="1:8">
      <c r="A137" t="str">
        <f t="shared" si="14"/>
        <v xml:space="preserve">option3Corner joint </v>
      </c>
      <c r="B137" s="72" t="s">
        <v>1278</v>
      </c>
      <c r="C137" s="60" t="str">
        <f>INDEX(m_selling_spec_trans!D:D,MATCH(B137,m_selling_spec_trans!A:A,0))</f>
        <v xml:space="preserve">Corner joint </v>
      </c>
      <c r="D137" s="81" t="str">
        <f t="shared" si="11"/>
        <v>o3</v>
      </c>
      <c r="E137">
        <v>133</v>
      </c>
      <c r="H137">
        <v>0</v>
      </c>
    </row>
    <row r="138" spans="1:8">
      <c r="A138" t="str">
        <f t="shared" si="14"/>
        <v>option3Setting wall</v>
      </c>
      <c r="B138" s="72" t="s">
        <v>3659</v>
      </c>
      <c r="C138" s="60" t="str">
        <f>INDEX(m_selling_spec_trans!D:D,MATCH(B138,m_selling_spec_trans!A:A,0))</f>
        <v>Setting wall</v>
      </c>
      <c r="D138" s="81" t="str">
        <f t="shared" si="11"/>
        <v>o3</v>
      </c>
      <c r="E138">
        <v>134</v>
      </c>
      <c r="H138">
        <v>0</v>
      </c>
    </row>
    <row r="139" spans="1:8">
      <c r="A139" t="str">
        <f t="shared" si="14"/>
        <v>option3Lock Set (DUMMY lock)</v>
      </c>
      <c r="B139" s="72" t="s">
        <v>3658</v>
      </c>
      <c r="C139" s="60" t="str">
        <f>INDEX(m_selling_spec_trans!D:D,MATCH(B139,m_selling_spec_trans!A:A,0))</f>
        <v>Lock Set (DUMMY lock)</v>
      </c>
      <c r="D139" s="81" t="str">
        <f t="shared" si="11"/>
        <v>o3</v>
      </c>
      <c r="E139">
        <v>135</v>
      </c>
      <c r="H139">
        <v>0</v>
      </c>
    </row>
    <row r="140" spans="1:8">
      <c r="A140" t="str">
        <f t="shared" si="14"/>
        <v>option4Lever_L</v>
      </c>
      <c r="B140" s="72" t="s">
        <v>1565</v>
      </c>
      <c r="C140" s="60" t="str">
        <f>INDEX(m_selling_spec_trans!D:D,MATCH(B140,m_selling_spec_trans!A:A,0))</f>
        <v>Lever_L</v>
      </c>
      <c r="D140" s="81" t="str">
        <f t="shared" si="11"/>
        <v>o4</v>
      </c>
      <c r="E140">
        <v>135</v>
      </c>
      <c r="H140">
        <v>0</v>
      </c>
    </row>
    <row r="141" spans="1:8">
      <c r="A141" t="str">
        <f t="shared" si="14"/>
        <v>option4Lever_K</v>
      </c>
      <c r="B141" s="72" t="s">
        <v>1566</v>
      </c>
      <c r="C141" s="60" t="str">
        <f>INDEX(m_selling_spec_trans!D:D,MATCH(B141,m_selling_spec_trans!A:A,0))</f>
        <v>Lever_K</v>
      </c>
      <c r="D141" s="81" t="str">
        <f t="shared" si="11"/>
        <v>o4</v>
      </c>
      <c r="E141">
        <v>136</v>
      </c>
      <c r="H141">
        <v>0</v>
      </c>
    </row>
    <row r="142" spans="1:8">
      <c r="A142" t="str">
        <f t="shared" si="14"/>
        <v>option4Digital</v>
      </c>
      <c r="B142" s="72" t="s">
        <v>1567</v>
      </c>
      <c r="C142" s="60" t="str">
        <f>INDEX(m_selling_spec_trans!D:D,MATCH(B142,m_selling_spec_trans!A:A,0))</f>
        <v>Digital</v>
      </c>
      <c r="D142" s="81" t="str">
        <f t="shared" ref="D142:D183" si="15">LEFT(B142,FIND(".",B142) - 1)</f>
        <v>o4</v>
      </c>
      <c r="E142">
        <v>137</v>
      </c>
      <c r="H142">
        <v>0</v>
      </c>
    </row>
    <row r="143" spans="1:8">
      <c r="A143" t="str">
        <f t="shared" si="14"/>
        <v>option4Bar_A</v>
      </c>
      <c r="B143" s="72" t="s">
        <v>2563</v>
      </c>
      <c r="C143" s="60" t="str">
        <f>INDEX(m_selling_spec_trans!D:D,MATCH(B143,m_selling_spec_trans!A:A,0))</f>
        <v>Bar_A</v>
      </c>
      <c r="D143" s="81" t="str">
        <f t="shared" si="15"/>
        <v>o4</v>
      </c>
      <c r="E143">
        <v>138</v>
      </c>
      <c r="H143">
        <v>0</v>
      </c>
    </row>
    <row r="144" spans="1:8">
      <c r="A144" t="str">
        <f t="shared" si="14"/>
        <v>option4Bar_F</v>
      </c>
      <c r="B144" s="72" t="s">
        <v>2565</v>
      </c>
      <c r="C144" s="60" t="str">
        <f>INDEX(m_selling_spec_trans!D:D,MATCH(B144,m_selling_spec_trans!A:A,0))</f>
        <v>Bar_F</v>
      </c>
      <c r="D144" s="81" t="str">
        <f t="shared" si="15"/>
        <v>o4</v>
      </c>
      <c r="E144">
        <v>139</v>
      </c>
      <c r="H144">
        <v>0</v>
      </c>
    </row>
    <row r="145" spans="1:8">
      <c r="A145" t="str">
        <f t="shared" si="14"/>
        <v>spec51In-swing with sill</v>
      </c>
      <c r="B145" s="72" t="s">
        <v>2501</v>
      </c>
      <c r="C145" s="60" t="str">
        <f>INDEX(m_selling_spec_trans!D:D,MATCH(B145,m_selling_spec_trans!A:A,0))</f>
        <v>In-swing with sill</v>
      </c>
      <c r="D145" s="81" t="str">
        <f t="shared" si="15"/>
        <v>51</v>
      </c>
      <c r="E145">
        <v>140</v>
      </c>
      <c r="H145">
        <v>0</v>
      </c>
    </row>
    <row r="146" spans="1:8">
      <c r="A146" t="str">
        <f t="shared" si="14"/>
        <v>spec51Out-swing</v>
      </c>
      <c r="B146" s="72" t="s">
        <v>2502</v>
      </c>
      <c r="C146" s="60" t="str">
        <f>INDEX(m_selling_spec_trans!D:D,MATCH(B146,m_selling_spec_trans!A:A,0))</f>
        <v>Out-swing</v>
      </c>
      <c r="D146" s="81" t="str">
        <f t="shared" si="15"/>
        <v>51</v>
      </c>
      <c r="E146">
        <v>141</v>
      </c>
      <c r="H146">
        <v>0</v>
      </c>
    </row>
    <row r="147" spans="1:8">
      <c r="A147" t="str">
        <f t="shared" si="14"/>
        <v>spec51In-swing without sill</v>
      </c>
      <c r="B147" s="72" t="s">
        <v>2503</v>
      </c>
      <c r="C147" s="60" t="str">
        <f>INDEX(m_selling_spec_trans!D:D,MATCH(B147,m_selling_spec_trans!A:A,0))</f>
        <v>In-swing without sill</v>
      </c>
      <c r="D147" s="81" t="str">
        <f t="shared" si="15"/>
        <v>51</v>
      </c>
      <c r="E147">
        <v>142</v>
      </c>
      <c r="H147">
        <v>0</v>
      </c>
    </row>
    <row r="148" spans="1:8" s="80" customFormat="1">
      <c r="A148" s="80" t="str">
        <f t="shared" si="14"/>
        <v>spec52Frame</v>
      </c>
      <c r="B148" s="181" t="s">
        <v>2504</v>
      </c>
      <c r="C148" s="182" t="str">
        <f>INDEX(m_selling_spec_trans!D:D,MATCH(B148,m_selling_spec_trans!A:A,0))</f>
        <v>Frame</v>
      </c>
      <c r="D148" s="139" t="str">
        <f t="shared" si="15"/>
        <v>52</v>
      </c>
      <c r="E148" s="80">
        <v>143</v>
      </c>
      <c r="H148" s="80">
        <v>1</v>
      </c>
    </row>
    <row r="149" spans="1:8">
      <c r="A149" t="str">
        <f t="shared" si="14"/>
        <v>spec52With door scope</v>
      </c>
      <c r="B149" s="165" t="s">
        <v>2505</v>
      </c>
      <c r="C149" s="60" t="str">
        <f>INDEX(m_selling_spec_trans!D:D,MATCH(B149,m_selling_spec_trans!A:A,0))</f>
        <v>With door scope</v>
      </c>
      <c r="D149" s="81" t="str">
        <f t="shared" si="15"/>
        <v>52</v>
      </c>
      <c r="E149">
        <v>144</v>
      </c>
      <c r="H149">
        <v>0</v>
      </c>
    </row>
    <row r="150" spans="1:8">
      <c r="A150" t="str">
        <f t="shared" si="14"/>
        <v>spec52Without door scope</v>
      </c>
      <c r="B150" s="165" t="s">
        <v>2506</v>
      </c>
      <c r="C150" s="60" t="str">
        <f>INDEX(m_selling_spec_trans!D:D,MATCH(B150,m_selling_spec_trans!A:A,0))</f>
        <v>Without door scope</v>
      </c>
      <c r="D150" s="81" t="str">
        <f t="shared" si="15"/>
        <v>52</v>
      </c>
      <c r="E150">
        <v>145</v>
      </c>
      <c r="H150">
        <v>0</v>
      </c>
    </row>
    <row r="151" spans="1:8" s="80" customFormat="1">
      <c r="A151" s="80" t="str">
        <f t="shared" si="14"/>
        <v>spec52Side panel</v>
      </c>
      <c r="B151" s="181" t="s">
        <v>2507</v>
      </c>
      <c r="C151" s="182" t="str">
        <f>INDEX(m_selling_spec_trans!D:D,MATCH(B151,m_selling_spec_trans!A:A,0))</f>
        <v>Side panel</v>
      </c>
      <c r="D151" s="139" t="str">
        <f t="shared" si="15"/>
        <v>52</v>
      </c>
      <c r="E151" s="80">
        <v>146</v>
      </c>
      <c r="H151" s="80">
        <v>1</v>
      </c>
    </row>
    <row r="152" spans="1:8" s="80" customFormat="1">
      <c r="A152" s="80" t="str">
        <f t="shared" si="14"/>
        <v>spec52Sub-panel</v>
      </c>
      <c r="B152" s="181" t="s">
        <v>2481</v>
      </c>
      <c r="C152" s="182" t="str">
        <f>INDEX(m_selling_spec_trans!D:D,MATCH(B152,m_selling_spec_trans!A:A,0))</f>
        <v>Sub-panel</v>
      </c>
      <c r="D152" s="139" t="str">
        <f t="shared" si="15"/>
        <v>52</v>
      </c>
      <c r="E152" s="80">
        <v>147</v>
      </c>
      <c r="H152" s="80">
        <v>1</v>
      </c>
    </row>
    <row r="153" spans="1:8" s="80" customFormat="1">
      <c r="A153" s="80" t="str">
        <f t="shared" si="14"/>
        <v>spec52Panel</v>
      </c>
      <c r="B153" s="181" t="s">
        <v>2482</v>
      </c>
      <c r="C153" s="182" t="str">
        <f>INDEX(m_selling_spec_trans!D:D,MATCH(B153,m_selling_spec_trans!A:A,0))</f>
        <v>Panel</v>
      </c>
      <c r="D153" s="139" t="str">
        <f t="shared" si="15"/>
        <v>52</v>
      </c>
      <c r="E153" s="80">
        <v>148</v>
      </c>
      <c r="H153" s="80">
        <v>1</v>
      </c>
    </row>
    <row r="154" spans="1:8">
      <c r="A154" t="str">
        <f t="shared" si="14"/>
        <v>spec53Single</v>
      </c>
      <c r="B154" s="165" t="s">
        <v>2508</v>
      </c>
      <c r="C154" s="60" t="str">
        <f>INDEX(m_selling_spec_trans!D:D,MATCH(B154,m_selling_spec_trans!A:A,0))</f>
        <v>Single</v>
      </c>
      <c r="D154" s="81" t="str">
        <f t="shared" si="15"/>
        <v>53</v>
      </c>
      <c r="E154">
        <v>149</v>
      </c>
      <c r="H154">
        <v>0</v>
      </c>
    </row>
    <row r="155" spans="1:8">
      <c r="A155" t="str">
        <f t="shared" si="14"/>
        <v>spec53Sidelight</v>
      </c>
      <c r="B155" s="165" t="s">
        <v>2509</v>
      </c>
      <c r="C155" s="60" t="str">
        <f>INDEX(m_selling_spec_trans!D:D,MATCH(B155,m_selling_spec_trans!A:A,0))</f>
        <v>Sidelight</v>
      </c>
      <c r="D155" s="81" t="str">
        <f t="shared" si="15"/>
        <v>53</v>
      </c>
      <c r="E155">
        <v>150</v>
      </c>
      <c r="H155">
        <v>0</v>
      </c>
    </row>
    <row r="156" spans="1:8">
      <c r="A156" t="str">
        <f t="shared" si="14"/>
        <v>spec53Double</v>
      </c>
      <c r="B156" s="165" t="s">
        <v>2510</v>
      </c>
      <c r="C156" s="60" t="str">
        <f>INDEX(m_selling_spec_trans!D:D,MATCH(B156,m_selling_spec_trans!A:A,0))</f>
        <v>Double</v>
      </c>
      <c r="D156" s="81" t="str">
        <f t="shared" si="15"/>
        <v>53</v>
      </c>
      <c r="E156">
        <v>151</v>
      </c>
      <c r="H156">
        <v>0</v>
      </c>
    </row>
    <row r="157" spans="1:8">
      <c r="A157" t="str">
        <f t="shared" si="14"/>
        <v>spec54L</v>
      </c>
      <c r="B157" s="165" t="s">
        <v>2511</v>
      </c>
      <c r="C157" s="60" t="str">
        <f>INDEX(m_selling_spec_trans!D:D,MATCH(B157,m_selling_spec_trans!A:A,0))</f>
        <v>L</v>
      </c>
      <c r="D157" s="81" t="str">
        <f t="shared" si="15"/>
        <v>54</v>
      </c>
      <c r="E157">
        <v>152</v>
      </c>
      <c r="H157">
        <v>0</v>
      </c>
    </row>
    <row r="158" spans="1:8">
      <c r="A158" t="str">
        <f t="shared" si="14"/>
        <v>spec54R</v>
      </c>
      <c r="B158" s="165" t="s">
        <v>2512</v>
      </c>
      <c r="C158" s="60" t="str">
        <f>INDEX(m_selling_spec_trans!D:D,MATCH(B158,m_selling_spec_trans!A:A,0))</f>
        <v>R</v>
      </c>
      <c r="D158" s="81" t="str">
        <f t="shared" si="15"/>
        <v>54</v>
      </c>
      <c r="E158">
        <v>153</v>
      </c>
      <c r="H158">
        <v>0</v>
      </c>
    </row>
    <row r="159" spans="1:8">
      <c r="A159" t="str">
        <f t="shared" si="14"/>
        <v>spec55Lever</v>
      </c>
      <c r="B159" s="165" t="s">
        <v>2513</v>
      </c>
      <c r="C159" s="60" t="str">
        <f>INDEX(m_selling_spec_trans!D:D,MATCH(B159,m_selling_spec_trans!A:A,0))</f>
        <v>Lever</v>
      </c>
      <c r="D159" s="81" t="str">
        <f t="shared" si="15"/>
        <v>55</v>
      </c>
      <c r="E159">
        <v>154</v>
      </c>
      <c r="H159">
        <v>0</v>
      </c>
    </row>
    <row r="160" spans="1:8">
      <c r="A160" t="str">
        <f t="shared" si="14"/>
        <v>spec55Digital</v>
      </c>
      <c r="B160" s="165" t="s">
        <v>2514</v>
      </c>
      <c r="C160" s="60" t="str">
        <f>INDEX(m_selling_spec_trans!D:D,MATCH(B160,m_selling_spec_trans!A:A,0))</f>
        <v>Digital</v>
      </c>
      <c r="D160" s="81" t="str">
        <f t="shared" si="15"/>
        <v>55</v>
      </c>
      <c r="E160">
        <v>155</v>
      </c>
      <c r="H160">
        <v>0</v>
      </c>
    </row>
    <row r="161" spans="1:8">
      <c r="A161" t="str">
        <f t="shared" si="14"/>
        <v>spec55Bar</v>
      </c>
      <c r="B161" s="165" t="s">
        <v>2515</v>
      </c>
      <c r="C161" s="60" t="str">
        <f>INDEX(m_selling_spec_trans!D:D,MATCH(B161,m_selling_spec_trans!A:A,0))</f>
        <v>Bar</v>
      </c>
      <c r="D161" s="81" t="str">
        <f t="shared" si="15"/>
        <v>55</v>
      </c>
      <c r="E161">
        <v>156</v>
      </c>
      <c r="H161">
        <v>0</v>
      </c>
    </row>
    <row r="162" spans="1:8">
      <c r="A162" t="str">
        <f t="shared" si="14"/>
        <v>spec56P01</v>
      </c>
      <c r="B162" s="165" t="s">
        <v>2516</v>
      </c>
      <c r="C162" s="60" t="str">
        <f>INDEX(m_selling_spec_trans!D:D,MATCH(B162,m_selling_spec_trans!A:A,0))</f>
        <v>P01</v>
      </c>
      <c r="D162" s="81" t="str">
        <f t="shared" si="15"/>
        <v>56</v>
      </c>
      <c r="E162">
        <v>157</v>
      </c>
      <c r="H162">
        <v>0</v>
      </c>
    </row>
    <row r="163" spans="1:8">
      <c r="A163" t="str">
        <f t="shared" si="14"/>
        <v>spec56P02</v>
      </c>
      <c r="B163" s="165" t="s">
        <v>2517</v>
      </c>
      <c r="C163" s="60" t="str">
        <f>INDEX(m_selling_spec_trans!D:D,MATCH(B163,m_selling_spec_trans!A:A,0))</f>
        <v>P02</v>
      </c>
      <c r="D163" s="81" t="str">
        <f t="shared" si="15"/>
        <v>56</v>
      </c>
      <c r="E163">
        <v>158</v>
      </c>
      <c r="H163">
        <v>0</v>
      </c>
    </row>
    <row r="164" spans="1:8">
      <c r="A164" t="str">
        <f t="shared" si="14"/>
        <v>spec56P03</v>
      </c>
      <c r="B164" s="165" t="s">
        <v>2493</v>
      </c>
      <c r="C164" s="60" t="str">
        <f>INDEX(m_selling_spec_trans!D:D,MATCH(B164,m_selling_spec_trans!A:A,0))</f>
        <v>P03</v>
      </c>
      <c r="D164" s="81" t="str">
        <f t="shared" si="15"/>
        <v>56</v>
      </c>
      <c r="E164">
        <v>159</v>
      </c>
      <c r="H164">
        <v>0</v>
      </c>
    </row>
    <row r="165" spans="1:8">
      <c r="A165" t="str">
        <f t="shared" si="14"/>
        <v>spec56D01</v>
      </c>
      <c r="B165" s="165" t="s">
        <v>2494</v>
      </c>
      <c r="C165" s="60" t="str">
        <f>INDEX(m_selling_spec_trans!D:D,MATCH(B165,m_selling_spec_trans!A:A,0))</f>
        <v>D01</v>
      </c>
      <c r="D165" s="81" t="str">
        <f t="shared" si="15"/>
        <v>56</v>
      </c>
      <c r="E165">
        <v>160</v>
      </c>
      <c r="H165">
        <v>0</v>
      </c>
    </row>
    <row r="166" spans="1:8">
      <c r="A166" t="str">
        <f t="shared" si="14"/>
        <v>spec56D02</v>
      </c>
      <c r="B166" s="165" t="s">
        <v>2495</v>
      </c>
      <c r="C166" s="60" t="str">
        <f>INDEX(m_selling_spec_trans!D:D,MATCH(B166,m_selling_spec_trans!A:A,0))</f>
        <v>D02</v>
      </c>
      <c r="D166" s="81" t="str">
        <f t="shared" si="15"/>
        <v>56</v>
      </c>
      <c r="E166">
        <v>161</v>
      </c>
      <c r="H166">
        <v>0</v>
      </c>
    </row>
    <row r="167" spans="1:8">
      <c r="A167" t="str">
        <f t="shared" si="14"/>
        <v>spec56D03</v>
      </c>
      <c r="B167" s="165" t="s">
        <v>2496</v>
      </c>
      <c r="C167" s="60" t="str">
        <f>INDEX(m_selling_spec_trans!D:D,MATCH(B167,m_selling_spec_trans!A:A,0))</f>
        <v>D03</v>
      </c>
      <c r="D167" s="81" t="str">
        <f t="shared" si="15"/>
        <v>56</v>
      </c>
      <c r="E167">
        <v>162</v>
      </c>
      <c r="H167">
        <v>0</v>
      </c>
    </row>
    <row r="168" spans="1:8">
      <c r="A168" t="str">
        <f t="shared" si="14"/>
        <v>spec56G01</v>
      </c>
      <c r="B168" s="165" t="s">
        <v>2497</v>
      </c>
      <c r="C168" s="60" t="str">
        <f>INDEX(m_selling_spec_trans!D:D,MATCH(B168,m_selling_spec_trans!A:A,0))</f>
        <v>G01</v>
      </c>
      <c r="D168" s="81" t="str">
        <f t="shared" si="15"/>
        <v>56</v>
      </c>
      <c r="E168">
        <v>163</v>
      </c>
      <c r="H168">
        <v>0</v>
      </c>
    </row>
    <row r="169" spans="1:8">
      <c r="A169" t="str">
        <f t="shared" si="14"/>
        <v>spec56G02</v>
      </c>
      <c r="B169" s="165" t="s">
        <v>2498</v>
      </c>
      <c r="C169" s="60" t="str">
        <f>INDEX(m_selling_spec_trans!D:D,MATCH(B169,m_selling_spec_trans!A:A,0))</f>
        <v>G02</v>
      </c>
      <c r="D169" s="81" t="str">
        <f t="shared" si="15"/>
        <v>56</v>
      </c>
      <c r="E169">
        <v>164</v>
      </c>
      <c r="H169">
        <v>0</v>
      </c>
    </row>
    <row r="170" spans="1:8">
      <c r="A170" t="str">
        <f t="shared" si="14"/>
        <v>spec56G03</v>
      </c>
      <c r="B170" s="165" t="s">
        <v>2499</v>
      </c>
      <c r="C170" s="60" t="str">
        <f>INDEX(m_selling_spec_trans!D:D,MATCH(B170,m_selling_spec_trans!A:A,0))</f>
        <v>G03</v>
      </c>
      <c r="D170" s="81" t="str">
        <f t="shared" si="15"/>
        <v>56</v>
      </c>
      <c r="E170">
        <v>165</v>
      </c>
      <c r="H170">
        <v>0</v>
      </c>
    </row>
    <row r="171" spans="1:8">
      <c r="A171" t="str">
        <f t="shared" si="14"/>
        <v>spec56G04</v>
      </c>
      <c r="B171" s="165" t="s">
        <v>2500</v>
      </c>
      <c r="C171" s="60" t="str">
        <f>INDEX(m_selling_spec_trans!D:D,MATCH(B171,m_selling_spec_trans!A:A,0))</f>
        <v>G04</v>
      </c>
      <c r="D171" s="81" t="str">
        <f t="shared" si="15"/>
        <v>56</v>
      </c>
      <c r="E171">
        <v>166</v>
      </c>
      <c r="H171">
        <v>0</v>
      </c>
    </row>
    <row r="172" spans="1:8">
      <c r="A172" t="str">
        <f t="shared" si="14"/>
        <v>spec56A01</v>
      </c>
      <c r="B172" s="165" t="s">
        <v>3691</v>
      </c>
      <c r="C172" s="60" t="str">
        <f>INDEX(m_selling_spec_trans!D:D,MATCH(B172,m_selling_spec_trans!A:A,0))</f>
        <v>A01</v>
      </c>
      <c r="D172" s="81" t="str">
        <f t="shared" si="15"/>
        <v>56</v>
      </c>
      <c r="E172">
        <v>167</v>
      </c>
      <c r="H172">
        <v>0</v>
      </c>
    </row>
    <row r="173" spans="1:8">
      <c r="A173" t="str">
        <f t="shared" si="14"/>
        <v>spec57Without glass</v>
      </c>
      <c r="B173" s="165" t="s">
        <v>2523</v>
      </c>
      <c r="C173" s="60" t="str">
        <f>INDEX(m_selling_spec_trans!D:D,MATCH(B173,m_selling_spec_trans!A:A,0))</f>
        <v>Without glass</v>
      </c>
      <c r="D173" s="81" t="str">
        <f t="shared" si="15"/>
        <v>57</v>
      </c>
      <c r="E173">
        <v>168</v>
      </c>
      <c r="H173">
        <v>0</v>
      </c>
    </row>
    <row r="174" spans="1:8">
      <c r="A174" t="str">
        <f t="shared" si="14"/>
        <v>spec57With glass</v>
      </c>
      <c r="B174" s="165" t="s">
        <v>2524</v>
      </c>
      <c r="C174" s="60" t="str">
        <f>INDEX(m_selling_spec_trans!D:D,MATCH(B174,m_selling_spec_trans!A:A,0))</f>
        <v>With glass</v>
      </c>
      <c r="D174" s="81" t="str">
        <f t="shared" si="15"/>
        <v>57</v>
      </c>
      <c r="E174">
        <v>167</v>
      </c>
      <c r="H174">
        <v>0</v>
      </c>
    </row>
    <row r="175" spans="1:8">
      <c r="A175" t="str">
        <f>IF(ISNUMBER(SEARCH("o",D175)),CONCATENATE("option",RIGHT(D175,LEN(D175)-1),C175),CONCATENATE("spec",D175,C175))</f>
        <v>spec281 panel</v>
      </c>
      <c r="B175" s="72" t="s">
        <v>2706</v>
      </c>
      <c r="C175" s="60" t="str">
        <f>INDEX(m_selling_spec_trans!D:D,MATCH(B175,m_selling_spec_trans!A:A,0))</f>
        <v>1 panel</v>
      </c>
      <c r="D175" s="81" t="str">
        <f>LEFT(B175,FIND(".",B175) - 1)</f>
        <v>28</v>
      </c>
      <c r="E175">
        <v>169</v>
      </c>
      <c r="H175">
        <v>0</v>
      </c>
    </row>
    <row r="176" spans="1:8">
      <c r="A176" t="str">
        <f t="shared" si="14"/>
        <v>spec282 panels</v>
      </c>
      <c r="B176" s="72" t="s">
        <v>2703</v>
      </c>
      <c r="C176" s="60" t="str">
        <f>INDEX(m_selling_spec_trans!D:D,MATCH(B176,m_selling_spec_trans!A:A,0))</f>
        <v>2 panels</v>
      </c>
      <c r="D176" s="81" t="str">
        <f t="shared" si="15"/>
        <v>28</v>
      </c>
      <c r="E176">
        <v>170</v>
      </c>
      <c r="H176">
        <v>0</v>
      </c>
    </row>
    <row r="177" spans="1:8">
      <c r="A177" t="str">
        <f t="shared" si="14"/>
        <v>spec283 panels</v>
      </c>
      <c r="B177" s="72" t="s">
        <v>2708</v>
      </c>
      <c r="C177" s="60" t="str">
        <f>INDEX(m_selling_spec_trans!D:D,MATCH(B177,m_selling_spec_trans!A:A,0))</f>
        <v>3 panels</v>
      </c>
      <c r="D177" s="81" t="str">
        <f t="shared" si="15"/>
        <v>28</v>
      </c>
      <c r="E177">
        <v>171</v>
      </c>
      <c r="H177">
        <v>0</v>
      </c>
    </row>
    <row r="178" spans="1:8">
      <c r="A178" t="str">
        <f t="shared" si="14"/>
        <v>spec284 panels</v>
      </c>
      <c r="B178" s="72" t="s">
        <v>2705</v>
      </c>
      <c r="C178" s="60" t="str">
        <f>INDEX(m_selling_spec_trans!D:D,MATCH(B178,m_selling_spec_trans!A:A,0))</f>
        <v>4 panels</v>
      </c>
      <c r="D178" s="81" t="str">
        <f t="shared" si="15"/>
        <v>28</v>
      </c>
      <c r="E178">
        <v>172</v>
      </c>
      <c r="H178">
        <v>0</v>
      </c>
    </row>
    <row r="179" spans="1:8">
      <c r="A179" t="str">
        <f t="shared" si="14"/>
        <v>spec28With mullion</v>
      </c>
      <c r="B179" s="72" t="s">
        <v>2707</v>
      </c>
      <c r="C179" s="60" t="str">
        <f>INDEX(m_selling_spec_trans!D:D,MATCH(B179,m_selling_spec_trans!A:A,0))</f>
        <v>With mullion</v>
      </c>
      <c r="D179" s="81" t="str">
        <f t="shared" si="15"/>
        <v>28</v>
      </c>
      <c r="E179">
        <v>173</v>
      </c>
      <c r="H179">
        <v>0</v>
      </c>
    </row>
    <row r="180" spans="1:8">
      <c r="A180" t="str">
        <f t="shared" si="14"/>
        <v>spec29Center</v>
      </c>
      <c r="B180" s="72" t="s">
        <v>2769</v>
      </c>
      <c r="C180" s="60" t="str">
        <f>INDEX(m_selling_spec_trans!D:D,MATCH(B180,m_selling_spec_trans!A:A,0))</f>
        <v>Center</v>
      </c>
      <c r="D180" s="81" t="str">
        <f t="shared" si="15"/>
        <v>29</v>
      </c>
      <c r="E180">
        <v>174</v>
      </c>
      <c r="H180">
        <v>0</v>
      </c>
    </row>
    <row r="181" spans="1:8">
      <c r="A181" t="str">
        <f t="shared" si="14"/>
        <v>spec29L</v>
      </c>
      <c r="B181" s="72" t="s">
        <v>2770</v>
      </c>
      <c r="C181" s="60" t="str">
        <f>INDEX(m_selling_spec_trans!D:D,MATCH(B181,m_selling_spec_trans!A:A,0))</f>
        <v>L</v>
      </c>
      <c r="D181" s="81" t="str">
        <f t="shared" si="15"/>
        <v>29</v>
      </c>
      <c r="E181">
        <v>175</v>
      </c>
      <c r="H181">
        <v>0</v>
      </c>
    </row>
    <row r="182" spans="1:8">
      <c r="A182" t="str">
        <f t="shared" si="14"/>
        <v>spec29R</v>
      </c>
      <c r="B182" s="72" t="s">
        <v>2771</v>
      </c>
      <c r="C182" s="60" t="str">
        <f>INDEX(m_selling_spec_trans!D:D,MATCH(B182,m_selling_spec_trans!A:A,0))</f>
        <v>R</v>
      </c>
      <c r="D182" s="81" t="str">
        <f t="shared" si="15"/>
        <v>29</v>
      </c>
      <c r="E182">
        <v>176</v>
      </c>
      <c r="H182">
        <v>0</v>
      </c>
    </row>
    <row r="183" spans="1:8">
      <c r="A183" t="str">
        <f t="shared" si="14"/>
        <v>spec29LR</v>
      </c>
      <c r="B183" s="72" t="s">
        <v>2772</v>
      </c>
      <c r="C183" s="60" t="str">
        <f>INDEX(m_selling_spec_trans!D:D,MATCH(B183,m_selling_spec_trans!A:A,0))</f>
        <v>LR</v>
      </c>
      <c r="D183" s="81" t="str">
        <f t="shared" si="15"/>
        <v>29</v>
      </c>
      <c r="E183">
        <v>177</v>
      </c>
      <c r="H183">
        <v>0</v>
      </c>
    </row>
    <row r="184" spans="1:8">
      <c r="A184" t="str">
        <f t="shared" si="14"/>
        <v>spec30Mullion C</v>
      </c>
      <c r="B184" s="72" t="s">
        <v>2780</v>
      </c>
      <c r="C184" s="60" t="str">
        <f>INDEX(m_selling_spec_trans!D:D,MATCH(B184,m_selling_spec_trans!A:A,0))</f>
        <v>Mullion C</v>
      </c>
      <c r="D184" s="81" t="str">
        <f t="shared" ref="D184:D237" si="16">LEFT(B184,FIND(".",B184) - 1)</f>
        <v>30</v>
      </c>
      <c r="E184">
        <v>178</v>
      </c>
      <c r="H184">
        <v>0</v>
      </c>
    </row>
    <row r="185" spans="1:8">
      <c r="A185" t="str">
        <f t="shared" si="14"/>
        <v>spec30Mullion D</v>
      </c>
      <c r="B185" s="72" t="s">
        <v>2781</v>
      </c>
      <c r="C185" s="60" t="str">
        <f>INDEX(m_selling_spec_trans!D:D,MATCH(B185,m_selling_spec_trans!A:A,0))</f>
        <v>Mullion D</v>
      </c>
      <c r="D185" s="81" t="str">
        <f t="shared" si="16"/>
        <v>30</v>
      </c>
      <c r="E185">
        <v>179</v>
      </c>
      <c r="H185">
        <v>0</v>
      </c>
    </row>
    <row r="186" spans="1:8">
      <c r="A186" t="str">
        <f t="shared" si="14"/>
        <v>spec30Mullion A</v>
      </c>
      <c r="B186" s="72" t="s">
        <v>2782</v>
      </c>
      <c r="C186" s="60" t="str">
        <f>INDEX(m_selling_spec_trans!D:D,MATCH(B186,m_selling_spec_trans!A:A,0))</f>
        <v>Mullion A</v>
      </c>
      <c r="D186" s="81" t="str">
        <f t="shared" si="16"/>
        <v>30</v>
      </c>
      <c r="E186">
        <v>180</v>
      </c>
      <c r="H186">
        <v>0</v>
      </c>
    </row>
    <row r="187" spans="1:8">
      <c r="A187" t="str">
        <f t="shared" si="14"/>
        <v>spec30Mullion CorD</v>
      </c>
      <c r="B187" s="72" t="s">
        <v>2783</v>
      </c>
      <c r="C187" s="60" t="str">
        <f>INDEX(m_selling_spec_trans!D:D,MATCH(B187,m_selling_spec_trans!A:A,0))</f>
        <v>Mullion CorD</v>
      </c>
      <c r="D187" s="81" t="str">
        <f t="shared" si="16"/>
        <v>30</v>
      </c>
      <c r="E187">
        <v>181</v>
      </c>
      <c r="H187">
        <v>0</v>
      </c>
    </row>
    <row r="188" spans="1:8">
      <c r="A188" t="str">
        <f t="shared" si="14"/>
        <v>spec31With transom</v>
      </c>
      <c r="B188" s="72" t="s">
        <v>2883</v>
      </c>
      <c r="C188" s="60" t="str">
        <f>INDEX(m_selling_spec_trans!D:D,MATCH(B188,m_selling_spec_trans!A:A,0))</f>
        <v>With transom</v>
      </c>
      <c r="D188" s="81" t="str">
        <f t="shared" si="16"/>
        <v>31</v>
      </c>
      <c r="E188">
        <v>182</v>
      </c>
      <c r="H188">
        <v>0</v>
      </c>
    </row>
    <row r="189" spans="1:8">
      <c r="A189" t="str">
        <f t="shared" si="14"/>
        <v>spec31Without transom</v>
      </c>
      <c r="B189" s="72" t="s">
        <v>2884</v>
      </c>
      <c r="C189" s="60" t="str">
        <f>INDEX(m_selling_spec_trans!D:D,MATCH(B189,m_selling_spec_trans!A:A,0))</f>
        <v>Without transom</v>
      </c>
      <c r="D189" s="81" t="str">
        <f t="shared" si="16"/>
        <v>31</v>
      </c>
      <c r="E189">
        <v>183</v>
      </c>
      <c r="H189">
        <v>0</v>
      </c>
    </row>
    <row r="190" spans="1:8">
      <c r="A190" t="str">
        <f t="shared" si="14"/>
        <v>spec32On-wall</v>
      </c>
      <c r="B190" s="72" t="s">
        <v>3398</v>
      </c>
      <c r="C190" s="60" t="str">
        <f>INDEX(m_selling_spec_trans!D:D,MATCH(B190,m_selling_spec_trans!A:A,0))</f>
        <v>On-wall</v>
      </c>
      <c r="D190" s="81" t="str">
        <f t="shared" si="16"/>
        <v>32</v>
      </c>
      <c r="E190">
        <v>184</v>
      </c>
      <c r="H190">
        <v>0</v>
      </c>
    </row>
    <row r="191" spans="1:8">
      <c r="A191" t="str">
        <f t="shared" si="14"/>
        <v>spec32In-wall</v>
      </c>
      <c r="B191" s="72" t="s">
        <v>3400</v>
      </c>
      <c r="C191" s="60" t="str">
        <f>INDEX(m_selling_spec_trans!D:D,MATCH(B191,m_selling_spec_trans!A:A,0))</f>
        <v>In-wall</v>
      </c>
      <c r="D191" s="81" t="str">
        <f t="shared" si="16"/>
        <v>32</v>
      </c>
      <c r="E191">
        <v>185</v>
      </c>
      <c r="H191">
        <v>0</v>
      </c>
    </row>
    <row r="192" spans="1:8">
      <c r="A192" t="str">
        <f t="shared" si="14"/>
        <v>spec331 track 1 panel</v>
      </c>
      <c r="B192" s="72" t="s">
        <v>3402</v>
      </c>
      <c r="C192" s="60" t="str">
        <f>INDEX(m_selling_spec_trans!D:D,MATCH(B192,m_selling_spec_trans!A:A,0))</f>
        <v>1 track 1 panel</v>
      </c>
      <c r="D192" s="81" t="str">
        <f t="shared" si="16"/>
        <v>33</v>
      </c>
      <c r="E192">
        <v>186</v>
      </c>
      <c r="H192">
        <v>0</v>
      </c>
    </row>
    <row r="193" spans="1:8">
      <c r="A193" t="str">
        <f t="shared" si="14"/>
        <v>spec331 track 2 panels</v>
      </c>
      <c r="B193" s="72" t="s">
        <v>3404</v>
      </c>
      <c r="C193" s="60" t="str">
        <f>INDEX(m_selling_spec_trans!D:D,MATCH(B193,m_selling_spec_trans!A:A,0))</f>
        <v>1 track 2 panels</v>
      </c>
      <c r="D193" s="81" t="str">
        <f t="shared" si="16"/>
        <v>33</v>
      </c>
      <c r="E193">
        <v>187</v>
      </c>
      <c r="H193">
        <v>0</v>
      </c>
    </row>
    <row r="194" spans="1:8">
      <c r="A194" t="str">
        <f t="shared" si="14"/>
        <v>spec332 tracks 2 panels</v>
      </c>
      <c r="B194" s="72" t="s">
        <v>3406</v>
      </c>
      <c r="C194" s="60" t="str">
        <f>INDEX(m_selling_spec_trans!D:D,MATCH(B194,m_selling_spec_trans!A:A,0))</f>
        <v>2 tracks 2 panels</v>
      </c>
      <c r="D194" s="81" t="str">
        <f t="shared" si="16"/>
        <v>33</v>
      </c>
      <c r="E194">
        <v>188</v>
      </c>
      <c r="H194">
        <v>0</v>
      </c>
    </row>
    <row r="195" spans="1:8">
      <c r="A195" t="str">
        <f t="shared" ref="A195:A197" si="17">IF(ISNUMBER(SEARCH("o",D195)),CONCATENATE("option",RIGHT(D195,LEN(D195)-1),C195),CONCATENATE("spec",D195,C195))</f>
        <v>spec333 tracks 3 panels</v>
      </c>
      <c r="B195" s="72" t="s">
        <v>3838</v>
      </c>
      <c r="C195" s="60" t="str">
        <f>INDEX(m_selling_spec_trans!D:D,MATCH(B195,m_selling_spec_trans!A:A,0))</f>
        <v>3 tracks 3 panels</v>
      </c>
      <c r="D195" s="81" t="str">
        <f t="shared" ref="D195:D197" si="18">LEFT(B195,FIND(".",B195) - 1)</f>
        <v>33</v>
      </c>
      <c r="E195">
        <v>189</v>
      </c>
      <c r="H195">
        <v>0</v>
      </c>
    </row>
    <row r="196" spans="1:8">
      <c r="A196" t="str">
        <f t="shared" si="17"/>
        <v>spec332 tracks 4 panels</v>
      </c>
      <c r="B196" s="72" t="s">
        <v>3839</v>
      </c>
      <c r="C196" s="60" t="str">
        <f>INDEX(m_selling_spec_trans!D:D,MATCH(B196,m_selling_spec_trans!A:A,0))</f>
        <v>2 tracks 4 panels</v>
      </c>
      <c r="D196" s="81" t="str">
        <f t="shared" si="18"/>
        <v>33</v>
      </c>
      <c r="E196">
        <v>190</v>
      </c>
      <c r="H196">
        <v>0</v>
      </c>
    </row>
    <row r="197" spans="1:8">
      <c r="A197" t="str">
        <f t="shared" si="17"/>
        <v>spec333 tracks 6 panels</v>
      </c>
      <c r="B197" s="72" t="s">
        <v>3840</v>
      </c>
      <c r="C197" s="60" t="str">
        <f>INDEX(m_selling_spec_trans!D:D,MATCH(B197,m_selling_spec_trans!A:A,0))</f>
        <v>3 tracks 6 panels</v>
      </c>
      <c r="D197" s="81" t="str">
        <f t="shared" si="18"/>
        <v>33</v>
      </c>
      <c r="E197">
        <v>191</v>
      </c>
      <c r="H197">
        <v>0</v>
      </c>
    </row>
    <row r="198" spans="1:8">
      <c r="A198" t="str">
        <f t="shared" si="14"/>
        <v>spec34With jamb</v>
      </c>
      <c r="B198" s="72" t="s">
        <v>3408</v>
      </c>
      <c r="C198" s="60" t="str">
        <f>INDEX(m_selling_spec_trans!D:D,MATCH(B198,m_selling_spec_trans!A:A,0))</f>
        <v>With jamb</v>
      </c>
      <c r="D198" s="81" t="str">
        <f t="shared" si="16"/>
        <v>34</v>
      </c>
      <c r="E198">
        <v>189</v>
      </c>
      <c r="H198">
        <v>0</v>
      </c>
    </row>
    <row r="199" spans="1:8">
      <c r="A199" t="str">
        <f t="shared" si="14"/>
        <v>spec34Without jamb</v>
      </c>
      <c r="B199" s="72" t="s">
        <v>3410</v>
      </c>
      <c r="C199" s="60" t="str">
        <f>INDEX(m_selling_spec_trans!D:D,MATCH(B199,m_selling_spec_trans!A:A,0))</f>
        <v>Without jamb</v>
      </c>
      <c r="D199" s="81" t="str">
        <f t="shared" si="16"/>
        <v>34</v>
      </c>
      <c r="E199">
        <v>190</v>
      </c>
      <c r="H199">
        <v>0</v>
      </c>
    </row>
    <row r="200" spans="1:8">
      <c r="A200" t="str">
        <f t="shared" si="14"/>
        <v>spec34Slide-Fix</v>
      </c>
      <c r="B200" s="72" t="s">
        <v>3412</v>
      </c>
      <c r="C200" s="60" t="str">
        <f>INDEX(m_selling_spec_trans!D:D,MATCH(B200,m_selling_spec_trans!A:A,0))</f>
        <v>Slide-Fix</v>
      </c>
      <c r="D200" s="81" t="str">
        <f t="shared" si="16"/>
        <v>34</v>
      </c>
      <c r="E200">
        <v>191</v>
      </c>
      <c r="H200">
        <v>0</v>
      </c>
    </row>
    <row r="201" spans="1:8">
      <c r="A201" t="str">
        <f t="shared" si="14"/>
        <v>spec34Fix-Slide</v>
      </c>
      <c r="B201" s="72" t="s">
        <v>3414</v>
      </c>
      <c r="C201" s="60" t="str">
        <f>INDEX(m_selling_spec_trans!D:D,MATCH(B201,m_selling_spec_trans!A:A,0))</f>
        <v>Fix-Slide</v>
      </c>
      <c r="D201" s="81" t="str">
        <f t="shared" si="16"/>
        <v>34</v>
      </c>
      <c r="E201">
        <v>192</v>
      </c>
      <c r="H201">
        <v>0</v>
      </c>
    </row>
    <row r="202" spans="1:8">
      <c r="A202" t="str">
        <f t="shared" ref="A202:A237" si="19">IF(ISNUMBER(SEARCH("o",D202)),CONCATENATE("option",RIGHT(D202,LEN(D202)-1),C202),CONCATENATE("spec",D202,C202))</f>
        <v>spec35Standard roller</v>
      </c>
      <c r="B202" s="72" t="s">
        <v>3532</v>
      </c>
      <c r="C202" s="60" t="str">
        <f>INDEX(m_selling_spec_trans!D:D,MATCH(B202,m_selling_spec_trans!A:A,0))</f>
        <v>Standard roller</v>
      </c>
      <c r="D202" s="81" t="str">
        <f t="shared" si="16"/>
        <v>35</v>
      </c>
      <c r="E202">
        <v>199</v>
      </c>
      <c r="H202">
        <v>0</v>
      </c>
    </row>
    <row r="203" spans="1:8">
      <c r="A203" t="str">
        <f t="shared" si="19"/>
        <v>spec35Soft close roller (Close only)</v>
      </c>
      <c r="B203" s="72" t="s">
        <v>3533</v>
      </c>
      <c r="C203" s="60" t="str">
        <f>INDEX(m_selling_spec_trans!D:D,MATCH(B203,m_selling_spec_trans!A:A,0))</f>
        <v>Soft close roller (Close only)</v>
      </c>
      <c r="D203" s="81" t="str">
        <f t="shared" si="16"/>
        <v>35</v>
      </c>
      <c r="E203">
        <v>200</v>
      </c>
      <c r="H203">
        <v>0</v>
      </c>
    </row>
    <row r="204" spans="1:8">
      <c r="A204" t="str">
        <f t="shared" si="19"/>
        <v>spec35Soft close roller (Close and Open)</v>
      </c>
      <c r="B204" s="72" t="s">
        <v>3534</v>
      </c>
      <c r="C204" s="60" t="str">
        <f>INDEX(m_selling_spec_trans!D:D,MATCH(B204,m_selling_spec_trans!A:A,0))</f>
        <v>Soft close roller (Close and Open)</v>
      </c>
      <c r="D204" s="81" t="str">
        <f t="shared" si="16"/>
        <v>35</v>
      </c>
      <c r="E204">
        <v>201</v>
      </c>
      <c r="H204">
        <v>0</v>
      </c>
    </row>
    <row r="205" spans="1:8">
      <c r="A205" t="str">
        <f t="shared" si="19"/>
        <v>spec36Without lock</v>
      </c>
      <c r="B205" s="72" t="s">
        <v>3535</v>
      </c>
      <c r="C205" s="60" t="str">
        <f>INDEX(m_selling_spec_trans!D:D,MATCH(B205,m_selling_spec_trans!A:A,0))</f>
        <v>Without lock</v>
      </c>
      <c r="D205" s="81" t="str">
        <f t="shared" si="16"/>
        <v>36</v>
      </c>
      <c r="E205">
        <v>202</v>
      </c>
      <c r="H205">
        <v>0</v>
      </c>
    </row>
    <row r="206" spans="1:8">
      <c r="A206" t="str">
        <f t="shared" si="19"/>
        <v>spec36With lock without key</v>
      </c>
      <c r="B206" s="72" t="s">
        <v>3536</v>
      </c>
      <c r="C206" s="60" t="str">
        <f>INDEX(m_selling_spec_trans!D:D,MATCH(B206,m_selling_spec_trans!A:A,0))</f>
        <v>With lock without key</v>
      </c>
      <c r="D206" s="81" t="str">
        <f t="shared" si="16"/>
        <v>36</v>
      </c>
      <c r="E206">
        <v>203</v>
      </c>
      <c r="H206">
        <v>1</v>
      </c>
    </row>
    <row r="207" spans="1:8">
      <c r="A207" t="str">
        <f t="shared" si="19"/>
        <v>spec36With lock with Key</v>
      </c>
      <c r="B207" s="72" t="s">
        <v>3537</v>
      </c>
      <c r="C207" s="60" t="str">
        <f>INDEX(m_selling_spec_trans!D:D,MATCH(B207,m_selling_spec_trans!A:A,0))</f>
        <v>With lock with Key</v>
      </c>
      <c r="D207" s="81" t="str">
        <f t="shared" si="16"/>
        <v>36</v>
      </c>
      <c r="E207">
        <v>204</v>
      </c>
      <c r="H207">
        <v>1</v>
      </c>
    </row>
    <row r="208" spans="1:8">
      <c r="A208" t="str">
        <f t="shared" si="19"/>
        <v>spec37Sickle type</v>
      </c>
      <c r="B208" s="72" t="s">
        <v>3609</v>
      </c>
      <c r="C208" s="60" t="str">
        <f>INDEX(m_selling_spec_trans!D:D,MATCH(B208,m_selling_spec_trans!A:A,0))</f>
        <v>Sickle type</v>
      </c>
      <c r="D208" s="81" t="str">
        <f t="shared" si="16"/>
        <v>37</v>
      </c>
      <c r="E208">
        <v>205</v>
      </c>
      <c r="H208">
        <v>0</v>
      </c>
    </row>
    <row r="209" spans="1:8">
      <c r="A209" t="str">
        <f t="shared" si="19"/>
        <v>spec37Latch type</v>
      </c>
      <c r="B209" s="72" t="s">
        <v>3610</v>
      </c>
      <c r="C209" s="60" t="str">
        <f>INDEX(m_selling_spec_trans!D:D,MATCH(B209,m_selling_spec_trans!A:A,0))</f>
        <v>Latch type</v>
      </c>
      <c r="D209" s="81" t="str">
        <f t="shared" si="16"/>
        <v>37</v>
      </c>
      <c r="E209">
        <v>206</v>
      </c>
      <c r="H209">
        <v>0</v>
      </c>
    </row>
    <row r="210" spans="1:8">
      <c r="A210" t="str">
        <f t="shared" si="19"/>
        <v>option5Handle L</v>
      </c>
      <c r="B210" s="72" t="s">
        <v>3768</v>
      </c>
      <c r="C210" s="60" t="str">
        <f>INDEX(m_selling_spec_trans!D:D,MATCH(B210,m_selling_spec_trans!A:A,0))</f>
        <v>Handle L</v>
      </c>
      <c r="D210" s="81" t="str">
        <f t="shared" si="16"/>
        <v>o5</v>
      </c>
      <c r="E210">
        <v>208</v>
      </c>
      <c r="H210">
        <v>0</v>
      </c>
    </row>
    <row r="211" spans="1:8">
      <c r="A211" t="str">
        <f t="shared" si="19"/>
        <v>option5Handle R</v>
      </c>
      <c r="B211" s="72" t="s">
        <v>3769</v>
      </c>
      <c r="C211" s="60" t="str">
        <f>INDEX(m_selling_spec_trans!D:D,MATCH(B211,m_selling_spec_trans!A:A,0))</f>
        <v>Handle R</v>
      </c>
      <c r="D211" s="81" t="str">
        <f t="shared" si="16"/>
        <v>o5</v>
      </c>
      <c r="E211">
        <v>209</v>
      </c>
      <c r="H211">
        <v>0</v>
      </c>
    </row>
    <row r="212" spans="1:8">
      <c r="A212" t="str">
        <f t="shared" si="19"/>
        <v>option6Standard net</v>
      </c>
      <c r="B212" s="72" t="s">
        <v>3772</v>
      </c>
      <c r="C212" s="60" t="str">
        <f>INDEX(m_selling_spec_trans!D:D,MATCH(B212,m_selling_spec_trans!A:A,0))</f>
        <v>Standard net</v>
      </c>
      <c r="D212" s="81" t="str">
        <f t="shared" si="16"/>
        <v>o6</v>
      </c>
      <c r="E212">
        <v>210</v>
      </c>
      <c r="H212">
        <v>0</v>
      </c>
    </row>
    <row r="213" spans="1:8">
      <c r="A213" t="str">
        <f t="shared" si="19"/>
        <v>option6Slim wire net</v>
      </c>
      <c r="B213" s="72" t="s">
        <v>3773</v>
      </c>
      <c r="C213" s="60" t="str">
        <f>INDEX(m_selling_spec_trans!D:D,MATCH(B213,m_selling_spec_trans!A:A,0))</f>
        <v>Slim wire net</v>
      </c>
      <c r="D213" s="81" t="str">
        <f t="shared" si="16"/>
        <v>o6</v>
      </c>
      <c r="E213">
        <v>211</v>
      </c>
      <c r="H213">
        <v>0</v>
      </c>
    </row>
    <row r="214" spans="1:8">
      <c r="A214" t="str">
        <f t="shared" ref="A214:A215" si="20">IF(ISNUMBER(SEARCH("o",D214)),CONCATENATE("option",RIGHT(D214,LEN(D214)-1),C214),CONCATENATE("spec",D214,C214))</f>
        <v>option6Without</v>
      </c>
      <c r="B214" s="72" t="s">
        <v>4005</v>
      </c>
      <c r="C214" s="60" t="str">
        <f>INDEX(m_selling_spec_trans!D:D,MATCH(B214,m_selling_spec_trans!A:A,0))</f>
        <v>Without</v>
      </c>
      <c r="D214" s="81" t="str">
        <f t="shared" ref="D214:D215" si="21">LEFT(B214,FIND(".",B214) - 1)</f>
        <v>o6</v>
      </c>
      <c r="E214">
        <v>212</v>
      </c>
      <c r="H214">
        <v>0</v>
      </c>
    </row>
    <row r="215" spans="1:8">
      <c r="A215" t="str">
        <f t="shared" si="20"/>
        <v>option7With</v>
      </c>
      <c r="B215" s="72" t="s">
        <v>3774</v>
      </c>
      <c r="C215" s="60" t="str">
        <f>INDEX(m_selling_spec_trans!D:D,MATCH(B215,m_selling_spec_trans!A:A,0))</f>
        <v>With</v>
      </c>
      <c r="D215" s="81" t="str">
        <f t="shared" si="21"/>
        <v>o7</v>
      </c>
      <c r="E215">
        <v>212</v>
      </c>
      <c r="H215">
        <v>0</v>
      </c>
    </row>
    <row r="216" spans="1:8">
      <c r="A216" t="str">
        <f t="shared" si="19"/>
        <v>option7Without</v>
      </c>
      <c r="B216" s="72" t="s">
        <v>4006</v>
      </c>
      <c r="C216" s="60" t="str">
        <f>INDEX(m_selling_spec_trans!D:D,MATCH(B216,m_selling_spec_trans!A:A,0))</f>
        <v>Without</v>
      </c>
      <c r="D216" s="81" t="str">
        <f t="shared" si="16"/>
        <v>o7</v>
      </c>
      <c r="E216">
        <v>213</v>
      </c>
      <c r="H216">
        <v>0</v>
      </c>
    </row>
    <row r="217" spans="1:8">
      <c r="A217" t="str">
        <f t="shared" si="19"/>
        <v>option8With balancer</v>
      </c>
      <c r="B217" s="72" t="s">
        <v>3863</v>
      </c>
      <c r="C217" s="60" t="str">
        <f>INDEX(m_selling_spec_trans!D:D,MATCH(B217,m_selling_spec_trans!A:A,0))</f>
        <v>With balancer</v>
      </c>
      <c r="D217" s="81" t="str">
        <f t="shared" si="16"/>
        <v>o8</v>
      </c>
      <c r="E217">
        <v>213</v>
      </c>
      <c r="H217">
        <v>0</v>
      </c>
    </row>
    <row r="218" spans="1:8">
      <c r="A218" t="str">
        <f t="shared" si="19"/>
        <v>spec38SG/LG</v>
      </c>
      <c r="B218" s="72" t="s">
        <v>3767</v>
      </c>
      <c r="C218" s="60" t="str">
        <f>INDEX(m_selling_spec_trans!D:D,MATCH(B218,m_selling_spec_trans!A:A,0))</f>
        <v>SG/LG</v>
      </c>
      <c r="D218" s="81" t="str">
        <f t="shared" si="16"/>
        <v>38</v>
      </c>
      <c r="E218">
        <v>214</v>
      </c>
      <c r="H218">
        <v>0</v>
      </c>
    </row>
    <row r="219" spans="1:8">
      <c r="A219" t="str">
        <f t="shared" si="19"/>
        <v>spec39Camlatch</v>
      </c>
      <c r="B219" s="72" t="s">
        <v>3844</v>
      </c>
      <c r="C219" s="60" t="str">
        <f>INDEX(m_selling_spec_trans!D:D,MATCH(B219,m_selling_spec_trans!A:A,0))</f>
        <v>Camlatch</v>
      </c>
      <c r="D219" s="81" t="str">
        <f t="shared" si="16"/>
        <v>39</v>
      </c>
      <c r="E219">
        <v>216</v>
      </c>
      <c r="H219">
        <v>0</v>
      </c>
    </row>
    <row r="220" spans="1:8">
      <c r="A220" t="str">
        <f t="shared" si="19"/>
        <v>spec39Operator</v>
      </c>
      <c r="B220" s="72" t="s">
        <v>3845</v>
      </c>
      <c r="C220" s="60" t="str">
        <f>INDEX(m_selling_spec_trans!D:D,MATCH(B220,m_selling_spec_trans!A:A,0))</f>
        <v>Operator</v>
      </c>
      <c r="D220" s="81" t="str">
        <f t="shared" si="16"/>
        <v>39</v>
      </c>
      <c r="E220">
        <v>217</v>
      </c>
      <c r="H220">
        <v>0</v>
      </c>
    </row>
    <row r="221" spans="1:8">
      <c r="A221" t="str">
        <f t="shared" si="19"/>
        <v>spec39Slit window</v>
      </c>
      <c r="B221" s="72" t="s">
        <v>3846</v>
      </c>
      <c r="C221" s="60" t="str">
        <f>INDEX(m_selling_spec_trans!D:D,MATCH(B221,m_selling_spec_trans!A:A,0))</f>
        <v>Slit window</v>
      </c>
      <c r="D221" s="81" t="str">
        <f t="shared" si="16"/>
        <v>39</v>
      </c>
      <c r="E221">
        <v>218</v>
      </c>
      <c r="H221">
        <v>0</v>
      </c>
    </row>
    <row r="222" spans="1:8">
      <c r="A222" t="str">
        <f t="shared" si="19"/>
        <v>spec40Type A</v>
      </c>
      <c r="B222" s="72" t="s">
        <v>3847</v>
      </c>
      <c r="C222" s="60" t="str">
        <f>INDEX(m_selling_spec_trans!D:D,MATCH(B222,m_selling_spec_trans!A:A,0))</f>
        <v>Type A</v>
      </c>
      <c r="D222" s="81" t="str">
        <f t="shared" si="16"/>
        <v>40</v>
      </c>
      <c r="E222">
        <v>219</v>
      </c>
      <c r="H222">
        <v>0</v>
      </c>
    </row>
    <row r="223" spans="1:8">
      <c r="A223" t="str">
        <f t="shared" si="19"/>
        <v>spec40Type B</v>
      </c>
      <c r="B223" s="72" t="s">
        <v>3848</v>
      </c>
      <c r="C223" s="60" t="str">
        <f>INDEX(m_selling_spec_trans!D:D,MATCH(B223,m_selling_spec_trans!A:A,0))</f>
        <v>Type B</v>
      </c>
      <c r="D223" s="81" t="str">
        <f t="shared" si="16"/>
        <v>40</v>
      </c>
      <c r="E223">
        <v>220</v>
      </c>
      <c r="H223">
        <v>0</v>
      </c>
    </row>
    <row r="224" spans="1:8">
      <c r="A224" t="str">
        <f t="shared" si="19"/>
        <v>spec40Type C</v>
      </c>
      <c r="B224" s="72" t="s">
        <v>3849</v>
      </c>
      <c r="C224" s="60" t="str">
        <f>INDEX(m_selling_spec_trans!D:D,MATCH(B224,m_selling_spec_trans!A:A,0))</f>
        <v>Type C</v>
      </c>
      <c r="D224" s="81" t="str">
        <f t="shared" si="16"/>
        <v>40</v>
      </c>
      <c r="E224">
        <v>221</v>
      </c>
      <c r="H224">
        <v>0</v>
      </c>
    </row>
    <row r="225" spans="1:8">
      <c r="A225" t="str">
        <f t="shared" si="19"/>
        <v>option9Limit arm</v>
      </c>
      <c r="B225" s="72" t="s">
        <v>4041</v>
      </c>
      <c r="C225" s="60" t="str">
        <f>INDEX(m_selling_spec_trans!D:D,MATCH(B225,m_selling_spec_trans!A:A,0))</f>
        <v>Limit arm</v>
      </c>
      <c r="D225" s="81" t="str">
        <f t="shared" si="16"/>
        <v>o9</v>
      </c>
      <c r="E225">
        <v>222</v>
      </c>
      <c r="H225">
        <v>0</v>
      </c>
    </row>
    <row r="226" spans="1:8">
      <c r="A226" t="str">
        <f t="shared" si="19"/>
        <v>option9Without</v>
      </c>
      <c r="B226" s="72" t="s">
        <v>4042</v>
      </c>
      <c r="C226" s="60" t="str">
        <f>INDEX(m_selling_spec_trans!D:D,MATCH(B226,m_selling_spec_trans!A:A,0))</f>
        <v>Without</v>
      </c>
      <c r="D226" s="81" t="str">
        <f t="shared" si="16"/>
        <v>o9</v>
      </c>
      <c r="E226">
        <v>223</v>
      </c>
      <c r="H226">
        <v>0</v>
      </c>
    </row>
    <row r="227" spans="1:8">
      <c r="A227" t="str">
        <f t="shared" si="19"/>
        <v>option101.25m</v>
      </c>
      <c r="B227" s="72" t="s">
        <v>4040</v>
      </c>
      <c r="C227" s="60" t="str">
        <f>INDEX(m_selling_spec_trans!D:D,MATCH(B227,m_selling_spec_trans!A:A,0))</f>
        <v>1.25m</v>
      </c>
      <c r="D227" s="81" t="str">
        <f t="shared" si="16"/>
        <v>o10</v>
      </c>
      <c r="E227">
        <v>224</v>
      </c>
      <c r="H227">
        <v>0</v>
      </c>
    </row>
    <row r="228" spans="1:8">
      <c r="A228" t="str">
        <f t="shared" si="19"/>
        <v>option102.75m</v>
      </c>
      <c r="B228" s="72" t="s">
        <v>4043</v>
      </c>
      <c r="C228" s="60" t="str">
        <f>INDEX(m_selling_spec_trans!D:D,MATCH(B228,m_selling_spec_trans!A:A,0))</f>
        <v>2.75m</v>
      </c>
      <c r="D228" s="81" t="str">
        <f t="shared" si="16"/>
        <v>o10</v>
      </c>
      <c r="E228">
        <v>225</v>
      </c>
      <c r="H228">
        <v>0</v>
      </c>
    </row>
    <row r="229" spans="1:8">
      <c r="A229" t="str">
        <f t="shared" si="19"/>
        <v>option11Gap Cover</v>
      </c>
      <c r="B229" s="72" t="s">
        <v>4045</v>
      </c>
      <c r="C229" s="60" t="str">
        <f>INDEX(m_selling_spec_trans!D:D,MATCH(B229,m_selling_spec_trans!A:A,0))</f>
        <v>Gap Cover</v>
      </c>
      <c r="D229" s="81" t="str">
        <f t="shared" si="16"/>
        <v>o11</v>
      </c>
      <c r="E229">
        <v>226</v>
      </c>
      <c r="H229">
        <v>0</v>
      </c>
    </row>
    <row r="230" spans="1:8">
      <c r="A230" t="str">
        <f t="shared" si="19"/>
        <v>spec41100mm</v>
      </c>
      <c r="B230" s="72" t="s">
        <v>4067</v>
      </c>
      <c r="C230" s="60" t="str">
        <f>INDEX(m_selling_spec_trans!D:D,MATCH(B230,m_selling_spec_trans!A:A,0))</f>
        <v>100mm</v>
      </c>
      <c r="D230" s="81" t="str">
        <f t="shared" si="16"/>
        <v>41</v>
      </c>
      <c r="E230">
        <v>227</v>
      </c>
      <c r="H230">
        <v>0</v>
      </c>
    </row>
    <row r="231" spans="1:8">
      <c r="A231" t="str">
        <f t="shared" si="19"/>
        <v>spec41120mm</v>
      </c>
      <c r="B231" s="72" t="s">
        <v>4068</v>
      </c>
      <c r="C231" s="60" t="str">
        <f>INDEX(m_selling_spec_trans!D:D,MATCH(B231,m_selling_spec_trans!A:A,0))</f>
        <v>120mm</v>
      </c>
      <c r="D231" s="81" t="str">
        <f t="shared" si="16"/>
        <v>41</v>
      </c>
      <c r="E231">
        <v>228</v>
      </c>
      <c r="H231">
        <v>0</v>
      </c>
    </row>
    <row r="232" spans="1:8">
      <c r="A232" t="str">
        <f t="shared" si="19"/>
        <v>spec41140mm</v>
      </c>
      <c r="B232" s="72" t="s">
        <v>4069</v>
      </c>
      <c r="C232" s="60" t="str">
        <f>INDEX(m_selling_spec_trans!D:D,MATCH(B232,m_selling_spec_trans!A:A,0))</f>
        <v>140mm</v>
      </c>
      <c r="D232" s="81" t="str">
        <f t="shared" si="16"/>
        <v>41</v>
      </c>
      <c r="E232">
        <v>229</v>
      </c>
      <c r="H232">
        <v>0</v>
      </c>
    </row>
    <row r="233" spans="1:8">
      <c r="A233" t="str">
        <f t="shared" si="19"/>
        <v>spec4160mm</v>
      </c>
      <c r="B233" s="72" t="s">
        <v>4070</v>
      </c>
      <c r="C233" s="60" t="str">
        <f>INDEX(m_selling_spec_trans!D:D,MATCH(B233,m_selling_spec_trans!A:A,0))</f>
        <v>60mm</v>
      </c>
      <c r="D233" s="81" t="str">
        <f t="shared" si="16"/>
        <v>41</v>
      </c>
      <c r="E233">
        <v>230</v>
      </c>
      <c r="H233">
        <v>0</v>
      </c>
    </row>
    <row r="234" spans="1:8">
      <c r="A234" t="str">
        <f t="shared" si="19"/>
        <v>spec4180mm</v>
      </c>
      <c r="B234" s="72" t="s">
        <v>4071</v>
      </c>
      <c r="C234" s="60" t="str">
        <f>INDEX(m_selling_spec_trans!D:D,MATCH(B234,m_selling_spec_trans!A:A,0))</f>
        <v>80mm</v>
      </c>
      <c r="D234" s="81" t="str">
        <f t="shared" si="16"/>
        <v>41</v>
      </c>
      <c r="E234">
        <v>231</v>
      </c>
      <c r="H234">
        <v>0</v>
      </c>
    </row>
    <row r="235" spans="1:8">
      <c r="A235" t="str">
        <f t="shared" si="19"/>
        <v>spec4172mm</v>
      </c>
      <c r="B235" s="72" t="s">
        <v>4072</v>
      </c>
      <c r="C235" s="60" t="str">
        <f>INDEX(m_selling_spec_trans!D:D,MATCH(B235,m_selling_spec_trans!A:A,0))</f>
        <v>72mm</v>
      </c>
      <c r="D235" s="81" t="str">
        <f t="shared" si="16"/>
        <v>41</v>
      </c>
      <c r="E235">
        <v>232</v>
      </c>
      <c r="H235">
        <v>0</v>
      </c>
    </row>
    <row r="236" spans="1:8">
      <c r="A236" t="str">
        <f t="shared" si="19"/>
        <v>spec4188mm</v>
      </c>
      <c r="B236" s="72" t="s">
        <v>4073</v>
      </c>
      <c r="C236" s="60" t="str">
        <f>INDEX(m_selling_spec_trans!D:D,MATCH(B236,m_selling_spec_trans!A:A,0))</f>
        <v>88mm</v>
      </c>
      <c r="D236" s="81" t="str">
        <f t="shared" si="16"/>
        <v>41</v>
      </c>
      <c r="E236">
        <v>233</v>
      </c>
      <c r="H236">
        <v>0</v>
      </c>
    </row>
    <row r="237" spans="1:8">
      <c r="A237" t="str">
        <f t="shared" si="19"/>
        <v>spec41101mm</v>
      </c>
      <c r="B237" s="72" t="s">
        <v>4074</v>
      </c>
      <c r="C237" s="60" t="str">
        <f>INDEX(m_selling_spec_trans!D:D,MATCH(B237,m_selling_spec_trans!A:A,0))</f>
        <v>101mm</v>
      </c>
      <c r="D237" s="81" t="str">
        <f t="shared" si="16"/>
        <v>41</v>
      </c>
      <c r="E237">
        <v>234</v>
      </c>
      <c r="H237">
        <v>0</v>
      </c>
    </row>
  </sheetData>
  <autoFilter ref="B3:E224"/>
  <phoneticPr fontId="13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C000"/>
  </sheetPr>
  <dimension ref="A1:F237"/>
  <sheetViews>
    <sheetView workbookViewId="0">
      <selection activeCell="C4" sqref="C4"/>
    </sheetView>
  </sheetViews>
  <sheetFormatPr defaultRowHeight="18.75"/>
  <cols>
    <col min="1" max="1" width="12.875" style="72" bestFit="1" customWidth="1"/>
    <col min="2" max="2" width="12.25" bestFit="1" customWidth="1"/>
    <col min="3" max="3" width="12.25" style="61" customWidth="1"/>
    <col min="4" max="4" width="28.375" bestFit="1" customWidth="1"/>
  </cols>
  <sheetData>
    <row r="1" spans="1:6">
      <c r="A1" s="69" t="s">
        <v>130</v>
      </c>
      <c r="B1" s="38" t="s">
        <v>131</v>
      </c>
    </row>
    <row r="2" spans="1:6">
      <c r="A2" s="70"/>
      <c r="B2" s="38" t="s">
        <v>138</v>
      </c>
    </row>
    <row r="3" spans="1:6" s="34" customFormat="1">
      <c r="A3" s="71" t="s">
        <v>3545</v>
      </c>
      <c r="B3" s="40" t="s">
        <v>39</v>
      </c>
      <c r="C3" s="36" t="s">
        <v>32</v>
      </c>
      <c r="D3" s="35" t="s">
        <v>67</v>
      </c>
      <c r="E3" s="35" t="s">
        <v>751</v>
      </c>
      <c r="F3" s="34" t="s">
        <v>3442</v>
      </c>
    </row>
    <row r="4" spans="1:6">
      <c r="A4" s="72" t="s">
        <v>1043</v>
      </c>
      <c r="B4">
        <v>1</v>
      </c>
      <c r="C4" s="61" t="str">
        <f>INDEX(m_lang!$B:$B,MATCH(B4,m_lang!$A:$A,0))</f>
        <v>en</v>
      </c>
      <c r="D4" t="s">
        <v>3</v>
      </c>
      <c r="E4">
        <v>0</v>
      </c>
    </row>
    <row r="5" spans="1:6">
      <c r="A5" s="72" t="s">
        <v>1044</v>
      </c>
      <c r="B5">
        <v>1</v>
      </c>
      <c r="C5" s="61" t="str">
        <f>INDEX(m_lang!$B:$B,MATCH(B5,m_lang!$A:$A,0))</f>
        <v>en</v>
      </c>
      <c r="D5" t="s">
        <v>610</v>
      </c>
      <c r="E5">
        <v>0</v>
      </c>
    </row>
    <row r="6" spans="1:6">
      <c r="A6" s="72" t="s">
        <v>1045</v>
      </c>
      <c r="B6">
        <v>1</v>
      </c>
      <c r="C6" s="61" t="str">
        <f>INDEX(m_lang!$B:$B,MATCH(B6,m_lang!$A:$A,0))</f>
        <v>en</v>
      </c>
      <c r="D6" t="s">
        <v>718</v>
      </c>
      <c r="E6">
        <v>0</v>
      </c>
    </row>
    <row r="7" spans="1:6">
      <c r="A7" s="72" t="s">
        <v>1042</v>
      </c>
      <c r="B7">
        <v>1</v>
      </c>
      <c r="C7" s="61" t="str">
        <f>INDEX(m_lang!$B:$B,MATCH(B7,m_lang!$A:$A,0))</f>
        <v>en</v>
      </c>
      <c r="D7" t="s">
        <v>496</v>
      </c>
      <c r="E7">
        <v>0</v>
      </c>
    </row>
    <row r="8" spans="1:6">
      <c r="A8" s="72" t="s">
        <v>1041</v>
      </c>
      <c r="B8">
        <v>1</v>
      </c>
      <c r="C8" s="61" t="str">
        <f>INDEX(m_lang!$B:$B,MATCH(B8,m_lang!$A:$A,0))</f>
        <v>en</v>
      </c>
      <c r="D8" t="s">
        <v>70</v>
      </c>
      <c r="E8">
        <v>0</v>
      </c>
    </row>
    <row r="9" spans="1:6">
      <c r="A9" s="72" t="s">
        <v>1040</v>
      </c>
      <c r="B9">
        <v>1</v>
      </c>
      <c r="C9" s="61" t="str">
        <f>INDEX(m_lang!$B:$B,MATCH(B9,m_lang!$A:$A,0))</f>
        <v>en</v>
      </c>
      <c r="D9" t="s">
        <v>487</v>
      </c>
      <c r="E9">
        <v>0</v>
      </c>
    </row>
    <row r="10" spans="1:6">
      <c r="A10" s="72" t="s">
        <v>1037</v>
      </c>
      <c r="B10">
        <v>1</v>
      </c>
      <c r="C10" s="61" t="str">
        <f>INDEX(m_lang!$B:$B,MATCH(B10,m_lang!$A:$A,0))</f>
        <v>en</v>
      </c>
      <c r="D10" t="s">
        <v>498</v>
      </c>
      <c r="E10">
        <v>0</v>
      </c>
    </row>
    <row r="11" spans="1:6">
      <c r="A11" s="72" t="s">
        <v>1038</v>
      </c>
      <c r="B11">
        <v>1</v>
      </c>
      <c r="C11" s="61" t="str">
        <f>INDEX(m_lang!$B:$B,MATCH(B11,m_lang!$A:$A,0))</f>
        <v>en</v>
      </c>
      <c r="D11" t="s">
        <v>553</v>
      </c>
      <c r="E11">
        <v>0</v>
      </c>
    </row>
    <row r="12" spans="1:6">
      <c r="A12" s="72" t="s">
        <v>1039</v>
      </c>
      <c r="B12">
        <v>1</v>
      </c>
      <c r="C12" s="61" t="str">
        <f>INDEX(m_lang!$B:$B,MATCH(B12,m_lang!$A:$A,0))</f>
        <v>en</v>
      </c>
      <c r="D12" t="s">
        <v>68</v>
      </c>
      <c r="E12">
        <v>0</v>
      </c>
    </row>
    <row r="13" spans="1:6">
      <c r="A13" s="72" t="s">
        <v>646</v>
      </c>
      <c r="B13">
        <v>1</v>
      </c>
      <c r="C13" s="61" t="str">
        <f>INDEX(m_lang!$B:$B,MATCH(B13,m_lang!$A:$A,0))</f>
        <v>en</v>
      </c>
      <c r="D13" t="s">
        <v>497</v>
      </c>
      <c r="E13">
        <v>0</v>
      </c>
    </row>
    <row r="14" spans="1:6">
      <c r="A14" s="72" t="s">
        <v>648</v>
      </c>
      <c r="B14">
        <v>1</v>
      </c>
      <c r="C14" s="61" t="str">
        <f>INDEX(m_lang!$B:$B,MATCH(B14,m_lang!$A:$A,0))</f>
        <v>en</v>
      </c>
      <c r="D14" t="s">
        <v>499</v>
      </c>
      <c r="E14">
        <v>0</v>
      </c>
    </row>
    <row r="15" spans="1:6">
      <c r="A15" s="72" t="s">
        <v>649</v>
      </c>
      <c r="B15">
        <v>1</v>
      </c>
      <c r="C15" s="61" t="str">
        <f>INDEX(m_lang!$B:$B,MATCH(B15,m_lang!$A:$A,0))</f>
        <v>en</v>
      </c>
      <c r="D15" t="s">
        <v>71</v>
      </c>
      <c r="E15">
        <v>0</v>
      </c>
    </row>
    <row r="16" spans="1:6">
      <c r="A16" s="72" t="s">
        <v>650</v>
      </c>
      <c r="B16">
        <v>1</v>
      </c>
      <c r="C16" s="61" t="str">
        <f>INDEX(m_lang!$B:$B,MATCH(B16,m_lang!$A:$A,0))</f>
        <v>en</v>
      </c>
      <c r="D16" t="s">
        <v>3757</v>
      </c>
      <c r="E16">
        <v>0</v>
      </c>
    </row>
    <row r="17" spans="1:5">
      <c r="A17" s="72" t="s">
        <v>912</v>
      </c>
      <c r="B17">
        <v>1</v>
      </c>
      <c r="C17" s="61" t="str">
        <f>INDEX(m_lang!$B:$B,MATCH(B17,m_lang!$A:$A,0))</f>
        <v>en</v>
      </c>
      <c r="D17" t="s">
        <v>773</v>
      </c>
      <c r="E17">
        <v>0</v>
      </c>
    </row>
    <row r="18" spans="1:5">
      <c r="A18" s="72" t="s">
        <v>914</v>
      </c>
      <c r="B18">
        <v>1</v>
      </c>
      <c r="C18" s="61" t="str">
        <f>INDEX(m_lang!$B:$B,MATCH(B18,m_lang!$A:$A,0))</f>
        <v>en</v>
      </c>
      <c r="D18" t="s">
        <v>915</v>
      </c>
      <c r="E18">
        <v>0</v>
      </c>
    </row>
    <row r="19" spans="1:5">
      <c r="A19" s="72" t="s">
        <v>1375</v>
      </c>
      <c r="B19">
        <v>1</v>
      </c>
      <c r="C19" s="61" t="str">
        <f>INDEX(m_lang!$B:$B,MATCH(B19,m_lang!$A:$A,0))</f>
        <v>en</v>
      </c>
      <c r="D19" t="s">
        <v>1088</v>
      </c>
      <c r="E19">
        <v>0</v>
      </c>
    </row>
    <row r="20" spans="1:5">
      <c r="A20" s="72" t="s">
        <v>3801</v>
      </c>
      <c r="B20">
        <v>1</v>
      </c>
      <c r="C20" s="61" t="str">
        <f>INDEX(m_lang!$B:$B,MATCH(B20,m_lang!$A:$A,0))</f>
        <v>en</v>
      </c>
      <c r="D20" t="s">
        <v>3800</v>
      </c>
      <c r="E20">
        <v>0</v>
      </c>
    </row>
    <row r="21" spans="1:5">
      <c r="A21" s="72" t="s">
        <v>4002</v>
      </c>
      <c r="B21">
        <v>1</v>
      </c>
      <c r="C21" s="61" t="str">
        <f>INDEX(m_lang!$B:$B,MATCH(B21,m_lang!$A:$A,0))</f>
        <v>en</v>
      </c>
      <c r="D21" t="s">
        <v>4001</v>
      </c>
      <c r="E21">
        <v>0</v>
      </c>
    </row>
    <row r="22" spans="1:5">
      <c r="A22" s="72" t="s">
        <v>647</v>
      </c>
      <c r="B22">
        <v>1</v>
      </c>
      <c r="C22" s="61" t="str">
        <f>INDEX(m_lang!$B:$B,MATCH(B22,m_lang!$A:$A,0))</f>
        <v>en</v>
      </c>
      <c r="D22" t="s">
        <v>530</v>
      </c>
      <c r="E22">
        <v>0</v>
      </c>
    </row>
    <row r="23" spans="1:5">
      <c r="A23" s="72" t="s">
        <v>651</v>
      </c>
      <c r="B23">
        <v>1</v>
      </c>
      <c r="C23" s="61" t="str">
        <f>INDEX(m_lang!$B:$B,MATCH(B23,m_lang!$A:$A,0))</f>
        <v>en</v>
      </c>
      <c r="D23" t="s">
        <v>535</v>
      </c>
      <c r="E23">
        <v>0</v>
      </c>
    </row>
    <row r="24" spans="1:5">
      <c r="A24" s="72" t="s">
        <v>652</v>
      </c>
      <c r="B24">
        <v>1</v>
      </c>
      <c r="C24" s="61" t="str">
        <f>INDEX(m_lang!$B:$B,MATCH(B24,m_lang!$A:$A,0))</f>
        <v>en</v>
      </c>
      <c r="D24" t="s">
        <v>531</v>
      </c>
      <c r="E24">
        <v>0</v>
      </c>
    </row>
    <row r="25" spans="1:5">
      <c r="A25" s="72" t="s">
        <v>653</v>
      </c>
      <c r="B25">
        <v>1</v>
      </c>
      <c r="C25" s="61" t="str">
        <f>INDEX(m_lang!$B:$B,MATCH(B25,m_lang!$A:$A,0))</f>
        <v>en</v>
      </c>
      <c r="D25" t="s">
        <v>552</v>
      </c>
      <c r="E25">
        <v>0</v>
      </c>
    </row>
    <row r="26" spans="1:5">
      <c r="A26" s="72" t="s">
        <v>654</v>
      </c>
      <c r="B26">
        <v>1</v>
      </c>
      <c r="C26" s="61" t="str">
        <f>INDEX(m_lang!$B:$B,MATCH(B26,m_lang!$A:$A,0))</f>
        <v>en</v>
      </c>
      <c r="D26" t="s">
        <v>563</v>
      </c>
      <c r="E26">
        <v>0</v>
      </c>
    </row>
    <row r="27" spans="1:5">
      <c r="A27" s="72" t="s">
        <v>655</v>
      </c>
      <c r="B27">
        <v>1</v>
      </c>
      <c r="C27" s="61" t="str">
        <f>INDEX(m_lang!$B:$B,MATCH(B27,m_lang!$A:$A,0))</f>
        <v>en</v>
      </c>
      <c r="D27" t="s">
        <v>564</v>
      </c>
      <c r="E27">
        <v>0</v>
      </c>
    </row>
    <row r="28" spans="1:5">
      <c r="A28" s="72" t="s">
        <v>656</v>
      </c>
      <c r="B28">
        <v>1</v>
      </c>
      <c r="C28" s="61" t="str">
        <f>INDEX(m_lang!$B:$B,MATCH(B28,m_lang!$A:$A,0))</f>
        <v>en</v>
      </c>
      <c r="D28" t="s">
        <v>565</v>
      </c>
      <c r="E28">
        <v>0</v>
      </c>
    </row>
    <row r="29" spans="1:5">
      <c r="A29" s="72" t="s">
        <v>657</v>
      </c>
      <c r="B29">
        <v>1</v>
      </c>
      <c r="C29" s="61" t="str">
        <f>INDEX(m_lang!$B:$B,MATCH(B29,m_lang!$A:$A,0))</f>
        <v>en</v>
      </c>
      <c r="D29" t="s">
        <v>73</v>
      </c>
      <c r="E29">
        <v>0</v>
      </c>
    </row>
    <row r="30" spans="1:5">
      <c r="A30" s="72" t="s">
        <v>658</v>
      </c>
      <c r="B30">
        <v>1</v>
      </c>
      <c r="C30" s="61" t="str">
        <f>INDEX(m_lang!$B:$B,MATCH(B30,m_lang!$A:$A,0))</f>
        <v>en</v>
      </c>
      <c r="D30" t="s">
        <v>534</v>
      </c>
      <c r="E30">
        <v>0</v>
      </c>
    </row>
    <row r="31" spans="1:5">
      <c r="A31" s="72" t="s">
        <v>659</v>
      </c>
      <c r="B31">
        <v>1</v>
      </c>
      <c r="C31" s="61" t="str">
        <f>INDEX(m_lang!$B:$B,MATCH(B31,m_lang!$A:$A,0))</f>
        <v>en</v>
      </c>
      <c r="D31" t="s">
        <v>741</v>
      </c>
      <c r="E31">
        <v>0</v>
      </c>
    </row>
    <row r="32" spans="1:5">
      <c r="A32" s="72" t="s">
        <v>660</v>
      </c>
      <c r="B32">
        <v>1</v>
      </c>
      <c r="C32" s="61" t="str">
        <f>INDEX(m_lang!$B:$B,MATCH(B32,m_lang!$A:$A,0))</f>
        <v>en</v>
      </c>
      <c r="D32" t="s">
        <v>1231</v>
      </c>
      <c r="E32">
        <v>0</v>
      </c>
    </row>
    <row r="33" spans="1:5">
      <c r="A33" s="72" t="s">
        <v>661</v>
      </c>
      <c r="B33">
        <v>1</v>
      </c>
      <c r="C33" s="61" t="str">
        <f>INDEX(m_lang!$B:$B,MATCH(B33,m_lang!$A:$A,0))</f>
        <v>en</v>
      </c>
      <c r="D33" t="s">
        <v>1232</v>
      </c>
      <c r="E33">
        <v>0</v>
      </c>
    </row>
    <row r="34" spans="1:5">
      <c r="A34" s="72" t="s">
        <v>662</v>
      </c>
      <c r="B34">
        <v>1</v>
      </c>
      <c r="C34" s="61" t="str">
        <f>INDEX(m_lang!$B:$B,MATCH(B34,m_lang!$A:$A,0))</f>
        <v>en</v>
      </c>
      <c r="D34" t="s">
        <v>544</v>
      </c>
      <c r="E34">
        <v>0</v>
      </c>
    </row>
    <row r="35" spans="1:5">
      <c r="A35" s="72" t="s">
        <v>663</v>
      </c>
      <c r="B35">
        <v>1</v>
      </c>
      <c r="C35" s="61" t="str">
        <f>INDEX(m_lang!$B:$B,MATCH(B35,m_lang!$A:$A,0))</f>
        <v>en</v>
      </c>
      <c r="D35" t="s">
        <v>540</v>
      </c>
      <c r="E35">
        <v>0</v>
      </c>
    </row>
    <row r="36" spans="1:5">
      <c r="A36" s="72" t="s">
        <v>664</v>
      </c>
      <c r="B36">
        <v>1</v>
      </c>
      <c r="C36" s="61" t="str">
        <f>INDEX(m_lang!$B:$B,MATCH(B36,m_lang!$A:$A,0))</f>
        <v>en</v>
      </c>
      <c r="D36" t="s">
        <v>72</v>
      </c>
      <c r="E36">
        <v>0</v>
      </c>
    </row>
    <row r="37" spans="1:5">
      <c r="A37" s="72" t="s">
        <v>2695</v>
      </c>
      <c r="B37">
        <v>1</v>
      </c>
      <c r="C37" s="61" t="str">
        <f>INDEX(m_lang!$B:$B,MATCH(B37,m_lang!$A:$A,0))</f>
        <v>en</v>
      </c>
      <c r="D37" t="s">
        <v>549</v>
      </c>
      <c r="E37">
        <v>0</v>
      </c>
    </row>
    <row r="38" spans="1:5">
      <c r="A38" s="72" t="s">
        <v>665</v>
      </c>
      <c r="B38">
        <v>1</v>
      </c>
      <c r="C38" s="61" t="str">
        <f>INDEX(m_lang!$B:$B,MATCH(B38,m_lang!$A:$A,0))</f>
        <v>en</v>
      </c>
      <c r="D38" s="42" t="s">
        <v>2974</v>
      </c>
      <c r="E38">
        <v>0</v>
      </c>
    </row>
    <row r="39" spans="1:5">
      <c r="A39" s="72" t="s">
        <v>666</v>
      </c>
      <c r="B39">
        <v>1</v>
      </c>
      <c r="C39" s="61" t="str">
        <f>INDEX(m_lang!$B:$B,MATCH(B39,m_lang!$A:$A,0))</f>
        <v>en</v>
      </c>
      <c r="D39" s="42" t="s">
        <v>2976</v>
      </c>
      <c r="E39">
        <v>0</v>
      </c>
    </row>
    <row r="40" spans="1:5">
      <c r="A40" s="72" t="s">
        <v>667</v>
      </c>
      <c r="B40">
        <v>1</v>
      </c>
      <c r="C40" s="61" t="str">
        <f>INDEX(m_lang!$B:$B,MATCH(B40,m_lang!$A:$A,0))</f>
        <v>en</v>
      </c>
      <c r="D40" t="s">
        <v>537</v>
      </c>
      <c r="E40">
        <v>0</v>
      </c>
    </row>
    <row r="41" spans="1:5">
      <c r="A41" s="72" t="s">
        <v>668</v>
      </c>
      <c r="B41">
        <v>1</v>
      </c>
      <c r="C41" s="61" t="str">
        <f>INDEX(m_lang!$B:$B,MATCH(B41,m_lang!$A:$A,0))</f>
        <v>en</v>
      </c>
      <c r="D41" t="s">
        <v>538</v>
      </c>
      <c r="E41">
        <v>0</v>
      </c>
    </row>
    <row r="42" spans="1:5">
      <c r="A42" s="72" t="s">
        <v>669</v>
      </c>
      <c r="B42">
        <v>1</v>
      </c>
      <c r="C42" s="61" t="str">
        <f>INDEX(m_lang!$B:$B,MATCH(B42,m_lang!$A:$A,0))</f>
        <v>en</v>
      </c>
      <c r="D42" t="s">
        <v>536</v>
      </c>
      <c r="E42">
        <v>0</v>
      </c>
    </row>
    <row r="43" spans="1:5">
      <c r="A43" s="72" t="s">
        <v>3072</v>
      </c>
      <c r="B43">
        <v>1</v>
      </c>
      <c r="C43" s="61" t="str">
        <f>INDEX(m_lang!$B:$B,MATCH(B43,m_lang!$A:$A,0))</f>
        <v>en</v>
      </c>
      <c r="D43" t="s">
        <v>3073</v>
      </c>
      <c r="E43">
        <v>0</v>
      </c>
    </row>
    <row r="44" spans="1:5">
      <c r="A44" s="72" t="s">
        <v>670</v>
      </c>
      <c r="B44">
        <v>1</v>
      </c>
      <c r="C44" s="61" t="str">
        <f>INDEX(m_lang!$B:$B,MATCH(B44,m_lang!$A:$A,0))</f>
        <v>en</v>
      </c>
      <c r="D44" t="s">
        <v>548</v>
      </c>
      <c r="E44">
        <v>0</v>
      </c>
    </row>
    <row r="45" spans="1:5">
      <c r="A45" s="72" t="s">
        <v>671</v>
      </c>
      <c r="B45">
        <v>1</v>
      </c>
      <c r="C45" s="61" t="str">
        <f>INDEX(m_lang!$B:$B,MATCH(B45,m_lang!$A:$A,0))</f>
        <v>en</v>
      </c>
      <c r="D45" t="s">
        <v>541</v>
      </c>
      <c r="E45">
        <v>0</v>
      </c>
    </row>
    <row r="46" spans="1:5">
      <c r="A46" s="72" t="s">
        <v>3856</v>
      </c>
      <c r="B46">
        <v>1</v>
      </c>
      <c r="C46" s="61" t="str">
        <f>INDEX(m_lang!$B:$B,MATCH(B46,m_lang!$A:$A,0))</f>
        <v>en</v>
      </c>
      <c r="D46" t="s">
        <v>3799</v>
      </c>
      <c r="E46">
        <v>0</v>
      </c>
    </row>
    <row r="47" spans="1:5">
      <c r="A47" s="72" t="s">
        <v>676</v>
      </c>
      <c r="B47">
        <v>1</v>
      </c>
      <c r="C47" s="61" t="str">
        <f>INDEX(m_lang!$B:$B,MATCH(B47,m_lang!$A:$A,0))</f>
        <v>en</v>
      </c>
      <c r="D47" t="s">
        <v>542</v>
      </c>
      <c r="E47">
        <v>0</v>
      </c>
    </row>
    <row r="48" spans="1:5">
      <c r="A48" s="72" t="s">
        <v>677</v>
      </c>
      <c r="B48">
        <v>1</v>
      </c>
      <c r="C48" s="61" t="str">
        <f>INDEX(m_lang!$B:$B,MATCH(B48,m_lang!$A:$A,0))</f>
        <v>en</v>
      </c>
      <c r="D48" t="s">
        <v>546</v>
      </c>
      <c r="E48">
        <v>0</v>
      </c>
    </row>
    <row r="49" spans="1:5">
      <c r="A49" s="72" t="s">
        <v>678</v>
      </c>
      <c r="B49">
        <v>1</v>
      </c>
      <c r="C49" s="61" t="str">
        <f>INDEX(m_lang!$B:$B,MATCH(B49,m_lang!$A:$A,0))</f>
        <v>en</v>
      </c>
      <c r="D49" t="s">
        <v>560</v>
      </c>
      <c r="E49">
        <v>0</v>
      </c>
    </row>
    <row r="50" spans="1:5">
      <c r="A50" s="72" t="s">
        <v>679</v>
      </c>
      <c r="B50">
        <v>1</v>
      </c>
      <c r="C50" s="61" t="str">
        <f>INDEX(m_lang!$B:$B,MATCH(B50,m_lang!$A:$A,0))</f>
        <v>en</v>
      </c>
      <c r="D50" t="s">
        <v>543</v>
      </c>
      <c r="E50">
        <v>0</v>
      </c>
    </row>
    <row r="51" spans="1:5">
      <c r="A51" s="72" t="s">
        <v>680</v>
      </c>
      <c r="B51">
        <v>1</v>
      </c>
      <c r="C51" s="61" t="str">
        <f>INDEX(m_lang!$B:$B,MATCH(B51,m_lang!$A:$A,0))</f>
        <v>en</v>
      </c>
      <c r="D51" t="s">
        <v>540</v>
      </c>
      <c r="E51">
        <v>0</v>
      </c>
    </row>
    <row r="52" spans="1:5">
      <c r="A52" s="72" t="s">
        <v>681</v>
      </c>
      <c r="B52">
        <v>1</v>
      </c>
      <c r="C52" s="61" t="str">
        <f>INDEX(m_lang!$B:$B,MATCH(B52,m_lang!$A:$A,0))</f>
        <v>en</v>
      </c>
      <c r="D52" t="s">
        <v>547</v>
      </c>
      <c r="E52">
        <v>0</v>
      </c>
    </row>
    <row r="53" spans="1:5">
      <c r="A53" s="72" t="s">
        <v>682</v>
      </c>
      <c r="B53">
        <v>1</v>
      </c>
      <c r="C53" s="61" t="str">
        <f>INDEX(m_lang!$B:$B,MATCH(B53,m_lang!$A:$A,0))</f>
        <v>en</v>
      </c>
      <c r="D53" t="s">
        <v>597</v>
      </c>
      <c r="E53">
        <v>0</v>
      </c>
    </row>
    <row r="54" spans="1:5">
      <c r="A54" s="72" t="s">
        <v>683</v>
      </c>
      <c r="B54">
        <v>1</v>
      </c>
      <c r="C54" s="61" t="str">
        <f>INDEX(m_lang!$B:$B,MATCH(B54,m_lang!$A:$A,0))</f>
        <v>en</v>
      </c>
      <c r="D54" t="s">
        <v>592</v>
      </c>
      <c r="E54">
        <v>0</v>
      </c>
    </row>
    <row r="55" spans="1:5">
      <c r="A55" s="72" t="s">
        <v>684</v>
      </c>
      <c r="B55">
        <v>1</v>
      </c>
      <c r="C55" s="61" t="str">
        <f>INDEX(m_lang!$B:$B,MATCH(B55,m_lang!$A:$A,0))</f>
        <v>en</v>
      </c>
      <c r="D55" t="s">
        <v>554</v>
      </c>
      <c r="E55">
        <v>0</v>
      </c>
    </row>
    <row r="56" spans="1:5">
      <c r="A56" s="72" t="s">
        <v>685</v>
      </c>
      <c r="B56">
        <v>1</v>
      </c>
      <c r="C56" s="61" t="str">
        <f>INDEX(m_lang!$B:$B,MATCH(B56,m_lang!$A:$A,0))</f>
        <v>en</v>
      </c>
      <c r="D56" t="s">
        <v>555</v>
      </c>
      <c r="E56">
        <v>0</v>
      </c>
    </row>
    <row r="57" spans="1:5">
      <c r="A57" s="72" t="s">
        <v>686</v>
      </c>
      <c r="B57">
        <v>1</v>
      </c>
      <c r="C57" s="61" t="str">
        <f>INDEX(m_lang!$B:$B,MATCH(B57,m_lang!$A:$A,0))</f>
        <v>en</v>
      </c>
      <c r="D57" t="s">
        <v>532</v>
      </c>
      <c r="E57">
        <v>0</v>
      </c>
    </row>
    <row r="58" spans="1:5">
      <c r="A58" s="72" t="s">
        <v>687</v>
      </c>
      <c r="B58">
        <v>1</v>
      </c>
      <c r="C58" s="61" t="str">
        <f>INDEX(m_lang!$B:$B,MATCH(B58,m_lang!$A:$A,0))</f>
        <v>en</v>
      </c>
      <c r="D58" t="s">
        <v>74</v>
      </c>
      <c r="E58">
        <v>0</v>
      </c>
    </row>
    <row r="59" spans="1:5">
      <c r="A59" s="72" t="s">
        <v>688</v>
      </c>
      <c r="B59">
        <v>1</v>
      </c>
      <c r="C59" s="61" t="str">
        <f>INDEX(m_lang!$B:$B,MATCH(B59,m_lang!$A:$A,0))</f>
        <v>en</v>
      </c>
      <c r="D59" t="s">
        <v>75</v>
      </c>
      <c r="E59">
        <v>0</v>
      </c>
    </row>
    <row r="60" spans="1:5">
      <c r="A60" s="72" t="s">
        <v>933</v>
      </c>
      <c r="B60">
        <v>1</v>
      </c>
      <c r="C60" s="61" t="str">
        <f>INDEX(m_lang!$B:$B,MATCH(B60,m_lang!$A:$A,0))</f>
        <v>en</v>
      </c>
      <c r="D60" t="s">
        <v>522</v>
      </c>
      <c r="E60">
        <v>0</v>
      </c>
    </row>
    <row r="61" spans="1:5">
      <c r="A61" s="72" t="s">
        <v>689</v>
      </c>
      <c r="B61">
        <v>1</v>
      </c>
      <c r="C61" s="61" t="str">
        <f>INDEX(m_lang!$B:$B,MATCH(B61,m_lang!$A:$A,0))</f>
        <v>en</v>
      </c>
      <c r="D61" t="s">
        <v>3585</v>
      </c>
      <c r="E61">
        <v>0</v>
      </c>
    </row>
    <row r="62" spans="1:5">
      <c r="A62" s="72" t="s">
        <v>690</v>
      </c>
      <c r="B62">
        <v>1</v>
      </c>
      <c r="C62" s="61" t="str">
        <f>INDEX(m_lang!$B:$B,MATCH(B62,m_lang!$A:$A,0))</f>
        <v>en</v>
      </c>
      <c r="D62" t="s">
        <v>3587</v>
      </c>
      <c r="E62">
        <v>0</v>
      </c>
    </row>
    <row r="63" spans="1:5">
      <c r="A63" s="72" t="s">
        <v>691</v>
      </c>
      <c r="B63">
        <v>1</v>
      </c>
      <c r="C63" s="61" t="str">
        <f>INDEX(m_lang!$B:$B,MATCH(B63,m_lang!$A:$A,0))</f>
        <v>en</v>
      </c>
      <c r="D63" t="s">
        <v>3589</v>
      </c>
      <c r="E63">
        <v>0</v>
      </c>
    </row>
    <row r="64" spans="1:5">
      <c r="A64" s="72" t="s">
        <v>692</v>
      </c>
      <c r="B64">
        <v>1</v>
      </c>
      <c r="C64" s="61" t="str">
        <f>INDEX(m_lang!$B:$B,MATCH(B64,m_lang!$A:$A,0))</f>
        <v>en</v>
      </c>
      <c r="D64" t="s">
        <v>3590</v>
      </c>
      <c r="E64">
        <v>0</v>
      </c>
    </row>
    <row r="65" spans="1:5">
      <c r="A65" s="72" t="s">
        <v>693</v>
      </c>
      <c r="B65">
        <v>1</v>
      </c>
      <c r="C65" s="61" t="str">
        <f>INDEX(m_lang!$B:$B,MATCH(B65,m_lang!$A:$A,0))</f>
        <v>en</v>
      </c>
      <c r="D65" t="s">
        <v>3591</v>
      </c>
      <c r="E65">
        <v>0</v>
      </c>
    </row>
    <row r="66" spans="1:5">
      <c r="A66" s="72" t="s">
        <v>694</v>
      </c>
      <c r="B66">
        <v>1</v>
      </c>
      <c r="C66" s="61" t="str">
        <f>INDEX(m_lang!$B:$B,MATCH(B66,m_lang!$A:$A,0))</f>
        <v>en</v>
      </c>
      <c r="D66" t="s">
        <v>3592</v>
      </c>
      <c r="E66">
        <v>0</v>
      </c>
    </row>
    <row r="67" spans="1:5">
      <c r="A67" s="72" t="s">
        <v>695</v>
      </c>
      <c r="B67">
        <v>1</v>
      </c>
      <c r="C67" s="61" t="str">
        <f>INDEX(m_lang!$B:$B,MATCH(B67,m_lang!$A:$A,0))</f>
        <v>en</v>
      </c>
      <c r="D67" t="s">
        <v>571</v>
      </c>
      <c r="E67">
        <v>0</v>
      </c>
    </row>
    <row r="68" spans="1:5">
      <c r="A68" s="72" t="s">
        <v>696</v>
      </c>
      <c r="B68">
        <v>1</v>
      </c>
      <c r="C68" s="61" t="str">
        <f>INDEX(m_lang!$B:$B,MATCH(B68,m_lang!$A:$A,0))</f>
        <v>en</v>
      </c>
      <c r="D68" t="s">
        <v>70</v>
      </c>
      <c r="E68">
        <v>0</v>
      </c>
    </row>
    <row r="69" spans="1:5">
      <c r="A69" s="72" t="s">
        <v>697</v>
      </c>
      <c r="B69">
        <v>1</v>
      </c>
      <c r="C69" s="61" t="str">
        <f>INDEX(m_lang!$B:$B,MATCH(B69,m_lang!$A:$A,0))</f>
        <v>en</v>
      </c>
      <c r="D69" t="s">
        <v>846</v>
      </c>
      <c r="E69">
        <v>0</v>
      </c>
    </row>
    <row r="70" spans="1:5">
      <c r="A70" s="72" t="s">
        <v>698</v>
      </c>
      <c r="B70">
        <v>1</v>
      </c>
      <c r="C70" s="61" t="str">
        <f>INDEX(m_lang!$B:$B,MATCH(B70,m_lang!$A:$A,0))</f>
        <v>en</v>
      </c>
      <c r="D70" t="s">
        <v>2774</v>
      </c>
      <c r="E70">
        <v>0</v>
      </c>
    </row>
    <row r="71" spans="1:5">
      <c r="A71" s="72" t="s">
        <v>699</v>
      </c>
      <c r="B71">
        <v>1</v>
      </c>
      <c r="C71" s="61" t="str">
        <f>INDEX(m_lang!$B:$B,MATCH(B71,m_lang!$A:$A,0))</f>
        <v>en</v>
      </c>
      <c r="D71" t="s">
        <v>599</v>
      </c>
      <c r="E71">
        <v>0</v>
      </c>
    </row>
    <row r="72" spans="1:5">
      <c r="A72" s="72" t="s">
        <v>700</v>
      </c>
      <c r="B72">
        <v>1</v>
      </c>
      <c r="C72" s="61" t="str">
        <f>INDEX(m_lang!$B:$B,MATCH(B72,m_lang!$A:$A,0))</f>
        <v>en</v>
      </c>
      <c r="D72" t="s">
        <v>600</v>
      </c>
      <c r="E72">
        <v>0</v>
      </c>
    </row>
    <row r="73" spans="1:5">
      <c r="A73" s="72" t="s">
        <v>701</v>
      </c>
      <c r="B73">
        <v>1</v>
      </c>
      <c r="C73" s="61" t="str">
        <f>INDEX(m_lang!$B:$B,MATCH(B73,m_lang!$A:$A,0))</f>
        <v>en</v>
      </c>
      <c r="D73" t="s">
        <v>576</v>
      </c>
      <c r="E73">
        <v>0</v>
      </c>
    </row>
    <row r="74" spans="1:5">
      <c r="A74" s="72" t="s">
        <v>702</v>
      </c>
      <c r="B74">
        <v>1</v>
      </c>
      <c r="C74" s="61" t="str">
        <f>INDEX(m_lang!$B:$B,MATCH(B74,m_lang!$A:$A,0))</f>
        <v>en</v>
      </c>
      <c r="D74" t="s">
        <v>577</v>
      </c>
      <c r="E74">
        <v>0</v>
      </c>
    </row>
    <row r="75" spans="1:5">
      <c r="A75" s="72" t="s">
        <v>3071</v>
      </c>
      <c r="B75">
        <v>1</v>
      </c>
      <c r="C75" s="61" t="str">
        <f>INDEX(m_lang!$B:$B,MATCH(B75,m_lang!$A:$A,0))</f>
        <v>en</v>
      </c>
      <c r="D75" t="s">
        <v>3069</v>
      </c>
      <c r="E75">
        <v>0</v>
      </c>
    </row>
    <row r="76" spans="1:5">
      <c r="A76" s="72" t="s">
        <v>703</v>
      </c>
      <c r="B76">
        <v>1</v>
      </c>
      <c r="C76" s="61" t="str">
        <f>INDEX(m_lang!$B:$B,MATCH(B76,m_lang!$A:$A,0))</f>
        <v>en</v>
      </c>
      <c r="D76" t="s">
        <v>555</v>
      </c>
      <c r="E76">
        <v>0</v>
      </c>
    </row>
    <row r="77" spans="1:5">
      <c r="A77" s="72" t="s">
        <v>704</v>
      </c>
      <c r="B77">
        <v>1</v>
      </c>
      <c r="C77" s="61" t="str">
        <f>INDEX(m_lang!$B:$B,MATCH(B77,m_lang!$A:$A,0))</f>
        <v>en</v>
      </c>
      <c r="D77" t="s">
        <v>596</v>
      </c>
      <c r="E77">
        <v>0</v>
      </c>
    </row>
    <row r="78" spans="1:5">
      <c r="A78" s="72" t="s">
        <v>705</v>
      </c>
      <c r="B78">
        <v>1</v>
      </c>
      <c r="C78" s="61" t="str">
        <f>INDEX(m_lang!$B:$B,MATCH(B78,m_lang!$A:$A,0))</f>
        <v>en</v>
      </c>
      <c r="D78" t="s">
        <v>553</v>
      </c>
      <c r="E78">
        <v>0</v>
      </c>
    </row>
    <row r="79" spans="1:5">
      <c r="A79" s="72" t="s">
        <v>706</v>
      </c>
      <c r="B79">
        <v>1</v>
      </c>
      <c r="C79" s="61" t="str">
        <f>INDEX(m_lang!$B:$B,MATCH(B79,m_lang!$A:$A,0))</f>
        <v>en</v>
      </c>
      <c r="D79" t="s">
        <v>672</v>
      </c>
      <c r="E79">
        <v>0</v>
      </c>
    </row>
    <row r="80" spans="1:5">
      <c r="A80" s="72" t="s">
        <v>707</v>
      </c>
      <c r="B80">
        <v>1</v>
      </c>
      <c r="C80" s="61" t="str">
        <f>INDEX(m_lang!$B:$B,MATCH(B80,m_lang!$A:$A,0))</f>
        <v>en</v>
      </c>
      <c r="D80" t="s">
        <v>673</v>
      </c>
      <c r="E80">
        <v>0</v>
      </c>
    </row>
    <row r="81" spans="1:5">
      <c r="A81" s="72" t="s">
        <v>708</v>
      </c>
      <c r="B81">
        <v>1</v>
      </c>
      <c r="C81" s="61" t="str">
        <f>INDEX(m_lang!$B:$B,MATCH(B81,m_lang!$A:$A,0))</f>
        <v>en</v>
      </c>
      <c r="D81" t="s">
        <v>674</v>
      </c>
      <c r="E81">
        <v>0</v>
      </c>
    </row>
    <row r="82" spans="1:5">
      <c r="A82" s="72" t="s">
        <v>709</v>
      </c>
      <c r="B82">
        <v>1</v>
      </c>
      <c r="C82" s="61" t="str">
        <f>INDEX(m_lang!$B:$B,MATCH(B82,m_lang!$A:$A,0))</f>
        <v>en</v>
      </c>
      <c r="D82" t="s">
        <v>591</v>
      </c>
      <c r="E82">
        <v>0</v>
      </c>
    </row>
    <row r="83" spans="1:5">
      <c r="A83" s="72" t="s">
        <v>710</v>
      </c>
      <c r="B83">
        <v>1</v>
      </c>
      <c r="C83" s="61" t="str">
        <f>INDEX(m_lang!$B:$B,MATCH(B83,m_lang!$A:$A,0))</f>
        <v>en</v>
      </c>
      <c r="D83" t="s">
        <v>593</v>
      </c>
      <c r="E83">
        <v>0</v>
      </c>
    </row>
    <row r="84" spans="1:5">
      <c r="A84" s="72" t="s">
        <v>711</v>
      </c>
      <c r="B84">
        <v>1</v>
      </c>
      <c r="C84" s="61" t="str">
        <f>INDEX(m_lang!$B:$B,MATCH(B84,m_lang!$A:$A,0))</f>
        <v>en</v>
      </c>
      <c r="D84" t="s">
        <v>604</v>
      </c>
      <c r="E84">
        <v>0</v>
      </c>
    </row>
    <row r="85" spans="1:5">
      <c r="A85" s="72" t="s">
        <v>712</v>
      </c>
      <c r="B85">
        <v>1</v>
      </c>
      <c r="C85" s="61" t="str">
        <f>INDEX(m_lang!$B:$B,MATCH(B85,m_lang!$A:$A,0))</f>
        <v>en</v>
      </c>
      <c r="D85" t="s">
        <v>605</v>
      </c>
      <c r="E85">
        <v>0</v>
      </c>
    </row>
    <row r="86" spans="1:5">
      <c r="A86" s="72" t="s">
        <v>2943</v>
      </c>
      <c r="B86">
        <v>1</v>
      </c>
      <c r="C86" s="61" t="str">
        <f>INDEX(m_lang!$B:$B,MATCH(B86,m_lang!$A:$A,0))</f>
        <v>en</v>
      </c>
      <c r="D86" t="s">
        <v>606</v>
      </c>
      <c r="E86">
        <v>0</v>
      </c>
    </row>
    <row r="87" spans="1:5">
      <c r="A87" s="72" t="s">
        <v>2939</v>
      </c>
      <c r="B87">
        <v>1</v>
      </c>
      <c r="C87" s="61" t="str">
        <f>INDEX(m_lang!$B:$B,MATCH(B87,m_lang!$A:$A,0))</f>
        <v>en</v>
      </c>
      <c r="D87" t="s">
        <v>602</v>
      </c>
      <c r="E87">
        <v>0</v>
      </c>
    </row>
    <row r="88" spans="1:5">
      <c r="A88" s="72" t="s">
        <v>2940</v>
      </c>
      <c r="B88">
        <v>1</v>
      </c>
      <c r="C88" s="61" t="str">
        <f>INDEX(m_lang!$B:$B,MATCH(B88,m_lang!$A:$A,0))</f>
        <v>en</v>
      </c>
      <c r="D88" t="s">
        <v>603</v>
      </c>
      <c r="E88">
        <v>0</v>
      </c>
    </row>
    <row r="89" spans="1:5">
      <c r="A89" s="72" t="s">
        <v>3860</v>
      </c>
      <c r="B89">
        <v>1</v>
      </c>
      <c r="C89" s="61" t="str">
        <f>INDEX(m_lang!$B:$B,MATCH(B89,m_lang!$A:$A,0))</f>
        <v>en</v>
      </c>
      <c r="D89" t="s">
        <v>3857</v>
      </c>
      <c r="E89">
        <v>0</v>
      </c>
    </row>
    <row r="90" spans="1:5">
      <c r="A90" s="72" t="s">
        <v>3861</v>
      </c>
      <c r="B90">
        <v>1</v>
      </c>
      <c r="C90" s="61" t="str">
        <f>INDEX(m_lang!$B:$B,MATCH(B90,m_lang!$A:$A,0))</f>
        <v>en</v>
      </c>
      <c r="D90" t="s">
        <v>3858</v>
      </c>
      <c r="E90">
        <v>0</v>
      </c>
    </row>
    <row r="91" spans="1:5">
      <c r="A91" s="72" t="s">
        <v>3862</v>
      </c>
      <c r="B91">
        <v>1</v>
      </c>
      <c r="C91" s="61" t="str">
        <f>INDEX(m_lang!$B:$B,MATCH(B91,m_lang!$A:$A,0))</f>
        <v>en</v>
      </c>
      <c r="D91" t="s">
        <v>3859</v>
      </c>
      <c r="E91">
        <v>0</v>
      </c>
    </row>
    <row r="92" spans="1:5">
      <c r="A92" s="72" t="s">
        <v>716</v>
      </c>
      <c r="B92">
        <v>1</v>
      </c>
      <c r="C92" s="61" t="str">
        <f>INDEX(m_lang!$B:$B,MATCH(B92,m_lang!$A:$A,0))</f>
        <v>en</v>
      </c>
      <c r="D92" t="s">
        <v>622</v>
      </c>
      <c r="E92">
        <v>0</v>
      </c>
    </row>
    <row r="93" spans="1:5">
      <c r="A93" s="72" t="s">
        <v>717</v>
      </c>
      <c r="B93">
        <v>1</v>
      </c>
      <c r="C93" s="61" t="str">
        <f>INDEX(m_lang!$B:$B,MATCH(B93,m_lang!$A:$A,0))</f>
        <v>en</v>
      </c>
      <c r="D93" t="s">
        <v>624</v>
      </c>
      <c r="E93">
        <v>0</v>
      </c>
    </row>
    <row r="94" spans="1:5">
      <c r="A94" s="72" t="s">
        <v>916</v>
      </c>
      <c r="B94">
        <v>1</v>
      </c>
      <c r="C94" s="61" t="str">
        <f>INDEX(m_lang!$B:$B,MATCH(B94,m_lang!$A:$A,0))</f>
        <v>en</v>
      </c>
      <c r="D94" t="s">
        <v>774</v>
      </c>
      <c r="E94">
        <v>0</v>
      </c>
    </row>
    <row r="95" spans="1:5">
      <c r="A95" s="72" t="s">
        <v>917</v>
      </c>
      <c r="B95">
        <v>1</v>
      </c>
      <c r="C95" s="61" t="str">
        <f>INDEX(m_lang!$B:$B,MATCH(B95,m_lang!$A:$A,0))</f>
        <v>en</v>
      </c>
      <c r="D95" t="s">
        <v>822</v>
      </c>
      <c r="E95">
        <v>0</v>
      </c>
    </row>
    <row r="96" spans="1:5">
      <c r="A96" s="72" t="s">
        <v>918</v>
      </c>
      <c r="B96">
        <v>1</v>
      </c>
      <c r="C96" s="61" t="str">
        <f>INDEX(m_lang!$B:$B,MATCH(B96,m_lang!$A:$A,0))</f>
        <v>en</v>
      </c>
      <c r="D96" t="s">
        <v>775</v>
      </c>
      <c r="E96">
        <v>0</v>
      </c>
    </row>
    <row r="97" spans="1:5">
      <c r="A97" s="72" t="s">
        <v>919</v>
      </c>
      <c r="B97">
        <v>1</v>
      </c>
      <c r="C97" s="61" t="str">
        <f>INDEX(m_lang!$B:$B,MATCH(B97,m_lang!$A:$A,0))</f>
        <v>en</v>
      </c>
      <c r="D97" t="s">
        <v>803</v>
      </c>
      <c r="E97">
        <v>0</v>
      </c>
    </row>
    <row r="98" spans="1:5">
      <c r="A98" s="72" t="s">
        <v>920</v>
      </c>
      <c r="B98">
        <v>1</v>
      </c>
      <c r="C98" s="61" t="str">
        <f>INDEX(m_lang!$B:$B,MATCH(B98,m_lang!$A:$A,0))</f>
        <v>en</v>
      </c>
      <c r="D98" t="s">
        <v>834</v>
      </c>
      <c r="E98">
        <v>0</v>
      </c>
    </row>
    <row r="99" spans="1:5">
      <c r="A99" s="72" t="s">
        <v>921</v>
      </c>
      <c r="B99">
        <v>1</v>
      </c>
      <c r="C99" s="61" t="str">
        <f>INDEX(m_lang!$B:$B,MATCH(B99,m_lang!$A:$A,0))</f>
        <v>en</v>
      </c>
      <c r="D99" t="s">
        <v>840</v>
      </c>
      <c r="E99">
        <v>0</v>
      </c>
    </row>
    <row r="100" spans="1:5">
      <c r="A100" s="72" t="s">
        <v>922</v>
      </c>
      <c r="B100">
        <v>1</v>
      </c>
      <c r="C100" s="61" t="str">
        <f>INDEX(m_lang!$B:$B,MATCH(B100,m_lang!$A:$A,0))</f>
        <v>en</v>
      </c>
      <c r="D100" t="s">
        <v>776</v>
      </c>
      <c r="E100">
        <v>0</v>
      </c>
    </row>
    <row r="101" spans="1:5">
      <c r="A101" s="72" t="s">
        <v>923</v>
      </c>
      <c r="B101">
        <v>1</v>
      </c>
      <c r="C101" s="61" t="str">
        <f>INDEX(m_lang!$B:$B,MATCH(B101,m_lang!$A:$A,0))</f>
        <v>en</v>
      </c>
      <c r="D101" t="s">
        <v>788</v>
      </c>
      <c r="E101">
        <v>0</v>
      </c>
    </row>
    <row r="102" spans="1:5">
      <c r="A102" s="72" t="s">
        <v>924</v>
      </c>
      <c r="B102">
        <v>1</v>
      </c>
      <c r="C102" s="61" t="str">
        <f>INDEX(m_lang!$B:$B,MATCH(B102,m_lang!$A:$A,0))</f>
        <v>en</v>
      </c>
      <c r="D102" t="s">
        <v>789</v>
      </c>
      <c r="E102">
        <v>0</v>
      </c>
    </row>
    <row r="103" spans="1:5">
      <c r="A103" s="72" t="s">
        <v>925</v>
      </c>
      <c r="B103">
        <v>1</v>
      </c>
      <c r="C103" s="61" t="str">
        <f>INDEX(m_lang!$B:$B,MATCH(B103,m_lang!$A:$A,0))</f>
        <v>en</v>
      </c>
      <c r="D103" t="s">
        <v>796</v>
      </c>
      <c r="E103">
        <v>0</v>
      </c>
    </row>
    <row r="104" spans="1:5">
      <c r="A104" s="72" t="s">
        <v>926</v>
      </c>
      <c r="B104">
        <v>1</v>
      </c>
      <c r="C104" s="61" t="str">
        <f>INDEX(m_lang!$B:$B,MATCH(B104,m_lang!$A:$A,0))</f>
        <v>en</v>
      </c>
      <c r="D104" t="s">
        <v>780</v>
      </c>
      <c r="E104">
        <v>0</v>
      </c>
    </row>
    <row r="105" spans="1:5">
      <c r="A105" s="72" t="s">
        <v>927</v>
      </c>
      <c r="B105">
        <v>1</v>
      </c>
      <c r="C105" s="61" t="str">
        <f>INDEX(m_lang!$B:$B,MATCH(B105,m_lang!$A:$A,0))</f>
        <v>en</v>
      </c>
      <c r="D105" t="s">
        <v>784</v>
      </c>
      <c r="E105">
        <v>0</v>
      </c>
    </row>
    <row r="106" spans="1:5">
      <c r="A106" s="72" t="s">
        <v>928</v>
      </c>
      <c r="B106">
        <v>1</v>
      </c>
      <c r="C106" s="61" t="str">
        <f>INDEX(m_lang!$B:$B,MATCH(B106,m_lang!$A:$A,0))</f>
        <v>en</v>
      </c>
      <c r="D106" t="s">
        <v>823</v>
      </c>
      <c r="E106">
        <v>0</v>
      </c>
    </row>
    <row r="107" spans="1:5">
      <c r="A107" s="72" t="s">
        <v>929</v>
      </c>
      <c r="B107">
        <v>1</v>
      </c>
      <c r="C107" s="61" t="str">
        <f>INDEX(m_lang!$B:$B,MATCH(B107,m_lang!$A:$A,0))</f>
        <v>en</v>
      </c>
      <c r="D107" t="s">
        <v>825</v>
      </c>
      <c r="E107">
        <v>0</v>
      </c>
    </row>
    <row r="108" spans="1:5">
      <c r="A108" s="72" t="s">
        <v>930</v>
      </c>
      <c r="B108">
        <v>1</v>
      </c>
      <c r="C108" s="61" t="str">
        <f>INDEX(m_lang!$B:$B,MATCH(B108,m_lang!$A:$A,0))</f>
        <v>en</v>
      </c>
      <c r="D108" t="s">
        <v>836</v>
      </c>
      <c r="E108">
        <v>0</v>
      </c>
    </row>
    <row r="109" spans="1:5">
      <c r="A109" s="72" t="s">
        <v>931</v>
      </c>
      <c r="B109">
        <v>1</v>
      </c>
      <c r="C109" s="61" t="str">
        <f>INDEX(m_lang!$B:$B,MATCH(B109,m_lang!$A:$A,0))</f>
        <v>en</v>
      </c>
      <c r="D109" t="s">
        <v>838</v>
      </c>
      <c r="E109">
        <v>0</v>
      </c>
    </row>
    <row r="110" spans="1:5">
      <c r="A110" s="72" t="s">
        <v>932</v>
      </c>
      <c r="B110">
        <v>1</v>
      </c>
      <c r="C110" s="61" t="str">
        <f>INDEX(m_lang!$B:$B,MATCH(B110,m_lang!$A:$A,0))</f>
        <v>en</v>
      </c>
      <c r="D110" t="s">
        <v>841</v>
      </c>
      <c r="E110">
        <v>0</v>
      </c>
    </row>
    <row r="111" spans="1:5">
      <c r="A111" s="72" t="s">
        <v>983</v>
      </c>
      <c r="B111">
        <v>1</v>
      </c>
      <c r="C111" s="61" t="str">
        <f>INDEX(m_lang!$B:$B,MATCH(B111,m_lang!$A:$A,0))</f>
        <v>en</v>
      </c>
      <c r="D111" t="s">
        <v>594</v>
      </c>
      <c r="E111">
        <v>0</v>
      </c>
    </row>
    <row r="112" spans="1:5">
      <c r="A112" s="72" t="s">
        <v>984</v>
      </c>
      <c r="B112">
        <v>1</v>
      </c>
      <c r="C112" s="61" t="str">
        <f>INDEX(m_lang!$B:$B,MATCH(B112,m_lang!$A:$A,0))</f>
        <v>en</v>
      </c>
      <c r="D112" t="s">
        <v>595</v>
      </c>
      <c r="E112">
        <v>0</v>
      </c>
    </row>
    <row r="113" spans="1:5">
      <c r="A113" s="72" t="s">
        <v>985</v>
      </c>
      <c r="B113">
        <v>1</v>
      </c>
      <c r="C113" s="61" t="str">
        <f>INDEX(m_lang!$B:$B,MATCH(B113,m_lang!$A:$A,0))</f>
        <v>en</v>
      </c>
      <c r="D113" t="s">
        <v>539</v>
      </c>
      <c r="E113">
        <v>0</v>
      </c>
    </row>
    <row r="114" spans="1:5">
      <c r="A114" s="72" t="s">
        <v>986</v>
      </c>
      <c r="B114">
        <v>1</v>
      </c>
      <c r="C114" s="61" t="str">
        <f>INDEX(m_lang!$B:$B,MATCH(B114,m_lang!$A:$A,0))</f>
        <v>en</v>
      </c>
      <c r="D114" t="s">
        <v>545</v>
      </c>
      <c r="E114">
        <v>0</v>
      </c>
    </row>
    <row r="115" spans="1:5">
      <c r="A115" s="72" t="s">
        <v>1234</v>
      </c>
      <c r="B115">
        <v>1</v>
      </c>
      <c r="C115" s="61" t="s">
        <v>77</v>
      </c>
      <c r="D115" t="s">
        <v>1243</v>
      </c>
      <c r="E115">
        <v>0</v>
      </c>
    </row>
    <row r="116" spans="1:5">
      <c r="A116" s="72" t="s">
        <v>1235</v>
      </c>
      <c r="B116">
        <v>1</v>
      </c>
      <c r="C116" s="61" t="s">
        <v>77</v>
      </c>
      <c r="D116" t="s">
        <v>1099</v>
      </c>
      <c r="E116">
        <v>0</v>
      </c>
    </row>
    <row r="117" spans="1:5">
      <c r="A117" s="72" t="s">
        <v>1236</v>
      </c>
      <c r="B117">
        <v>1</v>
      </c>
      <c r="C117" s="61" t="s">
        <v>77</v>
      </c>
      <c r="D117" t="s">
        <v>1102</v>
      </c>
      <c r="E117">
        <v>0</v>
      </c>
    </row>
    <row r="118" spans="1:5">
      <c r="A118" s="72" t="s">
        <v>1237</v>
      </c>
      <c r="B118">
        <v>1</v>
      </c>
      <c r="C118" s="61" t="s">
        <v>77</v>
      </c>
      <c r="D118" t="s">
        <v>1100</v>
      </c>
      <c r="E118">
        <v>0</v>
      </c>
    </row>
    <row r="119" spans="1:5">
      <c r="A119" s="72" t="s">
        <v>1238</v>
      </c>
      <c r="B119">
        <v>1</v>
      </c>
      <c r="C119" s="61" t="s">
        <v>77</v>
      </c>
      <c r="D119" t="s">
        <v>1101</v>
      </c>
      <c r="E119">
        <v>0</v>
      </c>
    </row>
    <row r="120" spans="1:5">
      <c r="A120" s="72" t="s">
        <v>1239</v>
      </c>
      <c r="B120">
        <v>1</v>
      </c>
      <c r="C120" s="61" t="s">
        <v>77</v>
      </c>
      <c r="D120" t="s">
        <v>1103</v>
      </c>
      <c r="E120">
        <v>0</v>
      </c>
    </row>
    <row r="121" spans="1:5">
      <c r="A121" s="72" t="s">
        <v>1240</v>
      </c>
      <c r="B121">
        <v>1</v>
      </c>
      <c r="C121" s="61" t="s">
        <v>77</v>
      </c>
      <c r="D121" t="s">
        <v>1104</v>
      </c>
      <c r="E121">
        <v>0</v>
      </c>
    </row>
    <row r="122" spans="1:5">
      <c r="A122" s="72" t="s">
        <v>1241</v>
      </c>
      <c r="B122">
        <v>1</v>
      </c>
      <c r="C122" s="61" t="s">
        <v>77</v>
      </c>
      <c r="D122" t="s">
        <v>1105</v>
      </c>
      <c r="E122">
        <v>0</v>
      </c>
    </row>
    <row r="123" spans="1:5">
      <c r="A123" s="72" t="s">
        <v>1242</v>
      </c>
      <c r="B123">
        <v>1</v>
      </c>
      <c r="C123" s="61" t="s">
        <v>77</v>
      </c>
      <c r="D123" t="s">
        <v>1106</v>
      </c>
      <c r="E123">
        <v>0</v>
      </c>
    </row>
    <row r="124" spans="1:5">
      <c r="A124" s="72" t="s">
        <v>3617</v>
      </c>
      <c r="B124">
        <v>1</v>
      </c>
      <c r="C124" s="61" t="s">
        <v>77</v>
      </c>
      <c r="D124" t="s">
        <v>3618</v>
      </c>
      <c r="E124">
        <v>0</v>
      </c>
    </row>
    <row r="125" spans="1:5">
      <c r="A125" s="72" t="s">
        <v>2703</v>
      </c>
      <c r="B125">
        <v>1</v>
      </c>
      <c r="C125" s="61" t="s">
        <v>77</v>
      </c>
      <c r="D125" s="35" t="s">
        <v>4029</v>
      </c>
      <c r="E125">
        <v>0</v>
      </c>
    </row>
    <row r="126" spans="1:5">
      <c r="A126" s="72" t="s">
        <v>2704</v>
      </c>
      <c r="B126">
        <v>1</v>
      </c>
      <c r="C126" s="61" t="s">
        <v>77</v>
      </c>
      <c r="D126" s="35" t="s">
        <v>4030</v>
      </c>
      <c r="E126">
        <v>0</v>
      </c>
    </row>
    <row r="127" spans="1:5">
      <c r="A127" s="72" t="s">
        <v>2705</v>
      </c>
      <c r="B127">
        <v>1</v>
      </c>
      <c r="C127" s="61" t="s">
        <v>77</v>
      </c>
      <c r="D127" s="35" t="s">
        <v>2664</v>
      </c>
      <c r="E127">
        <v>0</v>
      </c>
    </row>
    <row r="128" spans="1:5">
      <c r="A128" s="72" t="s">
        <v>2706</v>
      </c>
      <c r="B128">
        <v>1</v>
      </c>
      <c r="C128" s="61" t="s">
        <v>77</v>
      </c>
      <c r="D128" s="35" t="s">
        <v>458</v>
      </c>
      <c r="E128">
        <v>0</v>
      </c>
    </row>
    <row r="129" spans="1:5">
      <c r="A129" s="72" t="s">
        <v>2707</v>
      </c>
      <c r="B129">
        <v>1</v>
      </c>
      <c r="C129" s="61" t="s">
        <v>77</v>
      </c>
      <c r="D129" s="35" t="s">
        <v>934</v>
      </c>
      <c r="E129">
        <v>0</v>
      </c>
    </row>
    <row r="130" spans="1:5">
      <c r="A130" s="72" t="s">
        <v>1266</v>
      </c>
      <c r="B130">
        <v>1</v>
      </c>
      <c r="C130" s="61" t="s">
        <v>77</v>
      </c>
      <c r="D130" t="s">
        <v>1252</v>
      </c>
      <c r="E130">
        <v>0</v>
      </c>
    </row>
    <row r="131" spans="1:5">
      <c r="A131" s="72" t="s">
        <v>1267</v>
      </c>
      <c r="B131">
        <v>1</v>
      </c>
      <c r="C131" s="61" t="s">
        <v>77</v>
      </c>
      <c r="D131" t="s">
        <v>1253</v>
      </c>
      <c r="E131">
        <v>0</v>
      </c>
    </row>
    <row r="132" spans="1:5">
      <c r="A132" s="72" t="s">
        <v>1268</v>
      </c>
      <c r="B132">
        <v>1</v>
      </c>
      <c r="C132" s="61" t="s">
        <v>77</v>
      </c>
      <c r="D132" t="s">
        <v>1254</v>
      </c>
      <c r="E132">
        <v>0</v>
      </c>
    </row>
    <row r="133" spans="1:5">
      <c r="A133" s="72" t="s">
        <v>1269</v>
      </c>
      <c r="B133">
        <v>1</v>
      </c>
      <c r="C133" s="61" t="s">
        <v>77</v>
      </c>
      <c r="D133" t="s">
        <v>1255</v>
      </c>
      <c r="E133">
        <v>0</v>
      </c>
    </row>
    <row r="134" spans="1:5">
      <c r="A134" s="72" t="s">
        <v>1270</v>
      </c>
      <c r="B134">
        <v>1</v>
      </c>
      <c r="C134" s="61" t="s">
        <v>77</v>
      </c>
      <c r="D134" t="s">
        <v>1256</v>
      </c>
      <c r="E134">
        <v>0</v>
      </c>
    </row>
    <row r="135" spans="1:5">
      <c r="A135" s="72" t="s">
        <v>1271</v>
      </c>
      <c r="B135">
        <v>1</v>
      </c>
      <c r="C135" s="61" t="s">
        <v>77</v>
      </c>
      <c r="D135" t="s">
        <v>1257</v>
      </c>
      <c r="E135">
        <v>0</v>
      </c>
    </row>
    <row r="136" spans="1:5">
      <c r="A136" s="72" t="s">
        <v>1272</v>
      </c>
      <c r="B136">
        <v>1</v>
      </c>
      <c r="C136" s="61" t="s">
        <v>77</v>
      </c>
      <c r="D136" t="s">
        <v>1258</v>
      </c>
      <c r="E136">
        <v>0</v>
      </c>
    </row>
    <row r="137" spans="1:5">
      <c r="A137" s="72" t="s">
        <v>1273</v>
      </c>
      <c r="B137">
        <v>1</v>
      </c>
      <c r="C137" s="61" t="s">
        <v>77</v>
      </c>
      <c r="D137" t="s">
        <v>1259</v>
      </c>
      <c r="E137">
        <v>0</v>
      </c>
    </row>
    <row r="138" spans="1:5">
      <c r="A138" s="72" t="s">
        <v>1274</v>
      </c>
      <c r="B138">
        <v>1</v>
      </c>
      <c r="C138" s="61" t="s">
        <v>77</v>
      </c>
      <c r="D138" t="s">
        <v>1260</v>
      </c>
      <c r="E138">
        <v>0</v>
      </c>
    </row>
    <row r="139" spans="1:5">
      <c r="A139" s="72" t="s">
        <v>1275</v>
      </c>
      <c r="B139">
        <v>1</v>
      </c>
      <c r="C139" s="61" t="s">
        <v>77</v>
      </c>
      <c r="D139" t="s">
        <v>1261</v>
      </c>
      <c r="E139">
        <v>0</v>
      </c>
    </row>
    <row r="140" spans="1:5">
      <c r="A140" s="72" t="s">
        <v>1276</v>
      </c>
      <c r="B140">
        <v>1</v>
      </c>
      <c r="C140" s="61" t="s">
        <v>77</v>
      </c>
      <c r="D140" t="s">
        <v>1262</v>
      </c>
      <c r="E140">
        <v>0</v>
      </c>
    </row>
    <row r="141" spans="1:5">
      <c r="A141" s="72" t="s">
        <v>1277</v>
      </c>
      <c r="B141">
        <v>1</v>
      </c>
      <c r="C141" s="61" t="s">
        <v>77</v>
      </c>
      <c r="D141" t="s">
        <v>1263</v>
      </c>
      <c r="E141">
        <v>0</v>
      </c>
    </row>
    <row r="142" spans="1:5">
      <c r="A142" s="72" t="s">
        <v>1278</v>
      </c>
      <c r="B142">
        <v>1</v>
      </c>
      <c r="C142" s="61" t="s">
        <v>77</v>
      </c>
      <c r="D142" t="s">
        <v>1264</v>
      </c>
      <c r="E142">
        <v>0</v>
      </c>
    </row>
    <row r="143" spans="1:5">
      <c r="A143" s="72" t="s">
        <v>1279</v>
      </c>
      <c r="B143">
        <v>1</v>
      </c>
      <c r="C143" s="61" t="s">
        <v>77</v>
      </c>
      <c r="D143" t="s">
        <v>1265</v>
      </c>
      <c r="E143">
        <v>0</v>
      </c>
    </row>
    <row r="144" spans="1:5">
      <c r="A144" s="72" t="s">
        <v>3658</v>
      </c>
      <c r="B144">
        <v>1</v>
      </c>
      <c r="C144" s="61" t="s">
        <v>77</v>
      </c>
      <c r="D144" t="s">
        <v>3656</v>
      </c>
      <c r="E144">
        <v>0</v>
      </c>
    </row>
    <row r="145" spans="1:6">
      <c r="A145" s="72" t="s">
        <v>1565</v>
      </c>
      <c r="B145">
        <v>1</v>
      </c>
      <c r="C145" s="61" t="s">
        <v>77</v>
      </c>
      <c r="D145" t="s">
        <v>1507</v>
      </c>
      <c r="E145">
        <v>0</v>
      </c>
      <c r="F145" t="s">
        <v>3444</v>
      </c>
    </row>
    <row r="146" spans="1:6">
      <c r="A146" s="72" t="s">
        <v>1566</v>
      </c>
      <c r="B146">
        <v>1</v>
      </c>
      <c r="C146" s="61" t="s">
        <v>77</v>
      </c>
      <c r="D146" t="s">
        <v>1515</v>
      </c>
      <c r="E146">
        <v>0</v>
      </c>
      <c r="F146" t="s">
        <v>3444</v>
      </c>
    </row>
    <row r="147" spans="1:6">
      <c r="A147" s="72" t="s">
        <v>1567</v>
      </c>
      <c r="B147">
        <v>1</v>
      </c>
      <c r="C147" s="61" t="s">
        <v>77</v>
      </c>
      <c r="D147" t="s">
        <v>1521</v>
      </c>
      <c r="E147">
        <v>0</v>
      </c>
      <c r="F147" t="s">
        <v>3444</v>
      </c>
    </row>
    <row r="148" spans="1:6">
      <c r="A148" s="72" t="s">
        <v>2564</v>
      </c>
      <c r="B148">
        <v>1</v>
      </c>
      <c r="C148" s="61" t="s">
        <v>77</v>
      </c>
      <c r="D148" t="s">
        <v>1539</v>
      </c>
      <c r="E148">
        <v>0</v>
      </c>
      <c r="F148" t="s">
        <v>3444</v>
      </c>
    </row>
    <row r="149" spans="1:6">
      <c r="A149" s="72" t="s">
        <v>2566</v>
      </c>
      <c r="B149">
        <v>1</v>
      </c>
      <c r="C149" s="61" t="s">
        <v>77</v>
      </c>
      <c r="D149" t="s">
        <v>1541</v>
      </c>
      <c r="E149">
        <v>0</v>
      </c>
      <c r="F149" t="s">
        <v>3444</v>
      </c>
    </row>
    <row r="150" spans="1:6">
      <c r="A150" s="74" t="s">
        <v>2474</v>
      </c>
      <c r="B150">
        <v>1</v>
      </c>
      <c r="C150" s="61" t="s">
        <v>77</v>
      </c>
      <c r="D150" s="6" t="s">
        <v>2519</v>
      </c>
      <c r="E150">
        <v>0</v>
      </c>
    </row>
    <row r="151" spans="1:6">
      <c r="A151" s="74" t="s">
        <v>2475</v>
      </c>
      <c r="B151">
        <v>1</v>
      </c>
      <c r="C151" s="61" t="s">
        <v>77</v>
      </c>
      <c r="D151" s="6" t="s">
        <v>2651</v>
      </c>
      <c r="E151">
        <v>0</v>
      </c>
    </row>
    <row r="152" spans="1:6">
      <c r="A152" s="74" t="s">
        <v>2476</v>
      </c>
      <c r="B152">
        <v>1</v>
      </c>
      <c r="C152" s="61" t="s">
        <v>77</v>
      </c>
      <c r="D152" s="6" t="s">
        <v>2521</v>
      </c>
      <c r="E152">
        <v>0</v>
      </c>
    </row>
    <row r="153" spans="1:6">
      <c r="A153" s="74" t="s">
        <v>2477</v>
      </c>
      <c r="B153">
        <v>1</v>
      </c>
      <c r="C153" s="61" t="s">
        <v>77</v>
      </c>
      <c r="D153" s="1" t="s">
        <v>1866</v>
      </c>
      <c r="E153">
        <v>0</v>
      </c>
    </row>
    <row r="154" spans="1:6">
      <c r="A154" s="74" t="s">
        <v>2478</v>
      </c>
      <c r="B154">
        <v>1</v>
      </c>
      <c r="C154" s="61" t="s">
        <v>77</v>
      </c>
      <c r="D154" s="1" t="s">
        <v>3269</v>
      </c>
      <c r="E154">
        <v>0</v>
      </c>
    </row>
    <row r="155" spans="1:6">
      <c r="A155" s="74" t="s">
        <v>2479</v>
      </c>
      <c r="B155">
        <v>1</v>
      </c>
      <c r="C155" s="61" t="s">
        <v>77</v>
      </c>
      <c r="D155" s="1" t="s">
        <v>3271</v>
      </c>
      <c r="E155">
        <v>0</v>
      </c>
    </row>
    <row r="156" spans="1:6">
      <c r="A156" s="74" t="s">
        <v>2480</v>
      </c>
      <c r="B156">
        <v>1</v>
      </c>
      <c r="C156" s="61" t="s">
        <v>77</v>
      </c>
      <c r="D156" s="1" t="s">
        <v>1696</v>
      </c>
      <c r="E156">
        <v>0</v>
      </c>
    </row>
    <row r="157" spans="1:6">
      <c r="A157" s="74" t="s">
        <v>2481</v>
      </c>
      <c r="B157">
        <v>1</v>
      </c>
      <c r="C157" s="61" t="s">
        <v>77</v>
      </c>
      <c r="D157" s="1" t="s">
        <v>1573</v>
      </c>
      <c r="E157">
        <v>0</v>
      </c>
    </row>
    <row r="158" spans="1:6">
      <c r="A158" s="74" t="s">
        <v>2482</v>
      </c>
      <c r="B158">
        <v>1</v>
      </c>
      <c r="C158" s="61" t="s">
        <v>77</v>
      </c>
      <c r="D158" s="1" t="s">
        <v>1102</v>
      </c>
      <c r="E158">
        <v>0</v>
      </c>
    </row>
    <row r="159" spans="1:6">
      <c r="A159" s="74" t="s">
        <v>2483</v>
      </c>
      <c r="B159">
        <v>1</v>
      </c>
      <c r="C159" s="61" t="s">
        <v>77</v>
      </c>
      <c r="D159" s="1" t="s">
        <v>541</v>
      </c>
      <c r="E159">
        <v>0</v>
      </c>
    </row>
    <row r="160" spans="1:6">
      <c r="A160" s="74" t="s">
        <v>2484</v>
      </c>
      <c r="B160">
        <v>1</v>
      </c>
      <c r="C160" s="61" t="s">
        <v>77</v>
      </c>
      <c r="D160" s="1" t="s">
        <v>1695</v>
      </c>
      <c r="E160">
        <v>0</v>
      </c>
    </row>
    <row r="161" spans="1:5">
      <c r="A161" s="74" t="s">
        <v>2485</v>
      </c>
      <c r="B161">
        <v>1</v>
      </c>
      <c r="C161" s="61" t="s">
        <v>77</v>
      </c>
      <c r="D161" s="1" t="s">
        <v>548</v>
      </c>
      <c r="E161">
        <v>0</v>
      </c>
    </row>
    <row r="162" spans="1:5">
      <c r="A162" s="74" t="s">
        <v>2486</v>
      </c>
      <c r="B162">
        <v>1</v>
      </c>
      <c r="C162" s="61" t="s">
        <v>77</v>
      </c>
      <c r="D162" s="1" t="s">
        <v>74</v>
      </c>
      <c r="E162">
        <v>0</v>
      </c>
    </row>
    <row r="163" spans="1:5">
      <c r="A163" s="74" t="s">
        <v>2487</v>
      </c>
      <c r="B163">
        <v>1</v>
      </c>
      <c r="C163" s="61" t="s">
        <v>77</v>
      </c>
      <c r="D163" s="1" t="s">
        <v>75</v>
      </c>
      <c r="E163">
        <v>0</v>
      </c>
    </row>
    <row r="164" spans="1:5">
      <c r="A164" s="74" t="s">
        <v>2488</v>
      </c>
      <c r="B164">
        <v>1</v>
      </c>
      <c r="C164" s="61" t="s">
        <v>77</v>
      </c>
      <c r="D164" s="1" t="s">
        <v>1562</v>
      </c>
      <c r="E164">
        <v>0</v>
      </c>
    </row>
    <row r="165" spans="1:5">
      <c r="A165" s="74" t="s">
        <v>2489</v>
      </c>
      <c r="B165">
        <v>1</v>
      </c>
      <c r="C165" s="61" t="s">
        <v>77</v>
      </c>
      <c r="D165" s="1" t="s">
        <v>1521</v>
      </c>
      <c r="E165">
        <v>0</v>
      </c>
    </row>
    <row r="166" spans="1:5">
      <c r="A166" s="74" t="s">
        <v>2490</v>
      </c>
      <c r="B166">
        <v>1</v>
      </c>
      <c r="C166" s="61" t="s">
        <v>77</v>
      </c>
      <c r="D166" s="1" t="s">
        <v>1502</v>
      </c>
      <c r="E166">
        <v>0</v>
      </c>
    </row>
    <row r="167" spans="1:5">
      <c r="A167" s="74" t="s">
        <v>2491</v>
      </c>
      <c r="B167">
        <v>1</v>
      </c>
      <c r="C167" s="61" t="s">
        <v>77</v>
      </c>
      <c r="D167" s="1" t="s">
        <v>626</v>
      </c>
      <c r="E167">
        <v>0</v>
      </c>
    </row>
    <row r="168" spans="1:5">
      <c r="A168" s="74" t="s">
        <v>2492</v>
      </c>
      <c r="B168">
        <v>1</v>
      </c>
      <c r="C168" s="61" t="s">
        <v>77</v>
      </c>
      <c r="D168" s="1" t="s">
        <v>627</v>
      </c>
      <c r="E168">
        <v>0</v>
      </c>
    </row>
    <row r="169" spans="1:5">
      <c r="A169" s="74" t="s">
        <v>2493</v>
      </c>
      <c r="B169">
        <v>1</v>
      </c>
      <c r="C169" s="61" t="s">
        <v>77</v>
      </c>
      <c r="D169" s="1" t="s">
        <v>628</v>
      </c>
      <c r="E169">
        <v>0</v>
      </c>
    </row>
    <row r="170" spans="1:5">
      <c r="A170" s="74" t="s">
        <v>2494</v>
      </c>
      <c r="B170">
        <v>1</v>
      </c>
      <c r="C170" s="61" t="s">
        <v>77</v>
      </c>
      <c r="D170" s="1" t="s">
        <v>629</v>
      </c>
      <c r="E170">
        <v>0</v>
      </c>
    </row>
    <row r="171" spans="1:5">
      <c r="A171" s="74" t="s">
        <v>2495</v>
      </c>
      <c r="B171">
        <v>1</v>
      </c>
      <c r="C171" s="61" t="s">
        <v>77</v>
      </c>
      <c r="D171" s="1" t="s">
        <v>630</v>
      </c>
      <c r="E171">
        <v>0</v>
      </c>
    </row>
    <row r="172" spans="1:5">
      <c r="A172" s="74" t="s">
        <v>2496</v>
      </c>
      <c r="B172">
        <v>1</v>
      </c>
      <c r="C172" s="61" t="s">
        <v>77</v>
      </c>
      <c r="D172" s="1" t="s">
        <v>631</v>
      </c>
      <c r="E172">
        <v>0</v>
      </c>
    </row>
    <row r="173" spans="1:5">
      <c r="A173" s="74" t="s">
        <v>2497</v>
      </c>
      <c r="B173">
        <v>1</v>
      </c>
      <c r="C173" s="61" t="s">
        <v>77</v>
      </c>
      <c r="D173" s="1" t="s">
        <v>632</v>
      </c>
      <c r="E173">
        <v>0</v>
      </c>
    </row>
    <row r="174" spans="1:5">
      <c r="A174" s="74" t="s">
        <v>2498</v>
      </c>
      <c r="B174">
        <v>1</v>
      </c>
      <c r="C174" s="61" t="s">
        <v>77</v>
      </c>
      <c r="D174" s="1" t="s">
        <v>633</v>
      </c>
      <c r="E174">
        <v>0</v>
      </c>
    </row>
    <row r="175" spans="1:5">
      <c r="A175" s="74" t="s">
        <v>2499</v>
      </c>
      <c r="B175">
        <v>1</v>
      </c>
      <c r="C175" s="61" t="s">
        <v>77</v>
      </c>
      <c r="D175" s="1" t="s">
        <v>634</v>
      </c>
      <c r="E175">
        <v>0</v>
      </c>
    </row>
    <row r="176" spans="1:5">
      <c r="A176" s="74" t="s">
        <v>2500</v>
      </c>
      <c r="B176">
        <v>1</v>
      </c>
      <c r="C176" s="61" t="s">
        <v>77</v>
      </c>
      <c r="D176" s="1" t="s">
        <v>635</v>
      </c>
      <c r="E176">
        <v>0</v>
      </c>
    </row>
    <row r="177" spans="1:5">
      <c r="A177" s="74" t="s">
        <v>3692</v>
      </c>
      <c r="B177">
        <v>1</v>
      </c>
      <c r="C177" s="61" t="s">
        <v>77</v>
      </c>
      <c r="D177" s="1" t="s">
        <v>3694</v>
      </c>
      <c r="E177">
        <v>0</v>
      </c>
    </row>
    <row r="178" spans="1:5">
      <c r="A178" s="74" t="s">
        <v>2523</v>
      </c>
      <c r="B178">
        <v>1</v>
      </c>
      <c r="C178" s="61" t="s">
        <v>77</v>
      </c>
      <c r="D178" s="1" t="s">
        <v>1699</v>
      </c>
      <c r="E178">
        <v>0</v>
      </c>
    </row>
    <row r="179" spans="1:5">
      <c r="A179" s="74" t="s">
        <v>2524</v>
      </c>
      <c r="B179">
        <v>1</v>
      </c>
      <c r="C179" s="61" t="s">
        <v>77</v>
      </c>
      <c r="D179" s="1" t="s">
        <v>1694</v>
      </c>
      <c r="E179">
        <v>0</v>
      </c>
    </row>
    <row r="180" spans="1:5">
      <c r="A180" s="72" t="s">
        <v>2769</v>
      </c>
      <c r="B180">
        <v>1</v>
      </c>
      <c r="C180" s="61" t="s">
        <v>77</v>
      </c>
      <c r="D180" t="s">
        <v>532</v>
      </c>
      <c r="E180">
        <v>0</v>
      </c>
    </row>
    <row r="181" spans="1:5">
      <c r="A181" s="72" t="s">
        <v>2770</v>
      </c>
      <c r="B181">
        <v>1</v>
      </c>
      <c r="C181" s="61" t="s">
        <v>77</v>
      </c>
      <c r="D181" t="s">
        <v>74</v>
      </c>
      <c r="E181">
        <v>0</v>
      </c>
    </row>
    <row r="182" spans="1:5">
      <c r="A182" s="72" t="s">
        <v>2771</v>
      </c>
      <c r="B182">
        <v>1</v>
      </c>
      <c r="C182" s="61" t="s">
        <v>77</v>
      </c>
      <c r="D182" t="s">
        <v>75</v>
      </c>
      <c r="E182">
        <v>0</v>
      </c>
    </row>
    <row r="183" spans="1:5">
      <c r="A183" s="72" t="s">
        <v>2772</v>
      </c>
      <c r="B183">
        <v>1</v>
      </c>
      <c r="C183" s="61" t="s">
        <v>77</v>
      </c>
      <c r="D183" t="s">
        <v>522</v>
      </c>
      <c r="E183">
        <v>0</v>
      </c>
    </row>
    <row r="184" spans="1:5">
      <c r="A184" s="72" t="s">
        <v>2780</v>
      </c>
      <c r="B184">
        <v>1</v>
      </c>
      <c r="C184" s="61" t="str">
        <f>INDEX(m_lang!$B:$B,MATCH(B184,m_lang!$A:$A,0))</f>
        <v>en</v>
      </c>
      <c r="D184" t="s">
        <v>775</v>
      </c>
      <c r="E184">
        <v>0</v>
      </c>
    </row>
    <row r="185" spans="1:5">
      <c r="A185" s="72" t="s">
        <v>2781</v>
      </c>
      <c r="B185">
        <v>1</v>
      </c>
      <c r="C185" s="61" t="str">
        <f>INDEX(m_lang!$B:$B,MATCH(B185,m_lang!$A:$A,0))</f>
        <v>en</v>
      </c>
      <c r="D185" t="s">
        <v>803</v>
      </c>
      <c r="E185">
        <v>0</v>
      </c>
    </row>
    <row r="186" spans="1:5">
      <c r="A186" s="72" t="s">
        <v>2782</v>
      </c>
      <c r="B186">
        <v>1</v>
      </c>
      <c r="C186" s="61" t="str">
        <f>INDEX(m_lang!$B:$B,MATCH(B186,m_lang!$A:$A,0))</f>
        <v>en</v>
      </c>
      <c r="D186" t="s">
        <v>834</v>
      </c>
      <c r="E186">
        <v>0</v>
      </c>
    </row>
    <row r="187" spans="1:5">
      <c r="A187" s="72" t="s">
        <v>2783</v>
      </c>
      <c r="B187">
        <v>1</v>
      </c>
      <c r="C187" s="61" t="str">
        <f>INDEX(m_lang!$B:$B,MATCH(B187,m_lang!$A:$A,0))</f>
        <v>en</v>
      </c>
      <c r="D187" t="s">
        <v>840</v>
      </c>
      <c r="E187">
        <v>0</v>
      </c>
    </row>
    <row r="188" spans="1:5">
      <c r="A188" s="72" t="s">
        <v>2883</v>
      </c>
      <c r="B188">
        <v>1</v>
      </c>
      <c r="C188" s="61" t="str">
        <f>INDEX(m_lang!$B:$B,MATCH(B188,m_lang!$A:$A,0))</f>
        <v>en</v>
      </c>
      <c r="D188" t="s">
        <v>2885</v>
      </c>
      <c r="E188">
        <v>0</v>
      </c>
    </row>
    <row r="189" spans="1:5">
      <c r="A189" s="72" t="s">
        <v>2884</v>
      </c>
      <c r="B189">
        <v>1</v>
      </c>
      <c r="C189" s="61" t="str">
        <f>INDEX(m_lang!$B:$B,MATCH(B189,m_lang!$A:$A,0))</f>
        <v>en</v>
      </c>
      <c r="D189" t="s">
        <v>2886</v>
      </c>
      <c r="E189">
        <v>0</v>
      </c>
    </row>
    <row r="190" spans="1:5">
      <c r="A190" s="72" t="s">
        <v>3398</v>
      </c>
      <c r="B190">
        <v>1</v>
      </c>
      <c r="C190" s="61" t="str">
        <f>INDEX(m_lang!$B:$B,MATCH(B190,m_lang!$A:$A,0))</f>
        <v>en</v>
      </c>
      <c r="D190" t="s">
        <v>1092</v>
      </c>
      <c r="E190">
        <v>0</v>
      </c>
    </row>
    <row r="191" spans="1:5">
      <c r="A191" s="72" t="s">
        <v>3400</v>
      </c>
      <c r="B191">
        <v>1</v>
      </c>
      <c r="C191" s="61" t="str">
        <f>INDEX(m_lang!$B:$B,MATCH(B191,m_lang!$A:$A,0))</f>
        <v>en</v>
      </c>
      <c r="D191" t="s">
        <v>1093</v>
      </c>
      <c r="E191">
        <v>0</v>
      </c>
    </row>
    <row r="192" spans="1:5">
      <c r="A192" s="72" t="s">
        <v>3402</v>
      </c>
      <c r="B192">
        <v>1</v>
      </c>
      <c r="C192" s="61" t="str">
        <f>INDEX(m_lang!$B:$B,MATCH(B192,m_lang!$A:$A,0))</f>
        <v>en</v>
      </c>
      <c r="D192" t="s">
        <v>3384</v>
      </c>
      <c r="E192">
        <v>0</v>
      </c>
    </row>
    <row r="193" spans="1:6">
      <c r="A193" s="72" t="s">
        <v>3404</v>
      </c>
      <c r="B193">
        <v>1</v>
      </c>
      <c r="C193" s="61" t="str">
        <f>INDEX(m_lang!$B:$B,MATCH(B193,m_lang!$A:$A,0))</f>
        <v>en</v>
      </c>
      <c r="D193" t="s">
        <v>3386</v>
      </c>
      <c r="E193">
        <v>0</v>
      </c>
    </row>
    <row r="194" spans="1:6">
      <c r="A194" s="72" t="s">
        <v>3406</v>
      </c>
      <c r="B194">
        <v>1</v>
      </c>
      <c r="C194" s="61" t="str">
        <f>INDEX(m_lang!$B:$B,MATCH(B194,m_lang!$A:$A,0))</f>
        <v>en</v>
      </c>
      <c r="D194" t="s">
        <v>3387</v>
      </c>
      <c r="E194">
        <v>0</v>
      </c>
    </row>
    <row r="195" spans="1:6">
      <c r="A195" s="72" t="s">
        <v>3838</v>
      </c>
      <c r="B195">
        <v>1</v>
      </c>
      <c r="C195" s="61" t="str">
        <f>INDEX(m_lang!$B:$B,MATCH(B195,m_lang!$A:$A,0))</f>
        <v>en</v>
      </c>
      <c r="D195" t="s">
        <v>3835</v>
      </c>
      <c r="E195">
        <v>0</v>
      </c>
    </row>
    <row r="196" spans="1:6">
      <c r="A196" s="72" t="s">
        <v>3839</v>
      </c>
      <c r="B196">
        <v>1</v>
      </c>
      <c r="C196" s="61" t="str">
        <f>INDEX(m_lang!$B:$B,MATCH(B196,m_lang!$A:$A,0))</f>
        <v>en</v>
      </c>
      <c r="D196" t="s">
        <v>3836</v>
      </c>
      <c r="E196">
        <v>0</v>
      </c>
    </row>
    <row r="197" spans="1:6">
      <c r="A197" s="72" t="s">
        <v>3840</v>
      </c>
      <c r="B197">
        <v>1</v>
      </c>
      <c r="C197" s="61" t="str">
        <f>INDEX(m_lang!$B:$B,MATCH(B197,m_lang!$A:$A,0))</f>
        <v>en</v>
      </c>
      <c r="D197" t="s">
        <v>3837</v>
      </c>
      <c r="E197">
        <v>0</v>
      </c>
    </row>
    <row r="198" spans="1:6">
      <c r="A198" s="72" t="s">
        <v>3408</v>
      </c>
      <c r="B198">
        <v>1</v>
      </c>
      <c r="C198" s="61" t="str">
        <f>INDEX(m_lang!$B:$B,MATCH(B198,m_lang!$A:$A,0))</f>
        <v>en</v>
      </c>
      <c r="D198" t="s">
        <v>3390</v>
      </c>
      <c r="E198">
        <v>0</v>
      </c>
    </row>
    <row r="199" spans="1:6">
      <c r="A199" s="72" t="s">
        <v>3410</v>
      </c>
      <c r="B199">
        <v>1</v>
      </c>
      <c r="C199" s="61" t="str">
        <f>INDEX(m_lang!$B:$B,MATCH(B199,m_lang!$A:$A,0))</f>
        <v>en</v>
      </c>
      <c r="D199" t="s">
        <v>3392</v>
      </c>
      <c r="E199">
        <v>0</v>
      </c>
    </row>
    <row r="200" spans="1:6">
      <c r="A200" s="72" t="s">
        <v>3412</v>
      </c>
      <c r="B200">
        <v>1</v>
      </c>
      <c r="C200" s="61" t="str">
        <f>INDEX(m_lang!$B:$B,MATCH(B200,m_lang!$A:$A,0))</f>
        <v>en</v>
      </c>
      <c r="D200" t="s">
        <v>3394</v>
      </c>
      <c r="E200">
        <v>0</v>
      </c>
    </row>
    <row r="201" spans="1:6">
      <c r="A201" s="72" t="s">
        <v>3414</v>
      </c>
      <c r="B201">
        <v>1</v>
      </c>
      <c r="C201" s="61" t="str">
        <f>INDEX(m_lang!$B:$B,MATCH(B201,m_lang!$A:$A,0))</f>
        <v>en</v>
      </c>
      <c r="D201" t="s">
        <v>3396</v>
      </c>
      <c r="E201">
        <v>0</v>
      </c>
    </row>
    <row r="202" spans="1:6">
      <c r="A202" s="72" t="s">
        <v>3526</v>
      </c>
      <c r="B202">
        <v>1</v>
      </c>
      <c r="C202" s="61" t="str">
        <f>INDEX(m_lang!$B:$B,MATCH(B202,m_lang!$A:$A,0))</f>
        <v>en</v>
      </c>
      <c r="D202" t="s">
        <v>3450</v>
      </c>
      <c r="E202">
        <v>0</v>
      </c>
    </row>
    <row r="203" spans="1:6">
      <c r="A203" s="72" t="s">
        <v>3527</v>
      </c>
      <c r="B203">
        <v>1</v>
      </c>
      <c r="C203" s="61" t="str">
        <f>INDEX(m_lang!$B:$B,MATCH(B203,m_lang!$A:$A,0))</f>
        <v>en</v>
      </c>
      <c r="D203" t="s">
        <v>3452</v>
      </c>
      <c r="E203">
        <v>0</v>
      </c>
    </row>
    <row r="204" spans="1:6">
      <c r="A204" s="72" t="s">
        <v>3528</v>
      </c>
      <c r="B204">
        <v>1</v>
      </c>
      <c r="C204" s="61" t="str">
        <f>INDEX(m_lang!$B:$B,MATCH(B204,m_lang!$A:$A,0))</f>
        <v>en</v>
      </c>
      <c r="D204" t="s">
        <v>3454</v>
      </c>
      <c r="E204">
        <v>0</v>
      </c>
    </row>
    <row r="205" spans="1:6">
      <c r="A205" s="72" t="s">
        <v>3529</v>
      </c>
      <c r="B205">
        <v>1</v>
      </c>
      <c r="C205" s="61" t="s">
        <v>77</v>
      </c>
      <c r="D205" t="s">
        <v>3439</v>
      </c>
      <c r="E205">
        <v>0</v>
      </c>
      <c r="F205" t="s">
        <v>3443</v>
      </c>
    </row>
    <row r="206" spans="1:6">
      <c r="A206" s="72" t="s">
        <v>3530</v>
      </c>
      <c r="B206">
        <v>1</v>
      </c>
      <c r="C206" s="61" t="s">
        <v>77</v>
      </c>
      <c r="D206" t="s">
        <v>3440</v>
      </c>
      <c r="E206">
        <v>0</v>
      </c>
      <c r="F206" t="s">
        <v>3443</v>
      </c>
    </row>
    <row r="207" spans="1:6">
      <c r="A207" s="72" t="s">
        <v>3531</v>
      </c>
      <c r="B207">
        <v>1</v>
      </c>
      <c r="C207" s="61" t="s">
        <v>77</v>
      </c>
      <c r="D207" t="s">
        <v>3441</v>
      </c>
      <c r="E207">
        <v>0</v>
      </c>
      <c r="F207" t="s">
        <v>3443</v>
      </c>
    </row>
    <row r="208" spans="1:6">
      <c r="A208" s="72" t="s">
        <v>3611</v>
      </c>
      <c r="B208">
        <v>1</v>
      </c>
      <c r="C208" s="61" t="s">
        <v>77</v>
      </c>
      <c r="D208" t="s">
        <v>3653</v>
      </c>
      <c r="E208">
        <v>0</v>
      </c>
    </row>
    <row r="209" spans="1:5">
      <c r="A209" s="72" t="s">
        <v>3610</v>
      </c>
      <c r="B209">
        <v>1</v>
      </c>
      <c r="C209" s="61" t="s">
        <v>77</v>
      </c>
      <c r="D209" t="s">
        <v>3644</v>
      </c>
      <c r="E209">
        <v>0</v>
      </c>
    </row>
    <row r="210" spans="1:5">
      <c r="A210" s="72" t="s">
        <v>3768</v>
      </c>
      <c r="B210">
        <v>1</v>
      </c>
      <c r="C210" s="61" t="s">
        <v>77</v>
      </c>
      <c r="D210" t="s">
        <v>4059</v>
      </c>
      <c r="E210">
        <v>0</v>
      </c>
    </row>
    <row r="211" spans="1:5">
      <c r="A211" s="72" t="s">
        <v>3769</v>
      </c>
      <c r="B211">
        <v>1</v>
      </c>
      <c r="C211" s="61" t="s">
        <v>77</v>
      </c>
      <c r="D211" t="s">
        <v>4060</v>
      </c>
      <c r="E211">
        <v>0</v>
      </c>
    </row>
    <row r="212" spans="1:5">
      <c r="A212" s="72" t="s">
        <v>3772</v>
      </c>
      <c r="B212">
        <v>1</v>
      </c>
      <c r="C212" s="61" t="s">
        <v>77</v>
      </c>
      <c r="D212" t="s">
        <v>3770</v>
      </c>
      <c r="E212">
        <v>0</v>
      </c>
    </row>
    <row r="213" spans="1:5">
      <c r="A213" s="72" t="s">
        <v>3773</v>
      </c>
      <c r="B213">
        <v>1</v>
      </c>
      <c r="C213" s="61" t="s">
        <v>77</v>
      </c>
      <c r="D213" t="s">
        <v>3771</v>
      </c>
      <c r="E213">
        <v>0</v>
      </c>
    </row>
    <row r="214" spans="1:5">
      <c r="A214" s="72" t="s">
        <v>4005</v>
      </c>
      <c r="B214">
        <v>1</v>
      </c>
      <c r="C214" s="61" t="s">
        <v>77</v>
      </c>
      <c r="D214" t="s">
        <v>4004</v>
      </c>
      <c r="E214">
        <v>0</v>
      </c>
    </row>
    <row r="215" spans="1:5">
      <c r="A215" s="72" t="s">
        <v>3774</v>
      </c>
      <c r="B215">
        <v>1</v>
      </c>
      <c r="C215" s="61" t="s">
        <v>77</v>
      </c>
      <c r="D215" t="s">
        <v>4076</v>
      </c>
      <c r="E215">
        <v>0</v>
      </c>
    </row>
    <row r="216" spans="1:5">
      <c r="A216" s="72" t="s">
        <v>4006</v>
      </c>
      <c r="B216">
        <v>1</v>
      </c>
      <c r="C216" s="61" t="s">
        <v>77</v>
      </c>
      <c r="D216" t="s">
        <v>4004</v>
      </c>
      <c r="E216">
        <v>0</v>
      </c>
    </row>
    <row r="217" spans="1:5">
      <c r="A217" s="72" t="s">
        <v>3863</v>
      </c>
      <c r="B217">
        <v>1</v>
      </c>
      <c r="C217" s="61" t="s">
        <v>77</v>
      </c>
      <c r="D217" t="s">
        <v>3775</v>
      </c>
      <c r="E217">
        <v>0</v>
      </c>
    </row>
    <row r="218" spans="1:5">
      <c r="A218" s="72" t="s">
        <v>3767</v>
      </c>
      <c r="B218">
        <v>1</v>
      </c>
      <c r="C218" s="61" t="s">
        <v>77</v>
      </c>
      <c r="D218" t="s">
        <v>3778</v>
      </c>
      <c r="E218">
        <v>0</v>
      </c>
    </row>
    <row r="219" spans="1:5">
      <c r="A219" s="72" t="s">
        <v>3844</v>
      </c>
      <c r="B219">
        <v>1</v>
      </c>
      <c r="C219" s="61" t="s">
        <v>77</v>
      </c>
      <c r="D219" t="s">
        <v>3779</v>
      </c>
      <c r="E219">
        <v>0</v>
      </c>
    </row>
    <row r="220" spans="1:5">
      <c r="A220" s="72" t="s">
        <v>3845</v>
      </c>
      <c r="B220">
        <v>1</v>
      </c>
      <c r="C220" s="61" t="s">
        <v>77</v>
      </c>
      <c r="D220" t="s">
        <v>3780</v>
      </c>
      <c r="E220">
        <v>0</v>
      </c>
    </row>
    <row r="221" spans="1:5">
      <c r="A221" s="72" t="s">
        <v>3846</v>
      </c>
      <c r="B221">
        <v>1</v>
      </c>
      <c r="C221" s="61" t="s">
        <v>77</v>
      </c>
      <c r="D221" t="s">
        <v>3781</v>
      </c>
      <c r="E221">
        <v>0</v>
      </c>
    </row>
    <row r="222" spans="1:5">
      <c r="A222" s="72" t="s">
        <v>3847</v>
      </c>
      <c r="B222">
        <v>1</v>
      </c>
      <c r="C222" s="61" t="s">
        <v>77</v>
      </c>
      <c r="D222" t="s">
        <v>3785</v>
      </c>
      <c r="E222">
        <v>0</v>
      </c>
    </row>
    <row r="223" spans="1:5">
      <c r="A223" s="72" t="s">
        <v>3848</v>
      </c>
      <c r="B223">
        <v>1</v>
      </c>
      <c r="C223" s="61" t="s">
        <v>77</v>
      </c>
      <c r="D223" t="s">
        <v>3786</v>
      </c>
      <c r="E223">
        <v>0</v>
      </c>
    </row>
    <row r="224" spans="1:5">
      <c r="A224" s="72" t="s">
        <v>3849</v>
      </c>
      <c r="B224">
        <v>1</v>
      </c>
      <c r="C224" s="61" t="s">
        <v>77</v>
      </c>
      <c r="D224" t="s">
        <v>3787</v>
      </c>
      <c r="E224">
        <v>0</v>
      </c>
    </row>
    <row r="225" spans="1:5">
      <c r="A225" s="72" t="s">
        <v>4041</v>
      </c>
      <c r="B225">
        <v>1</v>
      </c>
      <c r="C225" s="61" t="s">
        <v>77</v>
      </c>
      <c r="D225" t="s">
        <v>3766</v>
      </c>
      <c r="E225">
        <v>0</v>
      </c>
    </row>
    <row r="226" spans="1:5">
      <c r="A226" s="72" t="s">
        <v>4042</v>
      </c>
      <c r="B226">
        <v>1</v>
      </c>
      <c r="C226" s="61" t="s">
        <v>77</v>
      </c>
      <c r="D226" t="s">
        <v>4004</v>
      </c>
      <c r="E226">
        <v>0</v>
      </c>
    </row>
    <row r="227" spans="1:5">
      <c r="A227" s="72" t="s">
        <v>4040</v>
      </c>
      <c r="B227">
        <v>1</v>
      </c>
      <c r="C227" s="61" t="s">
        <v>77</v>
      </c>
      <c r="D227" t="s">
        <v>4062</v>
      </c>
      <c r="E227">
        <v>0</v>
      </c>
    </row>
    <row r="228" spans="1:5">
      <c r="A228" s="72" t="s">
        <v>4043</v>
      </c>
      <c r="B228">
        <v>1</v>
      </c>
      <c r="C228" s="61" t="s">
        <v>77</v>
      </c>
      <c r="D228" t="s">
        <v>4063</v>
      </c>
      <c r="E228">
        <v>0</v>
      </c>
    </row>
    <row r="229" spans="1:5">
      <c r="A229" s="72" t="s">
        <v>4045</v>
      </c>
      <c r="B229">
        <v>1</v>
      </c>
      <c r="C229" s="61" t="s">
        <v>77</v>
      </c>
      <c r="D229" t="s">
        <v>4044</v>
      </c>
      <c r="E229">
        <v>0</v>
      </c>
    </row>
    <row r="230" spans="1:5">
      <c r="A230" s="72" t="s">
        <v>4067</v>
      </c>
      <c r="B230">
        <v>1</v>
      </c>
      <c r="C230" s="61" t="str">
        <f>INDEX(m_lang!$B:$B,MATCH(B230,m_lang!$A:$A,0))</f>
        <v>en</v>
      </c>
      <c r="D230" t="s">
        <v>604</v>
      </c>
      <c r="E230">
        <v>0</v>
      </c>
    </row>
    <row r="231" spans="1:5">
      <c r="A231" s="72" t="s">
        <v>4068</v>
      </c>
      <c r="B231">
        <v>1</v>
      </c>
      <c r="C231" s="61" t="str">
        <f>INDEX(m_lang!$B:$B,MATCH(B231,m_lang!$A:$A,0))</f>
        <v>en</v>
      </c>
      <c r="D231" t="s">
        <v>605</v>
      </c>
      <c r="E231">
        <v>0</v>
      </c>
    </row>
    <row r="232" spans="1:5">
      <c r="A232" s="72" t="s">
        <v>4069</v>
      </c>
      <c r="B232">
        <v>1</v>
      </c>
      <c r="C232" s="61" t="str">
        <f>INDEX(m_lang!$B:$B,MATCH(B232,m_lang!$A:$A,0))</f>
        <v>en</v>
      </c>
      <c r="D232" t="s">
        <v>606</v>
      </c>
      <c r="E232">
        <v>0</v>
      </c>
    </row>
    <row r="233" spans="1:5">
      <c r="A233" s="72" t="s">
        <v>4070</v>
      </c>
      <c r="B233">
        <v>1</v>
      </c>
      <c r="C233" s="61" t="str">
        <f>INDEX(m_lang!$B:$B,MATCH(B233,m_lang!$A:$A,0))</f>
        <v>en</v>
      </c>
      <c r="D233" t="s">
        <v>602</v>
      </c>
      <c r="E233">
        <v>0</v>
      </c>
    </row>
    <row r="234" spans="1:5">
      <c r="A234" s="72" t="s">
        <v>4071</v>
      </c>
      <c r="B234">
        <v>1</v>
      </c>
      <c r="C234" s="61" t="str">
        <f>INDEX(m_lang!$B:$B,MATCH(B234,m_lang!$A:$A,0))</f>
        <v>en</v>
      </c>
      <c r="D234" t="s">
        <v>603</v>
      </c>
      <c r="E234">
        <v>0</v>
      </c>
    </row>
    <row r="235" spans="1:5">
      <c r="A235" s="72" t="s">
        <v>4072</v>
      </c>
      <c r="B235">
        <v>1</v>
      </c>
      <c r="C235" s="61" t="str">
        <f>INDEX(m_lang!$B:$B,MATCH(B235,m_lang!$A:$A,0))</f>
        <v>en</v>
      </c>
      <c r="D235" t="s">
        <v>3857</v>
      </c>
      <c r="E235">
        <v>0</v>
      </c>
    </row>
    <row r="236" spans="1:5">
      <c r="A236" s="72" t="s">
        <v>4073</v>
      </c>
      <c r="B236">
        <v>1</v>
      </c>
      <c r="C236" s="61" t="str">
        <f>INDEX(m_lang!$B:$B,MATCH(B236,m_lang!$A:$A,0))</f>
        <v>en</v>
      </c>
      <c r="D236" t="s">
        <v>3858</v>
      </c>
      <c r="E236">
        <v>0</v>
      </c>
    </row>
    <row r="237" spans="1:5">
      <c r="A237" s="72" t="s">
        <v>4074</v>
      </c>
      <c r="B237">
        <v>1</v>
      </c>
      <c r="C237" s="61" t="str">
        <f>INDEX(m_lang!$B:$B,MATCH(B237,m_lang!$A:$A,0))</f>
        <v>en</v>
      </c>
      <c r="D237" t="s">
        <v>3859</v>
      </c>
      <c r="E237">
        <v>0</v>
      </c>
    </row>
  </sheetData>
  <autoFilter ref="A3:F3"/>
  <phoneticPr fontId="13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7030A0"/>
  </sheetPr>
  <dimension ref="A1:G236"/>
  <sheetViews>
    <sheetView topLeftCell="A187" workbookViewId="0">
      <selection activeCell="F232" sqref="F232"/>
    </sheetView>
  </sheetViews>
  <sheetFormatPr defaultRowHeight="18.75"/>
  <cols>
    <col min="1" max="1" width="12.875" style="72" bestFit="1" customWidth="1"/>
    <col min="2" max="2" width="12.25" bestFit="1" customWidth="1"/>
    <col min="3" max="3" width="12.25" style="61" customWidth="1"/>
    <col min="4" max="4" width="21.125" bestFit="1" customWidth="1"/>
    <col min="5" max="5" width="23.125" bestFit="1" customWidth="1"/>
  </cols>
  <sheetData>
    <row r="1" spans="1:7">
      <c r="A1" s="69" t="s">
        <v>130</v>
      </c>
      <c r="B1" s="38" t="s">
        <v>131</v>
      </c>
    </row>
    <row r="2" spans="1:7">
      <c r="A2" s="70"/>
      <c r="B2" s="38" t="s">
        <v>138</v>
      </c>
    </row>
    <row r="3" spans="1:7" s="34" customFormat="1">
      <c r="A3" s="71" t="s">
        <v>0</v>
      </c>
      <c r="B3" s="40" t="s">
        <v>39</v>
      </c>
      <c r="C3" s="36" t="s">
        <v>32</v>
      </c>
      <c r="D3" s="216" t="s">
        <v>3010</v>
      </c>
      <c r="E3" s="35" t="s">
        <v>67</v>
      </c>
      <c r="F3" s="35" t="s">
        <v>751</v>
      </c>
      <c r="G3" s="34" t="s">
        <v>3546</v>
      </c>
    </row>
    <row r="4" spans="1:7">
      <c r="A4" s="72" t="s">
        <v>1043</v>
      </c>
      <c r="B4">
        <v>2</v>
      </c>
      <c r="C4" s="61" t="str">
        <f>INDEX(m_lang!$B:$B,MATCH(B4,m_lang!$A:$A,0))</f>
        <v>th</v>
      </c>
      <c r="D4" t="s">
        <v>69</v>
      </c>
      <c r="E4" s="213" t="s">
        <v>69</v>
      </c>
      <c r="F4">
        <v>0</v>
      </c>
    </row>
    <row r="5" spans="1:7">
      <c r="A5" s="72" t="s">
        <v>1044</v>
      </c>
      <c r="B5">
        <v>2</v>
      </c>
      <c r="C5" s="61" t="str">
        <f>INDEX(m_lang!$B:$B,MATCH(B5,m_lang!$A:$A,0))</f>
        <v>th</v>
      </c>
      <c r="D5" t="s">
        <v>610</v>
      </c>
      <c r="E5" s="213" t="s">
        <v>610</v>
      </c>
      <c r="F5">
        <v>0</v>
      </c>
    </row>
    <row r="6" spans="1:7">
      <c r="A6" s="72" t="s">
        <v>1045</v>
      </c>
      <c r="B6">
        <v>2</v>
      </c>
      <c r="C6" s="61" t="str">
        <f>INDEX(m_lang!$B:$B,MATCH(B6,m_lang!$A:$A,0))</f>
        <v>th</v>
      </c>
      <c r="D6" t="s">
        <v>718</v>
      </c>
      <c r="E6" s="213" t="s">
        <v>718</v>
      </c>
      <c r="F6">
        <v>0</v>
      </c>
    </row>
    <row r="7" spans="1:7">
      <c r="A7" s="72" t="s">
        <v>1042</v>
      </c>
      <c r="B7">
        <v>2</v>
      </c>
      <c r="C7" s="61" t="str">
        <f>INDEX(m_lang!$B:$B,MATCH(B7,m_lang!$A:$A,0))</f>
        <v>th</v>
      </c>
      <c r="D7" t="s">
        <v>496</v>
      </c>
      <c r="E7" s="213" t="s">
        <v>496</v>
      </c>
      <c r="F7">
        <v>0</v>
      </c>
    </row>
    <row r="8" spans="1:7">
      <c r="A8" s="72" t="s">
        <v>1041</v>
      </c>
      <c r="B8">
        <v>2</v>
      </c>
      <c r="C8" s="61" t="str">
        <f>INDEX(m_lang!$B:$B,MATCH(B8,m_lang!$A:$A,0))</f>
        <v>th</v>
      </c>
      <c r="D8" t="s">
        <v>70</v>
      </c>
      <c r="E8" s="213" t="s">
        <v>70</v>
      </c>
      <c r="F8">
        <v>0</v>
      </c>
    </row>
    <row r="9" spans="1:7">
      <c r="A9" s="72" t="s">
        <v>1040</v>
      </c>
      <c r="B9">
        <v>2</v>
      </c>
      <c r="C9" s="61" t="str">
        <f>INDEX(m_lang!$B:$B,MATCH(B9,m_lang!$A:$A,0))</f>
        <v>th</v>
      </c>
      <c r="D9" t="s">
        <v>487</v>
      </c>
      <c r="E9" s="213" t="s">
        <v>487</v>
      </c>
      <c r="F9">
        <v>0</v>
      </c>
    </row>
    <row r="10" spans="1:7">
      <c r="A10" s="72" t="s">
        <v>1037</v>
      </c>
      <c r="B10">
        <v>2</v>
      </c>
      <c r="C10" s="61" t="str">
        <f>INDEX(m_lang!$B:$B,MATCH(B10,m_lang!$A:$A,0))</f>
        <v>th</v>
      </c>
      <c r="D10" t="s">
        <v>498</v>
      </c>
      <c r="E10" s="213" t="s">
        <v>498</v>
      </c>
      <c r="F10">
        <v>0</v>
      </c>
    </row>
    <row r="11" spans="1:7">
      <c r="A11" s="72" t="s">
        <v>1038</v>
      </c>
      <c r="B11">
        <v>2</v>
      </c>
      <c r="C11" s="61" t="str">
        <f>INDEX(m_lang!$B:$B,MATCH(B11,m_lang!$A:$A,0))</f>
        <v>th</v>
      </c>
      <c r="D11" t="s">
        <v>553</v>
      </c>
      <c r="E11" s="213" t="s">
        <v>553</v>
      </c>
      <c r="F11">
        <v>0</v>
      </c>
    </row>
    <row r="12" spans="1:7">
      <c r="A12" s="72" t="s">
        <v>1039</v>
      </c>
      <c r="B12">
        <v>2</v>
      </c>
      <c r="C12" s="61" t="str">
        <f>INDEX(m_lang!$B:$B,MATCH(B12,m_lang!$A:$A,0))</f>
        <v>th</v>
      </c>
      <c r="D12" t="s">
        <v>68</v>
      </c>
      <c r="E12" s="213" t="s">
        <v>68</v>
      </c>
      <c r="F12">
        <v>0</v>
      </c>
    </row>
    <row r="13" spans="1:7">
      <c r="A13" s="72" t="s">
        <v>646</v>
      </c>
      <c r="B13">
        <v>2</v>
      </c>
      <c r="C13" s="61" t="str">
        <f>INDEX(m_lang!$B:$B,MATCH(B13,m_lang!$A:$A,0))</f>
        <v>th</v>
      </c>
      <c r="D13" t="s">
        <v>497</v>
      </c>
      <c r="E13" s="213" t="s">
        <v>497</v>
      </c>
      <c r="F13">
        <v>0</v>
      </c>
    </row>
    <row r="14" spans="1:7">
      <c r="A14" s="72" t="s">
        <v>648</v>
      </c>
      <c r="B14">
        <v>2</v>
      </c>
      <c r="C14" s="61" t="str">
        <f>INDEX(m_lang!$B:$B,MATCH(B14,m_lang!$A:$A,0))</f>
        <v>th</v>
      </c>
      <c r="D14" t="s">
        <v>499</v>
      </c>
      <c r="E14" s="213" t="s">
        <v>499</v>
      </c>
      <c r="F14">
        <v>0</v>
      </c>
    </row>
    <row r="15" spans="1:7">
      <c r="A15" s="72" t="s">
        <v>649</v>
      </c>
      <c r="B15">
        <v>2</v>
      </c>
      <c r="C15" s="61" t="str">
        <f>INDEX(m_lang!$B:$B,MATCH(B15,m_lang!$A:$A,0))</f>
        <v>th</v>
      </c>
      <c r="D15" t="s">
        <v>71</v>
      </c>
      <c r="E15" s="213" t="s">
        <v>71</v>
      </c>
      <c r="F15">
        <v>0</v>
      </c>
    </row>
    <row r="16" spans="1:7">
      <c r="A16" s="72" t="s">
        <v>650</v>
      </c>
      <c r="B16">
        <v>2</v>
      </c>
      <c r="C16" s="61" t="str">
        <f>INDEX(m_lang!$B:$B,MATCH(B16,m_lang!$A:$A,0))</f>
        <v>th</v>
      </c>
      <c r="D16" t="s">
        <v>3756</v>
      </c>
      <c r="E16" s="213" t="s">
        <v>3756</v>
      </c>
      <c r="F16">
        <v>0</v>
      </c>
    </row>
    <row r="17" spans="1:6">
      <c r="A17" s="72" t="s">
        <v>912</v>
      </c>
      <c r="B17">
        <v>2</v>
      </c>
      <c r="C17" s="61" t="str">
        <f>INDEX(m_lang!$B:$B,MATCH(B17,m_lang!$A:$A,0))</f>
        <v>th</v>
      </c>
      <c r="D17" t="s">
        <v>773</v>
      </c>
      <c r="E17" s="213" t="s">
        <v>773</v>
      </c>
      <c r="F17">
        <v>0</v>
      </c>
    </row>
    <row r="18" spans="1:6">
      <c r="A18" s="72" t="s">
        <v>914</v>
      </c>
      <c r="B18">
        <v>2</v>
      </c>
      <c r="C18" s="61" t="str">
        <f>INDEX(m_lang!$B:$B,MATCH(B18,m_lang!$A:$A,0))</f>
        <v>th</v>
      </c>
      <c r="D18" t="s">
        <v>915</v>
      </c>
      <c r="E18" s="213" t="s">
        <v>915</v>
      </c>
      <c r="F18">
        <v>0</v>
      </c>
    </row>
    <row r="19" spans="1:6">
      <c r="A19" s="72" t="s">
        <v>1375</v>
      </c>
      <c r="B19">
        <v>2</v>
      </c>
      <c r="C19" s="61" t="str">
        <f>INDEX(m_lang!$B:$B,MATCH(B19,m_lang!$A:$A,0))</f>
        <v>th</v>
      </c>
      <c r="D19" t="s">
        <v>1088</v>
      </c>
      <c r="E19" s="213" t="s">
        <v>1088</v>
      </c>
      <c r="F19">
        <v>0</v>
      </c>
    </row>
    <row r="20" spans="1:6">
      <c r="A20" s="72" t="s">
        <v>3801</v>
      </c>
      <c r="B20">
        <v>2</v>
      </c>
      <c r="C20" s="61" t="str">
        <f>INDEX(m_lang!$B:$B,MATCH(B20,m_lang!$A:$A,0))</f>
        <v>th</v>
      </c>
      <c r="D20" t="s">
        <v>3800</v>
      </c>
      <c r="E20" s="213" t="s">
        <v>3800</v>
      </c>
      <c r="F20">
        <v>0</v>
      </c>
    </row>
    <row r="21" spans="1:6">
      <c r="A21" s="72" t="s">
        <v>4002</v>
      </c>
      <c r="B21">
        <v>2</v>
      </c>
      <c r="C21" s="61" t="str">
        <f>INDEX(m_lang!$B:$B,MATCH(B21,m_lang!$A:$A,0))</f>
        <v>th</v>
      </c>
      <c r="D21" t="s">
        <v>4001</v>
      </c>
      <c r="E21" s="213" t="s">
        <v>4001</v>
      </c>
      <c r="F21">
        <v>0</v>
      </c>
    </row>
    <row r="22" spans="1:6">
      <c r="A22" s="72" t="s">
        <v>647</v>
      </c>
      <c r="B22">
        <v>2</v>
      </c>
      <c r="C22" s="61" t="str">
        <f>INDEX(m_lang!$B:$B,MATCH(B22,m_lang!$A:$A,0))</f>
        <v>th</v>
      </c>
      <c r="D22" t="s">
        <v>530</v>
      </c>
      <c r="E22" s="213" t="s">
        <v>530</v>
      </c>
      <c r="F22">
        <v>0</v>
      </c>
    </row>
    <row r="23" spans="1:6">
      <c r="A23" s="72" t="s">
        <v>651</v>
      </c>
      <c r="B23">
        <v>2</v>
      </c>
      <c r="C23" s="61" t="str">
        <f>INDEX(m_lang!$B:$B,MATCH(B23,m_lang!$A:$A,0))</f>
        <v>th</v>
      </c>
      <c r="D23" t="s">
        <v>535</v>
      </c>
      <c r="E23" s="213" t="s">
        <v>535</v>
      </c>
      <c r="F23">
        <v>0</v>
      </c>
    </row>
    <row r="24" spans="1:6">
      <c r="A24" s="72" t="s">
        <v>652</v>
      </c>
      <c r="B24">
        <v>2</v>
      </c>
      <c r="C24" s="61" t="str">
        <f>INDEX(m_lang!$B:$B,MATCH(B24,m_lang!$A:$A,0))</f>
        <v>th</v>
      </c>
      <c r="D24" t="s">
        <v>531</v>
      </c>
      <c r="E24" s="213" t="s">
        <v>531</v>
      </c>
      <c r="F24">
        <v>0</v>
      </c>
    </row>
    <row r="25" spans="1:6">
      <c r="A25" s="72" t="s">
        <v>653</v>
      </c>
      <c r="B25">
        <v>2</v>
      </c>
      <c r="C25" s="61" t="str">
        <f>INDEX(m_lang!$B:$B,MATCH(B25,m_lang!$A:$A,0))</f>
        <v>th</v>
      </c>
      <c r="D25" t="s">
        <v>552</v>
      </c>
      <c r="E25" s="213" t="s">
        <v>552</v>
      </c>
      <c r="F25">
        <v>0</v>
      </c>
    </row>
    <row r="26" spans="1:6">
      <c r="A26" s="72" t="s">
        <v>654</v>
      </c>
      <c r="B26">
        <v>2</v>
      </c>
      <c r="C26" s="61" t="str">
        <f>INDEX(m_lang!$B:$B,MATCH(B26,m_lang!$A:$A,0))</f>
        <v>th</v>
      </c>
      <c r="D26" t="s">
        <v>563</v>
      </c>
      <c r="E26" s="213" t="s">
        <v>563</v>
      </c>
      <c r="F26">
        <v>0</v>
      </c>
    </row>
    <row r="27" spans="1:6">
      <c r="A27" s="72" t="s">
        <v>655</v>
      </c>
      <c r="B27">
        <v>2</v>
      </c>
      <c r="C27" s="61" t="str">
        <f>INDEX(m_lang!$B:$B,MATCH(B27,m_lang!$A:$A,0))</f>
        <v>th</v>
      </c>
      <c r="D27" t="s">
        <v>564</v>
      </c>
      <c r="E27" s="213" t="s">
        <v>564</v>
      </c>
      <c r="F27">
        <v>0</v>
      </c>
    </row>
    <row r="28" spans="1:6">
      <c r="A28" s="72" t="s">
        <v>656</v>
      </c>
      <c r="B28">
        <v>2</v>
      </c>
      <c r="C28" s="61" t="str">
        <f>INDEX(m_lang!$B:$B,MATCH(B28,m_lang!$A:$A,0))</f>
        <v>th</v>
      </c>
      <c r="D28" t="s">
        <v>565</v>
      </c>
      <c r="E28" s="213" t="s">
        <v>565</v>
      </c>
      <c r="F28">
        <v>0</v>
      </c>
    </row>
    <row r="29" spans="1:6">
      <c r="A29" s="72" t="s">
        <v>657</v>
      </c>
      <c r="B29">
        <v>2</v>
      </c>
      <c r="C29" s="61" t="str">
        <f>INDEX(m_lang!$B:$B,MATCH(B29,m_lang!$A:$A,0))</f>
        <v>th</v>
      </c>
      <c r="D29" t="s">
        <v>73</v>
      </c>
      <c r="E29" s="213" t="s">
        <v>73</v>
      </c>
      <c r="F29">
        <v>0</v>
      </c>
    </row>
    <row r="30" spans="1:6">
      <c r="A30" s="72" t="s">
        <v>658</v>
      </c>
      <c r="B30">
        <v>2</v>
      </c>
      <c r="C30" s="61" t="str">
        <f>INDEX(m_lang!$B:$B,MATCH(B30,m_lang!$A:$A,0))</f>
        <v>th</v>
      </c>
      <c r="D30" t="s">
        <v>534</v>
      </c>
      <c r="E30" s="213" t="s">
        <v>534</v>
      </c>
      <c r="F30">
        <v>0</v>
      </c>
    </row>
    <row r="31" spans="1:6">
      <c r="A31" s="72" t="s">
        <v>659</v>
      </c>
      <c r="B31">
        <v>2</v>
      </c>
      <c r="C31" s="61" t="str">
        <f>INDEX(m_lang!$B:$B,MATCH(B31,m_lang!$A:$A,0))</f>
        <v>th</v>
      </c>
      <c r="D31" t="s">
        <v>741</v>
      </c>
      <c r="E31" s="213" t="s">
        <v>741</v>
      </c>
      <c r="F31">
        <v>0</v>
      </c>
    </row>
    <row r="32" spans="1:6">
      <c r="A32" s="72" t="s">
        <v>660</v>
      </c>
      <c r="B32">
        <v>2</v>
      </c>
      <c r="C32" s="61" t="str">
        <f>INDEX(m_lang!$B:$B,MATCH(B32,m_lang!$A:$A,0))</f>
        <v>th</v>
      </c>
      <c r="D32" t="s">
        <v>1231</v>
      </c>
      <c r="E32" s="213" t="s">
        <v>1231</v>
      </c>
      <c r="F32">
        <v>0</v>
      </c>
    </row>
    <row r="33" spans="1:6">
      <c r="A33" s="72" t="s">
        <v>661</v>
      </c>
      <c r="B33">
        <v>2</v>
      </c>
      <c r="C33" s="61" t="str">
        <f>INDEX(m_lang!$B:$B,MATCH(B33,m_lang!$A:$A,0))</f>
        <v>th</v>
      </c>
      <c r="D33" t="s">
        <v>1232</v>
      </c>
      <c r="E33" s="213" t="s">
        <v>1232</v>
      </c>
      <c r="F33">
        <v>0</v>
      </c>
    </row>
    <row r="34" spans="1:6">
      <c r="A34" s="72" t="s">
        <v>662</v>
      </c>
      <c r="B34">
        <v>2</v>
      </c>
      <c r="C34" s="61" t="str">
        <f>INDEX(m_lang!$B:$B,MATCH(B34,m_lang!$A:$A,0))</f>
        <v>th</v>
      </c>
      <c r="D34" t="s">
        <v>544</v>
      </c>
      <c r="E34" s="213" t="s">
        <v>544</v>
      </c>
      <c r="F34">
        <v>0</v>
      </c>
    </row>
    <row r="35" spans="1:6">
      <c r="A35" s="72" t="s">
        <v>663</v>
      </c>
      <c r="B35">
        <v>2</v>
      </c>
      <c r="C35" s="61" t="str">
        <f>INDEX(m_lang!$B:$B,MATCH(B35,m_lang!$A:$A,0))</f>
        <v>th</v>
      </c>
      <c r="D35" t="s">
        <v>540</v>
      </c>
      <c r="E35" s="213" t="s">
        <v>540</v>
      </c>
      <c r="F35">
        <v>0</v>
      </c>
    </row>
    <row r="36" spans="1:6">
      <c r="A36" s="72" t="s">
        <v>664</v>
      </c>
      <c r="B36">
        <v>2</v>
      </c>
      <c r="C36" s="61" t="str">
        <f>INDEX(m_lang!$B:$B,MATCH(B36,m_lang!$A:$A,0))</f>
        <v>th</v>
      </c>
      <c r="D36" t="s">
        <v>72</v>
      </c>
      <c r="E36" s="213" t="s">
        <v>72</v>
      </c>
      <c r="F36">
        <v>0</v>
      </c>
    </row>
    <row r="37" spans="1:6">
      <c r="A37" s="72" t="s">
        <v>2695</v>
      </c>
      <c r="B37">
        <v>2</v>
      </c>
      <c r="C37" s="61" t="str">
        <f>INDEX(m_lang!$B:$B,MATCH(B37,m_lang!$A:$A,0))</f>
        <v>th</v>
      </c>
      <c r="D37" t="s">
        <v>549</v>
      </c>
      <c r="E37" s="213" t="s">
        <v>549</v>
      </c>
      <c r="F37">
        <v>0</v>
      </c>
    </row>
    <row r="38" spans="1:6">
      <c r="A38" s="72" t="s">
        <v>665</v>
      </c>
      <c r="B38">
        <v>2</v>
      </c>
      <c r="C38" s="61" t="str">
        <f>INDEX(m_lang!$B:$B,MATCH(B38,m_lang!$A:$A,0))</f>
        <v>th</v>
      </c>
      <c r="D38" t="s">
        <v>3008</v>
      </c>
      <c r="E38" s="42" t="s">
        <v>2974</v>
      </c>
      <c r="F38">
        <v>0</v>
      </c>
    </row>
    <row r="39" spans="1:6">
      <c r="A39" s="72" t="s">
        <v>666</v>
      </c>
      <c r="B39">
        <v>2</v>
      </c>
      <c r="C39" s="61" t="str">
        <f>INDEX(m_lang!$B:$B,MATCH(B39,m_lang!$A:$A,0))</f>
        <v>th</v>
      </c>
      <c r="D39" t="s">
        <v>3009</v>
      </c>
      <c r="E39" s="42" t="s">
        <v>2976</v>
      </c>
      <c r="F39">
        <v>0</v>
      </c>
    </row>
    <row r="40" spans="1:6">
      <c r="A40" s="72" t="s">
        <v>667</v>
      </c>
      <c r="B40">
        <v>2</v>
      </c>
      <c r="C40" s="61" t="str">
        <f>INDEX(m_lang!$B:$B,MATCH(B40,m_lang!$A:$A,0))</f>
        <v>th</v>
      </c>
      <c r="D40" t="s">
        <v>537</v>
      </c>
      <c r="E40" s="213" t="s">
        <v>537</v>
      </c>
      <c r="F40">
        <v>0</v>
      </c>
    </row>
    <row r="41" spans="1:6">
      <c r="A41" s="72" t="s">
        <v>668</v>
      </c>
      <c r="B41">
        <v>2</v>
      </c>
      <c r="C41" s="61" t="str">
        <f>INDEX(m_lang!$B:$B,MATCH(B41,m_lang!$A:$A,0))</f>
        <v>th</v>
      </c>
      <c r="D41" t="s">
        <v>538</v>
      </c>
      <c r="E41" s="213" t="s">
        <v>538</v>
      </c>
      <c r="F41">
        <v>0</v>
      </c>
    </row>
    <row r="42" spans="1:6">
      <c r="A42" s="72" t="s">
        <v>669</v>
      </c>
      <c r="B42">
        <v>2</v>
      </c>
      <c r="C42" s="61" t="str">
        <f>INDEX(m_lang!$B:$B,MATCH(B42,m_lang!$A:$A,0))</f>
        <v>th</v>
      </c>
      <c r="D42" t="s">
        <v>536</v>
      </c>
      <c r="E42" s="213" t="s">
        <v>536</v>
      </c>
      <c r="F42">
        <v>0</v>
      </c>
    </row>
    <row r="43" spans="1:6">
      <c r="A43" s="72" t="s">
        <v>3072</v>
      </c>
      <c r="B43">
        <v>2</v>
      </c>
      <c r="C43" s="61" t="str">
        <f>INDEX(m_lang!$B:$B,MATCH(B43,m_lang!$A:$A,0))</f>
        <v>th</v>
      </c>
      <c r="D43" t="s">
        <v>3073</v>
      </c>
      <c r="E43" s="213" t="s">
        <v>3073</v>
      </c>
      <c r="F43">
        <v>0</v>
      </c>
    </row>
    <row r="44" spans="1:6">
      <c r="A44" s="72" t="s">
        <v>670</v>
      </c>
      <c r="B44">
        <v>2</v>
      </c>
      <c r="C44" s="61" t="str">
        <f>INDEX(m_lang!$B:$B,MATCH(B44,m_lang!$A:$A,0))</f>
        <v>th</v>
      </c>
      <c r="D44" t="s">
        <v>548</v>
      </c>
      <c r="E44" s="213" t="s">
        <v>548</v>
      </c>
      <c r="F44">
        <v>0</v>
      </c>
    </row>
    <row r="45" spans="1:6">
      <c r="A45" s="72" t="s">
        <v>671</v>
      </c>
      <c r="B45">
        <v>2</v>
      </c>
      <c r="C45" s="61" t="str">
        <f>INDEX(m_lang!$B:$B,MATCH(B45,m_lang!$A:$A,0))</f>
        <v>th</v>
      </c>
      <c r="D45" t="s">
        <v>541</v>
      </c>
      <c r="E45" s="213" t="s">
        <v>541</v>
      </c>
      <c r="F45">
        <v>0</v>
      </c>
    </row>
    <row r="46" spans="1:6">
      <c r="A46" s="72" t="s">
        <v>3856</v>
      </c>
      <c r="B46">
        <v>2</v>
      </c>
      <c r="C46" s="61" t="str">
        <f>INDEX(m_lang!$B:$B,MATCH(B46,m_lang!$A:$A,0))</f>
        <v>th</v>
      </c>
      <c r="D46" t="s">
        <v>3799</v>
      </c>
      <c r="E46" s="213" t="s">
        <v>3799</v>
      </c>
      <c r="F46">
        <v>0</v>
      </c>
    </row>
    <row r="47" spans="1:6">
      <c r="A47" s="72" t="s">
        <v>676</v>
      </c>
      <c r="B47">
        <v>2</v>
      </c>
      <c r="C47" s="61" t="str">
        <f>INDEX(m_lang!$B:$B,MATCH(B47,m_lang!$A:$A,0))</f>
        <v>th</v>
      </c>
      <c r="D47" t="s">
        <v>542</v>
      </c>
      <c r="E47" s="213" t="s">
        <v>542</v>
      </c>
      <c r="F47">
        <v>0</v>
      </c>
    </row>
    <row r="48" spans="1:6">
      <c r="A48" s="72" t="s">
        <v>677</v>
      </c>
      <c r="B48">
        <v>2</v>
      </c>
      <c r="C48" s="61" t="str">
        <f>INDEX(m_lang!$B:$B,MATCH(B48,m_lang!$A:$A,0))</f>
        <v>th</v>
      </c>
      <c r="D48" t="s">
        <v>546</v>
      </c>
      <c r="E48" s="213" t="s">
        <v>546</v>
      </c>
      <c r="F48">
        <v>0</v>
      </c>
    </row>
    <row r="49" spans="1:6">
      <c r="A49" s="72" t="s">
        <v>678</v>
      </c>
      <c r="B49">
        <v>2</v>
      </c>
      <c r="C49" s="61" t="str">
        <f>INDEX(m_lang!$B:$B,MATCH(B49,m_lang!$A:$A,0))</f>
        <v>th</v>
      </c>
      <c r="D49" t="s">
        <v>560</v>
      </c>
      <c r="E49" s="213" t="s">
        <v>560</v>
      </c>
      <c r="F49">
        <v>0</v>
      </c>
    </row>
    <row r="50" spans="1:6">
      <c r="A50" s="72" t="s">
        <v>679</v>
      </c>
      <c r="B50">
        <v>2</v>
      </c>
      <c r="C50" s="61" t="str">
        <f>INDEX(m_lang!$B:$B,MATCH(B50,m_lang!$A:$A,0))</f>
        <v>th</v>
      </c>
      <c r="D50" t="s">
        <v>543</v>
      </c>
      <c r="E50" s="236" t="s">
        <v>3340</v>
      </c>
      <c r="F50">
        <v>0</v>
      </c>
    </row>
    <row r="51" spans="1:6">
      <c r="A51" s="72" t="s">
        <v>680</v>
      </c>
      <c r="B51">
        <v>2</v>
      </c>
      <c r="C51" s="61" t="str">
        <f>INDEX(m_lang!$B:$B,MATCH(B51,m_lang!$A:$A,0))</f>
        <v>th</v>
      </c>
      <c r="D51" t="s">
        <v>540</v>
      </c>
      <c r="E51" s="213" t="s">
        <v>540</v>
      </c>
      <c r="F51">
        <v>0</v>
      </c>
    </row>
    <row r="52" spans="1:6">
      <c r="A52" s="72" t="s">
        <v>681</v>
      </c>
      <c r="B52">
        <v>2</v>
      </c>
      <c r="C52" s="61" t="str">
        <f>INDEX(m_lang!$B:$B,MATCH(B52,m_lang!$A:$A,0))</f>
        <v>th</v>
      </c>
      <c r="D52" t="s">
        <v>547</v>
      </c>
      <c r="E52" s="236" t="s">
        <v>3338</v>
      </c>
      <c r="F52">
        <v>0</v>
      </c>
    </row>
    <row r="53" spans="1:6">
      <c r="A53" s="72" t="s">
        <v>3339</v>
      </c>
      <c r="B53">
        <v>2</v>
      </c>
      <c r="C53" s="61" t="str">
        <f>INDEX(m_lang!$B:$B,MATCH(B53,m_lang!$A:$A,0))</f>
        <v>th</v>
      </c>
      <c r="D53" t="s">
        <v>597</v>
      </c>
      <c r="E53" s="213" t="s">
        <v>3341</v>
      </c>
      <c r="F53">
        <v>0</v>
      </c>
    </row>
    <row r="54" spans="1:6">
      <c r="A54" s="72" t="s">
        <v>683</v>
      </c>
      <c r="B54">
        <v>2</v>
      </c>
      <c r="C54" s="61" t="str">
        <f>INDEX(m_lang!$B:$B,MATCH(B54,m_lang!$A:$A,0))</f>
        <v>th</v>
      </c>
      <c r="D54" t="s">
        <v>592</v>
      </c>
      <c r="E54" s="236" t="s">
        <v>3340</v>
      </c>
      <c r="F54">
        <v>0</v>
      </c>
    </row>
    <row r="55" spans="1:6">
      <c r="A55" s="72" t="s">
        <v>684</v>
      </c>
      <c r="B55">
        <v>2</v>
      </c>
      <c r="C55" s="61" t="str">
        <f>INDEX(m_lang!$B:$B,MATCH(B55,m_lang!$A:$A,0))</f>
        <v>th</v>
      </c>
      <c r="D55" t="s">
        <v>554</v>
      </c>
      <c r="E55" s="213" t="s">
        <v>554</v>
      </c>
      <c r="F55">
        <v>0</v>
      </c>
    </row>
    <row r="56" spans="1:6">
      <c r="A56" s="72" t="s">
        <v>685</v>
      </c>
      <c r="B56">
        <v>2</v>
      </c>
      <c r="C56" s="61" t="str">
        <f>INDEX(m_lang!$B:$B,MATCH(B56,m_lang!$A:$A,0))</f>
        <v>th</v>
      </c>
      <c r="D56" t="s">
        <v>555</v>
      </c>
      <c r="E56" s="213" t="s">
        <v>555</v>
      </c>
      <c r="F56">
        <v>0</v>
      </c>
    </row>
    <row r="57" spans="1:6">
      <c r="A57" s="72" t="s">
        <v>686</v>
      </c>
      <c r="B57">
        <v>2</v>
      </c>
      <c r="C57" s="61" t="str">
        <f>INDEX(m_lang!$B:$B,MATCH(B57,m_lang!$A:$A,0))</f>
        <v>th</v>
      </c>
      <c r="D57" t="s">
        <v>532</v>
      </c>
      <c r="E57" s="213" t="s">
        <v>532</v>
      </c>
      <c r="F57">
        <v>0</v>
      </c>
    </row>
    <row r="58" spans="1:6">
      <c r="A58" s="72" t="s">
        <v>687</v>
      </c>
      <c r="B58">
        <v>2</v>
      </c>
      <c r="C58" s="61" t="str">
        <f>INDEX(m_lang!$B:$B,MATCH(B58,m_lang!$A:$A,0))</f>
        <v>th</v>
      </c>
      <c r="D58" t="s">
        <v>74</v>
      </c>
      <c r="E58" s="213" t="s">
        <v>74</v>
      </c>
      <c r="F58">
        <v>0</v>
      </c>
    </row>
    <row r="59" spans="1:6">
      <c r="A59" s="72" t="s">
        <v>688</v>
      </c>
      <c r="B59">
        <v>2</v>
      </c>
      <c r="C59" s="61" t="str">
        <f>INDEX(m_lang!$B:$B,MATCH(B59,m_lang!$A:$A,0))</f>
        <v>th</v>
      </c>
      <c r="D59" t="s">
        <v>75</v>
      </c>
      <c r="E59" s="213" t="s">
        <v>75</v>
      </c>
      <c r="F59">
        <v>0</v>
      </c>
    </row>
    <row r="60" spans="1:6">
      <c r="A60" s="72" t="s">
        <v>933</v>
      </c>
      <c r="B60">
        <v>2</v>
      </c>
      <c r="C60" s="61" t="str">
        <f>INDEX(m_lang!$B:$B,MATCH(B60,m_lang!$A:$A,0))</f>
        <v>th</v>
      </c>
      <c r="D60" t="s">
        <v>522</v>
      </c>
      <c r="E60" s="213" t="s">
        <v>522</v>
      </c>
      <c r="F60">
        <v>0</v>
      </c>
    </row>
    <row r="61" spans="1:6">
      <c r="A61" s="72" t="s">
        <v>689</v>
      </c>
      <c r="B61">
        <v>2</v>
      </c>
      <c r="C61" s="61" t="str">
        <f>INDEX(m_lang!$B:$B,MATCH(B61,m_lang!$A:$A,0))</f>
        <v>th</v>
      </c>
      <c r="D61" t="s">
        <v>558</v>
      </c>
      <c r="E61" s="213" t="s">
        <v>558</v>
      </c>
      <c r="F61">
        <v>0</v>
      </c>
    </row>
    <row r="62" spans="1:6">
      <c r="A62" s="72" t="s">
        <v>690</v>
      </c>
      <c r="B62">
        <v>2</v>
      </c>
      <c r="C62" s="61" t="str">
        <f>INDEX(m_lang!$B:$B,MATCH(B62,m_lang!$A:$A,0))</f>
        <v>th</v>
      </c>
      <c r="D62" t="s">
        <v>556</v>
      </c>
      <c r="E62" s="213" t="s">
        <v>556</v>
      </c>
      <c r="F62">
        <v>0</v>
      </c>
    </row>
    <row r="63" spans="1:6">
      <c r="A63" s="72" t="s">
        <v>691</v>
      </c>
      <c r="B63">
        <v>2</v>
      </c>
      <c r="C63" s="61" t="str">
        <f>INDEX(m_lang!$B:$B,MATCH(B63,m_lang!$A:$A,0))</f>
        <v>th</v>
      </c>
      <c r="D63" t="s">
        <v>557</v>
      </c>
      <c r="E63" s="213" t="s">
        <v>557</v>
      </c>
      <c r="F63">
        <v>0</v>
      </c>
    </row>
    <row r="64" spans="1:6">
      <c r="A64" s="72" t="s">
        <v>692</v>
      </c>
      <c r="B64">
        <v>2</v>
      </c>
      <c r="C64" s="61" t="str">
        <f>INDEX(m_lang!$B:$B,MATCH(B64,m_lang!$A:$A,0))</f>
        <v>th</v>
      </c>
      <c r="D64" t="s">
        <v>559</v>
      </c>
      <c r="E64" s="213" t="s">
        <v>559</v>
      </c>
      <c r="F64">
        <v>0</v>
      </c>
    </row>
    <row r="65" spans="1:6">
      <c r="A65" s="72" t="s">
        <v>693</v>
      </c>
      <c r="B65">
        <v>2</v>
      </c>
      <c r="C65" s="61" t="str">
        <f>INDEX(m_lang!$B:$B,MATCH(B65,m_lang!$A:$A,0))</f>
        <v>th</v>
      </c>
      <c r="D65" t="s">
        <v>561</v>
      </c>
      <c r="E65" s="213" t="s">
        <v>561</v>
      </c>
      <c r="F65">
        <v>0</v>
      </c>
    </row>
    <row r="66" spans="1:6">
      <c r="A66" s="72" t="s">
        <v>694</v>
      </c>
      <c r="B66">
        <v>2</v>
      </c>
      <c r="C66" s="61" t="str">
        <f>INDEX(m_lang!$B:$B,MATCH(B66,m_lang!$A:$A,0))</f>
        <v>th</v>
      </c>
      <c r="D66" t="s">
        <v>562</v>
      </c>
      <c r="E66" s="213" t="s">
        <v>562</v>
      </c>
      <c r="F66">
        <v>0</v>
      </c>
    </row>
    <row r="67" spans="1:6">
      <c r="A67" s="72" t="s">
        <v>695</v>
      </c>
      <c r="B67">
        <v>2</v>
      </c>
      <c r="C67" s="61" t="str">
        <f>INDEX(m_lang!$B:$B,MATCH(B67,m_lang!$A:$A,0))</f>
        <v>th</v>
      </c>
      <c r="D67" t="s">
        <v>571</v>
      </c>
      <c r="E67" s="213" t="s">
        <v>571</v>
      </c>
      <c r="F67">
        <v>0</v>
      </c>
    </row>
    <row r="68" spans="1:6">
      <c r="A68" s="72" t="s">
        <v>696</v>
      </c>
      <c r="B68">
        <v>2</v>
      </c>
      <c r="C68" s="61" t="str">
        <f>INDEX(m_lang!$B:$B,MATCH(B68,m_lang!$A:$A,0))</f>
        <v>th</v>
      </c>
      <c r="D68" t="s">
        <v>70</v>
      </c>
      <c r="E68" s="213" t="s">
        <v>70</v>
      </c>
      <c r="F68">
        <v>0</v>
      </c>
    </row>
    <row r="69" spans="1:6">
      <c r="A69" s="72" t="s">
        <v>697</v>
      </c>
      <c r="B69">
        <v>2</v>
      </c>
      <c r="C69" s="61" t="str">
        <f>INDEX(m_lang!$B:$B,MATCH(B69,m_lang!$A:$A,0))</f>
        <v>th</v>
      </c>
      <c r="D69" t="s">
        <v>846</v>
      </c>
      <c r="E69" s="213" t="s">
        <v>846</v>
      </c>
      <c r="F69">
        <v>0</v>
      </c>
    </row>
    <row r="70" spans="1:6">
      <c r="A70" s="72" t="s">
        <v>698</v>
      </c>
      <c r="B70">
        <v>2</v>
      </c>
      <c r="C70" s="61" t="str">
        <f>INDEX(m_lang!$B:$B,MATCH(B70,m_lang!$A:$A,0))</f>
        <v>th</v>
      </c>
      <c r="D70" t="s">
        <v>2774</v>
      </c>
      <c r="E70" s="213" t="s">
        <v>2774</v>
      </c>
      <c r="F70">
        <v>0</v>
      </c>
    </row>
    <row r="71" spans="1:6">
      <c r="A71" s="72" t="s">
        <v>699</v>
      </c>
      <c r="B71">
        <v>2</v>
      </c>
      <c r="C71" s="61" t="str">
        <f>INDEX(m_lang!$B:$B,MATCH(B71,m_lang!$A:$A,0))</f>
        <v>th</v>
      </c>
      <c r="D71" t="s">
        <v>599</v>
      </c>
      <c r="E71" s="213" t="s">
        <v>599</v>
      </c>
      <c r="F71">
        <v>0</v>
      </c>
    </row>
    <row r="72" spans="1:6">
      <c r="A72" s="72" t="s">
        <v>700</v>
      </c>
      <c r="B72">
        <v>2</v>
      </c>
      <c r="C72" s="61" t="str">
        <f>INDEX(m_lang!$B:$B,MATCH(B72,m_lang!$A:$A,0))</f>
        <v>th</v>
      </c>
      <c r="D72" t="s">
        <v>600</v>
      </c>
      <c r="E72" s="213" t="s">
        <v>600</v>
      </c>
      <c r="F72">
        <v>0</v>
      </c>
    </row>
    <row r="73" spans="1:6">
      <c r="A73" s="72" t="s">
        <v>701</v>
      </c>
      <c r="B73">
        <v>2</v>
      </c>
      <c r="C73" s="61" t="str">
        <f>INDEX(m_lang!$B:$B,MATCH(B73,m_lang!$A:$A,0))</f>
        <v>th</v>
      </c>
      <c r="D73" t="s">
        <v>576</v>
      </c>
      <c r="E73" s="213" t="s">
        <v>576</v>
      </c>
      <c r="F73">
        <v>0</v>
      </c>
    </row>
    <row r="74" spans="1:6">
      <c r="A74" s="72" t="s">
        <v>702</v>
      </c>
      <c r="B74">
        <v>2</v>
      </c>
      <c r="C74" s="61" t="str">
        <f>INDEX(m_lang!$B:$B,MATCH(B74,m_lang!$A:$A,0))</f>
        <v>th</v>
      </c>
      <c r="D74" t="s">
        <v>577</v>
      </c>
      <c r="E74" s="213" t="s">
        <v>577</v>
      </c>
      <c r="F74">
        <v>0</v>
      </c>
    </row>
    <row r="75" spans="1:6">
      <c r="A75" s="72" t="s">
        <v>3071</v>
      </c>
      <c r="B75">
        <v>2</v>
      </c>
      <c r="C75" s="61" t="str">
        <f>INDEX(m_lang!$B:$B,MATCH(B75,m_lang!$A:$A,0))</f>
        <v>th</v>
      </c>
      <c r="D75" t="s">
        <v>3069</v>
      </c>
      <c r="E75" s="213" t="s">
        <v>3069</v>
      </c>
      <c r="F75">
        <v>0</v>
      </c>
    </row>
    <row r="76" spans="1:6">
      <c r="A76" s="72" t="s">
        <v>703</v>
      </c>
      <c r="B76">
        <v>2</v>
      </c>
      <c r="C76" s="61" t="str">
        <f>INDEX(m_lang!$B:$B,MATCH(B76,m_lang!$A:$A,0))</f>
        <v>th</v>
      </c>
      <c r="D76" t="s">
        <v>555</v>
      </c>
      <c r="E76" s="213" t="s">
        <v>555</v>
      </c>
      <c r="F76">
        <v>0</v>
      </c>
    </row>
    <row r="77" spans="1:6">
      <c r="A77" s="72" t="s">
        <v>704</v>
      </c>
      <c r="B77">
        <v>2</v>
      </c>
      <c r="C77" s="61" t="str">
        <f>INDEX(m_lang!$B:$B,MATCH(B77,m_lang!$A:$A,0))</f>
        <v>th</v>
      </c>
      <c r="D77" t="s">
        <v>596</v>
      </c>
      <c r="E77" s="213" t="s">
        <v>596</v>
      </c>
      <c r="F77">
        <v>0</v>
      </c>
    </row>
    <row r="78" spans="1:6">
      <c r="A78" s="72" t="s">
        <v>705</v>
      </c>
      <c r="B78">
        <v>2</v>
      </c>
      <c r="C78" s="61" t="str">
        <f>INDEX(m_lang!$B:$B,MATCH(B78,m_lang!$A:$A,0))</f>
        <v>th</v>
      </c>
      <c r="D78" t="s">
        <v>553</v>
      </c>
      <c r="E78" s="213" t="s">
        <v>553</v>
      </c>
      <c r="F78">
        <v>0</v>
      </c>
    </row>
    <row r="79" spans="1:6">
      <c r="A79" s="72" t="s">
        <v>706</v>
      </c>
      <c r="B79">
        <v>2</v>
      </c>
      <c r="C79" s="61" t="str">
        <f>INDEX(m_lang!$B:$B,MATCH(B79,m_lang!$A:$A,0))</f>
        <v>th</v>
      </c>
      <c r="D79" t="s">
        <v>672</v>
      </c>
      <c r="E79" s="213" t="s">
        <v>672</v>
      </c>
      <c r="F79">
        <v>0</v>
      </c>
    </row>
    <row r="80" spans="1:6">
      <c r="A80" s="72" t="s">
        <v>707</v>
      </c>
      <c r="B80">
        <v>2</v>
      </c>
      <c r="C80" s="61" t="str">
        <f>INDEX(m_lang!$B:$B,MATCH(B80,m_lang!$A:$A,0))</f>
        <v>th</v>
      </c>
      <c r="D80" t="s">
        <v>673</v>
      </c>
      <c r="E80" s="213" t="s">
        <v>673</v>
      </c>
      <c r="F80">
        <v>0</v>
      </c>
    </row>
    <row r="81" spans="1:6">
      <c r="A81" s="72" t="s">
        <v>708</v>
      </c>
      <c r="B81">
        <v>2</v>
      </c>
      <c r="C81" s="61" t="str">
        <f>INDEX(m_lang!$B:$B,MATCH(B81,m_lang!$A:$A,0))</f>
        <v>th</v>
      </c>
      <c r="D81" t="s">
        <v>674</v>
      </c>
      <c r="E81" s="213" t="s">
        <v>674</v>
      </c>
      <c r="F81">
        <v>0</v>
      </c>
    </row>
    <row r="82" spans="1:6">
      <c r="A82" s="72" t="s">
        <v>709</v>
      </c>
      <c r="B82">
        <v>2</v>
      </c>
      <c r="C82" s="61" t="str">
        <f>INDEX(m_lang!$B:$B,MATCH(B82,m_lang!$A:$A,0))</f>
        <v>th</v>
      </c>
      <c r="D82" t="s">
        <v>591</v>
      </c>
      <c r="E82" s="213" t="s">
        <v>591</v>
      </c>
      <c r="F82">
        <v>0</v>
      </c>
    </row>
    <row r="83" spans="1:6">
      <c r="A83" s="72" t="s">
        <v>710</v>
      </c>
      <c r="B83">
        <v>2</v>
      </c>
      <c r="C83" s="61" t="str">
        <f>INDEX(m_lang!$B:$B,MATCH(B83,m_lang!$A:$A,0))</f>
        <v>th</v>
      </c>
      <c r="D83" t="s">
        <v>593</v>
      </c>
      <c r="E83" s="213" t="s">
        <v>593</v>
      </c>
      <c r="F83">
        <v>0</v>
      </c>
    </row>
    <row r="84" spans="1:6">
      <c r="A84" s="72" t="s">
        <v>711</v>
      </c>
      <c r="B84">
        <v>2</v>
      </c>
      <c r="C84" s="61" t="str">
        <f>INDEX(m_lang!$B:$B,MATCH(B84,m_lang!$A:$A,0))</f>
        <v>th</v>
      </c>
      <c r="D84" t="s">
        <v>604</v>
      </c>
      <c r="E84" s="213" t="s">
        <v>604</v>
      </c>
      <c r="F84">
        <v>0</v>
      </c>
    </row>
    <row r="85" spans="1:6">
      <c r="A85" s="72" t="s">
        <v>712</v>
      </c>
      <c r="B85">
        <v>2</v>
      </c>
      <c r="C85" s="61" t="str">
        <f>INDEX(m_lang!$B:$B,MATCH(B85,m_lang!$A:$A,0))</f>
        <v>th</v>
      </c>
      <c r="D85" t="s">
        <v>605</v>
      </c>
      <c r="E85" s="213" t="s">
        <v>605</v>
      </c>
      <c r="F85">
        <v>0</v>
      </c>
    </row>
    <row r="86" spans="1:6">
      <c r="A86" s="72" t="s">
        <v>713</v>
      </c>
      <c r="B86">
        <v>2</v>
      </c>
      <c r="C86" s="61" t="str">
        <f>INDEX(m_lang!$B:$B,MATCH(B86,m_lang!$A:$A,0))</f>
        <v>th</v>
      </c>
      <c r="D86" t="s">
        <v>606</v>
      </c>
      <c r="E86" s="213" t="s">
        <v>606</v>
      </c>
      <c r="F86">
        <v>0</v>
      </c>
    </row>
    <row r="87" spans="1:6">
      <c r="A87" s="72" t="s">
        <v>714</v>
      </c>
      <c r="B87">
        <v>2</v>
      </c>
      <c r="C87" s="61" t="str">
        <f>INDEX(m_lang!$B:$B,MATCH(B87,m_lang!$A:$A,0))</f>
        <v>th</v>
      </c>
      <c r="D87" t="s">
        <v>602</v>
      </c>
      <c r="E87" s="213" t="s">
        <v>602</v>
      </c>
      <c r="F87">
        <v>0</v>
      </c>
    </row>
    <row r="88" spans="1:6">
      <c r="A88" s="72" t="s">
        <v>715</v>
      </c>
      <c r="B88">
        <v>2</v>
      </c>
      <c r="C88" s="61" t="str">
        <f>INDEX(m_lang!$B:$B,MATCH(B88,m_lang!$A:$A,0))</f>
        <v>th</v>
      </c>
      <c r="D88" t="s">
        <v>603</v>
      </c>
      <c r="E88" s="213" t="s">
        <v>603</v>
      </c>
      <c r="F88">
        <v>0</v>
      </c>
    </row>
    <row r="89" spans="1:6">
      <c r="A89" s="72" t="s">
        <v>3860</v>
      </c>
      <c r="B89">
        <v>2</v>
      </c>
      <c r="C89" s="61" t="str">
        <f>INDEX(m_lang!$B:$B,MATCH(B89,m_lang!$A:$A,0))</f>
        <v>th</v>
      </c>
      <c r="D89" t="s">
        <v>3857</v>
      </c>
      <c r="E89" s="213" t="s">
        <v>3857</v>
      </c>
      <c r="F89">
        <v>0</v>
      </c>
    </row>
    <row r="90" spans="1:6">
      <c r="A90" s="72" t="s">
        <v>3861</v>
      </c>
      <c r="B90">
        <v>2</v>
      </c>
      <c r="C90" s="61" t="str">
        <f>INDEX(m_lang!$B:$B,MATCH(B90,m_lang!$A:$A,0))</f>
        <v>th</v>
      </c>
      <c r="D90" t="s">
        <v>3858</v>
      </c>
      <c r="E90" s="213" t="s">
        <v>3858</v>
      </c>
      <c r="F90">
        <v>0</v>
      </c>
    </row>
    <row r="91" spans="1:6">
      <c r="A91" s="72" t="s">
        <v>3862</v>
      </c>
      <c r="B91">
        <v>2</v>
      </c>
      <c r="C91" s="61" t="str">
        <f>INDEX(m_lang!$B:$B,MATCH(B91,m_lang!$A:$A,0))</f>
        <v>th</v>
      </c>
      <c r="D91" t="s">
        <v>3859</v>
      </c>
      <c r="E91" s="213" t="s">
        <v>3859</v>
      </c>
      <c r="F91">
        <v>0</v>
      </c>
    </row>
    <row r="92" spans="1:6">
      <c r="A92" s="72" t="s">
        <v>716</v>
      </c>
      <c r="B92">
        <v>2</v>
      </c>
      <c r="C92" s="61" t="str">
        <f>INDEX(m_lang!$B:$B,MATCH(B92,m_lang!$A:$A,0))</f>
        <v>th</v>
      </c>
      <c r="D92" t="s">
        <v>622</v>
      </c>
      <c r="E92" s="236" t="s">
        <v>3345</v>
      </c>
      <c r="F92">
        <v>0</v>
      </c>
    </row>
    <row r="93" spans="1:6">
      <c r="A93" s="72" t="s">
        <v>717</v>
      </c>
      <c r="B93">
        <v>2</v>
      </c>
      <c r="C93" s="61" t="str">
        <f>INDEX(m_lang!$B:$B,MATCH(B93,m_lang!$A:$A,0))</f>
        <v>th</v>
      </c>
      <c r="D93" t="s">
        <v>624</v>
      </c>
      <c r="E93" s="236" t="s">
        <v>3346</v>
      </c>
      <c r="F93">
        <v>0</v>
      </c>
    </row>
    <row r="94" spans="1:6">
      <c r="A94" s="72" t="s">
        <v>916</v>
      </c>
      <c r="B94">
        <v>2</v>
      </c>
      <c r="C94" s="61" t="str">
        <f>INDEX(m_lang!$B:$B,MATCH(B94,m_lang!$A:$A,0))</f>
        <v>th</v>
      </c>
      <c r="D94" t="s">
        <v>774</v>
      </c>
      <c r="E94" s="213" t="s">
        <v>774</v>
      </c>
      <c r="F94">
        <v>0</v>
      </c>
    </row>
    <row r="95" spans="1:6">
      <c r="A95" s="72" t="s">
        <v>917</v>
      </c>
      <c r="B95">
        <v>2</v>
      </c>
      <c r="C95" s="61" t="str">
        <f>INDEX(m_lang!$B:$B,MATCH(B95,m_lang!$A:$A,0))</f>
        <v>th</v>
      </c>
      <c r="D95" t="s">
        <v>822</v>
      </c>
      <c r="E95" s="213" t="s">
        <v>822</v>
      </c>
      <c r="F95">
        <v>0</v>
      </c>
    </row>
    <row r="96" spans="1:6">
      <c r="A96" s="72" t="s">
        <v>918</v>
      </c>
      <c r="B96">
        <v>2</v>
      </c>
      <c r="C96" s="61" t="str">
        <f>INDEX(m_lang!$B:$B,MATCH(B96,m_lang!$A:$A,0))</f>
        <v>th</v>
      </c>
      <c r="D96" t="s">
        <v>775</v>
      </c>
      <c r="E96" s="213" t="s">
        <v>775</v>
      </c>
      <c r="F96">
        <v>0</v>
      </c>
    </row>
    <row r="97" spans="1:6">
      <c r="A97" s="72" t="s">
        <v>919</v>
      </c>
      <c r="B97">
        <v>2</v>
      </c>
      <c r="C97" s="61" t="str">
        <f>INDEX(m_lang!$B:$B,MATCH(B97,m_lang!$A:$A,0))</f>
        <v>th</v>
      </c>
      <c r="D97" t="s">
        <v>803</v>
      </c>
      <c r="E97" s="213" t="s">
        <v>803</v>
      </c>
      <c r="F97">
        <v>0</v>
      </c>
    </row>
    <row r="98" spans="1:6">
      <c r="A98" s="72" t="s">
        <v>920</v>
      </c>
      <c r="B98">
        <v>2</v>
      </c>
      <c r="C98" s="61" t="str">
        <f>INDEX(m_lang!$B:$B,MATCH(B98,m_lang!$A:$A,0))</f>
        <v>th</v>
      </c>
      <c r="D98" t="s">
        <v>834</v>
      </c>
      <c r="E98" s="213" t="s">
        <v>834</v>
      </c>
      <c r="F98">
        <v>0</v>
      </c>
    </row>
    <row r="99" spans="1:6">
      <c r="A99" s="72" t="s">
        <v>921</v>
      </c>
      <c r="B99">
        <v>2</v>
      </c>
      <c r="C99" s="61" t="str">
        <f>INDEX(m_lang!$B:$B,MATCH(B99,m_lang!$A:$A,0))</f>
        <v>th</v>
      </c>
      <c r="D99" t="s">
        <v>840</v>
      </c>
      <c r="E99" s="213" t="s">
        <v>840</v>
      </c>
      <c r="F99">
        <v>0</v>
      </c>
    </row>
    <row r="100" spans="1:6">
      <c r="A100" s="72" t="s">
        <v>922</v>
      </c>
      <c r="B100">
        <v>2</v>
      </c>
      <c r="C100" s="61" t="str">
        <f>INDEX(m_lang!$B:$B,MATCH(B100,m_lang!$A:$A,0))</f>
        <v>th</v>
      </c>
      <c r="D100" t="s">
        <v>776</v>
      </c>
      <c r="E100" s="213" t="s">
        <v>776</v>
      </c>
      <c r="F100">
        <v>0</v>
      </c>
    </row>
    <row r="101" spans="1:6">
      <c r="A101" s="72" t="s">
        <v>923</v>
      </c>
      <c r="B101">
        <v>2</v>
      </c>
      <c r="C101" s="61" t="str">
        <f>INDEX(m_lang!$B:$B,MATCH(B101,m_lang!$A:$A,0))</f>
        <v>th</v>
      </c>
      <c r="D101" t="s">
        <v>788</v>
      </c>
      <c r="E101" s="213" t="s">
        <v>788</v>
      </c>
      <c r="F101">
        <v>0</v>
      </c>
    </row>
    <row r="102" spans="1:6">
      <c r="A102" s="72" t="s">
        <v>924</v>
      </c>
      <c r="B102">
        <v>2</v>
      </c>
      <c r="C102" s="61" t="str">
        <f>INDEX(m_lang!$B:$B,MATCH(B102,m_lang!$A:$A,0))</f>
        <v>th</v>
      </c>
      <c r="D102" t="s">
        <v>789</v>
      </c>
      <c r="E102" s="213" t="s">
        <v>789</v>
      </c>
      <c r="F102">
        <v>0</v>
      </c>
    </row>
    <row r="103" spans="1:6">
      <c r="A103" s="72" t="s">
        <v>925</v>
      </c>
      <c r="B103">
        <v>2</v>
      </c>
      <c r="C103" s="61" t="str">
        <f>INDEX(m_lang!$B:$B,MATCH(B103,m_lang!$A:$A,0))</f>
        <v>th</v>
      </c>
      <c r="D103" t="s">
        <v>796</v>
      </c>
      <c r="E103" s="213" t="s">
        <v>796</v>
      </c>
      <c r="F103">
        <v>0</v>
      </c>
    </row>
    <row r="104" spans="1:6">
      <c r="A104" s="72" t="s">
        <v>926</v>
      </c>
      <c r="B104">
        <v>2</v>
      </c>
      <c r="C104" s="61" t="str">
        <f>INDEX(m_lang!$B:$B,MATCH(B104,m_lang!$A:$A,0))</f>
        <v>th</v>
      </c>
      <c r="D104" t="s">
        <v>780</v>
      </c>
      <c r="E104" s="213" t="s">
        <v>780</v>
      </c>
      <c r="F104">
        <v>0</v>
      </c>
    </row>
    <row r="105" spans="1:6">
      <c r="A105" s="72" t="s">
        <v>927</v>
      </c>
      <c r="B105">
        <v>2</v>
      </c>
      <c r="C105" s="61" t="str">
        <f>INDEX(m_lang!$B:$B,MATCH(B105,m_lang!$A:$A,0))</f>
        <v>th</v>
      </c>
      <c r="D105" t="s">
        <v>784</v>
      </c>
      <c r="E105" s="213" t="s">
        <v>784</v>
      </c>
      <c r="F105">
        <v>0</v>
      </c>
    </row>
    <row r="106" spans="1:6">
      <c r="A106" s="72" t="s">
        <v>928</v>
      </c>
      <c r="B106">
        <v>2</v>
      </c>
      <c r="C106" s="61" t="str">
        <f>INDEX(m_lang!$B:$B,MATCH(B106,m_lang!$A:$A,0))</f>
        <v>th</v>
      </c>
      <c r="D106" t="s">
        <v>823</v>
      </c>
      <c r="E106" s="213" t="s">
        <v>823</v>
      </c>
      <c r="F106">
        <v>0</v>
      </c>
    </row>
    <row r="107" spans="1:6">
      <c r="A107" s="72" t="s">
        <v>929</v>
      </c>
      <c r="B107">
        <v>2</v>
      </c>
      <c r="C107" s="61" t="str">
        <f>INDEX(m_lang!$B:$B,MATCH(B107,m_lang!$A:$A,0))</f>
        <v>th</v>
      </c>
      <c r="D107" t="s">
        <v>825</v>
      </c>
      <c r="E107" s="213" t="s">
        <v>825</v>
      </c>
      <c r="F107">
        <v>0</v>
      </c>
    </row>
    <row r="108" spans="1:6">
      <c r="A108" s="72" t="s">
        <v>930</v>
      </c>
      <c r="B108">
        <v>2</v>
      </c>
      <c r="C108" s="61" t="str">
        <f>INDEX(m_lang!$B:$B,MATCH(B108,m_lang!$A:$A,0))</f>
        <v>th</v>
      </c>
      <c r="D108" t="s">
        <v>836</v>
      </c>
      <c r="E108" s="213" t="s">
        <v>836</v>
      </c>
      <c r="F108">
        <v>0</v>
      </c>
    </row>
    <row r="109" spans="1:6">
      <c r="A109" s="72" t="s">
        <v>931</v>
      </c>
      <c r="B109">
        <v>2</v>
      </c>
      <c r="C109" s="61" t="str">
        <f>INDEX(m_lang!$B:$B,MATCH(B109,m_lang!$A:$A,0))</f>
        <v>th</v>
      </c>
      <c r="D109" t="s">
        <v>838</v>
      </c>
      <c r="E109" s="213" t="s">
        <v>838</v>
      </c>
      <c r="F109">
        <v>0</v>
      </c>
    </row>
    <row r="110" spans="1:6">
      <c r="A110" s="72" t="s">
        <v>932</v>
      </c>
      <c r="B110">
        <v>2</v>
      </c>
      <c r="C110" s="61" t="str">
        <f>INDEX(m_lang!$B:$B,MATCH(B110,m_lang!$A:$A,0))</f>
        <v>th</v>
      </c>
      <c r="D110" t="s">
        <v>841</v>
      </c>
      <c r="E110" s="213" t="s">
        <v>841</v>
      </c>
      <c r="F110">
        <v>0</v>
      </c>
    </row>
    <row r="111" spans="1:6">
      <c r="A111" s="72" t="s">
        <v>983</v>
      </c>
      <c r="B111">
        <v>2</v>
      </c>
      <c r="C111" s="61" t="str">
        <f>INDEX(m_lang!$B:$B,MATCH(B111,m_lang!$A:$A,0))</f>
        <v>th</v>
      </c>
      <c r="D111" t="s">
        <v>1284</v>
      </c>
      <c r="E111" s="236" t="s">
        <v>3334</v>
      </c>
      <c r="F111">
        <v>0</v>
      </c>
    </row>
    <row r="112" spans="1:6">
      <c r="A112" s="72" t="s">
        <v>984</v>
      </c>
      <c r="B112">
        <v>2</v>
      </c>
      <c r="C112" s="61" t="str">
        <f>INDEX(m_lang!$B:$B,MATCH(B112,m_lang!$A:$A,0))</f>
        <v>th</v>
      </c>
      <c r="D112" t="s">
        <v>595</v>
      </c>
      <c r="E112" s="236" t="s">
        <v>3335</v>
      </c>
      <c r="F112">
        <v>0</v>
      </c>
    </row>
    <row r="113" spans="1:6">
      <c r="A113" s="72" t="s">
        <v>985</v>
      </c>
      <c r="B113">
        <v>2</v>
      </c>
      <c r="C113" s="61" t="str">
        <f>INDEX(m_lang!$B:$B,MATCH(B113,m_lang!$A:$A,0))</f>
        <v>th</v>
      </c>
      <c r="D113" t="s">
        <v>539</v>
      </c>
      <c r="E113" s="236" t="s">
        <v>3336</v>
      </c>
      <c r="F113">
        <v>0</v>
      </c>
    </row>
    <row r="114" spans="1:6">
      <c r="A114" s="72" t="s">
        <v>986</v>
      </c>
      <c r="B114">
        <v>2</v>
      </c>
      <c r="C114" s="61" t="str">
        <f>INDEX(m_lang!$B:$B,MATCH(B114,m_lang!$A:$A,0))</f>
        <v>th</v>
      </c>
      <c r="D114" t="s">
        <v>545</v>
      </c>
      <c r="E114" s="236" t="s">
        <v>3337</v>
      </c>
      <c r="F114">
        <v>0</v>
      </c>
    </row>
    <row r="115" spans="1:6">
      <c r="A115" s="72" t="s">
        <v>1234</v>
      </c>
      <c r="B115">
        <v>2</v>
      </c>
      <c r="C115" s="61" t="str">
        <f>INDEX(m_lang!$B:$B,MATCH(B115,m_lang!$A:$A,0))</f>
        <v>th</v>
      </c>
      <c r="D115" t="s">
        <v>1243</v>
      </c>
      <c r="E115" s="213" t="s">
        <v>1243</v>
      </c>
      <c r="F115">
        <v>0</v>
      </c>
    </row>
    <row r="116" spans="1:6">
      <c r="A116" s="72" t="s">
        <v>1235</v>
      </c>
      <c r="B116">
        <v>2</v>
      </c>
      <c r="C116" s="61" t="str">
        <f>INDEX(m_lang!$B:$B,MATCH(B116,m_lang!$A:$A,0))</f>
        <v>th</v>
      </c>
      <c r="D116" t="s">
        <v>1099</v>
      </c>
      <c r="E116" s="213" t="s">
        <v>1099</v>
      </c>
      <c r="F116">
        <v>0</v>
      </c>
    </row>
    <row r="117" spans="1:6">
      <c r="A117" s="72" t="s">
        <v>1236</v>
      </c>
      <c r="B117">
        <v>2</v>
      </c>
      <c r="C117" s="61" t="str">
        <f>INDEX(m_lang!$B:$B,MATCH(B117,m_lang!$A:$A,0))</f>
        <v>th</v>
      </c>
      <c r="D117" t="s">
        <v>1102</v>
      </c>
      <c r="E117" s="213" t="s">
        <v>1102</v>
      </c>
      <c r="F117">
        <v>0</v>
      </c>
    </row>
    <row r="118" spans="1:6">
      <c r="A118" s="72" t="s">
        <v>1237</v>
      </c>
      <c r="B118">
        <v>2</v>
      </c>
      <c r="C118" s="61" t="str">
        <f>INDEX(m_lang!$B:$B,MATCH(B118,m_lang!$A:$A,0))</f>
        <v>th</v>
      </c>
      <c r="D118" t="s">
        <v>1100</v>
      </c>
      <c r="E118" s="213" t="s">
        <v>1100</v>
      </c>
      <c r="F118">
        <v>0</v>
      </c>
    </row>
    <row r="119" spans="1:6">
      <c r="A119" s="72" t="s">
        <v>1238</v>
      </c>
      <c r="B119">
        <v>2</v>
      </c>
      <c r="C119" s="61" t="str">
        <f>INDEX(m_lang!$B:$B,MATCH(B119,m_lang!$A:$A,0))</f>
        <v>th</v>
      </c>
      <c r="D119" t="s">
        <v>1101</v>
      </c>
      <c r="E119" s="213" t="s">
        <v>1101</v>
      </c>
      <c r="F119">
        <v>0</v>
      </c>
    </row>
    <row r="120" spans="1:6">
      <c r="A120" s="72" t="s">
        <v>1239</v>
      </c>
      <c r="B120">
        <v>2</v>
      </c>
      <c r="C120" s="61" t="str">
        <f>INDEX(m_lang!$B:$B,MATCH(B120,m_lang!$A:$A,0))</f>
        <v>th</v>
      </c>
      <c r="D120" t="s">
        <v>1103</v>
      </c>
      <c r="E120" s="213" t="s">
        <v>1103</v>
      </c>
      <c r="F120">
        <v>0</v>
      </c>
    </row>
    <row r="121" spans="1:6">
      <c r="A121" s="72" t="s">
        <v>1240</v>
      </c>
      <c r="B121">
        <v>2</v>
      </c>
      <c r="C121" s="61" t="str">
        <f>INDEX(m_lang!$B:$B,MATCH(B121,m_lang!$A:$A,0))</f>
        <v>th</v>
      </c>
      <c r="D121" t="s">
        <v>1104</v>
      </c>
      <c r="E121" s="213" t="s">
        <v>1104</v>
      </c>
      <c r="F121">
        <v>0</v>
      </c>
    </row>
    <row r="122" spans="1:6">
      <c r="A122" s="72" t="s">
        <v>1241</v>
      </c>
      <c r="B122">
        <v>2</v>
      </c>
      <c r="C122" s="61" t="str">
        <f>INDEX(m_lang!$B:$B,MATCH(B122,m_lang!$A:$A,0))</f>
        <v>th</v>
      </c>
      <c r="D122" t="s">
        <v>1105</v>
      </c>
      <c r="E122" s="213" t="s">
        <v>1105</v>
      </c>
      <c r="F122">
        <v>0</v>
      </c>
    </row>
    <row r="123" spans="1:6">
      <c r="A123" s="72" t="s">
        <v>1242</v>
      </c>
      <c r="B123">
        <v>2</v>
      </c>
      <c r="C123" s="61" t="str">
        <f>INDEX(m_lang!$B:$B,MATCH(B123,m_lang!$A:$A,0))</f>
        <v>th</v>
      </c>
      <c r="D123" s="130" t="s">
        <v>1106</v>
      </c>
      <c r="E123" s="213" t="s">
        <v>1106</v>
      </c>
      <c r="F123">
        <v>0</v>
      </c>
    </row>
    <row r="124" spans="1:6">
      <c r="A124" s="72" t="s">
        <v>2703</v>
      </c>
      <c r="B124">
        <v>2</v>
      </c>
      <c r="C124" s="61" t="str">
        <f>INDEX(m_lang!$B:$B,MATCH(B124,m_lang!$A:$A,0))</f>
        <v>th</v>
      </c>
      <c r="D124" s="130" t="s">
        <v>4029</v>
      </c>
      <c r="E124" s="213" t="s">
        <v>4029</v>
      </c>
      <c r="F124">
        <v>0</v>
      </c>
    </row>
    <row r="125" spans="1:6">
      <c r="A125" s="72" t="s">
        <v>2704</v>
      </c>
      <c r="B125">
        <v>2</v>
      </c>
      <c r="C125" s="61" t="str">
        <f>INDEX(m_lang!$B:$B,MATCH(B125,m_lang!$A:$A,0))</f>
        <v>th</v>
      </c>
      <c r="D125" s="130" t="s">
        <v>4030</v>
      </c>
      <c r="E125" s="213" t="s">
        <v>4030</v>
      </c>
      <c r="F125">
        <v>0</v>
      </c>
    </row>
    <row r="126" spans="1:6">
      <c r="A126" s="72" t="s">
        <v>2705</v>
      </c>
      <c r="B126">
        <v>2</v>
      </c>
      <c r="C126" s="61" t="str">
        <f>INDEX(m_lang!$B:$B,MATCH(B126,m_lang!$A:$A,0))</f>
        <v>th</v>
      </c>
      <c r="D126" s="130" t="s">
        <v>2664</v>
      </c>
      <c r="E126" s="213" t="s">
        <v>2664</v>
      </c>
      <c r="F126">
        <v>0</v>
      </c>
    </row>
    <row r="127" spans="1:6">
      <c r="A127" s="72" t="s">
        <v>2706</v>
      </c>
      <c r="B127">
        <v>2</v>
      </c>
      <c r="C127" s="61" t="str">
        <f>INDEX(m_lang!$B:$B,MATCH(B127,m_lang!$A:$A,0))</f>
        <v>th</v>
      </c>
      <c r="D127" s="130" t="s">
        <v>3265</v>
      </c>
      <c r="E127" s="213" t="s">
        <v>3265</v>
      </c>
      <c r="F127">
        <v>0</v>
      </c>
    </row>
    <row r="128" spans="1:6">
      <c r="A128" s="72" t="s">
        <v>2707</v>
      </c>
      <c r="B128">
        <v>2</v>
      </c>
      <c r="C128" s="61" t="str">
        <f>INDEX(m_lang!$B:$B,MATCH(B128,m_lang!$A:$A,0))</f>
        <v>th</v>
      </c>
      <c r="D128" s="130" t="s">
        <v>934</v>
      </c>
      <c r="E128" s="213" t="s">
        <v>934</v>
      </c>
      <c r="F128">
        <v>0</v>
      </c>
    </row>
    <row r="129" spans="1:6">
      <c r="A129" s="72" t="s">
        <v>1266</v>
      </c>
      <c r="B129">
        <v>2</v>
      </c>
      <c r="C129" s="61" t="str">
        <f>INDEX(m_lang!$B:$B,MATCH(B129,m_lang!$A:$A,0))</f>
        <v>th</v>
      </c>
      <c r="D129" t="s">
        <v>1252</v>
      </c>
      <c r="E129" s="213" t="s">
        <v>1252</v>
      </c>
      <c r="F129">
        <v>0</v>
      </c>
    </row>
    <row r="130" spans="1:6">
      <c r="A130" s="72" t="s">
        <v>1267</v>
      </c>
      <c r="B130">
        <v>2</v>
      </c>
      <c r="C130" s="61" t="str">
        <f>INDEX(m_lang!$B:$B,MATCH(B130,m_lang!$A:$A,0))</f>
        <v>th</v>
      </c>
      <c r="D130" t="s">
        <v>1253</v>
      </c>
      <c r="E130" s="213" t="s">
        <v>1253</v>
      </c>
      <c r="F130">
        <v>0</v>
      </c>
    </row>
    <row r="131" spans="1:6">
      <c r="A131" s="72" t="s">
        <v>1268</v>
      </c>
      <c r="B131">
        <v>2</v>
      </c>
      <c r="C131" s="61" t="str">
        <f>INDEX(m_lang!$B:$B,MATCH(B131,m_lang!$A:$A,0))</f>
        <v>th</v>
      </c>
      <c r="D131" t="s">
        <v>1254</v>
      </c>
      <c r="E131" s="213" t="s">
        <v>1254</v>
      </c>
      <c r="F131">
        <v>0</v>
      </c>
    </row>
    <row r="132" spans="1:6">
      <c r="A132" s="72" t="s">
        <v>1269</v>
      </c>
      <c r="B132">
        <v>2</v>
      </c>
      <c r="C132" s="61" t="str">
        <f>INDEX(m_lang!$B:$B,MATCH(B132,m_lang!$A:$A,0))</f>
        <v>th</v>
      </c>
      <c r="D132" t="s">
        <v>1255</v>
      </c>
      <c r="E132" s="213" t="s">
        <v>1255</v>
      </c>
      <c r="F132">
        <v>0</v>
      </c>
    </row>
    <row r="133" spans="1:6">
      <c r="A133" s="72" t="s">
        <v>1270</v>
      </c>
      <c r="B133">
        <v>2</v>
      </c>
      <c r="C133" s="61" t="str">
        <f>INDEX(m_lang!$B:$B,MATCH(B133,m_lang!$A:$A,0))</f>
        <v>th</v>
      </c>
      <c r="D133" t="s">
        <v>1256</v>
      </c>
      <c r="E133" s="213" t="s">
        <v>1256</v>
      </c>
      <c r="F133">
        <v>0</v>
      </c>
    </row>
    <row r="134" spans="1:6">
      <c r="A134" s="72" t="s">
        <v>1271</v>
      </c>
      <c r="B134">
        <v>2</v>
      </c>
      <c r="C134" s="61" t="str">
        <f>INDEX(m_lang!$B:$B,MATCH(B134,m_lang!$A:$A,0))</f>
        <v>th</v>
      </c>
      <c r="D134" t="s">
        <v>1257</v>
      </c>
      <c r="E134" s="213" t="s">
        <v>1257</v>
      </c>
      <c r="F134">
        <v>0</v>
      </c>
    </row>
    <row r="135" spans="1:6">
      <c r="A135" s="72" t="s">
        <v>1272</v>
      </c>
      <c r="B135">
        <v>2</v>
      </c>
      <c r="C135" s="61" t="str">
        <f>INDEX(m_lang!$B:$B,MATCH(B135,m_lang!$A:$A,0))</f>
        <v>th</v>
      </c>
      <c r="D135" t="s">
        <v>1258</v>
      </c>
      <c r="E135" s="213" t="s">
        <v>1258</v>
      </c>
      <c r="F135">
        <v>0</v>
      </c>
    </row>
    <row r="136" spans="1:6">
      <c r="A136" s="72" t="s">
        <v>1273</v>
      </c>
      <c r="B136">
        <v>2</v>
      </c>
      <c r="C136" s="61" t="str">
        <f>INDEX(m_lang!$B:$B,MATCH(B136,m_lang!$A:$A,0))</f>
        <v>th</v>
      </c>
      <c r="D136" t="s">
        <v>1259</v>
      </c>
      <c r="E136" s="213" t="s">
        <v>1259</v>
      </c>
      <c r="F136">
        <v>0</v>
      </c>
    </row>
    <row r="137" spans="1:6">
      <c r="A137" s="72" t="s">
        <v>1274</v>
      </c>
      <c r="B137">
        <v>2</v>
      </c>
      <c r="C137" s="61" t="str">
        <f>INDEX(m_lang!$B:$B,MATCH(B137,m_lang!$A:$A,0))</f>
        <v>th</v>
      </c>
      <c r="D137" t="s">
        <v>1260</v>
      </c>
      <c r="E137" s="213" t="s">
        <v>1260</v>
      </c>
      <c r="F137">
        <v>0</v>
      </c>
    </row>
    <row r="138" spans="1:6">
      <c r="A138" s="72" t="s">
        <v>1275</v>
      </c>
      <c r="B138">
        <v>2</v>
      </c>
      <c r="C138" s="61" t="str">
        <f>INDEX(m_lang!$B:$B,MATCH(B138,m_lang!$A:$A,0))</f>
        <v>th</v>
      </c>
      <c r="D138" t="s">
        <v>1261</v>
      </c>
      <c r="E138" s="213" t="s">
        <v>1261</v>
      </c>
      <c r="F138">
        <v>0</v>
      </c>
    </row>
    <row r="139" spans="1:6">
      <c r="A139" s="72" t="s">
        <v>1276</v>
      </c>
      <c r="B139">
        <v>2</v>
      </c>
      <c r="C139" s="61" t="str">
        <f>INDEX(m_lang!$B:$B,MATCH(B139,m_lang!$A:$A,0))</f>
        <v>th</v>
      </c>
      <c r="D139" t="s">
        <v>1262</v>
      </c>
      <c r="E139" s="213" t="s">
        <v>1262</v>
      </c>
      <c r="F139">
        <v>0</v>
      </c>
    </row>
    <row r="140" spans="1:6">
      <c r="A140" s="72" t="s">
        <v>1277</v>
      </c>
      <c r="B140">
        <v>2</v>
      </c>
      <c r="C140" s="61" t="str">
        <f>INDEX(m_lang!$B:$B,MATCH(B140,m_lang!$A:$A,0))</f>
        <v>th</v>
      </c>
      <c r="D140" t="s">
        <v>1263</v>
      </c>
      <c r="E140" s="213" t="s">
        <v>1263</v>
      </c>
      <c r="F140">
        <v>0</v>
      </c>
    </row>
    <row r="141" spans="1:6">
      <c r="A141" s="72" t="s">
        <v>1278</v>
      </c>
      <c r="B141">
        <v>2</v>
      </c>
      <c r="C141" s="61" t="str">
        <f>INDEX(m_lang!$B:$B,MATCH(B141,m_lang!$A:$A,0))</f>
        <v>th</v>
      </c>
      <c r="D141" t="s">
        <v>1264</v>
      </c>
      <c r="E141" s="213" t="s">
        <v>1264</v>
      </c>
      <c r="F141">
        <v>0</v>
      </c>
    </row>
    <row r="142" spans="1:6">
      <c r="A142" s="72" t="s">
        <v>1279</v>
      </c>
      <c r="B142">
        <v>2</v>
      </c>
      <c r="C142" s="61" t="str">
        <f>INDEX(m_lang!$B:$B,MATCH(B142,m_lang!$A:$A,0))</f>
        <v>th</v>
      </c>
      <c r="D142" t="s">
        <v>1265</v>
      </c>
      <c r="E142" s="213" t="s">
        <v>1265</v>
      </c>
      <c r="F142">
        <v>0</v>
      </c>
    </row>
    <row r="143" spans="1:6">
      <c r="A143" s="72" t="s">
        <v>3658</v>
      </c>
      <c r="B143">
        <v>2</v>
      </c>
      <c r="C143" s="61" t="str">
        <f>INDEX(m_lang!$B:$B,MATCH(B143,m_lang!$A:$A,0))</f>
        <v>th</v>
      </c>
      <c r="D143" t="s">
        <v>3656</v>
      </c>
      <c r="E143" s="213" t="s">
        <v>3656</v>
      </c>
      <c r="F143">
        <v>0</v>
      </c>
    </row>
    <row r="144" spans="1:6">
      <c r="A144" s="72" t="s">
        <v>1565</v>
      </c>
      <c r="B144">
        <v>2</v>
      </c>
      <c r="C144" s="61" t="str">
        <f>INDEX(m_lang!$B:$B,MATCH(B144,m_lang!$A:$A,0))</f>
        <v>th</v>
      </c>
      <c r="D144" t="s">
        <v>1507</v>
      </c>
      <c r="E144" s="213" t="s">
        <v>1507</v>
      </c>
      <c r="F144">
        <v>0</v>
      </c>
    </row>
    <row r="145" spans="1:6">
      <c r="A145" s="72" t="s">
        <v>1566</v>
      </c>
      <c r="B145">
        <v>2</v>
      </c>
      <c r="C145" s="61" t="str">
        <f>INDEX(m_lang!$B:$B,MATCH(B145,m_lang!$A:$A,0))</f>
        <v>th</v>
      </c>
      <c r="D145" t="s">
        <v>1515</v>
      </c>
      <c r="E145" s="213" t="s">
        <v>1515</v>
      </c>
      <c r="F145">
        <v>0</v>
      </c>
    </row>
    <row r="146" spans="1:6">
      <c r="A146" s="72" t="s">
        <v>1567</v>
      </c>
      <c r="B146">
        <v>2</v>
      </c>
      <c r="C146" s="61" t="str">
        <f>INDEX(m_lang!$B:$B,MATCH(B146,m_lang!$A:$A,0))</f>
        <v>th</v>
      </c>
      <c r="D146" t="s">
        <v>1521</v>
      </c>
      <c r="E146" s="213" t="s">
        <v>1521</v>
      </c>
      <c r="F146">
        <v>0</v>
      </c>
    </row>
    <row r="147" spans="1:6">
      <c r="A147" s="72" t="s">
        <v>2564</v>
      </c>
      <c r="B147">
        <v>2</v>
      </c>
      <c r="C147" s="61" t="str">
        <f>INDEX(m_lang!$B:$B,MATCH(B147,m_lang!$A:$A,0))</f>
        <v>th</v>
      </c>
      <c r="D147" t="s">
        <v>1539</v>
      </c>
      <c r="E147" s="213" t="s">
        <v>1539</v>
      </c>
      <c r="F147">
        <v>0</v>
      </c>
    </row>
    <row r="148" spans="1:6">
      <c r="A148" s="72" t="s">
        <v>2566</v>
      </c>
      <c r="B148">
        <v>2</v>
      </c>
      <c r="C148" s="61" t="str">
        <f>INDEX(m_lang!$B:$B,MATCH(B148,m_lang!$A:$A,0))</f>
        <v>th</v>
      </c>
      <c r="D148" t="s">
        <v>1541</v>
      </c>
      <c r="E148" s="213" t="s">
        <v>1541</v>
      </c>
      <c r="F148">
        <v>0</v>
      </c>
    </row>
    <row r="149" spans="1:6">
      <c r="A149" s="72" t="s">
        <v>2474</v>
      </c>
      <c r="B149">
        <v>2</v>
      </c>
      <c r="C149" s="61" t="str">
        <f>INDEX(m_lang!$B:$B,MATCH(B149,m_lang!$A:$A,0))</f>
        <v>th</v>
      </c>
      <c r="D149" s="259" t="s">
        <v>2518</v>
      </c>
      <c r="E149" s="215" t="s">
        <v>3321</v>
      </c>
      <c r="F149">
        <v>0</v>
      </c>
    </row>
    <row r="150" spans="1:6">
      <c r="A150" s="72" t="s">
        <v>2475</v>
      </c>
      <c r="B150">
        <v>2</v>
      </c>
      <c r="C150" s="61" t="str">
        <f>INDEX(m_lang!$B:$B,MATCH(B150,m_lang!$A:$A,0))</f>
        <v>th</v>
      </c>
      <c r="D150" s="259" t="s">
        <v>546</v>
      </c>
      <c r="E150" s="215" t="s">
        <v>3322</v>
      </c>
      <c r="F150">
        <v>0</v>
      </c>
    </row>
    <row r="151" spans="1:6">
      <c r="A151" s="72" t="s">
        <v>2476</v>
      </c>
      <c r="B151">
        <v>2</v>
      </c>
      <c r="C151" s="61" t="str">
        <f>INDEX(m_lang!$B:$B,MATCH(B151,m_lang!$A:$A,0))</f>
        <v>th</v>
      </c>
      <c r="D151" s="259" t="s">
        <v>2520</v>
      </c>
      <c r="E151" s="215" t="s">
        <v>3323</v>
      </c>
      <c r="F151">
        <v>0</v>
      </c>
    </row>
    <row r="152" spans="1:6">
      <c r="A152" s="72" t="s">
        <v>2477</v>
      </c>
      <c r="B152">
        <v>2</v>
      </c>
      <c r="C152" s="61" t="str">
        <f>INDEX(m_lang!$B:$B,MATCH(B152,m_lang!$A:$A,0))</f>
        <v>th</v>
      </c>
      <c r="D152" s="130" t="s">
        <v>1866</v>
      </c>
      <c r="E152" s="213" t="s">
        <v>2989</v>
      </c>
      <c r="F152">
        <v>0</v>
      </c>
    </row>
    <row r="153" spans="1:6">
      <c r="A153" s="72" t="s">
        <v>2478</v>
      </c>
      <c r="B153">
        <v>2</v>
      </c>
      <c r="C153" s="61" t="str">
        <f>INDEX(m_lang!$B:$B,MATCH(B153,m_lang!$A:$A,0))</f>
        <v>th</v>
      </c>
      <c r="D153" s="130" t="s">
        <v>3268</v>
      </c>
      <c r="E153" s="236" t="s">
        <v>3332</v>
      </c>
      <c r="F153">
        <v>0</v>
      </c>
    </row>
    <row r="154" spans="1:6">
      <c r="A154" s="72" t="s">
        <v>2479</v>
      </c>
      <c r="B154">
        <v>2</v>
      </c>
      <c r="C154" s="61" t="str">
        <f>INDEX(m_lang!$B:$B,MATCH(B154,m_lang!$A:$A,0))</f>
        <v>th</v>
      </c>
      <c r="D154" s="130" t="s">
        <v>3270</v>
      </c>
      <c r="E154" s="236" t="s">
        <v>3333</v>
      </c>
      <c r="F154">
        <v>0</v>
      </c>
    </row>
    <row r="155" spans="1:6">
      <c r="A155" s="72" t="s">
        <v>2480</v>
      </c>
      <c r="B155">
        <v>2</v>
      </c>
      <c r="C155" s="61" t="str">
        <f>INDEX(m_lang!$B:$B,MATCH(B155,m_lang!$A:$A,0))</f>
        <v>th</v>
      </c>
      <c r="D155" s="130" t="s">
        <v>1696</v>
      </c>
      <c r="E155" s="213" t="s">
        <v>2987</v>
      </c>
      <c r="F155">
        <v>0</v>
      </c>
    </row>
    <row r="156" spans="1:6">
      <c r="A156" s="72" t="s">
        <v>2481</v>
      </c>
      <c r="B156">
        <v>2</v>
      </c>
      <c r="C156" s="61" t="str">
        <f>INDEX(m_lang!$B:$B,MATCH(B156,m_lang!$A:$A,0))</f>
        <v>th</v>
      </c>
      <c r="D156" s="130" t="s">
        <v>1573</v>
      </c>
      <c r="E156" s="213" t="s">
        <v>2988</v>
      </c>
      <c r="F156">
        <v>0</v>
      </c>
    </row>
    <row r="157" spans="1:6">
      <c r="A157" s="72" t="s">
        <v>2482</v>
      </c>
      <c r="B157">
        <v>2</v>
      </c>
      <c r="C157" s="61" t="str">
        <f>INDEX(m_lang!$B:$B,MATCH(B157,m_lang!$A:$A,0))</f>
        <v>th</v>
      </c>
      <c r="D157" s="130" t="s">
        <v>1102</v>
      </c>
      <c r="E157" s="213" t="s">
        <v>3324</v>
      </c>
      <c r="F157">
        <v>0</v>
      </c>
    </row>
    <row r="158" spans="1:6">
      <c r="A158" s="72" t="s">
        <v>2483</v>
      </c>
      <c r="B158">
        <v>2</v>
      </c>
      <c r="C158" s="61" t="str">
        <f>INDEX(m_lang!$B:$B,MATCH(B158,m_lang!$A:$A,0))</f>
        <v>th</v>
      </c>
      <c r="D158" s="130" t="s">
        <v>541</v>
      </c>
      <c r="E158" s="213" t="s">
        <v>3325</v>
      </c>
      <c r="F158">
        <v>0</v>
      </c>
    </row>
    <row r="159" spans="1:6">
      <c r="A159" s="72" t="s">
        <v>2484</v>
      </c>
      <c r="B159">
        <v>2</v>
      </c>
      <c r="C159" s="61" t="str">
        <f>INDEX(m_lang!$B:$B,MATCH(B159,m_lang!$A:$A,0))</f>
        <v>th</v>
      </c>
      <c r="D159" s="130" t="s">
        <v>1695</v>
      </c>
      <c r="E159" s="213" t="s">
        <v>3326</v>
      </c>
      <c r="F159">
        <v>0</v>
      </c>
    </row>
    <row r="160" spans="1:6">
      <c r="A160" s="72" t="s">
        <v>2485</v>
      </c>
      <c r="B160">
        <v>2</v>
      </c>
      <c r="C160" s="61" t="str">
        <f>INDEX(m_lang!$B:$B,MATCH(B160,m_lang!$A:$A,0))</f>
        <v>th</v>
      </c>
      <c r="D160" s="130" t="s">
        <v>548</v>
      </c>
      <c r="E160" s="213" t="s">
        <v>3327</v>
      </c>
      <c r="F160">
        <v>0</v>
      </c>
    </row>
    <row r="161" spans="1:6">
      <c r="A161" s="72" t="s">
        <v>2486</v>
      </c>
      <c r="B161">
        <v>2</v>
      </c>
      <c r="C161" s="61" t="str">
        <f>INDEX(m_lang!$B:$B,MATCH(B161,m_lang!$A:$A,0))</f>
        <v>th</v>
      </c>
      <c r="D161" t="s">
        <v>74</v>
      </c>
      <c r="E161" s="213" t="s">
        <v>74</v>
      </c>
      <c r="F161">
        <v>0</v>
      </c>
    </row>
    <row r="162" spans="1:6">
      <c r="A162" s="72" t="s">
        <v>2487</v>
      </c>
      <c r="B162">
        <v>2</v>
      </c>
      <c r="C162" s="61" t="str">
        <f>INDEX(m_lang!$B:$B,MATCH(B162,m_lang!$A:$A,0))</f>
        <v>th</v>
      </c>
      <c r="D162" t="s">
        <v>75</v>
      </c>
      <c r="E162" s="213" t="s">
        <v>75</v>
      </c>
      <c r="F162">
        <v>0</v>
      </c>
    </row>
    <row r="163" spans="1:6">
      <c r="A163" s="72" t="s">
        <v>2488</v>
      </c>
      <c r="B163">
        <v>2</v>
      </c>
      <c r="C163" s="61" t="str">
        <f>INDEX(m_lang!$B:$B,MATCH(B163,m_lang!$A:$A,0))</f>
        <v>th</v>
      </c>
      <c r="D163" t="s">
        <v>1562</v>
      </c>
      <c r="E163" s="213" t="s">
        <v>1562</v>
      </c>
      <c r="F163">
        <v>0</v>
      </c>
    </row>
    <row r="164" spans="1:6">
      <c r="A164" s="72" t="s">
        <v>2489</v>
      </c>
      <c r="B164">
        <v>2</v>
      </c>
      <c r="C164" s="61" t="str">
        <f>INDEX(m_lang!$B:$B,MATCH(B164,m_lang!$A:$A,0))</f>
        <v>th</v>
      </c>
      <c r="D164" t="s">
        <v>1521</v>
      </c>
      <c r="E164" s="213" t="s">
        <v>1521</v>
      </c>
      <c r="F164">
        <v>0</v>
      </c>
    </row>
    <row r="165" spans="1:6">
      <c r="A165" s="72" t="s">
        <v>2490</v>
      </c>
      <c r="B165">
        <v>2</v>
      </c>
      <c r="C165" s="61" t="str">
        <f>INDEX(m_lang!$B:$B,MATCH(B165,m_lang!$A:$A,0))</f>
        <v>th</v>
      </c>
      <c r="D165" t="s">
        <v>1502</v>
      </c>
      <c r="E165" s="213" t="s">
        <v>1502</v>
      </c>
      <c r="F165">
        <v>0</v>
      </c>
    </row>
    <row r="166" spans="1:6">
      <c r="A166" s="72" t="s">
        <v>2491</v>
      </c>
      <c r="B166">
        <v>2</v>
      </c>
      <c r="C166" s="61" t="str">
        <f>INDEX(m_lang!$B:$B,MATCH(B166,m_lang!$A:$A,0))</f>
        <v>th</v>
      </c>
      <c r="D166" t="s">
        <v>626</v>
      </c>
      <c r="E166" s="213" t="s">
        <v>626</v>
      </c>
      <c r="F166">
        <v>0</v>
      </c>
    </row>
    <row r="167" spans="1:6">
      <c r="A167" s="72" t="s">
        <v>2492</v>
      </c>
      <c r="B167">
        <v>2</v>
      </c>
      <c r="C167" s="61" t="str">
        <f>INDEX(m_lang!$B:$B,MATCH(B167,m_lang!$A:$A,0))</f>
        <v>th</v>
      </c>
      <c r="D167" t="s">
        <v>627</v>
      </c>
      <c r="E167" s="213" t="s">
        <v>627</v>
      </c>
      <c r="F167">
        <v>0</v>
      </c>
    </row>
    <row r="168" spans="1:6">
      <c r="A168" s="72" t="s">
        <v>2493</v>
      </c>
      <c r="B168">
        <v>2</v>
      </c>
      <c r="C168" s="61" t="str">
        <f>INDEX(m_lang!$B:$B,MATCH(B168,m_lang!$A:$A,0))</f>
        <v>th</v>
      </c>
      <c r="D168" t="s">
        <v>628</v>
      </c>
      <c r="E168" s="213" t="s">
        <v>628</v>
      </c>
      <c r="F168">
        <v>0</v>
      </c>
    </row>
    <row r="169" spans="1:6">
      <c r="A169" s="72" t="s">
        <v>2494</v>
      </c>
      <c r="B169">
        <v>2</v>
      </c>
      <c r="C169" s="61" t="str">
        <f>INDEX(m_lang!$B:$B,MATCH(B169,m_lang!$A:$A,0))</f>
        <v>th</v>
      </c>
      <c r="D169" t="s">
        <v>629</v>
      </c>
      <c r="E169" s="213" t="s">
        <v>629</v>
      </c>
      <c r="F169">
        <v>0</v>
      </c>
    </row>
    <row r="170" spans="1:6">
      <c r="A170" s="72" t="s">
        <v>2495</v>
      </c>
      <c r="B170">
        <v>2</v>
      </c>
      <c r="C170" s="61" t="str">
        <f>INDEX(m_lang!$B:$B,MATCH(B170,m_lang!$A:$A,0))</f>
        <v>th</v>
      </c>
      <c r="D170" t="s">
        <v>630</v>
      </c>
      <c r="E170" s="213" t="s">
        <v>630</v>
      </c>
      <c r="F170">
        <v>0</v>
      </c>
    </row>
    <row r="171" spans="1:6">
      <c r="A171" s="72" t="s">
        <v>2496</v>
      </c>
      <c r="B171">
        <v>2</v>
      </c>
      <c r="C171" s="61" t="str">
        <f>INDEX(m_lang!$B:$B,MATCH(B171,m_lang!$A:$A,0))</f>
        <v>th</v>
      </c>
      <c r="D171" t="s">
        <v>631</v>
      </c>
      <c r="E171" s="213" t="s">
        <v>631</v>
      </c>
      <c r="F171">
        <v>0</v>
      </c>
    </row>
    <row r="172" spans="1:6">
      <c r="A172" s="72" t="s">
        <v>2497</v>
      </c>
      <c r="B172">
        <v>2</v>
      </c>
      <c r="C172" s="61" t="str">
        <f>INDEX(m_lang!$B:$B,MATCH(B172,m_lang!$A:$A,0))</f>
        <v>th</v>
      </c>
      <c r="D172" t="s">
        <v>632</v>
      </c>
      <c r="E172" s="213" t="s">
        <v>632</v>
      </c>
      <c r="F172">
        <v>0</v>
      </c>
    </row>
    <row r="173" spans="1:6">
      <c r="A173" s="72" t="s">
        <v>2498</v>
      </c>
      <c r="B173">
        <v>2</v>
      </c>
      <c r="C173" s="61" t="str">
        <f>INDEX(m_lang!$B:$B,MATCH(B173,m_lang!$A:$A,0))</f>
        <v>th</v>
      </c>
      <c r="D173" t="s">
        <v>633</v>
      </c>
      <c r="E173" s="213" t="s">
        <v>633</v>
      </c>
      <c r="F173">
        <v>0</v>
      </c>
    </row>
    <row r="174" spans="1:6">
      <c r="A174" s="72" t="s">
        <v>2499</v>
      </c>
      <c r="B174">
        <v>2</v>
      </c>
      <c r="C174" s="61" t="str">
        <f>INDEX(m_lang!$B:$B,MATCH(B174,m_lang!$A:$A,0))</f>
        <v>th</v>
      </c>
      <c r="D174" t="s">
        <v>634</v>
      </c>
      <c r="E174" s="213" t="s">
        <v>634</v>
      </c>
      <c r="F174">
        <v>0</v>
      </c>
    </row>
    <row r="175" spans="1:6">
      <c r="A175" s="72" t="s">
        <v>2500</v>
      </c>
      <c r="B175">
        <v>2</v>
      </c>
      <c r="C175" s="61" t="str">
        <f>INDEX(m_lang!$B:$B,MATCH(B175,m_lang!$A:$A,0))</f>
        <v>th</v>
      </c>
      <c r="D175" t="s">
        <v>635</v>
      </c>
      <c r="E175" s="213" t="s">
        <v>635</v>
      </c>
      <c r="F175">
        <v>0</v>
      </c>
    </row>
    <row r="176" spans="1:6">
      <c r="A176" s="72" t="s">
        <v>3710</v>
      </c>
      <c r="B176">
        <v>2</v>
      </c>
      <c r="C176" s="61" t="str">
        <f>INDEX(m_lang!$B:$B,MATCH(B176,m_lang!$A:$A,0))</f>
        <v>th</v>
      </c>
      <c r="D176" t="s">
        <v>3708</v>
      </c>
      <c r="E176" s="213" t="s">
        <v>3708</v>
      </c>
      <c r="F176">
        <v>0</v>
      </c>
    </row>
    <row r="177" spans="1:6">
      <c r="A177" s="72" t="s">
        <v>2523</v>
      </c>
      <c r="B177">
        <v>2</v>
      </c>
      <c r="C177" s="61" t="str">
        <f>INDEX(m_lang!$B:$B,MATCH(B177,m_lang!$A:$A,0))</f>
        <v>th</v>
      </c>
      <c r="D177" t="s">
        <v>1699</v>
      </c>
      <c r="E177" s="236" t="s">
        <v>3344</v>
      </c>
      <c r="F177">
        <v>0</v>
      </c>
    </row>
    <row r="178" spans="1:6">
      <c r="A178" s="72" t="s">
        <v>2524</v>
      </c>
      <c r="B178">
        <v>2</v>
      </c>
      <c r="C178" s="61" t="str">
        <f>INDEX(m_lang!$B:$B,MATCH(B178,m_lang!$A:$A,0))</f>
        <v>th</v>
      </c>
      <c r="D178" t="s">
        <v>1694</v>
      </c>
      <c r="E178" s="236" t="s">
        <v>3343</v>
      </c>
      <c r="F178">
        <v>0</v>
      </c>
    </row>
    <row r="179" spans="1:6">
      <c r="A179" s="72" t="s">
        <v>2769</v>
      </c>
      <c r="B179">
        <v>2</v>
      </c>
      <c r="C179" s="61" t="str">
        <f>INDEX(m_lang!$B:$B,MATCH(B179,m_lang!$A:$A,0))</f>
        <v>th</v>
      </c>
      <c r="D179" t="s">
        <v>532</v>
      </c>
      <c r="E179" s="213" t="s">
        <v>532</v>
      </c>
      <c r="F179">
        <v>0</v>
      </c>
    </row>
    <row r="180" spans="1:6">
      <c r="A180" s="72" t="s">
        <v>2770</v>
      </c>
      <c r="B180">
        <v>2</v>
      </c>
      <c r="C180" s="61" t="str">
        <f>INDEX(m_lang!$B:$B,MATCH(B180,m_lang!$A:$A,0))</f>
        <v>th</v>
      </c>
      <c r="D180" t="s">
        <v>74</v>
      </c>
      <c r="E180" s="213" t="s">
        <v>74</v>
      </c>
      <c r="F180">
        <v>0</v>
      </c>
    </row>
    <row r="181" spans="1:6">
      <c r="A181" s="72" t="s">
        <v>2771</v>
      </c>
      <c r="B181">
        <v>2</v>
      </c>
      <c r="C181" s="61" t="str">
        <f>INDEX(m_lang!$B:$B,MATCH(B181,m_lang!$A:$A,0))</f>
        <v>th</v>
      </c>
      <c r="D181" t="s">
        <v>75</v>
      </c>
      <c r="E181" s="213" t="s">
        <v>75</v>
      </c>
      <c r="F181">
        <v>0</v>
      </c>
    </row>
    <row r="182" spans="1:6">
      <c r="A182" s="72" t="s">
        <v>2772</v>
      </c>
      <c r="B182">
        <v>2</v>
      </c>
      <c r="C182" s="61" t="str">
        <f>INDEX(m_lang!$B:$B,MATCH(B182,m_lang!$A:$A,0))</f>
        <v>th</v>
      </c>
      <c r="D182" t="s">
        <v>522</v>
      </c>
      <c r="E182" s="213" t="s">
        <v>522</v>
      </c>
      <c r="F182">
        <v>0</v>
      </c>
    </row>
    <row r="183" spans="1:6">
      <c r="A183" s="72" t="s">
        <v>2780</v>
      </c>
      <c r="B183">
        <v>2</v>
      </c>
      <c r="C183" s="61" t="str">
        <f>INDEX(m_lang!$B:$B,MATCH(B183,m_lang!$A:$A,0))</f>
        <v>th</v>
      </c>
      <c r="D183" t="s">
        <v>775</v>
      </c>
      <c r="E183" s="213" t="s">
        <v>775</v>
      </c>
      <c r="F183">
        <v>0</v>
      </c>
    </row>
    <row r="184" spans="1:6">
      <c r="A184" s="72" t="s">
        <v>2781</v>
      </c>
      <c r="B184">
        <v>2</v>
      </c>
      <c r="C184" s="61" t="str">
        <f>INDEX(m_lang!$B:$B,MATCH(B184,m_lang!$A:$A,0))</f>
        <v>th</v>
      </c>
      <c r="D184" t="s">
        <v>803</v>
      </c>
      <c r="E184" s="213" t="s">
        <v>803</v>
      </c>
      <c r="F184">
        <v>0</v>
      </c>
    </row>
    <row r="185" spans="1:6">
      <c r="A185" s="72" t="s">
        <v>2782</v>
      </c>
      <c r="B185">
        <v>2</v>
      </c>
      <c r="C185" s="61" t="str">
        <f>INDEX(m_lang!$B:$B,MATCH(B185,m_lang!$A:$A,0))</f>
        <v>th</v>
      </c>
      <c r="D185" t="s">
        <v>834</v>
      </c>
      <c r="E185" s="213" t="s">
        <v>834</v>
      </c>
      <c r="F185">
        <v>0</v>
      </c>
    </row>
    <row r="186" spans="1:6">
      <c r="A186" s="72" t="s">
        <v>2783</v>
      </c>
      <c r="B186">
        <v>2</v>
      </c>
      <c r="C186" s="61" t="str">
        <f>INDEX(m_lang!$B:$B,MATCH(B186,m_lang!$A:$A,0))</f>
        <v>th</v>
      </c>
      <c r="D186" t="s">
        <v>840</v>
      </c>
      <c r="E186" s="213" t="s">
        <v>840</v>
      </c>
      <c r="F186">
        <v>0</v>
      </c>
    </row>
    <row r="187" spans="1:6">
      <c r="A187" s="72" t="s">
        <v>2883</v>
      </c>
      <c r="B187">
        <v>2</v>
      </c>
      <c r="C187" s="61" t="str">
        <f>INDEX(m_lang!$B:$B,MATCH(B187,m_lang!$A:$A,0))</f>
        <v>th</v>
      </c>
      <c r="D187" t="s">
        <v>2881</v>
      </c>
      <c r="E187" s="213" t="s">
        <v>3328</v>
      </c>
      <c r="F187">
        <v>0</v>
      </c>
    </row>
    <row r="188" spans="1:6">
      <c r="A188" s="72" t="s">
        <v>2884</v>
      </c>
      <c r="B188">
        <v>2</v>
      </c>
      <c r="C188" s="61" t="str">
        <f>INDEX(m_lang!$B:$B,MATCH(B188,m_lang!$A:$A,0))</f>
        <v>th</v>
      </c>
      <c r="D188" t="s">
        <v>2882</v>
      </c>
      <c r="E188" s="213" t="s">
        <v>3329</v>
      </c>
      <c r="F188">
        <v>0</v>
      </c>
    </row>
    <row r="189" spans="1:6">
      <c r="A189" s="72" t="s">
        <v>3398</v>
      </c>
      <c r="B189">
        <v>2</v>
      </c>
      <c r="C189" s="61" t="str">
        <f>INDEX(m_lang!$B:$B,MATCH(B189,m_lang!$A:$A,0))</f>
        <v>th</v>
      </c>
      <c r="D189" t="s">
        <v>1092</v>
      </c>
      <c r="E189" s="213" t="s">
        <v>3577</v>
      </c>
      <c r="F189">
        <v>0</v>
      </c>
    </row>
    <row r="190" spans="1:6">
      <c r="A190" s="72" t="s">
        <v>3400</v>
      </c>
      <c r="B190">
        <v>2</v>
      </c>
      <c r="C190" s="61" t="str">
        <f>INDEX(m_lang!$B:$B,MATCH(B190,m_lang!$A:$A,0))</f>
        <v>th</v>
      </c>
      <c r="D190" t="s">
        <v>1093</v>
      </c>
      <c r="E190" s="213" t="s">
        <v>3578</v>
      </c>
      <c r="F190">
        <v>0</v>
      </c>
    </row>
    <row r="191" spans="1:6">
      <c r="A191" s="72" t="s">
        <v>3402</v>
      </c>
      <c r="B191">
        <v>2</v>
      </c>
      <c r="C191" s="61" t="str">
        <f>INDEX(m_lang!$B:$B,MATCH(B191,m_lang!$A:$A,0))</f>
        <v>th</v>
      </c>
      <c r="D191" t="s">
        <v>3384</v>
      </c>
      <c r="E191" s="213" t="s">
        <v>3576</v>
      </c>
      <c r="F191">
        <v>0</v>
      </c>
    </row>
    <row r="192" spans="1:6">
      <c r="A192" s="72" t="s">
        <v>3404</v>
      </c>
      <c r="B192">
        <v>2</v>
      </c>
      <c r="C192" s="61" t="str">
        <f>INDEX(m_lang!$B:$B,MATCH(B192,m_lang!$A:$A,0))</f>
        <v>th</v>
      </c>
      <c r="D192" t="s">
        <v>3386</v>
      </c>
      <c r="E192" s="213" t="s">
        <v>3574</v>
      </c>
      <c r="F192">
        <v>0</v>
      </c>
    </row>
    <row r="193" spans="1:7">
      <c r="A193" s="72" t="s">
        <v>3406</v>
      </c>
      <c r="B193">
        <v>2</v>
      </c>
      <c r="C193" s="61" t="str">
        <f>INDEX(m_lang!$B:$B,MATCH(B193,m_lang!$A:$A,0))</f>
        <v>th</v>
      </c>
      <c r="D193" t="s">
        <v>3388</v>
      </c>
      <c r="E193" s="213" t="s">
        <v>3575</v>
      </c>
      <c r="F193">
        <v>0</v>
      </c>
    </row>
    <row r="194" spans="1:7">
      <c r="A194" s="72" t="s">
        <v>3838</v>
      </c>
      <c r="B194">
        <v>2</v>
      </c>
      <c r="C194" s="61" t="str">
        <f>INDEX(m_lang!$B:$B,MATCH(B194,m_lang!$A:$A,0))</f>
        <v>th</v>
      </c>
      <c r="D194" t="s">
        <v>3835</v>
      </c>
      <c r="E194" s="213" t="s">
        <v>3841</v>
      </c>
      <c r="F194">
        <v>0</v>
      </c>
    </row>
    <row r="195" spans="1:7">
      <c r="A195" s="72" t="s">
        <v>3839</v>
      </c>
      <c r="B195">
        <v>2</v>
      </c>
      <c r="C195" s="61" t="str">
        <f>INDEX(m_lang!$B:$B,MATCH(B195,m_lang!$A:$A,0))</f>
        <v>th</v>
      </c>
      <c r="D195" t="s">
        <v>3836</v>
      </c>
      <c r="E195" s="213" t="s">
        <v>3842</v>
      </c>
      <c r="F195">
        <v>0</v>
      </c>
    </row>
    <row r="196" spans="1:7">
      <c r="A196" s="72" t="s">
        <v>3840</v>
      </c>
      <c r="B196">
        <v>2</v>
      </c>
      <c r="C196" s="61" t="str">
        <f>INDEX(m_lang!$B:$B,MATCH(B196,m_lang!$A:$A,0))</f>
        <v>th</v>
      </c>
      <c r="D196" t="s">
        <v>3837</v>
      </c>
      <c r="E196" s="213" t="s">
        <v>3843</v>
      </c>
      <c r="F196">
        <v>0</v>
      </c>
    </row>
    <row r="197" spans="1:7">
      <c r="A197" s="72" t="s">
        <v>3408</v>
      </c>
      <c r="B197">
        <v>2</v>
      </c>
      <c r="C197" s="61" t="str">
        <f>INDEX(m_lang!$B:$B,MATCH(B197,m_lang!$A:$A,0))</f>
        <v>th</v>
      </c>
      <c r="D197" t="s">
        <v>3390</v>
      </c>
      <c r="E197" s="239" t="s">
        <v>3552</v>
      </c>
      <c r="F197">
        <v>0</v>
      </c>
    </row>
    <row r="198" spans="1:7">
      <c r="A198" s="72" t="s">
        <v>3410</v>
      </c>
      <c r="B198">
        <v>2</v>
      </c>
      <c r="C198" s="61" t="str">
        <f>INDEX(m_lang!$B:$B,MATCH(B198,m_lang!$A:$A,0))</f>
        <v>th</v>
      </c>
      <c r="D198" t="s">
        <v>3392</v>
      </c>
      <c r="E198" s="239" t="s">
        <v>3553</v>
      </c>
      <c r="F198">
        <v>0</v>
      </c>
    </row>
    <row r="199" spans="1:7">
      <c r="A199" s="72" t="s">
        <v>3412</v>
      </c>
      <c r="B199">
        <v>2</v>
      </c>
      <c r="C199" s="61" t="str">
        <f>INDEX(m_lang!$B:$B,MATCH(B199,m_lang!$A:$A,0))</f>
        <v>th</v>
      </c>
      <c r="D199" t="s">
        <v>3601</v>
      </c>
      <c r="E199" s="243" t="s">
        <v>3602</v>
      </c>
      <c r="F199">
        <v>0</v>
      </c>
    </row>
    <row r="200" spans="1:7">
      <c r="A200" s="72" t="s">
        <v>3414</v>
      </c>
      <c r="B200">
        <v>2</v>
      </c>
      <c r="C200" s="61" t="str">
        <f>INDEX(m_lang!$B:$B,MATCH(B200,m_lang!$A:$A,0))</f>
        <v>th</v>
      </c>
      <c r="D200" t="s">
        <v>3603</v>
      </c>
      <c r="E200" s="243" t="s">
        <v>3604</v>
      </c>
      <c r="F200">
        <v>0</v>
      </c>
    </row>
    <row r="201" spans="1:7">
      <c r="A201" s="72" t="s">
        <v>3526</v>
      </c>
      <c r="B201">
        <v>2</v>
      </c>
      <c r="C201" s="61" t="str">
        <f>INDEX(m_lang!$B:$B,MATCH(B201,m_lang!$A:$A,0))</f>
        <v>th</v>
      </c>
      <c r="D201" t="s">
        <v>3450</v>
      </c>
      <c r="E201" s="239" t="s">
        <v>3554</v>
      </c>
      <c r="F201">
        <v>0</v>
      </c>
    </row>
    <row r="202" spans="1:7">
      <c r="A202" s="72" t="s">
        <v>3527</v>
      </c>
      <c r="B202">
        <v>2</v>
      </c>
      <c r="C202" s="61" t="str">
        <f>INDEX(m_lang!$B:$B,MATCH(B202,m_lang!$A:$A,0))</f>
        <v>th</v>
      </c>
      <c r="D202" t="s">
        <v>3452</v>
      </c>
      <c r="E202" s="239" t="s">
        <v>3555</v>
      </c>
      <c r="F202">
        <v>0</v>
      </c>
    </row>
    <row r="203" spans="1:7">
      <c r="A203" s="72" t="s">
        <v>3528</v>
      </c>
      <c r="B203">
        <v>2</v>
      </c>
      <c r="C203" s="61" t="str">
        <f>INDEX(m_lang!$B:$B,MATCH(B203,m_lang!$A:$A,0))</f>
        <v>th</v>
      </c>
      <c r="D203" t="s">
        <v>3454</v>
      </c>
      <c r="E203" s="240" t="s">
        <v>3556</v>
      </c>
      <c r="F203">
        <v>0</v>
      </c>
    </row>
    <row r="204" spans="1:7">
      <c r="A204" s="72" t="s">
        <v>3529</v>
      </c>
      <c r="B204">
        <v>2</v>
      </c>
      <c r="C204" s="61" t="str">
        <f>INDEX(m_lang!$B:$B,MATCH(B204,m_lang!$A:$A,0))</f>
        <v>th</v>
      </c>
      <c r="D204" t="s">
        <v>3439</v>
      </c>
      <c r="E204" s="239" t="s">
        <v>3558</v>
      </c>
      <c r="F204">
        <v>0</v>
      </c>
      <c r="G204" t="s">
        <v>3443</v>
      </c>
    </row>
    <row r="205" spans="1:7">
      <c r="A205" s="72" t="s">
        <v>3530</v>
      </c>
      <c r="B205">
        <v>2</v>
      </c>
      <c r="C205" s="61" t="str">
        <f>INDEX(m_lang!$B:$B,MATCH(B205,m_lang!$A:$A,0))</f>
        <v>th</v>
      </c>
      <c r="D205" t="s">
        <v>3440</v>
      </c>
      <c r="E205" s="240" t="s">
        <v>3559</v>
      </c>
      <c r="F205">
        <v>0</v>
      </c>
      <c r="G205" t="s">
        <v>3443</v>
      </c>
    </row>
    <row r="206" spans="1:7">
      <c r="A206" s="72" t="s">
        <v>3531</v>
      </c>
      <c r="B206">
        <v>2</v>
      </c>
      <c r="C206" s="61" t="str">
        <f>INDEX(m_lang!$B:$B,MATCH(B206,m_lang!$A:$A,0))</f>
        <v>th</v>
      </c>
      <c r="D206" t="s">
        <v>3441</v>
      </c>
      <c r="E206" s="239" t="s">
        <v>3560</v>
      </c>
      <c r="F206">
        <v>0</v>
      </c>
      <c r="G206" t="s">
        <v>3443</v>
      </c>
    </row>
    <row r="207" spans="1:7">
      <c r="A207" s="72" t="s">
        <v>3609</v>
      </c>
      <c r="B207">
        <v>2</v>
      </c>
      <c r="C207" s="61" t="str">
        <f>INDEX(m_lang!$B:$B,MATCH(B207,m_lang!$A:$A,0))</f>
        <v>th</v>
      </c>
      <c r="D207" s="42" t="s">
        <v>3615</v>
      </c>
      <c r="E207" s="239" t="s">
        <v>3615</v>
      </c>
      <c r="F207">
        <v>0</v>
      </c>
    </row>
    <row r="208" spans="1:7">
      <c r="A208" s="72" t="s">
        <v>3610</v>
      </c>
      <c r="B208">
        <v>2</v>
      </c>
      <c r="C208" s="61" t="str">
        <f>INDEX(m_lang!$B:$B,MATCH(B208,m_lang!$A:$A,0))</f>
        <v>th</v>
      </c>
      <c r="D208" s="42" t="s">
        <v>3644</v>
      </c>
      <c r="E208" s="239" t="s">
        <v>3644</v>
      </c>
      <c r="F208">
        <v>0</v>
      </c>
    </row>
    <row r="209" spans="1:6">
      <c r="A209" s="72" t="s">
        <v>3768</v>
      </c>
      <c r="B209">
        <v>2</v>
      </c>
      <c r="C209" s="61" t="str">
        <f>INDEX(m_lang!$B:$B,MATCH(B209,m_lang!$A:$A,0))</f>
        <v>th</v>
      </c>
      <c r="D209" s="42" t="s">
        <v>4059</v>
      </c>
      <c r="E209" s="239" t="s">
        <v>4059</v>
      </c>
      <c r="F209">
        <v>0</v>
      </c>
    </row>
    <row r="210" spans="1:6">
      <c r="A210" s="72" t="s">
        <v>3769</v>
      </c>
      <c r="B210">
        <v>2</v>
      </c>
      <c r="C210" s="61" t="str">
        <f>INDEX(m_lang!$B:$B,MATCH(B210,m_lang!$A:$A,0))</f>
        <v>th</v>
      </c>
      <c r="D210" s="42" t="s">
        <v>4060</v>
      </c>
      <c r="E210" s="239" t="s">
        <v>4060</v>
      </c>
      <c r="F210">
        <v>0</v>
      </c>
    </row>
    <row r="211" spans="1:6">
      <c r="A211" s="72" t="s">
        <v>3772</v>
      </c>
      <c r="B211">
        <v>2</v>
      </c>
      <c r="C211" s="61" t="str">
        <f>INDEX(m_lang!$B:$B,MATCH(B211,m_lang!$A:$A,0))</f>
        <v>th</v>
      </c>
      <c r="D211" s="42" t="s">
        <v>3770</v>
      </c>
      <c r="E211" s="239" t="s">
        <v>3770</v>
      </c>
      <c r="F211">
        <v>0</v>
      </c>
    </row>
    <row r="212" spans="1:6">
      <c r="A212" s="72" t="s">
        <v>3773</v>
      </c>
      <c r="B212">
        <v>2</v>
      </c>
      <c r="C212" s="61" t="str">
        <f>INDEX(m_lang!$B:$B,MATCH(B212,m_lang!$A:$A,0))</f>
        <v>th</v>
      </c>
      <c r="D212" s="42" t="s">
        <v>3771</v>
      </c>
      <c r="E212" s="239" t="s">
        <v>3771</v>
      </c>
      <c r="F212">
        <v>0</v>
      </c>
    </row>
    <row r="213" spans="1:6">
      <c r="A213" s="72" t="s">
        <v>4005</v>
      </c>
      <c r="B213">
        <v>2</v>
      </c>
      <c r="C213" s="61" t="str">
        <f>INDEX(m_lang!$B:$B,MATCH(B213,m_lang!$A:$A,0))</f>
        <v>th</v>
      </c>
      <c r="D213" s="42" t="s">
        <v>4004</v>
      </c>
      <c r="E213" s="262" t="s">
        <v>4004</v>
      </c>
      <c r="F213">
        <v>0</v>
      </c>
    </row>
    <row r="214" spans="1:6">
      <c r="A214" s="72" t="s">
        <v>3774</v>
      </c>
      <c r="B214">
        <v>2</v>
      </c>
      <c r="C214" s="61" t="str">
        <f>INDEX(m_lang!$B:$B,MATCH(B214,m_lang!$A:$A,0))</f>
        <v>th</v>
      </c>
      <c r="D214" s="42" t="s">
        <v>4076</v>
      </c>
      <c r="E214" s="266" t="s">
        <v>4076</v>
      </c>
      <c r="F214">
        <v>0</v>
      </c>
    </row>
    <row r="215" spans="1:6">
      <c r="A215" s="72" t="s">
        <v>4006</v>
      </c>
      <c r="B215">
        <v>2</v>
      </c>
      <c r="C215" s="61" t="str">
        <f>INDEX(m_lang!$B:$B,MATCH(B215,m_lang!$A:$A,0))</f>
        <v>th</v>
      </c>
      <c r="D215" s="42" t="s">
        <v>4004</v>
      </c>
      <c r="E215" s="262" t="s">
        <v>4004</v>
      </c>
      <c r="F215">
        <v>0</v>
      </c>
    </row>
    <row r="216" spans="1:6">
      <c r="A216" s="72" t="s">
        <v>3863</v>
      </c>
      <c r="B216">
        <v>2</v>
      </c>
      <c r="C216" s="61" t="str">
        <f>INDEX(m_lang!$B:$B,MATCH(B216,m_lang!$A:$A,0))</f>
        <v>th</v>
      </c>
      <c r="D216" s="42" t="s">
        <v>3775</v>
      </c>
      <c r="E216" s="239" t="s">
        <v>3775</v>
      </c>
      <c r="F216">
        <v>0</v>
      </c>
    </row>
    <row r="217" spans="1:6">
      <c r="A217" s="72" t="s">
        <v>3767</v>
      </c>
      <c r="B217">
        <v>2</v>
      </c>
      <c r="C217" s="61" t="str">
        <f>INDEX(m_lang!$B:$B,MATCH(B217,m_lang!$A:$A,0))</f>
        <v>th</v>
      </c>
      <c r="D217" s="42" t="s">
        <v>3778</v>
      </c>
      <c r="E217" s="239" t="s">
        <v>3778</v>
      </c>
      <c r="F217">
        <v>0</v>
      </c>
    </row>
    <row r="218" spans="1:6">
      <c r="A218" s="72" t="s">
        <v>3844</v>
      </c>
      <c r="B218">
        <v>2</v>
      </c>
      <c r="C218" s="61" t="str">
        <f>INDEX(m_lang!$B:$B,MATCH(B218,m_lang!$A:$A,0))</f>
        <v>th</v>
      </c>
      <c r="D218" s="42" t="s">
        <v>3779</v>
      </c>
      <c r="E218" s="239" t="s">
        <v>3779</v>
      </c>
      <c r="F218">
        <v>0</v>
      </c>
    </row>
    <row r="219" spans="1:6">
      <c r="A219" s="72" t="s">
        <v>3845</v>
      </c>
      <c r="B219">
        <v>2</v>
      </c>
      <c r="C219" s="61" t="str">
        <f>INDEX(m_lang!$B:$B,MATCH(B219,m_lang!$A:$A,0))</f>
        <v>th</v>
      </c>
      <c r="D219" s="42" t="s">
        <v>3780</v>
      </c>
      <c r="E219" s="239" t="s">
        <v>3780</v>
      </c>
      <c r="F219">
        <v>0</v>
      </c>
    </row>
    <row r="220" spans="1:6">
      <c r="A220" s="72" t="s">
        <v>3846</v>
      </c>
      <c r="B220">
        <v>2</v>
      </c>
      <c r="C220" s="61" t="str">
        <f>INDEX(m_lang!$B:$B,MATCH(B220,m_lang!$A:$A,0))</f>
        <v>th</v>
      </c>
      <c r="D220" s="42" t="s">
        <v>3781</v>
      </c>
      <c r="E220" s="239" t="s">
        <v>3781</v>
      </c>
      <c r="F220">
        <v>0</v>
      </c>
    </row>
    <row r="221" spans="1:6">
      <c r="A221" s="72" t="s">
        <v>3847</v>
      </c>
      <c r="B221">
        <v>2</v>
      </c>
      <c r="C221" s="61" t="str">
        <f>INDEX(m_lang!$B:$B,MATCH(B221,m_lang!$A:$A,0))</f>
        <v>th</v>
      </c>
      <c r="D221" s="42" t="s">
        <v>3785</v>
      </c>
      <c r="E221" s="239" t="s">
        <v>3785</v>
      </c>
      <c r="F221">
        <v>0</v>
      </c>
    </row>
    <row r="222" spans="1:6">
      <c r="A222" s="72" t="s">
        <v>3848</v>
      </c>
      <c r="B222">
        <v>2</v>
      </c>
      <c r="C222" s="61" t="str">
        <f>INDEX(m_lang!$B:$B,MATCH(B222,m_lang!$A:$A,0))</f>
        <v>th</v>
      </c>
      <c r="D222" s="42" t="s">
        <v>3786</v>
      </c>
      <c r="E222" s="239" t="s">
        <v>3786</v>
      </c>
      <c r="F222">
        <v>0</v>
      </c>
    </row>
    <row r="223" spans="1:6">
      <c r="A223" s="72" t="s">
        <v>3849</v>
      </c>
      <c r="B223">
        <v>2</v>
      </c>
      <c r="C223" s="61" t="str">
        <f>INDEX(m_lang!$B:$B,MATCH(B223,m_lang!$A:$A,0))</f>
        <v>th</v>
      </c>
      <c r="D223" s="42" t="s">
        <v>3787</v>
      </c>
      <c r="E223" s="239" t="s">
        <v>3787</v>
      </c>
      <c r="F223">
        <v>0</v>
      </c>
    </row>
    <row r="224" spans="1:6">
      <c r="A224" s="72" t="s">
        <v>4041</v>
      </c>
      <c r="B224">
        <v>2</v>
      </c>
      <c r="C224" s="61" t="str">
        <f>INDEX(m_lang!$B:$B,MATCH(B224,m_lang!$A:$A,0))</f>
        <v>th</v>
      </c>
      <c r="D224" t="s">
        <v>3766</v>
      </c>
      <c r="E224" t="s">
        <v>3766</v>
      </c>
      <c r="F224">
        <v>0</v>
      </c>
    </row>
    <row r="225" spans="1:6">
      <c r="A225" s="72" t="s">
        <v>4042</v>
      </c>
      <c r="B225">
        <v>2</v>
      </c>
      <c r="C225" s="61" t="str">
        <f>INDEX(m_lang!$B:$B,MATCH(B225,m_lang!$A:$A,0))</f>
        <v>th</v>
      </c>
      <c r="D225" t="s">
        <v>4004</v>
      </c>
      <c r="E225" t="s">
        <v>4004</v>
      </c>
      <c r="F225">
        <v>0</v>
      </c>
    </row>
    <row r="226" spans="1:6">
      <c r="A226" s="72" t="s">
        <v>4040</v>
      </c>
      <c r="B226">
        <v>2</v>
      </c>
      <c r="C226" s="61" t="str">
        <f>INDEX(m_lang!$B:$B,MATCH(B226,m_lang!$A:$A,0))</f>
        <v>th</v>
      </c>
      <c r="D226" t="s">
        <v>4062</v>
      </c>
      <c r="E226" t="s">
        <v>4062</v>
      </c>
      <c r="F226">
        <v>0</v>
      </c>
    </row>
    <row r="227" spans="1:6">
      <c r="A227" s="72" t="s">
        <v>4043</v>
      </c>
      <c r="B227">
        <v>2</v>
      </c>
      <c r="C227" s="61" t="str">
        <f>INDEX(m_lang!$B:$B,MATCH(B227,m_lang!$A:$A,0))</f>
        <v>th</v>
      </c>
      <c r="D227" t="s">
        <v>4063</v>
      </c>
      <c r="E227" t="s">
        <v>4063</v>
      </c>
      <c r="F227">
        <v>0</v>
      </c>
    </row>
    <row r="228" spans="1:6">
      <c r="A228" s="72" t="s">
        <v>4045</v>
      </c>
      <c r="B228">
        <v>2</v>
      </c>
      <c r="C228" s="61" t="str">
        <f>INDEX(m_lang!$B:$B,MATCH(B228,m_lang!$A:$A,0))</f>
        <v>th</v>
      </c>
      <c r="D228" t="s">
        <v>4044</v>
      </c>
      <c r="E228" t="s">
        <v>4044</v>
      </c>
      <c r="F228">
        <v>0</v>
      </c>
    </row>
    <row r="229" spans="1:6">
      <c r="A229" s="72" t="s">
        <v>4067</v>
      </c>
      <c r="B229">
        <v>2</v>
      </c>
      <c r="C229" s="61" t="str">
        <f>INDEX(m_lang!$B:$B,MATCH(B229,m_lang!$A:$A,0))</f>
        <v>th</v>
      </c>
      <c r="D229" t="s">
        <v>604</v>
      </c>
      <c r="E229" t="s">
        <v>604</v>
      </c>
      <c r="F229">
        <v>0</v>
      </c>
    </row>
    <row r="230" spans="1:6">
      <c r="A230" s="72" t="s">
        <v>4068</v>
      </c>
      <c r="B230">
        <v>2</v>
      </c>
      <c r="C230" s="61" t="str">
        <f>INDEX(m_lang!$B:$B,MATCH(B230,m_lang!$A:$A,0))</f>
        <v>th</v>
      </c>
      <c r="D230" t="s">
        <v>605</v>
      </c>
      <c r="E230" t="s">
        <v>605</v>
      </c>
      <c r="F230">
        <v>0</v>
      </c>
    </row>
    <row r="231" spans="1:6">
      <c r="A231" s="72" t="s">
        <v>4069</v>
      </c>
      <c r="B231">
        <v>2</v>
      </c>
      <c r="C231" s="61" t="str">
        <f>INDEX(m_lang!$B:$B,MATCH(B231,m_lang!$A:$A,0))</f>
        <v>th</v>
      </c>
      <c r="D231" t="s">
        <v>606</v>
      </c>
      <c r="E231" t="s">
        <v>606</v>
      </c>
      <c r="F231">
        <v>0</v>
      </c>
    </row>
    <row r="232" spans="1:6">
      <c r="A232" s="72" t="s">
        <v>4070</v>
      </c>
      <c r="B232">
        <v>2</v>
      </c>
      <c r="C232" s="61" t="str">
        <f>INDEX(m_lang!$B:$B,MATCH(B232,m_lang!$A:$A,0))</f>
        <v>th</v>
      </c>
      <c r="D232" t="s">
        <v>602</v>
      </c>
      <c r="E232" t="s">
        <v>602</v>
      </c>
      <c r="F232">
        <v>0</v>
      </c>
    </row>
    <row r="233" spans="1:6">
      <c r="A233" s="72" t="s">
        <v>4071</v>
      </c>
      <c r="B233">
        <v>2</v>
      </c>
      <c r="C233" s="61" t="str">
        <f>INDEX(m_lang!$B:$B,MATCH(B233,m_lang!$A:$A,0))</f>
        <v>th</v>
      </c>
      <c r="D233" t="s">
        <v>603</v>
      </c>
      <c r="E233" t="s">
        <v>603</v>
      </c>
      <c r="F233">
        <v>0</v>
      </c>
    </row>
    <row r="234" spans="1:6">
      <c r="A234" s="72" t="s">
        <v>4072</v>
      </c>
      <c r="B234">
        <v>2</v>
      </c>
      <c r="C234" s="61" t="str">
        <f>INDEX(m_lang!$B:$B,MATCH(B234,m_lang!$A:$A,0))</f>
        <v>th</v>
      </c>
      <c r="D234" t="s">
        <v>3857</v>
      </c>
      <c r="E234" t="s">
        <v>3857</v>
      </c>
      <c r="F234">
        <v>0</v>
      </c>
    </row>
    <row r="235" spans="1:6">
      <c r="A235" s="72" t="s">
        <v>4073</v>
      </c>
      <c r="B235">
        <v>2</v>
      </c>
      <c r="C235" s="61" t="str">
        <f>INDEX(m_lang!$B:$B,MATCH(B235,m_lang!$A:$A,0))</f>
        <v>th</v>
      </c>
      <c r="D235" t="s">
        <v>3858</v>
      </c>
      <c r="E235" t="s">
        <v>3858</v>
      </c>
      <c r="F235">
        <v>0</v>
      </c>
    </row>
    <row r="236" spans="1:6">
      <c r="A236" s="72" t="s">
        <v>4074</v>
      </c>
      <c r="B236">
        <v>2</v>
      </c>
      <c r="C236" s="61" t="str">
        <f>INDEX(m_lang!$B:$B,MATCH(B236,m_lang!$A:$A,0))</f>
        <v>th</v>
      </c>
      <c r="D236" t="s">
        <v>3859</v>
      </c>
      <c r="E236" t="s">
        <v>3859</v>
      </c>
      <c r="F236">
        <v>0</v>
      </c>
    </row>
  </sheetData>
  <autoFilter ref="A3:G223"/>
  <phoneticPr fontId="13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7"/>
  </sheetPr>
  <dimension ref="A1:O16"/>
  <sheetViews>
    <sheetView zoomScale="85" zoomScaleNormal="85" workbookViewId="0">
      <selection activeCell="E23" sqref="E23"/>
    </sheetView>
  </sheetViews>
  <sheetFormatPr defaultColWidth="9" defaultRowHeight="18.75"/>
  <cols>
    <col min="1" max="1" width="9" style="138"/>
    <col min="2" max="2" width="17.75" style="74" bestFit="1" customWidth="1"/>
    <col min="3" max="3" width="20.25" style="74" bestFit="1" customWidth="1"/>
    <col min="4" max="4" width="9" style="74"/>
    <col min="5" max="5" width="58.125" style="74" customWidth="1"/>
    <col min="6" max="6" width="14.375" style="74" customWidth="1"/>
    <col min="7" max="7" width="20.125" style="74" bestFit="1" customWidth="1"/>
    <col min="8" max="13" width="25.25" style="74" customWidth="1"/>
    <col min="14" max="15" width="21.875" style="74" customWidth="1"/>
    <col min="16" max="16384" width="9" style="74"/>
  </cols>
  <sheetData>
    <row r="1" spans="1:15">
      <c r="A1" s="138" t="s">
        <v>1181</v>
      </c>
      <c r="B1" s="98"/>
      <c r="C1" s="98"/>
      <c r="D1" s="190"/>
      <c r="E1" s="190"/>
    </row>
    <row r="2" spans="1:15">
      <c r="B2" s="98"/>
      <c r="C2" s="98"/>
      <c r="D2" s="190"/>
      <c r="E2" s="190"/>
    </row>
    <row r="3" spans="1:15">
      <c r="A3" s="158" t="s">
        <v>41</v>
      </c>
      <c r="B3" s="191" t="s">
        <v>126</v>
      </c>
      <c r="C3" s="191" t="s">
        <v>719</v>
      </c>
      <c r="D3" s="192" t="s">
        <v>640</v>
      </c>
      <c r="E3" s="192" t="s">
        <v>460</v>
      </c>
      <c r="F3" s="157" t="s">
        <v>2466</v>
      </c>
      <c r="G3" s="73" t="s">
        <v>2465</v>
      </c>
      <c r="H3" s="157" t="s">
        <v>1568</v>
      </c>
      <c r="I3" s="73" t="s">
        <v>1570</v>
      </c>
      <c r="J3" s="157" t="s">
        <v>3864</v>
      </c>
      <c r="K3" s="73" t="s">
        <v>3865</v>
      </c>
      <c r="L3" s="157" t="s">
        <v>2454</v>
      </c>
      <c r="M3" s="73" t="s">
        <v>2453</v>
      </c>
      <c r="N3" s="157" t="s">
        <v>2462</v>
      </c>
      <c r="O3" s="73" t="s">
        <v>2461</v>
      </c>
    </row>
    <row r="4" spans="1:15">
      <c r="A4" s="195">
        <v>5</v>
      </c>
      <c r="B4" t="str">
        <f>INDEX(product_trans!$D:$D,MATCH(A4,product_trans!$A:$A,0))</f>
        <v>GIESTA</v>
      </c>
      <c r="C4" s="194"/>
      <c r="D4" s="74" t="s">
        <v>2682</v>
      </c>
      <c r="E4" s="193" t="s">
        <v>2693</v>
      </c>
      <c r="F4" s="72" t="s">
        <v>2501</v>
      </c>
      <c r="G4" s="60" t="str">
        <f>INDEX(m_selling_spec_trans!$D:$D,MATCH(F4,m_selling_spec_trans!$A:$A,0))</f>
        <v>In-swing with sill</v>
      </c>
    </row>
    <row r="5" spans="1:15">
      <c r="A5" s="195">
        <v>5</v>
      </c>
      <c r="B5" t="str">
        <f>INDEX(product_trans!$D:$D,MATCH(A5,product_trans!$A:$A,0))</f>
        <v>GIESTA</v>
      </c>
      <c r="C5" s="194"/>
      <c r="D5" s="74" t="s">
        <v>2682</v>
      </c>
      <c r="E5" s="193" t="s">
        <v>2694</v>
      </c>
      <c r="F5" s="72" t="s">
        <v>2502</v>
      </c>
      <c r="G5" s="60" t="str">
        <f>INDEX(m_selling_spec_trans!$D:$D,MATCH(F5,m_selling_spec_trans!$A:$A,0))</f>
        <v>Out-swing</v>
      </c>
    </row>
    <row r="6" spans="1:15">
      <c r="A6" s="195">
        <v>5</v>
      </c>
      <c r="B6" t="str">
        <f>INDEX(product_trans!$D:$D,MATCH(A6,product_trans!$A:$A,0))</f>
        <v>GIESTA</v>
      </c>
      <c r="C6" s="194"/>
      <c r="D6" s="74" t="s">
        <v>2682</v>
      </c>
      <c r="E6" s="193" t="s">
        <v>3257</v>
      </c>
      <c r="F6" s="72" t="s">
        <v>2503</v>
      </c>
      <c r="G6" s="60" t="str">
        <f>INDEX(m_selling_spec_trans!$D:$D,MATCH(F6,m_selling_spec_trans!$A:$A,0))</f>
        <v>In-swing without sill</v>
      </c>
    </row>
    <row r="7" spans="1:15">
      <c r="A7" s="195">
        <v>5</v>
      </c>
      <c r="B7" t="str">
        <f>INDEX(product_trans!$D:$D,MATCH(A7,product_trans!$A:$A,0))</f>
        <v>GIESTA</v>
      </c>
      <c r="D7" s="74" t="s">
        <v>2682</v>
      </c>
      <c r="E7" s="74" t="s">
        <v>3260</v>
      </c>
      <c r="H7" s="74" t="s">
        <v>1564</v>
      </c>
      <c r="I7" s="60" t="str">
        <f>INDEX(m_selling_spec_trans!$D:$D,MATCH(H7,m_selling_spec_trans!$A:$A,0))</f>
        <v>Lever_L</v>
      </c>
      <c r="J7" s="60"/>
      <c r="K7" s="60"/>
    </row>
    <row r="8" spans="1:15">
      <c r="A8" s="195">
        <v>5</v>
      </c>
      <c r="B8" t="str">
        <f>INDEX(product_trans!$D:$D,MATCH(A8,product_trans!$A:$A,0))</f>
        <v>GIESTA</v>
      </c>
      <c r="D8" s="74" t="s">
        <v>2682</v>
      </c>
      <c r="E8" s="74" t="s">
        <v>3261</v>
      </c>
      <c r="H8" s="74" t="s">
        <v>1566</v>
      </c>
      <c r="I8" s="60" t="str">
        <f>INDEX(m_selling_spec_trans!$D:$D,MATCH(H8,m_selling_spec_trans!$A:$A,0))</f>
        <v>Lever_K</v>
      </c>
      <c r="J8" s="60"/>
      <c r="K8" s="60"/>
    </row>
    <row r="9" spans="1:15">
      <c r="A9" s="195">
        <v>5</v>
      </c>
      <c r="B9" t="str">
        <f>INDEX(product_trans!$D:$D,MATCH(A9,product_trans!$A:$A,0))</f>
        <v>GIESTA</v>
      </c>
      <c r="D9" s="74" t="s">
        <v>2682</v>
      </c>
      <c r="E9" s="74" t="s">
        <v>3262</v>
      </c>
      <c r="H9" s="74" t="s">
        <v>1567</v>
      </c>
      <c r="I9" s="60" t="str">
        <f>INDEX(m_selling_spec_trans!$D:$D,MATCH(H9,m_selling_spec_trans!$A:$A,0))</f>
        <v>Digital</v>
      </c>
      <c r="J9" s="60"/>
      <c r="K9" s="60"/>
    </row>
    <row r="10" spans="1:15">
      <c r="A10" s="195">
        <v>5</v>
      </c>
      <c r="B10" t="str">
        <f>INDEX(product_trans!$D:$D,MATCH(A10,product_trans!$A:$A,0))</f>
        <v>GIESTA</v>
      </c>
      <c r="D10" s="74" t="s">
        <v>2682</v>
      </c>
      <c r="E10" s="74" t="s">
        <v>3258</v>
      </c>
      <c r="H10" s="74" t="s">
        <v>2563</v>
      </c>
      <c r="I10" s="60" t="str">
        <f>INDEX(m_selling_spec_trans!$D:$D,MATCH(H10,m_selling_spec_trans!$A:$A,0))</f>
        <v>Bar_A</v>
      </c>
      <c r="J10" s="60"/>
      <c r="K10" s="60"/>
    </row>
    <row r="11" spans="1:15">
      <c r="A11" s="195">
        <v>5</v>
      </c>
      <c r="B11" t="str">
        <f>INDEX(product_trans!$D:$D,MATCH(A11,product_trans!$A:$A,0))</f>
        <v>GIESTA</v>
      </c>
      <c r="D11" s="74" t="s">
        <v>2682</v>
      </c>
      <c r="E11" s="74" t="s">
        <v>3259</v>
      </c>
      <c r="H11" s="74" t="s">
        <v>2565</v>
      </c>
      <c r="I11" s="60" t="str">
        <f>INDEX(m_selling_spec_trans!$D:$D,MATCH(H11,m_selling_spec_trans!$A:$A,0))</f>
        <v>Bar_F</v>
      </c>
      <c r="J11" s="60"/>
      <c r="K11" s="60"/>
    </row>
    <row r="12" spans="1:15">
      <c r="A12" s="195">
        <v>5</v>
      </c>
      <c r="B12" t="str">
        <f>INDEX(product_trans!$D:$D,MATCH(A12,product_trans!$A:$A,0))</f>
        <v>GIESTA</v>
      </c>
      <c r="D12" s="74" t="s">
        <v>2682</v>
      </c>
      <c r="E12" s="74" t="s">
        <v>3263</v>
      </c>
      <c r="L12" s="74" t="s">
        <v>2522</v>
      </c>
      <c r="M12" s="60" t="str">
        <f>INDEX(m_selling_spec_trans!$D:$D,MATCH(L12,m_selling_spec_trans!$A:$A,0))</f>
        <v>Without glass</v>
      </c>
    </row>
    <row r="13" spans="1:15">
      <c r="A13" s="195">
        <v>5</v>
      </c>
      <c r="B13" t="str">
        <f>INDEX(product_trans!$D:$D,MATCH(A13,product_trans!$A:$A,0))</f>
        <v>GIESTA</v>
      </c>
      <c r="D13" s="74" t="s">
        <v>2682</v>
      </c>
      <c r="E13" s="74" t="s">
        <v>3264</v>
      </c>
      <c r="L13" s="74" t="s">
        <v>2524</v>
      </c>
      <c r="M13" s="60" t="str">
        <f>INDEX(m_selling_spec_trans!$D:$D,MATCH(L13,m_selling_spec_trans!$A:$A,0))</f>
        <v>With glass</v>
      </c>
    </row>
    <row r="14" spans="1:15">
      <c r="A14" s="195">
        <v>5</v>
      </c>
      <c r="B14" t="str">
        <f>INDEX(product_trans!$D:$D,MATCH(A14,product_trans!$A:$A,0))</f>
        <v>GIESTA</v>
      </c>
      <c r="D14" s="74" t="s">
        <v>2682</v>
      </c>
      <c r="E14" s="74" t="s">
        <v>3318</v>
      </c>
      <c r="N14" s="74" t="s">
        <v>2483</v>
      </c>
      <c r="O14" s="60" t="str">
        <f>INDEX(m_selling_spec_trans!$D:$D,MATCH(N14,m_selling_spec_trans!$A:$A,0))</f>
        <v>Single</v>
      </c>
    </row>
    <row r="15" spans="1:15">
      <c r="A15" s="195">
        <v>5</v>
      </c>
      <c r="B15" t="str">
        <f>INDEX(product_trans!$D:$D,MATCH(A15,product_trans!$A:$A,0))</f>
        <v>GIESTA</v>
      </c>
      <c r="D15" s="74" t="s">
        <v>2682</v>
      </c>
      <c r="E15" s="74" t="s">
        <v>3319</v>
      </c>
      <c r="N15" s="74" t="s">
        <v>2484</v>
      </c>
      <c r="O15" s="60" t="str">
        <f>INDEX(m_selling_spec_trans!$D:$D,MATCH(N15,m_selling_spec_trans!$A:$A,0))</f>
        <v>Sidelight</v>
      </c>
    </row>
    <row r="16" spans="1:15">
      <c r="A16" s="195">
        <v>5</v>
      </c>
      <c r="B16" t="str">
        <f>INDEX(product_trans!$D:$D,MATCH(A16,product_trans!$A:$A,0))</f>
        <v>GIESTA</v>
      </c>
      <c r="D16" s="74" t="s">
        <v>2682</v>
      </c>
      <c r="E16" s="74" t="s">
        <v>3320</v>
      </c>
      <c r="N16" s="74" t="s">
        <v>2485</v>
      </c>
      <c r="O16" s="60" t="str">
        <f>INDEX(m_selling_spec_trans!$D:$D,MATCH(N16,m_selling_spec_trans!$A:$A,0))</f>
        <v>Double</v>
      </c>
    </row>
  </sheetData>
  <phoneticPr fontId="13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FFC000"/>
  </sheetPr>
  <dimension ref="A1:J153"/>
  <sheetViews>
    <sheetView zoomScale="85" zoomScaleNormal="85" workbookViewId="0">
      <pane ySplit="3" topLeftCell="A135" activePane="bottomLeft" state="frozen"/>
      <selection pane="bottomLeft" activeCell="C152" sqref="C152"/>
    </sheetView>
  </sheetViews>
  <sheetFormatPr defaultRowHeight="18.75"/>
  <cols>
    <col min="1" max="1" width="13.25" style="72" customWidth="1"/>
    <col min="2" max="2" width="11.375" customWidth="1"/>
    <col min="3" max="3" width="44.625" customWidth="1"/>
    <col min="4" max="4" width="15.375" customWidth="1"/>
    <col min="5" max="5" width="46.375" style="43" bestFit="1" customWidth="1"/>
    <col min="6" max="6" width="8.25" customWidth="1"/>
    <col min="7" max="7" width="10.875" bestFit="1" customWidth="1"/>
    <col min="8" max="8" width="13.375" customWidth="1"/>
    <col min="9" max="9" width="11.75" customWidth="1"/>
  </cols>
  <sheetData>
    <row r="1" spans="1:10">
      <c r="A1" s="69" t="s">
        <v>130</v>
      </c>
      <c r="B1" s="38" t="s">
        <v>131</v>
      </c>
    </row>
    <row r="2" spans="1:10">
      <c r="A2" s="70"/>
      <c r="B2" s="38" t="s">
        <v>138</v>
      </c>
    </row>
    <row r="3" spans="1:10">
      <c r="A3" s="71" t="s">
        <v>1191</v>
      </c>
      <c r="B3" s="35" t="s">
        <v>1170</v>
      </c>
      <c r="C3" s="36" t="s">
        <v>1172</v>
      </c>
      <c r="D3" s="35" t="s">
        <v>2971</v>
      </c>
      <c r="E3" s="115" t="s">
        <v>1171</v>
      </c>
      <c r="F3" s="35" t="s">
        <v>751</v>
      </c>
      <c r="G3" s="35" t="s">
        <v>639</v>
      </c>
      <c r="H3" s="130" t="s">
        <v>2773</v>
      </c>
      <c r="I3" s="130" t="s">
        <v>2949</v>
      </c>
      <c r="J3" t="s">
        <v>3256</v>
      </c>
    </row>
    <row r="4" spans="1:10">
      <c r="A4" s="72">
        <v>1</v>
      </c>
      <c r="B4" s="44">
        <v>30</v>
      </c>
      <c r="C4" t="str">
        <f>IF(B4="","",INDEX(ctg_trans!$D:$D,MATCH(B4,ctg_trans!$A:$A,0)))</f>
        <v>Series</v>
      </c>
      <c r="D4">
        <v>1</v>
      </c>
      <c r="E4" s="43" t="s">
        <v>1162</v>
      </c>
      <c r="F4">
        <v>0</v>
      </c>
      <c r="G4">
        <v>1</v>
      </c>
    </row>
    <row r="5" spans="1:10">
      <c r="A5" s="72">
        <v>2</v>
      </c>
      <c r="B5" s="44"/>
      <c r="C5" t="str">
        <f>IF(B5="","",INDEX(ctg_trans!$D:$D,MATCH(B5,ctg_trans!$A:$A,0)))</f>
        <v/>
      </c>
      <c r="D5">
        <v>2</v>
      </c>
      <c r="E5" s="43" t="s">
        <v>1163</v>
      </c>
      <c r="F5">
        <v>0</v>
      </c>
      <c r="G5">
        <v>1</v>
      </c>
    </row>
    <row r="6" spans="1:10">
      <c r="A6" s="72">
        <v>5</v>
      </c>
      <c r="B6" s="44">
        <v>32</v>
      </c>
      <c r="C6" t="str">
        <f>IF(B6="","",INDEX(ctg_trans!$D:$D,MATCH(B6,ctg_trans!$A:$A,0)))</f>
        <v>Panel</v>
      </c>
      <c r="D6" s="130">
        <v>3</v>
      </c>
      <c r="E6" s="43" t="s">
        <v>2952</v>
      </c>
      <c r="F6">
        <v>0</v>
      </c>
      <c r="G6">
        <v>1</v>
      </c>
    </row>
    <row r="7" spans="1:10">
      <c r="A7" s="72">
        <v>9</v>
      </c>
      <c r="C7" t="str">
        <f>IF(B7="","",INDEX(ctg_trans!$D:$D,MATCH(B7,ctg_trans!$A:$A,0)))</f>
        <v/>
      </c>
      <c r="D7" s="130">
        <v>4</v>
      </c>
      <c r="E7" s="43" t="s">
        <v>2956</v>
      </c>
      <c r="F7">
        <v>0</v>
      </c>
      <c r="G7">
        <v>1</v>
      </c>
    </row>
    <row r="8" spans="1:10">
      <c r="A8" s="72">
        <v>12</v>
      </c>
      <c r="B8">
        <v>31</v>
      </c>
      <c r="C8" t="str">
        <f>IF(B8="","",INDEX(ctg_trans!$D:$D,MATCH(B8,ctg_trans!$A:$A,0)))</f>
        <v>Sill type</v>
      </c>
      <c r="D8" s="130">
        <v>5</v>
      </c>
      <c r="E8" s="43" t="s">
        <v>2958</v>
      </c>
      <c r="F8">
        <v>0</v>
      </c>
      <c r="G8">
        <v>1</v>
      </c>
    </row>
    <row r="9" spans="1:10">
      <c r="A9" s="72">
        <v>20</v>
      </c>
      <c r="B9">
        <v>54</v>
      </c>
      <c r="C9" s="130" t="str">
        <f>IF(B9="","",INDEX(ctg_trans!$D:$D,MATCH(B9,ctg_trans!$A:$A,0)))</f>
        <v>Angle</v>
      </c>
      <c r="D9" s="130">
        <v>6</v>
      </c>
      <c r="E9" s="211" t="s">
        <v>2964</v>
      </c>
      <c r="F9" s="130">
        <v>0</v>
      </c>
      <c r="G9" s="130">
        <v>1</v>
      </c>
      <c r="I9">
        <v>1</v>
      </c>
    </row>
    <row r="10" spans="1:10">
      <c r="A10" s="72">
        <v>21</v>
      </c>
      <c r="B10">
        <v>62</v>
      </c>
      <c r="C10" s="130" t="str">
        <f>IF(B10="","",INDEX(ctg_trans!$D:$D,MATCH(B10,ctg_trans!$A:$A,0)))</f>
        <v>Mullion type</v>
      </c>
      <c r="D10" s="42">
        <v>7</v>
      </c>
      <c r="E10" s="211" t="s">
        <v>2965</v>
      </c>
      <c r="F10" s="130">
        <v>0</v>
      </c>
      <c r="G10" s="130">
        <v>1</v>
      </c>
      <c r="H10" s="130"/>
      <c r="I10" s="130">
        <v>2</v>
      </c>
    </row>
    <row r="11" spans="1:10">
      <c r="A11" s="72">
        <v>28</v>
      </c>
      <c r="B11">
        <v>56</v>
      </c>
      <c r="C11" s="130" t="str">
        <f>IF(B11="","",INDEX(ctg_trans!$D:$D,MATCH(B11,ctg_trans!$A:$A,0)))</f>
        <v>Number of panel</v>
      </c>
      <c r="D11" s="42">
        <v>8</v>
      </c>
      <c r="E11" s="211" t="s">
        <v>934</v>
      </c>
      <c r="F11" s="130">
        <v>0</v>
      </c>
      <c r="G11" s="130">
        <v>1</v>
      </c>
    </row>
    <row r="12" spans="1:10">
      <c r="A12" s="72">
        <v>22</v>
      </c>
      <c r="B12">
        <v>63</v>
      </c>
      <c r="C12" s="130" t="str">
        <f>IF(B12="","",INDEX(ctg_trans!$D:$D,MATCH(B12,ctg_trans!$A:$A,0)))</f>
        <v>Connect with terrace door</v>
      </c>
      <c r="D12" s="42">
        <v>9</v>
      </c>
      <c r="E12" s="211" t="s">
        <v>2966</v>
      </c>
      <c r="F12" s="130">
        <v>0</v>
      </c>
      <c r="G12" s="130">
        <v>1</v>
      </c>
      <c r="H12" s="130">
        <v>1</v>
      </c>
      <c r="I12" s="130">
        <v>3</v>
      </c>
    </row>
    <row r="13" spans="1:10">
      <c r="A13" s="72">
        <v>6</v>
      </c>
      <c r="B13">
        <v>32</v>
      </c>
      <c r="C13" t="str">
        <f>IF(B13="","",INDEX(ctg_trans!$D:$D,MATCH(B13,ctg_trans!$A:$A,0)))</f>
        <v>Panel</v>
      </c>
      <c r="D13" s="42">
        <v>10</v>
      </c>
      <c r="E13" s="43" t="s">
        <v>2953</v>
      </c>
      <c r="F13">
        <v>0</v>
      </c>
      <c r="G13">
        <v>1</v>
      </c>
    </row>
    <row r="14" spans="1:10">
      <c r="A14" s="72">
        <v>23</v>
      </c>
      <c r="B14">
        <v>65</v>
      </c>
      <c r="C14" s="130" t="str">
        <f>IF(B14="","",INDEX(ctg_trans!$D:$D,MATCH(B14,ctg_trans!$A:$A,0)))</f>
        <v>Mullion position</v>
      </c>
      <c r="D14" s="42">
        <v>11</v>
      </c>
      <c r="E14" s="212" t="s">
        <v>2968</v>
      </c>
      <c r="F14" s="130">
        <v>0</v>
      </c>
      <c r="G14" s="130">
        <v>1</v>
      </c>
      <c r="I14">
        <v>4</v>
      </c>
    </row>
    <row r="15" spans="1:10">
      <c r="A15" s="72">
        <v>7</v>
      </c>
      <c r="C15" t="str">
        <f>IF(B15="","",INDEX(ctg_trans!$D:$D,MATCH(B15,ctg_trans!$A:$A,0)))</f>
        <v/>
      </c>
      <c r="D15" s="42">
        <v>12</v>
      </c>
      <c r="E15" s="43" t="s">
        <v>2954</v>
      </c>
      <c r="F15">
        <v>0</v>
      </c>
      <c r="G15">
        <v>1</v>
      </c>
    </row>
    <row r="16" spans="1:10">
      <c r="A16" s="72">
        <v>13</v>
      </c>
      <c r="B16">
        <v>58</v>
      </c>
      <c r="C16" s="130" t="str">
        <f>IF(B16="","",INDEX(ctg_trans!$D:$D,MATCH(B16,ctg_trans!$A:$A,0)))</f>
        <v>Connect with mullion</v>
      </c>
      <c r="D16" s="42">
        <v>13</v>
      </c>
      <c r="E16" s="211" t="s">
        <v>1164</v>
      </c>
      <c r="F16">
        <v>0</v>
      </c>
      <c r="G16">
        <v>1</v>
      </c>
      <c r="H16">
        <v>2</v>
      </c>
    </row>
    <row r="17" spans="1:9">
      <c r="A17" s="72" t="s">
        <v>2887</v>
      </c>
      <c r="B17">
        <v>71</v>
      </c>
      <c r="C17" s="130" t="str">
        <f>IF(B17="","",INDEX(ctg_trans!$D:$D,MATCH(B17,ctg_trans!$A:$A,0)))</f>
        <v>Connect with transom</v>
      </c>
      <c r="D17" s="42">
        <v>14</v>
      </c>
      <c r="E17" s="212" t="s">
        <v>2969</v>
      </c>
      <c r="F17" s="130">
        <v>0</v>
      </c>
      <c r="G17" s="130">
        <v>1</v>
      </c>
    </row>
    <row r="18" spans="1:9">
      <c r="A18" s="72">
        <v>14</v>
      </c>
      <c r="B18">
        <v>33</v>
      </c>
      <c r="C18" t="str">
        <f>IF(B18="","",INDEX(ctg_trans!$D:$D,MATCH(B18,ctg_trans!$A:$A,0)))</f>
        <v>Movement</v>
      </c>
      <c r="D18" s="42">
        <v>15</v>
      </c>
      <c r="E18" s="43" t="s">
        <v>2959</v>
      </c>
      <c r="F18">
        <v>0</v>
      </c>
      <c r="G18">
        <v>1</v>
      </c>
    </row>
    <row r="19" spans="1:9">
      <c r="A19" s="72">
        <v>16</v>
      </c>
      <c r="B19">
        <v>67</v>
      </c>
      <c r="C19" t="str">
        <f>IF(B19="","",INDEX(ctg_trans!$D:$D,MATCH(B19,ctg_trans!$A:$A,0)))</f>
        <v>Panel type</v>
      </c>
      <c r="D19" s="42">
        <v>16</v>
      </c>
      <c r="E19" s="43" t="s">
        <v>2961</v>
      </c>
      <c r="F19">
        <v>0</v>
      </c>
      <c r="G19">
        <v>1</v>
      </c>
    </row>
    <row r="20" spans="1:9">
      <c r="A20" s="72">
        <v>25</v>
      </c>
      <c r="B20">
        <v>55</v>
      </c>
      <c r="C20" s="130" t="str">
        <f>IF(B20="","",INDEX(ctg_trans!$D:$D,MATCH(B20,ctg_trans!$A:$A,0)))</f>
        <v>Type</v>
      </c>
      <c r="D20" s="42">
        <v>17</v>
      </c>
      <c r="E20" s="211" t="s">
        <v>1184</v>
      </c>
      <c r="F20" s="130">
        <v>0</v>
      </c>
      <c r="G20" s="130">
        <v>1</v>
      </c>
      <c r="I20" t="s">
        <v>969</v>
      </c>
    </row>
    <row r="21" spans="1:9">
      <c r="A21" s="72">
        <v>30</v>
      </c>
      <c r="B21">
        <v>70</v>
      </c>
      <c r="C21" s="130" t="str">
        <f>IF(B21="","",INDEX(ctg_trans!$D:$D,MATCH(B21,ctg_trans!$A:$A,0)))</f>
        <v>Connected Mullion type</v>
      </c>
      <c r="D21" s="42">
        <v>18</v>
      </c>
      <c r="E21" s="211" t="s">
        <v>2970</v>
      </c>
      <c r="F21" s="130">
        <v>0</v>
      </c>
      <c r="G21" s="130">
        <v>1</v>
      </c>
      <c r="H21">
        <v>3</v>
      </c>
    </row>
    <row r="22" spans="1:9">
      <c r="A22" s="72">
        <v>15</v>
      </c>
      <c r="B22">
        <v>57</v>
      </c>
      <c r="C22" t="str">
        <f>IF(B22="","",INDEX(ctg_trans!$D:$D,MATCH(B22,ctg_trans!$A:$A,0)))</f>
        <v>Transom quantity</v>
      </c>
      <c r="D22" s="42">
        <v>19</v>
      </c>
      <c r="E22" s="43" t="s">
        <v>2960</v>
      </c>
      <c r="F22">
        <v>0</v>
      </c>
      <c r="G22">
        <v>1</v>
      </c>
    </row>
    <row r="23" spans="1:9">
      <c r="A23" s="72">
        <v>17</v>
      </c>
      <c r="B23">
        <v>68</v>
      </c>
      <c r="C23" s="130" t="str">
        <f>IF(B23="","",INDEX(ctg_trans!$D:$D,MATCH(B23,ctg_trans!$A:$A,0)))</f>
        <v>Middle frame</v>
      </c>
      <c r="D23" s="42">
        <v>20</v>
      </c>
      <c r="E23" s="211" t="s">
        <v>2962</v>
      </c>
      <c r="F23" s="130">
        <v>0</v>
      </c>
      <c r="G23" s="130">
        <v>1</v>
      </c>
    </row>
    <row r="24" spans="1:9">
      <c r="A24" s="72">
        <v>24</v>
      </c>
      <c r="B24">
        <v>69</v>
      </c>
      <c r="C24" s="130" t="str">
        <f>IF(B24="","",INDEX(ctg_trans!$D:$D,MATCH(B24,ctg_trans!$A:$A,0)))</f>
        <v>Connected Transom type</v>
      </c>
      <c r="D24" s="42">
        <v>21</v>
      </c>
      <c r="E24" s="211" t="s">
        <v>1165</v>
      </c>
      <c r="F24" s="130">
        <v>0</v>
      </c>
      <c r="G24" s="130">
        <v>1</v>
      </c>
      <c r="I24">
        <v>5</v>
      </c>
    </row>
    <row r="25" spans="1:9">
      <c r="A25" s="72">
        <v>26</v>
      </c>
      <c r="B25">
        <v>64</v>
      </c>
      <c r="C25" s="130" t="str">
        <f>IF(B25="","",INDEX(ctg_trans!$D:$D,MATCH(B25,ctg_trans!$A:$A,0)))</f>
        <v>Mullion position</v>
      </c>
      <c r="D25" s="42">
        <v>22</v>
      </c>
      <c r="E25" s="211" t="s">
        <v>2967</v>
      </c>
      <c r="F25" s="130">
        <v>0</v>
      </c>
      <c r="G25" s="130">
        <v>1</v>
      </c>
      <c r="H25">
        <v>4</v>
      </c>
    </row>
    <row r="26" spans="1:9">
      <c r="A26" s="72">
        <v>8</v>
      </c>
      <c r="B26">
        <v>31</v>
      </c>
      <c r="C26" t="str">
        <f>IF(B26="","",INDEX(ctg_trans!$D:$D,MATCH(B26,ctg_trans!$A:$A,0)))</f>
        <v>Sill type</v>
      </c>
      <c r="D26" s="42">
        <v>23</v>
      </c>
      <c r="E26" s="43" t="s">
        <v>2955</v>
      </c>
      <c r="F26">
        <v>0</v>
      </c>
      <c r="G26">
        <v>1</v>
      </c>
    </row>
    <row r="27" spans="1:9">
      <c r="A27" s="72">
        <v>29</v>
      </c>
      <c r="B27">
        <v>66</v>
      </c>
      <c r="C27" t="str">
        <f>IF(B27="","",INDEX(ctg_trans!$D:$D,MATCH(B27,ctg_trans!$A:$A,0)))</f>
        <v>Transom position</v>
      </c>
      <c r="D27" s="42">
        <v>24</v>
      </c>
      <c r="F27">
        <v>0</v>
      </c>
      <c r="G27">
        <v>1</v>
      </c>
      <c r="I27">
        <v>6</v>
      </c>
    </row>
    <row r="28" spans="1:9">
      <c r="A28" s="72">
        <v>3</v>
      </c>
      <c r="B28" s="44">
        <v>32</v>
      </c>
      <c r="C28" t="str">
        <f>IF(B28="","",INDEX(ctg_trans!$D:$D,MATCH(B28,ctg_trans!$A:$A,0)))</f>
        <v>Panel</v>
      </c>
      <c r="D28" s="42">
        <v>25</v>
      </c>
      <c r="E28" s="43" t="s">
        <v>2950</v>
      </c>
      <c r="F28">
        <v>0</v>
      </c>
      <c r="G28">
        <v>1</v>
      </c>
    </row>
    <row r="29" spans="1:9">
      <c r="A29" s="72">
        <v>11</v>
      </c>
      <c r="B29">
        <v>33</v>
      </c>
      <c r="C29" t="str">
        <f>IF(B29="","",INDEX(ctg_trans!$D:$D,MATCH(B29,ctg_trans!$A:$A,0)))</f>
        <v>Movement</v>
      </c>
      <c r="D29" s="42">
        <v>26</v>
      </c>
      <c r="E29" s="43" t="s">
        <v>2957</v>
      </c>
      <c r="F29">
        <v>0</v>
      </c>
      <c r="G29">
        <v>1</v>
      </c>
    </row>
    <row r="30" spans="1:9">
      <c r="A30" s="72">
        <v>4</v>
      </c>
      <c r="B30" s="44">
        <v>31</v>
      </c>
      <c r="C30" t="str">
        <f>IF(B30="","",INDEX(ctg_trans!$D:$D,MATCH(B30,ctg_trans!$A:$A,0)))</f>
        <v>Sill type</v>
      </c>
      <c r="D30" s="42">
        <v>27</v>
      </c>
      <c r="E30" s="43" t="s">
        <v>2951</v>
      </c>
      <c r="F30">
        <v>0</v>
      </c>
      <c r="G30">
        <v>1</v>
      </c>
    </row>
    <row r="31" spans="1:9">
      <c r="A31" s="72">
        <v>10</v>
      </c>
      <c r="B31">
        <v>33</v>
      </c>
      <c r="C31" s="130" t="str">
        <f>IF(B31="","",INDEX(ctg_trans!$D:$D,MATCH(B31,ctg_trans!$A:$A,0)))</f>
        <v>Movement</v>
      </c>
      <c r="D31" s="42">
        <v>28</v>
      </c>
      <c r="E31" s="211" t="s">
        <v>522</v>
      </c>
      <c r="F31" s="130">
        <v>0</v>
      </c>
      <c r="G31" s="130">
        <v>1</v>
      </c>
    </row>
    <row r="32" spans="1:9">
      <c r="A32" s="72">
        <v>18</v>
      </c>
      <c r="B32">
        <v>59</v>
      </c>
      <c r="C32" s="130" t="str">
        <f>IF(B32="","",INDEX(ctg_trans!$D:$D,MATCH(B32,ctg_trans!$A:$A,0)))</f>
        <v>Pitch</v>
      </c>
      <c r="D32" s="42">
        <v>29</v>
      </c>
      <c r="E32" s="211" t="s">
        <v>1195</v>
      </c>
      <c r="F32" s="130">
        <v>0</v>
      </c>
      <c r="G32" s="130">
        <v>1</v>
      </c>
    </row>
    <row r="33" spans="1:10">
      <c r="A33" s="72">
        <v>19</v>
      </c>
      <c r="B33">
        <v>60</v>
      </c>
      <c r="C33" s="130" t="str">
        <f>IF(B33="","",INDEX(ctg_trans!$D:$D,MATCH(B33,ctg_trans!$A:$A,0)))</f>
        <v>Setting Method</v>
      </c>
      <c r="D33" s="130">
        <v>30</v>
      </c>
      <c r="E33" s="211" t="s">
        <v>2963</v>
      </c>
      <c r="F33" s="130">
        <v>0</v>
      </c>
      <c r="G33" s="130">
        <v>1</v>
      </c>
    </row>
    <row r="34" spans="1:10">
      <c r="A34" s="72">
        <v>27</v>
      </c>
      <c r="C34" s="130" t="str">
        <f>IF(B34="","",INDEX(ctg_trans!$D:$D,MATCH(B34,ctg_trans!$A:$A,0)))</f>
        <v/>
      </c>
      <c r="D34" s="130">
        <v>31</v>
      </c>
      <c r="E34" s="211" t="s">
        <v>972</v>
      </c>
      <c r="F34" s="130">
        <v>0</v>
      </c>
      <c r="G34" s="130">
        <v>0</v>
      </c>
    </row>
    <row r="35" spans="1:10">
      <c r="A35" s="72">
        <v>32</v>
      </c>
      <c r="C35" t="str">
        <f>IF(B35="","",INDEX(ctg_trans!$D:$D,MATCH(B35,ctg_trans!$A:$A,0)))</f>
        <v/>
      </c>
      <c r="D35" s="130">
        <v>32</v>
      </c>
      <c r="F35">
        <v>0</v>
      </c>
      <c r="G35">
        <v>1</v>
      </c>
    </row>
    <row r="36" spans="1:10">
      <c r="A36" s="72">
        <v>33</v>
      </c>
      <c r="C36" t="str">
        <f>IF(B36="","",INDEX(ctg_trans!$D:$D,MATCH(B36,ctg_trans!$A:$A,0)))</f>
        <v/>
      </c>
      <c r="D36">
        <v>33</v>
      </c>
      <c r="F36">
        <v>0</v>
      </c>
      <c r="G36">
        <v>1</v>
      </c>
    </row>
    <row r="37" spans="1:10">
      <c r="A37" s="72">
        <v>34</v>
      </c>
      <c r="B37">
        <v>72</v>
      </c>
      <c r="C37" t="str">
        <f>IF(B37="","",INDEX(ctg_trans!$D:$D,MATCH(B37,ctg_trans!$A:$A,0)))</f>
        <v>Jamb frame</v>
      </c>
      <c r="D37">
        <v>34</v>
      </c>
      <c r="F37">
        <v>0</v>
      </c>
      <c r="G37">
        <v>1</v>
      </c>
    </row>
    <row r="38" spans="1:10">
      <c r="A38" s="72">
        <v>35</v>
      </c>
      <c r="B38" s="44">
        <v>74</v>
      </c>
      <c r="C38" t="str">
        <f>IF(B38="","",INDEX(ctg_trans!$D:$D,MATCH(B38,ctg_trans!$A:$A,0)))</f>
        <v>Roller option</v>
      </c>
      <c r="D38">
        <v>35</v>
      </c>
      <c r="F38">
        <v>0</v>
      </c>
      <c r="G38">
        <v>1</v>
      </c>
    </row>
    <row r="39" spans="1:10">
      <c r="A39" s="72">
        <v>36</v>
      </c>
      <c r="B39" s="44">
        <v>75</v>
      </c>
      <c r="C39" t="str">
        <f>IF(B39="","",INDEX(ctg_trans!$D:$D,MATCH(B39,ctg_trans!$A:$A,0)))</f>
        <v>Handle type</v>
      </c>
      <c r="D39">
        <v>36</v>
      </c>
      <c r="F39">
        <v>0</v>
      </c>
      <c r="G39">
        <v>1</v>
      </c>
      <c r="J39" t="s">
        <v>3447</v>
      </c>
    </row>
    <row r="40" spans="1:10">
      <c r="A40" s="72">
        <v>37</v>
      </c>
      <c r="B40" s="44">
        <v>76</v>
      </c>
      <c r="C40" t="str">
        <f>IF(B40="","",INDEX(ctg_trans!$D:$D,MATCH(B40,ctg_trans!$A:$A,0)))</f>
        <v>Swing gate lock type</v>
      </c>
      <c r="D40">
        <v>37</v>
      </c>
      <c r="F40">
        <v>0</v>
      </c>
      <c r="G40">
        <v>0</v>
      </c>
    </row>
    <row r="41" spans="1:10">
      <c r="A41" s="72">
        <v>38</v>
      </c>
      <c r="B41">
        <v>82</v>
      </c>
      <c r="C41" t="str">
        <f>IF(B41="","",INDEX(ctg_trans!$D:$D,MATCH(B41,ctg_trans!$A:$A,0)))</f>
        <v>Pattern</v>
      </c>
      <c r="D41">
        <v>38</v>
      </c>
      <c r="F41">
        <v>0</v>
      </c>
      <c r="G41">
        <v>1</v>
      </c>
    </row>
    <row r="42" spans="1:10">
      <c r="A42" s="72">
        <v>39</v>
      </c>
      <c r="B42">
        <v>81</v>
      </c>
      <c r="C42" t="str">
        <f>IF(B42="","",INDEX(ctg_trans!$D:$D,MATCH(B42,ctg_trans!$A:$A,0)))</f>
        <v>Style</v>
      </c>
      <c r="D42">
        <v>39</v>
      </c>
      <c r="F42">
        <v>0</v>
      </c>
      <c r="G42">
        <v>1</v>
      </c>
    </row>
    <row r="43" spans="1:10">
      <c r="A43" s="72">
        <v>40</v>
      </c>
      <c r="B43">
        <v>83</v>
      </c>
      <c r="C43" t="str">
        <f>IF(B43="","",INDEX(ctg_trans!$D:$D,MATCH(B43,ctg_trans!$A:$A,0)))</f>
        <v>Type</v>
      </c>
      <c r="D43" s="265">
        <v>41</v>
      </c>
      <c r="E43" s="43" t="s">
        <v>3788</v>
      </c>
      <c r="F43">
        <v>0</v>
      </c>
      <c r="G43">
        <v>1</v>
      </c>
    </row>
    <row r="44" spans="1:10">
      <c r="A44" s="72">
        <v>41</v>
      </c>
      <c r="B44">
        <v>88</v>
      </c>
      <c r="C44" t="str">
        <f>IF(B44="","",INDEX(ctg_trans!$D:$D,MATCH(B44,ctg_trans!$A:$A,0)))</f>
        <v>Frame Depth</v>
      </c>
      <c r="D44" s="265">
        <v>40</v>
      </c>
      <c r="F44">
        <v>0</v>
      </c>
      <c r="G44">
        <v>1</v>
      </c>
    </row>
    <row r="45" spans="1:10">
      <c r="A45" s="72">
        <v>42</v>
      </c>
      <c r="C45" t="str">
        <f>IF(B45="","",INDEX(ctg_trans!$D:$D,MATCH(B45,ctg_trans!$A:$A,0)))</f>
        <v/>
      </c>
      <c r="D45">
        <v>42</v>
      </c>
      <c r="F45">
        <v>0</v>
      </c>
      <c r="G45">
        <v>1</v>
      </c>
    </row>
    <row r="46" spans="1:10">
      <c r="A46" s="72">
        <v>43</v>
      </c>
      <c r="C46" t="str">
        <f>IF(B46="","",INDEX(ctg_trans!$D:$D,MATCH(B46,ctg_trans!$A:$A,0)))</f>
        <v/>
      </c>
      <c r="D46">
        <v>43</v>
      </c>
      <c r="F46">
        <v>0</v>
      </c>
      <c r="G46">
        <v>1</v>
      </c>
    </row>
    <row r="47" spans="1:10">
      <c r="A47" s="72">
        <v>44</v>
      </c>
      <c r="C47" t="str">
        <f>IF(B47="","",INDEX(ctg_trans!$D:$D,MATCH(B47,ctg_trans!$A:$A,0)))</f>
        <v/>
      </c>
      <c r="D47">
        <v>44</v>
      </c>
      <c r="F47">
        <v>0</v>
      </c>
      <c r="G47">
        <v>1</v>
      </c>
    </row>
    <row r="48" spans="1:10">
      <c r="A48" s="72">
        <v>45</v>
      </c>
      <c r="C48" t="str">
        <f>IF(B48="","",INDEX(ctg_trans!$D:$D,MATCH(B48,ctg_trans!$A:$A,0)))</f>
        <v/>
      </c>
      <c r="D48">
        <v>45</v>
      </c>
      <c r="F48">
        <v>0</v>
      </c>
      <c r="G48">
        <v>1</v>
      </c>
    </row>
    <row r="49" spans="1:7">
      <c r="A49" s="72">
        <v>46</v>
      </c>
      <c r="C49" t="str">
        <f>IF(B49="","",INDEX(ctg_trans!$D:$D,MATCH(B49,ctg_trans!$A:$A,0)))</f>
        <v/>
      </c>
      <c r="D49">
        <v>46</v>
      </c>
      <c r="F49">
        <v>0</v>
      </c>
      <c r="G49">
        <v>1</v>
      </c>
    </row>
    <row r="50" spans="1:7">
      <c r="A50" s="72">
        <v>47</v>
      </c>
      <c r="C50" t="str">
        <f>IF(B50="","",INDEX(ctg_trans!$D:$D,MATCH(B50,ctg_trans!$A:$A,0)))</f>
        <v/>
      </c>
      <c r="D50">
        <v>47</v>
      </c>
      <c r="F50">
        <v>0</v>
      </c>
      <c r="G50">
        <v>1</v>
      </c>
    </row>
    <row r="51" spans="1:7">
      <c r="A51" s="72">
        <v>48</v>
      </c>
      <c r="C51" t="str">
        <f>IF(B51="","",INDEX(ctg_trans!$D:$D,MATCH(B51,ctg_trans!$A:$A,0)))</f>
        <v/>
      </c>
      <c r="D51">
        <v>48</v>
      </c>
      <c r="F51">
        <v>0</v>
      </c>
      <c r="G51">
        <v>1</v>
      </c>
    </row>
    <row r="52" spans="1:7">
      <c r="A52" s="72">
        <v>49</v>
      </c>
      <c r="C52" t="str">
        <f>IF(B52="","",INDEX(ctg_trans!$D:$D,MATCH(B52,ctg_trans!$A:$A,0)))</f>
        <v/>
      </c>
      <c r="D52">
        <v>49</v>
      </c>
      <c r="F52">
        <v>0</v>
      </c>
      <c r="G52">
        <v>1</v>
      </c>
    </row>
    <row r="53" spans="1:7">
      <c r="A53" s="72">
        <v>50</v>
      </c>
      <c r="C53" t="str">
        <f>IF(B53="","",INDEX(ctg_trans!$D:$D,MATCH(B53,ctg_trans!$A:$A,0)))</f>
        <v/>
      </c>
      <c r="D53">
        <v>50</v>
      </c>
      <c r="F53">
        <v>0</v>
      </c>
      <c r="G53">
        <v>1</v>
      </c>
    </row>
    <row r="54" spans="1:7">
      <c r="A54" s="72">
        <v>51</v>
      </c>
      <c r="B54" s="44">
        <v>46</v>
      </c>
      <c r="C54" t="str">
        <f>IF(B54="","",INDEX(ctg_trans!$D:$D,MATCH(B54,ctg_trans!$A:$A,0)))</f>
        <v>Type</v>
      </c>
      <c r="D54">
        <v>53</v>
      </c>
      <c r="E54" s="43" t="s">
        <v>2529</v>
      </c>
      <c r="F54">
        <v>0</v>
      </c>
      <c r="G54">
        <v>1</v>
      </c>
    </row>
    <row r="55" spans="1:7">
      <c r="A55" s="72">
        <v>52</v>
      </c>
      <c r="B55" s="44">
        <v>61</v>
      </c>
      <c r="C55" t="str">
        <f>IF(B55="","",INDEX(ctg_trans!$D:$D,MATCH(B55,ctg_trans!$A:$A,0)))</f>
        <v>Door Scope</v>
      </c>
      <c r="D55">
        <v>55</v>
      </c>
      <c r="E55" s="43" t="s">
        <v>2714</v>
      </c>
      <c r="F55">
        <v>0</v>
      </c>
      <c r="G55">
        <v>1</v>
      </c>
    </row>
    <row r="56" spans="1:7">
      <c r="A56" s="72">
        <v>53</v>
      </c>
      <c r="B56" s="44">
        <v>47</v>
      </c>
      <c r="C56" t="str">
        <f>IF(B56="","",INDEX(ctg_trans!$D:$D,MATCH(B56,ctg_trans!$A:$A,0)))</f>
        <v>Frame Type</v>
      </c>
      <c r="D56">
        <v>52</v>
      </c>
      <c r="E56" s="43" t="s">
        <v>2470</v>
      </c>
      <c r="F56">
        <v>0</v>
      </c>
      <c r="G56">
        <v>1</v>
      </c>
    </row>
    <row r="57" spans="1:7">
      <c r="A57" s="72">
        <v>54</v>
      </c>
      <c r="B57" s="44">
        <v>48</v>
      </c>
      <c r="C57" t="str">
        <f>IF(B57="","",INDEX(ctg_trans!$D:$D,MATCH(B57,ctg_trans!$A:$A,0)))</f>
        <v>Movement</v>
      </c>
      <c r="D57">
        <v>54</v>
      </c>
      <c r="E57" s="43" t="s">
        <v>2532</v>
      </c>
      <c r="F57">
        <v>0</v>
      </c>
      <c r="G57">
        <v>1</v>
      </c>
    </row>
    <row r="58" spans="1:7">
      <c r="A58" s="72">
        <v>55</v>
      </c>
      <c r="B58" s="44">
        <v>49</v>
      </c>
      <c r="C58" t="str">
        <f>IF(B58="","",INDEX(ctg_trans!$D:$D,MATCH(B58,ctg_trans!$A:$A,0)))</f>
        <v>Handle Type</v>
      </c>
      <c r="D58">
        <v>56</v>
      </c>
      <c r="E58" s="43" t="s">
        <v>2533</v>
      </c>
      <c r="F58">
        <v>0</v>
      </c>
      <c r="G58">
        <v>1</v>
      </c>
    </row>
    <row r="59" spans="1:7">
      <c r="A59" s="72">
        <v>56</v>
      </c>
      <c r="B59" s="44">
        <v>50</v>
      </c>
      <c r="C59" t="str">
        <f>IF(B59="","",INDEX(ctg_trans!$D:$D,MATCH(B59,ctg_trans!$A:$A,0)))</f>
        <v>Main panel</v>
      </c>
      <c r="D59">
        <v>57</v>
      </c>
      <c r="E59" s="43" t="s">
        <v>2534</v>
      </c>
      <c r="F59">
        <v>0</v>
      </c>
      <c r="G59">
        <v>1</v>
      </c>
    </row>
    <row r="60" spans="1:7">
      <c r="A60" s="72">
        <v>57</v>
      </c>
      <c r="D60">
        <v>58</v>
      </c>
      <c r="E60" s="43" t="s">
        <v>555</v>
      </c>
      <c r="F60">
        <v>0</v>
      </c>
      <c r="G60">
        <v>1</v>
      </c>
    </row>
    <row r="61" spans="1:7">
      <c r="A61" s="72">
        <v>58</v>
      </c>
      <c r="D61">
        <v>59</v>
      </c>
      <c r="F61">
        <v>0</v>
      </c>
      <c r="G61">
        <v>1</v>
      </c>
    </row>
    <row r="62" spans="1:7">
      <c r="A62" s="72">
        <v>59</v>
      </c>
      <c r="D62">
        <v>60</v>
      </c>
      <c r="F62">
        <v>0</v>
      </c>
      <c r="G62">
        <v>1</v>
      </c>
    </row>
    <row r="63" spans="1:7">
      <c r="A63" s="72">
        <v>60</v>
      </c>
      <c r="D63">
        <v>61</v>
      </c>
      <c r="F63">
        <v>0</v>
      </c>
      <c r="G63">
        <v>1</v>
      </c>
    </row>
    <row r="64" spans="1:7">
      <c r="A64" s="72">
        <v>61</v>
      </c>
      <c r="C64" t="str">
        <f>IF(B64="","",INDEX(ctg_trans!$D:$D,MATCH(B64,ctg_trans!$A:$A,0)))</f>
        <v/>
      </c>
      <c r="D64">
        <v>62</v>
      </c>
      <c r="F64">
        <v>0</v>
      </c>
      <c r="G64">
        <v>1</v>
      </c>
    </row>
    <row r="65" spans="1:7">
      <c r="A65" s="72">
        <v>62</v>
      </c>
      <c r="C65" t="str">
        <f>IF(B65="","",INDEX(ctg_trans!$D:$D,MATCH(B65,ctg_trans!$A:$A,0)))</f>
        <v/>
      </c>
      <c r="D65">
        <v>63</v>
      </c>
      <c r="F65">
        <v>0</v>
      </c>
      <c r="G65">
        <v>1</v>
      </c>
    </row>
    <row r="66" spans="1:7">
      <c r="A66" s="72">
        <v>63</v>
      </c>
      <c r="C66" t="str">
        <f>IF(B66="","",INDEX(ctg_trans!$D:$D,MATCH(B66,ctg_trans!$A:$A,0)))</f>
        <v/>
      </c>
      <c r="D66">
        <v>64</v>
      </c>
      <c r="F66">
        <v>0</v>
      </c>
      <c r="G66">
        <v>1</v>
      </c>
    </row>
    <row r="67" spans="1:7">
      <c r="A67" s="72">
        <v>64</v>
      </c>
      <c r="C67" t="str">
        <f>IF(B67="","",INDEX(ctg_trans!$D:$D,MATCH(B67,ctg_trans!$A:$A,0)))</f>
        <v/>
      </c>
      <c r="D67">
        <v>65</v>
      </c>
      <c r="F67">
        <v>0</v>
      </c>
      <c r="G67">
        <v>1</v>
      </c>
    </row>
    <row r="68" spans="1:7">
      <c r="A68" s="72">
        <v>65</v>
      </c>
      <c r="C68" t="str">
        <f>IF(B68="","",INDEX(ctg_trans!$D:$D,MATCH(B68,ctg_trans!$A:$A,0)))</f>
        <v/>
      </c>
      <c r="D68">
        <v>66</v>
      </c>
      <c r="F68">
        <v>0</v>
      </c>
      <c r="G68">
        <v>1</v>
      </c>
    </row>
    <row r="69" spans="1:7">
      <c r="A69" s="72">
        <v>66</v>
      </c>
      <c r="C69" t="str">
        <f>IF(B69="","",INDEX(ctg_trans!$D:$D,MATCH(B69,ctg_trans!$A:$A,0)))</f>
        <v/>
      </c>
      <c r="D69">
        <v>67</v>
      </c>
      <c r="F69">
        <v>0</v>
      </c>
      <c r="G69">
        <v>1</v>
      </c>
    </row>
    <row r="70" spans="1:7">
      <c r="A70" s="72">
        <v>67</v>
      </c>
      <c r="C70" t="str">
        <f>IF(B70="","",INDEX(ctg_trans!$D:$D,MATCH(B70,ctg_trans!$A:$A,0)))</f>
        <v/>
      </c>
      <c r="D70">
        <v>68</v>
      </c>
      <c r="F70">
        <v>0</v>
      </c>
      <c r="G70">
        <v>1</v>
      </c>
    </row>
    <row r="71" spans="1:7">
      <c r="A71" s="72">
        <v>68</v>
      </c>
      <c r="C71" t="str">
        <f>IF(B71="","",INDEX(ctg_trans!$D:$D,MATCH(B71,ctg_trans!$A:$A,0)))</f>
        <v/>
      </c>
      <c r="D71">
        <v>69</v>
      </c>
      <c r="F71">
        <v>0</v>
      </c>
      <c r="G71">
        <v>1</v>
      </c>
    </row>
    <row r="72" spans="1:7">
      <c r="A72" s="72">
        <v>69</v>
      </c>
      <c r="C72" t="str">
        <f>IF(B72="","",INDEX(ctg_trans!$D:$D,MATCH(B72,ctg_trans!$A:$A,0)))</f>
        <v/>
      </c>
      <c r="D72">
        <v>70</v>
      </c>
      <c r="F72">
        <v>0</v>
      </c>
      <c r="G72">
        <v>1</v>
      </c>
    </row>
    <row r="73" spans="1:7">
      <c r="A73" s="72">
        <v>70</v>
      </c>
      <c r="C73" t="str">
        <f>IF(B73="","",INDEX(ctg_trans!$D:$D,MATCH(B73,ctg_trans!$A:$A,0)))</f>
        <v/>
      </c>
      <c r="D73">
        <v>71</v>
      </c>
      <c r="F73">
        <v>0</v>
      </c>
      <c r="G73">
        <v>1</v>
      </c>
    </row>
    <row r="74" spans="1:7">
      <c r="A74" s="72">
        <v>71</v>
      </c>
      <c r="C74" t="str">
        <f>IF(B74="","",INDEX(ctg_trans!$D:$D,MATCH(B74,ctg_trans!$A:$A,0)))</f>
        <v/>
      </c>
      <c r="D74">
        <v>72</v>
      </c>
      <c r="F74">
        <v>0</v>
      </c>
      <c r="G74">
        <v>1</v>
      </c>
    </row>
    <row r="75" spans="1:7">
      <c r="A75" s="72">
        <v>72</v>
      </c>
      <c r="C75" t="str">
        <f>IF(B75="","",INDEX(ctg_trans!$D:$D,MATCH(B75,ctg_trans!$A:$A,0)))</f>
        <v/>
      </c>
      <c r="D75">
        <v>73</v>
      </c>
      <c r="F75">
        <v>0</v>
      </c>
      <c r="G75">
        <v>1</v>
      </c>
    </row>
    <row r="76" spans="1:7">
      <c r="A76" s="72">
        <v>73</v>
      </c>
      <c r="C76" t="str">
        <f>IF(B76="","",INDEX(ctg_trans!$D:$D,MATCH(B76,ctg_trans!$A:$A,0)))</f>
        <v/>
      </c>
      <c r="D76">
        <v>74</v>
      </c>
      <c r="F76">
        <v>0</v>
      </c>
      <c r="G76">
        <v>1</v>
      </c>
    </row>
    <row r="77" spans="1:7">
      <c r="A77" s="72">
        <v>74</v>
      </c>
      <c r="C77" t="str">
        <f>IF(B77="","",INDEX(ctg_trans!$D:$D,MATCH(B77,ctg_trans!$A:$A,0)))</f>
        <v/>
      </c>
      <c r="D77">
        <v>75</v>
      </c>
      <c r="F77">
        <v>0</v>
      </c>
      <c r="G77">
        <v>1</v>
      </c>
    </row>
    <row r="78" spans="1:7">
      <c r="A78" s="72">
        <v>75</v>
      </c>
      <c r="C78" t="str">
        <f>IF(B78="","",INDEX(ctg_trans!$D:$D,MATCH(B78,ctg_trans!$A:$A,0)))</f>
        <v/>
      </c>
      <c r="D78">
        <v>76</v>
      </c>
      <c r="F78">
        <v>0</v>
      </c>
      <c r="G78">
        <v>1</v>
      </c>
    </row>
    <row r="79" spans="1:7">
      <c r="A79" s="72">
        <v>76</v>
      </c>
      <c r="C79" t="str">
        <f>IF(B79="","",INDEX(ctg_trans!$D:$D,MATCH(B79,ctg_trans!$A:$A,0)))</f>
        <v/>
      </c>
      <c r="D79">
        <v>77</v>
      </c>
      <c r="F79">
        <v>0</v>
      </c>
      <c r="G79">
        <v>1</v>
      </c>
    </row>
    <row r="80" spans="1:7">
      <c r="A80" s="72">
        <v>77</v>
      </c>
      <c r="C80" t="str">
        <f>IF(B80="","",INDEX(ctg_trans!$D:$D,MATCH(B80,ctg_trans!$A:$A,0)))</f>
        <v/>
      </c>
      <c r="D80">
        <v>78</v>
      </c>
      <c r="F80">
        <v>0</v>
      </c>
      <c r="G80">
        <v>1</v>
      </c>
    </row>
    <row r="81" spans="1:7">
      <c r="A81" s="72">
        <v>78</v>
      </c>
      <c r="C81" t="str">
        <f>IF(B81="","",INDEX(ctg_trans!$D:$D,MATCH(B81,ctg_trans!$A:$A,0)))</f>
        <v/>
      </c>
      <c r="D81">
        <v>79</v>
      </c>
      <c r="F81">
        <v>0</v>
      </c>
      <c r="G81">
        <v>1</v>
      </c>
    </row>
    <row r="82" spans="1:7">
      <c r="A82" s="72">
        <v>79</v>
      </c>
      <c r="C82" t="str">
        <f>IF(B82="","",INDEX(ctg_trans!$D:$D,MATCH(B82,ctg_trans!$A:$A,0)))</f>
        <v/>
      </c>
      <c r="D82">
        <v>80</v>
      </c>
      <c r="F82">
        <v>0</v>
      </c>
      <c r="G82">
        <v>1</v>
      </c>
    </row>
    <row r="83" spans="1:7">
      <c r="A83" s="72">
        <v>80</v>
      </c>
      <c r="C83" t="str">
        <f>IF(B83="","",INDEX(ctg_trans!$D:$D,MATCH(B83,ctg_trans!$A:$A,0)))</f>
        <v/>
      </c>
      <c r="D83">
        <v>81</v>
      </c>
      <c r="F83">
        <v>0</v>
      </c>
      <c r="G83">
        <v>1</v>
      </c>
    </row>
    <row r="84" spans="1:7">
      <c r="A84" s="72">
        <v>81</v>
      </c>
      <c r="C84" t="str">
        <f>IF(B84="","",INDEX(ctg_trans!$D:$D,MATCH(B84,ctg_trans!$A:$A,0)))</f>
        <v/>
      </c>
      <c r="D84">
        <v>82</v>
      </c>
      <c r="F84">
        <v>0</v>
      </c>
      <c r="G84">
        <v>1</v>
      </c>
    </row>
    <row r="85" spans="1:7">
      <c r="A85" s="72">
        <v>82</v>
      </c>
      <c r="C85" t="str">
        <f>IF(B85="","",INDEX(ctg_trans!$D:$D,MATCH(B85,ctg_trans!$A:$A,0)))</f>
        <v/>
      </c>
      <c r="D85">
        <v>83</v>
      </c>
      <c r="F85">
        <v>0</v>
      </c>
      <c r="G85">
        <v>1</v>
      </c>
    </row>
    <row r="86" spans="1:7">
      <c r="A86" s="72">
        <v>83</v>
      </c>
      <c r="C86" t="str">
        <f>IF(B86="","",INDEX(ctg_trans!$D:$D,MATCH(B86,ctg_trans!$A:$A,0)))</f>
        <v/>
      </c>
      <c r="D86">
        <v>84</v>
      </c>
      <c r="F86">
        <v>0</v>
      </c>
      <c r="G86">
        <v>1</v>
      </c>
    </row>
    <row r="87" spans="1:7">
      <c r="A87" s="72">
        <v>84</v>
      </c>
      <c r="C87" t="str">
        <f>IF(B87="","",INDEX(ctg_trans!$D:$D,MATCH(B87,ctg_trans!$A:$A,0)))</f>
        <v/>
      </c>
      <c r="D87">
        <v>85</v>
      </c>
      <c r="F87">
        <v>0</v>
      </c>
      <c r="G87">
        <v>1</v>
      </c>
    </row>
    <row r="88" spans="1:7">
      <c r="A88" s="72">
        <v>85</v>
      </c>
      <c r="C88" t="str">
        <f>IF(B88="","",INDEX(ctg_trans!$D:$D,MATCH(B88,ctg_trans!$A:$A,0)))</f>
        <v/>
      </c>
      <c r="D88">
        <v>86</v>
      </c>
      <c r="F88">
        <v>0</v>
      </c>
      <c r="G88">
        <v>1</v>
      </c>
    </row>
    <row r="89" spans="1:7">
      <c r="A89" s="72">
        <v>86</v>
      </c>
      <c r="C89" t="str">
        <f>IF(B89="","",INDEX(ctg_trans!$D:$D,MATCH(B89,ctg_trans!$A:$A,0)))</f>
        <v/>
      </c>
      <c r="D89">
        <v>87</v>
      </c>
      <c r="F89">
        <v>0</v>
      </c>
      <c r="G89">
        <v>1</v>
      </c>
    </row>
    <row r="90" spans="1:7">
      <c r="A90" s="72">
        <v>87</v>
      </c>
      <c r="C90" t="str">
        <f>IF(B90="","",INDEX(ctg_trans!$D:$D,MATCH(B90,ctg_trans!$A:$A,0)))</f>
        <v/>
      </c>
      <c r="D90">
        <v>88</v>
      </c>
      <c r="F90">
        <v>0</v>
      </c>
      <c r="G90">
        <v>1</v>
      </c>
    </row>
    <row r="91" spans="1:7">
      <c r="A91" s="72">
        <v>88</v>
      </c>
      <c r="C91" t="str">
        <f>IF(B91="","",INDEX(ctg_trans!$D:$D,MATCH(B91,ctg_trans!$A:$A,0)))</f>
        <v/>
      </c>
      <c r="D91">
        <v>89</v>
      </c>
      <c r="F91">
        <v>0</v>
      </c>
      <c r="G91">
        <v>1</v>
      </c>
    </row>
    <row r="92" spans="1:7">
      <c r="A92" s="72">
        <v>89</v>
      </c>
      <c r="C92" t="str">
        <f>IF(B92="","",INDEX(ctg_trans!$D:$D,MATCH(B92,ctg_trans!$A:$A,0)))</f>
        <v/>
      </c>
      <c r="D92">
        <v>90</v>
      </c>
      <c r="F92">
        <v>0</v>
      </c>
      <c r="G92">
        <v>1</v>
      </c>
    </row>
    <row r="93" spans="1:7">
      <c r="A93" s="72">
        <v>90</v>
      </c>
      <c r="C93" t="str">
        <f>IF(B93="","",INDEX(ctg_trans!$D:$D,MATCH(B93,ctg_trans!$A:$A,0)))</f>
        <v/>
      </c>
      <c r="D93">
        <v>91</v>
      </c>
      <c r="F93">
        <v>0</v>
      </c>
      <c r="G93">
        <v>1</v>
      </c>
    </row>
    <row r="94" spans="1:7">
      <c r="A94" s="72">
        <v>91</v>
      </c>
      <c r="C94" t="str">
        <f>IF(B94="","",INDEX(ctg_trans!$D:$D,MATCH(B94,ctg_trans!$A:$A,0)))</f>
        <v/>
      </c>
      <c r="D94">
        <v>92</v>
      </c>
      <c r="F94">
        <v>0</v>
      </c>
      <c r="G94">
        <v>1</v>
      </c>
    </row>
    <row r="95" spans="1:7">
      <c r="A95" s="72">
        <v>92</v>
      </c>
      <c r="C95" t="str">
        <f>IF(B95="","",INDEX(ctg_trans!$D:$D,MATCH(B95,ctg_trans!$A:$A,0)))</f>
        <v/>
      </c>
      <c r="D95">
        <v>93</v>
      </c>
      <c r="F95">
        <v>0</v>
      </c>
      <c r="G95">
        <v>1</v>
      </c>
    </row>
    <row r="96" spans="1:7">
      <c r="A96" s="72">
        <v>93</v>
      </c>
      <c r="C96" t="str">
        <f>IF(B96="","",INDEX(ctg_trans!$D:$D,MATCH(B96,ctg_trans!$A:$A,0)))</f>
        <v/>
      </c>
      <c r="D96">
        <v>94</v>
      </c>
      <c r="F96">
        <v>0</v>
      </c>
      <c r="G96">
        <v>1</v>
      </c>
    </row>
    <row r="97" spans="1:7">
      <c r="A97" s="72">
        <v>94</v>
      </c>
      <c r="C97" t="str">
        <f>IF(B97="","",INDEX(ctg_trans!$D:$D,MATCH(B97,ctg_trans!$A:$A,0)))</f>
        <v/>
      </c>
      <c r="D97">
        <v>95</v>
      </c>
      <c r="F97">
        <v>0</v>
      </c>
      <c r="G97">
        <v>1</v>
      </c>
    </row>
    <row r="98" spans="1:7">
      <c r="A98" s="72">
        <v>95</v>
      </c>
      <c r="C98" t="str">
        <f>IF(B98="","",INDEX(ctg_trans!$D:$D,MATCH(B98,ctg_trans!$A:$A,0)))</f>
        <v/>
      </c>
      <c r="D98">
        <v>96</v>
      </c>
      <c r="F98">
        <v>0</v>
      </c>
      <c r="G98">
        <v>1</v>
      </c>
    </row>
    <row r="99" spans="1:7">
      <c r="A99" s="72">
        <v>96</v>
      </c>
      <c r="C99" t="str">
        <f>IF(B99="","",INDEX(ctg_trans!$D:$D,MATCH(B99,ctg_trans!$A:$A,0)))</f>
        <v/>
      </c>
      <c r="D99">
        <v>97</v>
      </c>
      <c r="F99">
        <v>0</v>
      </c>
      <c r="G99">
        <v>1</v>
      </c>
    </row>
    <row r="100" spans="1:7">
      <c r="A100" s="72">
        <v>97</v>
      </c>
      <c r="C100" t="str">
        <f>IF(B100="","",INDEX(ctg_trans!$D:$D,MATCH(B100,ctg_trans!$A:$A,0)))</f>
        <v/>
      </c>
      <c r="D100">
        <v>98</v>
      </c>
      <c r="F100">
        <v>0</v>
      </c>
      <c r="G100">
        <v>1</v>
      </c>
    </row>
    <row r="101" spans="1:7">
      <c r="A101" s="72">
        <v>98</v>
      </c>
      <c r="C101" t="str">
        <f>IF(B101="","",INDEX(ctg_trans!$D:$D,MATCH(B101,ctg_trans!$A:$A,0)))</f>
        <v/>
      </c>
      <c r="D101">
        <v>99</v>
      </c>
      <c r="F101">
        <v>0</v>
      </c>
      <c r="G101">
        <v>1</v>
      </c>
    </row>
    <row r="102" spans="1:7">
      <c r="A102" s="72">
        <v>99</v>
      </c>
      <c r="C102" t="str">
        <f>IF(B102="","",INDEX(ctg_trans!$D:$D,MATCH(B102,ctg_trans!$A:$A,0)))</f>
        <v/>
      </c>
      <c r="D102">
        <v>100</v>
      </c>
      <c r="F102">
        <v>0</v>
      </c>
      <c r="G102">
        <v>1</v>
      </c>
    </row>
    <row r="103" spans="1:7">
      <c r="A103" s="72">
        <v>100</v>
      </c>
      <c r="C103" t="str">
        <f>IF(B103="","",INDEX(ctg_trans!$D:$D,MATCH(B103,ctg_trans!$A:$A,0)))</f>
        <v/>
      </c>
      <c r="D103">
        <v>101</v>
      </c>
      <c r="F103">
        <v>0</v>
      </c>
      <c r="G103">
        <v>1</v>
      </c>
    </row>
    <row r="104" spans="1:7">
      <c r="A104" s="72" t="s">
        <v>1112</v>
      </c>
      <c r="B104">
        <v>34</v>
      </c>
      <c r="C104" t="str">
        <f>IF(B104="","",INDEX(ctg_trans!$D:$D,MATCH(B104,ctg_trans!$A:$A,0)))</f>
        <v>Insect screen</v>
      </c>
      <c r="D104" s="267">
        <v>102</v>
      </c>
      <c r="E104" s="43" t="s">
        <v>133</v>
      </c>
      <c r="F104">
        <v>0</v>
      </c>
      <c r="G104">
        <v>1</v>
      </c>
    </row>
    <row r="105" spans="1:7">
      <c r="A105" s="72" t="s">
        <v>1121</v>
      </c>
      <c r="B105">
        <v>86</v>
      </c>
      <c r="C105" t="str">
        <f>IF(B105="","",INDEX(ctg_trans!$D:$D,MATCH(B105,ctg_trans!$A:$A,0)))</f>
        <v>Chain Length</v>
      </c>
      <c r="D105" s="265">
        <v>105</v>
      </c>
      <c r="F105">
        <v>0</v>
      </c>
      <c r="G105">
        <v>1</v>
      </c>
    </row>
    <row r="106" spans="1:7">
      <c r="A106" s="72" t="s">
        <v>1122</v>
      </c>
      <c r="B106">
        <v>87</v>
      </c>
      <c r="C106" t="str">
        <f>IF(B106="","",INDEX(ctg_trans!$D:$D,MATCH(B106,ctg_trans!$A:$A,0)))</f>
        <v>Gap Cover</v>
      </c>
      <c r="D106">
        <v>112</v>
      </c>
      <c r="F106">
        <v>0</v>
      </c>
      <c r="G106">
        <v>1</v>
      </c>
    </row>
    <row r="107" spans="1:7">
      <c r="A107" s="72" t="s">
        <v>1123</v>
      </c>
      <c r="C107" t="str">
        <f>IF(B107="","",INDEX(ctg_trans!$D:$D,MATCH(B107,ctg_trans!$A:$A,0)))</f>
        <v/>
      </c>
      <c r="D107">
        <v>113</v>
      </c>
      <c r="F107">
        <v>0</v>
      </c>
      <c r="G107">
        <v>1</v>
      </c>
    </row>
    <row r="108" spans="1:7">
      <c r="A108" s="72" t="s">
        <v>1124</v>
      </c>
      <c r="C108" t="str">
        <f>IF(B108="","",INDEX(ctg_trans!$D:$D,MATCH(B108,ctg_trans!$A:$A,0)))</f>
        <v/>
      </c>
      <c r="D108">
        <v>114</v>
      </c>
      <c r="F108">
        <v>0</v>
      </c>
      <c r="G108">
        <v>1</v>
      </c>
    </row>
    <row r="109" spans="1:7">
      <c r="A109" s="72" t="s">
        <v>1125</v>
      </c>
      <c r="C109" t="str">
        <f>IF(B109="","",INDEX(ctg_trans!$D:$D,MATCH(B109,ctg_trans!$A:$A,0)))</f>
        <v/>
      </c>
      <c r="D109">
        <v>115</v>
      </c>
      <c r="F109">
        <v>0</v>
      </c>
      <c r="G109">
        <v>1</v>
      </c>
    </row>
    <row r="110" spans="1:7">
      <c r="A110" s="72" t="s">
        <v>1126</v>
      </c>
      <c r="C110" t="str">
        <f>IF(B110="","",INDEX(ctg_trans!$D:$D,MATCH(B110,ctg_trans!$A:$A,0)))</f>
        <v/>
      </c>
      <c r="D110">
        <v>116</v>
      </c>
      <c r="F110">
        <v>0</v>
      </c>
      <c r="G110">
        <v>1</v>
      </c>
    </row>
    <row r="111" spans="1:7">
      <c r="A111" s="72" t="s">
        <v>1127</v>
      </c>
      <c r="C111" t="str">
        <f>IF(B111="","",INDEX(ctg_trans!$D:$D,MATCH(B111,ctg_trans!$A:$A,0)))</f>
        <v/>
      </c>
      <c r="D111">
        <v>117</v>
      </c>
      <c r="F111">
        <v>0</v>
      </c>
      <c r="G111">
        <v>1</v>
      </c>
    </row>
    <row r="112" spans="1:7">
      <c r="A112" s="72" t="s">
        <v>1128</v>
      </c>
      <c r="C112" t="str">
        <f>IF(B112="","",INDEX(ctg_trans!$D:$D,MATCH(B112,ctg_trans!$A:$A,0)))</f>
        <v/>
      </c>
      <c r="D112">
        <v>118</v>
      </c>
      <c r="F112">
        <v>0</v>
      </c>
      <c r="G112">
        <v>1</v>
      </c>
    </row>
    <row r="113" spans="1:7">
      <c r="A113" s="72" t="s">
        <v>1129</v>
      </c>
      <c r="C113" t="str">
        <f>IF(B113="","",INDEX(ctg_trans!$D:$D,MATCH(B113,ctg_trans!$A:$A,0)))</f>
        <v/>
      </c>
      <c r="D113">
        <v>119</v>
      </c>
      <c r="F113">
        <v>0</v>
      </c>
      <c r="G113">
        <v>1</v>
      </c>
    </row>
    <row r="114" spans="1:7">
      <c r="A114" s="72" t="s">
        <v>1130</v>
      </c>
      <c r="C114" t="str">
        <f>IF(B114="","",INDEX(ctg_trans!$D:$D,MATCH(B114,ctg_trans!$A:$A,0)))</f>
        <v/>
      </c>
      <c r="D114">
        <v>120</v>
      </c>
      <c r="F114">
        <v>0</v>
      </c>
      <c r="G114">
        <v>1</v>
      </c>
    </row>
    <row r="115" spans="1:7">
      <c r="A115" s="72" t="s">
        <v>1113</v>
      </c>
      <c r="B115">
        <v>35</v>
      </c>
      <c r="C115" t="str">
        <f>IF(B115="","",INDEX(ctg_trans!$D:$D,MATCH(B115,ctg_trans!$A:$A,0)))</f>
        <v>Door closer</v>
      </c>
      <c r="D115" s="267">
        <v>103</v>
      </c>
      <c r="E115" s="43" t="s">
        <v>132</v>
      </c>
      <c r="F115">
        <v>0</v>
      </c>
      <c r="G115">
        <v>1</v>
      </c>
    </row>
    <row r="116" spans="1:7">
      <c r="A116" s="72" t="s">
        <v>1131</v>
      </c>
      <c r="C116" t="str">
        <f>IF(B116="","",INDEX(ctg_trans!$D:$D,MATCH(B116,ctg_trans!$A:$A,0)))</f>
        <v/>
      </c>
      <c r="D116">
        <v>121</v>
      </c>
      <c r="F116">
        <v>0</v>
      </c>
      <c r="G116">
        <v>1</v>
      </c>
    </row>
    <row r="117" spans="1:7">
      <c r="A117" s="72" t="s">
        <v>1132</v>
      </c>
      <c r="C117" t="str">
        <f>IF(B117="","",INDEX(ctg_trans!$D:$D,MATCH(B117,ctg_trans!$A:$A,0)))</f>
        <v/>
      </c>
      <c r="D117">
        <v>122</v>
      </c>
      <c r="F117">
        <v>0</v>
      </c>
      <c r="G117">
        <v>1</v>
      </c>
    </row>
    <row r="118" spans="1:7">
      <c r="A118" s="72" t="s">
        <v>1133</v>
      </c>
      <c r="C118" t="str">
        <f>IF(B118="","",INDEX(ctg_trans!$D:$D,MATCH(B118,ctg_trans!$A:$A,0)))</f>
        <v/>
      </c>
      <c r="D118">
        <v>123</v>
      </c>
      <c r="F118">
        <v>0</v>
      </c>
      <c r="G118">
        <v>1</v>
      </c>
    </row>
    <row r="119" spans="1:7">
      <c r="A119" s="72" t="s">
        <v>1134</v>
      </c>
      <c r="C119" t="str">
        <f>IF(B119="","",INDEX(ctg_trans!$D:$D,MATCH(B119,ctg_trans!$A:$A,0)))</f>
        <v/>
      </c>
      <c r="D119">
        <v>124</v>
      </c>
      <c r="F119">
        <v>0</v>
      </c>
      <c r="G119">
        <v>1</v>
      </c>
    </row>
    <row r="120" spans="1:7">
      <c r="A120" s="72" t="s">
        <v>1135</v>
      </c>
      <c r="C120" t="str">
        <f>IF(B120="","",INDEX(ctg_trans!$D:$D,MATCH(B120,ctg_trans!$A:$A,0)))</f>
        <v/>
      </c>
      <c r="D120">
        <v>125</v>
      </c>
      <c r="F120">
        <v>0</v>
      </c>
      <c r="G120">
        <v>1</v>
      </c>
    </row>
    <row r="121" spans="1:7">
      <c r="A121" s="72" t="s">
        <v>1136</v>
      </c>
      <c r="C121" t="str">
        <f>IF(B121="","",INDEX(ctg_trans!$D:$D,MATCH(B121,ctg_trans!$A:$A,0)))</f>
        <v/>
      </c>
      <c r="D121">
        <v>126</v>
      </c>
      <c r="F121">
        <v>0</v>
      </c>
      <c r="G121">
        <v>1</v>
      </c>
    </row>
    <row r="122" spans="1:7">
      <c r="A122" s="72" t="s">
        <v>1137</v>
      </c>
      <c r="C122" t="str">
        <f>IF(B122="","",INDEX(ctg_trans!$D:$D,MATCH(B122,ctg_trans!$A:$A,0)))</f>
        <v/>
      </c>
      <c r="D122">
        <v>127</v>
      </c>
      <c r="F122">
        <v>0</v>
      </c>
      <c r="G122">
        <v>1</v>
      </c>
    </row>
    <row r="123" spans="1:7">
      <c r="A123" s="72" t="s">
        <v>1138</v>
      </c>
      <c r="C123" t="str">
        <f>IF(B123="","",INDEX(ctg_trans!$D:$D,MATCH(B123,ctg_trans!$A:$A,0)))</f>
        <v/>
      </c>
      <c r="D123">
        <v>128</v>
      </c>
      <c r="F123">
        <v>0</v>
      </c>
      <c r="G123">
        <v>1</v>
      </c>
    </row>
    <row r="124" spans="1:7">
      <c r="A124" s="72" t="s">
        <v>1139</v>
      </c>
      <c r="C124" t="str">
        <f>IF(B124="","",INDEX(ctg_trans!$D:$D,MATCH(B124,ctg_trans!$A:$A,0)))</f>
        <v/>
      </c>
      <c r="D124">
        <v>129</v>
      </c>
      <c r="F124">
        <v>0</v>
      </c>
      <c r="G124">
        <v>1</v>
      </c>
    </row>
    <row r="125" spans="1:7">
      <c r="A125" s="72" t="s">
        <v>1140</v>
      </c>
      <c r="C125" t="str">
        <f>IF(B125="","",INDEX(ctg_trans!$D:$D,MATCH(B125,ctg_trans!$A:$A,0)))</f>
        <v/>
      </c>
      <c r="D125">
        <v>130</v>
      </c>
      <c r="F125">
        <v>0</v>
      </c>
      <c r="G125">
        <v>1</v>
      </c>
    </row>
    <row r="126" spans="1:7">
      <c r="A126" s="72" t="s">
        <v>1114</v>
      </c>
      <c r="C126" t="str">
        <f>IF(B126="","",INDEX(ctg_trans!$D:$D,MATCH(B126,ctg_trans!$A:$A,0)))</f>
        <v/>
      </c>
      <c r="D126">
        <v>104</v>
      </c>
      <c r="E126" s="43" t="s">
        <v>4026</v>
      </c>
      <c r="F126">
        <v>0</v>
      </c>
      <c r="G126">
        <v>0</v>
      </c>
    </row>
    <row r="127" spans="1:7">
      <c r="A127" s="72" t="s">
        <v>1141</v>
      </c>
      <c r="C127" t="str">
        <f>IF(B127="","",INDEX(ctg_trans!$D:$D,MATCH(B127,ctg_trans!$A:$A,0)))</f>
        <v/>
      </c>
      <c r="D127">
        <v>131</v>
      </c>
      <c r="F127">
        <v>0</v>
      </c>
      <c r="G127">
        <v>1</v>
      </c>
    </row>
    <row r="128" spans="1:7">
      <c r="A128" s="72" t="s">
        <v>1142</v>
      </c>
      <c r="C128" t="str">
        <f>IF(B128="","",INDEX(ctg_trans!$D:$D,MATCH(B128,ctg_trans!$A:$A,0)))</f>
        <v/>
      </c>
      <c r="D128">
        <v>132</v>
      </c>
      <c r="F128">
        <v>0</v>
      </c>
      <c r="G128">
        <v>1</v>
      </c>
    </row>
    <row r="129" spans="1:10">
      <c r="A129" s="72" t="s">
        <v>1143</v>
      </c>
      <c r="C129" t="str">
        <f>IF(B129="","",INDEX(ctg_trans!$D:$D,MATCH(B129,ctg_trans!$A:$A,0)))</f>
        <v/>
      </c>
      <c r="D129">
        <v>133</v>
      </c>
      <c r="F129">
        <v>0</v>
      </c>
      <c r="G129">
        <v>1</v>
      </c>
    </row>
    <row r="130" spans="1:10">
      <c r="A130" s="72" t="s">
        <v>1144</v>
      </c>
      <c r="C130" t="str">
        <f>IF(B130="","",INDEX(ctg_trans!$D:$D,MATCH(B130,ctg_trans!$A:$A,0)))</f>
        <v/>
      </c>
      <c r="D130">
        <v>134</v>
      </c>
      <c r="F130">
        <v>0</v>
      </c>
      <c r="G130">
        <v>1</v>
      </c>
    </row>
    <row r="131" spans="1:10">
      <c r="A131" s="72" t="s">
        <v>1145</v>
      </c>
      <c r="C131" t="str">
        <f>IF(B131="","",INDEX(ctg_trans!$D:$D,MATCH(B131,ctg_trans!$A:$A,0)))</f>
        <v/>
      </c>
      <c r="D131">
        <v>135</v>
      </c>
      <c r="F131">
        <v>0</v>
      </c>
      <c r="G131">
        <v>1</v>
      </c>
    </row>
    <row r="132" spans="1:10">
      <c r="A132" s="72" t="s">
        <v>1146</v>
      </c>
      <c r="C132" t="str">
        <f>IF(B132="","",INDEX(ctg_trans!$D:$D,MATCH(B132,ctg_trans!$A:$A,0)))</f>
        <v/>
      </c>
      <c r="D132">
        <v>136</v>
      </c>
      <c r="F132">
        <v>0</v>
      </c>
      <c r="G132">
        <v>1</v>
      </c>
    </row>
    <row r="133" spans="1:10">
      <c r="A133" s="72" t="s">
        <v>1147</v>
      </c>
      <c r="C133" t="str">
        <f>IF(B133="","",INDEX(ctg_trans!$D:$D,MATCH(B133,ctg_trans!$A:$A,0)))</f>
        <v/>
      </c>
      <c r="D133">
        <v>137</v>
      </c>
      <c r="F133">
        <v>0</v>
      </c>
      <c r="G133">
        <v>1</v>
      </c>
    </row>
    <row r="134" spans="1:10">
      <c r="A134" s="72" t="s">
        <v>1148</v>
      </c>
      <c r="C134" t="str">
        <f>IF(B134="","",INDEX(ctg_trans!$D:$D,MATCH(B134,ctg_trans!$A:$A,0)))</f>
        <v/>
      </c>
      <c r="D134">
        <v>138</v>
      </c>
      <c r="F134">
        <v>0</v>
      </c>
      <c r="G134">
        <v>1</v>
      </c>
    </row>
    <row r="135" spans="1:10">
      <c r="A135" s="72" t="s">
        <v>1149</v>
      </c>
      <c r="C135" t="str">
        <f>IF(B135="","",INDEX(ctg_trans!$D:$D,MATCH(B135,ctg_trans!$A:$A,0)))</f>
        <v/>
      </c>
      <c r="D135">
        <v>139</v>
      </c>
      <c r="F135">
        <v>0</v>
      </c>
      <c r="G135">
        <v>1</v>
      </c>
    </row>
    <row r="136" spans="1:10">
      <c r="A136" s="72" t="s">
        <v>1150</v>
      </c>
      <c r="C136" t="str">
        <f>IF(B136="","",INDEX(ctg_trans!$D:$D,MATCH(B136,ctg_trans!$A:$A,0)))</f>
        <v/>
      </c>
      <c r="D136">
        <v>140</v>
      </c>
      <c r="F136">
        <v>0</v>
      </c>
      <c r="G136">
        <v>1</v>
      </c>
    </row>
    <row r="137" spans="1:10">
      <c r="A137" s="72" t="s">
        <v>1115</v>
      </c>
      <c r="B137">
        <v>37</v>
      </c>
      <c r="C137" t="str">
        <f>IF(B137="","",INDEX(ctg_trans!$D:$D,MATCH(B137,ctg_trans!$A:$A,0)))</f>
        <v>Handle type</v>
      </c>
      <c r="D137">
        <v>105</v>
      </c>
      <c r="E137" s="43" t="s">
        <v>1497</v>
      </c>
      <c r="F137">
        <v>0</v>
      </c>
      <c r="G137">
        <v>1</v>
      </c>
      <c r="J137" t="s">
        <v>3446</v>
      </c>
    </row>
    <row r="138" spans="1:10">
      <c r="A138" s="72" t="s">
        <v>1151</v>
      </c>
      <c r="C138" t="str">
        <f>IF(B138="","",INDEX(ctg_trans!$D:$D,MATCH(B138,ctg_trans!$A:$A,0)))</f>
        <v/>
      </c>
      <c r="D138">
        <v>141</v>
      </c>
      <c r="F138">
        <v>0</v>
      </c>
      <c r="G138">
        <v>1</v>
      </c>
    </row>
    <row r="139" spans="1:10">
      <c r="A139" s="72" t="s">
        <v>1152</v>
      </c>
      <c r="C139" t="str">
        <f>IF(B139="","",INDEX(ctg_trans!$D:$D,MATCH(B139,ctg_trans!$A:$A,0)))</f>
        <v/>
      </c>
      <c r="D139">
        <v>142</v>
      </c>
      <c r="F139">
        <v>0</v>
      </c>
      <c r="G139">
        <v>1</v>
      </c>
    </row>
    <row r="140" spans="1:10">
      <c r="A140" s="72" t="s">
        <v>1153</v>
      </c>
      <c r="C140" t="str">
        <f>IF(B140="","",INDEX(ctg_trans!$D:$D,MATCH(B140,ctg_trans!$A:$A,0)))</f>
        <v/>
      </c>
      <c r="D140">
        <v>143</v>
      </c>
      <c r="F140">
        <v>0</v>
      </c>
      <c r="G140">
        <v>1</v>
      </c>
    </row>
    <row r="141" spans="1:10">
      <c r="A141" s="72" t="s">
        <v>1154</v>
      </c>
      <c r="C141" t="str">
        <f>IF(B141="","",INDEX(ctg_trans!$D:$D,MATCH(B141,ctg_trans!$A:$A,0)))</f>
        <v/>
      </c>
      <c r="D141">
        <v>144</v>
      </c>
      <c r="F141">
        <v>0</v>
      </c>
      <c r="G141">
        <v>1</v>
      </c>
    </row>
    <row r="142" spans="1:10">
      <c r="A142" s="72" t="s">
        <v>1155</v>
      </c>
      <c r="C142" t="str">
        <f>IF(B142="","",INDEX(ctg_trans!$D:$D,MATCH(B142,ctg_trans!$A:$A,0)))</f>
        <v/>
      </c>
      <c r="D142">
        <v>145</v>
      </c>
      <c r="F142">
        <v>0</v>
      </c>
      <c r="G142">
        <v>1</v>
      </c>
    </row>
    <row r="143" spans="1:10">
      <c r="A143" s="72" t="s">
        <v>1156</v>
      </c>
      <c r="C143" t="str">
        <f>IF(B143="","",INDEX(ctg_trans!$D:$D,MATCH(B143,ctg_trans!$A:$A,0)))</f>
        <v/>
      </c>
      <c r="D143">
        <v>146</v>
      </c>
      <c r="F143">
        <v>0</v>
      </c>
      <c r="G143">
        <v>1</v>
      </c>
    </row>
    <row r="144" spans="1:10">
      <c r="A144" s="72" t="s">
        <v>1157</v>
      </c>
      <c r="C144" t="str">
        <f>IF(B144="","",INDEX(ctg_trans!$D:$D,MATCH(B144,ctg_trans!$A:$A,0)))</f>
        <v/>
      </c>
      <c r="D144">
        <v>147</v>
      </c>
      <c r="F144">
        <v>0</v>
      </c>
      <c r="G144">
        <v>1</v>
      </c>
    </row>
    <row r="145" spans="1:7">
      <c r="A145" s="72" t="s">
        <v>1158</v>
      </c>
      <c r="C145" t="str">
        <f>IF(B145="","",INDEX(ctg_trans!$D:$D,MATCH(B145,ctg_trans!$A:$A,0)))</f>
        <v/>
      </c>
      <c r="D145">
        <v>148</v>
      </c>
      <c r="F145">
        <v>0</v>
      </c>
      <c r="G145">
        <v>1</v>
      </c>
    </row>
    <row r="146" spans="1:7">
      <c r="A146" s="72" t="s">
        <v>1159</v>
      </c>
      <c r="C146" t="str">
        <f>IF(B146="","",INDEX(ctg_trans!$D:$D,MATCH(B146,ctg_trans!$A:$A,0)))</f>
        <v/>
      </c>
      <c r="D146">
        <v>149</v>
      </c>
      <c r="F146">
        <v>0</v>
      </c>
      <c r="G146">
        <v>1</v>
      </c>
    </row>
    <row r="147" spans="1:7">
      <c r="A147" s="72" t="s">
        <v>1160</v>
      </c>
      <c r="C147" t="str">
        <f>IF(B147="","",INDEX(ctg_trans!$D:$D,MATCH(B147,ctg_trans!$A:$A,0)))</f>
        <v/>
      </c>
      <c r="D147">
        <v>150</v>
      </c>
      <c r="F147">
        <v>0</v>
      </c>
      <c r="G147">
        <v>1</v>
      </c>
    </row>
    <row r="148" spans="1:7">
      <c r="A148" s="72" t="s">
        <v>1116</v>
      </c>
      <c r="B148">
        <v>78</v>
      </c>
      <c r="C148" t="str">
        <f>IF(B148="","",INDEX(ctg_trans!$D:$D,MATCH(B148,ctg_trans!$A:$A,0)))</f>
        <v>Handle</v>
      </c>
      <c r="D148">
        <v>107</v>
      </c>
      <c r="F148">
        <v>0</v>
      </c>
      <c r="G148">
        <v>1</v>
      </c>
    </row>
    <row r="149" spans="1:7">
      <c r="A149" s="72" t="s">
        <v>1161</v>
      </c>
      <c r="C149" t="str">
        <f>IF(B149="","",INDEX(ctg_trans!$D:$D,MATCH(B149,ctg_trans!$A:$A,0)))</f>
        <v/>
      </c>
      <c r="D149">
        <v>151</v>
      </c>
      <c r="F149">
        <v>0</v>
      </c>
      <c r="G149">
        <v>1</v>
      </c>
    </row>
    <row r="150" spans="1:7">
      <c r="A150" s="72" t="s">
        <v>1117</v>
      </c>
      <c r="B150">
        <v>77</v>
      </c>
      <c r="C150" t="str">
        <f>IF(B150="","",INDEX(ctg_trans!$D:$D,MATCH(B150,ctg_trans!$A:$A,0)))</f>
        <v>Insect Screen</v>
      </c>
      <c r="D150">
        <v>106</v>
      </c>
      <c r="F150">
        <v>0</v>
      </c>
      <c r="G150">
        <v>1</v>
      </c>
    </row>
    <row r="151" spans="1:7">
      <c r="A151" s="72" t="s">
        <v>1118</v>
      </c>
      <c r="B151">
        <v>79</v>
      </c>
      <c r="C151" t="str">
        <f>IF(B151="","",INDEX(ctg_trans!$D:$D,MATCH(B151,ctg_trans!$A:$A,0)))</f>
        <v>Flat sill attachment</v>
      </c>
      <c r="D151">
        <v>108</v>
      </c>
      <c r="F151">
        <v>0</v>
      </c>
      <c r="G151">
        <v>1</v>
      </c>
    </row>
    <row r="152" spans="1:7">
      <c r="A152" s="72" t="s">
        <v>1119</v>
      </c>
      <c r="B152">
        <v>80</v>
      </c>
      <c r="C152" t="str">
        <f>IF(B152="","",INDEX(ctg_trans!$D:$D,MATCH(B152,ctg_trans!$A:$A,0)))</f>
        <v>Balancer</v>
      </c>
      <c r="D152">
        <v>109</v>
      </c>
      <c r="F152">
        <v>0</v>
      </c>
      <c r="G152">
        <v>1</v>
      </c>
    </row>
    <row r="153" spans="1:7">
      <c r="A153" s="72" t="s">
        <v>1120</v>
      </c>
      <c r="B153">
        <v>85</v>
      </c>
      <c r="C153" t="str">
        <f>IF(B153="","",INDEX(ctg_trans!$D:$D,MATCH(B153,ctg_trans!$A:$A,0)))</f>
        <v>Limit Arm</v>
      </c>
      <c r="D153" s="265">
        <v>105</v>
      </c>
      <c r="F153">
        <v>0</v>
      </c>
      <c r="G153">
        <v>1</v>
      </c>
    </row>
  </sheetData>
  <autoFilter ref="A3:I153"/>
  <phoneticPr fontId="13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FF0000"/>
  </sheetPr>
  <dimension ref="A1:J57"/>
  <sheetViews>
    <sheetView topLeftCell="B1" zoomScale="85" zoomScaleNormal="85" workbookViewId="0">
      <selection activeCell="H15" sqref="H15"/>
    </sheetView>
  </sheetViews>
  <sheetFormatPr defaultRowHeight="18.75"/>
  <cols>
    <col min="1" max="1" width="13.625" bestFit="1" customWidth="1"/>
    <col min="2" max="2" width="48" bestFit="1" customWidth="1"/>
    <col min="3" max="3" width="14" bestFit="1" customWidth="1"/>
    <col min="4" max="4" width="11" bestFit="1" customWidth="1"/>
    <col min="7" max="7" width="33" customWidth="1"/>
    <col min="9" max="9" width="36.625" customWidth="1"/>
    <col min="10" max="10" width="24.875" bestFit="1" customWidth="1"/>
  </cols>
  <sheetData>
    <row r="1" spans="1:10">
      <c r="A1" s="52" t="s">
        <v>130</v>
      </c>
      <c r="B1" s="53" t="s">
        <v>131</v>
      </c>
    </row>
    <row r="2" spans="1:10">
      <c r="A2" s="54"/>
      <c r="B2" s="53" t="s">
        <v>138</v>
      </c>
    </row>
    <row r="4" spans="1:10">
      <c r="A4" s="106" t="s">
        <v>17</v>
      </c>
      <c r="B4" s="107" t="s">
        <v>1299</v>
      </c>
      <c r="C4" s="159" t="s">
        <v>1559</v>
      </c>
      <c r="D4" s="159" t="s">
        <v>1560</v>
      </c>
      <c r="E4" s="159" t="s">
        <v>1561</v>
      </c>
      <c r="F4" s="63" t="s">
        <v>1563</v>
      </c>
      <c r="G4" s="159"/>
      <c r="H4" s="159" t="s">
        <v>936</v>
      </c>
      <c r="I4" s="159"/>
      <c r="J4" s="159" t="s">
        <v>1504</v>
      </c>
    </row>
    <row r="5" spans="1:10">
      <c r="A5" s="159" t="s">
        <v>1505</v>
      </c>
      <c r="B5" s="159" t="s">
        <v>1506</v>
      </c>
      <c r="C5" s="159" t="s">
        <v>1507</v>
      </c>
      <c r="D5" s="159"/>
      <c r="E5" s="159" t="s">
        <v>74</v>
      </c>
      <c r="F5" s="159"/>
      <c r="G5" s="159" t="s">
        <v>2519</v>
      </c>
      <c r="H5" s="159" t="s">
        <v>1508</v>
      </c>
      <c r="I5" s="159" t="str">
        <f>C5&amp;"_"&amp;E5&amp;"_"&amp;H5</f>
        <v xml:space="preserve">Lever_L_L_B.Silver </v>
      </c>
      <c r="J5" s="209" t="s">
        <v>2795</v>
      </c>
    </row>
    <row r="6" spans="1:10">
      <c r="A6" s="159" t="s">
        <v>1509</v>
      </c>
      <c r="B6" s="159" t="s">
        <v>1506</v>
      </c>
      <c r="C6" s="159" t="s">
        <v>1507</v>
      </c>
      <c r="D6" s="159"/>
      <c r="E6" s="159" t="s">
        <v>75</v>
      </c>
      <c r="F6" s="159"/>
      <c r="G6" s="159" t="s">
        <v>2519</v>
      </c>
      <c r="H6" s="159" t="s">
        <v>1510</v>
      </c>
      <c r="I6" s="159" t="str">
        <f t="shared" ref="I6:I16" si="0">C6&amp;"_"&amp;E6&amp;"_"&amp;H6</f>
        <v xml:space="preserve">Lever_L_R_B.Silver </v>
      </c>
      <c r="J6" s="209" t="s">
        <v>2796</v>
      </c>
    </row>
    <row r="7" spans="1:10">
      <c r="A7" s="159" t="s">
        <v>1511</v>
      </c>
      <c r="B7" s="159" t="s">
        <v>1506</v>
      </c>
      <c r="C7" s="159" t="s">
        <v>1507</v>
      </c>
      <c r="D7" s="159"/>
      <c r="E7" s="159" t="s">
        <v>74</v>
      </c>
      <c r="F7" s="159"/>
      <c r="G7" s="159" t="s">
        <v>2519</v>
      </c>
      <c r="H7" s="159" t="s">
        <v>1512</v>
      </c>
      <c r="I7" s="159" t="str">
        <f t="shared" si="0"/>
        <v xml:space="preserve">Lever_L_L_S.Black </v>
      </c>
      <c r="J7" s="209" t="s">
        <v>2797</v>
      </c>
    </row>
    <row r="8" spans="1:10">
      <c r="A8" s="159" t="s">
        <v>1513</v>
      </c>
      <c r="B8" s="159" t="s">
        <v>1506</v>
      </c>
      <c r="C8" s="159" t="s">
        <v>1507</v>
      </c>
      <c r="D8" s="159"/>
      <c r="E8" s="159" t="s">
        <v>75</v>
      </c>
      <c r="F8" s="159"/>
      <c r="G8" s="159" t="s">
        <v>2519</v>
      </c>
      <c r="H8" s="159" t="s">
        <v>1512</v>
      </c>
      <c r="I8" s="159" t="str">
        <f t="shared" si="0"/>
        <v xml:space="preserve">Lever_L_R_S.Black </v>
      </c>
      <c r="J8" s="209" t="s">
        <v>2798</v>
      </c>
    </row>
    <row r="9" spans="1:10">
      <c r="A9" s="159" t="s">
        <v>1514</v>
      </c>
      <c r="B9" s="159" t="s">
        <v>1506</v>
      </c>
      <c r="C9" s="159" t="s">
        <v>1515</v>
      </c>
      <c r="D9" s="159"/>
      <c r="E9" s="159" t="s">
        <v>74</v>
      </c>
      <c r="F9" s="159"/>
      <c r="G9" s="159" t="s">
        <v>2519</v>
      </c>
      <c r="H9" s="159" t="s">
        <v>1516</v>
      </c>
      <c r="I9" s="159" t="str">
        <f t="shared" si="0"/>
        <v xml:space="preserve">Lever_K_L_S.Gold </v>
      </c>
      <c r="J9" s="209" t="s">
        <v>2799</v>
      </c>
    </row>
    <row r="10" spans="1:10">
      <c r="A10" s="159" t="s">
        <v>1517</v>
      </c>
      <c r="B10" s="159" t="s">
        <v>1506</v>
      </c>
      <c r="C10" s="159" t="s">
        <v>1515</v>
      </c>
      <c r="D10" s="159"/>
      <c r="E10" s="159" t="s">
        <v>75</v>
      </c>
      <c r="F10" s="159"/>
      <c r="G10" s="159" t="s">
        <v>2519</v>
      </c>
      <c r="H10" s="159" t="s">
        <v>1516</v>
      </c>
      <c r="I10" s="159" t="str">
        <f t="shared" si="0"/>
        <v xml:space="preserve">Lever_K_R_S.Gold </v>
      </c>
      <c r="J10" s="209" t="s">
        <v>2800</v>
      </c>
    </row>
    <row r="11" spans="1:10">
      <c r="A11" s="159" t="s">
        <v>1518</v>
      </c>
      <c r="B11" s="159" t="s">
        <v>1506</v>
      </c>
      <c r="C11" s="159" t="s">
        <v>1515</v>
      </c>
      <c r="D11" s="159"/>
      <c r="E11" s="159" t="s">
        <v>74</v>
      </c>
      <c r="F11" s="159"/>
      <c r="G11" s="159" t="s">
        <v>2519</v>
      </c>
      <c r="H11" s="159" t="s">
        <v>1512</v>
      </c>
      <c r="I11" s="159" t="str">
        <f t="shared" si="0"/>
        <v xml:space="preserve">Lever_K_L_S.Black </v>
      </c>
      <c r="J11" s="209" t="s">
        <v>2801</v>
      </c>
    </row>
    <row r="12" spans="1:10">
      <c r="A12" s="159" t="s">
        <v>1519</v>
      </c>
      <c r="B12" s="159" t="s">
        <v>1506</v>
      </c>
      <c r="C12" s="159" t="s">
        <v>1515</v>
      </c>
      <c r="D12" s="159"/>
      <c r="E12" s="159" t="s">
        <v>75</v>
      </c>
      <c r="F12" s="159"/>
      <c r="G12" s="159" t="s">
        <v>2519</v>
      </c>
      <c r="H12" s="159" t="s">
        <v>1512</v>
      </c>
      <c r="I12" s="159" t="str">
        <f t="shared" si="0"/>
        <v xml:space="preserve">Lever_K_R_S.Black </v>
      </c>
      <c r="J12" s="209" t="s">
        <v>2802</v>
      </c>
    </row>
    <row r="13" spans="1:10">
      <c r="A13" s="159" t="s">
        <v>1520</v>
      </c>
      <c r="B13" s="159" t="s">
        <v>1506</v>
      </c>
      <c r="C13" s="159" t="s">
        <v>1521</v>
      </c>
      <c r="D13" s="159"/>
      <c r="E13" s="159" t="s">
        <v>74</v>
      </c>
      <c r="F13" s="159"/>
      <c r="G13" s="159" t="s">
        <v>2519</v>
      </c>
      <c r="H13" s="159" t="s">
        <v>1510</v>
      </c>
      <c r="I13" s="159" t="str">
        <f t="shared" si="0"/>
        <v xml:space="preserve">Digital_L_B.Silver </v>
      </c>
      <c r="J13" s="209" t="s">
        <v>2803</v>
      </c>
    </row>
    <row r="14" spans="1:10">
      <c r="A14" s="159" t="s">
        <v>1522</v>
      </c>
      <c r="B14" s="159" t="s">
        <v>1506</v>
      </c>
      <c r="C14" s="159" t="s">
        <v>1521</v>
      </c>
      <c r="D14" s="159"/>
      <c r="E14" s="159" t="s">
        <v>74</v>
      </c>
      <c r="F14" s="159"/>
      <c r="G14" s="159" t="s">
        <v>2519</v>
      </c>
      <c r="H14" s="159" t="s">
        <v>1512</v>
      </c>
      <c r="I14" s="159" t="str">
        <f t="shared" si="0"/>
        <v xml:space="preserve">Digital_L_S.Black </v>
      </c>
      <c r="J14" s="209" t="s">
        <v>2804</v>
      </c>
    </row>
    <row r="15" spans="1:10">
      <c r="A15" s="159" t="s">
        <v>1520</v>
      </c>
      <c r="B15" s="159" t="s">
        <v>1506</v>
      </c>
      <c r="C15" s="159" t="s">
        <v>1521</v>
      </c>
      <c r="D15" s="159"/>
      <c r="E15" s="159" t="s">
        <v>75</v>
      </c>
      <c r="F15" s="159"/>
      <c r="G15" s="159" t="s">
        <v>2519</v>
      </c>
      <c r="H15" s="159" t="s">
        <v>1510</v>
      </c>
      <c r="I15" s="159" t="str">
        <f t="shared" si="0"/>
        <v xml:space="preserve">Digital_R_B.Silver </v>
      </c>
      <c r="J15" s="209" t="s">
        <v>2803</v>
      </c>
    </row>
    <row r="16" spans="1:10">
      <c r="A16" s="159" t="s">
        <v>1522</v>
      </c>
      <c r="B16" s="159" t="s">
        <v>1506</v>
      </c>
      <c r="C16" s="159" t="s">
        <v>1521</v>
      </c>
      <c r="D16" s="159"/>
      <c r="E16" s="159" t="s">
        <v>75</v>
      </c>
      <c r="F16" s="159"/>
      <c r="G16" s="159" t="s">
        <v>2519</v>
      </c>
      <c r="H16" s="159" t="s">
        <v>1512</v>
      </c>
      <c r="I16" s="159" t="str">
        <f t="shared" si="0"/>
        <v xml:space="preserve">Digital_R_S.Black </v>
      </c>
      <c r="J16" s="209" t="s">
        <v>2804</v>
      </c>
    </row>
    <row r="17" spans="1:10">
      <c r="A17" s="159" t="s">
        <v>1523</v>
      </c>
      <c r="B17" s="159" t="s">
        <v>1524</v>
      </c>
      <c r="C17" s="159"/>
      <c r="D17" s="159"/>
      <c r="E17" s="159"/>
      <c r="F17" s="159"/>
      <c r="G17" s="159" t="s">
        <v>2519</v>
      </c>
      <c r="H17" s="159" t="s">
        <v>1510</v>
      </c>
      <c r="I17" s="159" t="str">
        <f>B17&amp;"_"&amp;H17</f>
        <v xml:space="preserve">Cylinder_B.Silver </v>
      </c>
      <c r="J17" s="209" t="s">
        <v>2805</v>
      </c>
    </row>
    <row r="18" spans="1:10">
      <c r="A18" s="159" t="s">
        <v>1525</v>
      </c>
      <c r="B18" s="159" t="s">
        <v>1499</v>
      </c>
      <c r="C18" s="159"/>
      <c r="D18" s="159"/>
      <c r="E18" s="159"/>
      <c r="F18" s="159"/>
      <c r="G18" s="159" t="s">
        <v>2519</v>
      </c>
      <c r="H18" s="159" t="s">
        <v>1516</v>
      </c>
      <c r="I18" s="159" t="str">
        <f>B18&amp;"_"&amp;H18</f>
        <v xml:space="preserve">Cylinder_S.Gold </v>
      </c>
      <c r="J18" s="209" t="s">
        <v>2806</v>
      </c>
    </row>
    <row r="19" spans="1:10">
      <c r="A19" s="159" t="s">
        <v>1526</v>
      </c>
      <c r="B19" s="159" t="s">
        <v>1499</v>
      </c>
      <c r="C19" s="159"/>
      <c r="D19" s="159"/>
      <c r="E19" s="159"/>
      <c r="F19" s="159"/>
      <c r="G19" s="159" t="s">
        <v>2519</v>
      </c>
      <c r="H19" s="159" t="s">
        <v>1512</v>
      </c>
      <c r="I19" s="159" t="str">
        <f>B19&amp;"_"&amp;H19</f>
        <v xml:space="preserve">Cylinder_S.Black </v>
      </c>
      <c r="J19" s="209" t="s">
        <v>2807</v>
      </c>
    </row>
    <row r="20" spans="1:10">
      <c r="A20" s="159" t="s">
        <v>1527</v>
      </c>
      <c r="B20" s="159" t="s">
        <v>1528</v>
      </c>
      <c r="C20" s="159"/>
      <c r="D20" s="159"/>
      <c r="E20" s="159"/>
      <c r="F20" s="159" t="s">
        <v>541</v>
      </c>
      <c r="G20" s="159" t="s">
        <v>2519</v>
      </c>
      <c r="H20" s="159" t="s">
        <v>1510</v>
      </c>
      <c r="I20" s="159" t="str">
        <f>B20&amp;"_"&amp;F20&amp;"_"&amp;H20</f>
        <v xml:space="preserve">Door guard_Single_B.Silver </v>
      </c>
      <c r="J20" s="209" t="s">
        <v>2808</v>
      </c>
    </row>
    <row r="21" spans="1:10">
      <c r="A21" s="159" t="s">
        <v>1529</v>
      </c>
      <c r="B21" s="159" t="s">
        <v>1530</v>
      </c>
      <c r="C21" s="159"/>
      <c r="D21" s="159"/>
      <c r="E21" s="159"/>
      <c r="F21" s="159"/>
      <c r="G21" s="159" t="s">
        <v>2519</v>
      </c>
      <c r="H21" s="159" t="s">
        <v>1531</v>
      </c>
      <c r="I21" s="159" t="str">
        <f>B21&amp;"_"&amp;H21</f>
        <v>Closer_S.Grey</v>
      </c>
      <c r="J21" s="209" t="s">
        <v>2809</v>
      </c>
    </row>
    <row r="22" spans="1:10">
      <c r="A22" s="159" t="s">
        <v>1532</v>
      </c>
      <c r="B22" s="159" t="s">
        <v>1501</v>
      </c>
      <c r="C22" s="159"/>
      <c r="D22" s="159"/>
      <c r="E22" s="159"/>
      <c r="F22" s="159"/>
      <c r="G22" s="159" t="s">
        <v>2519</v>
      </c>
      <c r="H22" s="159" t="s">
        <v>1533</v>
      </c>
      <c r="I22" s="159" t="str">
        <f>B22&amp;"_"&amp;H22</f>
        <v>Closer_A.Brown</v>
      </c>
      <c r="J22" s="209" t="s">
        <v>2810</v>
      </c>
    </row>
    <row r="23" spans="1:10">
      <c r="A23" s="159"/>
      <c r="B23" s="159"/>
      <c r="C23" s="159"/>
      <c r="D23" s="159"/>
      <c r="E23" s="159"/>
      <c r="F23" s="159"/>
      <c r="G23" s="159"/>
      <c r="H23" s="159"/>
      <c r="I23" s="159"/>
      <c r="J23" s="159"/>
    </row>
    <row r="24" spans="1:10">
      <c r="A24" s="159" t="s">
        <v>1534</v>
      </c>
      <c r="B24" s="159"/>
      <c r="C24" s="159"/>
      <c r="D24" s="159"/>
      <c r="E24" s="159"/>
      <c r="F24" s="159"/>
      <c r="G24" s="159"/>
      <c r="H24" s="159" t="s">
        <v>936</v>
      </c>
      <c r="I24" s="159"/>
      <c r="J24" s="159" t="s">
        <v>1504</v>
      </c>
    </row>
    <row r="25" spans="1:10">
      <c r="A25" s="159" t="s">
        <v>1535</v>
      </c>
      <c r="B25" s="159" t="s">
        <v>1536</v>
      </c>
      <c r="D25" s="159" t="s">
        <v>1537</v>
      </c>
      <c r="E25" s="159"/>
      <c r="F25" s="159"/>
      <c r="G25" s="159" t="s">
        <v>546</v>
      </c>
      <c r="H25" s="159" t="s">
        <v>1510</v>
      </c>
      <c r="I25" s="159" t="str">
        <f t="shared" ref="I25:I32" si="1">D25&amp;"_"&amp;H25</f>
        <v xml:space="preserve">Bar_A_B.Silver </v>
      </c>
      <c r="J25" s="159" t="s">
        <v>2823</v>
      </c>
    </row>
    <row r="26" spans="1:10">
      <c r="A26" s="159" t="s">
        <v>1538</v>
      </c>
      <c r="B26" s="159" t="s">
        <v>1536</v>
      </c>
      <c r="D26" s="159" t="s">
        <v>1539</v>
      </c>
      <c r="E26" s="159"/>
      <c r="F26" s="159"/>
      <c r="G26" s="159" t="s">
        <v>546</v>
      </c>
      <c r="H26" s="159" t="s">
        <v>1512</v>
      </c>
      <c r="I26" s="159" t="str">
        <f t="shared" si="1"/>
        <v xml:space="preserve">Bar_A_S.Black </v>
      </c>
      <c r="J26" s="159" t="s">
        <v>2824</v>
      </c>
    </row>
    <row r="27" spans="1:10">
      <c r="A27" s="159" t="s">
        <v>1540</v>
      </c>
      <c r="B27" s="159" t="s">
        <v>1536</v>
      </c>
      <c r="D27" s="159" t="s">
        <v>1541</v>
      </c>
      <c r="E27" s="159"/>
      <c r="F27" s="159"/>
      <c r="G27" s="159" t="s">
        <v>546</v>
      </c>
      <c r="H27" s="159" t="s">
        <v>1510</v>
      </c>
      <c r="I27" s="159" t="str">
        <f t="shared" si="1"/>
        <v xml:space="preserve">Bar_F_B.Silver </v>
      </c>
      <c r="J27" s="159" t="s">
        <v>2825</v>
      </c>
    </row>
    <row r="28" spans="1:10">
      <c r="A28" s="159" t="s">
        <v>1542</v>
      </c>
      <c r="B28" s="159" t="s">
        <v>1536</v>
      </c>
      <c r="D28" s="159" t="s">
        <v>1541</v>
      </c>
      <c r="E28" s="159"/>
      <c r="F28" s="159"/>
      <c r="G28" s="159" t="s">
        <v>546</v>
      </c>
      <c r="H28" s="159" t="s">
        <v>1512</v>
      </c>
      <c r="I28" s="159" t="str">
        <f t="shared" si="1"/>
        <v xml:space="preserve">Bar_F_S.Black </v>
      </c>
      <c r="J28" s="159" t="s">
        <v>2826</v>
      </c>
    </row>
    <row r="29" spans="1:10">
      <c r="A29" s="159" t="s">
        <v>1543</v>
      </c>
      <c r="B29" s="159" t="s">
        <v>1536</v>
      </c>
      <c r="D29" s="159" t="s">
        <v>1539</v>
      </c>
      <c r="E29" s="159"/>
      <c r="F29" s="159" t="s">
        <v>548</v>
      </c>
      <c r="G29" s="159" t="s">
        <v>546</v>
      </c>
      <c r="H29" s="159" t="s">
        <v>1510</v>
      </c>
      <c r="I29" s="159" t="str">
        <f t="shared" si="1"/>
        <v xml:space="preserve">Bar_A_B.Silver </v>
      </c>
      <c r="J29" s="159" t="s">
        <v>2823</v>
      </c>
    </row>
    <row r="30" spans="1:10">
      <c r="A30" s="159" t="s">
        <v>1544</v>
      </c>
      <c r="B30" s="159" t="s">
        <v>1536</v>
      </c>
      <c r="D30" s="159" t="s">
        <v>1539</v>
      </c>
      <c r="E30" s="159"/>
      <c r="F30" s="159" t="s">
        <v>548</v>
      </c>
      <c r="G30" s="159" t="s">
        <v>546</v>
      </c>
      <c r="H30" s="159" t="s">
        <v>1512</v>
      </c>
      <c r="I30" s="159" t="str">
        <f t="shared" si="1"/>
        <v xml:space="preserve">Bar_A_S.Black </v>
      </c>
      <c r="J30" s="159" t="s">
        <v>2824</v>
      </c>
    </row>
    <row r="31" spans="1:10">
      <c r="A31" s="159" t="s">
        <v>1545</v>
      </c>
      <c r="B31" s="159" t="s">
        <v>1536</v>
      </c>
      <c r="D31" s="159" t="s">
        <v>1541</v>
      </c>
      <c r="E31" s="159"/>
      <c r="F31" s="159" t="s">
        <v>548</v>
      </c>
      <c r="G31" s="159" t="s">
        <v>546</v>
      </c>
      <c r="H31" s="159" t="s">
        <v>1510</v>
      </c>
      <c r="I31" s="159" t="str">
        <f t="shared" si="1"/>
        <v xml:space="preserve">Bar_F_B.Silver </v>
      </c>
      <c r="J31" s="159" t="s">
        <v>2825</v>
      </c>
    </row>
    <row r="32" spans="1:10">
      <c r="A32" s="159" t="s">
        <v>1546</v>
      </c>
      <c r="B32" s="159" t="s">
        <v>1536</v>
      </c>
      <c r="D32" s="159" t="s">
        <v>1541</v>
      </c>
      <c r="E32" s="159"/>
      <c r="F32" s="159" t="s">
        <v>548</v>
      </c>
      <c r="G32" s="159" t="s">
        <v>546</v>
      </c>
      <c r="H32" s="159" t="s">
        <v>1512</v>
      </c>
      <c r="I32" s="159" t="str">
        <f t="shared" si="1"/>
        <v xml:space="preserve">Bar_F_S.Black </v>
      </c>
      <c r="J32" s="159" t="s">
        <v>2826</v>
      </c>
    </row>
    <row r="33" spans="1:10">
      <c r="A33" s="159" t="s">
        <v>1505</v>
      </c>
      <c r="B33" s="159" t="s">
        <v>1506</v>
      </c>
      <c r="C33" s="159" t="s">
        <v>1507</v>
      </c>
      <c r="D33" s="159"/>
      <c r="E33" s="159" t="s">
        <v>74</v>
      </c>
      <c r="F33" s="159"/>
      <c r="G33" s="159" t="s">
        <v>546</v>
      </c>
      <c r="H33" s="159" t="s">
        <v>1510</v>
      </c>
      <c r="I33" s="159" t="str">
        <f t="shared" ref="I33:I39" si="2">C33&amp;"_"&amp;E33&amp;"_"&amp;H33</f>
        <v xml:space="preserve">Lever_L_L_B.Silver </v>
      </c>
      <c r="J33" s="159" t="s">
        <v>2827</v>
      </c>
    </row>
    <row r="34" spans="1:10">
      <c r="A34" s="159" t="s">
        <v>1509</v>
      </c>
      <c r="B34" s="159" t="s">
        <v>1506</v>
      </c>
      <c r="C34" s="159" t="s">
        <v>1507</v>
      </c>
      <c r="D34" s="159"/>
      <c r="E34" s="159" t="s">
        <v>75</v>
      </c>
      <c r="F34" s="159"/>
      <c r="G34" s="159" t="s">
        <v>546</v>
      </c>
      <c r="H34" s="159" t="s">
        <v>1510</v>
      </c>
      <c r="I34" s="159" t="str">
        <f t="shared" si="2"/>
        <v xml:space="preserve">Lever_L_R_B.Silver </v>
      </c>
      <c r="J34" s="159" t="s">
        <v>2811</v>
      </c>
    </row>
    <row r="35" spans="1:10">
      <c r="A35" s="159" t="s">
        <v>1511</v>
      </c>
      <c r="B35" s="159" t="s">
        <v>1506</v>
      </c>
      <c r="C35" s="159" t="s">
        <v>1507</v>
      </c>
      <c r="D35" s="159"/>
      <c r="E35" s="159" t="s">
        <v>74</v>
      </c>
      <c r="F35" s="159"/>
      <c r="G35" s="159" t="s">
        <v>546</v>
      </c>
      <c r="H35" s="159" t="s">
        <v>1512</v>
      </c>
      <c r="I35" s="159" t="str">
        <f t="shared" si="2"/>
        <v xml:space="preserve">Lever_L_L_S.Black </v>
      </c>
      <c r="J35" s="159" t="s">
        <v>2812</v>
      </c>
    </row>
    <row r="36" spans="1:10">
      <c r="A36" s="159" t="s">
        <v>1513</v>
      </c>
      <c r="B36" s="159" t="s">
        <v>1506</v>
      </c>
      <c r="C36" s="159" t="s">
        <v>1507</v>
      </c>
      <c r="D36" s="159"/>
      <c r="E36" s="159" t="s">
        <v>75</v>
      </c>
      <c r="F36" s="159"/>
      <c r="G36" s="159" t="s">
        <v>546</v>
      </c>
      <c r="H36" s="159" t="s">
        <v>1512</v>
      </c>
      <c r="I36" s="159" t="str">
        <f t="shared" si="2"/>
        <v xml:space="preserve">Lever_L_R_S.Black </v>
      </c>
      <c r="J36" s="159" t="s">
        <v>2813</v>
      </c>
    </row>
    <row r="37" spans="1:10">
      <c r="A37" s="159" t="s">
        <v>1514</v>
      </c>
      <c r="B37" s="159" t="s">
        <v>1506</v>
      </c>
      <c r="C37" s="159" t="s">
        <v>1515</v>
      </c>
      <c r="D37" s="159"/>
      <c r="E37" s="159" t="s">
        <v>74</v>
      </c>
      <c r="F37" s="159"/>
      <c r="G37" s="159" t="s">
        <v>546</v>
      </c>
      <c r="H37" s="159" t="s">
        <v>1516</v>
      </c>
      <c r="I37" s="159" t="str">
        <f t="shared" si="2"/>
        <v xml:space="preserve">Lever_K_L_S.Gold </v>
      </c>
      <c r="J37" s="159" t="s">
        <v>2814</v>
      </c>
    </row>
    <row r="38" spans="1:10">
      <c r="A38" s="159" t="s">
        <v>1517</v>
      </c>
      <c r="B38" s="159" t="s">
        <v>1506</v>
      </c>
      <c r="C38" s="159" t="s">
        <v>1515</v>
      </c>
      <c r="D38" s="159"/>
      <c r="E38" s="159" t="s">
        <v>75</v>
      </c>
      <c r="F38" s="159"/>
      <c r="G38" s="159" t="s">
        <v>546</v>
      </c>
      <c r="H38" s="159" t="s">
        <v>1516</v>
      </c>
      <c r="I38" s="159" t="str">
        <f t="shared" si="2"/>
        <v xml:space="preserve">Lever_K_R_S.Gold </v>
      </c>
      <c r="J38" s="159" t="s">
        <v>2815</v>
      </c>
    </row>
    <row r="39" spans="1:10">
      <c r="A39" s="159" t="s">
        <v>1518</v>
      </c>
      <c r="B39" s="159" t="s">
        <v>1506</v>
      </c>
      <c r="C39" s="159" t="s">
        <v>1515</v>
      </c>
      <c r="D39" s="159"/>
      <c r="E39" s="159" t="s">
        <v>74</v>
      </c>
      <c r="F39" s="159"/>
      <c r="G39" s="159" t="s">
        <v>546</v>
      </c>
      <c r="H39" s="159" t="s">
        <v>1512</v>
      </c>
      <c r="I39" s="159" t="str">
        <f t="shared" si="2"/>
        <v xml:space="preserve">Lever_K_L_S.Black </v>
      </c>
      <c r="J39" s="159" t="s">
        <v>2816</v>
      </c>
    </row>
    <row r="40" spans="1:10">
      <c r="A40" s="159" t="s">
        <v>1519</v>
      </c>
      <c r="B40" s="159" t="s">
        <v>1506</v>
      </c>
      <c r="C40" s="159" t="s">
        <v>1515</v>
      </c>
      <c r="D40" s="159"/>
      <c r="E40" s="159" t="s">
        <v>75</v>
      </c>
      <c r="F40" s="159"/>
      <c r="G40" s="159" t="s">
        <v>546</v>
      </c>
      <c r="H40" s="159" t="s">
        <v>1512</v>
      </c>
      <c r="I40" s="159" t="str">
        <f>C40&amp;"_"&amp;E40&amp;"_"&amp;H40</f>
        <v xml:space="preserve">Lever_K_R_S.Black </v>
      </c>
      <c r="J40" s="159" t="s">
        <v>2817</v>
      </c>
    </row>
    <row r="41" spans="1:10">
      <c r="A41" s="159" t="s">
        <v>1520</v>
      </c>
      <c r="B41" s="159" t="s">
        <v>1506</v>
      </c>
      <c r="C41" s="159" t="s">
        <v>1521</v>
      </c>
      <c r="D41" s="159"/>
      <c r="E41" s="159"/>
      <c r="F41" s="159"/>
      <c r="G41" s="159" t="s">
        <v>546</v>
      </c>
      <c r="H41" s="159" t="s">
        <v>1510</v>
      </c>
      <c r="I41" s="159" t="str">
        <f t="shared" ref="I41:I42" si="3">C41&amp;"_"&amp;H41</f>
        <v xml:space="preserve">Digital_B.Silver </v>
      </c>
      <c r="J41" s="159" t="s">
        <v>2818</v>
      </c>
    </row>
    <row r="42" spans="1:10">
      <c r="A42" s="159" t="s">
        <v>1522</v>
      </c>
      <c r="B42" s="159" t="s">
        <v>1506</v>
      </c>
      <c r="C42" s="159" t="s">
        <v>1521</v>
      </c>
      <c r="D42" s="159"/>
      <c r="E42" s="159"/>
      <c r="F42" s="159"/>
      <c r="G42" s="159" t="s">
        <v>546</v>
      </c>
      <c r="H42" s="159" t="s">
        <v>1512</v>
      </c>
      <c r="I42" s="159" t="str">
        <f t="shared" si="3"/>
        <v xml:space="preserve">Digital_S.Black </v>
      </c>
      <c r="J42" s="159" t="s">
        <v>2819</v>
      </c>
    </row>
    <row r="43" spans="1:10">
      <c r="A43" s="159" t="s">
        <v>1523</v>
      </c>
      <c r="B43" s="159" t="s">
        <v>1499</v>
      </c>
      <c r="C43" s="159"/>
      <c r="D43" s="159"/>
      <c r="E43" s="159"/>
      <c r="F43" s="159"/>
      <c r="G43" s="159" t="s">
        <v>546</v>
      </c>
      <c r="H43" s="159" t="s">
        <v>1510</v>
      </c>
      <c r="I43" s="159" t="str">
        <f t="shared" ref="I43:I57" si="4">B43&amp;"_"&amp;H43</f>
        <v xml:space="preserve">Cylinder_B.Silver </v>
      </c>
      <c r="J43" s="159" t="s">
        <v>2820</v>
      </c>
    </row>
    <row r="44" spans="1:10">
      <c r="A44" s="159" t="s">
        <v>1525</v>
      </c>
      <c r="B44" s="159" t="s">
        <v>1499</v>
      </c>
      <c r="C44" s="159"/>
      <c r="D44" s="159"/>
      <c r="E44" s="159"/>
      <c r="F44" s="159"/>
      <c r="G44" s="159" t="s">
        <v>546</v>
      </c>
      <c r="H44" s="159" t="s">
        <v>1516</v>
      </c>
      <c r="I44" s="159" t="str">
        <f t="shared" si="4"/>
        <v xml:space="preserve">Cylinder_S.Gold </v>
      </c>
      <c r="J44" s="159" t="s">
        <v>2821</v>
      </c>
    </row>
    <row r="45" spans="1:10">
      <c r="A45" s="159" t="s">
        <v>1526</v>
      </c>
      <c r="B45" s="159" t="s">
        <v>1499</v>
      </c>
      <c r="C45" s="159"/>
      <c r="D45" s="159"/>
      <c r="E45" s="159"/>
      <c r="F45" s="159"/>
      <c r="G45" s="159" t="s">
        <v>546</v>
      </c>
      <c r="H45" s="159" t="s">
        <v>1512</v>
      </c>
      <c r="I45" s="159" t="str">
        <f t="shared" si="4"/>
        <v xml:space="preserve">Cylinder_S.Black </v>
      </c>
      <c r="J45" s="159" t="s">
        <v>2822</v>
      </c>
    </row>
    <row r="46" spans="1:10">
      <c r="A46" s="159" t="s">
        <v>1547</v>
      </c>
      <c r="B46" s="159" t="s">
        <v>1500</v>
      </c>
      <c r="C46" s="159"/>
      <c r="D46" s="159"/>
      <c r="E46" s="159"/>
      <c r="F46" s="159" t="s">
        <v>541</v>
      </c>
      <c r="G46" s="159" t="s">
        <v>546</v>
      </c>
      <c r="H46" s="159" t="s">
        <v>1510</v>
      </c>
      <c r="I46" s="159" t="str">
        <f t="shared" si="4"/>
        <v xml:space="preserve">Door guard_B.Silver </v>
      </c>
      <c r="J46" s="159" t="s">
        <v>2828</v>
      </c>
    </row>
    <row r="47" spans="1:10">
      <c r="A47" s="159" t="s">
        <v>1548</v>
      </c>
      <c r="B47" s="159" t="s">
        <v>1500</v>
      </c>
      <c r="C47" s="159"/>
      <c r="D47" s="159"/>
      <c r="E47" s="159"/>
      <c r="F47" s="159" t="s">
        <v>541</v>
      </c>
      <c r="G47" s="159" t="s">
        <v>546</v>
      </c>
      <c r="H47" s="159" t="s">
        <v>1516</v>
      </c>
      <c r="I47" s="159" t="str">
        <f t="shared" si="4"/>
        <v xml:space="preserve">Door guard_S.Gold </v>
      </c>
      <c r="J47" s="159" t="s">
        <v>2829</v>
      </c>
    </row>
    <row r="48" spans="1:10">
      <c r="A48" s="159" t="s">
        <v>1549</v>
      </c>
      <c r="B48" s="159" t="s">
        <v>1500</v>
      </c>
      <c r="C48" s="159"/>
      <c r="D48" s="159"/>
      <c r="E48" s="159"/>
      <c r="F48" s="159" t="s">
        <v>541</v>
      </c>
      <c r="G48" s="159" t="s">
        <v>546</v>
      </c>
      <c r="H48" s="159" t="s">
        <v>1512</v>
      </c>
      <c r="I48" s="159" t="str">
        <f t="shared" si="4"/>
        <v xml:space="preserve">Door guard_S.Black </v>
      </c>
      <c r="J48" s="159" t="s">
        <v>2830</v>
      </c>
    </row>
    <row r="49" spans="1:10">
      <c r="A49" s="159" t="s">
        <v>1550</v>
      </c>
      <c r="B49" s="159" t="s">
        <v>1500</v>
      </c>
      <c r="C49" s="159"/>
      <c r="D49" s="159"/>
      <c r="E49" s="159"/>
      <c r="F49" s="159" t="s">
        <v>1551</v>
      </c>
      <c r="G49" s="159" t="s">
        <v>546</v>
      </c>
      <c r="H49" s="159" t="s">
        <v>1510</v>
      </c>
      <c r="I49" s="159" t="str">
        <f t="shared" si="4"/>
        <v xml:space="preserve">Door guard_B.Silver </v>
      </c>
      <c r="J49" s="159" t="s">
        <v>2828</v>
      </c>
    </row>
    <row r="50" spans="1:10">
      <c r="A50" s="159" t="s">
        <v>1550</v>
      </c>
      <c r="B50" s="159" t="s">
        <v>1500</v>
      </c>
      <c r="C50" s="159"/>
      <c r="D50" s="159"/>
      <c r="E50" s="159"/>
      <c r="F50" s="159" t="s">
        <v>1552</v>
      </c>
      <c r="G50" s="159" t="s">
        <v>546</v>
      </c>
      <c r="H50" s="159" t="s">
        <v>1510</v>
      </c>
      <c r="I50" s="159" t="str">
        <f t="shared" si="4"/>
        <v xml:space="preserve">Door guard_B.Silver </v>
      </c>
      <c r="J50" s="159" t="s">
        <v>2828</v>
      </c>
    </row>
    <row r="51" spans="1:10">
      <c r="A51" s="159" t="s">
        <v>1553</v>
      </c>
      <c r="B51" s="159" t="s">
        <v>1500</v>
      </c>
      <c r="C51" s="159"/>
      <c r="D51" s="159"/>
      <c r="E51" s="159"/>
      <c r="F51" s="159" t="s">
        <v>1551</v>
      </c>
      <c r="G51" s="159" t="s">
        <v>546</v>
      </c>
      <c r="H51" s="159" t="s">
        <v>1516</v>
      </c>
      <c r="I51" s="159" t="str">
        <f t="shared" si="4"/>
        <v xml:space="preserve">Door guard_S.Gold </v>
      </c>
      <c r="J51" s="159" t="s">
        <v>2829</v>
      </c>
    </row>
    <row r="52" spans="1:10">
      <c r="A52" s="159" t="s">
        <v>1553</v>
      </c>
      <c r="B52" s="159" t="s">
        <v>1500</v>
      </c>
      <c r="C52" s="159"/>
      <c r="D52" s="159"/>
      <c r="E52" s="159"/>
      <c r="F52" s="159" t="s">
        <v>1552</v>
      </c>
      <c r="G52" s="159" t="s">
        <v>546</v>
      </c>
      <c r="H52" s="159" t="s">
        <v>1516</v>
      </c>
      <c r="I52" s="159" t="str">
        <f t="shared" si="4"/>
        <v xml:space="preserve">Door guard_S.Gold </v>
      </c>
      <c r="J52" s="159" t="s">
        <v>2829</v>
      </c>
    </row>
    <row r="53" spans="1:10">
      <c r="A53" s="159" t="s">
        <v>1554</v>
      </c>
      <c r="B53" s="159" t="s">
        <v>1500</v>
      </c>
      <c r="C53" s="159"/>
      <c r="D53" s="159"/>
      <c r="E53" s="159"/>
      <c r="F53" s="159" t="s">
        <v>1551</v>
      </c>
      <c r="G53" s="159" t="s">
        <v>546</v>
      </c>
      <c r="H53" s="159" t="s">
        <v>1512</v>
      </c>
      <c r="I53" s="159" t="str">
        <f t="shared" si="4"/>
        <v xml:space="preserve">Door guard_S.Black </v>
      </c>
      <c r="J53" s="159" t="s">
        <v>2830</v>
      </c>
    </row>
    <row r="54" spans="1:10">
      <c r="A54" s="159" t="s">
        <v>1554</v>
      </c>
      <c r="B54" s="159" t="s">
        <v>1500</v>
      </c>
      <c r="C54" s="159"/>
      <c r="D54" s="159"/>
      <c r="E54" s="159"/>
      <c r="F54" s="159" t="s">
        <v>1552</v>
      </c>
      <c r="G54" s="159" t="s">
        <v>546</v>
      </c>
      <c r="H54" s="159" t="s">
        <v>1512</v>
      </c>
      <c r="I54" s="159" t="str">
        <f t="shared" si="4"/>
        <v xml:space="preserve">Door guard_S.Black </v>
      </c>
      <c r="J54" s="159" t="s">
        <v>2830</v>
      </c>
    </row>
    <row r="55" spans="1:10">
      <c r="A55" s="159" t="s">
        <v>1555</v>
      </c>
      <c r="B55" s="159" t="s">
        <v>1501</v>
      </c>
      <c r="C55" s="159"/>
      <c r="D55" s="159"/>
      <c r="E55" s="159"/>
      <c r="F55" s="159"/>
      <c r="G55" s="159" t="s">
        <v>546</v>
      </c>
      <c r="H55" s="159" t="s">
        <v>1531</v>
      </c>
      <c r="I55" s="159" t="str">
        <f t="shared" si="4"/>
        <v>Closer_S.Grey</v>
      </c>
      <c r="J55" s="159" t="s">
        <v>2831</v>
      </c>
    </row>
    <row r="56" spans="1:10">
      <c r="A56" s="159" t="s">
        <v>1556</v>
      </c>
      <c r="B56" s="159" t="s">
        <v>1501</v>
      </c>
      <c r="C56" s="159"/>
      <c r="D56" s="159"/>
      <c r="E56" s="159"/>
      <c r="F56" s="159"/>
      <c r="G56" s="159" t="s">
        <v>546</v>
      </c>
      <c r="H56" s="159" t="s">
        <v>1533</v>
      </c>
      <c r="I56" s="159" t="str">
        <f t="shared" si="4"/>
        <v>Closer_A.Brown</v>
      </c>
      <c r="J56" s="159" t="s">
        <v>2837</v>
      </c>
    </row>
    <row r="57" spans="1:10">
      <c r="A57" s="159" t="s">
        <v>1557</v>
      </c>
      <c r="B57" s="159" t="s">
        <v>1501</v>
      </c>
      <c r="C57" s="159"/>
      <c r="D57" s="159"/>
      <c r="E57" s="159"/>
      <c r="F57" s="159"/>
      <c r="G57" s="159" t="s">
        <v>546</v>
      </c>
      <c r="H57" s="159" t="s">
        <v>1558</v>
      </c>
      <c r="I57" s="159" t="str">
        <f t="shared" si="4"/>
        <v>Closer_S.White</v>
      </c>
      <c r="J57" s="159" t="s">
        <v>2832</v>
      </c>
    </row>
  </sheetData>
  <phoneticPr fontId="13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FF0000"/>
  </sheetPr>
  <dimension ref="A1:J27"/>
  <sheetViews>
    <sheetView workbookViewId="0">
      <selection activeCell="H27" sqref="H27"/>
    </sheetView>
  </sheetViews>
  <sheetFormatPr defaultRowHeight="18.75"/>
  <cols>
    <col min="1" max="1" width="28.75" bestFit="1" customWidth="1"/>
    <col min="2" max="2" width="28.75" customWidth="1"/>
    <col min="3" max="3" width="4.375" bestFit="1" customWidth="1"/>
    <col min="4" max="4" width="11.25" bestFit="1" customWidth="1"/>
    <col min="6" max="6" width="11.25" customWidth="1"/>
    <col min="7" max="7" width="20.875" customWidth="1"/>
  </cols>
  <sheetData>
    <row r="1" spans="1:10">
      <c r="A1" t="s">
        <v>2722</v>
      </c>
      <c r="C1" t="s">
        <v>528</v>
      </c>
      <c r="D1" t="s">
        <v>2723</v>
      </c>
    </row>
    <row r="2" spans="1:10">
      <c r="A2" s="200" t="s">
        <v>2724</v>
      </c>
      <c r="B2" s="200" t="s">
        <v>2725</v>
      </c>
      <c r="C2" s="201">
        <v>60</v>
      </c>
      <c r="D2" s="202" t="s">
        <v>903</v>
      </c>
    </row>
    <row r="3" spans="1:10">
      <c r="A3" s="200" t="s">
        <v>2724</v>
      </c>
      <c r="B3" s="200" t="s">
        <v>1102</v>
      </c>
      <c r="C3" s="201">
        <v>80</v>
      </c>
      <c r="D3" s="202" t="s">
        <v>904</v>
      </c>
    </row>
    <row r="4" spans="1:10">
      <c r="A4" s="200" t="s">
        <v>2724</v>
      </c>
      <c r="B4" s="200" t="s">
        <v>1102</v>
      </c>
      <c r="C4" s="201">
        <v>100</v>
      </c>
      <c r="D4" s="202" t="s">
        <v>905</v>
      </c>
    </row>
    <row r="5" spans="1:10">
      <c r="A5" s="200" t="s">
        <v>2724</v>
      </c>
      <c r="B5" s="200" t="s">
        <v>1102</v>
      </c>
      <c r="C5" s="201">
        <v>120</v>
      </c>
      <c r="D5" s="202" t="s">
        <v>906</v>
      </c>
    </row>
    <row r="6" spans="1:10">
      <c r="A6" s="200" t="s">
        <v>2724</v>
      </c>
      <c r="B6" s="200" t="s">
        <v>1102</v>
      </c>
      <c r="C6" s="201">
        <v>140</v>
      </c>
      <c r="D6" s="202" t="s">
        <v>2726</v>
      </c>
    </row>
    <row r="7" spans="1:10">
      <c r="A7" s="200" t="s">
        <v>2727</v>
      </c>
      <c r="B7" s="200" t="s">
        <v>2728</v>
      </c>
      <c r="C7" s="202" t="s">
        <v>962</v>
      </c>
      <c r="D7" s="202" t="s">
        <v>2729</v>
      </c>
    </row>
    <row r="8" spans="1:10">
      <c r="A8" s="200" t="s">
        <v>2727</v>
      </c>
      <c r="B8" s="200" t="s">
        <v>2728</v>
      </c>
      <c r="C8" s="202" t="s">
        <v>2730</v>
      </c>
      <c r="D8" s="202" t="s">
        <v>2731</v>
      </c>
    </row>
    <row r="9" spans="1:10">
      <c r="A9" s="200" t="s">
        <v>2727</v>
      </c>
      <c r="B9" s="200" t="s">
        <v>2728</v>
      </c>
      <c r="C9" s="202" t="s">
        <v>2732</v>
      </c>
      <c r="D9" s="202" t="s">
        <v>2733</v>
      </c>
    </row>
    <row r="10" spans="1:10">
      <c r="A10" s="200" t="s">
        <v>2727</v>
      </c>
      <c r="B10" s="200" t="s">
        <v>2728</v>
      </c>
      <c r="C10" s="202" t="s">
        <v>2734</v>
      </c>
      <c r="D10" s="202" t="s">
        <v>2735</v>
      </c>
    </row>
    <row r="11" spans="1:10">
      <c r="A11" s="200" t="s">
        <v>2736</v>
      </c>
      <c r="B11" s="200"/>
      <c r="C11" s="202" t="s">
        <v>962</v>
      </c>
      <c r="D11" s="202" t="s">
        <v>2737</v>
      </c>
      <c r="E11" t="s">
        <v>1355</v>
      </c>
      <c r="F11" t="s">
        <v>1258</v>
      </c>
      <c r="G11" t="s">
        <v>622</v>
      </c>
      <c r="I11" t="s">
        <v>1258</v>
      </c>
      <c r="J11" s="104" t="s">
        <v>1330</v>
      </c>
    </row>
    <row r="12" spans="1:10">
      <c r="A12" s="200" t="s">
        <v>2736</v>
      </c>
      <c r="B12" s="200"/>
      <c r="C12" s="202" t="s">
        <v>2730</v>
      </c>
      <c r="D12" s="202" t="s">
        <v>2738</v>
      </c>
      <c r="E12" t="s">
        <v>1355</v>
      </c>
      <c r="F12" t="s">
        <v>1258</v>
      </c>
      <c r="G12" t="s">
        <v>622</v>
      </c>
      <c r="J12" s="104" t="s">
        <v>1335</v>
      </c>
    </row>
    <row r="13" spans="1:10">
      <c r="A13" s="200" t="s">
        <v>2736</v>
      </c>
      <c r="B13" s="200"/>
      <c r="C13" s="202" t="s">
        <v>2732</v>
      </c>
      <c r="D13" s="202" t="s">
        <v>2739</v>
      </c>
      <c r="E13" t="s">
        <v>1355</v>
      </c>
      <c r="F13" t="s">
        <v>1258</v>
      </c>
      <c r="G13" t="s">
        <v>622</v>
      </c>
      <c r="J13" s="104" t="s">
        <v>1336</v>
      </c>
    </row>
    <row r="14" spans="1:10">
      <c r="A14" s="200" t="s">
        <v>2736</v>
      </c>
      <c r="B14" s="200"/>
      <c r="C14" s="202" t="s">
        <v>2734</v>
      </c>
      <c r="D14" s="202" t="s">
        <v>2740</v>
      </c>
      <c r="E14" t="s">
        <v>1355</v>
      </c>
      <c r="F14" t="s">
        <v>1258</v>
      </c>
      <c r="G14" t="s">
        <v>622</v>
      </c>
      <c r="J14" s="104" t="s">
        <v>1337</v>
      </c>
    </row>
    <row r="15" spans="1:10">
      <c r="A15" s="200" t="s">
        <v>2741</v>
      </c>
      <c r="B15" s="200"/>
      <c r="C15" s="202" t="s">
        <v>962</v>
      </c>
      <c r="D15" s="202" t="s">
        <v>2742</v>
      </c>
      <c r="E15" t="s">
        <v>1355</v>
      </c>
      <c r="F15" t="s">
        <v>1263</v>
      </c>
      <c r="G15" t="s">
        <v>622</v>
      </c>
    </row>
    <row r="16" spans="1:10">
      <c r="A16" s="200" t="s">
        <v>2741</v>
      </c>
      <c r="B16" s="200"/>
      <c r="C16" s="202" t="s">
        <v>2730</v>
      </c>
      <c r="D16" s="202" t="s">
        <v>2743</v>
      </c>
      <c r="E16" t="s">
        <v>1355</v>
      </c>
      <c r="F16" t="s">
        <v>1263</v>
      </c>
      <c r="G16" t="s">
        <v>622</v>
      </c>
    </row>
    <row r="17" spans="1:7">
      <c r="A17" s="200" t="s">
        <v>2741</v>
      </c>
      <c r="B17" s="200"/>
      <c r="C17" s="202" t="s">
        <v>2732</v>
      </c>
      <c r="D17" s="202" t="s">
        <v>2744</v>
      </c>
      <c r="E17" t="s">
        <v>1355</v>
      </c>
      <c r="F17" t="s">
        <v>1263</v>
      </c>
      <c r="G17" t="s">
        <v>622</v>
      </c>
    </row>
    <row r="18" spans="1:7">
      <c r="A18" s="200" t="s">
        <v>2741</v>
      </c>
      <c r="B18" s="200"/>
      <c r="C18" s="202" t="s">
        <v>2734</v>
      </c>
      <c r="D18" s="202" t="s">
        <v>2745</v>
      </c>
      <c r="E18" t="s">
        <v>1355</v>
      </c>
      <c r="F18" t="s">
        <v>1263</v>
      </c>
      <c r="G18" t="s">
        <v>622</v>
      </c>
    </row>
    <row r="19" spans="1:7">
      <c r="A19" s="203" t="s">
        <v>2724</v>
      </c>
      <c r="B19" s="203" t="s">
        <v>1102</v>
      </c>
      <c r="C19" s="204">
        <v>60</v>
      </c>
      <c r="D19" s="205" t="s">
        <v>907</v>
      </c>
    </row>
    <row r="20" spans="1:7">
      <c r="A20" s="203" t="s">
        <v>2724</v>
      </c>
      <c r="B20" s="203" t="s">
        <v>1102</v>
      </c>
      <c r="C20" s="204">
        <v>80</v>
      </c>
      <c r="D20" s="205" t="s">
        <v>908</v>
      </c>
    </row>
    <row r="21" spans="1:7">
      <c r="A21" s="203" t="s">
        <v>2724</v>
      </c>
      <c r="B21" s="203" t="s">
        <v>1102</v>
      </c>
      <c r="C21" s="204">
        <v>100</v>
      </c>
      <c r="D21" s="205" t="s">
        <v>909</v>
      </c>
    </row>
    <row r="22" spans="1:7">
      <c r="A22" s="203" t="s">
        <v>2724</v>
      </c>
      <c r="B22" s="203" t="s">
        <v>1102</v>
      </c>
      <c r="C22" s="204">
        <v>120</v>
      </c>
      <c r="D22" s="205" t="s">
        <v>910</v>
      </c>
    </row>
    <row r="23" spans="1:7">
      <c r="A23" s="203" t="s">
        <v>2724</v>
      </c>
      <c r="B23" s="203" t="s">
        <v>1102</v>
      </c>
      <c r="C23" s="204">
        <v>140</v>
      </c>
      <c r="D23" s="205" t="s">
        <v>911</v>
      </c>
    </row>
    <row r="24" spans="1:7">
      <c r="A24" s="203" t="s">
        <v>2746</v>
      </c>
      <c r="B24" s="203"/>
      <c r="C24" s="205" t="s">
        <v>962</v>
      </c>
      <c r="D24" s="205" t="s">
        <v>2747</v>
      </c>
      <c r="E24" t="s">
        <v>1355</v>
      </c>
      <c r="F24" t="s">
        <v>1265</v>
      </c>
      <c r="G24" t="s">
        <v>624</v>
      </c>
    </row>
    <row r="25" spans="1:7">
      <c r="A25" s="203" t="s">
        <v>2746</v>
      </c>
      <c r="B25" s="203"/>
      <c r="C25" s="205" t="s">
        <v>2730</v>
      </c>
      <c r="D25" s="205" t="s">
        <v>2748</v>
      </c>
      <c r="E25" t="s">
        <v>1355</v>
      </c>
      <c r="F25" t="s">
        <v>1265</v>
      </c>
      <c r="G25" t="s">
        <v>624</v>
      </c>
    </row>
    <row r="26" spans="1:7">
      <c r="A26" s="203" t="s">
        <v>2746</v>
      </c>
      <c r="B26" s="203"/>
      <c r="C26" s="205" t="s">
        <v>2732</v>
      </c>
      <c r="D26" s="205" t="s">
        <v>2749</v>
      </c>
      <c r="E26" t="s">
        <v>1355</v>
      </c>
      <c r="F26" t="s">
        <v>1265</v>
      </c>
      <c r="G26" t="s">
        <v>624</v>
      </c>
    </row>
    <row r="27" spans="1:7">
      <c r="A27" s="203" t="s">
        <v>2746</v>
      </c>
      <c r="B27" s="203"/>
      <c r="C27" s="205" t="s">
        <v>2734</v>
      </c>
      <c r="D27" s="205" t="s">
        <v>2750</v>
      </c>
      <c r="E27" t="s">
        <v>1355</v>
      </c>
      <c r="F27" t="s">
        <v>1265</v>
      </c>
      <c r="G27" t="s">
        <v>624</v>
      </c>
    </row>
  </sheetData>
  <phoneticPr fontId="13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92D050"/>
  </sheetPr>
  <dimension ref="A1:AY76"/>
  <sheetViews>
    <sheetView zoomScale="70" zoomScaleNormal="70" workbookViewId="0">
      <selection activeCell="G58" sqref="G58"/>
    </sheetView>
  </sheetViews>
  <sheetFormatPr defaultColWidth="9.875" defaultRowHeight="18.75"/>
  <cols>
    <col min="1" max="1" width="21" style="104" customWidth="1"/>
    <col min="2" max="2" width="21" style="47" customWidth="1"/>
    <col min="3" max="3" width="11.625" style="47" customWidth="1"/>
    <col min="4" max="4" width="17.125" style="104" customWidth="1"/>
    <col min="5" max="5" width="14.875" style="104" customWidth="1"/>
    <col min="6" max="6" width="21.375" style="47" customWidth="1"/>
    <col min="7" max="7" width="14" style="104" bestFit="1" customWidth="1"/>
    <col min="8" max="8" width="36.375" style="113" bestFit="1" customWidth="1"/>
    <col min="9" max="9" width="21.375" style="113" customWidth="1"/>
    <col min="10" max="10" width="21.375" style="47" customWidth="1"/>
    <col min="11" max="11" width="21.375" style="104" customWidth="1"/>
    <col min="12" max="16384" width="9.875" style="47"/>
  </cols>
  <sheetData>
    <row r="1" spans="1:51" customFormat="1">
      <c r="A1" s="77" t="s">
        <v>130</v>
      </c>
      <c r="B1" s="77" t="s">
        <v>977</v>
      </c>
      <c r="C1" s="77"/>
      <c r="D1" s="77"/>
      <c r="E1" s="105"/>
      <c r="F1" s="77"/>
      <c r="G1" s="105"/>
      <c r="H1" s="105"/>
      <c r="I1" s="105"/>
      <c r="J1" s="77"/>
      <c r="K1" s="77"/>
    </row>
    <row r="2" spans="1:51" customFormat="1" ht="37.5">
      <c r="C2" s="77"/>
      <c r="D2" s="77" t="s">
        <v>2792</v>
      </c>
      <c r="E2" s="38"/>
      <c r="F2" s="77"/>
      <c r="G2" s="77"/>
      <c r="H2" s="77"/>
      <c r="I2" s="77"/>
      <c r="J2" s="77"/>
      <c r="K2" s="77" t="s">
        <v>1498</v>
      </c>
      <c r="L2" s="163"/>
      <c r="M2" s="164" t="s">
        <v>2472</v>
      </c>
      <c r="N2" s="163"/>
      <c r="O2" s="163" t="s">
        <v>2471</v>
      </c>
      <c r="P2" s="163"/>
      <c r="Q2" s="163" t="s">
        <v>2470</v>
      </c>
      <c r="R2" s="163"/>
      <c r="S2" s="163" t="s">
        <v>2469</v>
      </c>
      <c r="T2" s="163"/>
      <c r="U2" s="163" t="s">
        <v>2468</v>
      </c>
      <c r="V2" s="163"/>
      <c r="W2" s="163" t="s">
        <v>2467</v>
      </c>
      <c r="X2" s="163"/>
      <c r="Y2" s="163" t="s">
        <v>2525</v>
      </c>
      <c r="Z2" s="163"/>
      <c r="AA2" s="163"/>
      <c r="AB2" s="163"/>
      <c r="AC2" s="163"/>
      <c r="AD2" s="163"/>
      <c r="AE2" s="163"/>
      <c r="AF2" s="163"/>
      <c r="AG2" s="163"/>
      <c r="AH2" s="163"/>
      <c r="AI2" s="163"/>
      <c r="AJ2" s="163"/>
      <c r="AK2" s="163"/>
      <c r="AL2" s="163"/>
      <c r="AM2" s="163"/>
      <c r="AN2" s="163"/>
      <c r="AO2" s="163"/>
      <c r="AP2" s="163"/>
      <c r="AQ2" s="163"/>
      <c r="AR2" s="163"/>
      <c r="AS2" s="163"/>
      <c r="AT2" s="163"/>
      <c r="AU2" s="163"/>
      <c r="AV2" s="163"/>
      <c r="AW2" s="163"/>
      <c r="AX2" s="163"/>
      <c r="AY2" s="163"/>
    </row>
    <row r="3" spans="1:51" s="108" customFormat="1">
      <c r="A3" s="106" t="s">
        <v>1292</v>
      </c>
      <c r="B3" s="107" t="s">
        <v>1299</v>
      </c>
      <c r="C3" s="106" t="s">
        <v>461</v>
      </c>
      <c r="D3" s="107" t="s">
        <v>1338</v>
      </c>
      <c r="E3" s="106" t="s">
        <v>17</v>
      </c>
      <c r="F3" s="106" t="s">
        <v>2527</v>
      </c>
      <c r="G3" s="106" t="s">
        <v>41</v>
      </c>
      <c r="H3" s="107" t="s">
        <v>126</v>
      </c>
      <c r="I3" s="107" t="s">
        <v>719</v>
      </c>
      <c r="J3" s="106" t="s">
        <v>1569</v>
      </c>
      <c r="K3" s="107" t="s">
        <v>1571</v>
      </c>
      <c r="L3" s="48" t="s">
        <v>2466</v>
      </c>
      <c r="M3" s="108" t="s">
        <v>2465</v>
      </c>
      <c r="N3" s="48" t="s">
        <v>2464</v>
      </c>
      <c r="O3" s="108" t="s">
        <v>2463</v>
      </c>
      <c r="P3" s="48" t="s">
        <v>2462</v>
      </c>
      <c r="Q3" s="108" t="s">
        <v>2461</v>
      </c>
      <c r="R3" s="48" t="s">
        <v>2460</v>
      </c>
      <c r="S3" s="108" t="s">
        <v>2459</v>
      </c>
      <c r="T3" s="48" t="s">
        <v>2458</v>
      </c>
      <c r="U3" s="108" t="s">
        <v>2457</v>
      </c>
      <c r="V3" s="48" t="s">
        <v>2456</v>
      </c>
      <c r="W3" s="108" t="s">
        <v>2473</v>
      </c>
      <c r="X3" s="48" t="s">
        <v>2454</v>
      </c>
      <c r="Y3" s="108" t="s">
        <v>2453</v>
      </c>
      <c r="Z3" s="108" t="s">
        <v>2452</v>
      </c>
      <c r="AA3" s="108" t="s">
        <v>2451</v>
      </c>
      <c r="AB3" s="108" t="s">
        <v>2450</v>
      </c>
      <c r="AC3" s="108" t="s">
        <v>2449</v>
      </c>
      <c r="AD3" s="108" t="s">
        <v>2448</v>
      </c>
      <c r="AE3" s="108" t="s">
        <v>2447</v>
      </c>
      <c r="AF3" s="108" t="s">
        <v>2446</v>
      </c>
      <c r="AG3" s="108" t="s">
        <v>2445</v>
      </c>
      <c r="AH3" s="108" t="s">
        <v>2444</v>
      </c>
      <c r="AI3" s="108" t="s">
        <v>2443</v>
      </c>
      <c r="AJ3" s="108" t="s">
        <v>2442</v>
      </c>
      <c r="AK3" s="108" t="s">
        <v>2441</v>
      </c>
      <c r="AL3" s="108" t="s">
        <v>2440</v>
      </c>
      <c r="AM3" s="108" t="s">
        <v>2439</v>
      </c>
      <c r="AN3" s="108" t="s">
        <v>2438</v>
      </c>
      <c r="AO3" s="108" t="s">
        <v>2437</v>
      </c>
      <c r="AP3" s="108" t="s">
        <v>2436</v>
      </c>
      <c r="AQ3" s="108" t="s">
        <v>2435</v>
      </c>
      <c r="AR3" s="108" t="s">
        <v>2434</v>
      </c>
      <c r="AS3" s="108" t="s">
        <v>2433</v>
      </c>
      <c r="AT3" s="108" t="s">
        <v>2432</v>
      </c>
      <c r="AU3" s="108" t="s">
        <v>2431</v>
      </c>
      <c r="AV3" s="108" t="s">
        <v>2430</v>
      </c>
      <c r="AW3" s="108" t="s">
        <v>2429</v>
      </c>
      <c r="AX3" s="108" t="s">
        <v>2428</v>
      </c>
      <c r="AY3" s="108" t="s">
        <v>2427</v>
      </c>
    </row>
    <row r="4" spans="1:51" s="160" customFormat="1">
      <c r="A4" s="160">
        <v>37</v>
      </c>
      <c r="B4" s="161" t="str">
        <f>INDEX(ctg_trans!$D:$D,MATCH(A4,ctg_trans!$A:$A,0))</f>
        <v>Handle type</v>
      </c>
      <c r="C4" s="161">
        <f>IF(D4="","",INDEX(m_color_trans!A:A,MATCH(D4,m_color_trans!D:D,0)))</f>
        <v>15</v>
      </c>
      <c r="D4" s="160" t="s">
        <v>2793</v>
      </c>
      <c r="E4" s="160" t="s">
        <v>2647</v>
      </c>
      <c r="F4" s="160" t="s">
        <v>2827</v>
      </c>
      <c r="G4" s="160">
        <v>5</v>
      </c>
      <c r="H4" s="160" t="str">
        <f>INDEX(product!B:B,MATCH(G4,product!A:A,0))</f>
        <v>GIESTA</v>
      </c>
      <c r="I4" s="162"/>
      <c r="J4" s="161" t="str">
        <f>IF(K4="","",VLOOKUP(CONCATENATE(J$3,K4),m_selling_spec!$A:$H,2,FALSE))</f>
        <v>o4.1</v>
      </c>
      <c r="K4" s="160" t="s">
        <v>2552</v>
      </c>
      <c r="L4" s="160" t="str">
        <f>IF(M4="","",VLOOKUP(CONCATENATE(L$3,M4),m_selling_spec!$A:$H,2,FALSE))</f>
        <v>51.1</v>
      </c>
      <c r="M4" s="160" t="s">
        <v>2518</v>
      </c>
      <c r="P4" s="160" t="str">
        <f>IF(Q4="","",VLOOKUP(CONCATENATE(P$3,Q4),m_selling_spec!$A:$H,2,FALSE))</f>
        <v/>
      </c>
      <c r="R4" s="160" t="str">
        <f>IF(S4="","",VLOOKUP(CONCATENATE(R$3,S4),m_selling_spec!$A:$H,2,FALSE))</f>
        <v>54.1</v>
      </c>
      <c r="S4" s="160" t="s">
        <v>74</v>
      </c>
      <c r="T4" s="160" t="str">
        <f>IF(U4="","",VLOOKUP(CONCATENATE(T$3,U4),m_selling_spec!$A:$H,2,FALSE))</f>
        <v>55.1</v>
      </c>
      <c r="U4" s="160" t="s">
        <v>2551</v>
      </c>
    </row>
    <row r="5" spans="1:51" s="160" customFormat="1">
      <c r="A5" s="160">
        <v>37</v>
      </c>
      <c r="B5" s="161" t="str">
        <f>INDEX(ctg_trans!$D:$D,MATCH(A5,ctg_trans!$A:$A,0))</f>
        <v>Handle type</v>
      </c>
      <c r="C5" s="161">
        <f>IF(D5="","",INDEX(m_color_trans!A:A,MATCH(D5,m_color_trans!D:D,0)))</f>
        <v>15</v>
      </c>
      <c r="D5" s="160" t="s">
        <v>2793</v>
      </c>
      <c r="E5" s="160" t="s">
        <v>1509</v>
      </c>
      <c r="F5" s="160" t="s">
        <v>2811</v>
      </c>
      <c r="G5" s="160">
        <v>5</v>
      </c>
      <c r="H5" s="161" t="str">
        <f>INDEX(product!B:B,MATCH(G5,product!A:A,0))</f>
        <v>GIESTA</v>
      </c>
      <c r="I5" s="162"/>
      <c r="J5" s="161" t="str">
        <f>IF(K5="","",VLOOKUP(CONCATENATE(J$3,K5),m_selling_spec!$A:$H,2,FALSE))</f>
        <v>o4.1</v>
      </c>
      <c r="K5" s="160" t="s">
        <v>1507</v>
      </c>
      <c r="L5" s="161" t="str">
        <f>IF(M5="","",VLOOKUP(CONCATENATE(L$3,M5),m_selling_spec!$A:$H,2,FALSE))</f>
        <v>51.1</v>
      </c>
      <c r="M5" s="160" t="s">
        <v>2518</v>
      </c>
      <c r="P5" s="161" t="str">
        <f>IF(Q5="","",VLOOKUP(CONCATENATE(P$3,Q5),m_selling_spec!$A:$H,2,FALSE))</f>
        <v/>
      </c>
      <c r="R5" s="161" t="str">
        <f>IF(S5="","",VLOOKUP(CONCATENATE(R$3,S5),m_selling_spec!$A:$H,2,FALSE))</f>
        <v>54.2</v>
      </c>
      <c r="S5" s="160" t="s">
        <v>75</v>
      </c>
      <c r="T5" s="160" t="str">
        <f>IF(U5="","",VLOOKUP(CONCATENATE(T$3,U5),m_selling_spec!$A:$H,2,FALSE))</f>
        <v>55.1</v>
      </c>
      <c r="U5" s="160" t="s">
        <v>2551</v>
      </c>
    </row>
    <row r="6" spans="1:51" s="160" customFormat="1">
      <c r="A6" s="160">
        <v>37</v>
      </c>
      <c r="B6" s="161" t="str">
        <f>INDEX(ctg_trans!$D:$D,MATCH(A6,ctg_trans!$A:$A,0))</f>
        <v>Handle type</v>
      </c>
      <c r="C6" s="161">
        <f>IF(D6="","",INDEX(m_color_trans!A:A,MATCH(D6,m_color_trans!D:D,0)))</f>
        <v>17</v>
      </c>
      <c r="D6" s="160" t="s">
        <v>2790</v>
      </c>
      <c r="E6" s="160" t="s">
        <v>1511</v>
      </c>
      <c r="F6" s="160" t="s">
        <v>2812</v>
      </c>
      <c r="G6" s="160">
        <v>5</v>
      </c>
      <c r="H6" s="161" t="str">
        <f>INDEX(product!B:B,MATCH(G6,product!A:A,0))</f>
        <v>GIESTA</v>
      </c>
      <c r="I6" s="162"/>
      <c r="J6" s="161" t="str">
        <f>IF(K6="","",VLOOKUP(CONCATENATE(J$3,K6),m_selling_spec!$A:$H,2,FALSE))</f>
        <v>o4.1</v>
      </c>
      <c r="K6" s="160" t="s">
        <v>1507</v>
      </c>
      <c r="L6" s="161" t="str">
        <f>IF(M6="","",VLOOKUP(CONCATENATE(L$3,M6),m_selling_spec!$A:$H,2,FALSE))</f>
        <v>51.1</v>
      </c>
      <c r="M6" s="160" t="s">
        <v>2518</v>
      </c>
      <c r="P6" s="161" t="str">
        <f>IF(Q6="","",VLOOKUP(CONCATENATE(P$3,Q6),m_selling_spec!$A:$H,2,FALSE))</f>
        <v/>
      </c>
      <c r="R6" s="161" t="str">
        <f>IF(S6="","",VLOOKUP(CONCATENATE(R$3,S6),m_selling_spec!$A:$H,2,FALSE))</f>
        <v>54.1</v>
      </c>
      <c r="S6" s="160" t="s">
        <v>74</v>
      </c>
      <c r="T6" s="160" t="str">
        <f>IF(U6="","",VLOOKUP(CONCATENATE(T$3,U6),m_selling_spec!$A:$H,2,FALSE))</f>
        <v>55.1</v>
      </c>
      <c r="U6" s="160" t="s">
        <v>2551</v>
      </c>
    </row>
    <row r="7" spans="1:51" s="160" customFormat="1">
      <c r="A7" s="160">
        <v>37</v>
      </c>
      <c r="B7" s="161" t="str">
        <f>INDEX(ctg_trans!$D:$D,MATCH(A7,ctg_trans!$A:$A,0))</f>
        <v>Handle type</v>
      </c>
      <c r="C7" s="161">
        <f>IF(D7="","",INDEX(m_color_trans!A:A,MATCH(D7,m_color_trans!D:D,0)))</f>
        <v>17</v>
      </c>
      <c r="D7" s="160" t="s">
        <v>2790</v>
      </c>
      <c r="E7" s="160" t="s">
        <v>1513</v>
      </c>
      <c r="F7" s="160" t="s">
        <v>2813</v>
      </c>
      <c r="G7" s="160">
        <v>5</v>
      </c>
      <c r="H7" s="161" t="str">
        <f>INDEX(product!B:B,MATCH(G7,product!A:A,0))</f>
        <v>GIESTA</v>
      </c>
      <c r="I7" s="162"/>
      <c r="J7" s="161" t="str">
        <f>IF(K7="","",VLOOKUP(CONCATENATE(J$3,K7),m_selling_spec!$A:$H,2,FALSE))</f>
        <v>o4.1</v>
      </c>
      <c r="K7" s="160" t="s">
        <v>1507</v>
      </c>
      <c r="L7" s="161" t="str">
        <f>IF(M7="","",VLOOKUP(CONCATENATE(L$3,M7),m_selling_spec!$A:$H,2,FALSE))</f>
        <v>51.1</v>
      </c>
      <c r="M7" s="160" t="s">
        <v>2518</v>
      </c>
      <c r="P7" s="161" t="str">
        <f>IF(Q7="","",VLOOKUP(CONCATENATE(P$3,Q7),m_selling_spec!$A:$H,2,FALSE))</f>
        <v/>
      </c>
      <c r="R7" s="161" t="str">
        <f>IF(S7="","",VLOOKUP(CONCATENATE(R$3,S7),m_selling_spec!$A:$H,2,FALSE))</f>
        <v>54.2</v>
      </c>
      <c r="S7" s="160" t="s">
        <v>75</v>
      </c>
      <c r="T7" s="160" t="str">
        <f>IF(U7="","",VLOOKUP(CONCATENATE(T$3,U7),m_selling_spec!$A:$H,2,FALSE))</f>
        <v>55.1</v>
      </c>
      <c r="U7" s="160" t="s">
        <v>2551</v>
      </c>
    </row>
    <row r="8" spans="1:51" s="160" customFormat="1">
      <c r="A8" s="160">
        <v>37</v>
      </c>
      <c r="B8" s="161" t="str">
        <f>INDEX(ctg_trans!$D:$D,MATCH(A8,ctg_trans!$A:$A,0))</f>
        <v>Handle type</v>
      </c>
      <c r="C8" s="161">
        <f>IF(D8="","",INDEX(m_color_trans!A:A,MATCH(D8,m_color_trans!D:D,0)))</f>
        <v>18</v>
      </c>
      <c r="D8" s="160" t="s">
        <v>2791</v>
      </c>
      <c r="E8" s="160" t="s">
        <v>1514</v>
      </c>
      <c r="F8" s="160" t="s">
        <v>2814</v>
      </c>
      <c r="G8" s="160">
        <v>5</v>
      </c>
      <c r="H8" s="161" t="str">
        <f>INDEX(product!B:B,MATCH(G8,product!A:A,0))</f>
        <v>GIESTA</v>
      </c>
      <c r="I8" s="162"/>
      <c r="J8" s="161" t="str">
        <f>IF(K8="","",VLOOKUP(CONCATENATE(J$3,K8),m_selling_spec!$A:$H,2,FALSE))</f>
        <v>o4.2</v>
      </c>
      <c r="K8" s="160" t="s">
        <v>1515</v>
      </c>
      <c r="L8" s="161" t="str">
        <f>IF(M8="","",VLOOKUP(CONCATENATE(L$3,M8),m_selling_spec!$A:$H,2,FALSE))</f>
        <v>51.1</v>
      </c>
      <c r="M8" s="160" t="s">
        <v>2518</v>
      </c>
      <c r="P8" s="161" t="str">
        <f>IF(Q8="","",VLOOKUP(CONCATENATE(P$3,Q8),m_selling_spec!$A:$H,2,FALSE))</f>
        <v/>
      </c>
      <c r="R8" s="161" t="str">
        <f>IF(S8="","",VLOOKUP(CONCATENATE(R$3,S8),m_selling_spec!$A:$H,2,FALSE))</f>
        <v>54.1</v>
      </c>
      <c r="S8" s="160" t="s">
        <v>74</v>
      </c>
      <c r="T8" s="160" t="str">
        <f>IF(U8="","",VLOOKUP(CONCATENATE(T$3,U8),m_selling_spec!$A:$H,2,FALSE))</f>
        <v>55.1</v>
      </c>
      <c r="U8" s="160" t="s">
        <v>2551</v>
      </c>
    </row>
    <row r="9" spans="1:51" s="160" customFormat="1">
      <c r="A9" s="160">
        <v>37</v>
      </c>
      <c r="B9" s="161" t="str">
        <f>INDEX(ctg_trans!$D:$D,MATCH(A9,ctg_trans!$A:$A,0))</f>
        <v>Handle type</v>
      </c>
      <c r="C9" s="161">
        <f>IF(D9="","",INDEX(m_color_trans!A:A,MATCH(D9,m_color_trans!D:D,0)))</f>
        <v>18</v>
      </c>
      <c r="D9" s="160" t="s">
        <v>2791</v>
      </c>
      <c r="E9" s="160" t="s">
        <v>1517</v>
      </c>
      <c r="F9" s="160" t="s">
        <v>2815</v>
      </c>
      <c r="G9" s="160">
        <v>5</v>
      </c>
      <c r="H9" s="161" t="str">
        <f>INDEX(product!B:B,MATCH(G9,product!A:A,0))</f>
        <v>GIESTA</v>
      </c>
      <c r="I9" s="162"/>
      <c r="J9" s="161" t="str">
        <f>IF(K9="","",VLOOKUP(CONCATENATE(J$3,K9),m_selling_spec!$A:$H,2,FALSE))</f>
        <v>o4.2</v>
      </c>
      <c r="K9" s="160" t="s">
        <v>1515</v>
      </c>
      <c r="L9" s="161" t="str">
        <f>IF(M9="","",VLOOKUP(CONCATENATE(L$3,M9),m_selling_spec!$A:$H,2,FALSE))</f>
        <v>51.1</v>
      </c>
      <c r="M9" s="160" t="s">
        <v>2518</v>
      </c>
      <c r="P9" s="161" t="str">
        <f>IF(Q9="","",VLOOKUP(CONCATENATE(P$3,Q9),m_selling_spec!$A:$H,2,FALSE))</f>
        <v/>
      </c>
      <c r="R9" s="161" t="str">
        <f>IF(S9="","",VLOOKUP(CONCATENATE(R$3,S9),m_selling_spec!$A:$H,2,FALSE))</f>
        <v>54.2</v>
      </c>
      <c r="S9" s="160" t="s">
        <v>75</v>
      </c>
      <c r="T9" s="160" t="str">
        <f>IF(U9="","",VLOOKUP(CONCATENATE(T$3,U9),m_selling_spec!$A:$H,2,FALSE))</f>
        <v>55.1</v>
      </c>
      <c r="U9" s="160" t="s">
        <v>2551</v>
      </c>
    </row>
    <row r="10" spans="1:51" s="160" customFormat="1">
      <c r="A10" s="160">
        <v>37</v>
      </c>
      <c r="B10" s="161" t="str">
        <f>INDEX(ctg_trans!$D:$D,MATCH(A10,ctg_trans!$A:$A,0))</f>
        <v>Handle type</v>
      </c>
      <c r="C10" s="161">
        <f>IF(D10="","",INDEX(m_color_trans!A:A,MATCH(D10,m_color_trans!D:D,0)))</f>
        <v>17</v>
      </c>
      <c r="D10" s="160" t="s">
        <v>2790</v>
      </c>
      <c r="E10" s="160" t="s">
        <v>1518</v>
      </c>
      <c r="F10" s="160" t="s">
        <v>2816</v>
      </c>
      <c r="G10" s="160">
        <v>5</v>
      </c>
      <c r="H10" s="161" t="str">
        <f>INDEX(product!B:B,MATCH(G10,product!A:A,0))</f>
        <v>GIESTA</v>
      </c>
      <c r="I10" s="162"/>
      <c r="J10" s="161" t="str">
        <f>IF(K10="","",VLOOKUP(CONCATENATE(J$3,K10),m_selling_spec!$A:$H,2,FALSE))</f>
        <v>o4.2</v>
      </c>
      <c r="K10" s="160" t="s">
        <v>1515</v>
      </c>
      <c r="L10" s="161" t="str">
        <f>IF(M10="","",VLOOKUP(CONCATENATE(L$3,M10),m_selling_spec!$A:$H,2,FALSE))</f>
        <v>51.1</v>
      </c>
      <c r="M10" s="160" t="s">
        <v>2518</v>
      </c>
      <c r="P10" s="161" t="str">
        <f>IF(Q10="","",VLOOKUP(CONCATENATE(P$3,Q10),m_selling_spec!$A:$H,2,FALSE))</f>
        <v/>
      </c>
      <c r="R10" s="161" t="str">
        <f>IF(S10="","",VLOOKUP(CONCATENATE(R$3,S10),m_selling_spec!$A:$H,2,FALSE))</f>
        <v>54.1</v>
      </c>
      <c r="S10" s="160" t="s">
        <v>74</v>
      </c>
      <c r="T10" s="160" t="str">
        <f>IF(U10="","",VLOOKUP(CONCATENATE(T$3,U10),m_selling_spec!$A:$H,2,FALSE))</f>
        <v>55.1</v>
      </c>
      <c r="U10" s="160" t="s">
        <v>2551</v>
      </c>
    </row>
    <row r="11" spans="1:51" s="160" customFormat="1">
      <c r="A11" s="160">
        <v>37</v>
      </c>
      <c r="B11" s="161" t="str">
        <f>INDEX(ctg_trans!$D:$D,MATCH(A11,ctg_trans!$A:$A,0))</f>
        <v>Handle type</v>
      </c>
      <c r="C11" s="161">
        <f>IF(D11="","",INDEX(m_color_trans!A:A,MATCH(D11,m_color_trans!D:D,0)))</f>
        <v>17</v>
      </c>
      <c r="D11" s="160" t="s">
        <v>2790</v>
      </c>
      <c r="E11" s="160" t="s">
        <v>1519</v>
      </c>
      <c r="F11" s="160" t="s">
        <v>2817</v>
      </c>
      <c r="G11" s="160">
        <v>5</v>
      </c>
      <c r="H11" s="161" t="str">
        <f>INDEX(product!B:B,MATCH(G11,product!A:A,0))</f>
        <v>GIESTA</v>
      </c>
      <c r="I11" s="162"/>
      <c r="J11" s="161" t="str">
        <f>IF(K11="","",VLOOKUP(CONCATENATE(J$3,K11),m_selling_spec!$A:$H,2,FALSE))</f>
        <v>o4.2</v>
      </c>
      <c r="K11" s="160" t="s">
        <v>1515</v>
      </c>
      <c r="L11" s="161" t="str">
        <f>IF(M11="","",VLOOKUP(CONCATENATE(L$3,M11),m_selling_spec!$A:$H,2,FALSE))</f>
        <v>51.1</v>
      </c>
      <c r="M11" s="160" t="s">
        <v>2518</v>
      </c>
      <c r="P11" s="161" t="str">
        <f>IF(Q11="","",VLOOKUP(CONCATENATE(P$3,Q11),m_selling_spec!$A:$H,2,FALSE))</f>
        <v/>
      </c>
      <c r="R11" s="161" t="str">
        <f>IF(S11="","",VLOOKUP(CONCATENATE(R$3,S11),m_selling_spec!$A:$H,2,FALSE))</f>
        <v>54.2</v>
      </c>
      <c r="S11" s="160" t="s">
        <v>75</v>
      </c>
      <c r="T11" s="160" t="str">
        <f>IF(U11="","",VLOOKUP(CONCATENATE(T$3,U11),m_selling_spec!$A:$H,2,FALSE))</f>
        <v>55.1</v>
      </c>
      <c r="U11" s="160" t="s">
        <v>2551</v>
      </c>
    </row>
    <row r="12" spans="1:51" s="160" customFormat="1">
      <c r="A12" s="160">
        <v>37</v>
      </c>
      <c r="B12" s="161" t="str">
        <f>INDEX(ctg_trans!$D:$D,MATCH(A12,ctg_trans!$A:$A,0))</f>
        <v>Handle type</v>
      </c>
      <c r="C12" s="161">
        <f>IF(D12="","",INDEX(m_color_trans!A:A,MATCH(D12,m_color_trans!D:D,0)))</f>
        <v>15</v>
      </c>
      <c r="D12" s="160" t="s">
        <v>2793</v>
      </c>
      <c r="E12" s="160" t="s">
        <v>1520</v>
      </c>
      <c r="F12" s="160" t="s">
        <v>2818</v>
      </c>
      <c r="G12" s="160">
        <v>5</v>
      </c>
      <c r="H12" s="161" t="str">
        <f>INDEX(product!B:B,MATCH(G12,product!A:A,0))</f>
        <v>GIESTA</v>
      </c>
      <c r="I12" s="162"/>
      <c r="J12" s="161" t="str">
        <f>IF(K12="","",VLOOKUP(CONCATENATE(J$3,K12),m_selling_spec!$A:$H,2,FALSE))</f>
        <v>o4.3</v>
      </c>
      <c r="K12" s="160" t="s">
        <v>1521</v>
      </c>
      <c r="L12" s="161" t="str">
        <f>IF(M12="","",VLOOKUP(CONCATENATE(L$3,M12),m_selling_spec!$A:$H,2,FALSE))</f>
        <v>51.1</v>
      </c>
      <c r="M12" s="160" t="s">
        <v>2518</v>
      </c>
      <c r="P12" s="161" t="str">
        <f>IF(Q12="","",VLOOKUP(CONCATENATE(P$3,Q12),m_selling_spec!$A:$H,2,FALSE))</f>
        <v/>
      </c>
      <c r="R12" s="161" t="str">
        <f>IF(S12="","",VLOOKUP(CONCATENATE(R$3,S12),m_selling_spec!$A:$H,2,FALSE))</f>
        <v>54.1</v>
      </c>
      <c r="S12" s="160" t="s">
        <v>74</v>
      </c>
      <c r="T12" s="160" t="str">
        <f>IF(U12="","",VLOOKUP(CONCATENATE(T$3,U12),m_selling_spec!$A:$H,2,FALSE))</f>
        <v>55.2</v>
      </c>
      <c r="U12" s="160" t="s">
        <v>1521</v>
      </c>
    </row>
    <row r="13" spans="1:51" s="160" customFormat="1">
      <c r="A13" s="160">
        <v>37</v>
      </c>
      <c r="B13" s="161" t="str">
        <f>INDEX(ctg_trans!$D:$D,MATCH(A13,ctg_trans!$A:$A,0))</f>
        <v>Handle type</v>
      </c>
      <c r="C13" s="161">
        <f>IF(D13="","",INDEX(m_color_trans!A:A,MATCH(D13,m_color_trans!D:D,0)))</f>
        <v>17</v>
      </c>
      <c r="D13" s="160" t="s">
        <v>2790</v>
      </c>
      <c r="E13" s="160" t="s">
        <v>1522</v>
      </c>
      <c r="F13" s="160" t="s">
        <v>2819</v>
      </c>
      <c r="G13" s="160">
        <v>5</v>
      </c>
      <c r="H13" s="161" t="str">
        <f>INDEX(product!B:B,MATCH(G13,product!A:A,0))</f>
        <v>GIESTA</v>
      </c>
      <c r="I13" s="162"/>
      <c r="J13" s="161" t="str">
        <f>IF(K13="","",VLOOKUP(CONCATENATE(J$3,K13),m_selling_spec!$A:$H,2,FALSE))</f>
        <v>o4.3</v>
      </c>
      <c r="K13" s="160" t="s">
        <v>1521</v>
      </c>
      <c r="L13" s="161" t="str">
        <f>IF(M13="","",VLOOKUP(CONCATENATE(L$3,M13),m_selling_spec!$A:$H,2,FALSE))</f>
        <v>51.1</v>
      </c>
      <c r="M13" s="160" t="s">
        <v>2518</v>
      </c>
      <c r="P13" s="161" t="str">
        <f>IF(Q13="","",VLOOKUP(CONCATENATE(P$3,Q13),m_selling_spec!$A:$H,2,FALSE))</f>
        <v/>
      </c>
      <c r="R13" s="161" t="str">
        <f>IF(S13="","",VLOOKUP(CONCATENATE(R$3,S13),m_selling_spec!$A:$H,2,FALSE))</f>
        <v>54.1</v>
      </c>
      <c r="S13" s="160" t="s">
        <v>74</v>
      </c>
      <c r="T13" s="160" t="str">
        <f>IF(U13="","",VLOOKUP(CONCATENATE(T$3,U13),m_selling_spec!$A:$H,2,FALSE))</f>
        <v>55.2</v>
      </c>
      <c r="U13" s="160" t="s">
        <v>1521</v>
      </c>
    </row>
    <row r="14" spans="1:51" s="160" customFormat="1">
      <c r="A14" s="160">
        <v>37</v>
      </c>
      <c r="B14" s="161" t="str">
        <f>INDEX(ctg_trans!$D:$D,MATCH(A14,ctg_trans!$A:$A,0))</f>
        <v>Handle type</v>
      </c>
      <c r="C14" s="161">
        <f>IF(D14="","",INDEX(m_color_trans!A:A,MATCH(D14,m_color_trans!D:D,0)))</f>
        <v>15</v>
      </c>
      <c r="D14" s="160" t="s">
        <v>2793</v>
      </c>
      <c r="E14" s="160" t="s">
        <v>1520</v>
      </c>
      <c r="F14" s="160" t="s">
        <v>2818</v>
      </c>
      <c r="G14" s="160">
        <v>5</v>
      </c>
      <c r="H14" s="161" t="str">
        <f>INDEX(product!B:B,MATCH(G14,product!A:A,0))</f>
        <v>GIESTA</v>
      </c>
      <c r="I14" s="162"/>
      <c r="J14" s="161" t="str">
        <f>IF(K14="","",VLOOKUP(CONCATENATE(J$3,K14),m_selling_spec!$A:$H,2,FALSE))</f>
        <v>o4.3</v>
      </c>
      <c r="K14" s="160" t="s">
        <v>1521</v>
      </c>
      <c r="L14" s="161" t="str">
        <f>IF(M14="","",VLOOKUP(CONCATENATE(L$3,M14),m_selling_spec!$A:$H,2,FALSE))</f>
        <v>51.1</v>
      </c>
      <c r="M14" s="160" t="s">
        <v>2518</v>
      </c>
      <c r="P14" s="161" t="str">
        <f>IF(Q14="","",VLOOKUP(CONCATENATE(P$3,Q14),m_selling_spec!$A:$H,2,FALSE))</f>
        <v/>
      </c>
      <c r="R14" s="161" t="str">
        <f>IF(S14="","",VLOOKUP(CONCATENATE(R$3,S14),m_selling_spec!$A:$H,2,FALSE))</f>
        <v>54.2</v>
      </c>
      <c r="S14" s="160" t="s">
        <v>75</v>
      </c>
      <c r="T14" s="160" t="str">
        <f>IF(U14="","",VLOOKUP(CONCATENATE(T$3,U14),m_selling_spec!$A:$H,2,FALSE))</f>
        <v>55.2</v>
      </c>
      <c r="U14" s="160" t="s">
        <v>1521</v>
      </c>
    </row>
    <row r="15" spans="1:51" s="160" customFormat="1">
      <c r="A15" s="160">
        <v>37</v>
      </c>
      <c r="B15" s="161" t="str">
        <f>INDEX(ctg_trans!$D:$D,MATCH(A15,ctg_trans!$A:$A,0))</f>
        <v>Handle type</v>
      </c>
      <c r="C15" s="161">
        <f>IF(D15="","",INDEX(m_color_trans!A:A,MATCH(D15,m_color_trans!D:D,0)))</f>
        <v>17</v>
      </c>
      <c r="D15" s="160" t="s">
        <v>2790</v>
      </c>
      <c r="E15" s="160" t="s">
        <v>1522</v>
      </c>
      <c r="F15" s="160" t="s">
        <v>2819</v>
      </c>
      <c r="G15" s="160">
        <v>5</v>
      </c>
      <c r="H15" s="161" t="str">
        <f>INDEX(product!B:B,MATCH(G15,product!A:A,0))</f>
        <v>GIESTA</v>
      </c>
      <c r="I15" s="162"/>
      <c r="J15" s="161" t="str">
        <f>IF(K15="","",VLOOKUP(CONCATENATE(J$3,K15),m_selling_spec!$A:$H,2,FALSE))</f>
        <v>o4.3</v>
      </c>
      <c r="K15" s="160" t="s">
        <v>1521</v>
      </c>
      <c r="L15" s="161" t="str">
        <f>IF(M15="","",VLOOKUP(CONCATENATE(L$3,M15),m_selling_spec!$A:$H,2,FALSE))</f>
        <v>51.1</v>
      </c>
      <c r="M15" s="160" t="s">
        <v>2518</v>
      </c>
      <c r="P15" s="161" t="str">
        <f>IF(Q15="","",VLOOKUP(CONCATENATE(P$3,Q15),m_selling_spec!$A:$H,2,FALSE))</f>
        <v/>
      </c>
      <c r="R15" s="161" t="str">
        <f>IF(S15="","",VLOOKUP(CONCATENATE(R$3,S15),m_selling_spec!$A:$H,2,FALSE))</f>
        <v>54.2</v>
      </c>
      <c r="S15" s="160" t="s">
        <v>75</v>
      </c>
      <c r="T15" s="160" t="str">
        <f>IF(U15="","",VLOOKUP(CONCATENATE(T$3,U15),m_selling_spec!$A:$H,2,FALSE))</f>
        <v>55.2</v>
      </c>
      <c r="U15" s="160" t="s">
        <v>1521</v>
      </c>
    </row>
    <row r="16" spans="1:51" s="160" customFormat="1">
      <c r="A16" s="160">
        <v>38</v>
      </c>
      <c r="B16" s="161" t="str">
        <f>INDEX(ctg_trans!$D:$D,MATCH(A16,ctg_trans!$A:$A,0))</f>
        <v>Cylinder</v>
      </c>
      <c r="C16" s="161">
        <f>IF(D16="","",INDEX(m_color_trans!A:A,MATCH(D16,m_color_trans!D:D,0)))</f>
        <v>15</v>
      </c>
      <c r="D16" s="160" t="s">
        <v>2793</v>
      </c>
      <c r="E16" s="160" t="s">
        <v>2648</v>
      </c>
      <c r="F16" s="160" t="s">
        <v>2820</v>
      </c>
      <c r="G16" s="160">
        <v>5</v>
      </c>
      <c r="H16" s="161" t="str">
        <f>INDEX(product!B:B,MATCH(G16,product!A:A,0))</f>
        <v>GIESTA</v>
      </c>
      <c r="I16" s="162"/>
      <c r="J16" s="161" t="str">
        <f>IF(K16="","",VLOOKUP(CONCATENATE(J$3,K16),m_selling_spec!$A:$H,2,FALSE))</f>
        <v/>
      </c>
      <c r="L16" s="161" t="str">
        <f>IF(M16="","",VLOOKUP(CONCATENATE(L$3,M16),m_selling_spec!$A:$H,2,FALSE))</f>
        <v>51.1</v>
      </c>
      <c r="M16" s="160" t="s">
        <v>2518</v>
      </c>
      <c r="P16" s="161" t="str">
        <f>IF(Q16="","",VLOOKUP(CONCATENATE(P$3,Q16),m_selling_spec!$A:$H,2,FALSE))</f>
        <v/>
      </c>
      <c r="R16" s="161" t="str">
        <f>IF(S16="","",VLOOKUP(CONCATENATE(R$3,S16),m_selling_spec!$A:$H,2,FALSE))</f>
        <v/>
      </c>
      <c r="T16" s="160" t="str">
        <f>IF(U16="","",VLOOKUP(CONCATENATE(T$3,U16),m_selling_spec!$A:$H,2,FALSE))</f>
        <v/>
      </c>
    </row>
    <row r="17" spans="1:21" s="160" customFormat="1">
      <c r="A17" s="160">
        <v>38</v>
      </c>
      <c r="B17" s="161" t="str">
        <f>INDEX(ctg_trans!$D:$D,MATCH(A17,ctg_trans!$A:$A,0))</f>
        <v>Cylinder</v>
      </c>
      <c r="C17" s="161">
        <f>IF(D17="","",INDEX(m_color_trans!A:A,MATCH(D17,m_color_trans!D:D,0)))</f>
        <v>18</v>
      </c>
      <c r="D17" s="160" t="s">
        <v>2791</v>
      </c>
      <c r="E17" s="160" t="s">
        <v>1525</v>
      </c>
      <c r="F17" s="160" t="s">
        <v>2821</v>
      </c>
      <c r="G17" s="160">
        <v>5</v>
      </c>
      <c r="H17" s="161" t="str">
        <f>INDEX(product!B:B,MATCH(G17,product!A:A,0))</f>
        <v>GIESTA</v>
      </c>
      <c r="I17" s="162"/>
      <c r="J17" s="161" t="str">
        <f>IF(K17="","",VLOOKUP(CONCATENATE(J$3,K17),m_selling_spec!$A:$H,2,FALSE))</f>
        <v/>
      </c>
      <c r="L17" s="161" t="str">
        <f>IF(M17="","",VLOOKUP(CONCATENATE(L$3,M17),m_selling_spec!$A:$H,2,FALSE))</f>
        <v>51.1</v>
      </c>
      <c r="M17" s="160" t="s">
        <v>2518</v>
      </c>
      <c r="P17" s="161" t="str">
        <f>IF(Q17="","",VLOOKUP(CONCATENATE(P$3,Q17),m_selling_spec!$A:$H,2,FALSE))</f>
        <v/>
      </c>
      <c r="R17" s="161" t="str">
        <f>IF(S17="","",VLOOKUP(CONCATENATE(R$3,S17),m_selling_spec!$A:$H,2,FALSE))</f>
        <v/>
      </c>
      <c r="T17" s="160" t="str">
        <f>IF(U17="","",VLOOKUP(CONCATENATE(T$3,U17),m_selling_spec!$A:$H,2,FALSE))</f>
        <v/>
      </c>
    </row>
    <row r="18" spans="1:21" s="160" customFormat="1">
      <c r="A18" s="160">
        <v>38</v>
      </c>
      <c r="B18" s="161" t="str">
        <f>INDEX(ctg_trans!$D:$D,MATCH(A18,ctg_trans!$A:$A,0))</f>
        <v>Cylinder</v>
      </c>
      <c r="C18" s="161">
        <f>IF(D18="","",INDEX(m_color_trans!A:A,MATCH(D18,m_color_trans!D:D,0)))</f>
        <v>17</v>
      </c>
      <c r="D18" s="160" t="s">
        <v>2790</v>
      </c>
      <c r="E18" s="160" t="s">
        <v>1526</v>
      </c>
      <c r="F18" s="160" t="s">
        <v>2822</v>
      </c>
      <c r="G18" s="160">
        <v>5</v>
      </c>
      <c r="H18" s="161" t="str">
        <f>INDEX(product!B:B,MATCH(G18,product!A:A,0))</f>
        <v>GIESTA</v>
      </c>
      <c r="I18" s="162"/>
      <c r="J18" s="161" t="str">
        <f>IF(K18="","",VLOOKUP(CONCATENATE(J$3,K18),m_selling_spec!$A:$H,2,FALSE))</f>
        <v/>
      </c>
      <c r="L18" s="161" t="str">
        <f>IF(M18="","",VLOOKUP(CONCATENATE(L$3,M18),m_selling_spec!$A:$H,2,FALSE))</f>
        <v>51.1</v>
      </c>
      <c r="M18" s="160" t="s">
        <v>2518</v>
      </c>
      <c r="P18" s="161" t="str">
        <f>IF(Q18="","",VLOOKUP(CONCATENATE(P$3,Q18),m_selling_spec!$A:$H,2,FALSE))</f>
        <v/>
      </c>
      <c r="R18" s="161" t="str">
        <f>IF(S18="","",VLOOKUP(CONCATENATE(R$3,S18),m_selling_spec!$A:$H,2,FALSE))</f>
        <v/>
      </c>
      <c r="T18" s="160" t="str">
        <f>IF(U18="","",VLOOKUP(CONCATENATE(T$3,U18),m_selling_spec!$A:$H,2,FALSE))</f>
        <v/>
      </c>
    </row>
    <row r="19" spans="1:21" s="160" customFormat="1">
      <c r="A19" s="160">
        <v>39</v>
      </c>
      <c r="B19" s="161" t="str">
        <f>INDEX(ctg_trans!$D:$D,MATCH(A19,ctg_trans!$A:$A,0))</f>
        <v>Door guard</v>
      </c>
      <c r="C19" s="161" t="str">
        <f>IF(D19="","",INDEX(m_color_trans!A:A,MATCH(D19,m_color_trans!D:D,0)))</f>
        <v/>
      </c>
      <c r="E19" s="160" t="s">
        <v>1527</v>
      </c>
      <c r="F19" s="160" t="s">
        <v>2833</v>
      </c>
      <c r="G19" s="160">
        <v>5</v>
      </c>
      <c r="H19" s="161" t="str">
        <f>INDEX(product!B:B,MATCH(G19,product!A:A,0))</f>
        <v>GIESTA</v>
      </c>
      <c r="I19" s="162"/>
      <c r="J19" s="161" t="str">
        <f>IF(K19="","",VLOOKUP(CONCATENATE(J$3,K19),m_selling_spec!$A:$H,2,FALSE))</f>
        <v/>
      </c>
      <c r="L19" s="161" t="str">
        <f>IF(M19="","",VLOOKUP(CONCATENATE(L$3,M19),m_selling_spec!$A:$H,2,FALSE))</f>
        <v>51.1</v>
      </c>
      <c r="M19" s="160" t="s">
        <v>2518</v>
      </c>
      <c r="P19" s="161" t="str">
        <f>IF(Q19="","",VLOOKUP(CONCATENATE(P$3,Q19),m_selling_spec!$A:$H,2,FALSE))</f>
        <v>53.1</v>
      </c>
      <c r="Q19" s="160" t="s">
        <v>541</v>
      </c>
      <c r="R19" s="161" t="str">
        <f>IF(S19="","",VLOOKUP(CONCATENATE(R$3,S19),m_selling_spec!$A:$H,2,FALSE))</f>
        <v/>
      </c>
      <c r="T19" s="160" t="str">
        <f>IF(U19="","",VLOOKUP(CONCATENATE(T$3,U19),m_selling_spec!$A:$H,2,FALSE))</f>
        <v/>
      </c>
    </row>
    <row r="20" spans="1:21" s="160" customFormat="1">
      <c r="A20" s="160">
        <v>40</v>
      </c>
      <c r="B20" s="161" t="str">
        <f>INDEX(ctg_trans!$D:$D,MATCH(A20,ctg_trans!$A:$A,0))</f>
        <v>Closer</v>
      </c>
      <c r="C20" s="161">
        <f>IF(D20="","",INDEX(m_color_trans!A:A,MATCH(D20,m_color_trans!D:D,0)))</f>
        <v>19</v>
      </c>
      <c r="D20" s="160" t="s">
        <v>1531</v>
      </c>
      <c r="E20" s="160" t="s">
        <v>1529</v>
      </c>
      <c r="F20" s="160" t="s">
        <v>2834</v>
      </c>
      <c r="G20" s="160">
        <v>5</v>
      </c>
      <c r="H20" s="161" t="str">
        <f>INDEX(product!B:B,MATCH(G20,product!A:A,0))</f>
        <v>GIESTA</v>
      </c>
      <c r="I20" s="162"/>
      <c r="J20" s="161" t="str">
        <f>IF(K20="","",VLOOKUP(CONCATENATE(J$3,K20),m_selling_spec!$A:$H,2,FALSE))</f>
        <v/>
      </c>
      <c r="L20" s="161" t="str">
        <f>IF(M20="","",VLOOKUP(CONCATENATE(L$3,M20),m_selling_spec!$A:$H,2,FALSE))</f>
        <v>51.1</v>
      </c>
      <c r="M20" s="160" t="s">
        <v>2518</v>
      </c>
      <c r="P20" s="161" t="str">
        <f>IF(Q20="","",VLOOKUP(CONCATENATE(P$3,Q20),m_selling_spec!$A:$H,2,FALSE))</f>
        <v/>
      </c>
      <c r="R20" s="161" t="str">
        <f>IF(S20="","",VLOOKUP(CONCATENATE(R$3,S20),m_selling_spec!$A:$H,2,FALSE))</f>
        <v/>
      </c>
      <c r="T20" s="160" t="str">
        <f>IF(U20="","",VLOOKUP(CONCATENATE(T$3,U20),m_selling_spec!$A:$H,2,FALSE))</f>
        <v/>
      </c>
    </row>
    <row r="21" spans="1:21" s="160" customFormat="1">
      <c r="A21" s="160">
        <v>40</v>
      </c>
      <c r="B21" s="161" t="str">
        <f>INDEX(ctg_trans!$D:$D,MATCH(A21,ctg_trans!$A:$A,0))</f>
        <v>Closer</v>
      </c>
      <c r="C21" s="161">
        <f>IF(D21="","",INDEX(m_color_trans!A:A,MATCH(D21,m_color_trans!D:D,0)))</f>
        <v>14</v>
      </c>
      <c r="D21" s="160" t="s">
        <v>1533</v>
      </c>
      <c r="E21" s="160" t="s">
        <v>1532</v>
      </c>
      <c r="F21" s="160" t="s">
        <v>2835</v>
      </c>
      <c r="G21" s="160">
        <v>5</v>
      </c>
      <c r="H21" s="161" t="str">
        <f>INDEX(product!B:B,MATCH(G21,product!A:A,0))</f>
        <v>GIESTA</v>
      </c>
      <c r="I21" s="162"/>
      <c r="J21" s="161" t="str">
        <f>IF(K21="","",VLOOKUP(CONCATENATE(J$3,K21),m_selling_spec!$A:$H,2,FALSE))</f>
        <v/>
      </c>
      <c r="L21" s="161" t="str">
        <f>IF(M21="","",VLOOKUP(CONCATENATE(L$3,M21),m_selling_spec!$A:$H,2,FALSE))</f>
        <v>51.1</v>
      </c>
      <c r="M21" s="160" t="s">
        <v>2518</v>
      </c>
      <c r="P21" s="161" t="str">
        <f>IF(Q21="","",VLOOKUP(CONCATENATE(P$3,Q21),m_selling_spec!$A:$H,2,FALSE))</f>
        <v/>
      </c>
      <c r="R21" s="161" t="str">
        <f>IF(S21="","",VLOOKUP(CONCATENATE(R$3,S21),m_selling_spec!$A:$H,2,FALSE))</f>
        <v/>
      </c>
      <c r="T21" s="160" t="str">
        <f>IF(U21="","",VLOOKUP(CONCATENATE(T$3,U21),m_selling_spec!$A:$H,2,FALSE))</f>
        <v/>
      </c>
    </row>
    <row r="22" spans="1:21" s="174" customFormat="1">
      <c r="A22" s="174">
        <v>37</v>
      </c>
      <c r="B22" s="175" t="str">
        <f>INDEX(ctg_trans!$D:$D,MATCH(A22,ctg_trans!$A:$A,0))</f>
        <v>Handle type</v>
      </c>
      <c r="C22" s="175">
        <f>IF(D22="","",INDEX(m_color_trans!A:A,MATCH(D22,m_color_trans!D:D,0)))</f>
        <v>15</v>
      </c>
      <c r="D22" s="174" t="s">
        <v>2793</v>
      </c>
      <c r="E22" s="174" t="s">
        <v>1505</v>
      </c>
      <c r="F22" s="174" t="s">
        <v>2827</v>
      </c>
      <c r="G22" s="174">
        <v>5</v>
      </c>
      <c r="H22" s="174" t="str">
        <f>INDEX(product!B:B,MATCH(G22,product!A:A,0))</f>
        <v>GIESTA</v>
      </c>
      <c r="I22" s="176"/>
      <c r="J22" s="175" t="str">
        <f>IF(K22="","",VLOOKUP(CONCATENATE(J$3,K22),m_selling_spec!$A:$H,2,FALSE))</f>
        <v>o4.1</v>
      </c>
      <c r="K22" s="174" t="s">
        <v>1507</v>
      </c>
      <c r="L22" s="174" t="str">
        <f>IF(M22="","",VLOOKUP(CONCATENATE(L$3,M22),m_selling_spec!$A:$H,2,FALSE))</f>
        <v>51.3</v>
      </c>
      <c r="M22" s="174" t="s">
        <v>2521</v>
      </c>
      <c r="P22" s="174" t="str">
        <f>IF(Q22="","",VLOOKUP(CONCATENATE(P$3,Q22),m_selling_spec!$A:$H,2,FALSE))</f>
        <v/>
      </c>
      <c r="R22" s="174" t="str">
        <f>IF(S22="","",VLOOKUP(CONCATENATE(R$3,S22),m_selling_spec!$A:$H,2,FALSE))</f>
        <v>54.1</v>
      </c>
      <c r="S22" s="174" t="s">
        <v>74</v>
      </c>
      <c r="T22" s="160" t="str">
        <f>IF(U22="","",VLOOKUP(CONCATENATE(T$3,U22),m_selling_spec!$A:$H,2,FALSE))</f>
        <v>55.1</v>
      </c>
      <c r="U22" s="174" t="s">
        <v>2551</v>
      </c>
    </row>
    <row r="23" spans="1:21" s="174" customFormat="1">
      <c r="A23" s="174">
        <v>37</v>
      </c>
      <c r="B23" s="175" t="str">
        <f>INDEX(ctg_trans!$D:$D,MATCH(A23,ctg_trans!$A:$A,0))</f>
        <v>Handle type</v>
      </c>
      <c r="C23" s="175">
        <f>IF(D23="","",INDEX(m_color_trans!A:A,MATCH(D23,m_color_trans!D:D,0)))</f>
        <v>15</v>
      </c>
      <c r="D23" s="174" t="s">
        <v>2793</v>
      </c>
      <c r="E23" s="174" t="s">
        <v>1509</v>
      </c>
      <c r="F23" s="174" t="s">
        <v>2811</v>
      </c>
      <c r="G23" s="174">
        <v>5</v>
      </c>
      <c r="H23" s="175" t="str">
        <f>INDEX(product!B:B,MATCH(G23,product!A:A,0))</f>
        <v>GIESTA</v>
      </c>
      <c r="I23" s="176"/>
      <c r="J23" s="175" t="str">
        <f>IF(K23="","",VLOOKUP(CONCATENATE(J$3,K23),m_selling_spec!$A:$H,2,FALSE))</f>
        <v>o4.1</v>
      </c>
      <c r="K23" s="174" t="s">
        <v>1507</v>
      </c>
      <c r="L23" s="175" t="str">
        <f>IF(M23="","",VLOOKUP(CONCATENATE(L$3,M23),m_selling_spec!$A:$H,2,FALSE))</f>
        <v>51.3</v>
      </c>
      <c r="M23" s="174" t="s">
        <v>2521</v>
      </c>
      <c r="P23" s="175" t="str">
        <f>IF(Q23="","",VLOOKUP(CONCATENATE(P$3,Q23),m_selling_spec!$A:$H,2,FALSE))</f>
        <v/>
      </c>
      <c r="R23" s="175" t="str">
        <f>IF(S23="","",VLOOKUP(CONCATENATE(R$3,S23),m_selling_spec!$A:$H,2,FALSE))</f>
        <v>54.2</v>
      </c>
      <c r="S23" s="174" t="s">
        <v>75</v>
      </c>
      <c r="T23" s="160" t="str">
        <f>IF(U23="","",VLOOKUP(CONCATENATE(T$3,U23),m_selling_spec!$A:$H,2,FALSE))</f>
        <v>55.1</v>
      </c>
      <c r="U23" s="174" t="s">
        <v>2551</v>
      </c>
    </row>
    <row r="24" spans="1:21" s="174" customFormat="1">
      <c r="A24" s="174">
        <v>37</v>
      </c>
      <c r="B24" s="175" t="str">
        <f>INDEX(ctg_trans!$D:$D,MATCH(A24,ctg_trans!$A:$A,0))</f>
        <v>Handle type</v>
      </c>
      <c r="C24" s="175">
        <f>IF(D24="","",INDEX(m_color_trans!A:A,MATCH(D24,m_color_trans!D:D,0)))</f>
        <v>17</v>
      </c>
      <c r="D24" s="174" t="s">
        <v>2790</v>
      </c>
      <c r="E24" s="174" t="s">
        <v>1511</v>
      </c>
      <c r="F24" s="174" t="s">
        <v>2812</v>
      </c>
      <c r="G24" s="174">
        <v>5</v>
      </c>
      <c r="H24" s="175" t="str">
        <f>INDEX(product!B:B,MATCH(G24,product!A:A,0))</f>
        <v>GIESTA</v>
      </c>
      <c r="I24" s="176"/>
      <c r="J24" s="175" t="str">
        <f>IF(K24="","",VLOOKUP(CONCATENATE(J$3,K24),m_selling_spec!$A:$H,2,FALSE))</f>
        <v>o4.1</v>
      </c>
      <c r="K24" s="174" t="s">
        <v>1507</v>
      </c>
      <c r="L24" s="175" t="str">
        <f>IF(M24="","",VLOOKUP(CONCATENATE(L$3,M24),m_selling_spec!$A:$H,2,FALSE))</f>
        <v>51.3</v>
      </c>
      <c r="M24" s="174" t="s">
        <v>2521</v>
      </c>
      <c r="P24" s="175" t="str">
        <f>IF(Q24="","",VLOOKUP(CONCATENATE(P$3,Q24),m_selling_spec!$A:$H,2,FALSE))</f>
        <v/>
      </c>
      <c r="R24" s="175" t="str">
        <f>IF(S24="","",VLOOKUP(CONCATENATE(R$3,S24),m_selling_spec!$A:$H,2,FALSE))</f>
        <v>54.1</v>
      </c>
      <c r="S24" s="174" t="s">
        <v>74</v>
      </c>
      <c r="T24" s="160" t="str">
        <f>IF(U24="","",VLOOKUP(CONCATENATE(T$3,U24),m_selling_spec!$A:$H,2,FALSE))</f>
        <v>55.1</v>
      </c>
      <c r="U24" s="174" t="s">
        <v>2551</v>
      </c>
    </row>
    <row r="25" spans="1:21" s="174" customFormat="1">
      <c r="A25" s="174">
        <v>37</v>
      </c>
      <c r="B25" s="175" t="str">
        <f>INDEX(ctg_trans!$D:$D,MATCH(A25,ctg_trans!$A:$A,0))</f>
        <v>Handle type</v>
      </c>
      <c r="C25" s="175">
        <f>IF(D25="","",INDEX(m_color_trans!A:A,MATCH(D25,m_color_trans!D:D,0)))</f>
        <v>17</v>
      </c>
      <c r="D25" s="174" t="s">
        <v>2790</v>
      </c>
      <c r="E25" s="174" t="s">
        <v>1513</v>
      </c>
      <c r="F25" s="174" t="s">
        <v>2813</v>
      </c>
      <c r="G25" s="174">
        <v>5</v>
      </c>
      <c r="H25" s="175" t="str">
        <f>INDEX(product!B:B,MATCH(G25,product!A:A,0))</f>
        <v>GIESTA</v>
      </c>
      <c r="I25" s="176"/>
      <c r="J25" s="175" t="str">
        <f>IF(K25="","",VLOOKUP(CONCATENATE(J$3,K25),m_selling_spec!$A:$H,2,FALSE))</f>
        <v>o4.1</v>
      </c>
      <c r="K25" s="174" t="s">
        <v>1507</v>
      </c>
      <c r="L25" s="175" t="str">
        <f>IF(M25="","",VLOOKUP(CONCATENATE(L$3,M25),m_selling_spec!$A:$H,2,FALSE))</f>
        <v>51.3</v>
      </c>
      <c r="M25" s="174" t="s">
        <v>2521</v>
      </c>
      <c r="P25" s="175" t="str">
        <f>IF(Q25="","",VLOOKUP(CONCATENATE(P$3,Q25),m_selling_spec!$A:$H,2,FALSE))</f>
        <v/>
      </c>
      <c r="R25" s="175" t="str">
        <f>IF(S25="","",VLOOKUP(CONCATENATE(R$3,S25),m_selling_spec!$A:$H,2,FALSE))</f>
        <v>54.2</v>
      </c>
      <c r="S25" s="174" t="s">
        <v>75</v>
      </c>
      <c r="T25" s="160" t="str">
        <f>IF(U25="","",VLOOKUP(CONCATENATE(T$3,U25),m_selling_spec!$A:$H,2,FALSE))</f>
        <v>55.1</v>
      </c>
      <c r="U25" s="174" t="s">
        <v>2551</v>
      </c>
    </row>
    <row r="26" spans="1:21" s="174" customFormat="1">
      <c r="A26" s="174">
        <v>37</v>
      </c>
      <c r="B26" s="175" t="str">
        <f>INDEX(ctg_trans!$D:$D,MATCH(A26,ctg_trans!$A:$A,0))</f>
        <v>Handle type</v>
      </c>
      <c r="C26" s="175">
        <f>IF(D26="","",INDEX(m_color_trans!A:A,MATCH(D26,m_color_trans!D:D,0)))</f>
        <v>18</v>
      </c>
      <c r="D26" s="174" t="s">
        <v>2791</v>
      </c>
      <c r="E26" s="174" t="s">
        <v>1514</v>
      </c>
      <c r="F26" s="174" t="s">
        <v>2814</v>
      </c>
      <c r="G26" s="174">
        <v>5</v>
      </c>
      <c r="H26" s="175" t="str">
        <f>INDEX(product!B:B,MATCH(G26,product!A:A,0))</f>
        <v>GIESTA</v>
      </c>
      <c r="I26" s="176"/>
      <c r="J26" s="175" t="str">
        <f>IF(K26="","",VLOOKUP(CONCATENATE(J$3,K26),m_selling_spec!$A:$H,2,FALSE))</f>
        <v>o4.2</v>
      </c>
      <c r="K26" s="174" t="s">
        <v>1515</v>
      </c>
      <c r="L26" s="175" t="str">
        <f>IF(M26="","",VLOOKUP(CONCATENATE(L$3,M26),m_selling_spec!$A:$H,2,FALSE))</f>
        <v>51.3</v>
      </c>
      <c r="M26" s="174" t="s">
        <v>2521</v>
      </c>
      <c r="P26" s="175" t="str">
        <f>IF(Q26="","",VLOOKUP(CONCATENATE(P$3,Q26),m_selling_spec!$A:$H,2,FALSE))</f>
        <v/>
      </c>
      <c r="R26" s="175" t="str">
        <f>IF(S26="","",VLOOKUP(CONCATENATE(R$3,S26),m_selling_spec!$A:$H,2,FALSE))</f>
        <v>54.1</v>
      </c>
      <c r="S26" s="174" t="s">
        <v>74</v>
      </c>
      <c r="T26" s="160" t="str">
        <f>IF(U26="","",VLOOKUP(CONCATENATE(T$3,U26),m_selling_spec!$A:$H,2,FALSE))</f>
        <v>55.1</v>
      </c>
      <c r="U26" s="174" t="s">
        <v>2551</v>
      </c>
    </row>
    <row r="27" spans="1:21" s="174" customFormat="1">
      <c r="A27" s="174">
        <v>37</v>
      </c>
      <c r="B27" s="175" t="str">
        <f>INDEX(ctg_trans!$D:$D,MATCH(A27,ctg_trans!$A:$A,0))</f>
        <v>Handle type</v>
      </c>
      <c r="C27" s="175">
        <f>IF(D27="","",INDEX(m_color_trans!A:A,MATCH(D27,m_color_trans!D:D,0)))</f>
        <v>18</v>
      </c>
      <c r="D27" s="174" t="s">
        <v>2791</v>
      </c>
      <c r="E27" s="174" t="s">
        <v>1517</v>
      </c>
      <c r="F27" s="174" t="s">
        <v>2815</v>
      </c>
      <c r="G27" s="174">
        <v>5</v>
      </c>
      <c r="H27" s="175" t="str">
        <f>INDEX(product!B:B,MATCH(G27,product!A:A,0))</f>
        <v>GIESTA</v>
      </c>
      <c r="I27" s="176"/>
      <c r="J27" s="175" t="str">
        <f>IF(K27="","",VLOOKUP(CONCATENATE(J$3,K27),m_selling_spec!$A:$H,2,FALSE))</f>
        <v>o4.2</v>
      </c>
      <c r="K27" s="174" t="s">
        <v>1515</v>
      </c>
      <c r="L27" s="175" t="str">
        <f>IF(M27="","",VLOOKUP(CONCATENATE(L$3,M27),m_selling_spec!$A:$H,2,FALSE))</f>
        <v>51.3</v>
      </c>
      <c r="M27" s="174" t="s">
        <v>2521</v>
      </c>
      <c r="P27" s="175" t="str">
        <f>IF(Q27="","",VLOOKUP(CONCATENATE(P$3,Q27),m_selling_spec!$A:$H,2,FALSE))</f>
        <v/>
      </c>
      <c r="R27" s="175" t="str">
        <f>IF(S27="","",VLOOKUP(CONCATENATE(R$3,S27),m_selling_spec!$A:$H,2,FALSE))</f>
        <v>54.2</v>
      </c>
      <c r="S27" s="174" t="s">
        <v>75</v>
      </c>
      <c r="T27" s="160" t="str">
        <f>IF(U27="","",VLOOKUP(CONCATENATE(T$3,U27),m_selling_spec!$A:$H,2,FALSE))</f>
        <v>55.1</v>
      </c>
      <c r="U27" s="174" t="s">
        <v>2551</v>
      </c>
    </row>
    <row r="28" spans="1:21" s="174" customFormat="1">
      <c r="A28" s="174">
        <v>37</v>
      </c>
      <c r="B28" s="175" t="str">
        <f>INDEX(ctg_trans!$D:$D,MATCH(A28,ctg_trans!$A:$A,0))</f>
        <v>Handle type</v>
      </c>
      <c r="C28" s="175">
        <f>IF(D28="","",INDEX(m_color_trans!A:A,MATCH(D28,m_color_trans!D:D,0)))</f>
        <v>17</v>
      </c>
      <c r="D28" s="174" t="s">
        <v>2790</v>
      </c>
      <c r="E28" s="174" t="s">
        <v>1518</v>
      </c>
      <c r="F28" s="174" t="s">
        <v>2816</v>
      </c>
      <c r="G28" s="174">
        <v>5</v>
      </c>
      <c r="H28" s="175" t="str">
        <f>INDEX(product!B:B,MATCH(G28,product!A:A,0))</f>
        <v>GIESTA</v>
      </c>
      <c r="I28" s="176"/>
      <c r="J28" s="175" t="str">
        <f>IF(K28="","",VLOOKUP(CONCATENATE(J$3,K28),m_selling_spec!$A:$H,2,FALSE))</f>
        <v>o4.2</v>
      </c>
      <c r="K28" s="174" t="s">
        <v>1515</v>
      </c>
      <c r="L28" s="175" t="str">
        <f>IF(M28="","",VLOOKUP(CONCATENATE(L$3,M28),m_selling_spec!$A:$H,2,FALSE))</f>
        <v>51.3</v>
      </c>
      <c r="M28" s="174" t="s">
        <v>2521</v>
      </c>
      <c r="P28" s="175" t="str">
        <f>IF(Q28="","",VLOOKUP(CONCATENATE(P$3,Q28),m_selling_spec!$A:$H,2,FALSE))</f>
        <v/>
      </c>
      <c r="R28" s="175" t="str">
        <f>IF(S28="","",VLOOKUP(CONCATENATE(R$3,S28),m_selling_spec!$A:$H,2,FALSE))</f>
        <v>54.1</v>
      </c>
      <c r="S28" s="174" t="s">
        <v>74</v>
      </c>
      <c r="T28" s="160" t="str">
        <f>IF(U28="","",VLOOKUP(CONCATENATE(T$3,U28),m_selling_spec!$A:$H,2,FALSE))</f>
        <v>55.1</v>
      </c>
      <c r="U28" s="174" t="s">
        <v>2551</v>
      </c>
    </row>
    <row r="29" spans="1:21" s="174" customFormat="1">
      <c r="A29" s="174">
        <v>37</v>
      </c>
      <c r="B29" s="175" t="str">
        <f>INDEX(ctg_trans!$D:$D,MATCH(A29,ctg_trans!$A:$A,0))</f>
        <v>Handle type</v>
      </c>
      <c r="C29" s="175">
        <f>IF(D29="","",INDEX(m_color_trans!A:A,MATCH(D29,m_color_trans!D:D,0)))</f>
        <v>17</v>
      </c>
      <c r="D29" s="174" t="s">
        <v>2790</v>
      </c>
      <c r="E29" s="174" t="s">
        <v>1519</v>
      </c>
      <c r="F29" s="174" t="s">
        <v>2817</v>
      </c>
      <c r="G29" s="174">
        <v>5</v>
      </c>
      <c r="H29" s="175" t="str">
        <f>INDEX(product!B:B,MATCH(G29,product!A:A,0))</f>
        <v>GIESTA</v>
      </c>
      <c r="I29" s="176"/>
      <c r="J29" s="175" t="str">
        <f>IF(K29="","",VLOOKUP(CONCATENATE(J$3,K29),m_selling_spec!$A:$H,2,FALSE))</f>
        <v>o4.2</v>
      </c>
      <c r="K29" s="174" t="s">
        <v>1515</v>
      </c>
      <c r="L29" s="175" t="str">
        <f>IF(M29="","",VLOOKUP(CONCATENATE(L$3,M29),m_selling_spec!$A:$H,2,FALSE))</f>
        <v>51.3</v>
      </c>
      <c r="M29" s="174" t="s">
        <v>2521</v>
      </c>
      <c r="P29" s="175" t="str">
        <f>IF(Q29="","",VLOOKUP(CONCATENATE(P$3,Q29),m_selling_spec!$A:$H,2,FALSE))</f>
        <v/>
      </c>
      <c r="R29" s="175" t="str">
        <f>IF(S29="","",VLOOKUP(CONCATENATE(R$3,S29),m_selling_spec!$A:$H,2,FALSE))</f>
        <v>54.2</v>
      </c>
      <c r="S29" s="174" t="s">
        <v>75</v>
      </c>
      <c r="T29" s="160" t="str">
        <f>IF(U29="","",VLOOKUP(CONCATENATE(T$3,U29),m_selling_spec!$A:$H,2,FALSE))</f>
        <v>55.1</v>
      </c>
      <c r="U29" s="174" t="s">
        <v>2551</v>
      </c>
    </row>
    <row r="30" spans="1:21" s="174" customFormat="1">
      <c r="A30" s="174">
        <v>37</v>
      </c>
      <c r="B30" s="175" t="str">
        <f>INDEX(ctg_trans!$D:$D,MATCH(A30,ctg_trans!$A:$A,0))</f>
        <v>Handle type</v>
      </c>
      <c r="C30" s="175">
        <f>IF(D30="","",INDEX(m_color_trans!A:A,MATCH(D30,m_color_trans!D:D,0)))</f>
        <v>15</v>
      </c>
      <c r="D30" s="174" t="s">
        <v>2793</v>
      </c>
      <c r="E30" s="174" t="s">
        <v>1520</v>
      </c>
      <c r="F30" s="174" t="s">
        <v>2818</v>
      </c>
      <c r="G30" s="174">
        <v>5</v>
      </c>
      <c r="H30" s="175" t="str">
        <f>INDEX(product!B:B,MATCH(G30,product!A:A,0))</f>
        <v>GIESTA</v>
      </c>
      <c r="I30" s="176"/>
      <c r="J30" s="175" t="str">
        <f>IF(K30="","",VLOOKUP(CONCATENATE(J$3,K30),m_selling_spec!$A:$H,2,FALSE))</f>
        <v>o4.3</v>
      </c>
      <c r="K30" s="174" t="s">
        <v>2567</v>
      </c>
      <c r="L30" s="175" t="str">
        <f>IF(M30="","",VLOOKUP(CONCATENATE(L$3,M30),m_selling_spec!$A:$H,2,FALSE))</f>
        <v>51.3</v>
      </c>
      <c r="M30" s="174" t="s">
        <v>2521</v>
      </c>
      <c r="P30" s="175" t="str">
        <f>IF(Q30="","",VLOOKUP(CONCATENATE(P$3,Q30),m_selling_spec!$A:$H,2,FALSE))</f>
        <v/>
      </c>
      <c r="R30" s="175" t="str">
        <f>IF(S30="","",VLOOKUP(CONCATENATE(R$3,S30),m_selling_spec!$A:$H,2,FALSE))</f>
        <v>54.1</v>
      </c>
      <c r="S30" s="174" t="s">
        <v>74</v>
      </c>
      <c r="T30" s="160" t="str">
        <f>IF(U30="","",VLOOKUP(CONCATENATE(T$3,U30),m_selling_spec!$A:$H,2,FALSE))</f>
        <v>55.2</v>
      </c>
      <c r="U30" s="174" t="s">
        <v>2567</v>
      </c>
    </row>
    <row r="31" spans="1:21" s="174" customFormat="1">
      <c r="A31" s="174">
        <v>37</v>
      </c>
      <c r="B31" s="175" t="str">
        <f>INDEX(ctg_trans!$D:$D,MATCH(A31,ctg_trans!$A:$A,0))</f>
        <v>Handle type</v>
      </c>
      <c r="C31" s="175">
        <f>IF(D31="","",INDEX(m_color_trans!A:A,MATCH(D31,m_color_trans!D:D,0)))</f>
        <v>17</v>
      </c>
      <c r="D31" s="174" t="s">
        <v>2790</v>
      </c>
      <c r="E31" s="174" t="s">
        <v>1522</v>
      </c>
      <c r="F31" s="174" t="s">
        <v>2819</v>
      </c>
      <c r="G31" s="174">
        <v>5</v>
      </c>
      <c r="H31" s="175" t="str">
        <f>INDEX(product!B:B,MATCH(G31,product!A:A,0))</f>
        <v>GIESTA</v>
      </c>
      <c r="I31" s="176"/>
      <c r="J31" s="175" t="str">
        <f>IF(K31="","",VLOOKUP(CONCATENATE(J$3,K31),m_selling_spec!$A:$H,2,FALSE))</f>
        <v>o4.3</v>
      </c>
      <c r="K31" s="174" t="s">
        <v>1521</v>
      </c>
      <c r="L31" s="175" t="str">
        <f>IF(M31="","",VLOOKUP(CONCATENATE(L$3,M31),m_selling_spec!$A:$H,2,FALSE))</f>
        <v>51.3</v>
      </c>
      <c r="M31" s="174" t="s">
        <v>2521</v>
      </c>
      <c r="P31" s="175" t="str">
        <f>IF(Q31="","",VLOOKUP(CONCATENATE(P$3,Q31),m_selling_spec!$A:$H,2,FALSE))</f>
        <v/>
      </c>
      <c r="R31" s="175" t="str">
        <f>IF(S31="","",VLOOKUP(CONCATENATE(R$3,S31),m_selling_spec!$A:$H,2,FALSE))</f>
        <v>54.1</v>
      </c>
      <c r="S31" s="174" t="s">
        <v>74</v>
      </c>
      <c r="T31" s="160" t="str">
        <f>IF(U31="","",VLOOKUP(CONCATENATE(T$3,U31),m_selling_spec!$A:$H,2,FALSE))</f>
        <v>55.2</v>
      </c>
      <c r="U31" s="174" t="s">
        <v>2567</v>
      </c>
    </row>
    <row r="32" spans="1:21" s="174" customFormat="1">
      <c r="A32" s="174">
        <v>37</v>
      </c>
      <c r="B32" s="175" t="str">
        <f>INDEX(ctg_trans!$D:$D,MATCH(A32,ctg_trans!$A:$A,0))</f>
        <v>Handle type</v>
      </c>
      <c r="C32" s="175">
        <f>IF(D32="","",INDEX(m_color_trans!A:A,MATCH(D32,m_color_trans!D:D,0)))</f>
        <v>15</v>
      </c>
      <c r="D32" s="174" t="s">
        <v>2793</v>
      </c>
      <c r="E32" s="174" t="s">
        <v>1520</v>
      </c>
      <c r="F32" s="174" t="s">
        <v>2818</v>
      </c>
      <c r="G32" s="174">
        <v>5</v>
      </c>
      <c r="H32" s="175" t="str">
        <f>INDEX(product!B:B,MATCH(G32,product!A:A,0))</f>
        <v>GIESTA</v>
      </c>
      <c r="I32" s="176"/>
      <c r="J32" s="175" t="str">
        <f>IF(K32="","",VLOOKUP(CONCATENATE(J$3,K32),m_selling_spec!$A:$H,2,FALSE))</f>
        <v>o4.3</v>
      </c>
      <c r="K32" s="174" t="s">
        <v>1521</v>
      </c>
      <c r="L32" s="175" t="str">
        <f>IF(M32="","",VLOOKUP(CONCATENATE(L$3,M32),m_selling_spec!$A:$H,2,FALSE))</f>
        <v>51.3</v>
      </c>
      <c r="M32" s="174" t="s">
        <v>2521</v>
      </c>
      <c r="P32" s="175" t="str">
        <f>IF(Q32="","",VLOOKUP(CONCATENATE(P$3,Q32),m_selling_spec!$A:$H,2,FALSE))</f>
        <v/>
      </c>
      <c r="R32" s="175" t="str">
        <f>IF(S32="","",VLOOKUP(CONCATENATE(R$3,S32),m_selling_spec!$A:$H,2,FALSE))</f>
        <v>54.2</v>
      </c>
      <c r="S32" s="174" t="s">
        <v>75</v>
      </c>
      <c r="T32" s="160" t="str">
        <f>IF(U32="","",VLOOKUP(CONCATENATE(T$3,U32),m_selling_spec!$A:$H,2,FALSE))</f>
        <v>55.2</v>
      </c>
      <c r="U32" s="174" t="s">
        <v>2567</v>
      </c>
    </row>
    <row r="33" spans="1:21" s="174" customFormat="1">
      <c r="A33" s="174">
        <v>37</v>
      </c>
      <c r="B33" s="175" t="str">
        <f>INDEX(ctg_trans!$D:$D,MATCH(A33,ctg_trans!$A:$A,0))</f>
        <v>Handle type</v>
      </c>
      <c r="C33" s="175">
        <f>IF(D33="","",INDEX(m_color_trans!A:A,MATCH(D33,m_color_trans!D:D,0)))</f>
        <v>17</v>
      </c>
      <c r="D33" s="174" t="s">
        <v>2790</v>
      </c>
      <c r="E33" s="174" t="s">
        <v>1522</v>
      </c>
      <c r="F33" s="174" t="s">
        <v>2819</v>
      </c>
      <c r="G33" s="174">
        <v>5</v>
      </c>
      <c r="H33" s="175" t="str">
        <f>INDEX(product!B:B,MATCH(G33,product!A:A,0))</f>
        <v>GIESTA</v>
      </c>
      <c r="I33" s="176"/>
      <c r="J33" s="175" t="str">
        <f>IF(K33="","",VLOOKUP(CONCATENATE(J$3,K33),m_selling_spec!$A:$H,2,FALSE))</f>
        <v>o4.3</v>
      </c>
      <c r="K33" s="174" t="s">
        <v>1521</v>
      </c>
      <c r="L33" s="175" t="str">
        <f>IF(M33="","",VLOOKUP(CONCATENATE(L$3,M33),m_selling_spec!$A:$H,2,FALSE))</f>
        <v>51.3</v>
      </c>
      <c r="M33" s="174" t="s">
        <v>2521</v>
      </c>
      <c r="P33" s="175" t="str">
        <f>IF(Q33="","",VLOOKUP(CONCATENATE(P$3,Q33),m_selling_spec!$A:$H,2,FALSE))</f>
        <v/>
      </c>
      <c r="R33" s="175" t="str">
        <f>IF(S33="","",VLOOKUP(CONCATENATE(R$3,S33),m_selling_spec!$A:$H,2,FALSE))</f>
        <v>54.2</v>
      </c>
      <c r="S33" s="174" t="s">
        <v>75</v>
      </c>
      <c r="T33" s="160" t="str">
        <f>IF(U33="","",VLOOKUP(CONCATENATE(T$3,U33),m_selling_spec!$A:$H,2,FALSE))</f>
        <v>55.2</v>
      </c>
      <c r="U33" s="174" t="s">
        <v>2567</v>
      </c>
    </row>
    <row r="34" spans="1:21" s="174" customFormat="1">
      <c r="A34" s="174">
        <v>38</v>
      </c>
      <c r="B34" s="175" t="str">
        <f>INDEX(ctg_trans!$D:$D,MATCH(A34,ctg_trans!$A:$A,0))</f>
        <v>Cylinder</v>
      </c>
      <c r="C34" s="175">
        <f>IF(D34="","",INDEX(m_color_trans!A:A,MATCH(D34,m_color_trans!D:D,0)))</f>
        <v>15</v>
      </c>
      <c r="D34" s="174" t="s">
        <v>2793</v>
      </c>
      <c r="E34" s="174" t="s">
        <v>1523</v>
      </c>
      <c r="F34" s="174" t="s">
        <v>2820</v>
      </c>
      <c r="G34" s="174">
        <v>5</v>
      </c>
      <c r="H34" s="175" t="str">
        <f>INDEX(product!B:B,MATCH(G34,product!A:A,0))</f>
        <v>GIESTA</v>
      </c>
      <c r="I34" s="176"/>
      <c r="J34" s="175" t="str">
        <f>IF(K34="","",VLOOKUP(CONCATENATE(J$3,K34),m_selling_spec!$A:$H,2,FALSE))</f>
        <v/>
      </c>
      <c r="L34" s="175" t="str">
        <f>IF(M34="","",VLOOKUP(CONCATENATE(L$3,M34),m_selling_spec!$A:$H,2,FALSE))</f>
        <v>51.3</v>
      </c>
      <c r="M34" s="174" t="s">
        <v>2521</v>
      </c>
      <c r="P34" s="175" t="str">
        <f>IF(Q34="","",VLOOKUP(CONCATENATE(P$3,Q34),m_selling_spec!$A:$H,2,FALSE))</f>
        <v/>
      </c>
      <c r="R34" s="175" t="str">
        <f>IF(S34="","",VLOOKUP(CONCATENATE(R$3,S34),m_selling_spec!$A:$H,2,FALSE))</f>
        <v/>
      </c>
      <c r="T34" s="160" t="str">
        <f>IF(U34="","",VLOOKUP(CONCATENATE(T$3,U34),m_selling_spec!$A:$H,2,FALSE))</f>
        <v/>
      </c>
    </row>
    <row r="35" spans="1:21" s="174" customFormat="1">
      <c r="A35" s="174">
        <v>38</v>
      </c>
      <c r="B35" s="175" t="str">
        <f>INDEX(ctg_trans!$D:$D,MATCH(A35,ctg_trans!$A:$A,0))</f>
        <v>Cylinder</v>
      </c>
      <c r="C35" s="175">
        <f>IF(D35="","",INDEX(m_color_trans!A:A,MATCH(D35,m_color_trans!D:D,0)))</f>
        <v>18</v>
      </c>
      <c r="D35" s="174" t="s">
        <v>2791</v>
      </c>
      <c r="E35" s="174" t="s">
        <v>1525</v>
      </c>
      <c r="F35" s="174" t="s">
        <v>2821</v>
      </c>
      <c r="G35" s="174">
        <v>5</v>
      </c>
      <c r="H35" s="175" t="str">
        <f>INDEX(product!B:B,MATCH(G35,product!A:A,0))</f>
        <v>GIESTA</v>
      </c>
      <c r="I35" s="176"/>
      <c r="J35" s="175" t="str">
        <f>IF(K35="","",VLOOKUP(CONCATENATE(J$3,K35),m_selling_spec!$A:$H,2,FALSE))</f>
        <v/>
      </c>
      <c r="L35" s="175" t="str">
        <f>IF(M35="","",VLOOKUP(CONCATENATE(L$3,M35),m_selling_spec!$A:$H,2,FALSE))</f>
        <v>51.3</v>
      </c>
      <c r="M35" s="174" t="s">
        <v>2521</v>
      </c>
      <c r="P35" s="175" t="str">
        <f>IF(Q35="","",VLOOKUP(CONCATENATE(P$3,Q35),m_selling_spec!$A:$H,2,FALSE))</f>
        <v/>
      </c>
      <c r="R35" s="175" t="str">
        <f>IF(S35="","",VLOOKUP(CONCATENATE(R$3,S35),m_selling_spec!$A:$H,2,FALSE))</f>
        <v/>
      </c>
      <c r="T35" s="160" t="str">
        <f>IF(U35="","",VLOOKUP(CONCATENATE(T$3,U35),m_selling_spec!$A:$H,2,FALSE))</f>
        <v/>
      </c>
    </row>
    <row r="36" spans="1:21" s="174" customFormat="1">
      <c r="A36" s="174">
        <v>38</v>
      </c>
      <c r="B36" s="175" t="str">
        <f>INDEX(ctg_trans!$D:$D,MATCH(A36,ctg_trans!$A:$A,0))</f>
        <v>Cylinder</v>
      </c>
      <c r="C36" s="175">
        <f>IF(D36="","",INDEX(m_color_trans!A:A,MATCH(D36,m_color_trans!D:D,0)))</f>
        <v>17</v>
      </c>
      <c r="D36" s="174" t="s">
        <v>2790</v>
      </c>
      <c r="E36" s="174" t="s">
        <v>1526</v>
      </c>
      <c r="F36" s="174" t="s">
        <v>2822</v>
      </c>
      <c r="G36" s="174">
        <v>5</v>
      </c>
      <c r="H36" s="175" t="str">
        <f>INDEX(product!B:B,MATCH(G36,product!A:A,0))</f>
        <v>GIESTA</v>
      </c>
      <c r="I36" s="176"/>
      <c r="J36" s="175" t="str">
        <f>IF(K36="","",VLOOKUP(CONCATENATE(J$3,K36),m_selling_spec!$A:$H,2,FALSE))</f>
        <v/>
      </c>
      <c r="L36" s="175" t="str">
        <f>IF(M36="","",VLOOKUP(CONCATENATE(L$3,M36),m_selling_spec!$A:$H,2,FALSE))</f>
        <v>51.3</v>
      </c>
      <c r="M36" s="174" t="s">
        <v>2521</v>
      </c>
      <c r="P36" s="175" t="str">
        <f>IF(Q36="","",VLOOKUP(CONCATENATE(P$3,Q36),m_selling_spec!$A:$H,2,FALSE))</f>
        <v/>
      </c>
      <c r="R36" s="175" t="str">
        <f>IF(S36="","",VLOOKUP(CONCATENATE(R$3,S36),m_selling_spec!$A:$H,2,FALSE))</f>
        <v/>
      </c>
      <c r="T36" s="160" t="str">
        <f>IF(U36="","",VLOOKUP(CONCATENATE(T$3,U36),m_selling_spec!$A:$H,2,FALSE))</f>
        <v/>
      </c>
    </row>
    <row r="37" spans="1:21" s="174" customFormat="1">
      <c r="A37" s="174">
        <v>39</v>
      </c>
      <c r="B37" s="175" t="str">
        <f>INDEX(ctg_trans!$D:$D,MATCH(A37,ctg_trans!$A:$A,0))</f>
        <v>Door guard</v>
      </c>
      <c r="C37" s="175" t="str">
        <f>IF(D37="","",INDEX(m_color_trans!A:A,MATCH(D37,m_color_trans!D:D,0)))</f>
        <v/>
      </c>
      <c r="E37" s="174" t="s">
        <v>2649</v>
      </c>
      <c r="F37" s="174" t="s">
        <v>2833</v>
      </c>
      <c r="G37" s="174">
        <v>5</v>
      </c>
      <c r="H37" s="175" t="str">
        <f>INDEX(product!B:B,MATCH(G37,product!A:A,0))</f>
        <v>GIESTA</v>
      </c>
      <c r="I37" s="176"/>
      <c r="J37" s="175" t="str">
        <f>IF(K37="","",VLOOKUP(CONCATENATE(J$3,K37),m_selling_spec!$A:$H,2,FALSE))</f>
        <v/>
      </c>
      <c r="L37" s="175" t="str">
        <f>IF(M37="","",VLOOKUP(CONCATENATE(L$3,M37),m_selling_spec!$A:$H,2,FALSE))</f>
        <v>51.3</v>
      </c>
      <c r="M37" s="174" t="s">
        <v>2521</v>
      </c>
      <c r="P37" s="175" t="str">
        <f>IF(Q37="","",VLOOKUP(CONCATENATE(P$3,Q37),m_selling_spec!$A:$H,2,FALSE))</f>
        <v>53.1</v>
      </c>
      <c r="Q37" s="174" t="s">
        <v>541</v>
      </c>
      <c r="R37" s="175" t="str">
        <f>IF(S37="","",VLOOKUP(CONCATENATE(R$3,S37),m_selling_spec!$A:$H,2,FALSE))</f>
        <v/>
      </c>
      <c r="T37" s="160" t="str">
        <f>IF(U37="","",VLOOKUP(CONCATENATE(T$3,U37),m_selling_spec!$A:$H,2,FALSE))</f>
        <v/>
      </c>
    </row>
    <row r="38" spans="1:21" s="174" customFormat="1">
      <c r="A38" s="174">
        <v>40</v>
      </c>
      <c r="B38" s="175" t="str">
        <f>INDEX(ctg_trans!$D:$D,MATCH(A38,ctg_trans!$A:$A,0))</f>
        <v>Closer</v>
      </c>
      <c r="C38" s="175">
        <f>IF(D38="","",INDEX(m_color_trans!A:A,MATCH(D38,m_color_trans!D:D,0)))</f>
        <v>19</v>
      </c>
      <c r="D38" s="174" t="s">
        <v>2755</v>
      </c>
      <c r="E38" s="174" t="s">
        <v>1529</v>
      </c>
      <c r="F38" s="174" t="s">
        <v>2834</v>
      </c>
      <c r="G38" s="174">
        <v>5</v>
      </c>
      <c r="H38" s="175" t="str">
        <f>INDEX(product!B:B,MATCH(G38,product!A:A,0))</f>
        <v>GIESTA</v>
      </c>
      <c r="I38" s="176"/>
      <c r="J38" s="175" t="str">
        <f>IF(K38="","",VLOOKUP(CONCATENATE(J$3,K38),m_selling_spec!$A:$H,2,FALSE))</f>
        <v/>
      </c>
      <c r="L38" s="175" t="str">
        <f>IF(M38="","",VLOOKUP(CONCATENATE(L$3,M38),m_selling_spec!$A:$H,2,FALSE))</f>
        <v>51.3</v>
      </c>
      <c r="M38" s="174" t="s">
        <v>2521</v>
      </c>
      <c r="P38" s="175" t="str">
        <f>IF(Q38="","",VLOOKUP(CONCATENATE(P$3,Q38),m_selling_spec!$A:$H,2,FALSE))</f>
        <v/>
      </c>
      <c r="R38" s="175" t="str">
        <f>IF(S38="","",VLOOKUP(CONCATENATE(R$3,S38),m_selling_spec!$A:$H,2,FALSE))</f>
        <v/>
      </c>
      <c r="T38" s="160" t="str">
        <f>IF(U38="","",VLOOKUP(CONCATENATE(T$3,U38),m_selling_spec!$A:$H,2,FALSE))</f>
        <v/>
      </c>
    </row>
    <row r="39" spans="1:21" s="174" customFormat="1">
      <c r="A39" s="174">
        <v>40</v>
      </c>
      <c r="B39" s="175" t="str">
        <f>INDEX(ctg_trans!$D:$D,MATCH(A39,ctg_trans!$A:$A,0))</f>
        <v>Closer</v>
      </c>
      <c r="C39" s="175">
        <f>IF(D39="","",INDEX(m_color_trans!A:A,MATCH(D39,m_color_trans!D:D,0)))</f>
        <v>14</v>
      </c>
      <c r="D39" s="174" t="s">
        <v>2789</v>
      </c>
      <c r="E39" s="174" t="s">
        <v>1532</v>
      </c>
      <c r="F39" s="174" t="s">
        <v>2835</v>
      </c>
      <c r="G39" s="174">
        <v>5</v>
      </c>
      <c r="H39" s="175" t="str">
        <f>INDEX(product!B:B,MATCH(G39,product!A:A,0))</f>
        <v>GIESTA</v>
      </c>
      <c r="I39" s="176"/>
      <c r="J39" s="175" t="str">
        <f>IF(K39="","",VLOOKUP(CONCATENATE(J$3,K39),m_selling_spec!$A:$H,2,FALSE))</f>
        <v/>
      </c>
      <c r="L39" s="175" t="str">
        <f>IF(M39="","",VLOOKUP(CONCATENATE(L$3,M39),m_selling_spec!$A:$H,2,FALSE))</f>
        <v>51.3</v>
      </c>
      <c r="M39" s="174" t="s">
        <v>2521</v>
      </c>
      <c r="P39" s="175" t="str">
        <f>IF(Q39="","",VLOOKUP(CONCATENATE(P$3,Q39),m_selling_spec!$A:$H,2,FALSE))</f>
        <v/>
      </c>
      <c r="R39" s="175" t="str">
        <f>IF(S39="","",VLOOKUP(CONCATENATE(R$3,S39),m_selling_spec!$A:$H,2,FALSE))</f>
        <v/>
      </c>
      <c r="T39" s="160" t="str">
        <f>IF(U39="","",VLOOKUP(CONCATENATE(T$3,U39),m_selling_spec!$A:$H,2,FALSE))</f>
        <v/>
      </c>
    </row>
    <row r="40" spans="1:21">
      <c r="A40" s="104">
        <v>37</v>
      </c>
      <c r="B40" s="110" t="str">
        <f>INDEX(ctg_trans!$D:$D,MATCH(A40,ctg_trans!$A:$A,0))</f>
        <v>Handle type</v>
      </c>
      <c r="C40" s="110">
        <f>IF(D40="","",INDEX(m_color_trans!A:A,MATCH(D40,m_color_trans!D:D,0)))</f>
        <v>15</v>
      </c>
      <c r="D40" s="104" t="s">
        <v>2793</v>
      </c>
      <c r="E40" s="104" t="s">
        <v>1535</v>
      </c>
      <c r="F40" s="47" t="s">
        <v>2823</v>
      </c>
      <c r="G40" s="160">
        <v>5</v>
      </c>
      <c r="H40" s="110" t="str">
        <f>INDEX(product!B:B,MATCH(G40,product!A:A,0))</f>
        <v>GIESTA</v>
      </c>
      <c r="J40" s="110" t="str">
        <f>IF(K40="","",VLOOKUP(CONCATENATE(J$3,K40),m_selling_spec!$A:$H,2,FALSE))</f>
        <v>o4.4</v>
      </c>
      <c r="K40" s="104" t="s">
        <v>2568</v>
      </c>
      <c r="L40" s="110" t="str">
        <f>IF(M40="","",VLOOKUP(CONCATENATE(L$3,M40),m_selling_spec!$A:$H,2,FALSE))</f>
        <v>51.2</v>
      </c>
      <c r="M40" s="47" t="s">
        <v>546</v>
      </c>
      <c r="P40" s="110" t="str">
        <f>IF(Q40="","",VLOOKUP(CONCATENATE(P$3,Q40),m_selling_spec!$A:$H,2,FALSE))</f>
        <v>53.1</v>
      </c>
      <c r="Q40" s="110" t="s">
        <v>541</v>
      </c>
      <c r="R40" s="110" t="str">
        <f>IF(S40="","",VLOOKUP(CONCATENATE(R$3,S40),m_selling_spec!$A:$H,2,FALSE))</f>
        <v/>
      </c>
      <c r="T40" s="160" t="str">
        <f>IF(U40="","",VLOOKUP(CONCATENATE(T$3,U40),m_selling_spec!$A:$H,2,FALSE))</f>
        <v>55.3</v>
      </c>
      <c r="U40" s="104" t="s">
        <v>2569</v>
      </c>
    </row>
    <row r="41" spans="1:21">
      <c r="A41" s="104">
        <v>37</v>
      </c>
      <c r="B41" s="110" t="str">
        <f>INDEX(ctg_trans!$D:$D,MATCH(A41,ctg_trans!$A:$A,0))</f>
        <v>Handle type</v>
      </c>
      <c r="C41" s="110">
        <f>IF(D41="","",INDEX(m_color_trans!A:A,MATCH(D41,m_color_trans!D:D,0)))</f>
        <v>17</v>
      </c>
      <c r="D41" s="104" t="s">
        <v>2790</v>
      </c>
      <c r="E41" s="104" t="s">
        <v>1538</v>
      </c>
      <c r="F41" s="47" t="s">
        <v>2824</v>
      </c>
      <c r="G41" s="160">
        <v>5</v>
      </c>
      <c r="H41" s="110" t="str">
        <f>INDEX(product!B:B,MATCH(G41,product!A:A,0))</f>
        <v>GIESTA</v>
      </c>
      <c r="J41" s="110" t="str">
        <f>IF(K41="","",VLOOKUP(CONCATENATE(J$3,K41),m_selling_spec!$A:$H,2,FALSE))</f>
        <v>o4.4</v>
      </c>
      <c r="K41" s="104" t="s">
        <v>1539</v>
      </c>
      <c r="L41" s="110" t="str">
        <f>IF(M41="","",VLOOKUP(CONCATENATE(L$3,M41),m_selling_spec!$A:$H,2,FALSE))</f>
        <v>51.2</v>
      </c>
      <c r="M41" s="47" t="s">
        <v>546</v>
      </c>
      <c r="P41" s="110" t="str">
        <f>IF(Q41="","",VLOOKUP(CONCATENATE(P$3,Q41),m_selling_spec!$A:$H,2,FALSE))</f>
        <v>53.1</v>
      </c>
      <c r="Q41" s="110" t="s">
        <v>541</v>
      </c>
      <c r="R41" s="110" t="str">
        <f>IF(S41="","",VLOOKUP(CONCATENATE(R$3,S41),m_selling_spec!$A:$H,2,FALSE))</f>
        <v/>
      </c>
      <c r="T41" s="160" t="str">
        <f>IF(U41="","",VLOOKUP(CONCATENATE(T$3,U41),m_selling_spec!$A:$H,2,FALSE))</f>
        <v>55.3</v>
      </c>
      <c r="U41" s="104" t="s">
        <v>2569</v>
      </c>
    </row>
    <row r="42" spans="1:21">
      <c r="A42" s="104">
        <v>37</v>
      </c>
      <c r="B42" s="110" t="str">
        <f>INDEX(ctg_trans!$D:$D,MATCH(A42,ctg_trans!$A:$A,0))</f>
        <v>Handle type</v>
      </c>
      <c r="C42" s="110">
        <f>IF(D42="","",INDEX(m_color_trans!A:A,MATCH(D42,m_color_trans!D:D,0)))</f>
        <v>15</v>
      </c>
      <c r="D42" s="104" t="s">
        <v>2793</v>
      </c>
      <c r="E42" s="104" t="s">
        <v>1540</v>
      </c>
      <c r="F42" s="47" t="s">
        <v>2825</v>
      </c>
      <c r="G42" s="160">
        <v>5</v>
      </c>
      <c r="H42" s="110" t="str">
        <f>INDEX(product!B:B,MATCH(G42,product!A:A,0))</f>
        <v>GIESTA</v>
      </c>
      <c r="J42" s="110" t="str">
        <f>IF(K42="","",VLOOKUP(CONCATENATE(J$3,K42),m_selling_spec!$A:$H,2,FALSE))</f>
        <v>o4.5</v>
      </c>
      <c r="K42" s="104" t="s">
        <v>1541</v>
      </c>
      <c r="L42" s="110" t="str">
        <f>IF(M42="","",VLOOKUP(CONCATENATE(L$3,M42),m_selling_spec!$A:$H,2,FALSE))</f>
        <v>51.2</v>
      </c>
      <c r="M42" s="47" t="s">
        <v>546</v>
      </c>
      <c r="P42" s="110" t="str">
        <f>IF(Q42="","",VLOOKUP(CONCATENATE(P$3,Q42),m_selling_spec!$A:$H,2,FALSE))</f>
        <v>53.1</v>
      </c>
      <c r="Q42" s="110" t="s">
        <v>541</v>
      </c>
      <c r="R42" s="110" t="str">
        <f>IF(S42="","",VLOOKUP(CONCATENATE(R$3,S42),m_selling_spec!$A:$H,2,FALSE))</f>
        <v/>
      </c>
      <c r="T42" s="160" t="str">
        <f>IF(U42="","",VLOOKUP(CONCATENATE(T$3,U42),m_selling_spec!$A:$H,2,FALSE))</f>
        <v>55.3</v>
      </c>
      <c r="U42" s="104" t="s">
        <v>2569</v>
      </c>
    </row>
    <row r="43" spans="1:21">
      <c r="A43" s="104">
        <v>37</v>
      </c>
      <c r="B43" s="110" t="str">
        <f>INDEX(ctg_trans!$D:$D,MATCH(A43,ctg_trans!$A:$A,0))</f>
        <v>Handle type</v>
      </c>
      <c r="C43" s="110">
        <f>IF(D43="","",INDEX(m_color_trans!A:A,MATCH(D43,m_color_trans!D:D,0)))</f>
        <v>17</v>
      </c>
      <c r="D43" s="104" t="s">
        <v>2790</v>
      </c>
      <c r="E43" s="104" t="s">
        <v>1542</v>
      </c>
      <c r="F43" s="47" t="s">
        <v>2826</v>
      </c>
      <c r="G43" s="160">
        <v>5</v>
      </c>
      <c r="H43" s="110" t="str">
        <f>INDEX(product!B:B,MATCH(G43,product!A:A,0))</f>
        <v>GIESTA</v>
      </c>
      <c r="J43" s="110" t="str">
        <f>IF(K43="","",VLOOKUP(CONCATENATE(J$3,K43),m_selling_spec!$A:$H,2,FALSE))</f>
        <v>o4.5</v>
      </c>
      <c r="K43" s="104" t="s">
        <v>1541</v>
      </c>
      <c r="L43" s="110" t="str">
        <f>IF(M43="","",VLOOKUP(CONCATENATE(L$3,M43),m_selling_spec!$A:$H,2,FALSE))</f>
        <v>51.2</v>
      </c>
      <c r="M43" s="47" t="s">
        <v>546</v>
      </c>
      <c r="P43" s="110" t="str">
        <f>IF(Q43="","",VLOOKUP(CONCATENATE(P$3,Q43),m_selling_spec!$A:$H,2,FALSE))</f>
        <v>53.1</v>
      </c>
      <c r="Q43" s="110" t="s">
        <v>541</v>
      </c>
      <c r="R43" s="110" t="str">
        <f>IF(S43="","",VLOOKUP(CONCATENATE(R$3,S43),m_selling_spec!$A:$H,2,FALSE))</f>
        <v/>
      </c>
      <c r="T43" s="160" t="str">
        <f>IF(U43="","",VLOOKUP(CONCATENATE(T$3,U43),m_selling_spec!$A:$H,2,FALSE))</f>
        <v>55.3</v>
      </c>
      <c r="U43" s="104" t="s">
        <v>2569</v>
      </c>
    </row>
    <row r="44" spans="1:21">
      <c r="A44" s="104">
        <v>37</v>
      </c>
      <c r="B44" s="110" t="str">
        <f>INDEX(ctg_trans!$D:$D,MATCH(A44,ctg_trans!$A:$A,0))</f>
        <v>Handle type</v>
      </c>
      <c r="C44" s="110">
        <f>IF(D44="","",INDEX(m_color_trans!A:A,MATCH(D44,m_color_trans!D:D,0)))</f>
        <v>15</v>
      </c>
      <c r="D44" s="104" t="s">
        <v>2793</v>
      </c>
      <c r="E44" s="104" t="s">
        <v>1535</v>
      </c>
      <c r="F44" s="47" t="s">
        <v>2823</v>
      </c>
      <c r="G44" s="160">
        <v>5</v>
      </c>
      <c r="H44" s="110" t="str">
        <f>INDEX(product!B:B,MATCH(G44,product!A:A,0))</f>
        <v>GIESTA</v>
      </c>
      <c r="J44" s="110" t="str">
        <f>IF(K44="","",VLOOKUP(CONCATENATE(J$3,K44),m_selling_spec!$A:$H,2,FALSE))</f>
        <v>o4.4</v>
      </c>
      <c r="K44" s="104" t="s">
        <v>2568</v>
      </c>
      <c r="L44" s="110" t="str">
        <f>IF(M44="","",VLOOKUP(CONCATENATE(L$3,M44),m_selling_spec!$A:$H,2,FALSE))</f>
        <v>51.2</v>
      </c>
      <c r="M44" s="47" t="s">
        <v>546</v>
      </c>
      <c r="P44" s="110" t="str">
        <f>IF(Q44="","",VLOOKUP(CONCATENATE(P$3,Q44),m_selling_spec!$A:$H,2,FALSE))</f>
        <v>53.2</v>
      </c>
      <c r="Q44" s="47" t="s">
        <v>1695</v>
      </c>
      <c r="R44" s="110" t="str">
        <f>IF(S44="","",VLOOKUP(CONCATENATE(R$3,S44),m_selling_spec!$A:$H,2,FALSE))</f>
        <v/>
      </c>
      <c r="T44" s="160" t="str">
        <f>IF(U44="","",VLOOKUP(CONCATENATE(T$3,U44),m_selling_spec!$A:$H,2,FALSE))</f>
        <v>55.3</v>
      </c>
      <c r="U44" s="104" t="s">
        <v>2569</v>
      </c>
    </row>
    <row r="45" spans="1:21">
      <c r="A45" s="104">
        <v>37</v>
      </c>
      <c r="B45" s="110" t="str">
        <f>INDEX(ctg_trans!$D:$D,MATCH(A45,ctg_trans!$A:$A,0))</f>
        <v>Handle type</v>
      </c>
      <c r="C45" s="110">
        <f>IF(D45="","",INDEX(m_color_trans!A:A,MATCH(D45,m_color_trans!D:D,0)))</f>
        <v>17</v>
      </c>
      <c r="D45" s="104" t="s">
        <v>2790</v>
      </c>
      <c r="E45" s="104" t="s">
        <v>1538</v>
      </c>
      <c r="F45" s="47" t="s">
        <v>2824</v>
      </c>
      <c r="G45" s="160">
        <v>5</v>
      </c>
      <c r="H45" s="110" t="str">
        <f>INDEX(product!B:B,MATCH(G45,product!A:A,0))</f>
        <v>GIESTA</v>
      </c>
      <c r="J45" s="110" t="str">
        <f>IF(K45="","",VLOOKUP(CONCATENATE(J$3,K45),m_selling_spec!$A:$H,2,FALSE))</f>
        <v>o4.4</v>
      </c>
      <c r="K45" s="104" t="s">
        <v>1539</v>
      </c>
      <c r="L45" s="110" t="str">
        <f>IF(M45="","",VLOOKUP(CONCATENATE(L$3,M45),m_selling_spec!$A:$H,2,FALSE))</f>
        <v>51.2</v>
      </c>
      <c r="M45" s="47" t="s">
        <v>546</v>
      </c>
      <c r="P45" s="110" t="str">
        <f>IF(Q45="","",VLOOKUP(CONCATENATE(P$3,Q45),m_selling_spec!$A:$H,2,FALSE))</f>
        <v>53.2</v>
      </c>
      <c r="Q45" s="47" t="s">
        <v>1695</v>
      </c>
      <c r="R45" s="110" t="str">
        <f>IF(S45="","",VLOOKUP(CONCATENATE(R$3,S45),m_selling_spec!$A:$H,2,FALSE))</f>
        <v/>
      </c>
      <c r="T45" s="160" t="str">
        <f>IF(U45="","",VLOOKUP(CONCATENATE(T$3,U45),m_selling_spec!$A:$H,2,FALSE))</f>
        <v>55.3</v>
      </c>
      <c r="U45" s="104" t="s">
        <v>2569</v>
      </c>
    </row>
    <row r="46" spans="1:21">
      <c r="A46" s="104">
        <v>37</v>
      </c>
      <c r="B46" s="110" t="str">
        <f>INDEX(ctg_trans!$D:$D,MATCH(A46,ctg_trans!$A:$A,0))</f>
        <v>Handle type</v>
      </c>
      <c r="C46" s="110">
        <f>IF(D46="","",INDEX(m_color_trans!A:A,MATCH(D46,m_color_trans!D:D,0)))</f>
        <v>15</v>
      </c>
      <c r="D46" s="104" t="s">
        <v>2793</v>
      </c>
      <c r="E46" s="104" t="s">
        <v>1540</v>
      </c>
      <c r="F46" s="47" t="s">
        <v>2825</v>
      </c>
      <c r="G46" s="160">
        <v>5</v>
      </c>
      <c r="H46" s="110" t="str">
        <f>INDEX(product!B:B,MATCH(G46,product!A:A,0))</f>
        <v>GIESTA</v>
      </c>
      <c r="J46" s="110" t="str">
        <f>IF(K46="","",VLOOKUP(CONCATENATE(J$3,K46),m_selling_spec!$A:$H,2,FALSE))</f>
        <v>o4.5</v>
      </c>
      <c r="K46" s="104" t="s">
        <v>1541</v>
      </c>
      <c r="L46" s="110" t="str">
        <f>IF(M46="","",VLOOKUP(CONCATENATE(L$3,M46),m_selling_spec!$A:$H,2,FALSE))</f>
        <v>51.2</v>
      </c>
      <c r="M46" s="47" t="s">
        <v>546</v>
      </c>
      <c r="P46" s="110" t="str">
        <f>IF(Q46="","",VLOOKUP(CONCATENATE(P$3,Q46),m_selling_spec!$A:$H,2,FALSE))</f>
        <v>53.2</v>
      </c>
      <c r="Q46" s="47" t="s">
        <v>1695</v>
      </c>
      <c r="R46" s="110" t="str">
        <f>IF(S46="","",VLOOKUP(CONCATENATE(R$3,S46),m_selling_spec!$A:$H,2,FALSE))</f>
        <v/>
      </c>
      <c r="T46" s="160" t="str">
        <f>IF(U46="","",VLOOKUP(CONCATENATE(T$3,U46),m_selling_spec!$A:$H,2,FALSE))</f>
        <v>55.3</v>
      </c>
      <c r="U46" s="104" t="s">
        <v>2569</v>
      </c>
    </row>
    <row r="47" spans="1:21">
      <c r="A47" s="104">
        <v>37</v>
      </c>
      <c r="B47" s="110" t="str">
        <f>INDEX(ctg_trans!$D:$D,MATCH(A47,ctg_trans!$A:$A,0))</f>
        <v>Handle type</v>
      </c>
      <c r="C47" s="110">
        <f>IF(D47="","",INDEX(m_color_trans!A:A,MATCH(D47,m_color_trans!D:D,0)))</f>
        <v>17</v>
      </c>
      <c r="D47" s="104" t="s">
        <v>2790</v>
      </c>
      <c r="E47" s="104" t="s">
        <v>1542</v>
      </c>
      <c r="F47" s="47" t="s">
        <v>2826</v>
      </c>
      <c r="G47" s="160">
        <v>5</v>
      </c>
      <c r="H47" s="110" t="str">
        <f>INDEX(product!B:B,MATCH(G47,product!A:A,0))</f>
        <v>GIESTA</v>
      </c>
      <c r="J47" s="110" t="str">
        <f>IF(K47="","",VLOOKUP(CONCATENATE(J$3,K47),m_selling_spec!$A:$H,2,FALSE))</f>
        <v>o4.5</v>
      </c>
      <c r="K47" s="104" t="s">
        <v>1541</v>
      </c>
      <c r="L47" s="110" t="str">
        <f>IF(M47="","",VLOOKUP(CONCATENATE(L$3,M47),m_selling_spec!$A:$H,2,FALSE))</f>
        <v>51.2</v>
      </c>
      <c r="M47" s="47" t="s">
        <v>546</v>
      </c>
      <c r="P47" s="110" t="str">
        <f>IF(Q47="","",VLOOKUP(CONCATENATE(P$3,Q47),m_selling_spec!$A:$H,2,FALSE))</f>
        <v>53.2</v>
      </c>
      <c r="Q47" s="47" t="s">
        <v>1695</v>
      </c>
      <c r="R47" s="110" t="str">
        <f>IF(S47="","",VLOOKUP(CONCATENATE(R$3,S47),m_selling_spec!$A:$H,2,FALSE))</f>
        <v/>
      </c>
      <c r="T47" s="160" t="str">
        <f>IF(U47="","",VLOOKUP(CONCATENATE(T$3,U47),m_selling_spec!$A:$H,2,FALSE))</f>
        <v>55.3</v>
      </c>
      <c r="U47" s="104" t="s">
        <v>2569</v>
      </c>
    </row>
    <row r="48" spans="1:21">
      <c r="A48" s="104">
        <v>37</v>
      </c>
      <c r="B48" s="110" t="str">
        <f>INDEX(ctg_trans!$D:$D,MATCH(A48,ctg_trans!$A:$A,0))</f>
        <v>Handle type</v>
      </c>
      <c r="C48" s="110">
        <f>IF(D48="","",INDEX(m_color_trans!A:A,MATCH(D48,m_color_trans!D:D,0)))</f>
        <v>15</v>
      </c>
      <c r="D48" s="104" t="s">
        <v>2793</v>
      </c>
      <c r="E48" s="104" t="s">
        <v>1543</v>
      </c>
      <c r="F48" s="47" t="s">
        <v>2823</v>
      </c>
      <c r="G48" s="160">
        <v>5</v>
      </c>
      <c r="H48" s="110" t="str">
        <f>INDEX(product!B:B,MATCH(G48,product!A:A,0))</f>
        <v>GIESTA</v>
      </c>
      <c r="J48" s="110" t="str">
        <f>IF(K48="","",VLOOKUP(CONCATENATE(J$3,K48),m_selling_spec!$A:$H,2,FALSE))</f>
        <v>o4.4</v>
      </c>
      <c r="K48" s="104" t="s">
        <v>1539</v>
      </c>
      <c r="L48" s="110" t="str">
        <f>IF(M48="","",VLOOKUP(CONCATENATE(L$3,M48),m_selling_spec!$A:$H,2,FALSE))</f>
        <v>51.2</v>
      </c>
      <c r="M48" s="47" t="s">
        <v>546</v>
      </c>
      <c r="P48" s="110" t="str">
        <f>IF(Q48="","",VLOOKUP(CONCATENATE(P$3,Q48),m_selling_spec!$A:$H,2,FALSE))</f>
        <v>53.3</v>
      </c>
      <c r="Q48" s="47" t="s">
        <v>548</v>
      </c>
      <c r="R48" s="110" t="str">
        <f>IF(S48="","",VLOOKUP(CONCATENATE(R$3,S48),m_selling_spec!$A:$H,2,FALSE))</f>
        <v/>
      </c>
      <c r="T48" s="160" t="str">
        <f>IF(U48="","",VLOOKUP(CONCATENATE(T$3,U48),m_selling_spec!$A:$H,2,FALSE))</f>
        <v>55.3</v>
      </c>
      <c r="U48" s="104" t="s">
        <v>2569</v>
      </c>
    </row>
    <row r="49" spans="1:21">
      <c r="A49" s="104">
        <v>37</v>
      </c>
      <c r="B49" s="110" t="str">
        <f>INDEX(ctg_trans!$D:$D,MATCH(A49,ctg_trans!$A:$A,0))</f>
        <v>Handle type</v>
      </c>
      <c r="C49" s="110">
        <f>IF(D49="","",INDEX(m_color_trans!A:A,MATCH(D49,m_color_trans!D:D,0)))</f>
        <v>17</v>
      </c>
      <c r="D49" s="104" t="s">
        <v>2790</v>
      </c>
      <c r="E49" s="104" t="s">
        <v>1544</v>
      </c>
      <c r="F49" s="47" t="s">
        <v>2824</v>
      </c>
      <c r="G49" s="160">
        <v>5</v>
      </c>
      <c r="H49" s="110" t="str">
        <f>INDEX(product!B:B,MATCH(G49,product!A:A,0))</f>
        <v>GIESTA</v>
      </c>
      <c r="J49" s="110" t="str">
        <f>IF(K49="","",VLOOKUP(CONCATENATE(J$3,K49),m_selling_spec!$A:$H,2,FALSE))</f>
        <v>o4.4</v>
      </c>
      <c r="K49" s="104" t="s">
        <v>1539</v>
      </c>
      <c r="L49" s="110" t="str">
        <f>IF(M49="","",VLOOKUP(CONCATENATE(L$3,M49),m_selling_spec!$A:$H,2,FALSE))</f>
        <v>51.2</v>
      </c>
      <c r="M49" s="47" t="s">
        <v>546</v>
      </c>
      <c r="P49" s="110" t="str">
        <f>IF(Q49="","",VLOOKUP(CONCATENATE(P$3,Q49),m_selling_spec!$A:$H,2,FALSE))</f>
        <v>53.3</v>
      </c>
      <c r="Q49" s="47" t="s">
        <v>548</v>
      </c>
      <c r="R49" s="110" t="str">
        <f>IF(S49="","",VLOOKUP(CONCATENATE(R$3,S49),m_selling_spec!$A:$H,2,FALSE))</f>
        <v/>
      </c>
      <c r="T49" s="160" t="str">
        <f>IF(U49="","",VLOOKUP(CONCATENATE(T$3,U49),m_selling_spec!$A:$H,2,FALSE))</f>
        <v>55.3</v>
      </c>
      <c r="U49" s="104" t="s">
        <v>2569</v>
      </c>
    </row>
    <row r="50" spans="1:21">
      <c r="A50" s="104">
        <v>37</v>
      </c>
      <c r="B50" s="110" t="str">
        <f>INDEX(ctg_trans!$D:$D,MATCH(A50,ctg_trans!$A:$A,0))</f>
        <v>Handle type</v>
      </c>
      <c r="C50" s="110">
        <f>IF(D50="","",INDEX(m_color_trans!A:A,MATCH(D50,m_color_trans!D:D,0)))</f>
        <v>15</v>
      </c>
      <c r="D50" s="104" t="s">
        <v>2793</v>
      </c>
      <c r="E50" s="104" t="s">
        <v>1545</v>
      </c>
      <c r="F50" s="47" t="s">
        <v>2825</v>
      </c>
      <c r="G50" s="160">
        <v>5</v>
      </c>
      <c r="H50" s="110" t="str">
        <f>INDEX(product!B:B,MATCH(G50,product!A:A,0))</f>
        <v>GIESTA</v>
      </c>
      <c r="J50" s="110" t="str">
        <f>IF(K50="","",VLOOKUP(CONCATENATE(J$3,K50),m_selling_spec!$A:$H,2,FALSE))</f>
        <v>o4.5</v>
      </c>
      <c r="K50" s="104" t="s">
        <v>1541</v>
      </c>
      <c r="L50" s="110" t="str">
        <f>IF(M50="","",VLOOKUP(CONCATENATE(L$3,M50),m_selling_spec!$A:$H,2,FALSE))</f>
        <v>51.2</v>
      </c>
      <c r="M50" s="47" t="s">
        <v>546</v>
      </c>
      <c r="P50" s="110" t="str">
        <f>IF(Q50="","",VLOOKUP(CONCATENATE(P$3,Q50),m_selling_spec!$A:$H,2,FALSE))</f>
        <v>53.3</v>
      </c>
      <c r="Q50" s="47" t="s">
        <v>548</v>
      </c>
      <c r="R50" s="110" t="str">
        <f>IF(S50="","",VLOOKUP(CONCATENATE(R$3,S50),m_selling_spec!$A:$H,2,FALSE))</f>
        <v/>
      </c>
      <c r="T50" s="160" t="str">
        <f>IF(U50="","",VLOOKUP(CONCATENATE(T$3,U50),m_selling_spec!$A:$H,2,FALSE))</f>
        <v>55.3</v>
      </c>
      <c r="U50" s="104" t="s">
        <v>2569</v>
      </c>
    </row>
    <row r="51" spans="1:21">
      <c r="A51" s="104">
        <v>37</v>
      </c>
      <c r="B51" s="110" t="str">
        <f>INDEX(ctg_trans!$D:$D,MATCH(A51,ctg_trans!$A:$A,0))</f>
        <v>Handle type</v>
      </c>
      <c r="C51" s="110">
        <f>IF(D51="","",INDEX(m_color_trans!A:A,MATCH(D51,m_color_trans!D:D,0)))</f>
        <v>17</v>
      </c>
      <c r="D51" s="104" t="s">
        <v>2790</v>
      </c>
      <c r="E51" s="104" t="s">
        <v>1546</v>
      </c>
      <c r="F51" s="47" t="s">
        <v>2826</v>
      </c>
      <c r="G51" s="160">
        <v>5</v>
      </c>
      <c r="H51" s="110" t="str">
        <f>INDEX(product!B:B,MATCH(G51,product!A:A,0))</f>
        <v>GIESTA</v>
      </c>
      <c r="J51" s="110" t="str">
        <f>IF(K51="","",VLOOKUP(CONCATENATE(J$3,K51),m_selling_spec!$A:$H,2,FALSE))</f>
        <v>o4.5</v>
      </c>
      <c r="K51" s="104" t="s">
        <v>1541</v>
      </c>
      <c r="L51" s="110" t="str">
        <f>IF(M51="","",VLOOKUP(CONCATENATE(L$3,M51),m_selling_spec!$A:$H,2,FALSE))</f>
        <v>51.2</v>
      </c>
      <c r="M51" s="47" t="s">
        <v>546</v>
      </c>
      <c r="P51" s="110" t="str">
        <f>IF(Q51="","",VLOOKUP(CONCATENATE(P$3,Q51),m_selling_spec!$A:$H,2,FALSE))</f>
        <v>53.3</v>
      </c>
      <c r="Q51" s="47" t="s">
        <v>548</v>
      </c>
      <c r="R51" s="110" t="str">
        <f>IF(S51="","",VLOOKUP(CONCATENATE(R$3,S51),m_selling_spec!$A:$H,2,FALSE))</f>
        <v/>
      </c>
      <c r="T51" s="160" t="str">
        <f>IF(U51="","",VLOOKUP(CONCATENATE(T$3,U51),m_selling_spec!$A:$H,2,FALSE))</f>
        <v>55.3</v>
      </c>
      <c r="U51" s="104" t="s">
        <v>2569</v>
      </c>
    </row>
    <row r="52" spans="1:21">
      <c r="A52" s="104">
        <v>37</v>
      </c>
      <c r="B52" s="110" t="str">
        <f>INDEX(ctg_trans!$D:$D,MATCH(A52,ctg_trans!$A:$A,0))</f>
        <v>Handle type</v>
      </c>
      <c r="C52" s="110">
        <f>IF(D52="","",INDEX(m_color_trans!A:A,MATCH(D52,m_color_trans!D:D,0)))</f>
        <v>15</v>
      </c>
      <c r="D52" s="104" t="s">
        <v>2793</v>
      </c>
      <c r="E52" s="104" t="s">
        <v>1505</v>
      </c>
      <c r="F52" s="47" t="s">
        <v>2827</v>
      </c>
      <c r="G52" s="160">
        <v>5</v>
      </c>
      <c r="H52" s="110" t="str">
        <f>INDEX(product!B:B,MATCH(G52,product!A:A,0))</f>
        <v>GIESTA</v>
      </c>
      <c r="J52" s="110" t="str">
        <f>IF(K52="","",VLOOKUP(CONCATENATE(J$3,K52),m_selling_spec!$A:$H,2,FALSE))</f>
        <v>o4.1</v>
      </c>
      <c r="K52" s="104" t="s">
        <v>1507</v>
      </c>
      <c r="L52" s="110" t="str">
        <f>IF(M52="","",VLOOKUP(CONCATENATE(L$3,M52),m_selling_spec!$A:$H,2,FALSE))</f>
        <v>51.2</v>
      </c>
      <c r="M52" s="47" t="s">
        <v>546</v>
      </c>
      <c r="P52" s="110" t="str">
        <f>IF(Q52="","",VLOOKUP(CONCATENATE(P$3,Q52),m_selling_spec!$A:$H,2,FALSE))</f>
        <v/>
      </c>
      <c r="R52" s="110" t="str">
        <f>IF(S52="","",VLOOKUP(CONCATENATE(R$3,S52),m_selling_spec!$A:$H,2,FALSE))</f>
        <v>54.1</v>
      </c>
      <c r="S52" s="47" t="s">
        <v>74</v>
      </c>
      <c r="T52" s="160" t="str">
        <f>IF(U52="","",VLOOKUP(CONCATENATE(T$3,U52),m_selling_spec!$A:$H,2,FALSE))</f>
        <v>55.1</v>
      </c>
      <c r="U52" s="104" t="s">
        <v>2551</v>
      </c>
    </row>
    <row r="53" spans="1:21">
      <c r="A53" s="104">
        <v>37</v>
      </c>
      <c r="B53" s="110" t="str">
        <f>INDEX(ctg_trans!$D:$D,MATCH(A53,ctg_trans!$A:$A,0))</f>
        <v>Handle type</v>
      </c>
      <c r="C53" s="110">
        <f>IF(D53="","",INDEX(m_color_trans!A:A,MATCH(D53,m_color_trans!D:D,0)))</f>
        <v>15</v>
      </c>
      <c r="D53" s="104" t="s">
        <v>2793</v>
      </c>
      <c r="E53" s="104" t="s">
        <v>1509</v>
      </c>
      <c r="F53" s="47" t="s">
        <v>2811</v>
      </c>
      <c r="G53" s="160">
        <v>5</v>
      </c>
      <c r="H53" s="110" t="str">
        <f>INDEX(product!B:B,MATCH(G53,product!A:A,0))</f>
        <v>GIESTA</v>
      </c>
      <c r="J53" s="110" t="str">
        <f>IF(K53="","",VLOOKUP(CONCATENATE(J$3,K53),m_selling_spec!$A:$H,2,FALSE))</f>
        <v>o4.1</v>
      </c>
      <c r="K53" s="104" t="s">
        <v>1507</v>
      </c>
      <c r="L53" s="110" t="str">
        <f>IF(M53="","",VLOOKUP(CONCATENATE(L$3,M53),m_selling_spec!$A:$H,2,FALSE))</f>
        <v>51.2</v>
      </c>
      <c r="M53" s="47" t="s">
        <v>546</v>
      </c>
      <c r="P53" s="110" t="str">
        <f>IF(Q53="","",VLOOKUP(CONCATENATE(P$3,Q53),m_selling_spec!$A:$H,2,FALSE))</f>
        <v/>
      </c>
      <c r="R53" s="110" t="str">
        <f>IF(S53="","",VLOOKUP(CONCATENATE(R$3,S53),m_selling_spec!$A:$H,2,FALSE))</f>
        <v>54.2</v>
      </c>
      <c r="S53" s="47" t="s">
        <v>75</v>
      </c>
      <c r="T53" s="160" t="str">
        <f>IF(U53="","",VLOOKUP(CONCATENATE(T$3,U53),m_selling_spec!$A:$H,2,FALSE))</f>
        <v>55.1</v>
      </c>
      <c r="U53" s="104" t="s">
        <v>2551</v>
      </c>
    </row>
    <row r="54" spans="1:21">
      <c r="A54" s="104">
        <v>37</v>
      </c>
      <c r="B54" s="110" t="str">
        <f>INDEX(ctg_trans!$D:$D,MATCH(A54,ctg_trans!$A:$A,0))</f>
        <v>Handle type</v>
      </c>
      <c r="C54" s="110">
        <f>IF(D54="","",INDEX(m_color_trans!A:A,MATCH(D54,m_color_trans!D:D,0)))</f>
        <v>17</v>
      </c>
      <c r="D54" s="104" t="s">
        <v>2790</v>
      </c>
      <c r="E54" s="104" t="s">
        <v>1511</v>
      </c>
      <c r="F54" s="47" t="s">
        <v>2812</v>
      </c>
      <c r="G54" s="160">
        <v>5</v>
      </c>
      <c r="H54" s="110" t="str">
        <f>INDEX(product!B:B,MATCH(G54,product!A:A,0))</f>
        <v>GIESTA</v>
      </c>
      <c r="J54" s="110" t="str">
        <f>IF(K54="","",VLOOKUP(CONCATENATE(J$3,K54),m_selling_spec!$A:$H,2,FALSE))</f>
        <v>o4.1</v>
      </c>
      <c r="K54" s="104" t="s">
        <v>1507</v>
      </c>
      <c r="L54" s="110" t="str">
        <f>IF(M54="","",VLOOKUP(CONCATENATE(L$3,M54),m_selling_spec!$A:$H,2,FALSE))</f>
        <v>51.2</v>
      </c>
      <c r="M54" s="47" t="s">
        <v>546</v>
      </c>
      <c r="P54" s="110" t="str">
        <f>IF(Q54="","",VLOOKUP(CONCATENATE(P$3,Q54),m_selling_spec!$A:$H,2,FALSE))</f>
        <v/>
      </c>
      <c r="R54" s="110" t="str">
        <f>IF(S54="","",VLOOKUP(CONCATENATE(R$3,S54),m_selling_spec!$A:$H,2,FALSE))</f>
        <v>54.1</v>
      </c>
      <c r="S54" s="47" t="s">
        <v>74</v>
      </c>
      <c r="T54" s="160" t="str">
        <f>IF(U54="","",VLOOKUP(CONCATENATE(T$3,U54),m_selling_spec!$A:$H,2,FALSE))</f>
        <v>55.1</v>
      </c>
      <c r="U54" s="104" t="s">
        <v>2551</v>
      </c>
    </row>
    <row r="55" spans="1:21">
      <c r="A55" s="104">
        <v>37</v>
      </c>
      <c r="B55" s="110" t="str">
        <f>INDEX(ctg_trans!$D:$D,MATCH(A55,ctg_trans!$A:$A,0))</f>
        <v>Handle type</v>
      </c>
      <c r="C55" s="110">
        <f>IF(D55="","",INDEX(m_color_trans!A:A,MATCH(D55,m_color_trans!D:D,0)))</f>
        <v>17</v>
      </c>
      <c r="D55" s="104" t="s">
        <v>2790</v>
      </c>
      <c r="E55" s="104" t="s">
        <v>1513</v>
      </c>
      <c r="F55" s="47" t="s">
        <v>2813</v>
      </c>
      <c r="G55" s="160">
        <v>5</v>
      </c>
      <c r="H55" s="110" t="str">
        <f>INDEX(product!B:B,MATCH(G55,product!A:A,0))</f>
        <v>GIESTA</v>
      </c>
      <c r="J55" s="110" t="str">
        <f>IF(K55="","",VLOOKUP(CONCATENATE(J$3,K55),m_selling_spec!$A:$H,2,FALSE))</f>
        <v>o4.1</v>
      </c>
      <c r="K55" s="104" t="s">
        <v>1507</v>
      </c>
      <c r="L55" s="110" t="str">
        <f>IF(M55="","",VLOOKUP(CONCATENATE(L$3,M55),m_selling_spec!$A:$H,2,FALSE))</f>
        <v>51.2</v>
      </c>
      <c r="M55" s="47" t="s">
        <v>546</v>
      </c>
      <c r="P55" s="110" t="str">
        <f>IF(Q55="","",VLOOKUP(CONCATENATE(P$3,Q55),m_selling_spec!$A:$H,2,FALSE))</f>
        <v/>
      </c>
      <c r="R55" s="110" t="str">
        <f>IF(S55="","",VLOOKUP(CONCATENATE(R$3,S55),m_selling_spec!$A:$H,2,FALSE))</f>
        <v>54.2</v>
      </c>
      <c r="S55" s="47" t="s">
        <v>75</v>
      </c>
      <c r="T55" s="160" t="str">
        <f>IF(U55="","",VLOOKUP(CONCATENATE(T$3,U55),m_selling_spec!$A:$H,2,FALSE))</f>
        <v>55.1</v>
      </c>
      <c r="U55" s="104" t="s">
        <v>2551</v>
      </c>
    </row>
    <row r="56" spans="1:21">
      <c r="A56" s="104">
        <v>37</v>
      </c>
      <c r="B56" s="110" t="str">
        <f>INDEX(ctg_trans!$D:$D,MATCH(A56,ctg_trans!$A:$A,0))</f>
        <v>Handle type</v>
      </c>
      <c r="C56" s="110">
        <f>IF(D56="","",INDEX(m_color_trans!A:A,MATCH(D56,m_color_trans!D:D,0)))</f>
        <v>18</v>
      </c>
      <c r="D56" s="104" t="s">
        <v>2791</v>
      </c>
      <c r="E56" s="104" t="s">
        <v>1514</v>
      </c>
      <c r="F56" s="47" t="s">
        <v>2814</v>
      </c>
      <c r="G56" s="160">
        <v>5</v>
      </c>
      <c r="H56" s="110" t="str">
        <f>INDEX(product!B:B,MATCH(G56,product!A:A,0))</f>
        <v>GIESTA</v>
      </c>
      <c r="J56" s="110" t="str">
        <f>IF(K56="","",VLOOKUP(CONCATENATE(J$3,K56),m_selling_spec!$A:$H,2,FALSE))</f>
        <v>o4.2</v>
      </c>
      <c r="K56" s="104" t="s">
        <v>1515</v>
      </c>
      <c r="L56" s="110" t="str">
        <f>IF(M56="","",VLOOKUP(CONCATENATE(L$3,M56),m_selling_spec!$A:$H,2,FALSE))</f>
        <v>51.2</v>
      </c>
      <c r="M56" s="47" t="s">
        <v>546</v>
      </c>
      <c r="P56" s="110" t="str">
        <f>IF(Q56="","",VLOOKUP(CONCATENATE(P$3,Q56),m_selling_spec!$A:$H,2,FALSE))</f>
        <v/>
      </c>
      <c r="R56" s="110" t="str">
        <f>IF(S56="","",VLOOKUP(CONCATENATE(R$3,S56),m_selling_spec!$A:$H,2,FALSE))</f>
        <v>54.1</v>
      </c>
      <c r="S56" s="47" t="s">
        <v>74</v>
      </c>
      <c r="T56" s="160" t="str">
        <f>IF(U56="","",VLOOKUP(CONCATENATE(T$3,U56),m_selling_spec!$A:$H,2,FALSE))</f>
        <v>55.1</v>
      </c>
      <c r="U56" s="104" t="s">
        <v>2551</v>
      </c>
    </row>
    <row r="57" spans="1:21">
      <c r="A57" s="104">
        <v>37</v>
      </c>
      <c r="B57" s="110" t="str">
        <f>INDEX(ctg_trans!$D:$D,MATCH(A57,ctg_trans!$A:$A,0))</f>
        <v>Handle type</v>
      </c>
      <c r="C57" s="110">
        <f>IF(D57="","",INDEX(m_color_trans!A:A,MATCH(D57,m_color_trans!D:D,0)))</f>
        <v>18</v>
      </c>
      <c r="D57" s="104" t="s">
        <v>2791</v>
      </c>
      <c r="E57" s="104" t="s">
        <v>1517</v>
      </c>
      <c r="F57" s="47" t="s">
        <v>2815</v>
      </c>
      <c r="G57" s="160">
        <v>5</v>
      </c>
      <c r="H57" s="110" t="str">
        <f>INDEX(product!B:B,MATCH(G57,product!A:A,0))</f>
        <v>GIESTA</v>
      </c>
      <c r="J57" s="110" t="str">
        <f>IF(K57="","",VLOOKUP(CONCATENATE(J$3,K57),m_selling_spec!$A:$H,2,FALSE))</f>
        <v>o4.2</v>
      </c>
      <c r="K57" s="104" t="s">
        <v>1572</v>
      </c>
      <c r="L57" s="110" t="str">
        <f>IF(M57="","",VLOOKUP(CONCATENATE(L$3,M57),m_selling_spec!$A:$H,2,FALSE))</f>
        <v>51.2</v>
      </c>
      <c r="M57" s="47" t="s">
        <v>546</v>
      </c>
      <c r="P57" s="110" t="str">
        <f>IF(Q57="","",VLOOKUP(CONCATENATE(P$3,Q57),m_selling_spec!$A:$H,2,FALSE))</f>
        <v/>
      </c>
      <c r="R57" s="110" t="str">
        <f>IF(S57="","",VLOOKUP(CONCATENATE(R$3,S57),m_selling_spec!$A:$H,2,FALSE))</f>
        <v>54.2</v>
      </c>
      <c r="S57" s="47" t="s">
        <v>75</v>
      </c>
      <c r="T57" s="160" t="str">
        <f>IF(U57="","",VLOOKUP(CONCATENATE(T$3,U57),m_selling_spec!$A:$H,2,FALSE))</f>
        <v>55.1</v>
      </c>
      <c r="U57" s="104" t="s">
        <v>2551</v>
      </c>
    </row>
    <row r="58" spans="1:21">
      <c r="A58" s="104">
        <v>37</v>
      </c>
      <c r="B58" s="110" t="str">
        <f>INDEX(ctg_trans!$D:$D,MATCH(A58,ctg_trans!$A:$A,0))</f>
        <v>Handle type</v>
      </c>
      <c r="C58" s="110">
        <f>IF(D58="","",INDEX(m_color_trans!A:A,MATCH(D58,m_color_trans!D:D,0)))</f>
        <v>17</v>
      </c>
      <c r="D58" s="104" t="s">
        <v>2790</v>
      </c>
      <c r="E58" s="104" t="s">
        <v>1518</v>
      </c>
      <c r="F58" s="47" t="s">
        <v>2816</v>
      </c>
      <c r="G58" s="160">
        <v>5</v>
      </c>
      <c r="H58" s="110" t="str">
        <f>INDEX(product!B:B,MATCH(G58,product!A:A,0))</f>
        <v>GIESTA</v>
      </c>
      <c r="J58" s="110" t="str">
        <f>IF(K58="","",VLOOKUP(CONCATENATE(J$3,K58),m_selling_spec!$A:$H,2,FALSE))</f>
        <v>o4.2</v>
      </c>
      <c r="K58" s="104" t="s">
        <v>1515</v>
      </c>
      <c r="L58" s="110" t="str">
        <f>IF(M58="","",VLOOKUP(CONCATENATE(L$3,M58),m_selling_spec!$A:$H,2,FALSE))</f>
        <v>51.2</v>
      </c>
      <c r="M58" s="47" t="s">
        <v>546</v>
      </c>
      <c r="P58" s="110" t="str">
        <f>IF(Q58="","",VLOOKUP(CONCATENATE(P$3,Q58),m_selling_spec!$A:$H,2,FALSE))</f>
        <v/>
      </c>
      <c r="R58" s="110" t="str">
        <f>IF(S58="","",VLOOKUP(CONCATENATE(R$3,S58),m_selling_spec!$A:$H,2,FALSE))</f>
        <v>54.1</v>
      </c>
      <c r="S58" s="47" t="s">
        <v>74</v>
      </c>
      <c r="T58" s="160" t="str">
        <f>IF(U58="","",VLOOKUP(CONCATENATE(T$3,U58),m_selling_spec!$A:$H,2,FALSE))</f>
        <v>55.1</v>
      </c>
      <c r="U58" s="104" t="s">
        <v>2551</v>
      </c>
    </row>
    <row r="59" spans="1:21">
      <c r="A59" s="104">
        <v>37</v>
      </c>
      <c r="B59" s="110" t="str">
        <f>INDEX(ctg_trans!$D:$D,MATCH(A59,ctg_trans!$A:$A,0))</f>
        <v>Handle type</v>
      </c>
      <c r="C59" s="110">
        <f>IF(D59="","",INDEX(m_color_trans!A:A,MATCH(D59,m_color_trans!D:D,0)))</f>
        <v>17</v>
      </c>
      <c r="D59" s="104" t="s">
        <v>2790</v>
      </c>
      <c r="E59" s="104" t="s">
        <v>1519</v>
      </c>
      <c r="F59" s="47" t="s">
        <v>2817</v>
      </c>
      <c r="G59" s="160">
        <v>5</v>
      </c>
      <c r="H59" s="110" t="str">
        <f>INDEX(product!B:B,MATCH(G59,product!A:A,0))</f>
        <v>GIESTA</v>
      </c>
      <c r="J59" s="110" t="str">
        <f>IF(K59="","",VLOOKUP(CONCATENATE(J$3,K59),m_selling_spec!$A:$H,2,FALSE))</f>
        <v>o4.2</v>
      </c>
      <c r="K59" s="104" t="s">
        <v>1515</v>
      </c>
      <c r="L59" s="110" t="str">
        <f>IF(M59="","",VLOOKUP(CONCATENATE(L$3,M59),m_selling_spec!$A:$H,2,FALSE))</f>
        <v>51.2</v>
      </c>
      <c r="M59" s="47" t="s">
        <v>546</v>
      </c>
      <c r="P59" s="110" t="str">
        <f>IF(Q59="","",VLOOKUP(CONCATENATE(P$3,Q59),m_selling_spec!$A:$H,2,FALSE))</f>
        <v/>
      </c>
      <c r="R59" s="110" t="str">
        <f>IF(S59="","",VLOOKUP(CONCATENATE(R$3,S59),m_selling_spec!$A:$H,2,FALSE))</f>
        <v>54.2</v>
      </c>
      <c r="S59" s="47" t="s">
        <v>75</v>
      </c>
      <c r="T59" s="160" t="str">
        <f>IF(U59="","",VLOOKUP(CONCATENATE(T$3,U59),m_selling_spec!$A:$H,2,FALSE))</f>
        <v>55.1</v>
      </c>
      <c r="U59" s="104" t="s">
        <v>2551</v>
      </c>
    </row>
    <row r="60" spans="1:21">
      <c r="A60" s="104">
        <v>37</v>
      </c>
      <c r="B60" s="110" t="str">
        <f>INDEX(ctg_trans!$D:$D,MATCH(A60,ctg_trans!$A:$A,0))</f>
        <v>Handle type</v>
      </c>
      <c r="C60" s="110">
        <f>IF(D60="","",INDEX(m_color_trans!A:A,MATCH(D60,m_color_trans!D:D,0)))</f>
        <v>15</v>
      </c>
      <c r="D60" s="174" t="s">
        <v>2793</v>
      </c>
      <c r="E60" s="104" t="s">
        <v>1520</v>
      </c>
      <c r="F60" s="47" t="s">
        <v>2818</v>
      </c>
      <c r="G60" s="160">
        <v>5</v>
      </c>
      <c r="H60" s="110" t="str">
        <f>INDEX(product!B:B,MATCH(G60,product!A:A,0))</f>
        <v>GIESTA</v>
      </c>
      <c r="J60" s="110" t="str">
        <f>IF(K60="","",VLOOKUP(CONCATENATE(J$3,K60),m_selling_spec!$A:$H,2,FALSE))</f>
        <v>o4.3</v>
      </c>
      <c r="K60" s="104" t="s">
        <v>2567</v>
      </c>
      <c r="L60" s="110" t="str">
        <f>IF(M60="","",VLOOKUP(CONCATENATE(L$3,M60),m_selling_spec!$A:$H,2,FALSE))</f>
        <v>51.2</v>
      </c>
      <c r="M60" s="47" t="s">
        <v>546</v>
      </c>
      <c r="P60" s="110" t="str">
        <f>IF(Q60="","",VLOOKUP(CONCATENATE(P$3,Q60),m_selling_spec!$A:$H,2,FALSE))</f>
        <v/>
      </c>
      <c r="R60" s="110" t="str">
        <f>IF(S60="","",VLOOKUP(CONCATENATE(R$3,S60),m_selling_spec!$A:$H,2,FALSE))</f>
        <v/>
      </c>
      <c r="T60" s="160" t="str">
        <f>IF(U60="","",VLOOKUP(CONCATENATE(T$3,U60),m_selling_spec!$A:$H,2,FALSE))</f>
        <v>55.2</v>
      </c>
      <c r="U60" s="104" t="s">
        <v>2567</v>
      </c>
    </row>
    <row r="61" spans="1:21">
      <c r="A61" s="104">
        <v>37</v>
      </c>
      <c r="B61" s="110" t="str">
        <f>INDEX(ctg_trans!$D:$D,MATCH(A61,ctg_trans!$A:$A,0))</f>
        <v>Handle type</v>
      </c>
      <c r="C61" s="110">
        <f>IF(D61="","",INDEX(m_color_trans!A:A,MATCH(D61,m_color_trans!D:D,0)))</f>
        <v>17</v>
      </c>
      <c r="D61" s="104" t="s">
        <v>2790</v>
      </c>
      <c r="E61" s="104" t="s">
        <v>1522</v>
      </c>
      <c r="F61" s="47" t="s">
        <v>2819</v>
      </c>
      <c r="G61" s="160">
        <v>5</v>
      </c>
      <c r="H61" s="110" t="str">
        <f>INDEX(product!B:B,MATCH(G61,product!A:A,0))</f>
        <v>GIESTA</v>
      </c>
      <c r="J61" s="110" t="str">
        <f>IF(K61="","",VLOOKUP(CONCATENATE(J$3,K61),m_selling_spec!$A:$H,2,FALSE))</f>
        <v>o4.3</v>
      </c>
      <c r="K61" s="104" t="s">
        <v>1521</v>
      </c>
      <c r="L61" s="110" t="str">
        <f>IF(M61="","",VLOOKUP(CONCATENATE(L$3,M61),m_selling_spec!$A:$H,2,FALSE))</f>
        <v>51.2</v>
      </c>
      <c r="M61" s="47" t="s">
        <v>546</v>
      </c>
      <c r="P61" s="110" t="str">
        <f>IF(Q61="","",VLOOKUP(CONCATENATE(P$3,Q61),m_selling_spec!$A:$H,2,FALSE))</f>
        <v/>
      </c>
      <c r="R61" s="110" t="str">
        <f>IF(S61="","",VLOOKUP(CONCATENATE(R$3,S61),m_selling_spec!$A:$H,2,FALSE))</f>
        <v/>
      </c>
      <c r="T61" s="160" t="str">
        <f>IF(U61="","",VLOOKUP(CONCATENATE(T$3,U61),m_selling_spec!$A:$H,2,FALSE))</f>
        <v>55.2</v>
      </c>
      <c r="U61" s="104" t="s">
        <v>2567</v>
      </c>
    </row>
    <row r="62" spans="1:21">
      <c r="A62" s="104">
        <v>38</v>
      </c>
      <c r="B62" s="110" t="str">
        <f>INDEX(ctg_trans!$D:$D,MATCH(A62,ctg_trans!$A:$A,0))</f>
        <v>Cylinder</v>
      </c>
      <c r="C62" s="110">
        <f>IF(D62="","",INDEX(m_color_trans!A:A,MATCH(D62,m_color_trans!D:D,0)))</f>
        <v>15</v>
      </c>
      <c r="D62" s="104" t="s">
        <v>2793</v>
      </c>
      <c r="E62" s="104" t="s">
        <v>1523</v>
      </c>
      <c r="F62" s="47" t="s">
        <v>2820</v>
      </c>
      <c r="G62" s="160">
        <v>5</v>
      </c>
      <c r="H62" s="110" t="str">
        <f>INDEX(product!B:B,MATCH(G62,product!A:A,0))</f>
        <v>GIESTA</v>
      </c>
      <c r="L62" s="110" t="str">
        <f>IF(M62="","",VLOOKUP(CONCATENATE(L$3,M62),m_selling_spec!$A:$H,2,FALSE))</f>
        <v>51.2</v>
      </c>
      <c r="M62" s="47" t="s">
        <v>546</v>
      </c>
      <c r="P62" s="110" t="str">
        <f>IF(Q62="","",VLOOKUP(CONCATENATE(P$3,Q62),m_selling_spec!$A:$H,2,FALSE))</f>
        <v/>
      </c>
      <c r="R62" s="110" t="str">
        <f>IF(S62="","",VLOOKUP(CONCATENATE(R$3,S62),m_selling_spec!$A:$H,2,FALSE))</f>
        <v/>
      </c>
      <c r="T62" s="160" t="str">
        <f>IF(U62="","",VLOOKUP(CONCATENATE(T$3,U62),m_selling_spec!$A:$H,2,FALSE))</f>
        <v/>
      </c>
      <c r="U62" s="104"/>
    </row>
    <row r="63" spans="1:21">
      <c r="A63" s="104">
        <v>38</v>
      </c>
      <c r="B63" s="110" t="str">
        <f>INDEX(ctg_trans!$D:$D,MATCH(A63,ctg_trans!$A:$A,0))</f>
        <v>Cylinder</v>
      </c>
      <c r="C63" s="110">
        <f>IF(D63="","",INDEX(m_color_trans!A:A,MATCH(D63,m_color_trans!D:D,0)))</f>
        <v>18</v>
      </c>
      <c r="D63" s="104" t="s">
        <v>2791</v>
      </c>
      <c r="E63" s="104" t="s">
        <v>1525</v>
      </c>
      <c r="F63" s="47" t="s">
        <v>2821</v>
      </c>
      <c r="G63" s="160">
        <v>5</v>
      </c>
      <c r="H63" s="110" t="str">
        <f>INDEX(product!B:B,MATCH(G63,product!A:A,0))</f>
        <v>GIESTA</v>
      </c>
      <c r="L63" s="110" t="str">
        <f>IF(M63="","",VLOOKUP(CONCATENATE(L$3,M63),m_selling_spec!$A:$H,2,FALSE))</f>
        <v>51.2</v>
      </c>
      <c r="M63" s="47" t="s">
        <v>546</v>
      </c>
      <c r="P63" s="110" t="str">
        <f>IF(Q63="","",VLOOKUP(CONCATENATE(P$3,Q63),m_selling_spec!$A:$H,2,FALSE))</f>
        <v/>
      </c>
      <c r="R63" s="110" t="str">
        <f>IF(S63="","",VLOOKUP(CONCATENATE(R$3,S63),m_selling_spec!$A:$H,2,FALSE))</f>
        <v/>
      </c>
      <c r="T63" s="160" t="str">
        <f>IF(U63="","",VLOOKUP(CONCATENATE(T$3,U63),m_selling_spec!$A:$H,2,FALSE))</f>
        <v/>
      </c>
      <c r="U63" s="104"/>
    </row>
    <row r="64" spans="1:21">
      <c r="A64" s="104">
        <v>38</v>
      </c>
      <c r="B64" s="110" t="str">
        <f>INDEX(ctg_trans!$D:$D,MATCH(A64,ctg_trans!$A:$A,0))</f>
        <v>Cylinder</v>
      </c>
      <c r="C64" s="110">
        <f>IF(D64="","",INDEX(m_color_trans!A:A,MATCH(D64,m_color_trans!D:D,0)))</f>
        <v>17</v>
      </c>
      <c r="D64" s="104" t="s">
        <v>2790</v>
      </c>
      <c r="E64" s="104" t="s">
        <v>1526</v>
      </c>
      <c r="F64" s="47" t="s">
        <v>2822</v>
      </c>
      <c r="G64" s="160">
        <v>5</v>
      </c>
      <c r="H64" s="110" t="str">
        <f>INDEX(product!B:B,MATCH(G64,product!A:A,0))</f>
        <v>GIESTA</v>
      </c>
      <c r="J64" s="110" t="str">
        <f>IF(K64="","",VLOOKUP(CONCATENATE(J$3,K64),m_selling_spec!$A:$H,2,FALSE))</f>
        <v/>
      </c>
      <c r="L64" s="110" t="str">
        <f>IF(M64="","",VLOOKUP(CONCATENATE(L$3,M64),m_selling_spec!$A:$H,2,FALSE))</f>
        <v>51.2</v>
      </c>
      <c r="M64" s="47" t="s">
        <v>546</v>
      </c>
      <c r="P64" s="110" t="str">
        <f>IF(Q64="","",VLOOKUP(CONCATENATE(P$3,Q64),m_selling_spec!$A:$H,2,FALSE))</f>
        <v/>
      </c>
      <c r="R64" s="110" t="str">
        <f>IF(S64="","",VLOOKUP(CONCATENATE(R$3,S64),m_selling_spec!$A:$H,2,FALSE))</f>
        <v/>
      </c>
      <c r="T64" s="160" t="str">
        <f>IF(U64="","",VLOOKUP(CONCATENATE(T$3,U64),m_selling_spec!$A:$H,2,FALSE))</f>
        <v/>
      </c>
      <c r="U64" s="104"/>
    </row>
    <row r="65" spans="1:21">
      <c r="A65" s="104">
        <v>39</v>
      </c>
      <c r="B65" s="110" t="str">
        <f>INDEX(ctg_trans!$D:$D,MATCH(A65,ctg_trans!$A:$A,0))</f>
        <v>Door guard</v>
      </c>
      <c r="C65" s="110">
        <f>IF(D65="","",INDEX(m_color_trans!A:A,MATCH(D65,m_color_trans!D:D,0)))</f>
        <v>15</v>
      </c>
      <c r="D65" s="104" t="s">
        <v>2793</v>
      </c>
      <c r="E65" s="104" t="s">
        <v>1547</v>
      </c>
      <c r="F65" s="47" t="s">
        <v>2828</v>
      </c>
      <c r="G65" s="160">
        <v>5</v>
      </c>
      <c r="H65" s="110" t="str">
        <f>INDEX(product!B:B,MATCH(G65,product!A:A,0))</f>
        <v>GIESTA</v>
      </c>
      <c r="J65" s="110" t="str">
        <f>IF(K65="","",VLOOKUP(CONCATENATE(J$3,K65),m_selling_spec!$A:$H,2,FALSE))</f>
        <v/>
      </c>
      <c r="L65" s="110" t="str">
        <f>IF(M65="","",VLOOKUP(CONCATENATE(L$3,M65),m_selling_spec!$A:$H,2,FALSE))</f>
        <v>51.2</v>
      </c>
      <c r="M65" s="47" t="s">
        <v>546</v>
      </c>
      <c r="P65" s="110" t="str">
        <f>IF(Q65="","",VLOOKUP(CONCATENATE(P$3,Q65),m_selling_spec!$A:$H,2,FALSE))</f>
        <v>53.1</v>
      </c>
      <c r="Q65" s="47" t="s">
        <v>541</v>
      </c>
      <c r="R65" s="110" t="str">
        <f>IF(S65="","",VLOOKUP(CONCATENATE(R$3,S65),m_selling_spec!$A:$H,2,FALSE))</f>
        <v/>
      </c>
      <c r="T65" s="160" t="str">
        <f>IF(U65="","",VLOOKUP(CONCATENATE(T$3,U65),m_selling_spec!$A:$H,2,FALSE))</f>
        <v/>
      </c>
      <c r="U65" s="104"/>
    </row>
    <row r="66" spans="1:21">
      <c r="A66" s="104">
        <v>39</v>
      </c>
      <c r="B66" s="110" t="str">
        <f>INDEX(ctg_trans!$D:$D,MATCH(A66,ctg_trans!$A:$A,0))</f>
        <v>Door guard</v>
      </c>
      <c r="C66" s="110">
        <f>IF(D66="","",INDEX(m_color_trans!A:A,MATCH(D66,m_color_trans!D:D,0)))</f>
        <v>18</v>
      </c>
      <c r="D66" s="104" t="s">
        <v>2791</v>
      </c>
      <c r="E66" s="104" t="s">
        <v>1548</v>
      </c>
      <c r="F66" s="47" t="s">
        <v>2829</v>
      </c>
      <c r="G66" s="160">
        <v>5</v>
      </c>
      <c r="H66" s="110" t="str">
        <f>INDEX(product!B:B,MATCH(G66,product!A:A,0))</f>
        <v>GIESTA</v>
      </c>
      <c r="J66" s="110" t="str">
        <f>IF(K66="","",VLOOKUP(CONCATENATE(J$3,K66),m_selling_spec!$A:$H,2,FALSE))</f>
        <v/>
      </c>
      <c r="L66" s="110" t="str">
        <f>IF(M66="","",VLOOKUP(CONCATENATE(L$3,M66),m_selling_spec!$A:$H,2,FALSE))</f>
        <v>51.2</v>
      </c>
      <c r="M66" s="47" t="s">
        <v>546</v>
      </c>
      <c r="P66" s="110" t="str">
        <f>IF(Q66="","",VLOOKUP(CONCATENATE(P$3,Q66),m_selling_spec!$A:$H,2,FALSE))</f>
        <v>53.1</v>
      </c>
      <c r="Q66" s="47" t="s">
        <v>541</v>
      </c>
      <c r="R66" s="110" t="str">
        <f>IF(S66="","",VLOOKUP(CONCATENATE(R$3,S66),m_selling_spec!$A:$H,2,FALSE))</f>
        <v/>
      </c>
      <c r="T66" s="160" t="str">
        <f>IF(U66="","",VLOOKUP(CONCATENATE(T$3,U66),m_selling_spec!$A:$H,2,FALSE))</f>
        <v/>
      </c>
      <c r="U66" s="104"/>
    </row>
    <row r="67" spans="1:21">
      <c r="A67" s="104">
        <v>39</v>
      </c>
      <c r="B67" s="110" t="str">
        <f>INDEX(ctg_trans!$D:$D,MATCH(A67,ctg_trans!$A:$A,0))</f>
        <v>Door guard</v>
      </c>
      <c r="C67" s="110">
        <f>IF(D67="","",INDEX(m_color_trans!A:A,MATCH(D67,m_color_trans!D:D,0)))</f>
        <v>17</v>
      </c>
      <c r="D67" s="104" t="s">
        <v>2790</v>
      </c>
      <c r="E67" s="104" t="s">
        <v>1549</v>
      </c>
      <c r="F67" s="47" t="s">
        <v>2830</v>
      </c>
      <c r="G67" s="160">
        <v>5</v>
      </c>
      <c r="H67" s="110" t="str">
        <f>INDEX(product!B:B,MATCH(G67,product!A:A,0))</f>
        <v>GIESTA</v>
      </c>
      <c r="J67" s="110" t="str">
        <f>IF(K67="","",VLOOKUP(CONCATENATE(J$3,K67),m_selling_spec!$A:$H,2,FALSE))</f>
        <v/>
      </c>
      <c r="L67" s="110" t="str">
        <f>IF(M67="","",VLOOKUP(CONCATENATE(L$3,M67),m_selling_spec!$A:$H,2,FALSE))</f>
        <v>51.2</v>
      </c>
      <c r="M67" s="47" t="s">
        <v>546</v>
      </c>
      <c r="P67" s="110" t="str">
        <f>IF(Q67="","",VLOOKUP(CONCATENATE(P$3,Q67),m_selling_spec!$A:$H,2,FALSE))</f>
        <v>53.1</v>
      </c>
      <c r="Q67" s="47" t="s">
        <v>541</v>
      </c>
      <c r="R67" s="110" t="str">
        <f>IF(S67="","",VLOOKUP(CONCATENATE(R$3,S67),m_selling_spec!$A:$H,2,FALSE))</f>
        <v/>
      </c>
      <c r="T67" s="160" t="str">
        <f>IF(U67="","",VLOOKUP(CONCATENATE(T$3,U67),m_selling_spec!$A:$H,2,FALSE))</f>
        <v/>
      </c>
      <c r="U67" s="104"/>
    </row>
    <row r="68" spans="1:21">
      <c r="A68" s="104">
        <v>39</v>
      </c>
      <c r="B68" s="110" t="str">
        <f>INDEX(ctg_trans!$D:$D,MATCH(A68,ctg_trans!$A:$A,0))</f>
        <v>Door guard</v>
      </c>
      <c r="C68" s="110">
        <f>IF(D68="","",INDEX(m_color_trans!A:A,MATCH(D68,m_color_trans!D:D,0)))</f>
        <v>15</v>
      </c>
      <c r="D68" s="104" t="s">
        <v>2793</v>
      </c>
      <c r="E68" s="104" t="s">
        <v>1550</v>
      </c>
      <c r="F68" s="47" t="s">
        <v>2828</v>
      </c>
      <c r="G68" s="160">
        <v>5</v>
      </c>
      <c r="H68" s="110" t="str">
        <f>INDEX(product!B:B,MATCH(G68,product!A:A,0))</f>
        <v>GIESTA</v>
      </c>
      <c r="J68" s="110" t="str">
        <f>IF(K68="","",VLOOKUP(CONCATENATE(J$3,K68),m_selling_spec!$A:$H,2,FALSE))</f>
        <v/>
      </c>
      <c r="L68" s="110" t="str">
        <f>IF(M68="","",VLOOKUP(CONCATENATE(L$3,M68),m_selling_spec!$A:$H,2,FALSE))</f>
        <v>51.2</v>
      </c>
      <c r="M68" s="47" t="s">
        <v>546</v>
      </c>
      <c r="P68" s="110" t="str">
        <f>IF(Q68="","",VLOOKUP(CONCATENATE(P$3,Q68),m_selling_spec!$A:$H,2,FALSE))</f>
        <v>53.2</v>
      </c>
      <c r="Q68" s="47" t="s">
        <v>1695</v>
      </c>
      <c r="R68" s="110" t="str">
        <f>IF(S68="","",VLOOKUP(CONCATENATE(R$3,S68),m_selling_spec!$A:$H,2,FALSE))</f>
        <v/>
      </c>
      <c r="T68" s="160" t="str">
        <f>IF(U68="","",VLOOKUP(CONCATENATE(T$3,U68),m_selling_spec!$A:$H,2,FALSE))</f>
        <v/>
      </c>
      <c r="U68" s="104"/>
    </row>
    <row r="69" spans="1:21">
      <c r="A69" s="104">
        <v>39</v>
      </c>
      <c r="B69" s="110" t="str">
        <f>INDEX(ctg_trans!$D:$D,MATCH(A69,ctg_trans!$A:$A,0))</f>
        <v>Door guard</v>
      </c>
      <c r="C69" s="110">
        <f>IF(D69="","",INDEX(m_color_trans!A:A,MATCH(D69,m_color_trans!D:D,0)))</f>
        <v>15</v>
      </c>
      <c r="D69" s="104" t="s">
        <v>2793</v>
      </c>
      <c r="E69" s="104" t="s">
        <v>1550</v>
      </c>
      <c r="F69" s="47" t="s">
        <v>2828</v>
      </c>
      <c r="G69" s="160">
        <v>5</v>
      </c>
      <c r="H69" s="110" t="str">
        <f>INDEX(product!B:B,MATCH(G69,product!A:A,0))</f>
        <v>GIESTA</v>
      </c>
      <c r="J69" s="110" t="str">
        <f>IF(K69="","",VLOOKUP(CONCATENATE(J$3,K69),m_selling_spec!$A:$H,2,FALSE))</f>
        <v/>
      </c>
      <c r="L69" s="110" t="str">
        <f>IF(M69="","",VLOOKUP(CONCATENATE(L$3,M69),m_selling_spec!$A:$H,2,FALSE))</f>
        <v>51.2</v>
      </c>
      <c r="M69" s="47" t="s">
        <v>546</v>
      </c>
      <c r="P69" s="110" t="str">
        <f>IF(Q69="","",VLOOKUP(CONCATENATE(P$3,Q69),m_selling_spec!$A:$H,2,FALSE))</f>
        <v>53.3</v>
      </c>
      <c r="Q69" s="47" t="s">
        <v>548</v>
      </c>
      <c r="R69" s="110" t="str">
        <f>IF(S69="","",VLOOKUP(CONCATENATE(R$3,S69),m_selling_spec!$A:$H,2,FALSE))</f>
        <v/>
      </c>
      <c r="T69" s="160" t="str">
        <f>IF(U69="","",VLOOKUP(CONCATENATE(T$3,U69),m_selling_spec!$A:$H,2,FALSE))</f>
        <v/>
      </c>
      <c r="U69" s="104"/>
    </row>
    <row r="70" spans="1:21">
      <c r="A70" s="104">
        <v>39</v>
      </c>
      <c r="B70" s="110" t="str">
        <f>INDEX(ctg_trans!$D:$D,MATCH(A70,ctg_trans!$A:$A,0))</f>
        <v>Door guard</v>
      </c>
      <c r="C70" s="110">
        <f>IF(D70="","",INDEX(m_color_trans!A:A,MATCH(D70,m_color_trans!D:D,0)))</f>
        <v>18</v>
      </c>
      <c r="D70" s="104" t="s">
        <v>2791</v>
      </c>
      <c r="E70" s="104" t="s">
        <v>1553</v>
      </c>
      <c r="F70" s="47" t="s">
        <v>2829</v>
      </c>
      <c r="G70" s="160">
        <v>5</v>
      </c>
      <c r="H70" s="110" t="str">
        <f>INDEX(product!B:B,MATCH(G70,product!A:A,0))</f>
        <v>GIESTA</v>
      </c>
      <c r="J70" s="110" t="str">
        <f>IF(K70="","",VLOOKUP(CONCATENATE(J$3,K70),m_selling_spec!$A:$H,2,FALSE))</f>
        <v/>
      </c>
      <c r="L70" s="110" t="str">
        <f>IF(M70="","",VLOOKUP(CONCATENATE(L$3,M70),m_selling_spec!$A:$H,2,FALSE))</f>
        <v>51.2</v>
      </c>
      <c r="M70" s="47" t="s">
        <v>546</v>
      </c>
      <c r="P70" s="110" t="str">
        <f>IF(Q70="","",VLOOKUP(CONCATENATE(P$3,Q70),m_selling_spec!$A:$H,2,FALSE))</f>
        <v>53.2</v>
      </c>
      <c r="Q70" s="47" t="s">
        <v>1695</v>
      </c>
      <c r="R70" s="110" t="str">
        <f>IF(S70="","",VLOOKUP(CONCATENATE(R$3,S70),m_selling_spec!$A:$H,2,FALSE))</f>
        <v/>
      </c>
      <c r="T70" s="160" t="str">
        <f>IF(U70="","",VLOOKUP(CONCATENATE(T$3,U70),m_selling_spec!$A:$H,2,FALSE))</f>
        <v/>
      </c>
      <c r="U70" s="104"/>
    </row>
    <row r="71" spans="1:21">
      <c r="A71" s="104">
        <v>39</v>
      </c>
      <c r="B71" s="110" t="str">
        <f>INDEX(ctg_trans!$D:$D,MATCH(A71,ctg_trans!$A:$A,0))</f>
        <v>Door guard</v>
      </c>
      <c r="C71" s="110">
        <f>IF(D71="","",INDEX(m_color_trans!A:A,MATCH(D71,m_color_trans!D:D,0)))</f>
        <v>18</v>
      </c>
      <c r="D71" s="104" t="s">
        <v>2791</v>
      </c>
      <c r="E71" s="104" t="s">
        <v>1553</v>
      </c>
      <c r="F71" s="47" t="s">
        <v>2829</v>
      </c>
      <c r="G71" s="160">
        <v>5</v>
      </c>
      <c r="H71" s="110" t="str">
        <f>INDEX(product!B:B,MATCH(G71,product!A:A,0))</f>
        <v>GIESTA</v>
      </c>
      <c r="J71" s="110" t="str">
        <f>IF(K71="","",VLOOKUP(CONCATENATE(J$3,K71),m_selling_spec!$A:$H,2,FALSE))</f>
        <v/>
      </c>
      <c r="L71" s="110" t="str">
        <f>IF(M71="","",VLOOKUP(CONCATENATE(L$3,M71),m_selling_spec!$A:$H,2,FALSE))</f>
        <v>51.2</v>
      </c>
      <c r="M71" s="47" t="s">
        <v>546</v>
      </c>
      <c r="P71" s="110" t="str">
        <f>IF(Q71="","",VLOOKUP(CONCATENATE(P$3,Q71),m_selling_spec!$A:$H,2,FALSE))</f>
        <v>53.3</v>
      </c>
      <c r="Q71" s="47" t="s">
        <v>548</v>
      </c>
      <c r="R71" s="110" t="str">
        <f>IF(S71="","",VLOOKUP(CONCATENATE(R$3,S71),m_selling_spec!$A:$H,2,FALSE))</f>
        <v/>
      </c>
      <c r="T71" s="160" t="str">
        <f>IF(U71="","",VLOOKUP(CONCATENATE(T$3,U71),m_selling_spec!$A:$H,2,FALSE))</f>
        <v/>
      </c>
      <c r="U71" s="104"/>
    </row>
    <row r="72" spans="1:21">
      <c r="A72" s="104">
        <v>39</v>
      </c>
      <c r="B72" s="110" t="str">
        <f>INDEX(ctg_trans!$D:$D,MATCH(A72,ctg_trans!$A:$A,0))</f>
        <v>Door guard</v>
      </c>
      <c r="C72" s="110">
        <f>IF(D72="","",INDEX(m_color_trans!A:A,MATCH(D72,m_color_trans!D:D,0)))</f>
        <v>17</v>
      </c>
      <c r="D72" s="104" t="s">
        <v>2790</v>
      </c>
      <c r="E72" s="104" t="s">
        <v>1554</v>
      </c>
      <c r="F72" s="47" t="s">
        <v>2830</v>
      </c>
      <c r="G72" s="160">
        <v>5</v>
      </c>
      <c r="H72" s="110" t="str">
        <f>INDEX(product!B:B,MATCH(G72,product!A:A,0))</f>
        <v>GIESTA</v>
      </c>
      <c r="J72" s="110" t="str">
        <f>IF(K72="","",VLOOKUP(CONCATENATE(J$3,K72),m_selling_spec!$A:$H,2,FALSE))</f>
        <v/>
      </c>
      <c r="L72" s="110" t="str">
        <f>IF(M72="","",VLOOKUP(CONCATENATE(L$3,M72),m_selling_spec!$A:$H,2,FALSE))</f>
        <v>51.2</v>
      </c>
      <c r="M72" s="47" t="s">
        <v>546</v>
      </c>
      <c r="P72" s="110" t="str">
        <f>IF(Q72="","",VLOOKUP(CONCATENATE(P$3,Q72),m_selling_spec!$A:$H,2,FALSE))</f>
        <v>53.2</v>
      </c>
      <c r="Q72" s="47" t="s">
        <v>1695</v>
      </c>
      <c r="R72" s="110" t="str">
        <f>IF(S72="","",VLOOKUP(CONCATENATE(R$3,S72),m_selling_spec!$A:$H,2,FALSE))</f>
        <v/>
      </c>
      <c r="T72" s="160" t="str">
        <f>IF(U72="","",VLOOKUP(CONCATENATE(T$3,U72),m_selling_spec!$A:$H,2,FALSE))</f>
        <v/>
      </c>
      <c r="U72" s="104"/>
    </row>
    <row r="73" spans="1:21">
      <c r="A73" s="104">
        <v>39</v>
      </c>
      <c r="B73" s="110" t="str">
        <f>INDEX(ctg_trans!$D:$D,MATCH(A73,ctg_trans!$A:$A,0))</f>
        <v>Door guard</v>
      </c>
      <c r="C73" s="110">
        <f>IF(D73="","",INDEX(m_color_trans!A:A,MATCH(D73,m_color_trans!D:D,0)))</f>
        <v>17</v>
      </c>
      <c r="D73" s="104" t="s">
        <v>2790</v>
      </c>
      <c r="E73" s="104" t="s">
        <v>1554</v>
      </c>
      <c r="F73" s="47" t="s">
        <v>2830</v>
      </c>
      <c r="G73" s="160">
        <v>5</v>
      </c>
      <c r="H73" s="110" t="str">
        <f>INDEX(product!B:B,MATCH(G73,product!A:A,0))</f>
        <v>GIESTA</v>
      </c>
      <c r="J73" s="110" t="str">
        <f>IF(K73="","",VLOOKUP(CONCATENATE(J$3,K73),m_selling_spec!$A:$H,2,FALSE))</f>
        <v/>
      </c>
      <c r="L73" s="110" t="str">
        <f>IF(M73="","",VLOOKUP(CONCATENATE(L$3,M73),m_selling_spec!$A:$H,2,FALSE))</f>
        <v>51.2</v>
      </c>
      <c r="M73" s="47" t="s">
        <v>546</v>
      </c>
      <c r="P73" s="110" t="str">
        <f>IF(Q73="","",VLOOKUP(CONCATENATE(P$3,Q73),m_selling_spec!$A:$H,2,FALSE))</f>
        <v>53.3</v>
      </c>
      <c r="Q73" s="47" t="s">
        <v>548</v>
      </c>
      <c r="R73" s="110" t="str">
        <f>IF(S73="","",VLOOKUP(CONCATENATE(R$3,S73),m_selling_spec!$A:$H,2,FALSE))</f>
        <v/>
      </c>
      <c r="T73" s="160" t="str">
        <f>IF(U73="","",VLOOKUP(CONCATENATE(T$3,U73),m_selling_spec!$A:$H,2,FALSE))</f>
        <v/>
      </c>
      <c r="U73" s="104"/>
    </row>
    <row r="74" spans="1:21">
      <c r="A74" s="104">
        <v>40</v>
      </c>
      <c r="B74" s="110" t="str">
        <f>INDEX(ctg_trans!$D:$D,MATCH(A74,ctg_trans!$A:$A,0))</f>
        <v>Closer</v>
      </c>
      <c r="C74" s="110">
        <f>IF(D74="","",INDEX(m_color_trans!A:A,MATCH(D74,m_color_trans!D:D,0)))</f>
        <v>19</v>
      </c>
      <c r="D74" s="104" t="s">
        <v>1531</v>
      </c>
      <c r="E74" s="104" t="s">
        <v>2650</v>
      </c>
      <c r="F74" s="47" t="s">
        <v>2836</v>
      </c>
      <c r="G74" s="160">
        <v>5</v>
      </c>
      <c r="H74" s="110" t="str">
        <f>INDEX(product!B:B,MATCH(G74,product!A:A,0))</f>
        <v>GIESTA</v>
      </c>
      <c r="J74" s="110" t="str">
        <f>IF(K74="","",VLOOKUP(CONCATENATE(J$3,K74),m_selling_spec!$A:$H,2,FALSE))</f>
        <v/>
      </c>
      <c r="L74" s="110" t="str">
        <f>IF(M74="","",VLOOKUP(CONCATENATE(L$3,M74),m_selling_spec!$A:$H,2,FALSE))</f>
        <v>51.2</v>
      </c>
      <c r="M74" s="47" t="s">
        <v>546</v>
      </c>
      <c r="P74" s="110" t="str">
        <f>IF(Q74="","",VLOOKUP(CONCATENATE(P$3,Q74),m_selling_spec!$A:$H,2,FALSE))</f>
        <v/>
      </c>
      <c r="R74" s="110" t="str">
        <f>IF(S74="","",VLOOKUP(CONCATENATE(R$3,S74),m_selling_spec!$A:$H,2,FALSE))</f>
        <v/>
      </c>
      <c r="T74" s="160" t="str">
        <f>IF(U74="","",VLOOKUP(CONCATENATE(T$3,U74),m_selling_spec!$A:$H,2,FALSE))</f>
        <v/>
      </c>
      <c r="U74" s="104"/>
    </row>
    <row r="75" spans="1:21">
      <c r="A75" s="104">
        <v>40</v>
      </c>
      <c r="B75" s="110" t="str">
        <f>INDEX(ctg_trans!$D:$D,MATCH(A75,ctg_trans!$A:$A,0))</f>
        <v>Closer</v>
      </c>
      <c r="C75" s="110">
        <f>IF(D75="","",INDEX(m_color_trans!A:A,MATCH(D75,m_color_trans!D:D,0)))</f>
        <v>14</v>
      </c>
      <c r="D75" s="104" t="s">
        <v>1533</v>
      </c>
      <c r="E75" s="104" t="s">
        <v>1556</v>
      </c>
      <c r="F75" s="47" t="s">
        <v>2837</v>
      </c>
      <c r="G75" s="160">
        <v>5</v>
      </c>
      <c r="H75" s="110" t="str">
        <f>INDEX(product!B:B,MATCH(G75,product!A:A,0))</f>
        <v>GIESTA</v>
      </c>
      <c r="J75" s="110" t="str">
        <f>IF(K75="","",VLOOKUP(CONCATENATE(J$3,K75),m_selling_spec!$A:$H,2,FALSE))</f>
        <v/>
      </c>
      <c r="L75" s="110" t="str">
        <f>IF(M75="","",VLOOKUP(CONCATENATE(L$3,M75),m_selling_spec!$A:$H,2,FALSE))</f>
        <v>51.2</v>
      </c>
      <c r="M75" s="47" t="s">
        <v>546</v>
      </c>
      <c r="P75" s="110" t="str">
        <f>IF(Q75="","",VLOOKUP(CONCATENATE(P$3,Q75),m_selling_spec!$A:$H,2,FALSE))</f>
        <v/>
      </c>
      <c r="R75" s="110" t="str">
        <f>IF(S75="","",VLOOKUP(CONCATENATE(R$3,S75),m_selling_spec!$A:$H,2,FALSE))</f>
        <v/>
      </c>
      <c r="T75" s="160" t="str">
        <f>IF(U75="","",VLOOKUP(CONCATENATE(T$3,U75),m_selling_spec!$A:$H,2,FALSE))</f>
        <v/>
      </c>
      <c r="U75" s="104"/>
    </row>
    <row r="76" spans="1:21">
      <c r="A76" s="104">
        <v>40</v>
      </c>
      <c r="B76" s="110" t="str">
        <f>INDEX(ctg_trans!$D:$D,MATCH(A76,ctg_trans!$A:$A,0))</f>
        <v>Closer</v>
      </c>
      <c r="C76" s="110">
        <f>IF(D76="","",INDEX(m_color_trans!A:A,MATCH(D76,m_color_trans!D:D,0)))</f>
        <v>20</v>
      </c>
      <c r="D76" s="104" t="s">
        <v>1558</v>
      </c>
      <c r="E76" s="104" t="s">
        <v>1557</v>
      </c>
      <c r="F76" s="47" t="s">
        <v>2832</v>
      </c>
      <c r="G76" s="160">
        <v>5</v>
      </c>
      <c r="H76" s="110" t="str">
        <f>INDEX(product!B:B,MATCH(G76,product!A:A,0))</f>
        <v>GIESTA</v>
      </c>
      <c r="J76" s="110" t="str">
        <f>IF(K76="","",VLOOKUP(CONCATENATE(J$3,K76),m_selling_spec!$A:$H,2,FALSE))</f>
        <v/>
      </c>
      <c r="L76" s="110" t="str">
        <f>IF(M76="","",VLOOKUP(CONCATENATE(L$3,M76),m_selling_spec!$A:$H,2,FALSE))</f>
        <v>51.2</v>
      </c>
      <c r="M76" s="47" t="s">
        <v>546</v>
      </c>
      <c r="P76" s="110" t="str">
        <f>IF(Q76="","",VLOOKUP(CONCATENATE(P$3,Q76),m_selling_spec!$A:$H,2,FALSE))</f>
        <v/>
      </c>
      <c r="R76" s="110" t="str">
        <f>IF(S76="","",VLOOKUP(CONCATENATE(R$3,S76),m_selling_spec!$A:$H,2,FALSE))</f>
        <v/>
      </c>
      <c r="T76" s="160" t="str">
        <f>IF(U76="","",VLOOKUP(CONCATENATE(T$3,U76),m_selling_spec!$A:$H,2,FALSE))</f>
        <v/>
      </c>
      <c r="U76" s="104"/>
    </row>
  </sheetData>
  <autoFilter ref="A3:AY76"/>
  <phoneticPr fontId="13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92D050"/>
  </sheetPr>
  <dimension ref="A1:AY76"/>
  <sheetViews>
    <sheetView zoomScale="85" zoomScaleNormal="85" workbookViewId="0">
      <selection activeCell="D9" sqref="D9"/>
    </sheetView>
  </sheetViews>
  <sheetFormatPr defaultRowHeight="18.75"/>
  <cols>
    <col min="1" max="1" width="19.375" bestFit="1" customWidth="1"/>
    <col min="2" max="2" width="21.375" customWidth="1"/>
    <col min="3" max="3" width="11.375" bestFit="1" customWidth="1"/>
    <col min="4" max="4" width="30.25" bestFit="1" customWidth="1"/>
    <col min="5" max="5" width="13.875" bestFit="1" customWidth="1"/>
    <col min="6" max="6" width="40.25" bestFit="1" customWidth="1"/>
    <col min="8" max="8" width="18.375" bestFit="1" customWidth="1"/>
    <col min="9" max="9" width="18.75" bestFit="1" customWidth="1"/>
    <col min="10" max="10" width="29.75" bestFit="1" customWidth="1"/>
    <col min="11" max="11" width="33.375" bestFit="1" customWidth="1"/>
    <col min="12" max="12" width="8.75" bestFit="1" customWidth="1"/>
  </cols>
  <sheetData>
    <row r="1" spans="1:51">
      <c r="A1" s="77" t="s">
        <v>1194</v>
      </c>
      <c r="B1" s="77" t="s">
        <v>1181</v>
      </c>
      <c r="C1" s="77"/>
      <c r="D1" s="77"/>
      <c r="E1" s="105"/>
      <c r="F1" s="77"/>
      <c r="G1" s="105"/>
      <c r="H1" s="105"/>
      <c r="I1" s="105"/>
      <c r="J1" s="77"/>
      <c r="K1" s="77"/>
    </row>
    <row r="2" spans="1:51" ht="37.5">
      <c r="C2" s="77"/>
      <c r="D2" s="77" t="s">
        <v>2792</v>
      </c>
      <c r="E2" s="38"/>
      <c r="F2" s="77"/>
      <c r="G2" s="77"/>
      <c r="H2" s="77"/>
      <c r="I2" s="77"/>
      <c r="J2" s="77"/>
      <c r="K2" s="77" t="s">
        <v>1497</v>
      </c>
      <c r="L2" s="163"/>
      <c r="M2" s="164" t="s">
        <v>2529</v>
      </c>
      <c r="N2" s="163"/>
      <c r="O2" s="163" t="s">
        <v>2530</v>
      </c>
      <c r="P2" s="163"/>
      <c r="Q2" s="163" t="s">
        <v>2531</v>
      </c>
      <c r="R2" s="163"/>
      <c r="S2" s="163" t="s">
        <v>2532</v>
      </c>
      <c r="T2" s="163"/>
      <c r="U2" s="163" t="s">
        <v>2533</v>
      </c>
      <c r="V2" s="163"/>
      <c r="W2" s="163" t="s">
        <v>2534</v>
      </c>
      <c r="X2" s="163"/>
      <c r="Y2" s="163" t="s">
        <v>555</v>
      </c>
      <c r="Z2" s="163"/>
      <c r="AA2" s="163"/>
      <c r="AB2" s="163"/>
      <c r="AC2" s="163"/>
      <c r="AD2" s="163"/>
      <c r="AE2" s="163"/>
      <c r="AF2" s="163"/>
      <c r="AG2" s="163"/>
      <c r="AH2" s="163"/>
      <c r="AI2" s="163"/>
      <c r="AJ2" s="163"/>
      <c r="AK2" s="163"/>
      <c r="AL2" s="163"/>
      <c r="AM2" s="163"/>
      <c r="AN2" s="163"/>
      <c r="AO2" s="163"/>
      <c r="AP2" s="163"/>
      <c r="AQ2" s="163"/>
      <c r="AR2" s="163"/>
      <c r="AS2" s="163"/>
      <c r="AT2" s="163"/>
      <c r="AU2" s="163"/>
      <c r="AV2" s="163"/>
      <c r="AW2" s="163"/>
      <c r="AX2" s="163"/>
      <c r="AY2" s="163"/>
    </row>
    <row r="3" spans="1:51" s="108" customFormat="1">
      <c r="A3" s="106" t="s">
        <v>1352</v>
      </c>
      <c r="B3" s="107" t="s">
        <v>1353</v>
      </c>
      <c r="C3" s="106" t="s">
        <v>1176</v>
      </c>
      <c r="D3" s="107" t="s">
        <v>1354</v>
      </c>
      <c r="E3" s="106" t="s">
        <v>1196</v>
      </c>
      <c r="F3" s="106" t="s">
        <v>2526</v>
      </c>
      <c r="G3" s="106" t="s">
        <v>41</v>
      </c>
      <c r="H3" s="107" t="s">
        <v>1197</v>
      </c>
      <c r="I3" s="107" t="s">
        <v>1198</v>
      </c>
      <c r="J3" s="106" t="s">
        <v>1568</v>
      </c>
      <c r="K3" s="107" t="s">
        <v>1570</v>
      </c>
      <c r="L3" s="48" t="s">
        <v>2535</v>
      </c>
      <c r="M3" s="108" t="s">
        <v>2536</v>
      </c>
      <c r="N3" s="48" t="s">
        <v>2464</v>
      </c>
      <c r="O3" s="108" t="s">
        <v>2463</v>
      </c>
      <c r="P3" s="48" t="s">
        <v>2462</v>
      </c>
      <c r="Q3" s="108" t="s">
        <v>2461</v>
      </c>
      <c r="R3" s="48" t="s">
        <v>2460</v>
      </c>
      <c r="S3" s="108" t="s">
        <v>2459</v>
      </c>
      <c r="T3" s="48" t="s">
        <v>2458</v>
      </c>
      <c r="U3" s="108" t="s">
        <v>2457</v>
      </c>
      <c r="V3" s="48" t="s">
        <v>2456</v>
      </c>
      <c r="W3" s="108" t="s">
        <v>2455</v>
      </c>
      <c r="X3" s="48" t="s">
        <v>2454</v>
      </c>
      <c r="Y3" s="108" t="s">
        <v>2453</v>
      </c>
      <c r="Z3" s="108" t="s">
        <v>2452</v>
      </c>
      <c r="AA3" s="108" t="s">
        <v>2451</v>
      </c>
      <c r="AB3" s="108" t="s">
        <v>2450</v>
      </c>
      <c r="AC3" s="108" t="s">
        <v>2449</v>
      </c>
      <c r="AD3" s="108" t="s">
        <v>2448</v>
      </c>
      <c r="AE3" s="108" t="s">
        <v>2447</v>
      </c>
      <c r="AF3" s="108" t="s">
        <v>2446</v>
      </c>
      <c r="AG3" s="108" t="s">
        <v>2445</v>
      </c>
      <c r="AH3" s="108" t="s">
        <v>2444</v>
      </c>
      <c r="AI3" s="108" t="s">
        <v>2443</v>
      </c>
      <c r="AJ3" s="108" t="s">
        <v>2442</v>
      </c>
      <c r="AK3" s="108" t="s">
        <v>2441</v>
      </c>
      <c r="AL3" s="108" t="s">
        <v>2440</v>
      </c>
      <c r="AM3" s="108" t="s">
        <v>2439</v>
      </c>
      <c r="AN3" s="108" t="s">
        <v>2438</v>
      </c>
      <c r="AO3" s="108" t="s">
        <v>2437</v>
      </c>
      <c r="AP3" s="108" t="s">
        <v>2436</v>
      </c>
      <c r="AQ3" s="108" t="s">
        <v>2435</v>
      </c>
      <c r="AR3" s="108" t="s">
        <v>2434</v>
      </c>
      <c r="AS3" s="108" t="s">
        <v>2433</v>
      </c>
      <c r="AT3" s="108" t="s">
        <v>2432</v>
      </c>
      <c r="AU3" s="108" t="s">
        <v>2431</v>
      </c>
      <c r="AV3" s="108" t="s">
        <v>2430</v>
      </c>
      <c r="AW3" s="108" t="s">
        <v>2429</v>
      </c>
      <c r="AX3" s="108" t="s">
        <v>2428</v>
      </c>
      <c r="AY3" s="108" t="s">
        <v>2427</v>
      </c>
    </row>
    <row r="4" spans="1:51">
      <c r="A4">
        <v>37</v>
      </c>
      <c r="B4" t="s">
        <v>1497</v>
      </c>
      <c r="C4">
        <v>15</v>
      </c>
      <c r="D4" t="s">
        <v>2793</v>
      </c>
      <c r="E4" t="s">
        <v>1505</v>
      </c>
      <c r="F4" t="s">
        <v>2827</v>
      </c>
      <c r="G4">
        <v>5</v>
      </c>
      <c r="H4" t="s">
        <v>59</v>
      </c>
      <c r="J4" t="s">
        <v>1564</v>
      </c>
      <c r="K4" t="s">
        <v>1507</v>
      </c>
      <c r="L4" t="s">
        <v>2474</v>
      </c>
      <c r="M4" t="s">
        <v>2518</v>
      </c>
      <c r="P4" t="s">
        <v>137</v>
      </c>
      <c r="R4" t="s">
        <v>2486</v>
      </c>
      <c r="S4" t="s">
        <v>74</v>
      </c>
      <c r="T4" t="s">
        <v>2488</v>
      </c>
      <c r="U4" t="s">
        <v>1562</v>
      </c>
    </row>
    <row r="5" spans="1:51">
      <c r="A5">
        <v>37</v>
      </c>
      <c r="B5" t="s">
        <v>1497</v>
      </c>
      <c r="C5">
        <v>15</v>
      </c>
      <c r="D5" t="s">
        <v>2793</v>
      </c>
      <c r="E5" t="s">
        <v>1509</v>
      </c>
      <c r="F5" t="s">
        <v>2811</v>
      </c>
      <c r="G5">
        <v>5</v>
      </c>
      <c r="H5" t="s">
        <v>59</v>
      </c>
      <c r="J5" t="s">
        <v>1564</v>
      </c>
      <c r="K5" t="s">
        <v>1507</v>
      </c>
      <c r="L5" t="s">
        <v>2474</v>
      </c>
      <c r="M5" t="s">
        <v>2518</v>
      </c>
      <c r="P5" t="s">
        <v>137</v>
      </c>
      <c r="R5" t="s">
        <v>2487</v>
      </c>
      <c r="S5" t="s">
        <v>75</v>
      </c>
      <c r="T5" t="s">
        <v>2488</v>
      </c>
      <c r="U5" t="s">
        <v>1562</v>
      </c>
    </row>
    <row r="6" spans="1:51">
      <c r="A6">
        <v>37</v>
      </c>
      <c r="B6" t="s">
        <v>1497</v>
      </c>
      <c r="C6">
        <v>17</v>
      </c>
      <c r="D6" t="s">
        <v>2790</v>
      </c>
      <c r="E6" t="s">
        <v>1511</v>
      </c>
      <c r="F6" t="s">
        <v>2812</v>
      </c>
      <c r="G6">
        <v>5</v>
      </c>
      <c r="H6" t="s">
        <v>59</v>
      </c>
      <c r="J6" t="s">
        <v>1564</v>
      </c>
      <c r="K6" t="s">
        <v>1507</v>
      </c>
      <c r="L6" t="s">
        <v>2474</v>
      </c>
      <c r="M6" t="s">
        <v>2518</v>
      </c>
      <c r="P6" t="s">
        <v>137</v>
      </c>
      <c r="R6" t="s">
        <v>2486</v>
      </c>
      <c r="S6" t="s">
        <v>74</v>
      </c>
      <c r="T6" t="s">
        <v>2488</v>
      </c>
      <c r="U6" t="s">
        <v>1562</v>
      </c>
    </row>
    <row r="7" spans="1:51">
      <c r="A7">
        <v>37</v>
      </c>
      <c r="B7" t="s">
        <v>1497</v>
      </c>
      <c r="C7">
        <v>17</v>
      </c>
      <c r="D7" t="s">
        <v>2790</v>
      </c>
      <c r="E7" t="s">
        <v>1513</v>
      </c>
      <c r="F7" t="s">
        <v>2813</v>
      </c>
      <c r="G7">
        <v>5</v>
      </c>
      <c r="H7" t="s">
        <v>59</v>
      </c>
      <c r="J7" t="s">
        <v>1564</v>
      </c>
      <c r="K7" t="s">
        <v>1507</v>
      </c>
      <c r="L7" t="s">
        <v>2474</v>
      </c>
      <c r="M7" t="s">
        <v>2518</v>
      </c>
      <c r="P7" t="s">
        <v>137</v>
      </c>
      <c r="R7" t="s">
        <v>2487</v>
      </c>
      <c r="S7" t="s">
        <v>75</v>
      </c>
      <c r="T7" t="s">
        <v>2488</v>
      </c>
      <c r="U7" t="s">
        <v>1562</v>
      </c>
    </row>
    <row r="8" spans="1:51">
      <c r="A8">
        <v>37</v>
      </c>
      <c r="B8" t="s">
        <v>1497</v>
      </c>
      <c r="C8">
        <v>18</v>
      </c>
      <c r="D8" t="s">
        <v>2791</v>
      </c>
      <c r="E8" t="s">
        <v>1514</v>
      </c>
      <c r="F8" t="s">
        <v>2814</v>
      </c>
      <c r="G8">
        <v>5</v>
      </c>
      <c r="H8" t="s">
        <v>59</v>
      </c>
      <c r="J8" t="s">
        <v>1566</v>
      </c>
      <c r="K8" t="s">
        <v>1515</v>
      </c>
      <c r="L8" t="s">
        <v>2474</v>
      </c>
      <c r="M8" t="s">
        <v>2518</v>
      </c>
      <c r="P8" t="s">
        <v>137</v>
      </c>
      <c r="R8" t="s">
        <v>2486</v>
      </c>
      <c r="S8" t="s">
        <v>74</v>
      </c>
      <c r="T8" t="s">
        <v>2488</v>
      </c>
      <c r="U8" t="s">
        <v>1562</v>
      </c>
    </row>
    <row r="9" spans="1:51">
      <c r="A9">
        <v>37</v>
      </c>
      <c r="B9" t="s">
        <v>1497</v>
      </c>
      <c r="C9">
        <v>18</v>
      </c>
      <c r="D9" t="s">
        <v>2791</v>
      </c>
      <c r="E9" t="s">
        <v>1517</v>
      </c>
      <c r="F9" t="s">
        <v>2815</v>
      </c>
      <c r="G9">
        <v>5</v>
      </c>
      <c r="H9" t="s">
        <v>59</v>
      </c>
      <c r="J9" t="s">
        <v>1566</v>
      </c>
      <c r="K9" t="s">
        <v>1515</v>
      </c>
      <c r="L9" t="s">
        <v>2474</v>
      </c>
      <c r="M9" t="s">
        <v>2518</v>
      </c>
      <c r="P9" t="s">
        <v>137</v>
      </c>
      <c r="R9" t="s">
        <v>2487</v>
      </c>
      <c r="S9" t="s">
        <v>75</v>
      </c>
      <c r="T9" t="s">
        <v>2488</v>
      </c>
      <c r="U9" t="s">
        <v>1562</v>
      </c>
    </row>
    <row r="10" spans="1:51">
      <c r="A10">
        <v>37</v>
      </c>
      <c r="B10" t="s">
        <v>1497</v>
      </c>
      <c r="C10">
        <v>17</v>
      </c>
      <c r="D10" t="s">
        <v>2790</v>
      </c>
      <c r="E10" t="s">
        <v>1518</v>
      </c>
      <c r="F10" t="s">
        <v>2816</v>
      </c>
      <c r="G10">
        <v>5</v>
      </c>
      <c r="H10" t="s">
        <v>59</v>
      </c>
      <c r="J10" t="s">
        <v>1566</v>
      </c>
      <c r="K10" t="s">
        <v>1515</v>
      </c>
      <c r="L10" t="s">
        <v>2474</v>
      </c>
      <c r="M10" t="s">
        <v>2518</v>
      </c>
      <c r="P10" t="s">
        <v>137</v>
      </c>
      <c r="R10" t="s">
        <v>2486</v>
      </c>
      <c r="S10" t="s">
        <v>74</v>
      </c>
      <c r="T10" t="s">
        <v>2488</v>
      </c>
      <c r="U10" t="s">
        <v>1562</v>
      </c>
    </row>
    <row r="11" spans="1:51">
      <c r="A11">
        <v>37</v>
      </c>
      <c r="B11" t="s">
        <v>1497</v>
      </c>
      <c r="C11">
        <v>17</v>
      </c>
      <c r="D11" t="s">
        <v>2790</v>
      </c>
      <c r="E11" t="s">
        <v>1519</v>
      </c>
      <c r="F11" t="s">
        <v>2817</v>
      </c>
      <c r="G11">
        <v>5</v>
      </c>
      <c r="H11" t="s">
        <v>59</v>
      </c>
      <c r="J11" t="s">
        <v>1566</v>
      </c>
      <c r="K11" t="s">
        <v>1515</v>
      </c>
      <c r="L11" t="s">
        <v>2474</v>
      </c>
      <c r="M11" t="s">
        <v>2518</v>
      </c>
      <c r="P11" t="s">
        <v>137</v>
      </c>
      <c r="R11" t="s">
        <v>2487</v>
      </c>
      <c r="S11" t="s">
        <v>75</v>
      </c>
      <c r="T11" t="s">
        <v>2488</v>
      </c>
      <c r="U11" t="s">
        <v>1562</v>
      </c>
    </row>
    <row r="12" spans="1:51">
      <c r="A12">
        <v>37</v>
      </c>
      <c r="B12" t="s">
        <v>1497</v>
      </c>
      <c r="C12">
        <v>15</v>
      </c>
      <c r="D12" t="s">
        <v>2793</v>
      </c>
      <c r="E12" t="s">
        <v>1520</v>
      </c>
      <c r="F12" t="s">
        <v>2818</v>
      </c>
      <c r="G12">
        <v>5</v>
      </c>
      <c r="H12" t="s">
        <v>59</v>
      </c>
      <c r="J12" t="s">
        <v>1567</v>
      </c>
      <c r="K12" t="s">
        <v>1521</v>
      </c>
      <c r="L12" t="s">
        <v>2474</v>
      </c>
      <c r="M12" t="s">
        <v>2518</v>
      </c>
      <c r="P12" t="s">
        <v>137</v>
      </c>
      <c r="R12" t="s">
        <v>2486</v>
      </c>
      <c r="S12" t="s">
        <v>74</v>
      </c>
      <c r="T12" t="s">
        <v>2489</v>
      </c>
      <c r="U12" t="s">
        <v>1521</v>
      </c>
    </row>
    <row r="13" spans="1:51">
      <c r="A13">
        <v>37</v>
      </c>
      <c r="B13" t="s">
        <v>1497</v>
      </c>
      <c r="C13">
        <v>17</v>
      </c>
      <c r="D13" t="s">
        <v>2790</v>
      </c>
      <c r="E13" t="s">
        <v>1522</v>
      </c>
      <c r="F13" t="s">
        <v>2819</v>
      </c>
      <c r="G13">
        <v>5</v>
      </c>
      <c r="H13" t="s">
        <v>59</v>
      </c>
      <c r="J13" t="s">
        <v>1567</v>
      </c>
      <c r="K13" t="s">
        <v>1521</v>
      </c>
      <c r="L13" t="s">
        <v>2474</v>
      </c>
      <c r="M13" t="s">
        <v>2518</v>
      </c>
      <c r="P13" t="s">
        <v>137</v>
      </c>
      <c r="R13" t="s">
        <v>2486</v>
      </c>
      <c r="S13" t="s">
        <v>74</v>
      </c>
      <c r="T13" t="s">
        <v>2489</v>
      </c>
      <c r="U13" t="s">
        <v>1521</v>
      </c>
    </row>
    <row r="14" spans="1:51">
      <c r="A14">
        <v>37</v>
      </c>
      <c r="B14" t="s">
        <v>1497</v>
      </c>
      <c r="C14">
        <v>15</v>
      </c>
      <c r="D14" t="s">
        <v>2793</v>
      </c>
      <c r="E14" t="s">
        <v>1520</v>
      </c>
      <c r="F14" t="s">
        <v>2818</v>
      </c>
      <c r="G14">
        <v>5</v>
      </c>
      <c r="H14" t="s">
        <v>59</v>
      </c>
      <c r="J14" t="s">
        <v>1567</v>
      </c>
      <c r="K14" t="s">
        <v>1521</v>
      </c>
      <c r="L14" t="s">
        <v>2474</v>
      </c>
      <c r="M14" t="s">
        <v>2518</v>
      </c>
      <c r="P14" t="s">
        <v>137</v>
      </c>
      <c r="R14" t="s">
        <v>2487</v>
      </c>
      <c r="S14" t="s">
        <v>75</v>
      </c>
      <c r="T14" t="s">
        <v>2489</v>
      </c>
      <c r="U14" t="s">
        <v>1521</v>
      </c>
    </row>
    <row r="15" spans="1:51">
      <c r="A15">
        <v>37</v>
      </c>
      <c r="B15" t="s">
        <v>1497</v>
      </c>
      <c r="C15">
        <v>17</v>
      </c>
      <c r="D15" t="s">
        <v>2790</v>
      </c>
      <c r="E15" t="s">
        <v>1522</v>
      </c>
      <c r="F15" t="s">
        <v>2819</v>
      </c>
      <c r="G15">
        <v>5</v>
      </c>
      <c r="H15" t="s">
        <v>59</v>
      </c>
      <c r="J15" t="s">
        <v>1567</v>
      </c>
      <c r="K15" t="s">
        <v>1521</v>
      </c>
      <c r="L15" t="s">
        <v>2474</v>
      </c>
      <c r="M15" t="s">
        <v>2518</v>
      </c>
      <c r="P15" t="s">
        <v>137</v>
      </c>
      <c r="R15" t="s">
        <v>2487</v>
      </c>
      <c r="S15" t="s">
        <v>75</v>
      </c>
      <c r="T15" t="s">
        <v>2489</v>
      </c>
      <c r="U15" t="s">
        <v>1521</v>
      </c>
    </row>
    <row r="16" spans="1:51">
      <c r="A16">
        <v>38</v>
      </c>
      <c r="B16" t="s">
        <v>1499</v>
      </c>
      <c r="C16">
        <v>15</v>
      </c>
      <c r="D16" t="s">
        <v>2793</v>
      </c>
      <c r="E16" t="s">
        <v>1523</v>
      </c>
      <c r="F16" t="s">
        <v>2820</v>
      </c>
      <c r="G16">
        <v>5</v>
      </c>
      <c r="H16" t="s">
        <v>59</v>
      </c>
      <c r="J16" t="s">
        <v>137</v>
      </c>
      <c r="L16" t="s">
        <v>2474</v>
      </c>
      <c r="M16" t="s">
        <v>2518</v>
      </c>
      <c r="P16" t="s">
        <v>137</v>
      </c>
      <c r="R16" t="s">
        <v>137</v>
      </c>
      <c r="T16" t="s">
        <v>137</v>
      </c>
    </row>
    <row r="17" spans="1:21">
      <c r="A17">
        <v>38</v>
      </c>
      <c r="B17" t="s">
        <v>1499</v>
      </c>
      <c r="C17">
        <v>18</v>
      </c>
      <c r="D17" t="s">
        <v>2791</v>
      </c>
      <c r="E17" t="s">
        <v>1525</v>
      </c>
      <c r="F17" t="s">
        <v>2821</v>
      </c>
      <c r="G17">
        <v>5</v>
      </c>
      <c r="H17" t="s">
        <v>59</v>
      </c>
      <c r="J17" t="s">
        <v>137</v>
      </c>
      <c r="L17" t="s">
        <v>2474</v>
      </c>
      <c r="M17" t="s">
        <v>2518</v>
      </c>
      <c r="P17" t="s">
        <v>137</v>
      </c>
      <c r="R17" t="s">
        <v>137</v>
      </c>
      <c r="T17" t="s">
        <v>137</v>
      </c>
    </row>
    <row r="18" spans="1:21">
      <c r="A18">
        <v>38</v>
      </c>
      <c r="B18" t="s">
        <v>1499</v>
      </c>
      <c r="C18">
        <v>17</v>
      </c>
      <c r="D18" t="s">
        <v>2790</v>
      </c>
      <c r="E18" t="s">
        <v>1526</v>
      </c>
      <c r="F18" t="s">
        <v>2822</v>
      </c>
      <c r="G18">
        <v>5</v>
      </c>
      <c r="H18" t="s">
        <v>59</v>
      </c>
      <c r="J18" t="s">
        <v>137</v>
      </c>
      <c r="L18" t="s">
        <v>2474</v>
      </c>
      <c r="M18" t="s">
        <v>2518</v>
      </c>
      <c r="P18" t="s">
        <v>137</v>
      </c>
      <c r="R18" t="s">
        <v>137</v>
      </c>
      <c r="T18" t="s">
        <v>137</v>
      </c>
    </row>
    <row r="19" spans="1:21">
      <c r="A19">
        <v>39</v>
      </c>
      <c r="B19" t="s">
        <v>1500</v>
      </c>
      <c r="C19" t="s">
        <v>137</v>
      </c>
      <c r="E19" t="s">
        <v>1527</v>
      </c>
      <c r="F19" t="s">
        <v>2833</v>
      </c>
      <c r="G19">
        <v>5</v>
      </c>
      <c r="H19" t="s">
        <v>59</v>
      </c>
      <c r="J19" t="s">
        <v>137</v>
      </c>
      <c r="L19" t="s">
        <v>2474</v>
      </c>
      <c r="M19" t="s">
        <v>2518</v>
      </c>
      <c r="P19" t="s">
        <v>2483</v>
      </c>
      <c r="Q19" t="s">
        <v>541</v>
      </c>
      <c r="R19" t="s">
        <v>137</v>
      </c>
      <c r="T19" t="s">
        <v>137</v>
      </c>
    </row>
    <row r="20" spans="1:21">
      <c r="A20">
        <v>40</v>
      </c>
      <c r="B20" t="s">
        <v>1501</v>
      </c>
      <c r="C20">
        <v>19</v>
      </c>
      <c r="D20" t="s">
        <v>1531</v>
      </c>
      <c r="E20" t="s">
        <v>1529</v>
      </c>
      <c r="F20" t="s">
        <v>2834</v>
      </c>
      <c r="G20">
        <v>5</v>
      </c>
      <c r="H20" t="s">
        <v>59</v>
      </c>
      <c r="J20" t="s">
        <v>137</v>
      </c>
      <c r="L20" t="s">
        <v>2474</v>
      </c>
      <c r="M20" t="s">
        <v>2518</v>
      </c>
      <c r="P20" t="s">
        <v>137</v>
      </c>
      <c r="R20" t="s">
        <v>137</v>
      </c>
      <c r="T20" t="s">
        <v>137</v>
      </c>
    </row>
    <row r="21" spans="1:21">
      <c r="A21">
        <v>40</v>
      </c>
      <c r="B21" t="s">
        <v>1501</v>
      </c>
      <c r="C21">
        <v>14</v>
      </c>
      <c r="D21" t="s">
        <v>1533</v>
      </c>
      <c r="E21" t="s">
        <v>1532</v>
      </c>
      <c r="F21" t="s">
        <v>2835</v>
      </c>
      <c r="G21">
        <v>5</v>
      </c>
      <c r="H21" t="s">
        <v>59</v>
      </c>
      <c r="J21" t="s">
        <v>137</v>
      </c>
      <c r="L21" t="s">
        <v>2474</v>
      </c>
      <c r="M21" t="s">
        <v>2518</v>
      </c>
      <c r="P21" t="s">
        <v>137</v>
      </c>
      <c r="R21" t="s">
        <v>137</v>
      </c>
      <c r="T21" t="s">
        <v>137</v>
      </c>
    </row>
    <row r="22" spans="1:21">
      <c r="A22">
        <v>37</v>
      </c>
      <c r="B22" t="s">
        <v>1497</v>
      </c>
      <c r="C22">
        <v>15</v>
      </c>
      <c r="D22" t="s">
        <v>2793</v>
      </c>
      <c r="E22" t="s">
        <v>1505</v>
      </c>
      <c r="F22" t="s">
        <v>2827</v>
      </c>
      <c r="G22">
        <v>5</v>
      </c>
      <c r="H22" t="s">
        <v>59</v>
      </c>
      <c r="J22" t="s">
        <v>1564</v>
      </c>
      <c r="K22" t="s">
        <v>1507</v>
      </c>
      <c r="L22" t="s">
        <v>2476</v>
      </c>
      <c r="M22" t="s">
        <v>2520</v>
      </c>
      <c r="P22" t="s">
        <v>137</v>
      </c>
      <c r="R22" t="s">
        <v>2486</v>
      </c>
      <c r="S22" t="s">
        <v>74</v>
      </c>
      <c r="T22" t="s">
        <v>2488</v>
      </c>
      <c r="U22" t="s">
        <v>1562</v>
      </c>
    </row>
    <row r="23" spans="1:21">
      <c r="A23">
        <v>37</v>
      </c>
      <c r="B23" t="s">
        <v>1497</v>
      </c>
      <c r="C23">
        <v>15</v>
      </c>
      <c r="D23" t="s">
        <v>2793</v>
      </c>
      <c r="E23" t="s">
        <v>1509</v>
      </c>
      <c r="F23" t="s">
        <v>2811</v>
      </c>
      <c r="G23">
        <v>5</v>
      </c>
      <c r="H23" t="s">
        <v>59</v>
      </c>
      <c r="J23" t="s">
        <v>1564</v>
      </c>
      <c r="K23" t="s">
        <v>1507</v>
      </c>
      <c r="L23" t="s">
        <v>2476</v>
      </c>
      <c r="M23" t="s">
        <v>2520</v>
      </c>
      <c r="P23" t="s">
        <v>137</v>
      </c>
      <c r="R23" t="s">
        <v>2487</v>
      </c>
      <c r="S23" t="s">
        <v>75</v>
      </c>
      <c r="T23" t="s">
        <v>2488</v>
      </c>
      <c r="U23" t="s">
        <v>1562</v>
      </c>
    </row>
    <row r="24" spans="1:21">
      <c r="A24">
        <v>37</v>
      </c>
      <c r="B24" t="s">
        <v>1497</v>
      </c>
      <c r="C24">
        <v>17</v>
      </c>
      <c r="D24" t="s">
        <v>2790</v>
      </c>
      <c r="E24" t="s">
        <v>1511</v>
      </c>
      <c r="F24" t="s">
        <v>2812</v>
      </c>
      <c r="G24">
        <v>5</v>
      </c>
      <c r="H24" t="s">
        <v>59</v>
      </c>
      <c r="J24" t="s">
        <v>1564</v>
      </c>
      <c r="K24" t="s">
        <v>1507</v>
      </c>
      <c r="L24" t="s">
        <v>2476</v>
      </c>
      <c r="M24" t="s">
        <v>2520</v>
      </c>
      <c r="P24" t="s">
        <v>137</v>
      </c>
      <c r="R24" t="s">
        <v>2486</v>
      </c>
      <c r="S24" t="s">
        <v>74</v>
      </c>
      <c r="T24" t="s">
        <v>2488</v>
      </c>
      <c r="U24" t="s">
        <v>1562</v>
      </c>
    </row>
    <row r="25" spans="1:21">
      <c r="A25">
        <v>37</v>
      </c>
      <c r="B25" t="s">
        <v>1497</v>
      </c>
      <c r="C25">
        <v>17</v>
      </c>
      <c r="D25" t="s">
        <v>2790</v>
      </c>
      <c r="E25" t="s">
        <v>1513</v>
      </c>
      <c r="F25" t="s">
        <v>2813</v>
      </c>
      <c r="G25">
        <v>5</v>
      </c>
      <c r="H25" t="s">
        <v>59</v>
      </c>
      <c r="J25" t="s">
        <v>1564</v>
      </c>
      <c r="K25" t="s">
        <v>1507</v>
      </c>
      <c r="L25" t="s">
        <v>2476</v>
      </c>
      <c r="M25" t="s">
        <v>2520</v>
      </c>
      <c r="P25" t="s">
        <v>137</v>
      </c>
      <c r="R25" t="s">
        <v>2487</v>
      </c>
      <c r="S25" t="s">
        <v>75</v>
      </c>
      <c r="T25" t="s">
        <v>2488</v>
      </c>
      <c r="U25" t="s">
        <v>1562</v>
      </c>
    </row>
    <row r="26" spans="1:21">
      <c r="A26">
        <v>37</v>
      </c>
      <c r="B26" t="s">
        <v>1497</v>
      </c>
      <c r="C26">
        <v>18</v>
      </c>
      <c r="D26" t="s">
        <v>2791</v>
      </c>
      <c r="E26" t="s">
        <v>1514</v>
      </c>
      <c r="F26" t="s">
        <v>2814</v>
      </c>
      <c r="G26">
        <v>5</v>
      </c>
      <c r="H26" t="s">
        <v>59</v>
      </c>
      <c r="J26" t="s">
        <v>1566</v>
      </c>
      <c r="K26" t="s">
        <v>1515</v>
      </c>
      <c r="L26" t="s">
        <v>2476</v>
      </c>
      <c r="M26" t="s">
        <v>2520</v>
      </c>
      <c r="P26" t="s">
        <v>137</v>
      </c>
      <c r="R26" t="s">
        <v>2486</v>
      </c>
      <c r="S26" t="s">
        <v>74</v>
      </c>
      <c r="T26" t="s">
        <v>2488</v>
      </c>
      <c r="U26" t="s">
        <v>1562</v>
      </c>
    </row>
    <row r="27" spans="1:21">
      <c r="A27">
        <v>37</v>
      </c>
      <c r="B27" t="s">
        <v>1497</v>
      </c>
      <c r="C27">
        <v>18</v>
      </c>
      <c r="D27" t="s">
        <v>2791</v>
      </c>
      <c r="E27" t="s">
        <v>1517</v>
      </c>
      <c r="F27" t="s">
        <v>2815</v>
      </c>
      <c r="G27">
        <v>5</v>
      </c>
      <c r="H27" t="s">
        <v>59</v>
      </c>
      <c r="J27" t="s">
        <v>1566</v>
      </c>
      <c r="K27" t="s">
        <v>1515</v>
      </c>
      <c r="L27" t="s">
        <v>2476</v>
      </c>
      <c r="M27" t="s">
        <v>2520</v>
      </c>
      <c r="P27" t="s">
        <v>137</v>
      </c>
      <c r="R27" t="s">
        <v>2487</v>
      </c>
      <c r="S27" t="s">
        <v>75</v>
      </c>
      <c r="T27" t="s">
        <v>2488</v>
      </c>
      <c r="U27" t="s">
        <v>1562</v>
      </c>
    </row>
    <row r="28" spans="1:21">
      <c r="A28">
        <v>37</v>
      </c>
      <c r="B28" t="s">
        <v>1497</v>
      </c>
      <c r="C28">
        <v>17</v>
      </c>
      <c r="D28" t="s">
        <v>2790</v>
      </c>
      <c r="E28" t="s">
        <v>1518</v>
      </c>
      <c r="F28" t="s">
        <v>2816</v>
      </c>
      <c r="G28">
        <v>5</v>
      </c>
      <c r="H28" t="s">
        <v>59</v>
      </c>
      <c r="J28" t="s">
        <v>1566</v>
      </c>
      <c r="K28" t="s">
        <v>1515</v>
      </c>
      <c r="L28" t="s">
        <v>2476</v>
      </c>
      <c r="M28" t="s">
        <v>2520</v>
      </c>
      <c r="P28" t="s">
        <v>137</v>
      </c>
      <c r="R28" t="s">
        <v>2486</v>
      </c>
      <c r="S28" t="s">
        <v>74</v>
      </c>
      <c r="T28" t="s">
        <v>2488</v>
      </c>
      <c r="U28" t="s">
        <v>1562</v>
      </c>
    </row>
    <row r="29" spans="1:21">
      <c r="A29">
        <v>37</v>
      </c>
      <c r="B29" t="s">
        <v>1497</v>
      </c>
      <c r="C29">
        <v>17</v>
      </c>
      <c r="D29" t="s">
        <v>2790</v>
      </c>
      <c r="E29" t="s">
        <v>1519</v>
      </c>
      <c r="F29" t="s">
        <v>2817</v>
      </c>
      <c r="G29">
        <v>5</v>
      </c>
      <c r="H29" t="s">
        <v>59</v>
      </c>
      <c r="J29" t="s">
        <v>1566</v>
      </c>
      <c r="K29" t="s">
        <v>1515</v>
      </c>
      <c r="L29" t="s">
        <v>2476</v>
      </c>
      <c r="M29" t="s">
        <v>2520</v>
      </c>
      <c r="P29" t="s">
        <v>137</v>
      </c>
      <c r="R29" t="s">
        <v>2487</v>
      </c>
      <c r="S29" t="s">
        <v>75</v>
      </c>
      <c r="T29" t="s">
        <v>2488</v>
      </c>
      <c r="U29" t="s">
        <v>1562</v>
      </c>
    </row>
    <row r="30" spans="1:21">
      <c r="A30">
        <v>37</v>
      </c>
      <c r="B30" t="s">
        <v>1497</v>
      </c>
      <c r="C30">
        <v>15</v>
      </c>
      <c r="D30" t="s">
        <v>2793</v>
      </c>
      <c r="E30" t="s">
        <v>1520</v>
      </c>
      <c r="F30" t="s">
        <v>2818</v>
      </c>
      <c r="G30">
        <v>5</v>
      </c>
      <c r="H30" t="s">
        <v>59</v>
      </c>
      <c r="J30" t="s">
        <v>1567</v>
      </c>
      <c r="K30" t="s">
        <v>1521</v>
      </c>
      <c r="L30" t="s">
        <v>2476</v>
      </c>
      <c r="M30" t="s">
        <v>2520</v>
      </c>
      <c r="P30" t="s">
        <v>137</v>
      </c>
      <c r="R30" t="s">
        <v>2486</v>
      </c>
      <c r="S30" t="s">
        <v>74</v>
      </c>
      <c r="T30" t="s">
        <v>2489</v>
      </c>
      <c r="U30" t="s">
        <v>1521</v>
      </c>
    </row>
    <row r="31" spans="1:21">
      <c r="A31">
        <v>37</v>
      </c>
      <c r="B31" t="s">
        <v>1497</v>
      </c>
      <c r="C31">
        <v>17</v>
      </c>
      <c r="D31" t="s">
        <v>2790</v>
      </c>
      <c r="E31" t="s">
        <v>1522</v>
      </c>
      <c r="F31" t="s">
        <v>2819</v>
      </c>
      <c r="G31">
        <v>5</v>
      </c>
      <c r="H31" t="s">
        <v>59</v>
      </c>
      <c r="J31" t="s">
        <v>1567</v>
      </c>
      <c r="K31" t="s">
        <v>1521</v>
      </c>
      <c r="L31" t="s">
        <v>2476</v>
      </c>
      <c r="M31" t="s">
        <v>2520</v>
      </c>
      <c r="P31" t="s">
        <v>137</v>
      </c>
      <c r="R31" t="s">
        <v>2486</v>
      </c>
      <c r="S31" t="s">
        <v>74</v>
      </c>
      <c r="T31" t="s">
        <v>2489</v>
      </c>
      <c r="U31" t="s">
        <v>1521</v>
      </c>
    </row>
    <row r="32" spans="1:21">
      <c r="A32">
        <v>37</v>
      </c>
      <c r="B32" t="s">
        <v>1497</v>
      </c>
      <c r="C32">
        <v>15</v>
      </c>
      <c r="D32" t="s">
        <v>2793</v>
      </c>
      <c r="E32" t="s">
        <v>1520</v>
      </c>
      <c r="F32" t="s">
        <v>2818</v>
      </c>
      <c r="G32">
        <v>5</v>
      </c>
      <c r="H32" t="s">
        <v>59</v>
      </c>
      <c r="J32" t="s">
        <v>1567</v>
      </c>
      <c r="K32" t="s">
        <v>1521</v>
      </c>
      <c r="L32" t="s">
        <v>2476</v>
      </c>
      <c r="M32" t="s">
        <v>2520</v>
      </c>
      <c r="P32" t="s">
        <v>137</v>
      </c>
      <c r="R32" t="s">
        <v>2487</v>
      </c>
      <c r="S32" t="s">
        <v>75</v>
      </c>
      <c r="T32" t="s">
        <v>2489</v>
      </c>
      <c r="U32" t="s">
        <v>1521</v>
      </c>
    </row>
    <row r="33" spans="1:21">
      <c r="A33">
        <v>37</v>
      </c>
      <c r="B33" t="s">
        <v>1497</v>
      </c>
      <c r="C33">
        <v>17</v>
      </c>
      <c r="D33" t="s">
        <v>2790</v>
      </c>
      <c r="E33" t="s">
        <v>1522</v>
      </c>
      <c r="F33" t="s">
        <v>2819</v>
      </c>
      <c r="G33">
        <v>5</v>
      </c>
      <c r="H33" t="s">
        <v>59</v>
      </c>
      <c r="J33" t="s">
        <v>1567</v>
      </c>
      <c r="K33" t="s">
        <v>1521</v>
      </c>
      <c r="L33" t="s">
        <v>2476</v>
      </c>
      <c r="M33" t="s">
        <v>2520</v>
      </c>
      <c r="P33" t="s">
        <v>137</v>
      </c>
      <c r="R33" t="s">
        <v>2487</v>
      </c>
      <c r="S33" t="s">
        <v>75</v>
      </c>
      <c r="T33" t="s">
        <v>2489</v>
      </c>
      <c r="U33" t="s">
        <v>1521</v>
      </c>
    </row>
    <row r="34" spans="1:21">
      <c r="A34">
        <v>38</v>
      </c>
      <c r="B34" t="s">
        <v>1499</v>
      </c>
      <c r="C34">
        <v>15</v>
      </c>
      <c r="D34" t="s">
        <v>2793</v>
      </c>
      <c r="E34" t="s">
        <v>1523</v>
      </c>
      <c r="F34" t="s">
        <v>2820</v>
      </c>
      <c r="G34">
        <v>5</v>
      </c>
      <c r="H34" t="s">
        <v>59</v>
      </c>
      <c r="J34" t="s">
        <v>137</v>
      </c>
      <c r="L34" t="s">
        <v>2476</v>
      </c>
      <c r="M34" t="s">
        <v>2520</v>
      </c>
      <c r="P34" t="s">
        <v>137</v>
      </c>
      <c r="R34" t="s">
        <v>137</v>
      </c>
      <c r="T34" t="s">
        <v>137</v>
      </c>
    </row>
    <row r="35" spans="1:21">
      <c r="A35">
        <v>38</v>
      </c>
      <c r="B35" t="s">
        <v>1499</v>
      </c>
      <c r="C35">
        <v>18</v>
      </c>
      <c r="D35" t="s">
        <v>2791</v>
      </c>
      <c r="E35" t="s">
        <v>1525</v>
      </c>
      <c r="F35" t="s">
        <v>2821</v>
      </c>
      <c r="G35">
        <v>5</v>
      </c>
      <c r="H35" t="s">
        <v>59</v>
      </c>
      <c r="J35" t="s">
        <v>137</v>
      </c>
      <c r="L35" t="s">
        <v>2476</v>
      </c>
      <c r="M35" t="s">
        <v>2520</v>
      </c>
      <c r="P35" t="s">
        <v>137</v>
      </c>
      <c r="R35" t="s">
        <v>137</v>
      </c>
      <c r="T35" t="s">
        <v>137</v>
      </c>
    </row>
    <row r="36" spans="1:21">
      <c r="A36">
        <v>38</v>
      </c>
      <c r="B36" t="s">
        <v>1499</v>
      </c>
      <c r="C36">
        <v>17</v>
      </c>
      <c r="D36" t="s">
        <v>2790</v>
      </c>
      <c r="E36" t="s">
        <v>1526</v>
      </c>
      <c r="F36" t="s">
        <v>2822</v>
      </c>
      <c r="G36">
        <v>5</v>
      </c>
      <c r="H36" t="s">
        <v>59</v>
      </c>
      <c r="J36" t="s">
        <v>137</v>
      </c>
      <c r="L36" t="s">
        <v>2476</v>
      </c>
      <c r="M36" t="s">
        <v>2520</v>
      </c>
      <c r="P36" t="s">
        <v>137</v>
      </c>
      <c r="R36" t="s">
        <v>137</v>
      </c>
      <c r="T36" t="s">
        <v>137</v>
      </c>
    </row>
    <row r="37" spans="1:21">
      <c r="A37">
        <v>39</v>
      </c>
      <c r="B37" t="s">
        <v>1500</v>
      </c>
      <c r="C37" t="s">
        <v>137</v>
      </c>
      <c r="E37" t="s">
        <v>1527</v>
      </c>
      <c r="F37" t="s">
        <v>2833</v>
      </c>
      <c r="G37">
        <v>5</v>
      </c>
      <c r="H37" t="s">
        <v>59</v>
      </c>
      <c r="J37" t="s">
        <v>137</v>
      </c>
      <c r="L37" t="s">
        <v>2476</v>
      </c>
      <c r="M37" t="s">
        <v>2520</v>
      </c>
      <c r="P37" t="s">
        <v>2483</v>
      </c>
      <c r="Q37" t="s">
        <v>541</v>
      </c>
      <c r="R37" t="s">
        <v>137</v>
      </c>
      <c r="T37" t="s">
        <v>137</v>
      </c>
    </row>
    <row r="38" spans="1:21">
      <c r="A38">
        <v>40</v>
      </c>
      <c r="B38" t="s">
        <v>1501</v>
      </c>
      <c r="C38">
        <v>19</v>
      </c>
      <c r="D38" t="s">
        <v>1531</v>
      </c>
      <c r="E38" t="s">
        <v>1529</v>
      </c>
      <c r="F38" t="s">
        <v>2834</v>
      </c>
      <c r="G38">
        <v>5</v>
      </c>
      <c r="H38" t="s">
        <v>59</v>
      </c>
      <c r="J38" t="s">
        <v>137</v>
      </c>
      <c r="L38" t="s">
        <v>2476</v>
      </c>
      <c r="M38" t="s">
        <v>2520</v>
      </c>
      <c r="P38" t="s">
        <v>137</v>
      </c>
      <c r="R38" t="s">
        <v>137</v>
      </c>
      <c r="T38" t="s">
        <v>137</v>
      </c>
    </row>
    <row r="39" spans="1:21">
      <c r="A39">
        <v>40</v>
      </c>
      <c r="B39" t="s">
        <v>1501</v>
      </c>
      <c r="C39">
        <v>14</v>
      </c>
      <c r="D39" t="s">
        <v>1533</v>
      </c>
      <c r="E39" t="s">
        <v>1532</v>
      </c>
      <c r="F39" t="s">
        <v>2835</v>
      </c>
      <c r="G39">
        <v>5</v>
      </c>
      <c r="H39" t="s">
        <v>59</v>
      </c>
      <c r="J39" t="s">
        <v>137</v>
      </c>
      <c r="L39" t="s">
        <v>2476</v>
      </c>
      <c r="M39" t="s">
        <v>2520</v>
      </c>
      <c r="P39" t="s">
        <v>137</v>
      </c>
      <c r="R39" t="s">
        <v>137</v>
      </c>
      <c r="T39" t="s">
        <v>137</v>
      </c>
    </row>
    <row r="40" spans="1:21">
      <c r="A40">
        <v>37</v>
      </c>
      <c r="B40" t="s">
        <v>1497</v>
      </c>
      <c r="C40">
        <v>15</v>
      </c>
      <c r="D40" t="s">
        <v>2793</v>
      </c>
      <c r="E40" t="s">
        <v>1535</v>
      </c>
      <c r="F40" t="s">
        <v>2823</v>
      </c>
      <c r="G40">
        <v>5</v>
      </c>
      <c r="H40" t="s">
        <v>59</v>
      </c>
      <c r="J40" t="s">
        <v>2563</v>
      </c>
      <c r="K40" t="s">
        <v>1539</v>
      </c>
      <c r="L40" t="s">
        <v>2475</v>
      </c>
      <c r="M40" t="s">
        <v>546</v>
      </c>
      <c r="P40" t="s">
        <v>2483</v>
      </c>
      <c r="Q40" t="s">
        <v>541</v>
      </c>
      <c r="R40" t="s">
        <v>137</v>
      </c>
      <c r="T40" t="s">
        <v>2490</v>
      </c>
      <c r="U40" t="s">
        <v>1502</v>
      </c>
    </row>
    <row r="41" spans="1:21">
      <c r="A41">
        <v>37</v>
      </c>
      <c r="B41" t="s">
        <v>1497</v>
      </c>
      <c r="C41">
        <v>17</v>
      </c>
      <c r="D41" t="s">
        <v>2790</v>
      </c>
      <c r="E41" t="s">
        <v>1538</v>
      </c>
      <c r="F41" t="s">
        <v>2824</v>
      </c>
      <c r="G41">
        <v>5</v>
      </c>
      <c r="H41" t="s">
        <v>59</v>
      </c>
      <c r="J41" t="s">
        <v>2563</v>
      </c>
      <c r="K41" t="s">
        <v>1539</v>
      </c>
      <c r="L41" t="s">
        <v>2475</v>
      </c>
      <c r="M41" t="s">
        <v>546</v>
      </c>
      <c r="P41" t="s">
        <v>2483</v>
      </c>
      <c r="Q41" t="s">
        <v>541</v>
      </c>
      <c r="R41" t="s">
        <v>137</v>
      </c>
      <c r="T41" t="s">
        <v>2490</v>
      </c>
      <c r="U41" t="s">
        <v>1502</v>
      </c>
    </row>
    <row r="42" spans="1:21">
      <c r="A42">
        <v>37</v>
      </c>
      <c r="B42" t="s">
        <v>1497</v>
      </c>
      <c r="C42">
        <v>15</v>
      </c>
      <c r="D42" t="s">
        <v>2793</v>
      </c>
      <c r="E42" t="s">
        <v>1540</v>
      </c>
      <c r="F42" t="s">
        <v>2825</v>
      </c>
      <c r="G42">
        <v>5</v>
      </c>
      <c r="H42" t="s">
        <v>59</v>
      </c>
      <c r="J42" t="s">
        <v>2565</v>
      </c>
      <c r="K42" t="s">
        <v>1541</v>
      </c>
      <c r="L42" t="s">
        <v>2475</v>
      </c>
      <c r="M42" t="s">
        <v>546</v>
      </c>
      <c r="P42" t="s">
        <v>2483</v>
      </c>
      <c r="Q42" t="s">
        <v>541</v>
      </c>
      <c r="R42" t="s">
        <v>137</v>
      </c>
      <c r="T42" t="s">
        <v>2490</v>
      </c>
      <c r="U42" t="s">
        <v>1502</v>
      </c>
    </row>
    <row r="43" spans="1:21">
      <c r="A43">
        <v>37</v>
      </c>
      <c r="B43" t="s">
        <v>1497</v>
      </c>
      <c r="C43">
        <v>17</v>
      </c>
      <c r="D43" t="s">
        <v>2790</v>
      </c>
      <c r="E43" t="s">
        <v>1542</v>
      </c>
      <c r="F43" t="s">
        <v>2826</v>
      </c>
      <c r="G43">
        <v>5</v>
      </c>
      <c r="H43" t="s">
        <v>59</v>
      </c>
      <c r="J43" t="s">
        <v>2565</v>
      </c>
      <c r="K43" t="s">
        <v>1541</v>
      </c>
      <c r="L43" t="s">
        <v>2475</v>
      </c>
      <c r="M43" t="s">
        <v>546</v>
      </c>
      <c r="P43" t="s">
        <v>2483</v>
      </c>
      <c r="Q43" t="s">
        <v>541</v>
      </c>
      <c r="R43" t="s">
        <v>137</v>
      </c>
      <c r="T43" t="s">
        <v>2490</v>
      </c>
      <c r="U43" t="s">
        <v>1502</v>
      </c>
    </row>
    <row r="44" spans="1:21">
      <c r="A44">
        <v>37</v>
      </c>
      <c r="B44" t="s">
        <v>1497</v>
      </c>
      <c r="C44">
        <v>15</v>
      </c>
      <c r="D44" t="s">
        <v>2793</v>
      </c>
      <c r="E44" t="s">
        <v>1535</v>
      </c>
      <c r="F44" t="s">
        <v>2823</v>
      </c>
      <c r="G44">
        <v>5</v>
      </c>
      <c r="H44" t="s">
        <v>59</v>
      </c>
      <c r="J44" t="s">
        <v>2563</v>
      </c>
      <c r="K44" t="s">
        <v>1539</v>
      </c>
      <c r="L44" t="s">
        <v>2475</v>
      </c>
      <c r="M44" t="s">
        <v>546</v>
      </c>
      <c r="P44" t="s">
        <v>2484</v>
      </c>
      <c r="Q44" t="s">
        <v>1695</v>
      </c>
      <c r="R44" t="s">
        <v>137</v>
      </c>
      <c r="T44" t="s">
        <v>2490</v>
      </c>
      <c r="U44" t="s">
        <v>1502</v>
      </c>
    </row>
    <row r="45" spans="1:21">
      <c r="A45">
        <v>37</v>
      </c>
      <c r="B45" t="s">
        <v>1497</v>
      </c>
      <c r="C45">
        <v>17</v>
      </c>
      <c r="D45" t="s">
        <v>2790</v>
      </c>
      <c r="E45" t="s">
        <v>1538</v>
      </c>
      <c r="F45" t="s">
        <v>2824</v>
      </c>
      <c r="G45">
        <v>5</v>
      </c>
      <c r="H45" t="s">
        <v>59</v>
      </c>
      <c r="J45" t="s">
        <v>2563</v>
      </c>
      <c r="K45" t="s">
        <v>1539</v>
      </c>
      <c r="L45" t="s">
        <v>2475</v>
      </c>
      <c r="M45" t="s">
        <v>546</v>
      </c>
      <c r="P45" t="s">
        <v>2484</v>
      </c>
      <c r="Q45" t="s">
        <v>1695</v>
      </c>
      <c r="R45" t="s">
        <v>137</v>
      </c>
      <c r="T45" t="s">
        <v>2490</v>
      </c>
      <c r="U45" t="s">
        <v>1502</v>
      </c>
    </row>
    <row r="46" spans="1:21">
      <c r="A46">
        <v>37</v>
      </c>
      <c r="B46" t="s">
        <v>1497</v>
      </c>
      <c r="C46">
        <v>15</v>
      </c>
      <c r="D46" t="s">
        <v>2793</v>
      </c>
      <c r="E46" t="s">
        <v>1540</v>
      </c>
      <c r="F46" t="s">
        <v>2825</v>
      </c>
      <c r="G46">
        <v>5</v>
      </c>
      <c r="H46" t="s">
        <v>59</v>
      </c>
      <c r="J46" t="s">
        <v>2565</v>
      </c>
      <c r="K46" t="s">
        <v>1541</v>
      </c>
      <c r="L46" t="s">
        <v>2475</v>
      </c>
      <c r="M46" t="s">
        <v>546</v>
      </c>
      <c r="P46" t="s">
        <v>2484</v>
      </c>
      <c r="Q46" t="s">
        <v>1695</v>
      </c>
      <c r="R46" t="s">
        <v>137</v>
      </c>
      <c r="T46" t="s">
        <v>2490</v>
      </c>
      <c r="U46" t="s">
        <v>1502</v>
      </c>
    </row>
    <row r="47" spans="1:21">
      <c r="A47">
        <v>37</v>
      </c>
      <c r="B47" t="s">
        <v>1497</v>
      </c>
      <c r="C47">
        <v>17</v>
      </c>
      <c r="D47" t="s">
        <v>2790</v>
      </c>
      <c r="E47" t="s">
        <v>1542</v>
      </c>
      <c r="F47" t="s">
        <v>2826</v>
      </c>
      <c r="G47">
        <v>5</v>
      </c>
      <c r="H47" t="s">
        <v>59</v>
      </c>
      <c r="J47" t="s">
        <v>2565</v>
      </c>
      <c r="K47" t="s">
        <v>1541</v>
      </c>
      <c r="L47" t="s">
        <v>2475</v>
      </c>
      <c r="M47" t="s">
        <v>546</v>
      </c>
      <c r="P47" t="s">
        <v>2484</v>
      </c>
      <c r="Q47" t="s">
        <v>1695</v>
      </c>
      <c r="R47" t="s">
        <v>137</v>
      </c>
      <c r="T47" t="s">
        <v>2490</v>
      </c>
      <c r="U47" t="s">
        <v>1502</v>
      </c>
    </row>
    <row r="48" spans="1:21">
      <c r="A48">
        <v>37</v>
      </c>
      <c r="B48" t="s">
        <v>1497</v>
      </c>
      <c r="C48">
        <v>15</v>
      </c>
      <c r="D48" t="s">
        <v>2793</v>
      </c>
      <c r="E48" t="s">
        <v>1543</v>
      </c>
      <c r="F48" t="s">
        <v>2823</v>
      </c>
      <c r="G48">
        <v>5</v>
      </c>
      <c r="H48" t="s">
        <v>59</v>
      </c>
      <c r="J48" t="s">
        <v>2563</v>
      </c>
      <c r="K48" t="s">
        <v>1539</v>
      </c>
      <c r="L48" t="s">
        <v>2475</v>
      </c>
      <c r="M48" t="s">
        <v>546</v>
      </c>
      <c r="P48" t="s">
        <v>2485</v>
      </c>
      <c r="Q48" t="s">
        <v>548</v>
      </c>
      <c r="R48" t="s">
        <v>137</v>
      </c>
      <c r="T48" t="s">
        <v>2490</v>
      </c>
      <c r="U48" t="s">
        <v>1502</v>
      </c>
    </row>
    <row r="49" spans="1:21">
      <c r="A49">
        <v>37</v>
      </c>
      <c r="B49" t="s">
        <v>1497</v>
      </c>
      <c r="C49">
        <v>17</v>
      </c>
      <c r="D49" t="s">
        <v>2790</v>
      </c>
      <c r="E49" t="s">
        <v>1544</v>
      </c>
      <c r="F49" t="s">
        <v>2824</v>
      </c>
      <c r="G49">
        <v>5</v>
      </c>
      <c r="H49" t="s">
        <v>59</v>
      </c>
      <c r="J49" t="s">
        <v>2563</v>
      </c>
      <c r="K49" t="s">
        <v>1539</v>
      </c>
      <c r="L49" t="s">
        <v>2475</v>
      </c>
      <c r="M49" t="s">
        <v>546</v>
      </c>
      <c r="P49" t="s">
        <v>2485</v>
      </c>
      <c r="Q49" t="s">
        <v>548</v>
      </c>
      <c r="R49" t="s">
        <v>137</v>
      </c>
      <c r="T49" t="s">
        <v>2490</v>
      </c>
      <c r="U49" t="s">
        <v>1502</v>
      </c>
    </row>
    <row r="50" spans="1:21">
      <c r="A50">
        <v>37</v>
      </c>
      <c r="B50" t="s">
        <v>1497</v>
      </c>
      <c r="C50">
        <v>15</v>
      </c>
      <c r="D50" t="s">
        <v>2793</v>
      </c>
      <c r="E50" t="s">
        <v>1545</v>
      </c>
      <c r="F50" t="s">
        <v>2825</v>
      </c>
      <c r="G50">
        <v>5</v>
      </c>
      <c r="H50" t="s">
        <v>59</v>
      </c>
      <c r="J50" t="s">
        <v>2565</v>
      </c>
      <c r="K50" t="s">
        <v>1541</v>
      </c>
      <c r="L50" t="s">
        <v>2475</v>
      </c>
      <c r="M50" t="s">
        <v>546</v>
      </c>
      <c r="P50" t="s">
        <v>2485</v>
      </c>
      <c r="Q50" t="s">
        <v>548</v>
      </c>
      <c r="R50" t="s">
        <v>137</v>
      </c>
      <c r="T50" t="s">
        <v>2490</v>
      </c>
      <c r="U50" t="s">
        <v>1502</v>
      </c>
    </row>
    <row r="51" spans="1:21">
      <c r="A51">
        <v>37</v>
      </c>
      <c r="B51" t="s">
        <v>1497</v>
      </c>
      <c r="C51">
        <v>17</v>
      </c>
      <c r="D51" t="s">
        <v>2790</v>
      </c>
      <c r="E51" t="s">
        <v>1546</v>
      </c>
      <c r="F51" t="s">
        <v>2826</v>
      </c>
      <c r="G51">
        <v>5</v>
      </c>
      <c r="H51" t="s">
        <v>59</v>
      </c>
      <c r="J51" t="s">
        <v>2565</v>
      </c>
      <c r="K51" t="s">
        <v>1541</v>
      </c>
      <c r="L51" t="s">
        <v>2475</v>
      </c>
      <c r="M51" t="s">
        <v>546</v>
      </c>
      <c r="P51" t="s">
        <v>2485</v>
      </c>
      <c r="Q51" t="s">
        <v>548</v>
      </c>
      <c r="R51" t="s">
        <v>137</v>
      </c>
      <c r="T51" t="s">
        <v>2490</v>
      </c>
      <c r="U51" t="s">
        <v>1502</v>
      </c>
    </row>
    <row r="52" spans="1:21">
      <c r="A52">
        <v>37</v>
      </c>
      <c r="B52" t="s">
        <v>1497</v>
      </c>
      <c r="C52">
        <v>15</v>
      </c>
      <c r="D52" t="s">
        <v>2793</v>
      </c>
      <c r="E52" t="s">
        <v>1505</v>
      </c>
      <c r="F52" t="s">
        <v>2827</v>
      </c>
      <c r="G52">
        <v>5</v>
      </c>
      <c r="H52" t="s">
        <v>59</v>
      </c>
      <c r="J52" t="s">
        <v>1564</v>
      </c>
      <c r="K52" t="s">
        <v>1507</v>
      </c>
      <c r="L52" t="s">
        <v>2475</v>
      </c>
      <c r="M52" t="s">
        <v>546</v>
      </c>
      <c r="P52" t="s">
        <v>137</v>
      </c>
      <c r="R52" t="s">
        <v>2486</v>
      </c>
      <c r="S52" t="s">
        <v>74</v>
      </c>
      <c r="T52" t="s">
        <v>2488</v>
      </c>
      <c r="U52" t="s">
        <v>1562</v>
      </c>
    </row>
    <row r="53" spans="1:21">
      <c r="A53">
        <v>37</v>
      </c>
      <c r="B53" t="s">
        <v>1497</v>
      </c>
      <c r="C53">
        <v>15</v>
      </c>
      <c r="D53" t="s">
        <v>2793</v>
      </c>
      <c r="E53" t="s">
        <v>1509</v>
      </c>
      <c r="F53" t="s">
        <v>2811</v>
      </c>
      <c r="G53">
        <v>5</v>
      </c>
      <c r="H53" t="s">
        <v>59</v>
      </c>
      <c r="J53" t="s">
        <v>1564</v>
      </c>
      <c r="K53" t="s">
        <v>1507</v>
      </c>
      <c r="L53" t="s">
        <v>2475</v>
      </c>
      <c r="M53" t="s">
        <v>546</v>
      </c>
      <c r="P53" t="s">
        <v>137</v>
      </c>
      <c r="R53" t="s">
        <v>2487</v>
      </c>
      <c r="S53" t="s">
        <v>75</v>
      </c>
      <c r="T53" t="s">
        <v>2488</v>
      </c>
      <c r="U53" t="s">
        <v>1562</v>
      </c>
    </row>
    <row r="54" spans="1:21">
      <c r="A54">
        <v>37</v>
      </c>
      <c r="B54" t="s">
        <v>1497</v>
      </c>
      <c r="C54">
        <v>17</v>
      </c>
      <c r="D54" t="s">
        <v>2790</v>
      </c>
      <c r="E54" t="s">
        <v>1511</v>
      </c>
      <c r="F54" t="s">
        <v>2812</v>
      </c>
      <c r="G54">
        <v>5</v>
      </c>
      <c r="H54" t="s">
        <v>59</v>
      </c>
      <c r="J54" t="s">
        <v>1564</v>
      </c>
      <c r="K54" t="s">
        <v>1507</v>
      </c>
      <c r="L54" t="s">
        <v>2475</v>
      </c>
      <c r="M54" t="s">
        <v>546</v>
      </c>
      <c r="P54" t="s">
        <v>137</v>
      </c>
      <c r="R54" t="s">
        <v>2486</v>
      </c>
      <c r="S54" t="s">
        <v>74</v>
      </c>
      <c r="T54" t="s">
        <v>2488</v>
      </c>
      <c r="U54" t="s">
        <v>1562</v>
      </c>
    </row>
    <row r="55" spans="1:21">
      <c r="A55">
        <v>37</v>
      </c>
      <c r="B55" t="s">
        <v>1497</v>
      </c>
      <c r="C55">
        <v>17</v>
      </c>
      <c r="D55" t="s">
        <v>2790</v>
      </c>
      <c r="E55" t="s">
        <v>1513</v>
      </c>
      <c r="F55" t="s">
        <v>2813</v>
      </c>
      <c r="G55">
        <v>5</v>
      </c>
      <c r="H55" t="s">
        <v>59</v>
      </c>
      <c r="J55" t="s">
        <v>1564</v>
      </c>
      <c r="K55" t="s">
        <v>1507</v>
      </c>
      <c r="L55" t="s">
        <v>2475</v>
      </c>
      <c r="M55" t="s">
        <v>546</v>
      </c>
      <c r="P55" t="s">
        <v>137</v>
      </c>
      <c r="R55" t="s">
        <v>2487</v>
      </c>
      <c r="S55" t="s">
        <v>75</v>
      </c>
      <c r="T55" t="s">
        <v>2488</v>
      </c>
      <c r="U55" t="s">
        <v>1562</v>
      </c>
    </row>
    <row r="56" spans="1:21">
      <c r="A56">
        <v>37</v>
      </c>
      <c r="B56" t="s">
        <v>1497</v>
      </c>
      <c r="C56">
        <v>18</v>
      </c>
      <c r="D56" t="s">
        <v>2791</v>
      </c>
      <c r="E56" t="s">
        <v>1514</v>
      </c>
      <c r="F56" t="s">
        <v>2814</v>
      </c>
      <c r="G56">
        <v>5</v>
      </c>
      <c r="H56" t="s">
        <v>59</v>
      </c>
      <c r="J56" t="s">
        <v>1566</v>
      </c>
      <c r="K56" t="s">
        <v>1515</v>
      </c>
      <c r="L56" t="s">
        <v>2475</v>
      </c>
      <c r="M56" t="s">
        <v>546</v>
      </c>
      <c r="P56" t="s">
        <v>137</v>
      </c>
      <c r="R56" t="s">
        <v>2486</v>
      </c>
      <c r="S56" t="s">
        <v>74</v>
      </c>
      <c r="T56" t="s">
        <v>2488</v>
      </c>
      <c r="U56" t="s">
        <v>1562</v>
      </c>
    </row>
    <row r="57" spans="1:21">
      <c r="A57">
        <v>37</v>
      </c>
      <c r="B57" t="s">
        <v>1497</v>
      </c>
      <c r="C57">
        <v>18</v>
      </c>
      <c r="D57" t="s">
        <v>2791</v>
      </c>
      <c r="E57" t="s">
        <v>1517</v>
      </c>
      <c r="F57" t="s">
        <v>2815</v>
      </c>
      <c r="G57">
        <v>5</v>
      </c>
      <c r="H57" t="s">
        <v>59</v>
      </c>
      <c r="J57" t="s">
        <v>1566</v>
      </c>
      <c r="K57" t="s">
        <v>1515</v>
      </c>
      <c r="L57" t="s">
        <v>2475</v>
      </c>
      <c r="M57" t="s">
        <v>546</v>
      </c>
      <c r="P57" t="s">
        <v>137</v>
      </c>
      <c r="R57" t="s">
        <v>2487</v>
      </c>
      <c r="S57" t="s">
        <v>75</v>
      </c>
      <c r="T57" t="s">
        <v>2488</v>
      </c>
      <c r="U57" t="s">
        <v>1562</v>
      </c>
    </row>
    <row r="58" spans="1:21">
      <c r="A58">
        <v>37</v>
      </c>
      <c r="B58" t="s">
        <v>1497</v>
      </c>
      <c r="C58">
        <v>17</v>
      </c>
      <c r="D58" t="s">
        <v>2790</v>
      </c>
      <c r="E58" t="s">
        <v>1518</v>
      </c>
      <c r="F58" t="s">
        <v>2816</v>
      </c>
      <c r="G58">
        <v>5</v>
      </c>
      <c r="H58" t="s">
        <v>59</v>
      </c>
      <c r="J58" t="s">
        <v>1566</v>
      </c>
      <c r="K58" t="s">
        <v>1515</v>
      </c>
      <c r="L58" t="s">
        <v>2475</v>
      </c>
      <c r="M58" t="s">
        <v>546</v>
      </c>
      <c r="P58" t="s">
        <v>137</v>
      </c>
      <c r="R58" t="s">
        <v>2486</v>
      </c>
      <c r="S58" t="s">
        <v>74</v>
      </c>
      <c r="T58" t="s">
        <v>2488</v>
      </c>
      <c r="U58" t="s">
        <v>1562</v>
      </c>
    </row>
    <row r="59" spans="1:21">
      <c r="A59">
        <v>37</v>
      </c>
      <c r="B59" t="s">
        <v>1497</v>
      </c>
      <c r="C59">
        <v>17</v>
      </c>
      <c r="D59" t="s">
        <v>2790</v>
      </c>
      <c r="E59" t="s">
        <v>1519</v>
      </c>
      <c r="F59" t="s">
        <v>2817</v>
      </c>
      <c r="G59">
        <v>5</v>
      </c>
      <c r="H59" t="s">
        <v>59</v>
      </c>
      <c r="J59" t="s">
        <v>1566</v>
      </c>
      <c r="K59" t="s">
        <v>1515</v>
      </c>
      <c r="L59" t="s">
        <v>2475</v>
      </c>
      <c r="M59" t="s">
        <v>546</v>
      </c>
      <c r="P59" t="s">
        <v>137</v>
      </c>
      <c r="R59" t="s">
        <v>2487</v>
      </c>
      <c r="S59" t="s">
        <v>75</v>
      </c>
      <c r="T59" t="s">
        <v>2488</v>
      </c>
      <c r="U59" t="s">
        <v>1562</v>
      </c>
    </row>
    <row r="60" spans="1:21">
      <c r="A60">
        <v>37</v>
      </c>
      <c r="B60" t="s">
        <v>1497</v>
      </c>
      <c r="C60">
        <v>15</v>
      </c>
      <c r="D60" t="s">
        <v>2793</v>
      </c>
      <c r="E60" t="s">
        <v>1520</v>
      </c>
      <c r="F60" t="s">
        <v>2818</v>
      </c>
      <c r="G60">
        <v>5</v>
      </c>
      <c r="H60" t="s">
        <v>59</v>
      </c>
      <c r="J60" t="s">
        <v>1567</v>
      </c>
      <c r="K60" t="s">
        <v>1521</v>
      </c>
      <c r="L60" t="s">
        <v>2475</v>
      </c>
      <c r="M60" t="s">
        <v>546</v>
      </c>
      <c r="P60" t="s">
        <v>137</v>
      </c>
      <c r="R60" t="s">
        <v>137</v>
      </c>
      <c r="T60" t="s">
        <v>2489</v>
      </c>
      <c r="U60" t="s">
        <v>1521</v>
      </c>
    </row>
    <row r="61" spans="1:21">
      <c r="A61">
        <v>37</v>
      </c>
      <c r="B61" t="s">
        <v>1497</v>
      </c>
      <c r="C61">
        <v>17</v>
      </c>
      <c r="D61" t="s">
        <v>2790</v>
      </c>
      <c r="E61" t="s">
        <v>1522</v>
      </c>
      <c r="F61" t="s">
        <v>2819</v>
      </c>
      <c r="G61">
        <v>5</v>
      </c>
      <c r="H61" t="s">
        <v>59</v>
      </c>
      <c r="J61" t="s">
        <v>1567</v>
      </c>
      <c r="K61" t="s">
        <v>1521</v>
      </c>
      <c r="L61" t="s">
        <v>2475</v>
      </c>
      <c r="M61" t="s">
        <v>546</v>
      </c>
      <c r="P61" t="s">
        <v>137</v>
      </c>
      <c r="R61" t="s">
        <v>137</v>
      </c>
      <c r="T61" t="s">
        <v>2489</v>
      </c>
      <c r="U61" t="s">
        <v>1521</v>
      </c>
    </row>
    <row r="62" spans="1:21">
      <c r="A62">
        <v>38</v>
      </c>
      <c r="B62" t="s">
        <v>1499</v>
      </c>
      <c r="C62">
        <v>15</v>
      </c>
      <c r="D62" t="s">
        <v>2793</v>
      </c>
      <c r="E62" t="s">
        <v>1523</v>
      </c>
      <c r="F62" t="s">
        <v>2820</v>
      </c>
      <c r="G62">
        <v>5</v>
      </c>
      <c r="H62" t="s">
        <v>59</v>
      </c>
      <c r="L62" t="s">
        <v>2475</v>
      </c>
      <c r="M62" t="s">
        <v>546</v>
      </c>
      <c r="P62" t="s">
        <v>137</v>
      </c>
      <c r="R62" t="s">
        <v>137</v>
      </c>
      <c r="T62" t="s">
        <v>137</v>
      </c>
    </row>
    <row r="63" spans="1:21">
      <c r="A63">
        <v>38</v>
      </c>
      <c r="B63" t="s">
        <v>1499</v>
      </c>
      <c r="C63">
        <v>18</v>
      </c>
      <c r="D63" t="s">
        <v>2791</v>
      </c>
      <c r="E63" t="s">
        <v>1525</v>
      </c>
      <c r="F63" t="s">
        <v>2821</v>
      </c>
      <c r="G63">
        <v>5</v>
      </c>
      <c r="H63" t="s">
        <v>59</v>
      </c>
      <c r="L63" t="s">
        <v>2475</v>
      </c>
      <c r="M63" t="s">
        <v>546</v>
      </c>
      <c r="P63" t="s">
        <v>137</v>
      </c>
      <c r="R63" t="s">
        <v>137</v>
      </c>
      <c r="T63" t="s">
        <v>137</v>
      </c>
    </row>
    <row r="64" spans="1:21">
      <c r="A64">
        <v>38</v>
      </c>
      <c r="B64" t="s">
        <v>1499</v>
      </c>
      <c r="C64">
        <v>17</v>
      </c>
      <c r="D64" t="s">
        <v>2790</v>
      </c>
      <c r="E64" t="s">
        <v>1526</v>
      </c>
      <c r="F64" t="s">
        <v>2822</v>
      </c>
      <c r="G64">
        <v>5</v>
      </c>
      <c r="H64" t="s">
        <v>59</v>
      </c>
      <c r="J64" t="s">
        <v>137</v>
      </c>
      <c r="L64" t="s">
        <v>2475</v>
      </c>
      <c r="M64" t="s">
        <v>546</v>
      </c>
      <c r="P64" t="s">
        <v>137</v>
      </c>
      <c r="R64" t="s">
        <v>137</v>
      </c>
      <c r="T64" t="s">
        <v>137</v>
      </c>
    </row>
    <row r="65" spans="1:20">
      <c r="A65">
        <v>39</v>
      </c>
      <c r="B65" t="s">
        <v>1500</v>
      </c>
      <c r="C65">
        <v>15</v>
      </c>
      <c r="D65" t="s">
        <v>2793</v>
      </c>
      <c r="E65" t="s">
        <v>1547</v>
      </c>
      <c r="F65" t="s">
        <v>2828</v>
      </c>
      <c r="G65">
        <v>5</v>
      </c>
      <c r="H65" t="s">
        <v>59</v>
      </c>
      <c r="J65" t="s">
        <v>137</v>
      </c>
      <c r="L65" t="s">
        <v>2475</v>
      </c>
      <c r="M65" t="s">
        <v>546</v>
      </c>
      <c r="P65" t="s">
        <v>2483</v>
      </c>
      <c r="Q65" t="s">
        <v>541</v>
      </c>
      <c r="R65" t="s">
        <v>137</v>
      </c>
      <c r="T65" t="s">
        <v>137</v>
      </c>
    </row>
    <row r="66" spans="1:20">
      <c r="A66">
        <v>39</v>
      </c>
      <c r="B66" t="s">
        <v>1500</v>
      </c>
      <c r="C66">
        <v>18</v>
      </c>
      <c r="D66" t="s">
        <v>2791</v>
      </c>
      <c r="E66" t="s">
        <v>1548</v>
      </c>
      <c r="F66" t="s">
        <v>2829</v>
      </c>
      <c r="G66">
        <v>5</v>
      </c>
      <c r="H66" t="s">
        <v>59</v>
      </c>
      <c r="J66" t="s">
        <v>137</v>
      </c>
      <c r="L66" t="s">
        <v>2475</v>
      </c>
      <c r="M66" t="s">
        <v>546</v>
      </c>
      <c r="P66" t="s">
        <v>2483</v>
      </c>
      <c r="Q66" t="s">
        <v>541</v>
      </c>
      <c r="R66" t="s">
        <v>137</v>
      </c>
      <c r="T66" t="s">
        <v>137</v>
      </c>
    </row>
    <row r="67" spans="1:20">
      <c r="A67">
        <v>39</v>
      </c>
      <c r="B67" t="s">
        <v>1500</v>
      </c>
      <c r="C67">
        <v>17</v>
      </c>
      <c r="D67" t="s">
        <v>2790</v>
      </c>
      <c r="E67" t="s">
        <v>1549</v>
      </c>
      <c r="F67" t="s">
        <v>2830</v>
      </c>
      <c r="G67">
        <v>5</v>
      </c>
      <c r="H67" t="s">
        <v>59</v>
      </c>
      <c r="J67" t="s">
        <v>137</v>
      </c>
      <c r="L67" t="s">
        <v>2475</v>
      </c>
      <c r="M67" t="s">
        <v>546</v>
      </c>
      <c r="P67" t="s">
        <v>2483</v>
      </c>
      <c r="Q67" t="s">
        <v>541</v>
      </c>
      <c r="R67" t="s">
        <v>137</v>
      </c>
      <c r="T67" t="s">
        <v>137</v>
      </c>
    </row>
    <row r="68" spans="1:20">
      <c r="A68">
        <v>39</v>
      </c>
      <c r="B68" t="s">
        <v>1500</v>
      </c>
      <c r="C68">
        <v>15</v>
      </c>
      <c r="D68" t="s">
        <v>2793</v>
      </c>
      <c r="E68" t="s">
        <v>1550</v>
      </c>
      <c r="F68" t="s">
        <v>2828</v>
      </c>
      <c r="G68">
        <v>5</v>
      </c>
      <c r="H68" t="s">
        <v>59</v>
      </c>
      <c r="J68" t="s">
        <v>137</v>
      </c>
      <c r="L68" t="s">
        <v>2475</v>
      </c>
      <c r="M68" t="s">
        <v>546</v>
      </c>
      <c r="P68" t="s">
        <v>2484</v>
      </c>
      <c r="Q68" t="s">
        <v>1695</v>
      </c>
      <c r="R68" t="s">
        <v>137</v>
      </c>
      <c r="T68" t="s">
        <v>137</v>
      </c>
    </row>
    <row r="69" spans="1:20">
      <c r="A69">
        <v>39</v>
      </c>
      <c r="B69" t="s">
        <v>1500</v>
      </c>
      <c r="C69">
        <v>15</v>
      </c>
      <c r="D69" t="s">
        <v>2793</v>
      </c>
      <c r="E69" t="s">
        <v>1550</v>
      </c>
      <c r="F69" t="s">
        <v>2828</v>
      </c>
      <c r="G69">
        <v>5</v>
      </c>
      <c r="H69" t="s">
        <v>59</v>
      </c>
      <c r="J69" t="s">
        <v>137</v>
      </c>
      <c r="L69" t="s">
        <v>2475</v>
      </c>
      <c r="M69" t="s">
        <v>546</v>
      </c>
      <c r="P69" t="s">
        <v>2485</v>
      </c>
      <c r="Q69" t="s">
        <v>548</v>
      </c>
      <c r="R69" t="s">
        <v>137</v>
      </c>
      <c r="T69" t="s">
        <v>137</v>
      </c>
    </row>
    <row r="70" spans="1:20">
      <c r="A70">
        <v>39</v>
      </c>
      <c r="B70" t="s">
        <v>1500</v>
      </c>
      <c r="C70">
        <v>18</v>
      </c>
      <c r="D70" t="s">
        <v>2791</v>
      </c>
      <c r="E70" t="s">
        <v>1553</v>
      </c>
      <c r="F70" t="s">
        <v>2829</v>
      </c>
      <c r="G70">
        <v>5</v>
      </c>
      <c r="H70" t="s">
        <v>59</v>
      </c>
      <c r="J70" t="s">
        <v>137</v>
      </c>
      <c r="L70" t="s">
        <v>2475</v>
      </c>
      <c r="M70" t="s">
        <v>546</v>
      </c>
      <c r="P70" t="s">
        <v>2484</v>
      </c>
      <c r="Q70" t="s">
        <v>1695</v>
      </c>
      <c r="R70" t="s">
        <v>137</v>
      </c>
      <c r="T70" t="s">
        <v>137</v>
      </c>
    </row>
    <row r="71" spans="1:20">
      <c r="A71">
        <v>39</v>
      </c>
      <c r="B71" t="s">
        <v>1500</v>
      </c>
      <c r="C71">
        <v>18</v>
      </c>
      <c r="D71" t="s">
        <v>2791</v>
      </c>
      <c r="E71" t="s">
        <v>1553</v>
      </c>
      <c r="F71" t="s">
        <v>2829</v>
      </c>
      <c r="G71">
        <v>5</v>
      </c>
      <c r="H71" t="s">
        <v>59</v>
      </c>
      <c r="J71" t="s">
        <v>137</v>
      </c>
      <c r="L71" t="s">
        <v>2475</v>
      </c>
      <c r="M71" t="s">
        <v>546</v>
      </c>
      <c r="P71" t="s">
        <v>2485</v>
      </c>
      <c r="Q71" t="s">
        <v>548</v>
      </c>
      <c r="R71" t="s">
        <v>137</v>
      </c>
      <c r="T71" t="s">
        <v>137</v>
      </c>
    </row>
    <row r="72" spans="1:20">
      <c r="A72">
        <v>39</v>
      </c>
      <c r="B72" t="s">
        <v>1500</v>
      </c>
      <c r="C72">
        <v>17</v>
      </c>
      <c r="D72" t="s">
        <v>2790</v>
      </c>
      <c r="E72" t="s">
        <v>1554</v>
      </c>
      <c r="F72" t="s">
        <v>2830</v>
      </c>
      <c r="G72">
        <v>5</v>
      </c>
      <c r="H72" t="s">
        <v>59</v>
      </c>
      <c r="J72" t="s">
        <v>137</v>
      </c>
      <c r="L72" t="s">
        <v>2475</v>
      </c>
      <c r="M72" t="s">
        <v>546</v>
      </c>
      <c r="P72" t="s">
        <v>2484</v>
      </c>
      <c r="Q72" t="s">
        <v>1695</v>
      </c>
      <c r="R72" t="s">
        <v>137</v>
      </c>
      <c r="T72" t="s">
        <v>137</v>
      </c>
    </row>
    <row r="73" spans="1:20">
      <c r="A73">
        <v>39</v>
      </c>
      <c r="B73" t="s">
        <v>1500</v>
      </c>
      <c r="C73">
        <v>17</v>
      </c>
      <c r="D73" t="s">
        <v>2790</v>
      </c>
      <c r="E73" t="s">
        <v>1554</v>
      </c>
      <c r="F73" t="s">
        <v>2830</v>
      </c>
      <c r="G73">
        <v>5</v>
      </c>
      <c r="H73" t="s">
        <v>59</v>
      </c>
      <c r="J73" t="s">
        <v>137</v>
      </c>
      <c r="L73" t="s">
        <v>2475</v>
      </c>
      <c r="M73" t="s">
        <v>546</v>
      </c>
      <c r="P73" t="s">
        <v>2485</v>
      </c>
      <c r="Q73" t="s">
        <v>548</v>
      </c>
      <c r="R73" t="s">
        <v>137</v>
      </c>
      <c r="T73" t="s">
        <v>137</v>
      </c>
    </row>
    <row r="74" spans="1:20">
      <c r="A74">
        <v>40</v>
      </c>
      <c r="B74" t="s">
        <v>1501</v>
      </c>
      <c r="C74">
        <v>19</v>
      </c>
      <c r="D74" t="s">
        <v>1531</v>
      </c>
      <c r="E74" t="s">
        <v>1555</v>
      </c>
      <c r="F74" t="s">
        <v>2831</v>
      </c>
      <c r="G74">
        <v>5</v>
      </c>
      <c r="H74" t="s">
        <v>59</v>
      </c>
      <c r="J74" t="s">
        <v>137</v>
      </c>
      <c r="L74" t="s">
        <v>2475</v>
      </c>
      <c r="M74" t="s">
        <v>546</v>
      </c>
      <c r="P74" t="s">
        <v>137</v>
      </c>
      <c r="R74" t="s">
        <v>137</v>
      </c>
      <c r="T74" t="s">
        <v>137</v>
      </c>
    </row>
    <row r="75" spans="1:20">
      <c r="A75">
        <v>40</v>
      </c>
      <c r="B75" t="s">
        <v>1501</v>
      </c>
      <c r="C75">
        <v>14</v>
      </c>
      <c r="D75" t="s">
        <v>1533</v>
      </c>
      <c r="E75" t="s">
        <v>1556</v>
      </c>
      <c r="F75" t="s">
        <v>3253</v>
      </c>
      <c r="G75">
        <v>5</v>
      </c>
      <c r="H75" t="s">
        <v>59</v>
      </c>
      <c r="J75" t="s">
        <v>137</v>
      </c>
      <c r="L75" t="s">
        <v>2475</v>
      </c>
      <c r="M75" t="s">
        <v>546</v>
      </c>
      <c r="P75" t="s">
        <v>137</v>
      </c>
      <c r="R75" t="s">
        <v>137</v>
      </c>
      <c r="T75" t="s">
        <v>137</v>
      </c>
    </row>
    <row r="76" spans="1:20">
      <c r="A76">
        <v>40</v>
      </c>
      <c r="B76" t="s">
        <v>1501</v>
      </c>
      <c r="C76">
        <v>20</v>
      </c>
      <c r="D76" t="s">
        <v>1558</v>
      </c>
      <c r="E76" t="s">
        <v>1557</v>
      </c>
      <c r="F76" t="s">
        <v>2832</v>
      </c>
      <c r="G76">
        <v>5</v>
      </c>
      <c r="H76" t="s">
        <v>59</v>
      </c>
      <c r="J76" t="s">
        <v>137</v>
      </c>
      <c r="L76" t="s">
        <v>2475</v>
      </c>
      <c r="M76" t="s">
        <v>546</v>
      </c>
      <c r="P76" t="s">
        <v>137</v>
      </c>
      <c r="R76" t="s">
        <v>137</v>
      </c>
      <c r="T76" t="s">
        <v>137</v>
      </c>
    </row>
  </sheetData>
  <phoneticPr fontId="13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I78"/>
  <sheetViews>
    <sheetView workbookViewId="0">
      <selection activeCell="B14" sqref="B14"/>
    </sheetView>
  </sheetViews>
  <sheetFormatPr defaultRowHeight="18.75"/>
  <cols>
    <col min="1" max="1" width="12.25" bestFit="1" customWidth="1"/>
    <col min="2" max="2" width="57.375" bestFit="1" customWidth="1"/>
    <col min="3" max="3" width="17.125" bestFit="1" customWidth="1"/>
    <col min="4" max="4" width="17.875" bestFit="1" customWidth="1"/>
    <col min="5" max="5" width="10.625" bestFit="1" customWidth="1"/>
    <col min="6" max="6" width="11" bestFit="1" customWidth="1"/>
    <col min="8" max="8" width="13.75" bestFit="1" customWidth="1"/>
    <col min="9" max="9" width="16.625" bestFit="1" customWidth="1"/>
  </cols>
  <sheetData>
    <row r="1" spans="1:9">
      <c r="A1" s="77" t="s">
        <v>1194</v>
      </c>
      <c r="B1" s="77" t="s">
        <v>1181</v>
      </c>
    </row>
    <row r="2" spans="1:9">
      <c r="B2" t="s">
        <v>2839</v>
      </c>
    </row>
    <row r="3" spans="1:9">
      <c r="A3" s="35" t="s">
        <v>452</v>
      </c>
      <c r="B3" s="61" t="s">
        <v>625</v>
      </c>
      <c r="C3" s="61" t="s">
        <v>625</v>
      </c>
      <c r="D3" s="61" t="s">
        <v>503</v>
      </c>
      <c r="E3" s="35" t="s">
        <v>1289</v>
      </c>
      <c r="F3" s="35" t="s">
        <v>1290</v>
      </c>
      <c r="G3" s="84" t="s">
        <v>1082</v>
      </c>
      <c r="H3" s="210" t="s">
        <v>1083</v>
      </c>
      <c r="I3" s="84" t="s">
        <v>2840</v>
      </c>
    </row>
    <row r="4" spans="1:9">
      <c r="A4">
        <v>30</v>
      </c>
      <c r="B4" s="60" t="str">
        <f>INDEX(m_model!H:H,MATCH(A4,m_model!A:A,0))</f>
        <v>Sliding gate</v>
      </c>
      <c r="C4" s="60" t="str">
        <f>INDEX(m_model!I:I,MATCH(A4,m_model!A:A,0))</f>
        <v>Exterior series</v>
      </c>
      <c r="D4" s="60" t="str">
        <f>INDEX(m_model_trans!E:E,MATCH(A4,m_model_trans!A:A,0))</f>
        <v>Single sliding gate</v>
      </c>
      <c r="E4">
        <v>2100</v>
      </c>
      <c r="F4">
        <v>2100</v>
      </c>
      <c r="G4" s="77" t="s">
        <v>1356</v>
      </c>
      <c r="H4" t="str">
        <f>INDEX(m_selling_spec_trans!$D:$D,MATCH(G4,m_selling_spec_trans!$A:$A,0))</f>
        <v>Rail 2500 mm</v>
      </c>
      <c r="I4">
        <v>2</v>
      </c>
    </row>
    <row r="5" spans="1:9">
      <c r="A5">
        <v>30</v>
      </c>
      <c r="B5" s="60" t="str">
        <f>INDEX(m_model!H:H,MATCH(A5,m_model!A:A,0))</f>
        <v>Sliding gate</v>
      </c>
      <c r="C5" s="60" t="str">
        <f>INDEX(m_model!I:I,MATCH(A5,m_model!A:A,0))</f>
        <v>Exterior series</v>
      </c>
      <c r="D5" s="60" t="str">
        <f>INDEX(m_model_trans!E:E,MATCH(A5,m_model_trans!A:A,0))</f>
        <v>Single sliding gate</v>
      </c>
      <c r="E5">
        <v>2100</v>
      </c>
      <c r="F5">
        <v>2100</v>
      </c>
      <c r="G5" s="77" t="s">
        <v>1267</v>
      </c>
      <c r="H5" t="str">
        <f>INDEX(m_selling_spec_trans!$D:$D,MATCH(G5,m_selling_spec_trans!$A:$A,0))</f>
        <v>Rail 3000 mm</v>
      </c>
      <c r="I5">
        <v>0</v>
      </c>
    </row>
    <row r="6" spans="1:9">
      <c r="A6">
        <v>30</v>
      </c>
      <c r="B6" s="60" t="str">
        <f>INDEX(m_model!H:H,MATCH(A6,m_model!A:A,0))</f>
        <v>Sliding gate</v>
      </c>
      <c r="C6" s="60" t="str">
        <f>INDEX(m_model!I:I,MATCH(A6,m_model!A:A,0))</f>
        <v>Exterior series</v>
      </c>
      <c r="D6" s="60" t="str">
        <f>INDEX(m_model_trans!E:E,MATCH(A6,m_model_trans!A:A,0))</f>
        <v>Single sliding gate</v>
      </c>
      <c r="E6">
        <v>2100</v>
      </c>
      <c r="F6">
        <v>2100</v>
      </c>
      <c r="G6" s="77" t="s">
        <v>1268</v>
      </c>
      <c r="H6" t="str">
        <f>INDEX(m_selling_spec_trans!$D:$D,MATCH(G6,m_selling_spec_trans!$A:$A,0))</f>
        <v>Rail 3500 mm</v>
      </c>
      <c r="I6">
        <v>0</v>
      </c>
    </row>
    <row r="7" spans="1:9">
      <c r="A7">
        <v>30</v>
      </c>
      <c r="B7" s="60" t="str">
        <f>INDEX(m_model!H:H,MATCH(A7,m_model!A:A,0))</f>
        <v>Sliding gate</v>
      </c>
      <c r="C7" s="60" t="str">
        <f>INDEX(m_model!I:I,MATCH(A7,m_model!A:A,0))</f>
        <v>Exterior series</v>
      </c>
      <c r="D7" s="60" t="str">
        <f>INDEX(m_model_trans!E:E,MATCH(A7,m_model_trans!A:A,0))</f>
        <v>Single sliding gate</v>
      </c>
      <c r="E7">
        <v>2100</v>
      </c>
      <c r="F7">
        <v>2100</v>
      </c>
      <c r="G7" s="77" t="s">
        <v>1269</v>
      </c>
      <c r="H7" t="str">
        <f>INDEX(m_selling_spec_trans!$D:$D,MATCH(G7,m_selling_spec_trans!$A:$A,0))</f>
        <v>Rail 4000 mm</v>
      </c>
      <c r="I7">
        <v>0</v>
      </c>
    </row>
    <row r="8" spans="1:9">
      <c r="A8">
        <v>30</v>
      </c>
      <c r="B8" s="60" t="str">
        <f>INDEX(m_model!H:H,MATCH(A8,m_model!A:A,0))</f>
        <v>Sliding gate</v>
      </c>
      <c r="C8" s="60" t="str">
        <f>INDEX(m_model!I:I,MATCH(A8,m_model!A:A,0))</f>
        <v>Exterior series</v>
      </c>
      <c r="D8" s="60" t="str">
        <f>INDEX(m_model_trans!E:E,MATCH(A8,m_model_trans!A:A,0))</f>
        <v>Single sliding gate</v>
      </c>
      <c r="E8">
        <v>2100</v>
      </c>
      <c r="F8">
        <v>2100</v>
      </c>
      <c r="G8" s="77" t="s">
        <v>1270</v>
      </c>
      <c r="H8" t="str">
        <f>INDEX(m_selling_spec_trans!$D:$D,MATCH(G8,m_selling_spec_trans!$A:$A,0))</f>
        <v>Joint rail set</v>
      </c>
      <c r="I8">
        <v>1</v>
      </c>
    </row>
    <row r="9" spans="1:9">
      <c r="A9">
        <v>30</v>
      </c>
      <c r="B9" s="60" t="str">
        <f>INDEX(m_model!H:H,MATCH(A9,m_model!A:A,0))</f>
        <v>Sliding gate</v>
      </c>
      <c r="C9" s="60" t="str">
        <f>INDEX(m_model!I:I,MATCH(A9,m_model!A:A,0))</f>
        <v>Exterior series</v>
      </c>
      <c r="D9" s="60" t="str">
        <f>INDEX(m_model_trans!E:E,MATCH(A9,m_model_trans!A:A,0))</f>
        <v>Single sliding gate</v>
      </c>
      <c r="E9">
        <v>2101</v>
      </c>
      <c r="F9">
        <v>2600</v>
      </c>
      <c r="G9" s="77" t="s">
        <v>1356</v>
      </c>
      <c r="H9" t="str">
        <f>INDEX(m_selling_spec_trans!$D:$D,MATCH(G9,m_selling_spec_trans!$A:$A,0))</f>
        <v>Rail 2500 mm</v>
      </c>
      <c r="I9">
        <v>1</v>
      </c>
    </row>
    <row r="10" spans="1:9">
      <c r="A10">
        <v>30</v>
      </c>
      <c r="B10" s="60" t="str">
        <f>INDEX(m_model!H:H,MATCH(A10,m_model!A:A,0))</f>
        <v>Sliding gate</v>
      </c>
      <c r="C10" s="60" t="str">
        <f>INDEX(m_model!I:I,MATCH(A10,m_model!A:A,0))</f>
        <v>Exterior series</v>
      </c>
      <c r="D10" s="60" t="str">
        <f>INDEX(m_model_trans!E:E,MATCH(A10,m_model_trans!A:A,0))</f>
        <v>Single sliding gate</v>
      </c>
      <c r="E10">
        <v>2101</v>
      </c>
      <c r="F10">
        <v>2600</v>
      </c>
      <c r="G10" s="77" t="s">
        <v>1267</v>
      </c>
      <c r="H10" t="str">
        <f>INDEX(m_selling_spec_trans!$D:$D,MATCH(G10,m_selling_spec_trans!$A:$A,0))</f>
        <v>Rail 3000 mm</v>
      </c>
      <c r="I10">
        <v>1</v>
      </c>
    </row>
    <row r="11" spans="1:9">
      <c r="A11">
        <v>30</v>
      </c>
      <c r="B11" s="60" t="str">
        <f>INDEX(m_model!H:H,MATCH(A11,m_model!A:A,0))</f>
        <v>Sliding gate</v>
      </c>
      <c r="C11" s="60" t="str">
        <f>INDEX(m_model!I:I,MATCH(A11,m_model!A:A,0))</f>
        <v>Exterior series</v>
      </c>
      <c r="D11" s="60" t="str">
        <f>INDEX(m_model_trans!E:E,MATCH(A11,m_model_trans!A:A,0))</f>
        <v>Single sliding gate</v>
      </c>
      <c r="E11">
        <v>2101</v>
      </c>
      <c r="F11">
        <v>2600</v>
      </c>
      <c r="G11" s="77" t="s">
        <v>1268</v>
      </c>
      <c r="H11" t="str">
        <f>INDEX(m_selling_spec_trans!$D:$D,MATCH(G11,m_selling_spec_trans!$A:$A,0))</f>
        <v>Rail 3500 mm</v>
      </c>
      <c r="I11">
        <v>0</v>
      </c>
    </row>
    <row r="12" spans="1:9">
      <c r="A12">
        <v>30</v>
      </c>
      <c r="B12" s="60" t="str">
        <f>INDEX(m_model!H:H,MATCH(A12,m_model!A:A,0))</f>
        <v>Sliding gate</v>
      </c>
      <c r="C12" s="60" t="str">
        <f>INDEX(m_model!I:I,MATCH(A12,m_model!A:A,0))</f>
        <v>Exterior series</v>
      </c>
      <c r="D12" s="60" t="str">
        <f>INDEX(m_model_trans!E:E,MATCH(A12,m_model_trans!A:A,0))</f>
        <v>Single sliding gate</v>
      </c>
      <c r="E12">
        <v>2101</v>
      </c>
      <c r="F12">
        <v>2600</v>
      </c>
      <c r="G12" s="77" t="s">
        <v>1269</v>
      </c>
      <c r="H12" t="str">
        <f>INDEX(m_selling_spec_trans!$D:$D,MATCH(G12,m_selling_spec_trans!$A:$A,0))</f>
        <v>Rail 4000 mm</v>
      </c>
      <c r="I12">
        <v>0</v>
      </c>
    </row>
    <row r="13" spans="1:9">
      <c r="A13">
        <v>30</v>
      </c>
      <c r="B13" s="60" t="str">
        <f>INDEX(m_model!H:H,MATCH(A13,m_model!A:A,0))</f>
        <v>Sliding gate</v>
      </c>
      <c r="C13" s="60" t="str">
        <f>INDEX(m_model!I:I,MATCH(A13,m_model!A:A,0))</f>
        <v>Exterior series</v>
      </c>
      <c r="D13" s="60" t="str">
        <f>INDEX(m_model_trans!E:E,MATCH(A13,m_model_trans!A:A,0))</f>
        <v>Single sliding gate</v>
      </c>
      <c r="E13">
        <v>2101</v>
      </c>
      <c r="F13">
        <v>2600</v>
      </c>
      <c r="G13" s="77" t="s">
        <v>1270</v>
      </c>
      <c r="H13" t="str">
        <f>INDEX(m_selling_spec_trans!$D:$D,MATCH(G13,m_selling_spec_trans!$A:$A,0))</f>
        <v>Joint rail set</v>
      </c>
      <c r="I13">
        <v>1</v>
      </c>
    </row>
    <row r="14" spans="1:9">
      <c r="A14">
        <v>30</v>
      </c>
      <c r="B14" s="60" t="str">
        <f>INDEX(m_model!H:H,MATCH(A14,m_model!A:A,0))</f>
        <v>Sliding gate</v>
      </c>
      <c r="C14" s="60" t="str">
        <f>INDEX(m_model!I:I,MATCH(A14,m_model!A:A,0))</f>
        <v>Exterior series</v>
      </c>
      <c r="D14" s="60" t="str">
        <f>INDEX(m_model_trans!E:E,MATCH(A14,m_model_trans!A:A,0))</f>
        <v>Single sliding gate</v>
      </c>
      <c r="E14">
        <v>2601</v>
      </c>
      <c r="F14">
        <v>3100</v>
      </c>
      <c r="G14" s="77" t="s">
        <v>1356</v>
      </c>
      <c r="H14" t="str">
        <f>INDEX(m_selling_spec_trans!$D:$D,MATCH(G14,m_selling_spec_trans!$A:$A,0))</f>
        <v>Rail 2500 mm</v>
      </c>
      <c r="I14">
        <v>1</v>
      </c>
    </row>
    <row r="15" spans="1:9">
      <c r="A15">
        <v>30</v>
      </c>
      <c r="B15" s="60" t="str">
        <f>INDEX(m_model!H:H,MATCH(A15,m_model!A:A,0))</f>
        <v>Sliding gate</v>
      </c>
      <c r="C15" s="60" t="str">
        <f>INDEX(m_model!I:I,MATCH(A15,m_model!A:A,0))</f>
        <v>Exterior series</v>
      </c>
      <c r="D15" s="60" t="str">
        <f>INDEX(m_model_trans!E:E,MATCH(A15,m_model_trans!A:A,0))</f>
        <v>Single sliding gate</v>
      </c>
      <c r="E15">
        <v>2601</v>
      </c>
      <c r="F15">
        <v>3100</v>
      </c>
      <c r="G15" s="77" t="s">
        <v>1267</v>
      </c>
      <c r="H15" t="str">
        <f>INDEX(m_selling_spec_trans!$D:$D,MATCH(G15,m_selling_spec_trans!$A:$A,0))</f>
        <v>Rail 3000 mm</v>
      </c>
      <c r="I15">
        <v>0</v>
      </c>
    </row>
    <row r="16" spans="1:9">
      <c r="A16">
        <v>30</v>
      </c>
      <c r="B16" s="60" t="str">
        <f>INDEX(m_model!H:H,MATCH(A16,m_model!A:A,0))</f>
        <v>Sliding gate</v>
      </c>
      <c r="C16" s="60" t="str">
        <f>INDEX(m_model!I:I,MATCH(A16,m_model!A:A,0))</f>
        <v>Exterior series</v>
      </c>
      <c r="D16" s="60" t="str">
        <f>INDEX(m_model_trans!E:E,MATCH(A16,m_model_trans!A:A,0))</f>
        <v>Single sliding gate</v>
      </c>
      <c r="E16">
        <v>2601</v>
      </c>
      <c r="F16">
        <v>3100</v>
      </c>
      <c r="G16" s="77" t="s">
        <v>1268</v>
      </c>
      <c r="H16" t="str">
        <f>INDEX(m_selling_spec_trans!$D:$D,MATCH(G16,m_selling_spec_trans!$A:$A,0))</f>
        <v>Rail 3500 mm</v>
      </c>
      <c r="I16">
        <v>0</v>
      </c>
    </row>
    <row r="17" spans="1:9">
      <c r="A17">
        <v>30</v>
      </c>
      <c r="B17" s="60" t="str">
        <f>INDEX(m_model!H:H,MATCH(A17,m_model!A:A,0))</f>
        <v>Sliding gate</v>
      </c>
      <c r="C17" s="60" t="str">
        <f>INDEX(m_model!I:I,MATCH(A17,m_model!A:A,0))</f>
        <v>Exterior series</v>
      </c>
      <c r="D17" s="60" t="str">
        <f>INDEX(m_model_trans!E:E,MATCH(A17,m_model_trans!A:A,0))</f>
        <v>Single sliding gate</v>
      </c>
      <c r="E17">
        <v>2601</v>
      </c>
      <c r="F17">
        <v>3100</v>
      </c>
      <c r="G17" s="77" t="s">
        <v>1269</v>
      </c>
      <c r="H17" t="str">
        <f>INDEX(m_selling_spec_trans!$D:$D,MATCH(G17,m_selling_spec_trans!$A:$A,0))</f>
        <v>Rail 4000 mm</v>
      </c>
      <c r="I17">
        <v>1</v>
      </c>
    </row>
    <row r="18" spans="1:9">
      <c r="A18">
        <v>30</v>
      </c>
      <c r="B18" s="60" t="str">
        <f>INDEX(m_model!H:H,MATCH(A18,m_model!A:A,0))</f>
        <v>Sliding gate</v>
      </c>
      <c r="C18" s="60" t="str">
        <f>INDEX(m_model!I:I,MATCH(A18,m_model!A:A,0))</f>
        <v>Exterior series</v>
      </c>
      <c r="D18" s="60" t="str">
        <f>INDEX(m_model_trans!E:E,MATCH(A18,m_model_trans!A:A,0))</f>
        <v>Single sliding gate</v>
      </c>
      <c r="E18">
        <v>2601</v>
      </c>
      <c r="F18">
        <v>3100</v>
      </c>
      <c r="G18" s="77" t="s">
        <v>1270</v>
      </c>
      <c r="H18" t="str">
        <f>INDEX(m_selling_spec_trans!$D:$D,MATCH(G18,m_selling_spec_trans!$A:$A,0))</f>
        <v>Joint rail set</v>
      </c>
      <c r="I18">
        <v>1</v>
      </c>
    </row>
    <row r="19" spans="1:9">
      <c r="A19">
        <v>30</v>
      </c>
      <c r="B19" s="60" t="str">
        <f>INDEX(m_model!H:H,MATCH(A19,m_model!A:A,0))</f>
        <v>Sliding gate</v>
      </c>
      <c r="C19" s="60" t="str">
        <f>INDEX(m_model!I:I,MATCH(A19,m_model!A:A,0))</f>
        <v>Exterior series</v>
      </c>
      <c r="D19" s="60" t="str">
        <f>INDEX(m_model_trans!E:E,MATCH(A19,m_model_trans!A:A,0))</f>
        <v>Single sliding gate</v>
      </c>
      <c r="E19">
        <v>3101</v>
      </c>
      <c r="F19">
        <v>3600</v>
      </c>
      <c r="G19" s="77" t="s">
        <v>1356</v>
      </c>
      <c r="H19" t="str">
        <f>INDEX(m_selling_spec_trans!$D:$D,MATCH(G19,m_selling_spec_trans!$A:$A,0))</f>
        <v>Rail 2500 mm</v>
      </c>
      <c r="I19">
        <v>0</v>
      </c>
    </row>
    <row r="20" spans="1:9">
      <c r="A20">
        <v>30</v>
      </c>
      <c r="B20" s="60" t="str">
        <f>INDEX(m_model!H:H,MATCH(A20,m_model!A:A,0))</f>
        <v>Sliding gate</v>
      </c>
      <c r="C20" s="60" t="str">
        <f>INDEX(m_model!I:I,MATCH(A20,m_model!A:A,0))</f>
        <v>Exterior series</v>
      </c>
      <c r="D20" s="60" t="str">
        <f>INDEX(m_model_trans!E:E,MATCH(A20,m_model_trans!A:A,0))</f>
        <v>Single sliding gate</v>
      </c>
      <c r="E20">
        <v>3101</v>
      </c>
      <c r="F20">
        <v>3600</v>
      </c>
      <c r="G20" s="77" t="s">
        <v>1267</v>
      </c>
      <c r="H20" t="str">
        <f>INDEX(m_selling_spec_trans!$D:$D,MATCH(G20,m_selling_spec_trans!$A:$A,0))</f>
        <v>Rail 3000 mm</v>
      </c>
      <c r="I20">
        <v>0</v>
      </c>
    </row>
    <row r="21" spans="1:9">
      <c r="A21">
        <v>30</v>
      </c>
      <c r="B21" s="60" t="str">
        <f>INDEX(m_model!H:H,MATCH(A21,m_model!A:A,0))</f>
        <v>Sliding gate</v>
      </c>
      <c r="C21" s="60" t="str">
        <f>INDEX(m_model!I:I,MATCH(A21,m_model!A:A,0))</f>
        <v>Exterior series</v>
      </c>
      <c r="D21" s="60" t="str">
        <f>INDEX(m_model_trans!E:E,MATCH(A21,m_model_trans!A:A,0))</f>
        <v>Single sliding gate</v>
      </c>
      <c r="E21">
        <v>3101</v>
      </c>
      <c r="F21">
        <v>3600</v>
      </c>
      <c r="G21" s="77" t="s">
        <v>1268</v>
      </c>
      <c r="H21" t="str">
        <f>INDEX(m_selling_spec_trans!$D:$D,MATCH(G21,m_selling_spec_trans!$A:$A,0))</f>
        <v>Rail 3500 mm</v>
      </c>
      <c r="I21">
        <v>1</v>
      </c>
    </row>
    <row r="22" spans="1:9">
      <c r="A22">
        <v>30</v>
      </c>
      <c r="B22" s="60" t="str">
        <f>INDEX(m_model!H:H,MATCH(A22,m_model!A:A,0))</f>
        <v>Sliding gate</v>
      </c>
      <c r="C22" s="60" t="str">
        <f>INDEX(m_model!I:I,MATCH(A22,m_model!A:A,0))</f>
        <v>Exterior series</v>
      </c>
      <c r="D22" s="60" t="str">
        <f>INDEX(m_model_trans!E:E,MATCH(A22,m_model_trans!A:A,0))</f>
        <v>Single sliding gate</v>
      </c>
      <c r="E22">
        <v>3101</v>
      </c>
      <c r="F22">
        <v>3600</v>
      </c>
      <c r="G22" s="77" t="s">
        <v>1269</v>
      </c>
      <c r="H22" t="str">
        <f>INDEX(m_selling_spec_trans!$D:$D,MATCH(G22,m_selling_spec_trans!$A:$A,0))</f>
        <v>Rail 4000 mm</v>
      </c>
      <c r="I22">
        <v>1</v>
      </c>
    </row>
    <row r="23" spans="1:9">
      <c r="A23">
        <v>30</v>
      </c>
      <c r="B23" s="60" t="str">
        <f>INDEX(m_model!H:H,MATCH(A23,m_model!A:A,0))</f>
        <v>Sliding gate</v>
      </c>
      <c r="C23" s="60" t="str">
        <f>INDEX(m_model!I:I,MATCH(A23,m_model!A:A,0))</f>
        <v>Exterior series</v>
      </c>
      <c r="D23" s="60" t="str">
        <f>INDEX(m_model_trans!E:E,MATCH(A23,m_model_trans!A:A,0))</f>
        <v>Single sliding gate</v>
      </c>
      <c r="E23">
        <v>3101</v>
      </c>
      <c r="F23">
        <v>3600</v>
      </c>
      <c r="G23" s="77" t="s">
        <v>1270</v>
      </c>
      <c r="H23" t="str">
        <f>INDEX(m_selling_spec_trans!$D:$D,MATCH(G23,m_selling_spec_trans!$A:$A,0))</f>
        <v>Joint rail set</v>
      </c>
      <c r="I23">
        <v>1</v>
      </c>
    </row>
    <row r="24" spans="1:9">
      <c r="A24">
        <v>30</v>
      </c>
      <c r="B24" s="60" t="str">
        <f>INDEX(m_model!H:H,MATCH(A24,m_model!A:A,0))</f>
        <v>Sliding gate</v>
      </c>
      <c r="C24" s="60" t="str">
        <f>INDEX(m_model!I:I,MATCH(A24,m_model!A:A,0))</f>
        <v>Exterior series</v>
      </c>
      <c r="D24" s="60" t="str">
        <f>INDEX(m_model_trans!E:E,MATCH(A24,m_model_trans!A:A,0))</f>
        <v>Single sliding gate</v>
      </c>
      <c r="E24">
        <v>3601</v>
      </c>
      <c r="F24">
        <v>4100</v>
      </c>
      <c r="G24" s="77" t="s">
        <v>1356</v>
      </c>
      <c r="H24" t="str">
        <f>INDEX(m_selling_spec_trans!$D:$D,MATCH(G24,m_selling_spec_trans!$A:$A,0))</f>
        <v>Rail 2500 mm</v>
      </c>
      <c r="I24">
        <v>1</v>
      </c>
    </row>
    <row r="25" spans="1:9">
      <c r="A25">
        <v>30</v>
      </c>
      <c r="B25" s="60" t="str">
        <f>INDEX(m_model!H:H,MATCH(A25,m_model!A:A,0))</f>
        <v>Sliding gate</v>
      </c>
      <c r="C25" s="60" t="str">
        <f>INDEX(m_model!I:I,MATCH(A25,m_model!A:A,0))</f>
        <v>Exterior series</v>
      </c>
      <c r="D25" s="60" t="str">
        <f>INDEX(m_model_trans!E:E,MATCH(A25,m_model_trans!A:A,0))</f>
        <v>Single sliding gate</v>
      </c>
      <c r="E25">
        <v>3601</v>
      </c>
      <c r="F25">
        <v>4100</v>
      </c>
      <c r="G25" s="77" t="s">
        <v>1267</v>
      </c>
      <c r="H25" t="str">
        <f>INDEX(m_selling_spec_trans!$D:$D,MATCH(G25,m_selling_spec_trans!$A:$A,0))</f>
        <v>Rail 3000 mm</v>
      </c>
      <c r="I25">
        <v>2</v>
      </c>
    </row>
    <row r="26" spans="1:9">
      <c r="A26">
        <v>30</v>
      </c>
      <c r="B26" s="60" t="str">
        <f>INDEX(m_model!H:H,MATCH(A26,m_model!A:A,0))</f>
        <v>Sliding gate</v>
      </c>
      <c r="C26" s="60" t="str">
        <f>INDEX(m_model!I:I,MATCH(A26,m_model!A:A,0))</f>
        <v>Exterior series</v>
      </c>
      <c r="D26" s="60" t="str">
        <f>INDEX(m_model_trans!E:E,MATCH(A26,m_model_trans!A:A,0))</f>
        <v>Single sliding gate</v>
      </c>
      <c r="E26">
        <v>3601</v>
      </c>
      <c r="F26">
        <v>4100</v>
      </c>
      <c r="G26" s="77" t="s">
        <v>1268</v>
      </c>
      <c r="H26" t="str">
        <f>INDEX(m_selling_spec_trans!$D:$D,MATCH(G26,m_selling_spec_trans!$A:$A,0))</f>
        <v>Rail 3500 mm</v>
      </c>
      <c r="I26">
        <v>0</v>
      </c>
    </row>
    <row r="27" spans="1:9">
      <c r="A27">
        <v>30</v>
      </c>
      <c r="B27" s="60" t="str">
        <f>INDEX(m_model!H:H,MATCH(A27,m_model!A:A,0))</f>
        <v>Sliding gate</v>
      </c>
      <c r="C27" s="60" t="str">
        <f>INDEX(m_model!I:I,MATCH(A27,m_model!A:A,0))</f>
        <v>Exterior series</v>
      </c>
      <c r="D27" s="60" t="str">
        <f>INDEX(m_model_trans!E:E,MATCH(A27,m_model_trans!A:A,0))</f>
        <v>Single sliding gate</v>
      </c>
      <c r="E27">
        <v>3601</v>
      </c>
      <c r="F27">
        <v>4100</v>
      </c>
      <c r="G27" s="77" t="s">
        <v>1269</v>
      </c>
      <c r="H27" t="str">
        <f>INDEX(m_selling_spec_trans!$D:$D,MATCH(G27,m_selling_spec_trans!$A:$A,0))</f>
        <v>Rail 4000 mm</v>
      </c>
      <c r="I27">
        <v>0</v>
      </c>
    </row>
    <row r="28" spans="1:9">
      <c r="A28">
        <v>30</v>
      </c>
      <c r="B28" s="60" t="str">
        <f>INDEX(m_model!H:H,MATCH(A28,m_model!A:A,0))</f>
        <v>Sliding gate</v>
      </c>
      <c r="C28" s="60" t="str">
        <f>INDEX(m_model!I:I,MATCH(A28,m_model!A:A,0))</f>
        <v>Exterior series</v>
      </c>
      <c r="D28" s="60" t="str">
        <f>INDEX(m_model_trans!E:E,MATCH(A28,m_model_trans!A:A,0))</f>
        <v>Single sliding gate</v>
      </c>
      <c r="E28">
        <v>3601</v>
      </c>
      <c r="F28">
        <v>4100</v>
      </c>
      <c r="G28" s="77" t="s">
        <v>1270</v>
      </c>
      <c r="H28" t="str">
        <f>INDEX(m_selling_spec_trans!$D:$D,MATCH(G28,m_selling_spec_trans!$A:$A,0))</f>
        <v>Joint rail set</v>
      </c>
      <c r="I28">
        <v>2</v>
      </c>
    </row>
    <row r="29" spans="1:9">
      <c r="A29">
        <v>30</v>
      </c>
      <c r="B29" s="60" t="str">
        <f>INDEX(m_model!H:H,MATCH(A29,m_model!A:A,0))</f>
        <v>Sliding gate</v>
      </c>
      <c r="C29" s="60" t="str">
        <f>INDEX(m_model!I:I,MATCH(A29,m_model!A:A,0))</f>
        <v>Exterior series</v>
      </c>
      <c r="D29" s="60" t="str">
        <f>INDEX(m_model_trans!E:E,MATCH(A29,m_model_trans!A:A,0))</f>
        <v>Single sliding gate</v>
      </c>
      <c r="E29">
        <v>4101</v>
      </c>
      <c r="F29">
        <v>4600</v>
      </c>
      <c r="G29" s="77" t="s">
        <v>1356</v>
      </c>
      <c r="H29" t="str">
        <f>INDEX(m_selling_spec_trans!$D:$D,MATCH(G29,m_selling_spec_trans!$A:$A,0))</f>
        <v>Rail 2500 mm</v>
      </c>
      <c r="I29">
        <v>0</v>
      </c>
    </row>
    <row r="30" spans="1:9">
      <c r="A30">
        <v>30</v>
      </c>
      <c r="B30" s="60" t="str">
        <f>INDEX(m_model!H:H,MATCH(A30,m_model!A:A,0))</f>
        <v>Sliding gate</v>
      </c>
      <c r="C30" s="60" t="str">
        <f>INDEX(m_model!I:I,MATCH(A30,m_model!A:A,0))</f>
        <v>Exterior series</v>
      </c>
      <c r="D30" s="60" t="str">
        <f>INDEX(m_model_trans!E:E,MATCH(A30,m_model_trans!A:A,0))</f>
        <v>Single sliding gate</v>
      </c>
      <c r="E30">
        <v>4101</v>
      </c>
      <c r="F30">
        <v>4600</v>
      </c>
      <c r="G30" s="77" t="s">
        <v>1267</v>
      </c>
      <c r="H30" t="str">
        <f>INDEX(m_selling_spec_trans!$D:$D,MATCH(G30,m_selling_spec_trans!$A:$A,0))</f>
        <v>Rail 3000 mm</v>
      </c>
      <c r="I30">
        <v>2</v>
      </c>
    </row>
    <row r="31" spans="1:9">
      <c r="A31">
        <v>30</v>
      </c>
      <c r="B31" s="60" t="str">
        <f>INDEX(m_model!H:H,MATCH(A31,m_model!A:A,0))</f>
        <v>Sliding gate</v>
      </c>
      <c r="C31" s="60" t="str">
        <f>INDEX(m_model!I:I,MATCH(A31,m_model!A:A,0))</f>
        <v>Exterior series</v>
      </c>
      <c r="D31" s="60" t="str">
        <f>INDEX(m_model_trans!E:E,MATCH(A31,m_model_trans!A:A,0))</f>
        <v>Single sliding gate</v>
      </c>
      <c r="E31">
        <v>4101</v>
      </c>
      <c r="F31">
        <v>4600</v>
      </c>
      <c r="G31" s="77" t="s">
        <v>1268</v>
      </c>
      <c r="H31" t="str">
        <f>INDEX(m_selling_spec_trans!$D:$D,MATCH(G31,m_selling_spec_trans!$A:$A,0))</f>
        <v>Rail 3500 mm</v>
      </c>
      <c r="I31">
        <v>1</v>
      </c>
    </row>
    <row r="32" spans="1:9">
      <c r="A32">
        <v>30</v>
      </c>
      <c r="B32" s="60" t="str">
        <f>INDEX(m_model!H:H,MATCH(A32,m_model!A:A,0))</f>
        <v>Sliding gate</v>
      </c>
      <c r="C32" s="60" t="str">
        <f>INDEX(m_model!I:I,MATCH(A32,m_model!A:A,0))</f>
        <v>Exterior series</v>
      </c>
      <c r="D32" s="60" t="str">
        <f>INDEX(m_model_trans!E:E,MATCH(A32,m_model_trans!A:A,0))</f>
        <v>Single sliding gate</v>
      </c>
      <c r="E32">
        <v>4101</v>
      </c>
      <c r="F32">
        <v>4600</v>
      </c>
      <c r="G32" s="77" t="s">
        <v>1269</v>
      </c>
      <c r="H32" t="str">
        <f>INDEX(m_selling_spec_trans!$D:$D,MATCH(G32,m_selling_spec_trans!$A:$A,0))</f>
        <v>Rail 4000 mm</v>
      </c>
      <c r="I32">
        <v>0</v>
      </c>
    </row>
    <row r="33" spans="1:9">
      <c r="A33">
        <v>30</v>
      </c>
      <c r="B33" s="60" t="str">
        <f>INDEX(m_model!H:H,MATCH(A33,m_model!A:A,0))</f>
        <v>Sliding gate</v>
      </c>
      <c r="C33" s="60" t="str">
        <f>INDEX(m_model!I:I,MATCH(A33,m_model!A:A,0))</f>
        <v>Exterior series</v>
      </c>
      <c r="D33" s="60" t="str">
        <f>INDEX(m_model_trans!E:E,MATCH(A33,m_model_trans!A:A,0))</f>
        <v>Single sliding gate</v>
      </c>
      <c r="E33">
        <v>4101</v>
      </c>
      <c r="F33">
        <v>4600</v>
      </c>
      <c r="G33" s="77" t="s">
        <v>1270</v>
      </c>
      <c r="H33" t="str">
        <f>INDEX(m_selling_spec_trans!$D:$D,MATCH(G33,m_selling_spec_trans!$A:$A,0))</f>
        <v>Joint rail set</v>
      </c>
      <c r="I33">
        <v>2</v>
      </c>
    </row>
    <row r="34" spans="1:9">
      <c r="A34">
        <v>30</v>
      </c>
      <c r="B34" s="60" t="str">
        <f>INDEX(m_model!H:H,MATCH(A34,m_model!A:A,0))</f>
        <v>Sliding gate</v>
      </c>
      <c r="C34" s="60" t="str">
        <f>INDEX(m_model!I:I,MATCH(A34,m_model!A:A,0))</f>
        <v>Exterior series</v>
      </c>
      <c r="D34" s="60" t="str">
        <f>INDEX(m_model_trans!E:E,MATCH(A34,m_model_trans!A:A,0))</f>
        <v>Single sliding gate</v>
      </c>
      <c r="E34">
        <v>4601</v>
      </c>
      <c r="F34">
        <v>5100</v>
      </c>
      <c r="G34" s="77" t="s">
        <v>1356</v>
      </c>
      <c r="H34" t="str">
        <f>INDEX(m_selling_spec_trans!$D:$D,MATCH(G34,m_selling_spec_trans!$A:$A,0))</f>
        <v>Rail 2500 mm</v>
      </c>
      <c r="I34">
        <v>0</v>
      </c>
    </row>
    <row r="35" spans="1:9">
      <c r="A35">
        <v>30</v>
      </c>
      <c r="B35" s="60" t="str">
        <f>INDEX(m_model!H:H,MATCH(A35,m_model!A:A,0))</f>
        <v>Sliding gate</v>
      </c>
      <c r="C35" s="60" t="str">
        <f>INDEX(m_model!I:I,MATCH(A35,m_model!A:A,0))</f>
        <v>Exterior series</v>
      </c>
      <c r="D35" s="60" t="str">
        <f>INDEX(m_model_trans!E:E,MATCH(A35,m_model_trans!A:A,0))</f>
        <v>Single sliding gate</v>
      </c>
      <c r="E35">
        <v>4601</v>
      </c>
      <c r="F35">
        <v>5100</v>
      </c>
      <c r="G35" s="77" t="s">
        <v>1267</v>
      </c>
      <c r="H35" t="str">
        <f>INDEX(m_selling_spec_trans!$D:$D,MATCH(G35,m_selling_spec_trans!$A:$A,0))</f>
        <v>Rail 3000 mm</v>
      </c>
      <c r="I35">
        <v>0</v>
      </c>
    </row>
    <row r="36" spans="1:9">
      <c r="A36">
        <v>30</v>
      </c>
      <c r="B36" s="60" t="str">
        <f>INDEX(m_model!H:H,MATCH(A36,m_model!A:A,0))</f>
        <v>Sliding gate</v>
      </c>
      <c r="C36" s="60" t="str">
        <f>INDEX(m_model!I:I,MATCH(A36,m_model!A:A,0))</f>
        <v>Exterior series</v>
      </c>
      <c r="D36" s="60" t="str">
        <f>INDEX(m_model_trans!E:E,MATCH(A36,m_model_trans!A:A,0))</f>
        <v>Single sliding gate</v>
      </c>
      <c r="E36">
        <v>4601</v>
      </c>
      <c r="F36">
        <v>5100</v>
      </c>
      <c r="G36" s="77" t="s">
        <v>1268</v>
      </c>
      <c r="H36" t="str">
        <f>INDEX(m_selling_spec_trans!$D:$D,MATCH(G36,m_selling_spec_trans!$A:$A,0))</f>
        <v>Rail 3500 mm</v>
      </c>
      <c r="I36">
        <v>3</v>
      </c>
    </row>
    <row r="37" spans="1:9">
      <c r="A37">
        <v>30</v>
      </c>
      <c r="B37" s="60" t="str">
        <f>INDEX(m_model!H:H,MATCH(A37,m_model!A:A,0))</f>
        <v>Sliding gate</v>
      </c>
      <c r="C37" s="60" t="str">
        <f>INDEX(m_model!I:I,MATCH(A37,m_model!A:A,0))</f>
        <v>Exterior series</v>
      </c>
      <c r="D37" s="60" t="str">
        <f>INDEX(m_model_trans!E:E,MATCH(A37,m_model_trans!A:A,0))</f>
        <v>Single sliding gate</v>
      </c>
      <c r="E37">
        <v>4601</v>
      </c>
      <c r="F37">
        <v>5100</v>
      </c>
      <c r="G37" s="77" t="s">
        <v>1269</v>
      </c>
      <c r="H37" t="str">
        <f>INDEX(m_selling_spec_trans!$D:$D,MATCH(G37,m_selling_spec_trans!$A:$A,0))</f>
        <v>Rail 4000 mm</v>
      </c>
      <c r="I37">
        <v>0</v>
      </c>
    </row>
    <row r="38" spans="1:9">
      <c r="A38">
        <v>30</v>
      </c>
      <c r="B38" s="60" t="str">
        <f>INDEX(m_model!H:H,MATCH(A38,m_model!A:A,0))</f>
        <v>Sliding gate</v>
      </c>
      <c r="C38" s="60" t="str">
        <f>INDEX(m_model!I:I,MATCH(A38,m_model!A:A,0))</f>
        <v>Exterior series</v>
      </c>
      <c r="D38" s="60" t="str">
        <f>INDEX(m_model_trans!E:E,MATCH(A38,m_model_trans!A:A,0))</f>
        <v>Single sliding gate</v>
      </c>
      <c r="E38">
        <v>4601</v>
      </c>
      <c r="F38">
        <v>5100</v>
      </c>
      <c r="G38" s="77" t="s">
        <v>1270</v>
      </c>
      <c r="H38" t="str">
        <f>INDEX(m_selling_spec_trans!$D:$D,MATCH(G38,m_selling_spec_trans!$A:$A,0))</f>
        <v>Joint rail set</v>
      </c>
      <c r="I38">
        <v>2</v>
      </c>
    </row>
    <row r="39" spans="1:9">
      <c r="A39">
        <v>30</v>
      </c>
      <c r="B39" s="60" t="str">
        <f>INDEX(m_model!H:H,MATCH(A39,m_model!A:A,0))</f>
        <v>Sliding gate</v>
      </c>
      <c r="C39" s="60" t="str">
        <f>INDEX(m_model!I:I,MATCH(A39,m_model!A:A,0))</f>
        <v>Exterior series</v>
      </c>
      <c r="D39" s="60" t="str">
        <f>INDEX(m_model_trans!E:E,MATCH(A39,m_model_trans!A:A,0))</f>
        <v>Single sliding gate</v>
      </c>
      <c r="E39">
        <v>5101</v>
      </c>
      <c r="F39">
        <v>5600</v>
      </c>
      <c r="G39" s="77" t="s">
        <v>1356</v>
      </c>
      <c r="H39" t="str">
        <f>INDEX(m_selling_spec_trans!$D:$D,MATCH(G39,m_selling_spec_trans!$A:$A,0))</f>
        <v>Rail 2500 mm</v>
      </c>
      <c r="I39">
        <v>0</v>
      </c>
    </row>
    <row r="40" spans="1:9">
      <c r="A40">
        <v>30</v>
      </c>
      <c r="B40" s="60" t="str">
        <f>INDEX(m_model!H:H,MATCH(A40,m_model!A:A,0))</f>
        <v>Sliding gate</v>
      </c>
      <c r="C40" s="60" t="str">
        <f>INDEX(m_model!I:I,MATCH(A40,m_model!A:A,0))</f>
        <v>Exterior series</v>
      </c>
      <c r="D40" s="60" t="str">
        <f>INDEX(m_model_trans!E:E,MATCH(A40,m_model_trans!A:A,0))</f>
        <v>Single sliding gate</v>
      </c>
      <c r="E40">
        <v>5101</v>
      </c>
      <c r="F40">
        <v>5600</v>
      </c>
      <c r="G40" s="77" t="s">
        <v>1267</v>
      </c>
      <c r="H40" t="str">
        <f>INDEX(m_selling_spec_trans!$D:$D,MATCH(G40,m_selling_spec_trans!$A:$A,0))</f>
        <v>Rail 3000 mm</v>
      </c>
      <c r="I40">
        <v>0</v>
      </c>
    </row>
    <row r="41" spans="1:9">
      <c r="A41">
        <v>30</v>
      </c>
      <c r="B41" s="60" t="str">
        <f>INDEX(m_model!H:H,MATCH(A41,m_model!A:A,0))</f>
        <v>Sliding gate</v>
      </c>
      <c r="C41" s="60" t="str">
        <f>INDEX(m_model!I:I,MATCH(A41,m_model!A:A,0))</f>
        <v>Exterior series</v>
      </c>
      <c r="D41" s="60" t="str">
        <f>INDEX(m_model_trans!E:E,MATCH(A41,m_model_trans!A:A,0))</f>
        <v>Single sliding gate</v>
      </c>
      <c r="E41">
        <v>5101</v>
      </c>
      <c r="F41">
        <v>5600</v>
      </c>
      <c r="G41" s="77" t="s">
        <v>1268</v>
      </c>
      <c r="H41" t="str">
        <f>INDEX(m_selling_spec_trans!$D:$D,MATCH(G41,m_selling_spec_trans!$A:$A,0))</f>
        <v>Rail 3500 mm</v>
      </c>
      <c r="I41">
        <v>1</v>
      </c>
    </row>
    <row r="42" spans="1:9">
      <c r="A42">
        <v>30</v>
      </c>
      <c r="B42" s="60" t="str">
        <f>INDEX(m_model!H:H,MATCH(A42,m_model!A:A,0))</f>
        <v>Sliding gate</v>
      </c>
      <c r="C42" s="60" t="str">
        <f>INDEX(m_model!I:I,MATCH(A42,m_model!A:A,0))</f>
        <v>Exterior series</v>
      </c>
      <c r="D42" s="60" t="str">
        <f>INDEX(m_model_trans!E:E,MATCH(A42,m_model_trans!A:A,0))</f>
        <v>Single sliding gate</v>
      </c>
      <c r="E42">
        <v>5101</v>
      </c>
      <c r="F42">
        <v>5600</v>
      </c>
      <c r="G42" s="77" t="s">
        <v>1269</v>
      </c>
      <c r="H42" t="str">
        <f>INDEX(m_selling_spec_trans!$D:$D,MATCH(G42,m_selling_spec_trans!$A:$A,0))</f>
        <v>Rail 4000 mm</v>
      </c>
      <c r="I42">
        <v>2</v>
      </c>
    </row>
    <row r="43" spans="1:9">
      <c r="A43">
        <v>30</v>
      </c>
      <c r="B43" s="60" t="str">
        <f>INDEX(m_model!H:H,MATCH(A43,m_model!A:A,0))</f>
        <v>Sliding gate</v>
      </c>
      <c r="C43" s="60" t="str">
        <f>INDEX(m_model!I:I,MATCH(A43,m_model!A:A,0))</f>
        <v>Exterior series</v>
      </c>
      <c r="D43" s="60" t="str">
        <f>INDEX(m_model_trans!E:E,MATCH(A43,m_model_trans!A:A,0))</f>
        <v>Single sliding gate</v>
      </c>
      <c r="E43">
        <v>5101</v>
      </c>
      <c r="F43">
        <v>5600</v>
      </c>
      <c r="G43" s="77" t="s">
        <v>1270</v>
      </c>
      <c r="H43" t="str">
        <f>INDEX(m_selling_spec_trans!$D:$D,MATCH(G43,m_selling_spec_trans!$A:$A,0))</f>
        <v>Joint rail set</v>
      </c>
      <c r="I43">
        <v>2</v>
      </c>
    </row>
    <row r="44" spans="1:9">
      <c r="A44">
        <v>31</v>
      </c>
      <c r="B44" s="60" t="str">
        <f>INDEX(m_model!H:H,MATCH(A44,m_model!A:A,0))</f>
        <v>Sliding gate</v>
      </c>
      <c r="C44" s="60" t="str">
        <f>INDEX(m_model!I:I,MATCH(A44,m_model!A:A,0))</f>
        <v>Exterior series</v>
      </c>
      <c r="D44" s="60" t="str">
        <f>INDEX(m_model_trans!E:E,MATCH(A44,m_model_trans!A:A,0))</f>
        <v>Double sliding gate</v>
      </c>
      <c r="E44">
        <v>5000</v>
      </c>
      <c r="F44">
        <v>5000</v>
      </c>
      <c r="G44" s="77" t="s">
        <v>1356</v>
      </c>
      <c r="H44" t="str">
        <f>INDEX(m_selling_spec_trans!$D:$D,MATCH(G44,m_selling_spec_trans!$A:$A,0))</f>
        <v>Rail 2500 mm</v>
      </c>
      <c r="I44">
        <v>2</v>
      </c>
    </row>
    <row r="45" spans="1:9">
      <c r="A45">
        <v>31</v>
      </c>
      <c r="B45" s="60" t="str">
        <f>INDEX(m_model!H:H,MATCH(A45,m_model!A:A,0))</f>
        <v>Sliding gate</v>
      </c>
      <c r="C45" s="60" t="str">
        <f>INDEX(m_model!I:I,MATCH(A45,m_model!A:A,0))</f>
        <v>Exterior series</v>
      </c>
      <c r="D45" s="60" t="str">
        <f>INDEX(m_model_trans!E:E,MATCH(A45,m_model_trans!A:A,0))</f>
        <v>Double sliding gate</v>
      </c>
      <c r="E45">
        <v>5000</v>
      </c>
      <c r="F45">
        <v>5000</v>
      </c>
      <c r="G45" s="77" t="s">
        <v>1267</v>
      </c>
      <c r="H45" t="str">
        <f>INDEX(m_selling_spec_trans!$D:$D,MATCH(G45,m_selling_spec_trans!$A:$A,0))</f>
        <v>Rail 3000 mm</v>
      </c>
      <c r="I45">
        <v>3</v>
      </c>
    </row>
    <row r="46" spans="1:9">
      <c r="A46">
        <v>31</v>
      </c>
      <c r="B46" s="60" t="str">
        <f>INDEX(m_model!H:H,MATCH(A46,m_model!A:A,0))</f>
        <v>Sliding gate</v>
      </c>
      <c r="C46" s="60" t="str">
        <f>INDEX(m_model!I:I,MATCH(A46,m_model!A:A,0))</f>
        <v>Exterior series</v>
      </c>
      <c r="D46" s="60" t="str">
        <f>INDEX(m_model_trans!E:E,MATCH(A46,m_model_trans!A:A,0))</f>
        <v>Double sliding gate</v>
      </c>
      <c r="E46">
        <v>5000</v>
      </c>
      <c r="F46">
        <v>5000</v>
      </c>
      <c r="G46" s="77" t="s">
        <v>1268</v>
      </c>
      <c r="H46" t="str">
        <f>INDEX(m_selling_spec_trans!$D:$D,MATCH(G46,m_selling_spec_trans!$A:$A,0))</f>
        <v>Rail 3500 mm</v>
      </c>
      <c r="I46">
        <v>0</v>
      </c>
    </row>
    <row r="47" spans="1:9">
      <c r="A47">
        <v>31</v>
      </c>
      <c r="B47" s="60" t="str">
        <f>INDEX(m_model!H:H,MATCH(A47,m_model!A:A,0))</f>
        <v>Sliding gate</v>
      </c>
      <c r="C47" s="60" t="str">
        <f>INDEX(m_model!I:I,MATCH(A47,m_model!A:A,0))</f>
        <v>Exterior series</v>
      </c>
      <c r="D47" s="60" t="str">
        <f>INDEX(m_model_trans!E:E,MATCH(A47,m_model_trans!A:A,0))</f>
        <v>Double sliding gate</v>
      </c>
      <c r="E47">
        <v>5000</v>
      </c>
      <c r="F47">
        <v>5000</v>
      </c>
      <c r="G47" s="77" t="s">
        <v>1269</v>
      </c>
      <c r="H47" t="str">
        <f>INDEX(m_selling_spec_trans!$D:$D,MATCH(G47,m_selling_spec_trans!$A:$A,0))</f>
        <v>Rail 4000 mm</v>
      </c>
      <c r="I47">
        <v>0</v>
      </c>
    </row>
    <row r="48" spans="1:9">
      <c r="A48">
        <v>31</v>
      </c>
      <c r="B48" s="60" t="str">
        <f>INDEX(m_model!H:H,MATCH(A48,m_model!A:A,0))</f>
        <v>Sliding gate</v>
      </c>
      <c r="C48" s="60" t="str">
        <f>INDEX(m_model!I:I,MATCH(A48,m_model!A:A,0))</f>
        <v>Exterior series</v>
      </c>
      <c r="D48" s="60" t="str">
        <f>INDEX(m_model_trans!E:E,MATCH(A48,m_model_trans!A:A,0))</f>
        <v>Double sliding gate</v>
      </c>
      <c r="E48">
        <v>5000</v>
      </c>
      <c r="F48">
        <v>5000</v>
      </c>
      <c r="G48" s="77" t="s">
        <v>1270</v>
      </c>
      <c r="H48" t="str">
        <f>INDEX(m_selling_spec_trans!$D:$D,MATCH(G48,m_selling_spec_trans!$A:$A,0))</f>
        <v>Joint rail set</v>
      </c>
      <c r="I48">
        <v>1</v>
      </c>
    </row>
    <row r="49" spans="1:9">
      <c r="A49">
        <v>31</v>
      </c>
      <c r="B49" s="60" t="str">
        <f>INDEX(m_model!H:H,MATCH(A49,m_model!A:A,0))</f>
        <v>Sliding gate</v>
      </c>
      <c r="C49" s="60" t="str">
        <f>INDEX(m_model!I:I,MATCH(A49,m_model!A:A,0))</f>
        <v>Exterior series</v>
      </c>
      <c r="D49" s="60" t="str">
        <f>INDEX(m_model_trans!E:E,MATCH(A49,m_model_trans!A:A,0))</f>
        <v>Double sliding gate</v>
      </c>
      <c r="E49">
        <v>5001</v>
      </c>
      <c r="F49">
        <v>5500</v>
      </c>
      <c r="G49" s="77" t="s">
        <v>1356</v>
      </c>
      <c r="H49" t="str">
        <f>INDEX(m_selling_spec_trans!$D:$D,MATCH(G49,m_selling_spec_trans!$A:$A,0))</f>
        <v>Rail 2500 mm</v>
      </c>
      <c r="I49">
        <v>0</v>
      </c>
    </row>
    <row r="50" spans="1:9">
      <c r="A50">
        <v>31</v>
      </c>
      <c r="B50" s="60" t="str">
        <f>INDEX(m_model!H:H,MATCH(A50,m_model!A:A,0))</f>
        <v>Sliding gate</v>
      </c>
      <c r="C50" s="60" t="str">
        <f>INDEX(m_model!I:I,MATCH(A50,m_model!A:A,0))</f>
        <v>Exterior series</v>
      </c>
      <c r="D50" s="60" t="str">
        <f>INDEX(m_model_trans!E:E,MATCH(A50,m_model_trans!A:A,0))</f>
        <v>Double sliding gate</v>
      </c>
      <c r="E50">
        <v>5001</v>
      </c>
      <c r="F50">
        <v>5500</v>
      </c>
      <c r="G50" s="77" t="s">
        <v>1267</v>
      </c>
      <c r="H50" t="str">
        <f>INDEX(m_selling_spec_trans!$D:$D,MATCH(G50,m_selling_spec_trans!$A:$A,0))</f>
        <v>Rail 3000 mm</v>
      </c>
      <c r="I50">
        <v>4</v>
      </c>
    </row>
    <row r="51" spans="1:9">
      <c r="A51">
        <v>31</v>
      </c>
      <c r="B51" s="60" t="str">
        <f>INDEX(m_model!H:H,MATCH(A51,m_model!A:A,0))</f>
        <v>Sliding gate</v>
      </c>
      <c r="C51" s="60" t="str">
        <f>INDEX(m_model!I:I,MATCH(A51,m_model!A:A,0))</f>
        <v>Exterior series</v>
      </c>
      <c r="D51" s="60" t="str">
        <f>INDEX(m_model_trans!E:E,MATCH(A51,m_model_trans!A:A,0))</f>
        <v>Double sliding gate</v>
      </c>
      <c r="E51">
        <v>5001</v>
      </c>
      <c r="F51">
        <v>5500</v>
      </c>
      <c r="G51" s="77" t="s">
        <v>1268</v>
      </c>
      <c r="H51" t="str">
        <f>INDEX(m_selling_spec_trans!$D:$D,MATCH(G51,m_selling_spec_trans!$A:$A,0))</f>
        <v>Rail 3500 mm</v>
      </c>
      <c r="I51">
        <v>1</v>
      </c>
    </row>
    <row r="52" spans="1:9">
      <c r="A52">
        <v>31</v>
      </c>
      <c r="B52" s="60" t="str">
        <f>INDEX(m_model!H:H,MATCH(A52,m_model!A:A,0))</f>
        <v>Sliding gate</v>
      </c>
      <c r="C52" s="60" t="str">
        <f>INDEX(m_model!I:I,MATCH(A52,m_model!A:A,0))</f>
        <v>Exterior series</v>
      </c>
      <c r="D52" s="60" t="str">
        <f>INDEX(m_model_trans!E:E,MATCH(A52,m_model_trans!A:A,0))</f>
        <v>Double sliding gate</v>
      </c>
      <c r="E52">
        <v>5001</v>
      </c>
      <c r="F52">
        <v>5500</v>
      </c>
      <c r="G52" s="77" t="s">
        <v>1269</v>
      </c>
      <c r="H52" t="str">
        <f>INDEX(m_selling_spec_trans!$D:$D,MATCH(G52,m_selling_spec_trans!$A:$A,0))</f>
        <v>Rail 4000 mm</v>
      </c>
      <c r="I52">
        <v>0</v>
      </c>
    </row>
    <row r="53" spans="1:9">
      <c r="A53">
        <v>31</v>
      </c>
      <c r="B53" s="60" t="str">
        <f>INDEX(m_model!H:H,MATCH(A53,m_model!A:A,0))</f>
        <v>Sliding gate</v>
      </c>
      <c r="C53" s="60" t="str">
        <f>INDEX(m_model!I:I,MATCH(A53,m_model!A:A,0))</f>
        <v>Exterior series</v>
      </c>
      <c r="D53" s="60" t="str">
        <f>INDEX(m_model_trans!E:E,MATCH(A53,m_model_trans!A:A,0))</f>
        <v>Double sliding gate</v>
      </c>
      <c r="E53">
        <v>5001</v>
      </c>
      <c r="F53">
        <v>5500</v>
      </c>
      <c r="G53" s="77" t="s">
        <v>1270</v>
      </c>
      <c r="H53" t="str">
        <f>INDEX(m_selling_spec_trans!$D:$D,MATCH(G53,m_selling_spec_trans!$A:$A,0))</f>
        <v>Joint rail set</v>
      </c>
      <c r="I53">
        <v>1</v>
      </c>
    </row>
    <row r="54" spans="1:9">
      <c r="A54">
        <v>31</v>
      </c>
      <c r="B54" s="60" t="str">
        <f>INDEX(m_model!H:H,MATCH(A54,m_model!A:A,0))</f>
        <v>Sliding gate</v>
      </c>
      <c r="C54" s="60" t="str">
        <f>INDEX(m_model!I:I,MATCH(A54,m_model!A:A,0))</f>
        <v>Exterior series</v>
      </c>
      <c r="D54" s="60" t="str">
        <f>INDEX(m_model_trans!E:E,MATCH(A54,m_model_trans!A:A,0))</f>
        <v>Double sliding gate</v>
      </c>
      <c r="E54">
        <v>5501</v>
      </c>
      <c r="F54">
        <v>6000</v>
      </c>
      <c r="G54" s="77" t="s">
        <v>1356</v>
      </c>
      <c r="H54" t="str">
        <f>INDEX(m_selling_spec_trans!$D:$D,MATCH(G54,m_selling_spec_trans!$A:$A,0))</f>
        <v>Rail 2500 mm</v>
      </c>
      <c r="I54">
        <v>0</v>
      </c>
    </row>
    <row r="55" spans="1:9">
      <c r="A55">
        <v>31</v>
      </c>
      <c r="B55" s="60" t="str">
        <f>INDEX(m_model!H:H,MATCH(A55,m_model!A:A,0))</f>
        <v>Sliding gate</v>
      </c>
      <c r="C55" s="60" t="str">
        <f>INDEX(m_model!I:I,MATCH(A55,m_model!A:A,0))</f>
        <v>Exterior series</v>
      </c>
      <c r="D55" s="60" t="str">
        <f>INDEX(m_model_trans!E:E,MATCH(A55,m_model_trans!A:A,0))</f>
        <v>Double sliding gate</v>
      </c>
      <c r="E55">
        <v>5501</v>
      </c>
      <c r="F55">
        <v>6000</v>
      </c>
      <c r="G55" s="77" t="s">
        <v>1267</v>
      </c>
      <c r="H55" t="str">
        <f>INDEX(m_selling_spec_trans!$D:$D,MATCH(G55,m_selling_spec_trans!$A:$A,0))</f>
        <v>Rail 3000 mm</v>
      </c>
      <c r="I55">
        <v>2</v>
      </c>
    </row>
    <row r="56" spans="1:9">
      <c r="A56">
        <v>31</v>
      </c>
      <c r="B56" s="60" t="str">
        <f>INDEX(m_model!H:H,MATCH(A56,m_model!A:A,0))</f>
        <v>Sliding gate</v>
      </c>
      <c r="C56" s="60" t="str">
        <f>INDEX(m_model!I:I,MATCH(A56,m_model!A:A,0))</f>
        <v>Exterior series</v>
      </c>
      <c r="D56" s="60" t="str">
        <f>INDEX(m_model_trans!E:E,MATCH(A56,m_model_trans!A:A,0))</f>
        <v>Double sliding gate</v>
      </c>
      <c r="E56">
        <v>5501</v>
      </c>
      <c r="F56">
        <v>6000</v>
      </c>
      <c r="G56" s="77" t="s">
        <v>1268</v>
      </c>
      <c r="H56" t="str">
        <f>INDEX(m_selling_spec_trans!$D:$D,MATCH(G56,m_selling_spec_trans!$A:$A,0))</f>
        <v>Rail 3500 mm</v>
      </c>
      <c r="I56">
        <v>3</v>
      </c>
    </row>
    <row r="57" spans="1:9">
      <c r="A57">
        <v>31</v>
      </c>
      <c r="B57" s="60" t="str">
        <f>INDEX(m_model!H:H,MATCH(A57,m_model!A:A,0))</f>
        <v>Sliding gate</v>
      </c>
      <c r="C57" s="60" t="str">
        <f>INDEX(m_model!I:I,MATCH(A57,m_model!A:A,0))</f>
        <v>Exterior series</v>
      </c>
      <c r="D57" s="60" t="str">
        <f>INDEX(m_model_trans!E:E,MATCH(A57,m_model_trans!A:A,0))</f>
        <v>Double sliding gate</v>
      </c>
      <c r="E57">
        <v>5501</v>
      </c>
      <c r="F57">
        <v>6000</v>
      </c>
      <c r="G57" s="77" t="s">
        <v>1269</v>
      </c>
      <c r="H57" t="str">
        <f>INDEX(m_selling_spec_trans!$D:$D,MATCH(G57,m_selling_spec_trans!$A:$A,0))</f>
        <v>Rail 4000 mm</v>
      </c>
      <c r="I57">
        <v>0</v>
      </c>
    </row>
    <row r="58" spans="1:9">
      <c r="A58">
        <v>31</v>
      </c>
      <c r="B58" s="60" t="str">
        <f>INDEX(m_model!H:H,MATCH(A58,m_model!A:A,0))</f>
        <v>Sliding gate</v>
      </c>
      <c r="C58" s="60" t="str">
        <f>INDEX(m_model!I:I,MATCH(A58,m_model!A:A,0))</f>
        <v>Exterior series</v>
      </c>
      <c r="D58" s="60" t="str">
        <f>INDEX(m_model_trans!E:E,MATCH(A58,m_model_trans!A:A,0))</f>
        <v>Double sliding gate</v>
      </c>
      <c r="E58">
        <v>5501</v>
      </c>
      <c r="F58">
        <v>6000</v>
      </c>
      <c r="G58" s="77" t="s">
        <v>1270</v>
      </c>
      <c r="H58" t="str">
        <f>INDEX(m_selling_spec_trans!$D:$D,MATCH(G58,m_selling_spec_trans!$A:$A,0))</f>
        <v>Joint rail set</v>
      </c>
      <c r="I58">
        <v>1</v>
      </c>
    </row>
    <row r="59" spans="1:9">
      <c r="A59">
        <v>31</v>
      </c>
      <c r="B59" s="60" t="str">
        <f>INDEX(m_model!H:H,MATCH(A59,m_model!A:A,0))</f>
        <v>Sliding gate</v>
      </c>
      <c r="C59" s="60" t="str">
        <f>INDEX(m_model!I:I,MATCH(A59,m_model!A:A,0))</f>
        <v>Exterior series</v>
      </c>
      <c r="D59" s="60" t="str">
        <f>INDEX(m_model_trans!E:E,MATCH(A59,m_model_trans!A:A,0))</f>
        <v>Double sliding gate</v>
      </c>
      <c r="E59">
        <v>6001</v>
      </c>
      <c r="F59">
        <v>6500</v>
      </c>
      <c r="G59" s="77" t="s">
        <v>1356</v>
      </c>
      <c r="H59" t="str">
        <f>INDEX(m_selling_spec_trans!$D:$D,MATCH(G59,m_selling_spec_trans!$A:$A,0))</f>
        <v>Rail 2500 mm</v>
      </c>
      <c r="I59">
        <v>0</v>
      </c>
    </row>
    <row r="60" spans="1:9">
      <c r="A60">
        <v>31</v>
      </c>
      <c r="B60" s="60" t="str">
        <f>INDEX(m_model!H:H,MATCH(A60,m_model!A:A,0))</f>
        <v>Sliding gate</v>
      </c>
      <c r="C60" s="60" t="str">
        <f>INDEX(m_model!I:I,MATCH(A60,m_model!A:A,0))</f>
        <v>Exterior series</v>
      </c>
      <c r="D60" s="60" t="str">
        <f>INDEX(m_model_trans!E:E,MATCH(A60,m_model_trans!A:A,0))</f>
        <v>Double sliding gate</v>
      </c>
      <c r="E60">
        <v>6001</v>
      </c>
      <c r="F60">
        <v>6500</v>
      </c>
      <c r="G60" s="77" t="s">
        <v>1267</v>
      </c>
      <c r="H60" t="str">
        <f>INDEX(m_selling_spec_trans!$D:$D,MATCH(G60,m_selling_spec_trans!$A:$A,0))</f>
        <v>Rail 3000 mm</v>
      </c>
      <c r="I60">
        <v>0</v>
      </c>
    </row>
    <row r="61" spans="1:9">
      <c r="A61">
        <v>31</v>
      </c>
      <c r="B61" s="60" t="str">
        <f>INDEX(m_model!H:H,MATCH(A61,m_model!A:A,0))</f>
        <v>Sliding gate</v>
      </c>
      <c r="C61" s="60" t="str">
        <f>INDEX(m_model!I:I,MATCH(A61,m_model!A:A,0))</f>
        <v>Exterior series</v>
      </c>
      <c r="D61" s="60" t="str">
        <f>INDEX(m_model_trans!E:E,MATCH(A61,m_model_trans!A:A,0))</f>
        <v>Double sliding gate</v>
      </c>
      <c r="E61">
        <v>6001</v>
      </c>
      <c r="F61">
        <v>6500</v>
      </c>
      <c r="G61" s="77" t="s">
        <v>1268</v>
      </c>
      <c r="H61" t="str">
        <f>INDEX(m_selling_spec_trans!$D:$D,MATCH(G61,m_selling_spec_trans!$A:$A,0))</f>
        <v>Rail 3500 mm</v>
      </c>
      <c r="I61">
        <v>4</v>
      </c>
    </row>
    <row r="62" spans="1:9">
      <c r="A62">
        <v>31</v>
      </c>
      <c r="B62" s="60" t="str">
        <f>INDEX(m_model!H:H,MATCH(A62,m_model!A:A,0))</f>
        <v>Sliding gate</v>
      </c>
      <c r="C62" s="60" t="str">
        <f>INDEX(m_model!I:I,MATCH(A62,m_model!A:A,0))</f>
        <v>Exterior series</v>
      </c>
      <c r="D62" s="60" t="str">
        <f>INDEX(m_model_trans!E:E,MATCH(A62,m_model_trans!A:A,0))</f>
        <v>Double sliding gate</v>
      </c>
      <c r="E62">
        <v>6001</v>
      </c>
      <c r="F62">
        <v>6500</v>
      </c>
      <c r="G62" s="77" t="s">
        <v>1269</v>
      </c>
      <c r="H62" t="str">
        <f>INDEX(m_selling_spec_trans!$D:$D,MATCH(G62,m_selling_spec_trans!$A:$A,0))</f>
        <v>Rail 4000 mm</v>
      </c>
      <c r="I62">
        <v>1</v>
      </c>
    </row>
    <row r="63" spans="1:9">
      <c r="A63">
        <v>31</v>
      </c>
      <c r="B63" s="60" t="str">
        <f>INDEX(m_model!H:H,MATCH(A63,m_model!A:A,0))</f>
        <v>Sliding gate</v>
      </c>
      <c r="C63" s="60" t="str">
        <f>INDEX(m_model!I:I,MATCH(A63,m_model!A:A,0))</f>
        <v>Exterior series</v>
      </c>
      <c r="D63" s="60" t="str">
        <f>INDEX(m_model_trans!E:E,MATCH(A63,m_model_trans!A:A,0))</f>
        <v>Double sliding gate</v>
      </c>
      <c r="E63">
        <v>6001</v>
      </c>
      <c r="F63">
        <v>6500</v>
      </c>
      <c r="G63" s="77" t="s">
        <v>1270</v>
      </c>
      <c r="H63" t="str">
        <f>INDEX(m_selling_spec_trans!$D:$D,MATCH(G63,m_selling_spec_trans!$A:$A,0))</f>
        <v>Joint rail set</v>
      </c>
      <c r="I63">
        <v>1</v>
      </c>
    </row>
    <row r="64" spans="1:9">
      <c r="A64">
        <v>31</v>
      </c>
      <c r="B64" s="60" t="str">
        <f>INDEX(m_model!H:H,MATCH(A64,m_model!A:A,0))</f>
        <v>Sliding gate</v>
      </c>
      <c r="C64" s="60" t="str">
        <f>INDEX(m_model!I:I,MATCH(A64,m_model!A:A,0))</f>
        <v>Exterior series</v>
      </c>
      <c r="D64" s="60" t="str">
        <f>INDEX(m_model_trans!E:E,MATCH(A64,m_model_trans!A:A,0))</f>
        <v>Double sliding gate</v>
      </c>
      <c r="E64">
        <v>6501</v>
      </c>
      <c r="F64">
        <v>7000</v>
      </c>
      <c r="G64" s="77" t="s">
        <v>1356</v>
      </c>
      <c r="H64" t="str">
        <f>INDEX(m_selling_spec_trans!$D:$D,MATCH(G64,m_selling_spec_trans!$A:$A,0))</f>
        <v>Rail 2500 mm</v>
      </c>
      <c r="I64">
        <v>0</v>
      </c>
    </row>
    <row r="65" spans="1:9">
      <c r="A65">
        <v>31</v>
      </c>
      <c r="B65" s="60" t="str">
        <f>INDEX(m_model!H:H,MATCH(A65,m_model!A:A,0))</f>
        <v>Sliding gate</v>
      </c>
      <c r="C65" s="60" t="str">
        <f>INDEX(m_model!I:I,MATCH(A65,m_model!A:A,0))</f>
        <v>Exterior series</v>
      </c>
      <c r="D65" s="60" t="str">
        <f>INDEX(m_model_trans!E:E,MATCH(A65,m_model_trans!A:A,0))</f>
        <v>Double sliding gate</v>
      </c>
      <c r="E65">
        <v>6501</v>
      </c>
      <c r="F65">
        <v>7000</v>
      </c>
      <c r="G65" s="77" t="s">
        <v>1267</v>
      </c>
      <c r="H65" t="str">
        <f>INDEX(m_selling_spec_trans!$D:$D,MATCH(G65,m_selling_spec_trans!$A:$A,0))</f>
        <v>Rail 3000 mm</v>
      </c>
      <c r="I65">
        <v>0</v>
      </c>
    </row>
    <row r="66" spans="1:9">
      <c r="A66">
        <v>31</v>
      </c>
      <c r="B66" s="60" t="str">
        <f>INDEX(m_model!H:H,MATCH(A66,m_model!A:A,0))</f>
        <v>Sliding gate</v>
      </c>
      <c r="C66" s="60" t="str">
        <f>INDEX(m_model!I:I,MATCH(A66,m_model!A:A,0))</f>
        <v>Exterior series</v>
      </c>
      <c r="D66" s="60" t="str">
        <f>INDEX(m_model_trans!E:E,MATCH(A66,m_model_trans!A:A,0))</f>
        <v>Double sliding gate</v>
      </c>
      <c r="E66">
        <v>6501</v>
      </c>
      <c r="F66">
        <v>7000</v>
      </c>
      <c r="G66" s="77" t="s">
        <v>1268</v>
      </c>
      <c r="H66" t="str">
        <f>INDEX(m_selling_spec_trans!$D:$D,MATCH(G66,m_selling_spec_trans!$A:$A,0))</f>
        <v>Rail 3500 mm</v>
      </c>
      <c r="I66">
        <v>2</v>
      </c>
    </row>
    <row r="67" spans="1:9">
      <c r="A67">
        <v>31</v>
      </c>
      <c r="B67" s="60" t="str">
        <f>INDEX(m_model!H:H,MATCH(A67,m_model!A:A,0))</f>
        <v>Sliding gate</v>
      </c>
      <c r="C67" s="60" t="str">
        <f>INDEX(m_model!I:I,MATCH(A67,m_model!A:A,0))</f>
        <v>Exterior series</v>
      </c>
      <c r="D67" s="60" t="str">
        <f>INDEX(m_model_trans!E:E,MATCH(A67,m_model_trans!A:A,0))</f>
        <v>Double sliding gate</v>
      </c>
      <c r="E67">
        <v>6501</v>
      </c>
      <c r="F67">
        <v>7000</v>
      </c>
      <c r="G67" s="77" t="s">
        <v>1269</v>
      </c>
      <c r="H67" t="str">
        <f>INDEX(m_selling_spec_trans!$D:$D,MATCH(G67,m_selling_spec_trans!$A:$A,0))</f>
        <v>Rail 4000 mm</v>
      </c>
      <c r="I67">
        <v>3</v>
      </c>
    </row>
    <row r="68" spans="1:9">
      <c r="A68">
        <v>31</v>
      </c>
      <c r="B68" s="60" t="str">
        <f>INDEX(m_model!H:H,MATCH(A68,m_model!A:A,0))</f>
        <v>Sliding gate</v>
      </c>
      <c r="C68" s="60" t="str">
        <f>INDEX(m_model!I:I,MATCH(A68,m_model!A:A,0))</f>
        <v>Exterior series</v>
      </c>
      <c r="D68" s="60" t="str">
        <f>INDEX(m_model_trans!E:E,MATCH(A68,m_model_trans!A:A,0))</f>
        <v>Double sliding gate</v>
      </c>
      <c r="E68">
        <v>6501</v>
      </c>
      <c r="F68">
        <v>7000</v>
      </c>
      <c r="G68" s="77" t="s">
        <v>1270</v>
      </c>
      <c r="H68" t="str">
        <f>INDEX(m_selling_spec_trans!$D:$D,MATCH(G68,m_selling_spec_trans!$A:$A,0))</f>
        <v>Joint rail set</v>
      </c>
      <c r="I68">
        <v>1</v>
      </c>
    </row>
    <row r="69" spans="1:9">
      <c r="A69">
        <v>31</v>
      </c>
      <c r="B69" s="60" t="str">
        <f>INDEX(m_model!H:H,MATCH(A69,m_model!A:A,0))</f>
        <v>Sliding gate</v>
      </c>
      <c r="C69" s="60" t="str">
        <f>INDEX(m_model!I:I,MATCH(A69,m_model!A:A,0))</f>
        <v>Exterior series</v>
      </c>
      <c r="D69" s="60" t="str">
        <f>INDEX(m_model_trans!E:E,MATCH(A69,m_model_trans!A:A,0))</f>
        <v>Double sliding gate</v>
      </c>
      <c r="E69">
        <v>7001</v>
      </c>
      <c r="F69">
        <v>7500</v>
      </c>
      <c r="G69" s="77" t="s">
        <v>1356</v>
      </c>
      <c r="H69" t="str">
        <f>INDEX(m_selling_spec_trans!$D:$D,MATCH(G69,m_selling_spec_trans!$A:$A,0))</f>
        <v>Rail 2500 mm</v>
      </c>
      <c r="I69">
        <v>4</v>
      </c>
    </row>
    <row r="70" spans="1:9">
      <c r="A70">
        <v>31</v>
      </c>
      <c r="B70" s="60" t="str">
        <f>INDEX(m_model!H:H,MATCH(A70,m_model!A:A,0))</f>
        <v>Sliding gate</v>
      </c>
      <c r="C70" s="60" t="str">
        <f>INDEX(m_model!I:I,MATCH(A70,m_model!A:A,0))</f>
        <v>Exterior series</v>
      </c>
      <c r="D70" s="60" t="str">
        <f>INDEX(m_model_trans!E:E,MATCH(A70,m_model_trans!A:A,0))</f>
        <v>Double sliding gate</v>
      </c>
      <c r="E70">
        <v>7001</v>
      </c>
      <c r="F70">
        <v>7500</v>
      </c>
      <c r="G70" s="77" t="s">
        <v>1267</v>
      </c>
      <c r="H70" t="str">
        <f>INDEX(m_selling_spec_trans!$D:$D,MATCH(G70,m_selling_spec_trans!$A:$A,0))</f>
        <v>Rail 3000 mm</v>
      </c>
      <c r="I70">
        <v>1</v>
      </c>
    </row>
    <row r="71" spans="1:9">
      <c r="A71">
        <v>31</v>
      </c>
      <c r="B71" s="60" t="str">
        <f>INDEX(m_model!H:H,MATCH(A71,m_model!A:A,0))</f>
        <v>Sliding gate</v>
      </c>
      <c r="C71" s="60" t="str">
        <f>INDEX(m_model!I:I,MATCH(A71,m_model!A:A,0))</f>
        <v>Exterior series</v>
      </c>
      <c r="D71" s="60" t="str">
        <f>INDEX(m_model_trans!E:E,MATCH(A71,m_model_trans!A:A,0))</f>
        <v>Double sliding gate</v>
      </c>
      <c r="E71">
        <v>7001</v>
      </c>
      <c r="F71">
        <v>7500</v>
      </c>
      <c r="G71" s="77" t="s">
        <v>1268</v>
      </c>
      <c r="H71" t="str">
        <f>INDEX(m_selling_spec_trans!$D:$D,MATCH(G71,m_selling_spec_trans!$A:$A,0))</f>
        <v>Rail 3500 mm</v>
      </c>
      <c r="I71">
        <v>1</v>
      </c>
    </row>
    <row r="72" spans="1:9">
      <c r="A72">
        <v>31</v>
      </c>
      <c r="B72" s="60" t="str">
        <f>INDEX(m_model!H:H,MATCH(A72,m_model!A:A,0))</f>
        <v>Sliding gate</v>
      </c>
      <c r="C72" s="60" t="str">
        <f>INDEX(m_model!I:I,MATCH(A72,m_model!A:A,0))</f>
        <v>Exterior series</v>
      </c>
      <c r="D72" s="60" t="str">
        <f>INDEX(m_model_trans!E:E,MATCH(A72,m_model_trans!A:A,0))</f>
        <v>Double sliding gate</v>
      </c>
      <c r="E72">
        <v>7001</v>
      </c>
      <c r="F72">
        <v>7500</v>
      </c>
      <c r="G72" s="77" t="s">
        <v>1269</v>
      </c>
      <c r="H72" t="str">
        <f>INDEX(m_selling_spec_trans!$D:$D,MATCH(G72,m_selling_spec_trans!$A:$A,0))</f>
        <v>Rail 4000 mm</v>
      </c>
      <c r="I72">
        <v>1</v>
      </c>
    </row>
    <row r="73" spans="1:9">
      <c r="A73">
        <v>31</v>
      </c>
      <c r="B73" s="60" t="str">
        <f>INDEX(m_model!H:H,MATCH(A73,m_model!A:A,0))</f>
        <v>Sliding gate</v>
      </c>
      <c r="C73" s="60" t="str">
        <f>INDEX(m_model!I:I,MATCH(A73,m_model!A:A,0))</f>
        <v>Exterior series</v>
      </c>
      <c r="D73" s="60" t="str">
        <f>INDEX(m_model_trans!E:E,MATCH(A73,m_model_trans!A:A,0))</f>
        <v>Double sliding gate</v>
      </c>
      <c r="E73">
        <v>7001</v>
      </c>
      <c r="F73">
        <v>7500</v>
      </c>
      <c r="G73" s="77" t="s">
        <v>1270</v>
      </c>
      <c r="H73" t="str">
        <f>INDEX(m_selling_spec_trans!$D:$D,MATCH(G73,m_selling_spec_trans!$A:$A,0))</f>
        <v>Joint rail set</v>
      </c>
      <c r="I73">
        <v>1</v>
      </c>
    </row>
    <row r="74" spans="1:9">
      <c r="A74">
        <v>31</v>
      </c>
      <c r="B74" s="60" t="str">
        <f>INDEX(m_model!H:H,MATCH(A74,m_model!A:A,0))</f>
        <v>Sliding gate</v>
      </c>
      <c r="C74" s="60" t="str">
        <f>INDEX(m_model!I:I,MATCH(A74,m_model!A:A,0))</f>
        <v>Exterior series</v>
      </c>
      <c r="D74" s="60" t="str">
        <f>INDEX(m_model_trans!E:E,MATCH(A74,m_model_trans!A:A,0))</f>
        <v>Double sliding gate</v>
      </c>
      <c r="E74">
        <v>7501</v>
      </c>
      <c r="F74">
        <v>8000</v>
      </c>
      <c r="G74" s="77" t="s">
        <v>1356</v>
      </c>
      <c r="H74" t="str">
        <f>INDEX(m_selling_spec_trans!$D:$D,MATCH(G74,m_selling_spec_trans!$A:$A,0))</f>
        <v>Rail 2500 mm</v>
      </c>
      <c r="I74">
        <v>1</v>
      </c>
    </row>
    <row r="75" spans="1:9">
      <c r="A75">
        <v>31</v>
      </c>
      <c r="B75" s="60" t="str">
        <f>INDEX(m_model!H:H,MATCH(A75,m_model!A:A,0))</f>
        <v>Sliding gate</v>
      </c>
      <c r="C75" s="60" t="str">
        <f>INDEX(m_model!I:I,MATCH(A75,m_model!A:A,0))</f>
        <v>Exterior series</v>
      </c>
      <c r="D75" s="60" t="str">
        <f>INDEX(m_model_trans!E:E,MATCH(A75,m_model_trans!A:A,0))</f>
        <v>Double sliding gate</v>
      </c>
      <c r="E75">
        <v>7501</v>
      </c>
      <c r="F75">
        <v>8000</v>
      </c>
      <c r="G75" s="77" t="s">
        <v>1267</v>
      </c>
      <c r="H75" t="str">
        <f>INDEX(m_selling_spec_trans!$D:$D,MATCH(G75,m_selling_spec_trans!$A:$A,0))</f>
        <v>Rail 3000 mm</v>
      </c>
      <c r="I75">
        <v>5</v>
      </c>
    </row>
    <row r="76" spans="1:9">
      <c r="A76">
        <v>31</v>
      </c>
      <c r="B76" s="60" t="str">
        <f>INDEX(m_model!H:H,MATCH(A76,m_model!A:A,0))</f>
        <v>Sliding gate</v>
      </c>
      <c r="C76" s="60" t="str">
        <f>INDEX(m_model!I:I,MATCH(A76,m_model!A:A,0))</f>
        <v>Exterior series</v>
      </c>
      <c r="D76" s="60" t="str">
        <f>INDEX(m_model_trans!E:E,MATCH(A76,m_model_trans!A:A,0))</f>
        <v>Double sliding gate</v>
      </c>
      <c r="E76">
        <v>7501</v>
      </c>
      <c r="F76">
        <v>8000</v>
      </c>
      <c r="G76" s="77" t="s">
        <v>1268</v>
      </c>
      <c r="H76" t="str">
        <f>INDEX(m_selling_spec_trans!$D:$D,MATCH(G76,m_selling_spec_trans!$A:$A,0))</f>
        <v>Rail 3500 mm</v>
      </c>
      <c r="I76">
        <v>0</v>
      </c>
    </row>
    <row r="77" spans="1:9">
      <c r="A77">
        <v>31</v>
      </c>
      <c r="B77" s="60" t="str">
        <f>INDEX(m_model!H:H,MATCH(A77,m_model!A:A,0))</f>
        <v>Sliding gate</v>
      </c>
      <c r="C77" s="60" t="str">
        <f>INDEX(m_model!I:I,MATCH(A77,m_model!A:A,0))</f>
        <v>Exterior series</v>
      </c>
      <c r="D77" s="60" t="str">
        <f>INDEX(m_model_trans!E:E,MATCH(A77,m_model_trans!A:A,0))</f>
        <v>Double sliding gate</v>
      </c>
      <c r="E77">
        <v>7501</v>
      </c>
      <c r="F77">
        <v>8000</v>
      </c>
      <c r="G77" s="77" t="s">
        <v>1269</v>
      </c>
      <c r="H77" t="str">
        <f>INDEX(m_selling_spec_trans!$D:$D,MATCH(G77,m_selling_spec_trans!$A:$A,0))</f>
        <v>Rail 4000 mm</v>
      </c>
      <c r="I77">
        <v>1</v>
      </c>
    </row>
    <row r="78" spans="1:9">
      <c r="A78">
        <v>31</v>
      </c>
      <c r="B78" s="60" t="str">
        <f>INDEX(m_model!H:H,MATCH(A78,m_model!A:A,0))</f>
        <v>Sliding gate</v>
      </c>
      <c r="C78" s="60" t="str">
        <f>INDEX(m_model!I:I,MATCH(A78,m_model!A:A,0))</f>
        <v>Exterior series</v>
      </c>
      <c r="D78" s="60" t="str">
        <f>INDEX(m_model_trans!E:E,MATCH(A78,m_model_trans!A:A,0))</f>
        <v>Double sliding gate</v>
      </c>
      <c r="E78">
        <v>7501</v>
      </c>
      <c r="F78">
        <v>8000</v>
      </c>
      <c r="G78" s="77" t="s">
        <v>1270</v>
      </c>
      <c r="H78" t="str">
        <f>INDEX(m_selling_spec_trans!$D:$D,MATCH(G78,m_selling_spec_trans!$A:$A,0))</f>
        <v>Joint rail set</v>
      </c>
      <c r="I78">
        <v>1</v>
      </c>
    </row>
  </sheetData>
  <autoFilter ref="A3:I78"/>
  <phoneticPr fontId="13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002060"/>
  </sheetPr>
  <dimension ref="A1:I24"/>
  <sheetViews>
    <sheetView workbookViewId="0">
      <selection activeCell="H17" sqref="H17"/>
    </sheetView>
  </sheetViews>
  <sheetFormatPr defaultColWidth="9" defaultRowHeight="18.75"/>
  <cols>
    <col min="1" max="1" width="14.875" style="74" bestFit="1" customWidth="1"/>
    <col min="2" max="2" width="44.375" style="1" bestFit="1" customWidth="1"/>
    <col min="3" max="3" width="25" style="138" bestFit="1" customWidth="1"/>
    <col min="4" max="4" width="25" style="138" hidden="1" customWidth="1"/>
    <col min="5" max="6" width="19" style="1" customWidth="1"/>
    <col min="7" max="7" width="19" style="1" hidden="1" customWidth="1"/>
    <col min="8" max="8" width="14.875" style="1" bestFit="1" customWidth="1"/>
    <col min="9" max="16384" width="9" style="1"/>
  </cols>
  <sheetData>
    <row r="1" spans="1:9">
      <c r="A1" s="169" t="s">
        <v>130</v>
      </c>
      <c r="B1" s="53" t="s">
        <v>131</v>
      </c>
      <c r="C1" s="177"/>
      <c r="D1" s="177"/>
    </row>
    <row r="2" spans="1:9">
      <c r="A2" s="170"/>
      <c r="B2" s="54"/>
      <c r="C2" s="178" t="s">
        <v>2544</v>
      </c>
      <c r="D2" s="178"/>
      <c r="E2" s="53"/>
      <c r="F2" s="53" t="s">
        <v>2653</v>
      </c>
      <c r="G2" s="53"/>
    </row>
    <row r="3" spans="1:9">
      <c r="A3" s="171" t="s">
        <v>2466</v>
      </c>
      <c r="B3" s="67" t="s">
        <v>2465</v>
      </c>
      <c r="C3" s="158" t="s">
        <v>2546</v>
      </c>
      <c r="D3" s="144" t="s">
        <v>2549</v>
      </c>
      <c r="E3" s="44" t="s">
        <v>2544</v>
      </c>
      <c r="F3" s="50" t="s">
        <v>2547</v>
      </c>
      <c r="G3" s="44" t="s">
        <v>2550</v>
      </c>
      <c r="H3" s="44" t="s">
        <v>2543</v>
      </c>
      <c r="I3" s="35" t="s">
        <v>751</v>
      </c>
    </row>
    <row r="4" spans="1:9">
      <c r="A4" s="74" t="s">
        <v>2502</v>
      </c>
      <c r="B4" s="1" t="str">
        <f>INDEX(m_selling_spec_trans!$D:$D,MATCH(A4,m_selling_spec_trans!$A:$A,0))</f>
        <v>Out-swing</v>
      </c>
      <c r="C4" s="138">
        <v>19</v>
      </c>
      <c r="D4" s="138">
        <f>INDEX(m_color!$A:$A,MATCH(E4,m_color!$B:$B,0))</f>
        <v>19</v>
      </c>
      <c r="E4" s="61" t="str">
        <f>INDEX(m_color!$B:$B,MATCH(C4,m_color!$A:$A,0))</f>
        <v>S.Grey</v>
      </c>
      <c r="F4" s="1">
        <v>7</v>
      </c>
      <c r="G4" s="1">
        <f>INDEX(m_color!$A:$A,MATCH(H4,m_color!$B:$B,0))</f>
        <v>7</v>
      </c>
      <c r="H4" s="1" t="s">
        <v>510</v>
      </c>
      <c r="I4">
        <v>0</v>
      </c>
    </row>
    <row r="5" spans="1:9">
      <c r="A5" s="74" t="s">
        <v>2502</v>
      </c>
      <c r="B5" s="1" t="str">
        <f>INDEX(m_selling_spec_trans!$D:$D,MATCH(A5,m_selling_spec_trans!$A:$A,0))</f>
        <v>Out-swing</v>
      </c>
      <c r="C5" s="138">
        <v>19</v>
      </c>
      <c r="D5" s="138">
        <f>INDEX(m_color!$A:$A,MATCH(E5,m_color!$B:$B,0))</f>
        <v>19</v>
      </c>
      <c r="E5" s="61" t="str">
        <f>INDEX(m_color!$B:$B,MATCH(C5,m_color!$A:$A,0))</f>
        <v>S.Grey</v>
      </c>
      <c r="F5" s="1">
        <v>8</v>
      </c>
      <c r="G5" s="1">
        <f>INDEX(m_color!$A:$A,MATCH(H5,m_color!$B:$B,0))</f>
        <v>8</v>
      </c>
      <c r="H5" s="1" t="s">
        <v>511</v>
      </c>
      <c r="I5">
        <v>0</v>
      </c>
    </row>
    <row r="6" spans="1:9">
      <c r="A6" s="74" t="s">
        <v>2502</v>
      </c>
      <c r="B6" s="1" t="str">
        <f>INDEX(m_selling_spec_trans!$D:$D,MATCH(A6,m_selling_spec_trans!$A:$A,0))</f>
        <v>Out-swing</v>
      </c>
      <c r="C6" s="138">
        <v>19</v>
      </c>
      <c r="D6" s="138">
        <f>INDEX(m_color!$A:$A,MATCH(E6,m_color!$B:$B,0))</f>
        <v>19</v>
      </c>
      <c r="E6" s="61" t="str">
        <f>INDEX(m_color!$B:$B,MATCH(C6,m_color!$A:$A,0))</f>
        <v>S.Grey</v>
      </c>
      <c r="F6" s="1">
        <v>10</v>
      </c>
      <c r="G6" s="1">
        <f>INDEX(m_color!$A:$A,MATCH(H6,m_color!$B:$B,0))</f>
        <v>10</v>
      </c>
      <c r="H6" s="1" t="s">
        <v>513</v>
      </c>
      <c r="I6">
        <v>0</v>
      </c>
    </row>
    <row r="7" spans="1:9">
      <c r="A7" s="74" t="s">
        <v>2502</v>
      </c>
      <c r="B7" s="1" t="str">
        <f>INDEX(m_selling_spec_trans!$D:$D,MATCH(A7,m_selling_spec_trans!$A:$A,0))</f>
        <v>Out-swing</v>
      </c>
      <c r="C7" s="138">
        <v>19</v>
      </c>
      <c r="D7" s="138">
        <f>INDEX(m_color!$A:$A,MATCH(E7,m_color!$B:$B,0))</f>
        <v>19</v>
      </c>
      <c r="E7" s="61" t="str">
        <f>INDEX(m_color!$B:$B,MATCH(C7,m_color!$A:$A,0))</f>
        <v>S.Grey</v>
      </c>
      <c r="F7" s="1">
        <v>5</v>
      </c>
      <c r="G7" s="1">
        <f>INDEX(m_color!$A:$A,MATCH(H7,m_color!$B:$B,0))</f>
        <v>5</v>
      </c>
      <c r="H7" s="1" t="s">
        <v>507</v>
      </c>
      <c r="I7">
        <v>0</v>
      </c>
    </row>
    <row r="8" spans="1:9">
      <c r="A8" s="74" t="s">
        <v>2502</v>
      </c>
      <c r="B8" s="1" t="str">
        <f>INDEX(m_selling_spec_trans!$D:$D,MATCH(A8,m_selling_spec_trans!$A:$A,0))</f>
        <v>Out-swing</v>
      </c>
      <c r="C8" s="138">
        <v>14</v>
      </c>
      <c r="D8" s="138">
        <f>INDEX(m_color!$A:$A,MATCH(E8,m_color!$B:$B,0))</f>
        <v>14</v>
      </c>
      <c r="E8" s="61" t="str">
        <f>INDEX(m_color!$B:$B,MATCH(C8,m_color!$A:$A,0))</f>
        <v>A.Brown</v>
      </c>
      <c r="F8" s="1">
        <v>9</v>
      </c>
      <c r="G8" s="1">
        <f>INDEX(m_color!$A:$A,MATCH(H8,m_color!$B:$B,0))</f>
        <v>9</v>
      </c>
      <c r="H8" s="1" t="s">
        <v>512</v>
      </c>
      <c r="I8">
        <v>0</v>
      </c>
    </row>
    <row r="9" spans="1:9">
      <c r="A9" s="74" t="s">
        <v>2502</v>
      </c>
      <c r="B9" s="1" t="str">
        <f>INDEX(m_selling_spec_trans!$D:$D,MATCH(A9,m_selling_spec_trans!$A:$A,0))</f>
        <v>Out-swing</v>
      </c>
      <c r="C9" s="138">
        <v>14</v>
      </c>
      <c r="D9" s="138">
        <f>INDEX(m_color!$A:$A,MATCH(E9,m_color!$B:$B,0))</f>
        <v>14</v>
      </c>
      <c r="E9" s="61" t="str">
        <f>INDEX(m_color!$B:$B,MATCH(C9,m_color!$A:$A,0))</f>
        <v>A.Brown</v>
      </c>
      <c r="F9" s="1">
        <v>11</v>
      </c>
      <c r="G9" s="1">
        <f>INDEX(m_color!$A:$A,MATCH(H9,m_color!$B:$B,0))</f>
        <v>11</v>
      </c>
      <c r="H9" s="1" t="s">
        <v>2548</v>
      </c>
      <c r="I9">
        <v>0</v>
      </c>
    </row>
    <row r="10" spans="1:9">
      <c r="A10" s="74" t="s">
        <v>2502</v>
      </c>
      <c r="B10" s="1" t="str">
        <f>INDEX(m_selling_spec_trans!$D:$D,MATCH(A10,m_selling_spec_trans!$A:$A,0))</f>
        <v>Out-swing</v>
      </c>
      <c r="C10" s="138">
        <v>20</v>
      </c>
      <c r="D10" s="138">
        <f>INDEX(m_color!$A:$A,MATCH(E10,m_color!$B:$B,0))</f>
        <v>20</v>
      </c>
      <c r="E10" s="61" t="str">
        <f>INDEX(m_color!$B:$B,MATCH(C10,m_color!$A:$A,0))</f>
        <v>S.White</v>
      </c>
      <c r="F10" s="1">
        <v>12</v>
      </c>
      <c r="G10" s="1">
        <f>INDEX(m_color!$A:$A,MATCH(H10,m_color!$B:$B,0))</f>
        <v>12</v>
      </c>
      <c r="H10" s="1" t="s">
        <v>2545</v>
      </c>
      <c r="I10">
        <v>0</v>
      </c>
    </row>
    <row r="11" spans="1:9">
      <c r="A11" s="172" t="s">
        <v>2501</v>
      </c>
      <c r="B11" s="172" t="str">
        <f>INDEX(m_selling_spec_trans!$D:$D,MATCH(A11,m_selling_spec_trans!$A:$A,0))</f>
        <v>In-swing with sill</v>
      </c>
      <c r="C11" s="179">
        <v>19</v>
      </c>
      <c r="D11" s="179">
        <f>INDEX(m_color!$A:$A,MATCH(E11,m_color!$B:$B,0))</f>
        <v>19</v>
      </c>
      <c r="E11" s="61" t="str">
        <f>INDEX(m_color!$B:$B,MATCH(C11,m_color!$A:$A,0))</f>
        <v>S.Grey</v>
      </c>
      <c r="F11" s="168">
        <v>7</v>
      </c>
      <c r="G11" s="168">
        <f>INDEX(m_color!$A:$A,MATCH(H11,m_color!$B:$B,0))</f>
        <v>7</v>
      </c>
      <c r="H11" s="168" t="s">
        <v>510</v>
      </c>
      <c r="I11">
        <v>0</v>
      </c>
    </row>
    <row r="12" spans="1:9">
      <c r="A12" s="172" t="s">
        <v>2501</v>
      </c>
      <c r="B12" s="172" t="str">
        <f>INDEX(m_selling_spec_trans!$D:$D,MATCH(A12,m_selling_spec_trans!$A:$A,0))</f>
        <v>In-swing with sill</v>
      </c>
      <c r="C12" s="179">
        <v>19</v>
      </c>
      <c r="D12" s="179">
        <f>INDEX(m_color!$A:$A,MATCH(E12,m_color!$B:$B,0))</f>
        <v>19</v>
      </c>
      <c r="E12" s="61" t="str">
        <f>INDEX(m_color!$B:$B,MATCH(C12,m_color!$A:$A,0))</f>
        <v>S.Grey</v>
      </c>
      <c r="F12" s="168">
        <v>8</v>
      </c>
      <c r="G12" s="168">
        <f>INDEX(m_color!$A:$A,MATCH(H12,m_color!$B:$B,0))</f>
        <v>8</v>
      </c>
      <c r="H12" s="168" t="s">
        <v>511</v>
      </c>
      <c r="I12">
        <v>0</v>
      </c>
    </row>
    <row r="13" spans="1:9">
      <c r="A13" s="172" t="s">
        <v>2501</v>
      </c>
      <c r="B13" s="172" t="str">
        <f>INDEX(m_selling_spec_trans!$D:$D,MATCH(A13,m_selling_spec_trans!$A:$A,0))</f>
        <v>In-swing with sill</v>
      </c>
      <c r="C13" s="179">
        <v>19</v>
      </c>
      <c r="D13" s="179">
        <f>INDEX(m_color!$A:$A,MATCH(E13,m_color!$B:$B,0))</f>
        <v>19</v>
      </c>
      <c r="E13" s="61" t="str">
        <f>INDEX(m_color!$B:$B,MATCH(C13,m_color!$A:$A,0))</f>
        <v>S.Grey</v>
      </c>
      <c r="F13" s="168">
        <v>10</v>
      </c>
      <c r="G13" s="168">
        <f>INDEX(m_color!$A:$A,MATCH(H13,m_color!$B:$B,0))</f>
        <v>10</v>
      </c>
      <c r="H13" s="168" t="s">
        <v>513</v>
      </c>
      <c r="I13">
        <v>0</v>
      </c>
    </row>
    <row r="14" spans="1:9">
      <c r="A14" s="172" t="s">
        <v>2501</v>
      </c>
      <c r="B14" s="172" t="str">
        <f>INDEX(m_selling_spec_trans!$D:$D,MATCH(A14,m_selling_spec_trans!$A:$A,0))</f>
        <v>In-swing with sill</v>
      </c>
      <c r="C14" s="179">
        <v>19</v>
      </c>
      <c r="D14" s="179">
        <f>INDEX(m_color!$A:$A,MATCH(E14,m_color!$B:$B,0))</f>
        <v>19</v>
      </c>
      <c r="E14" s="61" t="str">
        <f>INDEX(m_color!$B:$B,MATCH(C14,m_color!$A:$A,0))</f>
        <v>S.Grey</v>
      </c>
      <c r="F14" s="168">
        <v>5</v>
      </c>
      <c r="G14" s="168">
        <f>INDEX(m_color!$A:$A,MATCH(H14,m_color!$B:$B,0))</f>
        <v>5</v>
      </c>
      <c r="H14" s="168" t="s">
        <v>507</v>
      </c>
      <c r="I14">
        <v>0</v>
      </c>
    </row>
    <row r="15" spans="1:9">
      <c r="A15" s="172" t="s">
        <v>2501</v>
      </c>
      <c r="B15" s="172" t="str">
        <f>INDEX(m_selling_spec_trans!$D:$D,MATCH(A15,m_selling_spec_trans!$A:$A,0))</f>
        <v>In-swing with sill</v>
      </c>
      <c r="C15" s="179">
        <v>14</v>
      </c>
      <c r="D15" s="179">
        <f>INDEX(m_color!$A:$A,MATCH(E15,m_color!$B:$B,0))</f>
        <v>14</v>
      </c>
      <c r="E15" s="61" t="str">
        <f>INDEX(m_color!$B:$B,MATCH(C15,m_color!$A:$A,0))</f>
        <v>A.Brown</v>
      </c>
      <c r="F15" s="168">
        <v>9</v>
      </c>
      <c r="G15" s="168">
        <f>INDEX(m_color!$A:$A,MATCH(H15,m_color!$B:$B,0))</f>
        <v>9</v>
      </c>
      <c r="H15" s="168" t="s">
        <v>512</v>
      </c>
      <c r="I15">
        <v>0</v>
      </c>
    </row>
    <row r="16" spans="1:9">
      <c r="A16" s="172" t="s">
        <v>2501</v>
      </c>
      <c r="B16" s="172" t="str">
        <f>INDEX(m_selling_spec_trans!$D:$D,MATCH(A16,m_selling_spec_trans!$A:$A,0))</f>
        <v>In-swing with sill</v>
      </c>
      <c r="C16" s="179">
        <v>14</v>
      </c>
      <c r="D16" s="179">
        <f>INDEX(m_color!$A:$A,MATCH(E16,m_color!$B:$B,0))</f>
        <v>14</v>
      </c>
      <c r="E16" s="61" t="str">
        <f>INDEX(m_color!$B:$B,MATCH(C16,m_color!$A:$A,0))</f>
        <v>A.Brown</v>
      </c>
      <c r="F16" s="168">
        <v>11</v>
      </c>
      <c r="G16" s="168">
        <f>INDEX(m_color!$A:$A,MATCH(H16,m_color!$B:$B,0))</f>
        <v>11</v>
      </c>
      <c r="H16" s="168" t="s">
        <v>2548</v>
      </c>
      <c r="I16">
        <v>0</v>
      </c>
    </row>
    <row r="17" spans="1:9">
      <c r="A17" s="172" t="s">
        <v>2501</v>
      </c>
      <c r="B17" s="172" t="str">
        <f>INDEX(m_selling_spec_trans!$D:$D,MATCH(A17,m_selling_spec_trans!$A:$A,0))</f>
        <v>In-swing with sill</v>
      </c>
      <c r="C17" s="179">
        <v>14</v>
      </c>
      <c r="D17" s="179">
        <f>INDEX(m_color!$A:$A,MATCH(E17,m_color!$B:$B,0))</f>
        <v>14</v>
      </c>
      <c r="E17" s="61" t="str">
        <f>INDEX(m_color!$B:$B,MATCH(C17,m_color!$A:$A,0))</f>
        <v>A.Brown</v>
      </c>
      <c r="F17" s="168">
        <v>12</v>
      </c>
      <c r="G17" s="168">
        <f>INDEX(m_color!$A:$A,MATCH(H17,m_color!$B:$B,0))</f>
        <v>12</v>
      </c>
      <c r="H17" s="168" t="s">
        <v>2542</v>
      </c>
      <c r="I17">
        <v>0</v>
      </c>
    </row>
    <row r="18" spans="1:9">
      <c r="A18" s="173" t="s">
        <v>2503</v>
      </c>
      <c r="B18" s="173" t="str">
        <f>INDEX(m_selling_spec_trans!$D:$D,MATCH(A18,m_selling_spec_trans!$A:$A,0))</f>
        <v>In-swing without sill</v>
      </c>
      <c r="C18" s="180">
        <v>19</v>
      </c>
      <c r="D18" s="180">
        <f>INDEX(m_color!$A:$A,MATCH(E18,m_color!$B:$B,0))</f>
        <v>19</v>
      </c>
      <c r="E18" s="61" t="str">
        <f>INDEX(m_color!$B:$B,MATCH(C18,m_color!$A:$A,0))</f>
        <v>S.Grey</v>
      </c>
      <c r="F18" s="83">
        <v>7</v>
      </c>
      <c r="G18" s="83">
        <f>INDEX(m_color!$A:$A,MATCH(H18,m_color!$B:$B,0))</f>
        <v>7</v>
      </c>
      <c r="H18" s="83" t="s">
        <v>510</v>
      </c>
      <c r="I18">
        <v>0</v>
      </c>
    </row>
    <row r="19" spans="1:9">
      <c r="A19" s="173" t="s">
        <v>2503</v>
      </c>
      <c r="B19" s="173" t="str">
        <f>INDEX(m_selling_spec_trans!$D:$D,MATCH(A19,m_selling_spec_trans!$A:$A,0))</f>
        <v>In-swing without sill</v>
      </c>
      <c r="C19" s="180">
        <v>19</v>
      </c>
      <c r="D19" s="180">
        <f>INDEX(m_color!$A:$A,MATCH(E19,m_color!$B:$B,0))</f>
        <v>19</v>
      </c>
      <c r="E19" s="61" t="str">
        <f>INDEX(m_color!$B:$B,MATCH(C19,m_color!$A:$A,0))</f>
        <v>S.Grey</v>
      </c>
      <c r="F19" s="83">
        <v>8</v>
      </c>
      <c r="G19" s="83">
        <f>INDEX(m_color!$A:$A,MATCH(H19,m_color!$B:$B,0))</f>
        <v>8</v>
      </c>
      <c r="H19" s="83" t="s">
        <v>511</v>
      </c>
      <c r="I19">
        <v>0</v>
      </c>
    </row>
    <row r="20" spans="1:9">
      <c r="A20" s="173" t="s">
        <v>2503</v>
      </c>
      <c r="B20" s="173" t="str">
        <f>INDEX(m_selling_spec_trans!$D:$D,MATCH(A20,m_selling_spec_trans!$A:$A,0))</f>
        <v>In-swing without sill</v>
      </c>
      <c r="C20" s="180">
        <v>19</v>
      </c>
      <c r="D20" s="180">
        <f>INDEX(m_color!$A:$A,MATCH(E20,m_color!$B:$B,0))</f>
        <v>19</v>
      </c>
      <c r="E20" s="61" t="str">
        <f>INDEX(m_color!$B:$B,MATCH(C20,m_color!$A:$A,0))</f>
        <v>S.Grey</v>
      </c>
      <c r="F20" s="83">
        <v>10</v>
      </c>
      <c r="G20" s="83">
        <f>INDEX(m_color!$A:$A,MATCH(H20,m_color!$B:$B,0))</f>
        <v>10</v>
      </c>
      <c r="H20" s="83" t="s">
        <v>513</v>
      </c>
      <c r="I20">
        <v>0</v>
      </c>
    </row>
    <row r="21" spans="1:9">
      <c r="A21" s="173" t="s">
        <v>2503</v>
      </c>
      <c r="B21" s="173" t="str">
        <f>INDEX(m_selling_spec_trans!$D:$D,MATCH(A21,m_selling_spec_trans!$A:$A,0))</f>
        <v>In-swing without sill</v>
      </c>
      <c r="C21" s="180">
        <v>19</v>
      </c>
      <c r="D21" s="180">
        <f>INDEX(m_color!$A:$A,MATCH(E21,m_color!$B:$B,0))</f>
        <v>19</v>
      </c>
      <c r="E21" s="61" t="str">
        <f>INDEX(m_color!$B:$B,MATCH(C21,m_color!$A:$A,0))</f>
        <v>S.Grey</v>
      </c>
      <c r="F21" s="83">
        <v>5</v>
      </c>
      <c r="G21" s="83">
        <f>INDEX(m_color!$A:$A,MATCH(H21,m_color!$B:$B,0))</f>
        <v>5</v>
      </c>
      <c r="H21" s="83" t="s">
        <v>507</v>
      </c>
      <c r="I21">
        <v>0</v>
      </c>
    </row>
    <row r="22" spans="1:9">
      <c r="A22" s="173" t="s">
        <v>2503</v>
      </c>
      <c r="B22" s="173" t="str">
        <f>INDEX(m_selling_spec_trans!$D:$D,MATCH(A22,m_selling_spec_trans!$A:$A,0))</f>
        <v>In-swing without sill</v>
      </c>
      <c r="C22" s="180">
        <v>14</v>
      </c>
      <c r="D22" s="180">
        <f>INDEX(m_color!$A:$A,MATCH(E22,m_color!$B:$B,0))</f>
        <v>14</v>
      </c>
      <c r="E22" s="61" t="str">
        <f>INDEX(m_color!$B:$B,MATCH(C22,m_color!$A:$A,0))</f>
        <v>A.Brown</v>
      </c>
      <c r="F22" s="83">
        <v>9</v>
      </c>
      <c r="G22" s="83">
        <f>INDEX(m_color!$A:$A,MATCH(H22,m_color!$B:$B,0))</f>
        <v>9</v>
      </c>
      <c r="H22" s="83" t="s">
        <v>2646</v>
      </c>
      <c r="I22">
        <v>0</v>
      </c>
    </row>
    <row r="23" spans="1:9">
      <c r="A23" s="173" t="s">
        <v>2503</v>
      </c>
      <c r="B23" s="173" t="str">
        <f>INDEX(m_selling_spec_trans!$D:$D,MATCH(A23,m_selling_spec_trans!$A:$A,0))</f>
        <v>In-swing without sill</v>
      </c>
      <c r="C23" s="180">
        <v>14</v>
      </c>
      <c r="D23" s="180">
        <f>INDEX(m_color!$A:$A,MATCH(E23,m_color!$B:$B,0))</f>
        <v>14</v>
      </c>
      <c r="E23" s="61" t="str">
        <f>INDEX(m_color!$B:$B,MATCH(C23,m_color!$A:$A,0))</f>
        <v>A.Brown</v>
      </c>
      <c r="F23" s="83">
        <v>11</v>
      </c>
      <c r="G23" s="83">
        <f>INDEX(m_color!$A:$A,MATCH(H23,m_color!$B:$B,0))</f>
        <v>11</v>
      </c>
      <c r="H23" s="83" t="s">
        <v>2548</v>
      </c>
      <c r="I23">
        <v>0</v>
      </c>
    </row>
    <row r="24" spans="1:9">
      <c r="A24" s="173" t="s">
        <v>2503</v>
      </c>
      <c r="B24" s="173" t="str">
        <f>INDEX(m_selling_spec_trans!$D:$D,MATCH(A24,m_selling_spec_trans!$A:$A,0))</f>
        <v>In-swing without sill</v>
      </c>
      <c r="C24" s="180">
        <v>14</v>
      </c>
      <c r="D24" s="180">
        <f>INDEX(m_color!$A:$A,MATCH(E24,m_color!$B:$B,0))</f>
        <v>14</v>
      </c>
      <c r="E24" s="61" t="str">
        <f>INDEX(m_color!$B:$B,MATCH(C24,m_color!$A:$A,0))</f>
        <v>A.Brown</v>
      </c>
      <c r="F24" s="83">
        <v>12</v>
      </c>
      <c r="G24" s="83">
        <f>INDEX(m_color!$A:$A,MATCH(H24,m_color!$B:$B,0))</f>
        <v>12</v>
      </c>
      <c r="H24" s="83" t="s">
        <v>2542</v>
      </c>
      <c r="I24">
        <v>0</v>
      </c>
    </row>
  </sheetData>
  <autoFilter ref="A3:H24"/>
  <phoneticPr fontId="13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2060"/>
  </sheetPr>
  <dimension ref="A1:F24"/>
  <sheetViews>
    <sheetView zoomScale="85" zoomScaleNormal="85" workbookViewId="0">
      <selection activeCell="C4" sqref="C4"/>
    </sheetView>
  </sheetViews>
  <sheetFormatPr defaultRowHeight="18.75"/>
  <cols>
    <col min="1" max="1" width="11" bestFit="1" customWidth="1"/>
    <col min="2" max="2" width="48" style="61" bestFit="1" customWidth="1"/>
    <col min="3" max="3" width="18.625" style="77" bestFit="1" customWidth="1"/>
  </cols>
  <sheetData>
    <row r="1" spans="1:6">
      <c r="A1" s="52" t="s">
        <v>130</v>
      </c>
      <c r="B1" s="53" t="s">
        <v>131</v>
      </c>
      <c r="C1" s="53"/>
    </row>
    <row r="2" spans="1:6">
      <c r="A2" s="54"/>
      <c r="B2" s="53" t="s">
        <v>138</v>
      </c>
      <c r="C2" s="53"/>
    </row>
    <row r="3" spans="1:6">
      <c r="A3" s="49" t="s">
        <v>461</v>
      </c>
      <c r="B3" s="61" t="s">
        <v>463</v>
      </c>
      <c r="C3" s="84" t="s">
        <v>963</v>
      </c>
      <c r="D3" s="35" t="s">
        <v>42</v>
      </c>
      <c r="E3" s="35" t="s">
        <v>751</v>
      </c>
      <c r="F3" t="s">
        <v>3256</v>
      </c>
    </row>
    <row r="4" spans="1:6">
      <c r="A4">
        <v>1</v>
      </c>
      <c r="B4" s="61" t="str">
        <f>INDEX(m_color_trans!D:D,MATCH(A4,m_color_trans!$A:$A,0))</f>
        <v>Natural white</v>
      </c>
      <c r="C4" s="77" t="s">
        <v>2838</v>
      </c>
      <c r="D4">
        <v>1</v>
      </c>
      <c r="E4">
        <v>0</v>
      </c>
    </row>
    <row r="5" spans="1:6">
      <c r="A5">
        <v>2</v>
      </c>
      <c r="B5" s="61" t="str">
        <f>INDEX(m_color_trans!D:D,MATCH(A5,m_color_trans!$A:$A,0))</f>
        <v>Natural Silver</v>
      </c>
      <c r="C5" s="84" t="s">
        <v>964</v>
      </c>
      <c r="D5">
        <v>2</v>
      </c>
      <c r="E5">
        <v>0</v>
      </c>
    </row>
    <row r="6" spans="1:6">
      <c r="A6">
        <v>3</v>
      </c>
      <c r="B6" s="61" t="str">
        <f>INDEX(m_color_trans!D:D,MATCH(A6,m_color_trans!$A:$A,0))</f>
        <v>Ivory White</v>
      </c>
      <c r="C6" s="77" t="s">
        <v>1084</v>
      </c>
      <c r="D6">
        <v>3</v>
      </c>
      <c r="E6">
        <v>0</v>
      </c>
    </row>
    <row r="7" spans="1:6">
      <c r="A7">
        <v>4</v>
      </c>
      <c r="B7" s="61" t="str">
        <f>INDEX(m_color_trans!D:D,MATCH(A7,m_color_trans!$A:$A,0))</f>
        <v>Shine Grey</v>
      </c>
      <c r="C7" s="77" t="s">
        <v>1085</v>
      </c>
      <c r="D7">
        <v>4</v>
      </c>
      <c r="E7">
        <v>0</v>
      </c>
    </row>
    <row r="8" spans="1:6">
      <c r="A8">
        <v>5</v>
      </c>
      <c r="B8" s="61" t="str">
        <f>INDEX(m_color_trans!D:D,MATCH(A8,m_color_trans!$A:$A,0))</f>
        <v>Autumn Brown</v>
      </c>
      <c r="C8" s="84" t="s">
        <v>962</v>
      </c>
      <c r="D8">
        <v>5</v>
      </c>
      <c r="E8">
        <v>0</v>
      </c>
    </row>
    <row r="9" spans="1:6">
      <c r="A9">
        <v>6</v>
      </c>
      <c r="B9" s="61" t="str">
        <f>INDEX(m_color_trans!D:D,MATCH(A9,m_color_trans!$A:$A,0))</f>
        <v>Natural Black</v>
      </c>
      <c r="C9" s="77" t="s">
        <v>1086</v>
      </c>
      <c r="D9">
        <v>6</v>
      </c>
      <c r="E9">
        <v>0</v>
      </c>
    </row>
    <row r="10" spans="1:6">
      <c r="A10">
        <v>7</v>
      </c>
      <c r="B10" s="61" t="str">
        <f>INDEX(m_color_trans!D:D,MATCH(A10,m_color_trans!$A:$A,0))</f>
        <v>Turin Pine</v>
      </c>
      <c r="C10" s="77" t="s">
        <v>966</v>
      </c>
      <c r="D10">
        <v>7</v>
      </c>
      <c r="E10">
        <v>0</v>
      </c>
    </row>
    <row r="11" spans="1:6">
      <c r="A11">
        <v>8</v>
      </c>
      <c r="B11" s="61" t="str">
        <f>INDEX(m_color_trans!D:D,MATCH(A11,m_color_trans!$A:$A,0))</f>
        <v>Crea Mocha</v>
      </c>
      <c r="C11" s="77" t="s">
        <v>965</v>
      </c>
      <c r="D11">
        <v>8</v>
      </c>
      <c r="E11">
        <v>0</v>
      </c>
    </row>
    <row r="12" spans="1:6">
      <c r="A12">
        <v>9</v>
      </c>
      <c r="B12" s="61" t="str">
        <f>INDEX(m_color_trans!D:D,MATCH(A12,m_color_trans!$A:$A,0))</f>
        <v>Crea Rusk</v>
      </c>
      <c r="C12" s="77" t="s">
        <v>967</v>
      </c>
      <c r="D12">
        <v>9</v>
      </c>
      <c r="E12">
        <v>0</v>
      </c>
    </row>
    <row r="13" spans="1:6">
      <c r="A13">
        <v>10</v>
      </c>
      <c r="B13" s="61" t="str">
        <f>INDEX(m_color_trans!D:D,MATCH(A13,m_color_trans!$A:$A,0))</f>
        <v>Teak</v>
      </c>
      <c r="C13" s="77" t="s">
        <v>968</v>
      </c>
      <c r="D13">
        <v>10</v>
      </c>
      <c r="E13">
        <v>0</v>
      </c>
    </row>
    <row r="14" spans="1:6">
      <c r="A14">
        <v>11</v>
      </c>
      <c r="B14" s="61" t="str">
        <f>INDEX(m_color_trans!D:D,MATCH(A14,m_color_trans!$A:$A,0))</f>
        <v>Polish Silver</v>
      </c>
      <c r="C14" s="77" t="s">
        <v>964</v>
      </c>
      <c r="D14">
        <v>11</v>
      </c>
      <c r="E14">
        <v>0</v>
      </c>
    </row>
    <row r="15" spans="1:6">
      <c r="A15">
        <v>12</v>
      </c>
      <c r="B15" s="61" t="str">
        <f>INDEX(m_color_trans!D:D,MATCH(A15,m_color_trans!$A:$A,0))</f>
        <v>Silky White</v>
      </c>
      <c r="C15" s="84" t="s">
        <v>15</v>
      </c>
      <c r="D15">
        <v>12</v>
      </c>
      <c r="E15">
        <v>0</v>
      </c>
    </row>
    <row r="16" spans="1:6">
      <c r="A16">
        <v>13</v>
      </c>
      <c r="B16" s="61" t="str">
        <f>INDEX(m_color_trans!D:D,MATCH(A16,m_color_trans!$A:$A,0))</f>
        <v>No Color</v>
      </c>
      <c r="D16">
        <v>13</v>
      </c>
      <c r="E16">
        <v>0</v>
      </c>
    </row>
    <row r="17" spans="1:6">
      <c r="A17">
        <v>14</v>
      </c>
      <c r="B17" s="61" t="str">
        <f>INDEX(m_color_trans!D:D,MATCH(A17,m_color_trans!$A:$A,0))</f>
        <v>A.Brown</v>
      </c>
      <c r="D17">
        <v>14</v>
      </c>
      <c r="E17">
        <v>0</v>
      </c>
    </row>
    <row r="18" spans="1:6">
      <c r="A18">
        <v>15</v>
      </c>
      <c r="B18" s="61" t="str">
        <f>INDEX(m_color_trans!D:D,MATCH(A18,m_color_trans!$A:$A,0))</f>
        <v>B.Silver</v>
      </c>
      <c r="D18">
        <v>15</v>
      </c>
      <c r="E18">
        <v>0</v>
      </c>
    </row>
    <row r="19" spans="1:6">
      <c r="A19">
        <v>16</v>
      </c>
      <c r="B19" s="61" t="str">
        <f>INDEX(m_color_trans!D:D,MATCH(A19,m_color_trans!$A:$A,0))</f>
        <v>Black</v>
      </c>
      <c r="D19">
        <v>16</v>
      </c>
      <c r="E19" s="232">
        <v>1</v>
      </c>
      <c r="F19" t="s">
        <v>3254</v>
      </c>
    </row>
    <row r="20" spans="1:6">
      <c r="A20">
        <v>17</v>
      </c>
      <c r="B20" s="61" t="str">
        <f>INDEX(m_color_trans!D:D,MATCH(A20,m_color_trans!$A:$A,0))</f>
        <v>S.Black</v>
      </c>
      <c r="D20">
        <v>17</v>
      </c>
      <c r="E20">
        <v>0</v>
      </c>
    </row>
    <row r="21" spans="1:6">
      <c r="A21">
        <v>18</v>
      </c>
      <c r="B21" s="61" t="str">
        <f>INDEX(m_color_trans!D:D,MATCH(A21,m_color_trans!$A:$A,0))</f>
        <v>S.Gold</v>
      </c>
      <c r="D21">
        <v>18</v>
      </c>
      <c r="E21">
        <v>0</v>
      </c>
    </row>
    <row r="22" spans="1:6">
      <c r="A22">
        <v>19</v>
      </c>
      <c r="B22" s="61" t="str">
        <f>INDEX(m_color_trans!D:D,MATCH(A22,m_color_trans!$A:$A,0))</f>
        <v>S.Grey</v>
      </c>
      <c r="D22">
        <v>19</v>
      </c>
      <c r="E22">
        <v>0</v>
      </c>
    </row>
    <row r="23" spans="1:6">
      <c r="A23">
        <v>20</v>
      </c>
      <c r="B23" s="61" t="str">
        <f>INDEX(m_color_trans!D:D,MATCH(A23,m_color_trans!$A:$A,0))</f>
        <v>S.White</v>
      </c>
      <c r="D23">
        <v>20</v>
      </c>
      <c r="E23">
        <v>0</v>
      </c>
    </row>
    <row r="24" spans="1:6">
      <c r="A24">
        <v>21</v>
      </c>
      <c r="B24" s="61" t="str">
        <f>INDEX(m_color_trans!D:D,MATCH(A24,m_color_trans!$A:$A,0))</f>
        <v>Silver</v>
      </c>
      <c r="D24">
        <v>21</v>
      </c>
      <c r="E24" s="35">
        <v>1</v>
      </c>
      <c r="F24" t="s">
        <v>3255</v>
      </c>
    </row>
  </sheetData>
  <autoFilter ref="A3:D3">
    <sortState ref="A4:D15">
      <sortCondition ref="A3"/>
    </sortState>
  </autoFilter>
  <phoneticPr fontId="13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2060"/>
  </sheetPr>
  <dimension ref="A1:E24"/>
  <sheetViews>
    <sheetView zoomScaleNormal="100" workbookViewId="0">
      <selection activeCell="D22" sqref="D22"/>
    </sheetView>
  </sheetViews>
  <sheetFormatPr defaultRowHeight="18.75"/>
  <cols>
    <col min="1" max="1" width="11" bestFit="1" customWidth="1"/>
    <col min="2" max="2" width="16.75" customWidth="1"/>
    <col min="4" max="4" width="14.875" bestFit="1" customWidth="1"/>
  </cols>
  <sheetData>
    <row r="1" spans="1:5">
      <c r="A1" s="52" t="s">
        <v>130</v>
      </c>
      <c r="B1" s="53" t="s">
        <v>131</v>
      </c>
    </row>
    <row r="2" spans="1:5">
      <c r="A2" s="54"/>
      <c r="B2" s="53" t="s">
        <v>138</v>
      </c>
    </row>
    <row r="3" spans="1:5">
      <c r="A3" s="49" t="s">
        <v>461</v>
      </c>
      <c r="B3" s="50" t="s">
        <v>39</v>
      </c>
      <c r="C3" s="51" t="s">
        <v>32</v>
      </c>
      <c r="D3" s="50" t="s">
        <v>463</v>
      </c>
      <c r="E3" s="35" t="s">
        <v>751</v>
      </c>
    </row>
    <row r="4" spans="1:5">
      <c r="A4">
        <v>1</v>
      </c>
      <c r="B4">
        <v>1</v>
      </c>
      <c r="C4" s="1" t="str">
        <f>INDEX(m_lang!$B:$B,MATCH(B4,m_lang!$A:$A,0))</f>
        <v>en</v>
      </c>
      <c r="D4" s="62" t="s">
        <v>504</v>
      </c>
      <c r="E4">
        <v>0</v>
      </c>
    </row>
    <row r="5" spans="1:5">
      <c r="A5">
        <v>2</v>
      </c>
      <c r="B5">
        <v>1</v>
      </c>
      <c r="C5" s="1" t="str">
        <f>INDEX(m_lang!$B:$B,MATCH(B5,m_lang!$A:$A,0))</f>
        <v>en</v>
      </c>
      <c r="D5" s="62" t="s">
        <v>505</v>
      </c>
      <c r="E5">
        <v>0</v>
      </c>
    </row>
    <row r="6" spans="1:5">
      <c r="A6">
        <v>3</v>
      </c>
      <c r="B6">
        <v>1</v>
      </c>
      <c r="C6" s="1" t="str">
        <f>INDEX(m_lang!$B:$B,MATCH(B6,m_lang!$A:$A,0))</f>
        <v>en</v>
      </c>
      <c r="D6" s="62" t="s">
        <v>506</v>
      </c>
      <c r="E6">
        <v>0</v>
      </c>
    </row>
    <row r="7" spans="1:5">
      <c r="A7">
        <v>4</v>
      </c>
      <c r="B7">
        <v>1</v>
      </c>
      <c r="C7" s="1" t="str">
        <f>INDEX(m_lang!$B:$B,MATCH(B7,m_lang!$A:$A,0))</f>
        <v>en</v>
      </c>
      <c r="D7" s="62" t="s">
        <v>1339</v>
      </c>
      <c r="E7">
        <v>0</v>
      </c>
    </row>
    <row r="8" spans="1:5">
      <c r="A8">
        <v>5</v>
      </c>
      <c r="B8">
        <v>1</v>
      </c>
      <c r="C8" s="1" t="str">
        <f>INDEX(m_lang!$B:$B,MATCH(B8,m_lang!$A:$A,0))</f>
        <v>en</v>
      </c>
      <c r="D8" s="62" t="s">
        <v>507</v>
      </c>
      <c r="E8">
        <v>0</v>
      </c>
    </row>
    <row r="9" spans="1:5">
      <c r="A9">
        <v>6</v>
      </c>
      <c r="B9">
        <v>1</v>
      </c>
      <c r="C9" s="1" t="str">
        <f>INDEX(m_lang!$B:$B,MATCH(B9,m_lang!$A:$A,0))</f>
        <v>en</v>
      </c>
      <c r="D9" s="62" t="s">
        <v>1343</v>
      </c>
      <c r="E9">
        <v>0</v>
      </c>
    </row>
    <row r="10" spans="1:5">
      <c r="A10">
        <v>7</v>
      </c>
      <c r="B10">
        <v>1</v>
      </c>
      <c r="C10" s="1" t="str">
        <f>INDEX(m_lang!$B:$B,MATCH(B10,m_lang!$A:$A,0))</f>
        <v>en</v>
      </c>
      <c r="D10" s="63" t="s">
        <v>510</v>
      </c>
      <c r="E10">
        <v>0</v>
      </c>
    </row>
    <row r="11" spans="1:5">
      <c r="A11">
        <v>8</v>
      </c>
      <c r="B11">
        <v>1</v>
      </c>
      <c r="C11" s="1" t="str">
        <f>INDEX(m_lang!$B:$B,MATCH(B11,m_lang!$A:$A,0))</f>
        <v>en</v>
      </c>
      <c r="D11" t="s">
        <v>511</v>
      </c>
      <c r="E11">
        <v>0</v>
      </c>
    </row>
    <row r="12" spans="1:5">
      <c r="A12">
        <v>9</v>
      </c>
      <c r="B12">
        <v>1</v>
      </c>
      <c r="C12" s="1" t="str">
        <f>INDEX(m_lang!$B:$B,MATCH(B12,m_lang!$A:$A,0))</f>
        <v>en</v>
      </c>
      <c r="D12" t="s">
        <v>512</v>
      </c>
      <c r="E12">
        <v>0</v>
      </c>
    </row>
    <row r="13" spans="1:5">
      <c r="A13">
        <v>10</v>
      </c>
      <c r="B13">
        <v>1</v>
      </c>
      <c r="C13" s="1" t="str">
        <f>INDEX(m_lang!$B:$B,MATCH(B13,m_lang!$A:$A,0))</f>
        <v>en</v>
      </c>
      <c r="D13" t="s">
        <v>513</v>
      </c>
      <c r="E13">
        <v>0</v>
      </c>
    </row>
    <row r="14" spans="1:5">
      <c r="A14">
        <v>11</v>
      </c>
      <c r="B14">
        <v>1</v>
      </c>
      <c r="C14" s="1" t="str">
        <f>INDEX(m_lang!$B:$B,MATCH(B14,m_lang!$A:$A,0))</f>
        <v>en</v>
      </c>
      <c r="D14" t="s">
        <v>1087</v>
      </c>
      <c r="E14">
        <v>0</v>
      </c>
    </row>
    <row r="15" spans="1:5">
      <c r="A15">
        <v>12</v>
      </c>
      <c r="B15">
        <v>1</v>
      </c>
      <c r="C15" s="1" t="str">
        <f>INDEX(m_lang!$B:$B,MATCH(B15,m_lang!$A:$A,0))</f>
        <v>en</v>
      </c>
      <c r="D15" t="s">
        <v>514</v>
      </c>
      <c r="E15">
        <v>0</v>
      </c>
    </row>
    <row r="16" spans="1:5">
      <c r="A16">
        <v>13</v>
      </c>
      <c r="B16">
        <v>1</v>
      </c>
      <c r="C16" s="1" t="str">
        <f>INDEX(m_lang!$B:$B,MATCH(B16,m_lang!$A:$A,0))</f>
        <v>en</v>
      </c>
      <c r="D16" t="s">
        <v>1458</v>
      </c>
      <c r="E16">
        <v>0</v>
      </c>
    </row>
    <row r="17" spans="1:5">
      <c r="A17">
        <v>14</v>
      </c>
      <c r="B17">
        <v>1</v>
      </c>
      <c r="C17" s="1" t="str">
        <f>INDEX(m_lang!$B:$B,MATCH(B17,m_lang!$A:$A,0))</f>
        <v>en</v>
      </c>
      <c r="D17" t="s">
        <v>1533</v>
      </c>
      <c r="E17">
        <v>0</v>
      </c>
    </row>
    <row r="18" spans="1:5">
      <c r="A18">
        <v>15</v>
      </c>
      <c r="B18">
        <v>1</v>
      </c>
      <c r="C18" s="1" t="str">
        <f>INDEX(m_lang!$B:$B,MATCH(B18,m_lang!$A:$A,0))</f>
        <v>en</v>
      </c>
      <c r="D18" s="35" t="s">
        <v>2752</v>
      </c>
      <c r="E18">
        <v>0</v>
      </c>
    </row>
    <row r="19" spans="1:5">
      <c r="A19">
        <v>16</v>
      </c>
      <c r="B19">
        <v>1</v>
      </c>
      <c r="C19" s="1" t="str">
        <f>INDEX(m_lang!$B:$B,MATCH(B19,m_lang!$A:$A,0))</f>
        <v>en</v>
      </c>
      <c r="D19" t="s">
        <v>2751</v>
      </c>
      <c r="E19">
        <v>0</v>
      </c>
    </row>
    <row r="20" spans="1:5">
      <c r="A20">
        <v>17</v>
      </c>
      <c r="B20">
        <v>1</v>
      </c>
      <c r="C20" s="1" t="str">
        <f>INDEX(m_lang!$B:$B,MATCH(B20,m_lang!$A:$A,0))</f>
        <v>en</v>
      </c>
      <c r="D20" s="35" t="s">
        <v>2753</v>
      </c>
      <c r="E20">
        <v>0</v>
      </c>
    </row>
    <row r="21" spans="1:5">
      <c r="A21">
        <v>18</v>
      </c>
      <c r="B21">
        <v>1</v>
      </c>
      <c r="C21" s="1" t="str">
        <f>INDEX(m_lang!$B:$B,MATCH(B21,m_lang!$A:$A,0))</f>
        <v>en</v>
      </c>
      <c r="D21" s="35" t="s">
        <v>2754</v>
      </c>
      <c r="E21">
        <v>0</v>
      </c>
    </row>
    <row r="22" spans="1:5">
      <c r="A22">
        <v>19</v>
      </c>
      <c r="B22">
        <v>1</v>
      </c>
      <c r="C22" s="1" t="str">
        <f>INDEX(m_lang!$B:$B,MATCH(B22,m_lang!$A:$A,0))</f>
        <v>en</v>
      </c>
      <c r="D22" t="s">
        <v>2755</v>
      </c>
      <c r="E22">
        <v>0</v>
      </c>
    </row>
    <row r="23" spans="1:5">
      <c r="A23">
        <v>20</v>
      </c>
      <c r="B23">
        <v>1</v>
      </c>
      <c r="C23" s="1" t="str">
        <f>INDEX(m_lang!$B:$B,MATCH(B23,m_lang!$A:$A,0))</f>
        <v>en</v>
      </c>
      <c r="D23" t="s">
        <v>2756</v>
      </c>
      <c r="E23">
        <v>0</v>
      </c>
    </row>
    <row r="24" spans="1:5">
      <c r="A24">
        <v>21</v>
      </c>
      <c r="B24">
        <v>1</v>
      </c>
      <c r="C24" s="1" t="str">
        <f>INDEX(m_lang!$B:$B,MATCH(B24,m_lang!$A:$A,0))</f>
        <v>en</v>
      </c>
      <c r="D24" t="s">
        <v>2757</v>
      </c>
      <c r="E24">
        <v>0</v>
      </c>
    </row>
  </sheetData>
  <phoneticPr fontId="13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2060"/>
  </sheetPr>
  <dimension ref="A1:P391"/>
  <sheetViews>
    <sheetView zoomScale="85" zoomScaleNormal="85" workbookViewId="0">
      <pane ySplit="3" topLeftCell="A61" activePane="bottomLeft" state="frozen"/>
      <selection pane="bottomLeft" activeCell="E77" sqref="E77"/>
    </sheetView>
  </sheetViews>
  <sheetFormatPr defaultRowHeight="18.75"/>
  <cols>
    <col min="1" max="1" width="11.25" customWidth="1"/>
    <col min="2" max="2" width="18.125" customWidth="1"/>
    <col min="3" max="3" width="18" customWidth="1"/>
    <col min="4" max="4" width="38.625" customWidth="1"/>
    <col min="5" max="5" width="18.25" customWidth="1"/>
    <col min="6" max="6" width="23.375" customWidth="1"/>
    <col min="7" max="7" width="16.375" customWidth="1"/>
    <col min="8" max="8" width="21" customWidth="1"/>
    <col min="9" max="9" width="18.375" style="130" bestFit="1" customWidth="1"/>
    <col min="10" max="10" width="25.375" style="129" customWidth="1"/>
    <col min="11" max="11" width="78.375" style="129" bestFit="1" customWidth="1"/>
    <col min="12" max="12" width="20.25" bestFit="1" customWidth="1"/>
    <col min="13" max="13" width="29.25" customWidth="1"/>
    <col min="14" max="15" width="22" customWidth="1"/>
  </cols>
  <sheetData>
    <row r="1" spans="1:16">
      <c r="A1" s="52" t="s">
        <v>130</v>
      </c>
      <c r="B1" s="53" t="s">
        <v>131</v>
      </c>
      <c r="D1" s="61"/>
      <c r="E1" s="61"/>
      <c r="F1" s="61"/>
      <c r="G1" s="61"/>
      <c r="H1" s="61"/>
      <c r="J1" s="128"/>
      <c r="K1" s="128"/>
    </row>
    <row r="2" spans="1:16">
      <c r="A2" s="54"/>
      <c r="B2" s="53" t="s">
        <v>138</v>
      </c>
      <c r="D2" s="61"/>
      <c r="E2" s="61"/>
      <c r="F2" s="61"/>
      <c r="G2" s="61"/>
      <c r="H2" s="61"/>
      <c r="J2" s="128"/>
      <c r="K2" s="128"/>
    </row>
    <row r="3" spans="1:16">
      <c r="A3" s="50" t="s">
        <v>461</v>
      </c>
      <c r="B3" s="56" t="s">
        <v>463</v>
      </c>
      <c r="C3" s="64" t="s">
        <v>452</v>
      </c>
      <c r="D3" s="51" t="s">
        <v>454</v>
      </c>
      <c r="E3" s="51" t="s">
        <v>129</v>
      </c>
      <c r="F3" s="51" t="s">
        <v>625</v>
      </c>
      <c r="G3" s="51" t="s">
        <v>1246</v>
      </c>
      <c r="H3" s="51" t="s">
        <v>3077</v>
      </c>
      <c r="I3" s="35" t="s">
        <v>1425</v>
      </c>
      <c r="J3" s="40" t="s">
        <v>640</v>
      </c>
      <c r="K3" s="40" t="s">
        <v>460</v>
      </c>
      <c r="L3" s="34" t="s">
        <v>1319</v>
      </c>
      <c r="M3" s="34" t="s">
        <v>1320</v>
      </c>
      <c r="N3" s="231" t="s">
        <v>3078</v>
      </c>
      <c r="O3" s="231" t="s">
        <v>3250</v>
      </c>
      <c r="P3" s="35" t="s">
        <v>751</v>
      </c>
    </row>
    <row r="4" spans="1:16">
      <c r="A4" s="1">
        <v>7</v>
      </c>
      <c r="B4" s="56" t="str">
        <f>INDEX(m_color_trans!D:D,MATCH(A4,m_color_trans!$A:$A,0))</f>
        <v>Turin Pine</v>
      </c>
      <c r="C4" s="44">
        <v>40</v>
      </c>
      <c r="D4" s="56" t="str">
        <f>INDEX(m_model_trans!E:E,MATCH(C4,m_model_trans!A:A,0))</f>
        <v>D01</v>
      </c>
      <c r="E4" s="59" t="str">
        <f>INDEX(m_model!H:H,MATCH(C4,m_model!A:A,0))</f>
        <v>Tostem DOOR</v>
      </c>
      <c r="F4" s="56" t="str">
        <f>INDEX(m_model!I:I,MATCH(C4,m_model!A:A,0))</f>
        <v>GIESTA (Entrance door)</v>
      </c>
      <c r="G4" s="56" t="str">
        <f>INDEX(check_product_model!B:B,MATCH(C4,check_product_model!D:D,0))</f>
        <v>GIESTA</v>
      </c>
      <c r="H4" s="56" t="str">
        <f>IF(OR(G4="",G4=0),"",CONCATENATE(G4,"_"))</f>
        <v>GIESTA_</v>
      </c>
      <c r="I4" s="130">
        <v>0</v>
      </c>
      <c r="J4" s="6" t="s">
        <v>2679</v>
      </c>
      <c r="K4" s="6" t="s">
        <v>3079</v>
      </c>
      <c r="L4" t="str">
        <f>IF(O4="",F4,O4)</f>
        <v>GIESTA (Entrance door)</v>
      </c>
      <c r="M4" t="str">
        <f t="shared" ref="M4:M74" si="0">IF(N4="",CONCATENATE(H4,D4,"_",B4,".png"),N4)</f>
        <v>GIESTA_D01_Turin Pine.png</v>
      </c>
      <c r="P4">
        <v>0</v>
      </c>
    </row>
    <row r="5" spans="1:16">
      <c r="A5">
        <v>8</v>
      </c>
      <c r="B5" s="56" t="str">
        <f>INDEX(m_color_trans!D:D,MATCH(A5,m_color_trans!$A:$A,0))</f>
        <v>Crea Mocha</v>
      </c>
      <c r="C5" s="44">
        <v>40</v>
      </c>
      <c r="D5" s="56" t="str">
        <f>INDEX(m_model_trans!E:E,MATCH(C5,m_model_trans!A:A,0))</f>
        <v>D01</v>
      </c>
      <c r="E5" s="59" t="str">
        <f>INDEX(m_model!H:H,MATCH(C5,m_model!A:A,0))</f>
        <v>Tostem DOOR</v>
      </c>
      <c r="F5" s="56" t="str">
        <f>INDEX(m_model!I:I,MATCH(C5,m_model!A:A,0))</f>
        <v>GIESTA (Entrance door)</v>
      </c>
      <c r="G5" s="56" t="str">
        <f>INDEX(check_product_model!B:B,MATCH(C5,check_product_model!D:D,0))</f>
        <v>GIESTA</v>
      </c>
      <c r="H5" s="56" t="str">
        <f t="shared" ref="H5:H75" si="1">IF(OR(G5="",G5=0),"",CONCATENATE(G5,"_"))</f>
        <v>GIESTA_</v>
      </c>
      <c r="I5" s="130">
        <v>0</v>
      </c>
      <c r="J5" s="6" t="s">
        <v>2685</v>
      </c>
      <c r="K5" s="6" t="s">
        <v>2586</v>
      </c>
      <c r="L5" t="str">
        <f t="shared" ref="L5:L75" si="2">IF(O5="",F5,O5)</f>
        <v>GIESTA (Entrance door)</v>
      </c>
      <c r="M5" t="str">
        <f t="shared" si="0"/>
        <v>GIESTA_D01_Crea Mocha.png</v>
      </c>
      <c r="P5">
        <v>0</v>
      </c>
    </row>
    <row r="6" spans="1:16">
      <c r="A6">
        <v>9</v>
      </c>
      <c r="B6" s="56" t="str">
        <f>INDEX(m_color_trans!D:D,MATCH(A6,m_color_trans!$A:$A,0))</f>
        <v>Crea Rusk</v>
      </c>
      <c r="C6" s="44">
        <v>40</v>
      </c>
      <c r="D6" s="56" t="str">
        <f>INDEX(m_model_trans!E:E,MATCH(C6,m_model_trans!A:A,0))</f>
        <v>D01</v>
      </c>
      <c r="E6" s="59" t="str">
        <f>INDEX(m_model!H:H,MATCH(C6,m_model!A:A,0))</f>
        <v>Tostem DOOR</v>
      </c>
      <c r="F6" s="56" t="str">
        <f>INDEX(m_model!I:I,MATCH(C6,m_model!A:A,0))</f>
        <v>GIESTA (Entrance door)</v>
      </c>
      <c r="G6" s="56" t="str">
        <f>INDEX(check_product_model!B:B,MATCH(C6,check_product_model!D:D,0))</f>
        <v>GIESTA</v>
      </c>
      <c r="H6" s="56" t="str">
        <f t="shared" si="1"/>
        <v>GIESTA_</v>
      </c>
      <c r="I6" s="130">
        <v>1</v>
      </c>
      <c r="J6" s="6" t="s">
        <v>2685</v>
      </c>
      <c r="K6" s="6" t="s">
        <v>2587</v>
      </c>
      <c r="L6" t="str">
        <f t="shared" si="2"/>
        <v>GIESTA (Entrance door)</v>
      </c>
      <c r="M6" t="str">
        <f t="shared" si="0"/>
        <v>GIESTA_D01_Crea Rusk.png</v>
      </c>
      <c r="P6">
        <v>0</v>
      </c>
    </row>
    <row r="7" spans="1:16">
      <c r="A7">
        <v>10</v>
      </c>
      <c r="B7" s="56" t="str">
        <f>INDEX(m_color_trans!D:D,MATCH(A7,m_color_trans!$A:$A,0))</f>
        <v>Teak</v>
      </c>
      <c r="C7" s="44">
        <v>40</v>
      </c>
      <c r="D7" s="56" t="str">
        <f>INDEX(m_model_trans!E:E,MATCH(C7,m_model_trans!A:A,0))</f>
        <v>D01</v>
      </c>
      <c r="E7" s="59" t="str">
        <f>INDEX(m_model!H:H,MATCH(C7,m_model!A:A,0))</f>
        <v>Tostem DOOR</v>
      </c>
      <c r="F7" s="56" t="str">
        <f>INDEX(m_model!I:I,MATCH(C7,m_model!A:A,0))</f>
        <v>GIESTA (Entrance door)</v>
      </c>
      <c r="G7" s="56" t="str">
        <f>INDEX(check_product_model!B:B,MATCH(C7,check_product_model!D:D,0))</f>
        <v>GIESTA</v>
      </c>
      <c r="H7" s="56" t="str">
        <f t="shared" si="1"/>
        <v>GIESTA_</v>
      </c>
      <c r="I7" s="130">
        <v>0</v>
      </c>
      <c r="J7" s="6" t="s">
        <v>2685</v>
      </c>
      <c r="K7" s="6" t="s">
        <v>2588</v>
      </c>
      <c r="L7" t="str">
        <f t="shared" si="2"/>
        <v>GIESTA (Entrance door)</v>
      </c>
      <c r="M7" t="str">
        <f t="shared" si="0"/>
        <v>GIESTA_D01_Teak.png</v>
      </c>
      <c r="P7">
        <v>0</v>
      </c>
    </row>
    <row r="8" spans="1:16">
      <c r="A8" s="1">
        <v>7</v>
      </c>
      <c r="B8" s="56" t="str">
        <f>INDEX(m_color_trans!D:D,MATCH(A8,m_color_trans!$A:$A,0))</f>
        <v>Turin Pine</v>
      </c>
      <c r="C8" s="44">
        <v>41</v>
      </c>
      <c r="D8" s="56" t="str">
        <f>INDEX(m_model_trans!E:E,MATCH(C8,m_model_trans!A:A,0))</f>
        <v>D02</v>
      </c>
      <c r="E8" s="59" t="str">
        <f>INDEX(m_model!H:H,MATCH(C8,m_model!A:A,0))</f>
        <v>Tostem DOOR</v>
      </c>
      <c r="F8" s="56" t="str">
        <f>INDEX(m_model!I:I,MATCH(C8,m_model!A:A,0))</f>
        <v>GIESTA (Entrance door)</v>
      </c>
      <c r="G8" s="56" t="str">
        <f>INDEX(check_product_model!B:B,MATCH(C8,check_product_model!D:D,0))</f>
        <v>GIESTA</v>
      </c>
      <c r="H8" s="56" t="str">
        <f t="shared" si="1"/>
        <v>GIESTA_</v>
      </c>
      <c r="I8" s="130">
        <v>0</v>
      </c>
      <c r="J8" s="6" t="s">
        <v>2685</v>
      </c>
      <c r="K8" s="6" t="s">
        <v>2589</v>
      </c>
      <c r="L8" t="str">
        <f t="shared" si="2"/>
        <v>GIESTA (Entrance door)</v>
      </c>
      <c r="M8" t="str">
        <f t="shared" si="0"/>
        <v>GIESTA_D02_Turin Pine.png</v>
      </c>
      <c r="P8">
        <v>0</v>
      </c>
    </row>
    <row r="9" spans="1:16">
      <c r="A9">
        <v>8</v>
      </c>
      <c r="B9" s="56" t="str">
        <f>INDEX(m_color_trans!D:D,MATCH(A9,m_color_trans!$A:$A,0))</f>
        <v>Crea Mocha</v>
      </c>
      <c r="C9" s="44">
        <v>41</v>
      </c>
      <c r="D9" s="56" t="str">
        <f>INDEX(m_model_trans!E:E,MATCH(C9,m_model_trans!A:A,0))</f>
        <v>D02</v>
      </c>
      <c r="E9" s="59" t="str">
        <f>INDEX(m_model!H:H,MATCH(C9,m_model!A:A,0))</f>
        <v>Tostem DOOR</v>
      </c>
      <c r="F9" s="56" t="str">
        <f>INDEX(m_model!I:I,MATCH(C9,m_model!A:A,0))</f>
        <v>GIESTA (Entrance door)</v>
      </c>
      <c r="G9" s="56" t="str">
        <f>INDEX(check_product_model!B:B,MATCH(C9,check_product_model!D:D,0))</f>
        <v>GIESTA</v>
      </c>
      <c r="H9" s="56" t="str">
        <f t="shared" si="1"/>
        <v>GIESTA_</v>
      </c>
      <c r="I9" s="130">
        <v>0</v>
      </c>
      <c r="J9" s="6" t="s">
        <v>2685</v>
      </c>
      <c r="K9" s="6" t="s">
        <v>2590</v>
      </c>
      <c r="L9" t="str">
        <f t="shared" si="2"/>
        <v>GIESTA (Entrance door)</v>
      </c>
      <c r="M9" t="str">
        <f t="shared" si="0"/>
        <v>GIESTA_D02_Crea Mocha.png</v>
      </c>
      <c r="P9">
        <v>0</v>
      </c>
    </row>
    <row r="10" spans="1:16">
      <c r="A10">
        <v>9</v>
      </c>
      <c r="B10" s="56" t="str">
        <f>INDEX(m_color_trans!D:D,MATCH(A10,m_color_trans!$A:$A,0))</f>
        <v>Crea Rusk</v>
      </c>
      <c r="C10" s="44">
        <v>41</v>
      </c>
      <c r="D10" s="56" t="str">
        <f>INDEX(m_model_trans!E:E,MATCH(C10,m_model_trans!A:A,0))</f>
        <v>D02</v>
      </c>
      <c r="E10" s="59" t="str">
        <f>INDEX(m_model!H:H,MATCH(C10,m_model!A:A,0))</f>
        <v>Tostem DOOR</v>
      </c>
      <c r="F10" s="56" t="str">
        <f>INDEX(m_model!I:I,MATCH(C10,m_model!A:A,0))</f>
        <v>GIESTA (Entrance door)</v>
      </c>
      <c r="G10" s="56" t="str">
        <f>INDEX(check_product_model!B:B,MATCH(C10,check_product_model!D:D,0))</f>
        <v>GIESTA</v>
      </c>
      <c r="H10" s="56" t="str">
        <f t="shared" si="1"/>
        <v>GIESTA_</v>
      </c>
      <c r="I10" s="130">
        <v>1</v>
      </c>
      <c r="J10" s="6" t="s">
        <v>2685</v>
      </c>
      <c r="K10" s="6" t="s">
        <v>2591</v>
      </c>
      <c r="L10" t="str">
        <f t="shared" si="2"/>
        <v>GIESTA (Entrance door)</v>
      </c>
      <c r="M10" t="str">
        <f t="shared" si="0"/>
        <v>GIESTA_D02_Crea Rusk.png</v>
      </c>
      <c r="P10">
        <v>0</v>
      </c>
    </row>
    <row r="11" spans="1:16">
      <c r="A11">
        <v>10</v>
      </c>
      <c r="B11" s="56" t="str">
        <f>INDEX(m_color_trans!D:D,MATCH(A11,m_color_trans!$A:$A,0))</f>
        <v>Teak</v>
      </c>
      <c r="C11" s="44">
        <v>41</v>
      </c>
      <c r="D11" s="56" t="str">
        <f>INDEX(m_model_trans!E:E,MATCH(C11,m_model_trans!A:A,0))</f>
        <v>D02</v>
      </c>
      <c r="E11" s="59" t="str">
        <f>INDEX(m_model!H:H,MATCH(C11,m_model!A:A,0))</f>
        <v>Tostem DOOR</v>
      </c>
      <c r="F11" s="56" t="str">
        <f>INDEX(m_model!I:I,MATCH(C11,m_model!A:A,0))</f>
        <v>GIESTA (Entrance door)</v>
      </c>
      <c r="G11" s="56" t="str">
        <f>INDEX(check_product_model!B:B,MATCH(C11,check_product_model!D:D,0))</f>
        <v>GIESTA</v>
      </c>
      <c r="H11" s="56" t="str">
        <f t="shared" si="1"/>
        <v>GIESTA_</v>
      </c>
      <c r="I11" s="130">
        <v>0</v>
      </c>
      <c r="J11" s="6" t="s">
        <v>2685</v>
      </c>
      <c r="K11" s="6" t="s">
        <v>2592</v>
      </c>
      <c r="L11" t="str">
        <f t="shared" si="2"/>
        <v>GIESTA (Entrance door)</v>
      </c>
      <c r="M11" t="str">
        <f t="shared" si="0"/>
        <v>GIESTA_D02_Teak.png</v>
      </c>
      <c r="P11">
        <v>0</v>
      </c>
    </row>
    <row r="12" spans="1:16">
      <c r="A12" s="1">
        <v>7</v>
      </c>
      <c r="B12" s="56" t="str">
        <f>INDEX(m_color_trans!D:D,MATCH(A12,m_color_trans!$A:$A,0))</f>
        <v>Turin Pine</v>
      </c>
      <c r="C12" s="44">
        <v>42</v>
      </c>
      <c r="D12" s="56" t="str">
        <f>INDEX(m_model_trans!E:E,MATCH(C12,m_model_trans!A:A,0))</f>
        <v>D03</v>
      </c>
      <c r="E12" s="59" t="str">
        <f>INDEX(m_model!H:H,MATCH(C12,m_model!A:A,0))</f>
        <v>Tostem DOOR</v>
      </c>
      <c r="F12" s="56" t="str">
        <f>INDEX(m_model!I:I,MATCH(C12,m_model!A:A,0))</f>
        <v>GIESTA (Entrance door)</v>
      </c>
      <c r="G12" s="56" t="str">
        <f>INDEX(check_product_model!B:B,MATCH(C12,check_product_model!D:D,0))</f>
        <v>GIESTA</v>
      </c>
      <c r="H12" s="56" t="str">
        <f t="shared" si="1"/>
        <v>GIESTA_</v>
      </c>
      <c r="I12" s="130">
        <v>0</v>
      </c>
      <c r="J12" s="6" t="s">
        <v>2685</v>
      </c>
      <c r="K12" s="6" t="s">
        <v>2593</v>
      </c>
      <c r="L12" t="str">
        <f t="shared" si="2"/>
        <v>GIESTA (Entrance door)</v>
      </c>
      <c r="M12" t="str">
        <f t="shared" si="0"/>
        <v>GIESTA_D03_Turin Pine.png</v>
      </c>
      <c r="P12">
        <v>0</v>
      </c>
    </row>
    <row r="13" spans="1:16">
      <c r="A13">
        <v>8</v>
      </c>
      <c r="B13" s="56" t="str">
        <f>INDEX(m_color_trans!D:D,MATCH(A13,m_color_trans!$A:$A,0))</f>
        <v>Crea Mocha</v>
      </c>
      <c r="C13" s="44">
        <v>42</v>
      </c>
      <c r="D13" s="56" t="str">
        <f>INDEX(m_model_trans!E:E,MATCH(C13,m_model_trans!A:A,0))</f>
        <v>D03</v>
      </c>
      <c r="E13" s="59" t="str">
        <f>INDEX(m_model!H:H,MATCH(C13,m_model!A:A,0))</f>
        <v>Tostem DOOR</v>
      </c>
      <c r="F13" s="56" t="str">
        <f>INDEX(m_model!I:I,MATCH(C13,m_model!A:A,0))</f>
        <v>GIESTA (Entrance door)</v>
      </c>
      <c r="G13" s="56" t="str">
        <f>INDEX(check_product_model!B:B,MATCH(C13,check_product_model!D:D,0))</f>
        <v>GIESTA</v>
      </c>
      <c r="H13" s="56" t="str">
        <f t="shared" si="1"/>
        <v>GIESTA_</v>
      </c>
      <c r="I13" s="130">
        <v>0</v>
      </c>
      <c r="J13" s="6" t="s">
        <v>2685</v>
      </c>
      <c r="K13" s="6" t="s">
        <v>2594</v>
      </c>
      <c r="L13" t="str">
        <f t="shared" si="2"/>
        <v>GIESTA (Entrance door)</v>
      </c>
      <c r="M13" t="str">
        <f t="shared" si="0"/>
        <v>GIESTA_D03_Crea Mocha.png</v>
      </c>
      <c r="P13">
        <v>0</v>
      </c>
    </row>
    <row r="14" spans="1:16">
      <c r="A14">
        <v>9</v>
      </c>
      <c r="B14" s="56" t="str">
        <f>INDEX(m_color_trans!D:D,MATCH(A14,m_color_trans!$A:$A,0))</f>
        <v>Crea Rusk</v>
      </c>
      <c r="C14" s="44">
        <v>42</v>
      </c>
      <c r="D14" s="56" t="str">
        <f>INDEX(m_model_trans!E:E,MATCH(C14,m_model_trans!A:A,0))</f>
        <v>D03</v>
      </c>
      <c r="E14" s="59" t="str">
        <f>INDEX(m_model!H:H,MATCH(C14,m_model!A:A,0))</f>
        <v>Tostem DOOR</v>
      </c>
      <c r="F14" s="56" t="str">
        <f>INDEX(m_model!I:I,MATCH(C14,m_model!A:A,0))</f>
        <v>GIESTA (Entrance door)</v>
      </c>
      <c r="G14" s="56" t="str">
        <f>INDEX(check_product_model!B:B,MATCH(C14,check_product_model!D:D,0))</f>
        <v>GIESTA</v>
      </c>
      <c r="H14" s="56" t="str">
        <f t="shared" si="1"/>
        <v>GIESTA_</v>
      </c>
      <c r="I14" s="130">
        <v>1</v>
      </c>
      <c r="J14" s="6" t="s">
        <v>2685</v>
      </c>
      <c r="K14" s="6" t="s">
        <v>2595</v>
      </c>
      <c r="L14" t="str">
        <f t="shared" si="2"/>
        <v>GIESTA (Entrance door)</v>
      </c>
      <c r="M14" t="str">
        <f t="shared" si="0"/>
        <v>GIESTA_D03_Crea Rusk.png</v>
      </c>
      <c r="P14">
        <v>0</v>
      </c>
    </row>
    <row r="15" spans="1:16">
      <c r="A15">
        <v>10</v>
      </c>
      <c r="B15" s="56" t="str">
        <f>INDEX(m_color_trans!D:D,MATCH(A15,m_color_trans!$A:$A,0))</f>
        <v>Teak</v>
      </c>
      <c r="C15" s="44">
        <v>42</v>
      </c>
      <c r="D15" s="56" t="str">
        <f>INDEX(m_model_trans!E:E,MATCH(C15,m_model_trans!A:A,0))</f>
        <v>D03</v>
      </c>
      <c r="E15" s="59" t="str">
        <f>INDEX(m_model!H:H,MATCH(C15,m_model!A:A,0))</f>
        <v>Tostem DOOR</v>
      </c>
      <c r="F15" s="56" t="str">
        <f>INDEX(m_model!I:I,MATCH(C15,m_model!A:A,0))</f>
        <v>GIESTA (Entrance door)</v>
      </c>
      <c r="G15" s="56" t="str">
        <f>INDEX(check_product_model!B:B,MATCH(C15,check_product_model!D:D,0))</f>
        <v>GIESTA</v>
      </c>
      <c r="H15" s="56" t="str">
        <f t="shared" si="1"/>
        <v>GIESTA_</v>
      </c>
      <c r="I15" s="130">
        <v>0</v>
      </c>
      <c r="J15" s="6" t="s">
        <v>2685</v>
      </c>
      <c r="K15" s="6" t="s">
        <v>2596</v>
      </c>
      <c r="L15" t="str">
        <f t="shared" si="2"/>
        <v>GIESTA (Entrance door)</v>
      </c>
      <c r="M15" t="str">
        <f t="shared" si="0"/>
        <v>GIESTA_D03_Teak.png</v>
      </c>
      <c r="P15">
        <v>0</v>
      </c>
    </row>
    <row r="16" spans="1:16">
      <c r="A16" s="1">
        <v>7</v>
      </c>
      <c r="B16" s="56" t="str">
        <f>INDEX(m_color_trans!D:D,MATCH(A16,m_color_trans!$A:$A,0))</f>
        <v>Turin Pine</v>
      </c>
      <c r="C16" s="44">
        <v>43</v>
      </c>
      <c r="D16" s="56" t="str">
        <f>INDEX(m_model_trans!E:E,MATCH(C16,m_model_trans!A:A,0))</f>
        <v>G01</v>
      </c>
      <c r="E16" s="59" t="str">
        <f>INDEX(m_model!H:H,MATCH(C16,m_model!A:A,0))</f>
        <v>Tostem DOOR</v>
      </c>
      <c r="F16" s="56" t="str">
        <f>INDEX(m_model!I:I,MATCH(C16,m_model!A:A,0))</f>
        <v>GIESTA (Entrance door)</v>
      </c>
      <c r="G16" s="56" t="str">
        <f>INDEX(check_product_model!B:B,MATCH(C16,check_product_model!D:D,0))</f>
        <v>GIESTA</v>
      </c>
      <c r="H16" s="56" t="str">
        <f t="shared" si="1"/>
        <v>GIESTA_</v>
      </c>
      <c r="I16" s="130">
        <v>0</v>
      </c>
      <c r="J16" s="6" t="s">
        <v>2685</v>
      </c>
      <c r="K16" s="6" t="s">
        <v>2597</v>
      </c>
      <c r="L16" t="str">
        <f t="shared" si="2"/>
        <v>GIESTA (Entrance door)</v>
      </c>
      <c r="M16" t="str">
        <f t="shared" si="0"/>
        <v>GIESTA_G01_Turin Pine.png</v>
      </c>
      <c r="P16">
        <v>0</v>
      </c>
    </row>
    <row r="17" spans="1:16">
      <c r="A17">
        <v>8</v>
      </c>
      <c r="B17" s="56" t="str">
        <f>INDEX(m_color_trans!D:D,MATCH(A17,m_color_trans!$A:$A,0))</f>
        <v>Crea Mocha</v>
      </c>
      <c r="C17" s="44">
        <v>43</v>
      </c>
      <c r="D17" s="56" t="str">
        <f>INDEX(m_model_trans!E:E,MATCH(C17,m_model_trans!A:A,0))</f>
        <v>G01</v>
      </c>
      <c r="E17" s="59" t="str">
        <f>INDEX(m_model!H:H,MATCH(C17,m_model!A:A,0))</f>
        <v>Tostem DOOR</v>
      </c>
      <c r="F17" s="56" t="str">
        <f>INDEX(m_model!I:I,MATCH(C17,m_model!A:A,0))</f>
        <v>GIESTA (Entrance door)</v>
      </c>
      <c r="G17" s="56" t="str">
        <f>INDEX(check_product_model!B:B,MATCH(C17,check_product_model!D:D,0))</f>
        <v>GIESTA</v>
      </c>
      <c r="H17" s="56" t="str">
        <f t="shared" si="1"/>
        <v>GIESTA_</v>
      </c>
      <c r="I17" s="130">
        <v>0</v>
      </c>
      <c r="J17" s="6" t="s">
        <v>2685</v>
      </c>
      <c r="K17" s="6" t="s">
        <v>2598</v>
      </c>
      <c r="L17" t="str">
        <f t="shared" si="2"/>
        <v>GIESTA (Entrance door)</v>
      </c>
      <c r="M17" t="str">
        <f t="shared" si="0"/>
        <v>GIESTA_G01_Crea Mocha.png</v>
      </c>
      <c r="P17">
        <v>0</v>
      </c>
    </row>
    <row r="18" spans="1:16">
      <c r="A18">
        <v>9</v>
      </c>
      <c r="B18" s="56" t="str">
        <f>INDEX(m_color_trans!D:D,MATCH(A18,m_color_trans!$A:$A,0))</f>
        <v>Crea Rusk</v>
      </c>
      <c r="C18" s="44">
        <v>43</v>
      </c>
      <c r="D18" s="56" t="str">
        <f>INDEX(m_model_trans!E:E,MATCH(C18,m_model_trans!A:A,0))</f>
        <v>G01</v>
      </c>
      <c r="E18" s="59" t="str">
        <f>INDEX(m_model!H:H,MATCH(C18,m_model!A:A,0))</f>
        <v>Tostem DOOR</v>
      </c>
      <c r="F18" s="56" t="str">
        <f>INDEX(m_model!I:I,MATCH(C18,m_model!A:A,0))</f>
        <v>GIESTA (Entrance door)</v>
      </c>
      <c r="G18" s="56" t="str">
        <f>INDEX(check_product_model!B:B,MATCH(C18,check_product_model!D:D,0))</f>
        <v>GIESTA</v>
      </c>
      <c r="H18" s="56" t="str">
        <f t="shared" si="1"/>
        <v>GIESTA_</v>
      </c>
      <c r="I18" s="130">
        <v>1</v>
      </c>
      <c r="J18" s="6" t="s">
        <v>2685</v>
      </c>
      <c r="K18" s="6" t="s">
        <v>2599</v>
      </c>
      <c r="L18" t="str">
        <f t="shared" si="2"/>
        <v>GIESTA (Entrance door)</v>
      </c>
      <c r="M18" t="str">
        <f t="shared" si="0"/>
        <v>GIESTA_G01_Crea Rusk.png</v>
      </c>
      <c r="P18">
        <v>0</v>
      </c>
    </row>
    <row r="19" spans="1:16">
      <c r="A19">
        <v>10</v>
      </c>
      <c r="B19" s="56" t="str">
        <f>INDEX(m_color_trans!D:D,MATCH(A19,m_color_trans!$A:$A,0))</f>
        <v>Teak</v>
      </c>
      <c r="C19" s="44">
        <v>43</v>
      </c>
      <c r="D19" s="56" t="str">
        <f>INDEX(m_model_trans!E:E,MATCH(C19,m_model_trans!A:A,0))</f>
        <v>G01</v>
      </c>
      <c r="E19" s="59" t="str">
        <f>INDEX(m_model!H:H,MATCH(C19,m_model!A:A,0))</f>
        <v>Tostem DOOR</v>
      </c>
      <c r="F19" s="56" t="str">
        <f>INDEX(m_model!I:I,MATCH(C19,m_model!A:A,0))</f>
        <v>GIESTA (Entrance door)</v>
      </c>
      <c r="G19" s="56" t="str">
        <f>INDEX(check_product_model!B:B,MATCH(C19,check_product_model!D:D,0))</f>
        <v>GIESTA</v>
      </c>
      <c r="H19" s="56" t="str">
        <f t="shared" si="1"/>
        <v>GIESTA_</v>
      </c>
      <c r="I19" s="130">
        <v>0</v>
      </c>
      <c r="J19" s="6" t="s">
        <v>2685</v>
      </c>
      <c r="K19" s="6" t="s">
        <v>2600</v>
      </c>
      <c r="L19" t="str">
        <f t="shared" si="2"/>
        <v>GIESTA (Entrance door)</v>
      </c>
      <c r="M19" t="str">
        <f t="shared" si="0"/>
        <v>GIESTA_G01_Teak.png</v>
      </c>
      <c r="P19">
        <v>0</v>
      </c>
    </row>
    <row r="20" spans="1:16" s="80" customFormat="1">
      <c r="A20" s="80">
        <v>5</v>
      </c>
      <c r="B20" s="120" t="str">
        <f>INDEX(m_color_trans!D:D,MATCH(A20,m_color_trans!$A:$A,0))</f>
        <v>Autumn Brown</v>
      </c>
      <c r="C20" s="134">
        <v>43</v>
      </c>
      <c r="D20" s="120" t="str">
        <f>INDEX(m_model_trans!E:E,MATCH(C20,m_model_trans!A:A,0))</f>
        <v>G01</v>
      </c>
      <c r="E20" s="120" t="str">
        <f>INDEX(m_model!H:H,MATCH(C20,m_model!A:A,0))</f>
        <v>Tostem DOOR</v>
      </c>
      <c r="F20" s="120" t="str">
        <f>INDEX(m_model!I:I,MATCH(C20,m_model!A:A,0))</f>
        <v>GIESTA (Entrance door)</v>
      </c>
      <c r="G20" s="120" t="str">
        <f>INDEX(check_product_model!B:B,MATCH(C20,check_product_model!D:D,0))</f>
        <v>GIESTA</v>
      </c>
      <c r="H20" s="56" t="str">
        <f t="shared" si="1"/>
        <v>GIESTA_</v>
      </c>
      <c r="I20" s="183">
        <v>0</v>
      </c>
      <c r="J20" s="184" t="s">
        <v>2685</v>
      </c>
      <c r="K20" s="184" t="s">
        <v>2601</v>
      </c>
      <c r="L20" t="str">
        <f t="shared" si="2"/>
        <v>GIESTA (Entrance door)</v>
      </c>
      <c r="M20" t="str">
        <f t="shared" si="0"/>
        <v>GIESTA_G01_Autumn Brown.png</v>
      </c>
      <c r="N20"/>
      <c r="O20"/>
      <c r="P20" s="80">
        <v>1</v>
      </c>
    </row>
    <row r="21" spans="1:16" s="80" customFormat="1">
      <c r="A21" s="80">
        <v>11</v>
      </c>
      <c r="B21" s="120" t="str">
        <f>INDEX(m_color_trans!D:D,MATCH(A21,m_color_trans!$A:$A,0))</f>
        <v>Polish Silver</v>
      </c>
      <c r="C21" s="134">
        <v>43</v>
      </c>
      <c r="D21" s="120" t="str">
        <f>INDEX(m_model_trans!E:E,MATCH(C21,m_model_trans!A:A,0))</f>
        <v>G01</v>
      </c>
      <c r="E21" s="120" t="str">
        <f>INDEX(m_model!H:H,MATCH(C21,m_model!A:A,0))</f>
        <v>Tostem DOOR</v>
      </c>
      <c r="F21" s="120" t="str">
        <f>INDEX(m_model!I:I,MATCH(C21,m_model!A:A,0))</f>
        <v>GIESTA (Entrance door)</v>
      </c>
      <c r="G21" s="120" t="str">
        <f>INDEX(check_product_model!B:B,MATCH(C21,check_product_model!D:D,0))</f>
        <v>GIESTA</v>
      </c>
      <c r="H21" s="56" t="str">
        <f t="shared" si="1"/>
        <v>GIESTA_</v>
      </c>
      <c r="I21" s="183">
        <v>0</v>
      </c>
      <c r="J21" s="184" t="s">
        <v>2685</v>
      </c>
      <c r="K21" s="184" t="s">
        <v>2602</v>
      </c>
      <c r="L21" t="str">
        <f t="shared" si="2"/>
        <v>GIESTA (Entrance door)</v>
      </c>
      <c r="M21" t="str">
        <f t="shared" si="0"/>
        <v>GIESTA_G01_Polish Silver.png</v>
      </c>
      <c r="N21"/>
      <c r="O21"/>
      <c r="P21" s="80">
        <v>1</v>
      </c>
    </row>
    <row r="22" spans="1:16" s="80" customFormat="1">
      <c r="A22" s="80">
        <v>12</v>
      </c>
      <c r="B22" s="120" t="str">
        <f>INDEX(m_color_trans!D:D,MATCH(A22,m_color_trans!$A:$A,0))</f>
        <v>Silky White</v>
      </c>
      <c r="C22" s="134">
        <v>43</v>
      </c>
      <c r="D22" s="120" t="str">
        <f>INDEX(m_model_trans!E:E,MATCH(C22,m_model_trans!A:A,0))</f>
        <v>G01</v>
      </c>
      <c r="E22" s="120" t="str">
        <f>INDEX(m_model!H:H,MATCH(C22,m_model!A:A,0))</f>
        <v>Tostem DOOR</v>
      </c>
      <c r="F22" s="120" t="str">
        <f>INDEX(m_model!I:I,MATCH(C22,m_model!A:A,0))</f>
        <v>GIESTA (Entrance door)</v>
      </c>
      <c r="G22" s="120" t="str">
        <f>INDEX(check_product_model!B:B,MATCH(C22,check_product_model!D:D,0))</f>
        <v>GIESTA</v>
      </c>
      <c r="H22" s="56" t="str">
        <f t="shared" si="1"/>
        <v>GIESTA_</v>
      </c>
      <c r="I22" s="183">
        <v>0</v>
      </c>
      <c r="J22" s="184" t="s">
        <v>2685</v>
      </c>
      <c r="K22" s="184" t="s">
        <v>2603</v>
      </c>
      <c r="L22" t="str">
        <f t="shared" si="2"/>
        <v>GIESTA (Entrance door)</v>
      </c>
      <c r="M22" t="str">
        <f t="shared" si="0"/>
        <v>GIESTA_G01_Silky White.png</v>
      </c>
      <c r="N22"/>
      <c r="O22"/>
      <c r="P22" s="80">
        <v>1</v>
      </c>
    </row>
    <row r="23" spans="1:16">
      <c r="A23" s="1">
        <v>7</v>
      </c>
      <c r="B23" s="56" t="str">
        <f>INDEX(m_color_trans!D:D,MATCH(A23,m_color_trans!$A:$A,0))</f>
        <v>Turin Pine</v>
      </c>
      <c r="C23" s="44">
        <v>44</v>
      </c>
      <c r="D23" s="56" t="str">
        <f>INDEX(m_model_trans!E:E,MATCH(C23,m_model_trans!A:A,0))</f>
        <v>G02</v>
      </c>
      <c r="E23" s="59" t="str">
        <f>INDEX(m_model!H:H,MATCH(C23,m_model!A:A,0))</f>
        <v>Tostem DOOR</v>
      </c>
      <c r="F23" s="56" t="str">
        <f>INDEX(m_model!I:I,MATCH(C23,m_model!A:A,0))</f>
        <v>GIESTA (Entrance door)</v>
      </c>
      <c r="G23" s="56" t="str">
        <f>INDEX(check_product_model!B:B,MATCH(C23,check_product_model!D:D,0))</f>
        <v>GIESTA</v>
      </c>
      <c r="H23" s="56" t="str">
        <f t="shared" si="1"/>
        <v>GIESTA_</v>
      </c>
      <c r="I23" s="130">
        <v>0</v>
      </c>
      <c r="J23" s="6" t="s">
        <v>2685</v>
      </c>
      <c r="K23" s="6" t="s">
        <v>2604</v>
      </c>
      <c r="L23" t="str">
        <f t="shared" si="2"/>
        <v>GIESTA (Entrance door)</v>
      </c>
      <c r="M23" t="str">
        <f t="shared" si="0"/>
        <v>GIESTA_G02_Turin Pine.png</v>
      </c>
      <c r="P23">
        <v>0</v>
      </c>
    </row>
    <row r="24" spans="1:16">
      <c r="A24">
        <v>8</v>
      </c>
      <c r="B24" s="56" t="str">
        <f>INDEX(m_color_trans!D:D,MATCH(A24,m_color_trans!$A:$A,0))</f>
        <v>Crea Mocha</v>
      </c>
      <c r="C24" s="44">
        <v>44</v>
      </c>
      <c r="D24" s="56" t="str">
        <f>INDEX(m_model_trans!E:E,MATCH(C24,m_model_trans!A:A,0))</f>
        <v>G02</v>
      </c>
      <c r="E24" s="59" t="str">
        <f>INDEX(m_model!H:H,MATCH(C24,m_model!A:A,0))</f>
        <v>Tostem DOOR</v>
      </c>
      <c r="F24" s="56" t="str">
        <f>INDEX(m_model!I:I,MATCH(C24,m_model!A:A,0))</f>
        <v>GIESTA (Entrance door)</v>
      </c>
      <c r="G24" s="56" t="str">
        <f>INDEX(check_product_model!B:B,MATCH(C24,check_product_model!D:D,0))</f>
        <v>GIESTA</v>
      </c>
      <c r="H24" s="56" t="str">
        <f t="shared" si="1"/>
        <v>GIESTA_</v>
      </c>
      <c r="I24" s="130">
        <v>0</v>
      </c>
      <c r="J24" s="6" t="s">
        <v>2685</v>
      </c>
      <c r="K24" s="6" t="s">
        <v>2605</v>
      </c>
      <c r="L24" t="str">
        <f t="shared" si="2"/>
        <v>GIESTA (Entrance door)</v>
      </c>
      <c r="M24" t="str">
        <f t="shared" si="0"/>
        <v>GIESTA_G02_Crea Mocha.png</v>
      </c>
      <c r="P24">
        <v>0</v>
      </c>
    </row>
    <row r="25" spans="1:16">
      <c r="A25">
        <v>9</v>
      </c>
      <c r="B25" s="56" t="str">
        <f>INDEX(m_color_trans!D:D,MATCH(A25,m_color_trans!$A:$A,0))</f>
        <v>Crea Rusk</v>
      </c>
      <c r="C25" s="44">
        <v>44</v>
      </c>
      <c r="D25" s="56" t="str">
        <f>INDEX(m_model_trans!E:E,MATCH(C25,m_model_trans!A:A,0))</f>
        <v>G02</v>
      </c>
      <c r="E25" s="59" t="str">
        <f>INDEX(m_model!H:H,MATCH(C25,m_model!A:A,0))</f>
        <v>Tostem DOOR</v>
      </c>
      <c r="F25" s="56" t="str">
        <f>INDEX(m_model!I:I,MATCH(C25,m_model!A:A,0))</f>
        <v>GIESTA (Entrance door)</v>
      </c>
      <c r="G25" s="56" t="str">
        <f>INDEX(check_product_model!B:B,MATCH(C25,check_product_model!D:D,0))</f>
        <v>GIESTA</v>
      </c>
      <c r="H25" s="56" t="str">
        <f t="shared" si="1"/>
        <v>GIESTA_</v>
      </c>
      <c r="I25" s="130">
        <v>1</v>
      </c>
      <c r="J25" s="6" t="s">
        <v>2685</v>
      </c>
      <c r="K25" s="6" t="s">
        <v>2606</v>
      </c>
      <c r="L25" t="str">
        <f t="shared" si="2"/>
        <v>GIESTA (Entrance door)</v>
      </c>
      <c r="M25" t="str">
        <f t="shared" si="0"/>
        <v>GIESTA_G02_Crea Rusk.png</v>
      </c>
      <c r="P25">
        <v>0</v>
      </c>
    </row>
    <row r="26" spans="1:16">
      <c r="A26">
        <v>10</v>
      </c>
      <c r="B26" s="56" t="str">
        <f>INDEX(m_color_trans!D:D,MATCH(A26,m_color_trans!$A:$A,0))</f>
        <v>Teak</v>
      </c>
      <c r="C26" s="44">
        <v>44</v>
      </c>
      <c r="D26" s="56" t="str">
        <f>INDEX(m_model_trans!E:E,MATCH(C26,m_model_trans!A:A,0))</f>
        <v>G02</v>
      </c>
      <c r="E26" s="59" t="str">
        <f>INDEX(m_model!H:H,MATCH(C26,m_model!A:A,0))</f>
        <v>Tostem DOOR</v>
      </c>
      <c r="F26" s="56" t="str">
        <f>INDEX(m_model!I:I,MATCH(C26,m_model!A:A,0))</f>
        <v>GIESTA (Entrance door)</v>
      </c>
      <c r="G26" s="56" t="str">
        <f>INDEX(check_product_model!B:B,MATCH(C26,check_product_model!D:D,0))</f>
        <v>GIESTA</v>
      </c>
      <c r="H26" s="56" t="str">
        <f t="shared" si="1"/>
        <v>GIESTA_</v>
      </c>
      <c r="I26" s="130">
        <v>0</v>
      </c>
      <c r="J26" s="6" t="s">
        <v>2685</v>
      </c>
      <c r="K26" s="6" t="s">
        <v>2607</v>
      </c>
      <c r="L26" t="str">
        <f t="shared" si="2"/>
        <v>GIESTA (Entrance door)</v>
      </c>
      <c r="M26" t="str">
        <f t="shared" si="0"/>
        <v>GIESTA_G02_Teak.png</v>
      </c>
      <c r="P26">
        <v>0</v>
      </c>
    </row>
    <row r="27" spans="1:16">
      <c r="A27">
        <v>5</v>
      </c>
      <c r="B27" s="56" t="str">
        <f>INDEX(m_color_trans!D:D,MATCH(A27,m_color_trans!$A:$A,0))</f>
        <v>Autumn Brown</v>
      </c>
      <c r="C27" s="44">
        <v>44</v>
      </c>
      <c r="D27" s="56" t="str">
        <f>INDEX(m_model_trans!E:E,MATCH(C27,m_model_trans!A:A,0))</f>
        <v>G02</v>
      </c>
      <c r="E27" s="59" t="str">
        <f>INDEX(m_model!H:H,MATCH(C27,m_model!A:A,0))</f>
        <v>Tostem DOOR</v>
      </c>
      <c r="F27" s="56" t="str">
        <f>INDEX(m_model!I:I,MATCH(C27,m_model!A:A,0))</f>
        <v>GIESTA (Entrance door)</v>
      </c>
      <c r="G27" s="56" t="str">
        <f>INDEX(check_product_model!B:B,MATCH(C27,check_product_model!D:D,0))</f>
        <v>GIESTA</v>
      </c>
      <c r="H27" s="56" t="str">
        <f t="shared" si="1"/>
        <v>GIESTA_</v>
      </c>
      <c r="I27" s="130">
        <v>0</v>
      </c>
      <c r="J27" s="6" t="s">
        <v>2685</v>
      </c>
      <c r="K27" s="6" t="s">
        <v>2608</v>
      </c>
      <c r="L27" t="str">
        <f t="shared" si="2"/>
        <v>GIESTA (Entrance door)</v>
      </c>
      <c r="M27" t="str">
        <f t="shared" si="0"/>
        <v>GIESTA_G02_Autumn Brown.png</v>
      </c>
      <c r="P27">
        <v>0</v>
      </c>
    </row>
    <row r="28" spans="1:16">
      <c r="A28">
        <v>11</v>
      </c>
      <c r="B28" s="56" t="str">
        <f>INDEX(m_color_trans!D:D,MATCH(A28,m_color_trans!$A:$A,0))</f>
        <v>Polish Silver</v>
      </c>
      <c r="C28" s="44">
        <v>44</v>
      </c>
      <c r="D28" s="56" t="str">
        <f>INDEX(m_model_trans!E:E,MATCH(C28,m_model_trans!A:A,0))</f>
        <v>G02</v>
      </c>
      <c r="E28" s="59" t="str">
        <f>INDEX(m_model!H:H,MATCH(C28,m_model!A:A,0))</f>
        <v>Tostem DOOR</v>
      </c>
      <c r="F28" s="56" t="str">
        <f>INDEX(m_model!I:I,MATCH(C28,m_model!A:A,0))</f>
        <v>GIESTA (Entrance door)</v>
      </c>
      <c r="G28" s="56" t="str">
        <f>INDEX(check_product_model!B:B,MATCH(C28,check_product_model!D:D,0))</f>
        <v>GIESTA</v>
      </c>
      <c r="H28" s="56" t="str">
        <f t="shared" si="1"/>
        <v>GIESTA_</v>
      </c>
      <c r="I28" s="130">
        <v>0</v>
      </c>
      <c r="J28" s="6" t="s">
        <v>2685</v>
      </c>
      <c r="K28" s="6" t="s">
        <v>2609</v>
      </c>
      <c r="L28" t="str">
        <f t="shared" si="2"/>
        <v>GIESTA (Entrance door)</v>
      </c>
      <c r="M28" t="str">
        <f t="shared" si="0"/>
        <v>GIESTA_G02_Polish Silver.png</v>
      </c>
      <c r="P28">
        <v>0</v>
      </c>
    </row>
    <row r="29" spans="1:16">
      <c r="A29">
        <v>12</v>
      </c>
      <c r="B29" s="56" t="str">
        <f>INDEX(m_color_trans!D:D,MATCH(A29,m_color_trans!$A:$A,0))</f>
        <v>Silky White</v>
      </c>
      <c r="C29" s="44">
        <v>44</v>
      </c>
      <c r="D29" s="56" t="str">
        <f>INDEX(m_model_trans!E:E,MATCH(C29,m_model_trans!A:A,0))</f>
        <v>G02</v>
      </c>
      <c r="E29" s="59" t="str">
        <f>INDEX(m_model!H:H,MATCH(C29,m_model!A:A,0))</f>
        <v>Tostem DOOR</v>
      </c>
      <c r="F29" s="56" t="str">
        <f>INDEX(m_model!I:I,MATCH(C29,m_model!A:A,0))</f>
        <v>GIESTA (Entrance door)</v>
      </c>
      <c r="G29" s="56" t="str">
        <f>INDEX(check_product_model!B:B,MATCH(C29,check_product_model!D:D,0))</f>
        <v>GIESTA</v>
      </c>
      <c r="H29" s="56" t="str">
        <f t="shared" si="1"/>
        <v>GIESTA_</v>
      </c>
      <c r="I29" s="130">
        <v>0</v>
      </c>
      <c r="J29" s="6" t="s">
        <v>2685</v>
      </c>
      <c r="K29" s="6" t="s">
        <v>2610</v>
      </c>
      <c r="L29" t="str">
        <f t="shared" si="2"/>
        <v>GIESTA (Entrance door)</v>
      </c>
      <c r="M29" t="str">
        <f t="shared" si="0"/>
        <v>GIESTA_G02_Silky White.png</v>
      </c>
      <c r="P29">
        <v>0</v>
      </c>
    </row>
    <row r="30" spans="1:16">
      <c r="A30" s="1">
        <v>7</v>
      </c>
      <c r="B30" s="56" t="str">
        <f>INDEX(m_color_trans!D:D,MATCH(A30,m_color_trans!$A:$A,0))</f>
        <v>Turin Pine</v>
      </c>
      <c r="C30" s="44">
        <v>45</v>
      </c>
      <c r="D30" s="56" t="str">
        <f>INDEX(m_model_trans!E:E,MATCH(C30,m_model_trans!A:A,0))</f>
        <v>G03</v>
      </c>
      <c r="E30" s="59" t="str">
        <f>INDEX(m_model!H:H,MATCH(C30,m_model!A:A,0))</f>
        <v>Tostem DOOR</v>
      </c>
      <c r="F30" s="56" t="str">
        <f>INDEX(m_model!I:I,MATCH(C30,m_model!A:A,0))</f>
        <v>GIESTA (Entrance door)</v>
      </c>
      <c r="G30" s="56" t="str">
        <f>INDEX(check_product_model!B:B,MATCH(C30,check_product_model!D:D,0))</f>
        <v>GIESTA</v>
      </c>
      <c r="H30" s="56" t="str">
        <f t="shared" si="1"/>
        <v>GIESTA_</v>
      </c>
      <c r="I30" s="130">
        <v>0</v>
      </c>
      <c r="J30" s="6" t="s">
        <v>2685</v>
      </c>
      <c r="K30" s="6" t="s">
        <v>2611</v>
      </c>
      <c r="L30" t="str">
        <f t="shared" si="2"/>
        <v>GIESTA (Entrance door)</v>
      </c>
      <c r="M30" t="str">
        <f t="shared" si="0"/>
        <v>GIESTA_G03_Turin Pine.png</v>
      </c>
      <c r="P30">
        <v>0</v>
      </c>
    </row>
    <row r="31" spans="1:16">
      <c r="A31">
        <v>8</v>
      </c>
      <c r="B31" s="56" t="str">
        <f>INDEX(m_color_trans!D:D,MATCH(A31,m_color_trans!$A:$A,0))</f>
        <v>Crea Mocha</v>
      </c>
      <c r="C31" s="44">
        <v>45</v>
      </c>
      <c r="D31" s="56" t="str">
        <f>INDEX(m_model_trans!E:E,MATCH(C31,m_model_trans!A:A,0))</f>
        <v>G03</v>
      </c>
      <c r="E31" s="59" t="str">
        <f>INDEX(m_model!H:H,MATCH(C31,m_model!A:A,0))</f>
        <v>Tostem DOOR</v>
      </c>
      <c r="F31" s="56" t="str">
        <f>INDEX(m_model!I:I,MATCH(C31,m_model!A:A,0))</f>
        <v>GIESTA (Entrance door)</v>
      </c>
      <c r="G31" s="56" t="str">
        <f>INDEX(check_product_model!B:B,MATCH(C31,check_product_model!D:D,0))</f>
        <v>GIESTA</v>
      </c>
      <c r="H31" s="56" t="str">
        <f t="shared" si="1"/>
        <v>GIESTA_</v>
      </c>
      <c r="I31" s="130">
        <v>0</v>
      </c>
      <c r="J31" s="6" t="s">
        <v>2685</v>
      </c>
      <c r="K31" s="6" t="s">
        <v>2612</v>
      </c>
      <c r="L31" t="str">
        <f t="shared" si="2"/>
        <v>GIESTA (Entrance door)</v>
      </c>
      <c r="M31" t="str">
        <f t="shared" si="0"/>
        <v>GIESTA_G03_Crea Mocha.png</v>
      </c>
      <c r="P31">
        <v>0</v>
      </c>
    </row>
    <row r="32" spans="1:16">
      <c r="A32">
        <v>9</v>
      </c>
      <c r="B32" s="56" t="str">
        <f>INDEX(m_color_trans!D:D,MATCH(A32,m_color_trans!$A:$A,0))</f>
        <v>Crea Rusk</v>
      </c>
      <c r="C32" s="44">
        <v>45</v>
      </c>
      <c r="D32" s="56" t="str">
        <f>INDEX(m_model_trans!E:E,MATCH(C32,m_model_trans!A:A,0))</f>
        <v>G03</v>
      </c>
      <c r="E32" s="59" t="str">
        <f>INDEX(m_model!H:H,MATCH(C32,m_model!A:A,0))</f>
        <v>Tostem DOOR</v>
      </c>
      <c r="F32" s="56" t="str">
        <f>INDEX(m_model!I:I,MATCH(C32,m_model!A:A,0))</f>
        <v>GIESTA (Entrance door)</v>
      </c>
      <c r="G32" s="56" t="str">
        <f>INDEX(check_product_model!B:B,MATCH(C32,check_product_model!D:D,0))</f>
        <v>GIESTA</v>
      </c>
      <c r="H32" s="56" t="str">
        <f t="shared" si="1"/>
        <v>GIESTA_</v>
      </c>
      <c r="I32" s="130">
        <v>1</v>
      </c>
      <c r="J32" s="6" t="s">
        <v>2685</v>
      </c>
      <c r="K32" s="6" t="s">
        <v>2613</v>
      </c>
      <c r="L32" t="str">
        <f t="shared" si="2"/>
        <v>GIESTA (Entrance door)</v>
      </c>
      <c r="M32" t="str">
        <f t="shared" si="0"/>
        <v>GIESTA_G03_Crea Rusk.png</v>
      </c>
      <c r="P32">
        <v>0</v>
      </c>
    </row>
    <row r="33" spans="1:16">
      <c r="A33">
        <v>10</v>
      </c>
      <c r="B33" s="56" t="str">
        <f>INDEX(m_color_trans!D:D,MATCH(A33,m_color_trans!$A:$A,0))</f>
        <v>Teak</v>
      </c>
      <c r="C33" s="44">
        <v>45</v>
      </c>
      <c r="D33" s="56" t="str">
        <f>INDEX(m_model_trans!E:E,MATCH(C33,m_model_trans!A:A,0))</f>
        <v>G03</v>
      </c>
      <c r="E33" s="59" t="str">
        <f>INDEX(m_model!H:H,MATCH(C33,m_model!A:A,0))</f>
        <v>Tostem DOOR</v>
      </c>
      <c r="F33" s="56" t="str">
        <f>INDEX(m_model!I:I,MATCH(C33,m_model!A:A,0))</f>
        <v>GIESTA (Entrance door)</v>
      </c>
      <c r="G33" s="56" t="str">
        <f>INDEX(check_product_model!B:B,MATCH(C33,check_product_model!D:D,0))</f>
        <v>GIESTA</v>
      </c>
      <c r="H33" s="56" t="str">
        <f t="shared" si="1"/>
        <v>GIESTA_</v>
      </c>
      <c r="I33" s="130">
        <v>0</v>
      </c>
      <c r="J33" s="6" t="s">
        <v>2685</v>
      </c>
      <c r="K33" s="6" t="s">
        <v>2614</v>
      </c>
      <c r="L33" t="str">
        <f t="shared" si="2"/>
        <v>GIESTA (Entrance door)</v>
      </c>
      <c r="M33" t="str">
        <f t="shared" si="0"/>
        <v>GIESTA_G03_Teak.png</v>
      </c>
      <c r="P33">
        <v>0</v>
      </c>
    </row>
    <row r="34" spans="1:16">
      <c r="A34">
        <v>5</v>
      </c>
      <c r="B34" s="56" t="str">
        <f>INDEX(m_color_trans!D:D,MATCH(A34,m_color_trans!$A:$A,0))</f>
        <v>Autumn Brown</v>
      </c>
      <c r="C34" s="44">
        <v>45</v>
      </c>
      <c r="D34" s="56" t="str">
        <f>INDEX(m_model_trans!E:E,MATCH(C34,m_model_trans!A:A,0))</f>
        <v>G03</v>
      </c>
      <c r="E34" s="59" t="str">
        <f>INDEX(m_model!H:H,MATCH(C34,m_model!A:A,0))</f>
        <v>Tostem DOOR</v>
      </c>
      <c r="F34" s="56" t="str">
        <f>INDEX(m_model!I:I,MATCH(C34,m_model!A:A,0))</f>
        <v>GIESTA (Entrance door)</v>
      </c>
      <c r="G34" s="56" t="str">
        <f>INDEX(check_product_model!B:B,MATCH(C34,check_product_model!D:D,0))</f>
        <v>GIESTA</v>
      </c>
      <c r="H34" s="56" t="str">
        <f t="shared" si="1"/>
        <v>GIESTA_</v>
      </c>
      <c r="I34" s="130">
        <v>0</v>
      </c>
      <c r="J34" s="6" t="s">
        <v>2685</v>
      </c>
      <c r="K34" s="6" t="s">
        <v>2615</v>
      </c>
      <c r="L34" t="str">
        <f t="shared" si="2"/>
        <v>GIESTA (Entrance door)</v>
      </c>
      <c r="M34" t="str">
        <f t="shared" si="0"/>
        <v>GIESTA_G03_Autumn Brown.png</v>
      </c>
      <c r="P34">
        <v>0</v>
      </c>
    </row>
    <row r="35" spans="1:16">
      <c r="A35">
        <v>11</v>
      </c>
      <c r="B35" s="56" t="str">
        <f>INDEX(m_color_trans!D:D,MATCH(A35,m_color_trans!$A:$A,0))</f>
        <v>Polish Silver</v>
      </c>
      <c r="C35" s="44">
        <v>45</v>
      </c>
      <c r="D35" s="56" t="str">
        <f>INDEX(m_model_trans!E:E,MATCH(C35,m_model_trans!A:A,0))</f>
        <v>G03</v>
      </c>
      <c r="E35" s="59" t="str">
        <f>INDEX(m_model!H:H,MATCH(C35,m_model!A:A,0))</f>
        <v>Tostem DOOR</v>
      </c>
      <c r="F35" s="56" t="str">
        <f>INDEX(m_model!I:I,MATCH(C35,m_model!A:A,0))</f>
        <v>GIESTA (Entrance door)</v>
      </c>
      <c r="G35" s="56" t="str">
        <f>INDEX(check_product_model!B:B,MATCH(C35,check_product_model!D:D,0))</f>
        <v>GIESTA</v>
      </c>
      <c r="H35" s="56" t="str">
        <f t="shared" si="1"/>
        <v>GIESTA_</v>
      </c>
      <c r="I35" s="130">
        <v>0</v>
      </c>
      <c r="J35" s="6" t="s">
        <v>2685</v>
      </c>
      <c r="K35" s="6" t="s">
        <v>2616</v>
      </c>
      <c r="L35" t="str">
        <f t="shared" si="2"/>
        <v>GIESTA (Entrance door)</v>
      </c>
      <c r="M35" t="str">
        <f t="shared" si="0"/>
        <v>GIESTA_G03_Polish Silver.png</v>
      </c>
      <c r="P35">
        <v>0</v>
      </c>
    </row>
    <row r="36" spans="1:16">
      <c r="A36">
        <v>12</v>
      </c>
      <c r="B36" s="56" t="str">
        <f>INDEX(m_color_trans!D:D,MATCH(A36,m_color_trans!$A:$A,0))</f>
        <v>Silky White</v>
      </c>
      <c r="C36" s="44">
        <v>45</v>
      </c>
      <c r="D36" s="56" t="str">
        <f>INDEX(m_model_trans!E:E,MATCH(C36,m_model_trans!A:A,0))</f>
        <v>G03</v>
      </c>
      <c r="E36" s="59" t="str">
        <f>INDEX(m_model!H:H,MATCH(C36,m_model!A:A,0))</f>
        <v>Tostem DOOR</v>
      </c>
      <c r="F36" s="56" t="str">
        <f>INDEX(m_model!I:I,MATCH(C36,m_model!A:A,0))</f>
        <v>GIESTA (Entrance door)</v>
      </c>
      <c r="G36" s="56" t="str">
        <f>INDEX(check_product_model!B:B,MATCH(C36,check_product_model!D:D,0))</f>
        <v>GIESTA</v>
      </c>
      <c r="H36" s="56" t="str">
        <f t="shared" si="1"/>
        <v>GIESTA_</v>
      </c>
      <c r="I36" s="130">
        <v>0</v>
      </c>
      <c r="J36" s="6" t="s">
        <v>2685</v>
      </c>
      <c r="K36" s="6" t="s">
        <v>2617</v>
      </c>
      <c r="L36" t="str">
        <f t="shared" si="2"/>
        <v>GIESTA (Entrance door)</v>
      </c>
      <c r="M36" t="str">
        <f t="shared" si="0"/>
        <v>GIESTA_G03_Silky White.png</v>
      </c>
      <c r="P36">
        <v>0</v>
      </c>
    </row>
    <row r="37" spans="1:16">
      <c r="A37" s="1">
        <v>7</v>
      </c>
      <c r="B37" s="56" t="str">
        <f>INDEX(m_color_trans!D:D,MATCH(A37,m_color_trans!$A:$A,0))</f>
        <v>Turin Pine</v>
      </c>
      <c r="C37" s="44">
        <v>46</v>
      </c>
      <c r="D37" s="56" t="str">
        <f>INDEX(m_model_trans!E:E,MATCH(C37,m_model_trans!A:A,0))</f>
        <v>G04</v>
      </c>
      <c r="E37" s="59" t="str">
        <f>INDEX(m_model!H:H,MATCH(C37,m_model!A:A,0))</f>
        <v>Tostem DOOR</v>
      </c>
      <c r="F37" s="56" t="str">
        <f>INDEX(m_model!I:I,MATCH(C37,m_model!A:A,0))</f>
        <v>GIESTA (Entrance door)</v>
      </c>
      <c r="G37" s="56" t="str">
        <f>INDEX(check_product_model!B:B,MATCH(C37,check_product_model!D:D,0))</f>
        <v>GIESTA</v>
      </c>
      <c r="H37" s="56" t="str">
        <f t="shared" ref="H37:H43" si="3">IF(OR(G37="",G37=0),"",CONCATENATE(G37,"_"))</f>
        <v>GIESTA_</v>
      </c>
      <c r="I37" s="130">
        <v>0</v>
      </c>
      <c r="J37" s="6" t="s">
        <v>2685</v>
      </c>
      <c r="K37" s="6" t="s">
        <v>2618</v>
      </c>
      <c r="L37" t="str">
        <f t="shared" ref="L37:L43" si="4">IF(O37="",F37,O37)</f>
        <v>GIESTA (Entrance door)</v>
      </c>
      <c r="M37" t="str">
        <f t="shared" ref="M37:M43" si="5">IF(N37="",CONCATENATE(H37,D37,"_",B37,".png"),N37)</f>
        <v>GIESTA_G04_Turin Pine.png</v>
      </c>
      <c r="P37">
        <v>0</v>
      </c>
    </row>
    <row r="38" spans="1:16">
      <c r="A38">
        <v>8</v>
      </c>
      <c r="B38" s="56" t="str">
        <f>INDEX(m_color_trans!D:D,MATCH(A38,m_color_trans!$A:$A,0))</f>
        <v>Crea Mocha</v>
      </c>
      <c r="C38" s="44">
        <v>46</v>
      </c>
      <c r="D38" s="56" t="str">
        <f>INDEX(m_model_trans!E:E,MATCH(C38,m_model_trans!A:A,0))</f>
        <v>G04</v>
      </c>
      <c r="E38" s="59" t="str">
        <f>INDEX(m_model!H:H,MATCH(C38,m_model!A:A,0))</f>
        <v>Tostem DOOR</v>
      </c>
      <c r="F38" s="56" t="str">
        <f>INDEX(m_model!I:I,MATCH(C38,m_model!A:A,0))</f>
        <v>GIESTA (Entrance door)</v>
      </c>
      <c r="G38" s="56" t="str">
        <f>INDEX(check_product_model!B:B,MATCH(C38,check_product_model!D:D,0))</f>
        <v>GIESTA</v>
      </c>
      <c r="H38" s="56" t="str">
        <f t="shared" si="3"/>
        <v>GIESTA_</v>
      </c>
      <c r="I38" s="130">
        <v>0</v>
      </c>
      <c r="J38" s="6" t="s">
        <v>2685</v>
      </c>
      <c r="K38" s="6" t="s">
        <v>2619</v>
      </c>
      <c r="L38" t="str">
        <f t="shared" si="4"/>
        <v>GIESTA (Entrance door)</v>
      </c>
      <c r="M38" t="str">
        <f t="shared" si="5"/>
        <v>GIESTA_G04_Crea Mocha.png</v>
      </c>
      <c r="P38">
        <v>0</v>
      </c>
    </row>
    <row r="39" spans="1:16">
      <c r="A39">
        <v>9</v>
      </c>
      <c r="B39" s="56" t="str">
        <f>INDEX(m_color_trans!D:D,MATCH(A39,m_color_trans!$A:$A,0))</f>
        <v>Crea Rusk</v>
      </c>
      <c r="C39" s="44">
        <v>46</v>
      </c>
      <c r="D39" s="56" t="str">
        <f>INDEX(m_model_trans!E:E,MATCH(C39,m_model_trans!A:A,0))</f>
        <v>G04</v>
      </c>
      <c r="E39" s="59" t="str">
        <f>INDEX(m_model!H:H,MATCH(C39,m_model!A:A,0))</f>
        <v>Tostem DOOR</v>
      </c>
      <c r="F39" s="56" t="str">
        <f>INDEX(m_model!I:I,MATCH(C39,m_model!A:A,0))</f>
        <v>GIESTA (Entrance door)</v>
      </c>
      <c r="G39" s="56" t="str">
        <f>INDEX(check_product_model!B:B,MATCH(C39,check_product_model!D:D,0))</f>
        <v>GIESTA</v>
      </c>
      <c r="H39" s="56" t="str">
        <f t="shared" si="3"/>
        <v>GIESTA_</v>
      </c>
      <c r="I39" s="130">
        <v>1</v>
      </c>
      <c r="J39" s="6" t="s">
        <v>2685</v>
      </c>
      <c r="K39" s="6" t="s">
        <v>2620</v>
      </c>
      <c r="L39" t="str">
        <f t="shared" si="4"/>
        <v>GIESTA (Entrance door)</v>
      </c>
      <c r="M39" t="str">
        <f t="shared" si="5"/>
        <v>GIESTA_G04_Crea Rusk.png</v>
      </c>
      <c r="P39">
        <v>0</v>
      </c>
    </row>
    <row r="40" spans="1:16">
      <c r="A40">
        <v>10</v>
      </c>
      <c r="B40" s="56" t="str">
        <f>INDEX(m_color_trans!D:D,MATCH(A40,m_color_trans!$A:$A,0))</f>
        <v>Teak</v>
      </c>
      <c r="C40" s="44">
        <v>46</v>
      </c>
      <c r="D40" s="56" t="str">
        <f>INDEX(m_model_trans!E:E,MATCH(C40,m_model_trans!A:A,0))</f>
        <v>G04</v>
      </c>
      <c r="E40" s="59" t="str">
        <f>INDEX(m_model!H:H,MATCH(C40,m_model!A:A,0))</f>
        <v>Tostem DOOR</v>
      </c>
      <c r="F40" s="56" t="str">
        <f>INDEX(m_model!I:I,MATCH(C40,m_model!A:A,0))</f>
        <v>GIESTA (Entrance door)</v>
      </c>
      <c r="G40" s="56" t="str">
        <f>INDEX(check_product_model!B:B,MATCH(C40,check_product_model!D:D,0))</f>
        <v>GIESTA</v>
      </c>
      <c r="H40" s="56" t="str">
        <f t="shared" si="3"/>
        <v>GIESTA_</v>
      </c>
      <c r="I40" s="130">
        <v>0</v>
      </c>
      <c r="J40" s="6" t="s">
        <v>2685</v>
      </c>
      <c r="K40" s="6" t="s">
        <v>2621</v>
      </c>
      <c r="L40" t="str">
        <f t="shared" si="4"/>
        <v>GIESTA (Entrance door)</v>
      </c>
      <c r="M40" t="str">
        <f t="shared" si="5"/>
        <v>GIESTA_G04_Teak.png</v>
      </c>
      <c r="P40">
        <v>0</v>
      </c>
    </row>
    <row r="41" spans="1:16">
      <c r="A41">
        <v>5</v>
      </c>
      <c r="B41" s="56" t="str">
        <f>INDEX(m_color_trans!D:D,MATCH(A41,m_color_trans!$A:$A,0))</f>
        <v>Autumn Brown</v>
      </c>
      <c r="C41" s="44">
        <v>46</v>
      </c>
      <c r="D41" s="56" t="str">
        <f>INDEX(m_model_trans!E:E,MATCH(C41,m_model_trans!A:A,0))</f>
        <v>G04</v>
      </c>
      <c r="E41" s="59" t="str">
        <f>INDEX(m_model!H:H,MATCH(C41,m_model!A:A,0))</f>
        <v>Tostem DOOR</v>
      </c>
      <c r="F41" s="56" t="str">
        <f>INDEX(m_model!I:I,MATCH(C41,m_model!A:A,0))</f>
        <v>GIESTA (Entrance door)</v>
      </c>
      <c r="G41" s="56" t="str">
        <f>INDEX(check_product_model!B:B,MATCH(C41,check_product_model!D:D,0))</f>
        <v>GIESTA</v>
      </c>
      <c r="H41" s="56" t="str">
        <f t="shared" si="3"/>
        <v>GIESTA_</v>
      </c>
      <c r="I41" s="130">
        <v>0</v>
      </c>
      <c r="J41" s="6" t="s">
        <v>2685</v>
      </c>
      <c r="K41" s="6" t="s">
        <v>2622</v>
      </c>
      <c r="L41" t="str">
        <f t="shared" si="4"/>
        <v>GIESTA (Entrance door)</v>
      </c>
      <c r="M41" t="str">
        <f t="shared" si="5"/>
        <v>GIESTA_G04_Autumn Brown.png</v>
      </c>
      <c r="P41">
        <v>0</v>
      </c>
    </row>
    <row r="42" spans="1:16">
      <c r="A42">
        <v>11</v>
      </c>
      <c r="B42" s="56" t="str">
        <f>INDEX(m_color_trans!D:D,MATCH(A42,m_color_trans!$A:$A,0))</f>
        <v>Polish Silver</v>
      </c>
      <c r="C42" s="44">
        <v>46</v>
      </c>
      <c r="D42" s="56" t="str">
        <f>INDEX(m_model_trans!E:E,MATCH(C42,m_model_trans!A:A,0))</f>
        <v>G04</v>
      </c>
      <c r="E42" s="59" t="str">
        <f>INDEX(m_model!H:H,MATCH(C42,m_model!A:A,0))</f>
        <v>Tostem DOOR</v>
      </c>
      <c r="F42" s="56" t="str">
        <f>INDEX(m_model!I:I,MATCH(C42,m_model!A:A,0))</f>
        <v>GIESTA (Entrance door)</v>
      </c>
      <c r="G42" s="56" t="str">
        <f>INDEX(check_product_model!B:B,MATCH(C42,check_product_model!D:D,0))</f>
        <v>GIESTA</v>
      </c>
      <c r="H42" s="56" t="str">
        <f t="shared" si="3"/>
        <v>GIESTA_</v>
      </c>
      <c r="I42" s="130">
        <v>0</v>
      </c>
      <c r="J42" s="6" t="s">
        <v>2685</v>
      </c>
      <c r="K42" s="6" t="s">
        <v>2623</v>
      </c>
      <c r="L42" t="str">
        <f t="shared" si="4"/>
        <v>GIESTA (Entrance door)</v>
      </c>
      <c r="M42" t="str">
        <f t="shared" si="5"/>
        <v>GIESTA_G04_Polish Silver.png</v>
      </c>
      <c r="P42">
        <v>0</v>
      </c>
    </row>
    <row r="43" spans="1:16">
      <c r="A43">
        <v>12</v>
      </c>
      <c r="B43" s="56" t="str">
        <f>INDEX(m_color_trans!D:D,MATCH(A43,m_color_trans!$A:$A,0))</f>
        <v>Silky White</v>
      </c>
      <c r="C43" s="44">
        <v>46</v>
      </c>
      <c r="D43" s="56" t="str">
        <f>INDEX(m_model_trans!E:E,MATCH(C43,m_model_trans!A:A,0))</f>
        <v>G04</v>
      </c>
      <c r="E43" s="59" t="str">
        <f>INDEX(m_model!H:H,MATCH(C43,m_model!A:A,0))</f>
        <v>Tostem DOOR</v>
      </c>
      <c r="F43" s="56" t="str">
        <f>INDEX(m_model!I:I,MATCH(C43,m_model!A:A,0))</f>
        <v>GIESTA (Entrance door)</v>
      </c>
      <c r="G43" s="56" t="str">
        <f>INDEX(check_product_model!B:B,MATCH(C43,check_product_model!D:D,0))</f>
        <v>GIESTA</v>
      </c>
      <c r="H43" s="56" t="str">
        <f t="shared" si="3"/>
        <v>GIESTA_</v>
      </c>
      <c r="I43" s="130">
        <v>0</v>
      </c>
      <c r="J43" s="6" t="s">
        <v>2685</v>
      </c>
      <c r="K43" s="6" t="s">
        <v>2624</v>
      </c>
      <c r="L43" t="str">
        <f t="shared" si="4"/>
        <v>GIESTA (Entrance door)</v>
      </c>
      <c r="M43" t="str">
        <f t="shared" si="5"/>
        <v>GIESTA_G04_Silky White.png</v>
      </c>
      <c r="P43">
        <v>0</v>
      </c>
    </row>
    <row r="44" spans="1:16" s="249" customFormat="1">
      <c r="A44" s="140">
        <v>7</v>
      </c>
      <c r="B44" s="141" t="str">
        <f>INDEX(m_color_trans!D:D,MATCH(A44,m_color_trans!$A:$A,0))</f>
        <v>Turin Pine</v>
      </c>
      <c r="C44" s="247">
        <v>65</v>
      </c>
      <c r="D44" s="141" t="str">
        <f>INDEX(m_model_trans!E:E,MATCH(C44,m_model_trans!A:A,0))</f>
        <v>A01</v>
      </c>
      <c r="E44" s="141" t="str">
        <f>INDEX(m_model!H:H,MATCH(C44,m_model!A:A,0))</f>
        <v>Tostem DOOR</v>
      </c>
      <c r="F44" s="141" t="str">
        <f>INDEX(m_model!I:I,MATCH(C44,m_model!A:A,0))</f>
        <v>GIESTA (Entrance door)</v>
      </c>
      <c r="G44" s="141" t="str">
        <f>INDEX(check_product_model!B:B,MATCH(C44,check_product_model!D:D,0))</f>
        <v>GIESTA</v>
      </c>
      <c r="H44" s="141" t="str">
        <f t="shared" si="1"/>
        <v>GIESTA_</v>
      </c>
      <c r="I44" s="248">
        <v>0</v>
      </c>
      <c r="J44" s="142" t="s">
        <v>2685</v>
      </c>
      <c r="K44" s="142" t="s">
        <v>3711</v>
      </c>
      <c r="L44" s="249" t="str">
        <f t="shared" si="2"/>
        <v>GIESTA (Entrance door)</v>
      </c>
      <c r="M44" s="249" t="str">
        <f t="shared" si="0"/>
        <v>GIESTA_A01_Turin Pine.png</v>
      </c>
      <c r="P44" s="249">
        <v>1</v>
      </c>
    </row>
    <row r="45" spans="1:16">
      <c r="A45">
        <v>8</v>
      </c>
      <c r="B45" s="56" t="str">
        <f>INDEX(m_color_trans!D:D,MATCH(A45,m_color_trans!$A:$A,0))</f>
        <v>Crea Mocha</v>
      </c>
      <c r="C45" s="50">
        <v>65</v>
      </c>
      <c r="D45" s="56" t="str">
        <f>INDEX(m_model_trans!E:E,MATCH(C45,m_model_trans!A:A,0))</f>
        <v>A01</v>
      </c>
      <c r="E45" s="59" t="str">
        <f>INDEX(m_model!H:H,MATCH(C45,m_model!A:A,0))</f>
        <v>Tostem DOOR</v>
      </c>
      <c r="F45" s="56" t="str">
        <f>INDEX(m_model!I:I,MATCH(C45,m_model!A:A,0))</f>
        <v>GIESTA (Entrance door)</v>
      </c>
      <c r="G45" s="56" t="str">
        <f>INDEX(check_product_model!B:B,MATCH(C45,check_product_model!D:D,0))</f>
        <v>GIESTA</v>
      </c>
      <c r="H45" s="56" t="str">
        <f t="shared" si="1"/>
        <v>GIESTA_</v>
      </c>
      <c r="I45" s="130">
        <v>0</v>
      </c>
      <c r="J45" s="6" t="s">
        <v>2685</v>
      </c>
      <c r="K45" s="6" t="s">
        <v>3712</v>
      </c>
      <c r="L45" t="str">
        <f t="shared" si="2"/>
        <v>GIESTA (Entrance door)</v>
      </c>
      <c r="M45" t="str">
        <f t="shared" si="0"/>
        <v>GIESTA_A01_Crea Mocha.png</v>
      </c>
      <c r="P45">
        <v>0</v>
      </c>
    </row>
    <row r="46" spans="1:16">
      <c r="A46">
        <v>9</v>
      </c>
      <c r="B46" s="56" t="str">
        <f>INDEX(m_color_trans!D:D,MATCH(A46,m_color_trans!$A:$A,0))</f>
        <v>Crea Rusk</v>
      </c>
      <c r="C46" s="50">
        <v>65</v>
      </c>
      <c r="D46" s="56" t="str">
        <f>INDEX(m_model_trans!E:E,MATCH(C46,m_model_trans!A:A,0))</f>
        <v>A01</v>
      </c>
      <c r="E46" s="59" t="str">
        <f>INDEX(m_model!H:H,MATCH(C46,m_model!A:A,0))</f>
        <v>Tostem DOOR</v>
      </c>
      <c r="F46" s="56" t="str">
        <f>INDEX(m_model!I:I,MATCH(C46,m_model!A:A,0))</f>
        <v>GIESTA (Entrance door)</v>
      </c>
      <c r="G46" s="56" t="str">
        <f>INDEX(check_product_model!B:B,MATCH(C46,check_product_model!D:D,0))</f>
        <v>GIESTA</v>
      </c>
      <c r="H46" s="56" t="str">
        <f t="shared" si="1"/>
        <v>GIESTA_</v>
      </c>
      <c r="I46" s="130">
        <v>1</v>
      </c>
      <c r="J46" s="6" t="s">
        <v>2685</v>
      </c>
      <c r="K46" s="6" t="s">
        <v>3713</v>
      </c>
      <c r="L46" t="str">
        <f t="shared" si="2"/>
        <v>GIESTA (Entrance door)</v>
      </c>
      <c r="M46" t="str">
        <f t="shared" si="0"/>
        <v>GIESTA_A01_Crea Rusk.png</v>
      </c>
      <c r="P46">
        <v>0</v>
      </c>
    </row>
    <row r="47" spans="1:16" s="206" customFormat="1">
      <c r="A47" s="206">
        <v>10</v>
      </c>
      <c r="B47" s="141" t="str">
        <f>INDEX(m_color_trans!D:D,MATCH(A47,m_color_trans!$A:$A,0))</f>
        <v>Teak</v>
      </c>
      <c r="C47" s="247">
        <v>65</v>
      </c>
      <c r="D47" s="141" t="str">
        <f>INDEX(m_model_trans!E:E,MATCH(C47,m_model_trans!A:A,0))</f>
        <v>A01</v>
      </c>
      <c r="E47" s="141" t="str">
        <f>INDEX(m_model!H:H,MATCH(C47,m_model!A:A,0))</f>
        <v>Tostem DOOR</v>
      </c>
      <c r="F47" s="141" t="str">
        <f>INDEX(m_model!I:I,MATCH(C47,m_model!A:A,0))</f>
        <v>GIESTA (Entrance door)</v>
      </c>
      <c r="G47" s="141" t="str">
        <f>INDEX(check_product_model!B:B,MATCH(C47,check_product_model!D:D,0))</f>
        <v>GIESTA</v>
      </c>
      <c r="H47" s="141" t="str">
        <f t="shared" si="1"/>
        <v>GIESTA_</v>
      </c>
      <c r="I47" s="248">
        <v>0</v>
      </c>
      <c r="J47" s="142" t="s">
        <v>2685</v>
      </c>
      <c r="K47" s="142" t="s">
        <v>3714</v>
      </c>
      <c r="L47" s="206" t="str">
        <f t="shared" si="2"/>
        <v>GIESTA (Entrance door)</v>
      </c>
      <c r="M47" s="206" t="str">
        <f t="shared" si="0"/>
        <v>GIESTA_A01_Teak.png</v>
      </c>
      <c r="P47" s="206">
        <v>1</v>
      </c>
    </row>
    <row r="48" spans="1:16" s="206" customFormat="1">
      <c r="A48" s="206">
        <v>5</v>
      </c>
      <c r="B48" s="141" t="str">
        <f>INDEX(m_color_trans!D:D,MATCH(A48,m_color_trans!$A:$A,0))</f>
        <v>Autumn Brown</v>
      </c>
      <c r="C48" s="247">
        <v>65</v>
      </c>
      <c r="D48" s="141" t="str">
        <f>INDEX(m_model_trans!E:E,MATCH(C48,m_model_trans!A:A,0))</f>
        <v>A01</v>
      </c>
      <c r="E48" s="141" t="str">
        <f>INDEX(m_model!H:H,MATCH(C48,m_model!A:A,0))</f>
        <v>Tostem DOOR</v>
      </c>
      <c r="F48" s="141" t="str">
        <f>INDEX(m_model!I:I,MATCH(C48,m_model!A:A,0))</f>
        <v>GIESTA (Entrance door)</v>
      </c>
      <c r="G48" s="141" t="str">
        <f>INDEX(check_product_model!B:B,MATCH(C48,check_product_model!D:D,0))</f>
        <v>GIESTA</v>
      </c>
      <c r="H48" s="141" t="str">
        <f t="shared" si="1"/>
        <v>GIESTA_</v>
      </c>
      <c r="I48" s="248">
        <v>0</v>
      </c>
      <c r="J48" s="142" t="s">
        <v>2685</v>
      </c>
      <c r="K48" s="142" t="s">
        <v>3715</v>
      </c>
      <c r="L48" s="206" t="str">
        <f t="shared" si="2"/>
        <v>GIESTA (Entrance door)</v>
      </c>
      <c r="M48" s="206" t="str">
        <f t="shared" si="0"/>
        <v>GIESTA_A01_Autumn Brown.png</v>
      </c>
      <c r="P48" s="206">
        <v>1</v>
      </c>
    </row>
    <row r="49" spans="1:16" s="206" customFormat="1">
      <c r="A49" s="206">
        <v>11</v>
      </c>
      <c r="B49" s="141" t="str">
        <f>INDEX(m_color_trans!D:D,MATCH(A49,m_color_trans!$A:$A,0))</f>
        <v>Polish Silver</v>
      </c>
      <c r="C49" s="247">
        <v>65</v>
      </c>
      <c r="D49" s="141" t="str">
        <f>INDEX(m_model_trans!E:E,MATCH(C49,m_model_trans!A:A,0))</f>
        <v>A01</v>
      </c>
      <c r="E49" s="141" t="str">
        <f>INDEX(m_model!H:H,MATCH(C49,m_model!A:A,0))</f>
        <v>Tostem DOOR</v>
      </c>
      <c r="F49" s="141" t="str">
        <f>INDEX(m_model!I:I,MATCH(C49,m_model!A:A,0))</f>
        <v>GIESTA (Entrance door)</v>
      </c>
      <c r="G49" s="141" t="str">
        <f>INDEX(check_product_model!B:B,MATCH(C49,check_product_model!D:D,0))</f>
        <v>GIESTA</v>
      </c>
      <c r="H49" s="141" t="str">
        <f t="shared" si="1"/>
        <v>GIESTA_</v>
      </c>
      <c r="I49" s="248">
        <v>0</v>
      </c>
      <c r="J49" s="142" t="s">
        <v>2685</v>
      </c>
      <c r="K49" s="142" t="s">
        <v>3716</v>
      </c>
      <c r="L49" s="206" t="str">
        <f t="shared" si="2"/>
        <v>GIESTA (Entrance door)</v>
      </c>
      <c r="M49" s="206" t="str">
        <f t="shared" si="0"/>
        <v>GIESTA_A01_Polish Silver.png</v>
      </c>
      <c r="P49" s="206">
        <v>1</v>
      </c>
    </row>
    <row r="50" spans="1:16" s="206" customFormat="1">
      <c r="A50" s="206">
        <v>12</v>
      </c>
      <c r="B50" s="141" t="str">
        <f>INDEX(m_color_trans!D:D,MATCH(A50,m_color_trans!$A:$A,0))</f>
        <v>Silky White</v>
      </c>
      <c r="C50" s="247">
        <v>65</v>
      </c>
      <c r="D50" s="141" t="str">
        <f>INDEX(m_model_trans!E:E,MATCH(C50,m_model_trans!A:A,0))</f>
        <v>A01</v>
      </c>
      <c r="E50" s="141" t="str">
        <f>INDEX(m_model!H:H,MATCH(C50,m_model!A:A,0))</f>
        <v>Tostem DOOR</v>
      </c>
      <c r="F50" s="141" t="str">
        <f>INDEX(m_model!I:I,MATCH(C50,m_model!A:A,0))</f>
        <v>GIESTA (Entrance door)</v>
      </c>
      <c r="G50" s="141" t="str">
        <f>INDEX(check_product_model!B:B,MATCH(C50,check_product_model!D:D,0))</f>
        <v>GIESTA</v>
      </c>
      <c r="H50" s="141" t="str">
        <f t="shared" si="1"/>
        <v>GIESTA_</v>
      </c>
      <c r="I50" s="248">
        <v>0</v>
      </c>
      <c r="J50" s="142" t="s">
        <v>2685</v>
      </c>
      <c r="K50" s="142" t="s">
        <v>3717</v>
      </c>
      <c r="L50" s="206" t="str">
        <f t="shared" si="2"/>
        <v>GIESTA (Entrance door)</v>
      </c>
      <c r="M50" s="206" t="str">
        <f t="shared" si="0"/>
        <v>GIESTA_A01_Silky White.png</v>
      </c>
      <c r="P50" s="206">
        <v>1</v>
      </c>
    </row>
    <row r="51" spans="1:16">
      <c r="A51" s="1">
        <v>7</v>
      </c>
      <c r="B51" s="56" t="str">
        <f>INDEX(m_color_trans!D:D,MATCH(A51,m_color_trans!$A:$A,0))</f>
        <v>Turin Pine</v>
      </c>
      <c r="C51" s="1">
        <v>37</v>
      </c>
      <c r="D51" s="56" t="str">
        <f>INDEX(m_model_trans!E:E,MATCH(C51,m_model_trans!A:A,0))</f>
        <v>P01</v>
      </c>
      <c r="E51" s="59" t="str">
        <f>INDEX(m_model!H:H,MATCH(C51,m_model!A:A,0))</f>
        <v>Tostem DOOR</v>
      </c>
      <c r="F51" s="56" t="str">
        <f>INDEX(m_model!I:I,MATCH(C51,m_model!A:A,0))</f>
        <v>GIESTA (Entrance door)</v>
      </c>
      <c r="G51" s="56" t="str">
        <f>INDEX(check_product_model!B:B,MATCH(C51,check_product_model!D:D,0))</f>
        <v>GIESTA</v>
      </c>
      <c r="H51" s="56" t="str">
        <f t="shared" si="1"/>
        <v>GIESTA_</v>
      </c>
      <c r="I51" s="130">
        <v>1</v>
      </c>
      <c r="J51" s="6" t="s">
        <v>2685</v>
      </c>
      <c r="K51" s="6" t="s">
        <v>2625</v>
      </c>
      <c r="L51" t="str">
        <f t="shared" si="2"/>
        <v>GIESTA (Entrance door)</v>
      </c>
      <c r="M51" t="str">
        <f t="shared" si="0"/>
        <v>GIESTA_P01_Turin Pine.png</v>
      </c>
      <c r="P51">
        <v>0</v>
      </c>
    </row>
    <row r="52" spans="1:16">
      <c r="A52">
        <v>8</v>
      </c>
      <c r="B52" s="56" t="str">
        <f>INDEX(m_color_trans!D:D,MATCH(A52,m_color_trans!$A:$A,0))</f>
        <v>Crea Mocha</v>
      </c>
      <c r="C52" s="1">
        <v>37</v>
      </c>
      <c r="D52" s="56" t="str">
        <f>INDEX(m_model_trans!E:E,MATCH(C52,m_model_trans!A:A,0))</f>
        <v>P01</v>
      </c>
      <c r="E52" s="59" t="str">
        <f>INDEX(m_model!H:H,MATCH(C52,m_model!A:A,0))</f>
        <v>Tostem DOOR</v>
      </c>
      <c r="F52" s="56" t="str">
        <f>INDEX(m_model!I:I,MATCH(C52,m_model!A:A,0))</f>
        <v>GIESTA (Entrance door)</v>
      </c>
      <c r="G52" s="56" t="str">
        <f>INDEX(check_product_model!B:B,MATCH(C52,check_product_model!D:D,0))</f>
        <v>GIESTA</v>
      </c>
      <c r="H52" s="56" t="str">
        <f t="shared" si="1"/>
        <v>GIESTA_</v>
      </c>
      <c r="I52" s="130">
        <v>0</v>
      </c>
      <c r="J52" s="6" t="s">
        <v>2685</v>
      </c>
      <c r="K52" s="6" t="s">
        <v>2626</v>
      </c>
      <c r="L52" t="str">
        <f t="shared" si="2"/>
        <v>GIESTA (Entrance door)</v>
      </c>
      <c r="M52" t="str">
        <f t="shared" si="0"/>
        <v>GIESTA_P01_Crea Mocha.png</v>
      </c>
      <c r="P52">
        <v>0</v>
      </c>
    </row>
    <row r="53" spans="1:16">
      <c r="A53">
        <v>9</v>
      </c>
      <c r="B53" s="56" t="str">
        <f>INDEX(m_color_trans!D:D,MATCH(A53,m_color_trans!$A:$A,0))</f>
        <v>Crea Rusk</v>
      </c>
      <c r="C53" s="1">
        <v>37</v>
      </c>
      <c r="D53" s="56" t="str">
        <f>INDEX(m_model_trans!E:E,MATCH(C53,m_model_trans!A:A,0))</f>
        <v>P01</v>
      </c>
      <c r="E53" s="59" t="str">
        <f>INDEX(m_model!H:H,MATCH(C53,m_model!A:A,0))</f>
        <v>Tostem DOOR</v>
      </c>
      <c r="F53" s="56" t="str">
        <f>INDEX(m_model!I:I,MATCH(C53,m_model!A:A,0))</f>
        <v>GIESTA (Entrance door)</v>
      </c>
      <c r="G53" s="56" t="str">
        <f>INDEX(check_product_model!B:B,MATCH(C53,check_product_model!D:D,0))</f>
        <v>GIESTA</v>
      </c>
      <c r="H53" s="56" t="str">
        <f t="shared" si="1"/>
        <v>GIESTA_</v>
      </c>
      <c r="I53" s="130">
        <v>0</v>
      </c>
      <c r="J53" s="6" t="s">
        <v>2685</v>
      </c>
      <c r="K53" s="6" t="s">
        <v>2627</v>
      </c>
      <c r="L53" t="str">
        <f t="shared" si="2"/>
        <v>GIESTA (Entrance door)</v>
      </c>
      <c r="M53" t="str">
        <f t="shared" si="0"/>
        <v>GIESTA_P01_Crea Rusk.png</v>
      </c>
      <c r="P53">
        <v>0</v>
      </c>
    </row>
    <row r="54" spans="1:16">
      <c r="A54">
        <v>10</v>
      </c>
      <c r="B54" s="56" t="str">
        <f>INDEX(m_color_trans!D:D,MATCH(A54,m_color_trans!$A:$A,0))</f>
        <v>Teak</v>
      </c>
      <c r="C54" s="1">
        <v>37</v>
      </c>
      <c r="D54" s="56" t="str">
        <f>INDEX(m_model_trans!E:E,MATCH(C54,m_model_trans!A:A,0))</f>
        <v>P01</v>
      </c>
      <c r="E54" s="59" t="str">
        <f>INDEX(m_model!H:H,MATCH(C54,m_model!A:A,0))</f>
        <v>Tostem DOOR</v>
      </c>
      <c r="F54" s="56" t="str">
        <f>INDEX(m_model!I:I,MATCH(C54,m_model!A:A,0))</f>
        <v>GIESTA (Entrance door)</v>
      </c>
      <c r="G54" s="56" t="str">
        <f>INDEX(check_product_model!B:B,MATCH(C54,check_product_model!D:D,0))</f>
        <v>GIESTA</v>
      </c>
      <c r="H54" s="56" t="str">
        <f t="shared" si="1"/>
        <v>GIESTA_</v>
      </c>
      <c r="I54" s="130">
        <v>0</v>
      </c>
      <c r="J54" s="6" t="s">
        <v>2685</v>
      </c>
      <c r="K54" s="6" t="s">
        <v>2628</v>
      </c>
      <c r="L54" t="str">
        <f t="shared" si="2"/>
        <v>GIESTA (Entrance door)</v>
      </c>
      <c r="M54" t="str">
        <f t="shared" si="0"/>
        <v>GIESTA_P01_Teak.png</v>
      </c>
      <c r="P54">
        <v>0</v>
      </c>
    </row>
    <row r="55" spans="1:16">
      <c r="A55">
        <v>5</v>
      </c>
      <c r="B55" s="56" t="str">
        <f>INDEX(m_color_trans!D:D,MATCH(A55,m_color_trans!$A:$A,0))</f>
        <v>Autumn Brown</v>
      </c>
      <c r="C55" s="1">
        <v>37</v>
      </c>
      <c r="D55" s="56" t="str">
        <f>INDEX(m_model_trans!E:E,MATCH(C55,m_model_trans!A:A,0))</f>
        <v>P01</v>
      </c>
      <c r="E55" s="59" t="str">
        <f>INDEX(m_model!H:H,MATCH(C55,m_model!A:A,0))</f>
        <v>Tostem DOOR</v>
      </c>
      <c r="F55" s="56" t="str">
        <f>INDEX(m_model!I:I,MATCH(C55,m_model!A:A,0))</f>
        <v>GIESTA (Entrance door)</v>
      </c>
      <c r="G55" s="56" t="str">
        <f>INDEX(check_product_model!B:B,MATCH(C55,check_product_model!D:D,0))</f>
        <v>GIESTA</v>
      </c>
      <c r="H55" s="56" t="str">
        <f t="shared" si="1"/>
        <v>GIESTA_</v>
      </c>
      <c r="I55" s="130">
        <v>0</v>
      </c>
      <c r="J55" s="6" t="s">
        <v>2685</v>
      </c>
      <c r="K55" s="6" t="s">
        <v>2629</v>
      </c>
      <c r="L55" t="str">
        <f t="shared" si="2"/>
        <v>GIESTA (Entrance door)</v>
      </c>
      <c r="M55" t="str">
        <f t="shared" si="0"/>
        <v>GIESTA_P01_Autumn Brown.png</v>
      </c>
      <c r="P55">
        <v>0</v>
      </c>
    </row>
    <row r="56" spans="1:16">
      <c r="A56">
        <v>11</v>
      </c>
      <c r="B56" s="56" t="str">
        <f>INDEX(m_color_trans!D:D,MATCH(A56,m_color_trans!$A:$A,0))</f>
        <v>Polish Silver</v>
      </c>
      <c r="C56" s="1">
        <v>37</v>
      </c>
      <c r="D56" s="56" t="str">
        <f>INDEX(m_model_trans!E:E,MATCH(C56,m_model_trans!A:A,0))</f>
        <v>P01</v>
      </c>
      <c r="E56" s="59" t="str">
        <f>INDEX(m_model!H:H,MATCH(C56,m_model!A:A,0))</f>
        <v>Tostem DOOR</v>
      </c>
      <c r="F56" s="56" t="str">
        <f>INDEX(m_model!I:I,MATCH(C56,m_model!A:A,0))</f>
        <v>GIESTA (Entrance door)</v>
      </c>
      <c r="G56" s="56" t="str">
        <f>INDEX(check_product_model!B:B,MATCH(C56,check_product_model!D:D,0))</f>
        <v>GIESTA</v>
      </c>
      <c r="H56" s="56" t="str">
        <f t="shared" si="1"/>
        <v>GIESTA_</v>
      </c>
      <c r="I56" s="130">
        <v>0</v>
      </c>
      <c r="J56" s="6" t="s">
        <v>2685</v>
      </c>
      <c r="K56" s="6" t="s">
        <v>2630</v>
      </c>
      <c r="L56" t="str">
        <f t="shared" si="2"/>
        <v>GIESTA (Entrance door)</v>
      </c>
      <c r="M56" t="str">
        <f t="shared" si="0"/>
        <v>GIESTA_P01_Polish Silver.png</v>
      </c>
      <c r="P56">
        <v>0</v>
      </c>
    </row>
    <row r="57" spans="1:16">
      <c r="A57">
        <v>12</v>
      </c>
      <c r="B57" s="56" t="str">
        <f>INDEX(m_color_trans!D:D,MATCH(A57,m_color_trans!$A:$A,0))</f>
        <v>Silky White</v>
      </c>
      <c r="C57" s="1">
        <v>37</v>
      </c>
      <c r="D57" s="56" t="str">
        <f>INDEX(m_model_trans!E:E,MATCH(C57,m_model_trans!A:A,0))</f>
        <v>P01</v>
      </c>
      <c r="E57" s="59" t="str">
        <f>INDEX(m_model!H:H,MATCH(C57,m_model!A:A,0))</f>
        <v>Tostem DOOR</v>
      </c>
      <c r="F57" s="56" t="str">
        <f>INDEX(m_model!I:I,MATCH(C57,m_model!A:A,0))</f>
        <v>GIESTA (Entrance door)</v>
      </c>
      <c r="G57" s="56" t="str">
        <f>INDEX(check_product_model!B:B,MATCH(C57,check_product_model!D:D,0))</f>
        <v>GIESTA</v>
      </c>
      <c r="H57" s="56" t="str">
        <f t="shared" si="1"/>
        <v>GIESTA_</v>
      </c>
      <c r="I57" s="130">
        <v>0</v>
      </c>
      <c r="J57" s="6" t="s">
        <v>2685</v>
      </c>
      <c r="K57" s="6" t="s">
        <v>2631</v>
      </c>
      <c r="L57" t="str">
        <f t="shared" si="2"/>
        <v>GIESTA (Entrance door)</v>
      </c>
      <c r="M57" t="str">
        <f t="shared" si="0"/>
        <v>GIESTA_P01_Silky White.png</v>
      </c>
      <c r="P57">
        <v>0</v>
      </c>
    </row>
    <row r="58" spans="1:16">
      <c r="A58" s="1">
        <v>7</v>
      </c>
      <c r="B58" s="56" t="str">
        <f>INDEX(m_color_trans!D:D,MATCH(A58,m_color_trans!$A:$A,0))</f>
        <v>Turin Pine</v>
      </c>
      <c r="C58" s="1">
        <v>38</v>
      </c>
      <c r="D58" s="56" t="str">
        <f>INDEX(m_model_trans!E:E,MATCH(C58,m_model_trans!A:A,0))</f>
        <v>P02</v>
      </c>
      <c r="E58" s="59" t="str">
        <f>INDEX(m_model!H:H,MATCH(C58,m_model!A:A,0))</f>
        <v>Tostem DOOR</v>
      </c>
      <c r="F58" s="56" t="str">
        <f>INDEX(m_model!I:I,MATCH(C58,m_model!A:A,0))</f>
        <v>GIESTA (Entrance door)</v>
      </c>
      <c r="G58" s="56" t="str">
        <f>INDEX(check_product_model!B:B,MATCH(C58,check_product_model!D:D,0))</f>
        <v>GIESTA</v>
      </c>
      <c r="H58" s="56" t="str">
        <f t="shared" si="1"/>
        <v>GIESTA_</v>
      </c>
      <c r="I58" s="130">
        <v>1</v>
      </c>
      <c r="J58" s="6" t="s">
        <v>2685</v>
      </c>
      <c r="K58" s="6" t="s">
        <v>2632</v>
      </c>
      <c r="L58" t="str">
        <f t="shared" si="2"/>
        <v>GIESTA (Entrance door)</v>
      </c>
      <c r="M58" t="str">
        <f t="shared" si="0"/>
        <v>GIESTA_P02_Turin Pine.png</v>
      </c>
      <c r="P58">
        <v>0</v>
      </c>
    </row>
    <row r="59" spans="1:16">
      <c r="A59">
        <v>8</v>
      </c>
      <c r="B59" s="56" t="str">
        <f>INDEX(m_color_trans!D:D,MATCH(A59,m_color_trans!$A:$A,0))</f>
        <v>Crea Mocha</v>
      </c>
      <c r="C59" s="1">
        <v>38</v>
      </c>
      <c r="D59" s="56" t="str">
        <f>INDEX(m_model_trans!E:E,MATCH(C59,m_model_trans!A:A,0))</f>
        <v>P02</v>
      </c>
      <c r="E59" s="59" t="str">
        <f>INDEX(m_model!H:H,MATCH(C59,m_model!A:A,0))</f>
        <v>Tostem DOOR</v>
      </c>
      <c r="F59" s="56" t="str">
        <f>INDEX(m_model!I:I,MATCH(C59,m_model!A:A,0))</f>
        <v>GIESTA (Entrance door)</v>
      </c>
      <c r="G59" s="56" t="str">
        <f>INDEX(check_product_model!B:B,MATCH(C59,check_product_model!D:D,0))</f>
        <v>GIESTA</v>
      </c>
      <c r="H59" s="56" t="str">
        <f t="shared" si="1"/>
        <v>GIESTA_</v>
      </c>
      <c r="I59" s="130">
        <v>0</v>
      </c>
      <c r="J59" s="6" t="s">
        <v>2685</v>
      </c>
      <c r="K59" s="6" t="s">
        <v>2633</v>
      </c>
      <c r="L59" t="str">
        <f t="shared" si="2"/>
        <v>GIESTA (Entrance door)</v>
      </c>
      <c r="M59" t="str">
        <f t="shared" si="0"/>
        <v>GIESTA_P02_Crea Mocha.png</v>
      </c>
      <c r="P59">
        <v>0</v>
      </c>
    </row>
    <row r="60" spans="1:16">
      <c r="A60">
        <v>9</v>
      </c>
      <c r="B60" s="56" t="str">
        <f>INDEX(m_color_trans!D:D,MATCH(A60,m_color_trans!$A:$A,0))</f>
        <v>Crea Rusk</v>
      </c>
      <c r="C60" s="1">
        <v>38</v>
      </c>
      <c r="D60" s="56" t="str">
        <f>INDEX(m_model_trans!E:E,MATCH(C60,m_model_trans!A:A,0))</f>
        <v>P02</v>
      </c>
      <c r="E60" s="59" t="str">
        <f>INDEX(m_model!H:H,MATCH(C60,m_model!A:A,0))</f>
        <v>Tostem DOOR</v>
      </c>
      <c r="F60" s="56" t="str">
        <f>INDEX(m_model!I:I,MATCH(C60,m_model!A:A,0))</f>
        <v>GIESTA (Entrance door)</v>
      </c>
      <c r="G60" s="56" t="str">
        <f>INDEX(check_product_model!B:B,MATCH(C60,check_product_model!D:D,0))</f>
        <v>GIESTA</v>
      </c>
      <c r="H60" s="56" t="str">
        <f t="shared" si="1"/>
        <v>GIESTA_</v>
      </c>
      <c r="I60" s="130">
        <v>0</v>
      </c>
      <c r="J60" s="6" t="s">
        <v>2685</v>
      </c>
      <c r="K60" s="6" t="s">
        <v>2634</v>
      </c>
      <c r="L60" t="str">
        <f t="shared" si="2"/>
        <v>GIESTA (Entrance door)</v>
      </c>
      <c r="M60" t="str">
        <f t="shared" si="0"/>
        <v>GIESTA_P02_Crea Rusk.png</v>
      </c>
      <c r="P60">
        <v>0</v>
      </c>
    </row>
    <row r="61" spans="1:16">
      <c r="A61">
        <v>10</v>
      </c>
      <c r="B61" s="56" t="str">
        <f>INDEX(m_color_trans!D:D,MATCH(A61,m_color_trans!$A:$A,0))</f>
        <v>Teak</v>
      </c>
      <c r="C61" s="1">
        <v>38</v>
      </c>
      <c r="D61" s="56" t="str">
        <f>INDEX(m_model_trans!E:E,MATCH(C61,m_model_trans!A:A,0))</f>
        <v>P02</v>
      </c>
      <c r="E61" s="59" t="str">
        <f>INDEX(m_model!H:H,MATCH(C61,m_model!A:A,0))</f>
        <v>Tostem DOOR</v>
      </c>
      <c r="F61" s="56" t="str">
        <f>INDEX(m_model!I:I,MATCH(C61,m_model!A:A,0))</f>
        <v>GIESTA (Entrance door)</v>
      </c>
      <c r="G61" s="56" t="str">
        <f>INDEX(check_product_model!B:B,MATCH(C61,check_product_model!D:D,0))</f>
        <v>GIESTA</v>
      </c>
      <c r="H61" s="56" t="str">
        <f t="shared" si="1"/>
        <v>GIESTA_</v>
      </c>
      <c r="I61" s="130">
        <v>0</v>
      </c>
      <c r="J61" s="6" t="s">
        <v>2685</v>
      </c>
      <c r="K61" s="6" t="s">
        <v>2635</v>
      </c>
      <c r="L61" t="str">
        <f t="shared" si="2"/>
        <v>GIESTA (Entrance door)</v>
      </c>
      <c r="M61" t="str">
        <f t="shared" si="0"/>
        <v>GIESTA_P02_Teak.png</v>
      </c>
      <c r="P61">
        <v>0</v>
      </c>
    </row>
    <row r="62" spans="1:16">
      <c r="A62">
        <v>5</v>
      </c>
      <c r="B62" s="56" t="str">
        <f>INDEX(m_color_trans!D:D,MATCH(A62,m_color_trans!$A:$A,0))</f>
        <v>Autumn Brown</v>
      </c>
      <c r="C62" s="1">
        <v>38</v>
      </c>
      <c r="D62" s="56" t="str">
        <f>INDEX(m_model_trans!E:E,MATCH(C62,m_model_trans!A:A,0))</f>
        <v>P02</v>
      </c>
      <c r="E62" s="59" t="str">
        <f>INDEX(m_model!H:H,MATCH(C62,m_model!A:A,0))</f>
        <v>Tostem DOOR</v>
      </c>
      <c r="F62" s="56" t="str">
        <f>INDEX(m_model!I:I,MATCH(C62,m_model!A:A,0))</f>
        <v>GIESTA (Entrance door)</v>
      </c>
      <c r="G62" s="56" t="str">
        <f>INDEX(check_product_model!B:B,MATCH(C62,check_product_model!D:D,0))</f>
        <v>GIESTA</v>
      </c>
      <c r="H62" s="56" t="str">
        <f t="shared" si="1"/>
        <v>GIESTA_</v>
      </c>
      <c r="I62" s="130">
        <v>0</v>
      </c>
      <c r="J62" s="6" t="s">
        <v>2685</v>
      </c>
      <c r="K62" s="6" t="s">
        <v>2636</v>
      </c>
      <c r="L62" t="str">
        <f t="shared" si="2"/>
        <v>GIESTA (Entrance door)</v>
      </c>
      <c r="M62" t="str">
        <f t="shared" si="0"/>
        <v>GIESTA_P02_Autumn Brown.png</v>
      </c>
      <c r="P62">
        <v>0</v>
      </c>
    </row>
    <row r="63" spans="1:16">
      <c r="A63">
        <v>11</v>
      </c>
      <c r="B63" s="56" t="str">
        <f>INDEX(m_color_trans!D:D,MATCH(A63,m_color_trans!$A:$A,0))</f>
        <v>Polish Silver</v>
      </c>
      <c r="C63" s="1">
        <v>38</v>
      </c>
      <c r="D63" s="56" t="str">
        <f>INDEX(m_model_trans!E:E,MATCH(C63,m_model_trans!A:A,0))</f>
        <v>P02</v>
      </c>
      <c r="E63" s="59" t="str">
        <f>INDEX(m_model!H:H,MATCH(C63,m_model!A:A,0))</f>
        <v>Tostem DOOR</v>
      </c>
      <c r="F63" s="56" t="str">
        <f>INDEX(m_model!I:I,MATCH(C63,m_model!A:A,0))</f>
        <v>GIESTA (Entrance door)</v>
      </c>
      <c r="G63" s="56" t="str">
        <f>INDEX(check_product_model!B:B,MATCH(C63,check_product_model!D:D,0))</f>
        <v>GIESTA</v>
      </c>
      <c r="H63" s="56" t="str">
        <f t="shared" si="1"/>
        <v>GIESTA_</v>
      </c>
      <c r="I63" s="130">
        <v>0</v>
      </c>
      <c r="J63" s="6" t="s">
        <v>2685</v>
      </c>
      <c r="K63" s="6" t="s">
        <v>2637</v>
      </c>
      <c r="L63" t="str">
        <f t="shared" si="2"/>
        <v>GIESTA (Entrance door)</v>
      </c>
      <c r="M63" t="str">
        <f t="shared" si="0"/>
        <v>GIESTA_P02_Polish Silver.png</v>
      </c>
      <c r="P63">
        <v>0</v>
      </c>
    </row>
    <row r="64" spans="1:16">
      <c r="A64">
        <v>12</v>
      </c>
      <c r="B64" s="56" t="str">
        <f>INDEX(m_color_trans!D:D,MATCH(A64,m_color_trans!$A:$A,0))</f>
        <v>Silky White</v>
      </c>
      <c r="C64" s="1">
        <v>38</v>
      </c>
      <c r="D64" s="56" t="str">
        <f>INDEX(m_model_trans!E:E,MATCH(C64,m_model_trans!A:A,0))</f>
        <v>P02</v>
      </c>
      <c r="E64" s="59" t="str">
        <f>INDEX(m_model!H:H,MATCH(C64,m_model!A:A,0))</f>
        <v>Tostem DOOR</v>
      </c>
      <c r="F64" s="56" t="str">
        <f>INDEX(m_model!I:I,MATCH(C64,m_model!A:A,0))</f>
        <v>GIESTA (Entrance door)</v>
      </c>
      <c r="G64" s="56" t="str">
        <f>INDEX(check_product_model!B:B,MATCH(C64,check_product_model!D:D,0))</f>
        <v>GIESTA</v>
      </c>
      <c r="H64" s="56" t="str">
        <f t="shared" si="1"/>
        <v>GIESTA_</v>
      </c>
      <c r="I64" s="130">
        <v>0</v>
      </c>
      <c r="J64" s="6" t="s">
        <v>2685</v>
      </c>
      <c r="K64" s="6" t="s">
        <v>2638</v>
      </c>
      <c r="L64" t="str">
        <f t="shared" si="2"/>
        <v>GIESTA (Entrance door)</v>
      </c>
      <c r="M64" t="str">
        <f t="shared" si="0"/>
        <v>GIESTA_P02_Silky White.png</v>
      </c>
      <c r="P64">
        <v>0</v>
      </c>
    </row>
    <row r="65" spans="1:16">
      <c r="A65" s="1">
        <v>7</v>
      </c>
      <c r="B65" s="56" t="str">
        <f>INDEX(m_color_trans!D:D,MATCH(A65,m_color_trans!$A:$A,0))</f>
        <v>Turin Pine</v>
      </c>
      <c r="C65" s="44">
        <v>39</v>
      </c>
      <c r="D65" s="56" t="str">
        <f>INDEX(m_model_trans!E:E,MATCH(C65,m_model_trans!A:A,0))</f>
        <v>P03</v>
      </c>
      <c r="E65" s="59" t="str">
        <f>INDEX(m_model!H:H,MATCH(C65,m_model!A:A,0))</f>
        <v>Tostem DOOR</v>
      </c>
      <c r="F65" s="56" t="str">
        <f>INDEX(m_model!I:I,MATCH(C65,m_model!A:A,0))</f>
        <v>GIESTA (Entrance door)</v>
      </c>
      <c r="G65" s="56" t="str">
        <f>INDEX(check_product_model!B:B,MATCH(C65,check_product_model!D:D,0))</f>
        <v>GIESTA</v>
      </c>
      <c r="H65" s="56" t="str">
        <f t="shared" si="1"/>
        <v>GIESTA_</v>
      </c>
      <c r="I65" s="130">
        <v>1</v>
      </c>
      <c r="J65" s="6" t="s">
        <v>2685</v>
      </c>
      <c r="K65" s="6" t="s">
        <v>2639</v>
      </c>
      <c r="L65" t="str">
        <f t="shared" si="2"/>
        <v>GIESTA (Entrance door)</v>
      </c>
      <c r="M65" t="str">
        <f t="shared" si="0"/>
        <v>GIESTA_P03_Turin Pine.png</v>
      </c>
      <c r="P65">
        <v>0</v>
      </c>
    </row>
    <row r="66" spans="1:16">
      <c r="A66">
        <v>8</v>
      </c>
      <c r="B66" s="56" t="str">
        <f>INDEX(m_color_trans!D:D,MATCH(A66,m_color_trans!$A:$A,0))</f>
        <v>Crea Mocha</v>
      </c>
      <c r="C66" s="44">
        <v>39</v>
      </c>
      <c r="D66" s="56" t="str">
        <f>INDEX(m_model_trans!E:E,MATCH(C66,m_model_trans!A:A,0))</f>
        <v>P03</v>
      </c>
      <c r="E66" s="59" t="str">
        <f>INDEX(m_model!H:H,MATCH(C66,m_model!A:A,0))</f>
        <v>Tostem DOOR</v>
      </c>
      <c r="F66" s="56" t="str">
        <f>INDEX(m_model!I:I,MATCH(C66,m_model!A:A,0))</f>
        <v>GIESTA (Entrance door)</v>
      </c>
      <c r="G66" s="56" t="str">
        <f>INDEX(check_product_model!B:B,MATCH(C66,check_product_model!D:D,0))</f>
        <v>GIESTA</v>
      </c>
      <c r="H66" s="56" t="str">
        <f t="shared" si="1"/>
        <v>GIESTA_</v>
      </c>
      <c r="I66" s="130">
        <v>0</v>
      </c>
      <c r="J66" s="6" t="s">
        <v>2685</v>
      </c>
      <c r="K66" s="6" t="s">
        <v>2640</v>
      </c>
      <c r="L66" t="str">
        <f t="shared" si="2"/>
        <v>GIESTA (Entrance door)</v>
      </c>
      <c r="M66" t="str">
        <f t="shared" si="0"/>
        <v>GIESTA_P03_Crea Mocha.png</v>
      </c>
      <c r="P66">
        <v>0</v>
      </c>
    </row>
    <row r="67" spans="1:16">
      <c r="A67">
        <v>9</v>
      </c>
      <c r="B67" s="56" t="str">
        <f>INDEX(m_color_trans!D:D,MATCH(A67,m_color_trans!$A:$A,0))</f>
        <v>Crea Rusk</v>
      </c>
      <c r="C67" s="44">
        <v>39</v>
      </c>
      <c r="D67" s="56" t="str">
        <f>INDEX(m_model_trans!E:E,MATCH(C67,m_model_trans!A:A,0))</f>
        <v>P03</v>
      </c>
      <c r="E67" s="59" t="str">
        <f>INDEX(m_model!H:H,MATCH(C67,m_model!A:A,0))</f>
        <v>Tostem DOOR</v>
      </c>
      <c r="F67" s="56" t="str">
        <f>INDEX(m_model!I:I,MATCH(C67,m_model!A:A,0))</f>
        <v>GIESTA (Entrance door)</v>
      </c>
      <c r="G67" s="56" t="str">
        <f>INDEX(check_product_model!B:B,MATCH(C67,check_product_model!D:D,0))</f>
        <v>GIESTA</v>
      </c>
      <c r="H67" s="56" t="str">
        <f t="shared" si="1"/>
        <v>GIESTA_</v>
      </c>
      <c r="I67" s="130">
        <v>0</v>
      </c>
      <c r="J67" s="6" t="s">
        <v>2685</v>
      </c>
      <c r="K67" s="6" t="s">
        <v>2641</v>
      </c>
      <c r="L67" t="str">
        <f t="shared" si="2"/>
        <v>GIESTA (Entrance door)</v>
      </c>
      <c r="M67" t="str">
        <f t="shared" si="0"/>
        <v>GIESTA_P03_Crea Rusk.png</v>
      </c>
      <c r="P67">
        <v>0</v>
      </c>
    </row>
    <row r="68" spans="1:16">
      <c r="A68">
        <v>10</v>
      </c>
      <c r="B68" s="56" t="str">
        <f>INDEX(m_color_trans!D:D,MATCH(A68,m_color_trans!$A:$A,0))</f>
        <v>Teak</v>
      </c>
      <c r="C68" s="44">
        <v>39</v>
      </c>
      <c r="D68" s="56" t="str">
        <f>INDEX(m_model_trans!E:E,MATCH(C68,m_model_trans!A:A,0))</f>
        <v>P03</v>
      </c>
      <c r="E68" s="59" t="str">
        <f>INDEX(m_model!H:H,MATCH(C68,m_model!A:A,0))</f>
        <v>Tostem DOOR</v>
      </c>
      <c r="F68" s="56" t="str">
        <f>INDEX(m_model!I:I,MATCH(C68,m_model!A:A,0))</f>
        <v>GIESTA (Entrance door)</v>
      </c>
      <c r="G68" s="56" t="str">
        <f>INDEX(check_product_model!B:B,MATCH(C68,check_product_model!D:D,0))</f>
        <v>GIESTA</v>
      </c>
      <c r="H68" s="56" t="str">
        <f t="shared" si="1"/>
        <v>GIESTA_</v>
      </c>
      <c r="I68" s="130">
        <v>0</v>
      </c>
      <c r="J68" s="6" t="s">
        <v>2685</v>
      </c>
      <c r="K68" s="6" t="s">
        <v>2642</v>
      </c>
      <c r="L68" t="str">
        <f t="shared" si="2"/>
        <v>GIESTA (Entrance door)</v>
      </c>
      <c r="M68" t="str">
        <f t="shared" si="0"/>
        <v>GIESTA_P03_Teak.png</v>
      </c>
      <c r="P68">
        <v>0</v>
      </c>
    </row>
    <row r="69" spans="1:16">
      <c r="A69">
        <v>5</v>
      </c>
      <c r="B69" s="56" t="str">
        <f>INDEX(m_color_trans!D:D,MATCH(A69,m_color_trans!$A:$A,0))</f>
        <v>Autumn Brown</v>
      </c>
      <c r="C69" s="44">
        <v>39</v>
      </c>
      <c r="D69" s="56" t="str">
        <f>INDEX(m_model_trans!E:E,MATCH(C69,m_model_trans!A:A,0))</f>
        <v>P03</v>
      </c>
      <c r="E69" s="59" t="str">
        <f>INDEX(m_model!H:H,MATCH(C69,m_model!A:A,0))</f>
        <v>Tostem DOOR</v>
      </c>
      <c r="F69" s="56" t="str">
        <f>INDEX(m_model!I:I,MATCH(C69,m_model!A:A,0))</f>
        <v>GIESTA (Entrance door)</v>
      </c>
      <c r="G69" s="56" t="str">
        <f>INDEX(check_product_model!B:B,MATCH(C69,check_product_model!D:D,0))</f>
        <v>GIESTA</v>
      </c>
      <c r="H69" s="56" t="str">
        <f t="shared" si="1"/>
        <v>GIESTA_</v>
      </c>
      <c r="I69" s="130">
        <v>0</v>
      </c>
      <c r="J69" s="6" t="s">
        <v>2685</v>
      </c>
      <c r="K69" s="6" t="s">
        <v>2643</v>
      </c>
      <c r="L69" t="str">
        <f t="shared" si="2"/>
        <v>GIESTA (Entrance door)</v>
      </c>
      <c r="M69" t="str">
        <f t="shared" si="0"/>
        <v>GIESTA_P03_Autumn Brown.png</v>
      </c>
      <c r="P69">
        <v>0</v>
      </c>
    </row>
    <row r="70" spans="1:16">
      <c r="A70">
        <v>11</v>
      </c>
      <c r="B70" s="56" t="str">
        <f>INDEX(m_color_trans!D:D,MATCH(A70,m_color_trans!$A:$A,0))</f>
        <v>Polish Silver</v>
      </c>
      <c r="C70" s="44">
        <v>39</v>
      </c>
      <c r="D70" s="56" t="str">
        <f>INDEX(m_model_trans!E:E,MATCH(C70,m_model_trans!A:A,0))</f>
        <v>P03</v>
      </c>
      <c r="E70" s="59" t="str">
        <f>INDEX(m_model!H:H,MATCH(C70,m_model!A:A,0))</f>
        <v>Tostem DOOR</v>
      </c>
      <c r="F70" s="56" t="str">
        <f>INDEX(m_model!I:I,MATCH(C70,m_model!A:A,0))</f>
        <v>GIESTA (Entrance door)</v>
      </c>
      <c r="G70" s="56" t="str">
        <f>INDEX(check_product_model!B:B,MATCH(C70,check_product_model!D:D,0))</f>
        <v>GIESTA</v>
      </c>
      <c r="H70" s="56" t="str">
        <f t="shared" si="1"/>
        <v>GIESTA_</v>
      </c>
      <c r="I70" s="130">
        <v>0</v>
      </c>
      <c r="J70" s="6" t="s">
        <v>2685</v>
      </c>
      <c r="K70" s="6" t="s">
        <v>2644</v>
      </c>
      <c r="L70" t="str">
        <f t="shared" si="2"/>
        <v>GIESTA (Entrance door)</v>
      </c>
      <c r="M70" t="str">
        <f t="shared" si="0"/>
        <v>GIESTA_P03_Polish Silver.png</v>
      </c>
      <c r="P70">
        <v>0</v>
      </c>
    </row>
    <row r="71" spans="1:16">
      <c r="A71">
        <v>12</v>
      </c>
      <c r="B71" s="56" t="str">
        <f>INDEX(m_color_trans!D:D,MATCH(A71,m_color_trans!$A:$A,0))</f>
        <v>Silky White</v>
      </c>
      <c r="C71" s="44">
        <v>39</v>
      </c>
      <c r="D71" s="56" t="str">
        <f>INDEX(m_model_trans!E:E,MATCH(C71,m_model_trans!A:A,0))</f>
        <v>P03</v>
      </c>
      <c r="E71" s="59" t="str">
        <f>INDEX(m_model!H:H,MATCH(C71,m_model!A:A,0))</f>
        <v>Tostem DOOR</v>
      </c>
      <c r="F71" s="56" t="str">
        <f>INDEX(m_model!I:I,MATCH(C71,m_model!A:A,0))</f>
        <v>GIESTA (Entrance door)</v>
      </c>
      <c r="G71" s="56" t="str">
        <f>INDEX(check_product_model!B:B,MATCH(C71,check_product_model!D:D,0))</f>
        <v>GIESTA</v>
      </c>
      <c r="H71" s="56" t="str">
        <f t="shared" si="1"/>
        <v>GIESTA_</v>
      </c>
      <c r="I71" s="130">
        <v>0</v>
      </c>
      <c r="J71" s="6" t="s">
        <v>2685</v>
      </c>
      <c r="K71" s="6" t="s">
        <v>2645</v>
      </c>
      <c r="L71" t="str">
        <f t="shared" si="2"/>
        <v>GIESTA (Entrance door)</v>
      </c>
      <c r="M71" t="str">
        <f t="shared" si="0"/>
        <v>GIESTA_P03_Silky White.png</v>
      </c>
      <c r="P71">
        <v>0</v>
      </c>
    </row>
    <row r="72" spans="1:16">
      <c r="A72" s="1">
        <v>1</v>
      </c>
      <c r="B72" s="56" t="str">
        <f>INDEX(m_color_trans!D:D,MATCH(A72,m_color_trans!$A:$A,0))</f>
        <v>Natural white</v>
      </c>
      <c r="C72" s="1">
        <v>1</v>
      </c>
      <c r="D72" s="56" t="str">
        <f>INDEX(m_model_trans!E:E,MATCH(C72,m_model_trans!A:A,0))</f>
        <v>Section</v>
      </c>
      <c r="E72" s="59" t="str">
        <f>INDEX(m_model!H:H,MATCH(C72,m_model!A:A,0))</f>
        <v>Sliding Window</v>
      </c>
      <c r="F72" s="56" t="str">
        <f>INDEX(m_model!I:I,MATCH(C72,m_model!A:A,0))</f>
        <v>Window series</v>
      </c>
      <c r="G72" s="56"/>
      <c r="H72" s="56" t="str">
        <f t="shared" si="1"/>
        <v/>
      </c>
      <c r="I72" s="130">
        <v>0</v>
      </c>
      <c r="J72" s="6" t="s">
        <v>2691</v>
      </c>
      <c r="K72" s="6" t="s">
        <v>3080</v>
      </c>
      <c r="L72" t="str">
        <f t="shared" si="2"/>
        <v>Window series</v>
      </c>
      <c r="M72" t="str">
        <f t="shared" si="0"/>
        <v>Section_Natural white.png</v>
      </c>
      <c r="P72">
        <v>0</v>
      </c>
    </row>
    <row r="73" spans="1:16">
      <c r="A73">
        <v>2</v>
      </c>
      <c r="B73" s="56" t="str">
        <f>INDEX(m_color_trans!D:D,MATCH(A73,m_color_trans!$A:$A,0))</f>
        <v>Natural Silver</v>
      </c>
      <c r="C73" s="1">
        <v>1</v>
      </c>
      <c r="D73" s="56" t="str">
        <f>INDEX(m_model_trans!E:E,MATCH(C73,m_model_trans!A:A,0))</f>
        <v>Section</v>
      </c>
      <c r="E73" s="59" t="str">
        <f>INDEX(m_model!H:H,MATCH(C73,m_model!A:A,0))</f>
        <v>Sliding Window</v>
      </c>
      <c r="F73" s="56" t="str">
        <f>INDEX(m_model!I:I,MATCH(C73,m_model!A:A,0))</f>
        <v>Window series</v>
      </c>
      <c r="G73" s="56"/>
      <c r="H73" s="56" t="str">
        <f t="shared" si="1"/>
        <v/>
      </c>
      <c r="I73" s="130">
        <v>0</v>
      </c>
      <c r="J73" s="6" t="s">
        <v>2691</v>
      </c>
      <c r="K73" s="6" t="s">
        <v>3081</v>
      </c>
      <c r="L73" t="str">
        <f t="shared" si="2"/>
        <v>Window series</v>
      </c>
      <c r="M73" t="str">
        <f t="shared" si="0"/>
        <v>Section_Natural Silver.png</v>
      </c>
      <c r="P73">
        <v>0</v>
      </c>
    </row>
    <row r="74" spans="1:16">
      <c r="A74">
        <v>3</v>
      </c>
      <c r="B74" s="56" t="str">
        <f>INDEX(m_color_trans!D:D,MATCH(A74,m_color_trans!$A:$A,0))</f>
        <v>Ivory White</v>
      </c>
      <c r="C74" s="1">
        <v>1</v>
      </c>
      <c r="D74" s="56" t="str">
        <f>INDEX(m_model_trans!E:E,MATCH(C74,m_model_trans!A:A,0))</f>
        <v>Section</v>
      </c>
      <c r="E74" s="59" t="str">
        <f>INDEX(m_model!H:H,MATCH(C74,m_model!A:A,0))</f>
        <v>Sliding Window</v>
      </c>
      <c r="F74" s="56" t="str">
        <f>INDEX(m_model!I:I,MATCH(C74,m_model!A:A,0))</f>
        <v>Window series</v>
      </c>
      <c r="G74" s="56"/>
      <c r="H74" s="56" t="str">
        <f t="shared" si="1"/>
        <v/>
      </c>
      <c r="I74" s="130">
        <v>0</v>
      </c>
      <c r="J74" s="6" t="s">
        <v>2691</v>
      </c>
      <c r="K74" s="6" t="s">
        <v>3082</v>
      </c>
      <c r="L74" t="str">
        <f t="shared" si="2"/>
        <v>Window series</v>
      </c>
      <c r="M74" t="str">
        <f t="shared" si="0"/>
        <v>Section_Ivory White.png</v>
      </c>
      <c r="P74">
        <v>0</v>
      </c>
    </row>
    <row r="75" spans="1:16">
      <c r="A75">
        <v>4</v>
      </c>
      <c r="B75" s="56" t="str">
        <f>INDEX(m_color_trans!D:D,MATCH(A75,m_color_trans!$A:$A,0))</f>
        <v>Shine Grey</v>
      </c>
      <c r="C75" s="1">
        <v>1</v>
      </c>
      <c r="D75" s="56" t="str">
        <f>INDEX(m_model_trans!E:E,MATCH(C75,m_model_trans!A:A,0))</f>
        <v>Section</v>
      </c>
      <c r="E75" s="59" t="str">
        <f>INDEX(m_model!H:H,MATCH(C75,m_model!A:A,0))</f>
        <v>Sliding Window</v>
      </c>
      <c r="F75" s="56" t="str">
        <f>INDEX(m_model!I:I,MATCH(C75,m_model!A:A,0))</f>
        <v>Window series</v>
      </c>
      <c r="G75" s="56"/>
      <c r="H75" s="56" t="str">
        <f t="shared" si="1"/>
        <v/>
      </c>
      <c r="I75" s="130">
        <v>1</v>
      </c>
      <c r="J75" s="6" t="s">
        <v>2691</v>
      </c>
      <c r="K75" s="6" t="s">
        <v>3083</v>
      </c>
      <c r="L75" t="str">
        <f t="shared" si="2"/>
        <v>Window series</v>
      </c>
      <c r="M75" t="str">
        <f t="shared" ref="M75:M138" si="6">IF(N75="",CONCATENATE(H75,D75,"_",B75,".png"),N75)</f>
        <v>Section_Shine Grey.png</v>
      </c>
      <c r="P75">
        <v>0</v>
      </c>
    </row>
    <row r="76" spans="1:16">
      <c r="A76">
        <v>5</v>
      </c>
      <c r="B76" s="56" t="str">
        <f>INDEX(m_color_trans!D:D,MATCH(A76,m_color_trans!$A:$A,0))</f>
        <v>Autumn Brown</v>
      </c>
      <c r="C76" s="1">
        <v>1</v>
      </c>
      <c r="D76" s="56" t="str">
        <f>INDEX(m_model_trans!E:E,MATCH(C76,m_model_trans!A:A,0))</f>
        <v>Section</v>
      </c>
      <c r="E76" s="59" t="str">
        <f>INDEX(m_model!H:H,MATCH(C76,m_model!A:A,0))</f>
        <v>Sliding Window</v>
      </c>
      <c r="F76" s="56" t="str">
        <f>INDEX(m_model!I:I,MATCH(C76,m_model!A:A,0))</f>
        <v>Window series</v>
      </c>
      <c r="G76" s="56"/>
      <c r="H76" s="56" t="str">
        <f t="shared" ref="H76:H139" si="7">IF(OR(G76="",G76=0),"",CONCATENATE(G76,"_"))</f>
        <v/>
      </c>
      <c r="I76" s="130">
        <v>0</v>
      </c>
      <c r="J76" s="6" t="s">
        <v>2691</v>
      </c>
      <c r="K76" s="6" t="s">
        <v>3084</v>
      </c>
      <c r="L76" t="str">
        <f t="shared" ref="L76:L139" si="8">IF(O76="",F76,O76)</f>
        <v>Window series</v>
      </c>
      <c r="M76" t="str">
        <f t="shared" si="6"/>
        <v>Section_Autumn Brown.png</v>
      </c>
      <c r="P76">
        <v>0</v>
      </c>
    </row>
    <row r="77" spans="1:16">
      <c r="A77">
        <v>6</v>
      </c>
      <c r="B77" s="56" t="str">
        <f>INDEX(m_color_trans!D:D,MATCH(A77,m_color_trans!$A:$A,0))</f>
        <v>Natural Black</v>
      </c>
      <c r="C77" s="1">
        <v>1</v>
      </c>
      <c r="D77" s="56" t="str">
        <f>INDEX(m_model_trans!E:E,MATCH(C77,m_model_trans!A:A,0))</f>
        <v>Section</v>
      </c>
      <c r="E77" s="59" t="str">
        <f>INDEX(m_model!H:H,MATCH(C77,m_model!A:A,0))</f>
        <v>Sliding Window</v>
      </c>
      <c r="F77" s="56" t="str">
        <f>INDEX(m_model!I:I,MATCH(C77,m_model!A:A,0))</f>
        <v>Window series</v>
      </c>
      <c r="G77" s="56"/>
      <c r="H77" s="56" t="str">
        <f t="shared" si="7"/>
        <v/>
      </c>
      <c r="I77" s="130">
        <v>0</v>
      </c>
      <c r="J77" s="6" t="s">
        <v>2691</v>
      </c>
      <c r="K77" s="6" t="s">
        <v>3085</v>
      </c>
      <c r="L77" t="str">
        <f t="shared" si="8"/>
        <v>Window series</v>
      </c>
      <c r="M77" t="str">
        <f t="shared" si="6"/>
        <v>Section_Natural Black.png</v>
      </c>
      <c r="P77">
        <v>0</v>
      </c>
    </row>
    <row r="78" spans="1:16">
      <c r="A78" s="1">
        <v>1</v>
      </c>
      <c r="B78" s="56" t="str">
        <f>INDEX(m_color_trans!D:D,MATCH(A78,m_color_trans!$A:$A,0))</f>
        <v>Natural white</v>
      </c>
      <c r="C78" s="1">
        <v>2</v>
      </c>
      <c r="D78" s="56" t="str">
        <f>INDEX(m_model_trans!E:E,MATCH(C78,m_model_trans!A:A,0))</f>
        <v>Sliding window (2 panels on 2 tracks)</v>
      </c>
      <c r="E78" s="59" t="str">
        <f>INDEX(m_model!H:H,MATCH(C78,m_model!A:A,0))</f>
        <v>Sliding Window</v>
      </c>
      <c r="F78" s="56" t="str">
        <f>INDEX(m_model!I:I,MATCH(C78,m_model!A:A,0))</f>
        <v>Window series</v>
      </c>
      <c r="G78" s="56"/>
      <c r="H78" s="56" t="str">
        <f t="shared" si="7"/>
        <v/>
      </c>
      <c r="I78" s="130">
        <v>0</v>
      </c>
      <c r="J78" s="6" t="s">
        <v>2691</v>
      </c>
      <c r="K78" s="6" t="s">
        <v>3086</v>
      </c>
      <c r="L78" t="str">
        <f t="shared" si="8"/>
        <v>Window series</v>
      </c>
      <c r="M78" t="str">
        <f t="shared" si="6"/>
        <v>Sliding window (2 panels on 2 tracks)_Natural white.png</v>
      </c>
      <c r="P78">
        <v>0</v>
      </c>
    </row>
    <row r="79" spans="1:16">
      <c r="A79">
        <v>2</v>
      </c>
      <c r="B79" s="56" t="str">
        <f>INDEX(m_color_trans!D:D,MATCH(A79,m_color_trans!$A:$A,0))</f>
        <v>Natural Silver</v>
      </c>
      <c r="C79" s="1">
        <v>2</v>
      </c>
      <c r="D79" s="56" t="str">
        <f>INDEX(m_model_trans!E:E,MATCH(C79,m_model_trans!A:A,0))</f>
        <v>Sliding window (2 panels on 2 tracks)</v>
      </c>
      <c r="E79" s="59" t="str">
        <f>INDEX(m_model!H:H,MATCH(C79,m_model!A:A,0))</f>
        <v>Sliding Window</v>
      </c>
      <c r="F79" s="56" t="str">
        <f>INDEX(m_model!I:I,MATCH(C79,m_model!A:A,0))</f>
        <v>Window series</v>
      </c>
      <c r="G79" s="56"/>
      <c r="H79" s="56" t="str">
        <f t="shared" si="7"/>
        <v/>
      </c>
      <c r="I79" s="130">
        <v>0</v>
      </c>
      <c r="J79" s="6" t="s">
        <v>2691</v>
      </c>
      <c r="K79" s="6" t="s">
        <v>3087</v>
      </c>
      <c r="L79" t="str">
        <f t="shared" si="8"/>
        <v>Window series</v>
      </c>
      <c r="M79" t="str">
        <f t="shared" si="6"/>
        <v>Sliding window (2 panels on 2 tracks)_Natural Silver.png</v>
      </c>
      <c r="P79">
        <v>0</v>
      </c>
    </row>
    <row r="80" spans="1:16">
      <c r="A80">
        <v>3</v>
      </c>
      <c r="B80" s="56" t="str">
        <f>INDEX(m_color_trans!D:D,MATCH(A80,m_color_trans!$A:$A,0))</f>
        <v>Ivory White</v>
      </c>
      <c r="C80" s="1">
        <v>2</v>
      </c>
      <c r="D80" s="56" t="str">
        <f>INDEX(m_model_trans!E:E,MATCH(C80,m_model_trans!A:A,0))</f>
        <v>Sliding window (2 panels on 2 tracks)</v>
      </c>
      <c r="E80" s="59" t="str">
        <f>INDEX(m_model!H:H,MATCH(C80,m_model!A:A,0))</f>
        <v>Sliding Window</v>
      </c>
      <c r="F80" s="56" t="str">
        <f>INDEX(m_model!I:I,MATCH(C80,m_model!A:A,0))</f>
        <v>Window series</v>
      </c>
      <c r="G80" s="56"/>
      <c r="H80" s="56" t="str">
        <f t="shared" si="7"/>
        <v/>
      </c>
      <c r="I80" s="130">
        <v>0</v>
      </c>
      <c r="J80" s="6" t="s">
        <v>2691</v>
      </c>
      <c r="K80" s="6" t="s">
        <v>3088</v>
      </c>
      <c r="L80" t="str">
        <f t="shared" si="8"/>
        <v>Window series</v>
      </c>
      <c r="M80" t="str">
        <f t="shared" si="6"/>
        <v>Sliding window (2 panels on 2 tracks)_Ivory White.png</v>
      </c>
      <c r="P80">
        <v>0</v>
      </c>
    </row>
    <row r="81" spans="1:16">
      <c r="A81">
        <v>4</v>
      </c>
      <c r="B81" s="56" t="str">
        <f>INDEX(m_color_trans!D:D,MATCH(A81,m_color_trans!$A:$A,0))</f>
        <v>Shine Grey</v>
      </c>
      <c r="C81" s="1">
        <v>2</v>
      </c>
      <c r="D81" s="56" t="str">
        <f>INDEX(m_model_trans!E:E,MATCH(C81,m_model_trans!A:A,0))</f>
        <v>Sliding window (2 panels on 2 tracks)</v>
      </c>
      <c r="E81" s="59" t="str">
        <f>INDEX(m_model!H:H,MATCH(C81,m_model!A:A,0))</f>
        <v>Sliding Window</v>
      </c>
      <c r="F81" s="56" t="str">
        <f>INDEX(m_model!I:I,MATCH(C81,m_model!A:A,0))</f>
        <v>Window series</v>
      </c>
      <c r="G81" s="56"/>
      <c r="H81" s="56" t="str">
        <f t="shared" si="7"/>
        <v/>
      </c>
      <c r="I81" s="130">
        <v>1</v>
      </c>
      <c r="J81" s="6" t="s">
        <v>2691</v>
      </c>
      <c r="K81" s="6" t="s">
        <v>3089</v>
      </c>
      <c r="L81" t="str">
        <f t="shared" si="8"/>
        <v>Window series</v>
      </c>
      <c r="M81" t="str">
        <f t="shared" si="6"/>
        <v>Sliding window (2 panels on 2 tracks)_Shine Grey.png</v>
      </c>
      <c r="P81">
        <v>0</v>
      </c>
    </row>
    <row r="82" spans="1:16">
      <c r="A82">
        <v>5</v>
      </c>
      <c r="B82" s="56" t="str">
        <f>INDEX(m_color_trans!D:D,MATCH(A82,m_color_trans!$A:$A,0))</f>
        <v>Autumn Brown</v>
      </c>
      <c r="C82" s="1">
        <v>2</v>
      </c>
      <c r="D82" s="56" t="str">
        <f>INDEX(m_model_trans!E:E,MATCH(C82,m_model_trans!A:A,0))</f>
        <v>Sliding window (2 panels on 2 tracks)</v>
      </c>
      <c r="E82" s="59" t="str">
        <f>INDEX(m_model!H:H,MATCH(C82,m_model!A:A,0))</f>
        <v>Sliding Window</v>
      </c>
      <c r="F82" s="56" t="str">
        <f>INDEX(m_model!I:I,MATCH(C82,m_model!A:A,0))</f>
        <v>Window series</v>
      </c>
      <c r="G82" s="56"/>
      <c r="H82" s="56" t="str">
        <f t="shared" si="7"/>
        <v/>
      </c>
      <c r="I82" s="130">
        <v>0</v>
      </c>
      <c r="J82" s="6" t="s">
        <v>2691</v>
      </c>
      <c r="K82" s="6" t="s">
        <v>3090</v>
      </c>
      <c r="L82" t="str">
        <f t="shared" si="8"/>
        <v>Window series</v>
      </c>
      <c r="M82" t="str">
        <f t="shared" si="6"/>
        <v>Sliding window (2 panels on 2 tracks)_Autumn Brown.png</v>
      </c>
      <c r="P82">
        <v>0</v>
      </c>
    </row>
    <row r="83" spans="1:16">
      <c r="A83">
        <v>6</v>
      </c>
      <c r="B83" s="56" t="str">
        <f>INDEX(m_color_trans!D:D,MATCH(A83,m_color_trans!$A:$A,0))</f>
        <v>Natural Black</v>
      </c>
      <c r="C83" s="1">
        <v>2</v>
      </c>
      <c r="D83" s="56" t="str">
        <f>INDEX(m_model_trans!E:E,MATCH(C83,m_model_trans!A:A,0))</f>
        <v>Sliding window (2 panels on 2 tracks)</v>
      </c>
      <c r="E83" s="59" t="str">
        <f>INDEX(m_model!H:H,MATCH(C83,m_model!A:A,0))</f>
        <v>Sliding Window</v>
      </c>
      <c r="F83" s="56" t="str">
        <f>INDEX(m_model!I:I,MATCH(C83,m_model!A:A,0))</f>
        <v>Window series</v>
      </c>
      <c r="G83" s="56"/>
      <c r="H83" s="56" t="str">
        <f t="shared" si="7"/>
        <v/>
      </c>
      <c r="I83" s="130">
        <v>0</v>
      </c>
      <c r="J83" s="6" t="s">
        <v>2691</v>
      </c>
      <c r="K83" s="6" t="s">
        <v>3091</v>
      </c>
      <c r="L83" t="str">
        <f t="shared" si="8"/>
        <v>Window series</v>
      </c>
      <c r="M83" t="str">
        <f t="shared" si="6"/>
        <v>Sliding window (2 panels on 2 tracks)_Natural Black.png</v>
      </c>
      <c r="P83">
        <v>0</v>
      </c>
    </row>
    <row r="84" spans="1:16">
      <c r="A84" s="1">
        <v>1</v>
      </c>
      <c r="B84" s="56" t="str">
        <f>INDEX(m_color_trans!D:D,MATCH(A84,m_color_trans!$A:$A,0))</f>
        <v>Natural white</v>
      </c>
      <c r="C84" s="1">
        <v>3</v>
      </c>
      <c r="D84" s="56" t="str">
        <f>INDEX(m_model_trans!E:E,MATCH(C84,m_model_trans!A:A,0))</f>
        <v>Sliding window (3 panels on 2 tracks) SFS</v>
      </c>
      <c r="E84" s="59" t="str">
        <f>INDEX(m_model!H:H,MATCH(C84,m_model!A:A,0))</f>
        <v>Sliding Window</v>
      </c>
      <c r="F84" s="56" t="str">
        <f>INDEX(m_model!I:I,MATCH(C84,m_model!A:A,0))</f>
        <v>Window series</v>
      </c>
      <c r="G84" s="56"/>
      <c r="H84" s="56" t="str">
        <f t="shared" si="7"/>
        <v/>
      </c>
      <c r="I84" s="130">
        <v>0</v>
      </c>
      <c r="J84" s="6" t="s">
        <v>2691</v>
      </c>
      <c r="K84" s="6" t="s">
        <v>3092</v>
      </c>
      <c r="L84" t="str">
        <f t="shared" si="8"/>
        <v>Window series</v>
      </c>
      <c r="M84" t="str">
        <f t="shared" si="6"/>
        <v>Sliding window (3 panels on 2 tracks) SFS_Natural white.png</v>
      </c>
      <c r="P84">
        <v>0</v>
      </c>
    </row>
    <row r="85" spans="1:16">
      <c r="A85">
        <v>2</v>
      </c>
      <c r="B85" s="56" t="str">
        <f>INDEX(m_color_trans!D:D,MATCH(A85,m_color_trans!$A:$A,0))</f>
        <v>Natural Silver</v>
      </c>
      <c r="C85" s="1">
        <v>3</v>
      </c>
      <c r="D85" s="56" t="str">
        <f>INDEX(m_model_trans!E:E,MATCH(C85,m_model_trans!A:A,0))</f>
        <v>Sliding window (3 panels on 2 tracks) SFS</v>
      </c>
      <c r="E85" s="59" t="str">
        <f>INDEX(m_model!H:H,MATCH(C85,m_model!A:A,0))</f>
        <v>Sliding Window</v>
      </c>
      <c r="F85" s="56" t="str">
        <f>INDEX(m_model!I:I,MATCH(C85,m_model!A:A,0))</f>
        <v>Window series</v>
      </c>
      <c r="G85" s="56"/>
      <c r="H85" s="56" t="str">
        <f t="shared" si="7"/>
        <v/>
      </c>
      <c r="I85" s="130">
        <v>0</v>
      </c>
      <c r="J85" s="6" t="s">
        <v>2691</v>
      </c>
      <c r="K85" s="6" t="s">
        <v>3093</v>
      </c>
      <c r="L85" t="str">
        <f t="shared" si="8"/>
        <v>Window series</v>
      </c>
      <c r="M85" t="str">
        <f t="shared" si="6"/>
        <v>Sliding window (3 panels on 2 tracks) SFS_Natural Silver.png</v>
      </c>
      <c r="P85">
        <v>0</v>
      </c>
    </row>
    <row r="86" spans="1:16">
      <c r="A86">
        <v>3</v>
      </c>
      <c r="B86" s="56" t="str">
        <f>INDEX(m_color_trans!D:D,MATCH(A86,m_color_trans!$A:$A,0))</f>
        <v>Ivory White</v>
      </c>
      <c r="C86" s="1">
        <v>3</v>
      </c>
      <c r="D86" s="56" t="str">
        <f>INDEX(m_model_trans!E:E,MATCH(C86,m_model_trans!A:A,0))</f>
        <v>Sliding window (3 panels on 2 tracks) SFS</v>
      </c>
      <c r="E86" s="59" t="str">
        <f>INDEX(m_model!H:H,MATCH(C86,m_model!A:A,0))</f>
        <v>Sliding Window</v>
      </c>
      <c r="F86" s="56" t="str">
        <f>INDEX(m_model!I:I,MATCH(C86,m_model!A:A,0))</f>
        <v>Window series</v>
      </c>
      <c r="G86" s="56"/>
      <c r="H86" s="56" t="str">
        <f t="shared" si="7"/>
        <v/>
      </c>
      <c r="I86" s="130">
        <v>0</v>
      </c>
      <c r="J86" s="6" t="s">
        <v>2691</v>
      </c>
      <c r="K86" s="6" t="s">
        <v>3094</v>
      </c>
      <c r="L86" t="str">
        <f t="shared" si="8"/>
        <v>Window series</v>
      </c>
      <c r="M86" t="str">
        <f t="shared" si="6"/>
        <v>Sliding window (3 panels on 2 tracks) SFS_Ivory White.png</v>
      </c>
      <c r="P86">
        <v>0</v>
      </c>
    </row>
    <row r="87" spans="1:16">
      <c r="A87">
        <v>4</v>
      </c>
      <c r="B87" s="56" t="str">
        <f>INDEX(m_color_trans!D:D,MATCH(A87,m_color_trans!$A:$A,0))</f>
        <v>Shine Grey</v>
      </c>
      <c r="C87" s="1">
        <v>3</v>
      </c>
      <c r="D87" s="56" t="str">
        <f>INDEX(m_model_trans!E:E,MATCH(C87,m_model_trans!A:A,0))</f>
        <v>Sliding window (3 panels on 2 tracks) SFS</v>
      </c>
      <c r="E87" s="59" t="str">
        <f>INDEX(m_model!H:H,MATCH(C87,m_model!A:A,0))</f>
        <v>Sliding Window</v>
      </c>
      <c r="F87" s="56" t="str">
        <f>INDEX(m_model!I:I,MATCH(C87,m_model!A:A,0))</f>
        <v>Window series</v>
      </c>
      <c r="G87" s="56"/>
      <c r="H87" s="56" t="str">
        <f t="shared" si="7"/>
        <v/>
      </c>
      <c r="I87" s="130">
        <v>1</v>
      </c>
      <c r="J87" s="6" t="s">
        <v>2691</v>
      </c>
      <c r="K87" s="6" t="s">
        <v>3095</v>
      </c>
      <c r="L87" t="str">
        <f t="shared" si="8"/>
        <v>Window series</v>
      </c>
      <c r="M87" t="str">
        <f t="shared" si="6"/>
        <v>Sliding window (3 panels on 2 tracks) SFS_Shine Grey.png</v>
      </c>
      <c r="P87">
        <v>0</v>
      </c>
    </row>
    <row r="88" spans="1:16">
      <c r="A88">
        <v>5</v>
      </c>
      <c r="B88" s="56" t="str">
        <f>INDEX(m_color_trans!D:D,MATCH(A88,m_color_trans!$A:$A,0))</f>
        <v>Autumn Brown</v>
      </c>
      <c r="C88" s="1">
        <v>3</v>
      </c>
      <c r="D88" s="56" t="str">
        <f>INDEX(m_model_trans!E:E,MATCH(C88,m_model_trans!A:A,0))</f>
        <v>Sliding window (3 panels on 2 tracks) SFS</v>
      </c>
      <c r="E88" s="59" t="str">
        <f>INDEX(m_model!H:H,MATCH(C88,m_model!A:A,0))</f>
        <v>Sliding Window</v>
      </c>
      <c r="F88" s="56" t="str">
        <f>INDEX(m_model!I:I,MATCH(C88,m_model!A:A,0))</f>
        <v>Window series</v>
      </c>
      <c r="G88" s="56"/>
      <c r="H88" s="56" t="str">
        <f t="shared" si="7"/>
        <v/>
      </c>
      <c r="I88" s="130">
        <v>0</v>
      </c>
      <c r="J88" s="6" t="s">
        <v>2691</v>
      </c>
      <c r="K88" s="6" t="s">
        <v>3096</v>
      </c>
      <c r="L88" t="str">
        <f t="shared" si="8"/>
        <v>Window series</v>
      </c>
      <c r="M88" t="str">
        <f t="shared" si="6"/>
        <v>Sliding window (3 panels on 2 tracks) SFS_Autumn Brown.png</v>
      </c>
      <c r="P88">
        <v>0</v>
      </c>
    </row>
    <row r="89" spans="1:16">
      <c r="A89">
        <v>6</v>
      </c>
      <c r="B89" s="56" t="str">
        <f>INDEX(m_color_trans!D:D,MATCH(A89,m_color_trans!$A:$A,0))</f>
        <v>Natural Black</v>
      </c>
      <c r="C89" s="1">
        <v>3</v>
      </c>
      <c r="D89" s="56" t="str">
        <f>INDEX(m_model_trans!E:E,MATCH(C89,m_model_trans!A:A,0))</f>
        <v>Sliding window (3 panels on 2 tracks) SFS</v>
      </c>
      <c r="E89" s="59" t="str">
        <f>INDEX(m_model!H:H,MATCH(C89,m_model!A:A,0))</f>
        <v>Sliding Window</v>
      </c>
      <c r="F89" s="56" t="str">
        <f>INDEX(m_model!I:I,MATCH(C89,m_model!A:A,0))</f>
        <v>Window series</v>
      </c>
      <c r="G89" s="56"/>
      <c r="H89" s="56" t="str">
        <f t="shared" si="7"/>
        <v/>
      </c>
      <c r="I89" s="130">
        <v>0</v>
      </c>
      <c r="J89" s="6" t="s">
        <v>2691</v>
      </c>
      <c r="K89" s="6" t="s">
        <v>3097</v>
      </c>
      <c r="L89" t="str">
        <f t="shared" si="8"/>
        <v>Window series</v>
      </c>
      <c r="M89" t="str">
        <f t="shared" si="6"/>
        <v>Sliding window (3 panels on 2 tracks) SFS_Natural Black.png</v>
      </c>
      <c r="P89">
        <v>0</v>
      </c>
    </row>
    <row r="90" spans="1:16">
      <c r="A90" s="1">
        <v>1</v>
      </c>
      <c r="B90" s="56" t="str">
        <f>INDEX(m_color_trans!D:D,MATCH(A90,m_color_trans!$A:$A,0))</f>
        <v>Natural white</v>
      </c>
      <c r="C90" s="1">
        <v>4</v>
      </c>
      <c r="D90" s="56" t="str">
        <f>INDEX(m_model_trans!E:E,MATCH(C90,m_model_trans!A:A,0))</f>
        <v>Sliding window (3 panels on 3 tracks)</v>
      </c>
      <c r="E90" s="59" t="str">
        <f>INDEX(m_model!H:H,MATCH(C90,m_model!A:A,0))</f>
        <v>Sliding Window</v>
      </c>
      <c r="F90" s="56" t="str">
        <f>INDEX(m_model!I:I,MATCH(C90,m_model!A:A,0))</f>
        <v>Window series</v>
      </c>
      <c r="G90" s="56"/>
      <c r="H90" s="56" t="str">
        <f t="shared" si="7"/>
        <v/>
      </c>
      <c r="I90" s="130">
        <v>0</v>
      </c>
      <c r="J90" s="6" t="s">
        <v>2691</v>
      </c>
      <c r="K90" s="6" t="s">
        <v>3098</v>
      </c>
      <c r="L90" t="str">
        <f t="shared" si="8"/>
        <v>Window series</v>
      </c>
      <c r="M90" t="str">
        <f t="shared" si="6"/>
        <v>Sliding window (3 panels on 3 tracks)_Natural white.png</v>
      </c>
      <c r="P90">
        <v>0</v>
      </c>
    </row>
    <row r="91" spans="1:16">
      <c r="A91">
        <v>2</v>
      </c>
      <c r="B91" s="56" t="str">
        <f>INDEX(m_color_trans!D:D,MATCH(A91,m_color_trans!$A:$A,0))</f>
        <v>Natural Silver</v>
      </c>
      <c r="C91" s="1">
        <v>4</v>
      </c>
      <c r="D91" s="56" t="str">
        <f>INDEX(m_model_trans!E:E,MATCH(C91,m_model_trans!A:A,0))</f>
        <v>Sliding window (3 panels on 3 tracks)</v>
      </c>
      <c r="E91" s="59" t="str">
        <f>INDEX(m_model!H:H,MATCH(C91,m_model!A:A,0))</f>
        <v>Sliding Window</v>
      </c>
      <c r="F91" s="56" t="str">
        <f>INDEX(m_model!I:I,MATCH(C91,m_model!A:A,0))</f>
        <v>Window series</v>
      </c>
      <c r="G91" s="56"/>
      <c r="H91" s="56" t="str">
        <f t="shared" si="7"/>
        <v/>
      </c>
      <c r="I91" s="130">
        <v>0</v>
      </c>
      <c r="J91" s="6" t="s">
        <v>2691</v>
      </c>
      <c r="K91" s="6" t="s">
        <v>3099</v>
      </c>
      <c r="L91" t="str">
        <f t="shared" si="8"/>
        <v>Window series</v>
      </c>
      <c r="M91" t="str">
        <f t="shared" si="6"/>
        <v>Sliding window (3 panels on 3 tracks)_Natural Silver.png</v>
      </c>
      <c r="P91">
        <v>0</v>
      </c>
    </row>
    <row r="92" spans="1:16">
      <c r="A92">
        <v>3</v>
      </c>
      <c r="B92" s="56" t="str">
        <f>INDEX(m_color_trans!D:D,MATCH(A92,m_color_trans!$A:$A,0))</f>
        <v>Ivory White</v>
      </c>
      <c r="C92" s="1">
        <v>4</v>
      </c>
      <c r="D92" s="56" t="str">
        <f>INDEX(m_model_trans!E:E,MATCH(C92,m_model_trans!A:A,0))</f>
        <v>Sliding window (3 panels on 3 tracks)</v>
      </c>
      <c r="E92" s="59" t="str">
        <f>INDEX(m_model!H:H,MATCH(C92,m_model!A:A,0))</f>
        <v>Sliding Window</v>
      </c>
      <c r="F92" s="56" t="str">
        <f>INDEX(m_model!I:I,MATCH(C92,m_model!A:A,0))</f>
        <v>Window series</v>
      </c>
      <c r="G92" s="56"/>
      <c r="H92" s="56" t="str">
        <f t="shared" si="7"/>
        <v/>
      </c>
      <c r="I92" s="130">
        <v>0</v>
      </c>
      <c r="J92" s="6" t="s">
        <v>2691</v>
      </c>
      <c r="K92" s="6" t="s">
        <v>3100</v>
      </c>
      <c r="L92" t="str">
        <f t="shared" si="8"/>
        <v>Window series</v>
      </c>
      <c r="M92" t="str">
        <f t="shared" si="6"/>
        <v>Sliding window (3 panels on 3 tracks)_Ivory White.png</v>
      </c>
      <c r="P92">
        <v>0</v>
      </c>
    </row>
    <row r="93" spans="1:16">
      <c r="A93">
        <v>4</v>
      </c>
      <c r="B93" s="56" t="str">
        <f>INDEX(m_color_trans!D:D,MATCH(A93,m_color_trans!$A:$A,0))</f>
        <v>Shine Grey</v>
      </c>
      <c r="C93" s="1">
        <v>4</v>
      </c>
      <c r="D93" s="56" t="str">
        <f>INDEX(m_model_trans!E:E,MATCH(C93,m_model_trans!A:A,0))</f>
        <v>Sliding window (3 panels on 3 tracks)</v>
      </c>
      <c r="E93" s="59" t="str">
        <f>INDEX(m_model!H:H,MATCH(C93,m_model!A:A,0))</f>
        <v>Sliding Window</v>
      </c>
      <c r="F93" s="56" t="str">
        <f>INDEX(m_model!I:I,MATCH(C93,m_model!A:A,0))</f>
        <v>Window series</v>
      </c>
      <c r="G93" s="56"/>
      <c r="H93" s="56" t="str">
        <f t="shared" si="7"/>
        <v/>
      </c>
      <c r="I93" s="130">
        <v>1</v>
      </c>
      <c r="J93" s="6" t="s">
        <v>2691</v>
      </c>
      <c r="K93" s="6" t="s">
        <v>3101</v>
      </c>
      <c r="L93" t="str">
        <f t="shared" si="8"/>
        <v>Window series</v>
      </c>
      <c r="M93" t="str">
        <f t="shared" si="6"/>
        <v>Sliding window (3 panels on 3 tracks)_Shine Grey.png</v>
      </c>
      <c r="P93">
        <v>0</v>
      </c>
    </row>
    <row r="94" spans="1:16">
      <c r="A94">
        <v>5</v>
      </c>
      <c r="B94" s="56" t="str">
        <f>INDEX(m_color_trans!D:D,MATCH(A94,m_color_trans!$A:$A,0))</f>
        <v>Autumn Brown</v>
      </c>
      <c r="C94" s="1">
        <v>4</v>
      </c>
      <c r="D94" s="56" t="str">
        <f>INDEX(m_model_trans!E:E,MATCH(C94,m_model_trans!A:A,0))</f>
        <v>Sliding window (3 panels on 3 tracks)</v>
      </c>
      <c r="E94" s="59" t="str">
        <f>INDEX(m_model!H:H,MATCH(C94,m_model!A:A,0))</f>
        <v>Sliding Window</v>
      </c>
      <c r="F94" s="56" t="str">
        <f>INDEX(m_model!I:I,MATCH(C94,m_model!A:A,0))</f>
        <v>Window series</v>
      </c>
      <c r="G94" s="56"/>
      <c r="H94" s="56" t="str">
        <f t="shared" si="7"/>
        <v/>
      </c>
      <c r="I94" s="130">
        <v>0</v>
      </c>
      <c r="J94" s="6" t="s">
        <v>2691</v>
      </c>
      <c r="K94" s="6" t="s">
        <v>3102</v>
      </c>
      <c r="L94" t="str">
        <f t="shared" si="8"/>
        <v>Window series</v>
      </c>
      <c r="M94" t="str">
        <f t="shared" si="6"/>
        <v>Sliding window (3 panels on 3 tracks)_Autumn Brown.png</v>
      </c>
      <c r="P94">
        <v>0</v>
      </c>
    </row>
    <row r="95" spans="1:16">
      <c r="A95">
        <v>6</v>
      </c>
      <c r="B95" s="56" t="str">
        <f>INDEX(m_color_trans!D:D,MATCH(A95,m_color_trans!$A:$A,0))</f>
        <v>Natural Black</v>
      </c>
      <c r="C95" s="1">
        <v>4</v>
      </c>
      <c r="D95" s="56" t="str">
        <f>INDEX(m_model_trans!E:E,MATCH(C95,m_model_trans!A:A,0))</f>
        <v>Sliding window (3 panels on 3 tracks)</v>
      </c>
      <c r="E95" s="59" t="str">
        <f>INDEX(m_model!H:H,MATCH(C95,m_model!A:A,0))</f>
        <v>Sliding Window</v>
      </c>
      <c r="F95" s="56" t="str">
        <f>INDEX(m_model!I:I,MATCH(C95,m_model!A:A,0))</f>
        <v>Window series</v>
      </c>
      <c r="G95" s="56"/>
      <c r="H95" s="56" t="str">
        <f t="shared" si="7"/>
        <v/>
      </c>
      <c r="I95" s="130">
        <v>0</v>
      </c>
      <c r="J95" s="6" t="s">
        <v>2691</v>
      </c>
      <c r="K95" s="6" t="s">
        <v>3103</v>
      </c>
      <c r="L95" t="str">
        <f t="shared" si="8"/>
        <v>Window series</v>
      </c>
      <c r="M95" t="str">
        <f t="shared" si="6"/>
        <v>Sliding window (3 panels on 3 tracks)_Natural Black.png</v>
      </c>
      <c r="P95">
        <v>0</v>
      </c>
    </row>
    <row r="96" spans="1:16">
      <c r="A96" s="1">
        <v>1</v>
      </c>
      <c r="B96" s="56" t="str">
        <f>INDEX(m_color_trans!D:D,MATCH(A96,m_color_trans!$A:$A,0))</f>
        <v>Natural white</v>
      </c>
      <c r="C96" s="1">
        <v>5</v>
      </c>
      <c r="D96" s="56" t="str">
        <f>INDEX(m_model_trans!E:E,MATCH(C96,m_model_trans!A:A,0))</f>
        <v>Sliding window (4 panels on 2 tracks)</v>
      </c>
      <c r="E96" s="59" t="str">
        <f>INDEX(m_model!H:H,MATCH(C96,m_model!A:A,0))</f>
        <v>Sliding Window</v>
      </c>
      <c r="F96" s="56" t="str">
        <f>INDEX(m_model!I:I,MATCH(C96,m_model!A:A,0))</f>
        <v>Window series</v>
      </c>
      <c r="G96" s="56"/>
      <c r="H96" s="56" t="str">
        <f t="shared" si="7"/>
        <v/>
      </c>
      <c r="I96" s="130">
        <v>0</v>
      </c>
      <c r="J96" s="6" t="s">
        <v>2691</v>
      </c>
      <c r="K96" s="6" t="s">
        <v>3104</v>
      </c>
      <c r="L96" t="str">
        <f t="shared" si="8"/>
        <v>Window series</v>
      </c>
      <c r="M96" t="str">
        <f t="shared" si="6"/>
        <v>Sliding window (4 panels on 2 tracks)_Natural white.png</v>
      </c>
      <c r="P96">
        <v>0</v>
      </c>
    </row>
    <row r="97" spans="1:16">
      <c r="A97">
        <v>2</v>
      </c>
      <c r="B97" s="56" t="str">
        <f>INDEX(m_color_trans!D:D,MATCH(A97,m_color_trans!$A:$A,0))</f>
        <v>Natural Silver</v>
      </c>
      <c r="C97" s="1">
        <v>5</v>
      </c>
      <c r="D97" s="56" t="str">
        <f>INDEX(m_model_trans!E:E,MATCH(C97,m_model_trans!A:A,0))</f>
        <v>Sliding window (4 panels on 2 tracks)</v>
      </c>
      <c r="E97" s="59" t="str">
        <f>INDEX(m_model!H:H,MATCH(C97,m_model!A:A,0))</f>
        <v>Sliding Window</v>
      </c>
      <c r="F97" s="56" t="str">
        <f>INDEX(m_model!I:I,MATCH(C97,m_model!A:A,0))</f>
        <v>Window series</v>
      </c>
      <c r="G97" s="56"/>
      <c r="H97" s="56" t="str">
        <f t="shared" si="7"/>
        <v/>
      </c>
      <c r="I97" s="130">
        <v>0</v>
      </c>
      <c r="J97" s="6" t="s">
        <v>2691</v>
      </c>
      <c r="K97" s="6" t="s">
        <v>3105</v>
      </c>
      <c r="L97" t="str">
        <f t="shared" si="8"/>
        <v>Window series</v>
      </c>
      <c r="M97" t="str">
        <f t="shared" si="6"/>
        <v>Sliding window (4 panels on 2 tracks)_Natural Silver.png</v>
      </c>
      <c r="P97">
        <v>0</v>
      </c>
    </row>
    <row r="98" spans="1:16">
      <c r="A98">
        <v>3</v>
      </c>
      <c r="B98" s="56" t="str">
        <f>INDEX(m_color_trans!D:D,MATCH(A98,m_color_trans!$A:$A,0))</f>
        <v>Ivory White</v>
      </c>
      <c r="C98" s="1">
        <v>5</v>
      </c>
      <c r="D98" s="56" t="str">
        <f>INDEX(m_model_trans!E:E,MATCH(C98,m_model_trans!A:A,0))</f>
        <v>Sliding window (4 panels on 2 tracks)</v>
      </c>
      <c r="E98" s="59" t="str">
        <f>INDEX(m_model!H:H,MATCH(C98,m_model!A:A,0))</f>
        <v>Sliding Window</v>
      </c>
      <c r="F98" s="56" t="str">
        <f>INDEX(m_model!I:I,MATCH(C98,m_model!A:A,0))</f>
        <v>Window series</v>
      </c>
      <c r="G98" s="56"/>
      <c r="H98" s="56" t="str">
        <f t="shared" si="7"/>
        <v/>
      </c>
      <c r="I98" s="130">
        <v>0</v>
      </c>
      <c r="J98" s="6" t="s">
        <v>2691</v>
      </c>
      <c r="K98" s="6" t="s">
        <v>3106</v>
      </c>
      <c r="L98" t="str">
        <f t="shared" si="8"/>
        <v>Window series</v>
      </c>
      <c r="M98" t="str">
        <f t="shared" si="6"/>
        <v>Sliding window (4 panels on 2 tracks)_Ivory White.png</v>
      </c>
      <c r="P98">
        <v>0</v>
      </c>
    </row>
    <row r="99" spans="1:16">
      <c r="A99">
        <v>4</v>
      </c>
      <c r="B99" s="56" t="str">
        <f>INDEX(m_color_trans!D:D,MATCH(A99,m_color_trans!$A:$A,0))</f>
        <v>Shine Grey</v>
      </c>
      <c r="C99" s="1">
        <v>5</v>
      </c>
      <c r="D99" s="56" t="str">
        <f>INDEX(m_model_trans!E:E,MATCH(C99,m_model_trans!A:A,0))</f>
        <v>Sliding window (4 panels on 2 tracks)</v>
      </c>
      <c r="E99" s="59" t="str">
        <f>INDEX(m_model!H:H,MATCH(C99,m_model!A:A,0))</f>
        <v>Sliding Window</v>
      </c>
      <c r="F99" s="56" t="str">
        <f>INDEX(m_model!I:I,MATCH(C99,m_model!A:A,0))</f>
        <v>Window series</v>
      </c>
      <c r="G99" s="56"/>
      <c r="H99" s="56" t="str">
        <f t="shared" si="7"/>
        <v/>
      </c>
      <c r="I99" s="130">
        <v>1</v>
      </c>
      <c r="J99" s="6" t="s">
        <v>2691</v>
      </c>
      <c r="K99" s="6" t="s">
        <v>3107</v>
      </c>
      <c r="L99" t="str">
        <f t="shared" si="8"/>
        <v>Window series</v>
      </c>
      <c r="M99" t="str">
        <f t="shared" si="6"/>
        <v>Sliding window (4 panels on 2 tracks)_Shine Grey.png</v>
      </c>
      <c r="P99">
        <v>0</v>
      </c>
    </row>
    <row r="100" spans="1:16">
      <c r="A100">
        <v>5</v>
      </c>
      <c r="B100" s="56" t="str">
        <f>INDEX(m_color_trans!D:D,MATCH(A100,m_color_trans!$A:$A,0))</f>
        <v>Autumn Brown</v>
      </c>
      <c r="C100" s="1">
        <v>5</v>
      </c>
      <c r="D100" s="56" t="str">
        <f>INDEX(m_model_trans!E:E,MATCH(C100,m_model_trans!A:A,0))</f>
        <v>Sliding window (4 panels on 2 tracks)</v>
      </c>
      <c r="E100" s="59" t="str">
        <f>INDEX(m_model!H:H,MATCH(C100,m_model!A:A,0))</f>
        <v>Sliding Window</v>
      </c>
      <c r="F100" s="56" t="str">
        <f>INDEX(m_model!I:I,MATCH(C100,m_model!A:A,0))</f>
        <v>Window series</v>
      </c>
      <c r="G100" s="56"/>
      <c r="H100" s="56" t="str">
        <f t="shared" si="7"/>
        <v/>
      </c>
      <c r="I100" s="130">
        <v>0</v>
      </c>
      <c r="J100" s="6" t="s">
        <v>2691</v>
      </c>
      <c r="K100" s="6" t="s">
        <v>3108</v>
      </c>
      <c r="L100" t="str">
        <f t="shared" si="8"/>
        <v>Window series</v>
      </c>
      <c r="M100" t="str">
        <f t="shared" si="6"/>
        <v>Sliding window (4 panels on 2 tracks)_Autumn Brown.png</v>
      </c>
      <c r="P100">
        <v>0</v>
      </c>
    </row>
    <row r="101" spans="1:16">
      <c r="A101">
        <v>6</v>
      </c>
      <c r="B101" s="56" t="str">
        <f>INDEX(m_color_trans!D:D,MATCH(A101,m_color_trans!$A:$A,0))</f>
        <v>Natural Black</v>
      </c>
      <c r="C101" s="1">
        <v>5</v>
      </c>
      <c r="D101" s="56" t="str">
        <f>INDEX(m_model_trans!E:E,MATCH(C101,m_model_trans!A:A,0))</f>
        <v>Sliding window (4 panels on 2 tracks)</v>
      </c>
      <c r="E101" s="59" t="str">
        <f>INDEX(m_model!H:H,MATCH(C101,m_model!A:A,0))</f>
        <v>Sliding Window</v>
      </c>
      <c r="F101" s="56" t="str">
        <f>INDEX(m_model!I:I,MATCH(C101,m_model!A:A,0))</f>
        <v>Window series</v>
      </c>
      <c r="G101" s="56"/>
      <c r="H101" s="56" t="str">
        <f t="shared" si="7"/>
        <v/>
      </c>
      <c r="I101" s="130">
        <v>0</v>
      </c>
      <c r="J101" s="6" t="s">
        <v>2691</v>
      </c>
      <c r="K101" s="6" t="s">
        <v>3109</v>
      </c>
      <c r="L101" t="str">
        <f t="shared" si="8"/>
        <v>Window series</v>
      </c>
      <c r="M101" t="str">
        <f t="shared" si="6"/>
        <v>Sliding window (4 panels on 2 tracks)_Natural Black.png</v>
      </c>
      <c r="P101">
        <v>0</v>
      </c>
    </row>
    <row r="102" spans="1:16">
      <c r="A102" s="1">
        <v>1</v>
      </c>
      <c r="B102" s="56" t="str">
        <f>INDEX(m_color_trans!D:D,MATCH(A102,m_color_trans!$A:$A,0))</f>
        <v>Natural white</v>
      </c>
      <c r="C102" s="1">
        <v>6</v>
      </c>
      <c r="D102" s="56" t="str">
        <f>INDEX(m_model_trans!E:E,MATCH(C102,m_model_trans!A:A,0))</f>
        <v>Sliding door (2 panels on 2 tracks)</v>
      </c>
      <c r="E102" s="59" t="str">
        <f>INDEX(m_model!H:H,MATCH(C102,m_model!A:A,0))</f>
        <v>Sliding Door</v>
      </c>
      <c r="F102" s="56" t="str">
        <f>INDEX(m_model!I:I,MATCH(C102,m_model!A:A,0))</f>
        <v>Window series</v>
      </c>
      <c r="G102" s="56"/>
      <c r="H102" s="56" t="str">
        <f t="shared" si="7"/>
        <v/>
      </c>
      <c r="I102" s="130">
        <v>0</v>
      </c>
      <c r="J102" s="6" t="s">
        <v>2691</v>
      </c>
      <c r="K102" s="6" t="s">
        <v>3110</v>
      </c>
      <c r="L102" t="str">
        <f t="shared" si="8"/>
        <v>Window series</v>
      </c>
      <c r="M102" t="str">
        <f t="shared" si="6"/>
        <v>Sliding door (2 panels on 2 tracks)_Natural white.png</v>
      </c>
      <c r="P102">
        <v>0</v>
      </c>
    </row>
    <row r="103" spans="1:16">
      <c r="A103">
        <v>2</v>
      </c>
      <c r="B103" s="56" t="str">
        <f>INDEX(m_color_trans!D:D,MATCH(A103,m_color_trans!$A:$A,0))</f>
        <v>Natural Silver</v>
      </c>
      <c r="C103" s="1">
        <v>6</v>
      </c>
      <c r="D103" s="56" t="str">
        <f>INDEX(m_model_trans!E:E,MATCH(C103,m_model_trans!A:A,0))</f>
        <v>Sliding door (2 panels on 2 tracks)</v>
      </c>
      <c r="E103" s="59" t="str">
        <f>INDEX(m_model!H:H,MATCH(C103,m_model!A:A,0))</f>
        <v>Sliding Door</v>
      </c>
      <c r="F103" s="56" t="str">
        <f>INDEX(m_model!I:I,MATCH(C103,m_model!A:A,0))</f>
        <v>Window series</v>
      </c>
      <c r="G103" s="56"/>
      <c r="H103" s="56" t="str">
        <f t="shared" si="7"/>
        <v/>
      </c>
      <c r="I103" s="130">
        <v>0</v>
      </c>
      <c r="J103" s="6" t="s">
        <v>2691</v>
      </c>
      <c r="K103" s="6" t="s">
        <v>3111</v>
      </c>
      <c r="L103" t="str">
        <f t="shared" si="8"/>
        <v>Window series</v>
      </c>
      <c r="M103" t="str">
        <f t="shared" si="6"/>
        <v>Sliding door (2 panels on 2 tracks)_Natural Silver.png</v>
      </c>
      <c r="P103">
        <v>0</v>
      </c>
    </row>
    <row r="104" spans="1:16">
      <c r="A104">
        <v>3</v>
      </c>
      <c r="B104" s="56" t="str">
        <f>INDEX(m_color_trans!D:D,MATCH(A104,m_color_trans!$A:$A,0))</f>
        <v>Ivory White</v>
      </c>
      <c r="C104" s="1">
        <v>6</v>
      </c>
      <c r="D104" s="56" t="str">
        <f>INDEX(m_model_trans!E:E,MATCH(C104,m_model_trans!A:A,0))</f>
        <v>Sliding door (2 panels on 2 tracks)</v>
      </c>
      <c r="E104" s="59" t="str">
        <f>INDEX(m_model!H:H,MATCH(C104,m_model!A:A,0))</f>
        <v>Sliding Door</v>
      </c>
      <c r="F104" s="56" t="str">
        <f>INDEX(m_model!I:I,MATCH(C104,m_model!A:A,0))</f>
        <v>Window series</v>
      </c>
      <c r="G104" s="56"/>
      <c r="H104" s="56" t="str">
        <f t="shared" si="7"/>
        <v/>
      </c>
      <c r="I104" s="130">
        <v>0</v>
      </c>
      <c r="J104" s="6" t="s">
        <v>2691</v>
      </c>
      <c r="K104" s="6" t="s">
        <v>3112</v>
      </c>
      <c r="L104" t="str">
        <f t="shared" si="8"/>
        <v>Window series</v>
      </c>
      <c r="M104" t="str">
        <f t="shared" si="6"/>
        <v>Sliding door (2 panels on 2 tracks)_Ivory White.png</v>
      </c>
      <c r="P104">
        <v>0</v>
      </c>
    </row>
    <row r="105" spans="1:16">
      <c r="A105">
        <v>4</v>
      </c>
      <c r="B105" s="56" t="str">
        <f>INDEX(m_color_trans!D:D,MATCH(A105,m_color_trans!$A:$A,0))</f>
        <v>Shine Grey</v>
      </c>
      <c r="C105" s="1">
        <v>6</v>
      </c>
      <c r="D105" s="56" t="str">
        <f>INDEX(m_model_trans!E:E,MATCH(C105,m_model_trans!A:A,0))</f>
        <v>Sliding door (2 panels on 2 tracks)</v>
      </c>
      <c r="E105" s="59" t="str">
        <f>INDEX(m_model!H:H,MATCH(C105,m_model!A:A,0))</f>
        <v>Sliding Door</v>
      </c>
      <c r="F105" s="56" t="str">
        <f>INDEX(m_model!I:I,MATCH(C105,m_model!A:A,0))</f>
        <v>Window series</v>
      </c>
      <c r="G105" s="56"/>
      <c r="H105" s="56" t="str">
        <f t="shared" si="7"/>
        <v/>
      </c>
      <c r="I105" s="130">
        <v>1</v>
      </c>
      <c r="J105" s="6" t="s">
        <v>2691</v>
      </c>
      <c r="K105" s="6" t="s">
        <v>3113</v>
      </c>
      <c r="L105" t="str">
        <f t="shared" si="8"/>
        <v>Window series</v>
      </c>
      <c r="M105" t="str">
        <f t="shared" si="6"/>
        <v>Sliding door (2 panels on 2 tracks)_Shine Grey.png</v>
      </c>
      <c r="P105">
        <v>0</v>
      </c>
    </row>
    <row r="106" spans="1:16">
      <c r="A106">
        <v>5</v>
      </c>
      <c r="B106" s="56" t="str">
        <f>INDEX(m_color_trans!D:D,MATCH(A106,m_color_trans!$A:$A,0))</f>
        <v>Autumn Brown</v>
      </c>
      <c r="C106" s="1">
        <v>6</v>
      </c>
      <c r="D106" s="56" t="str">
        <f>INDEX(m_model_trans!E:E,MATCH(C106,m_model_trans!A:A,0))</f>
        <v>Sliding door (2 panels on 2 tracks)</v>
      </c>
      <c r="E106" s="59" t="str">
        <f>INDEX(m_model!H:H,MATCH(C106,m_model!A:A,0))</f>
        <v>Sliding Door</v>
      </c>
      <c r="F106" s="56" t="str">
        <f>INDEX(m_model!I:I,MATCH(C106,m_model!A:A,0))</f>
        <v>Window series</v>
      </c>
      <c r="G106" s="56"/>
      <c r="H106" s="56" t="str">
        <f t="shared" si="7"/>
        <v/>
      </c>
      <c r="I106" s="130">
        <v>0</v>
      </c>
      <c r="J106" s="6" t="s">
        <v>2691</v>
      </c>
      <c r="K106" s="6" t="s">
        <v>3114</v>
      </c>
      <c r="L106" t="str">
        <f t="shared" si="8"/>
        <v>Window series</v>
      </c>
      <c r="M106" t="str">
        <f t="shared" si="6"/>
        <v>Sliding door (2 panels on 2 tracks)_Autumn Brown.png</v>
      </c>
      <c r="P106">
        <v>0</v>
      </c>
    </row>
    <row r="107" spans="1:16">
      <c r="A107">
        <v>6</v>
      </c>
      <c r="B107" s="56" t="str">
        <f>INDEX(m_color_trans!D:D,MATCH(A107,m_color_trans!$A:$A,0))</f>
        <v>Natural Black</v>
      </c>
      <c r="C107" s="1">
        <v>6</v>
      </c>
      <c r="D107" s="56" t="str">
        <f>INDEX(m_model_trans!E:E,MATCH(C107,m_model_trans!A:A,0))</f>
        <v>Sliding door (2 panels on 2 tracks)</v>
      </c>
      <c r="E107" s="59" t="str">
        <f>INDEX(m_model!H:H,MATCH(C107,m_model!A:A,0))</f>
        <v>Sliding Door</v>
      </c>
      <c r="F107" s="56" t="str">
        <f>INDEX(m_model!I:I,MATCH(C107,m_model!A:A,0))</f>
        <v>Window series</v>
      </c>
      <c r="G107" s="56"/>
      <c r="H107" s="56" t="str">
        <f t="shared" si="7"/>
        <v/>
      </c>
      <c r="I107" s="130">
        <v>0</v>
      </c>
      <c r="J107" s="6" t="s">
        <v>2691</v>
      </c>
      <c r="K107" s="6" t="s">
        <v>3115</v>
      </c>
      <c r="L107" t="str">
        <f t="shared" si="8"/>
        <v>Window series</v>
      </c>
      <c r="M107" t="str">
        <f t="shared" si="6"/>
        <v>Sliding door (2 panels on 2 tracks)_Natural Black.png</v>
      </c>
      <c r="P107">
        <v>0</v>
      </c>
    </row>
    <row r="108" spans="1:16">
      <c r="A108" s="1">
        <v>1</v>
      </c>
      <c r="B108" s="56" t="str">
        <f>INDEX(m_color_trans!D:D,MATCH(A108,m_color_trans!$A:$A,0))</f>
        <v>Natural white</v>
      </c>
      <c r="C108" s="1">
        <v>7</v>
      </c>
      <c r="D108" s="56" t="str">
        <f>INDEX(m_model_trans!E:E,MATCH(C108,m_model_trans!A:A,0))</f>
        <v>Sliding door (3 panels on 2 tracks) SFS</v>
      </c>
      <c r="E108" s="59" t="str">
        <f>INDEX(m_model!H:H,MATCH(C108,m_model!A:A,0))</f>
        <v>Sliding Door</v>
      </c>
      <c r="F108" s="56" t="str">
        <f>INDEX(m_model!I:I,MATCH(C108,m_model!A:A,0))</f>
        <v>Window series</v>
      </c>
      <c r="G108" s="56"/>
      <c r="H108" s="56" t="str">
        <f t="shared" si="7"/>
        <v/>
      </c>
      <c r="I108" s="130">
        <v>0</v>
      </c>
      <c r="J108" s="6" t="s">
        <v>2691</v>
      </c>
      <c r="K108" s="6" t="s">
        <v>3116</v>
      </c>
      <c r="L108" t="str">
        <f t="shared" si="8"/>
        <v>Window series</v>
      </c>
      <c r="M108" t="str">
        <f t="shared" si="6"/>
        <v>Sliding door (3 panels on 2 tracks) SFS_Natural white.png</v>
      </c>
      <c r="P108">
        <v>0</v>
      </c>
    </row>
    <row r="109" spans="1:16">
      <c r="A109">
        <v>2</v>
      </c>
      <c r="B109" s="56" t="str">
        <f>INDEX(m_color_trans!D:D,MATCH(A109,m_color_trans!$A:$A,0))</f>
        <v>Natural Silver</v>
      </c>
      <c r="C109" s="1">
        <v>7</v>
      </c>
      <c r="D109" s="56" t="str">
        <f>INDEX(m_model_trans!E:E,MATCH(C109,m_model_trans!A:A,0))</f>
        <v>Sliding door (3 panels on 2 tracks) SFS</v>
      </c>
      <c r="E109" s="59" t="str">
        <f>INDEX(m_model!H:H,MATCH(C109,m_model!A:A,0))</f>
        <v>Sliding Door</v>
      </c>
      <c r="F109" s="56" t="str">
        <f>INDEX(m_model!I:I,MATCH(C109,m_model!A:A,0))</f>
        <v>Window series</v>
      </c>
      <c r="G109" s="56"/>
      <c r="H109" s="56" t="str">
        <f t="shared" si="7"/>
        <v/>
      </c>
      <c r="I109" s="130">
        <v>0</v>
      </c>
      <c r="J109" s="6" t="s">
        <v>2691</v>
      </c>
      <c r="K109" s="6" t="s">
        <v>3117</v>
      </c>
      <c r="L109" t="str">
        <f t="shared" si="8"/>
        <v>Window series</v>
      </c>
      <c r="M109" t="str">
        <f t="shared" si="6"/>
        <v>Sliding door (3 panels on 2 tracks) SFS_Natural Silver.png</v>
      </c>
      <c r="P109">
        <v>0</v>
      </c>
    </row>
    <row r="110" spans="1:16">
      <c r="A110">
        <v>3</v>
      </c>
      <c r="B110" s="56" t="str">
        <f>INDEX(m_color_trans!D:D,MATCH(A110,m_color_trans!$A:$A,0))</f>
        <v>Ivory White</v>
      </c>
      <c r="C110" s="1">
        <v>7</v>
      </c>
      <c r="D110" s="56" t="str">
        <f>INDEX(m_model_trans!E:E,MATCH(C110,m_model_trans!A:A,0))</f>
        <v>Sliding door (3 panels on 2 tracks) SFS</v>
      </c>
      <c r="E110" s="59" t="str">
        <f>INDEX(m_model!H:H,MATCH(C110,m_model!A:A,0))</f>
        <v>Sliding Door</v>
      </c>
      <c r="F110" s="56" t="str">
        <f>INDEX(m_model!I:I,MATCH(C110,m_model!A:A,0))</f>
        <v>Window series</v>
      </c>
      <c r="G110" s="56"/>
      <c r="H110" s="56" t="str">
        <f t="shared" si="7"/>
        <v/>
      </c>
      <c r="I110" s="130">
        <v>0</v>
      </c>
      <c r="J110" s="6" t="s">
        <v>2691</v>
      </c>
      <c r="K110" s="6" t="s">
        <v>3118</v>
      </c>
      <c r="L110" t="str">
        <f t="shared" si="8"/>
        <v>Window series</v>
      </c>
      <c r="M110" t="str">
        <f t="shared" si="6"/>
        <v>Sliding door (3 panels on 2 tracks) SFS_Ivory White.png</v>
      </c>
      <c r="P110">
        <v>0</v>
      </c>
    </row>
    <row r="111" spans="1:16">
      <c r="A111">
        <v>4</v>
      </c>
      <c r="B111" s="56" t="str">
        <f>INDEX(m_color_trans!D:D,MATCH(A111,m_color_trans!$A:$A,0))</f>
        <v>Shine Grey</v>
      </c>
      <c r="C111" s="1">
        <v>7</v>
      </c>
      <c r="D111" s="56" t="str">
        <f>INDEX(m_model_trans!E:E,MATCH(C111,m_model_trans!A:A,0))</f>
        <v>Sliding door (3 panels on 2 tracks) SFS</v>
      </c>
      <c r="E111" s="59" t="str">
        <f>INDEX(m_model!H:H,MATCH(C111,m_model!A:A,0))</f>
        <v>Sliding Door</v>
      </c>
      <c r="F111" s="56" t="str">
        <f>INDEX(m_model!I:I,MATCH(C111,m_model!A:A,0))</f>
        <v>Window series</v>
      </c>
      <c r="G111" s="56"/>
      <c r="H111" s="56" t="str">
        <f t="shared" si="7"/>
        <v/>
      </c>
      <c r="I111" s="130">
        <v>1</v>
      </c>
      <c r="J111" s="6" t="s">
        <v>2691</v>
      </c>
      <c r="K111" s="6" t="s">
        <v>3119</v>
      </c>
      <c r="L111" t="str">
        <f t="shared" si="8"/>
        <v>Window series</v>
      </c>
      <c r="M111" t="str">
        <f t="shared" si="6"/>
        <v>Sliding door (3 panels on 2 tracks) SFS_Shine Grey.png</v>
      </c>
      <c r="P111">
        <v>0</v>
      </c>
    </row>
    <row r="112" spans="1:16">
      <c r="A112">
        <v>5</v>
      </c>
      <c r="B112" s="56" t="str">
        <f>INDEX(m_color_trans!D:D,MATCH(A112,m_color_trans!$A:$A,0))</f>
        <v>Autumn Brown</v>
      </c>
      <c r="C112" s="1">
        <v>7</v>
      </c>
      <c r="D112" s="56" t="str">
        <f>INDEX(m_model_trans!E:E,MATCH(C112,m_model_trans!A:A,0))</f>
        <v>Sliding door (3 panels on 2 tracks) SFS</v>
      </c>
      <c r="E112" s="59" t="str">
        <f>INDEX(m_model!H:H,MATCH(C112,m_model!A:A,0))</f>
        <v>Sliding Door</v>
      </c>
      <c r="F112" s="56" t="str">
        <f>INDEX(m_model!I:I,MATCH(C112,m_model!A:A,0))</f>
        <v>Window series</v>
      </c>
      <c r="G112" s="56"/>
      <c r="H112" s="56" t="str">
        <f t="shared" si="7"/>
        <v/>
      </c>
      <c r="I112" s="130">
        <v>0</v>
      </c>
      <c r="J112" s="6" t="s">
        <v>2691</v>
      </c>
      <c r="K112" s="6" t="s">
        <v>3120</v>
      </c>
      <c r="L112" t="str">
        <f t="shared" si="8"/>
        <v>Window series</v>
      </c>
      <c r="M112" t="str">
        <f t="shared" si="6"/>
        <v>Sliding door (3 panels on 2 tracks) SFS_Autumn Brown.png</v>
      </c>
      <c r="P112">
        <v>0</v>
      </c>
    </row>
    <row r="113" spans="1:16">
      <c r="A113">
        <v>6</v>
      </c>
      <c r="B113" s="56" t="str">
        <f>INDEX(m_color_trans!D:D,MATCH(A113,m_color_trans!$A:$A,0))</f>
        <v>Natural Black</v>
      </c>
      <c r="C113" s="1">
        <v>7</v>
      </c>
      <c r="D113" s="56" t="str">
        <f>INDEX(m_model_trans!E:E,MATCH(C113,m_model_trans!A:A,0))</f>
        <v>Sliding door (3 panels on 2 tracks) SFS</v>
      </c>
      <c r="E113" s="59" t="str">
        <f>INDEX(m_model!H:H,MATCH(C113,m_model!A:A,0))</f>
        <v>Sliding Door</v>
      </c>
      <c r="F113" s="56" t="str">
        <f>INDEX(m_model!I:I,MATCH(C113,m_model!A:A,0))</f>
        <v>Window series</v>
      </c>
      <c r="G113" s="56"/>
      <c r="H113" s="56" t="str">
        <f t="shared" si="7"/>
        <v/>
      </c>
      <c r="I113" s="130">
        <v>0</v>
      </c>
      <c r="J113" s="6" t="s">
        <v>2691</v>
      </c>
      <c r="K113" s="6" t="s">
        <v>3121</v>
      </c>
      <c r="L113" t="str">
        <f t="shared" si="8"/>
        <v>Window series</v>
      </c>
      <c r="M113" t="str">
        <f t="shared" si="6"/>
        <v>Sliding door (3 panels on 2 tracks) SFS_Natural Black.png</v>
      </c>
      <c r="P113">
        <v>0</v>
      </c>
    </row>
    <row r="114" spans="1:16">
      <c r="A114" s="1">
        <v>1</v>
      </c>
      <c r="B114" s="56" t="str">
        <f>INDEX(m_color_trans!D:D,MATCH(A114,m_color_trans!$A:$A,0))</f>
        <v>Natural white</v>
      </c>
      <c r="C114">
        <v>8</v>
      </c>
      <c r="D114" s="56" t="str">
        <f>INDEX(m_model_trans!E:E,MATCH(C114,m_model_trans!A:A,0))</f>
        <v>Sliding door (3 panels on 3 tracks)</v>
      </c>
      <c r="E114" s="59" t="str">
        <f>INDEX(m_model!H:H,MATCH(C114,m_model!A:A,0))</f>
        <v>Sliding Door</v>
      </c>
      <c r="F114" s="56" t="str">
        <f>INDEX(m_model!I:I,MATCH(C114,m_model!A:A,0))</f>
        <v>Window series</v>
      </c>
      <c r="G114" s="56"/>
      <c r="H114" s="56" t="str">
        <f t="shared" si="7"/>
        <v/>
      </c>
      <c r="I114" s="130">
        <v>0</v>
      </c>
      <c r="J114" s="6" t="s">
        <v>2691</v>
      </c>
      <c r="K114" s="6" t="s">
        <v>3122</v>
      </c>
      <c r="L114" t="str">
        <f t="shared" si="8"/>
        <v>Window series</v>
      </c>
      <c r="M114" t="str">
        <f t="shared" si="6"/>
        <v>Sliding door (3 panels on 3 tracks)_Natural white.png</v>
      </c>
      <c r="P114">
        <v>0</v>
      </c>
    </row>
    <row r="115" spans="1:16">
      <c r="A115">
        <v>2</v>
      </c>
      <c r="B115" s="56" t="str">
        <f>INDEX(m_color_trans!D:D,MATCH(A115,m_color_trans!$A:$A,0))</f>
        <v>Natural Silver</v>
      </c>
      <c r="C115">
        <v>8</v>
      </c>
      <c r="D115" s="56" t="str">
        <f>INDEX(m_model_trans!E:E,MATCH(C115,m_model_trans!A:A,0))</f>
        <v>Sliding door (3 panels on 3 tracks)</v>
      </c>
      <c r="E115" s="59" t="str">
        <f>INDEX(m_model!H:H,MATCH(C115,m_model!A:A,0))</f>
        <v>Sliding Door</v>
      </c>
      <c r="F115" s="56" t="str">
        <f>INDEX(m_model!I:I,MATCH(C115,m_model!A:A,0))</f>
        <v>Window series</v>
      </c>
      <c r="G115" s="56"/>
      <c r="H115" s="56" t="str">
        <f t="shared" si="7"/>
        <v/>
      </c>
      <c r="I115" s="130">
        <v>0</v>
      </c>
      <c r="J115" s="6" t="s">
        <v>2691</v>
      </c>
      <c r="K115" s="6" t="s">
        <v>3123</v>
      </c>
      <c r="L115" t="str">
        <f t="shared" si="8"/>
        <v>Window series</v>
      </c>
      <c r="M115" t="str">
        <f t="shared" si="6"/>
        <v>Sliding door (3 panels on 3 tracks)_Natural Silver.png</v>
      </c>
      <c r="P115">
        <v>0</v>
      </c>
    </row>
    <row r="116" spans="1:16">
      <c r="A116">
        <v>3</v>
      </c>
      <c r="B116" s="56" t="str">
        <f>INDEX(m_color_trans!D:D,MATCH(A116,m_color_trans!$A:$A,0))</f>
        <v>Ivory White</v>
      </c>
      <c r="C116">
        <v>8</v>
      </c>
      <c r="D116" s="56" t="str">
        <f>INDEX(m_model_trans!E:E,MATCH(C116,m_model_trans!A:A,0))</f>
        <v>Sliding door (3 panels on 3 tracks)</v>
      </c>
      <c r="E116" s="59" t="str">
        <f>INDEX(m_model!H:H,MATCH(C116,m_model!A:A,0))</f>
        <v>Sliding Door</v>
      </c>
      <c r="F116" s="56" t="str">
        <f>INDEX(m_model!I:I,MATCH(C116,m_model!A:A,0))</f>
        <v>Window series</v>
      </c>
      <c r="G116" s="56"/>
      <c r="H116" s="56" t="str">
        <f t="shared" si="7"/>
        <v/>
      </c>
      <c r="I116" s="130">
        <v>0</v>
      </c>
      <c r="J116" s="6" t="s">
        <v>2691</v>
      </c>
      <c r="K116" s="6" t="s">
        <v>3124</v>
      </c>
      <c r="L116" t="str">
        <f t="shared" si="8"/>
        <v>Window series</v>
      </c>
      <c r="M116" t="str">
        <f t="shared" si="6"/>
        <v>Sliding door (3 panels on 3 tracks)_Ivory White.png</v>
      </c>
      <c r="P116">
        <v>0</v>
      </c>
    </row>
    <row r="117" spans="1:16">
      <c r="A117">
        <v>4</v>
      </c>
      <c r="B117" s="56" t="str">
        <f>INDEX(m_color_trans!D:D,MATCH(A117,m_color_trans!$A:$A,0))</f>
        <v>Shine Grey</v>
      </c>
      <c r="C117">
        <v>8</v>
      </c>
      <c r="D117" s="56" t="str">
        <f>INDEX(m_model_trans!E:E,MATCH(C117,m_model_trans!A:A,0))</f>
        <v>Sliding door (3 panels on 3 tracks)</v>
      </c>
      <c r="E117" s="59" t="str">
        <f>INDEX(m_model!H:H,MATCH(C117,m_model!A:A,0))</f>
        <v>Sliding Door</v>
      </c>
      <c r="F117" s="56" t="str">
        <f>INDEX(m_model!I:I,MATCH(C117,m_model!A:A,0))</f>
        <v>Window series</v>
      </c>
      <c r="G117" s="56"/>
      <c r="H117" s="56" t="str">
        <f t="shared" si="7"/>
        <v/>
      </c>
      <c r="I117" s="130">
        <v>1</v>
      </c>
      <c r="J117" s="6" t="s">
        <v>2691</v>
      </c>
      <c r="K117" s="6" t="s">
        <v>3125</v>
      </c>
      <c r="L117" t="str">
        <f t="shared" si="8"/>
        <v>Window series</v>
      </c>
      <c r="M117" t="str">
        <f t="shared" si="6"/>
        <v>Sliding door (3 panels on 3 tracks)_Shine Grey.png</v>
      </c>
      <c r="P117">
        <v>0</v>
      </c>
    </row>
    <row r="118" spans="1:16">
      <c r="A118">
        <v>5</v>
      </c>
      <c r="B118" s="56" t="str">
        <f>INDEX(m_color_trans!D:D,MATCH(A118,m_color_trans!$A:$A,0))</f>
        <v>Autumn Brown</v>
      </c>
      <c r="C118">
        <v>8</v>
      </c>
      <c r="D118" s="56" t="str">
        <f>INDEX(m_model_trans!E:E,MATCH(C118,m_model_trans!A:A,0))</f>
        <v>Sliding door (3 panels on 3 tracks)</v>
      </c>
      <c r="E118" s="59" t="str">
        <f>INDEX(m_model!H:H,MATCH(C118,m_model!A:A,0))</f>
        <v>Sliding Door</v>
      </c>
      <c r="F118" s="56" t="str">
        <f>INDEX(m_model!I:I,MATCH(C118,m_model!A:A,0))</f>
        <v>Window series</v>
      </c>
      <c r="G118" s="56"/>
      <c r="H118" s="56" t="str">
        <f t="shared" si="7"/>
        <v/>
      </c>
      <c r="I118" s="130">
        <v>0</v>
      </c>
      <c r="J118" s="6" t="s">
        <v>2691</v>
      </c>
      <c r="K118" s="6" t="s">
        <v>3126</v>
      </c>
      <c r="L118" t="str">
        <f t="shared" si="8"/>
        <v>Window series</v>
      </c>
      <c r="M118" t="str">
        <f t="shared" si="6"/>
        <v>Sliding door (3 panels on 3 tracks)_Autumn Brown.png</v>
      </c>
      <c r="P118">
        <v>0</v>
      </c>
    </row>
    <row r="119" spans="1:16">
      <c r="A119">
        <v>6</v>
      </c>
      <c r="B119" s="56" t="str">
        <f>INDEX(m_color_trans!D:D,MATCH(A119,m_color_trans!$A:$A,0))</f>
        <v>Natural Black</v>
      </c>
      <c r="C119">
        <v>8</v>
      </c>
      <c r="D119" s="56" t="str">
        <f>INDEX(m_model_trans!E:E,MATCH(C119,m_model_trans!A:A,0))</f>
        <v>Sliding door (3 panels on 3 tracks)</v>
      </c>
      <c r="E119" s="59" t="str">
        <f>INDEX(m_model!H:H,MATCH(C119,m_model!A:A,0))</f>
        <v>Sliding Door</v>
      </c>
      <c r="F119" s="56" t="str">
        <f>INDEX(m_model!I:I,MATCH(C119,m_model!A:A,0))</f>
        <v>Window series</v>
      </c>
      <c r="G119" s="56"/>
      <c r="H119" s="56" t="str">
        <f t="shared" si="7"/>
        <v/>
      </c>
      <c r="I119" s="130">
        <v>0</v>
      </c>
      <c r="J119" s="6" t="s">
        <v>2691</v>
      </c>
      <c r="K119" s="6" t="s">
        <v>3127</v>
      </c>
      <c r="L119" t="str">
        <f t="shared" si="8"/>
        <v>Window series</v>
      </c>
      <c r="M119" t="str">
        <f t="shared" si="6"/>
        <v>Sliding door (3 panels on 3 tracks)_Natural Black.png</v>
      </c>
      <c r="P119">
        <v>0</v>
      </c>
    </row>
    <row r="120" spans="1:16">
      <c r="A120" s="1">
        <v>1</v>
      </c>
      <c r="B120" s="56" t="str">
        <f>INDEX(m_color_trans!D:D,MATCH(A120,m_color_trans!$A:$A,0))</f>
        <v>Natural white</v>
      </c>
      <c r="C120">
        <v>9</v>
      </c>
      <c r="D120" s="56" t="str">
        <f>INDEX(m_model_trans!E:E,MATCH(C120,m_model_trans!A:A,0))</f>
        <v>Sliding door (4 panels on 2 tracks)</v>
      </c>
      <c r="E120" s="59" t="str">
        <f>INDEX(m_model!H:H,MATCH(C120,m_model!A:A,0))</f>
        <v>Sliding Door</v>
      </c>
      <c r="F120" s="56" t="str">
        <f>INDEX(m_model!I:I,MATCH(C120,m_model!A:A,0))</f>
        <v>Window series</v>
      </c>
      <c r="G120" s="56"/>
      <c r="H120" s="56" t="str">
        <f t="shared" si="7"/>
        <v/>
      </c>
      <c r="I120" s="130">
        <v>0</v>
      </c>
      <c r="J120" s="6" t="s">
        <v>2691</v>
      </c>
      <c r="K120" s="6" t="s">
        <v>3128</v>
      </c>
      <c r="L120" t="str">
        <f t="shared" si="8"/>
        <v>Window series</v>
      </c>
      <c r="M120" t="str">
        <f t="shared" si="6"/>
        <v>Sliding door (4 panels on 2 tracks)_Natural white.png</v>
      </c>
      <c r="P120">
        <v>0</v>
      </c>
    </row>
    <row r="121" spans="1:16">
      <c r="A121">
        <v>2</v>
      </c>
      <c r="B121" s="56" t="str">
        <f>INDEX(m_color_trans!D:D,MATCH(A121,m_color_trans!$A:$A,0))</f>
        <v>Natural Silver</v>
      </c>
      <c r="C121">
        <v>9</v>
      </c>
      <c r="D121" s="56" t="str">
        <f>INDEX(m_model_trans!E:E,MATCH(C121,m_model_trans!A:A,0))</f>
        <v>Sliding door (4 panels on 2 tracks)</v>
      </c>
      <c r="E121" s="59" t="str">
        <f>INDEX(m_model!H:H,MATCH(C121,m_model!A:A,0))</f>
        <v>Sliding Door</v>
      </c>
      <c r="F121" s="56" t="str">
        <f>INDEX(m_model!I:I,MATCH(C121,m_model!A:A,0))</f>
        <v>Window series</v>
      </c>
      <c r="G121" s="56"/>
      <c r="H121" s="56" t="str">
        <f t="shared" si="7"/>
        <v/>
      </c>
      <c r="I121" s="130">
        <v>0</v>
      </c>
      <c r="J121" s="6" t="s">
        <v>2691</v>
      </c>
      <c r="K121" s="6" t="s">
        <v>3129</v>
      </c>
      <c r="L121" t="str">
        <f t="shared" si="8"/>
        <v>Window series</v>
      </c>
      <c r="M121" t="str">
        <f t="shared" si="6"/>
        <v>Sliding door (4 panels on 2 tracks)_Natural Silver.png</v>
      </c>
      <c r="P121">
        <v>0</v>
      </c>
    </row>
    <row r="122" spans="1:16">
      <c r="A122">
        <v>3</v>
      </c>
      <c r="B122" s="56" t="str">
        <f>INDEX(m_color_trans!D:D,MATCH(A122,m_color_trans!$A:$A,0))</f>
        <v>Ivory White</v>
      </c>
      <c r="C122">
        <v>9</v>
      </c>
      <c r="D122" s="56" t="str">
        <f>INDEX(m_model_trans!E:E,MATCH(C122,m_model_trans!A:A,0))</f>
        <v>Sliding door (4 panels on 2 tracks)</v>
      </c>
      <c r="E122" s="59" t="str">
        <f>INDEX(m_model!H:H,MATCH(C122,m_model!A:A,0))</f>
        <v>Sliding Door</v>
      </c>
      <c r="F122" s="56" t="str">
        <f>INDEX(m_model!I:I,MATCH(C122,m_model!A:A,0))</f>
        <v>Window series</v>
      </c>
      <c r="G122" s="56"/>
      <c r="H122" s="56" t="str">
        <f t="shared" si="7"/>
        <v/>
      </c>
      <c r="I122" s="130">
        <v>0</v>
      </c>
      <c r="J122" s="6" t="s">
        <v>2691</v>
      </c>
      <c r="K122" s="6" t="s">
        <v>3130</v>
      </c>
      <c r="L122" t="str">
        <f t="shared" si="8"/>
        <v>Window series</v>
      </c>
      <c r="M122" t="str">
        <f t="shared" si="6"/>
        <v>Sliding door (4 panels on 2 tracks)_Ivory White.png</v>
      </c>
      <c r="P122">
        <v>0</v>
      </c>
    </row>
    <row r="123" spans="1:16">
      <c r="A123">
        <v>4</v>
      </c>
      <c r="B123" s="56" t="str">
        <f>INDEX(m_color_trans!D:D,MATCH(A123,m_color_trans!$A:$A,0))</f>
        <v>Shine Grey</v>
      </c>
      <c r="C123">
        <v>9</v>
      </c>
      <c r="D123" s="56" t="str">
        <f>INDEX(m_model_trans!E:E,MATCH(C123,m_model_trans!A:A,0))</f>
        <v>Sliding door (4 panels on 2 tracks)</v>
      </c>
      <c r="E123" s="59" t="str">
        <f>INDEX(m_model!H:H,MATCH(C123,m_model!A:A,0))</f>
        <v>Sliding Door</v>
      </c>
      <c r="F123" s="56" t="str">
        <f>INDEX(m_model!I:I,MATCH(C123,m_model!A:A,0))</f>
        <v>Window series</v>
      </c>
      <c r="G123" s="56"/>
      <c r="H123" s="56" t="str">
        <f t="shared" si="7"/>
        <v/>
      </c>
      <c r="I123" s="130">
        <v>1</v>
      </c>
      <c r="J123" s="6" t="s">
        <v>2691</v>
      </c>
      <c r="K123" s="6" t="s">
        <v>3131</v>
      </c>
      <c r="L123" t="str">
        <f t="shared" si="8"/>
        <v>Window series</v>
      </c>
      <c r="M123" t="str">
        <f t="shared" si="6"/>
        <v>Sliding door (4 panels on 2 tracks)_Shine Grey.png</v>
      </c>
      <c r="P123">
        <v>0</v>
      </c>
    </row>
    <row r="124" spans="1:16">
      <c r="A124">
        <v>5</v>
      </c>
      <c r="B124" s="56" t="str">
        <f>INDEX(m_color_trans!D:D,MATCH(A124,m_color_trans!$A:$A,0))</f>
        <v>Autumn Brown</v>
      </c>
      <c r="C124">
        <v>9</v>
      </c>
      <c r="D124" s="56" t="str">
        <f>INDEX(m_model_trans!E:E,MATCH(C124,m_model_trans!A:A,0))</f>
        <v>Sliding door (4 panels on 2 tracks)</v>
      </c>
      <c r="E124" s="59" t="str">
        <f>INDEX(m_model!H:H,MATCH(C124,m_model!A:A,0))</f>
        <v>Sliding Door</v>
      </c>
      <c r="F124" s="56" t="str">
        <f>INDEX(m_model!I:I,MATCH(C124,m_model!A:A,0))</f>
        <v>Window series</v>
      </c>
      <c r="G124" s="56"/>
      <c r="H124" s="56" t="str">
        <f t="shared" si="7"/>
        <v/>
      </c>
      <c r="I124" s="130">
        <v>0</v>
      </c>
      <c r="J124" s="6" t="s">
        <v>2691</v>
      </c>
      <c r="K124" s="6" t="s">
        <v>3132</v>
      </c>
      <c r="L124" t="str">
        <f t="shared" si="8"/>
        <v>Window series</v>
      </c>
      <c r="M124" t="str">
        <f t="shared" si="6"/>
        <v>Sliding door (4 panels on 2 tracks)_Autumn Brown.png</v>
      </c>
      <c r="P124">
        <v>0</v>
      </c>
    </row>
    <row r="125" spans="1:16">
      <c r="A125">
        <v>6</v>
      </c>
      <c r="B125" s="56" t="str">
        <f>INDEX(m_color_trans!D:D,MATCH(A125,m_color_trans!$A:$A,0))</f>
        <v>Natural Black</v>
      </c>
      <c r="C125">
        <v>9</v>
      </c>
      <c r="D125" s="56" t="str">
        <f>INDEX(m_model_trans!E:E,MATCH(C125,m_model_trans!A:A,0))</f>
        <v>Sliding door (4 panels on 2 tracks)</v>
      </c>
      <c r="E125" s="59" t="str">
        <f>INDEX(m_model!H:H,MATCH(C125,m_model!A:A,0))</f>
        <v>Sliding Door</v>
      </c>
      <c r="F125" s="56" t="str">
        <f>INDEX(m_model!I:I,MATCH(C125,m_model!A:A,0))</f>
        <v>Window series</v>
      </c>
      <c r="G125" s="56"/>
      <c r="H125" s="56" t="str">
        <f t="shared" si="7"/>
        <v/>
      </c>
      <c r="I125" s="130">
        <v>0</v>
      </c>
      <c r="J125" s="6" t="s">
        <v>2691</v>
      </c>
      <c r="K125" s="6" t="s">
        <v>3133</v>
      </c>
      <c r="L125" t="str">
        <f t="shared" si="8"/>
        <v>Window series</v>
      </c>
      <c r="M125" t="str">
        <f t="shared" si="6"/>
        <v>Sliding door (4 panels on 2 tracks)_Natural Black.png</v>
      </c>
      <c r="P125">
        <v>0</v>
      </c>
    </row>
    <row r="126" spans="1:16">
      <c r="A126" s="1">
        <v>1</v>
      </c>
      <c r="B126" s="56" t="str">
        <f>INDEX(m_color_trans!D:D,MATCH(A126,m_color_trans!$A:$A,0))</f>
        <v>Natural white</v>
      </c>
      <c r="C126">
        <v>10</v>
      </c>
      <c r="D126" s="56" t="str">
        <f>INDEX(m_model_trans!E:E,MATCH(C126,m_model_trans!A:A,0))</f>
        <v>Sliding door (6 panels on 3 tracks)</v>
      </c>
      <c r="E126" s="59" t="str">
        <f>INDEX(m_model!H:H,MATCH(C126,m_model!A:A,0))</f>
        <v>Sliding Door</v>
      </c>
      <c r="F126" s="56" t="str">
        <f>INDEX(m_model!I:I,MATCH(C126,m_model!A:A,0))</f>
        <v>Window series</v>
      </c>
      <c r="G126" s="56"/>
      <c r="H126" s="56" t="str">
        <f t="shared" si="7"/>
        <v/>
      </c>
      <c r="I126" s="130">
        <v>0</v>
      </c>
      <c r="J126" s="6" t="s">
        <v>2691</v>
      </c>
      <c r="K126" s="6" t="s">
        <v>3134</v>
      </c>
      <c r="L126" t="str">
        <f t="shared" si="8"/>
        <v>Window series</v>
      </c>
      <c r="M126" t="str">
        <f t="shared" si="6"/>
        <v>Sliding door (6 panels on 3 tracks)_Natural white.png</v>
      </c>
      <c r="P126">
        <v>0</v>
      </c>
    </row>
    <row r="127" spans="1:16">
      <c r="A127">
        <v>2</v>
      </c>
      <c r="B127" s="56" t="str">
        <f>INDEX(m_color_trans!D:D,MATCH(A127,m_color_trans!$A:$A,0))</f>
        <v>Natural Silver</v>
      </c>
      <c r="C127">
        <v>10</v>
      </c>
      <c r="D127" s="56" t="str">
        <f>INDEX(m_model_trans!E:E,MATCH(C127,m_model_trans!A:A,0))</f>
        <v>Sliding door (6 panels on 3 tracks)</v>
      </c>
      <c r="E127" s="59" t="str">
        <f>INDEX(m_model!H:H,MATCH(C127,m_model!A:A,0))</f>
        <v>Sliding Door</v>
      </c>
      <c r="F127" s="56" t="str">
        <f>INDEX(m_model!I:I,MATCH(C127,m_model!A:A,0))</f>
        <v>Window series</v>
      </c>
      <c r="G127" s="56"/>
      <c r="H127" s="56" t="str">
        <f t="shared" si="7"/>
        <v/>
      </c>
      <c r="I127" s="130">
        <v>0</v>
      </c>
      <c r="J127" s="6" t="s">
        <v>2691</v>
      </c>
      <c r="K127" s="6" t="s">
        <v>3135</v>
      </c>
      <c r="L127" t="str">
        <f t="shared" si="8"/>
        <v>Window series</v>
      </c>
      <c r="M127" t="str">
        <f t="shared" si="6"/>
        <v>Sliding door (6 panels on 3 tracks)_Natural Silver.png</v>
      </c>
      <c r="P127">
        <v>0</v>
      </c>
    </row>
    <row r="128" spans="1:16">
      <c r="A128">
        <v>3</v>
      </c>
      <c r="B128" s="56" t="str">
        <f>INDEX(m_color_trans!D:D,MATCH(A128,m_color_trans!$A:$A,0))</f>
        <v>Ivory White</v>
      </c>
      <c r="C128">
        <v>10</v>
      </c>
      <c r="D128" s="56" t="str">
        <f>INDEX(m_model_trans!E:E,MATCH(C128,m_model_trans!A:A,0))</f>
        <v>Sliding door (6 panels on 3 tracks)</v>
      </c>
      <c r="E128" s="59" t="str">
        <f>INDEX(m_model!H:H,MATCH(C128,m_model!A:A,0))</f>
        <v>Sliding Door</v>
      </c>
      <c r="F128" s="56" t="str">
        <f>INDEX(m_model!I:I,MATCH(C128,m_model!A:A,0))</f>
        <v>Window series</v>
      </c>
      <c r="G128" s="56"/>
      <c r="H128" s="56" t="str">
        <f t="shared" si="7"/>
        <v/>
      </c>
      <c r="I128" s="130">
        <v>0</v>
      </c>
      <c r="J128" s="6" t="s">
        <v>2691</v>
      </c>
      <c r="K128" s="6" t="s">
        <v>3136</v>
      </c>
      <c r="L128" t="str">
        <f t="shared" si="8"/>
        <v>Window series</v>
      </c>
      <c r="M128" t="str">
        <f t="shared" si="6"/>
        <v>Sliding door (6 panels on 3 tracks)_Ivory White.png</v>
      </c>
      <c r="P128">
        <v>0</v>
      </c>
    </row>
    <row r="129" spans="1:16">
      <c r="A129">
        <v>4</v>
      </c>
      <c r="B129" s="56" t="str">
        <f>INDEX(m_color_trans!D:D,MATCH(A129,m_color_trans!$A:$A,0))</f>
        <v>Shine Grey</v>
      </c>
      <c r="C129">
        <v>10</v>
      </c>
      <c r="D129" s="56" t="str">
        <f>INDEX(m_model_trans!E:E,MATCH(C129,m_model_trans!A:A,0))</f>
        <v>Sliding door (6 panels on 3 tracks)</v>
      </c>
      <c r="E129" s="59" t="str">
        <f>INDEX(m_model!H:H,MATCH(C129,m_model!A:A,0))</f>
        <v>Sliding Door</v>
      </c>
      <c r="F129" s="56" t="str">
        <f>INDEX(m_model!I:I,MATCH(C129,m_model!A:A,0))</f>
        <v>Window series</v>
      </c>
      <c r="G129" s="56"/>
      <c r="H129" s="56" t="str">
        <f t="shared" si="7"/>
        <v/>
      </c>
      <c r="I129" s="130">
        <v>1</v>
      </c>
      <c r="J129" s="6" t="s">
        <v>2691</v>
      </c>
      <c r="K129" s="6" t="s">
        <v>3137</v>
      </c>
      <c r="L129" t="str">
        <f t="shared" si="8"/>
        <v>Window series</v>
      </c>
      <c r="M129" t="str">
        <f t="shared" si="6"/>
        <v>Sliding door (6 panels on 3 tracks)_Shine Grey.png</v>
      </c>
      <c r="P129">
        <v>0</v>
      </c>
    </row>
    <row r="130" spans="1:16">
      <c r="A130">
        <v>5</v>
      </c>
      <c r="B130" s="56" t="str">
        <f>INDEX(m_color_trans!D:D,MATCH(A130,m_color_trans!$A:$A,0))</f>
        <v>Autumn Brown</v>
      </c>
      <c r="C130">
        <v>10</v>
      </c>
      <c r="D130" s="56" t="str">
        <f>INDEX(m_model_trans!E:E,MATCH(C130,m_model_trans!A:A,0))</f>
        <v>Sliding door (6 panels on 3 tracks)</v>
      </c>
      <c r="E130" s="59" t="str">
        <f>INDEX(m_model!H:H,MATCH(C130,m_model!A:A,0))</f>
        <v>Sliding Door</v>
      </c>
      <c r="F130" s="56" t="str">
        <f>INDEX(m_model!I:I,MATCH(C130,m_model!A:A,0))</f>
        <v>Window series</v>
      </c>
      <c r="G130" s="56"/>
      <c r="H130" s="56" t="str">
        <f t="shared" si="7"/>
        <v/>
      </c>
      <c r="I130" s="130">
        <v>0</v>
      </c>
      <c r="J130" s="6" t="s">
        <v>2691</v>
      </c>
      <c r="K130" s="6" t="s">
        <v>3138</v>
      </c>
      <c r="L130" t="str">
        <f t="shared" si="8"/>
        <v>Window series</v>
      </c>
      <c r="M130" t="str">
        <f t="shared" si="6"/>
        <v>Sliding door (6 panels on 3 tracks)_Autumn Brown.png</v>
      </c>
      <c r="P130">
        <v>0</v>
      </c>
    </row>
    <row r="131" spans="1:16">
      <c r="A131">
        <v>6</v>
      </c>
      <c r="B131" s="56" t="str">
        <f>INDEX(m_color_trans!D:D,MATCH(A131,m_color_trans!$A:$A,0))</f>
        <v>Natural Black</v>
      </c>
      <c r="C131">
        <v>10</v>
      </c>
      <c r="D131" s="56" t="str">
        <f>INDEX(m_model_trans!E:E,MATCH(C131,m_model_trans!A:A,0))</f>
        <v>Sliding door (6 panels on 3 tracks)</v>
      </c>
      <c r="E131" s="59" t="str">
        <f>INDEX(m_model!H:H,MATCH(C131,m_model!A:A,0))</f>
        <v>Sliding Door</v>
      </c>
      <c r="F131" s="56" t="str">
        <f>INDEX(m_model!I:I,MATCH(C131,m_model!A:A,0))</f>
        <v>Window series</v>
      </c>
      <c r="G131" s="56"/>
      <c r="H131" s="56" t="str">
        <f t="shared" si="7"/>
        <v/>
      </c>
      <c r="I131" s="130">
        <v>0</v>
      </c>
      <c r="J131" s="6" t="s">
        <v>2691</v>
      </c>
      <c r="K131" s="6" t="s">
        <v>3139</v>
      </c>
      <c r="L131" t="str">
        <f t="shared" si="8"/>
        <v>Window series</v>
      </c>
      <c r="M131" t="str">
        <f t="shared" si="6"/>
        <v>Sliding door (6 panels on 3 tracks)_Natural Black.png</v>
      </c>
      <c r="P131">
        <v>0</v>
      </c>
    </row>
    <row r="132" spans="1:16">
      <c r="A132" s="1">
        <v>1</v>
      </c>
      <c r="B132" s="56" t="str">
        <f>INDEX(m_color_trans!D:D,MATCH(A132,m_color_trans!$A:$A,0))</f>
        <v>Natural white</v>
      </c>
      <c r="C132">
        <v>11</v>
      </c>
      <c r="D132" s="56" t="str">
        <f>INDEX(m_model_trans!E:E,MATCH(C132,m_model_trans!A:A,0))</f>
        <v>Entrance sliding door (2 panels on 2 tracks)</v>
      </c>
      <c r="E132" s="59" t="str">
        <f>INDEX(m_model!H:H,MATCH(C132,m_model!A:A,0))</f>
        <v>Entrance</v>
      </c>
      <c r="F132" s="56" t="str">
        <f>INDEX(m_model!I:I,MATCH(C132,m_model!A:A,0))</f>
        <v>Window series</v>
      </c>
      <c r="G132" s="56"/>
      <c r="H132" s="56" t="str">
        <f t="shared" si="7"/>
        <v/>
      </c>
      <c r="I132" s="130">
        <v>0</v>
      </c>
      <c r="J132" s="6" t="s">
        <v>2691</v>
      </c>
      <c r="K132" s="6" t="s">
        <v>3140</v>
      </c>
      <c r="L132" t="str">
        <f t="shared" si="8"/>
        <v>Window series</v>
      </c>
      <c r="M132" t="str">
        <f t="shared" si="6"/>
        <v>Entrance sliding door (2 panels on 2 tracks)_Natural white.png</v>
      </c>
      <c r="P132">
        <v>0</v>
      </c>
    </row>
    <row r="133" spans="1:16">
      <c r="A133">
        <v>2</v>
      </c>
      <c r="B133" s="56" t="str">
        <f>INDEX(m_color_trans!D:D,MATCH(A133,m_color_trans!$A:$A,0))</f>
        <v>Natural Silver</v>
      </c>
      <c r="C133">
        <v>11</v>
      </c>
      <c r="D133" s="56" t="str">
        <f>INDEX(m_model_trans!E:E,MATCH(C133,m_model_trans!A:A,0))</f>
        <v>Entrance sliding door (2 panels on 2 tracks)</v>
      </c>
      <c r="E133" s="59" t="str">
        <f>INDEX(m_model!H:H,MATCH(C133,m_model!A:A,0))</f>
        <v>Entrance</v>
      </c>
      <c r="F133" s="56" t="str">
        <f>INDEX(m_model!I:I,MATCH(C133,m_model!A:A,0))</f>
        <v>Window series</v>
      </c>
      <c r="G133" s="56"/>
      <c r="H133" s="56" t="str">
        <f t="shared" si="7"/>
        <v/>
      </c>
      <c r="I133" s="130">
        <v>0</v>
      </c>
      <c r="J133" s="6" t="s">
        <v>2691</v>
      </c>
      <c r="K133" s="6" t="s">
        <v>3141</v>
      </c>
      <c r="L133" t="str">
        <f t="shared" si="8"/>
        <v>Window series</v>
      </c>
      <c r="M133" t="str">
        <f t="shared" si="6"/>
        <v>Entrance sliding door (2 panels on 2 tracks)_Natural Silver.png</v>
      </c>
      <c r="P133">
        <v>0</v>
      </c>
    </row>
    <row r="134" spans="1:16">
      <c r="A134">
        <v>3</v>
      </c>
      <c r="B134" s="56" t="str">
        <f>INDEX(m_color_trans!D:D,MATCH(A134,m_color_trans!$A:$A,0))</f>
        <v>Ivory White</v>
      </c>
      <c r="C134">
        <v>11</v>
      </c>
      <c r="D134" s="56" t="str">
        <f>INDEX(m_model_trans!E:E,MATCH(C134,m_model_trans!A:A,0))</f>
        <v>Entrance sliding door (2 panels on 2 tracks)</v>
      </c>
      <c r="E134" s="59" t="str">
        <f>INDEX(m_model!H:H,MATCH(C134,m_model!A:A,0))</f>
        <v>Entrance</v>
      </c>
      <c r="F134" s="56" t="str">
        <f>INDEX(m_model!I:I,MATCH(C134,m_model!A:A,0))</f>
        <v>Window series</v>
      </c>
      <c r="G134" s="56"/>
      <c r="H134" s="56" t="str">
        <f t="shared" si="7"/>
        <v/>
      </c>
      <c r="I134" s="130">
        <v>0</v>
      </c>
      <c r="J134" s="6" t="s">
        <v>2691</v>
      </c>
      <c r="K134" s="6" t="s">
        <v>3142</v>
      </c>
      <c r="L134" t="str">
        <f t="shared" si="8"/>
        <v>Window series</v>
      </c>
      <c r="M134" t="str">
        <f t="shared" si="6"/>
        <v>Entrance sliding door (2 panels on 2 tracks)_Ivory White.png</v>
      </c>
      <c r="P134">
        <v>0</v>
      </c>
    </row>
    <row r="135" spans="1:16">
      <c r="A135">
        <v>4</v>
      </c>
      <c r="B135" s="56" t="str">
        <f>INDEX(m_color_trans!D:D,MATCH(A135,m_color_trans!$A:$A,0))</f>
        <v>Shine Grey</v>
      </c>
      <c r="C135">
        <v>11</v>
      </c>
      <c r="D135" s="56" t="str">
        <f>INDEX(m_model_trans!E:E,MATCH(C135,m_model_trans!A:A,0))</f>
        <v>Entrance sliding door (2 panels on 2 tracks)</v>
      </c>
      <c r="E135" s="59" t="str">
        <f>INDEX(m_model!H:H,MATCH(C135,m_model!A:A,0))</f>
        <v>Entrance</v>
      </c>
      <c r="F135" s="56" t="str">
        <f>INDEX(m_model!I:I,MATCH(C135,m_model!A:A,0))</f>
        <v>Window series</v>
      </c>
      <c r="G135" s="56"/>
      <c r="H135" s="56" t="str">
        <f t="shared" si="7"/>
        <v/>
      </c>
      <c r="I135" s="130">
        <v>1</v>
      </c>
      <c r="J135" s="6" t="s">
        <v>2691</v>
      </c>
      <c r="K135" s="6" t="s">
        <v>3143</v>
      </c>
      <c r="L135" t="str">
        <f t="shared" si="8"/>
        <v>Window series</v>
      </c>
      <c r="M135" t="str">
        <f t="shared" si="6"/>
        <v>Entrance sliding door (2 panels on 2 tracks)_Shine Grey.png</v>
      </c>
      <c r="P135">
        <v>0</v>
      </c>
    </row>
    <row r="136" spans="1:16">
      <c r="A136">
        <v>5</v>
      </c>
      <c r="B136" s="56" t="str">
        <f>INDEX(m_color_trans!D:D,MATCH(A136,m_color_trans!$A:$A,0))</f>
        <v>Autumn Brown</v>
      </c>
      <c r="C136">
        <v>11</v>
      </c>
      <c r="D136" s="56" t="str">
        <f>INDEX(m_model_trans!E:E,MATCH(C136,m_model_trans!A:A,0))</f>
        <v>Entrance sliding door (2 panels on 2 tracks)</v>
      </c>
      <c r="E136" s="59" t="str">
        <f>INDEX(m_model!H:H,MATCH(C136,m_model!A:A,0))</f>
        <v>Entrance</v>
      </c>
      <c r="F136" s="56" t="str">
        <f>INDEX(m_model!I:I,MATCH(C136,m_model!A:A,0))</f>
        <v>Window series</v>
      </c>
      <c r="G136" s="56"/>
      <c r="H136" s="56" t="str">
        <f t="shared" si="7"/>
        <v/>
      </c>
      <c r="I136" s="130">
        <v>0</v>
      </c>
      <c r="J136" s="6" t="s">
        <v>2691</v>
      </c>
      <c r="K136" s="6" t="s">
        <v>3144</v>
      </c>
      <c r="L136" t="str">
        <f t="shared" si="8"/>
        <v>Window series</v>
      </c>
      <c r="M136" t="str">
        <f t="shared" si="6"/>
        <v>Entrance sliding door (2 panels on 2 tracks)_Autumn Brown.png</v>
      </c>
      <c r="P136">
        <v>0</v>
      </c>
    </row>
    <row r="137" spans="1:16">
      <c r="A137">
        <v>6</v>
      </c>
      <c r="B137" s="56" t="str">
        <f>INDEX(m_color_trans!D:D,MATCH(A137,m_color_trans!$A:$A,0))</f>
        <v>Natural Black</v>
      </c>
      <c r="C137">
        <v>11</v>
      </c>
      <c r="D137" s="56" t="str">
        <f>INDEX(m_model_trans!E:E,MATCH(C137,m_model_trans!A:A,0))</f>
        <v>Entrance sliding door (2 panels on 2 tracks)</v>
      </c>
      <c r="E137" s="59" t="str">
        <f>INDEX(m_model!H:H,MATCH(C137,m_model!A:A,0))</f>
        <v>Entrance</v>
      </c>
      <c r="F137" s="56" t="str">
        <f>INDEX(m_model!I:I,MATCH(C137,m_model!A:A,0))</f>
        <v>Window series</v>
      </c>
      <c r="G137" s="56"/>
      <c r="H137" s="56" t="str">
        <f t="shared" si="7"/>
        <v/>
      </c>
      <c r="I137" s="130">
        <v>0</v>
      </c>
      <c r="J137" s="6" t="s">
        <v>2691</v>
      </c>
      <c r="K137" s="6" t="s">
        <v>3145</v>
      </c>
      <c r="L137" t="str">
        <f t="shared" si="8"/>
        <v>Window series</v>
      </c>
      <c r="M137" t="str">
        <f t="shared" si="6"/>
        <v>Entrance sliding door (2 panels on 2 tracks)_Natural Black.png</v>
      </c>
      <c r="P137">
        <v>0</v>
      </c>
    </row>
    <row r="138" spans="1:16">
      <c r="A138" s="1">
        <v>1</v>
      </c>
      <c r="B138" s="56" t="str">
        <f>INDEX(m_color_trans!D:D,MATCH(A138,m_color_trans!$A:$A,0))</f>
        <v>Natural white</v>
      </c>
      <c r="C138">
        <v>12</v>
      </c>
      <c r="D138" s="56" t="str">
        <f>INDEX(m_model_trans!E:E,MATCH(C138,m_model_trans!A:A,0))</f>
        <v>Entrance sliding door (4 panels on 2 tracks)</v>
      </c>
      <c r="E138" s="59" t="str">
        <f>INDEX(m_model!H:H,MATCH(C138,m_model!A:A,0))</f>
        <v>Entrance</v>
      </c>
      <c r="F138" s="56" t="str">
        <f>INDEX(m_model!I:I,MATCH(C138,m_model!A:A,0))</f>
        <v>Window series</v>
      </c>
      <c r="G138" s="56"/>
      <c r="H138" s="56" t="str">
        <f t="shared" si="7"/>
        <v/>
      </c>
      <c r="I138" s="130">
        <v>0</v>
      </c>
      <c r="J138" s="6" t="s">
        <v>2691</v>
      </c>
      <c r="K138" s="6" t="s">
        <v>3146</v>
      </c>
      <c r="L138" t="str">
        <f t="shared" si="8"/>
        <v>Window series</v>
      </c>
      <c r="M138" t="str">
        <f t="shared" si="6"/>
        <v>Entrance sliding door (4 panels on 2 tracks)_Natural white.png</v>
      </c>
      <c r="P138">
        <v>0</v>
      </c>
    </row>
    <row r="139" spans="1:16">
      <c r="A139">
        <v>2</v>
      </c>
      <c r="B139" s="56" t="str">
        <f>INDEX(m_color_trans!D:D,MATCH(A139,m_color_trans!$A:$A,0))</f>
        <v>Natural Silver</v>
      </c>
      <c r="C139">
        <v>12</v>
      </c>
      <c r="D139" s="56" t="str">
        <f>INDEX(m_model_trans!E:E,MATCH(C139,m_model_trans!A:A,0))</f>
        <v>Entrance sliding door (4 panels on 2 tracks)</v>
      </c>
      <c r="E139" s="59" t="str">
        <f>INDEX(m_model!H:H,MATCH(C139,m_model!A:A,0))</f>
        <v>Entrance</v>
      </c>
      <c r="F139" s="56" t="str">
        <f>INDEX(m_model!I:I,MATCH(C139,m_model!A:A,0))</f>
        <v>Window series</v>
      </c>
      <c r="G139" s="56"/>
      <c r="H139" s="56" t="str">
        <f t="shared" si="7"/>
        <v/>
      </c>
      <c r="I139" s="130">
        <v>0</v>
      </c>
      <c r="J139" s="6" t="s">
        <v>2691</v>
      </c>
      <c r="K139" s="6" t="s">
        <v>3147</v>
      </c>
      <c r="L139" t="str">
        <f t="shared" si="8"/>
        <v>Window series</v>
      </c>
      <c r="M139" t="str">
        <f t="shared" ref="M139:M202" si="9">IF(N139="",CONCATENATE(H139,D139,"_",B139,".png"),N139)</f>
        <v>Entrance sliding door (4 panels on 2 tracks)_Natural Silver.png</v>
      </c>
      <c r="P139">
        <v>0</v>
      </c>
    </row>
    <row r="140" spans="1:16">
      <c r="A140">
        <v>3</v>
      </c>
      <c r="B140" s="56" t="str">
        <f>INDEX(m_color_trans!D:D,MATCH(A140,m_color_trans!$A:$A,0))</f>
        <v>Ivory White</v>
      </c>
      <c r="C140">
        <v>12</v>
      </c>
      <c r="D140" s="56" t="str">
        <f>INDEX(m_model_trans!E:E,MATCH(C140,m_model_trans!A:A,0))</f>
        <v>Entrance sliding door (4 panels on 2 tracks)</v>
      </c>
      <c r="E140" s="59" t="str">
        <f>INDEX(m_model!H:H,MATCH(C140,m_model!A:A,0))</f>
        <v>Entrance</v>
      </c>
      <c r="F140" s="56" t="str">
        <f>INDEX(m_model!I:I,MATCH(C140,m_model!A:A,0))</f>
        <v>Window series</v>
      </c>
      <c r="G140" s="56"/>
      <c r="H140" s="56" t="str">
        <f t="shared" ref="H140:H203" si="10">IF(OR(G140="",G140=0),"",CONCATENATE(G140,"_"))</f>
        <v/>
      </c>
      <c r="I140" s="130">
        <v>0</v>
      </c>
      <c r="J140" s="6" t="s">
        <v>2691</v>
      </c>
      <c r="K140" s="6" t="s">
        <v>3148</v>
      </c>
      <c r="L140" t="str">
        <f t="shared" ref="L140:L203" si="11">IF(O140="",F140,O140)</f>
        <v>Window series</v>
      </c>
      <c r="M140" t="str">
        <f t="shared" si="9"/>
        <v>Entrance sliding door (4 panels on 2 tracks)_Ivory White.png</v>
      </c>
      <c r="P140">
        <v>0</v>
      </c>
    </row>
    <row r="141" spans="1:16">
      <c r="A141">
        <v>4</v>
      </c>
      <c r="B141" s="56" t="str">
        <f>INDEX(m_color_trans!D:D,MATCH(A141,m_color_trans!$A:$A,0))</f>
        <v>Shine Grey</v>
      </c>
      <c r="C141">
        <v>12</v>
      </c>
      <c r="D141" s="56" t="str">
        <f>INDEX(m_model_trans!E:E,MATCH(C141,m_model_trans!A:A,0))</f>
        <v>Entrance sliding door (4 panels on 2 tracks)</v>
      </c>
      <c r="E141" s="59" t="str">
        <f>INDEX(m_model!H:H,MATCH(C141,m_model!A:A,0))</f>
        <v>Entrance</v>
      </c>
      <c r="F141" s="56" t="str">
        <f>INDEX(m_model!I:I,MATCH(C141,m_model!A:A,0))</f>
        <v>Window series</v>
      </c>
      <c r="G141" s="56"/>
      <c r="H141" s="56" t="str">
        <f t="shared" si="10"/>
        <v/>
      </c>
      <c r="I141" s="130">
        <v>1</v>
      </c>
      <c r="J141" s="6" t="s">
        <v>2691</v>
      </c>
      <c r="K141" s="6" t="s">
        <v>3149</v>
      </c>
      <c r="L141" t="str">
        <f t="shared" si="11"/>
        <v>Window series</v>
      </c>
      <c r="M141" t="str">
        <f t="shared" si="9"/>
        <v>Entrance sliding door (4 panels on 2 tracks)_Shine Grey.png</v>
      </c>
      <c r="P141">
        <v>0</v>
      </c>
    </row>
    <row r="142" spans="1:16">
      <c r="A142">
        <v>5</v>
      </c>
      <c r="B142" s="56" t="str">
        <f>INDEX(m_color_trans!D:D,MATCH(A142,m_color_trans!$A:$A,0))</f>
        <v>Autumn Brown</v>
      </c>
      <c r="C142">
        <v>12</v>
      </c>
      <c r="D142" s="56" t="str">
        <f>INDEX(m_model_trans!E:E,MATCH(C142,m_model_trans!A:A,0))</f>
        <v>Entrance sliding door (4 panels on 2 tracks)</v>
      </c>
      <c r="E142" s="59" t="str">
        <f>INDEX(m_model!H:H,MATCH(C142,m_model!A:A,0))</f>
        <v>Entrance</v>
      </c>
      <c r="F142" s="56" t="str">
        <f>INDEX(m_model!I:I,MATCH(C142,m_model!A:A,0))</f>
        <v>Window series</v>
      </c>
      <c r="G142" s="56"/>
      <c r="H142" s="56" t="str">
        <f t="shared" si="10"/>
        <v/>
      </c>
      <c r="I142" s="130">
        <v>0</v>
      </c>
      <c r="J142" s="6" t="s">
        <v>2691</v>
      </c>
      <c r="K142" s="6" t="s">
        <v>3150</v>
      </c>
      <c r="L142" t="str">
        <f t="shared" si="11"/>
        <v>Window series</v>
      </c>
      <c r="M142" t="str">
        <f t="shared" si="9"/>
        <v>Entrance sliding door (4 panels on 2 tracks)_Autumn Brown.png</v>
      </c>
      <c r="P142">
        <v>0</v>
      </c>
    </row>
    <row r="143" spans="1:16">
      <c r="A143">
        <v>6</v>
      </c>
      <c r="B143" s="56" t="str">
        <f>INDEX(m_color_trans!D:D,MATCH(A143,m_color_trans!$A:$A,0))</f>
        <v>Natural Black</v>
      </c>
      <c r="C143">
        <v>12</v>
      </c>
      <c r="D143" s="56" t="str">
        <f>INDEX(m_model_trans!E:E,MATCH(C143,m_model_trans!A:A,0))</f>
        <v>Entrance sliding door (4 panels on 2 tracks)</v>
      </c>
      <c r="E143" s="59" t="str">
        <f>INDEX(m_model!H:H,MATCH(C143,m_model!A:A,0))</f>
        <v>Entrance</v>
      </c>
      <c r="F143" s="56" t="str">
        <f>INDEX(m_model!I:I,MATCH(C143,m_model!A:A,0))</f>
        <v>Window series</v>
      </c>
      <c r="G143" s="56"/>
      <c r="H143" s="56" t="str">
        <f t="shared" si="10"/>
        <v/>
      </c>
      <c r="I143" s="130">
        <v>0</v>
      </c>
      <c r="J143" s="6" t="s">
        <v>2691</v>
      </c>
      <c r="K143" s="6" t="s">
        <v>3151</v>
      </c>
      <c r="L143" t="str">
        <f t="shared" si="11"/>
        <v>Window series</v>
      </c>
      <c r="M143" t="str">
        <f t="shared" si="9"/>
        <v>Entrance sliding door (4 panels on 2 tracks)_Natural Black.png</v>
      </c>
      <c r="P143">
        <v>0</v>
      </c>
    </row>
    <row r="144" spans="1:16">
      <c r="A144" s="1">
        <v>1</v>
      </c>
      <c r="B144" s="56" t="str">
        <f>INDEX(m_color_trans!D:D,MATCH(A144,m_color_trans!$A:$A,0))</f>
        <v>Natural white</v>
      </c>
      <c r="C144">
        <v>13</v>
      </c>
      <c r="D144" s="56" t="str">
        <f>INDEX(m_model_trans!E:E,MATCH(C144,m_model_trans!A:A,0))</f>
        <v>Casement window (Single lock)</v>
      </c>
      <c r="E144" s="59" t="str">
        <f>INDEX(m_model!H:H,MATCH(C144,m_model!A:A,0))</f>
        <v>Casement</v>
      </c>
      <c r="F144" s="56" t="str">
        <f>INDEX(m_model!I:I,MATCH(C144,m_model!A:A,0))</f>
        <v>Window series</v>
      </c>
      <c r="G144" s="56"/>
      <c r="H144" s="56" t="str">
        <f t="shared" si="10"/>
        <v/>
      </c>
      <c r="I144" s="130">
        <v>0</v>
      </c>
      <c r="J144" s="6" t="s">
        <v>2691</v>
      </c>
      <c r="K144" s="6" t="s">
        <v>3152</v>
      </c>
      <c r="L144" t="str">
        <f t="shared" si="11"/>
        <v>Window series</v>
      </c>
      <c r="M144" t="str">
        <f t="shared" si="9"/>
        <v>Casement window (Single lock)_Natural white.png</v>
      </c>
      <c r="P144">
        <v>0</v>
      </c>
    </row>
    <row r="145" spans="1:16">
      <c r="A145">
        <v>2</v>
      </c>
      <c r="B145" s="56" t="str">
        <f>INDEX(m_color_trans!D:D,MATCH(A145,m_color_trans!$A:$A,0))</f>
        <v>Natural Silver</v>
      </c>
      <c r="C145">
        <v>13</v>
      </c>
      <c r="D145" s="56" t="str">
        <f>INDEX(m_model_trans!E:E,MATCH(C145,m_model_trans!A:A,0))</f>
        <v>Casement window (Single lock)</v>
      </c>
      <c r="E145" s="59" t="str">
        <f>INDEX(m_model!H:H,MATCH(C145,m_model!A:A,0))</f>
        <v>Casement</v>
      </c>
      <c r="F145" s="56" t="str">
        <f>INDEX(m_model!I:I,MATCH(C145,m_model!A:A,0))</f>
        <v>Window series</v>
      </c>
      <c r="G145" s="56"/>
      <c r="H145" s="56" t="str">
        <f t="shared" si="10"/>
        <v/>
      </c>
      <c r="I145" s="130">
        <v>0</v>
      </c>
      <c r="J145" s="6" t="s">
        <v>2691</v>
      </c>
      <c r="K145" s="6" t="s">
        <v>3153</v>
      </c>
      <c r="L145" t="str">
        <f t="shared" si="11"/>
        <v>Window series</v>
      </c>
      <c r="M145" t="str">
        <f t="shared" si="9"/>
        <v>Casement window (Single lock)_Natural Silver.png</v>
      </c>
      <c r="P145">
        <v>0</v>
      </c>
    </row>
    <row r="146" spans="1:16">
      <c r="A146">
        <v>3</v>
      </c>
      <c r="B146" s="56" t="str">
        <f>INDEX(m_color_trans!D:D,MATCH(A146,m_color_trans!$A:$A,0))</f>
        <v>Ivory White</v>
      </c>
      <c r="C146">
        <v>13</v>
      </c>
      <c r="D146" s="56" t="str">
        <f>INDEX(m_model_trans!E:E,MATCH(C146,m_model_trans!A:A,0))</f>
        <v>Casement window (Single lock)</v>
      </c>
      <c r="E146" s="59" t="str">
        <f>INDEX(m_model!H:H,MATCH(C146,m_model!A:A,0))</f>
        <v>Casement</v>
      </c>
      <c r="F146" s="56" t="str">
        <f>INDEX(m_model!I:I,MATCH(C146,m_model!A:A,0))</f>
        <v>Window series</v>
      </c>
      <c r="G146" s="56"/>
      <c r="H146" s="56" t="str">
        <f t="shared" si="10"/>
        <v/>
      </c>
      <c r="I146" s="130">
        <v>0</v>
      </c>
      <c r="J146" s="6" t="s">
        <v>2691</v>
      </c>
      <c r="K146" s="6" t="s">
        <v>3154</v>
      </c>
      <c r="L146" t="str">
        <f t="shared" si="11"/>
        <v>Window series</v>
      </c>
      <c r="M146" t="str">
        <f t="shared" si="9"/>
        <v>Casement window (Single lock)_Ivory White.png</v>
      </c>
      <c r="P146">
        <v>0</v>
      </c>
    </row>
    <row r="147" spans="1:16">
      <c r="A147">
        <v>4</v>
      </c>
      <c r="B147" s="56" t="str">
        <f>INDEX(m_color_trans!D:D,MATCH(A147,m_color_trans!$A:$A,0))</f>
        <v>Shine Grey</v>
      </c>
      <c r="C147">
        <v>13</v>
      </c>
      <c r="D147" s="56" t="str">
        <f>INDEX(m_model_trans!E:E,MATCH(C147,m_model_trans!A:A,0))</f>
        <v>Casement window (Single lock)</v>
      </c>
      <c r="E147" s="59" t="str">
        <f>INDEX(m_model!H:H,MATCH(C147,m_model!A:A,0))</f>
        <v>Casement</v>
      </c>
      <c r="F147" s="56" t="str">
        <f>INDEX(m_model!I:I,MATCH(C147,m_model!A:A,0))</f>
        <v>Window series</v>
      </c>
      <c r="G147" s="56"/>
      <c r="H147" s="56" t="str">
        <f t="shared" si="10"/>
        <v/>
      </c>
      <c r="I147" s="130">
        <v>1</v>
      </c>
      <c r="J147" s="6" t="s">
        <v>2691</v>
      </c>
      <c r="K147" s="6" t="s">
        <v>3155</v>
      </c>
      <c r="L147" t="str">
        <f t="shared" si="11"/>
        <v>Window series</v>
      </c>
      <c r="M147" t="str">
        <f t="shared" si="9"/>
        <v>Casement window (Single lock)_Shine Grey.png</v>
      </c>
      <c r="P147">
        <v>0</v>
      </c>
    </row>
    <row r="148" spans="1:16">
      <c r="A148">
        <v>5</v>
      </c>
      <c r="B148" s="56" t="str">
        <f>INDEX(m_color_trans!D:D,MATCH(A148,m_color_trans!$A:$A,0))</f>
        <v>Autumn Brown</v>
      </c>
      <c r="C148">
        <v>13</v>
      </c>
      <c r="D148" s="56" t="str">
        <f>INDEX(m_model_trans!E:E,MATCH(C148,m_model_trans!A:A,0))</f>
        <v>Casement window (Single lock)</v>
      </c>
      <c r="E148" s="59" t="str">
        <f>INDEX(m_model!H:H,MATCH(C148,m_model!A:A,0))</f>
        <v>Casement</v>
      </c>
      <c r="F148" s="56" t="str">
        <f>INDEX(m_model!I:I,MATCH(C148,m_model!A:A,0))</f>
        <v>Window series</v>
      </c>
      <c r="G148" s="56"/>
      <c r="H148" s="56" t="str">
        <f t="shared" si="10"/>
        <v/>
      </c>
      <c r="I148" s="130">
        <v>0</v>
      </c>
      <c r="J148" s="6" t="s">
        <v>2691</v>
      </c>
      <c r="K148" s="6" t="s">
        <v>3156</v>
      </c>
      <c r="L148" t="str">
        <f t="shared" si="11"/>
        <v>Window series</v>
      </c>
      <c r="M148" t="str">
        <f t="shared" si="9"/>
        <v>Casement window (Single lock)_Autumn Brown.png</v>
      </c>
      <c r="P148">
        <v>0</v>
      </c>
    </row>
    <row r="149" spans="1:16">
      <c r="A149">
        <v>6</v>
      </c>
      <c r="B149" s="56" t="str">
        <f>INDEX(m_color_trans!D:D,MATCH(A149,m_color_trans!$A:$A,0))</f>
        <v>Natural Black</v>
      </c>
      <c r="C149">
        <v>13</v>
      </c>
      <c r="D149" s="56" t="str">
        <f>INDEX(m_model_trans!E:E,MATCH(C149,m_model_trans!A:A,0))</f>
        <v>Casement window (Single lock)</v>
      </c>
      <c r="E149" s="59" t="str">
        <f>INDEX(m_model!H:H,MATCH(C149,m_model!A:A,0))</f>
        <v>Casement</v>
      </c>
      <c r="F149" s="56" t="str">
        <f>INDEX(m_model!I:I,MATCH(C149,m_model!A:A,0))</f>
        <v>Window series</v>
      </c>
      <c r="G149" s="56"/>
      <c r="H149" s="56" t="str">
        <f t="shared" si="10"/>
        <v/>
      </c>
      <c r="I149" s="130">
        <v>0</v>
      </c>
      <c r="J149" s="6" t="s">
        <v>2691</v>
      </c>
      <c r="K149" s="6" t="s">
        <v>3157</v>
      </c>
      <c r="L149" t="str">
        <f t="shared" si="11"/>
        <v>Window series</v>
      </c>
      <c r="M149" t="str">
        <f t="shared" si="9"/>
        <v>Casement window (Single lock)_Natural Black.png</v>
      </c>
      <c r="P149">
        <v>0</v>
      </c>
    </row>
    <row r="150" spans="1:16">
      <c r="A150" s="1">
        <v>1</v>
      </c>
      <c r="B150" s="56" t="str">
        <f>INDEX(m_color_trans!D:D,MATCH(A150,m_color_trans!$A:$A,0))</f>
        <v>Natural white</v>
      </c>
      <c r="C150">
        <v>14</v>
      </c>
      <c r="D150" s="56" t="str">
        <f>INDEX(m_model_trans!E:E,MATCH(C150,m_model_trans!A:A,0))</f>
        <v>Casement window (Multi lock)</v>
      </c>
      <c r="E150" s="59" t="str">
        <f>INDEX(m_model!H:H,MATCH(C150,m_model!A:A,0))</f>
        <v>Casement</v>
      </c>
      <c r="F150" s="56" t="str">
        <f>INDEX(m_model!I:I,MATCH(C150,m_model!A:A,0))</f>
        <v>Window series</v>
      </c>
      <c r="G150" s="56"/>
      <c r="H150" s="56" t="str">
        <f t="shared" si="10"/>
        <v/>
      </c>
      <c r="I150" s="130">
        <v>0</v>
      </c>
      <c r="J150" s="6" t="s">
        <v>2691</v>
      </c>
      <c r="K150" s="6" t="s">
        <v>3158</v>
      </c>
      <c r="L150" t="str">
        <f t="shared" si="11"/>
        <v>Window series</v>
      </c>
      <c r="M150" t="str">
        <f t="shared" si="9"/>
        <v>Casement window (Multi lock)_Natural white.png</v>
      </c>
      <c r="P150">
        <v>0</v>
      </c>
    </row>
    <row r="151" spans="1:16">
      <c r="A151">
        <v>2</v>
      </c>
      <c r="B151" s="56" t="str">
        <f>INDEX(m_color_trans!D:D,MATCH(A151,m_color_trans!$A:$A,0))</f>
        <v>Natural Silver</v>
      </c>
      <c r="C151">
        <v>14</v>
      </c>
      <c r="D151" s="56" t="str">
        <f>INDEX(m_model_trans!E:E,MATCH(C151,m_model_trans!A:A,0))</f>
        <v>Casement window (Multi lock)</v>
      </c>
      <c r="E151" s="59" t="str">
        <f>INDEX(m_model!H:H,MATCH(C151,m_model!A:A,0))</f>
        <v>Casement</v>
      </c>
      <c r="F151" s="56" t="str">
        <f>INDEX(m_model!I:I,MATCH(C151,m_model!A:A,0))</f>
        <v>Window series</v>
      </c>
      <c r="G151" s="56"/>
      <c r="H151" s="56" t="str">
        <f t="shared" si="10"/>
        <v/>
      </c>
      <c r="I151" s="130">
        <v>0</v>
      </c>
      <c r="J151" s="6" t="s">
        <v>2691</v>
      </c>
      <c r="K151" s="6" t="s">
        <v>3159</v>
      </c>
      <c r="L151" t="str">
        <f t="shared" si="11"/>
        <v>Window series</v>
      </c>
      <c r="M151" t="str">
        <f t="shared" si="9"/>
        <v>Casement window (Multi lock)_Natural Silver.png</v>
      </c>
      <c r="P151">
        <v>0</v>
      </c>
    </row>
    <row r="152" spans="1:16">
      <c r="A152">
        <v>3</v>
      </c>
      <c r="B152" s="56" t="str">
        <f>INDEX(m_color_trans!D:D,MATCH(A152,m_color_trans!$A:$A,0))</f>
        <v>Ivory White</v>
      </c>
      <c r="C152">
        <v>14</v>
      </c>
      <c r="D152" s="56" t="str">
        <f>INDEX(m_model_trans!E:E,MATCH(C152,m_model_trans!A:A,0))</f>
        <v>Casement window (Multi lock)</v>
      </c>
      <c r="E152" s="59" t="str">
        <f>INDEX(m_model!H:H,MATCH(C152,m_model!A:A,0))</f>
        <v>Casement</v>
      </c>
      <c r="F152" s="56" t="str">
        <f>INDEX(m_model!I:I,MATCH(C152,m_model!A:A,0))</f>
        <v>Window series</v>
      </c>
      <c r="G152" s="56"/>
      <c r="H152" s="56" t="str">
        <f t="shared" si="10"/>
        <v/>
      </c>
      <c r="I152" s="130">
        <v>0</v>
      </c>
      <c r="J152" s="6" t="s">
        <v>2691</v>
      </c>
      <c r="K152" s="6" t="s">
        <v>3160</v>
      </c>
      <c r="L152" t="str">
        <f t="shared" si="11"/>
        <v>Window series</v>
      </c>
      <c r="M152" t="str">
        <f t="shared" si="9"/>
        <v>Casement window (Multi lock)_Ivory White.png</v>
      </c>
      <c r="P152">
        <v>0</v>
      </c>
    </row>
    <row r="153" spans="1:16">
      <c r="A153">
        <v>4</v>
      </c>
      <c r="B153" s="56" t="str">
        <f>INDEX(m_color_trans!D:D,MATCH(A153,m_color_trans!$A:$A,0))</f>
        <v>Shine Grey</v>
      </c>
      <c r="C153">
        <v>14</v>
      </c>
      <c r="D153" s="56" t="str">
        <f>INDEX(m_model_trans!E:E,MATCH(C153,m_model_trans!A:A,0))</f>
        <v>Casement window (Multi lock)</v>
      </c>
      <c r="E153" s="59" t="str">
        <f>INDEX(m_model!H:H,MATCH(C153,m_model!A:A,0))</f>
        <v>Casement</v>
      </c>
      <c r="F153" s="56" t="str">
        <f>INDEX(m_model!I:I,MATCH(C153,m_model!A:A,0))</f>
        <v>Window series</v>
      </c>
      <c r="G153" s="56"/>
      <c r="H153" s="56" t="str">
        <f t="shared" si="10"/>
        <v/>
      </c>
      <c r="I153" s="130">
        <v>1</v>
      </c>
      <c r="J153" s="6" t="s">
        <v>2691</v>
      </c>
      <c r="K153" s="6" t="s">
        <v>3161</v>
      </c>
      <c r="L153" t="str">
        <f t="shared" si="11"/>
        <v>Window series</v>
      </c>
      <c r="M153" t="str">
        <f t="shared" si="9"/>
        <v>Casement window (Multi lock)_Shine Grey.png</v>
      </c>
      <c r="P153">
        <v>0</v>
      </c>
    </row>
    <row r="154" spans="1:16">
      <c r="A154">
        <v>5</v>
      </c>
      <c r="B154" s="56" t="str">
        <f>INDEX(m_color_trans!D:D,MATCH(A154,m_color_trans!$A:$A,0))</f>
        <v>Autumn Brown</v>
      </c>
      <c r="C154">
        <v>14</v>
      </c>
      <c r="D154" s="56" t="str">
        <f>INDEX(m_model_trans!E:E,MATCH(C154,m_model_trans!A:A,0))</f>
        <v>Casement window (Multi lock)</v>
      </c>
      <c r="E154" s="59" t="str">
        <f>INDEX(m_model!H:H,MATCH(C154,m_model!A:A,0))</f>
        <v>Casement</v>
      </c>
      <c r="F154" s="56" t="str">
        <f>INDEX(m_model!I:I,MATCH(C154,m_model!A:A,0))</f>
        <v>Window series</v>
      </c>
      <c r="G154" s="56"/>
      <c r="H154" s="56" t="str">
        <f t="shared" si="10"/>
        <v/>
      </c>
      <c r="I154" s="130">
        <v>0</v>
      </c>
      <c r="J154" s="6" t="s">
        <v>2691</v>
      </c>
      <c r="K154" s="6" t="s">
        <v>3162</v>
      </c>
      <c r="L154" t="str">
        <f t="shared" si="11"/>
        <v>Window series</v>
      </c>
      <c r="M154" t="str">
        <f t="shared" si="9"/>
        <v>Casement window (Multi lock)_Autumn Brown.png</v>
      </c>
      <c r="P154">
        <v>0</v>
      </c>
    </row>
    <row r="155" spans="1:16">
      <c r="A155">
        <v>6</v>
      </c>
      <c r="B155" s="56" t="str">
        <f>INDEX(m_color_trans!D:D,MATCH(A155,m_color_trans!$A:$A,0))</f>
        <v>Natural Black</v>
      </c>
      <c r="C155">
        <v>14</v>
      </c>
      <c r="D155" s="56" t="str">
        <f>INDEX(m_model_trans!E:E,MATCH(C155,m_model_trans!A:A,0))</f>
        <v>Casement window (Multi lock)</v>
      </c>
      <c r="E155" s="59" t="str">
        <f>INDEX(m_model!H:H,MATCH(C155,m_model!A:A,0))</f>
        <v>Casement</v>
      </c>
      <c r="F155" s="56" t="str">
        <f>INDEX(m_model!I:I,MATCH(C155,m_model!A:A,0))</f>
        <v>Window series</v>
      </c>
      <c r="G155" s="56"/>
      <c r="H155" s="56" t="str">
        <f t="shared" si="10"/>
        <v/>
      </c>
      <c r="I155" s="130">
        <v>0</v>
      </c>
      <c r="J155" s="6" t="s">
        <v>2691</v>
      </c>
      <c r="K155" s="6" t="s">
        <v>3163</v>
      </c>
      <c r="L155" t="str">
        <f t="shared" si="11"/>
        <v>Window series</v>
      </c>
      <c r="M155" t="str">
        <f t="shared" si="9"/>
        <v>Casement window (Multi lock)_Natural Black.png</v>
      </c>
      <c r="P155">
        <v>0</v>
      </c>
    </row>
    <row r="156" spans="1:16">
      <c r="A156" s="1">
        <v>1</v>
      </c>
      <c r="B156" s="56" t="str">
        <f>INDEX(m_color_trans!D:D,MATCH(A156,m_color_trans!$A:$A,0))</f>
        <v>Natural white</v>
      </c>
      <c r="C156">
        <v>15</v>
      </c>
      <c r="D156" s="56" t="str">
        <f>INDEX(m_model_trans!E:E,MATCH(C156,m_model_trans!A:A,0))</f>
        <v>Double casement window</v>
      </c>
      <c r="E156" s="59" t="str">
        <f>INDEX(m_model!H:H,MATCH(C156,m_model!A:A,0))</f>
        <v>Casement</v>
      </c>
      <c r="F156" s="56" t="str">
        <f>INDEX(m_model!I:I,MATCH(C156,m_model!A:A,0))</f>
        <v>Window series</v>
      </c>
      <c r="G156" s="56"/>
      <c r="H156" s="56" t="str">
        <f t="shared" si="10"/>
        <v/>
      </c>
      <c r="I156" s="130">
        <v>0</v>
      </c>
      <c r="J156" s="6" t="s">
        <v>2691</v>
      </c>
      <c r="K156" s="6" t="s">
        <v>3164</v>
      </c>
      <c r="L156" t="str">
        <f t="shared" si="11"/>
        <v>Window series</v>
      </c>
      <c r="M156" t="str">
        <f t="shared" si="9"/>
        <v>Double casement window_Natural white.png</v>
      </c>
      <c r="P156">
        <v>0</v>
      </c>
    </row>
    <row r="157" spans="1:16">
      <c r="A157">
        <v>2</v>
      </c>
      <c r="B157" s="56" t="str">
        <f>INDEX(m_color_trans!D:D,MATCH(A157,m_color_trans!$A:$A,0))</f>
        <v>Natural Silver</v>
      </c>
      <c r="C157">
        <v>15</v>
      </c>
      <c r="D157" s="56" t="str">
        <f>INDEX(m_model_trans!E:E,MATCH(C157,m_model_trans!A:A,0))</f>
        <v>Double casement window</v>
      </c>
      <c r="E157" s="59" t="str">
        <f>INDEX(m_model!H:H,MATCH(C157,m_model!A:A,0))</f>
        <v>Casement</v>
      </c>
      <c r="F157" s="56" t="str">
        <f>INDEX(m_model!I:I,MATCH(C157,m_model!A:A,0))</f>
        <v>Window series</v>
      </c>
      <c r="G157" s="56"/>
      <c r="H157" s="56" t="str">
        <f t="shared" si="10"/>
        <v/>
      </c>
      <c r="I157" s="130">
        <v>0</v>
      </c>
      <c r="J157" s="6" t="s">
        <v>2691</v>
      </c>
      <c r="K157" s="6" t="s">
        <v>3165</v>
      </c>
      <c r="L157" t="str">
        <f t="shared" si="11"/>
        <v>Window series</v>
      </c>
      <c r="M157" t="str">
        <f t="shared" si="9"/>
        <v>Double casement window_Natural Silver.png</v>
      </c>
      <c r="P157">
        <v>0</v>
      </c>
    </row>
    <row r="158" spans="1:16">
      <c r="A158">
        <v>3</v>
      </c>
      <c r="B158" s="56" t="str">
        <f>INDEX(m_color_trans!D:D,MATCH(A158,m_color_trans!$A:$A,0))</f>
        <v>Ivory White</v>
      </c>
      <c r="C158">
        <v>15</v>
      </c>
      <c r="D158" s="56" t="str">
        <f>INDEX(m_model_trans!E:E,MATCH(C158,m_model_trans!A:A,0))</f>
        <v>Double casement window</v>
      </c>
      <c r="E158" s="59" t="str">
        <f>INDEX(m_model!H:H,MATCH(C158,m_model!A:A,0))</f>
        <v>Casement</v>
      </c>
      <c r="F158" s="56" t="str">
        <f>INDEX(m_model!I:I,MATCH(C158,m_model!A:A,0))</f>
        <v>Window series</v>
      </c>
      <c r="G158" s="56"/>
      <c r="H158" s="56" t="str">
        <f t="shared" si="10"/>
        <v/>
      </c>
      <c r="I158" s="130">
        <v>0</v>
      </c>
      <c r="J158" s="6" t="s">
        <v>2691</v>
      </c>
      <c r="K158" s="6" t="s">
        <v>3166</v>
      </c>
      <c r="L158" t="str">
        <f t="shared" si="11"/>
        <v>Window series</v>
      </c>
      <c r="M158" t="str">
        <f t="shared" si="9"/>
        <v>Double casement window_Ivory White.png</v>
      </c>
      <c r="P158">
        <v>0</v>
      </c>
    </row>
    <row r="159" spans="1:16">
      <c r="A159">
        <v>4</v>
      </c>
      <c r="B159" s="56" t="str">
        <f>INDEX(m_color_trans!D:D,MATCH(A159,m_color_trans!$A:$A,0))</f>
        <v>Shine Grey</v>
      </c>
      <c r="C159">
        <v>15</v>
      </c>
      <c r="D159" s="56" t="str">
        <f>INDEX(m_model_trans!E:E,MATCH(C159,m_model_trans!A:A,0))</f>
        <v>Double casement window</v>
      </c>
      <c r="E159" s="59" t="str">
        <f>INDEX(m_model!H:H,MATCH(C159,m_model!A:A,0))</f>
        <v>Casement</v>
      </c>
      <c r="F159" s="56" t="str">
        <f>INDEX(m_model!I:I,MATCH(C159,m_model!A:A,0))</f>
        <v>Window series</v>
      </c>
      <c r="G159" s="56"/>
      <c r="H159" s="56" t="str">
        <f t="shared" si="10"/>
        <v/>
      </c>
      <c r="I159" s="130">
        <v>1</v>
      </c>
      <c r="J159" s="6" t="s">
        <v>2691</v>
      </c>
      <c r="K159" s="6" t="s">
        <v>3167</v>
      </c>
      <c r="L159" t="str">
        <f t="shared" si="11"/>
        <v>Window series</v>
      </c>
      <c r="M159" t="str">
        <f t="shared" si="9"/>
        <v>Double casement window_Shine Grey.png</v>
      </c>
      <c r="P159">
        <v>0</v>
      </c>
    </row>
    <row r="160" spans="1:16">
      <c r="A160">
        <v>5</v>
      </c>
      <c r="B160" s="56" t="str">
        <f>INDEX(m_color_trans!D:D,MATCH(A160,m_color_trans!$A:$A,0))</f>
        <v>Autumn Brown</v>
      </c>
      <c r="C160">
        <v>15</v>
      </c>
      <c r="D160" s="56" t="str">
        <f>INDEX(m_model_trans!E:E,MATCH(C160,m_model_trans!A:A,0))</f>
        <v>Double casement window</v>
      </c>
      <c r="E160" s="59" t="str">
        <f>INDEX(m_model!H:H,MATCH(C160,m_model!A:A,0))</f>
        <v>Casement</v>
      </c>
      <c r="F160" s="56" t="str">
        <f>INDEX(m_model!I:I,MATCH(C160,m_model!A:A,0))</f>
        <v>Window series</v>
      </c>
      <c r="G160" s="56"/>
      <c r="H160" s="56" t="str">
        <f t="shared" si="10"/>
        <v/>
      </c>
      <c r="I160" s="130">
        <v>0</v>
      </c>
      <c r="J160" s="6" t="s">
        <v>2691</v>
      </c>
      <c r="K160" s="6" t="s">
        <v>3168</v>
      </c>
      <c r="L160" t="str">
        <f t="shared" si="11"/>
        <v>Window series</v>
      </c>
      <c r="M160" t="str">
        <f t="shared" si="9"/>
        <v>Double casement window_Autumn Brown.png</v>
      </c>
      <c r="P160">
        <v>0</v>
      </c>
    </row>
    <row r="161" spans="1:16">
      <c r="A161">
        <v>6</v>
      </c>
      <c r="B161" s="56" t="str">
        <f>INDEX(m_color_trans!D:D,MATCH(A161,m_color_trans!$A:$A,0))</f>
        <v>Natural Black</v>
      </c>
      <c r="C161">
        <v>15</v>
      </c>
      <c r="D161" s="56" t="str">
        <f>INDEX(m_model_trans!E:E,MATCH(C161,m_model_trans!A:A,0))</f>
        <v>Double casement window</v>
      </c>
      <c r="E161" s="59" t="str">
        <f>INDEX(m_model!H:H,MATCH(C161,m_model!A:A,0))</f>
        <v>Casement</v>
      </c>
      <c r="F161" s="56" t="str">
        <f>INDEX(m_model!I:I,MATCH(C161,m_model!A:A,0))</f>
        <v>Window series</v>
      </c>
      <c r="G161" s="56"/>
      <c r="H161" s="56" t="str">
        <f t="shared" si="10"/>
        <v/>
      </c>
      <c r="I161" s="130">
        <v>0</v>
      </c>
      <c r="J161" s="6" t="s">
        <v>2691</v>
      </c>
      <c r="K161" s="6" t="s">
        <v>3169</v>
      </c>
      <c r="L161" t="str">
        <f t="shared" si="11"/>
        <v>Window series</v>
      </c>
      <c r="M161" t="str">
        <f t="shared" si="9"/>
        <v>Double casement window_Natural Black.png</v>
      </c>
      <c r="P161">
        <v>0</v>
      </c>
    </row>
    <row r="162" spans="1:16">
      <c r="A162" s="1">
        <v>1</v>
      </c>
      <c r="B162" s="56" t="str">
        <f>INDEX(m_color_trans!D:D,MATCH(A162,m_color_trans!$A:$A,0))</f>
        <v>Natural white</v>
      </c>
      <c r="C162">
        <v>16</v>
      </c>
      <c r="D162" s="56" t="str">
        <f>INDEX(m_model_trans!E:E,MATCH(C162,m_model_trans!A:A,0))</f>
        <v>Awning window (Single lock)</v>
      </c>
      <c r="E162" s="59" t="str">
        <f>INDEX(m_model!H:H,MATCH(C162,m_model!A:A,0))</f>
        <v>Awning</v>
      </c>
      <c r="F162" s="56" t="str">
        <f>INDEX(m_model!I:I,MATCH(C162,m_model!A:A,0))</f>
        <v>Window series</v>
      </c>
      <c r="G162" s="56"/>
      <c r="H162" s="56" t="str">
        <f t="shared" si="10"/>
        <v/>
      </c>
      <c r="I162" s="130">
        <v>0</v>
      </c>
      <c r="J162" s="6" t="s">
        <v>2691</v>
      </c>
      <c r="K162" s="6" t="s">
        <v>3170</v>
      </c>
      <c r="L162" t="str">
        <f t="shared" si="11"/>
        <v>Window series</v>
      </c>
      <c r="M162" t="str">
        <f t="shared" si="9"/>
        <v>Awning window (Single lock)_Natural white.png</v>
      </c>
      <c r="P162">
        <v>0</v>
      </c>
    </row>
    <row r="163" spans="1:16">
      <c r="A163">
        <v>2</v>
      </c>
      <c r="B163" s="56" t="str">
        <f>INDEX(m_color_trans!D:D,MATCH(A163,m_color_trans!$A:$A,0))</f>
        <v>Natural Silver</v>
      </c>
      <c r="C163">
        <v>16</v>
      </c>
      <c r="D163" s="56" t="str">
        <f>INDEX(m_model_trans!E:E,MATCH(C163,m_model_trans!A:A,0))</f>
        <v>Awning window (Single lock)</v>
      </c>
      <c r="E163" s="59" t="str">
        <f>INDEX(m_model!H:H,MATCH(C163,m_model!A:A,0))</f>
        <v>Awning</v>
      </c>
      <c r="F163" s="56" t="str">
        <f>INDEX(m_model!I:I,MATCH(C163,m_model!A:A,0))</f>
        <v>Window series</v>
      </c>
      <c r="G163" s="56"/>
      <c r="H163" s="56" t="str">
        <f t="shared" si="10"/>
        <v/>
      </c>
      <c r="I163" s="130">
        <v>0</v>
      </c>
      <c r="J163" s="6" t="s">
        <v>2691</v>
      </c>
      <c r="K163" s="6" t="s">
        <v>3171</v>
      </c>
      <c r="L163" t="str">
        <f t="shared" si="11"/>
        <v>Window series</v>
      </c>
      <c r="M163" t="str">
        <f t="shared" si="9"/>
        <v>Awning window (Single lock)_Natural Silver.png</v>
      </c>
      <c r="P163">
        <v>0</v>
      </c>
    </row>
    <row r="164" spans="1:16">
      <c r="A164">
        <v>3</v>
      </c>
      <c r="B164" s="56" t="str">
        <f>INDEX(m_color_trans!D:D,MATCH(A164,m_color_trans!$A:$A,0))</f>
        <v>Ivory White</v>
      </c>
      <c r="C164">
        <v>16</v>
      </c>
      <c r="D164" s="56" t="str">
        <f>INDEX(m_model_trans!E:E,MATCH(C164,m_model_trans!A:A,0))</f>
        <v>Awning window (Single lock)</v>
      </c>
      <c r="E164" s="59" t="str">
        <f>INDEX(m_model!H:H,MATCH(C164,m_model!A:A,0))</f>
        <v>Awning</v>
      </c>
      <c r="F164" s="56" t="str">
        <f>INDEX(m_model!I:I,MATCH(C164,m_model!A:A,0))</f>
        <v>Window series</v>
      </c>
      <c r="G164" s="56"/>
      <c r="H164" s="56" t="str">
        <f t="shared" si="10"/>
        <v/>
      </c>
      <c r="I164" s="130">
        <v>0</v>
      </c>
      <c r="J164" s="6" t="s">
        <v>2691</v>
      </c>
      <c r="K164" s="6" t="s">
        <v>3172</v>
      </c>
      <c r="L164" t="str">
        <f t="shared" si="11"/>
        <v>Window series</v>
      </c>
      <c r="M164" t="str">
        <f t="shared" si="9"/>
        <v>Awning window (Single lock)_Ivory White.png</v>
      </c>
      <c r="P164">
        <v>0</v>
      </c>
    </row>
    <row r="165" spans="1:16">
      <c r="A165">
        <v>4</v>
      </c>
      <c r="B165" s="56" t="str">
        <f>INDEX(m_color_trans!D:D,MATCH(A165,m_color_trans!$A:$A,0))</f>
        <v>Shine Grey</v>
      </c>
      <c r="C165">
        <v>16</v>
      </c>
      <c r="D165" s="56" t="str">
        <f>INDEX(m_model_trans!E:E,MATCH(C165,m_model_trans!A:A,0))</f>
        <v>Awning window (Single lock)</v>
      </c>
      <c r="E165" s="59" t="str">
        <f>INDEX(m_model!H:H,MATCH(C165,m_model!A:A,0))</f>
        <v>Awning</v>
      </c>
      <c r="F165" s="56" t="str">
        <f>INDEX(m_model!I:I,MATCH(C165,m_model!A:A,0))</f>
        <v>Window series</v>
      </c>
      <c r="G165" s="56"/>
      <c r="H165" s="56" t="str">
        <f t="shared" si="10"/>
        <v/>
      </c>
      <c r="I165" s="130">
        <v>1</v>
      </c>
      <c r="J165" s="6" t="s">
        <v>2691</v>
      </c>
      <c r="K165" s="6" t="s">
        <v>3173</v>
      </c>
      <c r="L165" t="str">
        <f t="shared" si="11"/>
        <v>Window series</v>
      </c>
      <c r="M165" t="str">
        <f t="shared" si="9"/>
        <v>Awning window (Single lock)_Shine Grey.png</v>
      </c>
      <c r="P165">
        <v>0</v>
      </c>
    </row>
    <row r="166" spans="1:16">
      <c r="A166">
        <v>5</v>
      </c>
      <c r="B166" s="56" t="str">
        <f>INDEX(m_color_trans!D:D,MATCH(A166,m_color_trans!$A:$A,0))</f>
        <v>Autumn Brown</v>
      </c>
      <c r="C166">
        <v>16</v>
      </c>
      <c r="D166" s="56" t="str">
        <f>INDEX(m_model_trans!E:E,MATCH(C166,m_model_trans!A:A,0))</f>
        <v>Awning window (Single lock)</v>
      </c>
      <c r="E166" s="59" t="str">
        <f>INDEX(m_model!H:H,MATCH(C166,m_model!A:A,0))</f>
        <v>Awning</v>
      </c>
      <c r="F166" s="56" t="str">
        <f>INDEX(m_model!I:I,MATCH(C166,m_model!A:A,0))</f>
        <v>Window series</v>
      </c>
      <c r="G166" s="56"/>
      <c r="H166" s="56" t="str">
        <f t="shared" si="10"/>
        <v/>
      </c>
      <c r="I166" s="130">
        <v>0</v>
      </c>
      <c r="J166" s="6" t="s">
        <v>2691</v>
      </c>
      <c r="K166" s="6" t="s">
        <v>3174</v>
      </c>
      <c r="L166" t="str">
        <f t="shared" si="11"/>
        <v>Window series</v>
      </c>
      <c r="M166" t="str">
        <f t="shared" si="9"/>
        <v>Awning window (Single lock)_Autumn Brown.png</v>
      </c>
      <c r="P166">
        <v>0</v>
      </c>
    </row>
    <row r="167" spans="1:16">
      <c r="A167">
        <v>6</v>
      </c>
      <c r="B167" s="56" t="str">
        <f>INDEX(m_color_trans!D:D,MATCH(A167,m_color_trans!$A:$A,0))</f>
        <v>Natural Black</v>
      </c>
      <c r="C167">
        <v>16</v>
      </c>
      <c r="D167" s="56" t="str">
        <f>INDEX(m_model_trans!E:E,MATCH(C167,m_model_trans!A:A,0))</f>
        <v>Awning window (Single lock)</v>
      </c>
      <c r="E167" s="59" t="str">
        <f>INDEX(m_model!H:H,MATCH(C167,m_model!A:A,0))</f>
        <v>Awning</v>
      </c>
      <c r="F167" s="56" t="str">
        <f>INDEX(m_model!I:I,MATCH(C167,m_model!A:A,0))</f>
        <v>Window series</v>
      </c>
      <c r="G167" s="56"/>
      <c r="H167" s="56" t="str">
        <f t="shared" si="10"/>
        <v/>
      </c>
      <c r="I167" s="130">
        <v>0</v>
      </c>
      <c r="J167" s="6" t="s">
        <v>2691</v>
      </c>
      <c r="K167" s="6" t="s">
        <v>3175</v>
      </c>
      <c r="L167" t="str">
        <f t="shared" si="11"/>
        <v>Window series</v>
      </c>
      <c r="M167" t="str">
        <f t="shared" si="9"/>
        <v>Awning window (Single lock)_Natural Black.png</v>
      </c>
      <c r="P167">
        <v>0</v>
      </c>
    </row>
    <row r="168" spans="1:16">
      <c r="A168" s="1">
        <v>1</v>
      </c>
      <c r="B168" s="56" t="str">
        <f>INDEX(m_color_trans!D:D,MATCH(A168,m_color_trans!$A:$A,0))</f>
        <v>Natural white</v>
      </c>
      <c r="C168">
        <v>17</v>
      </c>
      <c r="D168" s="56" t="str">
        <f>INDEX(m_model_trans!E:E,MATCH(C168,m_model_trans!A:A,0))</f>
        <v>Awning window (Multi lock)</v>
      </c>
      <c r="E168" s="59" t="str">
        <f>INDEX(m_model!H:H,MATCH(C168,m_model!A:A,0))</f>
        <v>Awning</v>
      </c>
      <c r="F168" s="56" t="str">
        <f>INDEX(m_model!I:I,MATCH(C168,m_model!A:A,0))</f>
        <v>Window series</v>
      </c>
      <c r="G168" s="56"/>
      <c r="H168" s="56" t="str">
        <f t="shared" si="10"/>
        <v/>
      </c>
      <c r="I168" s="130">
        <v>0</v>
      </c>
      <c r="J168" s="6" t="s">
        <v>2691</v>
      </c>
      <c r="K168" s="6" t="s">
        <v>3176</v>
      </c>
      <c r="L168" t="str">
        <f t="shared" si="11"/>
        <v>Window series</v>
      </c>
      <c r="M168" t="str">
        <f t="shared" si="9"/>
        <v>Awning window (Multi lock)_Natural white.png</v>
      </c>
      <c r="P168">
        <v>0</v>
      </c>
    </row>
    <row r="169" spans="1:16">
      <c r="A169">
        <v>2</v>
      </c>
      <c r="B169" s="56" t="str">
        <f>INDEX(m_color_trans!D:D,MATCH(A169,m_color_trans!$A:$A,0))</f>
        <v>Natural Silver</v>
      </c>
      <c r="C169">
        <v>17</v>
      </c>
      <c r="D169" s="56" t="str">
        <f>INDEX(m_model_trans!E:E,MATCH(C169,m_model_trans!A:A,0))</f>
        <v>Awning window (Multi lock)</v>
      </c>
      <c r="E169" s="59" t="str">
        <f>INDEX(m_model!H:H,MATCH(C169,m_model!A:A,0))</f>
        <v>Awning</v>
      </c>
      <c r="F169" s="56" t="str">
        <f>INDEX(m_model!I:I,MATCH(C169,m_model!A:A,0))</f>
        <v>Window series</v>
      </c>
      <c r="G169" s="56"/>
      <c r="H169" s="56" t="str">
        <f t="shared" si="10"/>
        <v/>
      </c>
      <c r="I169" s="130">
        <v>0</v>
      </c>
      <c r="J169" s="6" t="s">
        <v>2691</v>
      </c>
      <c r="K169" s="6" t="s">
        <v>3177</v>
      </c>
      <c r="L169" t="str">
        <f t="shared" si="11"/>
        <v>Window series</v>
      </c>
      <c r="M169" t="str">
        <f t="shared" si="9"/>
        <v>Awning window (Multi lock)_Natural Silver.png</v>
      </c>
      <c r="P169">
        <v>0</v>
      </c>
    </row>
    <row r="170" spans="1:16">
      <c r="A170">
        <v>3</v>
      </c>
      <c r="B170" s="56" t="str">
        <f>INDEX(m_color_trans!D:D,MATCH(A170,m_color_trans!$A:$A,0))</f>
        <v>Ivory White</v>
      </c>
      <c r="C170">
        <v>17</v>
      </c>
      <c r="D170" s="56" t="str">
        <f>INDEX(m_model_trans!E:E,MATCH(C170,m_model_trans!A:A,0))</f>
        <v>Awning window (Multi lock)</v>
      </c>
      <c r="E170" s="59" t="str">
        <f>INDEX(m_model!H:H,MATCH(C170,m_model!A:A,0))</f>
        <v>Awning</v>
      </c>
      <c r="F170" s="56" t="str">
        <f>INDEX(m_model!I:I,MATCH(C170,m_model!A:A,0))</f>
        <v>Window series</v>
      </c>
      <c r="G170" s="56"/>
      <c r="H170" s="56" t="str">
        <f t="shared" si="10"/>
        <v/>
      </c>
      <c r="I170" s="130">
        <v>0</v>
      </c>
      <c r="J170" s="6" t="s">
        <v>2691</v>
      </c>
      <c r="K170" s="6" t="s">
        <v>3178</v>
      </c>
      <c r="L170" t="str">
        <f t="shared" si="11"/>
        <v>Window series</v>
      </c>
      <c r="M170" t="str">
        <f t="shared" si="9"/>
        <v>Awning window (Multi lock)_Ivory White.png</v>
      </c>
      <c r="P170">
        <v>0</v>
      </c>
    </row>
    <row r="171" spans="1:16">
      <c r="A171">
        <v>4</v>
      </c>
      <c r="B171" s="56" t="str">
        <f>INDEX(m_color_trans!D:D,MATCH(A171,m_color_trans!$A:$A,0))</f>
        <v>Shine Grey</v>
      </c>
      <c r="C171">
        <v>17</v>
      </c>
      <c r="D171" s="56" t="str">
        <f>INDEX(m_model_trans!E:E,MATCH(C171,m_model_trans!A:A,0))</f>
        <v>Awning window (Multi lock)</v>
      </c>
      <c r="E171" s="59" t="str">
        <f>INDEX(m_model!H:H,MATCH(C171,m_model!A:A,0))</f>
        <v>Awning</v>
      </c>
      <c r="F171" s="56" t="str">
        <f>INDEX(m_model!I:I,MATCH(C171,m_model!A:A,0))</f>
        <v>Window series</v>
      </c>
      <c r="G171" s="56"/>
      <c r="H171" s="56" t="str">
        <f t="shared" si="10"/>
        <v/>
      </c>
      <c r="I171" s="130">
        <v>1</v>
      </c>
      <c r="J171" s="6" t="s">
        <v>2691</v>
      </c>
      <c r="K171" s="6" t="s">
        <v>3179</v>
      </c>
      <c r="L171" t="str">
        <f t="shared" si="11"/>
        <v>Window series</v>
      </c>
      <c r="M171" t="str">
        <f t="shared" si="9"/>
        <v>Awning window (Multi lock)_Shine Grey.png</v>
      </c>
      <c r="P171">
        <v>0</v>
      </c>
    </row>
    <row r="172" spans="1:16">
      <c r="A172">
        <v>5</v>
      </c>
      <c r="B172" s="56" t="str">
        <f>INDEX(m_color_trans!D:D,MATCH(A172,m_color_trans!$A:$A,0))</f>
        <v>Autumn Brown</v>
      </c>
      <c r="C172">
        <v>17</v>
      </c>
      <c r="D172" s="56" t="str">
        <f>INDEX(m_model_trans!E:E,MATCH(C172,m_model_trans!A:A,0))</f>
        <v>Awning window (Multi lock)</v>
      </c>
      <c r="E172" s="59" t="str">
        <f>INDEX(m_model!H:H,MATCH(C172,m_model!A:A,0))</f>
        <v>Awning</v>
      </c>
      <c r="F172" s="56" t="str">
        <f>INDEX(m_model!I:I,MATCH(C172,m_model!A:A,0))</f>
        <v>Window series</v>
      </c>
      <c r="G172" s="56"/>
      <c r="H172" s="56" t="str">
        <f t="shared" si="10"/>
        <v/>
      </c>
      <c r="I172" s="130">
        <v>0</v>
      </c>
      <c r="J172" s="6" t="s">
        <v>2691</v>
      </c>
      <c r="K172" s="6" t="s">
        <v>3180</v>
      </c>
      <c r="L172" t="str">
        <f t="shared" si="11"/>
        <v>Window series</v>
      </c>
      <c r="M172" t="str">
        <f t="shared" si="9"/>
        <v>Awning window (Multi lock)_Autumn Brown.png</v>
      </c>
      <c r="P172">
        <v>0</v>
      </c>
    </row>
    <row r="173" spans="1:16">
      <c r="A173">
        <v>6</v>
      </c>
      <c r="B173" s="56" t="str">
        <f>INDEX(m_color_trans!D:D,MATCH(A173,m_color_trans!$A:$A,0))</f>
        <v>Natural Black</v>
      </c>
      <c r="C173">
        <v>17</v>
      </c>
      <c r="D173" s="56" t="str">
        <f>INDEX(m_model_trans!E:E,MATCH(C173,m_model_trans!A:A,0))</f>
        <v>Awning window (Multi lock)</v>
      </c>
      <c r="E173" s="59" t="str">
        <f>INDEX(m_model!H:H,MATCH(C173,m_model!A:A,0))</f>
        <v>Awning</v>
      </c>
      <c r="F173" s="56" t="str">
        <f>INDEX(m_model!I:I,MATCH(C173,m_model!A:A,0))</f>
        <v>Window series</v>
      </c>
      <c r="G173" s="56"/>
      <c r="H173" s="56" t="str">
        <f t="shared" si="10"/>
        <v/>
      </c>
      <c r="I173" s="130">
        <v>0</v>
      </c>
      <c r="J173" s="6" t="s">
        <v>2691</v>
      </c>
      <c r="K173" s="6" t="s">
        <v>3181</v>
      </c>
      <c r="L173" t="str">
        <f t="shared" si="11"/>
        <v>Window series</v>
      </c>
      <c r="M173" t="str">
        <f t="shared" si="9"/>
        <v>Awning window (Multi lock)_Natural Black.png</v>
      </c>
      <c r="P173">
        <v>0</v>
      </c>
    </row>
    <row r="174" spans="1:16">
      <c r="A174" s="1">
        <v>1</v>
      </c>
      <c r="B174" s="56" t="str">
        <f>INDEX(m_color_trans!D:D,MATCH(A174,m_color_trans!$A:$A,0))</f>
        <v>Natural white</v>
      </c>
      <c r="C174">
        <v>18</v>
      </c>
      <c r="D174" s="56" t="str">
        <f>INDEX(m_model_trans!E:E,MATCH(C174,m_model_trans!A:A,0))</f>
        <v>Fixed window</v>
      </c>
      <c r="E174" s="59" t="str">
        <f>INDEX(m_model!H:H,MATCH(C174,m_model!A:A,0))</f>
        <v>FIX</v>
      </c>
      <c r="F174" s="56" t="str">
        <f>INDEX(m_model!I:I,MATCH(C174,m_model!A:A,0))</f>
        <v>Window series</v>
      </c>
      <c r="G174" s="56"/>
      <c r="H174" s="56" t="str">
        <f t="shared" si="10"/>
        <v/>
      </c>
      <c r="I174" s="130">
        <v>0</v>
      </c>
      <c r="J174" s="6" t="s">
        <v>2691</v>
      </c>
      <c r="K174" s="6" t="s">
        <v>3182</v>
      </c>
      <c r="L174" t="str">
        <f t="shared" si="11"/>
        <v>Window series</v>
      </c>
      <c r="M174" t="str">
        <f t="shared" si="9"/>
        <v>Fixed window_Natural white.png</v>
      </c>
      <c r="P174">
        <v>0</v>
      </c>
    </row>
    <row r="175" spans="1:16">
      <c r="A175">
        <v>2</v>
      </c>
      <c r="B175" s="56" t="str">
        <f>INDEX(m_color_trans!D:D,MATCH(A175,m_color_trans!$A:$A,0))</f>
        <v>Natural Silver</v>
      </c>
      <c r="C175">
        <v>18</v>
      </c>
      <c r="D175" s="56" t="str">
        <f>INDEX(m_model_trans!E:E,MATCH(C175,m_model_trans!A:A,0))</f>
        <v>Fixed window</v>
      </c>
      <c r="E175" s="59" t="str">
        <f>INDEX(m_model!H:H,MATCH(C175,m_model!A:A,0))</f>
        <v>FIX</v>
      </c>
      <c r="F175" s="56" t="str">
        <f>INDEX(m_model!I:I,MATCH(C175,m_model!A:A,0))</f>
        <v>Window series</v>
      </c>
      <c r="G175" s="56"/>
      <c r="H175" s="56" t="str">
        <f t="shared" si="10"/>
        <v/>
      </c>
      <c r="I175" s="130">
        <v>0</v>
      </c>
      <c r="J175" s="6" t="s">
        <v>2691</v>
      </c>
      <c r="K175" s="6" t="s">
        <v>3183</v>
      </c>
      <c r="L175" t="str">
        <f t="shared" si="11"/>
        <v>Window series</v>
      </c>
      <c r="M175" t="str">
        <f t="shared" si="9"/>
        <v>Fixed window_Natural Silver.png</v>
      </c>
      <c r="P175">
        <v>0</v>
      </c>
    </row>
    <row r="176" spans="1:16">
      <c r="A176">
        <v>3</v>
      </c>
      <c r="B176" s="56" t="str">
        <f>INDEX(m_color_trans!D:D,MATCH(A176,m_color_trans!$A:$A,0))</f>
        <v>Ivory White</v>
      </c>
      <c r="C176">
        <v>18</v>
      </c>
      <c r="D176" s="56" t="str">
        <f>INDEX(m_model_trans!E:E,MATCH(C176,m_model_trans!A:A,0))</f>
        <v>Fixed window</v>
      </c>
      <c r="E176" s="59" t="str">
        <f>INDEX(m_model!H:H,MATCH(C176,m_model!A:A,0))</f>
        <v>FIX</v>
      </c>
      <c r="F176" s="56" t="str">
        <f>INDEX(m_model!I:I,MATCH(C176,m_model!A:A,0))</f>
        <v>Window series</v>
      </c>
      <c r="G176" s="56"/>
      <c r="H176" s="56" t="str">
        <f t="shared" si="10"/>
        <v/>
      </c>
      <c r="I176" s="130">
        <v>0</v>
      </c>
      <c r="J176" s="6" t="s">
        <v>2678</v>
      </c>
      <c r="K176" s="6" t="s">
        <v>3184</v>
      </c>
      <c r="L176" t="str">
        <f t="shared" si="11"/>
        <v>Window series</v>
      </c>
      <c r="M176" t="str">
        <f t="shared" si="9"/>
        <v>Fixed window_Ivory White.png</v>
      </c>
      <c r="P176">
        <v>0</v>
      </c>
    </row>
    <row r="177" spans="1:16">
      <c r="A177">
        <v>4</v>
      </c>
      <c r="B177" s="56" t="str">
        <f>INDEX(m_color_trans!D:D,MATCH(A177,m_color_trans!$A:$A,0))</f>
        <v>Shine Grey</v>
      </c>
      <c r="C177">
        <v>18</v>
      </c>
      <c r="D177" s="56" t="str">
        <f>INDEX(m_model_trans!E:E,MATCH(C177,m_model_trans!A:A,0))</f>
        <v>Fixed window</v>
      </c>
      <c r="E177" s="59" t="str">
        <f>INDEX(m_model!H:H,MATCH(C177,m_model!A:A,0))</f>
        <v>FIX</v>
      </c>
      <c r="F177" s="56" t="str">
        <f>INDEX(m_model!I:I,MATCH(C177,m_model!A:A,0))</f>
        <v>Window series</v>
      </c>
      <c r="G177" s="56"/>
      <c r="H177" s="56" t="str">
        <f t="shared" si="10"/>
        <v/>
      </c>
      <c r="I177" s="130">
        <v>1</v>
      </c>
      <c r="J177" s="6" t="s">
        <v>2691</v>
      </c>
      <c r="K177" s="6" t="s">
        <v>3185</v>
      </c>
      <c r="L177" t="str">
        <f t="shared" si="11"/>
        <v>Window series</v>
      </c>
      <c r="M177" t="str">
        <f t="shared" si="9"/>
        <v>Fixed window_Shine Grey.png</v>
      </c>
      <c r="P177">
        <v>0</v>
      </c>
    </row>
    <row r="178" spans="1:16">
      <c r="A178">
        <v>5</v>
      </c>
      <c r="B178" s="56" t="str">
        <f>INDEX(m_color_trans!D:D,MATCH(A178,m_color_trans!$A:$A,0))</f>
        <v>Autumn Brown</v>
      </c>
      <c r="C178">
        <v>18</v>
      </c>
      <c r="D178" s="56" t="str">
        <f>INDEX(m_model_trans!E:E,MATCH(C178,m_model_trans!A:A,0))</f>
        <v>Fixed window</v>
      </c>
      <c r="E178" s="59" t="str">
        <f>INDEX(m_model!H:H,MATCH(C178,m_model!A:A,0))</f>
        <v>FIX</v>
      </c>
      <c r="F178" s="56" t="str">
        <f>INDEX(m_model!I:I,MATCH(C178,m_model!A:A,0))</f>
        <v>Window series</v>
      </c>
      <c r="G178" s="56"/>
      <c r="H178" s="56" t="str">
        <f t="shared" si="10"/>
        <v/>
      </c>
      <c r="I178" s="130">
        <v>0</v>
      </c>
      <c r="J178" s="6" t="s">
        <v>2691</v>
      </c>
      <c r="K178" s="6" t="s">
        <v>3186</v>
      </c>
      <c r="L178" t="str">
        <f t="shared" si="11"/>
        <v>Window series</v>
      </c>
      <c r="M178" t="str">
        <f t="shared" si="9"/>
        <v>Fixed window_Autumn Brown.png</v>
      </c>
      <c r="P178">
        <v>0</v>
      </c>
    </row>
    <row r="179" spans="1:16">
      <c r="A179">
        <v>6</v>
      </c>
      <c r="B179" s="56" t="str">
        <f>INDEX(m_color_trans!D:D,MATCH(A179,m_color_trans!$A:$A,0))</f>
        <v>Natural Black</v>
      </c>
      <c r="C179">
        <v>18</v>
      </c>
      <c r="D179" s="56" t="str">
        <f>INDEX(m_model_trans!E:E,MATCH(C179,m_model_trans!A:A,0))</f>
        <v>Fixed window</v>
      </c>
      <c r="E179" s="59" t="str">
        <f>INDEX(m_model!H:H,MATCH(C179,m_model!A:A,0))</f>
        <v>FIX</v>
      </c>
      <c r="F179" s="56" t="str">
        <f>INDEX(m_model!I:I,MATCH(C179,m_model!A:A,0))</f>
        <v>Window series</v>
      </c>
      <c r="G179" s="56"/>
      <c r="H179" s="56" t="str">
        <f t="shared" si="10"/>
        <v/>
      </c>
      <c r="I179" s="130">
        <v>0</v>
      </c>
      <c r="J179" s="6" t="s">
        <v>2691</v>
      </c>
      <c r="K179" s="6" t="s">
        <v>3187</v>
      </c>
      <c r="L179" t="str">
        <f t="shared" si="11"/>
        <v>Window series</v>
      </c>
      <c r="M179" t="str">
        <f t="shared" si="9"/>
        <v>Fixed window_Natural Black.png</v>
      </c>
      <c r="P179">
        <v>0</v>
      </c>
    </row>
    <row r="180" spans="1:16">
      <c r="A180" s="1">
        <v>1</v>
      </c>
      <c r="B180" s="56" t="str">
        <f>INDEX(m_color_trans!D:D,MATCH(A180,m_color_trans!$A:$A,0))</f>
        <v>Natural white</v>
      </c>
      <c r="C180">
        <v>19</v>
      </c>
      <c r="D180" s="56" t="str">
        <f>INDEX(m_model_trans!E:E,MATCH(C180,m_model_trans!A:A,0))</f>
        <v>Corner fixed window</v>
      </c>
      <c r="E180" s="59" t="str">
        <f>INDEX(m_model!H:H,MATCH(C180,m_model!A:A,0))</f>
        <v>Corner Fix</v>
      </c>
      <c r="F180" s="56" t="str">
        <f>INDEX(m_model!I:I,MATCH(C180,m_model!A:A,0))</f>
        <v>Window series</v>
      </c>
      <c r="G180" s="56"/>
      <c r="H180" s="56" t="str">
        <f t="shared" si="10"/>
        <v/>
      </c>
      <c r="I180" s="130">
        <v>0</v>
      </c>
      <c r="J180" s="6" t="s">
        <v>2691</v>
      </c>
      <c r="K180" s="6" t="s">
        <v>3188</v>
      </c>
      <c r="L180" t="str">
        <f t="shared" si="11"/>
        <v>Window series</v>
      </c>
      <c r="M180" t="str">
        <f t="shared" si="9"/>
        <v>Corner fixed window_Natural white.png</v>
      </c>
      <c r="P180">
        <v>0</v>
      </c>
    </row>
    <row r="181" spans="1:16">
      <c r="A181">
        <v>2</v>
      </c>
      <c r="B181" s="56" t="str">
        <f>INDEX(m_color_trans!D:D,MATCH(A181,m_color_trans!$A:$A,0))</f>
        <v>Natural Silver</v>
      </c>
      <c r="C181">
        <v>19</v>
      </c>
      <c r="D181" s="56" t="str">
        <f>INDEX(m_model_trans!E:E,MATCH(C181,m_model_trans!A:A,0))</f>
        <v>Corner fixed window</v>
      </c>
      <c r="E181" s="59" t="str">
        <f>INDEX(m_model!H:H,MATCH(C181,m_model!A:A,0))</f>
        <v>Corner Fix</v>
      </c>
      <c r="F181" s="56" t="str">
        <f>INDEX(m_model!I:I,MATCH(C181,m_model!A:A,0))</f>
        <v>Window series</v>
      </c>
      <c r="G181" s="56"/>
      <c r="H181" s="56" t="str">
        <f t="shared" si="10"/>
        <v/>
      </c>
      <c r="I181" s="130">
        <v>0</v>
      </c>
      <c r="J181" s="6" t="s">
        <v>2691</v>
      </c>
      <c r="K181" s="6" t="s">
        <v>3189</v>
      </c>
      <c r="L181" t="str">
        <f t="shared" si="11"/>
        <v>Window series</v>
      </c>
      <c r="M181" t="str">
        <f t="shared" si="9"/>
        <v>Corner fixed window_Natural Silver.png</v>
      </c>
      <c r="P181">
        <v>0</v>
      </c>
    </row>
    <row r="182" spans="1:16">
      <c r="A182">
        <v>3</v>
      </c>
      <c r="B182" s="56" t="str">
        <f>INDEX(m_color_trans!D:D,MATCH(A182,m_color_trans!$A:$A,0))</f>
        <v>Ivory White</v>
      </c>
      <c r="C182">
        <v>19</v>
      </c>
      <c r="D182" s="56" t="str">
        <f>INDEX(m_model_trans!E:E,MATCH(C182,m_model_trans!A:A,0))</f>
        <v>Corner fixed window</v>
      </c>
      <c r="E182" s="59" t="str">
        <f>INDEX(m_model!H:H,MATCH(C182,m_model!A:A,0))</f>
        <v>Corner Fix</v>
      </c>
      <c r="F182" s="56" t="str">
        <f>INDEX(m_model!I:I,MATCH(C182,m_model!A:A,0))</f>
        <v>Window series</v>
      </c>
      <c r="G182" s="56"/>
      <c r="H182" s="56" t="str">
        <f t="shared" si="10"/>
        <v/>
      </c>
      <c r="I182" s="130">
        <v>0</v>
      </c>
      <c r="J182" s="6" t="s">
        <v>2691</v>
      </c>
      <c r="K182" s="6" t="s">
        <v>3190</v>
      </c>
      <c r="L182" t="str">
        <f t="shared" si="11"/>
        <v>Window series</v>
      </c>
      <c r="M182" t="str">
        <f t="shared" si="9"/>
        <v>Corner fixed window_Ivory White.png</v>
      </c>
      <c r="P182">
        <v>0</v>
      </c>
    </row>
    <row r="183" spans="1:16">
      <c r="A183">
        <v>4</v>
      </c>
      <c r="B183" s="56" t="str">
        <f>INDEX(m_color_trans!D:D,MATCH(A183,m_color_trans!$A:$A,0))</f>
        <v>Shine Grey</v>
      </c>
      <c r="C183">
        <v>19</v>
      </c>
      <c r="D183" s="56" t="str">
        <f>INDEX(m_model_trans!E:E,MATCH(C183,m_model_trans!A:A,0))</f>
        <v>Corner fixed window</v>
      </c>
      <c r="E183" s="59" t="str">
        <f>INDEX(m_model!H:H,MATCH(C183,m_model!A:A,0))</f>
        <v>Corner Fix</v>
      </c>
      <c r="F183" s="56" t="str">
        <f>INDEX(m_model!I:I,MATCH(C183,m_model!A:A,0))</f>
        <v>Window series</v>
      </c>
      <c r="G183" s="56"/>
      <c r="H183" s="56" t="str">
        <f t="shared" si="10"/>
        <v/>
      </c>
      <c r="I183" s="130">
        <v>1</v>
      </c>
      <c r="J183" s="6" t="s">
        <v>2691</v>
      </c>
      <c r="K183" s="6" t="s">
        <v>3191</v>
      </c>
      <c r="L183" t="str">
        <f t="shared" si="11"/>
        <v>Window series</v>
      </c>
      <c r="M183" t="str">
        <f t="shared" si="9"/>
        <v>Corner fixed window_Shine Grey.png</v>
      </c>
      <c r="P183">
        <v>0</v>
      </c>
    </row>
    <row r="184" spans="1:16">
      <c r="A184">
        <v>5</v>
      </c>
      <c r="B184" s="56" t="str">
        <f>INDEX(m_color_trans!D:D,MATCH(A184,m_color_trans!$A:$A,0))</f>
        <v>Autumn Brown</v>
      </c>
      <c r="C184">
        <v>19</v>
      </c>
      <c r="D184" s="56" t="str">
        <f>INDEX(m_model_trans!E:E,MATCH(C184,m_model_trans!A:A,0))</f>
        <v>Corner fixed window</v>
      </c>
      <c r="E184" s="59" t="str">
        <f>INDEX(m_model!H:H,MATCH(C184,m_model!A:A,0))</f>
        <v>Corner Fix</v>
      </c>
      <c r="F184" s="56" t="str">
        <f>INDEX(m_model!I:I,MATCH(C184,m_model!A:A,0))</f>
        <v>Window series</v>
      </c>
      <c r="G184" s="56"/>
      <c r="H184" s="56" t="str">
        <f t="shared" si="10"/>
        <v/>
      </c>
      <c r="I184" s="130">
        <v>0</v>
      </c>
      <c r="J184" s="6" t="s">
        <v>2691</v>
      </c>
      <c r="K184" s="6" t="s">
        <v>3192</v>
      </c>
      <c r="L184" t="str">
        <f t="shared" si="11"/>
        <v>Window series</v>
      </c>
      <c r="M184" t="str">
        <f t="shared" si="9"/>
        <v>Corner fixed window_Autumn Brown.png</v>
      </c>
      <c r="P184">
        <v>0</v>
      </c>
    </row>
    <row r="185" spans="1:16">
      <c r="A185">
        <v>6</v>
      </c>
      <c r="B185" s="56" t="str">
        <f>INDEX(m_color_trans!D:D,MATCH(A185,m_color_trans!$A:$A,0))</f>
        <v>Natural Black</v>
      </c>
      <c r="C185">
        <v>19</v>
      </c>
      <c r="D185" s="56" t="str">
        <f>INDEX(m_model_trans!E:E,MATCH(C185,m_model_trans!A:A,0))</f>
        <v>Corner fixed window</v>
      </c>
      <c r="E185" s="59" t="str">
        <f>INDEX(m_model!H:H,MATCH(C185,m_model!A:A,0))</f>
        <v>Corner Fix</v>
      </c>
      <c r="F185" s="56" t="str">
        <f>INDEX(m_model!I:I,MATCH(C185,m_model!A:A,0))</f>
        <v>Window series</v>
      </c>
      <c r="G185" s="56"/>
      <c r="H185" s="56" t="str">
        <f t="shared" si="10"/>
        <v/>
      </c>
      <c r="I185" s="130">
        <v>0</v>
      </c>
      <c r="J185" s="6" t="s">
        <v>2691</v>
      </c>
      <c r="K185" s="6" t="s">
        <v>3193</v>
      </c>
      <c r="L185" t="str">
        <f t="shared" si="11"/>
        <v>Window series</v>
      </c>
      <c r="M185" t="str">
        <f t="shared" si="9"/>
        <v>Corner fixed window_Natural Black.png</v>
      </c>
      <c r="P185">
        <v>0</v>
      </c>
    </row>
    <row r="186" spans="1:16">
      <c r="A186" s="1">
        <v>1</v>
      </c>
      <c r="B186" s="56" t="str">
        <f>INDEX(m_color_trans!D:D,MATCH(A186,m_color_trans!$A:$A,0))</f>
        <v>Natural white</v>
      </c>
      <c r="C186">
        <v>20</v>
      </c>
      <c r="D186" s="56" t="str">
        <f>INDEX(m_model_trans!E:E,MATCH(C186,m_model_trans!A:A,0))</f>
        <v>In-swing door (Single)</v>
      </c>
      <c r="E186" s="59" t="str">
        <f>INDEX(m_model!H:H,MATCH(C186,m_model!A:A,0))</f>
        <v>Terrace door</v>
      </c>
      <c r="F186" s="56" t="str">
        <f>INDEX(m_model!I:I,MATCH(C186,m_model!A:A,0))</f>
        <v>Window series</v>
      </c>
      <c r="G186" s="56"/>
      <c r="H186" s="56" t="str">
        <f t="shared" si="10"/>
        <v/>
      </c>
      <c r="I186" s="130">
        <v>0</v>
      </c>
      <c r="J186" s="6" t="s">
        <v>2691</v>
      </c>
      <c r="K186" s="6" t="s">
        <v>3194</v>
      </c>
      <c r="L186" t="str">
        <f t="shared" si="11"/>
        <v>Window series</v>
      </c>
      <c r="M186" t="str">
        <f t="shared" si="9"/>
        <v>In-swing door (Single)_Natural white.png</v>
      </c>
      <c r="P186">
        <v>0</v>
      </c>
    </row>
    <row r="187" spans="1:16">
      <c r="A187">
        <v>2</v>
      </c>
      <c r="B187" s="56" t="str">
        <f>INDEX(m_color_trans!D:D,MATCH(A187,m_color_trans!$A:$A,0))</f>
        <v>Natural Silver</v>
      </c>
      <c r="C187">
        <v>20</v>
      </c>
      <c r="D187" s="56" t="str">
        <f>INDEX(m_model_trans!E:E,MATCH(C187,m_model_trans!A:A,0))</f>
        <v>In-swing door (Single)</v>
      </c>
      <c r="E187" s="59" t="str">
        <f>INDEX(m_model!H:H,MATCH(C187,m_model!A:A,0))</f>
        <v>Terrace door</v>
      </c>
      <c r="F187" s="56" t="str">
        <f>INDEX(m_model!I:I,MATCH(C187,m_model!A:A,0))</f>
        <v>Window series</v>
      </c>
      <c r="G187" s="56"/>
      <c r="H187" s="56" t="str">
        <f t="shared" si="10"/>
        <v/>
      </c>
      <c r="I187" s="130">
        <v>0</v>
      </c>
      <c r="J187" s="6" t="s">
        <v>2691</v>
      </c>
      <c r="K187" s="6" t="s">
        <v>3195</v>
      </c>
      <c r="L187" t="str">
        <f t="shared" si="11"/>
        <v>Window series</v>
      </c>
      <c r="M187" t="str">
        <f t="shared" si="9"/>
        <v>In-swing door (Single)_Natural Silver.png</v>
      </c>
      <c r="P187">
        <v>0</v>
      </c>
    </row>
    <row r="188" spans="1:16">
      <c r="A188">
        <v>3</v>
      </c>
      <c r="B188" s="56" t="str">
        <f>INDEX(m_color_trans!D:D,MATCH(A188,m_color_trans!$A:$A,0))</f>
        <v>Ivory White</v>
      </c>
      <c r="C188">
        <v>20</v>
      </c>
      <c r="D188" s="56" t="str">
        <f>INDEX(m_model_trans!E:E,MATCH(C188,m_model_trans!A:A,0))</f>
        <v>In-swing door (Single)</v>
      </c>
      <c r="E188" s="59" t="str">
        <f>INDEX(m_model!H:H,MATCH(C188,m_model!A:A,0))</f>
        <v>Terrace door</v>
      </c>
      <c r="F188" s="56" t="str">
        <f>INDEX(m_model!I:I,MATCH(C188,m_model!A:A,0))</f>
        <v>Window series</v>
      </c>
      <c r="G188" s="56"/>
      <c r="H188" s="56" t="str">
        <f t="shared" si="10"/>
        <v/>
      </c>
      <c r="I188" s="130">
        <v>0</v>
      </c>
      <c r="J188" s="6" t="s">
        <v>2691</v>
      </c>
      <c r="K188" s="6" t="s">
        <v>3196</v>
      </c>
      <c r="L188" t="str">
        <f t="shared" si="11"/>
        <v>Window series</v>
      </c>
      <c r="M188" t="str">
        <f t="shared" si="9"/>
        <v>In-swing door (Single)_Ivory White.png</v>
      </c>
      <c r="P188">
        <v>0</v>
      </c>
    </row>
    <row r="189" spans="1:16">
      <c r="A189">
        <v>4</v>
      </c>
      <c r="B189" s="56" t="str">
        <f>INDEX(m_color_trans!D:D,MATCH(A189,m_color_trans!$A:$A,0))</f>
        <v>Shine Grey</v>
      </c>
      <c r="C189">
        <v>20</v>
      </c>
      <c r="D189" s="56" t="str">
        <f>INDEX(m_model_trans!E:E,MATCH(C189,m_model_trans!A:A,0))</f>
        <v>In-swing door (Single)</v>
      </c>
      <c r="E189" s="59" t="str">
        <f>INDEX(m_model!H:H,MATCH(C189,m_model!A:A,0))</f>
        <v>Terrace door</v>
      </c>
      <c r="F189" s="56" t="str">
        <f>INDEX(m_model!I:I,MATCH(C189,m_model!A:A,0))</f>
        <v>Window series</v>
      </c>
      <c r="G189" s="56"/>
      <c r="H189" s="56" t="str">
        <f t="shared" si="10"/>
        <v/>
      </c>
      <c r="I189" s="130">
        <v>1</v>
      </c>
      <c r="J189" s="6" t="s">
        <v>2691</v>
      </c>
      <c r="K189" s="6" t="s">
        <v>3197</v>
      </c>
      <c r="L189" t="str">
        <f t="shared" si="11"/>
        <v>Window series</v>
      </c>
      <c r="M189" t="str">
        <f t="shared" si="9"/>
        <v>In-swing door (Single)_Shine Grey.png</v>
      </c>
      <c r="P189">
        <v>0</v>
      </c>
    </row>
    <row r="190" spans="1:16">
      <c r="A190">
        <v>5</v>
      </c>
      <c r="B190" s="56" t="str">
        <f>INDEX(m_color_trans!D:D,MATCH(A190,m_color_trans!$A:$A,0))</f>
        <v>Autumn Brown</v>
      </c>
      <c r="C190">
        <v>20</v>
      </c>
      <c r="D190" s="56" t="str">
        <f>INDEX(m_model_trans!E:E,MATCH(C190,m_model_trans!A:A,0))</f>
        <v>In-swing door (Single)</v>
      </c>
      <c r="E190" s="59" t="str">
        <f>INDEX(m_model!H:H,MATCH(C190,m_model!A:A,0))</f>
        <v>Terrace door</v>
      </c>
      <c r="F190" s="56" t="str">
        <f>INDEX(m_model!I:I,MATCH(C190,m_model!A:A,0))</f>
        <v>Window series</v>
      </c>
      <c r="G190" s="56"/>
      <c r="H190" s="56" t="str">
        <f t="shared" si="10"/>
        <v/>
      </c>
      <c r="I190" s="130">
        <v>0</v>
      </c>
      <c r="J190" s="6" t="s">
        <v>2691</v>
      </c>
      <c r="K190" s="6" t="s">
        <v>3198</v>
      </c>
      <c r="L190" t="str">
        <f t="shared" si="11"/>
        <v>Window series</v>
      </c>
      <c r="M190" t="str">
        <f t="shared" si="9"/>
        <v>In-swing door (Single)_Autumn Brown.png</v>
      </c>
      <c r="P190">
        <v>0</v>
      </c>
    </row>
    <row r="191" spans="1:16">
      <c r="A191">
        <v>6</v>
      </c>
      <c r="B191" s="56" t="str">
        <f>INDEX(m_color_trans!D:D,MATCH(A191,m_color_trans!$A:$A,0))</f>
        <v>Natural Black</v>
      </c>
      <c r="C191">
        <v>20</v>
      </c>
      <c r="D191" s="56" t="str">
        <f>INDEX(m_model_trans!E:E,MATCH(C191,m_model_trans!A:A,0))</f>
        <v>In-swing door (Single)</v>
      </c>
      <c r="E191" s="59" t="str">
        <f>INDEX(m_model!H:H,MATCH(C191,m_model!A:A,0))</f>
        <v>Terrace door</v>
      </c>
      <c r="F191" s="56" t="str">
        <f>INDEX(m_model!I:I,MATCH(C191,m_model!A:A,0))</f>
        <v>Window series</v>
      </c>
      <c r="G191" s="56"/>
      <c r="H191" s="56" t="str">
        <f t="shared" si="10"/>
        <v/>
      </c>
      <c r="I191" s="130">
        <v>0</v>
      </c>
      <c r="J191" s="6" t="s">
        <v>2691</v>
      </c>
      <c r="K191" s="6" t="s">
        <v>3199</v>
      </c>
      <c r="L191" t="str">
        <f t="shared" si="11"/>
        <v>Window series</v>
      </c>
      <c r="M191" t="str">
        <f t="shared" si="9"/>
        <v>In-swing door (Single)_Natural Black.png</v>
      </c>
      <c r="P191">
        <v>0</v>
      </c>
    </row>
    <row r="192" spans="1:16">
      <c r="A192" s="1">
        <v>1</v>
      </c>
      <c r="B192" s="56" t="str">
        <f>INDEX(m_color_trans!D:D,MATCH(A192,m_color_trans!$A:$A,0))</f>
        <v>Natural white</v>
      </c>
      <c r="C192">
        <v>21</v>
      </c>
      <c r="D192" s="56" t="str">
        <f>INDEX(m_model_trans!E:E,MATCH(C192,m_model_trans!A:A,0))</f>
        <v>In-swing door (Double)</v>
      </c>
      <c r="E192" s="59" t="str">
        <f>INDEX(m_model!H:H,MATCH(C192,m_model!A:A,0))</f>
        <v>Terrace door</v>
      </c>
      <c r="F192" s="56" t="str">
        <f>INDEX(m_model!I:I,MATCH(C192,m_model!A:A,0))</f>
        <v>Window series</v>
      </c>
      <c r="G192" s="56"/>
      <c r="H192" s="56" t="str">
        <f t="shared" si="10"/>
        <v/>
      </c>
      <c r="I192" s="130">
        <v>0</v>
      </c>
      <c r="J192" s="6" t="s">
        <v>2691</v>
      </c>
      <c r="K192" s="6" t="s">
        <v>3200</v>
      </c>
      <c r="L192" t="str">
        <f t="shared" si="11"/>
        <v>Window series</v>
      </c>
      <c r="M192" t="str">
        <f t="shared" si="9"/>
        <v>In-swing door (Double)_Natural white.png</v>
      </c>
      <c r="P192">
        <v>0</v>
      </c>
    </row>
    <row r="193" spans="1:16">
      <c r="A193">
        <v>2</v>
      </c>
      <c r="B193" s="56" t="str">
        <f>INDEX(m_color_trans!D:D,MATCH(A193,m_color_trans!$A:$A,0))</f>
        <v>Natural Silver</v>
      </c>
      <c r="C193">
        <v>21</v>
      </c>
      <c r="D193" s="56" t="str">
        <f>INDEX(m_model_trans!E:E,MATCH(C193,m_model_trans!A:A,0))</f>
        <v>In-swing door (Double)</v>
      </c>
      <c r="E193" s="59" t="str">
        <f>INDEX(m_model!H:H,MATCH(C193,m_model!A:A,0))</f>
        <v>Terrace door</v>
      </c>
      <c r="F193" s="56" t="str">
        <f>INDEX(m_model!I:I,MATCH(C193,m_model!A:A,0))</f>
        <v>Window series</v>
      </c>
      <c r="G193" s="56"/>
      <c r="H193" s="56" t="str">
        <f t="shared" si="10"/>
        <v/>
      </c>
      <c r="I193" s="130">
        <v>0</v>
      </c>
      <c r="J193" s="6" t="s">
        <v>2691</v>
      </c>
      <c r="K193" s="6" t="s">
        <v>3201</v>
      </c>
      <c r="L193" t="str">
        <f t="shared" si="11"/>
        <v>Window series</v>
      </c>
      <c r="M193" t="str">
        <f t="shared" si="9"/>
        <v>In-swing door (Double)_Natural Silver.png</v>
      </c>
      <c r="P193">
        <v>0</v>
      </c>
    </row>
    <row r="194" spans="1:16">
      <c r="A194">
        <v>3</v>
      </c>
      <c r="B194" s="56" t="str">
        <f>INDEX(m_color_trans!D:D,MATCH(A194,m_color_trans!$A:$A,0))</f>
        <v>Ivory White</v>
      </c>
      <c r="C194">
        <v>21</v>
      </c>
      <c r="D194" s="56" t="str">
        <f>INDEX(m_model_trans!E:E,MATCH(C194,m_model_trans!A:A,0))</f>
        <v>In-swing door (Double)</v>
      </c>
      <c r="E194" s="59" t="str">
        <f>INDEX(m_model!H:H,MATCH(C194,m_model!A:A,0))</f>
        <v>Terrace door</v>
      </c>
      <c r="F194" s="56" t="str">
        <f>INDEX(m_model!I:I,MATCH(C194,m_model!A:A,0))</f>
        <v>Window series</v>
      </c>
      <c r="G194" s="56"/>
      <c r="H194" s="56" t="str">
        <f t="shared" si="10"/>
        <v/>
      </c>
      <c r="I194" s="130">
        <v>0</v>
      </c>
      <c r="J194" s="6" t="s">
        <v>2691</v>
      </c>
      <c r="K194" s="6" t="s">
        <v>3202</v>
      </c>
      <c r="L194" t="str">
        <f t="shared" si="11"/>
        <v>Window series</v>
      </c>
      <c r="M194" t="str">
        <f t="shared" si="9"/>
        <v>In-swing door (Double)_Ivory White.png</v>
      </c>
      <c r="P194">
        <v>0</v>
      </c>
    </row>
    <row r="195" spans="1:16">
      <c r="A195">
        <v>4</v>
      </c>
      <c r="B195" s="56" t="str">
        <f>INDEX(m_color_trans!D:D,MATCH(A195,m_color_trans!$A:$A,0))</f>
        <v>Shine Grey</v>
      </c>
      <c r="C195">
        <v>21</v>
      </c>
      <c r="D195" s="56" t="str">
        <f>INDEX(m_model_trans!E:E,MATCH(C195,m_model_trans!A:A,0))</f>
        <v>In-swing door (Double)</v>
      </c>
      <c r="E195" s="59" t="str">
        <f>INDEX(m_model!H:H,MATCH(C195,m_model!A:A,0))</f>
        <v>Terrace door</v>
      </c>
      <c r="F195" s="56" t="str">
        <f>INDEX(m_model!I:I,MATCH(C195,m_model!A:A,0))</f>
        <v>Window series</v>
      </c>
      <c r="G195" s="56"/>
      <c r="H195" s="56" t="str">
        <f t="shared" si="10"/>
        <v/>
      </c>
      <c r="I195" s="130">
        <v>1</v>
      </c>
      <c r="J195" s="6" t="s">
        <v>2691</v>
      </c>
      <c r="K195" s="6" t="s">
        <v>3203</v>
      </c>
      <c r="L195" t="str">
        <f t="shared" si="11"/>
        <v>Window series</v>
      </c>
      <c r="M195" t="str">
        <f t="shared" si="9"/>
        <v>In-swing door (Double)_Shine Grey.png</v>
      </c>
      <c r="P195">
        <v>0</v>
      </c>
    </row>
    <row r="196" spans="1:16">
      <c r="A196">
        <v>5</v>
      </c>
      <c r="B196" s="56" t="str">
        <f>INDEX(m_color_trans!D:D,MATCH(A196,m_color_trans!$A:$A,0))</f>
        <v>Autumn Brown</v>
      </c>
      <c r="C196">
        <v>21</v>
      </c>
      <c r="D196" s="56" t="str">
        <f>INDEX(m_model_trans!E:E,MATCH(C196,m_model_trans!A:A,0))</f>
        <v>In-swing door (Double)</v>
      </c>
      <c r="E196" s="59" t="str">
        <f>INDEX(m_model!H:H,MATCH(C196,m_model!A:A,0))</f>
        <v>Terrace door</v>
      </c>
      <c r="F196" s="56" t="str">
        <f>INDEX(m_model!I:I,MATCH(C196,m_model!A:A,0))</f>
        <v>Window series</v>
      </c>
      <c r="G196" s="56"/>
      <c r="H196" s="56" t="str">
        <f t="shared" si="10"/>
        <v/>
      </c>
      <c r="I196" s="130">
        <v>0</v>
      </c>
      <c r="J196" s="6" t="s">
        <v>2691</v>
      </c>
      <c r="K196" s="6" t="s">
        <v>3204</v>
      </c>
      <c r="L196" t="str">
        <f t="shared" si="11"/>
        <v>Window series</v>
      </c>
      <c r="M196" t="str">
        <f t="shared" si="9"/>
        <v>In-swing door (Double)_Autumn Brown.png</v>
      </c>
      <c r="P196">
        <v>0</v>
      </c>
    </row>
    <row r="197" spans="1:16">
      <c r="A197">
        <v>6</v>
      </c>
      <c r="B197" s="56" t="str">
        <f>INDEX(m_color_trans!D:D,MATCH(A197,m_color_trans!$A:$A,0))</f>
        <v>Natural Black</v>
      </c>
      <c r="C197">
        <v>21</v>
      </c>
      <c r="D197" s="56" t="str">
        <f>INDEX(m_model_trans!E:E,MATCH(C197,m_model_trans!A:A,0))</f>
        <v>In-swing door (Double)</v>
      </c>
      <c r="E197" s="59" t="str">
        <f>INDEX(m_model!H:H,MATCH(C197,m_model!A:A,0))</f>
        <v>Terrace door</v>
      </c>
      <c r="F197" s="56" t="str">
        <f>INDEX(m_model!I:I,MATCH(C197,m_model!A:A,0))</f>
        <v>Window series</v>
      </c>
      <c r="G197" s="56"/>
      <c r="H197" s="56" t="str">
        <f t="shared" si="10"/>
        <v/>
      </c>
      <c r="I197" s="130">
        <v>0</v>
      </c>
      <c r="J197" s="6" t="s">
        <v>2691</v>
      </c>
      <c r="K197" s="6" t="s">
        <v>3205</v>
      </c>
      <c r="L197" t="str">
        <f t="shared" si="11"/>
        <v>Window series</v>
      </c>
      <c r="M197" t="str">
        <f t="shared" si="9"/>
        <v>In-swing door (Double)_Natural Black.png</v>
      </c>
      <c r="P197">
        <v>0</v>
      </c>
    </row>
    <row r="198" spans="1:16">
      <c r="A198" s="1">
        <v>1</v>
      </c>
      <c r="B198" s="56" t="str">
        <f>INDEX(m_color_trans!D:D,MATCH(A198,m_color_trans!$A:$A,0))</f>
        <v>Natural white</v>
      </c>
      <c r="C198">
        <v>22</v>
      </c>
      <c r="D198" s="56" t="str">
        <f>INDEX(m_model_trans!E:E,MATCH(C198,m_model_trans!A:A,0))</f>
        <v>Out-swing door (Single)</v>
      </c>
      <c r="E198" s="59" t="str">
        <f>INDEX(m_model!H:H,MATCH(C198,m_model!A:A,0))</f>
        <v>Terrace door</v>
      </c>
      <c r="F198" s="56" t="str">
        <f>INDEX(m_model!I:I,MATCH(C198,m_model!A:A,0))</f>
        <v>Window series</v>
      </c>
      <c r="G198" s="56"/>
      <c r="H198" s="56" t="str">
        <f t="shared" si="10"/>
        <v/>
      </c>
      <c r="I198" s="130">
        <v>0</v>
      </c>
      <c r="J198" s="6" t="s">
        <v>2691</v>
      </c>
      <c r="K198" s="6" t="s">
        <v>3206</v>
      </c>
      <c r="L198" t="str">
        <f t="shared" si="11"/>
        <v>Window series</v>
      </c>
      <c r="M198" t="str">
        <f t="shared" si="9"/>
        <v>Out-swing door (Single)_Natural white.png</v>
      </c>
      <c r="P198">
        <v>0</v>
      </c>
    </row>
    <row r="199" spans="1:16">
      <c r="A199">
        <v>2</v>
      </c>
      <c r="B199" s="56" t="str">
        <f>INDEX(m_color_trans!D:D,MATCH(A199,m_color_trans!$A:$A,0))</f>
        <v>Natural Silver</v>
      </c>
      <c r="C199">
        <v>22</v>
      </c>
      <c r="D199" s="56" t="str">
        <f>INDEX(m_model_trans!E:E,MATCH(C199,m_model_trans!A:A,0))</f>
        <v>Out-swing door (Single)</v>
      </c>
      <c r="E199" s="59" t="str">
        <f>INDEX(m_model!H:H,MATCH(C199,m_model!A:A,0))</f>
        <v>Terrace door</v>
      </c>
      <c r="F199" s="56" t="str">
        <f>INDEX(m_model!I:I,MATCH(C199,m_model!A:A,0))</f>
        <v>Window series</v>
      </c>
      <c r="G199" s="56"/>
      <c r="H199" s="56" t="str">
        <f t="shared" si="10"/>
        <v/>
      </c>
      <c r="I199" s="130">
        <v>0</v>
      </c>
      <c r="J199" s="6" t="s">
        <v>2691</v>
      </c>
      <c r="K199" s="6" t="s">
        <v>3207</v>
      </c>
      <c r="L199" t="str">
        <f t="shared" si="11"/>
        <v>Window series</v>
      </c>
      <c r="M199" t="str">
        <f t="shared" si="9"/>
        <v>Out-swing door (Single)_Natural Silver.png</v>
      </c>
      <c r="P199">
        <v>0</v>
      </c>
    </row>
    <row r="200" spans="1:16">
      <c r="A200">
        <v>3</v>
      </c>
      <c r="B200" s="56" t="str">
        <f>INDEX(m_color_trans!D:D,MATCH(A200,m_color_trans!$A:$A,0))</f>
        <v>Ivory White</v>
      </c>
      <c r="C200">
        <v>22</v>
      </c>
      <c r="D200" s="56" t="str">
        <f>INDEX(m_model_trans!E:E,MATCH(C200,m_model_trans!A:A,0))</f>
        <v>Out-swing door (Single)</v>
      </c>
      <c r="E200" s="59" t="str">
        <f>INDEX(m_model!H:H,MATCH(C200,m_model!A:A,0))</f>
        <v>Terrace door</v>
      </c>
      <c r="F200" s="56" t="str">
        <f>INDEX(m_model!I:I,MATCH(C200,m_model!A:A,0))</f>
        <v>Window series</v>
      </c>
      <c r="G200" s="56"/>
      <c r="H200" s="56" t="str">
        <f t="shared" si="10"/>
        <v/>
      </c>
      <c r="I200" s="130">
        <v>0</v>
      </c>
      <c r="J200" s="6" t="s">
        <v>2691</v>
      </c>
      <c r="K200" s="6" t="s">
        <v>3208</v>
      </c>
      <c r="L200" t="str">
        <f t="shared" si="11"/>
        <v>Window series</v>
      </c>
      <c r="M200" t="str">
        <f t="shared" si="9"/>
        <v>Out-swing door (Single)_Ivory White.png</v>
      </c>
      <c r="P200">
        <v>0</v>
      </c>
    </row>
    <row r="201" spans="1:16">
      <c r="A201">
        <v>4</v>
      </c>
      <c r="B201" s="56" t="str">
        <f>INDEX(m_color_trans!D:D,MATCH(A201,m_color_trans!$A:$A,0))</f>
        <v>Shine Grey</v>
      </c>
      <c r="C201">
        <v>22</v>
      </c>
      <c r="D201" s="56" t="str">
        <f>INDEX(m_model_trans!E:E,MATCH(C201,m_model_trans!A:A,0))</f>
        <v>Out-swing door (Single)</v>
      </c>
      <c r="E201" s="59" t="str">
        <f>INDEX(m_model!H:H,MATCH(C201,m_model!A:A,0))</f>
        <v>Terrace door</v>
      </c>
      <c r="F201" s="56" t="str">
        <f>INDEX(m_model!I:I,MATCH(C201,m_model!A:A,0))</f>
        <v>Window series</v>
      </c>
      <c r="G201" s="56"/>
      <c r="H201" s="56" t="str">
        <f t="shared" si="10"/>
        <v/>
      </c>
      <c r="I201" s="130">
        <v>1</v>
      </c>
      <c r="J201" s="6" t="s">
        <v>2691</v>
      </c>
      <c r="K201" s="6" t="s">
        <v>3209</v>
      </c>
      <c r="L201" t="str">
        <f t="shared" si="11"/>
        <v>Window series</v>
      </c>
      <c r="M201" t="str">
        <f t="shared" si="9"/>
        <v>Out-swing door (Single)_Shine Grey.png</v>
      </c>
      <c r="P201">
        <v>0</v>
      </c>
    </row>
    <row r="202" spans="1:16">
      <c r="A202">
        <v>5</v>
      </c>
      <c r="B202" s="56" t="str">
        <f>INDEX(m_color_trans!D:D,MATCH(A202,m_color_trans!$A:$A,0))</f>
        <v>Autumn Brown</v>
      </c>
      <c r="C202">
        <v>22</v>
      </c>
      <c r="D202" s="56" t="str">
        <f>INDEX(m_model_trans!E:E,MATCH(C202,m_model_trans!A:A,0))</f>
        <v>Out-swing door (Single)</v>
      </c>
      <c r="E202" s="59" t="str">
        <f>INDEX(m_model!H:H,MATCH(C202,m_model!A:A,0))</f>
        <v>Terrace door</v>
      </c>
      <c r="F202" s="56" t="str">
        <f>INDEX(m_model!I:I,MATCH(C202,m_model!A:A,0))</f>
        <v>Window series</v>
      </c>
      <c r="G202" s="56"/>
      <c r="H202" s="56" t="str">
        <f t="shared" si="10"/>
        <v/>
      </c>
      <c r="I202" s="130">
        <v>0</v>
      </c>
      <c r="J202" s="6" t="s">
        <v>2691</v>
      </c>
      <c r="K202" s="6" t="s">
        <v>3210</v>
      </c>
      <c r="L202" t="str">
        <f t="shared" si="11"/>
        <v>Window series</v>
      </c>
      <c r="M202" t="str">
        <f t="shared" si="9"/>
        <v>Out-swing door (Single)_Autumn Brown.png</v>
      </c>
      <c r="P202">
        <v>0</v>
      </c>
    </row>
    <row r="203" spans="1:16">
      <c r="A203">
        <v>6</v>
      </c>
      <c r="B203" s="56" t="str">
        <f>INDEX(m_color_trans!D:D,MATCH(A203,m_color_trans!$A:$A,0))</f>
        <v>Natural Black</v>
      </c>
      <c r="C203">
        <v>22</v>
      </c>
      <c r="D203" s="56" t="str">
        <f>INDEX(m_model_trans!E:E,MATCH(C203,m_model_trans!A:A,0))</f>
        <v>Out-swing door (Single)</v>
      </c>
      <c r="E203" s="59" t="str">
        <f>INDEX(m_model!H:H,MATCH(C203,m_model!A:A,0))</f>
        <v>Terrace door</v>
      </c>
      <c r="F203" s="56" t="str">
        <f>INDEX(m_model!I:I,MATCH(C203,m_model!A:A,0))</f>
        <v>Window series</v>
      </c>
      <c r="G203" s="56"/>
      <c r="H203" s="56" t="str">
        <f t="shared" si="10"/>
        <v/>
      </c>
      <c r="I203" s="130">
        <v>0</v>
      </c>
      <c r="J203" s="6" t="s">
        <v>2691</v>
      </c>
      <c r="K203" s="6" t="s">
        <v>3211</v>
      </c>
      <c r="L203" t="str">
        <f t="shared" si="11"/>
        <v>Window series</v>
      </c>
      <c r="M203" t="str">
        <f t="shared" ref="M203:M266" si="12">IF(N203="",CONCATENATE(H203,D203,"_",B203,".png"),N203)</f>
        <v>Out-swing door (Single)_Natural Black.png</v>
      </c>
      <c r="P203">
        <v>0</v>
      </c>
    </row>
    <row r="204" spans="1:16">
      <c r="A204" s="1">
        <v>1</v>
      </c>
      <c r="B204" s="56" t="str">
        <f>INDEX(m_color_trans!D:D,MATCH(A204,m_color_trans!$A:$A,0))</f>
        <v>Natural white</v>
      </c>
      <c r="C204">
        <v>23</v>
      </c>
      <c r="D204" s="56" t="str">
        <f>INDEX(m_model_trans!E:E,MATCH(C204,m_model_trans!A:A,0))</f>
        <v>Out-swing door (Double)</v>
      </c>
      <c r="E204" s="59" t="str">
        <f>INDEX(m_model!H:H,MATCH(C204,m_model!A:A,0))</f>
        <v>Terrace door</v>
      </c>
      <c r="F204" s="56" t="str">
        <f>INDEX(m_model!I:I,MATCH(C204,m_model!A:A,0))</f>
        <v>Window series</v>
      </c>
      <c r="G204" s="56"/>
      <c r="H204" s="56" t="str">
        <f t="shared" ref="H204:H267" si="13">IF(OR(G204="",G204=0),"",CONCATENATE(G204,"_"))</f>
        <v/>
      </c>
      <c r="I204" s="130">
        <v>0</v>
      </c>
      <c r="J204" s="6" t="s">
        <v>2691</v>
      </c>
      <c r="K204" s="6" t="s">
        <v>3212</v>
      </c>
      <c r="L204" t="str">
        <f t="shared" ref="L204:L267" si="14">IF(O204="",F204,O204)</f>
        <v>Window series</v>
      </c>
      <c r="M204" t="str">
        <f t="shared" si="12"/>
        <v>Out-swing door (Double)_Natural white.png</v>
      </c>
      <c r="P204">
        <v>0</v>
      </c>
    </row>
    <row r="205" spans="1:16">
      <c r="A205">
        <v>2</v>
      </c>
      <c r="B205" s="56" t="str">
        <f>INDEX(m_color_trans!D:D,MATCH(A205,m_color_trans!$A:$A,0))</f>
        <v>Natural Silver</v>
      </c>
      <c r="C205">
        <v>23</v>
      </c>
      <c r="D205" s="56" t="str">
        <f>INDEX(m_model_trans!E:E,MATCH(C205,m_model_trans!A:A,0))</f>
        <v>Out-swing door (Double)</v>
      </c>
      <c r="E205" s="59" t="str">
        <f>INDEX(m_model!H:H,MATCH(C205,m_model!A:A,0))</f>
        <v>Terrace door</v>
      </c>
      <c r="F205" s="56" t="str">
        <f>INDEX(m_model!I:I,MATCH(C205,m_model!A:A,0))</f>
        <v>Window series</v>
      </c>
      <c r="G205" s="56"/>
      <c r="H205" s="56" t="str">
        <f t="shared" si="13"/>
        <v/>
      </c>
      <c r="I205" s="130">
        <v>0</v>
      </c>
      <c r="J205" s="6" t="s">
        <v>2691</v>
      </c>
      <c r="K205" s="6" t="s">
        <v>3213</v>
      </c>
      <c r="L205" t="str">
        <f t="shared" si="14"/>
        <v>Window series</v>
      </c>
      <c r="M205" t="str">
        <f t="shared" si="12"/>
        <v>Out-swing door (Double)_Natural Silver.png</v>
      </c>
      <c r="P205">
        <v>0</v>
      </c>
    </row>
    <row r="206" spans="1:16">
      <c r="A206">
        <v>3</v>
      </c>
      <c r="B206" s="56" t="str">
        <f>INDEX(m_color_trans!D:D,MATCH(A206,m_color_trans!$A:$A,0))</f>
        <v>Ivory White</v>
      </c>
      <c r="C206">
        <v>23</v>
      </c>
      <c r="D206" s="56" t="str">
        <f>INDEX(m_model_trans!E:E,MATCH(C206,m_model_trans!A:A,0))</f>
        <v>Out-swing door (Double)</v>
      </c>
      <c r="E206" s="59" t="str">
        <f>INDEX(m_model!H:H,MATCH(C206,m_model!A:A,0))</f>
        <v>Terrace door</v>
      </c>
      <c r="F206" s="56" t="str">
        <f>INDEX(m_model!I:I,MATCH(C206,m_model!A:A,0))</f>
        <v>Window series</v>
      </c>
      <c r="G206" s="56"/>
      <c r="H206" s="56" t="str">
        <f t="shared" si="13"/>
        <v/>
      </c>
      <c r="I206" s="130">
        <v>0</v>
      </c>
      <c r="J206" s="6" t="s">
        <v>2691</v>
      </c>
      <c r="K206" s="6" t="s">
        <v>3214</v>
      </c>
      <c r="L206" t="str">
        <f t="shared" si="14"/>
        <v>Window series</v>
      </c>
      <c r="M206" t="str">
        <f t="shared" si="12"/>
        <v>Out-swing door (Double)_Ivory White.png</v>
      </c>
      <c r="P206">
        <v>0</v>
      </c>
    </row>
    <row r="207" spans="1:16">
      <c r="A207">
        <v>4</v>
      </c>
      <c r="B207" s="56" t="str">
        <f>INDEX(m_color_trans!D:D,MATCH(A207,m_color_trans!$A:$A,0))</f>
        <v>Shine Grey</v>
      </c>
      <c r="C207">
        <v>23</v>
      </c>
      <c r="D207" s="56" t="str">
        <f>INDEX(m_model_trans!E:E,MATCH(C207,m_model_trans!A:A,0))</f>
        <v>Out-swing door (Double)</v>
      </c>
      <c r="E207" s="59" t="str">
        <f>INDEX(m_model!H:H,MATCH(C207,m_model!A:A,0))</f>
        <v>Terrace door</v>
      </c>
      <c r="F207" s="56" t="str">
        <f>INDEX(m_model!I:I,MATCH(C207,m_model!A:A,0))</f>
        <v>Window series</v>
      </c>
      <c r="G207" s="56"/>
      <c r="H207" s="56" t="str">
        <f t="shared" si="13"/>
        <v/>
      </c>
      <c r="I207" s="130">
        <v>1</v>
      </c>
      <c r="J207" s="6" t="s">
        <v>2691</v>
      </c>
      <c r="K207" s="6" t="s">
        <v>3215</v>
      </c>
      <c r="L207" t="str">
        <f t="shared" si="14"/>
        <v>Window series</v>
      </c>
      <c r="M207" t="str">
        <f t="shared" si="12"/>
        <v>Out-swing door (Double)_Shine Grey.png</v>
      </c>
      <c r="P207">
        <v>0</v>
      </c>
    </row>
    <row r="208" spans="1:16">
      <c r="A208">
        <v>5</v>
      </c>
      <c r="B208" s="56" t="str">
        <f>INDEX(m_color_trans!D:D,MATCH(A208,m_color_trans!$A:$A,0))</f>
        <v>Autumn Brown</v>
      </c>
      <c r="C208">
        <v>23</v>
      </c>
      <c r="D208" s="56" t="str">
        <f>INDEX(m_model_trans!E:E,MATCH(C208,m_model_trans!A:A,0))</f>
        <v>Out-swing door (Double)</v>
      </c>
      <c r="E208" s="59" t="str">
        <f>INDEX(m_model!H:H,MATCH(C208,m_model!A:A,0))</f>
        <v>Terrace door</v>
      </c>
      <c r="F208" s="56" t="str">
        <f>INDEX(m_model!I:I,MATCH(C208,m_model!A:A,0))</f>
        <v>Window series</v>
      </c>
      <c r="G208" s="56"/>
      <c r="H208" s="56" t="str">
        <f t="shared" si="13"/>
        <v/>
      </c>
      <c r="I208" s="130">
        <v>0</v>
      </c>
      <c r="J208" s="6" t="s">
        <v>2691</v>
      </c>
      <c r="K208" s="6" t="s">
        <v>3216</v>
      </c>
      <c r="L208" t="str">
        <f t="shared" si="14"/>
        <v>Window series</v>
      </c>
      <c r="M208" t="str">
        <f t="shared" si="12"/>
        <v>Out-swing door (Double)_Autumn Brown.png</v>
      </c>
      <c r="P208">
        <v>0</v>
      </c>
    </row>
    <row r="209" spans="1:16">
      <c r="A209">
        <v>6</v>
      </c>
      <c r="B209" s="56" t="str">
        <f>INDEX(m_color_trans!D:D,MATCH(A209,m_color_trans!$A:$A,0))</f>
        <v>Natural Black</v>
      </c>
      <c r="C209">
        <v>23</v>
      </c>
      <c r="D209" s="56" t="str">
        <f>INDEX(m_model_trans!E:E,MATCH(C209,m_model_trans!A:A,0))</f>
        <v>Out-swing door (Double)</v>
      </c>
      <c r="E209" s="59" t="str">
        <f>INDEX(m_model!H:H,MATCH(C209,m_model!A:A,0))</f>
        <v>Terrace door</v>
      </c>
      <c r="F209" s="56" t="str">
        <f>INDEX(m_model!I:I,MATCH(C209,m_model!A:A,0))</f>
        <v>Window series</v>
      </c>
      <c r="G209" s="56"/>
      <c r="H209" s="56" t="str">
        <f t="shared" si="13"/>
        <v/>
      </c>
      <c r="I209" s="130">
        <v>0</v>
      </c>
      <c r="J209" s="6" t="s">
        <v>2691</v>
      </c>
      <c r="K209" s="6" t="s">
        <v>3217</v>
      </c>
      <c r="L209" t="str">
        <f t="shared" si="14"/>
        <v>Window series</v>
      </c>
      <c r="M209" t="str">
        <f t="shared" si="12"/>
        <v>Out-swing door (Double)_Natural Black.png</v>
      </c>
      <c r="P209">
        <v>0</v>
      </c>
    </row>
    <row r="210" spans="1:16">
      <c r="A210" s="1">
        <v>1</v>
      </c>
      <c r="B210" s="56" t="str">
        <f>INDEX(m_color_trans!D:D,MATCH(A210,m_color_trans!$A:$A,0))</f>
        <v>Natural white</v>
      </c>
      <c r="C210">
        <v>24</v>
      </c>
      <c r="D210" s="56" t="str">
        <f>INDEX(m_model_trans!E:E,MATCH(C210,m_model_trans!A:A,0))</f>
        <v>Airflow door</v>
      </c>
      <c r="E210" s="59" t="str">
        <f>INDEX(m_model!H:H,MATCH(C210,m_model!A:A,0))</f>
        <v>Terrace door</v>
      </c>
      <c r="F210" s="56" t="str">
        <f>INDEX(m_model!I:I,MATCH(C210,m_model!A:A,0))</f>
        <v>Window series</v>
      </c>
      <c r="G210" s="56"/>
      <c r="H210" s="56" t="str">
        <f t="shared" si="13"/>
        <v/>
      </c>
      <c r="I210" s="130">
        <v>0</v>
      </c>
      <c r="J210" s="6" t="s">
        <v>2691</v>
      </c>
      <c r="K210" s="6" t="s">
        <v>3758</v>
      </c>
      <c r="L210" t="str">
        <f t="shared" si="14"/>
        <v>Window series</v>
      </c>
      <c r="M210" t="str">
        <f t="shared" si="12"/>
        <v>Airflow door_Natural white.png</v>
      </c>
      <c r="P210">
        <v>0</v>
      </c>
    </row>
    <row r="211" spans="1:16">
      <c r="A211">
        <v>2</v>
      </c>
      <c r="B211" s="56" t="str">
        <f>INDEX(m_color_trans!D:D,MATCH(A211,m_color_trans!$A:$A,0))</f>
        <v>Natural Silver</v>
      </c>
      <c r="C211">
        <v>24</v>
      </c>
      <c r="D211" s="56" t="str">
        <f>INDEX(m_model_trans!E:E,MATCH(C211,m_model_trans!A:A,0))</f>
        <v>Airflow door</v>
      </c>
      <c r="E211" s="59" t="str">
        <f>INDEX(m_model!H:H,MATCH(C211,m_model!A:A,0))</f>
        <v>Terrace door</v>
      </c>
      <c r="F211" s="56" t="str">
        <f>INDEX(m_model!I:I,MATCH(C211,m_model!A:A,0))</f>
        <v>Window series</v>
      </c>
      <c r="G211" s="56"/>
      <c r="H211" s="56" t="str">
        <f t="shared" si="13"/>
        <v/>
      </c>
      <c r="I211" s="130">
        <v>0</v>
      </c>
      <c r="J211" s="6" t="s">
        <v>2691</v>
      </c>
      <c r="K211" s="6" t="s">
        <v>3759</v>
      </c>
      <c r="L211" t="str">
        <f t="shared" si="14"/>
        <v>Window series</v>
      </c>
      <c r="M211" t="str">
        <f t="shared" si="12"/>
        <v>Airflow door_Natural Silver.png</v>
      </c>
      <c r="P211">
        <v>0</v>
      </c>
    </row>
    <row r="212" spans="1:16">
      <c r="A212">
        <v>3</v>
      </c>
      <c r="B212" s="56" t="str">
        <f>INDEX(m_color_trans!D:D,MATCH(A212,m_color_trans!$A:$A,0))</f>
        <v>Ivory White</v>
      </c>
      <c r="C212">
        <v>24</v>
      </c>
      <c r="D212" s="56" t="str">
        <f>INDEX(m_model_trans!E:E,MATCH(C212,m_model_trans!A:A,0))</f>
        <v>Airflow door</v>
      </c>
      <c r="E212" s="59" t="str">
        <f>INDEX(m_model!H:H,MATCH(C212,m_model!A:A,0))</f>
        <v>Terrace door</v>
      </c>
      <c r="F212" s="56" t="str">
        <f>INDEX(m_model!I:I,MATCH(C212,m_model!A:A,0))</f>
        <v>Window series</v>
      </c>
      <c r="G212" s="56"/>
      <c r="H212" s="56" t="str">
        <f t="shared" si="13"/>
        <v/>
      </c>
      <c r="I212" s="130">
        <v>0</v>
      </c>
      <c r="J212" s="6" t="s">
        <v>2691</v>
      </c>
      <c r="K212" s="6" t="s">
        <v>3760</v>
      </c>
      <c r="L212" t="str">
        <f t="shared" si="14"/>
        <v>Window series</v>
      </c>
      <c r="M212" t="str">
        <f t="shared" si="12"/>
        <v>Airflow door_Ivory White.png</v>
      </c>
      <c r="P212">
        <v>0</v>
      </c>
    </row>
    <row r="213" spans="1:16">
      <c r="A213">
        <v>4</v>
      </c>
      <c r="B213" s="56" t="str">
        <f>INDEX(m_color_trans!D:D,MATCH(A213,m_color_trans!$A:$A,0))</f>
        <v>Shine Grey</v>
      </c>
      <c r="C213">
        <v>24</v>
      </c>
      <c r="D213" s="56" t="str">
        <f>INDEX(m_model_trans!E:E,MATCH(C213,m_model_trans!A:A,0))</f>
        <v>Airflow door</v>
      </c>
      <c r="E213" s="59" t="str">
        <f>INDEX(m_model!H:H,MATCH(C213,m_model!A:A,0))</f>
        <v>Terrace door</v>
      </c>
      <c r="F213" s="56" t="str">
        <f>INDEX(m_model!I:I,MATCH(C213,m_model!A:A,0))</f>
        <v>Window series</v>
      </c>
      <c r="G213" s="56"/>
      <c r="H213" s="56" t="str">
        <f t="shared" si="13"/>
        <v/>
      </c>
      <c r="I213" s="130">
        <v>1</v>
      </c>
      <c r="J213" s="6" t="s">
        <v>2691</v>
      </c>
      <c r="K213" s="6" t="s">
        <v>3761</v>
      </c>
      <c r="L213" t="str">
        <f t="shared" si="14"/>
        <v>Window series</v>
      </c>
      <c r="M213" t="str">
        <f t="shared" si="12"/>
        <v>Airflow door_Shine Grey.png</v>
      </c>
      <c r="P213">
        <v>0</v>
      </c>
    </row>
    <row r="214" spans="1:16">
      <c r="A214">
        <v>5</v>
      </c>
      <c r="B214" s="56" t="str">
        <f>INDEX(m_color_trans!D:D,MATCH(A214,m_color_trans!$A:$A,0))</f>
        <v>Autumn Brown</v>
      </c>
      <c r="C214">
        <v>24</v>
      </c>
      <c r="D214" s="56" t="str">
        <f>INDEX(m_model_trans!E:E,MATCH(C214,m_model_trans!A:A,0))</f>
        <v>Airflow door</v>
      </c>
      <c r="E214" s="59" t="str">
        <f>INDEX(m_model!H:H,MATCH(C214,m_model!A:A,0))</f>
        <v>Terrace door</v>
      </c>
      <c r="F214" s="56" t="str">
        <f>INDEX(m_model!I:I,MATCH(C214,m_model!A:A,0))</f>
        <v>Window series</v>
      </c>
      <c r="G214" s="56"/>
      <c r="H214" s="56" t="str">
        <f t="shared" si="13"/>
        <v/>
      </c>
      <c r="I214" s="130">
        <v>0</v>
      </c>
      <c r="J214" s="6" t="s">
        <v>2691</v>
      </c>
      <c r="K214" s="6" t="s">
        <v>3762</v>
      </c>
      <c r="L214" t="str">
        <f t="shared" si="14"/>
        <v>Window series</v>
      </c>
      <c r="M214" t="str">
        <f t="shared" si="12"/>
        <v>Airflow door_Autumn Brown.png</v>
      </c>
      <c r="P214">
        <v>0</v>
      </c>
    </row>
    <row r="215" spans="1:16">
      <c r="A215">
        <v>6</v>
      </c>
      <c r="B215" s="56" t="str">
        <f>INDEX(m_color_trans!D:D,MATCH(A215,m_color_trans!$A:$A,0))</f>
        <v>Natural Black</v>
      </c>
      <c r="C215">
        <v>24</v>
      </c>
      <c r="D215" s="56" t="str">
        <f>INDEX(m_model_trans!E:E,MATCH(C215,m_model_trans!A:A,0))</f>
        <v>Airflow door</v>
      </c>
      <c r="E215" s="59" t="str">
        <f>INDEX(m_model!H:H,MATCH(C215,m_model!A:A,0))</f>
        <v>Terrace door</v>
      </c>
      <c r="F215" s="56" t="str">
        <f>INDEX(m_model!I:I,MATCH(C215,m_model!A:A,0))</f>
        <v>Window series</v>
      </c>
      <c r="G215" s="56"/>
      <c r="H215" s="56" t="str">
        <f t="shared" si="13"/>
        <v/>
      </c>
      <c r="I215" s="130">
        <v>0</v>
      </c>
      <c r="J215" s="6" t="s">
        <v>2691</v>
      </c>
      <c r="K215" s="6" t="s">
        <v>3763</v>
      </c>
      <c r="L215" t="str">
        <f t="shared" si="14"/>
        <v>Window series</v>
      </c>
      <c r="M215" t="str">
        <f t="shared" si="12"/>
        <v>Airflow door_Natural Black.png</v>
      </c>
      <c r="P215">
        <v>0</v>
      </c>
    </row>
    <row r="216" spans="1:16">
      <c r="A216" s="1">
        <v>1</v>
      </c>
      <c r="B216" s="56" t="str">
        <f>INDEX(m_color_trans!D:D,MATCH(A216,m_color_trans!$A:$A,0))</f>
        <v>Natural white</v>
      </c>
      <c r="C216">
        <v>25</v>
      </c>
      <c r="D216" s="56" t="str">
        <f>INDEX(m_model_trans!E:E,MATCH(C216,m_model_trans!A:A,0))</f>
        <v>Folding door (4 panels)</v>
      </c>
      <c r="E216" s="59" t="str">
        <f>INDEX(m_model!H:H,MATCH(C216,m_model!A:A,0))</f>
        <v>Folding door</v>
      </c>
      <c r="F216" s="56" t="str">
        <f>INDEX(m_model!I:I,MATCH(C216,m_model!A:A,0))</f>
        <v>Window series</v>
      </c>
      <c r="G216" s="56"/>
      <c r="H216" s="56" t="str">
        <f t="shared" si="13"/>
        <v/>
      </c>
      <c r="I216" s="130">
        <v>0</v>
      </c>
      <c r="J216" s="6" t="s">
        <v>2691</v>
      </c>
      <c r="K216" s="6" t="s">
        <v>3218</v>
      </c>
      <c r="L216" t="str">
        <f t="shared" si="14"/>
        <v>Window series</v>
      </c>
      <c r="M216" t="str">
        <f t="shared" si="12"/>
        <v>Folding door (4 panels)_Natural white.png</v>
      </c>
      <c r="P216">
        <v>0</v>
      </c>
    </row>
    <row r="217" spans="1:16">
      <c r="A217">
        <v>2</v>
      </c>
      <c r="B217" s="56" t="str">
        <f>INDEX(m_color_trans!D:D,MATCH(A217,m_color_trans!$A:$A,0))</f>
        <v>Natural Silver</v>
      </c>
      <c r="C217">
        <v>25</v>
      </c>
      <c r="D217" s="56" t="str">
        <f>INDEX(m_model_trans!E:E,MATCH(C217,m_model_trans!A:A,0))</f>
        <v>Folding door (4 panels)</v>
      </c>
      <c r="E217" s="59" t="str">
        <f>INDEX(m_model!H:H,MATCH(C217,m_model!A:A,0))</f>
        <v>Folding door</v>
      </c>
      <c r="F217" s="56" t="str">
        <f>INDEX(m_model!I:I,MATCH(C217,m_model!A:A,0))</f>
        <v>Window series</v>
      </c>
      <c r="G217" s="56"/>
      <c r="H217" s="56" t="str">
        <f t="shared" si="13"/>
        <v/>
      </c>
      <c r="I217" s="130">
        <v>0</v>
      </c>
      <c r="J217" s="6" t="s">
        <v>2691</v>
      </c>
      <c r="K217" s="6" t="s">
        <v>3219</v>
      </c>
      <c r="L217" t="str">
        <f t="shared" si="14"/>
        <v>Window series</v>
      </c>
      <c r="M217" t="str">
        <f t="shared" si="12"/>
        <v>Folding door (4 panels)_Natural Silver.png</v>
      </c>
      <c r="P217">
        <v>0</v>
      </c>
    </row>
    <row r="218" spans="1:16">
      <c r="A218">
        <v>3</v>
      </c>
      <c r="B218" s="56" t="str">
        <f>INDEX(m_color_trans!D:D,MATCH(A218,m_color_trans!$A:$A,0))</f>
        <v>Ivory White</v>
      </c>
      <c r="C218">
        <v>25</v>
      </c>
      <c r="D218" s="56" t="str">
        <f>INDEX(m_model_trans!E:E,MATCH(C218,m_model_trans!A:A,0))</f>
        <v>Folding door (4 panels)</v>
      </c>
      <c r="E218" s="59" t="str">
        <f>INDEX(m_model!H:H,MATCH(C218,m_model!A:A,0))</f>
        <v>Folding door</v>
      </c>
      <c r="F218" s="56" t="str">
        <f>INDEX(m_model!I:I,MATCH(C218,m_model!A:A,0))</f>
        <v>Window series</v>
      </c>
      <c r="G218" s="56"/>
      <c r="H218" s="56" t="str">
        <f t="shared" si="13"/>
        <v/>
      </c>
      <c r="I218" s="130">
        <v>0</v>
      </c>
      <c r="J218" s="6" t="s">
        <v>2691</v>
      </c>
      <c r="K218" s="6" t="s">
        <v>3220</v>
      </c>
      <c r="L218" t="str">
        <f t="shared" si="14"/>
        <v>Window series</v>
      </c>
      <c r="M218" t="str">
        <f t="shared" si="12"/>
        <v>Folding door (4 panels)_Ivory White.png</v>
      </c>
      <c r="P218">
        <v>0</v>
      </c>
    </row>
    <row r="219" spans="1:16">
      <c r="A219">
        <v>4</v>
      </c>
      <c r="B219" s="56" t="str">
        <f>INDEX(m_color_trans!D:D,MATCH(A219,m_color_trans!$A:$A,0))</f>
        <v>Shine Grey</v>
      </c>
      <c r="C219">
        <v>25</v>
      </c>
      <c r="D219" s="56" t="str">
        <f>INDEX(m_model_trans!E:E,MATCH(C219,m_model_trans!A:A,0))</f>
        <v>Folding door (4 panels)</v>
      </c>
      <c r="E219" s="59" t="str">
        <f>INDEX(m_model!H:H,MATCH(C219,m_model!A:A,0))</f>
        <v>Folding door</v>
      </c>
      <c r="F219" s="56" t="str">
        <f>INDEX(m_model!I:I,MATCH(C219,m_model!A:A,0))</f>
        <v>Window series</v>
      </c>
      <c r="G219" s="56"/>
      <c r="H219" s="56" t="str">
        <f t="shared" si="13"/>
        <v/>
      </c>
      <c r="I219" s="130">
        <v>1</v>
      </c>
      <c r="J219" s="6" t="s">
        <v>2691</v>
      </c>
      <c r="K219" s="6" t="s">
        <v>3221</v>
      </c>
      <c r="L219" t="str">
        <f t="shared" si="14"/>
        <v>Window series</v>
      </c>
      <c r="M219" t="str">
        <f t="shared" si="12"/>
        <v>Folding door (4 panels)_Shine Grey.png</v>
      </c>
      <c r="P219">
        <v>0</v>
      </c>
    </row>
    <row r="220" spans="1:16">
      <c r="A220">
        <v>5</v>
      </c>
      <c r="B220" s="56" t="str">
        <f>INDEX(m_color_trans!D:D,MATCH(A220,m_color_trans!$A:$A,0))</f>
        <v>Autumn Brown</v>
      </c>
      <c r="C220">
        <v>25</v>
      </c>
      <c r="D220" s="56" t="str">
        <f>INDEX(m_model_trans!E:E,MATCH(C220,m_model_trans!A:A,0))</f>
        <v>Folding door (4 panels)</v>
      </c>
      <c r="E220" s="59" t="str">
        <f>INDEX(m_model!H:H,MATCH(C220,m_model!A:A,0))</f>
        <v>Folding door</v>
      </c>
      <c r="F220" s="56" t="str">
        <f>INDEX(m_model!I:I,MATCH(C220,m_model!A:A,0))</f>
        <v>Window series</v>
      </c>
      <c r="G220" s="56"/>
      <c r="H220" s="56" t="str">
        <f t="shared" si="13"/>
        <v/>
      </c>
      <c r="I220" s="130">
        <v>0</v>
      </c>
      <c r="J220" s="6" t="s">
        <v>2691</v>
      </c>
      <c r="K220" s="6" t="s">
        <v>3222</v>
      </c>
      <c r="L220" t="str">
        <f t="shared" si="14"/>
        <v>Window series</v>
      </c>
      <c r="M220" t="str">
        <f t="shared" si="12"/>
        <v>Folding door (4 panels)_Autumn Brown.png</v>
      </c>
      <c r="P220">
        <v>0</v>
      </c>
    </row>
    <row r="221" spans="1:16">
      <c r="A221">
        <v>6</v>
      </c>
      <c r="B221" s="56" t="str">
        <f>INDEX(m_color_trans!D:D,MATCH(A221,m_color_trans!$A:$A,0))</f>
        <v>Natural Black</v>
      </c>
      <c r="C221">
        <v>25</v>
      </c>
      <c r="D221" s="56" t="str">
        <f>INDEX(m_model_trans!E:E,MATCH(C221,m_model_trans!A:A,0))</f>
        <v>Folding door (4 panels)</v>
      </c>
      <c r="E221" s="59" t="str">
        <f>INDEX(m_model!H:H,MATCH(C221,m_model!A:A,0))</f>
        <v>Folding door</v>
      </c>
      <c r="F221" s="56" t="str">
        <f>INDEX(m_model!I:I,MATCH(C221,m_model!A:A,0))</f>
        <v>Window series</v>
      </c>
      <c r="G221" s="56"/>
      <c r="H221" s="56" t="str">
        <f t="shared" si="13"/>
        <v/>
      </c>
      <c r="I221" s="130">
        <v>0</v>
      </c>
      <c r="J221" s="6" t="s">
        <v>2691</v>
      </c>
      <c r="K221" s="6" t="s">
        <v>3223</v>
      </c>
      <c r="L221" t="str">
        <f t="shared" si="14"/>
        <v>Window series</v>
      </c>
      <c r="M221" t="str">
        <f t="shared" si="12"/>
        <v>Folding door (4 panels)_Natural Black.png</v>
      </c>
      <c r="P221">
        <v>0</v>
      </c>
    </row>
    <row r="222" spans="1:16">
      <c r="A222" s="1">
        <v>1</v>
      </c>
      <c r="B222" s="56" t="str">
        <f>INDEX(m_color_trans!D:D,MATCH(A222,m_color_trans!$A:$A,0))</f>
        <v>Natural white</v>
      </c>
      <c r="C222">
        <v>26</v>
      </c>
      <c r="D222" s="56" t="str">
        <f>INDEX(m_model_trans!E:E,MATCH(C222,m_model_trans!A:A,0))</f>
        <v>Folding door (6 panels)</v>
      </c>
      <c r="E222" s="59" t="str">
        <f>INDEX(m_model!H:H,MATCH(C222,m_model!A:A,0))</f>
        <v>Folding door</v>
      </c>
      <c r="F222" s="56" t="str">
        <f>INDEX(m_model!I:I,MATCH(C222,m_model!A:A,0))</f>
        <v>Window series</v>
      </c>
      <c r="G222" s="56"/>
      <c r="H222" s="56" t="str">
        <f t="shared" si="13"/>
        <v/>
      </c>
      <c r="I222" s="130">
        <v>0</v>
      </c>
      <c r="J222" s="6" t="s">
        <v>2691</v>
      </c>
      <c r="K222" s="6" t="s">
        <v>3224</v>
      </c>
      <c r="L222" t="str">
        <f t="shared" si="14"/>
        <v>Window series</v>
      </c>
      <c r="M222" t="str">
        <f t="shared" si="12"/>
        <v>Folding door (6 panels)_Natural white.png</v>
      </c>
      <c r="P222">
        <v>0</v>
      </c>
    </row>
    <row r="223" spans="1:16">
      <c r="A223">
        <v>2</v>
      </c>
      <c r="B223" s="56" t="str">
        <f>INDEX(m_color_trans!D:D,MATCH(A223,m_color_trans!$A:$A,0))</f>
        <v>Natural Silver</v>
      </c>
      <c r="C223">
        <v>26</v>
      </c>
      <c r="D223" s="56" t="str">
        <f>INDEX(m_model_trans!E:E,MATCH(C223,m_model_trans!A:A,0))</f>
        <v>Folding door (6 panels)</v>
      </c>
      <c r="E223" s="59" t="str">
        <f>INDEX(m_model!H:H,MATCH(C223,m_model!A:A,0))</f>
        <v>Folding door</v>
      </c>
      <c r="F223" s="56" t="str">
        <f>INDEX(m_model!I:I,MATCH(C223,m_model!A:A,0))</f>
        <v>Window series</v>
      </c>
      <c r="G223" s="56"/>
      <c r="H223" s="56" t="str">
        <f t="shared" si="13"/>
        <v/>
      </c>
      <c r="I223" s="130">
        <v>0</v>
      </c>
      <c r="J223" s="6" t="s">
        <v>2691</v>
      </c>
      <c r="K223" s="6" t="s">
        <v>3225</v>
      </c>
      <c r="L223" t="str">
        <f t="shared" si="14"/>
        <v>Window series</v>
      </c>
      <c r="M223" t="str">
        <f t="shared" si="12"/>
        <v>Folding door (6 panels)_Natural Silver.png</v>
      </c>
      <c r="P223">
        <v>0</v>
      </c>
    </row>
    <row r="224" spans="1:16">
      <c r="A224">
        <v>3</v>
      </c>
      <c r="B224" s="56" t="str">
        <f>INDEX(m_color_trans!D:D,MATCH(A224,m_color_trans!$A:$A,0))</f>
        <v>Ivory White</v>
      </c>
      <c r="C224">
        <v>26</v>
      </c>
      <c r="D224" s="56" t="str">
        <f>INDEX(m_model_trans!E:E,MATCH(C224,m_model_trans!A:A,0))</f>
        <v>Folding door (6 panels)</v>
      </c>
      <c r="E224" s="59" t="str">
        <f>INDEX(m_model!H:H,MATCH(C224,m_model!A:A,0))</f>
        <v>Folding door</v>
      </c>
      <c r="F224" s="56" t="str">
        <f>INDEX(m_model!I:I,MATCH(C224,m_model!A:A,0))</f>
        <v>Window series</v>
      </c>
      <c r="G224" s="56"/>
      <c r="H224" s="56" t="str">
        <f t="shared" si="13"/>
        <v/>
      </c>
      <c r="I224" s="130">
        <v>0</v>
      </c>
      <c r="J224" s="6" t="s">
        <v>2691</v>
      </c>
      <c r="K224" s="6" t="s">
        <v>3226</v>
      </c>
      <c r="L224" t="str">
        <f t="shared" si="14"/>
        <v>Window series</v>
      </c>
      <c r="M224" t="str">
        <f t="shared" si="12"/>
        <v>Folding door (6 panels)_Ivory White.png</v>
      </c>
      <c r="P224">
        <v>0</v>
      </c>
    </row>
    <row r="225" spans="1:16">
      <c r="A225">
        <v>4</v>
      </c>
      <c r="B225" s="56" t="str">
        <f>INDEX(m_color_trans!D:D,MATCH(A225,m_color_trans!$A:$A,0))</f>
        <v>Shine Grey</v>
      </c>
      <c r="C225">
        <v>26</v>
      </c>
      <c r="D225" s="56" t="str">
        <f>INDEX(m_model_trans!E:E,MATCH(C225,m_model_trans!A:A,0))</f>
        <v>Folding door (6 panels)</v>
      </c>
      <c r="E225" s="59" t="str">
        <f>INDEX(m_model!H:H,MATCH(C225,m_model!A:A,0))</f>
        <v>Folding door</v>
      </c>
      <c r="F225" s="56" t="str">
        <f>INDEX(m_model!I:I,MATCH(C225,m_model!A:A,0))</f>
        <v>Window series</v>
      </c>
      <c r="G225" s="56"/>
      <c r="H225" s="56" t="str">
        <f t="shared" si="13"/>
        <v/>
      </c>
      <c r="I225" s="130">
        <v>1</v>
      </c>
      <c r="J225" s="6" t="s">
        <v>2691</v>
      </c>
      <c r="K225" s="6" t="s">
        <v>3227</v>
      </c>
      <c r="L225" t="str">
        <f t="shared" si="14"/>
        <v>Window series</v>
      </c>
      <c r="M225" t="str">
        <f t="shared" si="12"/>
        <v>Folding door (6 panels)_Shine Grey.png</v>
      </c>
      <c r="P225">
        <v>0</v>
      </c>
    </row>
    <row r="226" spans="1:16">
      <c r="A226">
        <v>5</v>
      </c>
      <c r="B226" s="56" t="str">
        <f>INDEX(m_color_trans!D:D,MATCH(A226,m_color_trans!$A:$A,0))</f>
        <v>Autumn Brown</v>
      </c>
      <c r="C226">
        <v>26</v>
      </c>
      <c r="D226" s="56" t="str">
        <f>INDEX(m_model_trans!E:E,MATCH(C226,m_model_trans!A:A,0))</f>
        <v>Folding door (6 panels)</v>
      </c>
      <c r="E226" s="59" t="str">
        <f>INDEX(m_model!H:H,MATCH(C226,m_model!A:A,0))</f>
        <v>Folding door</v>
      </c>
      <c r="F226" s="56" t="str">
        <f>INDEX(m_model!I:I,MATCH(C226,m_model!A:A,0))</f>
        <v>Window series</v>
      </c>
      <c r="G226" s="56"/>
      <c r="H226" s="56" t="str">
        <f t="shared" si="13"/>
        <v/>
      </c>
      <c r="I226" s="130">
        <v>0</v>
      </c>
      <c r="J226" s="6" t="s">
        <v>2691</v>
      </c>
      <c r="K226" s="6" t="s">
        <v>3228</v>
      </c>
      <c r="L226" t="str">
        <f t="shared" si="14"/>
        <v>Window series</v>
      </c>
      <c r="M226" t="str">
        <f t="shared" si="12"/>
        <v>Folding door (6 panels)_Autumn Brown.png</v>
      </c>
      <c r="P226">
        <v>0</v>
      </c>
    </row>
    <row r="227" spans="1:16">
      <c r="A227">
        <v>6</v>
      </c>
      <c r="B227" s="56" t="str">
        <f>INDEX(m_color_trans!D:D,MATCH(A227,m_color_trans!$A:$A,0))</f>
        <v>Natural Black</v>
      </c>
      <c r="C227">
        <v>26</v>
      </c>
      <c r="D227" s="56" t="str">
        <f>INDEX(m_model_trans!E:E,MATCH(C227,m_model_trans!A:A,0))</f>
        <v>Folding door (6 panels)</v>
      </c>
      <c r="E227" s="59" t="str">
        <f>INDEX(m_model!H:H,MATCH(C227,m_model!A:A,0))</f>
        <v>Folding door</v>
      </c>
      <c r="F227" s="56" t="str">
        <f>INDEX(m_model!I:I,MATCH(C227,m_model!A:A,0))</f>
        <v>Window series</v>
      </c>
      <c r="G227" s="56"/>
      <c r="H227" s="56" t="str">
        <f t="shared" si="13"/>
        <v/>
      </c>
      <c r="I227" s="130">
        <v>0</v>
      </c>
      <c r="J227" s="6" t="s">
        <v>2691</v>
      </c>
      <c r="K227" s="6" t="s">
        <v>3229</v>
      </c>
      <c r="L227" t="str">
        <f t="shared" si="14"/>
        <v>Window series</v>
      </c>
      <c r="M227" t="str">
        <f t="shared" si="12"/>
        <v>Folding door (6 panels)_Natural Black.png</v>
      </c>
      <c r="P227">
        <v>0</v>
      </c>
    </row>
    <row r="228" spans="1:16">
      <c r="A228" s="1">
        <v>1</v>
      </c>
      <c r="B228" s="56" t="str">
        <f>INDEX(m_color_trans!D:D,MATCH(A228,m_color_trans!$A:$A,0))</f>
        <v>Natural white</v>
      </c>
      <c r="C228">
        <v>27</v>
      </c>
      <c r="D228" s="56" t="str">
        <f>INDEX(m_model_trans!E:E,MATCH(C228,m_model_trans!A:A,0))</f>
        <v>Folding door (8 panels)</v>
      </c>
      <c r="E228" s="59" t="str">
        <f>INDEX(m_model!H:H,MATCH(C228,m_model!A:A,0))</f>
        <v>Folding door</v>
      </c>
      <c r="F228" s="56" t="str">
        <f>INDEX(m_model!I:I,MATCH(C228,m_model!A:A,0))</f>
        <v>Window series</v>
      </c>
      <c r="G228" s="56"/>
      <c r="H228" s="56" t="str">
        <f t="shared" si="13"/>
        <v/>
      </c>
      <c r="I228" s="130">
        <v>0</v>
      </c>
      <c r="J228" s="6" t="s">
        <v>2691</v>
      </c>
      <c r="K228" s="6" t="s">
        <v>3230</v>
      </c>
      <c r="L228" t="str">
        <f t="shared" si="14"/>
        <v>Window series</v>
      </c>
      <c r="M228" t="str">
        <f t="shared" si="12"/>
        <v>Folding door (8 panels)_Natural white.png</v>
      </c>
      <c r="P228">
        <v>0</v>
      </c>
    </row>
    <row r="229" spans="1:16">
      <c r="A229">
        <v>2</v>
      </c>
      <c r="B229" s="56" t="str">
        <f>INDEX(m_color_trans!D:D,MATCH(A229,m_color_trans!$A:$A,0))</f>
        <v>Natural Silver</v>
      </c>
      <c r="C229">
        <v>27</v>
      </c>
      <c r="D229" s="56" t="str">
        <f>INDEX(m_model_trans!E:E,MATCH(C229,m_model_trans!A:A,0))</f>
        <v>Folding door (8 panels)</v>
      </c>
      <c r="E229" s="59" t="str">
        <f>INDEX(m_model!H:H,MATCH(C229,m_model!A:A,0))</f>
        <v>Folding door</v>
      </c>
      <c r="F229" s="56" t="str">
        <f>INDEX(m_model!I:I,MATCH(C229,m_model!A:A,0))</f>
        <v>Window series</v>
      </c>
      <c r="G229" s="56"/>
      <c r="H229" s="56" t="str">
        <f t="shared" si="13"/>
        <v/>
      </c>
      <c r="I229" s="130">
        <v>0</v>
      </c>
      <c r="J229" s="6" t="s">
        <v>2691</v>
      </c>
      <c r="K229" s="6" t="s">
        <v>3231</v>
      </c>
      <c r="L229" t="str">
        <f t="shared" si="14"/>
        <v>Window series</v>
      </c>
      <c r="M229" t="str">
        <f t="shared" si="12"/>
        <v>Folding door (8 panels)_Natural Silver.png</v>
      </c>
      <c r="P229">
        <v>0</v>
      </c>
    </row>
    <row r="230" spans="1:16">
      <c r="A230">
        <v>3</v>
      </c>
      <c r="B230" s="56" t="str">
        <f>INDEX(m_color_trans!D:D,MATCH(A230,m_color_trans!$A:$A,0))</f>
        <v>Ivory White</v>
      </c>
      <c r="C230">
        <v>27</v>
      </c>
      <c r="D230" s="56" t="str">
        <f>INDEX(m_model_trans!E:E,MATCH(C230,m_model_trans!A:A,0))</f>
        <v>Folding door (8 panels)</v>
      </c>
      <c r="E230" s="59" t="str">
        <f>INDEX(m_model!H:H,MATCH(C230,m_model!A:A,0))</f>
        <v>Folding door</v>
      </c>
      <c r="F230" s="56" t="str">
        <f>INDEX(m_model!I:I,MATCH(C230,m_model!A:A,0))</f>
        <v>Window series</v>
      </c>
      <c r="G230" s="56"/>
      <c r="H230" s="56" t="str">
        <f t="shared" si="13"/>
        <v/>
      </c>
      <c r="I230" s="130">
        <v>0</v>
      </c>
      <c r="J230" s="6" t="s">
        <v>2691</v>
      </c>
      <c r="K230" s="6" t="s">
        <v>3232</v>
      </c>
      <c r="L230" t="str">
        <f t="shared" si="14"/>
        <v>Window series</v>
      </c>
      <c r="M230" t="str">
        <f t="shared" si="12"/>
        <v>Folding door (8 panels)_Ivory White.png</v>
      </c>
      <c r="P230">
        <v>0</v>
      </c>
    </row>
    <row r="231" spans="1:16">
      <c r="A231">
        <v>4</v>
      </c>
      <c r="B231" s="56" t="str">
        <f>INDEX(m_color_trans!D:D,MATCH(A231,m_color_trans!$A:$A,0))</f>
        <v>Shine Grey</v>
      </c>
      <c r="C231">
        <v>27</v>
      </c>
      <c r="D231" s="56" t="str">
        <f>INDEX(m_model_trans!E:E,MATCH(C231,m_model_trans!A:A,0))</f>
        <v>Folding door (8 panels)</v>
      </c>
      <c r="E231" s="59" t="str">
        <f>INDEX(m_model!H:H,MATCH(C231,m_model!A:A,0))</f>
        <v>Folding door</v>
      </c>
      <c r="F231" s="56" t="str">
        <f>INDEX(m_model!I:I,MATCH(C231,m_model!A:A,0))</f>
        <v>Window series</v>
      </c>
      <c r="G231" s="56"/>
      <c r="H231" s="56" t="str">
        <f t="shared" si="13"/>
        <v/>
      </c>
      <c r="I231" s="130">
        <v>1</v>
      </c>
      <c r="J231" s="6" t="s">
        <v>2691</v>
      </c>
      <c r="K231" s="6" t="s">
        <v>3233</v>
      </c>
      <c r="L231" t="str">
        <f t="shared" si="14"/>
        <v>Window series</v>
      </c>
      <c r="M231" t="str">
        <f t="shared" si="12"/>
        <v>Folding door (8 panels)_Shine Grey.png</v>
      </c>
      <c r="P231">
        <v>0</v>
      </c>
    </row>
    <row r="232" spans="1:16">
      <c r="A232">
        <v>5</v>
      </c>
      <c r="B232" s="56" t="str">
        <f>INDEX(m_color_trans!D:D,MATCH(A232,m_color_trans!$A:$A,0))</f>
        <v>Autumn Brown</v>
      </c>
      <c r="C232">
        <v>27</v>
      </c>
      <c r="D232" s="56" t="str">
        <f>INDEX(m_model_trans!E:E,MATCH(C232,m_model_trans!A:A,0))</f>
        <v>Folding door (8 panels)</v>
      </c>
      <c r="E232" s="59" t="str">
        <f>INDEX(m_model!H:H,MATCH(C232,m_model!A:A,0))</f>
        <v>Folding door</v>
      </c>
      <c r="F232" s="56" t="str">
        <f>INDEX(m_model!I:I,MATCH(C232,m_model!A:A,0))</f>
        <v>Window series</v>
      </c>
      <c r="G232" s="56"/>
      <c r="H232" s="56" t="str">
        <f t="shared" si="13"/>
        <v/>
      </c>
      <c r="I232" s="130">
        <v>0</v>
      </c>
      <c r="J232" s="6" t="s">
        <v>2691</v>
      </c>
      <c r="K232" s="6" t="s">
        <v>3234</v>
      </c>
      <c r="L232" t="str">
        <f t="shared" si="14"/>
        <v>Window series</v>
      </c>
      <c r="M232" t="str">
        <f t="shared" si="12"/>
        <v>Folding door (8 panels)_Autumn Brown.png</v>
      </c>
      <c r="P232">
        <v>0</v>
      </c>
    </row>
    <row r="233" spans="1:16">
      <c r="A233">
        <v>6</v>
      </c>
      <c r="B233" s="56" t="str">
        <f>INDEX(m_color_trans!D:D,MATCH(A233,m_color_trans!$A:$A,0))</f>
        <v>Natural Black</v>
      </c>
      <c r="C233">
        <v>27</v>
      </c>
      <c r="D233" s="56" t="str">
        <f>INDEX(m_model_trans!E:E,MATCH(C233,m_model_trans!A:A,0))</f>
        <v>Folding door (8 panels)</v>
      </c>
      <c r="E233" s="59" t="str">
        <f>INDEX(m_model!H:H,MATCH(C233,m_model!A:A,0))</f>
        <v>Folding door</v>
      </c>
      <c r="F233" s="56" t="str">
        <f>INDEX(m_model!I:I,MATCH(C233,m_model!A:A,0))</f>
        <v>Window series</v>
      </c>
      <c r="G233" s="56"/>
      <c r="H233" s="56" t="str">
        <f t="shared" si="13"/>
        <v/>
      </c>
      <c r="I233" s="130">
        <v>0</v>
      </c>
      <c r="J233" s="6" t="s">
        <v>2691</v>
      </c>
      <c r="K233" s="6" t="s">
        <v>3235</v>
      </c>
      <c r="L233" t="str">
        <f t="shared" si="14"/>
        <v>Window series</v>
      </c>
      <c r="M233" t="str">
        <f t="shared" si="12"/>
        <v>Folding door (8 panels)_Natural Black.png</v>
      </c>
      <c r="P233">
        <v>0</v>
      </c>
    </row>
    <row r="234" spans="1:16">
      <c r="A234" s="1">
        <v>1</v>
      </c>
      <c r="B234" s="56" t="str">
        <f>INDEX(m_color_trans!D:D,MATCH(A234,m_color_trans!$A:$A,0))</f>
        <v>Natural white</v>
      </c>
      <c r="C234">
        <v>28</v>
      </c>
      <c r="D234" s="56" t="str">
        <f>INDEX(m_model_trans!E:E,MATCH(C234,m_model_trans!A:A,0))</f>
        <v>Folding door (12 panels)</v>
      </c>
      <c r="E234" s="59" t="str">
        <f>INDEX(m_model!H:H,MATCH(C234,m_model!A:A,0))</f>
        <v>Folding door</v>
      </c>
      <c r="F234" s="56" t="str">
        <f>INDEX(m_model!I:I,MATCH(C234,m_model!A:A,0))</f>
        <v>Window series</v>
      </c>
      <c r="G234" s="56"/>
      <c r="H234" s="56" t="str">
        <f t="shared" si="13"/>
        <v/>
      </c>
      <c r="I234" s="130">
        <v>0</v>
      </c>
      <c r="J234" s="6" t="s">
        <v>2691</v>
      </c>
      <c r="K234" t="s">
        <v>2711</v>
      </c>
      <c r="L234" t="str">
        <f t="shared" si="14"/>
        <v>Window series</v>
      </c>
      <c r="M234" t="str">
        <f t="shared" si="12"/>
        <v>Folding door_12.PNG</v>
      </c>
      <c r="N234" t="s">
        <v>2711</v>
      </c>
      <c r="P234">
        <v>0</v>
      </c>
    </row>
    <row r="235" spans="1:16">
      <c r="A235">
        <v>2</v>
      </c>
      <c r="B235" s="56" t="str">
        <f>INDEX(m_color_trans!D:D,MATCH(A235,m_color_trans!$A:$A,0))</f>
        <v>Natural Silver</v>
      </c>
      <c r="C235">
        <v>28</v>
      </c>
      <c r="D235" s="56" t="str">
        <f>INDEX(m_model_trans!E:E,MATCH(C235,m_model_trans!A:A,0))</f>
        <v>Folding door (12 panels)</v>
      </c>
      <c r="E235" s="59" t="str">
        <f>INDEX(m_model!H:H,MATCH(C235,m_model!A:A,0))</f>
        <v>Folding door</v>
      </c>
      <c r="F235" s="56" t="str">
        <f>INDEX(m_model!I:I,MATCH(C235,m_model!A:A,0))</f>
        <v>Window series</v>
      </c>
      <c r="G235" s="56"/>
      <c r="H235" s="56" t="str">
        <f t="shared" si="13"/>
        <v/>
      </c>
      <c r="I235" s="130">
        <v>0</v>
      </c>
      <c r="J235" s="6" t="s">
        <v>2691</v>
      </c>
      <c r="K235" t="s">
        <v>2711</v>
      </c>
      <c r="L235" t="str">
        <f t="shared" si="14"/>
        <v>Window series</v>
      </c>
      <c r="M235" t="str">
        <f t="shared" si="12"/>
        <v>Folding door_12.PNG</v>
      </c>
      <c r="N235" t="s">
        <v>2711</v>
      </c>
      <c r="P235">
        <v>0</v>
      </c>
    </row>
    <row r="236" spans="1:16">
      <c r="A236">
        <v>3</v>
      </c>
      <c r="B236" s="56" t="str">
        <f>INDEX(m_color_trans!D:D,MATCH(A236,m_color_trans!$A:$A,0))</f>
        <v>Ivory White</v>
      </c>
      <c r="C236">
        <v>28</v>
      </c>
      <c r="D236" s="56" t="str">
        <f>INDEX(m_model_trans!E:E,MATCH(C236,m_model_trans!A:A,0))</f>
        <v>Folding door (12 panels)</v>
      </c>
      <c r="E236" s="59" t="str">
        <f>INDEX(m_model!H:H,MATCH(C236,m_model!A:A,0))</f>
        <v>Folding door</v>
      </c>
      <c r="F236" s="56" t="str">
        <f>INDEX(m_model!I:I,MATCH(C236,m_model!A:A,0))</f>
        <v>Window series</v>
      </c>
      <c r="G236" s="56"/>
      <c r="H236" s="56" t="str">
        <f t="shared" si="13"/>
        <v/>
      </c>
      <c r="I236" s="130">
        <v>0</v>
      </c>
      <c r="J236" s="6" t="s">
        <v>2691</v>
      </c>
      <c r="K236" t="s">
        <v>2711</v>
      </c>
      <c r="L236" t="str">
        <f t="shared" si="14"/>
        <v>Window series</v>
      </c>
      <c r="M236" t="str">
        <f t="shared" si="12"/>
        <v>Folding door_12.PNG</v>
      </c>
      <c r="N236" t="s">
        <v>2711</v>
      </c>
      <c r="P236">
        <v>0</v>
      </c>
    </row>
    <row r="237" spans="1:16">
      <c r="A237">
        <v>4</v>
      </c>
      <c r="B237" s="56" t="str">
        <f>INDEX(m_color_trans!D:D,MATCH(A237,m_color_trans!$A:$A,0))</f>
        <v>Shine Grey</v>
      </c>
      <c r="C237">
        <v>28</v>
      </c>
      <c r="D237" s="56" t="str">
        <f>INDEX(m_model_trans!E:E,MATCH(C237,m_model_trans!A:A,0))</f>
        <v>Folding door (12 panels)</v>
      </c>
      <c r="E237" s="59" t="str">
        <f>INDEX(m_model!H:H,MATCH(C237,m_model!A:A,0))</f>
        <v>Folding door</v>
      </c>
      <c r="F237" s="56" t="str">
        <f>INDEX(m_model!I:I,MATCH(C237,m_model!A:A,0))</f>
        <v>Window series</v>
      </c>
      <c r="G237" s="56"/>
      <c r="H237" s="56" t="str">
        <f t="shared" si="13"/>
        <v/>
      </c>
      <c r="I237" s="130">
        <v>1</v>
      </c>
      <c r="J237" s="6" t="s">
        <v>2691</v>
      </c>
      <c r="K237" t="s">
        <v>2711</v>
      </c>
      <c r="L237" t="str">
        <f t="shared" si="14"/>
        <v>Window series</v>
      </c>
      <c r="M237" t="str">
        <f t="shared" si="12"/>
        <v>Folding door_12.PNG</v>
      </c>
      <c r="N237" t="s">
        <v>2711</v>
      </c>
      <c r="P237">
        <v>0</v>
      </c>
    </row>
    <row r="238" spans="1:16">
      <c r="A238">
        <v>5</v>
      </c>
      <c r="B238" s="56" t="str">
        <f>INDEX(m_color_trans!D:D,MATCH(A238,m_color_trans!$A:$A,0))</f>
        <v>Autumn Brown</v>
      </c>
      <c r="C238">
        <v>28</v>
      </c>
      <c r="D238" s="56" t="str">
        <f>INDEX(m_model_trans!E:E,MATCH(C238,m_model_trans!A:A,0))</f>
        <v>Folding door (12 panels)</v>
      </c>
      <c r="E238" s="59" t="str">
        <f>INDEX(m_model!H:H,MATCH(C238,m_model!A:A,0))</f>
        <v>Folding door</v>
      </c>
      <c r="F238" s="56" t="str">
        <f>INDEX(m_model!I:I,MATCH(C238,m_model!A:A,0))</f>
        <v>Window series</v>
      </c>
      <c r="G238" s="56"/>
      <c r="H238" s="56" t="str">
        <f t="shared" si="13"/>
        <v/>
      </c>
      <c r="I238" s="130">
        <v>0</v>
      </c>
      <c r="J238" s="6" t="s">
        <v>2691</v>
      </c>
      <c r="K238" t="s">
        <v>2711</v>
      </c>
      <c r="L238" t="str">
        <f t="shared" si="14"/>
        <v>Window series</v>
      </c>
      <c r="M238" t="str">
        <f t="shared" si="12"/>
        <v>Folding door_12.PNG</v>
      </c>
      <c r="N238" t="s">
        <v>2711</v>
      </c>
      <c r="P238">
        <v>0</v>
      </c>
    </row>
    <row r="239" spans="1:16">
      <c r="A239">
        <v>6</v>
      </c>
      <c r="B239" s="56" t="str">
        <f>INDEX(m_color_trans!D:D,MATCH(A239,m_color_trans!$A:$A,0))</f>
        <v>Natural Black</v>
      </c>
      <c r="C239">
        <v>28</v>
      </c>
      <c r="D239" s="56" t="str">
        <f>INDEX(m_model_trans!E:E,MATCH(C239,m_model_trans!A:A,0))</f>
        <v>Folding door (12 panels)</v>
      </c>
      <c r="E239" s="59" t="str">
        <f>INDEX(m_model!H:H,MATCH(C239,m_model!A:A,0))</f>
        <v>Folding door</v>
      </c>
      <c r="F239" s="56" t="str">
        <f>INDEX(m_model!I:I,MATCH(C239,m_model!A:A,0))</f>
        <v>Window series</v>
      </c>
      <c r="G239" s="56"/>
      <c r="H239" s="56" t="str">
        <f t="shared" si="13"/>
        <v/>
      </c>
      <c r="I239" s="130">
        <v>0</v>
      </c>
      <c r="J239" s="6" t="s">
        <v>2691</v>
      </c>
      <c r="K239" t="s">
        <v>2711</v>
      </c>
      <c r="L239" t="str">
        <f t="shared" si="14"/>
        <v>Window series</v>
      </c>
      <c r="M239" t="str">
        <f t="shared" si="12"/>
        <v>Folding door_12.PNG</v>
      </c>
      <c r="N239" t="s">
        <v>2711</v>
      </c>
      <c r="P239">
        <v>0</v>
      </c>
    </row>
    <row r="240" spans="1:16">
      <c r="A240" s="1">
        <v>1</v>
      </c>
      <c r="B240" s="56" t="str">
        <f>INDEX(m_color_trans!D:D,MATCH(A240,m_color_trans!$A:$A,0))</f>
        <v>Natural white</v>
      </c>
      <c r="C240">
        <v>29</v>
      </c>
      <c r="D240" s="56" t="str">
        <f>INDEX(m_model_trans!E:E,MATCH(C240,m_model_trans!A:A,0))</f>
        <v>Folding door (16 panels)</v>
      </c>
      <c r="E240" s="59" t="str">
        <f>INDEX(m_model!H:H,MATCH(C240,m_model!A:A,0))</f>
        <v>Folding door</v>
      </c>
      <c r="F240" s="56" t="str">
        <f>INDEX(m_model!I:I,MATCH(C240,m_model!A:A,0))</f>
        <v>Window series</v>
      </c>
      <c r="G240" s="56"/>
      <c r="H240" s="56" t="str">
        <f t="shared" si="13"/>
        <v/>
      </c>
      <c r="I240" s="130">
        <v>0</v>
      </c>
      <c r="J240" s="6" t="s">
        <v>2691</v>
      </c>
      <c r="K240" t="s">
        <v>2712</v>
      </c>
      <c r="L240" t="str">
        <f t="shared" si="14"/>
        <v>Window series</v>
      </c>
      <c r="M240" t="str">
        <f t="shared" si="12"/>
        <v>Folding door_16.PNG</v>
      </c>
      <c r="N240" t="s">
        <v>2712</v>
      </c>
      <c r="P240">
        <v>0</v>
      </c>
    </row>
    <row r="241" spans="1:16">
      <c r="A241">
        <v>2</v>
      </c>
      <c r="B241" s="56" t="str">
        <f>INDEX(m_color_trans!D:D,MATCH(A241,m_color_trans!$A:$A,0))</f>
        <v>Natural Silver</v>
      </c>
      <c r="C241">
        <v>29</v>
      </c>
      <c r="D241" s="56" t="str">
        <f>INDEX(m_model_trans!E:E,MATCH(C241,m_model_trans!A:A,0))</f>
        <v>Folding door (16 panels)</v>
      </c>
      <c r="E241" s="59" t="str">
        <f>INDEX(m_model!H:H,MATCH(C241,m_model!A:A,0))</f>
        <v>Folding door</v>
      </c>
      <c r="F241" s="56" t="str">
        <f>INDEX(m_model!I:I,MATCH(C241,m_model!A:A,0))</f>
        <v>Window series</v>
      </c>
      <c r="G241" s="56"/>
      <c r="H241" s="56" t="str">
        <f t="shared" si="13"/>
        <v/>
      </c>
      <c r="I241" s="130">
        <v>0</v>
      </c>
      <c r="J241" s="6" t="s">
        <v>2691</v>
      </c>
      <c r="K241" t="s">
        <v>2712</v>
      </c>
      <c r="L241" t="str">
        <f t="shared" si="14"/>
        <v>Window series</v>
      </c>
      <c r="M241" t="str">
        <f t="shared" si="12"/>
        <v>Folding door_16.PNG</v>
      </c>
      <c r="N241" t="s">
        <v>2712</v>
      </c>
      <c r="P241">
        <v>0</v>
      </c>
    </row>
    <row r="242" spans="1:16">
      <c r="A242">
        <v>3</v>
      </c>
      <c r="B242" s="56" t="str">
        <f>INDEX(m_color_trans!D:D,MATCH(A242,m_color_trans!$A:$A,0))</f>
        <v>Ivory White</v>
      </c>
      <c r="C242">
        <v>29</v>
      </c>
      <c r="D242" s="56" t="str">
        <f>INDEX(m_model_trans!E:E,MATCH(C242,m_model_trans!A:A,0))</f>
        <v>Folding door (16 panels)</v>
      </c>
      <c r="E242" s="59" t="str">
        <f>INDEX(m_model!H:H,MATCH(C242,m_model!A:A,0))</f>
        <v>Folding door</v>
      </c>
      <c r="F242" s="56" t="str">
        <f>INDEX(m_model!I:I,MATCH(C242,m_model!A:A,0))</f>
        <v>Window series</v>
      </c>
      <c r="G242" s="56"/>
      <c r="H242" s="56" t="str">
        <f t="shared" si="13"/>
        <v/>
      </c>
      <c r="I242" s="130">
        <v>0</v>
      </c>
      <c r="J242" s="6" t="s">
        <v>2691</v>
      </c>
      <c r="K242" t="s">
        <v>2712</v>
      </c>
      <c r="L242" t="str">
        <f t="shared" si="14"/>
        <v>Window series</v>
      </c>
      <c r="M242" t="str">
        <f t="shared" si="12"/>
        <v>Folding door_16.PNG</v>
      </c>
      <c r="N242" t="s">
        <v>2712</v>
      </c>
      <c r="P242">
        <v>0</v>
      </c>
    </row>
    <row r="243" spans="1:16">
      <c r="A243">
        <v>4</v>
      </c>
      <c r="B243" s="56" t="str">
        <f>INDEX(m_color_trans!D:D,MATCH(A243,m_color_trans!$A:$A,0))</f>
        <v>Shine Grey</v>
      </c>
      <c r="C243">
        <v>29</v>
      </c>
      <c r="D243" s="56" t="str">
        <f>INDEX(m_model_trans!E:E,MATCH(C243,m_model_trans!A:A,0))</f>
        <v>Folding door (16 panels)</v>
      </c>
      <c r="E243" s="59" t="str">
        <f>INDEX(m_model!H:H,MATCH(C243,m_model!A:A,0))</f>
        <v>Folding door</v>
      </c>
      <c r="F243" s="56" t="str">
        <f>INDEX(m_model!I:I,MATCH(C243,m_model!A:A,0))</f>
        <v>Window series</v>
      </c>
      <c r="G243" s="56"/>
      <c r="H243" s="56" t="str">
        <f t="shared" si="13"/>
        <v/>
      </c>
      <c r="I243" s="130">
        <v>1</v>
      </c>
      <c r="J243" s="6" t="s">
        <v>2691</v>
      </c>
      <c r="K243" t="s">
        <v>2712</v>
      </c>
      <c r="L243" t="str">
        <f t="shared" si="14"/>
        <v>Window series</v>
      </c>
      <c r="M243" t="str">
        <f t="shared" si="12"/>
        <v>Folding door_16.PNG</v>
      </c>
      <c r="N243" t="s">
        <v>2712</v>
      </c>
      <c r="P243">
        <v>0</v>
      </c>
    </row>
    <row r="244" spans="1:16">
      <c r="A244">
        <v>5</v>
      </c>
      <c r="B244" s="56" t="str">
        <f>INDEX(m_color_trans!D:D,MATCH(A244,m_color_trans!$A:$A,0))</f>
        <v>Autumn Brown</v>
      </c>
      <c r="C244">
        <v>29</v>
      </c>
      <c r="D244" s="56" t="str">
        <f>INDEX(m_model_trans!E:E,MATCH(C244,m_model_trans!A:A,0))</f>
        <v>Folding door (16 panels)</v>
      </c>
      <c r="E244" s="59" t="str">
        <f>INDEX(m_model!H:H,MATCH(C244,m_model!A:A,0))</f>
        <v>Folding door</v>
      </c>
      <c r="F244" s="56" t="str">
        <f>INDEX(m_model!I:I,MATCH(C244,m_model!A:A,0))</f>
        <v>Window series</v>
      </c>
      <c r="G244" s="56"/>
      <c r="H244" s="56" t="str">
        <f t="shared" si="13"/>
        <v/>
      </c>
      <c r="I244" s="130">
        <v>0</v>
      </c>
      <c r="J244" s="6" t="s">
        <v>2691</v>
      </c>
      <c r="K244" t="s">
        <v>2712</v>
      </c>
      <c r="L244" t="str">
        <f t="shared" si="14"/>
        <v>Window series</v>
      </c>
      <c r="M244" t="str">
        <f t="shared" si="12"/>
        <v>Folding door_16.PNG</v>
      </c>
      <c r="N244" t="s">
        <v>2712</v>
      </c>
      <c r="P244">
        <v>0</v>
      </c>
    </row>
    <row r="245" spans="1:16">
      <c r="A245">
        <v>6</v>
      </c>
      <c r="B245" s="56" t="str">
        <f>INDEX(m_color_trans!D:D,MATCH(A245,m_color_trans!$A:$A,0))</f>
        <v>Natural Black</v>
      </c>
      <c r="C245">
        <v>29</v>
      </c>
      <c r="D245" s="56" t="str">
        <f>INDEX(m_model_trans!E:E,MATCH(C245,m_model_trans!A:A,0))</f>
        <v>Folding door (16 panels)</v>
      </c>
      <c r="E245" s="59" t="str">
        <f>INDEX(m_model!H:H,MATCH(C245,m_model!A:A,0))</f>
        <v>Folding door</v>
      </c>
      <c r="F245" s="56" t="str">
        <f>INDEX(m_model!I:I,MATCH(C245,m_model!A:A,0))</f>
        <v>Window series</v>
      </c>
      <c r="G245" s="56"/>
      <c r="H245" s="56" t="str">
        <f t="shared" si="13"/>
        <v/>
      </c>
      <c r="I245" s="130">
        <v>0</v>
      </c>
      <c r="J245" s="6" t="s">
        <v>2691</v>
      </c>
      <c r="K245" t="s">
        <v>2712</v>
      </c>
      <c r="L245" t="str">
        <f t="shared" si="14"/>
        <v>Window series</v>
      </c>
      <c r="M245" t="str">
        <f t="shared" si="12"/>
        <v>Folding door_16.PNG</v>
      </c>
      <c r="N245" t="s">
        <v>2712</v>
      </c>
      <c r="P245">
        <v>0</v>
      </c>
    </row>
    <row r="246" spans="1:16">
      <c r="A246">
        <v>2</v>
      </c>
      <c r="B246" s="56" t="str">
        <f>INDEX(m_color_trans!D:D,MATCH(A246,m_color_trans!$A:$A,0))</f>
        <v>Natural Silver</v>
      </c>
      <c r="C246">
        <v>30</v>
      </c>
      <c r="D246" s="56" t="str">
        <f>INDEX(m_model_trans!E:E,MATCH(C246,m_model_trans!A:A,0))</f>
        <v>Single sliding gate</v>
      </c>
      <c r="E246" s="59" t="str">
        <f>INDEX(m_model!H:H,MATCH(C246,m_model!A:A,0))</f>
        <v>Sliding gate</v>
      </c>
      <c r="F246" s="56" t="str">
        <f>INDEX(m_model!I:I,MATCH(C246,m_model!A:A,0))</f>
        <v>Exterior series</v>
      </c>
      <c r="G246" s="56">
        <f>INDEX(check_product_model!B:B,MATCH(C246,check_product_model!D:D,0))</f>
        <v>0</v>
      </c>
      <c r="H246" s="56" t="str">
        <f t="shared" si="13"/>
        <v/>
      </c>
      <c r="I246" s="130">
        <v>0</v>
      </c>
      <c r="J246" s="6" t="s">
        <v>2690</v>
      </c>
      <c r="K246" s="6" t="s">
        <v>3347</v>
      </c>
      <c r="L246" t="str">
        <f t="shared" si="14"/>
        <v>Exterior series</v>
      </c>
      <c r="M246" t="str">
        <f t="shared" si="12"/>
        <v>Single sliding gate_Natural Silver.png</v>
      </c>
      <c r="P246">
        <v>0</v>
      </c>
    </row>
    <row r="247" spans="1:16">
      <c r="A247">
        <v>4</v>
      </c>
      <c r="B247" s="56" t="str">
        <f>INDEX(m_color_trans!D:D,MATCH(A247,m_color_trans!$A:$A,0))</f>
        <v>Shine Grey</v>
      </c>
      <c r="C247">
        <v>30</v>
      </c>
      <c r="D247" s="56" t="str">
        <f>INDEX(m_model_trans!E:E,MATCH(C247,m_model_trans!A:A,0))</f>
        <v>Single sliding gate</v>
      </c>
      <c r="E247" s="59" t="str">
        <f>INDEX(m_model!H:H,MATCH(C247,m_model!A:A,0))</f>
        <v>Sliding gate</v>
      </c>
      <c r="F247" s="56" t="str">
        <f>INDEX(m_model!I:I,MATCH(C247,m_model!A:A,0))</f>
        <v>Exterior series</v>
      </c>
      <c r="G247" s="56">
        <f>INDEX(check_product_model!B:B,MATCH(C247,check_product_model!D:D,0))</f>
        <v>0</v>
      </c>
      <c r="H247" s="56" t="str">
        <f t="shared" si="13"/>
        <v/>
      </c>
      <c r="I247" s="130">
        <v>0</v>
      </c>
      <c r="J247" s="6" t="s">
        <v>2690</v>
      </c>
      <c r="K247" s="6" t="s">
        <v>3348</v>
      </c>
      <c r="L247" t="str">
        <f t="shared" si="14"/>
        <v>Exterior series</v>
      </c>
      <c r="M247" t="str">
        <f t="shared" si="12"/>
        <v>Single sliding gate_Shine Grey.png</v>
      </c>
      <c r="P247">
        <v>0</v>
      </c>
    </row>
    <row r="248" spans="1:16">
      <c r="A248">
        <v>5</v>
      </c>
      <c r="B248" s="56" t="str">
        <f>INDEX(m_color_trans!D:D,MATCH(A248,m_color_trans!$A:$A,0))</f>
        <v>Autumn Brown</v>
      </c>
      <c r="C248">
        <v>30</v>
      </c>
      <c r="D248" s="56" t="str">
        <f>INDEX(m_model_trans!E:E,MATCH(C248,m_model_trans!A:A,0))</f>
        <v>Single sliding gate</v>
      </c>
      <c r="E248" s="59" t="str">
        <f>INDEX(m_model!H:H,MATCH(C248,m_model!A:A,0))</f>
        <v>Sliding gate</v>
      </c>
      <c r="F248" s="56" t="str">
        <f>INDEX(m_model!I:I,MATCH(C248,m_model!A:A,0))</f>
        <v>Exterior series</v>
      </c>
      <c r="G248" s="56">
        <f>INDEX(check_product_model!B:B,MATCH(C248,check_product_model!D:D,0))</f>
        <v>0</v>
      </c>
      <c r="H248" s="56" t="str">
        <f t="shared" si="13"/>
        <v/>
      </c>
      <c r="I248" s="130">
        <v>0</v>
      </c>
      <c r="J248" s="6" t="s">
        <v>2690</v>
      </c>
      <c r="K248" s="6" t="s">
        <v>3349</v>
      </c>
      <c r="L248" t="str">
        <f t="shared" si="14"/>
        <v>Exterior series</v>
      </c>
      <c r="M248" t="str">
        <f t="shared" si="12"/>
        <v>Single sliding gate_Autumn Brown.png</v>
      </c>
      <c r="P248">
        <v>0</v>
      </c>
    </row>
    <row r="249" spans="1:16">
      <c r="A249">
        <v>6</v>
      </c>
      <c r="B249" s="56" t="str">
        <f>INDEX(m_color_trans!D:D,MATCH(A249,m_color_trans!$A:$A,0))</f>
        <v>Natural Black</v>
      </c>
      <c r="C249">
        <v>30</v>
      </c>
      <c r="D249" s="56" t="str">
        <f>INDEX(m_model_trans!E:E,MATCH(C249,m_model_trans!A:A,0))</f>
        <v>Single sliding gate</v>
      </c>
      <c r="E249" s="59" t="str">
        <f>INDEX(m_model!H:H,MATCH(C249,m_model!A:A,0))</f>
        <v>Sliding gate</v>
      </c>
      <c r="F249" s="56" t="str">
        <f>INDEX(m_model!I:I,MATCH(C249,m_model!A:A,0))</f>
        <v>Exterior series</v>
      </c>
      <c r="G249" s="56">
        <f>INDEX(check_product_model!B:B,MATCH(C249,check_product_model!D:D,0))</f>
        <v>0</v>
      </c>
      <c r="H249" s="56" t="str">
        <f t="shared" si="13"/>
        <v/>
      </c>
      <c r="I249" s="130">
        <v>1</v>
      </c>
      <c r="J249" s="6" t="s">
        <v>2690</v>
      </c>
      <c r="K249" s="6" t="s">
        <v>3350</v>
      </c>
      <c r="L249" t="str">
        <f t="shared" si="14"/>
        <v>Exterior series</v>
      </c>
      <c r="M249" t="str">
        <f t="shared" si="12"/>
        <v>Single sliding gate_Natural Black.png</v>
      </c>
      <c r="P249">
        <v>0</v>
      </c>
    </row>
    <row r="250" spans="1:16">
      <c r="A250">
        <v>2</v>
      </c>
      <c r="B250" s="56" t="str">
        <f>INDEX(m_color_trans!D:D,MATCH(A250,m_color_trans!$A:$A,0))</f>
        <v>Natural Silver</v>
      </c>
      <c r="C250">
        <v>31</v>
      </c>
      <c r="D250" s="56" t="str">
        <f>INDEX(m_model_trans!E:E,MATCH(C250,m_model_trans!A:A,0))</f>
        <v>Double sliding gate</v>
      </c>
      <c r="E250" s="59" t="str">
        <f>INDEX(m_model!H:H,MATCH(C250,m_model!A:A,0))</f>
        <v>Sliding gate</v>
      </c>
      <c r="F250" s="56" t="str">
        <f>INDEX(m_model!I:I,MATCH(C250,m_model!A:A,0))</f>
        <v>Exterior series</v>
      </c>
      <c r="G250" s="56">
        <f>INDEX(check_product_model!B:B,MATCH(C250,check_product_model!D:D,0))</f>
        <v>0</v>
      </c>
      <c r="H250" s="56" t="str">
        <f t="shared" si="13"/>
        <v/>
      </c>
      <c r="I250" s="130">
        <v>0</v>
      </c>
      <c r="J250" s="6" t="s">
        <v>2690</v>
      </c>
      <c r="K250" s="6" t="s">
        <v>3351</v>
      </c>
      <c r="L250" t="str">
        <f t="shared" si="14"/>
        <v>Exterior series</v>
      </c>
      <c r="M250" t="str">
        <f t="shared" si="12"/>
        <v>Double sliding gate_Natural Silver.png</v>
      </c>
      <c r="P250">
        <v>0</v>
      </c>
    </row>
    <row r="251" spans="1:16">
      <c r="A251">
        <v>4</v>
      </c>
      <c r="B251" s="56" t="str">
        <f>INDEX(m_color_trans!D:D,MATCH(A251,m_color_trans!$A:$A,0))</f>
        <v>Shine Grey</v>
      </c>
      <c r="C251">
        <v>31</v>
      </c>
      <c r="D251" s="56" t="str">
        <f>INDEX(m_model_trans!E:E,MATCH(C251,m_model_trans!A:A,0))</f>
        <v>Double sliding gate</v>
      </c>
      <c r="E251" s="59" t="str">
        <f>INDEX(m_model!H:H,MATCH(C251,m_model!A:A,0))</f>
        <v>Sliding gate</v>
      </c>
      <c r="F251" s="56" t="str">
        <f>INDEX(m_model!I:I,MATCH(C251,m_model!A:A,0))</f>
        <v>Exterior series</v>
      </c>
      <c r="G251" s="56">
        <f>INDEX(check_product_model!B:B,MATCH(C251,check_product_model!D:D,0))</f>
        <v>0</v>
      </c>
      <c r="H251" s="56" t="str">
        <f t="shared" si="13"/>
        <v/>
      </c>
      <c r="I251" s="130">
        <v>0</v>
      </c>
      <c r="J251" s="6" t="s">
        <v>2681</v>
      </c>
      <c r="K251" s="6" t="s">
        <v>3352</v>
      </c>
      <c r="L251" t="str">
        <f t="shared" si="14"/>
        <v>Exterior series</v>
      </c>
      <c r="M251" t="str">
        <f t="shared" si="12"/>
        <v>Double sliding gate_Shine Grey.png</v>
      </c>
      <c r="P251">
        <v>0</v>
      </c>
    </row>
    <row r="252" spans="1:16">
      <c r="A252">
        <v>5</v>
      </c>
      <c r="B252" s="56" t="str">
        <f>INDEX(m_color_trans!D:D,MATCH(A252,m_color_trans!$A:$A,0))</f>
        <v>Autumn Brown</v>
      </c>
      <c r="C252">
        <v>31</v>
      </c>
      <c r="D252" s="56" t="str">
        <f>INDEX(m_model_trans!E:E,MATCH(C252,m_model_trans!A:A,0))</f>
        <v>Double sliding gate</v>
      </c>
      <c r="E252" s="59" t="str">
        <f>INDEX(m_model!H:H,MATCH(C252,m_model!A:A,0))</f>
        <v>Sliding gate</v>
      </c>
      <c r="F252" s="56" t="str">
        <f>INDEX(m_model!I:I,MATCH(C252,m_model!A:A,0))</f>
        <v>Exterior series</v>
      </c>
      <c r="G252" s="56">
        <f>INDEX(check_product_model!B:B,MATCH(C252,check_product_model!D:D,0))</f>
        <v>0</v>
      </c>
      <c r="H252" s="56" t="str">
        <f t="shared" si="13"/>
        <v/>
      </c>
      <c r="I252" s="130">
        <v>0</v>
      </c>
      <c r="J252" s="6" t="s">
        <v>2690</v>
      </c>
      <c r="K252" s="6" t="s">
        <v>3353</v>
      </c>
      <c r="L252" t="str">
        <f t="shared" si="14"/>
        <v>Exterior series</v>
      </c>
      <c r="M252" t="str">
        <f t="shared" si="12"/>
        <v>Double sliding gate_Autumn Brown.png</v>
      </c>
      <c r="P252">
        <v>0</v>
      </c>
    </row>
    <row r="253" spans="1:16">
      <c r="A253">
        <v>6</v>
      </c>
      <c r="B253" s="56" t="str">
        <f>INDEX(m_color_trans!D:D,MATCH(A253,m_color_trans!$A:$A,0))</f>
        <v>Natural Black</v>
      </c>
      <c r="C253">
        <v>31</v>
      </c>
      <c r="D253" s="56" t="str">
        <f>INDEX(m_model_trans!E:E,MATCH(C253,m_model_trans!A:A,0))</f>
        <v>Double sliding gate</v>
      </c>
      <c r="E253" s="59" t="str">
        <f>INDEX(m_model!H:H,MATCH(C253,m_model!A:A,0))</f>
        <v>Sliding gate</v>
      </c>
      <c r="F253" s="56" t="str">
        <f>INDEX(m_model!I:I,MATCH(C253,m_model!A:A,0))</f>
        <v>Exterior series</v>
      </c>
      <c r="G253" s="56">
        <f>INDEX(check_product_model!B:B,MATCH(C253,check_product_model!D:D,0))</f>
        <v>0</v>
      </c>
      <c r="H253" s="56" t="str">
        <f t="shared" si="13"/>
        <v/>
      </c>
      <c r="I253" s="130">
        <v>1</v>
      </c>
      <c r="J253" s="6" t="s">
        <v>2690</v>
      </c>
      <c r="K253" s="6" t="s">
        <v>3354</v>
      </c>
      <c r="L253" t="str">
        <f t="shared" si="14"/>
        <v>Exterior series</v>
      </c>
      <c r="M253" t="str">
        <f t="shared" si="12"/>
        <v>Double sliding gate_Natural Black.png</v>
      </c>
      <c r="P253">
        <v>0</v>
      </c>
    </row>
    <row r="254" spans="1:16">
      <c r="A254">
        <v>2</v>
      </c>
      <c r="B254" s="56" t="str">
        <f>INDEX(m_color_trans!D:D,MATCH(A254,m_color_trans!$A:$A,0))</f>
        <v>Natural Silver</v>
      </c>
      <c r="C254">
        <v>32</v>
      </c>
      <c r="D254" s="56" t="str">
        <f>INDEX(m_model_trans!E:E,MATCH(C254,m_model_trans!A:A,0))</f>
        <v>Folding gate(4 panels)</v>
      </c>
      <c r="E254" s="59" t="str">
        <f>INDEX(m_model!H:H,MATCH(C254,m_model!A:A,0))</f>
        <v>Folding gate</v>
      </c>
      <c r="F254" s="56" t="str">
        <f>INDEX(m_model!I:I,MATCH(C254,m_model!A:A,0))</f>
        <v>Exterior series</v>
      </c>
      <c r="G254" s="56">
        <f>INDEX(check_product_model!B:B,MATCH(C254,check_product_model!D:D,0))</f>
        <v>0</v>
      </c>
      <c r="H254" s="56" t="str">
        <f t="shared" si="13"/>
        <v/>
      </c>
      <c r="I254" s="130">
        <v>0</v>
      </c>
      <c r="J254" s="6" t="s">
        <v>2690</v>
      </c>
      <c r="K254" s="6" t="s">
        <v>3355</v>
      </c>
      <c r="L254" t="str">
        <f t="shared" si="14"/>
        <v>Exterior series</v>
      </c>
      <c r="M254" t="str">
        <f t="shared" si="12"/>
        <v>Folding gate(4 panels)_Natural Silver.png</v>
      </c>
      <c r="P254">
        <v>0</v>
      </c>
    </row>
    <row r="255" spans="1:16">
      <c r="A255">
        <v>4</v>
      </c>
      <c r="B255" s="56" t="str">
        <f>INDEX(m_color_trans!D:D,MATCH(A255,m_color_trans!$A:$A,0))</f>
        <v>Shine Grey</v>
      </c>
      <c r="C255">
        <v>32</v>
      </c>
      <c r="D255" s="56" t="str">
        <f>INDEX(m_model_trans!E:E,MATCH(C255,m_model_trans!A:A,0))</f>
        <v>Folding gate(4 panels)</v>
      </c>
      <c r="E255" s="59" t="str">
        <f>INDEX(m_model!H:H,MATCH(C255,m_model!A:A,0))</f>
        <v>Folding gate</v>
      </c>
      <c r="F255" s="56" t="str">
        <f>INDEX(m_model!I:I,MATCH(C255,m_model!A:A,0))</f>
        <v>Exterior series</v>
      </c>
      <c r="G255" s="56">
        <f>INDEX(check_product_model!B:B,MATCH(C255,check_product_model!D:D,0))</f>
        <v>0</v>
      </c>
      <c r="H255" s="56" t="str">
        <f t="shared" si="13"/>
        <v/>
      </c>
      <c r="I255" s="130">
        <v>0</v>
      </c>
      <c r="J255" s="6" t="s">
        <v>2690</v>
      </c>
      <c r="K255" s="6" t="s">
        <v>3356</v>
      </c>
      <c r="L255" t="str">
        <f t="shared" si="14"/>
        <v>Exterior series</v>
      </c>
      <c r="M255" t="str">
        <f t="shared" si="12"/>
        <v>Folding gate(4 panels)_Shine Grey.png</v>
      </c>
      <c r="P255">
        <v>0</v>
      </c>
    </row>
    <row r="256" spans="1:16">
      <c r="A256">
        <v>5</v>
      </c>
      <c r="B256" s="56" t="str">
        <f>INDEX(m_color_trans!D:D,MATCH(A256,m_color_trans!$A:$A,0))</f>
        <v>Autumn Brown</v>
      </c>
      <c r="C256">
        <v>32</v>
      </c>
      <c r="D256" s="56" t="str">
        <f>INDEX(m_model_trans!E:E,MATCH(C256,m_model_trans!A:A,0))</f>
        <v>Folding gate(4 panels)</v>
      </c>
      <c r="E256" s="59" t="str">
        <f>INDEX(m_model!H:H,MATCH(C256,m_model!A:A,0))</f>
        <v>Folding gate</v>
      </c>
      <c r="F256" s="56" t="str">
        <f>INDEX(m_model!I:I,MATCH(C256,m_model!A:A,0))</f>
        <v>Exterior series</v>
      </c>
      <c r="G256" s="56">
        <f>INDEX(check_product_model!B:B,MATCH(C256,check_product_model!D:D,0))</f>
        <v>0</v>
      </c>
      <c r="H256" s="56" t="str">
        <f t="shared" si="13"/>
        <v/>
      </c>
      <c r="I256" s="130">
        <v>0</v>
      </c>
      <c r="J256" s="6" t="s">
        <v>2690</v>
      </c>
      <c r="K256" s="6" t="s">
        <v>3357</v>
      </c>
      <c r="L256" t="str">
        <f t="shared" si="14"/>
        <v>Exterior series</v>
      </c>
      <c r="M256" t="str">
        <f t="shared" si="12"/>
        <v>Folding gate(4 panels)_Autumn Brown.png</v>
      </c>
      <c r="P256">
        <v>0</v>
      </c>
    </row>
    <row r="257" spans="1:16">
      <c r="A257">
        <v>6</v>
      </c>
      <c r="B257" s="56" t="str">
        <f>INDEX(m_color_trans!D:D,MATCH(A257,m_color_trans!$A:$A,0))</f>
        <v>Natural Black</v>
      </c>
      <c r="C257">
        <v>32</v>
      </c>
      <c r="D257" s="56" t="str">
        <f>INDEX(m_model_trans!E:E,MATCH(C257,m_model_trans!A:A,0))</f>
        <v>Folding gate(4 panels)</v>
      </c>
      <c r="E257" s="59" t="str">
        <f>INDEX(m_model!H:H,MATCH(C257,m_model!A:A,0))</f>
        <v>Folding gate</v>
      </c>
      <c r="F257" s="56" t="str">
        <f>INDEX(m_model!I:I,MATCH(C257,m_model!A:A,0))</f>
        <v>Exterior series</v>
      </c>
      <c r="G257" s="56">
        <f>INDEX(check_product_model!B:B,MATCH(C257,check_product_model!D:D,0))</f>
        <v>0</v>
      </c>
      <c r="H257" s="56" t="str">
        <f t="shared" si="13"/>
        <v/>
      </c>
      <c r="I257" s="130">
        <v>1</v>
      </c>
      <c r="J257" s="6" t="s">
        <v>2690</v>
      </c>
      <c r="K257" s="6" t="s">
        <v>3358</v>
      </c>
      <c r="L257" t="str">
        <f t="shared" si="14"/>
        <v>Exterior series</v>
      </c>
      <c r="M257" t="str">
        <f t="shared" si="12"/>
        <v>Folding gate(4 panels)_Natural Black.png</v>
      </c>
      <c r="P257">
        <v>0</v>
      </c>
    </row>
    <row r="258" spans="1:16">
      <c r="A258">
        <v>2</v>
      </c>
      <c r="B258" s="56" t="str">
        <f>INDEX(m_color_trans!D:D,MATCH(A258,m_color_trans!$A:$A,0))</f>
        <v>Natural Silver</v>
      </c>
      <c r="C258">
        <v>33</v>
      </c>
      <c r="D258" s="56" t="str">
        <f>INDEX(m_model_trans!E:E,MATCH(C258,m_model_trans!A:A,0))</f>
        <v>Folding gate(6 panels)</v>
      </c>
      <c r="E258" s="59" t="str">
        <f>INDEX(m_model!H:H,MATCH(C258,m_model!A:A,0))</f>
        <v>Folding gate</v>
      </c>
      <c r="F258" s="56" t="str">
        <f>INDEX(m_model!I:I,MATCH(C258,m_model!A:A,0))</f>
        <v>Exterior series</v>
      </c>
      <c r="G258" s="56">
        <f>INDEX(check_product_model!B:B,MATCH(C258,check_product_model!D:D,0))</f>
        <v>0</v>
      </c>
      <c r="H258" s="56" t="str">
        <f t="shared" si="13"/>
        <v/>
      </c>
      <c r="I258" s="130">
        <v>0</v>
      </c>
      <c r="J258" s="6" t="s">
        <v>2690</v>
      </c>
      <c r="K258" s="6" t="s">
        <v>3359</v>
      </c>
      <c r="L258" t="str">
        <f t="shared" si="14"/>
        <v>Exterior series</v>
      </c>
      <c r="M258" t="str">
        <f t="shared" si="12"/>
        <v>Folding gate(6 panels)_Natural Silver.png</v>
      </c>
      <c r="P258">
        <v>0</v>
      </c>
    </row>
    <row r="259" spans="1:16">
      <c r="A259">
        <v>4</v>
      </c>
      <c r="B259" s="56" t="str">
        <f>INDEX(m_color_trans!D:D,MATCH(A259,m_color_trans!$A:$A,0))</f>
        <v>Shine Grey</v>
      </c>
      <c r="C259">
        <v>33</v>
      </c>
      <c r="D259" s="56" t="str">
        <f>INDEX(m_model_trans!E:E,MATCH(C259,m_model_trans!A:A,0))</f>
        <v>Folding gate(6 panels)</v>
      </c>
      <c r="E259" s="59" t="str">
        <f>INDEX(m_model!H:H,MATCH(C259,m_model!A:A,0))</f>
        <v>Folding gate</v>
      </c>
      <c r="F259" s="56" t="str">
        <f>INDEX(m_model!I:I,MATCH(C259,m_model!A:A,0))</f>
        <v>Exterior series</v>
      </c>
      <c r="G259" s="56">
        <f>INDEX(check_product_model!B:B,MATCH(C259,check_product_model!D:D,0))</f>
        <v>0</v>
      </c>
      <c r="H259" s="56" t="str">
        <f t="shared" si="13"/>
        <v/>
      </c>
      <c r="I259" s="130">
        <v>0</v>
      </c>
      <c r="J259" s="6" t="s">
        <v>2690</v>
      </c>
      <c r="K259" s="6" t="s">
        <v>3360</v>
      </c>
      <c r="L259" t="str">
        <f t="shared" si="14"/>
        <v>Exterior series</v>
      </c>
      <c r="M259" t="str">
        <f t="shared" si="12"/>
        <v>Folding gate(6 panels)_Shine Grey.png</v>
      </c>
      <c r="P259">
        <v>0</v>
      </c>
    </row>
    <row r="260" spans="1:16">
      <c r="A260">
        <v>5</v>
      </c>
      <c r="B260" s="56" t="str">
        <f>INDEX(m_color_trans!D:D,MATCH(A260,m_color_trans!$A:$A,0))</f>
        <v>Autumn Brown</v>
      </c>
      <c r="C260">
        <v>33</v>
      </c>
      <c r="D260" s="56" t="str">
        <f>INDEX(m_model_trans!E:E,MATCH(C260,m_model_trans!A:A,0))</f>
        <v>Folding gate(6 panels)</v>
      </c>
      <c r="E260" s="59" t="str">
        <f>INDEX(m_model!H:H,MATCH(C260,m_model!A:A,0))</f>
        <v>Folding gate</v>
      </c>
      <c r="F260" s="56" t="str">
        <f>INDEX(m_model!I:I,MATCH(C260,m_model!A:A,0))</f>
        <v>Exterior series</v>
      </c>
      <c r="G260" s="56">
        <f>INDEX(check_product_model!B:B,MATCH(C260,check_product_model!D:D,0))</f>
        <v>0</v>
      </c>
      <c r="H260" s="56" t="str">
        <f t="shared" si="13"/>
        <v/>
      </c>
      <c r="I260" s="130">
        <v>0</v>
      </c>
      <c r="J260" s="6" t="s">
        <v>2690</v>
      </c>
      <c r="K260" s="6" t="s">
        <v>3361</v>
      </c>
      <c r="L260" t="str">
        <f t="shared" si="14"/>
        <v>Exterior series</v>
      </c>
      <c r="M260" t="str">
        <f t="shared" si="12"/>
        <v>Folding gate(6 panels)_Autumn Brown.png</v>
      </c>
      <c r="P260">
        <v>0</v>
      </c>
    </row>
    <row r="261" spans="1:16">
      <c r="A261">
        <v>6</v>
      </c>
      <c r="B261" s="56" t="str">
        <f>INDEX(m_color_trans!D:D,MATCH(A261,m_color_trans!$A:$A,0))</f>
        <v>Natural Black</v>
      </c>
      <c r="C261">
        <v>33</v>
      </c>
      <c r="D261" s="56" t="str">
        <f>INDEX(m_model_trans!E:E,MATCH(C261,m_model_trans!A:A,0))</f>
        <v>Folding gate(6 panels)</v>
      </c>
      <c r="E261" s="59" t="str">
        <f>INDEX(m_model!H:H,MATCH(C261,m_model!A:A,0))</f>
        <v>Folding gate</v>
      </c>
      <c r="F261" s="56" t="str">
        <f>INDEX(m_model!I:I,MATCH(C261,m_model!A:A,0))</f>
        <v>Exterior series</v>
      </c>
      <c r="G261" s="56">
        <f>INDEX(check_product_model!B:B,MATCH(C261,check_product_model!D:D,0))</f>
        <v>0</v>
      </c>
      <c r="H261" s="56" t="str">
        <f t="shared" si="13"/>
        <v/>
      </c>
      <c r="I261" s="130">
        <v>1</v>
      </c>
      <c r="J261" s="6" t="s">
        <v>2690</v>
      </c>
      <c r="K261" s="6" t="s">
        <v>3362</v>
      </c>
      <c r="L261" t="str">
        <f t="shared" si="14"/>
        <v>Exterior series</v>
      </c>
      <c r="M261" t="str">
        <f t="shared" si="12"/>
        <v>Folding gate(6 panels)_Natural Black.png</v>
      </c>
      <c r="P261">
        <v>0</v>
      </c>
    </row>
    <row r="262" spans="1:16">
      <c r="A262">
        <v>2</v>
      </c>
      <c r="B262" s="56" t="str">
        <f>INDEX(m_color_trans!D:D,MATCH(A262,m_color_trans!$A:$A,0))</f>
        <v>Natural Silver</v>
      </c>
      <c r="C262">
        <v>34</v>
      </c>
      <c r="D262" s="56" t="str">
        <f>INDEX(m_model_trans!E:E,MATCH(C262,m_model_trans!A:A,0))</f>
        <v>Swing gate(Single)</v>
      </c>
      <c r="E262" s="59" t="str">
        <f>INDEX(m_model!H:H,MATCH(C262,m_model!A:A,0))</f>
        <v>Swing gate</v>
      </c>
      <c r="F262" s="56" t="str">
        <f>INDEX(m_model!I:I,MATCH(C262,m_model!A:A,0))</f>
        <v>Exterior series</v>
      </c>
      <c r="G262" s="56">
        <f>INDEX(check_product_model!B:B,MATCH(C262,check_product_model!D:D,0))</f>
        <v>0</v>
      </c>
      <c r="H262" s="56" t="str">
        <f t="shared" si="13"/>
        <v/>
      </c>
      <c r="I262" s="130">
        <v>0</v>
      </c>
      <c r="J262" s="6" t="s">
        <v>2690</v>
      </c>
      <c r="K262" s="6" t="s">
        <v>3363</v>
      </c>
      <c r="L262" t="str">
        <f t="shared" si="14"/>
        <v>Exterior series</v>
      </c>
      <c r="M262" t="str">
        <f t="shared" si="12"/>
        <v>Swing gate(Single)_Natural Silver.png</v>
      </c>
      <c r="P262">
        <v>0</v>
      </c>
    </row>
    <row r="263" spans="1:16">
      <c r="A263">
        <v>4</v>
      </c>
      <c r="B263" s="56" t="str">
        <f>INDEX(m_color_trans!D:D,MATCH(A263,m_color_trans!$A:$A,0))</f>
        <v>Shine Grey</v>
      </c>
      <c r="C263">
        <v>34</v>
      </c>
      <c r="D263" s="56" t="str">
        <f>INDEX(m_model_trans!E:E,MATCH(C263,m_model_trans!A:A,0))</f>
        <v>Swing gate(Single)</v>
      </c>
      <c r="E263" s="59" t="str">
        <f>INDEX(m_model!H:H,MATCH(C263,m_model!A:A,0))</f>
        <v>Swing gate</v>
      </c>
      <c r="F263" s="56" t="str">
        <f>INDEX(m_model!I:I,MATCH(C263,m_model!A:A,0))</f>
        <v>Exterior series</v>
      </c>
      <c r="G263" s="56">
        <f>INDEX(check_product_model!B:B,MATCH(C263,check_product_model!D:D,0))</f>
        <v>0</v>
      </c>
      <c r="H263" s="56" t="str">
        <f t="shared" si="13"/>
        <v/>
      </c>
      <c r="I263" s="130">
        <v>0</v>
      </c>
      <c r="J263" s="6" t="s">
        <v>2690</v>
      </c>
      <c r="K263" s="6" t="s">
        <v>3364</v>
      </c>
      <c r="L263" t="str">
        <f t="shared" si="14"/>
        <v>Exterior series</v>
      </c>
      <c r="M263" t="str">
        <f t="shared" si="12"/>
        <v>Swing gate(Single)_Shine Grey.png</v>
      </c>
      <c r="P263">
        <v>0</v>
      </c>
    </row>
    <row r="264" spans="1:16">
      <c r="A264">
        <v>5</v>
      </c>
      <c r="B264" s="56" t="str">
        <f>INDEX(m_color_trans!D:D,MATCH(A264,m_color_trans!$A:$A,0))</f>
        <v>Autumn Brown</v>
      </c>
      <c r="C264">
        <v>34</v>
      </c>
      <c r="D264" s="56" t="str">
        <f>INDEX(m_model_trans!E:E,MATCH(C264,m_model_trans!A:A,0))</f>
        <v>Swing gate(Single)</v>
      </c>
      <c r="E264" s="59" t="str">
        <f>INDEX(m_model!H:H,MATCH(C264,m_model!A:A,0))</f>
        <v>Swing gate</v>
      </c>
      <c r="F264" s="56" t="str">
        <f>INDEX(m_model!I:I,MATCH(C264,m_model!A:A,0))</f>
        <v>Exterior series</v>
      </c>
      <c r="G264" s="56">
        <f>INDEX(check_product_model!B:B,MATCH(C264,check_product_model!D:D,0))</f>
        <v>0</v>
      </c>
      <c r="H264" s="56" t="str">
        <f t="shared" si="13"/>
        <v/>
      </c>
      <c r="I264" s="130">
        <v>0</v>
      </c>
      <c r="J264" s="6" t="s">
        <v>2690</v>
      </c>
      <c r="K264" s="6" t="s">
        <v>3365</v>
      </c>
      <c r="L264" t="str">
        <f t="shared" si="14"/>
        <v>Exterior series</v>
      </c>
      <c r="M264" t="str">
        <f t="shared" si="12"/>
        <v>Swing gate(Single)_Autumn Brown.png</v>
      </c>
      <c r="P264">
        <v>0</v>
      </c>
    </row>
    <row r="265" spans="1:16">
      <c r="A265">
        <v>6</v>
      </c>
      <c r="B265" s="56" t="str">
        <f>INDEX(m_color_trans!D:D,MATCH(A265,m_color_trans!$A:$A,0))</f>
        <v>Natural Black</v>
      </c>
      <c r="C265">
        <v>34</v>
      </c>
      <c r="D265" s="56" t="str">
        <f>INDEX(m_model_trans!E:E,MATCH(C265,m_model_trans!A:A,0))</f>
        <v>Swing gate(Single)</v>
      </c>
      <c r="E265" s="59" t="str">
        <f>INDEX(m_model!H:H,MATCH(C265,m_model!A:A,0))</f>
        <v>Swing gate</v>
      </c>
      <c r="F265" s="56" t="str">
        <f>INDEX(m_model!I:I,MATCH(C265,m_model!A:A,0))</f>
        <v>Exterior series</v>
      </c>
      <c r="G265" s="56">
        <f>INDEX(check_product_model!B:B,MATCH(C265,check_product_model!D:D,0))</f>
        <v>0</v>
      </c>
      <c r="H265" s="56" t="str">
        <f t="shared" si="13"/>
        <v/>
      </c>
      <c r="I265" s="130">
        <v>1</v>
      </c>
      <c r="J265" s="6" t="s">
        <v>2690</v>
      </c>
      <c r="K265" s="6" t="s">
        <v>3366</v>
      </c>
      <c r="L265" t="str">
        <f t="shared" si="14"/>
        <v>Exterior series</v>
      </c>
      <c r="M265" t="str">
        <f t="shared" si="12"/>
        <v>Swing gate(Single)_Natural Black.png</v>
      </c>
      <c r="P265">
        <v>0</v>
      </c>
    </row>
    <row r="266" spans="1:16">
      <c r="A266">
        <v>2</v>
      </c>
      <c r="B266" s="56" t="str">
        <f>INDEX(m_color_trans!D:D,MATCH(A266,m_color_trans!$A:$A,0))</f>
        <v>Natural Silver</v>
      </c>
      <c r="C266">
        <v>35</v>
      </c>
      <c r="D266" s="56" t="str">
        <f>INDEX(m_model_trans!E:E,MATCH(C266,m_model_trans!A:A,0))</f>
        <v>Swing gate(double)</v>
      </c>
      <c r="E266" s="59" t="str">
        <f>INDEX(m_model!H:H,MATCH(C266,m_model!A:A,0))</f>
        <v>Swing gate</v>
      </c>
      <c r="F266" s="56" t="str">
        <f>INDEX(m_model!I:I,MATCH(C266,m_model!A:A,0))</f>
        <v>Exterior series</v>
      </c>
      <c r="G266" s="56">
        <f>INDEX(check_product_model!B:B,MATCH(C266,check_product_model!D:D,0))</f>
        <v>0</v>
      </c>
      <c r="H266" s="56" t="str">
        <f t="shared" si="13"/>
        <v/>
      </c>
      <c r="I266" s="130">
        <v>0</v>
      </c>
      <c r="J266" s="6" t="s">
        <v>2690</v>
      </c>
      <c r="K266" s="6" t="s">
        <v>3367</v>
      </c>
      <c r="L266" t="str">
        <f t="shared" si="14"/>
        <v>Exterior series</v>
      </c>
      <c r="M266" t="str">
        <f t="shared" si="12"/>
        <v>Swing gate(double)_Natural Silver.png</v>
      </c>
      <c r="P266">
        <v>0</v>
      </c>
    </row>
    <row r="267" spans="1:16">
      <c r="A267">
        <v>4</v>
      </c>
      <c r="B267" s="56" t="str">
        <f>INDEX(m_color_trans!D:D,MATCH(A267,m_color_trans!$A:$A,0))</f>
        <v>Shine Grey</v>
      </c>
      <c r="C267">
        <v>35</v>
      </c>
      <c r="D267" s="56" t="str">
        <f>INDEX(m_model_trans!E:E,MATCH(C267,m_model_trans!A:A,0))</f>
        <v>Swing gate(double)</v>
      </c>
      <c r="E267" s="59" t="str">
        <f>INDEX(m_model!H:H,MATCH(C267,m_model!A:A,0))</f>
        <v>Swing gate</v>
      </c>
      <c r="F267" s="56" t="str">
        <f>INDEX(m_model!I:I,MATCH(C267,m_model!A:A,0))</f>
        <v>Exterior series</v>
      </c>
      <c r="G267" s="56">
        <f>INDEX(check_product_model!B:B,MATCH(C267,check_product_model!D:D,0))</f>
        <v>0</v>
      </c>
      <c r="H267" s="56" t="str">
        <f t="shared" si="13"/>
        <v/>
      </c>
      <c r="I267" s="130">
        <v>0</v>
      </c>
      <c r="J267" s="6" t="s">
        <v>2690</v>
      </c>
      <c r="K267" s="6" t="s">
        <v>3368</v>
      </c>
      <c r="L267" t="str">
        <f t="shared" si="14"/>
        <v>Exterior series</v>
      </c>
      <c r="M267" t="str">
        <f t="shared" ref="M267:M329" si="15">IF(N267="",CONCATENATE(H267,D267,"_",B267,".png"),N267)</f>
        <v>Swing gate(double)_Shine Grey.png</v>
      </c>
      <c r="P267">
        <v>0</v>
      </c>
    </row>
    <row r="268" spans="1:16">
      <c r="A268">
        <v>5</v>
      </c>
      <c r="B268" s="56" t="str">
        <f>INDEX(m_color_trans!D:D,MATCH(A268,m_color_trans!$A:$A,0))</f>
        <v>Autumn Brown</v>
      </c>
      <c r="C268">
        <v>35</v>
      </c>
      <c r="D268" s="56" t="str">
        <f>INDEX(m_model_trans!E:E,MATCH(C268,m_model_trans!A:A,0))</f>
        <v>Swing gate(double)</v>
      </c>
      <c r="E268" s="59" t="str">
        <f>INDEX(m_model!H:H,MATCH(C268,m_model!A:A,0))</f>
        <v>Swing gate</v>
      </c>
      <c r="F268" s="56" t="str">
        <f>INDEX(m_model!I:I,MATCH(C268,m_model!A:A,0))</f>
        <v>Exterior series</v>
      </c>
      <c r="G268" s="56">
        <f>INDEX(check_product_model!B:B,MATCH(C268,check_product_model!D:D,0))</f>
        <v>0</v>
      </c>
      <c r="H268" s="56" t="str">
        <f t="shared" ref="H268:H329" si="16">IF(OR(G268="",G268=0),"",CONCATENATE(G268,"_"))</f>
        <v/>
      </c>
      <c r="I268" s="130">
        <v>0</v>
      </c>
      <c r="J268" s="6" t="s">
        <v>2690</v>
      </c>
      <c r="K268" s="6" t="s">
        <v>3369</v>
      </c>
      <c r="L268" t="str">
        <f t="shared" ref="L268:L329" si="17">IF(O268="",F268,O268)</f>
        <v>Exterior series</v>
      </c>
      <c r="M268" t="str">
        <f t="shared" si="15"/>
        <v>Swing gate(double)_Autumn Brown.png</v>
      </c>
      <c r="P268">
        <v>0</v>
      </c>
    </row>
    <row r="269" spans="1:16">
      <c r="A269">
        <v>6</v>
      </c>
      <c r="B269" s="56" t="str">
        <f>INDEX(m_color_trans!D:D,MATCH(A269,m_color_trans!$A:$A,0))</f>
        <v>Natural Black</v>
      </c>
      <c r="C269">
        <v>35</v>
      </c>
      <c r="D269" s="56" t="str">
        <f>INDEX(m_model_trans!E:E,MATCH(C269,m_model_trans!A:A,0))</f>
        <v>Swing gate(double)</v>
      </c>
      <c r="E269" s="59" t="str">
        <f>INDEX(m_model!H:H,MATCH(C269,m_model!A:A,0))</f>
        <v>Swing gate</v>
      </c>
      <c r="F269" s="56" t="str">
        <f>INDEX(m_model!I:I,MATCH(C269,m_model!A:A,0))</f>
        <v>Exterior series</v>
      </c>
      <c r="G269" s="56">
        <f>INDEX(check_product_model!B:B,MATCH(C269,check_product_model!D:D,0))</f>
        <v>0</v>
      </c>
      <c r="H269" s="56" t="str">
        <f t="shared" si="16"/>
        <v/>
      </c>
      <c r="I269" s="130">
        <v>1</v>
      </c>
      <c r="J269" s="6" t="s">
        <v>2690</v>
      </c>
      <c r="K269" s="6" t="s">
        <v>3370</v>
      </c>
      <c r="L269" t="str">
        <f t="shared" si="17"/>
        <v>Exterior series</v>
      </c>
      <c r="M269" t="str">
        <f t="shared" si="15"/>
        <v>Swing gate(double)_Natural Black.png</v>
      </c>
      <c r="P269">
        <v>0</v>
      </c>
    </row>
    <row r="270" spans="1:16">
      <c r="A270">
        <v>2</v>
      </c>
      <c r="B270" s="56" t="str">
        <f>INDEX(m_color_trans!D:D,MATCH(A270,m_color_trans!$A:$A,0))</f>
        <v>Natural Silver</v>
      </c>
      <c r="C270">
        <v>36</v>
      </c>
      <c r="D270" s="56" t="str">
        <f>INDEX(m_model_trans!E:E,MATCH(C270,m_model_trans!A:A,0))</f>
        <v>Fence</v>
      </c>
      <c r="E270" s="59" t="str">
        <f>INDEX(m_model!H:H,MATCH(C270,m_model!A:A,0))</f>
        <v>Fence</v>
      </c>
      <c r="F270" s="56" t="str">
        <f>INDEX(m_model!I:I,MATCH(C270,m_model!A:A,0))</f>
        <v>Exterior series</v>
      </c>
      <c r="G270" s="56">
        <f>INDEX(check_product_model!B:B,MATCH(C270,check_product_model!D:D,0))</f>
        <v>0</v>
      </c>
      <c r="H270" s="56" t="str">
        <f t="shared" si="16"/>
        <v/>
      </c>
      <c r="I270" s="130">
        <v>0</v>
      </c>
      <c r="J270" s="6" t="s">
        <v>2690</v>
      </c>
      <c r="K270" s="6" t="s">
        <v>3371</v>
      </c>
      <c r="L270" t="str">
        <f t="shared" si="17"/>
        <v>Exterior series</v>
      </c>
      <c r="M270" t="str">
        <f t="shared" si="15"/>
        <v>Fence_Natural Silver.png</v>
      </c>
      <c r="P270">
        <v>0</v>
      </c>
    </row>
    <row r="271" spans="1:16">
      <c r="A271">
        <v>4</v>
      </c>
      <c r="B271" s="56" t="str">
        <f>INDEX(m_color_trans!D:D,MATCH(A271,m_color_trans!$A:$A,0))</f>
        <v>Shine Grey</v>
      </c>
      <c r="C271">
        <v>36</v>
      </c>
      <c r="D271" s="56" t="str">
        <f>INDEX(m_model_trans!E:E,MATCH(C271,m_model_trans!A:A,0))</f>
        <v>Fence</v>
      </c>
      <c r="E271" s="59" t="str">
        <f>INDEX(m_model!H:H,MATCH(C271,m_model!A:A,0))</f>
        <v>Fence</v>
      </c>
      <c r="F271" s="56" t="str">
        <f>INDEX(m_model!I:I,MATCH(C271,m_model!A:A,0))</f>
        <v>Exterior series</v>
      </c>
      <c r="G271" s="56">
        <f>INDEX(check_product_model!B:B,MATCH(C271,check_product_model!D:D,0))</f>
        <v>0</v>
      </c>
      <c r="H271" s="56" t="str">
        <f t="shared" si="16"/>
        <v/>
      </c>
      <c r="I271" s="130">
        <v>0</v>
      </c>
      <c r="J271" s="6" t="s">
        <v>2690</v>
      </c>
      <c r="K271" s="6" t="s">
        <v>3372</v>
      </c>
      <c r="L271" t="str">
        <f t="shared" si="17"/>
        <v>Exterior series</v>
      </c>
      <c r="M271" t="str">
        <f t="shared" si="15"/>
        <v>Fence_Shine Grey.png</v>
      </c>
      <c r="P271">
        <v>0</v>
      </c>
    </row>
    <row r="272" spans="1:16">
      <c r="A272">
        <v>5</v>
      </c>
      <c r="B272" s="56" t="str">
        <f>INDEX(m_color_trans!D:D,MATCH(A272,m_color_trans!$A:$A,0))</f>
        <v>Autumn Brown</v>
      </c>
      <c r="C272">
        <v>36</v>
      </c>
      <c r="D272" s="56" t="str">
        <f>INDEX(m_model_trans!E:E,MATCH(C272,m_model_trans!A:A,0))</f>
        <v>Fence</v>
      </c>
      <c r="E272" s="59" t="str">
        <f>INDEX(m_model!H:H,MATCH(C272,m_model!A:A,0))</f>
        <v>Fence</v>
      </c>
      <c r="F272" s="56" t="str">
        <f>INDEX(m_model!I:I,MATCH(C272,m_model!A:A,0))</f>
        <v>Exterior series</v>
      </c>
      <c r="G272" s="56">
        <f>INDEX(check_product_model!B:B,MATCH(C272,check_product_model!D:D,0))</f>
        <v>0</v>
      </c>
      <c r="H272" s="56" t="str">
        <f t="shared" si="16"/>
        <v/>
      </c>
      <c r="I272" s="130">
        <v>0</v>
      </c>
      <c r="J272" s="6" t="s">
        <v>2690</v>
      </c>
      <c r="K272" s="6" t="s">
        <v>3373</v>
      </c>
      <c r="L272" t="str">
        <f t="shared" si="17"/>
        <v>Exterior series</v>
      </c>
      <c r="M272" t="str">
        <f t="shared" si="15"/>
        <v>Fence_Autumn Brown.png</v>
      </c>
      <c r="P272">
        <v>0</v>
      </c>
    </row>
    <row r="273" spans="1:16">
      <c r="A273">
        <v>6</v>
      </c>
      <c r="B273" s="56" t="str">
        <f>INDEX(m_color_trans!D:D,MATCH(A273,m_color_trans!$A:$A,0))</f>
        <v>Natural Black</v>
      </c>
      <c r="C273">
        <v>36</v>
      </c>
      <c r="D273" s="56" t="str">
        <f>INDEX(m_model_trans!E:E,MATCH(C273,m_model_trans!A:A,0))</f>
        <v>Fence</v>
      </c>
      <c r="E273" s="59" t="str">
        <f>INDEX(m_model!H:H,MATCH(C273,m_model!A:A,0))</f>
        <v>Fence</v>
      </c>
      <c r="F273" s="56" t="str">
        <f>INDEX(m_model!I:I,MATCH(C273,m_model!A:A,0))</f>
        <v>Exterior series</v>
      </c>
      <c r="G273" s="56">
        <f>INDEX(check_product_model!B:B,MATCH(C273,check_product_model!D:D,0))</f>
        <v>0</v>
      </c>
      <c r="H273" s="56" t="str">
        <f t="shared" si="16"/>
        <v/>
      </c>
      <c r="I273" s="130">
        <v>1</v>
      </c>
      <c r="J273" s="6" t="s">
        <v>2690</v>
      </c>
      <c r="K273" s="6" t="s">
        <v>3374</v>
      </c>
      <c r="L273" t="str">
        <f t="shared" si="17"/>
        <v>Exterior series</v>
      </c>
      <c r="M273" t="str">
        <f t="shared" si="15"/>
        <v>Fence_Natural Black.png</v>
      </c>
      <c r="P273">
        <v>0</v>
      </c>
    </row>
    <row r="274" spans="1:16">
      <c r="A274" s="1">
        <v>1</v>
      </c>
      <c r="B274" s="56" t="str">
        <f>INDEX(m_color_trans!D:D,MATCH(A274,m_color_trans!$A:$A,0))</f>
        <v>Natural white</v>
      </c>
      <c r="C274">
        <v>50</v>
      </c>
      <c r="D274" s="56" t="str">
        <f>INDEX(m_model_trans!E:E,MATCH(C274,m_model_trans!A:A,0))</f>
        <v>Partition door (2 panels on 2 tracks)</v>
      </c>
      <c r="E274" s="59" t="str">
        <f>INDEX(m_model!H:H,MATCH(C274,m_model!A:A,0))</f>
        <v>Partition</v>
      </c>
      <c r="F274" s="56" t="str">
        <f>INDEX(m_model!I:I,MATCH(C274,m_model!A:A,0))</f>
        <v>Interior series</v>
      </c>
      <c r="G274" s="56" t="str">
        <f>INDEX(check_product_model!B:B,MATCH(C274,check_product_model!D:D,0))</f>
        <v>Partition</v>
      </c>
      <c r="H274" s="56" t="str">
        <f t="shared" si="16"/>
        <v>Partition_</v>
      </c>
      <c r="I274" s="130">
        <v>0</v>
      </c>
      <c r="J274" s="6" t="s">
        <v>3252</v>
      </c>
      <c r="K274" s="6" t="s">
        <v>3497</v>
      </c>
      <c r="L274" t="str">
        <f t="shared" si="17"/>
        <v>Interior series</v>
      </c>
      <c r="M274" t="str">
        <f t="shared" si="15"/>
        <v>Partition_Partition door (2 panels on 2 tracks)_Natural white.png</v>
      </c>
      <c r="P274">
        <v>0</v>
      </c>
    </row>
    <row r="275" spans="1:16">
      <c r="A275">
        <v>2</v>
      </c>
      <c r="B275" s="56" t="str">
        <f>INDEX(m_color_trans!D:D,MATCH(A275,m_color_trans!$A:$A,0))</f>
        <v>Natural Silver</v>
      </c>
      <c r="C275">
        <v>50</v>
      </c>
      <c r="D275" s="56" t="str">
        <f>INDEX(m_model_trans!E:E,MATCH(C275,m_model_trans!A:A,0))</f>
        <v>Partition door (2 panels on 2 tracks)</v>
      </c>
      <c r="E275" s="59" t="str">
        <f>INDEX(m_model!H:H,MATCH(C275,m_model!A:A,0))</f>
        <v>Partition</v>
      </c>
      <c r="F275" s="56" t="str">
        <f>INDEX(m_model!I:I,MATCH(C275,m_model!A:A,0))</f>
        <v>Interior series</v>
      </c>
      <c r="G275" s="56" t="str">
        <f>INDEX(check_product_model!B:B,MATCH(C275,check_product_model!D:D,0))</f>
        <v>Partition</v>
      </c>
      <c r="H275" s="56" t="str">
        <f t="shared" si="16"/>
        <v>Partition_</v>
      </c>
      <c r="I275" s="130">
        <v>0</v>
      </c>
      <c r="J275" s="6" t="s">
        <v>3252</v>
      </c>
      <c r="K275" s="6" t="s">
        <v>3498</v>
      </c>
      <c r="L275" t="str">
        <f t="shared" si="17"/>
        <v>Interior series</v>
      </c>
      <c r="M275" t="str">
        <f t="shared" si="15"/>
        <v>Partition_Partition door (2 panels on 2 tracks)_Natural Silver.png</v>
      </c>
      <c r="P275">
        <v>0</v>
      </c>
    </row>
    <row r="276" spans="1:16">
      <c r="A276">
        <v>3</v>
      </c>
      <c r="B276" s="56" t="str">
        <f>INDEX(m_color_trans!D:D,MATCH(A276,m_color_trans!$A:$A,0))</f>
        <v>Ivory White</v>
      </c>
      <c r="C276">
        <v>50</v>
      </c>
      <c r="D276" s="56" t="str">
        <f>INDEX(m_model_trans!E:E,MATCH(C276,m_model_trans!A:A,0))</f>
        <v>Partition door (2 panels on 2 tracks)</v>
      </c>
      <c r="E276" s="59" t="str">
        <f>INDEX(m_model!H:H,MATCH(C276,m_model!A:A,0))</f>
        <v>Partition</v>
      </c>
      <c r="F276" s="56" t="str">
        <f>INDEX(m_model!I:I,MATCH(C276,m_model!A:A,0))</f>
        <v>Interior series</v>
      </c>
      <c r="G276" s="56" t="str">
        <f>INDEX(check_product_model!B:B,MATCH(C276,check_product_model!D:D,0))</f>
        <v>Partition</v>
      </c>
      <c r="H276" s="56" t="str">
        <f t="shared" si="16"/>
        <v>Partition_</v>
      </c>
      <c r="I276" s="130">
        <v>0</v>
      </c>
      <c r="J276" s="6" t="s">
        <v>3252</v>
      </c>
      <c r="K276" s="6" t="s">
        <v>3499</v>
      </c>
      <c r="L276" t="str">
        <f t="shared" si="17"/>
        <v>Interior series</v>
      </c>
      <c r="M276" t="str">
        <f t="shared" si="15"/>
        <v>Partition_Partition door (2 panels on 2 tracks)_Ivory White.png</v>
      </c>
      <c r="P276">
        <v>0</v>
      </c>
    </row>
    <row r="277" spans="1:16">
      <c r="A277">
        <v>4</v>
      </c>
      <c r="B277" s="56" t="str">
        <f>INDEX(m_color_trans!D:D,MATCH(A277,m_color_trans!$A:$A,0))</f>
        <v>Shine Grey</v>
      </c>
      <c r="C277">
        <v>50</v>
      </c>
      <c r="D277" s="56" t="str">
        <f>INDEX(m_model_trans!E:E,MATCH(C277,m_model_trans!A:A,0))</f>
        <v>Partition door (2 panels on 2 tracks)</v>
      </c>
      <c r="E277" s="59" t="str">
        <f>INDEX(m_model!H:H,MATCH(C277,m_model!A:A,0))</f>
        <v>Partition</v>
      </c>
      <c r="F277" s="56" t="str">
        <f>INDEX(m_model!I:I,MATCH(C277,m_model!A:A,0))</f>
        <v>Interior series</v>
      </c>
      <c r="G277" s="56" t="str">
        <f>INDEX(check_product_model!B:B,MATCH(C277,check_product_model!D:D,0))</f>
        <v>Partition</v>
      </c>
      <c r="H277" s="56" t="str">
        <f t="shared" si="16"/>
        <v>Partition_</v>
      </c>
      <c r="I277" s="130">
        <v>1</v>
      </c>
      <c r="J277" s="6" t="s">
        <v>3252</v>
      </c>
      <c r="K277" s="6" t="s">
        <v>3500</v>
      </c>
      <c r="L277" t="str">
        <f t="shared" si="17"/>
        <v>Interior series</v>
      </c>
      <c r="M277" t="str">
        <f t="shared" si="15"/>
        <v>Partition_Partition door (2 panels on 2 tracks)_Shine Grey.png</v>
      </c>
      <c r="P277">
        <v>0</v>
      </c>
    </row>
    <row r="278" spans="1:16">
      <c r="A278">
        <v>5</v>
      </c>
      <c r="B278" s="56" t="str">
        <f>INDEX(m_color_trans!D:D,MATCH(A278,m_color_trans!$A:$A,0))</f>
        <v>Autumn Brown</v>
      </c>
      <c r="C278">
        <v>50</v>
      </c>
      <c r="D278" s="56" t="str">
        <f>INDEX(m_model_trans!E:E,MATCH(C278,m_model_trans!A:A,0))</f>
        <v>Partition door (2 panels on 2 tracks)</v>
      </c>
      <c r="E278" s="59" t="str">
        <f>INDEX(m_model!H:H,MATCH(C278,m_model!A:A,0))</f>
        <v>Partition</v>
      </c>
      <c r="F278" s="56" t="str">
        <f>INDEX(m_model!I:I,MATCH(C278,m_model!A:A,0))</f>
        <v>Interior series</v>
      </c>
      <c r="G278" s="56" t="str">
        <f>INDEX(check_product_model!B:B,MATCH(C278,check_product_model!D:D,0))</f>
        <v>Partition</v>
      </c>
      <c r="H278" s="56" t="str">
        <f t="shared" si="16"/>
        <v>Partition_</v>
      </c>
      <c r="I278" s="130">
        <v>0</v>
      </c>
      <c r="J278" s="6" t="s">
        <v>3252</v>
      </c>
      <c r="K278" s="6" t="s">
        <v>3501</v>
      </c>
      <c r="L278" t="str">
        <f t="shared" si="17"/>
        <v>Interior series</v>
      </c>
      <c r="M278" t="str">
        <f t="shared" si="15"/>
        <v>Partition_Partition door (2 panels on 2 tracks)_Autumn Brown.png</v>
      </c>
      <c r="P278">
        <v>0</v>
      </c>
    </row>
    <row r="279" spans="1:16">
      <c r="A279">
        <v>6</v>
      </c>
      <c r="B279" s="56" t="str">
        <f>INDEX(m_color_trans!D:D,MATCH(A279,m_color_trans!$A:$A,0))</f>
        <v>Natural Black</v>
      </c>
      <c r="C279">
        <v>50</v>
      </c>
      <c r="D279" s="56" t="str">
        <f>INDEX(m_model_trans!E:E,MATCH(C279,m_model_trans!A:A,0))</f>
        <v>Partition door (2 panels on 2 tracks)</v>
      </c>
      <c r="E279" s="59" t="str">
        <f>INDEX(m_model!H:H,MATCH(C279,m_model!A:A,0))</f>
        <v>Partition</v>
      </c>
      <c r="F279" s="56" t="str">
        <f>INDEX(m_model!I:I,MATCH(C279,m_model!A:A,0))</f>
        <v>Interior series</v>
      </c>
      <c r="G279" s="56" t="str">
        <f>INDEX(check_product_model!B:B,MATCH(C279,check_product_model!D:D,0))</f>
        <v>Partition</v>
      </c>
      <c r="H279" s="56" t="str">
        <f t="shared" si="16"/>
        <v>Partition_</v>
      </c>
      <c r="I279" s="130">
        <v>0</v>
      </c>
      <c r="J279" s="6" t="s">
        <v>3252</v>
      </c>
      <c r="K279" s="6" t="s">
        <v>3502</v>
      </c>
      <c r="L279" t="str">
        <f t="shared" si="17"/>
        <v>Interior series</v>
      </c>
      <c r="M279" t="str">
        <f t="shared" si="15"/>
        <v>Partition_Partition door (2 panels on 2 tracks)_Natural Black.png</v>
      </c>
      <c r="P279">
        <v>0</v>
      </c>
    </row>
    <row r="280" spans="1:16">
      <c r="A280" s="1">
        <v>1</v>
      </c>
      <c r="B280" s="56" t="str">
        <f>INDEX(m_color_trans!D:D,MATCH(A280,m_color_trans!$A:$A,0))</f>
        <v>Natural white</v>
      </c>
      <c r="C280">
        <v>51</v>
      </c>
      <c r="D280" s="56" t="str">
        <f>INDEX(m_model_trans!E:E,MATCH(C280,m_model_trans!A:A,0))</f>
        <v>Partition door (3 panels on 3 tracks)</v>
      </c>
      <c r="E280" s="59" t="str">
        <f>INDEX(m_model!H:H,MATCH(C280,m_model!A:A,0))</f>
        <v>Partition</v>
      </c>
      <c r="F280" s="56" t="str">
        <f>INDEX(m_model!I:I,MATCH(C280,m_model!A:A,0))</f>
        <v>Interior series</v>
      </c>
      <c r="G280" s="56" t="str">
        <f>INDEX(check_product_model!B:B,MATCH(C280,check_product_model!D:D,0))</f>
        <v>Partition</v>
      </c>
      <c r="H280" s="56" t="str">
        <f t="shared" si="16"/>
        <v>Partition_</v>
      </c>
      <c r="I280" s="130">
        <v>0</v>
      </c>
      <c r="J280" s="6" t="s">
        <v>3252</v>
      </c>
      <c r="K280" s="6" t="s">
        <v>3503</v>
      </c>
      <c r="L280" t="str">
        <f t="shared" si="17"/>
        <v>Interior series</v>
      </c>
      <c r="M280" t="str">
        <f t="shared" si="15"/>
        <v>Partition_Partition door (3 panels on 3 tracks)_Natural white.png</v>
      </c>
      <c r="P280">
        <v>0</v>
      </c>
    </row>
    <row r="281" spans="1:16">
      <c r="A281">
        <v>2</v>
      </c>
      <c r="B281" s="56" t="str">
        <f>INDEX(m_color_trans!D:D,MATCH(A281,m_color_trans!$A:$A,0))</f>
        <v>Natural Silver</v>
      </c>
      <c r="C281">
        <v>51</v>
      </c>
      <c r="D281" s="56" t="str">
        <f>INDEX(m_model_trans!E:E,MATCH(C281,m_model_trans!A:A,0))</f>
        <v>Partition door (3 panels on 3 tracks)</v>
      </c>
      <c r="E281" s="59" t="str">
        <f>INDEX(m_model!H:H,MATCH(C281,m_model!A:A,0))</f>
        <v>Partition</v>
      </c>
      <c r="F281" s="56" t="str">
        <f>INDEX(m_model!I:I,MATCH(C281,m_model!A:A,0))</f>
        <v>Interior series</v>
      </c>
      <c r="G281" s="56" t="str">
        <f>INDEX(check_product_model!B:B,MATCH(C281,check_product_model!D:D,0))</f>
        <v>Partition</v>
      </c>
      <c r="H281" s="56" t="str">
        <f t="shared" si="16"/>
        <v>Partition_</v>
      </c>
      <c r="I281" s="130">
        <v>0</v>
      </c>
      <c r="J281" s="6" t="s">
        <v>3252</v>
      </c>
      <c r="K281" s="6" t="s">
        <v>3504</v>
      </c>
      <c r="L281" t="str">
        <f t="shared" si="17"/>
        <v>Interior series</v>
      </c>
      <c r="M281" t="str">
        <f t="shared" si="15"/>
        <v>Partition_Partition door (3 panels on 3 tracks)_Natural Silver.png</v>
      </c>
      <c r="P281">
        <v>0</v>
      </c>
    </row>
    <row r="282" spans="1:16">
      <c r="A282">
        <v>3</v>
      </c>
      <c r="B282" s="56" t="str">
        <f>INDEX(m_color_trans!D:D,MATCH(A282,m_color_trans!$A:$A,0))</f>
        <v>Ivory White</v>
      </c>
      <c r="C282">
        <v>51</v>
      </c>
      <c r="D282" s="56" t="str">
        <f>INDEX(m_model_trans!E:E,MATCH(C282,m_model_trans!A:A,0))</f>
        <v>Partition door (3 panels on 3 tracks)</v>
      </c>
      <c r="E282" s="59" t="str">
        <f>INDEX(m_model!H:H,MATCH(C282,m_model!A:A,0))</f>
        <v>Partition</v>
      </c>
      <c r="F282" s="56" t="str">
        <f>INDEX(m_model!I:I,MATCH(C282,m_model!A:A,0))</f>
        <v>Interior series</v>
      </c>
      <c r="G282" s="56" t="str">
        <f>INDEX(check_product_model!B:B,MATCH(C282,check_product_model!D:D,0))</f>
        <v>Partition</v>
      </c>
      <c r="H282" s="56" t="str">
        <f t="shared" si="16"/>
        <v>Partition_</v>
      </c>
      <c r="I282" s="130">
        <v>0</v>
      </c>
      <c r="J282" s="6" t="s">
        <v>3252</v>
      </c>
      <c r="K282" s="6" t="s">
        <v>3505</v>
      </c>
      <c r="L282" t="str">
        <f t="shared" si="17"/>
        <v>Interior series</v>
      </c>
      <c r="M282" t="str">
        <f t="shared" si="15"/>
        <v>Partition_Partition door (3 panels on 3 tracks)_Ivory White.png</v>
      </c>
      <c r="P282">
        <v>0</v>
      </c>
    </row>
    <row r="283" spans="1:16">
      <c r="A283">
        <v>4</v>
      </c>
      <c r="B283" s="56" t="str">
        <f>INDEX(m_color_trans!D:D,MATCH(A283,m_color_trans!$A:$A,0))</f>
        <v>Shine Grey</v>
      </c>
      <c r="C283">
        <v>51</v>
      </c>
      <c r="D283" s="56" t="str">
        <f>INDEX(m_model_trans!E:E,MATCH(C283,m_model_trans!A:A,0))</f>
        <v>Partition door (3 panels on 3 tracks)</v>
      </c>
      <c r="E283" s="59" t="str">
        <f>INDEX(m_model!H:H,MATCH(C283,m_model!A:A,0))</f>
        <v>Partition</v>
      </c>
      <c r="F283" s="56" t="str">
        <f>INDEX(m_model!I:I,MATCH(C283,m_model!A:A,0))</f>
        <v>Interior series</v>
      </c>
      <c r="G283" s="56" t="str">
        <f>INDEX(check_product_model!B:B,MATCH(C283,check_product_model!D:D,0))</f>
        <v>Partition</v>
      </c>
      <c r="H283" s="56" t="str">
        <f t="shared" si="16"/>
        <v>Partition_</v>
      </c>
      <c r="I283" s="130">
        <v>1</v>
      </c>
      <c r="J283" s="6" t="s">
        <v>3252</v>
      </c>
      <c r="K283" s="6" t="s">
        <v>3506</v>
      </c>
      <c r="L283" t="str">
        <f t="shared" si="17"/>
        <v>Interior series</v>
      </c>
      <c r="M283" t="str">
        <f t="shared" si="15"/>
        <v>Partition_Partition door (3 panels on 3 tracks)_Shine Grey.png</v>
      </c>
      <c r="P283">
        <v>0</v>
      </c>
    </row>
    <row r="284" spans="1:16">
      <c r="A284">
        <v>5</v>
      </c>
      <c r="B284" s="56" t="str">
        <f>INDEX(m_color_trans!D:D,MATCH(A284,m_color_trans!$A:$A,0))</f>
        <v>Autumn Brown</v>
      </c>
      <c r="C284">
        <v>51</v>
      </c>
      <c r="D284" s="56" t="str">
        <f>INDEX(m_model_trans!E:E,MATCH(C284,m_model_trans!A:A,0))</f>
        <v>Partition door (3 panels on 3 tracks)</v>
      </c>
      <c r="E284" s="59" t="str">
        <f>INDEX(m_model!H:H,MATCH(C284,m_model!A:A,0))</f>
        <v>Partition</v>
      </c>
      <c r="F284" s="56" t="str">
        <f>INDEX(m_model!I:I,MATCH(C284,m_model!A:A,0))</f>
        <v>Interior series</v>
      </c>
      <c r="G284" s="56" t="str">
        <f>INDEX(check_product_model!B:B,MATCH(C284,check_product_model!D:D,0))</f>
        <v>Partition</v>
      </c>
      <c r="H284" s="56" t="str">
        <f t="shared" si="16"/>
        <v>Partition_</v>
      </c>
      <c r="I284" s="130">
        <v>0</v>
      </c>
      <c r="J284" s="6" t="s">
        <v>3252</v>
      </c>
      <c r="K284" s="6" t="s">
        <v>3507</v>
      </c>
      <c r="L284" t="str">
        <f t="shared" si="17"/>
        <v>Interior series</v>
      </c>
      <c r="M284" t="str">
        <f t="shared" si="15"/>
        <v>Partition_Partition door (3 panels on 3 tracks)_Autumn Brown.png</v>
      </c>
      <c r="P284">
        <v>0</v>
      </c>
    </row>
    <row r="285" spans="1:16">
      <c r="A285">
        <v>6</v>
      </c>
      <c r="B285" s="56" t="str">
        <f>INDEX(m_color_trans!D:D,MATCH(A285,m_color_trans!$A:$A,0))</f>
        <v>Natural Black</v>
      </c>
      <c r="C285">
        <v>51</v>
      </c>
      <c r="D285" s="56" t="str">
        <f>INDEX(m_model_trans!E:E,MATCH(C285,m_model_trans!A:A,0))</f>
        <v>Partition door (3 panels on 3 tracks)</v>
      </c>
      <c r="E285" s="59" t="str">
        <f>INDEX(m_model!H:H,MATCH(C285,m_model!A:A,0))</f>
        <v>Partition</v>
      </c>
      <c r="F285" s="56" t="str">
        <f>INDEX(m_model!I:I,MATCH(C285,m_model!A:A,0))</f>
        <v>Interior series</v>
      </c>
      <c r="G285" s="56" t="str">
        <f>INDEX(check_product_model!B:B,MATCH(C285,check_product_model!D:D,0))</f>
        <v>Partition</v>
      </c>
      <c r="H285" s="56" t="str">
        <f t="shared" si="16"/>
        <v>Partition_</v>
      </c>
      <c r="I285" s="130">
        <v>0</v>
      </c>
      <c r="J285" s="6" t="s">
        <v>3252</v>
      </c>
      <c r="K285" s="6" t="s">
        <v>3508</v>
      </c>
      <c r="L285" t="str">
        <f t="shared" si="17"/>
        <v>Interior series</v>
      </c>
      <c r="M285" t="str">
        <f t="shared" si="15"/>
        <v>Partition_Partition door (3 panels on 3 tracks)_Natural Black.png</v>
      </c>
      <c r="P285">
        <v>0</v>
      </c>
    </row>
    <row r="286" spans="1:16">
      <c r="A286" s="1">
        <v>1</v>
      </c>
      <c r="B286" s="56" t="str">
        <f>INDEX(m_color_trans!D:D,MATCH(A286,m_color_trans!$A:$A,0))</f>
        <v>Natural white</v>
      </c>
      <c r="C286">
        <v>52</v>
      </c>
      <c r="D286" s="56" t="str">
        <f>INDEX(m_model_trans!E:E,MATCH(C286,m_model_trans!A:A,0))</f>
        <v>Partition door (4 panels on 2 tracks)</v>
      </c>
      <c r="E286" s="59" t="str">
        <f>INDEX(m_model!H:H,MATCH(C286,m_model!A:A,0))</f>
        <v>Partition</v>
      </c>
      <c r="F286" s="56" t="str">
        <f>INDEX(m_model!I:I,MATCH(C286,m_model!A:A,0))</f>
        <v>Interior series</v>
      </c>
      <c r="G286" s="56" t="str">
        <f>INDEX(check_product_model!B:B,MATCH(C286,check_product_model!D:D,0))</f>
        <v>Partition</v>
      </c>
      <c r="H286" s="56" t="str">
        <f t="shared" si="16"/>
        <v>Partition_</v>
      </c>
      <c r="I286" s="130">
        <v>0</v>
      </c>
      <c r="J286" s="6" t="s">
        <v>3252</v>
      </c>
      <c r="K286" s="6" t="s">
        <v>3509</v>
      </c>
      <c r="L286" t="str">
        <f t="shared" si="17"/>
        <v>Interior series</v>
      </c>
      <c r="M286" t="str">
        <f t="shared" si="15"/>
        <v>Partition_Partition door (4 panels on 2 tracks)_Natural white.png</v>
      </c>
      <c r="P286">
        <v>0</v>
      </c>
    </row>
    <row r="287" spans="1:16">
      <c r="A287">
        <v>2</v>
      </c>
      <c r="B287" s="56" t="str">
        <f>INDEX(m_color_trans!D:D,MATCH(A287,m_color_trans!$A:$A,0))</f>
        <v>Natural Silver</v>
      </c>
      <c r="C287">
        <v>52</v>
      </c>
      <c r="D287" s="56" t="str">
        <f>INDEX(m_model_trans!E:E,MATCH(C287,m_model_trans!A:A,0))</f>
        <v>Partition door (4 panels on 2 tracks)</v>
      </c>
      <c r="E287" s="59" t="str">
        <f>INDEX(m_model!H:H,MATCH(C287,m_model!A:A,0))</f>
        <v>Partition</v>
      </c>
      <c r="F287" s="56" t="str">
        <f>INDEX(m_model!I:I,MATCH(C287,m_model!A:A,0))</f>
        <v>Interior series</v>
      </c>
      <c r="G287" s="56" t="str">
        <f>INDEX(check_product_model!B:B,MATCH(C287,check_product_model!D:D,0))</f>
        <v>Partition</v>
      </c>
      <c r="H287" s="56" t="str">
        <f t="shared" si="16"/>
        <v>Partition_</v>
      </c>
      <c r="I287" s="130">
        <v>0</v>
      </c>
      <c r="J287" s="6" t="s">
        <v>3252</v>
      </c>
      <c r="K287" s="6" t="s">
        <v>3510</v>
      </c>
      <c r="L287" t="str">
        <f t="shared" si="17"/>
        <v>Interior series</v>
      </c>
      <c r="M287" t="str">
        <f t="shared" si="15"/>
        <v>Partition_Partition door (4 panels on 2 tracks)_Natural Silver.png</v>
      </c>
      <c r="P287">
        <v>0</v>
      </c>
    </row>
    <row r="288" spans="1:16">
      <c r="A288">
        <v>3</v>
      </c>
      <c r="B288" s="56" t="str">
        <f>INDEX(m_color_trans!D:D,MATCH(A288,m_color_trans!$A:$A,0))</f>
        <v>Ivory White</v>
      </c>
      <c r="C288">
        <v>52</v>
      </c>
      <c r="D288" s="56" t="str">
        <f>INDEX(m_model_trans!E:E,MATCH(C288,m_model_trans!A:A,0))</f>
        <v>Partition door (4 panels on 2 tracks)</v>
      </c>
      <c r="E288" s="59" t="str">
        <f>INDEX(m_model!H:H,MATCH(C288,m_model!A:A,0))</f>
        <v>Partition</v>
      </c>
      <c r="F288" s="56" t="str">
        <f>INDEX(m_model!I:I,MATCH(C288,m_model!A:A,0))</f>
        <v>Interior series</v>
      </c>
      <c r="G288" s="56" t="str">
        <f>INDEX(check_product_model!B:B,MATCH(C288,check_product_model!D:D,0))</f>
        <v>Partition</v>
      </c>
      <c r="H288" s="56" t="str">
        <f t="shared" si="16"/>
        <v>Partition_</v>
      </c>
      <c r="I288" s="130">
        <v>0</v>
      </c>
      <c r="J288" s="6" t="s">
        <v>3252</v>
      </c>
      <c r="K288" s="6" t="s">
        <v>3511</v>
      </c>
      <c r="L288" t="str">
        <f t="shared" si="17"/>
        <v>Interior series</v>
      </c>
      <c r="M288" t="str">
        <f t="shared" si="15"/>
        <v>Partition_Partition door (4 panels on 2 tracks)_Ivory White.png</v>
      </c>
      <c r="P288">
        <v>0</v>
      </c>
    </row>
    <row r="289" spans="1:16">
      <c r="A289">
        <v>4</v>
      </c>
      <c r="B289" s="56" t="str">
        <f>INDEX(m_color_trans!D:D,MATCH(A289,m_color_trans!$A:$A,0))</f>
        <v>Shine Grey</v>
      </c>
      <c r="C289">
        <v>52</v>
      </c>
      <c r="D289" s="56" t="str">
        <f>INDEX(m_model_trans!E:E,MATCH(C289,m_model_trans!A:A,0))</f>
        <v>Partition door (4 panels on 2 tracks)</v>
      </c>
      <c r="E289" s="59" t="str">
        <f>INDEX(m_model!H:H,MATCH(C289,m_model!A:A,0))</f>
        <v>Partition</v>
      </c>
      <c r="F289" s="56" t="str">
        <f>INDEX(m_model!I:I,MATCH(C289,m_model!A:A,0))</f>
        <v>Interior series</v>
      </c>
      <c r="G289" s="56" t="str">
        <f>INDEX(check_product_model!B:B,MATCH(C289,check_product_model!D:D,0))</f>
        <v>Partition</v>
      </c>
      <c r="H289" s="56" t="str">
        <f t="shared" si="16"/>
        <v>Partition_</v>
      </c>
      <c r="I289" s="130">
        <v>1</v>
      </c>
      <c r="J289" s="6" t="s">
        <v>2680</v>
      </c>
      <c r="K289" s="6" t="s">
        <v>3512</v>
      </c>
      <c r="L289" t="str">
        <f t="shared" si="17"/>
        <v>Interior series</v>
      </c>
      <c r="M289" t="str">
        <f t="shared" si="15"/>
        <v>Partition_Partition door (4 panels on 2 tracks)_Shine Grey.png</v>
      </c>
      <c r="P289">
        <v>0</v>
      </c>
    </row>
    <row r="290" spans="1:16">
      <c r="A290">
        <v>5</v>
      </c>
      <c r="B290" s="56" t="str">
        <f>INDEX(m_color_trans!D:D,MATCH(A290,m_color_trans!$A:$A,0))</f>
        <v>Autumn Brown</v>
      </c>
      <c r="C290">
        <v>52</v>
      </c>
      <c r="D290" s="56" t="str">
        <f>INDEX(m_model_trans!E:E,MATCH(C290,m_model_trans!A:A,0))</f>
        <v>Partition door (4 panels on 2 tracks)</v>
      </c>
      <c r="E290" s="59" t="str">
        <f>INDEX(m_model!H:H,MATCH(C290,m_model!A:A,0))</f>
        <v>Partition</v>
      </c>
      <c r="F290" s="56" t="str">
        <f>INDEX(m_model!I:I,MATCH(C290,m_model!A:A,0))</f>
        <v>Interior series</v>
      </c>
      <c r="G290" s="56" t="str">
        <f>INDEX(check_product_model!B:B,MATCH(C290,check_product_model!D:D,0))</f>
        <v>Partition</v>
      </c>
      <c r="H290" s="56" t="str">
        <f t="shared" si="16"/>
        <v>Partition_</v>
      </c>
      <c r="I290" s="130">
        <v>0</v>
      </c>
      <c r="J290" s="6" t="s">
        <v>3252</v>
      </c>
      <c r="K290" s="6" t="s">
        <v>3513</v>
      </c>
      <c r="L290" t="str">
        <f t="shared" si="17"/>
        <v>Interior series</v>
      </c>
      <c r="M290" t="str">
        <f t="shared" si="15"/>
        <v>Partition_Partition door (4 panels on 2 tracks)_Autumn Brown.png</v>
      </c>
      <c r="P290">
        <v>0</v>
      </c>
    </row>
    <row r="291" spans="1:16">
      <c r="A291">
        <v>6</v>
      </c>
      <c r="B291" s="56" t="str">
        <f>INDEX(m_color_trans!D:D,MATCH(A291,m_color_trans!$A:$A,0))</f>
        <v>Natural Black</v>
      </c>
      <c r="C291">
        <v>52</v>
      </c>
      <c r="D291" s="56" t="str">
        <f>INDEX(m_model_trans!E:E,MATCH(C291,m_model_trans!A:A,0))</f>
        <v>Partition door (4 panels on 2 tracks)</v>
      </c>
      <c r="E291" s="59" t="str">
        <f>INDEX(m_model!H:H,MATCH(C291,m_model!A:A,0))</f>
        <v>Partition</v>
      </c>
      <c r="F291" s="56" t="str">
        <f>INDEX(m_model!I:I,MATCH(C291,m_model!A:A,0))</f>
        <v>Interior series</v>
      </c>
      <c r="G291" s="56" t="str">
        <f>INDEX(check_product_model!B:B,MATCH(C291,check_product_model!D:D,0))</f>
        <v>Partition</v>
      </c>
      <c r="H291" s="56" t="str">
        <f t="shared" si="16"/>
        <v>Partition_</v>
      </c>
      <c r="I291" s="130">
        <v>0</v>
      </c>
      <c r="J291" s="6" t="s">
        <v>3252</v>
      </c>
      <c r="K291" s="6" t="s">
        <v>3514</v>
      </c>
      <c r="L291" t="str">
        <f t="shared" si="17"/>
        <v>Interior series</v>
      </c>
      <c r="M291" t="str">
        <f t="shared" si="15"/>
        <v>Partition_Partition door (4 panels on 2 tracks)_Natural Black.png</v>
      </c>
      <c r="P291">
        <v>0</v>
      </c>
    </row>
    <row r="292" spans="1:16">
      <c r="A292" s="1">
        <v>1</v>
      </c>
      <c r="B292" s="56" t="str">
        <f>INDEX(m_color_trans!D:D,MATCH(A292,m_color_trans!$A:$A,0))</f>
        <v>Natural white</v>
      </c>
      <c r="C292">
        <v>53</v>
      </c>
      <c r="D292" s="56" t="str">
        <f>INDEX(m_model_trans!E:E,MATCH(C292,m_model_trans!A:A,0))</f>
        <v>Partition door (6 panels on 3 tracks)</v>
      </c>
      <c r="E292" s="59" t="str">
        <f>INDEX(m_model!H:H,MATCH(C292,m_model!A:A,0))</f>
        <v>Partition</v>
      </c>
      <c r="F292" s="56" t="str">
        <f>INDEX(m_model!I:I,MATCH(C292,m_model!A:A,0))</f>
        <v>Interior series</v>
      </c>
      <c r="G292" s="56" t="str">
        <f>INDEX(check_product_model!B:B,MATCH(C292,check_product_model!D:D,0))</f>
        <v>Partition</v>
      </c>
      <c r="H292" s="56" t="str">
        <f t="shared" si="16"/>
        <v>Partition_</v>
      </c>
      <c r="I292" s="130">
        <v>0</v>
      </c>
      <c r="J292" s="6" t="s">
        <v>3252</v>
      </c>
      <c r="K292" s="6" t="s">
        <v>3515</v>
      </c>
      <c r="L292" t="str">
        <f t="shared" si="17"/>
        <v>Interior series</v>
      </c>
      <c r="M292" t="str">
        <f t="shared" si="15"/>
        <v>Partition_Partition door (6 panels on 3 tracks)_Natural white.png</v>
      </c>
      <c r="P292">
        <v>0</v>
      </c>
    </row>
    <row r="293" spans="1:16">
      <c r="A293">
        <v>2</v>
      </c>
      <c r="B293" s="56" t="str">
        <f>INDEX(m_color_trans!D:D,MATCH(A293,m_color_trans!$A:$A,0))</f>
        <v>Natural Silver</v>
      </c>
      <c r="C293">
        <v>53</v>
      </c>
      <c r="D293" s="56" t="str">
        <f>INDEX(m_model_trans!E:E,MATCH(C293,m_model_trans!A:A,0))</f>
        <v>Partition door (6 panels on 3 tracks)</v>
      </c>
      <c r="E293" s="59" t="str">
        <f>INDEX(m_model!H:H,MATCH(C293,m_model!A:A,0))</f>
        <v>Partition</v>
      </c>
      <c r="F293" s="56" t="str">
        <f>INDEX(m_model!I:I,MATCH(C293,m_model!A:A,0))</f>
        <v>Interior series</v>
      </c>
      <c r="G293" s="56" t="str">
        <f>INDEX(check_product_model!B:B,MATCH(C293,check_product_model!D:D,0))</f>
        <v>Partition</v>
      </c>
      <c r="H293" s="56" t="str">
        <f t="shared" si="16"/>
        <v>Partition_</v>
      </c>
      <c r="I293" s="130">
        <v>0</v>
      </c>
      <c r="J293" s="6" t="s">
        <v>3252</v>
      </c>
      <c r="K293" s="6" t="s">
        <v>3516</v>
      </c>
      <c r="L293" t="str">
        <f t="shared" si="17"/>
        <v>Interior series</v>
      </c>
      <c r="M293" t="str">
        <f t="shared" si="15"/>
        <v>Partition_Partition door (6 panels on 3 tracks)_Natural Silver.png</v>
      </c>
      <c r="P293">
        <v>0</v>
      </c>
    </row>
    <row r="294" spans="1:16">
      <c r="A294">
        <v>3</v>
      </c>
      <c r="B294" s="56" t="str">
        <f>INDEX(m_color_trans!D:D,MATCH(A294,m_color_trans!$A:$A,0))</f>
        <v>Ivory White</v>
      </c>
      <c r="C294">
        <v>53</v>
      </c>
      <c r="D294" s="56" t="str">
        <f>INDEX(m_model_trans!E:E,MATCH(C294,m_model_trans!A:A,0))</f>
        <v>Partition door (6 panels on 3 tracks)</v>
      </c>
      <c r="E294" s="59" t="str">
        <f>INDEX(m_model!H:H,MATCH(C294,m_model!A:A,0))</f>
        <v>Partition</v>
      </c>
      <c r="F294" s="56" t="str">
        <f>INDEX(m_model!I:I,MATCH(C294,m_model!A:A,0))</f>
        <v>Interior series</v>
      </c>
      <c r="G294" s="56" t="str">
        <f>INDEX(check_product_model!B:B,MATCH(C294,check_product_model!D:D,0))</f>
        <v>Partition</v>
      </c>
      <c r="H294" s="56" t="str">
        <f t="shared" si="16"/>
        <v>Partition_</v>
      </c>
      <c r="I294" s="130">
        <v>0</v>
      </c>
      <c r="J294" s="6" t="s">
        <v>3252</v>
      </c>
      <c r="K294" s="6" t="s">
        <v>3517</v>
      </c>
      <c r="L294" t="str">
        <f t="shared" si="17"/>
        <v>Interior series</v>
      </c>
      <c r="M294" t="str">
        <f t="shared" si="15"/>
        <v>Partition_Partition door (6 panels on 3 tracks)_Ivory White.png</v>
      </c>
      <c r="P294">
        <v>0</v>
      </c>
    </row>
    <row r="295" spans="1:16">
      <c r="A295">
        <v>4</v>
      </c>
      <c r="B295" s="56" t="str">
        <f>INDEX(m_color_trans!D:D,MATCH(A295,m_color_trans!$A:$A,0))</f>
        <v>Shine Grey</v>
      </c>
      <c r="C295">
        <v>53</v>
      </c>
      <c r="D295" s="56" t="str">
        <f>INDEX(m_model_trans!E:E,MATCH(C295,m_model_trans!A:A,0))</f>
        <v>Partition door (6 panels on 3 tracks)</v>
      </c>
      <c r="E295" s="59" t="str">
        <f>INDEX(m_model!H:H,MATCH(C295,m_model!A:A,0))</f>
        <v>Partition</v>
      </c>
      <c r="F295" s="56" t="str">
        <f>INDEX(m_model!I:I,MATCH(C295,m_model!A:A,0))</f>
        <v>Interior series</v>
      </c>
      <c r="G295" s="56" t="str">
        <f>INDEX(check_product_model!B:B,MATCH(C295,check_product_model!D:D,0))</f>
        <v>Partition</v>
      </c>
      <c r="H295" s="56" t="str">
        <f t="shared" si="16"/>
        <v>Partition_</v>
      </c>
      <c r="I295" s="130">
        <v>1</v>
      </c>
      <c r="J295" s="6" t="s">
        <v>3252</v>
      </c>
      <c r="K295" s="6" t="s">
        <v>3518</v>
      </c>
      <c r="L295" t="str">
        <f t="shared" si="17"/>
        <v>Interior series</v>
      </c>
      <c r="M295" t="str">
        <f t="shared" si="15"/>
        <v>Partition_Partition door (6 panels on 3 tracks)_Shine Grey.png</v>
      </c>
      <c r="P295">
        <v>0</v>
      </c>
    </row>
    <row r="296" spans="1:16">
      <c r="A296">
        <v>5</v>
      </c>
      <c r="B296" s="56" t="str">
        <f>INDEX(m_color_trans!D:D,MATCH(A296,m_color_trans!$A:$A,0))</f>
        <v>Autumn Brown</v>
      </c>
      <c r="C296">
        <v>53</v>
      </c>
      <c r="D296" s="56" t="str">
        <f>INDEX(m_model_trans!E:E,MATCH(C296,m_model_trans!A:A,0))</f>
        <v>Partition door (6 panels on 3 tracks)</v>
      </c>
      <c r="E296" s="59" t="str">
        <f>INDEX(m_model!H:H,MATCH(C296,m_model!A:A,0))</f>
        <v>Partition</v>
      </c>
      <c r="F296" s="56" t="str">
        <f>INDEX(m_model!I:I,MATCH(C296,m_model!A:A,0))</f>
        <v>Interior series</v>
      </c>
      <c r="G296" s="56" t="str">
        <f>INDEX(check_product_model!B:B,MATCH(C296,check_product_model!D:D,0))</f>
        <v>Partition</v>
      </c>
      <c r="H296" s="56" t="str">
        <f t="shared" si="16"/>
        <v>Partition_</v>
      </c>
      <c r="I296" s="130">
        <v>0</v>
      </c>
      <c r="J296" s="6" t="s">
        <v>3252</v>
      </c>
      <c r="K296" s="6" t="s">
        <v>3519</v>
      </c>
      <c r="L296" t="str">
        <f t="shared" si="17"/>
        <v>Interior series</v>
      </c>
      <c r="M296" t="str">
        <f t="shared" si="15"/>
        <v>Partition_Partition door (6 panels on 3 tracks)_Autumn Brown.png</v>
      </c>
      <c r="P296">
        <v>0</v>
      </c>
    </row>
    <row r="297" spans="1:16">
      <c r="A297">
        <v>6</v>
      </c>
      <c r="B297" s="56" t="str">
        <f>INDEX(m_color_trans!D:D,MATCH(A297,m_color_trans!$A:$A,0))</f>
        <v>Natural Black</v>
      </c>
      <c r="C297">
        <v>53</v>
      </c>
      <c r="D297" s="56" t="str">
        <f>INDEX(m_model_trans!E:E,MATCH(C297,m_model_trans!A:A,0))</f>
        <v>Partition door (6 panels on 3 tracks)</v>
      </c>
      <c r="E297" s="59" t="str">
        <f>INDEX(m_model!H:H,MATCH(C297,m_model!A:A,0))</f>
        <v>Partition</v>
      </c>
      <c r="F297" s="56" t="str">
        <f>INDEX(m_model!I:I,MATCH(C297,m_model!A:A,0))</f>
        <v>Interior series</v>
      </c>
      <c r="G297" s="56" t="str">
        <f>INDEX(check_product_model!B:B,MATCH(C297,check_product_model!D:D,0))</f>
        <v>Partition</v>
      </c>
      <c r="H297" s="56" t="str">
        <f t="shared" si="16"/>
        <v>Partition_</v>
      </c>
      <c r="I297" s="130">
        <v>0</v>
      </c>
      <c r="J297" s="6" t="s">
        <v>3252</v>
      </c>
      <c r="K297" s="6" t="s">
        <v>3520</v>
      </c>
      <c r="L297" t="str">
        <f t="shared" si="17"/>
        <v>Interior series</v>
      </c>
      <c r="M297" t="str">
        <f t="shared" si="15"/>
        <v>Partition_Partition door (6 panels on 3 tracks)_Natural Black.png</v>
      </c>
      <c r="P297">
        <v>0</v>
      </c>
    </row>
    <row r="298" spans="1:16">
      <c r="A298">
        <v>2</v>
      </c>
      <c r="B298" s="56" t="str">
        <f>INDEX(m_color_trans!D:D,MATCH(A298,m_color_trans!$A:$A,0))</f>
        <v>Natural Silver</v>
      </c>
      <c r="C298">
        <v>47</v>
      </c>
      <c r="D298" s="56" t="str">
        <f>INDEX(m_model_trans!E:E,MATCH(C298,m_model_trans!A:A,0))</f>
        <v>Single type</v>
      </c>
      <c r="E298" s="59" t="str">
        <f>INDEX(m_model!H:H,MATCH(C298,m_model!A:A,0))</f>
        <v>Carport</v>
      </c>
      <c r="F298" s="56" t="str">
        <f>INDEX(m_model!I:I,MATCH(C298,m_model!A:A,0))</f>
        <v>Exterior series</v>
      </c>
      <c r="G298" s="56" t="str">
        <f>INDEX(check_product_model!B:B,MATCH(C298,check_product_model!D:D,0))</f>
        <v>CARPORT</v>
      </c>
      <c r="H298" s="56" t="str">
        <f t="shared" si="16"/>
        <v>CARPORT_</v>
      </c>
      <c r="I298" s="130">
        <v>1</v>
      </c>
      <c r="J298" s="6" t="s">
        <v>2690</v>
      </c>
      <c r="K298" s="129" t="s">
        <v>3381</v>
      </c>
      <c r="L298" t="str">
        <f t="shared" si="17"/>
        <v>Exterior series</v>
      </c>
      <c r="M298" t="str">
        <f t="shared" si="15"/>
        <v>CARPORT_Single type_Natural Silver.png</v>
      </c>
      <c r="P298">
        <v>0</v>
      </c>
    </row>
    <row r="299" spans="1:16">
      <c r="A299">
        <v>2</v>
      </c>
      <c r="B299" s="56" t="str">
        <f>INDEX(m_color_trans!D:D,MATCH(A299,m_color_trans!$A:$A,0))</f>
        <v>Natural Silver</v>
      </c>
      <c r="C299">
        <v>48</v>
      </c>
      <c r="D299" s="56" t="str">
        <f>INDEX(m_model_trans!E:E,MATCH(C299,m_model_trans!A:A,0))</f>
        <v>Double type</v>
      </c>
      <c r="E299" s="59" t="str">
        <f>INDEX(m_model!H:H,MATCH(C299,m_model!A:A,0))</f>
        <v>Carport</v>
      </c>
      <c r="F299" s="56" t="str">
        <f>INDEX(m_model!I:I,MATCH(C299,m_model!A:A,0))</f>
        <v>Exterior series</v>
      </c>
      <c r="G299" s="56" t="str">
        <f>INDEX(check_product_model!B:B,MATCH(C299,check_product_model!D:D,0))</f>
        <v>CARPORT</v>
      </c>
      <c r="H299" s="56" t="str">
        <f t="shared" si="16"/>
        <v>CARPORT_</v>
      </c>
      <c r="I299" s="130">
        <v>1</v>
      </c>
      <c r="J299" s="6" t="s">
        <v>2690</v>
      </c>
      <c r="K299" s="129" t="s">
        <v>3380</v>
      </c>
      <c r="L299" t="str">
        <f t="shared" si="17"/>
        <v>Exterior series</v>
      </c>
      <c r="M299" t="str">
        <f t="shared" si="15"/>
        <v>CARPORT_Double type_Natural Silver.png</v>
      </c>
      <c r="P299">
        <v>0</v>
      </c>
    </row>
    <row r="300" spans="1:16">
      <c r="A300" s="1">
        <v>1</v>
      </c>
      <c r="B300" s="56" t="str">
        <f>INDEX(m_color_trans!D:D,MATCH(A300,m_color_trans!$A:$A,0))</f>
        <v>Natural white</v>
      </c>
      <c r="C300">
        <v>54</v>
      </c>
      <c r="D300" s="56" t="str">
        <f>INDEX(m_model_trans!E:E,MATCH(C300,m_model_trans!A:A,0))</f>
        <v>Mullion</v>
      </c>
      <c r="E300" s="59" t="str">
        <f>INDEX(m_model!H:H,MATCH(C300,m_model!A:A,0))</f>
        <v>Mullion</v>
      </c>
      <c r="F300" s="56" t="str">
        <f>INDEX(m_model!I:I,MATCH(C300,m_model!A:A,0))</f>
        <v>Window series</v>
      </c>
      <c r="G300" s="56"/>
      <c r="H300" s="56" t="str">
        <f t="shared" si="16"/>
        <v/>
      </c>
      <c r="I300" s="130">
        <v>1</v>
      </c>
      <c r="J300" s="6" t="s">
        <v>3251</v>
      </c>
      <c r="K300" s="129" t="s">
        <v>3236</v>
      </c>
      <c r="L300" t="str">
        <f t="shared" si="17"/>
        <v>Special</v>
      </c>
      <c r="M300" t="str">
        <f t="shared" si="15"/>
        <v>Mullion.png</v>
      </c>
      <c r="N300" s="129" t="s">
        <v>2683</v>
      </c>
      <c r="O300" s="6" t="s">
        <v>2682</v>
      </c>
      <c r="P300">
        <v>0</v>
      </c>
    </row>
    <row r="301" spans="1:16">
      <c r="A301">
        <v>2</v>
      </c>
      <c r="B301" s="56" t="str">
        <f>INDEX(m_color_trans!D:D,MATCH(A301,m_color_trans!$A:$A,0))</f>
        <v>Natural Silver</v>
      </c>
      <c r="C301">
        <v>54</v>
      </c>
      <c r="D301" s="56" t="str">
        <f>INDEX(m_model_trans!E:E,MATCH(C301,m_model_trans!A:A,0))</f>
        <v>Mullion</v>
      </c>
      <c r="E301" s="59" t="str">
        <f>INDEX(m_model!H:H,MATCH(C301,m_model!A:A,0))</f>
        <v>Mullion</v>
      </c>
      <c r="F301" s="56" t="str">
        <f>INDEX(m_model!I:I,MATCH(C301,m_model!A:A,0))</f>
        <v>Window series</v>
      </c>
      <c r="G301" s="56"/>
      <c r="H301" s="56" t="str">
        <f t="shared" si="16"/>
        <v/>
      </c>
      <c r="I301" s="130">
        <v>0</v>
      </c>
      <c r="J301" s="6" t="s">
        <v>3251</v>
      </c>
      <c r="K301" s="129" t="s">
        <v>3236</v>
      </c>
      <c r="L301" t="str">
        <f t="shared" si="17"/>
        <v>Special</v>
      </c>
      <c r="M301" t="str">
        <f t="shared" si="15"/>
        <v>Mullion.png</v>
      </c>
      <c r="N301" s="129" t="s">
        <v>2683</v>
      </c>
      <c r="O301" s="6" t="s">
        <v>2682</v>
      </c>
      <c r="P301">
        <v>0</v>
      </c>
    </row>
    <row r="302" spans="1:16">
      <c r="A302">
        <v>3</v>
      </c>
      <c r="B302" s="56" t="str">
        <f>INDEX(m_color_trans!D:D,MATCH(A302,m_color_trans!$A:$A,0))</f>
        <v>Ivory White</v>
      </c>
      <c r="C302">
        <v>54</v>
      </c>
      <c r="D302" s="56" t="str">
        <f>INDEX(m_model_trans!E:E,MATCH(C302,m_model_trans!A:A,0))</f>
        <v>Mullion</v>
      </c>
      <c r="E302" s="59" t="str">
        <f>INDEX(m_model!H:H,MATCH(C302,m_model!A:A,0))</f>
        <v>Mullion</v>
      </c>
      <c r="F302" s="56" t="str">
        <f>INDEX(m_model!I:I,MATCH(C302,m_model!A:A,0))</f>
        <v>Window series</v>
      </c>
      <c r="G302" s="56"/>
      <c r="H302" s="56" t="str">
        <f t="shared" si="16"/>
        <v/>
      </c>
      <c r="I302" s="130">
        <v>0</v>
      </c>
      <c r="J302" s="6" t="s">
        <v>3251</v>
      </c>
      <c r="K302" s="129" t="s">
        <v>3236</v>
      </c>
      <c r="L302" t="str">
        <f t="shared" si="17"/>
        <v>Special</v>
      </c>
      <c r="M302" t="str">
        <f t="shared" si="15"/>
        <v>Mullion.png</v>
      </c>
      <c r="N302" s="129" t="s">
        <v>2683</v>
      </c>
      <c r="O302" s="6" t="s">
        <v>2682</v>
      </c>
      <c r="P302">
        <v>0</v>
      </c>
    </row>
    <row r="303" spans="1:16">
      <c r="A303">
        <v>4</v>
      </c>
      <c r="B303" s="56" t="str">
        <f>INDEX(m_color_trans!D:D,MATCH(A303,m_color_trans!$A:$A,0))</f>
        <v>Shine Grey</v>
      </c>
      <c r="C303">
        <v>54</v>
      </c>
      <c r="D303" s="56" t="str">
        <f>INDEX(m_model_trans!E:E,MATCH(C303,m_model_trans!A:A,0))</f>
        <v>Mullion</v>
      </c>
      <c r="E303" s="59" t="str">
        <f>INDEX(m_model!H:H,MATCH(C303,m_model!A:A,0))</f>
        <v>Mullion</v>
      </c>
      <c r="F303" s="56" t="str">
        <f>INDEX(m_model!I:I,MATCH(C303,m_model!A:A,0))</f>
        <v>Window series</v>
      </c>
      <c r="G303" s="56"/>
      <c r="H303" s="56" t="str">
        <f t="shared" si="16"/>
        <v/>
      </c>
      <c r="I303" s="130">
        <v>0</v>
      </c>
      <c r="J303" s="6" t="s">
        <v>3251</v>
      </c>
      <c r="K303" s="129" t="s">
        <v>3236</v>
      </c>
      <c r="L303" t="str">
        <f t="shared" si="17"/>
        <v>Special</v>
      </c>
      <c r="M303" t="str">
        <f t="shared" si="15"/>
        <v>Mullion.png</v>
      </c>
      <c r="N303" s="129" t="s">
        <v>2683</v>
      </c>
      <c r="O303" s="6" t="s">
        <v>2682</v>
      </c>
      <c r="P303">
        <v>0</v>
      </c>
    </row>
    <row r="304" spans="1:16">
      <c r="A304">
        <v>5</v>
      </c>
      <c r="B304" s="56" t="str">
        <f>INDEX(m_color_trans!D:D,MATCH(A304,m_color_trans!$A:$A,0))</f>
        <v>Autumn Brown</v>
      </c>
      <c r="C304">
        <v>54</v>
      </c>
      <c r="D304" s="56" t="str">
        <f>INDEX(m_model_trans!E:E,MATCH(C304,m_model_trans!A:A,0))</f>
        <v>Mullion</v>
      </c>
      <c r="E304" s="59" t="str">
        <f>INDEX(m_model!H:H,MATCH(C304,m_model!A:A,0))</f>
        <v>Mullion</v>
      </c>
      <c r="F304" s="56" t="str">
        <f>INDEX(m_model!I:I,MATCH(C304,m_model!A:A,0))</f>
        <v>Window series</v>
      </c>
      <c r="G304" s="56"/>
      <c r="H304" s="56" t="str">
        <f t="shared" si="16"/>
        <v/>
      </c>
      <c r="I304" s="130">
        <v>0</v>
      </c>
      <c r="J304" s="6" t="s">
        <v>3251</v>
      </c>
      <c r="K304" s="129" t="s">
        <v>3236</v>
      </c>
      <c r="L304" t="str">
        <f t="shared" si="17"/>
        <v>Special</v>
      </c>
      <c r="M304" t="str">
        <f t="shared" si="15"/>
        <v>Mullion.png</v>
      </c>
      <c r="N304" s="129" t="s">
        <v>2683</v>
      </c>
      <c r="O304" s="6" t="s">
        <v>2682</v>
      </c>
      <c r="P304">
        <v>0</v>
      </c>
    </row>
    <row r="305" spans="1:16">
      <c r="A305">
        <v>6</v>
      </c>
      <c r="B305" s="56" t="str">
        <f>INDEX(m_color_trans!D:D,MATCH(A305,m_color_trans!$A:$A,0))</f>
        <v>Natural Black</v>
      </c>
      <c r="C305">
        <v>54</v>
      </c>
      <c r="D305" s="56" t="str">
        <f>INDEX(m_model_trans!E:E,MATCH(C305,m_model_trans!A:A,0))</f>
        <v>Mullion</v>
      </c>
      <c r="E305" s="59" t="str">
        <f>INDEX(m_model!H:H,MATCH(C305,m_model!A:A,0))</f>
        <v>Mullion</v>
      </c>
      <c r="F305" s="56" t="str">
        <f>INDEX(m_model!I:I,MATCH(C305,m_model!A:A,0))</f>
        <v>Window series</v>
      </c>
      <c r="G305" s="56"/>
      <c r="H305" s="56" t="str">
        <f t="shared" si="16"/>
        <v/>
      </c>
      <c r="I305" s="130">
        <v>0</v>
      </c>
      <c r="J305" s="6" t="s">
        <v>3251</v>
      </c>
      <c r="K305" s="129" t="s">
        <v>3236</v>
      </c>
      <c r="L305" t="str">
        <f t="shared" si="17"/>
        <v>Special</v>
      </c>
      <c r="M305" t="str">
        <f t="shared" si="15"/>
        <v>Mullion.png</v>
      </c>
      <c r="N305" s="129" t="s">
        <v>2683</v>
      </c>
      <c r="O305" s="6" t="s">
        <v>2682</v>
      </c>
      <c r="P305">
        <v>0</v>
      </c>
    </row>
    <row r="306" spans="1:16">
      <c r="A306" s="1">
        <v>1</v>
      </c>
      <c r="B306" s="56" t="str">
        <f>INDEX(m_color_trans!D:D,MATCH(A306,m_color_trans!$A:$A,0))</f>
        <v>Natural white</v>
      </c>
      <c r="C306">
        <v>55</v>
      </c>
      <c r="D306" s="56" t="str">
        <f>INDEX(m_model_trans!E:E,MATCH(C306,m_model_trans!A:A,0))</f>
        <v>Transom</v>
      </c>
      <c r="E306" s="59" t="str">
        <f>INDEX(m_model!H:H,MATCH(C306,m_model!A:A,0))</f>
        <v>Transom</v>
      </c>
      <c r="F306" s="56" t="str">
        <f>INDEX(m_model!I:I,MATCH(C306,m_model!A:A,0))</f>
        <v>Window series</v>
      </c>
      <c r="G306" s="56"/>
      <c r="H306" s="56" t="str">
        <f t="shared" si="16"/>
        <v/>
      </c>
      <c r="I306" s="130">
        <v>1</v>
      </c>
      <c r="J306" s="6" t="s">
        <v>3251</v>
      </c>
      <c r="K306" s="129" t="s">
        <v>3237</v>
      </c>
      <c r="L306" t="str">
        <f t="shared" si="17"/>
        <v>Special</v>
      </c>
      <c r="M306" t="str">
        <f t="shared" si="15"/>
        <v>Transom.png</v>
      </c>
      <c r="N306" s="129" t="s">
        <v>2684</v>
      </c>
      <c r="O306" s="6" t="s">
        <v>2682</v>
      </c>
      <c r="P306">
        <v>0</v>
      </c>
    </row>
    <row r="307" spans="1:16">
      <c r="A307">
        <v>2</v>
      </c>
      <c r="B307" s="56" t="str">
        <f>INDEX(m_color_trans!D:D,MATCH(A307,m_color_trans!$A:$A,0))</f>
        <v>Natural Silver</v>
      </c>
      <c r="C307">
        <v>55</v>
      </c>
      <c r="D307" s="56" t="str">
        <f>INDEX(m_model_trans!E:E,MATCH(C307,m_model_trans!A:A,0))</f>
        <v>Transom</v>
      </c>
      <c r="E307" s="59" t="str">
        <f>INDEX(m_model!H:H,MATCH(C307,m_model!A:A,0))</f>
        <v>Transom</v>
      </c>
      <c r="F307" s="56" t="str">
        <f>INDEX(m_model!I:I,MATCH(C307,m_model!A:A,0))</f>
        <v>Window series</v>
      </c>
      <c r="G307" s="56"/>
      <c r="H307" s="56" t="str">
        <f t="shared" si="16"/>
        <v/>
      </c>
      <c r="I307" s="130">
        <v>0</v>
      </c>
      <c r="J307" s="6" t="s">
        <v>3251</v>
      </c>
      <c r="K307" s="129" t="s">
        <v>3237</v>
      </c>
      <c r="L307" t="str">
        <f t="shared" si="17"/>
        <v>Special</v>
      </c>
      <c r="M307" t="str">
        <f t="shared" si="15"/>
        <v>Transom.png</v>
      </c>
      <c r="N307" s="129" t="s">
        <v>2684</v>
      </c>
      <c r="O307" s="6" t="s">
        <v>2682</v>
      </c>
      <c r="P307">
        <v>0</v>
      </c>
    </row>
    <row r="308" spans="1:16">
      <c r="A308">
        <v>3</v>
      </c>
      <c r="B308" s="56" t="str">
        <f>INDEX(m_color_trans!D:D,MATCH(A308,m_color_trans!$A:$A,0))</f>
        <v>Ivory White</v>
      </c>
      <c r="C308">
        <v>55</v>
      </c>
      <c r="D308" s="56" t="str">
        <f>INDEX(m_model_trans!E:E,MATCH(C308,m_model_trans!A:A,0))</f>
        <v>Transom</v>
      </c>
      <c r="E308" s="59" t="str">
        <f>INDEX(m_model!H:H,MATCH(C308,m_model!A:A,0))</f>
        <v>Transom</v>
      </c>
      <c r="F308" s="56" t="str">
        <f>INDEX(m_model!I:I,MATCH(C308,m_model!A:A,0))</f>
        <v>Window series</v>
      </c>
      <c r="G308" s="56"/>
      <c r="H308" s="56" t="str">
        <f t="shared" si="16"/>
        <v/>
      </c>
      <c r="I308" s="130">
        <v>0</v>
      </c>
      <c r="J308" s="6" t="s">
        <v>3251</v>
      </c>
      <c r="K308" s="129" t="s">
        <v>3237</v>
      </c>
      <c r="L308" t="str">
        <f t="shared" si="17"/>
        <v>Special</v>
      </c>
      <c r="M308" t="str">
        <f t="shared" si="15"/>
        <v>Transom.png</v>
      </c>
      <c r="N308" s="129" t="s">
        <v>2684</v>
      </c>
      <c r="O308" s="6" t="s">
        <v>2682</v>
      </c>
      <c r="P308">
        <v>0</v>
      </c>
    </row>
    <row r="309" spans="1:16">
      <c r="A309">
        <v>4</v>
      </c>
      <c r="B309" s="56" t="str">
        <f>INDEX(m_color_trans!D:D,MATCH(A309,m_color_trans!$A:$A,0))</f>
        <v>Shine Grey</v>
      </c>
      <c r="C309">
        <v>55</v>
      </c>
      <c r="D309" s="56" t="str">
        <f>INDEX(m_model_trans!E:E,MATCH(C309,m_model_trans!A:A,0))</f>
        <v>Transom</v>
      </c>
      <c r="E309" s="59" t="str">
        <f>INDEX(m_model!H:H,MATCH(C309,m_model!A:A,0))</f>
        <v>Transom</v>
      </c>
      <c r="F309" s="56" t="str">
        <f>INDEX(m_model!I:I,MATCH(C309,m_model!A:A,0))</f>
        <v>Window series</v>
      </c>
      <c r="G309" s="56"/>
      <c r="H309" s="56" t="str">
        <f t="shared" si="16"/>
        <v/>
      </c>
      <c r="I309" s="130">
        <v>0</v>
      </c>
      <c r="J309" s="6" t="s">
        <v>3251</v>
      </c>
      <c r="K309" s="129" t="s">
        <v>3237</v>
      </c>
      <c r="L309" t="str">
        <f t="shared" si="17"/>
        <v>Special</v>
      </c>
      <c r="M309" t="str">
        <f t="shared" si="15"/>
        <v>Transom.png</v>
      </c>
      <c r="N309" s="129" t="s">
        <v>2684</v>
      </c>
      <c r="O309" s="6" t="s">
        <v>2682</v>
      </c>
      <c r="P309">
        <v>0</v>
      </c>
    </row>
    <row r="310" spans="1:16">
      <c r="A310">
        <v>5</v>
      </c>
      <c r="B310" s="56" t="str">
        <f>INDEX(m_color_trans!D:D,MATCH(A310,m_color_trans!$A:$A,0))</f>
        <v>Autumn Brown</v>
      </c>
      <c r="C310">
        <v>55</v>
      </c>
      <c r="D310" s="56" t="str">
        <f>INDEX(m_model_trans!E:E,MATCH(C310,m_model_trans!A:A,0))</f>
        <v>Transom</v>
      </c>
      <c r="E310" s="59" t="str">
        <f>INDEX(m_model!H:H,MATCH(C310,m_model!A:A,0))</f>
        <v>Transom</v>
      </c>
      <c r="F310" s="56" t="str">
        <f>INDEX(m_model!I:I,MATCH(C310,m_model!A:A,0))</f>
        <v>Window series</v>
      </c>
      <c r="G310" s="56"/>
      <c r="H310" s="56" t="str">
        <f t="shared" si="16"/>
        <v/>
      </c>
      <c r="I310" s="130">
        <v>0</v>
      </c>
      <c r="J310" s="6" t="s">
        <v>3251</v>
      </c>
      <c r="K310" s="129" t="s">
        <v>3237</v>
      </c>
      <c r="L310" t="str">
        <f t="shared" si="17"/>
        <v>Special</v>
      </c>
      <c r="M310" t="str">
        <f t="shared" si="15"/>
        <v>Transom.png</v>
      </c>
      <c r="N310" s="129" t="s">
        <v>2684</v>
      </c>
      <c r="O310" s="6" t="s">
        <v>2682</v>
      </c>
      <c r="P310">
        <v>0</v>
      </c>
    </row>
    <row r="311" spans="1:16">
      <c r="A311">
        <v>6</v>
      </c>
      <c r="B311" s="56" t="str">
        <f>INDEX(m_color_trans!D:D,MATCH(A311,m_color_trans!$A:$A,0))</f>
        <v>Natural Black</v>
      </c>
      <c r="C311">
        <v>55</v>
      </c>
      <c r="D311" s="56" t="str">
        <f>INDEX(m_model_trans!E:E,MATCH(C311,m_model_trans!A:A,0))</f>
        <v>Transom</v>
      </c>
      <c r="E311" s="59" t="str">
        <f>INDEX(m_model!H:H,MATCH(C311,m_model!A:A,0))</f>
        <v>Transom</v>
      </c>
      <c r="F311" s="56" t="str">
        <f>INDEX(m_model!I:I,MATCH(C311,m_model!A:A,0))</f>
        <v>Window series</v>
      </c>
      <c r="G311" s="56"/>
      <c r="H311" s="56" t="str">
        <f t="shared" si="16"/>
        <v/>
      </c>
      <c r="I311" s="130">
        <v>0</v>
      </c>
      <c r="J311" s="6" t="s">
        <v>3251</v>
      </c>
      <c r="K311" s="129" t="s">
        <v>3237</v>
      </c>
      <c r="L311" t="str">
        <f t="shared" si="17"/>
        <v>Special</v>
      </c>
      <c r="M311" t="str">
        <f t="shared" si="15"/>
        <v>Transom.png</v>
      </c>
      <c r="N311" s="129" t="s">
        <v>2684</v>
      </c>
      <c r="O311" s="6" t="s">
        <v>2682</v>
      </c>
      <c r="P311">
        <v>0</v>
      </c>
    </row>
    <row r="312" spans="1:16">
      <c r="A312" s="1">
        <v>1</v>
      </c>
      <c r="B312" s="56" t="str">
        <f>INDEX(m_color_trans!D:D,MATCH(A312,m_color_trans!$A:$A,0))</f>
        <v>Natural white</v>
      </c>
      <c r="C312" s="1">
        <v>56</v>
      </c>
      <c r="D312" s="56" t="str">
        <f>INDEX(m_model_trans!E:E,MATCH(C312,m_model_trans!A:A,0))</f>
        <v>Aluminum Louver</v>
      </c>
      <c r="E312" s="59" t="str">
        <f>INDEX(m_model!H:H,MATCH(C312,m_model!A:A,0))</f>
        <v>Louver</v>
      </c>
      <c r="F312" s="56" t="str">
        <f>INDEX(m_model!I:I,MATCH(C312,m_model!A:A,0))</f>
        <v>Window series</v>
      </c>
      <c r="G312" s="56"/>
      <c r="H312" s="56" t="str">
        <f t="shared" si="16"/>
        <v/>
      </c>
      <c r="I312" s="130">
        <v>0</v>
      </c>
      <c r="J312" s="6" t="s">
        <v>2691</v>
      </c>
      <c r="K312" s="6" t="s">
        <v>3238</v>
      </c>
      <c r="L312" t="str">
        <f t="shared" si="17"/>
        <v>Window series</v>
      </c>
      <c r="M312" t="str">
        <f t="shared" si="15"/>
        <v>Aluminum Louver_Natural white.png</v>
      </c>
      <c r="P312">
        <v>0</v>
      </c>
    </row>
    <row r="313" spans="1:16">
      <c r="A313">
        <v>2</v>
      </c>
      <c r="B313" s="56" t="str">
        <f>INDEX(m_color_trans!D:D,MATCH(A313,m_color_trans!$A:$A,0))</f>
        <v>Natural Silver</v>
      </c>
      <c r="C313" s="1">
        <v>56</v>
      </c>
      <c r="D313" s="56" t="str">
        <f>INDEX(m_model_trans!E:E,MATCH(C313,m_model_trans!A:A,0))</f>
        <v>Aluminum Louver</v>
      </c>
      <c r="E313" s="59" t="str">
        <f>INDEX(m_model!H:H,MATCH(C313,m_model!A:A,0))</f>
        <v>Louver</v>
      </c>
      <c r="F313" s="56" t="str">
        <f>INDEX(m_model!I:I,MATCH(C313,m_model!A:A,0))</f>
        <v>Window series</v>
      </c>
      <c r="G313" s="56"/>
      <c r="H313" s="56" t="str">
        <f t="shared" si="16"/>
        <v/>
      </c>
      <c r="I313" s="130">
        <v>0</v>
      </c>
      <c r="J313" s="6" t="s">
        <v>2691</v>
      </c>
      <c r="K313" s="6" t="s">
        <v>3239</v>
      </c>
      <c r="L313" t="str">
        <f t="shared" si="17"/>
        <v>Window series</v>
      </c>
      <c r="M313" t="str">
        <f t="shared" si="15"/>
        <v>Aluminum Louver_Natural Silver.png</v>
      </c>
      <c r="P313">
        <v>0</v>
      </c>
    </row>
    <row r="314" spans="1:16">
      <c r="A314">
        <v>3</v>
      </c>
      <c r="B314" s="56" t="str">
        <f>INDEX(m_color_trans!D:D,MATCH(A314,m_color_trans!$A:$A,0))</f>
        <v>Ivory White</v>
      </c>
      <c r="C314" s="1">
        <v>56</v>
      </c>
      <c r="D314" s="56" t="str">
        <f>INDEX(m_model_trans!E:E,MATCH(C314,m_model_trans!A:A,0))</f>
        <v>Aluminum Louver</v>
      </c>
      <c r="E314" s="59" t="str">
        <f>INDEX(m_model!H:H,MATCH(C314,m_model!A:A,0))</f>
        <v>Louver</v>
      </c>
      <c r="F314" s="56" t="str">
        <f>INDEX(m_model!I:I,MATCH(C314,m_model!A:A,0))</f>
        <v>Window series</v>
      </c>
      <c r="G314" s="56"/>
      <c r="H314" s="56" t="str">
        <f t="shared" si="16"/>
        <v/>
      </c>
      <c r="I314" s="130">
        <v>0</v>
      </c>
      <c r="J314" s="6" t="s">
        <v>2691</v>
      </c>
      <c r="K314" s="6" t="s">
        <v>3240</v>
      </c>
      <c r="L314" t="str">
        <f t="shared" si="17"/>
        <v>Window series</v>
      </c>
      <c r="M314" t="str">
        <f t="shared" si="15"/>
        <v>Aluminum Louver_Ivory White.png</v>
      </c>
      <c r="P314">
        <v>0</v>
      </c>
    </row>
    <row r="315" spans="1:16">
      <c r="A315">
        <v>4</v>
      </c>
      <c r="B315" s="56" t="str">
        <f>INDEX(m_color_trans!D:D,MATCH(A315,m_color_trans!$A:$A,0))</f>
        <v>Shine Grey</v>
      </c>
      <c r="C315" s="1">
        <v>56</v>
      </c>
      <c r="D315" s="56" t="str">
        <f>INDEX(m_model_trans!E:E,MATCH(C315,m_model_trans!A:A,0))</f>
        <v>Aluminum Louver</v>
      </c>
      <c r="E315" s="59" t="str">
        <f>INDEX(m_model!H:H,MATCH(C315,m_model!A:A,0))</f>
        <v>Louver</v>
      </c>
      <c r="F315" s="56" t="str">
        <f>INDEX(m_model!I:I,MATCH(C315,m_model!A:A,0))</f>
        <v>Window series</v>
      </c>
      <c r="G315" s="56"/>
      <c r="H315" s="56" t="str">
        <f t="shared" si="16"/>
        <v/>
      </c>
      <c r="I315" s="130">
        <v>1</v>
      </c>
      <c r="J315" s="6" t="s">
        <v>2691</v>
      </c>
      <c r="K315" s="6" t="s">
        <v>3241</v>
      </c>
      <c r="L315" t="str">
        <f t="shared" si="17"/>
        <v>Window series</v>
      </c>
      <c r="M315" t="str">
        <f t="shared" si="15"/>
        <v>Aluminum Louver_Shine Grey.png</v>
      </c>
      <c r="P315">
        <v>0</v>
      </c>
    </row>
    <row r="316" spans="1:16">
      <c r="A316">
        <v>5</v>
      </c>
      <c r="B316" s="56" t="str">
        <f>INDEX(m_color_trans!D:D,MATCH(A316,m_color_trans!$A:$A,0))</f>
        <v>Autumn Brown</v>
      </c>
      <c r="C316" s="1">
        <v>56</v>
      </c>
      <c r="D316" s="56" t="str">
        <f>INDEX(m_model_trans!E:E,MATCH(C316,m_model_trans!A:A,0))</f>
        <v>Aluminum Louver</v>
      </c>
      <c r="E316" s="59" t="str">
        <f>INDEX(m_model!H:H,MATCH(C316,m_model!A:A,0))</f>
        <v>Louver</v>
      </c>
      <c r="F316" s="56" t="str">
        <f>INDEX(m_model!I:I,MATCH(C316,m_model!A:A,0))</f>
        <v>Window series</v>
      </c>
      <c r="G316" s="56"/>
      <c r="H316" s="56" t="str">
        <f t="shared" si="16"/>
        <v/>
      </c>
      <c r="I316" s="130">
        <v>0</v>
      </c>
      <c r="J316" s="6" t="s">
        <v>2691</v>
      </c>
      <c r="K316" s="6" t="s">
        <v>3242</v>
      </c>
      <c r="L316" t="str">
        <f t="shared" si="17"/>
        <v>Window series</v>
      </c>
      <c r="M316" t="str">
        <f t="shared" si="15"/>
        <v>Aluminum Louver_Autumn Brown.png</v>
      </c>
      <c r="P316">
        <v>0</v>
      </c>
    </row>
    <row r="317" spans="1:16">
      <c r="A317">
        <v>6</v>
      </c>
      <c r="B317" s="56" t="str">
        <f>INDEX(m_color_trans!D:D,MATCH(A317,m_color_trans!$A:$A,0))</f>
        <v>Natural Black</v>
      </c>
      <c r="C317" s="1">
        <v>56</v>
      </c>
      <c r="D317" s="56" t="str">
        <f>INDEX(m_model_trans!E:E,MATCH(C317,m_model_trans!A:A,0))</f>
        <v>Aluminum Louver</v>
      </c>
      <c r="E317" s="59" t="str">
        <f>INDEX(m_model!H:H,MATCH(C317,m_model!A:A,0))</f>
        <v>Louver</v>
      </c>
      <c r="F317" s="56" t="str">
        <f>INDEX(m_model!I:I,MATCH(C317,m_model!A:A,0))</f>
        <v>Window series</v>
      </c>
      <c r="G317" s="56"/>
      <c r="H317" s="56" t="str">
        <f t="shared" si="16"/>
        <v/>
      </c>
      <c r="I317" s="130">
        <v>0</v>
      </c>
      <c r="J317" s="6" t="s">
        <v>2691</v>
      </c>
      <c r="K317" s="6" t="s">
        <v>3243</v>
      </c>
      <c r="L317" t="str">
        <f t="shared" si="17"/>
        <v>Window series</v>
      </c>
      <c r="M317" t="str">
        <f t="shared" si="15"/>
        <v>Aluminum Louver_Natural Black.png</v>
      </c>
      <c r="P317">
        <v>0</v>
      </c>
    </row>
    <row r="318" spans="1:16">
      <c r="A318" s="1">
        <v>1</v>
      </c>
      <c r="B318" s="56" t="str">
        <f>INDEX(m_color_trans!D:D,MATCH(A318,m_color_trans!$A:$A,0))</f>
        <v>Natural white</v>
      </c>
      <c r="C318" s="1">
        <v>57</v>
      </c>
      <c r="D318" s="56" t="str">
        <f>INDEX(m_model_trans!E:E,MATCH(C318,m_model_trans!A:A,0))</f>
        <v>Glass Louver</v>
      </c>
      <c r="E318" s="59" t="str">
        <f>INDEX(m_model!H:H,MATCH(C318,m_model!A:A,0))</f>
        <v>Louver</v>
      </c>
      <c r="F318" s="56" t="str">
        <f>INDEX(m_model!I:I,MATCH(C318,m_model!A:A,0))</f>
        <v>Window series</v>
      </c>
      <c r="G318" s="56"/>
      <c r="H318" s="56" t="str">
        <f t="shared" si="16"/>
        <v/>
      </c>
      <c r="I318" s="130">
        <v>0</v>
      </c>
      <c r="J318" s="6" t="s">
        <v>2691</v>
      </c>
      <c r="K318" s="6" t="s">
        <v>3244</v>
      </c>
      <c r="L318" t="str">
        <f t="shared" si="17"/>
        <v>Window series</v>
      </c>
      <c r="M318" t="str">
        <f t="shared" si="15"/>
        <v>Glass Louver_Natural white.png</v>
      </c>
      <c r="P318">
        <v>0</v>
      </c>
    </row>
    <row r="319" spans="1:16">
      <c r="A319">
        <v>2</v>
      </c>
      <c r="B319" s="56" t="str">
        <f>INDEX(m_color_trans!D:D,MATCH(A319,m_color_trans!$A:$A,0))</f>
        <v>Natural Silver</v>
      </c>
      <c r="C319" s="1">
        <v>57</v>
      </c>
      <c r="D319" s="56" t="str">
        <f>INDEX(m_model_trans!E:E,MATCH(C319,m_model_trans!A:A,0))</f>
        <v>Glass Louver</v>
      </c>
      <c r="E319" s="59" t="str">
        <f>INDEX(m_model!H:H,MATCH(C319,m_model!A:A,0))</f>
        <v>Louver</v>
      </c>
      <c r="F319" s="56" t="str">
        <f>INDEX(m_model!I:I,MATCH(C319,m_model!A:A,0))</f>
        <v>Window series</v>
      </c>
      <c r="G319" s="56"/>
      <c r="H319" s="56" t="str">
        <f t="shared" si="16"/>
        <v/>
      </c>
      <c r="I319" s="130">
        <v>0</v>
      </c>
      <c r="J319" s="6" t="s">
        <v>2691</v>
      </c>
      <c r="K319" s="6" t="s">
        <v>3245</v>
      </c>
      <c r="L319" t="str">
        <f t="shared" si="17"/>
        <v>Window series</v>
      </c>
      <c r="M319" t="str">
        <f t="shared" si="15"/>
        <v>Glass Louver_Natural Silver.png</v>
      </c>
      <c r="P319">
        <v>0</v>
      </c>
    </row>
    <row r="320" spans="1:16">
      <c r="A320">
        <v>3</v>
      </c>
      <c r="B320" s="56" t="str">
        <f>INDEX(m_color_trans!D:D,MATCH(A320,m_color_trans!$A:$A,0))</f>
        <v>Ivory White</v>
      </c>
      <c r="C320" s="1">
        <v>57</v>
      </c>
      <c r="D320" s="56" t="str">
        <f>INDEX(m_model_trans!E:E,MATCH(C320,m_model_trans!A:A,0))</f>
        <v>Glass Louver</v>
      </c>
      <c r="E320" s="59" t="str">
        <f>INDEX(m_model!H:H,MATCH(C320,m_model!A:A,0))</f>
        <v>Louver</v>
      </c>
      <c r="F320" s="56" t="str">
        <f>INDEX(m_model!I:I,MATCH(C320,m_model!A:A,0))</f>
        <v>Window series</v>
      </c>
      <c r="G320" s="56"/>
      <c r="H320" s="56" t="str">
        <f t="shared" si="16"/>
        <v/>
      </c>
      <c r="I320" s="130">
        <v>0</v>
      </c>
      <c r="J320" s="6" t="s">
        <v>2691</v>
      </c>
      <c r="K320" s="6" t="s">
        <v>3246</v>
      </c>
      <c r="L320" t="str">
        <f t="shared" si="17"/>
        <v>Window series</v>
      </c>
      <c r="M320" t="str">
        <f t="shared" si="15"/>
        <v>Glass Louver_Ivory White.png</v>
      </c>
      <c r="P320">
        <v>0</v>
      </c>
    </row>
    <row r="321" spans="1:16">
      <c r="A321">
        <v>4</v>
      </c>
      <c r="B321" s="56" t="str">
        <f>INDEX(m_color_trans!D:D,MATCH(A321,m_color_trans!$A:$A,0))</f>
        <v>Shine Grey</v>
      </c>
      <c r="C321" s="1">
        <v>57</v>
      </c>
      <c r="D321" s="56" t="str">
        <f>INDEX(m_model_trans!E:E,MATCH(C321,m_model_trans!A:A,0))</f>
        <v>Glass Louver</v>
      </c>
      <c r="E321" s="59" t="str">
        <f>INDEX(m_model!H:H,MATCH(C321,m_model!A:A,0))</f>
        <v>Louver</v>
      </c>
      <c r="F321" s="56" t="str">
        <f>INDEX(m_model!I:I,MATCH(C321,m_model!A:A,0))</f>
        <v>Window series</v>
      </c>
      <c r="G321" s="56"/>
      <c r="H321" s="56" t="str">
        <f t="shared" si="16"/>
        <v/>
      </c>
      <c r="I321" s="130">
        <v>1</v>
      </c>
      <c r="J321" s="6" t="s">
        <v>2691</v>
      </c>
      <c r="K321" s="6" t="s">
        <v>3247</v>
      </c>
      <c r="L321" t="str">
        <f t="shared" si="17"/>
        <v>Window series</v>
      </c>
      <c r="M321" t="str">
        <f t="shared" si="15"/>
        <v>Glass Louver_Shine Grey.png</v>
      </c>
      <c r="P321">
        <v>0</v>
      </c>
    </row>
    <row r="322" spans="1:16">
      <c r="A322">
        <v>5</v>
      </c>
      <c r="B322" s="56" t="str">
        <f>INDEX(m_color_trans!D:D,MATCH(A322,m_color_trans!$A:$A,0))</f>
        <v>Autumn Brown</v>
      </c>
      <c r="C322" s="1">
        <v>57</v>
      </c>
      <c r="D322" s="56" t="str">
        <f>INDEX(m_model_trans!E:E,MATCH(C322,m_model_trans!A:A,0))</f>
        <v>Glass Louver</v>
      </c>
      <c r="E322" s="59" t="str">
        <f>INDEX(m_model!H:H,MATCH(C322,m_model!A:A,0))</f>
        <v>Louver</v>
      </c>
      <c r="F322" s="56" t="str">
        <f>INDEX(m_model!I:I,MATCH(C322,m_model!A:A,0))</f>
        <v>Window series</v>
      </c>
      <c r="G322" s="56"/>
      <c r="H322" s="56" t="str">
        <f t="shared" si="16"/>
        <v/>
      </c>
      <c r="I322" s="130">
        <v>0</v>
      </c>
      <c r="J322" s="6" t="s">
        <v>2691</v>
      </c>
      <c r="K322" s="6" t="s">
        <v>3248</v>
      </c>
      <c r="L322" t="str">
        <f t="shared" si="17"/>
        <v>Window series</v>
      </c>
      <c r="M322" t="str">
        <f t="shared" si="15"/>
        <v>Glass Louver_Autumn Brown.png</v>
      </c>
      <c r="P322">
        <v>0</v>
      </c>
    </row>
    <row r="323" spans="1:16">
      <c r="A323">
        <v>6</v>
      </c>
      <c r="B323" s="56" t="str">
        <f>INDEX(m_color_trans!D:D,MATCH(A323,m_color_trans!$A:$A,0))</f>
        <v>Natural Black</v>
      </c>
      <c r="C323" s="1">
        <v>57</v>
      </c>
      <c r="D323" s="56" t="str">
        <f>INDEX(m_model_trans!E:E,MATCH(C323,m_model_trans!A:A,0))</f>
        <v>Glass Louver</v>
      </c>
      <c r="E323" s="59" t="str">
        <f>INDEX(m_model!H:H,MATCH(C323,m_model!A:A,0))</f>
        <v>Louver</v>
      </c>
      <c r="F323" s="56" t="str">
        <f>INDEX(m_model!I:I,MATCH(C323,m_model!A:A,0))</f>
        <v>Window series</v>
      </c>
      <c r="G323" s="56"/>
      <c r="H323" s="56" t="str">
        <f t="shared" si="16"/>
        <v/>
      </c>
      <c r="I323" s="130">
        <v>0</v>
      </c>
      <c r="J323" s="6" t="s">
        <v>2691</v>
      </c>
      <c r="K323" s="6" t="s">
        <v>3249</v>
      </c>
      <c r="L323" t="str">
        <f t="shared" si="17"/>
        <v>Window series</v>
      </c>
      <c r="M323" t="str">
        <f t="shared" si="15"/>
        <v>Glass Louver_Natural Black.png</v>
      </c>
      <c r="P323">
        <v>0</v>
      </c>
    </row>
    <row r="324" spans="1:16">
      <c r="A324">
        <v>1</v>
      </c>
      <c r="B324" s="61" t="str">
        <f>INDEX(m_color_trans!D:D,MATCH(A324,m_color_trans!$A:$A,0))</f>
        <v>Natural white</v>
      </c>
      <c r="C324">
        <v>58</v>
      </c>
      <c r="D324" s="61" t="str">
        <f>INDEX(m_model_trans!E:E,MATCH(C324,m_model_trans!A:A,0))</f>
        <v>Casement window (Single lock)</v>
      </c>
      <c r="E324" s="60" t="str">
        <f>INDEX(m_model!H:H,MATCH(C324,m_model!A:A,0))</f>
        <v>Casement</v>
      </c>
      <c r="F324" s="61" t="str">
        <f>INDEX(m_model!I:I,MATCH(C324,m_model!A:A,0))</f>
        <v>Window series</v>
      </c>
      <c r="G324" s="61"/>
      <c r="H324" s="56" t="str">
        <f t="shared" si="16"/>
        <v/>
      </c>
      <c r="I324">
        <v>0</v>
      </c>
      <c r="J324" s="129" t="s">
        <v>2691</v>
      </c>
      <c r="K324" s="129" t="s">
        <v>3152</v>
      </c>
      <c r="L324" t="str">
        <f t="shared" si="17"/>
        <v>Window series</v>
      </c>
      <c r="M324" t="str">
        <f t="shared" si="15"/>
        <v>Casement window (Single lock)_Natural white.png</v>
      </c>
      <c r="P324">
        <v>0</v>
      </c>
    </row>
    <row r="325" spans="1:16">
      <c r="A325">
        <v>2</v>
      </c>
      <c r="B325" s="61" t="str">
        <f>INDEX(m_color_trans!D:D,MATCH(A325,m_color_trans!$A:$A,0))</f>
        <v>Natural Silver</v>
      </c>
      <c r="C325">
        <v>58</v>
      </c>
      <c r="D325" s="61" t="str">
        <f>INDEX(m_model_trans!E:E,MATCH(C325,m_model_trans!A:A,0))</f>
        <v>Casement window (Single lock)</v>
      </c>
      <c r="E325" s="60" t="str">
        <f>INDEX(m_model!H:H,MATCH(C325,m_model!A:A,0))</f>
        <v>Casement</v>
      </c>
      <c r="F325" s="61" t="str">
        <f>INDEX(m_model!I:I,MATCH(C325,m_model!A:A,0))</f>
        <v>Window series</v>
      </c>
      <c r="G325" s="61"/>
      <c r="H325" s="56" t="str">
        <f t="shared" si="16"/>
        <v/>
      </c>
      <c r="I325">
        <v>0</v>
      </c>
      <c r="J325" s="129" t="s">
        <v>2691</v>
      </c>
      <c r="K325" s="129" t="s">
        <v>3153</v>
      </c>
      <c r="L325" t="str">
        <f t="shared" si="17"/>
        <v>Window series</v>
      </c>
      <c r="M325" t="str">
        <f t="shared" si="15"/>
        <v>Casement window (Single lock)_Natural Silver.png</v>
      </c>
      <c r="P325">
        <v>0</v>
      </c>
    </row>
    <row r="326" spans="1:16">
      <c r="A326">
        <v>3</v>
      </c>
      <c r="B326" s="61" t="str">
        <f>INDEX(m_color_trans!D:D,MATCH(A326,m_color_trans!$A:$A,0))</f>
        <v>Ivory White</v>
      </c>
      <c r="C326">
        <v>58</v>
      </c>
      <c r="D326" s="61" t="str">
        <f>INDEX(m_model_trans!E:E,MATCH(C326,m_model_trans!A:A,0))</f>
        <v>Casement window (Single lock)</v>
      </c>
      <c r="E326" s="60" t="str">
        <f>INDEX(m_model!H:H,MATCH(C326,m_model!A:A,0))</f>
        <v>Casement</v>
      </c>
      <c r="F326" s="61" t="str">
        <f>INDEX(m_model!I:I,MATCH(C326,m_model!A:A,0))</f>
        <v>Window series</v>
      </c>
      <c r="G326" s="61"/>
      <c r="H326" s="56" t="str">
        <f t="shared" si="16"/>
        <v/>
      </c>
      <c r="I326">
        <v>0</v>
      </c>
      <c r="J326" s="129" t="s">
        <v>2691</v>
      </c>
      <c r="K326" s="129" t="s">
        <v>3154</v>
      </c>
      <c r="L326" t="str">
        <f t="shared" si="17"/>
        <v>Window series</v>
      </c>
      <c r="M326" t="str">
        <f t="shared" si="15"/>
        <v>Casement window (Single lock)_Ivory White.png</v>
      </c>
      <c r="P326">
        <v>0</v>
      </c>
    </row>
    <row r="327" spans="1:16">
      <c r="A327">
        <v>4</v>
      </c>
      <c r="B327" s="61" t="str">
        <f>INDEX(m_color_trans!D:D,MATCH(A327,m_color_trans!$A:$A,0))</f>
        <v>Shine Grey</v>
      </c>
      <c r="C327">
        <v>58</v>
      </c>
      <c r="D327" s="61" t="str">
        <f>INDEX(m_model_trans!E:E,MATCH(C327,m_model_trans!A:A,0))</f>
        <v>Casement window (Single lock)</v>
      </c>
      <c r="E327" s="60" t="str">
        <f>INDEX(m_model!H:H,MATCH(C327,m_model!A:A,0))</f>
        <v>Casement</v>
      </c>
      <c r="F327" s="61" t="str">
        <f>INDEX(m_model!I:I,MATCH(C327,m_model!A:A,0))</f>
        <v>Window series</v>
      </c>
      <c r="G327" s="61"/>
      <c r="H327" s="56" t="str">
        <f t="shared" si="16"/>
        <v/>
      </c>
      <c r="I327">
        <v>1</v>
      </c>
      <c r="J327" s="129" t="s">
        <v>2691</v>
      </c>
      <c r="K327" s="129" t="s">
        <v>3155</v>
      </c>
      <c r="L327" t="str">
        <f t="shared" si="17"/>
        <v>Window series</v>
      </c>
      <c r="M327" t="str">
        <f t="shared" si="15"/>
        <v>Casement window (Single lock)_Shine Grey.png</v>
      </c>
      <c r="P327">
        <v>0</v>
      </c>
    </row>
    <row r="328" spans="1:16">
      <c r="A328">
        <v>5</v>
      </c>
      <c r="B328" s="61" t="str">
        <f>INDEX(m_color_trans!D:D,MATCH(A328,m_color_trans!$A:$A,0))</f>
        <v>Autumn Brown</v>
      </c>
      <c r="C328">
        <v>58</v>
      </c>
      <c r="D328" s="61" t="str">
        <f>INDEX(m_model_trans!E:E,MATCH(C328,m_model_trans!A:A,0))</f>
        <v>Casement window (Single lock)</v>
      </c>
      <c r="E328" s="60" t="str">
        <f>INDEX(m_model!H:H,MATCH(C328,m_model!A:A,0))</f>
        <v>Casement</v>
      </c>
      <c r="F328" s="61" t="str">
        <f>INDEX(m_model!I:I,MATCH(C328,m_model!A:A,0))</f>
        <v>Window series</v>
      </c>
      <c r="G328" s="61"/>
      <c r="H328" s="56" t="str">
        <f t="shared" si="16"/>
        <v/>
      </c>
      <c r="I328">
        <v>0</v>
      </c>
      <c r="J328" s="129" t="s">
        <v>2691</v>
      </c>
      <c r="K328" s="129" t="s">
        <v>3156</v>
      </c>
      <c r="L328" t="str">
        <f t="shared" si="17"/>
        <v>Window series</v>
      </c>
      <c r="M328" t="str">
        <f t="shared" si="15"/>
        <v>Casement window (Single lock)_Autumn Brown.png</v>
      </c>
      <c r="P328">
        <v>0</v>
      </c>
    </row>
    <row r="329" spans="1:16">
      <c r="A329">
        <v>6</v>
      </c>
      <c r="B329" s="61" t="str">
        <f>INDEX(m_color_trans!D:D,MATCH(A329,m_color_trans!$A:$A,0))</f>
        <v>Natural Black</v>
      </c>
      <c r="C329">
        <v>58</v>
      </c>
      <c r="D329" s="61" t="str">
        <f>INDEX(m_model_trans!E:E,MATCH(C329,m_model_trans!A:A,0))</f>
        <v>Casement window (Single lock)</v>
      </c>
      <c r="E329" s="60" t="str">
        <f>INDEX(m_model!H:H,MATCH(C329,m_model!A:A,0))</f>
        <v>Casement</v>
      </c>
      <c r="F329" s="61" t="str">
        <f>INDEX(m_model!I:I,MATCH(C329,m_model!A:A,0))</f>
        <v>Window series</v>
      </c>
      <c r="G329" s="61"/>
      <c r="H329" s="56" t="str">
        <f t="shared" si="16"/>
        <v/>
      </c>
      <c r="I329">
        <v>0</v>
      </c>
      <c r="J329" s="129" t="s">
        <v>2691</v>
      </c>
      <c r="K329" s="129" t="s">
        <v>3157</v>
      </c>
      <c r="L329" t="str">
        <f t="shared" si="17"/>
        <v>Window series</v>
      </c>
      <c r="M329" t="str">
        <f t="shared" si="15"/>
        <v>Casement window (Single lock)_Natural Black.png</v>
      </c>
      <c r="P329">
        <v>0</v>
      </c>
    </row>
    <row r="330" spans="1:16">
      <c r="A330" s="1">
        <v>1</v>
      </c>
      <c r="B330" s="56" t="str">
        <f>INDEX(m_color_trans!D:D,MATCH(A330,m_color_trans!$A:$A,0))</f>
        <v>Natural white</v>
      </c>
      <c r="C330">
        <v>59</v>
      </c>
      <c r="D330" s="56" t="str">
        <f>INDEX(m_model_trans!E:E,MATCH(C330,m_model_trans!A:A,0))</f>
        <v>On-wall (1 panel on 1 track)</v>
      </c>
      <c r="E330" s="59" t="str">
        <f>INDEX(m_model!H:H,MATCH(C330,m_model!A:A,0))</f>
        <v>Hanging door</v>
      </c>
      <c r="F330" s="56" t="str">
        <f>INDEX(m_model!I:I,MATCH(C330,m_model!A:A,0))</f>
        <v>Interior series</v>
      </c>
      <c r="G330" s="56" t="str">
        <f>INDEX(check_product_model!B:B,MATCH(C330,check_product_model!D:D,0))</f>
        <v>Hanging door</v>
      </c>
      <c r="H330" s="56" t="str">
        <f t="shared" ref="H330:H335" si="18">IF(OR(G330="",G330=0),"",CONCATENATE(G330,"_"))</f>
        <v>Hanging door_</v>
      </c>
      <c r="I330" s="130">
        <v>0</v>
      </c>
      <c r="J330" s="6" t="s">
        <v>3252</v>
      </c>
      <c r="K330" s="6" t="s">
        <v>3466</v>
      </c>
      <c r="L330" t="str">
        <f t="shared" ref="L330:L335" si="19">IF(O330="",F330,O330)</f>
        <v>Interior series</v>
      </c>
      <c r="M330" t="str">
        <f t="shared" ref="M330:M335" si="20">IF(N330="",CONCATENATE(H330,D330,"_",B330,".png"),N330)</f>
        <v>Hanging door_On-wall (1 panel on 1 track)_Natural white.png</v>
      </c>
      <c r="P330">
        <v>0</v>
      </c>
    </row>
    <row r="331" spans="1:16">
      <c r="A331">
        <v>2</v>
      </c>
      <c r="B331" s="56" t="str">
        <f>INDEX(m_color_trans!D:D,MATCH(A331,m_color_trans!$A:$A,0))</f>
        <v>Natural Silver</v>
      </c>
      <c r="C331">
        <v>59</v>
      </c>
      <c r="D331" s="56" t="str">
        <f>INDEX(m_model_trans!E:E,MATCH(C331,m_model_trans!A:A,0))</f>
        <v>On-wall (1 panel on 1 track)</v>
      </c>
      <c r="E331" s="59" t="str">
        <f>INDEX(m_model!H:H,MATCH(C331,m_model!A:A,0))</f>
        <v>Hanging door</v>
      </c>
      <c r="F331" s="56" t="str">
        <f>INDEX(m_model!I:I,MATCH(C331,m_model!A:A,0))</f>
        <v>Interior series</v>
      </c>
      <c r="G331" s="56" t="str">
        <f>INDEX(check_product_model!B:B,MATCH(C331,check_product_model!D:D,0))</f>
        <v>Hanging door</v>
      </c>
      <c r="H331" s="56" t="str">
        <f t="shared" si="18"/>
        <v>Hanging door_</v>
      </c>
      <c r="I331" s="130">
        <v>0</v>
      </c>
      <c r="J331" s="6" t="s">
        <v>3252</v>
      </c>
      <c r="K331" s="6" t="s">
        <v>3467</v>
      </c>
      <c r="L331" t="str">
        <f t="shared" si="19"/>
        <v>Interior series</v>
      </c>
      <c r="M331" t="str">
        <f t="shared" si="20"/>
        <v>Hanging door_On-wall (1 panel on 1 track)_Natural Silver.png</v>
      </c>
      <c r="P331">
        <v>0</v>
      </c>
    </row>
    <row r="332" spans="1:16">
      <c r="A332">
        <v>3</v>
      </c>
      <c r="B332" s="56" t="str">
        <f>INDEX(m_color_trans!D:D,MATCH(A332,m_color_trans!$A:$A,0))</f>
        <v>Ivory White</v>
      </c>
      <c r="C332">
        <v>59</v>
      </c>
      <c r="D332" s="56" t="str">
        <f>INDEX(m_model_trans!E:E,MATCH(C332,m_model_trans!A:A,0))</f>
        <v>On-wall (1 panel on 1 track)</v>
      </c>
      <c r="E332" s="59" t="str">
        <f>INDEX(m_model!H:H,MATCH(C332,m_model!A:A,0))</f>
        <v>Hanging door</v>
      </c>
      <c r="F332" s="56" t="str">
        <f>INDEX(m_model!I:I,MATCH(C332,m_model!A:A,0))</f>
        <v>Interior series</v>
      </c>
      <c r="G332" s="56" t="str">
        <f>INDEX(check_product_model!B:B,MATCH(C332,check_product_model!D:D,0))</f>
        <v>Hanging door</v>
      </c>
      <c r="H332" s="56" t="str">
        <f t="shared" si="18"/>
        <v>Hanging door_</v>
      </c>
      <c r="I332" s="130">
        <v>0</v>
      </c>
      <c r="J332" s="6" t="s">
        <v>3252</v>
      </c>
      <c r="K332" s="6" t="s">
        <v>3468</v>
      </c>
      <c r="L332" t="str">
        <f t="shared" si="19"/>
        <v>Interior series</v>
      </c>
      <c r="M332" t="str">
        <f t="shared" si="20"/>
        <v>Hanging door_On-wall (1 panel on 1 track)_Ivory White.png</v>
      </c>
      <c r="P332">
        <v>0</v>
      </c>
    </row>
    <row r="333" spans="1:16">
      <c r="A333">
        <v>4</v>
      </c>
      <c r="B333" s="56" t="str">
        <f>INDEX(m_color_trans!D:D,MATCH(A333,m_color_trans!$A:$A,0))</f>
        <v>Shine Grey</v>
      </c>
      <c r="C333">
        <v>59</v>
      </c>
      <c r="D333" s="56" t="str">
        <f>INDEX(m_model_trans!E:E,MATCH(C333,m_model_trans!A:A,0))</f>
        <v>On-wall (1 panel on 1 track)</v>
      </c>
      <c r="E333" s="59" t="str">
        <f>INDEX(m_model!H:H,MATCH(C333,m_model!A:A,0))</f>
        <v>Hanging door</v>
      </c>
      <c r="F333" s="56" t="str">
        <f>INDEX(m_model!I:I,MATCH(C333,m_model!A:A,0))</f>
        <v>Interior series</v>
      </c>
      <c r="G333" s="56" t="str">
        <f>INDEX(check_product_model!B:B,MATCH(C333,check_product_model!D:D,0))</f>
        <v>Hanging door</v>
      </c>
      <c r="H333" s="56" t="str">
        <f t="shared" si="18"/>
        <v>Hanging door_</v>
      </c>
      <c r="I333" s="130">
        <v>1</v>
      </c>
      <c r="J333" s="6" t="s">
        <v>3252</v>
      </c>
      <c r="K333" s="6" t="s">
        <v>3469</v>
      </c>
      <c r="L333" t="str">
        <f t="shared" si="19"/>
        <v>Interior series</v>
      </c>
      <c r="M333" t="str">
        <f t="shared" si="20"/>
        <v>Hanging door_On-wall (1 panel on 1 track)_Shine Grey.png</v>
      </c>
      <c r="P333">
        <v>0</v>
      </c>
    </row>
    <row r="334" spans="1:16">
      <c r="A334">
        <v>5</v>
      </c>
      <c r="B334" s="56" t="str">
        <f>INDEX(m_color_trans!D:D,MATCH(A334,m_color_trans!$A:$A,0))</f>
        <v>Autumn Brown</v>
      </c>
      <c r="C334">
        <v>59</v>
      </c>
      <c r="D334" s="56" t="str">
        <f>INDEX(m_model_trans!E:E,MATCH(C334,m_model_trans!A:A,0))</f>
        <v>On-wall (1 panel on 1 track)</v>
      </c>
      <c r="E334" s="59" t="str">
        <f>INDEX(m_model!H:H,MATCH(C334,m_model!A:A,0))</f>
        <v>Hanging door</v>
      </c>
      <c r="F334" s="56" t="str">
        <f>INDEX(m_model!I:I,MATCH(C334,m_model!A:A,0))</f>
        <v>Interior series</v>
      </c>
      <c r="G334" s="56" t="str">
        <f>INDEX(check_product_model!B:B,MATCH(C334,check_product_model!D:D,0))</f>
        <v>Hanging door</v>
      </c>
      <c r="H334" s="56" t="str">
        <f t="shared" si="18"/>
        <v>Hanging door_</v>
      </c>
      <c r="I334" s="130">
        <v>0</v>
      </c>
      <c r="J334" s="6" t="s">
        <v>3252</v>
      </c>
      <c r="K334" s="6" t="s">
        <v>3470</v>
      </c>
      <c r="L334" t="str">
        <f t="shared" si="19"/>
        <v>Interior series</v>
      </c>
      <c r="M334" t="str">
        <f t="shared" si="20"/>
        <v>Hanging door_On-wall (1 panel on 1 track)_Autumn Brown.png</v>
      </c>
      <c r="P334">
        <v>0</v>
      </c>
    </row>
    <row r="335" spans="1:16">
      <c r="A335">
        <v>6</v>
      </c>
      <c r="B335" s="56" t="str">
        <f>INDEX(m_color_trans!D:D,MATCH(A335,m_color_trans!$A:$A,0))</f>
        <v>Natural Black</v>
      </c>
      <c r="C335">
        <v>59</v>
      </c>
      <c r="D335" s="56" t="str">
        <f>INDEX(m_model_trans!E:E,MATCH(C335,m_model_trans!A:A,0))</f>
        <v>On-wall (1 panel on 1 track)</v>
      </c>
      <c r="E335" s="59" t="str">
        <f>INDEX(m_model!H:H,MATCH(C335,m_model!A:A,0))</f>
        <v>Hanging door</v>
      </c>
      <c r="F335" s="56" t="str">
        <f>INDEX(m_model!I:I,MATCH(C335,m_model!A:A,0))</f>
        <v>Interior series</v>
      </c>
      <c r="G335" s="56" t="str">
        <f>INDEX(check_product_model!B:B,MATCH(C335,check_product_model!D:D,0))</f>
        <v>Hanging door</v>
      </c>
      <c r="H335" s="56" t="str">
        <f t="shared" si="18"/>
        <v>Hanging door_</v>
      </c>
      <c r="I335" s="130">
        <v>0</v>
      </c>
      <c r="J335" s="6" t="s">
        <v>3252</v>
      </c>
      <c r="K335" s="6" t="s">
        <v>3471</v>
      </c>
      <c r="L335" t="str">
        <f t="shared" si="19"/>
        <v>Interior series</v>
      </c>
      <c r="M335" t="str">
        <f t="shared" si="20"/>
        <v>Hanging door_On-wall (1 panel on 1 track)_Natural Black.png</v>
      </c>
      <c r="P335">
        <v>0</v>
      </c>
    </row>
    <row r="336" spans="1:16">
      <c r="A336" s="1">
        <v>1</v>
      </c>
      <c r="B336" s="56" t="str">
        <f>INDEX(m_color_trans!D:D,MATCH(A336,m_color_trans!$A:$A,0))</f>
        <v>Natural white</v>
      </c>
      <c r="C336">
        <v>60</v>
      </c>
      <c r="D336" s="56" t="str">
        <f>INDEX(m_model_trans!E:E,MATCH(C336,m_model_trans!A:A,0))</f>
        <v>On-wall (2 panels on 1 track)</v>
      </c>
      <c r="E336" s="59" t="str">
        <f>INDEX(m_model!H:H,MATCH(C336,m_model!A:A,0))</f>
        <v>Hanging door</v>
      </c>
      <c r="F336" s="56" t="str">
        <f>INDEX(m_model!I:I,MATCH(C336,m_model!A:A,0))</f>
        <v>Interior series</v>
      </c>
      <c r="G336" s="56" t="str">
        <f>INDEX(check_product_model!B:B,MATCH(C336,check_product_model!D:D,0))</f>
        <v>Hanging door</v>
      </c>
      <c r="H336" s="56" t="str">
        <f t="shared" ref="H336:H341" si="21">IF(OR(G336="",G336=0),"",CONCATENATE(G336,"_"))</f>
        <v>Hanging door_</v>
      </c>
      <c r="I336" s="130">
        <v>0</v>
      </c>
      <c r="J336" s="6" t="s">
        <v>3252</v>
      </c>
      <c r="K336" s="6" t="s">
        <v>3472</v>
      </c>
      <c r="L336" t="str">
        <f t="shared" ref="L336:L341" si="22">IF(O336="",F336,O336)</f>
        <v>Interior series</v>
      </c>
      <c r="M336" t="str">
        <f t="shared" ref="M336:M341" si="23">IF(N336="",CONCATENATE(H336,D336,"_",B336,".png"),N336)</f>
        <v>Hanging door_On-wall (2 panels on 1 track)_Natural white.png</v>
      </c>
      <c r="P336">
        <v>0</v>
      </c>
    </row>
    <row r="337" spans="1:16">
      <c r="A337">
        <v>2</v>
      </c>
      <c r="B337" s="56" t="str">
        <f>INDEX(m_color_trans!D:D,MATCH(A337,m_color_trans!$A:$A,0))</f>
        <v>Natural Silver</v>
      </c>
      <c r="C337">
        <v>60</v>
      </c>
      <c r="D337" s="56" t="str">
        <f>INDEX(m_model_trans!E:E,MATCH(C337,m_model_trans!A:A,0))</f>
        <v>On-wall (2 panels on 1 track)</v>
      </c>
      <c r="E337" s="59" t="str">
        <f>INDEX(m_model!H:H,MATCH(C337,m_model!A:A,0))</f>
        <v>Hanging door</v>
      </c>
      <c r="F337" s="56" t="str">
        <f>INDEX(m_model!I:I,MATCH(C337,m_model!A:A,0))</f>
        <v>Interior series</v>
      </c>
      <c r="G337" s="56" t="str">
        <f>INDEX(check_product_model!B:B,MATCH(C337,check_product_model!D:D,0))</f>
        <v>Hanging door</v>
      </c>
      <c r="H337" s="56" t="str">
        <f t="shared" si="21"/>
        <v>Hanging door_</v>
      </c>
      <c r="I337" s="130">
        <v>0</v>
      </c>
      <c r="J337" s="6" t="s">
        <v>3252</v>
      </c>
      <c r="K337" s="6" t="s">
        <v>3473</v>
      </c>
      <c r="L337" t="str">
        <f t="shared" si="22"/>
        <v>Interior series</v>
      </c>
      <c r="M337" t="str">
        <f t="shared" si="23"/>
        <v>Hanging door_On-wall (2 panels on 1 track)_Natural Silver.png</v>
      </c>
      <c r="P337">
        <v>0</v>
      </c>
    </row>
    <row r="338" spans="1:16">
      <c r="A338">
        <v>3</v>
      </c>
      <c r="B338" s="56" t="str">
        <f>INDEX(m_color_trans!D:D,MATCH(A338,m_color_trans!$A:$A,0))</f>
        <v>Ivory White</v>
      </c>
      <c r="C338">
        <v>60</v>
      </c>
      <c r="D338" s="56" t="str">
        <f>INDEX(m_model_trans!E:E,MATCH(C338,m_model_trans!A:A,0))</f>
        <v>On-wall (2 panels on 1 track)</v>
      </c>
      <c r="E338" s="59" t="str">
        <f>INDEX(m_model!H:H,MATCH(C338,m_model!A:A,0))</f>
        <v>Hanging door</v>
      </c>
      <c r="F338" s="56" t="str">
        <f>INDEX(m_model!I:I,MATCH(C338,m_model!A:A,0))</f>
        <v>Interior series</v>
      </c>
      <c r="G338" s="56" t="str">
        <f>INDEX(check_product_model!B:B,MATCH(C338,check_product_model!D:D,0))</f>
        <v>Hanging door</v>
      </c>
      <c r="H338" s="56" t="str">
        <f t="shared" si="21"/>
        <v>Hanging door_</v>
      </c>
      <c r="I338" s="130">
        <v>0</v>
      </c>
      <c r="J338" s="6" t="s">
        <v>3252</v>
      </c>
      <c r="K338" s="6" t="s">
        <v>3474</v>
      </c>
      <c r="L338" t="str">
        <f t="shared" si="22"/>
        <v>Interior series</v>
      </c>
      <c r="M338" t="str">
        <f t="shared" si="23"/>
        <v>Hanging door_On-wall (2 panels on 1 track)_Ivory White.png</v>
      </c>
      <c r="P338">
        <v>0</v>
      </c>
    </row>
    <row r="339" spans="1:16">
      <c r="A339">
        <v>4</v>
      </c>
      <c r="B339" s="56" t="str">
        <f>INDEX(m_color_trans!D:D,MATCH(A339,m_color_trans!$A:$A,0))</f>
        <v>Shine Grey</v>
      </c>
      <c r="C339">
        <v>60</v>
      </c>
      <c r="D339" s="56" t="str">
        <f>INDEX(m_model_trans!E:E,MATCH(C339,m_model_trans!A:A,0))</f>
        <v>On-wall (2 panels on 1 track)</v>
      </c>
      <c r="E339" s="59" t="str">
        <f>INDEX(m_model!H:H,MATCH(C339,m_model!A:A,0))</f>
        <v>Hanging door</v>
      </c>
      <c r="F339" s="56" t="str">
        <f>INDEX(m_model!I:I,MATCH(C339,m_model!A:A,0))</f>
        <v>Interior series</v>
      </c>
      <c r="G339" s="56" t="str">
        <f>INDEX(check_product_model!B:B,MATCH(C339,check_product_model!D:D,0))</f>
        <v>Hanging door</v>
      </c>
      <c r="H339" s="56" t="str">
        <f t="shared" si="21"/>
        <v>Hanging door_</v>
      </c>
      <c r="I339" s="130">
        <v>1</v>
      </c>
      <c r="J339" s="6" t="s">
        <v>3252</v>
      </c>
      <c r="K339" s="6" t="s">
        <v>3475</v>
      </c>
      <c r="L339" t="str">
        <f t="shared" si="22"/>
        <v>Interior series</v>
      </c>
      <c r="M339" t="str">
        <f t="shared" si="23"/>
        <v>Hanging door_On-wall (2 panels on 1 track)_Shine Grey.png</v>
      </c>
      <c r="P339">
        <v>0</v>
      </c>
    </row>
    <row r="340" spans="1:16">
      <c r="A340">
        <v>5</v>
      </c>
      <c r="B340" s="56" t="str">
        <f>INDEX(m_color_trans!D:D,MATCH(A340,m_color_trans!$A:$A,0))</f>
        <v>Autumn Brown</v>
      </c>
      <c r="C340">
        <v>60</v>
      </c>
      <c r="D340" s="56" t="str">
        <f>INDEX(m_model_trans!E:E,MATCH(C340,m_model_trans!A:A,0))</f>
        <v>On-wall (2 panels on 1 track)</v>
      </c>
      <c r="E340" s="59" t="str">
        <f>INDEX(m_model!H:H,MATCH(C340,m_model!A:A,0))</f>
        <v>Hanging door</v>
      </c>
      <c r="F340" s="56" t="str">
        <f>INDEX(m_model!I:I,MATCH(C340,m_model!A:A,0))</f>
        <v>Interior series</v>
      </c>
      <c r="G340" s="56" t="str">
        <f>INDEX(check_product_model!B:B,MATCH(C340,check_product_model!D:D,0))</f>
        <v>Hanging door</v>
      </c>
      <c r="H340" s="56" t="str">
        <f t="shared" si="21"/>
        <v>Hanging door_</v>
      </c>
      <c r="I340" s="130">
        <v>0</v>
      </c>
      <c r="J340" s="6" t="s">
        <v>3252</v>
      </c>
      <c r="K340" s="6" t="s">
        <v>3476</v>
      </c>
      <c r="L340" t="str">
        <f t="shared" si="22"/>
        <v>Interior series</v>
      </c>
      <c r="M340" t="str">
        <f t="shared" si="23"/>
        <v>Hanging door_On-wall (2 panels on 1 track)_Autumn Brown.png</v>
      </c>
      <c r="P340">
        <v>0</v>
      </c>
    </row>
    <row r="341" spans="1:16">
      <c r="A341">
        <v>6</v>
      </c>
      <c r="B341" s="56" t="str">
        <f>INDEX(m_color_trans!D:D,MATCH(A341,m_color_trans!$A:$A,0))</f>
        <v>Natural Black</v>
      </c>
      <c r="C341">
        <v>60</v>
      </c>
      <c r="D341" s="56" t="str">
        <f>INDEX(m_model_trans!E:E,MATCH(C341,m_model_trans!A:A,0))</f>
        <v>On-wall (2 panels on 1 track)</v>
      </c>
      <c r="E341" s="59" t="str">
        <f>INDEX(m_model!H:H,MATCH(C341,m_model!A:A,0))</f>
        <v>Hanging door</v>
      </c>
      <c r="F341" s="56" t="str">
        <f>INDEX(m_model!I:I,MATCH(C341,m_model!A:A,0))</f>
        <v>Interior series</v>
      </c>
      <c r="G341" s="56" t="str">
        <f>INDEX(check_product_model!B:B,MATCH(C341,check_product_model!D:D,0))</f>
        <v>Hanging door</v>
      </c>
      <c r="H341" s="56" t="str">
        <f t="shared" si="21"/>
        <v>Hanging door_</v>
      </c>
      <c r="I341" s="130">
        <v>0</v>
      </c>
      <c r="J341" s="6" t="s">
        <v>3252</v>
      </c>
      <c r="K341" s="6" t="s">
        <v>3477</v>
      </c>
      <c r="L341" t="str">
        <f t="shared" si="22"/>
        <v>Interior series</v>
      </c>
      <c r="M341" t="str">
        <f t="shared" si="23"/>
        <v>Hanging door_On-wall (2 panels on 1 track)_Natural Black.png</v>
      </c>
      <c r="P341">
        <v>0</v>
      </c>
    </row>
    <row r="342" spans="1:16">
      <c r="A342" s="1">
        <v>1</v>
      </c>
      <c r="B342" s="56" t="str">
        <f>INDEX(m_color_trans!D:D,MATCH(A342,m_color_trans!$A:$A,0))</f>
        <v>Natural white</v>
      </c>
      <c r="C342">
        <v>61</v>
      </c>
      <c r="D342" s="56" t="str">
        <f>INDEX(m_model_trans!E:E,MATCH(C342,m_model_trans!A:A,0))</f>
        <v>In-wall (1 panel on 1 track)</v>
      </c>
      <c r="E342" s="59" t="str">
        <f>INDEX(m_model!H:H,MATCH(C342,m_model!A:A,0))</f>
        <v>Hanging door</v>
      </c>
      <c r="F342" s="56" t="str">
        <f>INDEX(m_model!I:I,MATCH(C342,m_model!A:A,0))</f>
        <v>Interior series</v>
      </c>
      <c r="G342" s="56" t="str">
        <f>INDEX(check_product_model!B:B,MATCH(C342,check_product_model!D:D,0))</f>
        <v>Hanging door</v>
      </c>
      <c r="H342" s="56" t="str">
        <f t="shared" ref="H342:H347" si="24">IF(OR(G342="",G342=0),"",CONCATENATE(G342,"_"))</f>
        <v>Hanging door_</v>
      </c>
      <c r="I342" s="130">
        <v>0</v>
      </c>
      <c r="J342" s="6" t="s">
        <v>3252</v>
      </c>
      <c r="K342" s="6" t="s">
        <v>3478</v>
      </c>
      <c r="L342" t="str">
        <f t="shared" ref="L342:L347" si="25">IF(O342="",F342,O342)</f>
        <v>Interior series</v>
      </c>
      <c r="M342" t="str">
        <f t="shared" ref="M342:M347" si="26">IF(N342="",CONCATENATE(H342,D342,"_",B342,".png"),N342)</f>
        <v>Hanging door_In-wall (1 panel on 1 track)_Natural white.png</v>
      </c>
      <c r="P342">
        <v>0</v>
      </c>
    </row>
    <row r="343" spans="1:16">
      <c r="A343">
        <v>2</v>
      </c>
      <c r="B343" s="56" t="str">
        <f>INDEX(m_color_trans!D:D,MATCH(A343,m_color_trans!$A:$A,0))</f>
        <v>Natural Silver</v>
      </c>
      <c r="C343">
        <v>61</v>
      </c>
      <c r="D343" s="56" t="str">
        <f>INDEX(m_model_trans!E:E,MATCH(C343,m_model_trans!A:A,0))</f>
        <v>In-wall (1 panel on 1 track)</v>
      </c>
      <c r="E343" s="59" t="str">
        <f>INDEX(m_model!H:H,MATCH(C343,m_model!A:A,0))</f>
        <v>Hanging door</v>
      </c>
      <c r="F343" s="56" t="str">
        <f>INDEX(m_model!I:I,MATCH(C343,m_model!A:A,0))</f>
        <v>Interior series</v>
      </c>
      <c r="G343" s="56" t="str">
        <f>INDEX(check_product_model!B:B,MATCH(C343,check_product_model!D:D,0))</f>
        <v>Hanging door</v>
      </c>
      <c r="H343" s="56" t="str">
        <f t="shared" si="24"/>
        <v>Hanging door_</v>
      </c>
      <c r="I343" s="130">
        <v>0</v>
      </c>
      <c r="J343" s="6" t="s">
        <v>3252</v>
      </c>
      <c r="K343" s="6" t="s">
        <v>3479</v>
      </c>
      <c r="L343" t="str">
        <f t="shared" si="25"/>
        <v>Interior series</v>
      </c>
      <c r="M343" t="str">
        <f t="shared" si="26"/>
        <v>Hanging door_In-wall (1 panel on 1 track)_Natural Silver.png</v>
      </c>
      <c r="P343">
        <v>0</v>
      </c>
    </row>
    <row r="344" spans="1:16">
      <c r="A344">
        <v>3</v>
      </c>
      <c r="B344" s="56" t="str">
        <f>INDEX(m_color_trans!D:D,MATCH(A344,m_color_trans!$A:$A,0))</f>
        <v>Ivory White</v>
      </c>
      <c r="C344">
        <v>61</v>
      </c>
      <c r="D344" s="56" t="str">
        <f>INDEX(m_model_trans!E:E,MATCH(C344,m_model_trans!A:A,0))</f>
        <v>In-wall (1 panel on 1 track)</v>
      </c>
      <c r="E344" s="59" t="str">
        <f>INDEX(m_model!H:H,MATCH(C344,m_model!A:A,0))</f>
        <v>Hanging door</v>
      </c>
      <c r="F344" s="56" t="str">
        <f>INDEX(m_model!I:I,MATCH(C344,m_model!A:A,0))</f>
        <v>Interior series</v>
      </c>
      <c r="G344" s="56" t="str">
        <f>INDEX(check_product_model!B:B,MATCH(C344,check_product_model!D:D,0))</f>
        <v>Hanging door</v>
      </c>
      <c r="H344" s="56" t="str">
        <f t="shared" si="24"/>
        <v>Hanging door_</v>
      </c>
      <c r="I344" s="130">
        <v>0</v>
      </c>
      <c r="J344" s="6" t="s">
        <v>3252</v>
      </c>
      <c r="K344" s="6" t="s">
        <v>3480</v>
      </c>
      <c r="L344" t="str">
        <f t="shared" si="25"/>
        <v>Interior series</v>
      </c>
      <c r="M344" t="str">
        <f t="shared" si="26"/>
        <v>Hanging door_In-wall (1 panel on 1 track)_Ivory White.png</v>
      </c>
      <c r="P344">
        <v>0</v>
      </c>
    </row>
    <row r="345" spans="1:16">
      <c r="A345">
        <v>4</v>
      </c>
      <c r="B345" s="56" t="str">
        <f>INDEX(m_color_trans!D:D,MATCH(A345,m_color_trans!$A:$A,0))</f>
        <v>Shine Grey</v>
      </c>
      <c r="C345">
        <v>61</v>
      </c>
      <c r="D345" s="56" t="str">
        <f>INDEX(m_model_trans!E:E,MATCH(C345,m_model_trans!A:A,0))</f>
        <v>In-wall (1 panel on 1 track)</v>
      </c>
      <c r="E345" s="59" t="str">
        <f>INDEX(m_model!H:H,MATCH(C345,m_model!A:A,0))</f>
        <v>Hanging door</v>
      </c>
      <c r="F345" s="56" t="str">
        <f>INDEX(m_model!I:I,MATCH(C345,m_model!A:A,0))</f>
        <v>Interior series</v>
      </c>
      <c r="G345" s="56" t="str">
        <f>INDEX(check_product_model!B:B,MATCH(C345,check_product_model!D:D,0))</f>
        <v>Hanging door</v>
      </c>
      <c r="H345" s="56" t="str">
        <f t="shared" si="24"/>
        <v>Hanging door_</v>
      </c>
      <c r="I345" s="130">
        <v>1</v>
      </c>
      <c r="J345" s="6" t="s">
        <v>3252</v>
      </c>
      <c r="K345" s="6" t="s">
        <v>3481</v>
      </c>
      <c r="L345" t="str">
        <f t="shared" si="25"/>
        <v>Interior series</v>
      </c>
      <c r="M345" t="str">
        <f t="shared" si="26"/>
        <v>Hanging door_In-wall (1 panel on 1 track)_Shine Grey.png</v>
      </c>
      <c r="P345">
        <v>0</v>
      </c>
    </row>
    <row r="346" spans="1:16">
      <c r="A346">
        <v>5</v>
      </c>
      <c r="B346" s="56" t="str">
        <f>INDEX(m_color_trans!D:D,MATCH(A346,m_color_trans!$A:$A,0))</f>
        <v>Autumn Brown</v>
      </c>
      <c r="C346">
        <v>61</v>
      </c>
      <c r="D346" s="56" t="str">
        <f>INDEX(m_model_trans!E:E,MATCH(C346,m_model_trans!A:A,0))</f>
        <v>In-wall (1 panel on 1 track)</v>
      </c>
      <c r="E346" s="59" t="str">
        <f>INDEX(m_model!H:H,MATCH(C346,m_model!A:A,0))</f>
        <v>Hanging door</v>
      </c>
      <c r="F346" s="56" t="str">
        <f>INDEX(m_model!I:I,MATCH(C346,m_model!A:A,0))</f>
        <v>Interior series</v>
      </c>
      <c r="G346" s="56" t="str">
        <f>INDEX(check_product_model!B:B,MATCH(C346,check_product_model!D:D,0))</f>
        <v>Hanging door</v>
      </c>
      <c r="H346" s="56" t="str">
        <f t="shared" si="24"/>
        <v>Hanging door_</v>
      </c>
      <c r="I346" s="130">
        <v>0</v>
      </c>
      <c r="J346" s="6" t="s">
        <v>3252</v>
      </c>
      <c r="K346" s="6" t="s">
        <v>3482</v>
      </c>
      <c r="L346" t="str">
        <f t="shared" si="25"/>
        <v>Interior series</v>
      </c>
      <c r="M346" t="str">
        <f t="shared" si="26"/>
        <v>Hanging door_In-wall (1 panel on 1 track)_Autumn Brown.png</v>
      </c>
      <c r="P346">
        <v>0</v>
      </c>
    </row>
    <row r="347" spans="1:16">
      <c r="A347">
        <v>6</v>
      </c>
      <c r="B347" s="56" t="str">
        <f>INDEX(m_color_trans!D:D,MATCH(A347,m_color_trans!$A:$A,0))</f>
        <v>Natural Black</v>
      </c>
      <c r="C347">
        <v>61</v>
      </c>
      <c r="D347" s="56" t="str">
        <f>INDEX(m_model_trans!E:E,MATCH(C347,m_model_trans!A:A,0))</f>
        <v>In-wall (1 panel on 1 track)</v>
      </c>
      <c r="E347" s="59" t="str">
        <f>INDEX(m_model!H:H,MATCH(C347,m_model!A:A,0))</f>
        <v>Hanging door</v>
      </c>
      <c r="F347" s="56" t="str">
        <f>INDEX(m_model!I:I,MATCH(C347,m_model!A:A,0))</f>
        <v>Interior series</v>
      </c>
      <c r="G347" s="56" t="str">
        <f>INDEX(check_product_model!B:B,MATCH(C347,check_product_model!D:D,0))</f>
        <v>Hanging door</v>
      </c>
      <c r="H347" s="56" t="str">
        <f t="shared" si="24"/>
        <v>Hanging door_</v>
      </c>
      <c r="I347" s="130">
        <v>0</v>
      </c>
      <c r="J347" s="6" t="s">
        <v>3252</v>
      </c>
      <c r="K347" s="6" t="s">
        <v>3483</v>
      </c>
      <c r="L347" t="str">
        <f t="shared" si="25"/>
        <v>Interior series</v>
      </c>
      <c r="M347" t="str">
        <f t="shared" si="26"/>
        <v>Hanging door_In-wall (1 panel on 1 track)_Natural Black.png</v>
      </c>
      <c r="P347">
        <v>0</v>
      </c>
    </row>
    <row r="348" spans="1:16">
      <c r="A348" s="1">
        <v>1</v>
      </c>
      <c r="B348" s="56" t="str">
        <f>INDEX(m_color_trans!D:D,MATCH(A348,m_color_trans!$A:$A,0))</f>
        <v>Natural white</v>
      </c>
      <c r="C348">
        <v>62</v>
      </c>
      <c r="D348" s="56" t="str">
        <f>INDEX(m_model_trans!E:E,MATCH(C348,m_model_trans!A:A,0))</f>
        <v>In-wall (2 panels on 2 tracks)</v>
      </c>
      <c r="E348" s="59" t="str">
        <f>INDEX(m_model!H:H,MATCH(C348,m_model!A:A,0))</f>
        <v>Hanging door</v>
      </c>
      <c r="F348" s="56" t="str">
        <f>INDEX(m_model!I:I,MATCH(C348,m_model!A:A,0))</f>
        <v>Interior series</v>
      </c>
      <c r="G348" s="56" t="str">
        <f>INDEX(check_product_model!B:B,MATCH(C348,check_product_model!D:D,0))</f>
        <v>Hanging door</v>
      </c>
      <c r="H348" s="56" t="str">
        <f t="shared" ref="H348:H361" si="27">IF(OR(G348="",G348=0),"",CONCATENATE(G348,"_"))</f>
        <v>Hanging door_</v>
      </c>
      <c r="I348" s="130">
        <v>0</v>
      </c>
      <c r="J348" s="6" t="s">
        <v>3252</v>
      </c>
      <c r="K348" s="6" t="s">
        <v>3484</v>
      </c>
      <c r="L348" t="str">
        <f t="shared" ref="L348:L391" si="28">IF(O348="",F348,O348)</f>
        <v>Interior series</v>
      </c>
      <c r="M348" t="str">
        <f t="shared" ref="M348:M391" si="29">IF(N348="",CONCATENATE(H348,D348,"_",B348,".png"),N348)</f>
        <v>Hanging door_In-wall (2 panels on 2 tracks)_Natural white.png</v>
      </c>
      <c r="P348">
        <v>0</v>
      </c>
    </row>
    <row r="349" spans="1:16">
      <c r="A349">
        <v>2</v>
      </c>
      <c r="B349" s="56" t="str">
        <f>INDEX(m_color_trans!D:D,MATCH(A349,m_color_trans!$A:$A,0))</f>
        <v>Natural Silver</v>
      </c>
      <c r="C349">
        <v>62</v>
      </c>
      <c r="D349" s="56" t="str">
        <f>INDEX(m_model_trans!E:E,MATCH(C349,m_model_trans!A:A,0))</f>
        <v>In-wall (2 panels on 2 tracks)</v>
      </c>
      <c r="E349" s="59" t="str">
        <f>INDEX(m_model!H:H,MATCH(C349,m_model!A:A,0))</f>
        <v>Hanging door</v>
      </c>
      <c r="F349" s="56" t="str">
        <f>INDEX(m_model!I:I,MATCH(C349,m_model!A:A,0))</f>
        <v>Interior series</v>
      </c>
      <c r="G349" s="56" t="str">
        <f>INDEX(check_product_model!B:B,MATCH(C349,check_product_model!D:D,0))</f>
        <v>Hanging door</v>
      </c>
      <c r="H349" s="56" t="str">
        <f t="shared" si="27"/>
        <v>Hanging door_</v>
      </c>
      <c r="I349" s="130">
        <v>0</v>
      </c>
      <c r="J349" s="6" t="s">
        <v>3252</v>
      </c>
      <c r="K349" s="6" t="s">
        <v>3485</v>
      </c>
      <c r="L349" t="str">
        <f t="shared" si="28"/>
        <v>Interior series</v>
      </c>
      <c r="M349" t="str">
        <f t="shared" si="29"/>
        <v>Hanging door_In-wall (2 panels on 2 tracks)_Natural Silver.png</v>
      </c>
      <c r="P349">
        <v>0</v>
      </c>
    </row>
    <row r="350" spans="1:16">
      <c r="A350">
        <v>3</v>
      </c>
      <c r="B350" s="56" t="str">
        <f>INDEX(m_color_trans!D:D,MATCH(A350,m_color_trans!$A:$A,0))</f>
        <v>Ivory White</v>
      </c>
      <c r="C350">
        <v>62</v>
      </c>
      <c r="D350" s="56" t="str">
        <f>INDEX(m_model_trans!E:E,MATCH(C350,m_model_trans!A:A,0))</f>
        <v>In-wall (2 panels on 2 tracks)</v>
      </c>
      <c r="E350" s="59" t="str">
        <f>INDEX(m_model!H:H,MATCH(C350,m_model!A:A,0))</f>
        <v>Hanging door</v>
      </c>
      <c r="F350" s="56" t="str">
        <f>INDEX(m_model!I:I,MATCH(C350,m_model!A:A,0))</f>
        <v>Interior series</v>
      </c>
      <c r="G350" s="56" t="str">
        <f>INDEX(check_product_model!B:B,MATCH(C350,check_product_model!D:D,0))</f>
        <v>Hanging door</v>
      </c>
      <c r="H350" s="56" t="str">
        <f t="shared" si="27"/>
        <v>Hanging door_</v>
      </c>
      <c r="I350" s="130">
        <v>0</v>
      </c>
      <c r="J350" s="6" t="s">
        <v>3252</v>
      </c>
      <c r="K350" s="6" t="s">
        <v>3486</v>
      </c>
      <c r="L350" t="str">
        <f t="shared" si="28"/>
        <v>Interior series</v>
      </c>
      <c r="M350" t="str">
        <f t="shared" si="29"/>
        <v>Hanging door_In-wall (2 panels on 2 tracks)_Ivory White.png</v>
      </c>
      <c r="P350">
        <v>0</v>
      </c>
    </row>
    <row r="351" spans="1:16">
      <c r="A351">
        <v>4</v>
      </c>
      <c r="B351" s="56" t="str">
        <f>INDEX(m_color_trans!D:D,MATCH(A351,m_color_trans!$A:$A,0))</f>
        <v>Shine Grey</v>
      </c>
      <c r="C351">
        <v>62</v>
      </c>
      <c r="D351" s="56" t="str">
        <f>INDEX(m_model_trans!E:E,MATCH(C351,m_model_trans!A:A,0))</f>
        <v>In-wall (2 panels on 2 tracks)</v>
      </c>
      <c r="E351" s="59" t="str">
        <f>INDEX(m_model!H:H,MATCH(C351,m_model!A:A,0))</f>
        <v>Hanging door</v>
      </c>
      <c r="F351" s="56" t="str">
        <f>INDEX(m_model!I:I,MATCH(C351,m_model!A:A,0))</f>
        <v>Interior series</v>
      </c>
      <c r="G351" s="56" t="str">
        <f>INDEX(check_product_model!B:B,MATCH(C351,check_product_model!D:D,0))</f>
        <v>Hanging door</v>
      </c>
      <c r="H351" s="56" t="str">
        <f t="shared" si="27"/>
        <v>Hanging door_</v>
      </c>
      <c r="I351" s="130">
        <v>1</v>
      </c>
      <c r="J351" s="6" t="s">
        <v>3252</v>
      </c>
      <c r="K351" s="6" t="s">
        <v>3487</v>
      </c>
      <c r="L351" t="str">
        <f t="shared" si="28"/>
        <v>Interior series</v>
      </c>
      <c r="M351" t="str">
        <f t="shared" si="29"/>
        <v>Hanging door_In-wall (2 panels on 2 tracks)_Shine Grey.png</v>
      </c>
      <c r="P351">
        <v>0</v>
      </c>
    </row>
    <row r="352" spans="1:16">
      <c r="A352">
        <v>5</v>
      </c>
      <c r="B352" s="56" t="str">
        <f>INDEX(m_color_trans!D:D,MATCH(A352,m_color_trans!$A:$A,0))</f>
        <v>Autumn Brown</v>
      </c>
      <c r="C352">
        <v>62</v>
      </c>
      <c r="D352" s="56" t="str">
        <f>INDEX(m_model_trans!E:E,MATCH(C352,m_model_trans!A:A,0))</f>
        <v>In-wall (2 panels on 2 tracks)</v>
      </c>
      <c r="E352" s="59" t="str">
        <f>INDEX(m_model!H:H,MATCH(C352,m_model!A:A,0))</f>
        <v>Hanging door</v>
      </c>
      <c r="F352" s="56" t="str">
        <f>INDEX(m_model!I:I,MATCH(C352,m_model!A:A,0))</f>
        <v>Interior series</v>
      </c>
      <c r="G352" s="56" t="str">
        <f>INDEX(check_product_model!B:B,MATCH(C352,check_product_model!D:D,0))</f>
        <v>Hanging door</v>
      </c>
      <c r="H352" s="56" t="str">
        <f t="shared" si="27"/>
        <v>Hanging door_</v>
      </c>
      <c r="I352" s="130">
        <v>0</v>
      </c>
      <c r="J352" s="6" t="s">
        <v>3252</v>
      </c>
      <c r="K352" s="6" t="s">
        <v>3488</v>
      </c>
      <c r="L352" t="str">
        <f t="shared" si="28"/>
        <v>Interior series</v>
      </c>
      <c r="M352" t="str">
        <f t="shared" si="29"/>
        <v>Hanging door_In-wall (2 panels on 2 tracks)_Autumn Brown.png</v>
      </c>
      <c r="P352">
        <v>0</v>
      </c>
    </row>
    <row r="353" spans="1:16">
      <c r="A353">
        <v>6</v>
      </c>
      <c r="B353" s="56" t="str">
        <f>INDEX(m_color_trans!D:D,MATCH(A353,m_color_trans!$A:$A,0))</f>
        <v>Natural Black</v>
      </c>
      <c r="C353">
        <v>62</v>
      </c>
      <c r="D353" s="56" t="str">
        <f>INDEX(m_model_trans!E:E,MATCH(C353,m_model_trans!A:A,0))</f>
        <v>In-wall (2 panels on 2 tracks)</v>
      </c>
      <c r="E353" s="59" t="str">
        <f>INDEX(m_model!H:H,MATCH(C353,m_model!A:A,0))</f>
        <v>Hanging door</v>
      </c>
      <c r="F353" s="56" t="str">
        <f>INDEX(m_model!I:I,MATCH(C353,m_model!A:A,0))</f>
        <v>Interior series</v>
      </c>
      <c r="G353" s="56" t="str">
        <f>INDEX(check_product_model!B:B,MATCH(C353,check_product_model!D:D,0))</f>
        <v>Hanging door</v>
      </c>
      <c r="H353" s="56" t="str">
        <f t="shared" si="27"/>
        <v>Hanging door_</v>
      </c>
      <c r="I353" s="130">
        <v>0</v>
      </c>
      <c r="J353" s="6" t="s">
        <v>3252</v>
      </c>
      <c r="K353" s="6" t="s">
        <v>3489</v>
      </c>
      <c r="L353" t="str">
        <f t="shared" si="28"/>
        <v>Interior series</v>
      </c>
      <c r="M353" t="str">
        <f t="shared" si="29"/>
        <v>Hanging door_In-wall (2 panels on 2 tracks)_Natural Black.png</v>
      </c>
      <c r="P353">
        <v>0</v>
      </c>
    </row>
    <row r="354" spans="1:16">
      <c r="A354">
        <v>2</v>
      </c>
      <c r="B354" s="56" t="str">
        <f>INDEX(m_color_trans!D:D,MATCH(A354,m_color_trans!$A:$A,0))</f>
        <v>Natural Silver</v>
      </c>
      <c r="C354">
        <v>63</v>
      </c>
      <c r="D354" s="56" t="str">
        <f>INDEX(m_model_trans!E:E,MATCH(C354,m_model_trans!A:A,0))</f>
        <v>New Swing gate(Single)</v>
      </c>
      <c r="E354" s="59" t="str">
        <f>INDEX(m_model!H:H,MATCH(C354,m_model!A:A,0))</f>
        <v>Swing gate</v>
      </c>
      <c r="F354" s="56" t="str">
        <f>INDEX(m_model!I:I,MATCH(C354,m_model!A:A,0))</f>
        <v>Exterior series</v>
      </c>
      <c r="G354" s="56">
        <f>INDEX(check_product_model!B:B,MATCH(C354,check_product_model!D:D,0))</f>
        <v>0</v>
      </c>
      <c r="H354" s="56" t="str">
        <f t="shared" si="27"/>
        <v/>
      </c>
      <c r="I354" s="130">
        <v>0</v>
      </c>
      <c r="J354" s="6" t="s">
        <v>2690</v>
      </c>
      <c r="K354" s="6" t="s">
        <v>3676</v>
      </c>
      <c r="L354" t="str">
        <f t="shared" si="28"/>
        <v>Exterior series</v>
      </c>
      <c r="M354" t="str">
        <f t="shared" si="29"/>
        <v>New Swing gate(Single)_Natural Silver.png</v>
      </c>
      <c r="P354">
        <v>0</v>
      </c>
    </row>
    <row r="355" spans="1:16">
      <c r="A355">
        <v>4</v>
      </c>
      <c r="B355" s="56" t="str">
        <f>INDEX(m_color_trans!D:D,MATCH(A355,m_color_trans!$A:$A,0))</f>
        <v>Shine Grey</v>
      </c>
      <c r="C355">
        <v>63</v>
      </c>
      <c r="D355" s="56" t="str">
        <f>INDEX(m_model_trans!E:E,MATCH(C355,m_model_trans!A:A,0))</f>
        <v>New Swing gate(Single)</v>
      </c>
      <c r="E355" s="59" t="str">
        <f>INDEX(m_model!H:H,MATCH(C355,m_model!A:A,0))</f>
        <v>Swing gate</v>
      </c>
      <c r="F355" s="56" t="str">
        <f>INDEX(m_model!I:I,MATCH(C355,m_model!A:A,0))</f>
        <v>Exterior series</v>
      </c>
      <c r="G355" s="56">
        <f>INDEX(check_product_model!B:B,MATCH(C355,check_product_model!D:D,0))</f>
        <v>0</v>
      </c>
      <c r="H355" s="56" t="str">
        <f t="shared" si="27"/>
        <v/>
      </c>
      <c r="I355" s="130">
        <v>0</v>
      </c>
      <c r="J355" s="6" t="s">
        <v>2690</v>
      </c>
      <c r="K355" s="6" t="s">
        <v>3669</v>
      </c>
      <c r="L355" t="str">
        <f t="shared" si="28"/>
        <v>Exterior series</v>
      </c>
      <c r="M355" t="str">
        <f t="shared" si="29"/>
        <v>New Swing gate(Single)_Shine Grey.png</v>
      </c>
      <c r="P355">
        <v>0</v>
      </c>
    </row>
    <row r="356" spans="1:16">
      <c r="A356">
        <v>5</v>
      </c>
      <c r="B356" s="56" t="str">
        <f>INDEX(m_color_trans!D:D,MATCH(A356,m_color_trans!$A:$A,0))</f>
        <v>Autumn Brown</v>
      </c>
      <c r="C356">
        <v>63</v>
      </c>
      <c r="D356" s="56" t="str">
        <f>INDEX(m_model_trans!E:E,MATCH(C356,m_model_trans!A:A,0))</f>
        <v>New Swing gate(Single)</v>
      </c>
      <c r="E356" s="59" t="str">
        <f>INDEX(m_model!H:H,MATCH(C356,m_model!A:A,0))</f>
        <v>Swing gate</v>
      </c>
      <c r="F356" s="56" t="str">
        <f>INDEX(m_model!I:I,MATCH(C356,m_model!A:A,0))</f>
        <v>Exterior series</v>
      </c>
      <c r="G356" s="56">
        <f>INDEX(check_product_model!B:B,MATCH(C356,check_product_model!D:D,0))</f>
        <v>0</v>
      </c>
      <c r="H356" s="56" t="str">
        <f t="shared" si="27"/>
        <v/>
      </c>
      <c r="I356" s="130">
        <v>0</v>
      </c>
      <c r="J356" s="6" t="s">
        <v>2690</v>
      </c>
      <c r="K356" s="6" t="s">
        <v>3670</v>
      </c>
      <c r="L356" t="str">
        <f t="shared" si="28"/>
        <v>Exterior series</v>
      </c>
      <c r="M356" t="str">
        <f t="shared" si="29"/>
        <v>New Swing gate(Single)_Autumn Brown.png</v>
      </c>
      <c r="P356">
        <v>0</v>
      </c>
    </row>
    <row r="357" spans="1:16">
      <c r="A357">
        <v>6</v>
      </c>
      <c r="B357" s="56" t="str">
        <f>INDEX(m_color_trans!D:D,MATCH(A357,m_color_trans!$A:$A,0))</f>
        <v>Natural Black</v>
      </c>
      <c r="C357">
        <v>63</v>
      </c>
      <c r="D357" s="56" t="str">
        <f>INDEX(m_model_trans!E:E,MATCH(C357,m_model_trans!A:A,0))</f>
        <v>New Swing gate(Single)</v>
      </c>
      <c r="E357" s="59" t="str">
        <f>INDEX(m_model!H:H,MATCH(C357,m_model!A:A,0))</f>
        <v>Swing gate</v>
      </c>
      <c r="F357" s="56" t="str">
        <f>INDEX(m_model!I:I,MATCH(C357,m_model!A:A,0))</f>
        <v>Exterior series</v>
      </c>
      <c r="G357" s="56">
        <f>INDEX(check_product_model!B:B,MATCH(C357,check_product_model!D:D,0))</f>
        <v>0</v>
      </c>
      <c r="H357" s="56" t="str">
        <f t="shared" si="27"/>
        <v/>
      </c>
      <c r="I357" s="130">
        <v>1</v>
      </c>
      <c r="J357" s="6" t="s">
        <v>2690</v>
      </c>
      <c r="K357" s="6" t="s">
        <v>3671</v>
      </c>
      <c r="L357" t="str">
        <f t="shared" si="28"/>
        <v>Exterior series</v>
      </c>
      <c r="M357" t="str">
        <f t="shared" si="29"/>
        <v>New Swing gate(Single)_Natural Black.png</v>
      </c>
      <c r="P357">
        <v>0</v>
      </c>
    </row>
    <row r="358" spans="1:16">
      <c r="A358">
        <v>2</v>
      </c>
      <c r="B358" s="56" t="str">
        <f>INDEX(m_color_trans!D:D,MATCH(A358,m_color_trans!$A:$A,0))</f>
        <v>Natural Silver</v>
      </c>
      <c r="C358">
        <v>64</v>
      </c>
      <c r="D358" s="56" t="str">
        <f>INDEX(m_model_trans!E:E,MATCH(C358,m_model_trans!A:A,0))</f>
        <v>New Swing gate(Double)</v>
      </c>
      <c r="E358" s="59" t="str">
        <f>INDEX(m_model!H:H,MATCH(C358,m_model!A:A,0))</f>
        <v>Swing gate</v>
      </c>
      <c r="F358" s="56" t="str">
        <f>INDEX(m_model!I:I,MATCH(C358,m_model!A:A,0))</f>
        <v>Exterior series</v>
      </c>
      <c r="G358" s="56">
        <f>INDEX(check_product_model!B:B,MATCH(C358,check_product_model!D:D,0))</f>
        <v>0</v>
      </c>
      <c r="H358" s="56" t="str">
        <f t="shared" si="27"/>
        <v/>
      </c>
      <c r="I358" s="130">
        <v>0</v>
      </c>
      <c r="J358" s="6" t="s">
        <v>2690</v>
      </c>
      <c r="K358" s="6" t="s">
        <v>3672</v>
      </c>
      <c r="L358" t="str">
        <f t="shared" si="28"/>
        <v>Exterior series</v>
      </c>
      <c r="M358" t="str">
        <f t="shared" si="29"/>
        <v>New Swing gate(Double)_Natural Silver.png</v>
      </c>
      <c r="P358">
        <v>0</v>
      </c>
    </row>
    <row r="359" spans="1:16">
      <c r="A359">
        <v>4</v>
      </c>
      <c r="B359" s="56" t="str">
        <f>INDEX(m_color_trans!D:D,MATCH(A359,m_color_trans!$A:$A,0))</f>
        <v>Shine Grey</v>
      </c>
      <c r="C359">
        <v>64</v>
      </c>
      <c r="D359" s="56" t="str">
        <f>INDEX(m_model_trans!E:E,MATCH(C359,m_model_trans!A:A,0))</f>
        <v>New Swing gate(Double)</v>
      </c>
      <c r="E359" s="59" t="str">
        <f>INDEX(m_model!H:H,MATCH(C359,m_model!A:A,0))</f>
        <v>Swing gate</v>
      </c>
      <c r="F359" s="56" t="str">
        <f>INDEX(m_model!I:I,MATCH(C359,m_model!A:A,0))</f>
        <v>Exterior series</v>
      </c>
      <c r="G359" s="56">
        <f>INDEX(check_product_model!B:B,MATCH(C359,check_product_model!D:D,0))</f>
        <v>0</v>
      </c>
      <c r="H359" s="56" t="str">
        <f t="shared" si="27"/>
        <v/>
      </c>
      <c r="I359" s="130">
        <v>0</v>
      </c>
      <c r="J359" s="6" t="s">
        <v>2690</v>
      </c>
      <c r="K359" s="6" t="s">
        <v>3673</v>
      </c>
      <c r="L359" t="str">
        <f t="shared" si="28"/>
        <v>Exterior series</v>
      </c>
      <c r="M359" t="str">
        <f t="shared" si="29"/>
        <v>New Swing gate(Double)_Shine Grey.png</v>
      </c>
      <c r="P359">
        <v>0</v>
      </c>
    </row>
    <row r="360" spans="1:16">
      <c r="A360">
        <v>5</v>
      </c>
      <c r="B360" s="56" t="str">
        <f>INDEX(m_color_trans!D:D,MATCH(A360,m_color_trans!$A:$A,0))</f>
        <v>Autumn Brown</v>
      </c>
      <c r="C360">
        <v>64</v>
      </c>
      <c r="D360" s="56" t="str">
        <f>INDEX(m_model_trans!E:E,MATCH(C360,m_model_trans!A:A,0))</f>
        <v>New Swing gate(Double)</v>
      </c>
      <c r="E360" s="59" t="str">
        <f>INDEX(m_model!H:H,MATCH(C360,m_model!A:A,0))</f>
        <v>Swing gate</v>
      </c>
      <c r="F360" s="56" t="str">
        <f>INDEX(m_model!I:I,MATCH(C360,m_model!A:A,0))</f>
        <v>Exterior series</v>
      </c>
      <c r="G360" s="56">
        <f>INDEX(check_product_model!B:B,MATCH(C360,check_product_model!D:D,0))</f>
        <v>0</v>
      </c>
      <c r="H360" s="56" t="str">
        <f t="shared" si="27"/>
        <v/>
      </c>
      <c r="I360" s="130">
        <v>0</v>
      </c>
      <c r="J360" s="6" t="s">
        <v>2690</v>
      </c>
      <c r="K360" s="6" t="s">
        <v>3674</v>
      </c>
      <c r="L360" t="str">
        <f t="shared" si="28"/>
        <v>Exterior series</v>
      </c>
      <c r="M360" t="str">
        <f t="shared" si="29"/>
        <v>New Swing gate(Double)_Autumn Brown.png</v>
      </c>
      <c r="P360">
        <v>0</v>
      </c>
    </row>
    <row r="361" spans="1:16">
      <c r="A361">
        <v>6</v>
      </c>
      <c r="B361" s="56" t="str">
        <f>INDEX(m_color_trans!D:D,MATCH(A361,m_color_trans!$A:$A,0))</f>
        <v>Natural Black</v>
      </c>
      <c r="C361">
        <v>64</v>
      </c>
      <c r="D361" s="56" t="str">
        <f>INDEX(m_model_trans!E:E,MATCH(C361,m_model_trans!A:A,0))</f>
        <v>New Swing gate(Double)</v>
      </c>
      <c r="E361" s="59" t="str">
        <f>INDEX(m_model!H:H,MATCH(C361,m_model!A:A,0))</f>
        <v>Swing gate</v>
      </c>
      <c r="F361" s="56" t="str">
        <f>INDEX(m_model!I:I,MATCH(C361,m_model!A:A,0))</f>
        <v>Exterior series</v>
      </c>
      <c r="G361" s="56">
        <f>INDEX(check_product_model!B:B,MATCH(C361,check_product_model!D:D,0))</f>
        <v>0</v>
      </c>
      <c r="H361" s="56" t="str">
        <f t="shared" si="27"/>
        <v/>
      </c>
      <c r="I361" s="130">
        <v>1</v>
      </c>
      <c r="J361" s="6" t="s">
        <v>2690</v>
      </c>
      <c r="K361" s="6" t="s">
        <v>3675</v>
      </c>
      <c r="L361" t="str">
        <f t="shared" si="28"/>
        <v>Exterior series</v>
      </c>
      <c r="M361" t="str">
        <f t="shared" si="29"/>
        <v>New Swing gate(Double)_Natural Black.png</v>
      </c>
      <c r="P361">
        <v>0</v>
      </c>
    </row>
    <row r="362" spans="1:16">
      <c r="A362" s="1">
        <v>1</v>
      </c>
      <c r="B362" s="56" t="str">
        <f>INDEX(m_color_trans!D:D,MATCH(A362,m_color_trans!$A:$A,0))</f>
        <v>Natural white</v>
      </c>
      <c r="C362">
        <v>66</v>
      </c>
      <c r="D362" s="56" t="str">
        <f>INDEX(m_model_trans!E:E,MATCH(C362,m_model_trans!A:A,0))</f>
        <v>Casement (Camlatch)</v>
      </c>
      <c r="E362" s="59" t="str">
        <f>INDEX(m_model!H:H,MATCH(C362,m_model!A:A,0))</f>
        <v>Casement</v>
      </c>
      <c r="F362" s="56" t="str">
        <f>INDEX(m_model!I:I,MATCH(C362,m_model!A:A,0))</f>
        <v>Window series</v>
      </c>
      <c r="G362" s="56" t="str">
        <f>INDEX(check_product_model!B:B,MATCH(C362,check_product_model!D:D,0))</f>
        <v>ATIS</v>
      </c>
      <c r="I362" s="130">
        <v>0</v>
      </c>
      <c r="J362" s="129" t="s">
        <v>2691</v>
      </c>
      <c r="K362" s="129" t="s">
        <v>3895</v>
      </c>
      <c r="L362" t="str">
        <f t="shared" si="28"/>
        <v>Window series</v>
      </c>
      <c r="M362" t="str">
        <f t="shared" si="29"/>
        <v>Casement (Camlatch)_Natural white.png</v>
      </c>
      <c r="P362">
        <v>0</v>
      </c>
    </row>
    <row r="363" spans="1:16">
      <c r="A363">
        <v>2</v>
      </c>
      <c r="B363" s="56" t="str">
        <f>INDEX(m_color_trans!D:D,MATCH(A363,m_color_trans!$A:$A,0))</f>
        <v>Natural Silver</v>
      </c>
      <c r="C363">
        <v>66</v>
      </c>
      <c r="D363" s="56" t="str">
        <f>INDEX(m_model_trans!E:E,MATCH(C363,m_model_trans!A:A,0))</f>
        <v>Casement (Camlatch)</v>
      </c>
      <c r="E363" s="59" t="str">
        <f>INDEX(m_model!H:H,MATCH(C363,m_model!A:A,0))</f>
        <v>Casement</v>
      </c>
      <c r="F363" s="56" t="str">
        <f>INDEX(m_model!I:I,MATCH(C363,m_model!A:A,0))</f>
        <v>Window series</v>
      </c>
      <c r="G363" s="56" t="str">
        <f>INDEX(check_product_model!B:B,MATCH(C363,check_product_model!D:D,0))</f>
        <v>ATIS</v>
      </c>
      <c r="I363" s="130">
        <v>0</v>
      </c>
      <c r="J363" s="129" t="s">
        <v>2691</v>
      </c>
      <c r="K363" s="129" t="s">
        <v>3896</v>
      </c>
      <c r="L363" t="str">
        <f t="shared" si="28"/>
        <v>Window series</v>
      </c>
      <c r="M363" t="str">
        <f t="shared" si="29"/>
        <v>Casement (Camlatch)_Natural Silver.png</v>
      </c>
      <c r="P363">
        <v>0</v>
      </c>
    </row>
    <row r="364" spans="1:16">
      <c r="A364">
        <v>4</v>
      </c>
      <c r="B364" s="56" t="str">
        <f>INDEX(m_color_trans!D:D,MATCH(A364,m_color_trans!$A:$A,0))</f>
        <v>Shine Grey</v>
      </c>
      <c r="C364">
        <v>66</v>
      </c>
      <c r="D364" s="56" t="str">
        <f>INDEX(m_model_trans!E:E,MATCH(C364,m_model_trans!A:A,0))</f>
        <v>Casement (Camlatch)</v>
      </c>
      <c r="E364" s="59" t="str">
        <f>INDEX(m_model!H:H,MATCH(C364,m_model!A:A,0))</f>
        <v>Casement</v>
      </c>
      <c r="F364" s="56" t="str">
        <f>INDEX(m_model!I:I,MATCH(C364,m_model!A:A,0))</f>
        <v>Window series</v>
      </c>
      <c r="G364" s="56" t="str">
        <f>INDEX(check_product_model!B:B,MATCH(C364,check_product_model!D:D,0))</f>
        <v>ATIS</v>
      </c>
      <c r="I364" s="130">
        <v>0</v>
      </c>
      <c r="J364" s="129" t="s">
        <v>2691</v>
      </c>
      <c r="K364" s="129" t="s">
        <v>3897</v>
      </c>
      <c r="L364" t="str">
        <f t="shared" si="28"/>
        <v>Window series</v>
      </c>
      <c r="M364" t="str">
        <f t="shared" si="29"/>
        <v>Casement (Camlatch)_Shine Grey.png</v>
      </c>
      <c r="P364">
        <v>0</v>
      </c>
    </row>
    <row r="365" spans="1:16">
      <c r="A365">
        <v>5</v>
      </c>
      <c r="B365" s="56" t="str">
        <f>INDEX(m_color_trans!D:D,MATCH(A365,m_color_trans!$A:$A,0))</f>
        <v>Autumn Brown</v>
      </c>
      <c r="C365">
        <v>66</v>
      </c>
      <c r="D365" s="56" t="str">
        <f>INDEX(m_model_trans!E:E,MATCH(C365,m_model_trans!A:A,0))</f>
        <v>Casement (Camlatch)</v>
      </c>
      <c r="E365" s="59" t="str">
        <f>INDEX(m_model!H:H,MATCH(C365,m_model!A:A,0))</f>
        <v>Casement</v>
      </c>
      <c r="F365" s="56" t="str">
        <f>INDEX(m_model!I:I,MATCH(C365,m_model!A:A,0))</f>
        <v>Window series</v>
      </c>
      <c r="G365" s="56" t="str">
        <f>INDEX(check_product_model!B:B,MATCH(C365,check_product_model!D:D,0))</f>
        <v>ATIS</v>
      </c>
      <c r="I365" s="130">
        <v>0</v>
      </c>
      <c r="J365" s="129" t="s">
        <v>2691</v>
      </c>
      <c r="K365" s="129" t="s">
        <v>3898</v>
      </c>
      <c r="L365" t="str">
        <f t="shared" si="28"/>
        <v>Window series</v>
      </c>
      <c r="M365" t="str">
        <f t="shared" si="29"/>
        <v>Casement (Camlatch)_Autumn Brown.png</v>
      </c>
      <c r="P365">
        <v>0</v>
      </c>
    </row>
    <row r="366" spans="1:16">
      <c r="A366">
        <v>6</v>
      </c>
      <c r="B366" s="56" t="str">
        <f>INDEX(m_color_trans!D:D,MATCH(A366,m_color_trans!$A:$A,0))</f>
        <v>Natural Black</v>
      </c>
      <c r="C366">
        <v>66</v>
      </c>
      <c r="D366" s="56" t="str">
        <f>INDEX(m_model_trans!E:E,MATCH(C366,m_model_trans!A:A,0))</f>
        <v>Casement (Camlatch)</v>
      </c>
      <c r="E366" s="59" t="str">
        <f>INDEX(m_model!H:H,MATCH(C366,m_model!A:A,0))</f>
        <v>Casement</v>
      </c>
      <c r="F366" s="56" t="str">
        <f>INDEX(m_model!I:I,MATCH(C366,m_model!A:A,0))</f>
        <v>Window series</v>
      </c>
      <c r="G366" s="56" t="str">
        <f>INDEX(check_product_model!B:B,MATCH(C366,check_product_model!D:D,0))</f>
        <v>ATIS</v>
      </c>
      <c r="I366" s="130">
        <v>1</v>
      </c>
      <c r="J366" s="129" t="s">
        <v>2691</v>
      </c>
      <c r="K366" s="129" t="s">
        <v>3899</v>
      </c>
      <c r="L366" t="str">
        <f t="shared" si="28"/>
        <v>Window series</v>
      </c>
      <c r="M366" t="str">
        <f t="shared" si="29"/>
        <v>Casement (Camlatch)_Natural Black.png</v>
      </c>
      <c r="P366">
        <v>0</v>
      </c>
    </row>
    <row r="367" spans="1:16">
      <c r="A367" s="1">
        <v>1</v>
      </c>
      <c r="B367" s="56" t="str">
        <f>INDEX(m_color_trans!D:D,MATCH(A367,m_color_trans!$A:$A,0))</f>
        <v>Natural white</v>
      </c>
      <c r="C367">
        <v>67</v>
      </c>
      <c r="D367" s="56" t="str">
        <f>INDEX(m_model_trans!E:E,MATCH(C367,m_model_trans!A:A,0))</f>
        <v>Casement (Operator)</v>
      </c>
      <c r="E367" s="59" t="str">
        <f>INDEX(m_model!H:H,MATCH(C367,m_model!A:A,0))</f>
        <v>Casement</v>
      </c>
      <c r="F367" s="56" t="str">
        <f>INDEX(m_model!I:I,MATCH(C367,m_model!A:A,0))</f>
        <v>Window series</v>
      </c>
      <c r="G367" s="56" t="str">
        <f>INDEX(check_product_model!B:B,MATCH(C367,check_product_model!D:D,0))</f>
        <v>ATIS</v>
      </c>
      <c r="I367" s="130">
        <v>0</v>
      </c>
      <c r="J367" s="129" t="s">
        <v>2691</v>
      </c>
      <c r="K367" s="129" t="s">
        <v>3900</v>
      </c>
      <c r="L367" t="str">
        <f t="shared" si="28"/>
        <v>Window series</v>
      </c>
      <c r="M367" t="str">
        <f t="shared" si="29"/>
        <v>Casement (Operator)_Natural white.png</v>
      </c>
      <c r="P367">
        <v>0</v>
      </c>
    </row>
    <row r="368" spans="1:16">
      <c r="A368">
        <v>2</v>
      </c>
      <c r="B368" s="56" t="str">
        <f>INDEX(m_color_trans!D:D,MATCH(A368,m_color_trans!$A:$A,0))</f>
        <v>Natural Silver</v>
      </c>
      <c r="C368">
        <v>67</v>
      </c>
      <c r="D368" s="56" t="str">
        <f>INDEX(m_model_trans!E:E,MATCH(C368,m_model_trans!A:A,0))</f>
        <v>Casement (Operator)</v>
      </c>
      <c r="E368" s="59" t="str">
        <f>INDEX(m_model!H:H,MATCH(C368,m_model!A:A,0))</f>
        <v>Casement</v>
      </c>
      <c r="F368" s="56" t="str">
        <f>INDEX(m_model!I:I,MATCH(C368,m_model!A:A,0))</f>
        <v>Window series</v>
      </c>
      <c r="G368" s="56" t="str">
        <f>INDEX(check_product_model!B:B,MATCH(C368,check_product_model!D:D,0))</f>
        <v>ATIS</v>
      </c>
      <c r="I368" s="130">
        <v>0</v>
      </c>
      <c r="J368" s="129" t="s">
        <v>2691</v>
      </c>
      <c r="K368" s="129" t="s">
        <v>3901</v>
      </c>
      <c r="L368" t="str">
        <f t="shared" si="28"/>
        <v>Window series</v>
      </c>
      <c r="M368" t="str">
        <f t="shared" si="29"/>
        <v>Casement (Operator)_Natural Silver.png</v>
      </c>
      <c r="P368">
        <v>0</v>
      </c>
    </row>
    <row r="369" spans="1:16">
      <c r="A369">
        <v>4</v>
      </c>
      <c r="B369" s="56" t="str">
        <f>INDEX(m_color_trans!D:D,MATCH(A369,m_color_trans!$A:$A,0))</f>
        <v>Shine Grey</v>
      </c>
      <c r="C369">
        <v>67</v>
      </c>
      <c r="D369" s="56" t="str">
        <f>INDEX(m_model_trans!E:E,MATCH(C369,m_model_trans!A:A,0))</f>
        <v>Casement (Operator)</v>
      </c>
      <c r="E369" s="59" t="str">
        <f>INDEX(m_model!H:H,MATCH(C369,m_model!A:A,0))</f>
        <v>Casement</v>
      </c>
      <c r="F369" s="56" t="str">
        <f>INDEX(m_model!I:I,MATCH(C369,m_model!A:A,0))</f>
        <v>Window series</v>
      </c>
      <c r="G369" s="56" t="str">
        <f>INDEX(check_product_model!B:B,MATCH(C369,check_product_model!D:D,0))</f>
        <v>ATIS</v>
      </c>
      <c r="I369" s="130">
        <v>0</v>
      </c>
      <c r="J369" s="129" t="s">
        <v>2691</v>
      </c>
      <c r="K369" s="129" t="s">
        <v>3902</v>
      </c>
      <c r="L369" t="str">
        <f t="shared" si="28"/>
        <v>Window series</v>
      </c>
      <c r="M369" t="str">
        <f t="shared" si="29"/>
        <v>Casement (Operator)_Shine Grey.png</v>
      </c>
      <c r="P369">
        <v>0</v>
      </c>
    </row>
    <row r="370" spans="1:16">
      <c r="A370">
        <v>5</v>
      </c>
      <c r="B370" s="56" t="str">
        <f>INDEX(m_color_trans!D:D,MATCH(A370,m_color_trans!$A:$A,0))</f>
        <v>Autumn Brown</v>
      </c>
      <c r="C370">
        <v>67</v>
      </c>
      <c r="D370" s="56" t="str">
        <f>INDEX(m_model_trans!E:E,MATCH(C370,m_model_trans!A:A,0))</f>
        <v>Casement (Operator)</v>
      </c>
      <c r="E370" s="59" t="str">
        <f>INDEX(m_model!H:H,MATCH(C370,m_model!A:A,0))</f>
        <v>Casement</v>
      </c>
      <c r="F370" s="56" t="str">
        <f>INDEX(m_model!I:I,MATCH(C370,m_model!A:A,0))</f>
        <v>Window series</v>
      </c>
      <c r="G370" s="56" t="str">
        <f>INDEX(check_product_model!B:B,MATCH(C370,check_product_model!D:D,0))</f>
        <v>ATIS</v>
      </c>
      <c r="I370" s="130">
        <v>0</v>
      </c>
      <c r="J370" s="129" t="s">
        <v>2691</v>
      </c>
      <c r="K370" s="129" t="s">
        <v>3903</v>
      </c>
      <c r="L370" t="str">
        <f t="shared" si="28"/>
        <v>Window series</v>
      </c>
      <c r="M370" t="str">
        <f t="shared" si="29"/>
        <v>Casement (Operator)_Autumn Brown.png</v>
      </c>
      <c r="P370">
        <v>0</v>
      </c>
    </row>
    <row r="371" spans="1:16">
      <c r="A371">
        <v>6</v>
      </c>
      <c r="B371" s="56" t="str">
        <f>INDEX(m_color_trans!D:D,MATCH(A371,m_color_trans!$A:$A,0))</f>
        <v>Natural Black</v>
      </c>
      <c r="C371">
        <v>67</v>
      </c>
      <c r="D371" s="56" t="str">
        <f>INDEX(m_model_trans!E:E,MATCH(C371,m_model_trans!A:A,0))</f>
        <v>Casement (Operator)</v>
      </c>
      <c r="E371" s="59" t="str">
        <f>INDEX(m_model!H:H,MATCH(C371,m_model!A:A,0))</f>
        <v>Casement</v>
      </c>
      <c r="F371" s="56" t="str">
        <f>INDEX(m_model!I:I,MATCH(C371,m_model!A:A,0))</f>
        <v>Window series</v>
      </c>
      <c r="G371" s="56" t="str">
        <f>INDEX(check_product_model!B:B,MATCH(C371,check_product_model!D:D,0))</f>
        <v>ATIS</v>
      </c>
      <c r="I371" s="130">
        <v>1</v>
      </c>
      <c r="J371" s="129" t="s">
        <v>2691</v>
      </c>
      <c r="K371" s="129" t="s">
        <v>3904</v>
      </c>
      <c r="L371" t="str">
        <f t="shared" si="28"/>
        <v>Window series</v>
      </c>
      <c r="M371" t="str">
        <f t="shared" si="29"/>
        <v>Casement (Operator)_Natural Black.png</v>
      </c>
      <c r="P371">
        <v>0</v>
      </c>
    </row>
    <row r="372" spans="1:16">
      <c r="A372" s="1">
        <v>1</v>
      </c>
      <c r="B372" s="56" t="str">
        <f>INDEX(m_color_trans!D:D,MATCH(A372,m_color_trans!$A:$A,0))</f>
        <v>Natural white</v>
      </c>
      <c r="C372">
        <v>68</v>
      </c>
      <c r="D372" s="56" t="str">
        <f>INDEX(m_model_trans!E:E,MATCH(C372,m_model_trans!A:A,0))</f>
        <v>Awning (Camlatch)</v>
      </c>
      <c r="E372" s="59" t="str">
        <f>INDEX(m_model!H:H,MATCH(C372,m_model!A:A,0))</f>
        <v>Awning</v>
      </c>
      <c r="F372" s="56" t="str">
        <f>INDEX(m_model!I:I,MATCH(C372,m_model!A:A,0))</f>
        <v>Window series</v>
      </c>
      <c r="G372" s="56" t="str">
        <f>INDEX(check_product_model!B:B,MATCH(C372,check_product_model!D:D,0))</f>
        <v>ATIS</v>
      </c>
      <c r="I372" s="130">
        <v>0</v>
      </c>
      <c r="J372" s="129" t="s">
        <v>2691</v>
      </c>
      <c r="K372" s="129" t="s">
        <v>3905</v>
      </c>
      <c r="L372" t="str">
        <f t="shared" si="28"/>
        <v>Window series</v>
      </c>
      <c r="M372" t="str">
        <f t="shared" si="29"/>
        <v>Awning (Camlatch)_Natural white.png</v>
      </c>
      <c r="P372">
        <v>0</v>
      </c>
    </row>
    <row r="373" spans="1:16">
      <c r="A373">
        <v>2</v>
      </c>
      <c r="B373" s="56" t="str">
        <f>INDEX(m_color_trans!D:D,MATCH(A373,m_color_trans!$A:$A,0))</f>
        <v>Natural Silver</v>
      </c>
      <c r="C373">
        <v>68</v>
      </c>
      <c r="D373" s="56" t="str">
        <f>INDEX(m_model_trans!E:E,MATCH(C373,m_model_trans!A:A,0))</f>
        <v>Awning (Camlatch)</v>
      </c>
      <c r="E373" s="59" t="str">
        <f>INDEX(m_model!H:H,MATCH(C373,m_model!A:A,0))</f>
        <v>Awning</v>
      </c>
      <c r="F373" s="56" t="str">
        <f>INDEX(m_model!I:I,MATCH(C373,m_model!A:A,0))</f>
        <v>Window series</v>
      </c>
      <c r="G373" s="56" t="str">
        <f>INDEX(check_product_model!B:B,MATCH(C373,check_product_model!D:D,0))</f>
        <v>ATIS</v>
      </c>
      <c r="I373" s="130">
        <v>0</v>
      </c>
      <c r="J373" s="129" t="s">
        <v>2691</v>
      </c>
      <c r="K373" s="129" t="s">
        <v>3906</v>
      </c>
      <c r="L373" t="str">
        <f t="shared" si="28"/>
        <v>Window series</v>
      </c>
      <c r="M373" t="str">
        <f t="shared" si="29"/>
        <v>Awning (Camlatch)_Natural Silver.png</v>
      </c>
      <c r="P373">
        <v>0</v>
      </c>
    </row>
    <row r="374" spans="1:16">
      <c r="A374">
        <v>4</v>
      </c>
      <c r="B374" s="56" t="str">
        <f>INDEX(m_color_trans!D:D,MATCH(A374,m_color_trans!$A:$A,0))</f>
        <v>Shine Grey</v>
      </c>
      <c r="C374">
        <v>68</v>
      </c>
      <c r="D374" s="56" t="str">
        <f>INDEX(m_model_trans!E:E,MATCH(C374,m_model_trans!A:A,0))</f>
        <v>Awning (Camlatch)</v>
      </c>
      <c r="E374" s="59" t="str">
        <f>INDEX(m_model!H:H,MATCH(C374,m_model!A:A,0))</f>
        <v>Awning</v>
      </c>
      <c r="F374" s="56" t="str">
        <f>INDEX(m_model!I:I,MATCH(C374,m_model!A:A,0))</f>
        <v>Window series</v>
      </c>
      <c r="G374" s="56" t="str">
        <f>INDEX(check_product_model!B:B,MATCH(C374,check_product_model!D:D,0))</f>
        <v>ATIS</v>
      </c>
      <c r="I374" s="130">
        <v>0</v>
      </c>
      <c r="J374" s="129" t="s">
        <v>2691</v>
      </c>
      <c r="K374" s="129" t="s">
        <v>3907</v>
      </c>
      <c r="L374" t="str">
        <f t="shared" si="28"/>
        <v>Window series</v>
      </c>
      <c r="M374" t="str">
        <f t="shared" si="29"/>
        <v>Awning (Camlatch)_Shine Grey.png</v>
      </c>
      <c r="P374">
        <v>0</v>
      </c>
    </row>
    <row r="375" spans="1:16">
      <c r="A375">
        <v>5</v>
      </c>
      <c r="B375" s="56" t="str">
        <f>INDEX(m_color_trans!D:D,MATCH(A375,m_color_trans!$A:$A,0))</f>
        <v>Autumn Brown</v>
      </c>
      <c r="C375">
        <v>68</v>
      </c>
      <c r="D375" s="56" t="str">
        <f>INDEX(m_model_trans!E:E,MATCH(C375,m_model_trans!A:A,0))</f>
        <v>Awning (Camlatch)</v>
      </c>
      <c r="E375" s="59" t="str">
        <f>INDEX(m_model!H:H,MATCH(C375,m_model!A:A,0))</f>
        <v>Awning</v>
      </c>
      <c r="F375" s="56" t="str">
        <f>INDEX(m_model!I:I,MATCH(C375,m_model!A:A,0))</f>
        <v>Window series</v>
      </c>
      <c r="G375" s="56" t="str">
        <f>INDEX(check_product_model!B:B,MATCH(C375,check_product_model!D:D,0))</f>
        <v>ATIS</v>
      </c>
      <c r="I375" s="130">
        <v>0</v>
      </c>
      <c r="J375" s="129" t="s">
        <v>2691</v>
      </c>
      <c r="K375" s="129" t="s">
        <v>3908</v>
      </c>
      <c r="L375" t="str">
        <f t="shared" si="28"/>
        <v>Window series</v>
      </c>
      <c r="M375" t="str">
        <f t="shared" si="29"/>
        <v>Awning (Camlatch)_Autumn Brown.png</v>
      </c>
      <c r="P375">
        <v>0</v>
      </c>
    </row>
    <row r="376" spans="1:16">
      <c r="A376">
        <v>6</v>
      </c>
      <c r="B376" s="56" t="str">
        <f>INDEX(m_color_trans!D:D,MATCH(A376,m_color_trans!$A:$A,0))</f>
        <v>Natural Black</v>
      </c>
      <c r="C376">
        <v>68</v>
      </c>
      <c r="D376" s="56" t="str">
        <f>INDEX(m_model_trans!E:E,MATCH(C376,m_model_trans!A:A,0))</f>
        <v>Awning (Camlatch)</v>
      </c>
      <c r="E376" s="59" t="str">
        <f>INDEX(m_model!H:H,MATCH(C376,m_model!A:A,0))</f>
        <v>Awning</v>
      </c>
      <c r="F376" s="56" t="str">
        <f>INDEX(m_model!I:I,MATCH(C376,m_model!A:A,0))</f>
        <v>Window series</v>
      </c>
      <c r="G376" s="56" t="str">
        <f>INDEX(check_product_model!B:B,MATCH(C376,check_product_model!D:D,0))</f>
        <v>ATIS</v>
      </c>
      <c r="I376" s="130">
        <v>1</v>
      </c>
      <c r="J376" s="129" t="s">
        <v>2691</v>
      </c>
      <c r="K376" s="129" t="s">
        <v>3909</v>
      </c>
      <c r="L376" t="str">
        <f t="shared" si="28"/>
        <v>Window series</v>
      </c>
      <c r="M376" t="str">
        <f t="shared" si="29"/>
        <v>Awning (Camlatch)_Natural Black.png</v>
      </c>
      <c r="P376">
        <v>0</v>
      </c>
    </row>
    <row r="377" spans="1:16">
      <c r="A377" s="1">
        <v>1</v>
      </c>
      <c r="B377" s="56" t="str">
        <f>INDEX(m_color_trans!D:D,MATCH(A377,m_color_trans!$A:$A,0))</f>
        <v>Natural white</v>
      </c>
      <c r="C377">
        <v>69</v>
      </c>
      <c r="D377" s="56" t="str">
        <f>INDEX(m_model_trans!E:E,MATCH(C377,m_model_trans!A:A,0))</f>
        <v>Awning (Operator)</v>
      </c>
      <c r="E377" s="59" t="str">
        <f>INDEX(m_model!H:H,MATCH(C377,m_model!A:A,0))</f>
        <v>Awning</v>
      </c>
      <c r="F377" s="56" t="str">
        <f>INDEX(m_model!I:I,MATCH(C377,m_model!A:A,0))</f>
        <v>Window series</v>
      </c>
      <c r="G377" s="56" t="str">
        <f>INDEX(check_product_model!B:B,MATCH(C377,check_product_model!D:D,0))</f>
        <v>ATIS</v>
      </c>
      <c r="I377" s="130">
        <v>0</v>
      </c>
      <c r="J377" s="129" t="s">
        <v>2691</v>
      </c>
      <c r="K377" s="129" t="s">
        <v>3910</v>
      </c>
      <c r="L377" t="str">
        <f t="shared" si="28"/>
        <v>Window series</v>
      </c>
      <c r="M377" t="str">
        <f t="shared" si="29"/>
        <v>Awning (Operator)_Natural white.png</v>
      </c>
      <c r="P377">
        <v>0</v>
      </c>
    </row>
    <row r="378" spans="1:16">
      <c r="A378">
        <v>2</v>
      </c>
      <c r="B378" s="56" t="str">
        <f>INDEX(m_color_trans!D:D,MATCH(A378,m_color_trans!$A:$A,0))</f>
        <v>Natural Silver</v>
      </c>
      <c r="C378">
        <v>69</v>
      </c>
      <c r="D378" s="56" t="str">
        <f>INDEX(m_model_trans!E:E,MATCH(C378,m_model_trans!A:A,0))</f>
        <v>Awning (Operator)</v>
      </c>
      <c r="E378" s="59" t="str">
        <f>INDEX(m_model!H:H,MATCH(C378,m_model!A:A,0))</f>
        <v>Awning</v>
      </c>
      <c r="F378" s="56" t="str">
        <f>INDEX(m_model!I:I,MATCH(C378,m_model!A:A,0))</f>
        <v>Window series</v>
      </c>
      <c r="G378" s="56" t="str">
        <f>INDEX(check_product_model!B:B,MATCH(C378,check_product_model!D:D,0))</f>
        <v>ATIS</v>
      </c>
      <c r="I378" s="130">
        <v>0</v>
      </c>
      <c r="J378" s="129" t="s">
        <v>2691</v>
      </c>
      <c r="K378" s="129" t="s">
        <v>3911</v>
      </c>
      <c r="L378" t="str">
        <f t="shared" si="28"/>
        <v>Window series</v>
      </c>
      <c r="M378" t="str">
        <f t="shared" si="29"/>
        <v>Awning (Operator)_Natural Silver.png</v>
      </c>
      <c r="P378">
        <v>0</v>
      </c>
    </row>
    <row r="379" spans="1:16">
      <c r="A379">
        <v>4</v>
      </c>
      <c r="B379" s="56" t="str">
        <f>INDEX(m_color_trans!D:D,MATCH(A379,m_color_trans!$A:$A,0))</f>
        <v>Shine Grey</v>
      </c>
      <c r="C379">
        <v>69</v>
      </c>
      <c r="D379" s="56" t="str">
        <f>INDEX(m_model_trans!E:E,MATCH(C379,m_model_trans!A:A,0))</f>
        <v>Awning (Operator)</v>
      </c>
      <c r="E379" s="59" t="str">
        <f>INDEX(m_model!H:H,MATCH(C379,m_model!A:A,0))</f>
        <v>Awning</v>
      </c>
      <c r="F379" s="56" t="str">
        <f>INDEX(m_model!I:I,MATCH(C379,m_model!A:A,0))</f>
        <v>Window series</v>
      </c>
      <c r="G379" s="56" t="str">
        <f>INDEX(check_product_model!B:B,MATCH(C379,check_product_model!D:D,0))</f>
        <v>ATIS</v>
      </c>
      <c r="I379" s="130">
        <v>0</v>
      </c>
      <c r="J379" s="129" t="s">
        <v>2691</v>
      </c>
      <c r="K379" s="129" t="s">
        <v>3912</v>
      </c>
      <c r="L379" t="str">
        <f t="shared" si="28"/>
        <v>Window series</v>
      </c>
      <c r="M379" t="str">
        <f t="shared" si="29"/>
        <v>Awning (Operator)_Shine Grey.png</v>
      </c>
      <c r="P379">
        <v>0</v>
      </c>
    </row>
    <row r="380" spans="1:16">
      <c r="A380">
        <v>5</v>
      </c>
      <c r="B380" s="56" t="str">
        <f>INDEX(m_color_trans!D:D,MATCH(A380,m_color_trans!$A:$A,0))</f>
        <v>Autumn Brown</v>
      </c>
      <c r="C380">
        <v>69</v>
      </c>
      <c r="D380" s="56" t="str">
        <f>INDEX(m_model_trans!E:E,MATCH(C380,m_model_trans!A:A,0))</f>
        <v>Awning (Operator)</v>
      </c>
      <c r="E380" s="59" t="str">
        <f>INDEX(m_model!H:H,MATCH(C380,m_model!A:A,0))</f>
        <v>Awning</v>
      </c>
      <c r="F380" s="56" t="str">
        <f>INDEX(m_model!I:I,MATCH(C380,m_model!A:A,0))</f>
        <v>Window series</v>
      </c>
      <c r="G380" s="56" t="str">
        <f>INDEX(check_product_model!B:B,MATCH(C380,check_product_model!D:D,0))</f>
        <v>ATIS</v>
      </c>
      <c r="I380" s="130">
        <v>0</v>
      </c>
      <c r="J380" s="129" t="s">
        <v>2691</v>
      </c>
      <c r="K380" s="129" t="s">
        <v>3913</v>
      </c>
      <c r="L380" t="str">
        <f t="shared" si="28"/>
        <v>Window series</v>
      </c>
      <c r="M380" t="str">
        <f t="shared" si="29"/>
        <v>Awning (Operator)_Autumn Brown.png</v>
      </c>
      <c r="P380">
        <v>0</v>
      </c>
    </row>
    <row r="381" spans="1:16">
      <c r="A381">
        <v>6</v>
      </c>
      <c r="B381" s="56" t="str">
        <f>INDEX(m_color_trans!D:D,MATCH(A381,m_color_trans!$A:$A,0))</f>
        <v>Natural Black</v>
      </c>
      <c r="C381">
        <v>69</v>
      </c>
      <c r="D381" s="56" t="str">
        <f>INDEX(m_model_trans!E:E,MATCH(C381,m_model_trans!A:A,0))</f>
        <v>Awning (Operator)</v>
      </c>
      <c r="E381" s="59" t="str">
        <f>INDEX(m_model!H:H,MATCH(C381,m_model!A:A,0))</f>
        <v>Awning</v>
      </c>
      <c r="F381" s="56" t="str">
        <f>INDEX(m_model!I:I,MATCH(C381,m_model!A:A,0))</f>
        <v>Window series</v>
      </c>
      <c r="G381" s="56" t="str">
        <f>INDEX(check_product_model!B:B,MATCH(C381,check_product_model!D:D,0))</f>
        <v>ATIS</v>
      </c>
      <c r="I381" s="130">
        <v>1</v>
      </c>
      <c r="J381" s="129" t="s">
        <v>2691</v>
      </c>
      <c r="K381" s="129" t="s">
        <v>3914</v>
      </c>
      <c r="L381" t="str">
        <f t="shared" si="28"/>
        <v>Window series</v>
      </c>
      <c r="M381" t="str">
        <f t="shared" si="29"/>
        <v>Awning (Operator)_Natural Black.png</v>
      </c>
      <c r="P381">
        <v>0</v>
      </c>
    </row>
    <row r="382" spans="1:16">
      <c r="A382" s="1">
        <v>1</v>
      </c>
      <c r="B382" s="56" t="str">
        <f>INDEX(m_color_trans!D:D,MATCH(A382,m_color_trans!$A:$A,0))</f>
        <v>Natural white</v>
      </c>
      <c r="C382">
        <v>70</v>
      </c>
      <c r="D382" s="56" t="str">
        <f>INDEX(m_model_trans!E:E,MATCH(C382,m_model_trans!A:A,0))</f>
        <v>Awning (Slit)</v>
      </c>
      <c r="E382" s="59" t="str">
        <f>INDEX(m_model!H:H,MATCH(C382,m_model!A:A,0))</f>
        <v>Awning</v>
      </c>
      <c r="F382" s="56" t="str">
        <f>INDEX(m_model!I:I,MATCH(C382,m_model!A:A,0))</f>
        <v>Window series</v>
      </c>
      <c r="G382" s="56" t="str">
        <f>INDEX(check_product_model!B:B,MATCH(C382,check_product_model!D:D,0))</f>
        <v>ATIS</v>
      </c>
      <c r="I382" s="130">
        <v>0</v>
      </c>
      <c r="J382" s="129" t="s">
        <v>2691</v>
      </c>
      <c r="K382" s="129" t="s">
        <v>3915</v>
      </c>
      <c r="L382" t="str">
        <f t="shared" si="28"/>
        <v>Window series</v>
      </c>
      <c r="M382" t="str">
        <f t="shared" si="29"/>
        <v>Awning (Slit)_Natural white.png</v>
      </c>
      <c r="P382">
        <v>0</v>
      </c>
    </row>
    <row r="383" spans="1:16">
      <c r="A383">
        <v>2</v>
      </c>
      <c r="B383" s="56" t="str">
        <f>INDEX(m_color_trans!D:D,MATCH(A383,m_color_trans!$A:$A,0))</f>
        <v>Natural Silver</v>
      </c>
      <c r="C383">
        <v>70</v>
      </c>
      <c r="D383" s="56" t="str">
        <f>INDEX(m_model_trans!E:E,MATCH(C383,m_model_trans!A:A,0))</f>
        <v>Awning (Slit)</v>
      </c>
      <c r="E383" s="59" t="str">
        <f>INDEX(m_model!H:H,MATCH(C383,m_model!A:A,0))</f>
        <v>Awning</v>
      </c>
      <c r="F383" s="56" t="str">
        <f>INDEX(m_model!I:I,MATCH(C383,m_model!A:A,0))</f>
        <v>Window series</v>
      </c>
      <c r="G383" s="56" t="str">
        <f>INDEX(check_product_model!B:B,MATCH(C383,check_product_model!D:D,0))</f>
        <v>ATIS</v>
      </c>
      <c r="I383" s="130">
        <v>0</v>
      </c>
      <c r="J383" s="129" t="s">
        <v>2691</v>
      </c>
      <c r="K383" s="129" t="s">
        <v>3916</v>
      </c>
      <c r="L383" t="str">
        <f t="shared" si="28"/>
        <v>Window series</v>
      </c>
      <c r="M383" t="str">
        <f t="shared" si="29"/>
        <v>Awning (Slit)_Natural Silver.png</v>
      </c>
      <c r="P383">
        <v>0</v>
      </c>
    </row>
    <row r="384" spans="1:16">
      <c r="A384">
        <v>4</v>
      </c>
      <c r="B384" s="56" t="str">
        <f>INDEX(m_color_trans!D:D,MATCH(A384,m_color_trans!$A:$A,0))</f>
        <v>Shine Grey</v>
      </c>
      <c r="C384">
        <v>70</v>
      </c>
      <c r="D384" s="56" t="str">
        <f>INDEX(m_model_trans!E:E,MATCH(C384,m_model_trans!A:A,0))</f>
        <v>Awning (Slit)</v>
      </c>
      <c r="E384" s="59" t="str">
        <f>INDEX(m_model!H:H,MATCH(C384,m_model!A:A,0))</f>
        <v>Awning</v>
      </c>
      <c r="F384" s="56" t="str">
        <f>INDEX(m_model!I:I,MATCH(C384,m_model!A:A,0))</f>
        <v>Window series</v>
      </c>
      <c r="G384" s="56" t="str">
        <f>INDEX(check_product_model!B:B,MATCH(C384,check_product_model!D:D,0))</f>
        <v>ATIS</v>
      </c>
      <c r="I384" s="130">
        <v>0</v>
      </c>
      <c r="J384" s="129" t="s">
        <v>2691</v>
      </c>
      <c r="K384" s="129" t="s">
        <v>3917</v>
      </c>
      <c r="L384" t="str">
        <f t="shared" si="28"/>
        <v>Window series</v>
      </c>
      <c r="M384" t="str">
        <f t="shared" si="29"/>
        <v>Awning (Slit)_Shine Grey.png</v>
      </c>
      <c r="P384">
        <v>0</v>
      </c>
    </row>
    <row r="385" spans="1:16">
      <c r="A385">
        <v>5</v>
      </c>
      <c r="B385" s="56" t="str">
        <f>INDEX(m_color_trans!D:D,MATCH(A385,m_color_trans!$A:$A,0))</f>
        <v>Autumn Brown</v>
      </c>
      <c r="C385">
        <v>70</v>
      </c>
      <c r="D385" s="56" t="str">
        <f>INDEX(m_model_trans!E:E,MATCH(C385,m_model_trans!A:A,0))</f>
        <v>Awning (Slit)</v>
      </c>
      <c r="E385" s="59" t="str">
        <f>INDEX(m_model!H:H,MATCH(C385,m_model!A:A,0))</f>
        <v>Awning</v>
      </c>
      <c r="F385" s="56" t="str">
        <f>INDEX(m_model!I:I,MATCH(C385,m_model!A:A,0))</f>
        <v>Window series</v>
      </c>
      <c r="G385" s="56" t="str">
        <f>INDEX(check_product_model!B:B,MATCH(C385,check_product_model!D:D,0))</f>
        <v>ATIS</v>
      </c>
      <c r="I385" s="130">
        <v>0</v>
      </c>
      <c r="J385" s="129" t="s">
        <v>2691</v>
      </c>
      <c r="K385" s="129" t="s">
        <v>3918</v>
      </c>
      <c r="L385" t="str">
        <f t="shared" si="28"/>
        <v>Window series</v>
      </c>
      <c r="M385" t="str">
        <f t="shared" si="29"/>
        <v>Awning (Slit)_Autumn Brown.png</v>
      </c>
      <c r="P385">
        <v>0</v>
      </c>
    </row>
    <row r="386" spans="1:16">
      <c r="A386">
        <v>6</v>
      </c>
      <c r="B386" s="56" t="str">
        <f>INDEX(m_color_trans!D:D,MATCH(A386,m_color_trans!$A:$A,0))</f>
        <v>Natural Black</v>
      </c>
      <c r="C386">
        <v>70</v>
      </c>
      <c r="D386" s="56" t="str">
        <f>INDEX(m_model_trans!E:E,MATCH(C386,m_model_trans!A:A,0))</f>
        <v>Awning (Slit)</v>
      </c>
      <c r="E386" s="59" t="str">
        <f>INDEX(m_model!H:H,MATCH(C386,m_model!A:A,0))</f>
        <v>Awning</v>
      </c>
      <c r="F386" s="56" t="str">
        <f>INDEX(m_model!I:I,MATCH(C386,m_model!A:A,0))</f>
        <v>Window series</v>
      </c>
      <c r="G386" s="56" t="str">
        <f>INDEX(check_product_model!B:B,MATCH(C386,check_product_model!D:D,0))</f>
        <v>ATIS</v>
      </c>
      <c r="I386" s="130">
        <v>1</v>
      </c>
      <c r="J386" s="129" t="s">
        <v>2691</v>
      </c>
      <c r="K386" s="129" t="s">
        <v>3919</v>
      </c>
      <c r="L386" t="str">
        <f t="shared" si="28"/>
        <v>Window series</v>
      </c>
      <c r="M386" t="str">
        <f t="shared" si="29"/>
        <v>Awning (Slit)_Natural Black.png</v>
      </c>
      <c r="P386">
        <v>0</v>
      </c>
    </row>
    <row r="387" spans="1:16">
      <c r="A387" s="1">
        <v>1</v>
      </c>
      <c r="B387" s="56" t="str">
        <f>INDEX(m_color_trans!D:D,MATCH(A387,m_color_trans!$A:$A,0))</f>
        <v>Natural white</v>
      </c>
      <c r="C387">
        <v>71</v>
      </c>
      <c r="D387" s="56" t="str">
        <f>INDEX(m_model_trans!E:E,MATCH(C387,m_model_trans!A:A,0))</f>
        <v>Vertical Tilt &amp; Slide Window</v>
      </c>
      <c r="E387" s="59" t="str">
        <f>INDEX(m_model!H:H,MATCH(C387,m_model!A:A,0))</f>
        <v>Vertical Tilt &amp; Slide</v>
      </c>
      <c r="F387" s="56" t="str">
        <f>INDEX(m_model!I:I,MATCH(C387,m_model!A:A,0))</f>
        <v>Window series</v>
      </c>
      <c r="G387" s="56" t="str">
        <f>INDEX(check_product_model!B:B,MATCH(C387,check_product_model!D:D,0))</f>
        <v>ATIS</v>
      </c>
      <c r="I387" s="130">
        <v>0</v>
      </c>
      <c r="J387" s="129" t="s">
        <v>2691</v>
      </c>
      <c r="K387" s="129" t="s">
        <v>3920</v>
      </c>
      <c r="L387" t="str">
        <f t="shared" si="28"/>
        <v>Window series</v>
      </c>
      <c r="M387" t="str">
        <f t="shared" si="29"/>
        <v>Vertical Tilt &amp; Slide Window_Natural white.png</v>
      </c>
      <c r="P387">
        <v>0</v>
      </c>
    </row>
    <row r="388" spans="1:16">
      <c r="A388">
        <v>2</v>
      </c>
      <c r="B388" s="56" t="str">
        <f>INDEX(m_color_trans!D:D,MATCH(A388,m_color_trans!$A:$A,0))</f>
        <v>Natural Silver</v>
      </c>
      <c r="C388">
        <v>71</v>
      </c>
      <c r="D388" s="56" t="str">
        <f>INDEX(m_model_trans!E:E,MATCH(C388,m_model_trans!A:A,0))</f>
        <v>Vertical Tilt &amp; Slide Window</v>
      </c>
      <c r="E388" s="59" t="str">
        <f>INDEX(m_model!H:H,MATCH(C388,m_model!A:A,0))</f>
        <v>Vertical Tilt &amp; Slide</v>
      </c>
      <c r="F388" s="56" t="str">
        <f>INDEX(m_model!I:I,MATCH(C388,m_model!A:A,0))</f>
        <v>Window series</v>
      </c>
      <c r="G388" s="56" t="str">
        <f>INDEX(check_product_model!B:B,MATCH(C388,check_product_model!D:D,0))</f>
        <v>ATIS</v>
      </c>
      <c r="I388" s="130">
        <v>0</v>
      </c>
      <c r="J388" s="129" t="s">
        <v>2691</v>
      </c>
      <c r="K388" s="129" t="s">
        <v>3921</v>
      </c>
      <c r="L388" t="str">
        <f t="shared" si="28"/>
        <v>Window series</v>
      </c>
      <c r="M388" t="str">
        <f t="shared" si="29"/>
        <v>Vertical Tilt &amp; Slide Window_Natural Silver.png</v>
      </c>
      <c r="P388">
        <v>0</v>
      </c>
    </row>
    <row r="389" spans="1:16">
      <c r="A389">
        <v>4</v>
      </c>
      <c r="B389" s="56" t="str">
        <f>INDEX(m_color_trans!D:D,MATCH(A389,m_color_trans!$A:$A,0))</f>
        <v>Shine Grey</v>
      </c>
      <c r="C389">
        <v>71</v>
      </c>
      <c r="D389" s="56" t="str">
        <f>INDEX(m_model_trans!E:E,MATCH(C389,m_model_trans!A:A,0))</f>
        <v>Vertical Tilt &amp; Slide Window</v>
      </c>
      <c r="E389" s="59" t="str">
        <f>INDEX(m_model!H:H,MATCH(C389,m_model!A:A,0))</f>
        <v>Vertical Tilt &amp; Slide</v>
      </c>
      <c r="F389" s="56" t="str">
        <f>INDEX(m_model!I:I,MATCH(C389,m_model!A:A,0))</f>
        <v>Window series</v>
      </c>
      <c r="G389" s="56" t="str">
        <f>INDEX(check_product_model!B:B,MATCH(C389,check_product_model!D:D,0))</f>
        <v>ATIS</v>
      </c>
      <c r="I389" s="130">
        <v>0</v>
      </c>
      <c r="J389" s="129" t="s">
        <v>2691</v>
      </c>
      <c r="K389" s="129" t="s">
        <v>3922</v>
      </c>
      <c r="L389" t="str">
        <f t="shared" si="28"/>
        <v>Window series</v>
      </c>
      <c r="M389" t="str">
        <f t="shared" si="29"/>
        <v>Vertical Tilt &amp; Slide Window_Shine Grey.png</v>
      </c>
      <c r="P389">
        <v>0</v>
      </c>
    </row>
    <row r="390" spans="1:16">
      <c r="A390">
        <v>5</v>
      </c>
      <c r="B390" s="56" t="str">
        <f>INDEX(m_color_trans!D:D,MATCH(A390,m_color_trans!$A:$A,0))</f>
        <v>Autumn Brown</v>
      </c>
      <c r="C390">
        <v>71</v>
      </c>
      <c r="D390" s="56" t="str">
        <f>INDEX(m_model_trans!E:E,MATCH(C390,m_model_trans!A:A,0))</f>
        <v>Vertical Tilt &amp; Slide Window</v>
      </c>
      <c r="E390" s="59" t="str">
        <f>INDEX(m_model!H:H,MATCH(C390,m_model!A:A,0))</f>
        <v>Vertical Tilt &amp; Slide</v>
      </c>
      <c r="F390" s="56" t="str">
        <f>INDEX(m_model!I:I,MATCH(C390,m_model!A:A,0))</f>
        <v>Window series</v>
      </c>
      <c r="G390" s="56" t="str">
        <f>INDEX(check_product_model!B:B,MATCH(C390,check_product_model!D:D,0))</f>
        <v>ATIS</v>
      </c>
      <c r="I390" s="130">
        <v>0</v>
      </c>
      <c r="J390" s="129" t="s">
        <v>2691</v>
      </c>
      <c r="K390" s="129" t="s">
        <v>3923</v>
      </c>
      <c r="L390" t="str">
        <f t="shared" si="28"/>
        <v>Window series</v>
      </c>
      <c r="M390" t="str">
        <f t="shared" si="29"/>
        <v>Vertical Tilt &amp; Slide Window_Autumn Brown.png</v>
      </c>
      <c r="P390">
        <v>0</v>
      </c>
    </row>
    <row r="391" spans="1:16">
      <c r="A391">
        <v>6</v>
      </c>
      <c r="B391" s="56" t="str">
        <f>INDEX(m_color_trans!D:D,MATCH(A391,m_color_trans!$A:$A,0))</f>
        <v>Natural Black</v>
      </c>
      <c r="C391">
        <v>71</v>
      </c>
      <c r="D391" s="56" t="str">
        <f>INDEX(m_model_trans!E:E,MATCH(C391,m_model_trans!A:A,0))</f>
        <v>Vertical Tilt &amp; Slide Window</v>
      </c>
      <c r="E391" s="59" t="str">
        <f>INDEX(m_model!H:H,MATCH(C391,m_model!A:A,0))</f>
        <v>Vertical Tilt &amp; Slide</v>
      </c>
      <c r="F391" s="56" t="str">
        <f>INDEX(m_model!I:I,MATCH(C391,m_model!A:A,0))</f>
        <v>Window series</v>
      </c>
      <c r="G391" s="56" t="str">
        <f>INDEX(check_product_model!B:B,MATCH(C391,check_product_model!D:D,0))</f>
        <v>ATIS</v>
      </c>
      <c r="I391" s="130">
        <v>1</v>
      </c>
      <c r="J391" s="129" t="s">
        <v>2691</v>
      </c>
      <c r="K391" s="129" t="s">
        <v>3924</v>
      </c>
      <c r="L391" t="str">
        <f t="shared" si="28"/>
        <v>Window series</v>
      </c>
      <c r="M391" t="str">
        <f t="shared" si="29"/>
        <v>Vertical Tilt &amp; Slide Window_Natural Black.png</v>
      </c>
      <c r="P391">
        <v>0</v>
      </c>
    </row>
  </sheetData>
  <autoFilter ref="A3:P361"/>
  <phoneticPr fontId="13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2060"/>
  </sheetPr>
  <dimension ref="A1:J35"/>
  <sheetViews>
    <sheetView topLeftCell="A13" workbookViewId="0">
      <selection activeCell="H25" sqref="H25"/>
    </sheetView>
  </sheetViews>
  <sheetFormatPr defaultRowHeight="18.75"/>
  <cols>
    <col min="1" max="1" width="11" bestFit="1" customWidth="1"/>
    <col min="2" max="2" width="15.375" style="61" customWidth="1"/>
    <col min="3" max="3" width="11.375" customWidth="1"/>
    <col min="4" max="4" width="20.25" style="61" bestFit="1" customWidth="1"/>
    <col min="5" max="5" width="9.375" bestFit="1" customWidth="1"/>
    <col min="6" max="6" width="27.375" bestFit="1" customWidth="1"/>
    <col min="8" max="8" width="27.375" bestFit="1" customWidth="1"/>
  </cols>
  <sheetData>
    <row r="1" spans="1:10">
      <c r="A1" s="37" t="s">
        <v>130</v>
      </c>
      <c r="B1" s="38" t="s">
        <v>131</v>
      </c>
    </row>
    <row r="2" spans="1:10">
      <c r="A2" s="39"/>
      <c r="B2" s="38" t="s">
        <v>138</v>
      </c>
    </row>
    <row r="3" spans="1:10">
      <c r="A3" s="35" t="s">
        <v>461</v>
      </c>
      <c r="B3" s="61" t="s">
        <v>463</v>
      </c>
      <c r="C3" s="84" t="s">
        <v>53</v>
      </c>
      <c r="D3" s="61" t="s">
        <v>47</v>
      </c>
      <c r="E3" s="35" t="s">
        <v>970</v>
      </c>
      <c r="F3" s="35" t="s">
        <v>971</v>
      </c>
      <c r="G3" s="35" t="s">
        <v>751</v>
      </c>
      <c r="H3" s="130" t="s">
        <v>1434</v>
      </c>
      <c r="I3" s="130" t="s">
        <v>1433</v>
      </c>
      <c r="J3" s="130" t="s">
        <v>1436</v>
      </c>
    </row>
    <row r="4" spans="1:10">
      <c r="A4">
        <v>1</v>
      </c>
      <c r="B4" s="61" t="str">
        <f>INDEX(m_color_trans!D:D,MATCH(A4,m_color_trans!$A:$A,0))</f>
        <v>Natural white</v>
      </c>
      <c r="C4">
        <v>1</v>
      </c>
      <c r="D4" s="61" t="str">
        <f>INDEX(ctg_trans!$D:$D,MATCH(C4,ctg_trans!$A:$A,0))</f>
        <v>Window series</v>
      </c>
      <c r="E4" t="s">
        <v>936</v>
      </c>
      <c r="F4" t="s">
        <v>1426</v>
      </c>
      <c r="G4">
        <v>0</v>
      </c>
      <c r="H4" t="str">
        <f t="shared" ref="H4:H35" si="0">CONCATENATE(I4,B4,J4)</f>
        <v>Natural white.png</v>
      </c>
      <c r="J4" t="s">
        <v>1437</v>
      </c>
    </row>
    <row r="5" spans="1:10">
      <c r="A5">
        <v>2</v>
      </c>
      <c r="B5" s="61" t="str">
        <f>INDEX(m_color_trans!D:D,MATCH(A5,m_color_trans!$A:$A,0))</f>
        <v>Natural Silver</v>
      </c>
      <c r="C5">
        <v>1</v>
      </c>
      <c r="D5" s="61" t="str">
        <f>INDEX(ctg_trans!$D:$D,MATCH(C5,ctg_trans!$A:$A,0))</f>
        <v>Window series</v>
      </c>
      <c r="E5" t="s">
        <v>936</v>
      </c>
      <c r="F5" t="s">
        <v>1427</v>
      </c>
      <c r="G5">
        <v>0</v>
      </c>
      <c r="H5" t="str">
        <f t="shared" si="0"/>
        <v>Natural Silver.png</v>
      </c>
      <c r="J5" t="s">
        <v>1437</v>
      </c>
    </row>
    <row r="6" spans="1:10">
      <c r="A6">
        <v>3</v>
      </c>
      <c r="B6" s="61" t="str">
        <f>INDEX(m_color_trans!D:D,MATCH(A6,m_color_trans!$A:$A,0))</f>
        <v>Ivory White</v>
      </c>
      <c r="C6">
        <v>1</v>
      </c>
      <c r="D6" s="61" t="str">
        <f>INDEX(ctg_trans!$D:$D,MATCH(C6,ctg_trans!$A:$A,0))</f>
        <v>Window series</v>
      </c>
      <c r="E6" t="s">
        <v>936</v>
      </c>
      <c r="F6" t="s">
        <v>1428</v>
      </c>
      <c r="G6">
        <v>0</v>
      </c>
      <c r="H6" t="str">
        <f t="shared" si="0"/>
        <v>Ivory White.png</v>
      </c>
      <c r="J6" t="s">
        <v>1437</v>
      </c>
    </row>
    <row r="7" spans="1:10">
      <c r="A7">
        <v>4</v>
      </c>
      <c r="B7" s="61" t="str">
        <f>INDEX(m_color_trans!D:D,MATCH(A7,m_color_trans!$A:$A,0))</f>
        <v>Shine Grey</v>
      </c>
      <c r="C7">
        <v>1</v>
      </c>
      <c r="D7" s="61" t="str">
        <f>INDEX(ctg_trans!$D:$D,MATCH(C7,ctg_trans!$A:$A,0))</f>
        <v>Window series</v>
      </c>
      <c r="E7" t="s">
        <v>936</v>
      </c>
      <c r="F7" t="s">
        <v>1429</v>
      </c>
      <c r="G7">
        <v>0</v>
      </c>
      <c r="H7" t="str">
        <f t="shared" si="0"/>
        <v>Shine Grey.png</v>
      </c>
      <c r="J7" t="s">
        <v>1437</v>
      </c>
    </row>
    <row r="8" spans="1:10">
      <c r="A8">
        <v>5</v>
      </c>
      <c r="B8" s="61" t="str">
        <f>INDEX(m_color_trans!D:D,MATCH(A8,m_color_trans!$A:$A,0))</f>
        <v>Autumn Brown</v>
      </c>
      <c r="C8">
        <v>1</v>
      </c>
      <c r="D8" s="61" t="str">
        <f>INDEX(ctg_trans!$D:$D,MATCH(C8,ctg_trans!$A:$A,0))</f>
        <v>Window series</v>
      </c>
      <c r="E8" t="s">
        <v>936</v>
      </c>
      <c r="F8" t="s">
        <v>1430</v>
      </c>
      <c r="G8">
        <v>0</v>
      </c>
      <c r="H8" t="str">
        <f t="shared" si="0"/>
        <v>Autumn Brown.png</v>
      </c>
      <c r="J8" t="s">
        <v>1437</v>
      </c>
    </row>
    <row r="9" spans="1:10">
      <c r="A9">
        <v>6</v>
      </c>
      <c r="B9" s="61" t="str">
        <f>INDEX(m_color_trans!D:D,MATCH(A9,m_color_trans!$A:$A,0))</f>
        <v>Natural Black</v>
      </c>
      <c r="C9">
        <v>1</v>
      </c>
      <c r="D9" s="61" t="str">
        <f>INDEX(ctg_trans!$D:$D,MATCH(C9,ctg_trans!$A:$A,0))</f>
        <v>Window series</v>
      </c>
      <c r="E9" t="s">
        <v>936</v>
      </c>
      <c r="F9" t="s">
        <v>1431</v>
      </c>
      <c r="G9">
        <v>0</v>
      </c>
      <c r="H9" t="str">
        <f t="shared" si="0"/>
        <v>Natural Black.png</v>
      </c>
      <c r="J9" t="s">
        <v>1437</v>
      </c>
    </row>
    <row r="10" spans="1:10">
      <c r="A10">
        <v>2</v>
      </c>
      <c r="B10" s="61" t="str">
        <f>INDEX(m_color_trans!D:D,MATCH(A10,m_color_trans!$A:$A,0))</f>
        <v>Natural Silver</v>
      </c>
      <c r="C10">
        <v>2</v>
      </c>
      <c r="D10" s="61" t="str">
        <f>INDEX(ctg_trans!$D:$D,MATCH(C10,ctg_trans!$A:$A,0))</f>
        <v>Exterior series</v>
      </c>
      <c r="E10" t="s">
        <v>936</v>
      </c>
      <c r="F10" t="s">
        <v>1427</v>
      </c>
      <c r="G10">
        <v>0</v>
      </c>
      <c r="H10" t="str">
        <f t="shared" si="0"/>
        <v>Natural Silver.png</v>
      </c>
      <c r="J10" t="s">
        <v>1437</v>
      </c>
    </row>
    <row r="11" spans="1:10">
      <c r="A11">
        <v>4</v>
      </c>
      <c r="B11" s="61" t="str">
        <f>INDEX(m_color_trans!D:D,MATCH(A11,m_color_trans!$A:$A,0))</f>
        <v>Shine Grey</v>
      </c>
      <c r="C11">
        <v>2</v>
      </c>
      <c r="D11" s="61" t="str">
        <f>INDEX(ctg_trans!$D:$D,MATCH(C11,ctg_trans!$A:$A,0))</f>
        <v>Exterior series</v>
      </c>
      <c r="E11" t="s">
        <v>936</v>
      </c>
      <c r="F11" t="s">
        <v>1429</v>
      </c>
      <c r="G11">
        <v>0</v>
      </c>
      <c r="H11" t="str">
        <f t="shared" si="0"/>
        <v>Shine Grey.png</v>
      </c>
      <c r="J11" t="s">
        <v>1437</v>
      </c>
    </row>
    <row r="12" spans="1:10">
      <c r="A12">
        <v>5</v>
      </c>
      <c r="B12" s="61" t="str">
        <f>INDEX(m_color_trans!D:D,MATCH(A12,m_color_trans!$A:$A,0))</f>
        <v>Autumn Brown</v>
      </c>
      <c r="C12">
        <v>2</v>
      </c>
      <c r="D12" s="61" t="str">
        <f>INDEX(ctg_trans!$D:$D,MATCH(C12,ctg_trans!$A:$A,0))</f>
        <v>Exterior series</v>
      </c>
      <c r="E12" t="s">
        <v>936</v>
      </c>
      <c r="F12" t="s">
        <v>1430</v>
      </c>
      <c r="G12">
        <v>0</v>
      </c>
      <c r="H12" t="str">
        <f t="shared" si="0"/>
        <v>Autumn Brown.png</v>
      </c>
      <c r="J12" t="s">
        <v>1437</v>
      </c>
    </row>
    <row r="13" spans="1:10">
      <c r="A13">
        <v>6</v>
      </c>
      <c r="B13" s="61" t="str">
        <f>INDEX(m_color_trans!D:D,MATCH(A13,m_color_trans!$A:$A,0))</f>
        <v>Natural Black</v>
      </c>
      <c r="C13">
        <v>2</v>
      </c>
      <c r="D13" s="61" t="str">
        <f>INDEX(ctg_trans!$D:$D,MATCH(C13,ctg_trans!$A:$A,0))</f>
        <v>Exterior series</v>
      </c>
      <c r="E13" t="s">
        <v>936</v>
      </c>
      <c r="F13" t="s">
        <v>1431</v>
      </c>
      <c r="G13">
        <v>0</v>
      </c>
      <c r="H13" t="str">
        <f t="shared" si="0"/>
        <v>Natural Black.png</v>
      </c>
      <c r="J13" t="s">
        <v>1437</v>
      </c>
    </row>
    <row r="14" spans="1:10">
      <c r="A14">
        <v>5</v>
      </c>
      <c r="B14" s="61" t="str">
        <f>INDEX(m_color_trans!D:D,MATCH(A14,m_color_trans!$A:$A,0))</f>
        <v>Autumn Brown</v>
      </c>
      <c r="C14">
        <v>3</v>
      </c>
      <c r="D14" s="61" t="str">
        <f>INDEX(ctg_trans!$D:$D,MATCH(C14,ctg_trans!$A:$A,0))</f>
        <v>GIESTA (Entrance door)</v>
      </c>
      <c r="E14" t="s">
        <v>1432</v>
      </c>
      <c r="F14" t="s">
        <v>1438</v>
      </c>
      <c r="G14">
        <v>0</v>
      </c>
      <c r="H14" t="str">
        <f t="shared" si="0"/>
        <v>GIESTA_Autumn Brown.png</v>
      </c>
      <c r="I14" t="s">
        <v>1435</v>
      </c>
      <c r="J14" t="s">
        <v>1437</v>
      </c>
    </row>
    <row r="15" spans="1:10">
      <c r="A15">
        <v>7</v>
      </c>
      <c r="B15" s="61" t="str">
        <f>INDEX(m_color_trans!D:D,MATCH(A15,m_color_trans!$A:$A,0))</f>
        <v>Turin Pine</v>
      </c>
      <c r="C15">
        <v>3</v>
      </c>
      <c r="D15" s="61" t="str">
        <f>INDEX(ctg_trans!$D:$D,MATCH(C15,ctg_trans!$A:$A,0))</f>
        <v>GIESTA (Entrance door)</v>
      </c>
      <c r="E15" t="s">
        <v>936</v>
      </c>
      <c r="F15" t="s">
        <v>1439</v>
      </c>
      <c r="G15">
        <v>0</v>
      </c>
      <c r="H15" t="str">
        <f t="shared" si="0"/>
        <v>GIESTA_Turin Pine.png</v>
      </c>
      <c r="I15" t="s">
        <v>1435</v>
      </c>
      <c r="J15" t="s">
        <v>1437</v>
      </c>
    </row>
    <row r="16" spans="1:10">
      <c r="A16">
        <v>8</v>
      </c>
      <c r="B16" s="61" t="str">
        <f>INDEX(m_color_trans!D:D,MATCH(A16,m_color_trans!$A:$A,0))</f>
        <v>Crea Mocha</v>
      </c>
      <c r="C16">
        <v>3</v>
      </c>
      <c r="D16" s="61" t="str">
        <f>INDEX(ctg_trans!$D:$D,MATCH(C16,ctg_trans!$A:$A,0))</f>
        <v>GIESTA (Entrance door)</v>
      </c>
      <c r="E16" t="s">
        <v>936</v>
      </c>
      <c r="F16" t="s">
        <v>1440</v>
      </c>
      <c r="G16">
        <v>0</v>
      </c>
      <c r="H16" t="str">
        <f t="shared" si="0"/>
        <v>GIESTA_Crea Mocha.png</v>
      </c>
      <c r="I16" t="s">
        <v>1435</v>
      </c>
      <c r="J16" t="s">
        <v>1437</v>
      </c>
    </row>
    <row r="17" spans="1:10">
      <c r="A17">
        <v>9</v>
      </c>
      <c r="B17" s="61" t="str">
        <f>INDEX(m_color_trans!D:D,MATCH(A17,m_color_trans!$A:$A,0))</f>
        <v>Crea Rusk</v>
      </c>
      <c r="C17">
        <v>3</v>
      </c>
      <c r="D17" s="61" t="str">
        <f>INDEX(ctg_trans!$D:$D,MATCH(C17,ctg_trans!$A:$A,0))</f>
        <v>GIESTA (Entrance door)</v>
      </c>
      <c r="E17" t="s">
        <v>936</v>
      </c>
      <c r="F17" t="s">
        <v>1441</v>
      </c>
      <c r="G17">
        <v>0</v>
      </c>
      <c r="H17" t="str">
        <f t="shared" si="0"/>
        <v>GIESTA_Crea Rusk.png</v>
      </c>
      <c r="I17" t="s">
        <v>1435</v>
      </c>
      <c r="J17" t="s">
        <v>1437</v>
      </c>
    </row>
    <row r="18" spans="1:10">
      <c r="A18">
        <v>10</v>
      </c>
      <c r="B18" s="61" t="str">
        <f>INDEX(m_color_trans!D:D,MATCH(A18,m_color_trans!$A:$A,0))</f>
        <v>Teak</v>
      </c>
      <c r="C18">
        <v>3</v>
      </c>
      <c r="D18" s="61" t="str">
        <f>INDEX(ctg_trans!$D:$D,MATCH(C18,ctg_trans!$A:$A,0))</f>
        <v>GIESTA (Entrance door)</v>
      </c>
      <c r="E18" t="s">
        <v>936</v>
      </c>
      <c r="F18" t="s">
        <v>1442</v>
      </c>
      <c r="G18">
        <v>0</v>
      </c>
      <c r="H18" t="str">
        <f t="shared" si="0"/>
        <v>GIESTA_Teak.png</v>
      </c>
      <c r="I18" t="s">
        <v>1435</v>
      </c>
      <c r="J18" t="s">
        <v>1437</v>
      </c>
    </row>
    <row r="19" spans="1:10">
      <c r="A19">
        <v>11</v>
      </c>
      <c r="B19" s="61" t="str">
        <f>INDEX(m_color_trans!D:D,MATCH(A19,m_color_trans!$A:$A,0))</f>
        <v>Polish Silver</v>
      </c>
      <c r="C19">
        <v>3</v>
      </c>
      <c r="D19" s="61" t="str">
        <f>INDEX(ctg_trans!$D:$D,MATCH(C19,ctg_trans!$A:$A,0))</f>
        <v>GIESTA (Entrance door)</v>
      </c>
      <c r="E19" t="s">
        <v>936</v>
      </c>
      <c r="F19" t="s">
        <v>1443</v>
      </c>
      <c r="G19">
        <v>0</v>
      </c>
      <c r="H19" t="str">
        <f t="shared" si="0"/>
        <v>GIESTA_Polish Silver.png</v>
      </c>
      <c r="I19" t="s">
        <v>1435</v>
      </c>
      <c r="J19" t="s">
        <v>1437</v>
      </c>
    </row>
    <row r="20" spans="1:10">
      <c r="A20">
        <v>12</v>
      </c>
      <c r="B20" s="61" t="str">
        <f>INDEX(m_color_trans!D:D,MATCH(A20,m_color_trans!$A:$A,0))</f>
        <v>Silky White</v>
      </c>
      <c r="C20">
        <v>3</v>
      </c>
      <c r="D20" s="61" t="str">
        <f>INDEX(ctg_trans!$D:$D,MATCH(C20,ctg_trans!$A:$A,0))</f>
        <v>GIESTA (Entrance door)</v>
      </c>
      <c r="E20" t="s">
        <v>936</v>
      </c>
      <c r="F20" t="s">
        <v>1444</v>
      </c>
      <c r="G20">
        <v>0</v>
      </c>
      <c r="H20" t="str">
        <f t="shared" si="0"/>
        <v>GIESTA_Silky White.png</v>
      </c>
      <c r="I20" t="s">
        <v>1435</v>
      </c>
      <c r="J20" t="s">
        <v>1437</v>
      </c>
    </row>
    <row r="21" spans="1:10">
      <c r="A21">
        <v>1</v>
      </c>
      <c r="B21" s="61" t="str">
        <f>INDEX(m_color_trans!D:D,MATCH(A21,m_color_trans!$A:$A,0))</f>
        <v>Natural white</v>
      </c>
      <c r="C21">
        <v>4</v>
      </c>
      <c r="D21" s="61" t="str">
        <f>INDEX(ctg_trans!$D:$D,MATCH(C21,ctg_trans!$A:$A,0))</f>
        <v>Interior series</v>
      </c>
      <c r="E21" t="s">
        <v>936</v>
      </c>
      <c r="F21" t="s">
        <v>1426</v>
      </c>
      <c r="G21">
        <v>0</v>
      </c>
      <c r="H21" t="str">
        <f t="shared" si="0"/>
        <v>Natural white.png</v>
      </c>
      <c r="J21" t="s">
        <v>1437</v>
      </c>
    </row>
    <row r="22" spans="1:10">
      <c r="A22">
        <v>2</v>
      </c>
      <c r="B22" s="61" t="str">
        <f>INDEX(m_color_trans!D:D,MATCH(A22,m_color_trans!$A:$A,0))</f>
        <v>Natural Silver</v>
      </c>
      <c r="C22">
        <v>4</v>
      </c>
      <c r="D22" s="61" t="str">
        <f>INDEX(ctg_trans!$D:$D,MATCH(C22,ctg_trans!$A:$A,0))</f>
        <v>Interior series</v>
      </c>
      <c r="E22" t="s">
        <v>936</v>
      </c>
      <c r="F22" t="s">
        <v>1427</v>
      </c>
      <c r="G22">
        <v>0</v>
      </c>
      <c r="H22" t="str">
        <f t="shared" si="0"/>
        <v>Natural Silver.png</v>
      </c>
      <c r="J22" t="s">
        <v>1437</v>
      </c>
    </row>
    <row r="23" spans="1:10">
      <c r="A23">
        <v>3</v>
      </c>
      <c r="B23" s="61" t="str">
        <f>INDEX(m_color_trans!D:D,MATCH(A23,m_color_trans!$A:$A,0))</f>
        <v>Ivory White</v>
      </c>
      <c r="C23">
        <v>4</v>
      </c>
      <c r="D23" s="61" t="str">
        <f>INDEX(ctg_trans!$D:$D,MATCH(C23,ctg_trans!$A:$A,0))</f>
        <v>Interior series</v>
      </c>
      <c r="E23" t="s">
        <v>936</v>
      </c>
      <c r="F23" t="s">
        <v>1428</v>
      </c>
      <c r="G23">
        <v>0</v>
      </c>
      <c r="H23" t="str">
        <f t="shared" si="0"/>
        <v>Ivory White.png</v>
      </c>
      <c r="J23" t="s">
        <v>1437</v>
      </c>
    </row>
    <row r="24" spans="1:10">
      <c r="A24">
        <v>4</v>
      </c>
      <c r="B24" s="61" t="str">
        <f>INDEX(m_color_trans!D:D,MATCH(A24,m_color_trans!$A:$A,0))</f>
        <v>Shine Grey</v>
      </c>
      <c r="C24">
        <v>4</v>
      </c>
      <c r="D24" s="61" t="str">
        <f>INDEX(ctg_trans!$D:$D,MATCH(C24,ctg_trans!$A:$A,0))</f>
        <v>Interior series</v>
      </c>
      <c r="E24" t="s">
        <v>936</v>
      </c>
      <c r="F24" t="s">
        <v>1429</v>
      </c>
      <c r="G24">
        <v>0</v>
      </c>
      <c r="H24" t="str">
        <f t="shared" si="0"/>
        <v>Shine Grey.png</v>
      </c>
      <c r="J24" t="s">
        <v>1437</v>
      </c>
    </row>
    <row r="25" spans="1:10">
      <c r="A25">
        <v>5</v>
      </c>
      <c r="B25" s="61" t="str">
        <f>INDEX(m_color_trans!D:D,MATCH(A25,m_color_trans!$A:$A,0))</f>
        <v>Autumn Brown</v>
      </c>
      <c r="C25">
        <v>4</v>
      </c>
      <c r="D25" s="61" t="str">
        <f>INDEX(ctg_trans!$D:$D,MATCH(C25,ctg_trans!$A:$A,0))</f>
        <v>Interior series</v>
      </c>
      <c r="E25" t="s">
        <v>936</v>
      </c>
      <c r="F25" t="s">
        <v>1430</v>
      </c>
      <c r="G25">
        <v>0</v>
      </c>
      <c r="H25" t="str">
        <f t="shared" si="0"/>
        <v>Autumn Brown.png</v>
      </c>
      <c r="J25" t="s">
        <v>1437</v>
      </c>
    </row>
    <row r="26" spans="1:10">
      <c r="A26">
        <v>6</v>
      </c>
      <c r="B26" s="61" t="str">
        <f>INDEX(m_color_trans!D:D,MATCH(A26,m_color_trans!$A:$A,0))</f>
        <v>Natural Black</v>
      </c>
      <c r="C26">
        <v>4</v>
      </c>
      <c r="D26" s="61" t="str">
        <f>INDEX(ctg_trans!$D:$D,MATCH(C26,ctg_trans!$A:$A,0))</f>
        <v>Interior series</v>
      </c>
      <c r="E26" t="s">
        <v>936</v>
      </c>
      <c r="F26" t="s">
        <v>1431</v>
      </c>
      <c r="G26">
        <v>0</v>
      </c>
      <c r="H26" t="str">
        <f t="shared" si="0"/>
        <v>Natural Black.png</v>
      </c>
      <c r="J26" t="s">
        <v>1437</v>
      </c>
    </row>
    <row r="27" spans="1:10">
      <c r="A27">
        <v>13</v>
      </c>
      <c r="B27" s="61" t="str">
        <f>INDEX(m_color_trans!D:D,MATCH(A27,m_color_trans!$A:$A,0))</f>
        <v>No Color</v>
      </c>
      <c r="C27">
        <v>2</v>
      </c>
      <c r="D27" s="61" t="str">
        <f>INDEX(ctg_trans!$D:$D,MATCH(C27,ctg_trans!$A:$A,0))</f>
        <v>Exterior series</v>
      </c>
      <c r="E27" t="s">
        <v>936</v>
      </c>
      <c r="F27" t="s">
        <v>1459</v>
      </c>
      <c r="G27">
        <v>0</v>
      </c>
      <c r="H27" t="str">
        <f t="shared" si="0"/>
        <v>No Color.png</v>
      </c>
      <c r="J27" t="s">
        <v>1437</v>
      </c>
    </row>
    <row r="28" spans="1:10" s="206" customFormat="1">
      <c r="A28" s="206">
        <v>14</v>
      </c>
      <c r="B28" s="207" t="str">
        <f>INDEX(m_color_trans!D:D,MATCH(A28,m_color_trans!$A:$A,0))</f>
        <v>A.Brown</v>
      </c>
      <c r="C28" s="208">
        <v>37</v>
      </c>
      <c r="D28" s="207" t="str">
        <f>INDEX(ctg_trans!$D:$D,MATCH(C28,ctg_trans!$A:$A,0))</f>
        <v>Handle type</v>
      </c>
      <c r="E28" s="206" t="s">
        <v>936</v>
      </c>
      <c r="F28" s="206" t="s">
        <v>2537</v>
      </c>
      <c r="G28" s="206">
        <v>1</v>
      </c>
      <c r="H28" s="206" t="str">
        <f t="shared" si="0"/>
        <v>A.Brown.png</v>
      </c>
      <c r="J28" s="206" t="s">
        <v>1437</v>
      </c>
    </row>
    <row r="29" spans="1:10">
      <c r="A29">
        <v>15</v>
      </c>
      <c r="B29" s="61" t="str">
        <f>INDEX(m_color_trans!D:D,MATCH(A29,m_color_trans!$A:$A,0))</f>
        <v>B.Silver</v>
      </c>
      <c r="C29" s="44">
        <v>37</v>
      </c>
      <c r="D29" s="61" t="str">
        <f>INDEX(ctg_trans!$D:$D,MATCH(C29,ctg_trans!$A:$A,0))</f>
        <v>Handle type</v>
      </c>
      <c r="E29" t="s">
        <v>936</v>
      </c>
      <c r="F29" t="s">
        <v>2759</v>
      </c>
      <c r="G29">
        <v>0</v>
      </c>
      <c r="H29" t="str">
        <f t="shared" si="0"/>
        <v>B.Silver.png</v>
      </c>
      <c r="J29" t="s">
        <v>1437</v>
      </c>
    </row>
    <row r="30" spans="1:10" s="206" customFormat="1">
      <c r="A30" s="206">
        <v>16</v>
      </c>
      <c r="B30" s="207" t="str">
        <f>INDEX(m_color_trans!D:D,MATCH(A30,m_color_trans!$A:$A,0))</f>
        <v>Black</v>
      </c>
      <c r="C30" s="208">
        <v>37</v>
      </c>
      <c r="D30" s="207" t="str">
        <f>INDEX(ctg_trans!$D:$D,MATCH(C30,ctg_trans!$A:$A,0))</f>
        <v>Handle type</v>
      </c>
      <c r="E30" s="206" t="s">
        <v>936</v>
      </c>
      <c r="F30" s="206" t="s">
        <v>2538</v>
      </c>
      <c r="G30" s="206">
        <v>1</v>
      </c>
      <c r="H30" s="206" t="str">
        <f t="shared" si="0"/>
        <v>Black.png</v>
      </c>
      <c r="J30" s="206" t="s">
        <v>1437</v>
      </c>
    </row>
    <row r="31" spans="1:10">
      <c r="A31">
        <v>17</v>
      </c>
      <c r="B31" s="61" t="str">
        <f>INDEX(m_color_trans!D:D,MATCH(A31,m_color_trans!$A:$A,0))</f>
        <v>S.Black</v>
      </c>
      <c r="C31" s="44">
        <v>37</v>
      </c>
      <c r="D31" s="61" t="str">
        <f>INDEX(ctg_trans!$D:$D,MATCH(C31,ctg_trans!$A:$A,0))</f>
        <v>Handle type</v>
      </c>
      <c r="E31" t="s">
        <v>936</v>
      </c>
      <c r="F31" t="s">
        <v>2758</v>
      </c>
      <c r="G31">
        <v>0</v>
      </c>
      <c r="H31" t="str">
        <f t="shared" si="0"/>
        <v>S.Black.png</v>
      </c>
      <c r="J31" t="s">
        <v>1437</v>
      </c>
    </row>
    <row r="32" spans="1:10">
      <c r="A32">
        <v>18</v>
      </c>
      <c r="B32" s="61" t="str">
        <f>INDEX(m_color_trans!D:D,MATCH(A32,m_color_trans!$A:$A,0))</f>
        <v>S.Gold</v>
      </c>
      <c r="C32" s="44">
        <v>37</v>
      </c>
      <c r="D32" s="61" t="str">
        <f>INDEX(ctg_trans!$D:$D,MATCH(C32,ctg_trans!$A:$A,0))</f>
        <v>Handle type</v>
      </c>
      <c r="E32" t="s">
        <v>936</v>
      </c>
      <c r="F32" t="s">
        <v>2760</v>
      </c>
      <c r="G32">
        <v>0</v>
      </c>
      <c r="H32" t="str">
        <f t="shared" si="0"/>
        <v>S.Gold.png</v>
      </c>
      <c r="J32" t="s">
        <v>1437</v>
      </c>
    </row>
    <row r="33" spans="1:10" s="206" customFormat="1">
      <c r="A33" s="206">
        <v>19</v>
      </c>
      <c r="B33" s="207" t="str">
        <f>INDEX(m_color_trans!D:D,MATCH(A33,m_color_trans!$A:$A,0))</f>
        <v>S.Grey</v>
      </c>
      <c r="C33" s="208">
        <v>37</v>
      </c>
      <c r="D33" s="207" t="str">
        <f>INDEX(ctg_trans!$D:$D,MATCH(C33,ctg_trans!$A:$A,0))</f>
        <v>Handle type</v>
      </c>
      <c r="E33" s="206" t="s">
        <v>936</v>
      </c>
      <c r="F33" s="206" t="s">
        <v>2539</v>
      </c>
      <c r="G33" s="206">
        <v>1</v>
      </c>
      <c r="H33" s="206" t="str">
        <f t="shared" si="0"/>
        <v>S.Grey.png</v>
      </c>
      <c r="J33" s="206" t="s">
        <v>1437</v>
      </c>
    </row>
    <row r="34" spans="1:10" s="206" customFormat="1">
      <c r="A34" s="206">
        <v>20</v>
      </c>
      <c r="B34" s="207" t="str">
        <f>INDEX(m_color_trans!D:D,MATCH(A34,m_color_trans!$A:$A,0))</f>
        <v>S.White</v>
      </c>
      <c r="C34" s="208">
        <v>37</v>
      </c>
      <c r="D34" s="207" t="str">
        <f>INDEX(ctg_trans!$D:$D,MATCH(C34,ctg_trans!$A:$A,0))</f>
        <v>Handle type</v>
      </c>
      <c r="E34" s="206" t="s">
        <v>936</v>
      </c>
      <c r="F34" s="206" t="s">
        <v>2540</v>
      </c>
      <c r="G34" s="206">
        <v>1</v>
      </c>
      <c r="H34" s="206" t="str">
        <f t="shared" si="0"/>
        <v>S.White.png</v>
      </c>
      <c r="J34" s="206" t="s">
        <v>1437</v>
      </c>
    </row>
    <row r="35" spans="1:10" s="206" customFormat="1">
      <c r="A35" s="206">
        <v>21</v>
      </c>
      <c r="B35" s="207" t="str">
        <f>INDEX(m_color_trans!D:D,MATCH(A35,m_color_trans!$A:$A,0))</f>
        <v>Silver</v>
      </c>
      <c r="C35" s="208">
        <v>37</v>
      </c>
      <c r="D35" s="207" t="str">
        <f>INDEX(ctg_trans!$D:$D,MATCH(C35,ctg_trans!$A:$A,0))</f>
        <v>Handle type</v>
      </c>
      <c r="E35" s="206" t="s">
        <v>936</v>
      </c>
      <c r="F35" s="206" t="s">
        <v>2541</v>
      </c>
      <c r="G35" s="206">
        <v>1</v>
      </c>
      <c r="H35" s="206" t="str">
        <f t="shared" si="0"/>
        <v>Silver.png</v>
      </c>
      <c r="J35" s="206" t="s">
        <v>1437</v>
      </c>
    </row>
  </sheetData>
  <autoFilter ref="A3:J35"/>
  <phoneticPr fontId="13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70C0"/>
  </sheetPr>
  <dimension ref="A1:H122"/>
  <sheetViews>
    <sheetView workbookViewId="0">
      <pane ySplit="3" topLeftCell="A115" activePane="bottomLeft" state="frozen"/>
      <selection pane="bottomLeft" activeCell="B135" sqref="B135"/>
    </sheetView>
  </sheetViews>
  <sheetFormatPr defaultColWidth="9" defaultRowHeight="18.75"/>
  <cols>
    <col min="1" max="1" width="10.875" style="1" bestFit="1" customWidth="1"/>
    <col min="2" max="2" width="48" style="56" bestFit="1" customWidth="1"/>
    <col min="3" max="3" width="12.25" style="6" bestFit="1" customWidth="1"/>
    <col min="4" max="4" width="41.375" style="138" bestFit="1" customWidth="1"/>
    <col min="5" max="5" width="41.375" style="1" bestFit="1" customWidth="1"/>
    <col min="6" max="6" width="9" style="1"/>
    <col min="7" max="7" width="37.25" style="1" customWidth="1"/>
    <col min="8" max="16384" width="9" style="1"/>
  </cols>
  <sheetData>
    <row r="1" spans="1:7">
      <c r="A1" s="52" t="s">
        <v>130</v>
      </c>
      <c r="B1" s="53" t="s">
        <v>131</v>
      </c>
    </row>
    <row r="2" spans="1:7">
      <c r="A2" s="54"/>
      <c r="B2" s="53" t="s">
        <v>138</v>
      </c>
    </row>
    <row r="3" spans="1:7">
      <c r="A3" s="50" t="s">
        <v>21</v>
      </c>
      <c r="B3" s="56" t="s">
        <v>33</v>
      </c>
      <c r="C3" s="66" t="s">
        <v>39</v>
      </c>
      <c r="D3" s="166" t="s">
        <v>452</v>
      </c>
      <c r="E3" s="57" t="s">
        <v>454</v>
      </c>
      <c r="F3" s="35" t="s">
        <v>751</v>
      </c>
      <c r="G3" s="230" t="s">
        <v>3076</v>
      </c>
    </row>
    <row r="4" spans="1:7">
      <c r="A4" s="1">
        <v>1</v>
      </c>
      <c r="B4" s="56" t="str">
        <f>INDEX(product_trans!$D:$D,MATCH(A4,product_trans!$A:$A,0))</f>
        <v>WE PLUS</v>
      </c>
      <c r="C4" s="6">
        <v>1</v>
      </c>
      <c r="D4" s="167">
        <v>1</v>
      </c>
      <c r="E4" s="59" t="str">
        <f>INDEX(m_model!B:B,MATCH(D4,m_model!$A:$A,0))</f>
        <v>Section</v>
      </c>
      <c r="F4" s="1">
        <v>1</v>
      </c>
      <c r="G4" s="1" t="str">
        <f>B4&amp;E4</f>
        <v>WE PLUSSection</v>
      </c>
    </row>
    <row r="5" spans="1:7">
      <c r="A5" s="1">
        <v>1</v>
      </c>
      <c r="B5" s="56" t="str">
        <f>INDEX(product_trans!$D:$D,MATCH(A5,product_trans!$A:$A,0))</f>
        <v>WE PLUS</v>
      </c>
      <c r="C5" s="6">
        <v>1</v>
      </c>
      <c r="D5" s="167">
        <v>2</v>
      </c>
      <c r="E5" s="59" t="str">
        <f>INDEX(m_model!B:B,MATCH(D5,m_model!$A:$A,0))</f>
        <v>Sliding window (2 panels on 2 tracks)</v>
      </c>
      <c r="F5" s="1">
        <v>0</v>
      </c>
      <c r="G5" s="1" t="str">
        <f t="shared" ref="G5:G30" si="0">B5&amp;E5</f>
        <v>WE PLUSSliding window (2 panels on 2 tracks)</v>
      </c>
    </row>
    <row r="6" spans="1:7">
      <c r="A6" s="1">
        <v>1</v>
      </c>
      <c r="B6" s="56" t="str">
        <f>INDEX(product_trans!$D:$D,MATCH(A6,product_trans!$A:$A,0))</f>
        <v>WE PLUS</v>
      </c>
      <c r="C6" s="6">
        <v>1</v>
      </c>
      <c r="D6" s="167">
        <v>4</v>
      </c>
      <c r="E6" s="59" t="str">
        <f>INDEX(m_model!B:B,MATCH(D6,m_model!$A:$A,0))</f>
        <v>Sliding window (3 panels on 3 tracks)</v>
      </c>
      <c r="F6" s="1">
        <v>0</v>
      </c>
      <c r="G6" s="1" t="str">
        <f t="shared" si="0"/>
        <v>WE PLUSSliding window (3 panels on 3 tracks)</v>
      </c>
    </row>
    <row r="7" spans="1:7">
      <c r="A7" s="1">
        <v>1</v>
      </c>
      <c r="B7" s="56" t="str">
        <f>INDEX(product_trans!$D:$D,MATCH(A7,product_trans!$A:$A,0))</f>
        <v>WE PLUS</v>
      </c>
      <c r="C7" s="6">
        <v>1</v>
      </c>
      <c r="D7" s="167">
        <v>5</v>
      </c>
      <c r="E7" s="59" t="str">
        <f>INDEX(m_model!B:B,MATCH(D7,m_model!$A:$A,0))</f>
        <v>Sliding window (4 panels on 2 tracks)</v>
      </c>
      <c r="F7" s="1">
        <v>0</v>
      </c>
      <c r="G7" s="1" t="str">
        <f t="shared" si="0"/>
        <v>WE PLUSSliding window (4 panels on 2 tracks)</v>
      </c>
    </row>
    <row r="8" spans="1:7">
      <c r="A8" s="1">
        <v>1</v>
      </c>
      <c r="B8" s="56" t="str">
        <f>INDEX(product_trans!$D:$D,MATCH(A8,product_trans!$A:$A,0))</f>
        <v>WE PLUS</v>
      </c>
      <c r="C8" s="6">
        <v>1</v>
      </c>
      <c r="D8" s="167">
        <v>6</v>
      </c>
      <c r="E8" s="59" t="str">
        <f>INDEX(m_model!B:B,MATCH(D8,m_model!$A:$A,0))</f>
        <v>Sliding door (2 panels on 2 tracks)</v>
      </c>
      <c r="F8" s="1">
        <v>0</v>
      </c>
      <c r="G8" s="1" t="str">
        <f t="shared" si="0"/>
        <v>WE PLUSSliding door (2 panels on 2 tracks)</v>
      </c>
    </row>
    <row r="9" spans="1:7">
      <c r="A9" s="1">
        <v>1</v>
      </c>
      <c r="B9" s="56" t="str">
        <f>INDEX(product_trans!$D:$D,MATCH(A9,product_trans!$A:$A,0))</f>
        <v>WE PLUS</v>
      </c>
      <c r="C9" s="6">
        <v>1</v>
      </c>
      <c r="D9" s="167">
        <v>8</v>
      </c>
      <c r="E9" s="59" t="str">
        <f>INDEX(m_model!B:B,MATCH(D9,m_model!$A:$A,0))</f>
        <v>Sliding door (3 panels on 3 tracks)</v>
      </c>
      <c r="F9" s="1">
        <v>0</v>
      </c>
      <c r="G9" s="1" t="str">
        <f t="shared" si="0"/>
        <v>WE PLUSSliding door (3 panels on 3 tracks)</v>
      </c>
    </row>
    <row r="10" spans="1:7">
      <c r="A10" s="1">
        <v>1</v>
      </c>
      <c r="B10" s="56" t="str">
        <f>INDEX(product_trans!$D:$D,MATCH(A10,product_trans!$A:$A,0))</f>
        <v>WE PLUS</v>
      </c>
      <c r="C10" s="6">
        <v>1</v>
      </c>
      <c r="D10" s="167">
        <v>9</v>
      </c>
      <c r="E10" s="59" t="str">
        <f>INDEX(m_model!B:B,MATCH(D10,m_model!$A:$A,0))</f>
        <v>Sliding door (4 panels on 2 tracks)</v>
      </c>
      <c r="F10" s="1">
        <v>0</v>
      </c>
      <c r="G10" s="1" t="str">
        <f t="shared" si="0"/>
        <v>WE PLUSSliding door (4 panels on 2 tracks)</v>
      </c>
    </row>
    <row r="11" spans="1:7">
      <c r="A11" s="1">
        <v>1</v>
      </c>
      <c r="B11" s="56" t="str">
        <f>INDEX(product_trans!$D:$D,MATCH(A11,product_trans!$A:$A,0))</f>
        <v>WE PLUS</v>
      </c>
      <c r="C11" s="6">
        <v>1</v>
      </c>
      <c r="D11" s="167">
        <v>13</v>
      </c>
      <c r="E11" s="59" t="str">
        <f>INDEX(m_model!B:B,MATCH(D11,m_model!$A:$A,0))</f>
        <v>Casement window (Single lock)</v>
      </c>
      <c r="F11" s="1">
        <v>0</v>
      </c>
      <c r="G11" s="1" t="str">
        <f t="shared" si="0"/>
        <v>WE PLUSCasement window (Single lock)</v>
      </c>
    </row>
    <row r="12" spans="1:7">
      <c r="A12" s="1">
        <v>1</v>
      </c>
      <c r="B12" s="56" t="str">
        <f>INDEX(product_trans!$D:$D,MATCH(A12,product_trans!$A:$A,0))</f>
        <v>WE PLUS</v>
      </c>
      <c r="C12" s="6">
        <v>1</v>
      </c>
      <c r="D12" s="167">
        <v>14</v>
      </c>
      <c r="E12" s="59" t="str">
        <f>INDEX(m_model!B:B,MATCH(D12,m_model!$A:$A,0))</f>
        <v>Casement window (Multi lock)</v>
      </c>
      <c r="F12" s="1">
        <v>0</v>
      </c>
      <c r="G12" s="1" t="str">
        <f t="shared" si="0"/>
        <v>WE PLUSCasement window (Multi lock)</v>
      </c>
    </row>
    <row r="13" spans="1:7">
      <c r="A13" s="1">
        <v>1</v>
      </c>
      <c r="B13" s="56" t="str">
        <f>INDEX(product_trans!$D:$D,MATCH(A13,product_trans!$A:$A,0))</f>
        <v>WE PLUS</v>
      </c>
      <c r="C13" s="6">
        <v>1</v>
      </c>
      <c r="D13" s="167">
        <v>16</v>
      </c>
      <c r="E13" s="59" t="str">
        <f>INDEX(m_model!B:B,MATCH(D13,m_model!$A:$A,0))</f>
        <v>Awning window (Single lock)</v>
      </c>
      <c r="F13" s="1">
        <v>0</v>
      </c>
      <c r="G13" s="1" t="str">
        <f t="shared" si="0"/>
        <v>WE PLUSAwning window (Single lock)</v>
      </c>
    </row>
    <row r="14" spans="1:7">
      <c r="A14" s="1">
        <v>1</v>
      </c>
      <c r="B14" s="56" t="str">
        <f>INDEX(product_trans!$D:$D,MATCH(A14,product_trans!$A:$A,0))</f>
        <v>WE PLUS</v>
      </c>
      <c r="C14" s="6">
        <v>1</v>
      </c>
      <c r="D14" s="167">
        <v>17</v>
      </c>
      <c r="E14" s="59" t="str">
        <f>INDEX(m_model!B:B,MATCH(D14,m_model!$A:$A,0))</f>
        <v>Awning window (Multi lock)</v>
      </c>
      <c r="F14" s="1">
        <v>0</v>
      </c>
      <c r="G14" s="1" t="str">
        <f t="shared" si="0"/>
        <v>WE PLUSAwning window (Multi lock)</v>
      </c>
    </row>
    <row r="15" spans="1:7">
      <c r="A15" s="1">
        <v>1</v>
      </c>
      <c r="B15" s="56" t="str">
        <f>INDEX(product_trans!$D:$D,MATCH(A15,product_trans!$A:$A,0))</f>
        <v>WE PLUS</v>
      </c>
      <c r="C15" s="6">
        <v>1</v>
      </c>
      <c r="D15" s="167">
        <v>18</v>
      </c>
      <c r="E15" s="59" t="str">
        <f>INDEX(m_model!B:B,MATCH(D15,m_model!$A:$A,0))</f>
        <v>Fixed window</v>
      </c>
      <c r="F15" s="1">
        <v>0</v>
      </c>
      <c r="G15" s="1" t="str">
        <f t="shared" si="0"/>
        <v>WE PLUSFixed window</v>
      </c>
    </row>
    <row r="16" spans="1:7">
      <c r="A16" s="1">
        <v>1</v>
      </c>
      <c r="B16" s="56" t="str">
        <f>INDEX(product_trans!$D:$D,MATCH(A16,product_trans!$A:$A,0))</f>
        <v>WE PLUS</v>
      </c>
      <c r="C16" s="6">
        <v>1</v>
      </c>
      <c r="D16" s="167">
        <v>19</v>
      </c>
      <c r="E16" s="59" t="str">
        <f>INDEX(m_model!B:B,MATCH(D16,m_model!$A:$A,0))</f>
        <v>Corner fixed window</v>
      </c>
      <c r="F16" s="1">
        <v>0</v>
      </c>
      <c r="G16" s="1" t="str">
        <f t="shared" si="0"/>
        <v>WE PLUSCorner fixed window</v>
      </c>
    </row>
    <row r="17" spans="1:7">
      <c r="A17" s="1">
        <v>1</v>
      </c>
      <c r="B17" s="56" t="str">
        <f>INDEX(product_trans!$D:$D,MATCH(A17,product_trans!$A:$A,0))</f>
        <v>WE PLUS</v>
      </c>
      <c r="C17" s="6">
        <v>1</v>
      </c>
      <c r="D17" s="167">
        <v>20</v>
      </c>
      <c r="E17" s="59" t="str">
        <f>INDEX(m_model!B:B,MATCH(D17,m_model!$A:$A,0))</f>
        <v>In-swing door (Single)</v>
      </c>
      <c r="F17" s="1">
        <v>1</v>
      </c>
      <c r="G17" s="1" t="str">
        <f t="shared" si="0"/>
        <v>WE PLUSIn-swing door (Single)</v>
      </c>
    </row>
    <row r="18" spans="1:7">
      <c r="A18" s="1">
        <v>1</v>
      </c>
      <c r="B18" s="56" t="str">
        <f>INDEX(product_trans!$D:$D,MATCH(A18,product_trans!$A:$A,0))</f>
        <v>WE PLUS</v>
      </c>
      <c r="C18" s="6">
        <v>1</v>
      </c>
      <c r="D18" s="167">
        <v>21</v>
      </c>
      <c r="E18" s="59" t="str">
        <f>INDEX(m_model!B:B,MATCH(D18,m_model!$A:$A,0))</f>
        <v>In-swing door (Double)</v>
      </c>
      <c r="F18" s="1">
        <v>0</v>
      </c>
      <c r="G18" s="1" t="str">
        <f t="shared" si="0"/>
        <v>WE PLUSIn-swing door (Double)</v>
      </c>
    </row>
    <row r="19" spans="1:7">
      <c r="A19" s="1">
        <v>1</v>
      </c>
      <c r="B19" s="56" t="str">
        <f>INDEX(product_trans!$D:$D,MATCH(A19,product_trans!$A:$A,0))</f>
        <v>WE PLUS</v>
      </c>
      <c r="C19" s="6">
        <v>1</v>
      </c>
      <c r="D19" s="167">
        <v>22</v>
      </c>
      <c r="E19" s="59" t="str">
        <f>INDEX(m_model!B:B,MATCH(D19,m_model!$A:$A,0))</f>
        <v>Out-swing door (Single)</v>
      </c>
      <c r="F19" s="1">
        <v>0</v>
      </c>
      <c r="G19" s="1" t="str">
        <f t="shared" si="0"/>
        <v>WE PLUSOut-swing door (Single)</v>
      </c>
    </row>
    <row r="20" spans="1:7">
      <c r="A20" s="1">
        <v>1</v>
      </c>
      <c r="B20" s="56" t="str">
        <f>INDEX(product_trans!$D:$D,MATCH(A20,product_trans!$A:$A,0))</f>
        <v>WE PLUS</v>
      </c>
      <c r="C20" s="6">
        <v>1</v>
      </c>
      <c r="D20" s="167">
        <v>23</v>
      </c>
      <c r="E20" s="59" t="str">
        <f>INDEX(m_model!B:B,MATCH(D20,m_model!$A:$A,0))</f>
        <v>Out-swing door (Double)</v>
      </c>
      <c r="F20" s="1">
        <v>0</v>
      </c>
      <c r="G20" s="1" t="str">
        <f t="shared" si="0"/>
        <v>WE PLUSOut-swing door (Double)</v>
      </c>
    </row>
    <row r="21" spans="1:7">
      <c r="A21" s="1">
        <v>2</v>
      </c>
      <c r="B21" s="56" t="str">
        <f>INDEX(product_trans!$D:$D,MATCH(A21,product_trans!$A:$A,0))</f>
        <v>WE 70</v>
      </c>
      <c r="C21" s="6">
        <v>1</v>
      </c>
      <c r="D21" s="167">
        <v>1</v>
      </c>
      <c r="E21" s="59" t="str">
        <f>INDEX(m_model!B:B,MATCH(D21,m_model!$A:$A,0))</f>
        <v>Section</v>
      </c>
      <c r="F21" s="1">
        <v>1</v>
      </c>
      <c r="G21" s="1" t="str">
        <f t="shared" si="0"/>
        <v>WE 70Section</v>
      </c>
    </row>
    <row r="22" spans="1:7">
      <c r="A22" s="1">
        <v>2</v>
      </c>
      <c r="B22" s="56" t="str">
        <f>INDEX(product_trans!$D:$D,MATCH(A22,product_trans!$A:$A,0))</f>
        <v>WE 70</v>
      </c>
      <c r="C22" s="6">
        <v>1</v>
      </c>
      <c r="D22" s="167">
        <v>2</v>
      </c>
      <c r="E22" s="59" t="str">
        <f>INDEX(m_model!B:B,MATCH(D22,m_model!$A:$A,0))</f>
        <v>Sliding window (2 panels on 2 tracks)</v>
      </c>
      <c r="F22" s="1">
        <v>0</v>
      </c>
      <c r="G22" s="1" t="str">
        <f t="shared" si="0"/>
        <v>WE 70Sliding window (2 panels on 2 tracks)</v>
      </c>
    </row>
    <row r="23" spans="1:7">
      <c r="A23" s="1">
        <v>2</v>
      </c>
      <c r="B23" s="56" t="str">
        <f>INDEX(product_trans!$D:$D,MATCH(A23,product_trans!$A:$A,0))</f>
        <v>WE 70</v>
      </c>
      <c r="C23" s="6">
        <v>1</v>
      </c>
      <c r="D23" s="167">
        <v>5</v>
      </c>
      <c r="E23" s="59" t="str">
        <f>INDEX(m_model!B:B,MATCH(D23,m_model!$A:$A,0))</f>
        <v>Sliding window (4 panels on 2 tracks)</v>
      </c>
      <c r="F23" s="1">
        <v>0</v>
      </c>
      <c r="G23" s="1" t="str">
        <f t="shared" si="0"/>
        <v>WE 70Sliding window (4 panels on 2 tracks)</v>
      </c>
    </row>
    <row r="24" spans="1:7">
      <c r="A24" s="1">
        <v>2</v>
      </c>
      <c r="B24" s="56" t="str">
        <f>INDEX(product_trans!$D:$D,MATCH(A24,product_trans!$A:$A,0))</f>
        <v>WE 70</v>
      </c>
      <c r="C24" s="6">
        <v>1</v>
      </c>
      <c r="D24" s="167">
        <v>6</v>
      </c>
      <c r="E24" s="59" t="str">
        <f>INDEX(m_model!B:B,MATCH(D24,m_model!$A:$A,0))</f>
        <v>Sliding door (2 panels on 2 tracks)</v>
      </c>
      <c r="F24" s="1">
        <v>0</v>
      </c>
      <c r="G24" s="1" t="str">
        <f t="shared" si="0"/>
        <v>WE 70Sliding door (2 panels on 2 tracks)</v>
      </c>
    </row>
    <row r="25" spans="1:7">
      <c r="A25" s="1">
        <v>2</v>
      </c>
      <c r="B25" s="56" t="str">
        <f>INDEX(product_trans!$D:$D,MATCH(A25,product_trans!$A:$A,0))</f>
        <v>WE 70</v>
      </c>
      <c r="C25" s="6">
        <v>1</v>
      </c>
      <c r="D25" s="167">
        <v>7</v>
      </c>
      <c r="E25" s="59" t="str">
        <f>INDEX(m_model!B:B,MATCH(D25,m_model!$A:$A,0))</f>
        <v>Sliding door (3 panels on 2 tracks) SFS</v>
      </c>
      <c r="F25" s="1">
        <v>0</v>
      </c>
      <c r="G25" s="1" t="str">
        <f t="shared" si="0"/>
        <v>WE 70Sliding door (3 panels on 2 tracks) SFS</v>
      </c>
    </row>
    <row r="26" spans="1:7">
      <c r="A26" s="1">
        <v>2</v>
      </c>
      <c r="B26" s="56" t="str">
        <f>INDEX(product_trans!$D:$D,MATCH(A26,product_trans!$A:$A,0))</f>
        <v>WE 70</v>
      </c>
      <c r="C26" s="6">
        <v>1</v>
      </c>
      <c r="D26" s="167">
        <v>8</v>
      </c>
      <c r="E26" s="59" t="str">
        <f>INDEX(m_model!B:B,MATCH(D26,m_model!$A:$A,0))</f>
        <v>Sliding door (3 panels on 3 tracks)</v>
      </c>
      <c r="F26" s="1">
        <v>0</v>
      </c>
      <c r="G26" s="1" t="str">
        <f t="shared" si="0"/>
        <v>WE 70Sliding door (3 panels on 3 tracks)</v>
      </c>
    </row>
    <row r="27" spans="1:7">
      <c r="A27" s="1">
        <v>2</v>
      </c>
      <c r="B27" s="56" t="str">
        <f>INDEX(product_trans!$D:$D,MATCH(A27,product_trans!$A:$A,0))</f>
        <v>WE 70</v>
      </c>
      <c r="C27" s="6">
        <v>1</v>
      </c>
      <c r="D27" s="167">
        <v>9</v>
      </c>
      <c r="E27" s="59" t="str">
        <f>INDEX(m_model!B:B,MATCH(D27,m_model!$A:$A,0))</f>
        <v>Sliding door (4 panels on 2 tracks)</v>
      </c>
      <c r="F27" s="1">
        <v>0</v>
      </c>
      <c r="G27" s="1" t="str">
        <f t="shared" si="0"/>
        <v>WE 70Sliding door (4 panels on 2 tracks)</v>
      </c>
    </row>
    <row r="28" spans="1:7">
      <c r="A28" s="1">
        <v>2</v>
      </c>
      <c r="B28" s="56" t="str">
        <f>INDEX(product_trans!$D:$D,MATCH(A28,product_trans!$A:$A,0))</f>
        <v>WE 70</v>
      </c>
      <c r="C28" s="6">
        <v>1</v>
      </c>
      <c r="D28" s="167">
        <v>10</v>
      </c>
      <c r="E28" s="59" t="str">
        <f>INDEX(m_model!B:B,MATCH(D28,m_model!$A:$A,0))</f>
        <v>Sliding door (6 panels on 3 tracks)</v>
      </c>
      <c r="F28" s="1">
        <v>0</v>
      </c>
      <c r="G28" s="1" t="str">
        <f t="shared" si="0"/>
        <v>WE 70Sliding door (6 panels on 3 tracks)</v>
      </c>
    </row>
    <row r="29" spans="1:7">
      <c r="A29" s="1">
        <v>2</v>
      </c>
      <c r="B29" s="56" t="str">
        <f>INDEX(product_trans!$D:$D,MATCH(A29,product_trans!$A:$A,0))</f>
        <v>WE 70</v>
      </c>
      <c r="C29" s="6">
        <v>1</v>
      </c>
      <c r="D29" s="167">
        <v>11</v>
      </c>
      <c r="E29" s="59" t="str">
        <f>INDEX(m_model!B:B,MATCH(D29,m_model!$A:$A,0))</f>
        <v>Entrance sliding door (2 panels on 2 tracks)</v>
      </c>
      <c r="F29" s="1">
        <v>0</v>
      </c>
      <c r="G29" s="1" t="str">
        <f t="shared" si="0"/>
        <v>WE 70Entrance sliding door (2 panels on 2 tracks)</v>
      </c>
    </row>
    <row r="30" spans="1:7">
      <c r="A30" s="1">
        <v>2</v>
      </c>
      <c r="B30" s="56" t="str">
        <f>INDEX(product_trans!$D:$D,MATCH(A30,product_trans!$A:$A,0))</f>
        <v>WE 70</v>
      </c>
      <c r="C30" s="6">
        <v>1</v>
      </c>
      <c r="D30" s="167">
        <v>12</v>
      </c>
      <c r="E30" s="59" t="str">
        <f>INDEX(m_model!B:B,MATCH(D30,m_model!$A:$A,0))</f>
        <v>Entrance sliding door (4 panels on 2 tracks)</v>
      </c>
      <c r="F30" s="1">
        <v>0</v>
      </c>
      <c r="G30" s="1" t="str">
        <f t="shared" si="0"/>
        <v>WE 70Entrance sliding door (4 panels on 2 tracks)</v>
      </c>
    </row>
    <row r="31" spans="1:7">
      <c r="A31" s="1">
        <v>2</v>
      </c>
      <c r="B31" s="56" t="str">
        <f>INDEX(product_trans!$D:$D,MATCH(A31,product_trans!$A:$A,0))</f>
        <v>WE 70</v>
      </c>
      <c r="C31" s="6">
        <v>1</v>
      </c>
      <c r="D31" s="167">
        <v>58</v>
      </c>
      <c r="E31" s="59" t="str">
        <f>INDEX(m_model!B:B,MATCH(D31,m_model!$A:$A,0))</f>
        <v>Casement window (Single lock)</v>
      </c>
      <c r="F31" s="1">
        <v>0</v>
      </c>
      <c r="G31" s="1" t="str">
        <f>B31&amp;E31</f>
        <v>WE 70Casement window (Single lock)</v>
      </c>
    </row>
    <row r="32" spans="1:7">
      <c r="A32" s="1">
        <v>2</v>
      </c>
      <c r="B32" s="56" t="str">
        <f>INDEX(product_trans!$D:$D,MATCH(A32,product_trans!$A:$A,0))</f>
        <v>WE 70</v>
      </c>
      <c r="C32" s="6">
        <v>1</v>
      </c>
      <c r="D32" s="167">
        <v>13</v>
      </c>
      <c r="E32" s="59" t="str">
        <f>INDEX(m_model!B:B,MATCH(D32,m_model!$A:$A,0))</f>
        <v>Casement window (Single lock)</v>
      </c>
      <c r="F32" s="1">
        <v>0</v>
      </c>
      <c r="G32" s="1" t="str">
        <f t="shared" ref="G32:G96" si="1">B32&amp;E32</f>
        <v>WE 70Casement window (Single lock)</v>
      </c>
    </row>
    <row r="33" spans="1:7">
      <c r="A33" s="1">
        <v>2</v>
      </c>
      <c r="B33" s="56" t="str">
        <f>INDEX(product_trans!$D:$D,MATCH(A33,product_trans!$A:$A,0))</f>
        <v>WE 70</v>
      </c>
      <c r="C33" s="6">
        <v>1</v>
      </c>
      <c r="D33" s="167">
        <v>15</v>
      </c>
      <c r="E33" s="59" t="str">
        <f>INDEX(m_model!B:B,MATCH(D33,m_model!$A:$A,0))</f>
        <v>Double casement window</v>
      </c>
      <c r="F33" s="1">
        <v>0</v>
      </c>
      <c r="G33" s="1" t="str">
        <f t="shared" si="1"/>
        <v>WE 70Double casement window</v>
      </c>
    </row>
    <row r="34" spans="1:7">
      <c r="A34" s="1">
        <v>2</v>
      </c>
      <c r="B34" s="56" t="str">
        <f>INDEX(product_trans!$D:$D,MATCH(A34,product_trans!$A:$A,0))</f>
        <v>WE 70</v>
      </c>
      <c r="C34" s="6">
        <v>1</v>
      </c>
      <c r="D34" s="167">
        <v>16</v>
      </c>
      <c r="E34" s="59" t="str">
        <f>INDEX(m_model!B:B,MATCH(D34,m_model!$A:$A,0))</f>
        <v>Awning window (Single lock)</v>
      </c>
      <c r="F34" s="1">
        <v>0</v>
      </c>
      <c r="G34" s="1" t="str">
        <f t="shared" si="1"/>
        <v>WE 70Awning window (Single lock)</v>
      </c>
    </row>
    <row r="35" spans="1:7">
      <c r="A35" s="1">
        <v>2</v>
      </c>
      <c r="B35" s="56" t="str">
        <f>INDEX(product_trans!$D:$D,MATCH(A35,product_trans!$A:$A,0))</f>
        <v>WE 70</v>
      </c>
      <c r="C35" s="6">
        <v>1</v>
      </c>
      <c r="D35" s="167">
        <v>18</v>
      </c>
      <c r="E35" s="59" t="str">
        <f>INDEX(m_model!B:B,MATCH(D35,m_model!$A:$A,0))</f>
        <v>Fixed window</v>
      </c>
      <c r="F35" s="1">
        <v>0</v>
      </c>
      <c r="G35" s="1" t="str">
        <f t="shared" si="1"/>
        <v>WE 70Fixed window</v>
      </c>
    </row>
    <row r="36" spans="1:7">
      <c r="A36" s="1">
        <v>2</v>
      </c>
      <c r="B36" s="56" t="str">
        <f>INDEX(product_trans!$D:$D,MATCH(A36,product_trans!$A:$A,0))</f>
        <v>WE 70</v>
      </c>
      <c r="C36" s="6">
        <v>1</v>
      </c>
      <c r="D36" s="167">
        <v>19</v>
      </c>
      <c r="E36" s="59" t="str">
        <f>INDEX(m_model!B:B,MATCH(D36,m_model!$A:$A,0))</f>
        <v>Corner fixed window</v>
      </c>
      <c r="F36" s="1">
        <v>0</v>
      </c>
      <c r="G36" s="1" t="str">
        <f t="shared" si="1"/>
        <v>WE 70Corner fixed window</v>
      </c>
    </row>
    <row r="37" spans="1:7">
      <c r="A37" s="1">
        <v>2</v>
      </c>
      <c r="B37" s="56" t="str">
        <f>INDEX(product_trans!$D:$D,MATCH(A37,product_trans!$A:$A,0))</f>
        <v>WE 70</v>
      </c>
      <c r="C37" s="6">
        <v>1</v>
      </c>
      <c r="D37" s="167">
        <v>20</v>
      </c>
      <c r="E37" s="59" t="str">
        <f>INDEX(m_model!B:B,MATCH(D37,m_model!$A:$A,0))</f>
        <v>In-swing door (Single)</v>
      </c>
      <c r="F37" s="1">
        <v>0</v>
      </c>
      <c r="G37" s="1" t="str">
        <f t="shared" si="1"/>
        <v>WE 70In-swing door (Single)</v>
      </c>
    </row>
    <row r="38" spans="1:7">
      <c r="A38" s="1">
        <v>2</v>
      </c>
      <c r="B38" s="56" t="str">
        <f>INDEX(product_trans!$D:$D,MATCH(A38,product_trans!$A:$A,0))</f>
        <v>WE 70</v>
      </c>
      <c r="C38" s="6">
        <v>1</v>
      </c>
      <c r="D38" s="167">
        <v>21</v>
      </c>
      <c r="E38" s="59" t="str">
        <f>INDEX(m_model!B:B,MATCH(D38,m_model!$A:$A,0))</f>
        <v>In-swing door (Double)</v>
      </c>
      <c r="F38" s="1">
        <v>0</v>
      </c>
      <c r="G38" s="1" t="str">
        <f t="shared" si="1"/>
        <v>WE 70In-swing door (Double)</v>
      </c>
    </row>
    <row r="39" spans="1:7">
      <c r="A39" s="1">
        <v>2</v>
      </c>
      <c r="B39" s="56" t="str">
        <f>INDEX(product_trans!$D:$D,MATCH(A39,product_trans!$A:$A,0))</f>
        <v>WE 70</v>
      </c>
      <c r="C39" s="6">
        <v>1</v>
      </c>
      <c r="D39" s="167">
        <v>22</v>
      </c>
      <c r="E39" s="59" t="str">
        <f>INDEX(m_model!B:B,MATCH(D39,m_model!$A:$A,0))</f>
        <v>Out-swing door (Single)</v>
      </c>
      <c r="F39" s="1">
        <v>0</v>
      </c>
      <c r="G39" s="1" t="str">
        <f t="shared" si="1"/>
        <v>WE 70Out-swing door (Single)</v>
      </c>
    </row>
    <row r="40" spans="1:7">
      <c r="A40" s="1">
        <v>2</v>
      </c>
      <c r="B40" s="56" t="str">
        <f>INDEX(product_trans!$D:$D,MATCH(A40,product_trans!$A:$A,0))</f>
        <v>WE 70</v>
      </c>
      <c r="C40" s="6">
        <v>1</v>
      </c>
      <c r="D40" s="167">
        <v>23</v>
      </c>
      <c r="E40" s="59" t="str">
        <f>INDEX(m_model!B:B,MATCH(D40,m_model!$A:$A,0))</f>
        <v>Out-swing door (Double)</v>
      </c>
      <c r="F40" s="1">
        <v>0</v>
      </c>
      <c r="G40" s="1" t="str">
        <f t="shared" si="1"/>
        <v>WE 70Out-swing door (Double)</v>
      </c>
    </row>
    <row r="41" spans="1:7">
      <c r="A41" s="1">
        <v>2</v>
      </c>
      <c r="B41" s="56" t="str">
        <f>INDEX(product_trans!$D:$D,MATCH(A41,product_trans!$A:$A,0))</f>
        <v>WE 70</v>
      </c>
      <c r="C41" s="6">
        <v>1</v>
      </c>
      <c r="D41" s="167">
        <v>24</v>
      </c>
      <c r="E41" s="59" t="str">
        <f>INDEX(m_model!B:B,MATCH(D41,m_model!$A:$A,0))</f>
        <v>Airflow door</v>
      </c>
      <c r="F41" s="1">
        <v>0</v>
      </c>
      <c r="G41" s="1" t="str">
        <f t="shared" si="1"/>
        <v>WE 70Airflow door</v>
      </c>
    </row>
    <row r="42" spans="1:7">
      <c r="A42" s="1">
        <v>2</v>
      </c>
      <c r="B42" s="56" t="str">
        <f>INDEX(product_trans!$D:$D,MATCH(A42,product_trans!$A:$A,0))</f>
        <v>WE 70</v>
      </c>
      <c r="C42" s="6">
        <v>1</v>
      </c>
      <c r="D42" s="167">
        <v>25</v>
      </c>
      <c r="E42" s="59" t="str">
        <f>INDEX(m_model!B:B,MATCH(D42,m_model!$A:$A,0))</f>
        <v>Folding door (4 panels)</v>
      </c>
      <c r="F42" s="1">
        <v>0</v>
      </c>
      <c r="G42" s="1" t="str">
        <f t="shared" si="1"/>
        <v>WE 70Folding door (4 panels)</v>
      </c>
    </row>
    <row r="43" spans="1:7">
      <c r="A43" s="1">
        <v>2</v>
      </c>
      <c r="B43" s="56" t="str">
        <f>INDEX(product_trans!$D:$D,MATCH(A43,product_trans!$A:$A,0))</f>
        <v>WE 70</v>
      </c>
      <c r="C43" s="6">
        <v>1</v>
      </c>
      <c r="D43" s="167">
        <v>26</v>
      </c>
      <c r="E43" s="59" t="str">
        <f>INDEX(m_model!B:B,MATCH(D43,m_model!$A:$A,0))</f>
        <v>Folding door (6 panels)</v>
      </c>
      <c r="F43" s="1">
        <v>0</v>
      </c>
      <c r="G43" s="1" t="str">
        <f t="shared" si="1"/>
        <v>WE 70Folding door (6 panels)</v>
      </c>
    </row>
    <row r="44" spans="1:7">
      <c r="A44" s="1">
        <v>2</v>
      </c>
      <c r="B44" s="56" t="str">
        <f>INDEX(product_trans!$D:$D,MATCH(A44,product_trans!$A:$A,0))</f>
        <v>WE 70</v>
      </c>
      <c r="C44" s="6">
        <v>1</v>
      </c>
      <c r="D44" s="167">
        <v>27</v>
      </c>
      <c r="E44" s="59" t="str">
        <f>INDEX(m_model!B:B,MATCH(D44,m_model!$A:$A,0))</f>
        <v>Folding door (8 panels)</v>
      </c>
      <c r="F44" s="1">
        <v>0</v>
      </c>
      <c r="G44" s="1" t="str">
        <f t="shared" si="1"/>
        <v>WE 70Folding door (8 panels)</v>
      </c>
    </row>
    <row r="45" spans="1:7">
      <c r="A45" s="1">
        <v>2</v>
      </c>
      <c r="B45" s="56" t="str">
        <f>INDEX(product_trans!$D:$D,MATCH(A45,product_trans!$A:$A,0))</f>
        <v>WE 70</v>
      </c>
      <c r="C45" s="6">
        <v>1</v>
      </c>
      <c r="D45" s="167">
        <v>28</v>
      </c>
      <c r="E45" s="59" t="str">
        <f>INDEX(m_model!B:B,MATCH(D45,m_model!$A:$A,0))</f>
        <v>Folding door (12 panels)</v>
      </c>
      <c r="F45" s="1">
        <v>0</v>
      </c>
      <c r="G45" s="1" t="str">
        <f t="shared" si="1"/>
        <v>WE 70Folding door (12 panels)</v>
      </c>
    </row>
    <row r="46" spans="1:7">
      <c r="A46" s="1">
        <v>2</v>
      </c>
      <c r="B46" s="56" t="str">
        <f>INDEX(product_trans!$D:$D,MATCH(A46,product_trans!$A:$A,0))</f>
        <v>WE 70</v>
      </c>
      <c r="C46" s="6">
        <v>1</v>
      </c>
      <c r="D46" s="167">
        <v>29</v>
      </c>
      <c r="E46" s="59" t="str">
        <f>INDEX(m_model!B:B,MATCH(D46,m_model!$A:$A,0))</f>
        <v>Folding door (16 panels)</v>
      </c>
      <c r="F46" s="1">
        <v>0</v>
      </c>
      <c r="G46" s="1" t="str">
        <f t="shared" si="1"/>
        <v>WE 70Folding door (16 panels)</v>
      </c>
    </row>
    <row r="47" spans="1:7">
      <c r="A47" s="1">
        <v>3</v>
      </c>
      <c r="B47" s="56" t="str">
        <f>INDEX(product_trans!$D:$D,MATCH(A47,product_trans!$A:$A,0))</f>
        <v>WE 40</v>
      </c>
      <c r="C47" s="6">
        <v>1</v>
      </c>
      <c r="D47" s="138">
        <v>1</v>
      </c>
      <c r="E47" s="59" t="str">
        <f>INDEX(m_model!B:B,MATCH(D47,m_model!$A:$A,0))</f>
        <v>Section</v>
      </c>
      <c r="F47" s="1">
        <v>1</v>
      </c>
      <c r="G47" s="1" t="str">
        <f t="shared" si="1"/>
        <v>WE 40Section</v>
      </c>
    </row>
    <row r="48" spans="1:7">
      <c r="A48" s="1">
        <v>3</v>
      </c>
      <c r="B48" s="56" t="str">
        <f>INDEX(product_trans!$D:$D,MATCH(A48,product_trans!$A:$A,0))</f>
        <v>WE 40</v>
      </c>
      <c r="C48" s="6">
        <v>1</v>
      </c>
      <c r="D48" s="138">
        <v>2</v>
      </c>
      <c r="E48" s="76" t="s">
        <v>758</v>
      </c>
      <c r="F48" s="1">
        <v>0</v>
      </c>
      <c r="G48" s="1" t="str">
        <f t="shared" si="1"/>
        <v>WE 40Single Sliding Window</v>
      </c>
    </row>
    <row r="49" spans="1:7">
      <c r="A49" s="1">
        <v>3</v>
      </c>
      <c r="B49" s="56" t="str">
        <f>INDEX(product_trans!$D:$D,MATCH(A49,product_trans!$A:$A,0))</f>
        <v>WE 40</v>
      </c>
      <c r="C49" s="6">
        <v>1</v>
      </c>
      <c r="D49" s="138">
        <v>5</v>
      </c>
      <c r="E49" s="76" t="s">
        <v>759</v>
      </c>
      <c r="F49" s="1">
        <v>0</v>
      </c>
      <c r="G49" s="1" t="str">
        <f t="shared" si="1"/>
        <v>WE 40Center Sliding Window</v>
      </c>
    </row>
    <row r="50" spans="1:7">
      <c r="A50" s="1">
        <v>3</v>
      </c>
      <c r="B50" s="56" t="str">
        <f>INDEX(product_trans!$D:$D,MATCH(A50,product_trans!$A:$A,0))</f>
        <v>WE 40</v>
      </c>
      <c r="C50" s="6">
        <v>1</v>
      </c>
      <c r="D50" s="138">
        <v>13</v>
      </c>
      <c r="E50" s="59" t="str">
        <f>INDEX(m_model!B:B,MATCH(D50,m_model!$A:$A,0))</f>
        <v>Casement window (Single lock)</v>
      </c>
      <c r="F50" s="1">
        <v>0</v>
      </c>
      <c r="G50" s="1" t="str">
        <f t="shared" si="1"/>
        <v>WE 40Casement window (Single lock)</v>
      </c>
    </row>
    <row r="51" spans="1:7">
      <c r="A51" s="1">
        <v>3</v>
      </c>
      <c r="B51" s="56" t="str">
        <f>INDEX(product_trans!$D:$D,MATCH(A51,product_trans!$A:$A,0))</f>
        <v>WE 40</v>
      </c>
      <c r="C51" s="6">
        <v>1</v>
      </c>
      <c r="D51" s="138">
        <v>16</v>
      </c>
      <c r="E51" s="59" t="str">
        <f>INDEX(m_model!B:B,MATCH(D51,m_model!$A:$A,0))</f>
        <v>Awning window (Single lock)</v>
      </c>
      <c r="F51" s="1">
        <v>0</v>
      </c>
      <c r="G51" s="1" t="str">
        <f t="shared" si="1"/>
        <v>WE 40Awning window (Single lock)</v>
      </c>
    </row>
    <row r="52" spans="1:7">
      <c r="A52" s="1">
        <v>3</v>
      </c>
      <c r="B52" s="56" t="str">
        <f>INDEX(product_trans!$D:$D,MATCH(A52,product_trans!$A:$A,0))</f>
        <v>WE 40</v>
      </c>
      <c r="C52" s="6">
        <v>1</v>
      </c>
      <c r="D52" s="138">
        <v>18</v>
      </c>
      <c r="E52" s="59" t="str">
        <f>INDEX(m_model!B:B,MATCH(D52,m_model!$A:$A,0))</f>
        <v>Fixed window</v>
      </c>
      <c r="F52" s="1">
        <v>0</v>
      </c>
      <c r="G52" s="1" t="str">
        <f t="shared" si="1"/>
        <v>WE 40Fixed window</v>
      </c>
    </row>
    <row r="53" spans="1:7">
      <c r="A53" s="44">
        <v>4</v>
      </c>
      <c r="B53" s="56" t="str">
        <f>INDEX(product_trans!$D:$D,MATCH(A53,product_trans!$A:$A,0))</f>
        <v>P7</v>
      </c>
      <c r="C53" s="6">
        <v>1</v>
      </c>
      <c r="D53" s="167">
        <v>1</v>
      </c>
      <c r="E53" s="59" t="str">
        <f>INDEX(m_model!B:B,MATCH(D53,m_model!$A:$A,0))</f>
        <v>Section</v>
      </c>
      <c r="F53" s="1">
        <v>1</v>
      </c>
      <c r="G53" s="1" t="str">
        <f t="shared" si="1"/>
        <v>P7Section</v>
      </c>
    </row>
    <row r="54" spans="1:7">
      <c r="A54" s="44">
        <v>4</v>
      </c>
      <c r="B54" s="56" t="str">
        <f>INDEX(product_trans!$D:$D,MATCH(A54,product_trans!$A:$A,0))</f>
        <v>P7</v>
      </c>
      <c r="C54" s="6">
        <v>1</v>
      </c>
      <c r="D54" s="167">
        <v>2</v>
      </c>
      <c r="E54" s="59" t="str">
        <f>INDEX(m_model!B:B,MATCH(D54,m_model!$A:$A,0))</f>
        <v>Sliding window (2 panels on 2 tracks)</v>
      </c>
      <c r="F54" s="1">
        <v>0</v>
      </c>
      <c r="G54" s="1" t="str">
        <f t="shared" si="1"/>
        <v>P7Sliding window (2 panels on 2 tracks)</v>
      </c>
    </row>
    <row r="55" spans="1:7">
      <c r="A55" s="44">
        <v>4</v>
      </c>
      <c r="B55" s="56" t="str">
        <f>INDEX(product_trans!$D:$D,MATCH(A55,product_trans!$A:$A,0))</f>
        <v>P7</v>
      </c>
      <c r="C55" s="6">
        <v>1</v>
      </c>
      <c r="D55" s="167">
        <v>3</v>
      </c>
      <c r="E55" s="59" t="str">
        <f>INDEX(m_model!B:B,MATCH(D55,m_model!$A:$A,0))</f>
        <v>Sliding window (3 panels on 2 tracks) SFS</v>
      </c>
      <c r="F55" s="1">
        <v>0</v>
      </c>
      <c r="G55" s="1" t="str">
        <f t="shared" si="1"/>
        <v>P7Sliding window (3 panels on 2 tracks) SFS</v>
      </c>
    </row>
    <row r="56" spans="1:7">
      <c r="A56" s="44">
        <v>4</v>
      </c>
      <c r="B56" s="56" t="str">
        <f>INDEX(product_trans!$D:$D,MATCH(A56,product_trans!$A:$A,0))</f>
        <v>P7</v>
      </c>
      <c r="C56" s="6">
        <v>1</v>
      </c>
      <c r="D56" s="167">
        <v>5</v>
      </c>
      <c r="E56" s="59" t="str">
        <f>INDEX(m_model!B:B,MATCH(D56,m_model!$A:$A,0))</f>
        <v>Sliding window (4 panels on 2 tracks)</v>
      </c>
      <c r="F56" s="1">
        <v>0</v>
      </c>
      <c r="G56" s="1" t="str">
        <f t="shared" si="1"/>
        <v>P7Sliding window (4 panels on 2 tracks)</v>
      </c>
    </row>
    <row r="57" spans="1:7">
      <c r="A57" s="44">
        <v>4</v>
      </c>
      <c r="B57" s="56" t="str">
        <f>INDEX(product_trans!$D:$D,MATCH(A57,product_trans!$A:$A,0))</f>
        <v>P7</v>
      </c>
      <c r="C57" s="6">
        <v>1</v>
      </c>
      <c r="D57" s="167">
        <v>9</v>
      </c>
      <c r="E57" s="59" t="str">
        <f>INDEX(m_model!B:B,MATCH(D57,m_model!$A:$A,0))</f>
        <v>Sliding door (4 panels on 2 tracks)</v>
      </c>
      <c r="F57" s="1">
        <v>0</v>
      </c>
      <c r="G57" s="1" t="str">
        <f t="shared" si="1"/>
        <v>P7Sliding door (4 panels on 2 tracks)</v>
      </c>
    </row>
    <row r="58" spans="1:7">
      <c r="A58" s="44">
        <v>4</v>
      </c>
      <c r="B58" s="56" t="str">
        <f>INDEX(product_trans!$D:$D,MATCH(A58,product_trans!$A:$A,0))</f>
        <v>P7</v>
      </c>
      <c r="C58" s="6">
        <v>1</v>
      </c>
      <c r="D58" s="167">
        <v>11</v>
      </c>
      <c r="E58" s="59" t="str">
        <f>INDEX(m_model!B:B,MATCH(D58,m_model!$A:$A,0))</f>
        <v>Entrance sliding door (2 panels on 2 tracks)</v>
      </c>
      <c r="F58" s="1">
        <v>0</v>
      </c>
      <c r="G58" s="1" t="str">
        <f t="shared" si="1"/>
        <v>P7Entrance sliding door (2 panels on 2 tracks)</v>
      </c>
    </row>
    <row r="59" spans="1:7">
      <c r="A59" s="44">
        <v>4</v>
      </c>
      <c r="B59" s="56" t="str">
        <f>INDEX(product_trans!$D:$D,MATCH(A59,product_trans!$A:$A,0))</f>
        <v>P7</v>
      </c>
      <c r="C59" s="6">
        <v>1</v>
      </c>
      <c r="D59" s="167">
        <v>12</v>
      </c>
      <c r="E59" s="59" t="str">
        <f>INDEX(m_model!B:B,MATCH(D59,m_model!$A:$A,0))</f>
        <v>Entrance sliding door (4 panels on 2 tracks)</v>
      </c>
      <c r="F59" s="1">
        <v>0</v>
      </c>
      <c r="G59" s="1" t="str">
        <f t="shared" si="1"/>
        <v>P7Entrance sliding door (4 panels on 2 tracks)</v>
      </c>
    </row>
    <row r="60" spans="1:7">
      <c r="A60" s="44">
        <v>4</v>
      </c>
      <c r="B60" s="56" t="str">
        <f>INDEX(product_trans!$D:$D,MATCH(A60,product_trans!$A:$A,0))</f>
        <v>P7</v>
      </c>
      <c r="C60" s="6">
        <v>1</v>
      </c>
      <c r="D60" s="167">
        <v>13</v>
      </c>
      <c r="E60" s="59" t="str">
        <f>INDEX(m_model!B:B,MATCH(D60,m_model!$A:$A,0))</f>
        <v>Casement window (Single lock)</v>
      </c>
      <c r="F60" s="1">
        <v>0</v>
      </c>
      <c r="G60" s="1" t="str">
        <f t="shared" si="1"/>
        <v>P7Casement window (Single lock)</v>
      </c>
    </row>
    <row r="61" spans="1:7">
      <c r="A61" s="44">
        <v>4</v>
      </c>
      <c r="B61" s="56" t="str">
        <f>INDEX(product_trans!$D:$D,MATCH(A61,product_trans!$A:$A,0))</f>
        <v>P7</v>
      </c>
      <c r="C61" s="6">
        <v>1</v>
      </c>
      <c r="D61" s="167">
        <v>15</v>
      </c>
      <c r="E61" s="59" t="str">
        <f>INDEX(m_model!B:B,MATCH(D61,m_model!$A:$A,0))</f>
        <v>Double casement window</v>
      </c>
      <c r="F61" s="1">
        <v>0</v>
      </c>
      <c r="G61" s="1" t="str">
        <f t="shared" si="1"/>
        <v>P7Double casement window</v>
      </c>
    </row>
    <row r="62" spans="1:7">
      <c r="A62" s="44">
        <v>4</v>
      </c>
      <c r="B62" s="56" t="str">
        <f>INDEX(product_trans!$D:$D,MATCH(A62,product_trans!$A:$A,0))</f>
        <v>P7</v>
      </c>
      <c r="C62" s="6">
        <v>1</v>
      </c>
      <c r="D62" s="167">
        <v>16</v>
      </c>
      <c r="E62" s="59" t="str">
        <f>INDEX(m_model!B:B,MATCH(D62,m_model!$A:$A,0))</f>
        <v>Awning window (Single lock)</v>
      </c>
      <c r="F62" s="1">
        <v>0</v>
      </c>
      <c r="G62" s="1" t="str">
        <f t="shared" si="1"/>
        <v>P7Awning window (Single lock)</v>
      </c>
    </row>
    <row r="63" spans="1:7">
      <c r="A63" s="44">
        <v>4</v>
      </c>
      <c r="B63" s="56" t="str">
        <f>INDEX(product_trans!$D:$D,MATCH(A63,product_trans!$A:$A,0))</f>
        <v>P7</v>
      </c>
      <c r="C63" s="6">
        <v>1</v>
      </c>
      <c r="D63" s="167">
        <v>18</v>
      </c>
      <c r="E63" s="59" t="str">
        <f>INDEX(m_model!B:B,MATCH(D63,m_model!$A:$A,0))</f>
        <v>Fixed window</v>
      </c>
      <c r="F63" s="1">
        <v>0</v>
      </c>
      <c r="G63" s="1" t="str">
        <f t="shared" si="1"/>
        <v>P7Fixed window</v>
      </c>
    </row>
    <row r="64" spans="1:7">
      <c r="A64" s="44">
        <v>4</v>
      </c>
      <c r="B64" s="56" t="str">
        <f>INDEX(product_trans!$D:$D,MATCH(A64,product_trans!$A:$A,0))</f>
        <v>P7</v>
      </c>
      <c r="C64" s="6">
        <v>1</v>
      </c>
      <c r="D64" s="167">
        <v>19</v>
      </c>
      <c r="E64" s="59" t="str">
        <f>INDEX(m_model!B:B,MATCH(D64,m_model!$A:$A,0))</f>
        <v>Corner fixed window</v>
      </c>
      <c r="F64" s="1">
        <v>0</v>
      </c>
      <c r="G64" s="1" t="str">
        <f t="shared" si="1"/>
        <v>P7Corner fixed window</v>
      </c>
    </row>
    <row r="65" spans="1:8">
      <c r="A65" s="44">
        <v>4</v>
      </c>
      <c r="B65" s="56" t="str">
        <f>INDEX(product_trans!$D:$D,MATCH(A65,product_trans!$A:$A,0))</f>
        <v>P7</v>
      </c>
      <c r="C65" s="6">
        <v>1</v>
      </c>
      <c r="D65" s="167">
        <v>20</v>
      </c>
      <c r="E65" s="59" t="str">
        <f>INDEX(m_model!B:B,MATCH(D65,m_model!$A:$A,0))</f>
        <v>In-swing door (Single)</v>
      </c>
      <c r="F65" s="1">
        <v>0</v>
      </c>
      <c r="G65" s="1" t="str">
        <f t="shared" si="1"/>
        <v>P7In-swing door (Single)</v>
      </c>
    </row>
    <row r="66" spans="1:8">
      <c r="A66" s="44">
        <v>4</v>
      </c>
      <c r="B66" s="56" t="str">
        <f>INDEX(product_trans!$D:$D,MATCH(A66,product_trans!$A:$A,0))</f>
        <v>P7</v>
      </c>
      <c r="C66" s="6">
        <v>1</v>
      </c>
      <c r="D66" s="167">
        <v>21</v>
      </c>
      <c r="E66" s="59" t="str">
        <f>INDEX(m_model!B:B,MATCH(D66,m_model!$A:$A,0))</f>
        <v>In-swing door (Double)</v>
      </c>
      <c r="F66" s="1">
        <v>0</v>
      </c>
      <c r="G66" s="1" t="str">
        <f t="shared" si="1"/>
        <v>P7In-swing door (Double)</v>
      </c>
    </row>
    <row r="67" spans="1:8">
      <c r="A67" s="44">
        <v>4</v>
      </c>
      <c r="B67" s="56" t="str">
        <f>INDEX(product_trans!$D:$D,MATCH(A67,product_trans!$A:$A,0))</f>
        <v>P7</v>
      </c>
      <c r="C67" s="6">
        <v>1</v>
      </c>
      <c r="D67" s="167">
        <v>22</v>
      </c>
      <c r="E67" s="59" t="str">
        <f>INDEX(m_model!B:B,MATCH(D67,m_model!$A:$A,0))</f>
        <v>Out-swing door (Single)</v>
      </c>
      <c r="F67" s="1">
        <v>0</v>
      </c>
      <c r="G67" s="1" t="str">
        <f t="shared" si="1"/>
        <v>P7Out-swing door (Single)</v>
      </c>
    </row>
    <row r="68" spans="1:8">
      <c r="A68" s="44">
        <v>4</v>
      </c>
      <c r="B68" s="56" t="str">
        <f>INDEX(product_trans!$D:$D,MATCH(A68,product_trans!$A:$A,0))</f>
        <v>P7</v>
      </c>
      <c r="C68" s="6">
        <v>1</v>
      </c>
      <c r="D68" s="167">
        <v>23</v>
      </c>
      <c r="E68" s="59" t="str">
        <f>INDEX(m_model!B:B,MATCH(D68,m_model!$A:$A,0))</f>
        <v>Out-swing door (Double)</v>
      </c>
      <c r="F68" s="1">
        <v>0</v>
      </c>
      <c r="G68" s="1" t="str">
        <f t="shared" si="1"/>
        <v>P7Out-swing door (Double)</v>
      </c>
    </row>
    <row r="69" spans="1:8">
      <c r="A69" s="1">
        <v>6</v>
      </c>
      <c r="B69" s="56">
        <f>INDEX(product_trans!$D:$D,MATCH(A69,product_trans!$A:$A,0))</f>
        <v>0</v>
      </c>
      <c r="C69" s="6">
        <v>1</v>
      </c>
      <c r="D69" s="138">
        <v>30</v>
      </c>
      <c r="E69" s="59" t="str">
        <f>INDEX(m_model!B:B,MATCH(D69,m_model!$A:$A,0))</f>
        <v>Single sliding gate</v>
      </c>
      <c r="F69" s="1">
        <v>0</v>
      </c>
      <c r="G69" s="1" t="str">
        <f t="shared" si="1"/>
        <v>0Single sliding gate</v>
      </c>
    </row>
    <row r="70" spans="1:8">
      <c r="A70" s="1">
        <v>6</v>
      </c>
      <c r="B70" s="56">
        <f>INDEX(product_trans!$D:$D,MATCH(A70,product_trans!$A:$A,0))</f>
        <v>0</v>
      </c>
      <c r="C70" s="6">
        <v>1</v>
      </c>
      <c r="D70" s="138">
        <v>31</v>
      </c>
      <c r="E70" s="59" t="str">
        <f>INDEX(m_model!B:B,MATCH(D70,m_model!$A:$A,0))</f>
        <v>Double sliding gate</v>
      </c>
      <c r="F70" s="1">
        <v>0</v>
      </c>
      <c r="G70" s="1" t="str">
        <f t="shared" si="1"/>
        <v>0Double sliding gate</v>
      </c>
    </row>
    <row r="71" spans="1:8">
      <c r="A71" s="1">
        <v>6</v>
      </c>
      <c r="B71" s="56">
        <f>INDEX(product_trans!$D:$D,MATCH(A71,product_trans!$A:$A,0))</f>
        <v>0</v>
      </c>
      <c r="C71" s="6">
        <v>1</v>
      </c>
      <c r="D71" s="138">
        <v>32</v>
      </c>
      <c r="E71" s="59" t="str">
        <f>INDEX(m_model!B:B,MATCH(D71,m_model!$A:$A,0))</f>
        <v>Folding gate(4 panels)</v>
      </c>
      <c r="F71" s="1">
        <v>0</v>
      </c>
      <c r="G71" s="1" t="str">
        <f t="shared" si="1"/>
        <v>0Folding gate(4 panels)</v>
      </c>
    </row>
    <row r="72" spans="1:8">
      <c r="A72" s="44">
        <v>6</v>
      </c>
      <c r="B72" s="56">
        <f>INDEX(product_trans!$D:$D,MATCH(A72,product_trans!$A:$A,0))</f>
        <v>0</v>
      </c>
      <c r="C72" s="6">
        <v>1</v>
      </c>
      <c r="D72" s="138">
        <v>33</v>
      </c>
      <c r="E72" s="59" t="str">
        <f>INDEX(m_model!B:B,MATCH(D72,m_model!$A:$A,0))</f>
        <v>Folding gate(6 panels)</v>
      </c>
      <c r="F72" s="1">
        <v>0</v>
      </c>
      <c r="G72" s="1" t="str">
        <f t="shared" si="1"/>
        <v>0Folding gate(6 panels)</v>
      </c>
      <c r="H72" s="44"/>
    </row>
    <row r="73" spans="1:8">
      <c r="A73" s="44">
        <v>6</v>
      </c>
      <c r="B73" s="56">
        <f>INDEX(product_trans!$D:$D,MATCH(A73,product_trans!$A:$A,0))</f>
        <v>0</v>
      </c>
      <c r="C73" s="6">
        <v>1</v>
      </c>
      <c r="D73" s="138">
        <v>34</v>
      </c>
      <c r="E73" s="59" t="str">
        <f>INDEX(m_model!B:B,MATCH(D73,m_model!$A:$A,0))</f>
        <v>Swing gate(Single)</v>
      </c>
      <c r="F73" s="1">
        <v>0</v>
      </c>
      <c r="G73" s="1" t="str">
        <f t="shared" si="1"/>
        <v>0Swing gate(Single)</v>
      </c>
      <c r="H73" s="44"/>
    </row>
    <row r="74" spans="1:8">
      <c r="A74" s="44">
        <v>6</v>
      </c>
      <c r="B74" s="56">
        <f>INDEX(product_trans!$D:$D,MATCH(A74,product_trans!$A:$A,0))</f>
        <v>0</v>
      </c>
      <c r="C74" s="6">
        <v>1</v>
      </c>
      <c r="D74" s="138">
        <v>35</v>
      </c>
      <c r="E74" s="59" t="str">
        <f>INDEX(m_model!B:B,MATCH(D74,m_model!$A:$A,0))</f>
        <v>Swing gate(double)</v>
      </c>
      <c r="F74" s="1">
        <v>0</v>
      </c>
      <c r="G74" s="1" t="str">
        <f t="shared" si="1"/>
        <v>0Swing gate(double)</v>
      </c>
      <c r="H74" s="44"/>
    </row>
    <row r="75" spans="1:8">
      <c r="A75" s="44">
        <v>6</v>
      </c>
      <c r="B75" s="56">
        <f>INDEX(product_trans!$D:$D,MATCH(A75,product_trans!$A:$A,0))</f>
        <v>0</v>
      </c>
      <c r="C75" s="6">
        <v>1</v>
      </c>
      <c r="D75" s="138">
        <v>36</v>
      </c>
      <c r="E75" s="59" t="str">
        <f>INDEX(m_model!B:B,MATCH(D75,m_model!$A:$A,0))</f>
        <v>Fence</v>
      </c>
      <c r="F75" s="1">
        <v>0</v>
      </c>
      <c r="G75" s="1" t="str">
        <f t="shared" si="1"/>
        <v>0Fence</v>
      </c>
      <c r="H75" s="44"/>
    </row>
    <row r="76" spans="1:8">
      <c r="A76" s="44">
        <v>8</v>
      </c>
      <c r="B76" s="56" t="str">
        <f>INDEX(product_trans!$D:$D,MATCH(A76,product_trans!$A:$A,0))</f>
        <v>CARPORT</v>
      </c>
      <c r="C76" s="6">
        <v>1</v>
      </c>
      <c r="D76" s="138">
        <v>47</v>
      </c>
      <c r="E76" s="59" t="str">
        <f>INDEX(m_model!B:B,MATCH(D76,m_model!$A:$A,0))</f>
        <v>Single type</v>
      </c>
      <c r="F76" s="1">
        <v>0</v>
      </c>
      <c r="G76" s="1" t="str">
        <f t="shared" si="1"/>
        <v>CARPORTSingle type</v>
      </c>
      <c r="H76" s="44"/>
    </row>
    <row r="77" spans="1:8">
      <c r="A77" s="44">
        <v>8</v>
      </c>
      <c r="B77" s="56" t="str">
        <f>INDEX(product_trans!$D:$D,MATCH(A77,product_trans!$A:$A,0))</f>
        <v>CARPORT</v>
      </c>
      <c r="C77" s="6">
        <v>1</v>
      </c>
      <c r="D77" s="138">
        <v>48</v>
      </c>
      <c r="E77" s="59" t="str">
        <f>INDEX(m_model!B:B,MATCH(D77,m_model!$A:$A,0))</f>
        <v>Double type</v>
      </c>
      <c r="F77" s="1">
        <v>0</v>
      </c>
      <c r="G77" s="1" t="str">
        <f t="shared" si="1"/>
        <v>CARPORTDouble type</v>
      </c>
      <c r="H77" s="44"/>
    </row>
    <row r="78" spans="1:8">
      <c r="A78" s="44">
        <v>7</v>
      </c>
      <c r="B78" s="56" t="str">
        <f>INDEX(product_trans!$D:$D,MATCH(A78,product_trans!$A:$A,0))</f>
        <v>Partition</v>
      </c>
      <c r="C78" s="6">
        <v>1</v>
      </c>
      <c r="D78" s="138">
        <v>50</v>
      </c>
      <c r="E78" s="59" t="str">
        <f>INDEX(m_model!B:B,MATCH(D78,m_model!$A:$A,0))</f>
        <v>Partition door (2 panels on 2 tracks)</v>
      </c>
      <c r="F78" s="1">
        <v>0</v>
      </c>
      <c r="G78" s="1" t="str">
        <f t="shared" si="1"/>
        <v>PartitionPartition door (2 panels on 2 tracks)</v>
      </c>
    </row>
    <row r="79" spans="1:8">
      <c r="A79" s="44">
        <v>7</v>
      </c>
      <c r="B79" s="56" t="str">
        <f>INDEX(product_trans!$D:$D,MATCH(A79,product_trans!$A:$A,0))</f>
        <v>Partition</v>
      </c>
      <c r="C79" s="6">
        <v>1</v>
      </c>
      <c r="D79" s="138">
        <v>51</v>
      </c>
      <c r="E79" s="59" t="str">
        <f>INDEX(m_model!B:B,MATCH(D79,m_model!$A:$A,0))</f>
        <v>Partition door (3 panels on 3 tracks)</v>
      </c>
      <c r="F79" s="1">
        <v>0</v>
      </c>
      <c r="G79" s="1" t="str">
        <f t="shared" si="1"/>
        <v>PartitionPartition door (3 panels on 3 tracks)</v>
      </c>
    </row>
    <row r="80" spans="1:8">
      <c r="A80" s="44">
        <v>7</v>
      </c>
      <c r="B80" s="56" t="str">
        <f>INDEX(product_trans!$D:$D,MATCH(A80,product_trans!$A:$A,0))</f>
        <v>Partition</v>
      </c>
      <c r="C80" s="6">
        <v>1</v>
      </c>
      <c r="D80" s="138">
        <v>52</v>
      </c>
      <c r="E80" s="59" t="str">
        <f>INDEX(m_model!B:B,MATCH(D80,m_model!$A:$A,0))</f>
        <v>Partition door (4 panels on 2 tracks)</v>
      </c>
      <c r="F80" s="1">
        <v>0</v>
      </c>
      <c r="G80" s="1" t="str">
        <f t="shared" si="1"/>
        <v>PartitionPartition door (4 panels on 2 tracks)</v>
      </c>
    </row>
    <row r="81" spans="1:7">
      <c r="A81" s="44">
        <v>7</v>
      </c>
      <c r="B81" s="56" t="str">
        <f>INDEX(product_trans!$D:$D,MATCH(A81,product_trans!$A:$A,0))</f>
        <v>Partition</v>
      </c>
      <c r="C81" s="6">
        <v>1</v>
      </c>
      <c r="D81" s="138">
        <v>53</v>
      </c>
      <c r="E81" s="59" t="str">
        <f>INDEX(m_model!B:B,MATCH(D81,m_model!$A:$A,0))</f>
        <v>Partition door (6 panels on 3 tracks)</v>
      </c>
      <c r="F81" s="1">
        <v>0</v>
      </c>
      <c r="G81" s="1" t="str">
        <f t="shared" si="1"/>
        <v>PartitionPartition door (6 panels on 3 tracks)</v>
      </c>
    </row>
    <row r="82" spans="1:7">
      <c r="A82" s="44">
        <v>5</v>
      </c>
      <c r="B82" s="56" t="str">
        <f>INDEX(product_trans!$D:$D,MATCH(A82,product_trans!$A:$A,0))</f>
        <v>GIESTA</v>
      </c>
      <c r="C82" s="6">
        <v>1</v>
      </c>
      <c r="D82" s="138">
        <v>37</v>
      </c>
      <c r="E82" s="59" t="str">
        <f>INDEX(m_model!B:B,MATCH(D82,m_model!$A:$A,0))</f>
        <v>P01</v>
      </c>
      <c r="F82" s="1">
        <v>0</v>
      </c>
      <c r="G82" s="1" t="str">
        <f t="shared" si="1"/>
        <v>GIESTAP01</v>
      </c>
    </row>
    <row r="83" spans="1:7">
      <c r="A83" s="44">
        <v>5</v>
      </c>
      <c r="B83" s="56" t="str">
        <f>INDEX(product_trans!$D:$D,MATCH(A83,product_trans!$A:$A,0))</f>
        <v>GIESTA</v>
      </c>
      <c r="C83" s="6">
        <v>1</v>
      </c>
      <c r="D83" s="138">
        <v>38</v>
      </c>
      <c r="E83" s="59" t="str">
        <f>INDEX(m_model!B:B,MATCH(D83,m_model!$A:$A,0))</f>
        <v>P02</v>
      </c>
      <c r="F83" s="1">
        <v>0</v>
      </c>
      <c r="G83" s="1" t="str">
        <f t="shared" si="1"/>
        <v>GIESTAP02</v>
      </c>
    </row>
    <row r="84" spans="1:7">
      <c r="A84" s="44">
        <v>5</v>
      </c>
      <c r="B84" s="56" t="str">
        <f>INDEX(product_trans!$D:$D,MATCH(A84,product_trans!$A:$A,0))</f>
        <v>GIESTA</v>
      </c>
      <c r="C84" s="6">
        <v>1</v>
      </c>
      <c r="D84" s="138">
        <v>39</v>
      </c>
      <c r="E84" s="59" t="str">
        <f>INDEX(m_model!B:B,MATCH(D84,m_model!$A:$A,0))</f>
        <v>P03</v>
      </c>
      <c r="F84" s="1">
        <v>0</v>
      </c>
      <c r="G84" s="1" t="str">
        <f t="shared" si="1"/>
        <v>GIESTAP03</v>
      </c>
    </row>
    <row r="85" spans="1:7">
      <c r="A85" s="44">
        <v>5</v>
      </c>
      <c r="B85" s="56" t="str">
        <f>INDEX(product_trans!$D:$D,MATCH(A85,product_trans!$A:$A,0))</f>
        <v>GIESTA</v>
      </c>
      <c r="C85" s="6">
        <v>1</v>
      </c>
      <c r="D85" s="138">
        <v>40</v>
      </c>
      <c r="E85" s="59" t="str">
        <f>INDEX(m_model!B:B,MATCH(D85,m_model!$A:$A,0))</f>
        <v>D01</v>
      </c>
      <c r="F85" s="1">
        <v>0</v>
      </c>
      <c r="G85" s="1" t="str">
        <f t="shared" si="1"/>
        <v>GIESTAD01</v>
      </c>
    </row>
    <row r="86" spans="1:7">
      <c r="A86" s="44">
        <v>5</v>
      </c>
      <c r="B86" s="56" t="str">
        <f>INDEX(product_trans!$D:$D,MATCH(A86,product_trans!$A:$A,0))</f>
        <v>GIESTA</v>
      </c>
      <c r="C86" s="6">
        <v>1</v>
      </c>
      <c r="D86" s="138">
        <v>41</v>
      </c>
      <c r="E86" s="59" t="str">
        <f>INDEX(m_model!B:B,MATCH(D86,m_model!$A:$A,0))</f>
        <v>D02</v>
      </c>
      <c r="F86" s="1">
        <v>0</v>
      </c>
      <c r="G86" s="1" t="str">
        <f t="shared" si="1"/>
        <v>GIESTAD02</v>
      </c>
    </row>
    <row r="87" spans="1:7">
      <c r="A87" s="44">
        <v>5</v>
      </c>
      <c r="B87" s="56" t="str">
        <f>INDEX(product_trans!$D:$D,MATCH(A87,product_trans!$A:$A,0))</f>
        <v>GIESTA</v>
      </c>
      <c r="C87" s="6">
        <v>1</v>
      </c>
      <c r="D87" s="138">
        <v>42</v>
      </c>
      <c r="E87" s="59" t="str">
        <f>INDEX(m_model!B:B,MATCH(D87,m_model!$A:$A,0))</f>
        <v>D03</v>
      </c>
      <c r="F87" s="1">
        <v>0</v>
      </c>
      <c r="G87" s="1" t="str">
        <f t="shared" si="1"/>
        <v>GIESTAD03</v>
      </c>
    </row>
    <row r="88" spans="1:7">
      <c r="A88" s="44">
        <v>5</v>
      </c>
      <c r="B88" s="56" t="str">
        <f>INDEX(product_trans!$D:$D,MATCH(A88,product_trans!$A:$A,0))</f>
        <v>GIESTA</v>
      </c>
      <c r="C88" s="6">
        <v>1</v>
      </c>
      <c r="D88" s="138">
        <v>43</v>
      </c>
      <c r="E88" s="59" t="str">
        <f>INDEX(m_model!B:B,MATCH(D88,m_model!$A:$A,0))</f>
        <v>G01</v>
      </c>
      <c r="F88" s="1">
        <v>0</v>
      </c>
      <c r="G88" s="1" t="str">
        <f t="shared" si="1"/>
        <v>GIESTAG01</v>
      </c>
    </row>
    <row r="89" spans="1:7">
      <c r="A89" s="44">
        <v>5</v>
      </c>
      <c r="B89" s="56" t="str">
        <f>INDEX(product_trans!$D:$D,MATCH(A89,product_trans!$A:$A,0))</f>
        <v>GIESTA</v>
      </c>
      <c r="C89" s="6">
        <v>1</v>
      </c>
      <c r="D89" s="138">
        <v>44</v>
      </c>
      <c r="E89" s="59" t="str">
        <f>INDEX(m_model!B:B,MATCH(D89,m_model!$A:$A,0))</f>
        <v>G02</v>
      </c>
      <c r="F89" s="1">
        <v>0</v>
      </c>
      <c r="G89" s="1" t="str">
        <f t="shared" si="1"/>
        <v>GIESTAG02</v>
      </c>
    </row>
    <row r="90" spans="1:7">
      <c r="A90" s="44">
        <v>5</v>
      </c>
      <c r="B90" s="56" t="str">
        <f>INDEX(product_trans!$D:$D,MATCH(A90,product_trans!$A:$A,0))</f>
        <v>GIESTA</v>
      </c>
      <c r="C90" s="6">
        <v>1</v>
      </c>
      <c r="D90" s="138">
        <v>45</v>
      </c>
      <c r="E90" s="59" t="str">
        <f>INDEX(m_model!B:B,MATCH(D90,m_model!$A:$A,0))</f>
        <v>G03</v>
      </c>
      <c r="F90" s="1">
        <v>0</v>
      </c>
      <c r="G90" s="1" t="str">
        <f t="shared" si="1"/>
        <v>GIESTAG03</v>
      </c>
    </row>
    <row r="91" spans="1:7">
      <c r="A91" s="44">
        <v>5</v>
      </c>
      <c r="B91" s="56" t="str">
        <f>INDEX(product_trans!$D:$D,MATCH(A91,product_trans!$A:$A,0))</f>
        <v>GIESTA</v>
      </c>
      <c r="C91" s="6">
        <v>1</v>
      </c>
      <c r="D91" s="138">
        <v>46</v>
      </c>
      <c r="E91" s="59" t="str">
        <f>INDEX(m_model!B:B,MATCH(D91,m_model!$A:$A,0))</f>
        <v>G04</v>
      </c>
      <c r="F91" s="1">
        <v>0</v>
      </c>
      <c r="G91" s="1" t="str">
        <f t="shared" ref="G91" si="2">B91&amp;E91</f>
        <v>GIESTAG04</v>
      </c>
    </row>
    <row r="92" spans="1:7">
      <c r="A92" s="44">
        <v>5</v>
      </c>
      <c r="B92" s="56" t="str">
        <f>INDEX(product_trans!$D:$D,MATCH(A92,product_trans!$A:$A,0))</f>
        <v>GIESTA</v>
      </c>
      <c r="C92" s="6">
        <v>1</v>
      </c>
      <c r="D92" s="138">
        <v>65</v>
      </c>
      <c r="E92" s="59" t="str">
        <f>INDEX(m_model!B:B,MATCH(D92,m_model!$A:$A,0))</f>
        <v>A01</v>
      </c>
      <c r="F92" s="1">
        <v>0</v>
      </c>
      <c r="G92" s="1" t="str">
        <f t="shared" si="1"/>
        <v>GIESTAA01</v>
      </c>
    </row>
    <row r="93" spans="1:7">
      <c r="A93" s="44">
        <v>1</v>
      </c>
      <c r="B93" s="56" t="str">
        <f>INDEX(product_trans!$D:$D,MATCH(A93,product_trans!$A:$A,0))</f>
        <v>WE PLUS</v>
      </c>
      <c r="C93" s="6">
        <v>1</v>
      </c>
      <c r="D93" s="138">
        <v>54</v>
      </c>
      <c r="E93" s="59" t="str">
        <f>INDEX(m_model!B:B,MATCH(D93,m_model!$A:$A,0))</f>
        <v>Mullion</v>
      </c>
      <c r="F93" s="1">
        <v>0</v>
      </c>
      <c r="G93" s="1" t="str">
        <f t="shared" si="1"/>
        <v>WE PLUSMullion</v>
      </c>
    </row>
    <row r="94" spans="1:7">
      <c r="A94" s="44">
        <v>2</v>
      </c>
      <c r="B94" s="56" t="str">
        <f>INDEX(product_trans!$D:$D,MATCH(A94,product_trans!$A:$A,0))</f>
        <v>WE 70</v>
      </c>
      <c r="C94" s="6">
        <v>1</v>
      </c>
      <c r="D94" s="138">
        <v>54</v>
      </c>
      <c r="E94" s="59" t="str">
        <f>INDEX(m_model!B:B,MATCH(D94,m_model!$A:$A,0))</f>
        <v>Mullion</v>
      </c>
      <c r="F94" s="1">
        <v>0</v>
      </c>
      <c r="G94" s="1" t="str">
        <f t="shared" si="1"/>
        <v>WE 70Mullion</v>
      </c>
    </row>
    <row r="95" spans="1:7">
      <c r="A95" s="44">
        <v>4</v>
      </c>
      <c r="B95" s="56" t="str">
        <f>INDEX(product_trans!$D:$D,MATCH(A95,product_trans!$A:$A,0))</f>
        <v>P7</v>
      </c>
      <c r="C95" s="6">
        <v>1</v>
      </c>
      <c r="D95" s="138">
        <v>54</v>
      </c>
      <c r="E95" s="59" t="str">
        <f>INDEX(m_model!B:B,MATCH(D95,m_model!$A:$A,0))</f>
        <v>Mullion</v>
      </c>
      <c r="F95" s="1">
        <v>0</v>
      </c>
      <c r="G95" s="1" t="str">
        <f t="shared" si="1"/>
        <v>P7Mullion</v>
      </c>
    </row>
    <row r="96" spans="1:7">
      <c r="A96" s="44">
        <v>1</v>
      </c>
      <c r="B96" s="56" t="str">
        <f>INDEX(product_trans!$D:$D,MATCH(A96,product_trans!$A:$A,0))</f>
        <v>WE PLUS</v>
      </c>
      <c r="C96" s="6">
        <v>1</v>
      </c>
      <c r="D96" s="144">
        <v>55</v>
      </c>
      <c r="E96" s="59" t="str">
        <f>INDEX(m_model!B:B,MATCH(D96,m_model!$A:$A,0))</f>
        <v>Transom</v>
      </c>
      <c r="F96" s="1">
        <v>0</v>
      </c>
      <c r="G96" s="1" t="str">
        <f t="shared" si="1"/>
        <v>WE PLUSTransom</v>
      </c>
    </row>
    <row r="97" spans="1:7">
      <c r="A97" s="44">
        <v>2</v>
      </c>
      <c r="B97" s="56" t="str">
        <f>INDEX(product_trans!$D:$D,MATCH(A97,product_trans!$A:$A,0))</f>
        <v>WE 70</v>
      </c>
      <c r="C97" s="6">
        <v>1</v>
      </c>
      <c r="D97" s="144">
        <v>55</v>
      </c>
      <c r="E97" s="59" t="str">
        <f>INDEX(m_model!B:B,MATCH(D97,m_model!$A:$A,0))</f>
        <v>Transom</v>
      </c>
      <c r="F97" s="1">
        <v>0</v>
      </c>
      <c r="G97" s="1" t="str">
        <f t="shared" ref="G97:G106" si="3">B97&amp;E97</f>
        <v>WE 70Transom</v>
      </c>
    </row>
    <row r="98" spans="1:7">
      <c r="A98" s="44">
        <v>4</v>
      </c>
      <c r="B98" s="56" t="str">
        <f>INDEX(product_trans!$D:$D,MATCH(A98,product_trans!$A:$A,0))</f>
        <v>P7</v>
      </c>
      <c r="C98" s="6">
        <v>1</v>
      </c>
      <c r="D98" s="144">
        <v>55</v>
      </c>
      <c r="E98" s="59" t="str">
        <f>INDEX(m_model!B:B,MATCH(D98,m_model!$A:$A,0))</f>
        <v>Transom</v>
      </c>
      <c r="F98" s="1">
        <v>0</v>
      </c>
      <c r="G98" s="1" t="str">
        <f t="shared" si="3"/>
        <v>P7Transom</v>
      </c>
    </row>
    <row r="99" spans="1:7">
      <c r="A99" s="44">
        <v>2</v>
      </c>
      <c r="B99" s="56" t="str">
        <f>INDEX(product_trans!$D:$D,MATCH(A99,product_trans!$A:$A,0))</f>
        <v>WE 70</v>
      </c>
      <c r="C99" s="6">
        <v>1</v>
      </c>
      <c r="D99" s="144">
        <v>56</v>
      </c>
      <c r="E99" s="59" t="str">
        <f>INDEX(m_model!B:B,MATCH(D99,m_model!$A:$A,0))</f>
        <v>Aluminum Louver</v>
      </c>
      <c r="F99" s="1">
        <v>0</v>
      </c>
      <c r="G99" s="1" t="str">
        <f t="shared" si="3"/>
        <v>WE 70Aluminum Louver</v>
      </c>
    </row>
    <row r="100" spans="1:7">
      <c r="A100" s="44">
        <v>2</v>
      </c>
      <c r="B100" s="56" t="str">
        <f>INDEX(product_trans!$D:$D,MATCH(A100,product_trans!$A:$A,0))</f>
        <v>WE 70</v>
      </c>
      <c r="C100" s="6">
        <v>1</v>
      </c>
      <c r="D100" s="144">
        <v>57</v>
      </c>
      <c r="E100" s="59" t="str">
        <f>INDEX(m_model!B:B,MATCH(D100,m_model!$A:$A,0))</f>
        <v>Glass Louver</v>
      </c>
      <c r="F100" s="1">
        <v>0</v>
      </c>
      <c r="G100" s="1" t="str">
        <f t="shared" si="3"/>
        <v>WE 70Glass Louver</v>
      </c>
    </row>
    <row r="101" spans="1:7">
      <c r="A101" s="44">
        <v>9</v>
      </c>
      <c r="B101" s="56" t="str">
        <f>INDEX(product_trans!$D:$D,MATCH(A101,product_trans!$A:$A,0))</f>
        <v>Hanging door</v>
      </c>
      <c r="C101" s="6">
        <v>1</v>
      </c>
      <c r="D101" s="144">
        <v>59</v>
      </c>
      <c r="E101" s="59" t="str">
        <f>INDEX(m_model!B:B,MATCH(D101,m_model!$A:$A,0))</f>
        <v>On-wall (1 panel on 1 track)</v>
      </c>
      <c r="F101" s="1">
        <v>0</v>
      </c>
      <c r="G101" s="1" t="str">
        <f t="shared" si="3"/>
        <v>Hanging doorOn-wall (1 panel on 1 track)</v>
      </c>
    </row>
    <row r="102" spans="1:7">
      <c r="A102" s="44">
        <v>9</v>
      </c>
      <c r="B102" s="56" t="str">
        <f>INDEX(product_trans!$D:$D,MATCH(A102,product_trans!$A:$A,0))</f>
        <v>Hanging door</v>
      </c>
      <c r="C102" s="6">
        <v>1</v>
      </c>
      <c r="D102" s="144">
        <v>60</v>
      </c>
      <c r="E102" s="59" t="str">
        <f>INDEX(m_model!B:B,MATCH(D102,m_model!$A:$A,0))</f>
        <v>On-wall (2 panels on 1 track)</v>
      </c>
      <c r="F102" s="1">
        <v>0</v>
      </c>
      <c r="G102" s="1" t="str">
        <f t="shared" si="3"/>
        <v>Hanging doorOn-wall (2 panels on 1 track)</v>
      </c>
    </row>
    <row r="103" spans="1:7">
      <c r="A103" s="44">
        <v>9</v>
      </c>
      <c r="B103" s="56" t="str">
        <f>INDEX(product_trans!$D:$D,MATCH(A103,product_trans!$A:$A,0))</f>
        <v>Hanging door</v>
      </c>
      <c r="C103" s="6">
        <v>1</v>
      </c>
      <c r="D103" s="144">
        <v>61</v>
      </c>
      <c r="E103" s="59" t="str">
        <f>INDEX(m_model!B:B,MATCH(D103,m_model!$A:$A,0))</f>
        <v>In-wall (1 panel on 1 track)</v>
      </c>
      <c r="F103" s="1">
        <v>0</v>
      </c>
      <c r="G103" s="1" t="str">
        <f t="shared" si="3"/>
        <v>Hanging doorIn-wall (1 panel on 1 track)</v>
      </c>
    </row>
    <row r="104" spans="1:7">
      <c r="A104" s="44">
        <v>9</v>
      </c>
      <c r="B104" s="56" t="str">
        <f>INDEX(product_trans!$D:$D,MATCH(A104,product_trans!$A:$A,0))</f>
        <v>Hanging door</v>
      </c>
      <c r="C104" s="6">
        <v>1</v>
      </c>
      <c r="D104" s="144">
        <v>62</v>
      </c>
      <c r="E104" s="59" t="str">
        <f>INDEX(m_model!B:B,MATCH(D104,m_model!$A:$A,0))</f>
        <v>In-wall (2 panels on 2 tracks)</v>
      </c>
      <c r="F104" s="1">
        <v>0</v>
      </c>
      <c r="G104" s="1" t="str">
        <f t="shared" si="3"/>
        <v>Hanging doorIn-wall (2 panels on 2 tracks)</v>
      </c>
    </row>
    <row r="105" spans="1:7">
      <c r="A105" s="44">
        <v>6</v>
      </c>
      <c r="B105" s="56">
        <f>INDEX(product_trans!$D:$D,MATCH(A105,product_trans!$A:$A,0))</f>
        <v>0</v>
      </c>
      <c r="C105" s="6">
        <v>1</v>
      </c>
      <c r="D105" s="138">
        <v>63</v>
      </c>
      <c r="E105" s="59" t="str">
        <f>INDEX(m_model!B:B,MATCH(D105,m_model!$A:$A,0))</f>
        <v>New Swing gate(Single)</v>
      </c>
      <c r="F105" s="1">
        <v>0</v>
      </c>
      <c r="G105" s="1" t="str">
        <f t="shared" si="3"/>
        <v>0New Swing gate(Single)</v>
      </c>
    </row>
    <row r="106" spans="1:7">
      <c r="A106" s="44">
        <v>6</v>
      </c>
      <c r="B106" s="56">
        <f>INDEX(product_trans!$D:$D,MATCH(A106,product_trans!$A:$A,0))</f>
        <v>0</v>
      </c>
      <c r="C106" s="6">
        <v>1</v>
      </c>
      <c r="D106" s="144">
        <v>64</v>
      </c>
      <c r="E106" s="59" t="str">
        <f>INDEX(m_model!B:B,MATCH(D106,m_model!$A:$A,0))</f>
        <v>New Swing gate(Double)</v>
      </c>
      <c r="F106" s="44">
        <v>0</v>
      </c>
      <c r="G106" s="1" t="str">
        <f t="shared" si="3"/>
        <v>0New Swing gate(Double)</v>
      </c>
    </row>
    <row r="107" spans="1:7">
      <c r="A107" s="44">
        <v>10</v>
      </c>
      <c r="B107" s="56" t="str">
        <f>INDEX(product_trans!$D:$D,MATCH(A107,product_trans!$A:$A,0))</f>
        <v>ATIS</v>
      </c>
      <c r="C107" s="6">
        <v>1</v>
      </c>
      <c r="D107" s="188">
        <v>2</v>
      </c>
      <c r="E107" s="59" t="str">
        <f>INDEX(m_model!B:B,MATCH(D107,m_model!$A:$A,0))</f>
        <v>Sliding window (2 panels on 2 tracks)</v>
      </c>
      <c r="F107" s="44">
        <v>0</v>
      </c>
    </row>
    <row r="108" spans="1:7">
      <c r="A108" s="44">
        <v>10</v>
      </c>
      <c r="B108" s="56" t="str">
        <f>INDEX(product_trans!$D:$D,MATCH(A108,product_trans!$A:$A,0))</f>
        <v>ATIS</v>
      </c>
      <c r="C108" s="6">
        <v>1</v>
      </c>
      <c r="D108" s="188">
        <v>6</v>
      </c>
      <c r="E108" s="59" t="str">
        <f>INDEX(m_model!B:B,MATCH(D108,m_model!$A:$A,0))</f>
        <v>Sliding door (2 panels on 2 tracks)</v>
      </c>
      <c r="F108" s="44">
        <v>0</v>
      </c>
    </row>
    <row r="109" spans="1:7">
      <c r="A109" s="44">
        <v>10</v>
      </c>
      <c r="B109" s="56" t="str">
        <f>INDEX(product_trans!$D:$D,MATCH(A109,product_trans!$A:$A,0))</f>
        <v>ATIS</v>
      </c>
      <c r="C109" s="6">
        <v>1</v>
      </c>
      <c r="D109" s="138">
        <v>8</v>
      </c>
      <c r="E109" s="59" t="str">
        <f>INDEX(m_model!B:B,MATCH(D109,m_model!$A:$A,0))</f>
        <v>Sliding door (3 panels on 3 tracks)</v>
      </c>
      <c r="F109" s="44">
        <v>0</v>
      </c>
    </row>
    <row r="110" spans="1:7">
      <c r="A110" s="44">
        <v>10</v>
      </c>
      <c r="B110" s="56" t="str">
        <f>INDEX(product_trans!$D:$D,MATCH(A110,product_trans!$A:$A,0))</f>
        <v>ATIS</v>
      </c>
      <c r="C110" s="6">
        <v>1</v>
      </c>
      <c r="D110" s="188">
        <v>5</v>
      </c>
      <c r="E110" s="59" t="str">
        <f>INDEX(m_model!B:B,MATCH(D110,m_model!$A:$A,0))</f>
        <v>Sliding window (4 panels on 2 tracks)</v>
      </c>
      <c r="F110" s="44">
        <v>0</v>
      </c>
    </row>
    <row r="111" spans="1:7">
      <c r="A111" s="44">
        <v>10</v>
      </c>
      <c r="B111" s="56" t="str">
        <f>INDEX(product_trans!$D:$D,MATCH(A111,product_trans!$A:$A,0))</f>
        <v>ATIS</v>
      </c>
      <c r="C111" s="6">
        <v>1</v>
      </c>
      <c r="D111" s="188">
        <v>9</v>
      </c>
      <c r="E111" s="59" t="str">
        <f>INDEX(m_model!B:B,MATCH(D111,m_model!$A:$A,0))</f>
        <v>Sliding door (4 panels on 2 tracks)</v>
      </c>
      <c r="F111" s="44">
        <v>0</v>
      </c>
    </row>
    <row r="112" spans="1:7">
      <c r="A112" s="44">
        <v>10</v>
      </c>
      <c r="B112" s="56" t="str">
        <f>INDEX(product_trans!$D:$D,MATCH(A112,product_trans!$A:$A,0))</f>
        <v>ATIS</v>
      </c>
      <c r="C112" s="6">
        <v>1</v>
      </c>
      <c r="D112" s="138">
        <v>10</v>
      </c>
      <c r="E112" s="59" t="str">
        <f>INDEX(m_model!B:B,MATCH(D112,m_model!$A:$A,0))</f>
        <v>Sliding door (6 panels on 3 tracks)</v>
      </c>
      <c r="F112" s="44">
        <v>0</v>
      </c>
    </row>
    <row r="113" spans="1:6">
      <c r="A113" s="44">
        <v>10</v>
      </c>
      <c r="B113" s="56" t="str">
        <f>INDEX(product_trans!$D:$D,MATCH(A113,product_trans!$A:$A,0))</f>
        <v>ATIS</v>
      </c>
      <c r="C113" s="6">
        <v>1</v>
      </c>
      <c r="D113" s="188">
        <v>22</v>
      </c>
      <c r="E113" s="59" t="str">
        <f>INDEX(m_model!B:B,MATCH(D113,m_model!$A:$A,0))</f>
        <v>Out-swing door (Single)</v>
      </c>
      <c r="F113" s="44">
        <v>0</v>
      </c>
    </row>
    <row r="114" spans="1:6">
      <c r="A114" s="44">
        <v>10</v>
      </c>
      <c r="B114" s="56" t="str">
        <f>INDEX(product_trans!$D:$D,MATCH(A114,product_trans!$A:$A,0))</f>
        <v>ATIS</v>
      </c>
      <c r="C114" s="6">
        <v>1</v>
      </c>
      <c r="D114" s="188">
        <v>23</v>
      </c>
      <c r="E114" s="59" t="str">
        <f>INDEX(m_model!B:B,MATCH(D114,m_model!$A:$A,0))</f>
        <v>Out-swing door (Double)</v>
      </c>
      <c r="F114" s="44">
        <v>0</v>
      </c>
    </row>
    <row r="115" spans="1:6">
      <c r="A115" s="44">
        <v>10</v>
      </c>
      <c r="B115" s="56" t="str">
        <f>INDEX(product_trans!$D:$D,MATCH(A115,product_trans!$A:$A,0))</f>
        <v>ATIS</v>
      </c>
      <c r="C115" s="6">
        <v>1</v>
      </c>
      <c r="D115" s="144">
        <v>54</v>
      </c>
      <c r="E115" s="59" t="str">
        <f>INDEX(m_model!B:B,MATCH(D115,m_model!$A:$A,0))</f>
        <v>Mullion</v>
      </c>
      <c r="F115" s="44">
        <v>0</v>
      </c>
    </row>
    <row r="116" spans="1:6">
      <c r="A116" s="44">
        <v>10</v>
      </c>
      <c r="B116" s="56" t="str">
        <f>INDEX(product_trans!$D:$D,MATCH(A116,product_trans!$A:$A,0))</f>
        <v>ATIS</v>
      </c>
      <c r="C116" s="6">
        <v>1</v>
      </c>
      <c r="D116" s="188">
        <v>55</v>
      </c>
      <c r="E116" s="59" t="str">
        <f>INDEX(m_model!B:B,MATCH(D116,m_model!$A:$A,0))</f>
        <v>Transom</v>
      </c>
      <c r="F116" s="44">
        <v>0</v>
      </c>
    </row>
    <row r="117" spans="1:6">
      <c r="A117" s="44">
        <v>10</v>
      </c>
      <c r="B117" s="56" t="str">
        <f>INDEX(product_trans!$D:$D,MATCH(A117,product_trans!$A:$A,0))</f>
        <v>ATIS</v>
      </c>
      <c r="C117" s="6">
        <v>1</v>
      </c>
      <c r="D117" s="138">
        <v>66</v>
      </c>
      <c r="E117" s="59" t="str">
        <f>INDEX(m_model!B:B,MATCH(D117,m_model!$A:$A,0))</f>
        <v>Casement (Camlatch)</v>
      </c>
      <c r="F117" s="44">
        <v>0</v>
      </c>
    </row>
    <row r="118" spans="1:6">
      <c r="A118" s="44">
        <v>10</v>
      </c>
      <c r="B118" s="56" t="str">
        <f>INDEX(product_trans!$D:$D,MATCH(A118,product_trans!$A:$A,0))</f>
        <v>ATIS</v>
      </c>
      <c r="C118" s="6">
        <v>1</v>
      </c>
      <c r="D118" s="138">
        <v>67</v>
      </c>
      <c r="E118" s="59" t="str">
        <f>INDEX(m_model!B:B,MATCH(D118,m_model!$A:$A,0))</f>
        <v>Casement (Operator)</v>
      </c>
      <c r="F118" s="44">
        <v>0</v>
      </c>
    </row>
    <row r="119" spans="1:6">
      <c r="A119" s="44">
        <v>10</v>
      </c>
      <c r="B119" s="56" t="str">
        <f>INDEX(product_trans!$D:$D,MATCH(A119,product_trans!$A:$A,0))</f>
        <v>ATIS</v>
      </c>
      <c r="C119" s="6">
        <v>1</v>
      </c>
      <c r="D119" s="138">
        <v>68</v>
      </c>
      <c r="E119" s="59" t="str">
        <f>INDEX(m_model!B:B,MATCH(D119,m_model!$A:$A,0))</f>
        <v>Awning (Camlatch)</v>
      </c>
      <c r="F119" s="44">
        <v>0</v>
      </c>
    </row>
    <row r="120" spans="1:6">
      <c r="A120" s="44">
        <v>10</v>
      </c>
      <c r="B120" s="56" t="str">
        <f>INDEX(product_trans!$D:$D,MATCH(A120,product_trans!$A:$A,0))</f>
        <v>ATIS</v>
      </c>
      <c r="C120" s="6">
        <v>1</v>
      </c>
      <c r="D120" s="138">
        <v>69</v>
      </c>
      <c r="E120" s="59" t="str">
        <f>INDEX(m_model!B:B,MATCH(D120,m_model!$A:$A,0))</f>
        <v>Awning (Operator)</v>
      </c>
      <c r="F120" s="44">
        <v>0</v>
      </c>
    </row>
    <row r="121" spans="1:6">
      <c r="A121" s="44">
        <v>10</v>
      </c>
      <c r="B121" s="56" t="str">
        <f>INDEX(product_trans!$D:$D,MATCH(A121,product_trans!$A:$A,0))</f>
        <v>ATIS</v>
      </c>
      <c r="C121" s="6">
        <v>1</v>
      </c>
      <c r="D121" s="138">
        <v>70</v>
      </c>
      <c r="E121" s="59" t="str">
        <f>INDEX(m_model!B:B,MATCH(D121,m_model!$A:$A,0))</f>
        <v>Awning (Slit)</v>
      </c>
      <c r="F121" s="44">
        <v>0</v>
      </c>
    </row>
    <row r="122" spans="1:6">
      <c r="A122" s="44">
        <v>10</v>
      </c>
      <c r="B122" s="56" t="str">
        <f>INDEX(product_trans!$D:$D,MATCH(A122,product_trans!$A:$A,0))</f>
        <v>ATIS</v>
      </c>
      <c r="C122" s="6">
        <v>1</v>
      </c>
      <c r="D122" s="138">
        <v>71</v>
      </c>
      <c r="E122" s="59" t="str">
        <f>INDEX(m_model!B:B,MATCH(D122,m_model!$A:$A,0))</f>
        <v>Vertical Tilt &amp; Slide Window</v>
      </c>
      <c r="F122" s="44">
        <v>0</v>
      </c>
    </row>
  </sheetData>
  <autoFilter ref="A3:F122"/>
  <phoneticPr fontId="13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K17"/>
  <sheetViews>
    <sheetView workbookViewId="0">
      <selection activeCell="D25" sqref="D25"/>
    </sheetView>
  </sheetViews>
  <sheetFormatPr defaultColWidth="9" defaultRowHeight="18.75"/>
  <cols>
    <col min="1" max="1" width="9" style="138"/>
    <col min="2" max="2" width="14.25" style="74" bestFit="1" customWidth="1"/>
    <col min="3" max="3" width="12.25" style="138" bestFit="1" customWidth="1"/>
    <col min="4" max="4" width="33" style="74" bestFit="1" customWidth="1"/>
    <col min="5" max="5" width="9" style="74"/>
    <col min="6" max="6" width="12.375" style="74" bestFit="1" customWidth="1"/>
    <col min="7" max="7" width="9" style="74"/>
    <col min="8" max="8" width="15.125" style="74" bestFit="1" customWidth="1"/>
    <col min="9" max="10" width="12.375" style="74" customWidth="1"/>
    <col min="11" max="16384" width="9" style="74"/>
  </cols>
  <sheetData>
    <row r="1" spans="1:11">
      <c r="A1" s="37" t="s">
        <v>130</v>
      </c>
      <c r="B1" s="38" t="s">
        <v>131</v>
      </c>
    </row>
    <row r="2" spans="1:11">
      <c r="A2" s="39"/>
      <c r="B2" s="38" t="s">
        <v>138</v>
      </c>
    </row>
    <row r="3" spans="1:11">
      <c r="A3" s="158" t="s">
        <v>21</v>
      </c>
      <c r="B3" s="97" t="s">
        <v>33</v>
      </c>
      <c r="C3" s="166" t="s">
        <v>452</v>
      </c>
      <c r="D3" s="189" t="s">
        <v>454</v>
      </c>
      <c r="E3" s="185" t="s">
        <v>85</v>
      </c>
      <c r="F3" s="186" t="s">
        <v>108</v>
      </c>
      <c r="G3" s="185" t="s">
        <v>82</v>
      </c>
      <c r="H3" s="186" t="s">
        <v>110</v>
      </c>
      <c r="I3" s="185" t="s">
        <v>1287</v>
      </c>
      <c r="J3" s="185" t="s">
        <v>1288</v>
      </c>
      <c r="K3" s="171" t="s">
        <v>751</v>
      </c>
    </row>
    <row r="4" spans="1:11">
      <c r="A4" s="144">
        <v>1</v>
      </c>
      <c r="B4" s="187" t="str">
        <f>INDEX(product_trans!$D:$D,MATCH(A4,product_trans!$A:$A,0))</f>
        <v>WE PLUS</v>
      </c>
      <c r="C4" s="188">
        <v>6</v>
      </c>
      <c r="D4" s="100" t="str">
        <f>INDEX(m_model!B:B,MATCH(C4,m_model!$A:$A,0))</f>
        <v>Sliding door (2 panels on 2 tracks)</v>
      </c>
      <c r="E4" s="153" t="s">
        <v>657</v>
      </c>
      <c r="F4" s="153" t="str">
        <f>IF(E4="","",INDEX(m_selling_spec_trans!$D:$D,MATCH(E4,m_selling_spec_trans!$A:$A,0)))</f>
        <v>Door</v>
      </c>
      <c r="G4" s="153"/>
      <c r="H4" s="153" t="str">
        <f>IF(G4="","",INDEX(m_selling_spec_trans!$D:$D,MATCH(G4,m_selling_spec_trans!$A:$A,0)))</f>
        <v/>
      </c>
      <c r="I4" s="75" t="s">
        <v>2656</v>
      </c>
      <c r="J4" s="75" t="s">
        <v>2654</v>
      </c>
      <c r="K4" s="75">
        <v>0</v>
      </c>
    </row>
    <row r="5" spans="1:11">
      <c r="A5" s="144">
        <v>1</v>
      </c>
      <c r="B5" s="187" t="str">
        <f>INDEX(product_trans!$D:$D,MATCH(A5,product_trans!$A:$A,0))</f>
        <v>WE PLUS</v>
      </c>
      <c r="C5" s="188">
        <v>6</v>
      </c>
      <c r="D5" s="100" t="str">
        <f>INDEX(m_model!B:B,MATCH(C5,m_model!$A:$A,0))</f>
        <v>Sliding door (2 panels on 2 tracks)</v>
      </c>
      <c r="E5" s="153" t="s">
        <v>658</v>
      </c>
      <c r="F5" s="153" t="str">
        <f>IF(E5="","",INDEX(m_selling_spec_trans!$D:$D,MATCH(E5,m_selling_spec_trans!$A:$A,0)))</f>
        <v>Door large</v>
      </c>
      <c r="G5" s="153"/>
      <c r="H5" s="153" t="str">
        <f>IF(G5="","",INDEX(m_selling_spec_trans!$D:$D,MATCH(G5,m_selling_spec_trans!$A:$A,0)))</f>
        <v/>
      </c>
      <c r="I5" s="74" t="s">
        <v>2655</v>
      </c>
      <c r="J5" s="74" t="s">
        <v>2657</v>
      </c>
      <c r="K5" s="75">
        <v>0</v>
      </c>
    </row>
    <row r="6" spans="1:11">
      <c r="A6" s="138">
        <v>1</v>
      </c>
      <c r="B6" s="187" t="str">
        <f>INDEX(product_trans!$D:$D,MATCH(A6,product_trans!$A:$A,0))</f>
        <v>WE PLUS</v>
      </c>
      <c r="C6" s="138">
        <v>8</v>
      </c>
      <c r="D6" s="100" t="str">
        <f>INDEX(m_model!B:B,MATCH(C6,m_model!$A:$A,0))</f>
        <v>Sliding door (3 panels on 3 tracks)</v>
      </c>
      <c r="E6" s="153" t="s">
        <v>657</v>
      </c>
      <c r="F6" s="153" t="str">
        <f>IF(E6="","",INDEX(m_selling_spec_trans!$D:$D,MATCH(E6,m_selling_spec_trans!$A:$A,0)))</f>
        <v>Door</v>
      </c>
      <c r="G6" s="153"/>
      <c r="H6" s="153" t="str">
        <f>IF(G6="","",INDEX(m_selling_spec_trans!$D:$D,MATCH(G6,m_selling_spec_trans!$A:$A,0)))</f>
        <v/>
      </c>
      <c r="I6" s="74" t="s">
        <v>2656</v>
      </c>
      <c r="J6" s="74" t="s">
        <v>2654</v>
      </c>
      <c r="K6" s="75">
        <v>0</v>
      </c>
    </row>
    <row r="7" spans="1:11">
      <c r="A7" s="138">
        <v>1</v>
      </c>
      <c r="B7" s="187" t="str">
        <f>INDEX(product_trans!$D:$D,MATCH(A7,product_trans!$A:$A,0))</f>
        <v>WE PLUS</v>
      </c>
      <c r="C7" s="138">
        <v>8</v>
      </c>
      <c r="D7" s="100" t="str">
        <f>INDEX(m_model!B:B,MATCH(C7,m_model!$A:$A,0))</f>
        <v>Sliding door (3 panels on 3 tracks)</v>
      </c>
      <c r="E7" s="153" t="s">
        <v>658</v>
      </c>
      <c r="F7" s="153" t="str">
        <f>IF(E7="","",INDEX(m_selling_spec_trans!$D:$D,MATCH(E7,m_selling_spec_trans!$A:$A,0)))</f>
        <v>Door large</v>
      </c>
      <c r="G7" s="153"/>
      <c r="H7" s="153" t="str">
        <f>IF(G7="","",INDEX(m_selling_spec_trans!$D:$D,MATCH(G7,m_selling_spec_trans!$A:$A,0)))</f>
        <v/>
      </c>
      <c r="I7" s="74" t="s">
        <v>2655</v>
      </c>
      <c r="J7" s="74" t="s">
        <v>2657</v>
      </c>
      <c r="K7" s="75">
        <v>0</v>
      </c>
    </row>
    <row r="8" spans="1:11">
      <c r="A8" s="138">
        <v>1</v>
      </c>
      <c r="B8" s="187" t="str">
        <f>INDEX(product_trans!$D:$D,MATCH(A8,product_trans!$A:$A,0))</f>
        <v>WE PLUS</v>
      </c>
      <c r="C8" s="138">
        <v>9</v>
      </c>
      <c r="D8" s="100" t="str">
        <f>INDEX(m_model!B:B,MATCH(C8,m_model!$A:$A,0))</f>
        <v>Sliding door (4 panels on 2 tracks)</v>
      </c>
      <c r="E8" s="153" t="s">
        <v>657</v>
      </c>
      <c r="F8" s="153" t="str">
        <f>IF(E8="","",INDEX(m_selling_spec_trans!$D:$D,MATCH(E8,m_selling_spec_trans!$A:$A,0)))</f>
        <v>Door</v>
      </c>
      <c r="G8" s="153"/>
      <c r="H8" s="153" t="str">
        <f>IF(G8="","",INDEX(m_selling_spec_trans!$D:$D,MATCH(G8,m_selling_spec_trans!$A:$A,0)))</f>
        <v/>
      </c>
      <c r="I8" s="74" t="s">
        <v>2656</v>
      </c>
      <c r="J8" s="74" t="s">
        <v>2654</v>
      </c>
      <c r="K8" s="75">
        <v>0</v>
      </c>
    </row>
    <row r="9" spans="1:11">
      <c r="A9" s="138">
        <v>1</v>
      </c>
      <c r="B9" s="187" t="str">
        <f>INDEX(product_trans!$D:$D,MATCH(A9,product_trans!$A:$A,0))</f>
        <v>WE PLUS</v>
      </c>
      <c r="C9" s="138">
        <v>9</v>
      </c>
      <c r="D9" s="100" t="str">
        <f>INDEX(m_model!B:B,MATCH(C9,m_model!$A:$A,0))</f>
        <v>Sliding door (4 panels on 2 tracks)</v>
      </c>
      <c r="E9" s="153" t="s">
        <v>658</v>
      </c>
      <c r="F9" s="153" t="str">
        <f>IF(E9="","",INDEX(m_selling_spec_trans!$D:$D,MATCH(E9,m_selling_spec_trans!$A:$A,0)))</f>
        <v>Door large</v>
      </c>
      <c r="G9" s="153"/>
      <c r="H9" s="153" t="str">
        <f>IF(G9="","",INDEX(m_selling_spec_trans!$D:$D,MATCH(G9,m_selling_spec_trans!$A:$A,0)))</f>
        <v/>
      </c>
      <c r="I9" s="74" t="s">
        <v>2655</v>
      </c>
      <c r="J9" s="74" t="s">
        <v>2657</v>
      </c>
      <c r="K9" s="75">
        <v>0</v>
      </c>
    </row>
    <row r="10" spans="1:11">
      <c r="A10" s="138">
        <v>4</v>
      </c>
      <c r="B10" s="187" t="str">
        <f>INDEX(product_trans!$D:$D,MATCH(A10,product_trans!$A:$A,0))</f>
        <v>P7</v>
      </c>
      <c r="C10" s="138">
        <v>9</v>
      </c>
      <c r="D10" s="100" t="str">
        <f>INDEX(m_model!B:B,MATCH(C10,m_model!$A:$A,0))</f>
        <v>Sliding door (4 panels on 2 tracks)</v>
      </c>
      <c r="E10" s="153" t="s">
        <v>657</v>
      </c>
      <c r="F10" s="153" t="str">
        <f>IF(E10="","",INDEX(m_selling_spec_trans!$D:$D,MATCH(E10,m_selling_spec_trans!$A:$A,0)))</f>
        <v>Door</v>
      </c>
      <c r="G10" s="153"/>
      <c r="H10" s="153" t="str">
        <f>IF(G10="","",INDEX(m_selling_spec_trans!$D:$D,MATCH(G10,m_selling_spec_trans!$A:$A,0)))</f>
        <v/>
      </c>
      <c r="J10" s="74" t="s">
        <v>2654</v>
      </c>
      <c r="K10" s="75">
        <v>0</v>
      </c>
    </row>
    <row r="11" spans="1:11">
      <c r="A11" s="138">
        <v>4</v>
      </c>
      <c r="B11" s="187" t="str">
        <f>INDEX(product_trans!$D:$D,MATCH(A11,product_trans!$A:$A,0))</f>
        <v>P7</v>
      </c>
      <c r="C11" s="138">
        <v>9</v>
      </c>
      <c r="D11" s="100" t="str">
        <f>INDEX(m_model!B:B,MATCH(C11,m_model!$A:$A,0))</f>
        <v>Sliding door (4 panels on 2 tracks)</v>
      </c>
      <c r="E11" s="153" t="s">
        <v>658</v>
      </c>
      <c r="F11" s="153" t="str">
        <f>IF(E11="","",INDEX(m_selling_spec_trans!$D:$D,MATCH(E11,m_selling_spec_trans!$A:$A,0)))</f>
        <v>Door large</v>
      </c>
      <c r="G11" s="153"/>
      <c r="H11" s="153" t="str">
        <f>IF(G11="","",INDEX(m_selling_spec_trans!$D:$D,MATCH(G11,m_selling_spec_trans!$A:$A,0)))</f>
        <v/>
      </c>
      <c r="I11" s="74" t="s">
        <v>2658</v>
      </c>
      <c r="K11" s="75">
        <v>0</v>
      </c>
    </row>
    <row r="12" spans="1:11">
      <c r="A12" s="144">
        <v>4</v>
      </c>
      <c r="B12" s="187" t="str">
        <f>INDEX(product_trans!$D:$D,MATCH(A12,product_trans!$A:$A,0))</f>
        <v>P7</v>
      </c>
      <c r="C12" s="144">
        <v>6</v>
      </c>
      <c r="D12" s="100" t="str">
        <f>INDEX(m_model!B:B,MATCH(C12,m_model!$A:$A,0))</f>
        <v>Sliding door (2 panels on 2 tracks)</v>
      </c>
      <c r="E12" s="153" t="s">
        <v>657</v>
      </c>
      <c r="F12" s="153" t="str">
        <f>IF(E12="","",INDEX(m_selling_spec_trans!$D:$D,MATCH(E12,m_selling_spec_trans!$A:$A,0)))</f>
        <v>Door</v>
      </c>
      <c r="G12" s="153"/>
      <c r="H12" s="153" t="str">
        <f>IF(G12="","",INDEX(m_selling_spec_trans!$D:$D,MATCH(G12,m_selling_spec_trans!$A:$A,0)))</f>
        <v/>
      </c>
      <c r="J12" s="74" t="s">
        <v>2654</v>
      </c>
      <c r="K12" s="75">
        <v>0</v>
      </c>
    </row>
    <row r="13" spans="1:11">
      <c r="A13" s="144">
        <v>4</v>
      </c>
      <c r="B13" s="187" t="str">
        <f>INDEX(product_trans!$D:$D,MATCH(A13,product_trans!$A:$A,0))</f>
        <v>P7</v>
      </c>
      <c r="C13" s="144">
        <v>6</v>
      </c>
      <c r="D13" s="100" t="str">
        <f>INDEX(m_model!B:B,MATCH(C13,m_model!$A:$A,0))</f>
        <v>Sliding door (2 panels on 2 tracks)</v>
      </c>
      <c r="E13" s="153" t="s">
        <v>658</v>
      </c>
      <c r="F13" s="153" t="str">
        <f>IF(E13="","",INDEX(m_selling_spec_trans!$D:$D,MATCH(E13,m_selling_spec_trans!$A:$A,0)))</f>
        <v>Door large</v>
      </c>
      <c r="G13" s="153"/>
      <c r="H13" s="153" t="str">
        <f>IF(G13="","",INDEX(m_selling_spec_trans!$D:$D,MATCH(G13,m_selling_spec_trans!$A:$A,0)))</f>
        <v/>
      </c>
      <c r="I13" s="74" t="s">
        <v>2658</v>
      </c>
      <c r="K13" s="75">
        <v>0</v>
      </c>
    </row>
    <row r="14" spans="1:11">
      <c r="A14" s="144">
        <v>1</v>
      </c>
      <c r="B14" s="187" t="str">
        <f>INDEX(product_trans!$D:$D,MATCH(A14,product_trans!$A:$A,0))</f>
        <v>WE PLUS</v>
      </c>
      <c r="C14" s="144">
        <v>14</v>
      </c>
      <c r="D14" s="100" t="str">
        <f>INDEX(m_model!B:B,MATCH(C14,m_model!$A:$A,0))</f>
        <v>Casement window (Multi lock)</v>
      </c>
      <c r="G14" s="74" t="s">
        <v>667</v>
      </c>
      <c r="H14" s="153" t="str">
        <f>IF(G14="","",INDEX(m_selling_spec_trans!$D:$D,MATCH(G14,m_selling_spec_trans!$A:$A,0)))</f>
        <v>Multi lock</v>
      </c>
      <c r="I14" s="74" t="s">
        <v>2841</v>
      </c>
      <c r="J14" s="74" t="s">
        <v>2842</v>
      </c>
      <c r="K14" s="75">
        <v>0</v>
      </c>
    </row>
    <row r="15" spans="1:11">
      <c r="A15" s="144">
        <v>1</v>
      </c>
      <c r="B15" s="187" t="str">
        <f>INDEX(product_trans!$D:$D,MATCH(A15,product_trans!$A:$A,0))</f>
        <v>WE PLUS</v>
      </c>
      <c r="C15" s="144">
        <v>14</v>
      </c>
      <c r="D15" s="100" t="str">
        <f>INDEX(m_model!B:B,MATCH(C15,m_model!$A:$A,0))</f>
        <v>Casement window (Multi lock)</v>
      </c>
      <c r="G15" s="74" t="s">
        <v>668</v>
      </c>
      <c r="H15" s="153" t="str">
        <f>IF(G15="","",INDEX(m_selling_spec_trans!$D:$D,MATCH(G15,m_selling_spec_trans!$A:$A,0)))</f>
        <v>Multi lock large</v>
      </c>
      <c r="I15" s="74" t="s">
        <v>2842</v>
      </c>
      <c r="J15" s="74" t="s">
        <v>3379</v>
      </c>
      <c r="K15" s="75">
        <v>0</v>
      </c>
    </row>
    <row r="16" spans="1:11">
      <c r="A16" s="144">
        <v>1</v>
      </c>
      <c r="B16" s="187" t="str">
        <f>INDEX(product_trans!$D:$D,MATCH(A16,product_trans!$A:$A,0))</f>
        <v>WE PLUS</v>
      </c>
      <c r="C16" s="144">
        <v>17</v>
      </c>
      <c r="D16" s="100" t="str">
        <f>INDEX(m_model!B:B,MATCH(C16,m_model!$A:$A,0))</f>
        <v>Awning window (Multi lock)</v>
      </c>
      <c r="G16" s="74" t="s">
        <v>667</v>
      </c>
      <c r="H16" s="153" t="str">
        <f>IF(G16="","",INDEX(m_selling_spec_trans!$D:$D,MATCH(G16,m_selling_spec_trans!$A:$A,0)))</f>
        <v>Multi lock</v>
      </c>
      <c r="I16" s="74" t="s">
        <v>2841</v>
      </c>
      <c r="J16" s="74" t="s">
        <v>2842</v>
      </c>
      <c r="K16" s="75">
        <v>0</v>
      </c>
    </row>
    <row r="17" spans="1:11">
      <c r="A17" s="144">
        <v>1</v>
      </c>
      <c r="B17" s="187" t="str">
        <f>INDEX(product_trans!$D:$D,MATCH(A17,product_trans!$A:$A,0))</f>
        <v>WE PLUS</v>
      </c>
      <c r="C17" s="144">
        <v>17</v>
      </c>
      <c r="D17" s="100" t="str">
        <f>INDEX(m_model!B:B,MATCH(C17,m_model!$A:$A,0))</f>
        <v>Awning window (Multi lock)</v>
      </c>
      <c r="G17" s="74" t="s">
        <v>668</v>
      </c>
      <c r="H17" s="153" t="str">
        <f>IF(G17="","",INDEX(m_selling_spec_trans!$D:$D,MATCH(G17,m_selling_spec_trans!$A:$A,0)))</f>
        <v>Multi lock large</v>
      </c>
      <c r="I17" s="74" t="s">
        <v>2842</v>
      </c>
      <c r="J17" s="74" t="s">
        <v>3379</v>
      </c>
      <c r="K17" s="75">
        <v>0</v>
      </c>
    </row>
  </sheetData>
  <phoneticPr fontId="13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20"/>
  <sheetViews>
    <sheetView zoomScale="85" zoomScaleNormal="85" workbookViewId="0">
      <pane ySplit="3" topLeftCell="A103" activePane="bottomLeft" state="frozen"/>
      <selection activeCell="BI1" sqref="BI1"/>
      <selection pane="bottomLeft" activeCell="A4" sqref="A4:XFD120"/>
    </sheetView>
  </sheetViews>
  <sheetFormatPr defaultRowHeight="18.75"/>
  <cols>
    <col min="12" max="12" width="17.125" bestFit="1" customWidth="1"/>
    <col min="14" max="14" width="17.125" bestFit="1" customWidth="1"/>
    <col min="16" max="16" width="24.125" bestFit="1" customWidth="1"/>
    <col min="79" max="79" width="10" bestFit="1" customWidth="1"/>
    <col min="80" max="80" width="16.25" bestFit="1" customWidth="1"/>
  </cols>
  <sheetData>
    <row r="1" spans="1:106">
      <c r="A1" s="47" t="s">
        <v>130</v>
      </c>
      <c r="D1" s="77" t="s">
        <v>977</v>
      </c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H1" s="77"/>
      <c r="CJ1" s="77"/>
      <c r="CL1" s="77"/>
      <c r="CN1" s="77"/>
      <c r="CP1" s="77"/>
      <c r="CR1" s="77"/>
      <c r="CT1" s="77"/>
      <c r="CV1" s="77"/>
      <c r="CX1" s="77"/>
      <c r="CZ1" s="77"/>
      <c r="DB1" s="77"/>
    </row>
    <row r="2" spans="1:106" ht="93.75">
      <c r="A2" s="38"/>
      <c r="B2" s="38"/>
      <c r="C2" s="38"/>
      <c r="D2" s="77"/>
      <c r="E2" s="77"/>
      <c r="F2" s="77"/>
      <c r="G2" s="77"/>
      <c r="H2" s="77" t="s">
        <v>133</v>
      </c>
      <c r="I2" s="77"/>
      <c r="J2" s="77" t="s">
        <v>132</v>
      </c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 t="s">
        <v>738</v>
      </c>
      <c r="AC2" s="77"/>
      <c r="AD2" s="77" t="s">
        <v>515</v>
      </c>
      <c r="AE2" s="77"/>
      <c r="AF2" s="77" t="s">
        <v>516</v>
      </c>
      <c r="AG2" s="77"/>
      <c r="AH2" s="77" t="s">
        <v>517</v>
      </c>
      <c r="AI2" s="77"/>
      <c r="AJ2" s="77" t="s">
        <v>518</v>
      </c>
      <c r="AK2" s="77"/>
      <c r="AL2" s="77" t="s">
        <v>3925</v>
      </c>
      <c r="AM2" s="77"/>
      <c r="AN2" s="77" t="s">
        <v>520</v>
      </c>
      <c r="AO2" s="77"/>
      <c r="AP2" s="77" t="s">
        <v>521</v>
      </c>
      <c r="AQ2" s="77"/>
      <c r="AR2" s="77" t="s">
        <v>522</v>
      </c>
      <c r="AS2" s="77"/>
      <c r="AT2" s="77" t="s">
        <v>523</v>
      </c>
      <c r="AU2" s="77"/>
      <c r="AV2" s="77" t="s">
        <v>524</v>
      </c>
      <c r="AW2" s="77"/>
      <c r="AX2" s="105" t="s">
        <v>2702</v>
      </c>
      <c r="AY2" s="77"/>
      <c r="AZ2" s="105" t="s">
        <v>675</v>
      </c>
      <c r="BA2" s="77"/>
      <c r="BB2" s="77" t="s">
        <v>525</v>
      </c>
      <c r="BC2" s="77"/>
      <c r="BD2" s="77" t="s">
        <v>526</v>
      </c>
      <c r="BE2" s="77"/>
      <c r="BF2" s="77" t="s">
        <v>527</v>
      </c>
      <c r="BG2" s="77"/>
      <c r="BH2" s="77" t="s">
        <v>1195</v>
      </c>
      <c r="BI2" s="77"/>
      <c r="BJ2" s="77" t="s">
        <v>529</v>
      </c>
      <c r="BK2" s="77"/>
      <c r="BL2" s="77" t="s">
        <v>763</v>
      </c>
      <c r="BM2" s="77"/>
      <c r="BN2" s="77" t="s">
        <v>764</v>
      </c>
      <c r="BO2" s="77"/>
      <c r="BP2" s="105" t="s">
        <v>765</v>
      </c>
      <c r="BQ2" s="77"/>
      <c r="BR2" s="105" t="s">
        <v>766</v>
      </c>
      <c r="BS2" s="77"/>
      <c r="BT2" s="77" t="s">
        <v>767</v>
      </c>
      <c r="BU2" s="77"/>
      <c r="BV2" s="105" t="s">
        <v>768</v>
      </c>
      <c r="BW2" s="77"/>
      <c r="BX2" s="105" t="s">
        <v>769</v>
      </c>
      <c r="BY2" s="77"/>
      <c r="BZ2" s="105" t="s">
        <v>972</v>
      </c>
      <c r="CA2" s="77"/>
      <c r="CB2" s="105" t="s">
        <v>934</v>
      </c>
      <c r="CC2" s="77"/>
      <c r="CD2" s="105" t="s">
        <v>2765</v>
      </c>
      <c r="CE2" s="77"/>
      <c r="CF2" s="77" t="s">
        <v>2786</v>
      </c>
      <c r="CH2" s="77"/>
      <c r="CJ2" s="77" t="s">
        <v>3435</v>
      </c>
      <c r="CL2" s="77" t="s">
        <v>3436</v>
      </c>
      <c r="CN2" s="77" t="s">
        <v>3437</v>
      </c>
      <c r="CP2" s="77"/>
      <c r="CR2" s="77"/>
      <c r="CT2" s="77"/>
      <c r="CV2" s="77"/>
      <c r="CX2" s="77"/>
      <c r="CZ2" s="77"/>
      <c r="DB2" s="77"/>
    </row>
    <row r="3" spans="1:106">
      <c r="A3" s="106" t="s">
        <v>17</v>
      </c>
      <c r="B3" s="48" t="s">
        <v>970</v>
      </c>
      <c r="C3" s="48" t="s">
        <v>971</v>
      </c>
      <c r="D3" s="106" t="s">
        <v>41</v>
      </c>
      <c r="E3" s="107" t="s">
        <v>126</v>
      </c>
      <c r="F3" s="107" t="s">
        <v>719</v>
      </c>
      <c r="G3" s="106" t="s">
        <v>979</v>
      </c>
      <c r="H3" s="107" t="s">
        <v>980</v>
      </c>
      <c r="I3" s="106" t="s">
        <v>981</v>
      </c>
      <c r="J3" s="107" t="s">
        <v>982</v>
      </c>
      <c r="K3" s="106" t="s">
        <v>3864</v>
      </c>
      <c r="L3" s="107" t="s">
        <v>3865</v>
      </c>
      <c r="M3" s="106" t="s">
        <v>3866</v>
      </c>
      <c r="N3" s="107" t="s">
        <v>3867</v>
      </c>
      <c r="O3" s="106" t="s">
        <v>3868</v>
      </c>
      <c r="P3" s="107" t="s">
        <v>3869</v>
      </c>
      <c r="Q3" s="106" t="s">
        <v>3870</v>
      </c>
      <c r="R3" s="107" t="s">
        <v>3871</v>
      </c>
      <c r="S3" s="106" t="s">
        <v>4036</v>
      </c>
      <c r="T3" s="107" t="s">
        <v>4037</v>
      </c>
      <c r="U3" s="106" t="s">
        <v>4038</v>
      </c>
      <c r="V3" s="107" t="s">
        <v>4039</v>
      </c>
      <c r="W3" s="106" t="s">
        <v>4046</v>
      </c>
      <c r="X3" s="107" t="s">
        <v>4047</v>
      </c>
      <c r="Y3" s="106" t="s">
        <v>90</v>
      </c>
      <c r="Z3" s="107" t="s">
        <v>1200</v>
      </c>
      <c r="AA3" s="106" t="s">
        <v>87</v>
      </c>
      <c r="AB3" s="107" t="s">
        <v>107</v>
      </c>
      <c r="AC3" s="106" t="s">
        <v>85</v>
      </c>
      <c r="AD3" s="107" t="s">
        <v>1201</v>
      </c>
      <c r="AE3" s="106" t="s">
        <v>83</v>
      </c>
      <c r="AF3" s="107" t="s">
        <v>109</v>
      </c>
      <c r="AG3" s="106" t="s">
        <v>81</v>
      </c>
      <c r="AH3" s="107" t="s">
        <v>110</v>
      </c>
      <c r="AI3" s="106" t="s">
        <v>79</v>
      </c>
      <c r="AJ3" s="107" t="s">
        <v>111</v>
      </c>
      <c r="AK3" s="106" t="s">
        <v>91</v>
      </c>
      <c r="AL3" s="107" t="s">
        <v>3926</v>
      </c>
      <c r="AM3" s="106" t="s">
        <v>92</v>
      </c>
      <c r="AN3" s="107" t="s">
        <v>113</v>
      </c>
      <c r="AO3" s="106" t="s">
        <v>93</v>
      </c>
      <c r="AP3" s="107" t="s">
        <v>114</v>
      </c>
      <c r="AQ3" s="106" t="s">
        <v>94</v>
      </c>
      <c r="AR3" s="107" t="s">
        <v>1202</v>
      </c>
      <c r="AS3" s="106" t="s">
        <v>95</v>
      </c>
      <c r="AT3" s="107" t="s">
        <v>116</v>
      </c>
      <c r="AU3" s="106" t="s">
        <v>96</v>
      </c>
      <c r="AV3" s="107" t="s">
        <v>1203</v>
      </c>
      <c r="AW3" s="106" t="s">
        <v>97</v>
      </c>
      <c r="AX3" s="107" t="s">
        <v>118</v>
      </c>
      <c r="AY3" s="106" t="s">
        <v>98</v>
      </c>
      <c r="AZ3" s="107" t="s">
        <v>119</v>
      </c>
      <c r="BA3" s="106" t="s">
        <v>99</v>
      </c>
      <c r="BB3" s="107" t="s">
        <v>120</v>
      </c>
      <c r="BC3" s="106" t="s">
        <v>100</v>
      </c>
      <c r="BD3" s="107" t="s">
        <v>125</v>
      </c>
      <c r="BE3" s="106" t="s">
        <v>101</v>
      </c>
      <c r="BF3" s="107" t="s">
        <v>121</v>
      </c>
      <c r="BG3" s="106" t="s">
        <v>3616</v>
      </c>
      <c r="BH3" s="107" t="s">
        <v>1204</v>
      </c>
      <c r="BI3" s="106" t="s">
        <v>103</v>
      </c>
      <c r="BJ3" s="107" t="s">
        <v>123</v>
      </c>
      <c r="BK3" s="106" t="s">
        <v>104</v>
      </c>
      <c r="BL3" s="107" t="s">
        <v>124</v>
      </c>
      <c r="BM3" s="106" t="s">
        <v>470</v>
      </c>
      <c r="BN3" s="107" t="s">
        <v>473</v>
      </c>
      <c r="BO3" s="106" t="s">
        <v>471</v>
      </c>
      <c r="BP3" s="107" t="s">
        <v>474</v>
      </c>
      <c r="BQ3" s="106" t="s">
        <v>472</v>
      </c>
      <c r="BR3" s="107" t="s">
        <v>475</v>
      </c>
      <c r="BS3" s="106" t="s">
        <v>476</v>
      </c>
      <c r="BT3" s="107" t="s">
        <v>477</v>
      </c>
      <c r="BU3" s="106" t="s">
        <v>478</v>
      </c>
      <c r="BV3" s="107" t="s">
        <v>479</v>
      </c>
      <c r="BW3" s="106" t="s">
        <v>770</v>
      </c>
      <c r="BX3" s="107" t="s">
        <v>771</v>
      </c>
      <c r="BY3" s="106" t="s">
        <v>973</v>
      </c>
      <c r="BZ3" s="107" t="s">
        <v>974</v>
      </c>
      <c r="CA3" s="106" t="s">
        <v>2701</v>
      </c>
      <c r="CB3" s="107" t="s">
        <v>2709</v>
      </c>
      <c r="CC3" s="106" t="s">
        <v>2768</v>
      </c>
      <c r="CD3" s="107" t="s">
        <v>2767</v>
      </c>
      <c r="CE3" s="106" t="s">
        <v>2784</v>
      </c>
      <c r="CF3" s="107" t="s">
        <v>2785</v>
      </c>
      <c r="CG3" s="106" t="s">
        <v>2879</v>
      </c>
      <c r="CH3" s="107" t="s">
        <v>2880</v>
      </c>
      <c r="CI3" s="106" t="s">
        <v>3415</v>
      </c>
      <c r="CJ3" s="107" t="s">
        <v>3416</v>
      </c>
      <c r="CK3" s="106" t="s">
        <v>3417</v>
      </c>
      <c r="CL3" s="107" t="s">
        <v>3418</v>
      </c>
      <c r="CM3" s="106" t="s">
        <v>3433</v>
      </c>
      <c r="CN3" s="107" t="s">
        <v>3434</v>
      </c>
      <c r="CO3" s="106" t="s">
        <v>3538</v>
      </c>
      <c r="CP3" s="107" t="s">
        <v>3540</v>
      </c>
      <c r="CQ3" s="106" t="s">
        <v>3539</v>
      </c>
      <c r="CR3" s="107" t="s">
        <v>3541</v>
      </c>
      <c r="CS3" s="106" t="s">
        <v>3612</v>
      </c>
      <c r="CT3" s="107" t="s">
        <v>3654</v>
      </c>
      <c r="CU3" s="106" t="s">
        <v>3850</v>
      </c>
      <c r="CV3" s="107" t="s">
        <v>3851</v>
      </c>
      <c r="CW3" s="106" t="s">
        <v>3852</v>
      </c>
      <c r="CX3" s="107" t="s">
        <v>3853</v>
      </c>
      <c r="CY3" s="106" t="s">
        <v>3854</v>
      </c>
      <c r="CZ3" s="107" t="s">
        <v>3855</v>
      </c>
      <c r="DA3" s="106" t="s">
        <v>4064</v>
      </c>
      <c r="DB3" s="107" t="s">
        <v>4065</v>
      </c>
    </row>
    <row r="4" spans="1:106">
      <c r="A4" s="238" t="s">
        <v>3802</v>
      </c>
      <c r="B4" s="104"/>
      <c r="C4" s="104"/>
      <c r="D4" s="104">
        <v>10</v>
      </c>
      <c r="E4" s="110" t="str">
        <f>INDEX(product!B:B,MATCH(D4,product!A:A,0))</f>
        <v>ATIS</v>
      </c>
      <c r="F4" s="110" t="str">
        <f>INDEX(product!E:E,MATCH(D4,product!A:A,0))</f>
        <v>Window series</v>
      </c>
      <c r="G4" s="47"/>
      <c r="H4" s="104"/>
      <c r="I4" s="47"/>
      <c r="J4" s="104"/>
      <c r="K4" s="110" t="str">
        <f>IF(L4="","",VLOOKUP(CONCATENATE(K$3,L4),m_selling_spec!$A:$H,2,FALSE))</f>
        <v/>
      </c>
      <c r="L4" s="104"/>
      <c r="M4" s="110" t="str">
        <f>IF(N4="","",VLOOKUP(CONCATENATE(M$3,N4),m_selling_spec!$A:$H,2,FALSE))</f>
        <v>o6.1</v>
      </c>
      <c r="N4" s="104" t="s">
        <v>3770</v>
      </c>
      <c r="O4" s="110" t="str">
        <f>IF(P4="","",VLOOKUP(CONCATENATE(O$3,P4),m_selling_spec!$A:$H,2,FALSE))</f>
        <v/>
      </c>
      <c r="P4" s="104"/>
      <c r="Q4" s="110" t="str">
        <f>IF(R4="","",VLOOKUP(CONCATENATE(Q$3,R4),m_selling_spec!$A:$H,2,FALSE))</f>
        <v/>
      </c>
      <c r="R4" s="104"/>
      <c r="S4" s="110" t="str">
        <f>IF(T4="","",VLOOKUP(CONCATENATE(S$3,T4),m_selling_spec!$A:$H,2,FALSE))</f>
        <v>o9.1</v>
      </c>
      <c r="T4" s="104" t="s">
        <v>3766</v>
      </c>
      <c r="U4" s="110"/>
      <c r="V4" s="104"/>
      <c r="W4" s="110"/>
      <c r="X4" s="104"/>
      <c r="Y4" s="110" t="str">
        <f>IF(Z4="","",VLOOKUP(CONCATENATE(Y$3,Z4),m_selling_spec!$A:$H,2,FALSE))</f>
        <v>1.9</v>
      </c>
      <c r="Z4" s="104" t="s">
        <v>68</v>
      </c>
      <c r="AA4" s="47"/>
      <c r="AB4" s="104"/>
      <c r="AC4" s="110" t="str">
        <f>IF(AD4="","",VLOOKUP(CONCATENATE(AC$3,AD4),m_selling_spec!$A:$H,2,FALSE))</f>
        <v>3.8</v>
      </c>
      <c r="AD4" s="104" t="s">
        <v>72</v>
      </c>
      <c r="AE4" s="47"/>
      <c r="AF4" s="104"/>
      <c r="AG4" s="47"/>
      <c r="AH4" s="104"/>
      <c r="AI4" s="110" t="str">
        <f>IF(AJ4="","",VLOOKUP(CONCATENATE(AI$3,AJ4),m_selling_spec!$A:$H,2,FALSE))</f>
        <v/>
      </c>
      <c r="AJ4" s="104"/>
      <c r="AK4" s="110" t="str">
        <f>IF(AL4="","",VLOOKUP(CONCATENATE(AK$3,AL4),m_selling_spec!$A:$H,2,FALSE))</f>
        <v/>
      </c>
      <c r="AL4" s="104"/>
      <c r="AM4" s="47"/>
      <c r="AN4" s="104"/>
      <c r="AO4" s="47"/>
      <c r="AP4" s="104"/>
      <c r="AQ4" s="110" t="str">
        <f>IF(AR4="","",VLOOKUP(CONCATENATE(AQ$3,AR4),m_selling_spec!$A:$H,2,FALSE))</f>
        <v/>
      </c>
      <c r="AR4" s="104"/>
      <c r="AS4" s="47" t="str">
        <f>IF(AT4="","",VLOOKUP(CONCATENATE(AS$3,AT4),m_selling_spec!$A:$H,2,FALSE))</f>
        <v/>
      </c>
      <c r="AT4" s="104"/>
      <c r="AU4" s="47" t="str">
        <f>IF(AV4="","",VLOOKUP(CONCATENATE(AU$3,AV4),m_selling_spec!$A:$H,2,FALSE))</f>
        <v/>
      </c>
      <c r="AV4" s="104"/>
      <c r="AW4" s="47"/>
      <c r="AX4" s="104"/>
      <c r="AY4" s="110" t="str">
        <f>IF(AZ4="","",VLOOKUP(CONCATENATE(AY$3,AZ4),m_selling_spec!$A:$H,2,FALSE))</f>
        <v/>
      </c>
      <c r="AZ4" s="104"/>
      <c r="BA4" s="47"/>
      <c r="BB4" s="104"/>
      <c r="BC4" s="47"/>
      <c r="BD4" s="104"/>
      <c r="BE4" s="47"/>
      <c r="BF4" s="104"/>
      <c r="BG4" s="110" t="str">
        <f>IF(BH4="","",VLOOKUP(CONCATENATE(BG$3,BH4),m_selling_spec!$A:$H,2,FALSE))</f>
        <v/>
      </c>
      <c r="BH4" s="104"/>
      <c r="BI4" s="47"/>
      <c r="BJ4" s="104"/>
      <c r="BK4" s="110" t="str">
        <f>IF(BL4="","",VLOOKUP(CONCATENATE(BK$3,BL4),m_selling_spec!$A:$H,2,FALSE))</f>
        <v/>
      </c>
      <c r="BL4" s="104"/>
      <c r="BM4" s="47"/>
      <c r="BN4" s="104"/>
      <c r="BO4" s="110" t="str">
        <f>IF(BP4="","",VLOOKUP(CONCATENATE(BO$3,BP4),m_selling_spec!$A:$H,2,FALSE))</f>
        <v/>
      </c>
      <c r="BP4" s="104"/>
      <c r="BQ4" s="47"/>
      <c r="BR4" s="104"/>
      <c r="BS4" s="47"/>
      <c r="BT4" s="104"/>
      <c r="BU4" s="47"/>
      <c r="BV4" s="104"/>
      <c r="BW4" s="47"/>
      <c r="BX4" s="104"/>
      <c r="BY4" s="47"/>
      <c r="BZ4" s="104"/>
      <c r="CA4" s="110" t="str">
        <f>IF(CB4="","",VLOOKUP(CONCATENATE(CA$3,CB4),m_selling_spec!$A:$H,2,FALSE))</f>
        <v/>
      </c>
      <c r="CB4" s="104"/>
      <c r="CC4" s="47"/>
      <c r="CD4" s="104"/>
      <c r="CE4" s="47"/>
      <c r="CF4" s="104"/>
      <c r="CG4" s="47"/>
      <c r="CH4" s="104"/>
      <c r="CI4" s="47"/>
      <c r="CJ4" s="104"/>
      <c r="CK4" s="110" t="str">
        <f>IF(CL4="","",VLOOKUP(CONCATENATE(CK$3,CL4),m_selling_spec!$A:$H,2,FALSE))</f>
        <v>33.3</v>
      </c>
      <c r="CL4" s="104" t="s">
        <v>3387</v>
      </c>
      <c r="CM4" s="47"/>
      <c r="CN4" s="104"/>
      <c r="CO4" s="47"/>
      <c r="CP4" s="104"/>
      <c r="CQ4" s="47"/>
      <c r="CR4" s="104"/>
      <c r="CS4" s="47"/>
      <c r="CT4" s="104"/>
      <c r="CU4" s="110" t="str">
        <f>IF(CV4="","",VLOOKUP(CONCATENATE(CU$3,CV4),m_selling_spec!$A:$H,2,FALSE))</f>
        <v/>
      </c>
      <c r="CV4" s="104"/>
      <c r="CW4" s="110" t="str">
        <f>IF(CX4="","",VLOOKUP(CONCATENATE(CW$3,CX4),m_selling_spec!$A:$H,2,FALSE))</f>
        <v/>
      </c>
      <c r="CX4" s="104"/>
      <c r="CY4" s="110" t="str">
        <f>IF(CZ4="","",VLOOKUP(CONCATENATE(CY$3,CZ4),m_selling_spec!$A:$H,2,FALSE))</f>
        <v/>
      </c>
      <c r="CZ4" s="104"/>
      <c r="DA4" s="110"/>
      <c r="DB4" s="104"/>
    </row>
    <row r="5" spans="1:106">
      <c r="A5" s="238" t="s">
        <v>3802</v>
      </c>
      <c r="B5" s="104"/>
      <c r="C5" s="104"/>
      <c r="D5" s="104">
        <v>10</v>
      </c>
      <c r="E5" s="110" t="str">
        <f>INDEX(product!B:B,MATCH(D5,product!A:A,0))</f>
        <v>ATIS</v>
      </c>
      <c r="F5" s="110" t="str">
        <f>INDEX(product!E:E,MATCH(D5,product!A:A,0))</f>
        <v>Window series</v>
      </c>
      <c r="G5" s="47"/>
      <c r="H5" s="104"/>
      <c r="I5" s="47"/>
      <c r="J5" s="104"/>
      <c r="K5" s="110" t="str">
        <f>IF(L5="","",VLOOKUP(CONCATENATE(K$3,L5),m_selling_spec!$A:$H,2,FALSE))</f>
        <v/>
      </c>
      <c r="L5" s="104"/>
      <c r="M5" s="110" t="str">
        <f>IF(N5="","",VLOOKUP(CONCATENATE(M$3,N5),m_selling_spec!$A:$H,2,FALSE))</f>
        <v>o6.3</v>
      </c>
      <c r="N5" s="104" t="s">
        <v>4004</v>
      </c>
      <c r="O5" s="110" t="str">
        <f>IF(P5="","",VLOOKUP(CONCATENATE(O$3,P5),m_selling_spec!$A:$H,2,FALSE))</f>
        <v/>
      </c>
      <c r="P5" s="104"/>
      <c r="Q5" s="110" t="str">
        <f>IF(R5="","",VLOOKUP(CONCATENATE(Q$3,R5),m_selling_spec!$A:$H,2,FALSE))</f>
        <v/>
      </c>
      <c r="R5" s="104"/>
      <c r="S5" s="110" t="str">
        <f>IF(T5="","",VLOOKUP(CONCATENATE(S$3,T5),m_selling_spec!$A:$H,2,FALSE))</f>
        <v>o9.1</v>
      </c>
      <c r="T5" s="104" t="s">
        <v>3766</v>
      </c>
      <c r="U5" s="110"/>
      <c r="V5" s="104"/>
      <c r="W5" s="110"/>
      <c r="X5" s="104"/>
      <c r="Y5" s="110" t="str">
        <f>IF(Z5="","",VLOOKUP(CONCATENATE(Y$3,Z5),m_selling_spec!$A:$H,2,FALSE))</f>
        <v>1.9</v>
      </c>
      <c r="Z5" s="104" t="s">
        <v>68</v>
      </c>
      <c r="AA5" s="47"/>
      <c r="AB5" s="104"/>
      <c r="AC5" s="110" t="str">
        <f>IF(AD5="","",VLOOKUP(CONCATENATE(AC$3,AD5),m_selling_spec!$A:$H,2,FALSE))</f>
        <v>3.8</v>
      </c>
      <c r="AD5" s="104" t="s">
        <v>72</v>
      </c>
      <c r="AE5" s="47"/>
      <c r="AF5" s="104"/>
      <c r="AG5" s="47"/>
      <c r="AH5" s="104"/>
      <c r="AI5" s="110" t="str">
        <f>IF(AJ5="","",VLOOKUP(CONCATENATE(AI$3,AJ5),m_selling_spec!$A:$H,2,FALSE))</f>
        <v/>
      </c>
      <c r="AJ5" s="104"/>
      <c r="AK5" s="110" t="str">
        <f>IF(AL5="","",VLOOKUP(CONCATENATE(AK$3,AL5),m_selling_spec!$A:$H,2,FALSE))</f>
        <v/>
      </c>
      <c r="AL5" s="104"/>
      <c r="AM5" s="47"/>
      <c r="AN5" s="104"/>
      <c r="AO5" s="47"/>
      <c r="AP5" s="104"/>
      <c r="AQ5" s="110" t="str">
        <f>IF(AR5="","",VLOOKUP(CONCATENATE(AQ$3,AR5),m_selling_spec!$A:$H,2,FALSE))</f>
        <v/>
      </c>
      <c r="AR5" s="104"/>
      <c r="AS5" s="47" t="str">
        <f>IF(AT5="","",VLOOKUP(CONCATENATE(AS$3,AT5),m_selling_spec!$A:$H,2,FALSE))</f>
        <v/>
      </c>
      <c r="AT5" s="104"/>
      <c r="AU5" s="47" t="str">
        <f>IF(AV5="","",VLOOKUP(CONCATENATE(AU$3,AV5),m_selling_spec!$A:$H,2,FALSE))</f>
        <v/>
      </c>
      <c r="AV5" s="104"/>
      <c r="AW5" s="47"/>
      <c r="AX5" s="104"/>
      <c r="AY5" s="110" t="str">
        <f>IF(AZ5="","",VLOOKUP(CONCATENATE(AY$3,AZ5),m_selling_spec!$A:$H,2,FALSE))</f>
        <v/>
      </c>
      <c r="AZ5" s="104"/>
      <c r="BA5" s="47"/>
      <c r="BB5" s="104"/>
      <c r="BC5" s="47"/>
      <c r="BD5" s="104"/>
      <c r="BE5" s="47"/>
      <c r="BF5" s="104"/>
      <c r="BG5" s="110" t="str">
        <f>IF(BH5="","",VLOOKUP(CONCATENATE(BG$3,BH5),m_selling_spec!$A:$H,2,FALSE))</f>
        <v/>
      </c>
      <c r="BH5" s="104"/>
      <c r="BI5" s="47"/>
      <c r="BJ5" s="104"/>
      <c r="BK5" s="110" t="str">
        <f>IF(BL5="","",VLOOKUP(CONCATENATE(BK$3,BL5),m_selling_spec!$A:$H,2,FALSE))</f>
        <v/>
      </c>
      <c r="BL5" s="104"/>
      <c r="BM5" s="47"/>
      <c r="BN5" s="104"/>
      <c r="BO5" s="110" t="str">
        <f>IF(BP5="","",VLOOKUP(CONCATENATE(BO$3,BP5),m_selling_spec!$A:$H,2,FALSE))</f>
        <v/>
      </c>
      <c r="BP5" s="104"/>
      <c r="BQ5" s="47"/>
      <c r="BR5" s="104"/>
      <c r="BS5" s="47"/>
      <c r="BT5" s="104"/>
      <c r="BU5" s="47"/>
      <c r="BV5" s="104"/>
      <c r="BW5" s="47"/>
      <c r="BX5" s="104"/>
      <c r="BY5" s="47"/>
      <c r="BZ5" s="104"/>
      <c r="CA5" s="110" t="str">
        <f>IF(CB5="","",VLOOKUP(CONCATENATE(CA$3,CB5),m_selling_spec!$A:$H,2,FALSE))</f>
        <v/>
      </c>
      <c r="CB5" s="104"/>
      <c r="CC5" s="47"/>
      <c r="CD5" s="104"/>
      <c r="CE5" s="47"/>
      <c r="CF5" s="104"/>
      <c r="CG5" s="47"/>
      <c r="CH5" s="104"/>
      <c r="CI5" s="47"/>
      <c r="CJ5" s="104"/>
      <c r="CK5" s="110" t="str">
        <f>IF(CL5="","",VLOOKUP(CONCATENATE(CK$3,CL5),m_selling_spec!$A:$H,2,FALSE))</f>
        <v>33.3</v>
      </c>
      <c r="CL5" s="104" t="s">
        <v>3387</v>
      </c>
      <c r="CM5" s="47"/>
      <c r="CN5" s="104"/>
      <c r="CO5" s="47"/>
      <c r="CP5" s="104"/>
      <c r="CQ5" s="47"/>
      <c r="CR5" s="104"/>
      <c r="CS5" s="47"/>
      <c r="CT5" s="104"/>
      <c r="CU5" s="110" t="str">
        <f>IF(CV5="","",VLOOKUP(CONCATENATE(CU$3,CV5),m_selling_spec!$A:$H,2,FALSE))</f>
        <v/>
      </c>
      <c r="CV5" s="104"/>
      <c r="CW5" s="110" t="str">
        <f>IF(CX5="","",VLOOKUP(CONCATENATE(CW$3,CX5),m_selling_spec!$A:$H,2,FALSE))</f>
        <v/>
      </c>
      <c r="CX5" s="104"/>
      <c r="CY5" s="110" t="str">
        <f>IF(CZ5="","",VLOOKUP(CONCATENATE(CY$3,CZ5),m_selling_spec!$A:$H,2,FALSE))</f>
        <v/>
      </c>
      <c r="CZ5" s="104"/>
      <c r="DA5" s="110"/>
      <c r="DB5" s="104"/>
    </row>
    <row r="6" spans="1:106">
      <c r="A6" s="238" t="s">
        <v>3802</v>
      </c>
      <c r="B6" s="104"/>
      <c r="C6" s="104"/>
      <c r="D6" s="104">
        <v>10</v>
      </c>
      <c r="E6" s="110" t="str">
        <f>INDEX(product!B:B,MATCH(D6,product!A:A,0))</f>
        <v>ATIS</v>
      </c>
      <c r="F6" s="110" t="str">
        <f>INDEX(product!E:E,MATCH(D6,product!A:A,0))</f>
        <v>Window series</v>
      </c>
      <c r="G6" s="47"/>
      <c r="H6" s="104"/>
      <c r="I6" s="47"/>
      <c r="J6" s="104"/>
      <c r="K6" s="110" t="str">
        <f>IF(L6="","",VLOOKUP(CONCATENATE(K$3,L6),m_selling_spec!$A:$H,2,FALSE))</f>
        <v/>
      </c>
      <c r="L6" s="104"/>
      <c r="M6" s="110" t="str">
        <f>IF(N6="","",VLOOKUP(CONCATENATE(M$3,N6),m_selling_spec!$A:$H,2,FALSE))</f>
        <v>o6.1</v>
      </c>
      <c r="N6" s="104" t="s">
        <v>3770</v>
      </c>
      <c r="O6" s="110" t="str">
        <f>IF(P6="","",VLOOKUP(CONCATENATE(O$3,P6),m_selling_spec!$A:$H,2,FALSE))</f>
        <v/>
      </c>
      <c r="P6" s="104"/>
      <c r="Q6" s="110" t="str">
        <f>IF(R6="","",VLOOKUP(CONCATENATE(Q$3,R6),m_selling_spec!$A:$H,2,FALSE))</f>
        <v/>
      </c>
      <c r="R6" s="104"/>
      <c r="S6" s="110" t="str">
        <f>IF(T6="","",VLOOKUP(CONCATENATE(S$3,T6),m_selling_spec!$A:$H,2,FALSE))</f>
        <v>o9.2</v>
      </c>
      <c r="T6" s="104" t="s">
        <v>4004</v>
      </c>
      <c r="U6" s="110"/>
      <c r="V6" s="104"/>
      <c r="W6" s="110"/>
      <c r="X6" s="104"/>
      <c r="Y6" s="110" t="str">
        <f>IF(Z6="","",VLOOKUP(CONCATENATE(Y$3,Z6),m_selling_spec!$A:$H,2,FALSE))</f>
        <v>1.9</v>
      </c>
      <c r="Z6" s="104" t="s">
        <v>68</v>
      </c>
      <c r="AA6" s="47"/>
      <c r="AB6" s="104"/>
      <c r="AC6" s="110" t="str">
        <f>IF(AD6="","",VLOOKUP(CONCATENATE(AC$3,AD6),m_selling_spec!$A:$H,2,FALSE))</f>
        <v>3.8</v>
      </c>
      <c r="AD6" s="104" t="s">
        <v>72</v>
      </c>
      <c r="AE6" s="47"/>
      <c r="AF6" s="104"/>
      <c r="AG6" s="47"/>
      <c r="AH6" s="104"/>
      <c r="AI6" s="110" t="str">
        <f>IF(AJ6="","",VLOOKUP(CONCATENATE(AI$3,AJ6),m_selling_spec!$A:$H,2,FALSE))</f>
        <v/>
      </c>
      <c r="AJ6" s="104"/>
      <c r="AK6" s="110" t="str">
        <f>IF(AL6="","",VLOOKUP(CONCATENATE(AK$3,AL6),m_selling_spec!$A:$H,2,FALSE))</f>
        <v/>
      </c>
      <c r="AL6" s="104"/>
      <c r="AM6" s="47"/>
      <c r="AN6" s="104"/>
      <c r="AO6" s="47"/>
      <c r="AP6" s="104"/>
      <c r="AQ6" s="110" t="str">
        <f>IF(AR6="","",VLOOKUP(CONCATENATE(AQ$3,AR6),m_selling_spec!$A:$H,2,FALSE))</f>
        <v/>
      </c>
      <c r="AR6" s="104"/>
      <c r="AS6" s="47" t="str">
        <f>IF(AT6="","",VLOOKUP(CONCATENATE(AS$3,AT6),m_selling_spec!$A:$H,2,FALSE))</f>
        <v/>
      </c>
      <c r="AT6" s="104"/>
      <c r="AU6" s="47" t="str">
        <f>IF(AV6="","",VLOOKUP(CONCATENATE(AU$3,AV6),m_selling_spec!$A:$H,2,FALSE))</f>
        <v/>
      </c>
      <c r="AV6" s="104"/>
      <c r="AW6" s="47"/>
      <c r="AX6" s="104"/>
      <c r="AY6" s="110" t="str">
        <f>IF(AZ6="","",VLOOKUP(CONCATENATE(AY$3,AZ6),m_selling_spec!$A:$H,2,FALSE))</f>
        <v/>
      </c>
      <c r="AZ6" s="104"/>
      <c r="BA6" s="47"/>
      <c r="BB6" s="104"/>
      <c r="BC6" s="47"/>
      <c r="BD6" s="104"/>
      <c r="BE6" s="47"/>
      <c r="BF6" s="104"/>
      <c r="BG6" s="110" t="str">
        <f>IF(BH6="","",VLOOKUP(CONCATENATE(BG$3,BH6),m_selling_spec!$A:$H,2,FALSE))</f>
        <v/>
      </c>
      <c r="BH6" s="104"/>
      <c r="BI6" s="47"/>
      <c r="BJ6" s="104"/>
      <c r="BK6" s="110" t="str">
        <f>IF(BL6="","",VLOOKUP(CONCATENATE(BK$3,BL6),m_selling_spec!$A:$H,2,FALSE))</f>
        <v/>
      </c>
      <c r="BL6" s="104"/>
      <c r="BM6" s="47"/>
      <c r="BN6" s="104"/>
      <c r="BO6" s="110" t="str">
        <f>IF(BP6="","",VLOOKUP(CONCATENATE(BO$3,BP6),m_selling_spec!$A:$H,2,FALSE))</f>
        <v/>
      </c>
      <c r="BP6" s="104"/>
      <c r="BQ6" s="47"/>
      <c r="BR6" s="104"/>
      <c r="BS6" s="47"/>
      <c r="BT6" s="104"/>
      <c r="BU6" s="47"/>
      <c r="BV6" s="104"/>
      <c r="BW6" s="47"/>
      <c r="BX6" s="104"/>
      <c r="BY6" s="47"/>
      <c r="BZ6" s="104"/>
      <c r="CA6" s="110" t="str">
        <f>IF(CB6="","",VLOOKUP(CONCATENATE(CA$3,CB6),m_selling_spec!$A:$H,2,FALSE))</f>
        <v/>
      </c>
      <c r="CB6" s="104"/>
      <c r="CC6" s="47"/>
      <c r="CD6" s="104"/>
      <c r="CE6" s="47"/>
      <c r="CF6" s="104"/>
      <c r="CG6" s="47"/>
      <c r="CH6" s="104"/>
      <c r="CI6" s="47"/>
      <c r="CJ6" s="104"/>
      <c r="CK6" s="110" t="str">
        <f>IF(CL6="","",VLOOKUP(CONCATENATE(CK$3,CL6),m_selling_spec!$A:$H,2,FALSE))</f>
        <v>33.3</v>
      </c>
      <c r="CL6" s="104" t="s">
        <v>3387</v>
      </c>
      <c r="CM6" s="47"/>
      <c r="CN6" s="104"/>
      <c r="CO6" s="47"/>
      <c r="CP6" s="104"/>
      <c r="CQ6" s="47"/>
      <c r="CR6" s="104"/>
      <c r="CS6" s="47"/>
      <c r="CT6" s="104"/>
      <c r="CU6" s="110" t="str">
        <f>IF(CV6="","",VLOOKUP(CONCATENATE(CU$3,CV6),m_selling_spec!$A:$H,2,FALSE))</f>
        <v/>
      </c>
      <c r="CV6" s="104"/>
      <c r="CW6" s="110" t="str">
        <f>IF(CX6="","",VLOOKUP(CONCATENATE(CW$3,CX6),m_selling_spec!$A:$H,2,FALSE))</f>
        <v/>
      </c>
      <c r="CX6" s="104"/>
      <c r="CY6" s="110" t="str">
        <f>IF(CZ6="","",VLOOKUP(CONCATENATE(CY$3,CZ6),m_selling_spec!$A:$H,2,FALSE))</f>
        <v/>
      </c>
      <c r="CZ6" s="104"/>
      <c r="DA6" s="110"/>
      <c r="DB6" s="104"/>
    </row>
    <row r="7" spans="1:106">
      <c r="A7" s="238" t="s">
        <v>3802</v>
      </c>
      <c r="B7" s="104"/>
      <c r="C7" s="104"/>
      <c r="D7" s="104">
        <v>10</v>
      </c>
      <c r="E7" s="110" t="str">
        <f>INDEX(product!B:B,MATCH(D7,product!A:A,0))</f>
        <v>ATIS</v>
      </c>
      <c r="F7" s="110" t="str">
        <f>INDEX(product!E:E,MATCH(D7,product!A:A,0))</f>
        <v>Window series</v>
      </c>
      <c r="G7" s="47"/>
      <c r="H7" s="104"/>
      <c r="I7" s="47"/>
      <c r="J7" s="104"/>
      <c r="K7" s="110" t="str">
        <f>IF(L7="","",VLOOKUP(CONCATENATE(K$3,L7),m_selling_spec!$A:$H,2,FALSE))</f>
        <v/>
      </c>
      <c r="L7" s="104"/>
      <c r="M7" s="110" t="str">
        <f>IF(N7="","",VLOOKUP(CONCATENATE(M$3,N7),m_selling_spec!$A:$H,2,FALSE))</f>
        <v>o6.3</v>
      </c>
      <c r="N7" s="104" t="s">
        <v>4004</v>
      </c>
      <c r="O7" s="110" t="str">
        <f>IF(P7="","",VLOOKUP(CONCATENATE(O$3,P7),m_selling_spec!$A:$H,2,FALSE))</f>
        <v/>
      </c>
      <c r="P7" s="104"/>
      <c r="Q7" s="110" t="str">
        <f>IF(R7="","",VLOOKUP(CONCATENATE(Q$3,R7),m_selling_spec!$A:$H,2,FALSE))</f>
        <v/>
      </c>
      <c r="R7" s="104"/>
      <c r="S7" s="110" t="str">
        <f>IF(T7="","",VLOOKUP(CONCATENATE(S$3,T7),m_selling_spec!$A:$H,2,FALSE))</f>
        <v>o9.2</v>
      </c>
      <c r="T7" s="104" t="s">
        <v>4004</v>
      </c>
      <c r="U7" s="110"/>
      <c r="V7" s="104"/>
      <c r="W7" s="110"/>
      <c r="X7" s="104"/>
      <c r="Y7" s="110" t="str">
        <f>IF(Z7="","",VLOOKUP(CONCATENATE(Y$3,Z7),m_selling_spec!$A:$H,2,FALSE))</f>
        <v>1.9</v>
      </c>
      <c r="Z7" s="104" t="s">
        <v>68</v>
      </c>
      <c r="AA7" s="47"/>
      <c r="AB7" s="104"/>
      <c r="AC7" s="110" t="str">
        <f>IF(AD7="","",VLOOKUP(CONCATENATE(AC$3,AD7),m_selling_spec!$A:$H,2,FALSE))</f>
        <v>3.8</v>
      </c>
      <c r="AD7" s="104" t="s">
        <v>72</v>
      </c>
      <c r="AE7" s="47"/>
      <c r="AF7" s="104"/>
      <c r="AG7" s="47"/>
      <c r="AH7" s="104"/>
      <c r="AI7" s="110" t="str">
        <f>IF(AJ7="","",VLOOKUP(CONCATENATE(AI$3,AJ7),m_selling_spec!$A:$H,2,FALSE))</f>
        <v/>
      </c>
      <c r="AJ7" s="104"/>
      <c r="AK7" s="110" t="str">
        <f>IF(AL7="","",VLOOKUP(CONCATENATE(AK$3,AL7),m_selling_spec!$A:$H,2,FALSE))</f>
        <v/>
      </c>
      <c r="AL7" s="104"/>
      <c r="AM7" s="47"/>
      <c r="AN7" s="104"/>
      <c r="AO7" s="47"/>
      <c r="AP7" s="104"/>
      <c r="AQ7" s="110" t="str">
        <f>IF(AR7="","",VLOOKUP(CONCATENATE(AQ$3,AR7),m_selling_spec!$A:$H,2,FALSE))</f>
        <v/>
      </c>
      <c r="AR7" s="104"/>
      <c r="AS7" s="47" t="str">
        <f>IF(AT7="","",VLOOKUP(CONCATENATE(AS$3,AT7),m_selling_spec!$A:$H,2,FALSE))</f>
        <v/>
      </c>
      <c r="AT7" s="104"/>
      <c r="AU7" s="47" t="str">
        <f>IF(AV7="","",VLOOKUP(CONCATENATE(AU$3,AV7),m_selling_spec!$A:$H,2,FALSE))</f>
        <v/>
      </c>
      <c r="AV7" s="104"/>
      <c r="AW7" s="47"/>
      <c r="AX7" s="104"/>
      <c r="AY7" s="110" t="str">
        <f>IF(AZ7="","",VLOOKUP(CONCATENATE(AY$3,AZ7),m_selling_spec!$A:$H,2,FALSE))</f>
        <v/>
      </c>
      <c r="AZ7" s="104"/>
      <c r="BA7" s="47"/>
      <c r="BB7" s="104"/>
      <c r="BC7" s="47"/>
      <c r="BD7" s="104"/>
      <c r="BE7" s="47"/>
      <c r="BF7" s="104"/>
      <c r="BG7" s="110" t="str">
        <f>IF(BH7="","",VLOOKUP(CONCATENATE(BG$3,BH7),m_selling_spec!$A:$H,2,FALSE))</f>
        <v/>
      </c>
      <c r="BH7" s="104"/>
      <c r="BI7" s="47"/>
      <c r="BJ7" s="104"/>
      <c r="BK7" s="110" t="str">
        <f>IF(BL7="","",VLOOKUP(CONCATENATE(BK$3,BL7),m_selling_spec!$A:$H,2,FALSE))</f>
        <v/>
      </c>
      <c r="BL7" s="104"/>
      <c r="BM7" s="47"/>
      <c r="BN7" s="104"/>
      <c r="BO7" s="110" t="str">
        <f>IF(BP7="","",VLOOKUP(CONCATENATE(BO$3,BP7),m_selling_spec!$A:$H,2,FALSE))</f>
        <v/>
      </c>
      <c r="BP7" s="104"/>
      <c r="BQ7" s="47"/>
      <c r="BR7" s="104"/>
      <c r="BS7" s="47"/>
      <c r="BT7" s="104"/>
      <c r="BU7" s="47"/>
      <c r="BV7" s="104"/>
      <c r="BW7" s="47"/>
      <c r="BX7" s="104"/>
      <c r="BY7" s="47"/>
      <c r="BZ7" s="104"/>
      <c r="CA7" s="110" t="str">
        <f>IF(CB7="","",VLOOKUP(CONCATENATE(CA$3,CB7),m_selling_spec!$A:$H,2,FALSE))</f>
        <v/>
      </c>
      <c r="CB7" s="104"/>
      <c r="CC7" s="47"/>
      <c r="CD7" s="104"/>
      <c r="CE7" s="47"/>
      <c r="CF7" s="104"/>
      <c r="CG7" s="47"/>
      <c r="CH7" s="104"/>
      <c r="CI7" s="47"/>
      <c r="CJ7" s="104"/>
      <c r="CK7" s="110" t="str">
        <f>IF(CL7="","",VLOOKUP(CONCATENATE(CK$3,CL7),m_selling_spec!$A:$H,2,FALSE))</f>
        <v>33.3</v>
      </c>
      <c r="CL7" s="104" t="s">
        <v>3387</v>
      </c>
      <c r="CM7" s="47"/>
      <c r="CN7" s="104"/>
      <c r="CO7" s="47"/>
      <c r="CP7" s="104"/>
      <c r="CQ7" s="47"/>
      <c r="CR7" s="104"/>
      <c r="CS7" s="47"/>
      <c r="CT7" s="104"/>
      <c r="CU7" s="110" t="str">
        <f>IF(CV7="","",VLOOKUP(CONCATENATE(CU$3,CV7),m_selling_spec!$A:$H,2,FALSE))</f>
        <v/>
      </c>
      <c r="CV7" s="104"/>
      <c r="CW7" s="110" t="str">
        <f>IF(CX7="","",VLOOKUP(CONCATENATE(CW$3,CX7),m_selling_spec!$A:$H,2,FALSE))</f>
        <v/>
      </c>
      <c r="CX7" s="104"/>
      <c r="CY7" s="110" t="str">
        <f>IF(CZ7="","",VLOOKUP(CONCATENATE(CY$3,CZ7),m_selling_spec!$A:$H,2,FALSE))</f>
        <v/>
      </c>
      <c r="CZ7" s="104"/>
      <c r="DA7" s="110"/>
      <c r="DB7" s="104"/>
    </row>
    <row r="8" spans="1:106">
      <c r="A8" s="238" t="s">
        <v>3803</v>
      </c>
      <c r="B8" s="104"/>
      <c r="C8" s="104"/>
      <c r="D8" s="104">
        <v>10</v>
      </c>
      <c r="E8" s="110" t="str">
        <f>INDEX(product!B:B,MATCH(D8,product!A:A,0))</f>
        <v>ATIS</v>
      </c>
      <c r="F8" s="110" t="str">
        <f>INDEX(product!E:E,MATCH(D8,product!A:A,0))</f>
        <v>Window series</v>
      </c>
      <c r="G8" s="47"/>
      <c r="H8" s="104"/>
      <c r="I8" s="47"/>
      <c r="J8" s="104"/>
      <c r="K8" s="110" t="str">
        <f>IF(L8="","",VLOOKUP(CONCATENATE(K$3,L8),m_selling_spec!$A:$H,2,FALSE))</f>
        <v/>
      </c>
      <c r="L8" s="104"/>
      <c r="M8" s="110" t="str">
        <f>IF(N8="","",VLOOKUP(CONCATENATE(M$3,N8),m_selling_spec!$A:$H,2,FALSE))</f>
        <v>o6.1</v>
      </c>
      <c r="N8" s="104" t="s">
        <v>3770</v>
      </c>
      <c r="O8" s="110" t="str">
        <f>IF(P8="","",VLOOKUP(CONCATENATE(O$3,P8),m_selling_spec!$A:$H,2,FALSE))</f>
        <v>o7.1</v>
      </c>
      <c r="P8" s="104" t="s">
        <v>4076</v>
      </c>
      <c r="Q8" s="110" t="str">
        <f>IF(R8="","",VLOOKUP(CONCATENATE(Q$3,R8),m_selling_spec!$A:$H,2,FALSE))</f>
        <v/>
      </c>
      <c r="R8" s="104"/>
      <c r="S8" s="110" t="str">
        <f>IF(T8="","",VLOOKUP(CONCATENATE(S$3,T8),m_selling_spec!$A:$H,2,FALSE))</f>
        <v>o9.1</v>
      </c>
      <c r="T8" s="104" t="s">
        <v>3766</v>
      </c>
      <c r="U8" s="110"/>
      <c r="V8" s="104"/>
      <c r="W8" s="110"/>
      <c r="X8" s="104"/>
      <c r="Y8" s="110" t="str">
        <f>IF(Z8="","",VLOOKUP(CONCATENATE(Y$3,Z8),m_selling_spec!$A:$H,2,FALSE))</f>
        <v>1.9</v>
      </c>
      <c r="Z8" s="104" t="s">
        <v>68</v>
      </c>
      <c r="AA8" s="47"/>
      <c r="AB8" s="104"/>
      <c r="AC8" s="110" t="str">
        <f>IF(AD8="","",VLOOKUP(CONCATENATE(AC$3,AD8),m_selling_spec!$A:$H,2,FALSE))</f>
        <v>3.1</v>
      </c>
      <c r="AD8" s="104" t="s">
        <v>73</v>
      </c>
      <c r="AE8" s="47"/>
      <c r="AF8" s="104"/>
      <c r="AG8" s="47"/>
      <c r="AH8" s="104"/>
      <c r="AI8" s="110" t="str">
        <f>IF(AJ8="","",VLOOKUP(CONCATENATE(AI$3,AJ8),m_selling_spec!$A:$H,2,FALSE))</f>
        <v/>
      </c>
      <c r="AJ8" s="104"/>
      <c r="AK8" s="110" t="str">
        <f>IF(AL8="","",VLOOKUP(CONCATENATE(AK$3,AL8),m_selling_spec!$A:$H,2,FALSE))</f>
        <v/>
      </c>
      <c r="AL8" s="104"/>
      <c r="AM8" s="47"/>
      <c r="AN8" s="104"/>
      <c r="AO8" s="47"/>
      <c r="AP8" s="104"/>
      <c r="AQ8" s="110" t="str">
        <f>IF(AR8="","",VLOOKUP(CONCATENATE(AQ$3,AR8),m_selling_spec!$A:$H,2,FALSE))</f>
        <v/>
      </c>
      <c r="AR8" s="104"/>
      <c r="AS8" s="110" t="str">
        <f>IF(AT8="","",VLOOKUP(CONCATENATE(AS$3,AT8),m_selling_spec!$A:$H,2,FALSE))</f>
        <v/>
      </c>
      <c r="AT8" s="104"/>
      <c r="AU8" s="110" t="str">
        <f>IF(AV8="","",VLOOKUP(CONCATENATE(AU$3,AV8),m_selling_spec!$A:$H,2,FALSE))</f>
        <v/>
      </c>
      <c r="AV8" s="104"/>
      <c r="AW8" s="47"/>
      <c r="AX8" s="104"/>
      <c r="AY8" s="110" t="str">
        <f>IF(AZ8="","",VLOOKUP(CONCATENATE(AY$3,AZ8),m_selling_spec!$A:$H,2,FALSE))</f>
        <v/>
      </c>
      <c r="AZ8" s="104"/>
      <c r="BA8" s="47"/>
      <c r="BB8" s="104"/>
      <c r="BC8" s="47"/>
      <c r="BD8" s="104"/>
      <c r="BE8" s="47"/>
      <c r="BF8" s="104"/>
      <c r="BG8" s="110" t="str">
        <f>IF(BH8="","",VLOOKUP(CONCATENATE(BG$3,BH8),m_selling_spec!$A:$H,2,FALSE))</f>
        <v/>
      </c>
      <c r="BH8" s="104"/>
      <c r="BI8" s="47"/>
      <c r="BJ8" s="104"/>
      <c r="BK8" s="110" t="str">
        <f>IF(BL8="","",VLOOKUP(CONCATENATE(BK$3,BL8),m_selling_spec!$A:$H,2,FALSE))</f>
        <v/>
      </c>
      <c r="BL8" s="104"/>
      <c r="BM8" s="47"/>
      <c r="BN8" s="104"/>
      <c r="BO8" s="110" t="str">
        <f>IF(BP8="","",VLOOKUP(CONCATENATE(BO$3,BP8),m_selling_spec!$A:$H,2,FALSE))</f>
        <v/>
      </c>
      <c r="BP8" s="104"/>
      <c r="BQ8" s="47"/>
      <c r="BR8" s="104"/>
      <c r="BS8" s="47"/>
      <c r="BT8" s="104"/>
      <c r="BU8" s="47"/>
      <c r="BV8" s="104"/>
      <c r="BW8" s="47"/>
      <c r="BX8" s="104"/>
      <c r="BY8" s="47"/>
      <c r="BZ8" s="104"/>
      <c r="CA8" s="110" t="str">
        <f>IF(CB8="","",VLOOKUP(CONCATENATE(CA$3,CB8),m_selling_spec!$A:$H,2,FALSE))</f>
        <v/>
      </c>
      <c r="CB8" s="104"/>
      <c r="CC8" s="47"/>
      <c r="CD8" s="104"/>
      <c r="CE8" s="47"/>
      <c r="CF8" s="104"/>
      <c r="CG8" s="47"/>
      <c r="CH8" s="104"/>
      <c r="CI8" s="47"/>
      <c r="CJ8" s="104"/>
      <c r="CK8" s="110" t="str">
        <f>IF(CL8="","",VLOOKUP(CONCATENATE(CK$3,CL8),m_selling_spec!$A:$H,2,FALSE))</f>
        <v>33.3</v>
      </c>
      <c r="CL8" s="104" t="s">
        <v>3387</v>
      </c>
      <c r="CM8" s="47"/>
      <c r="CN8" s="104"/>
      <c r="CO8" s="47"/>
      <c r="CP8" s="104"/>
      <c r="CQ8" s="47"/>
      <c r="CR8" s="104"/>
      <c r="CS8" s="47"/>
      <c r="CT8" s="104"/>
      <c r="CU8" s="110" t="str">
        <f>IF(CV8="","",VLOOKUP(CONCATENATE(CU$3,CV8),m_selling_spec!$A:$H,2,FALSE))</f>
        <v/>
      </c>
      <c r="CV8" s="104"/>
      <c r="CW8" s="110" t="str">
        <f>IF(CX8="","",VLOOKUP(CONCATENATE(CW$3,CX8),m_selling_spec!$A:$H,2,FALSE))</f>
        <v/>
      </c>
      <c r="CX8" s="104"/>
      <c r="CY8" s="110" t="str">
        <f>IF(CZ8="","",VLOOKUP(CONCATENATE(CY$3,CZ8),m_selling_spec!$A:$H,2,FALSE))</f>
        <v/>
      </c>
      <c r="CZ8" s="104"/>
      <c r="DA8" s="110"/>
      <c r="DB8" s="104"/>
    </row>
    <row r="9" spans="1:106">
      <c r="A9" s="238" t="s">
        <v>3803</v>
      </c>
      <c r="B9" s="104"/>
      <c r="C9" s="104"/>
      <c r="D9" s="104">
        <v>10</v>
      </c>
      <c r="E9" s="110" t="str">
        <f>INDEX(product!B:B,MATCH(D9,product!A:A,0))</f>
        <v>ATIS</v>
      </c>
      <c r="F9" s="110" t="str">
        <f>INDEX(product!E:E,MATCH(D9,product!A:A,0))</f>
        <v>Window series</v>
      </c>
      <c r="G9" s="47"/>
      <c r="H9" s="104"/>
      <c r="I9" s="47"/>
      <c r="J9" s="104"/>
      <c r="K9" s="110" t="str">
        <f>IF(L9="","",VLOOKUP(CONCATENATE(K$3,L9),m_selling_spec!$A:$H,2,FALSE))</f>
        <v/>
      </c>
      <c r="L9" s="104"/>
      <c r="M9" s="110" t="str">
        <f>IF(N9="","",VLOOKUP(CONCATENATE(M$3,N9),m_selling_spec!$A:$H,2,FALSE))</f>
        <v>o6.1</v>
      </c>
      <c r="N9" s="104" t="s">
        <v>3770</v>
      </c>
      <c r="O9" s="110" t="str">
        <f>IF(P9="","",VLOOKUP(CONCATENATE(O$3,P9),m_selling_spec!$A:$H,2,FALSE))</f>
        <v>o7.2</v>
      </c>
      <c r="P9" s="104" t="s">
        <v>4004</v>
      </c>
      <c r="Q9" s="110" t="str">
        <f>IF(R9="","",VLOOKUP(CONCATENATE(Q$3,R9),m_selling_spec!$A:$H,2,FALSE))</f>
        <v/>
      </c>
      <c r="R9" s="104"/>
      <c r="S9" s="110" t="str">
        <f>IF(T9="","",VLOOKUP(CONCATENATE(S$3,T9),m_selling_spec!$A:$H,2,FALSE))</f>
        <v>o9.1</v>
      </c>
      <c r="T9" s="104" t="s">
        <v>3766</v>
      </c>
      <c r="U9" s="110"/>
      <c r="V9" s="104"/>
      <c r="W9" s="110"/>
      <c r="X9" s="104"/>
      <c r="Y9" s="110" t="str">
        <f>IF(Z9="","",VLOOKUP(CONCATENATE(Y$3,Z9),m_selling_spec!$A:$H,2,FALSE))</f>
        <v>1.9</v>
      </c>
      <c r="Z9" s="104" t="s">
        <v>68</v>
      </c>
      <c r="AA9" s="47"/>
      <c r="AB9" s="104"/>
      <c r="AC9" s="110" t="str">
        <f>IF(AD9="","",VLOOKUP(CONCATENATE(AC$3,AD9),m_selling_spec!$A:$H,2,FALSE))</f>
        <v>3.1</v>
      </c>
      <c r="AD9" s="104" t="s">
        <v>73</v>
      </c>
      <c r="AE9" s="47"/>
      <c r="AF9" s="104"/>
      <c r="AG9" s="47"/>
      <c r="AH9" s="104"/>
      <c r="AI9" s="110" t="str">
        <f>IF(AJ9="","",VLOOKUP(CONCATENATE(AI$3,AJ9),m_selling_spec!$A:$H,2,FALSE))</f>
        <v/>
      </c>
      <c r="AJ9" s="104"/>
      <c r="AK9" s="110" t="str">
        <f>IF(AL9="","",VLOOKUP(CONCATENATE(AK$3,AL9),m_selling_spec!$A:$H,2,FALSE))</f>
        <v/>
      </c>
      <c r="AL9" s="104"/>
      <c r="AM9" s="47"/>
      <c r="AN9" s="104"/>
      <c r="AO9" s="47"/>
      <c r="AP9" s="104"/>
      <c r="AQ9" s="110" t="str">
        <f>IF(AR9="","",VLOOKUP(CONCATENATE(AQ$3,AR9),m_selling_spec!$A:$H,2,FALSE))</f>
        <v/>
      </c>
      <c r="AR9" s="104"/>
      <c r="AS9" s="110" t="str">
        <f>IF(AT9="","",VLOOKUP(CONCATENATE(AS$3,AT9),m_selling_spec!$A:$H,2,FALSE))</f>
        <v/>
      </c>
      <c r="AT9" s="104"/>
      <c r="AU9" s="110" t="str">
        <f>IF(AV9="","",VLOOKUP(CONCATENATE(AU$3,AV9),m_selling_spec!$A:$H,2,FALSE))</f>
        <v/>
      </c>
      <c r="AV9" s="104"/>
      <c r="AW9" s="47"/>
      <c r="AX9" s="104"/>
      <c r="AY9" s="110" t="str">
        <f>IF(AZ9="","",VLOOKUP(CONCATENATE(AY$3,AZ9),m_selling_spec!$A:$H,2,FALSE))</f>
        <v/>
      </c>
      <c r="AZ9" s="104"/>
      <c r="BA9" s="47"/>
      <c r="BB9" s="104"/>
      <c r="BC9" s="47"/>
      <c r="BD9" s="104"/>
      <c r="BE9" s="47"/>
      <c r="BF9" s="104"/>
      <c r="BG9" s="110" t="str">
        <f>IF(BH9="","",VLOOKUP(CONCATENATE(BG$3,BH9),m_selling_spec!$A:$H,2,FALSE))</f>
        <v/>
      </c>
      <c r="BH9" s="104"/>
      <c r="BI9" s="47"/>
      <c r="BJ9" s="104"/>
      <c r="BK9" s="110" t="str">
        <f>IF(BL9="","",VLOOKUP(CONCATENATE(BK$3,BL9),m_selling_spec!$A:$H,2,FALSE))</f>
        <v/>
      </c>
      <c r="BL9" s="104"/>
      <c r="BM9" s="47"/>
      <c r="BN9" s="104"/>
      <c r="BO9" s="110" t="str">
        <f>IF(BP9="","",VLOOKUP(CONCATENATE(BO$3,BP9),m_selling_spec!$A:$H,2,FALSE))</f>
        <v/>
      </c>
      <c r="BP9" s="104"/>
      <c r="BQ9" s="47"/>
      <c r="BR9" s="104"/>
      <c r="BS9" s="47"/>
      <c r="BT9" s="104"/>
      <c r="BU9" s="47"/>
      <c r="BV9" s="104"/>
      <c r="BW9" s="47"/>
      <c r="BX9" s="104"/>
      <c r="BY9" s="47"/>
      <c r="BZ9" s="104"/>
      <c r="CA9" s="110" t="str">
        <f>IF(CB9="","",VLOOKUP(CONCATENATE(CA$3,CB9),m_selling_spec!$A:$H,2,FALSE))</f>
        <v/>
      </c>
      <c r="CB9" s="104"/>
      <c r="CC9" s="47"/>
      <c r="CD9" s="104"/>
      <c r="CE9" s="47"/>
      <c r="CF9" s="104"/>
      <c r="CG9" s="47"/>
      <c r="CH9" s="104"/>
      <c r="CI9" s="47"/>
      <c r="CJ9" s="104"/>
      <c r="CK9" s="110" t="str">
        <f>IF(CL9="","",VLOOKUP(CONCATENATE(CK$3,CL9),m_selling_spec!$A:$H,2,FALSE))</f>
        <v>33.3</v>
      </c>
      <c r="CL9" s="104" t="s">
        <v>3387</v>
      </c>
      <c r="CM9" s="47"/>
      <c r="CN9" s="104"/>
      <c r="CO9" s="47"/>
      <c r="CP9" s="104"/>
      <c r="CQ9" s="47"/>
      <c r="CR9" s="104"/>
      <c r="CS9" s="47"/>
      <c r="CT9" s="104"/>
      <c r="CU9" s="110" t="str">
        <f>IF(CV9="","",VLOOKUP(CONCATENATE(CU$3,CV9),m_selling_spec!$A:$H,2,FALSE))</f>
        <v/>
      </c>
      <c r="CV9" s="104"/>
      <c r="CW9" s="110" t="str">
        <f>IF(CX9="","",VLOOKUP(CONCATENATE(CW$3,CX9),m_selling_spec!$A:$H,2,FALSE))</f>
        <v/>
      </c>
      <c r="CX9" s="104"/>
      <c r="CY9" s="110" t="str">
        <f>IF(CZ9="","",VLOOKUP(CONCATENATE(CY$3,CZ9),m_selling_spec!$A:$H,2,FALSE))</f>
        <v/>
      </c>
      <c r="CZ9" s="104"/>
      <c r="DA9" s="110"/>
      <c r="DB9" s="104"/>
    </row>
    <row r="10" spans="1:106">
      <c r="A10" s="238" t="s">
        <v>3803</v>
      </c>
      <c r="B10" s="104"/>
      <c r="C10" s="104"/>
      <c r="D10" s="104">
        <v>10</v>
      </c>
      <c r="E10" s="110" t="str">
        <f>INDEX(product!B:B,MATCH(D10,product!A:A,0))</f>
        <v>ATIS</v>
      </c>
      <c r="F10" s="110" t="str">
        <f>INDEX(product!E:E,MATCH(D10,product!A:A,0))</f>
        <v>Window series</v>
      </c>
      <c r="G10" s="47"/>
      <c r="H10" s="104"/>
      <c r="I10" s="47"/>
      <c r="J10" s="104"/>
      <c r="K10" s="110" t="str">
        <f>IF(L10="","",VLOOKUP(CONCATENATE(K$3,L10),m_selling_spec!$A:$H,2,FALSE))</f>
        <v/>
      </c>
      <c r="L10" s="104"/>
      <c r="M10" s="110" t="str">
        <f>IF(N10="","",VLOOKUP(CONCATENATE(M$3,N10),m_selling_spec!$A:$H,2,FALSE))</f>
        <v>o6.3</v>
      </c>
      <c r="N10" s="104" t="s">
        <v>4004</v>
      </c>
      <c r="O10" s="110" t="str">
        <f>IF(P10="","",VLOOKUP(CONCATENATE(O$3,P10),m_selling_spec!$A:$H,2,FALSE))</f>
        <v>o7.1</v>
      </c>
      <c r="P10" s="104" t="s">
        <v>4076</v>
      </c>
      <c r="Q10" s="110" t="str">
        <f>IF(R10="","",VLOOKUP(CONCATENATE(Q$3,R10),m_selling_spec!$A:$H,2,FALSE))</f>
        <v/>
      </c>
      <c r="R10" s="104"/>
      <c r="S10" s="110" t="str">
        <f>IF(T10="","",VLOOKUP(CONCATENATE(S$3,T10),m_selling_spec!$A:$H,2,FALSE))</f>
        <v>o9.1</v>
      </c>
      <c r="T10" s="104" t="s">
        <v>3766</v>
      </c>
      <c r="U10" s="110"/>
      <c r="V10" s="104"/>
      <c r="W10" s="110"/>
      <c r="X10" s="104"/>
      <c r="Y10" s="110" t="str">
        <f>IF(Z10="","",VLOOKUP(CONCATENATE(Y$3,Z10),m_selling_spec!$A:$H,2,FALSE))</f>
        <v>1.9</v>
      </c>
      <c r="Z10" s="104" t="s">
        <v>68</v>
      </c>
      <c r="AA10" s="47"/>
      <c r="AB10" s="104"/>
      <c r="AC10" s="110" t="str">
        <f>IF(AD10="","",VLOOKUP(CONCATENATE(AC$3,AD10),m_selling_spec!$A:$H,2,FALSE))</f>
        <v>3.1</v>
      </c>
      <c r="AD10" s="104" t="s">
        <v>73</v>
      </c>
      <c r="AE10" s="47"/>
      <c r="AF10" s="104"/>
      <c r="AG10" s="47"/>
      <c r="AH10" s="104"/>
      <c r="AI10" s="110" t="str">
        <f>IF(AJ10="","",VLOOKUP(CONCATENATE(AI$3,AJ10),m_selling_spec!$A:$H,2,FALSE))</f>
        <v/>
      </c>
      <c r="AJ10" s="104"/>
      <c r="AK10" s="110" t="str">
        <f>IF(AL10="","",VLOOKUP(CONCATENATE(AK$3,AL10),m_selling_spec!$A:$H,2,FALSE))</f>
        <v/>
      </c>
      <c r="AL10" s="104"/>
      <c r="AM10" s="47"/>
      <c r="AN10" s="104"/>
      <c r="AO10" s="47"/>
      <c r="AP10" s="104"/>
      <c r="AQ10" s="110" t="str">
        <f>IF(AR10="","",VLOOKUP(CONCATENATE(AQ$3,AR10),m_selling_spec!$A:$H,2,FALSE))</f>
        <v/>
      </c>
      <c r="AR10" s="104"/>
      <c r="AS10" s="110" t="str">
        <f>IF(AT10="","",VLOOKUP(CONCATENATE(AS$3,AT10),m_selling_spec!$A:$H,2,FALSE))</f>
        <v/>
      </c>
      <c r="AT10" s="104"/>
      <c r="AU10" s="110" t="str">
        <f>IF(AV10="","",VLOOKUP(CONCATENATE(AU$3,AV10),m_selling_spec!$A:$H,2,FALSE))</f>
        <v/>
      </c>
      <c r="AV10" s="104"/>
      <c r="AW10" s="47"/>
      <c r="AX10" s="104"/>
      <c r="AY10" s="110" t="str">
        <f>IF(AZ10="","",VLOOKUP(CONCATENATE(AY$3,AZ10),m_selling_spec!$A:$H,2,FALSE))</f>
        <v/>
      </c>
      <c r="AZ10" s="104"/>
      <c r="BA10" s="47"/>
      <c r="BB10" s="104"/>
      <c r="BC10" s="47"/>
      <c r="BD10" s="104"/>
      <c r="BE10" s="47"/>
      <c r="BF10" s="104"/>
      <c r="BG10" s="110" t="str">
        <f>IF(BH10="","",VLOOKUP(CONCATENATE(BG$3,BH10),m_selling_spec!$A:$H,2,FALSE))</f>
        <v/>
      </c>
      <c r="BH10" s="104"/>
      <c r="BI10" s="47"/>
      <c r="BJ10" s="104"/>
      <c r="BK10" s="110" t="str">
        <f>IF(BL10="","",VLOOKUP(CONCATENATE(BK$3,BL10),m_selling_spec!$A:$H,2,FALSE))</f>
        <v/>
      </c>
      <c r="BL10" s="104"/>
      <c r="BM10" s="47"/>
      <c r="BN10" s="104"/>
      <c r="BO10" s="110" t="str">
        <f>IF(BP10="","",VLOOKUP(CONCATENATE(BO$3,BP10),m_selling_spec!$A:$H,2,FALSE))</f>
        <v/>
      </c>
      <c r="BP10" s="104"/>
      <c r="BQ10" s="47"/>
      <c r="BR10" s="104"/>
      <c r="BS10" s="47"/>
      <c r="BT10" s="104"/>
      <c r="BU10" s="47"/>
      <c r="BV10" s="104"/>
      <c r="BW10" s="47"/>
      <c r="BX10" s="104"/>
      <c r="BY10" s="47"/>
      <c r="BZ10" s="104"/>
      <c r="CA10" s="110" t="str">
        <f>IF(CB10="","",VLOOKUP(CONCATENATE(CA$3,CB10),m_selling_spec!$A:$H,2,FALSE))</f>
        <v/>
      </c>
      <c r="CB10" s="104"/>
      <c r="CC10" s="47"/>
      <c r="CD10" s="104"/>
      <c r="CE10" s="47"/>
      <c r="CF10" s="104"/>
      <c r="CG10" s="47"/>
      <c r="CH10" s="104"/>
      <c r="CI10" s="47"/>
      <c r="CJ10" s="104"/>
      <c r="CK10" s="110" t="str">
        <f>IF(CL10="","",VLOOKUP(CONCATENATE(CK$3,CL10),m_selling_spec!$A:$H,2,FALSE))</f>
        <v>33.3</v>
      </c>
      <c r="CL10" s="104" t="s">
        <v>3387</v>
      </c>
      <c r="CM10" s="47"/>
      <c r="CN10" s="104"/>
      <c r="CO10" s="47"/>
      <c r="CP10" s="104"/>
      <c r="CQ10" s="47"/>
      <c r="CR10" s="104"/>
      <c r="CS10" s="47"/>
      <c r="CT10" s="104"/>
      <c r="CU10" s="110" t="str">
        <f>IF(CV10="","",VLOOKUP(CONCATENATE(CU$3,CV10),m_selling_spec!$A:$H,2,FALSE))</f>
        <v/>
      </c>
      <c r="CV10" s="104"/>
      <c r="CW10" s="110" t="str">
        <f>IF(CX10="","",VLOOKUP(CONCATENATE(CW$3,CX10),m_selling_spec!$A:$H,2,FALSE))</f>
        <v/>
      </c>
      <c r="CX10" s="104"/>
      <c r="CY10" s="110" t="str">
        <f>IF(CZ10="","",VLOOKUP(CONCATENATE(CY$3,CZ10),m_selling_spec!$A:$H,2,FALSE))</f>
        <v/>
      </c>
      <c r="CZ10" s="104"/>
      <c r="DA10" s="110"/>
      <c r="DB10" s="104"/>
    </row>
    <row r="11" spans="1:106">
      <c r="A11" s="238" t="s">
        <v>3803</v>
      </c>
      <c r="B11" s="104"/>
      <c r="C11" s="104"/>
      <c r="D11" s="104">
        <v>10</v>
      </c>
      <c r="E11" s="110" t="str">
        <f>INDEX(product!B:B,MATCH(D11,product!A:A,0))</f>
        <v>ATIS</v>
      </c>
      <c r="F11" s="110" t="str">
        <f>INDEX(product!E:E,MATCH(D11,product!A:A,0))</f>
        <v>Window series</v>
      </c>
      <c r="G11" s="47"/>
      <c r="H11" s="104"/>
      <c r="I11" s="47"/>
      <c r="J11" s="104"/>
      <c r="K11" s="110" t="str">
        <f>IF(L11="","",VLOOKUP(CONCATENATE(K$3,L11),m_selling_spec!$A:$H,2,FALSE))</f>
        <v/>
      </c>
      <c r="L11" s="104"/>
      <c r="M11" s="110" t="str">
        <f>IF(N11="","",VLOOKUP(CONCATENATE(M$3,N11),m_selling_spec!$A:$H,2,FALSE))</f>
        <v>o6.3</v>
      </c>
      <c r="N11" s="104" t="s">
        <v>4004</v>
      </c>
      <c r="O11" s="110" t="str">
        <f>IF(P11="","",VLOOKUP(CONCATENATE(O$3,P11),m_selling_spec!$A:$H,2,FALSE))</f>
        <v>o7.2</v>
      </c>
      <c r="P11" s="104" t="s">
        <v>4004</v>
      </c>
      <c r="Q11" s="110" t="str">
        <f>IF(R11="","",VLOOKUP(CONCATENATE(Q$3,R11),m_selling_spec!$A:$H,2,FALSE))</f>
        <v/>
      </c>
      <c r="R11" s="104"/>
      <c r="S11" s="110" t="str">
        <f>IF(T11="","",VLOOKUP(CONCATENATE(S$3,T11),m_selling_spec!$A:$H,2,FALSE))</f>
        <v>o9.1</v>
      </c>
      <c r="T11" s="104" t="s">
        <v>3766</v>
      </c>
      <c r="U11" s="110"/>
      <c r="V11" s="104"/>
      <c r="W11" s="110"/>
      <c r="X11" s="104"/>
      <c r="Y11" s="110" t="str">
        <f>IF(Z11="","",VLOOKUP(CONCATENATE(Y$3,Z11),m_selling_spec!$A:$H,2,FALSE))</f>
        <v>1.9</v>
      </c>
      <c r="Z11" s="104" t="s">
        <v>68</v>
      </c>
      <c r="AA11" s="47"/>
      <c r="AB11" s="104"/>
      <c r="AC11" s="110" t="str">
        <f>IF(AD11="","",VLOOKUP(CONCATENATE(AC$3,AD11),m_selling_spec!$A:$H,2,FALSE))</f>
        <v>3.1</v>
      </c>
      <c r="AD11" s="104" t="s">
        <v>73</v>
      </c>
      <c r="AE11" s="47"/>
      <c r="AF11" s="104"/>
      <c r="AG11" s="47"/>
      <c r="AH11" s="104"/>
      <c r="AI11" s="110" t="str">
        <f>IF(AJ11="","",VLOOKUP(CONCATENATE(AI$3,AJ11),m_selling_spec!$A:$H,2,FALSE))</f>
        <v/>
      </c>
      <c r="AJ11" s="104"/>
      <c r="AK11" s="110" t="str">
        <f>IF(AL11="","",VLOOKUP(CONCATENATE(AK$3,AL11),m_selling_spec!$A:$H,2,FALSE))</f>
        <v/>
      </c>
      <c r="AL11" s="104"/>
      <c r="AM11" s="47"/>
      <c r="AN11" s="104"/>
      <c r="AO11" s="47"/>
      <c r="AP11" s="104"/>
      <c r="AQ11" s="110" t="str">
        <f>IF(AR11="","",VLOOKUP(CONCATENATE(AQ$3,AR11),m_selling_spec!$A:$H,2,FALSE))</f>
        <v/>
      </c>
      <c r="AR11" s="104"/>
      <c r="AS11" s="110" t="str">
        <f>IF(AT11="","",VLOOKUP(CONCATENATE(AS$3,AT11),m_selling_spec!$A:$H,2,FALSE))</f>
        <v/>
      </c>
      <c r="AT11" s="104"/>
      <c r="AU11" s="110" t="str">
        <f>IF(AV11="","",VLOOKUP(CONCATENATE(AU$3,AV11),m_selling_spec!$A:$H,2,FALSE))</f>
        <v/>
      </c>
      <c r="AV11" s="104"/>
      <c r="AW11" s="47"/>
      <c r="AX11" s="104"/>
      <c r="AY11" s="110" t="str">
        <f>IF(AZ11="","",VLOOKUP(CONCATENATE(AY$3,AZ11),m_selling_spec!$A:$H,2,FALSE))</f>
        <v/>
      </c>
      <c r="AZ11" s="104"/>
      <c r="BA11" s="47"/>
      <c r="BB11" s="104"/>
      <c r="BC11" s="47"/>
      <c r="BD11" s="104"/>
      <c r="BE11" s="47"/>
      <c r="BF11" s="104"/>
      <c r="BG11" s="110" t="str">
        <f>IF(BH11="","",VLOOKUP(CONCATENATE(BG$3,BH11),m_selling_spec!$A:$H,2,FALSE))</f>
        <v/>
      </c>
      <c r="BH11" s="104"/>
      <c r="BI11" s="47"/>
      <c r="BJ11" s="104"/>
      <c r="BK11" s="110" t="str">
        <f>IF(BL11="","",VLOOKUP(CONCATENATE(BK$3,BL11),m_selling_spec!$A:$H,2,FALSE))</f>
        <v/>
      </c>
      <c r="BL11" s="104"/>
      <c r="BM11" s="47"/>
      <c r="BN11" s="104"/>
      <c r="BO11" s="110" t="str">
        <f>IF(BP11="","",VLOOKUP(CONCATENATE(BO$3,BP11),m_selling_spec!$A:$H,2,FALSE))</f>
        <v/>
      </c>
      <c r="BP11" s="104"/>
      <c r="BQ11" s="47"/>
      <c r="BR11" s="104"/>
      <c r="BS11" s="47"/>
      <c r="BT11" s="104"/>
      <c r="BU11" s="47"/>
      <c r="BV11" s="104"/>
      <c r="BW11" s="47"/>
      <c r="BX11" s="104"/>
      <c r="BY11" s="47"/>
      <c r="BZ11" s="104"/>
      <c r="CA11" s="110" t="str">
        <f>IF(CB11="","",VLOOKUP(CONCATENATE(CA$3,CB11),m_selling_spec!$A:$H,2,FALSE))</f>
        <v/>
      </c>
      <c r="CB11" s="104"/>
      <c r="CC11" s="47"/>
      <c r="CD11" s="104"/>
      <c r="CE11" s="47"/>
      <c r="CF11" s="104"/>
      <c r="CG11" s="47"/>
      <c r="CH11" s="104"/>
      <c r="CI11" s="47"/>
      <c r="CJ11" s="104"/>
      <c r="CK11" s="110" t="str">
        <f>IF(CL11="","",VLOOKUP(CONCATENATE(CK$3,CL11),m_selling_spec!$A:$H,2,FALSE))</f>
        <v>33.3</v>
      </c>
      <c r="CL11" s="104" t="s">
        <v>3387</v>
      </c>
      <c r="CM11" s="47"/>
      <c r="CN11" s="104"/>
      <c r="CO11" s="47"/>
      <c r="CP11" s="104"/>
      <c r="CQ11" s="47"/>
      <c r="CR11" s="104"/>
      <c r="CS11" s="47"/>
      <c r="CT11" s="104"/>
      <c r="CU11" s="110" t="str">
        <f>IF(CV11="","",VLOOKUP(CONCATENATE(CU$3,CV11),m_selling_spec!$A:$H,2,FALSE))</f>
        <v/>
      </c>
      <c r="CV11" s="104"/>
      <c r="CW11" s="110" t="str">
        <f>IF(CX11="","",VLOOKUP(CONCATENATE(CW$3,CX11),m_selling_spec!$A:$H,2,FALSE))</f>
        <v/>
      </c>
      <c r="CX11" s="104"/>
      <c r="CY11" s="110" t="str">
        <f>IF(CZ11="","",VLOOKUP(CONCATENATE(CY$3,CZ11),m_selling_spec!$A:$H,2,FALSE))</f>
        <v/>
      </c>
      <c r="CZ11" s="104"/>
      <c r="DA11" s="110"/>
      <c r="DB11" s="104"/>
    </row>
    <row r="12" spans="1:106">
      <c r="A12" s="238" t="s">
        <v>3803</v>
      </c>
      <c r="B12" s="104"/>
      <c r="C12" s="104"/>
      <c r="D12" s="104">
        <v>10</v>
      </c>
      <c r="E12" s="110" t="str">
        <f>INDEX(product!B:B,MATCH(D12,product!A:A,0))</f>
        <v>ATIS</v>
      </c>
      <c r="F12" s="110" t="str">
        <f>INDEX(product!E:E,MATCH(D12,product!A:A,0))</f>
        <v>Window series</v>
      </c>
      <c r="G12" s="47"/>
      <c r="H12" s="104"/>
      <c r="I12" s="47"/>
      <c r="J12" s="104"/>
      <c r="K12" s="110" t="str">
        <f>IF(L12="","",VLOOKUP(CONCATENATE(K$3,L12),m_selling_spec!$A:$H,2,FALSE))</f>
        <v/>
      </c>
      <c r="L12" s="104"/>
      <c r="M12" s="110" t="str">
        <f>IF(N12="","",VLOOKUP(CONCATENATE(M$3,N12),m_selling_spec!$A:$H,2,FALSE))</f>
        <v>o6.1</v>
      </c>
      <c r="N12" s="104" t="s">
        <v>3770</v>
      </c>
      <c r="O12" s="110" t="str">
        <f>IF(P12="","",VLOOKUP(CONCATENATE(O$3,P12),m_selling_spec!$A:$H,2,FALSE))</f>
        <v>o7.1</v>
      </c>
      <c r="P12" s="104" t="s">
        <v>4076</v>
      </c>
      <c r="Q12" s="110" t="str">
        <f>IF(R12="","",VLOOKUP(CONCATENATE(Q$3,R12),m_selling_spec!$A:$H,2,FALSE))</f>
        <v/>
      </c>
      <c r="R12" s="104"/>
      <c r="S12" s="110" t="str">
        <f>IF(T12="","",VLOOKUP(CONCATENATE(S$3,T12),m_selling_spec!$A:$H,2,FALSE))</f>
        <v>o9.2</v>
      </c>
      <c r="T12" s="104" t="s">
        <v>4004</v>
      </c>
      <c r="U12" s="110"/>
      <c r="V12" s="104"/>
      <c r="W12" s="110"/>
      <c r="X12" s="104"/>
      <c r="Y12" s="110" t="str">
        <f>IF(Z12="","",VLOOKUP(CONCATENATE(Y$3,Z12),m_selling_spec!$A:$H,2,FALSE))</f>
        <v>1.9</v>
      </c>
      <c r="Z12" s="104" t="s">
        <v>68</v>
      </c>
      <c r="AA12" s="47"/>
      <c r="AB12" s="104"/>
      <c r="AC12" s="110" t="str">
        <f>IF(AD12="","",VLOOKUP(CONCATENATE(AC$3,AD12),m_selling_spec!$A:$H,2,FALSE))</f>
        <v>3.1</v>
      </c>
      <c r="AD12" s="104" t="s">
        <v>73</v>
      </c>
      <c r="AE12" s="47"/>
      <c r="AF12" s="104"/>
      <c r="AG12" s="47"/>
      <c r="AH12" s="104"/>
      <c r="AI12" s="110" t="str">
        <f>IF(AJ12="","",VLOOKUP(CONCATENATE(AI$3,AJ12),m_selling_spec!$A:$H,2,FALSE))</f>
        <v/>
      </c>
      <c r="AJ12" s="104"/>
      <c r="AK12" s="110" t="str">
        <f>IF(AL12="","",VLOOKUP(CONCATENATE(AK$3,AL12),m_selling_spec!$A:$H,2,FALSE))</f>
        <v/>
      </c>
      <c r="AL12" s="104"/>
      <c r="AM12" s="47"/>
      <c r="AN12" s="104"/>
      <c r="AO12" s="47"/>
      <c r="AP12" s="104"/>
      <c r="AQ12" s="110" t="str">
        <f>IF(AR12="","",VLOOKUP(CONCATENATE(AQ$3,AR12),m_selling_spec!$A:$H,2,FALSE))</f>
        <v/>
      </c>
      <c r="AR12" s="104"/>
      <c r="AS12" s="110" t="str">
        <f>IF(AT12="","",VLOOKUP(CONCATENATE(AS$3,AT12),m_selling_spec!$A:$H,2,FALSE))</f>
        <v/>
      </c>
      <c r="AT12" s="104"/>
      <c r="AU12" s="110" t="str">
        <f>IF(AV12="","",VLOOKUP(CONCATENATE(AU$3,AV12),m_selling_spec!$A:$H,2,FALSE))</f>
        <v/>
      </c>
      <c r="AV12" s="104"/>
      <c r="AW12" s="47"/>
      <c r="AX12" s="104"/>
      <c r="AY12" s="110" t="str">
        <f>IF(AZ12="","",VLOOKUP(CONCATENATE(AY$3,AZ12),m_selling_spec!$A:$H,2,FALSE))</f>
        <v/>
      </c>
      <c r="AZ12" s="104"/>
      <c r="BA12" s="47"/>
      <c r="BB12" s="104"/>
      <c r="BC12" s="47"/>
      <c r="BD12" s="104"/>
      <c r="BE12" s="47"/>
      <c r="BF12" s="104"/>
      <c r="BG12" s="110" t="str">
        <f>IF(BH12="","",VLOOKUP(CONCATENATE(BG$3,BH12),m_selling_spec!$A:$H,2,FALSE))</f>
        <v/>
      </c>
      <c r="BH12" s="104"/>
      <c r="BI12" s="47"/>
      <c r="BJ12" s="104"/>
      <c r="BK12" s="110" t="str">
        <f>IF(BL12="","",VLOOKUP(CONCATENATE(BK$3,BL12),m_selling_spec!$A:$H,2,FALSE))</f>
        <v/>
      </c>
      <c r="BL12" s="104"/>
      <c r="BM12" s="47"/>
      <c r="BN12" s="104"/>
      <c r="BO12" s="110" t="str">
        <f>IF(BP12="","",VLOOKUP(CONCATENATE(BO$3,BP12),m_selling_spec!$A:$H,2,FALSE))</f>
        <v/>
      </c>
      <c r="BP12" s="104"/>
      <c r="BQ12" s="47"/>
      <c r="BR12" s="104"/>
      <c r="BS12" s="47"/>
      <c r="BT12" s="104"/>
      <c r="BU12" s="47"/>
      <c r="BV12" s="104"/>
      <c r="BW12" s="47"/>
      <c r="BX12" s="104"/>
      <c r="BY12" s="47"/>
      <c r="BZ12" s="104"/>
      <c r="CA12" s="110" t="str">
        <f>IF(CB12="","",VLOOKUP(CONCATENATE(CA$3,CB12),m_selling_spec!$A:$H,2,FALSE))</f>
        <v/>
      </c>
      <c r="CB12" s="104"/>
      <c r="CC12" s="47"/>
      <c r="CD12" s="104"/>
      <c r="CE12" s="47"/>
      <c r="CF12" s="104"/>
      <c r="CG12" s="47"/>
      <c r="CH12" s="104"/>
      <c r="CI12" s="47"/>
      <c r="CJ12" s="104"/>
      <c r="CK12" s="110" t="str">
        <f>IF(CL12="","",VLOOKUP(CONCATENATE(CK$3,CL12),m_selling_spec!$A:$H,2,FALSE))</f>
        <v>33.3</v>
      </c>
      <c r="CL12" s="104" t="s">
        <v>3387</v>
      </c>
      <c r="CM12" s="47"/>
      <c r="CN12" s="104"/>
      <c r="CO12" s="47"/>
      <c r="CP12" s="104"/>
      <c r="CQ12" s="47"/>
      <c r="CR12" s="104"/>
      <c r="CS12" s="47"/>
      <c r="CT12" s="104"/>
      <c r="CU12" s="110" t="str">
        <f>IF(CV12="","",VLOOKUP(CONCATENATE(CU$3,CV12),m_selling_spec!$A:$H,2,FALSE))</f>
        <v/>
      </c>
      <c r="CV12" s="104"/>
      <c r="CW12" s="110" t="str">
        <f>IF(CX12="","",VLOOKUP(CONCATENATE(CW$3,CX12),m_selling_spec!$A:$H,2,FALSE))</f>
        <v/>
      </c>
      <c r="CX12" s="104"/>
      <c r="CY12" s="110" t="str">
        <f>IF(CZ12="","",VLOOKUP(CONCATENATE(CY$3,CZ12),m_selling_spec!$A:$H,2,FALSE))</f>
        <v/>
      </c>
      <c r="CZ12" s="104"/>
      <c r="DA12" s="110"/>
      <c r="DB12" s="104"/>
    </row>
    <row r="13" spans="1:106">
      <c r="A13" s="238" t="s">
        <v>3803</v>
      </c>
      <c r="B13" s="104"/>
      <c r="C13" s="104"/>
      <c r="D13" s="104">
        <v>10</v>
      </c>
      <c r="E13" s="110" t="str">
        <f>INDEX(product!B:B,MATCH(D13,product!A:A,0))</f>
        <v>ATIS</v>
      </c>
      <c r="F13" s="110" t="str">
        <f>INDEX(product!E:E,MATCH(D13,product!A:A,0))</f>
        <v>Window series</v>
      </c>
      <c r="G13" s="47"/>
      <c r="H13" s="104"/>
      <c r="I13" s="47"/>
      <c r="J13" s="104"/>
      <c r="K13" s="110" t="str">
        <f>IF(L13="","",VLOOKUP(CONCATENATE(K$3,L13),m_selling_spec!$A:$H,2,FALSE))</f>
        <v/>
      </c>
      <c r="L13" s="104"/>
      <c r="M13" s="110" t="str">
        <f>IF(N13="","",VLOOKUP(CONCATENATE(M$3,N13),m_selling_spec!$A:$H,2,FALSE))</f>
        <v>o6.1</v>
      </c>
      <c r="N13" s="104" t="s">
        <v>3770</v>
      </c>
      <c r="O13" s="110" t="str">
        <f>IF(P13="","",VLOOKUP(CONCATENATE(O$3,P13),m_selling_spec!$A:$H,2,FALSE))</f>
        <v>o7.2</v>
      </c>
      <c r="P13" s="104" t="s">
        <v>4004</v>
      </c>
      <c r="Q13" s="110" t="str">
        <f>IF(R13="","",VLOOKUP(CONCATENATE(Q$3,R13),m_selling_spec!$A:$H,2,FALSE))</f>
        <v/>
      </c>
      <c r="R13" s="104"/>
      <c r="S13" s="110" t="str">
        <f>IF(T13="","",VLOOKUP(CONCATENATE(S$3,T13),m_selling_spec!$A:$H,2,FALSE))</f>
        <v>o9.2</v>
      </c>
      <c r="T13" s="104" t="s">
        <v>4004</v>
      </c>
      <c r="U13" s="110"/>
      <c r="V13" s="104"/>
      <c r="W13" s="110"/>
      <c r="X13" s="104"/>
      <c r="Y13" s="110" t="str">
        <f>IF(Z13="","",VLOOKUP(CONCATENATE(Y$3,Z13),m_selling_spec!$A:$H,2,FALSE))</f>
        <v>1.9</v>
      </c>
      <c r="Z13" s="104" t="s">
        <v>68</v>
      </c>
      <c r="AA13" s="47"/>
      <c r="AB13" s="104"/>
      <c r="AC13" s="110" t="str">
        <f>IF(AD13="","",VLOOKUP(CONCATENATE(AC$3,AD13),m_selling_spec!$A:$H,2,FALSE))</f>
        <v>3.1</v>
      </c>
      <c r="AD13" s="104" t="s">
        <v>73</v>
      </c>
      <c r="AE13" s="47"/>
      <c r="AF13" s="104"/>
      <c r="AG13" s="47"/>
      <c r="AH13" s="104"/>
      <c r="AI13" s="110" t="str">
        <f>IF(AJ13="","",VLOOKUP(CONCATENATE(AI$3,AJ13),m_selling_spec!$A:$H,2,FALSE))</f>
        <v/>
      </c>
      <c r="AJ13" s="104"/>
      <c r="AK13" s="110" t="str">
        <f>IF(AL13="","",VLOOKUP(CONCATENATE(AK$3,AL13),m_selling_spec!$A:$H,2,FALSE))</f>
        <v/>
      </c>
      <c r="AL13" s="104"/>
      <c r="AM13" s="47"/>
      <c r="AN13" s="104"/>
      <c r="AO13" s="47"/>
      <c r="AP13" s="104"/>
      <c r="AQ13" s="110" t="str">
        <f>IF(AR13="","",VLOOKUP(CONCATENATE(AQ$3,AR13),m_selling_spec!$A:$H,2,FALSE))</f>
        <v/>
      </c>
      <c r="AR13" s="104"/>
      <c r="AS13" s="110" t="str">
        <f>IF(AT13="","",VLOOKUP(CONCATENATE(AS$3,AT13),m_selling_spec!$A:$H,2,FALSE))</f>
        <v/>
      </c>
      <c r="AT13" s="104"/>
      <c r="AU13" s="110" t="str">
        <f>IF(AV13="","",VLOOKUP(CONCATENATE(AU$3,AV13),m_selling_spec!$A:$H,2,FALSE))</f>
        <v/>
      </c>
      <c r="AV13" s="104"/>
      <c r="AW13" s="47"/>
      <c r="AX13" s="104"/>
      <c r="AY13" s="110" t="str">
        <f>IF(AZ13="","",VLOOKUP(CONCATENATE(AY$3,AZ13),m_selling_spec!$A:$H,2,FALSE))</f>
        <v/>
      </c>
      <c r="AZ13" s="104"/>
      <c r="BA13" s="47"/>
      <c r="BB13" s="104"/>
      <c r="BC13" s="47"/>
      <c r="BD13" s="104"/>
      <c r="BE13" s="47"/>
      <c r="BF13" s="104"/>
      <c r="BG13" s="110" t="str">
        <f>IF(BH13="","",VLOOKUP(CONCATENATE(BG$3,BH13),m_selling_spec!$A:$H,2,FALSE))</f>
        <v/>
      </c>
      <c r="BH13" s="104"/>
      <c r="BI13" s="47"/>
      <c r="BJ13" s="104"/>
      <c r="BK13" s="110" t="str">
        <f>IF(BL13="","",VLOOKUP(CONCATENATE(BK$3,BL13),m_selling_spec!$A:$H,2,FALSE))</f>
        <v/>
      </c>
      <c r="BL13" s="104"/>
      <c r="BM13" s="47"/>
      <c r="BN13" s="104"/>
      <c r="BO13" s="110" t="str">
        <f>IF(BP13="","",VLOOKUP(CONCATENATE(BO$3,BP13),m_selling_spec!$A:$H,2,FALSE))</f>
        <v/>
      </c>
      <c r="BP13" s="104"/>
      <c r="BQ13" s="47"/>
      <c r="BR13" s="104"/>
      <c r="BS13" s="47"/>
      <c r="BT13" s="104"/>
      <c r="BU13" s="47"/>
      <c r="BV13" s="104"/>
      <c r="BW13" s="47"/>
      <c r="BX13" s="104"/>
      <c r="BY13" s="47"/>
      <c r="BZ13" s="104"/>
      <c r="CA13" s="110" t="str">
        <f>IF(CB13="","",VLOOKUP(CONCATENATE(CA$3,CB13),m_selling_spec!$A:$H,2,FALSE))</f>
        <v/>
      </c>
      <c r="CB13" s="104"/>
      <c r="CC13" s="47"/>
      <c r="CD13" s="104"/>
      <c r="CE13" s="47"/>
      <c r="CF13" s="104"/>
      <c r="CG13" s="47"/>
      <c r="CH13" s="104"/>
      <c r="CI13" s="47"/>
      <c r="CJ13" s="104"/>
      <c r="CK13" s="110" t="str">
        <f>IF(CL13="","",VLOOKUP(CONCATENATE(CK$3,CL13),m_selling_spec!$A:$H,2,FALSE))</f>
        <v>33.3</v>
      </c>
      <c r="CL13" s="104" t="s">
        <v>3387</v>
      </c>
      <c r="CM13" s="47"/>
      <c r="CN13" s="104"/>
      <c r="CO13" s="47"/>
      <c r="CP13" s="104"/>
      <c r="CQ13" s="47"/>
      <c r="CR13" s="104"/>
      <c r="CS13" s="47"/>
      <c r="CT13" s="104"/>
      <c r="CU13" s="110" t="str">
        <f>IF(CV13="","",VLOOKUP(CONCATENATE(CU$3,CV13),m_selling_spec!$A:$H,2,FALSE))</f>
        <v/>
      </c>
      <c r="CV13" s="104"/>
      <c r="CW13" s="110" t="str">
        <f>IF(CX13="","",VLOOKUP(CONCATENATE(CW$3,CX13),m_selling_spec!$A:$H,2,FALSE))</f>
        <v/>
      </c>
      <c r="CX13" s="104"/>
      <c r="CY13" s="110" t="str">
        <f>IF(CZ13="","",VLOOKUP(CONCATENATE(CY$3,CZ13),m_selling_spec!$A:$H,2,FALSE))</f>
        <v/>
      </c>
      <c r="CZ13" s="104"/>
      <c r="DA13" s="110"/>
      <c r="DB13" s="104"/>
    </row>
    <row r="14" spans="1:106">
      <c r="A14" s="238" t="s">
        <v>3803</v>
      </c>
      <c r="B14" s="104"/>
      <c r="C14" s="104"/>
      <c r="D14" s="104">
        <v>10</v>
      </c>
      <c r="E14" s="110" t="str">
        <f>INDEX(product!B:B,MATCH(D14,product!A:A,0))</f>
        <v>ATIS</v>
      </c>
      <c r="F14" s="110" t="str">
        <f>INDEX(product!E:E,MATCH(D14,product!A:A,0))</f>
        <v>Window series</v>
      </c>
      <c r="G14" s="47"/>
      <c r="H14" s="104"/>
      <c r="I14" s="47"/>
      <c r="J14" s="104"/>
      <c r="K14" s="110" t="str">
        <f>IF(L14="","",VLOOKUP(CONCATENATE(K$3,L14),m_selling_spec!$A:$H,2,FALSE))</f>
        <v/>
      </c>
      <c r="L14" s="104"/>
      <c r="M14" s="110" t="str">
        <f>IF(N14="","",VLOOKUP(CONCATENATE(M$3,N14),m_selling_spec!$A:$H,2,FALSE))</f>
        <v>o6.3</v>
      </c>
      <c r="N14" s="104" t="s">
        <v>4004</v>
      </c>
      <c r="O14" s="110" t="str">
        <f>IF(P14="","",VLOOKUP(CONCATENATE(O$3,P14),m_selling_spec!$A:$H,2,FALSE))</f>
        <v>o7.1</v>
      </c>
      <c r="P14" s="104" t="s">
        <v>4076</v>
      </c>
      <c r="Q14" s="110" t="str">
        <f>IF(R14="","",VLOOKUP(CONCATENATE(Q$3,R14),m_selling_spec!$A:$H,2,FALSE))</f>
        <v/>
      </c>
      <c r="R14" s="104"/>
      <c r="S14" s="110" t="str">
        <f>IF(T14="","",VLOOKUP(CONCATENATE(S$3,T14),m_selling_spec!$A:$H,2,FALSE))</f>
        <v>o9.2</v>
      </c>
      <c r="T14" s="104" t="s">
        <v>4004</v>
      </c>
      <c r="U14" s="110"/>
      <c r="V14" s="104"/>
      <c r="W14" s="110"/>
      <c r="X14" s="104"/>
      <c r="Y14" s="110" t="str">
        <f>IF(Z14="","",VLOOKUP(CONCATENATE(Y$3,Z14),m_selling_spec!$A:$H,2,FALSE))</f>
        <v>1.9</v>
      </c>
      <c r="Z14" s="104" t="s">
        <v>68</v>
      </c>
      <c r="AA14" s="47"/>
      <c r="AB14" s="104"/>
      <c r="AC14" s="110" t="str">
        <f>IF(AD14="","",VLOOKUP(CONCATENATE(AC$3,AD14),m_selling_spec!$A:$H,2,FALSE))</f>
        <v>3.1</v>
      </c>
      <c r="AD14" s="104" t="s">
        <v>73</v>
      </c>
      <c r="AE14" s="47"/>
      <c r="AF14" s="104"/>
      <c r="AG14" s="47"/>
      <c r="AH14" s="104"/>
      <c r="AI14" s="110" t="str">
        <f>IF(AJ14="","",VLOOKUP(CONCATENATE(AI$3,AJ14),m_selling_spec!$A:$H,2,FALSE))</f>
        <v/>
      </c>
      <c r="AJ14" s="104"/>
      <c r="AK14" s="110" t="str">
        <f>IF(AL14="","",VLOOKUP(CONCATENATE(AK$3,AL14),m_selling_spec!$A:$H,2,FALSE))</f>
        <v/>
      </c>
      <c r="AL14" s="104"/>
      <c r="AM14" s="47"/>
      <c r="AN14" s="104"/>
      <c r="AO14" s="47"/>
      <c r="AP14" s="104"/>
      <c r="AQ14" s="110" t="str">
        <f>IF(AR14="","",VLOOKUP(CONCATENATE(AQ$3,AR14),m_selling_spec!$A:$H,2,FALSE))</f>
        <v/>
      </c>
      <c r="AR14" s="104"/>
      <c r="AS14" s="110" t="str">
        <f>IF(AT14="","",VLOOKUP(CONCATENATE(AS$3,AT14),m_selling_spec!$A:$H,2,FALSE))</f>
        <v/>
      </c>
      <c r="AT14" s="104"/>
      <c r="AU14" s="110" t="str">
        <f>IF(AV14="","",VLOOKUP(CONCATENATE(AU$3,AV14),m_selling_spec!$A:$H,2,FALSE))</f>
        <v/>
      </c>
      <c r="AV14" s="104"/>
      <c r="AW14" s="47"/>
      <c r="AX14" s="104"/>
      <c r="AY14" s="110" t="str">
        <f>IF(AZ14="","",VLOOKUP(CONCATENATE(AY$3,AZ14),m_selling_spec!$A:$H,2,FALSE))</f>
        <v/>
      </c>
      <c r="AZ14" s="104"/>
      <c r="BA14" s="47"/>
      <c r="BB14" s="104"/>
      <c r="BC14" s="47"/>
      <c r="BD14" s="104"/>
      <c r="BE14" s="47"/>
      <c r="BF14" s="104"/>
      <c r="BG14" s="110" t="str">
        <f>IF(BH14="","",VLOOKUP(CONCATENATE(BG$3,BH14),m_selling_spec!$A:$H,2,FALSE))</f>
        <v/>
      </c>
      <c r="BH14" s="104"/>
      <c r="BI14" s="47"/>
      <c r="BJ14" s="104"/>
      <c r="BK14" s="110" t="str">
        <f>IF(BL14="","",VLOOKUP(CONCATENATE(BK$3,BL14),m_selling_spec!$A:$H,2,FALSE))</f>
        <v/>
      </c>
      <c r="BL14" s="104"/>
      <c r="BM14" s="47"/>
      <c r="BN14" s="104"/>
      <c r="BO14" s="110" t="str">
        <f>IF(BP14="","",VLOOKUP(CONCATENATE(BO$3,BP14),m_selling_spec!$A:$H,2,FALSE))</f>
        <v/>
      </c>
      <c r="BP14" s="104"/>
      <c r="BQ14" s="47"/>
      <c r="BR14" s="104"/>
      <c r="BS14" s="47"/>
      <c r="BT14" s="104"/>
      <c r="BU14" s="47"/>
      <c r="BV14" s="104"/>
      <c r="BW14" s="47"/>
      <c r="BX14" s="104"/>
      <c r="BY14" s="47"/>
      <c r="BZ14" s="104"/>
      <c r="CA14" s="110" t="str">
        <f>IF(CB14="","",VLOOKUP(CONCATENATE(CA$3,CB14),m_selling_spec!$A:$H,2,FALSE))</f>
        <v/>
      </c>
      <c r="CB14" s="104"/>
      <c r="CC14" s="47"/>
      <c r="CD14" s="104"/>
      <c r="CE14" s="47"/>
      <c r="CF14" s="104"/>
      <c r="CG14" s="47"/>
      <c r="CH14" s="104"/>
      <c r="CI14" s="47"/>
      <c r="CJ14" s="104"/>
      <c r="CK14" s="110" t="str">
        <f>IF(CL14="","",VLOOKUP(CONCATENATE(CK$3,CL14),m_selling_spec!$A:$H,2,FALSE))</f>
        <v>33.3</v>
      </c>
      <c r="CL14" s="104" t="s">
        <v>3387</v>
      </c>
      <c r="CM14" s="47"/>
      <c r="CN14" s="104"/>
      <c r="CO14" s="47"/>
      <c r="CP14" s="104"/>
      <c r="CQ14" s="47"/>
      <c r="CR14" s="104"/>
      <c r="CS14" s="47"/>
      <c r="CT14" s="104"/>
      <c r="CU14" s="110" t="str">
        <f>IF(CV14="","",VLOOKUP(CONCATENATE(CU$3,CV14),m_selling_spec!$A:$H,2,FALSE))</f>
        <v/>
      </c>
      <c r="CV14" s="104"/>
      <c r="CW14" s="110" t="str">
        <f>IF(CX14="","",VLOOKUP(CONCATENATE(CW$3,CX14),m_selling_spec!$A:$H,2,FALSE))</f>
        <v/>
      </c>
      <c r="CX14" s="104"/>
      <c r="CY14" s="110" t="str">
        <f>IF(CZ14="","",VLOOKUP(CONCATENATE(CY$3,CZ14),m_selling_spec!$A:$H,2,FALSE))</f>
        <v/>
      </c>
      <c r="CZ14" s="104"/>
      <c r="DA14" s="110"/>
      <c r="DB14" s="104"/>
    </row>
    <row r="15" spans="1:106">
      <c r="A15" s="238" t="s">
        <v>3803</v>
      </c>
      <c r="B15" s="104"/>
      <c r="C15" s="104"/>
      <c r="D15" s="104">
        <v>10</v>
      </c>
      <c r="E15" s="110" t="str">
        <f>INDEX(product!B:B,MATCH(D15,product!A:A,0))</f>
        <v>ATIS</v>
      </c>
      <c r="F15" s="110" t="str">
        <f>INDEX(product!E:E,MATCH(D15,product!A:A,0))</f>
        <v>Window series</v>
      </c>
      <c r="G15" s="47"/>
      <c r="H15" s="104"/>
      <c r="I15" s="47"/>
      <c r="J15" s="104"/>
      <c r="K15" s="110" t="str">
        <f>IF(L15="","",VLOOKUP(CONCATENATE(K$3,L15),m_selling_spec!$A:$H,2,FALSE))</f>
        <v/>
      </c>
      <c r="L15" s="104"/>
      <c r="M15" s="110" t="str">
        <f>IF(N15="","",VLOOKUP(CONCATENATE(M$3,N15),m_selling_spec!$A:$H,2,FALSE))</f>
        <v>o6.3</v>
      </c>
      <c r="N15" s="104" t="s">
        <v>4004</v>
      </c>
      <c r="O15" s="110" t="str">
        <f>IF(P15="","",VLOOKUP(CONCATENATE(O$3,P15),m_selling_spec!$A:$H,2,FALSE))</f>
        <v>o7.2</v>
      </c>
      <c r="P15" s="104" t="s">
        <v>4004</v>
      </c>
      <c r="Q15" s="110" t="str">
        <f>IF(R15="","",VLOOKUP(CONCATENATE(Q$3,R15),m_selling_spec!$A:$H,2,FALSE))</f>
        <v/>
      </c>
      <c r="R15" s="104"/>
      <c r="S15" s="110" t="str">
        <f>IF(T15="","",VLOOKUP(CONCATENATE(S$3,T15),m_selling_spec!$A:$H,2,FALSE))</f>
        <v>o9.2</v>
      </c>
      <c r="T15" s="104" t="s">
        <v>4004</v>
      </c>
      <c r="U15" s="110"/>
      <c r="V15" s="104"/>
      <c r="W15" s="110"/>
      <c r="X15" s="104"/>
      <c r="Y15" s="110" t="str">
        <f>IF(Z15="","",VLOOKUP(CONCATENATE(Y$3,Z15),m_selling_spec!$A:$H,2,FALSE))</f>
        <v>1.9</v>
      </c>
      <c r="Z15" s="104" t="s">
        <v>68</v>
      </c>
      <c r="AA15" s="47"/>
      <c r="AB15" s="104"/>
      <c r="AC15" s="110" t="str">
        <f>IF(AD15="","",VLOOKUP(CONCATENATE(AC$3,AD15),m_selling_spec!$A:$H,2,FALSE))</f>
        <v>3.1</v>
      </c>
      <c r="AD15" s="104" t="s">
        <v>73</v>
      </c>
      <c r="AE15" s="47"/>
      <c r="AF15" s="104"/>
      <c r="AG15" s="47"/>
      <c r="AH15" s="104"/>
      <c r="AI15" s="110" t="str">
        <f>IF(AJ15="","",VLOOKUP(CONCATENATE(AI$3,AJ15),m_selling_spec!$A:$H,2,FALSE))</f>
        <v/>
      </c>
      <c r="AJ15" s="104"/>
      <c r="AK15" s="110" t="str">
        <f>IF(AL15="","",VLOOKUP(CONCATENATE(AK$3,AL15),m_selling_spec!$A:$H,2,FALSE))</f>
        <v/>
      </c>
      <c r="AL15" s="104"/>
      <c r="AM15" s="47"/>
      <c r="AN15" s="104"/>
      <c r="AO15" s="47"/>
      <c r="AP15" s="104"/>
      <c r="AQ15" s="110" t="str">
        <f>IF(AR15="","",VLOOKUP(CONCATENATE(AQ$3,AR15),m_selling_spec!$A:$H,2,FALSE))</f>
        <v/>
      </c>
      <c r="AR15" s="104"/>
      <c r="AS15" s="110" t="str">
        <f>IF(AT15="","",VLOOKUP(CONCATENATE(AS$3,AT15),m_selling_spec!$A:$H,2,FALSE))</f>
        <v/>
      </c>
      <c r="AT15" s="104"/>
      <c r="AU15" s="110" t="str">
        <f>IF(AV15="","",VLOOKUP(CONCATENATE(AU$3,AV15),m_selling_spec!$A:$H,2,FALSE))</f>
        <v/>
      </c>
      <c r="AV15" s="104"/>
      <c r="AW15" s="47"/>
      <c r="AX15" s="104"/>
      <c r="AY15" s="110" t="str">
        <f>IF(AZ15="","",VLOOKUP(CONCATENATE(AY$3,AZ15),m_selling_spec!$A:$H,2,FALSE))</f>
        <v/>
      </c>
      <c r="AZ15" s="104"/>
      <c r="BA15" s="47"/>
      <c r="BB15" s="104"/>
      <c r="BC15" s="47"/>
      <c r="BD15" s="104"/>
      <c r="BE15" s="47"/>
      <c r="BF15" s="104"/>
      <c r="BG15" s="110" t="str">
        <f>IF(BH15="","",VLOOKUP(CONCATENATE(BG$3,BH15),m_selling_spec!$A:$H,2,FALSE))</f>
        <v/>
      </c>
      <c r="BH15" s="104"/>
      <c r="BI15" s="47"/>
      <c r="BJ15" s="104"/>
      <c r="BK15" s="110" t="str">
        <f>IF(BL15="","",VLOOKUP(CONCATENATE(BK$3,BL15),m_selling_spec!$A:$H,2,FALSE))</f>
        <v/>
      </c>
      <c r="BL15" s="104"/>
      <c r="BM15" s="47"/>
      <c r="BN15" s="104"/>
      <c r="BO15" s="110" t="str">
        <f>IF(BP15="","",VLOOKUP(CONCATENATE(BO$3,BP15),m_selling_spec!$A:$H,2,FALSE))</f>
        <v/>
      </c>
      <c r="BP15" s="104"/>
      <c r="BQ15" s="47"/>
      <c r="BR15" s="104"/>
      <c r="BS15" s="47"/>
      <c r="BT15" s="104"/>
      <c r="BU15" s="47"/>
      <c r="BV15" s="104"/>
      <c r="BW15" s="47"/>
      <c r="BX15" s="104"/>
      <c r="BY15" s="47"/>
      <c r="BZ15" s="104"/>
      <c r="CA15" s="110" t="str">
        <f>IF(CB15="","",VLOOKUP(CONCATENATE(CA$3,CB15),m_selling_spec!$A:$H,2,FALSE))</f>
        <v/>
      </c>
      <c r="CB15" s="104"/>
      <c r="CC15" s="47"/>
      <c r="CD15" s="104"/>
      <c r="CE15" s="47"/>
      <c r="CF15" s="104"/>
      <c r="CG15" s="47"/>
      <c r="CH15" s="104"/>
      <c r="CI15" s="47"/>
      <c r="CJ15" s="104"/>
      <c r="CK15" s="110" t="str">
        <f>IF(CL15="","",VLOOKUP(CONCATENATE(CK$3,CL15),m_selling_spec!$A:$H,2,FALSE))</f>
        <v>33.3</v>
      </c>
      <c r="CL15" s="104" t="s">
        <v>3387</v>
      </c>
      <c r="CM15" s="47"/>
      <c r="CN15" s="104"/>
      <c r="CO15" s="47"/>
      <c r="CP15" s="104"/>
      <c r="CQ15" s="47"/>
      <c r="CR15" s="104"/>
      <c r="CS15" s="47"/>
      <c r="CT15" s="104"/>
      <c r="CU15" s="110" t="str">
        <f>IF(CV15="","",VLOOKUP(CONCATENATE(CU$3,CV15),m_selling_spec!$A:$H,2,FALSE))</f>
        <v/>
      </c>
      <c r="CV15" s="104"/>
      <c r="CW15" s="110" t="str">
        <f>IF(CX15="","",VLOOKUP(CONCATENATE(CW$3,CX15),m_selling_spec!$A:$H,2,FALSE))</f>
        <v/>
      </c>
      <c r="CX15" s="104"/>
      <c r="CY15" s="110" t="str">
        <f>IF(CZ15="","",VLOOKUP(CONCATENATE(CY$3,CZ15),m_selling_spec!$A:$H,2,FALSE))</f>
        <v/>
      </c>
      <c r="CZ15" s="104"/>
      <c r="DA15" s="110"/>
      <c r="DB15" s="104"/>
    </row>
    <row r="16" spans="1:106">
      <c r="A16" s="104" t="s">
        <v>3804</v>
      </c>
      <c r="B16" s="104"/>
      <c r="C16" s="104"/>
      <c r="D16" s="104">
        <v>10</v>
      </c>
      <c r="E16" s="110" t="str">
        <f>INDEX(product!B:B,MATCH(D16,product!A:A,0))</f>
        <v>ATIS</v>
      </c>
      <c r="F16" s="110" t="str">
        <f>INDEX(product!E:E,MATCH(D16,product!A:A,0))</f>
        <v>Window series</v>
      </c>
      <c r="G16" s="47"/>
      <c r="H16" s="104"/>
      <c r="I16" s="47"/>
      <c r="J16" s="104"/>
      <c r="K16" s="110" t="str">
        <f>IF(L16="","",VLOOKUP(CONCATENATE(K$3,L16),m_selling_spec!$A:$H,2,FALSE))</f>
        <v/>
      </c>
      <c r="L16" s="104"/>
      <c r="M16" s="110" t="str">
        <f>IF(N16="","",VLOOKUP(CONCATENATE(M$3,N16),m_selling_spec!$A:$H,2,FALSE))</f>
        <v>o6.1</v>
      </c>
      <c r="N16" s="104" t="s">
        <v>3770</v>
      </c>
      <c r="O16" s="110" t="str">
        <f>IF(P16="","",VLOOKUP(CONCATENATE(O$3,P16),m_selling_spec!$A:$H,2,FALSE))</f>
        <v/>
      </c>
      <c r="P16" s="104"/>
      <c r="Q16" s="110" t="str">
        <f>IF(R16="","",VLOOKUP(CONCATENATE(Q$3,R16),m_selling_spec!$A:$H,2,FALSE))</f>
        <v/>
      </c>
      <c r="R16" s="104"/>
      <c r="S16" s="110"/>
      <c r="T16" s="104"/>
      <c r="U16" s="110"/>
      <c r="V16" s="104"/>
      <c r="W16" s="110"/>
      <c r="X16" s="104"/>
      <c r="Y16" s="110" t="str">
        <f>IF(Z16="","",VLOOKUP(CONCATENATE(Y$3,Z16),m_selling_spec!$A:$H,2,FALSE))</f>
        <v>1.9</v>
      </c>
      <c r="Z16" s="104" t="s">
        <v>68</v>
      </c>
      <c r="AA16" s="47"/>
      <c r="AB16" s="104"/>
      <c r="AC16" s="110" t="str">
        <f>IF(AD16="","",VLOOKUP(CONCATENATE(AC$3,AD16),m_selling_spec!$A:$H,2,FALSE))</f>
        <v>3.1</v>
      </c>
      <c r="AD16" s="104" t="s">
        <v>73</v>
      </c>
      <c r="AE16" s="47"/>
      <c r="AF16" s="104"/>
      <c r="AG16" s="47"/>
      <c r="AH16" s="104"/>
      <c r="AI16" s="110" t="str">
        <f>IF(AJ16="","",VLOOKUP(CONCATENATE(AI$3,AJ16),m_selling_spec!$A:$H,2,FALSE))</f>
        <v/>
      </c>
      <c r="AJ16" s="104"/>
      <c r="AK16" s="110" t="str">
        <f>IF(AL16="","",VLOOKUP(CONCATENATE(AK$3,AL16),m_selling_spec!$A:$H,2,FALSE))</f>
        <v/>
      </c>
      <c r="AL16" s="104"/>
      <c r="AM16" s="47"/>
      <c r="AN16" s="104"/>
      <c r="AO16" s="47"/>
      <c r="AP16" s="104"/>
      <c r="AQ16" s="110" t="str">
        <f>IF(AR16="","",VLOOKUP(CONCATENATE(AQ$3,AR16),m_selling_spec!$A:$H,2,FALSE))</f>
        <v/>
      </c>
      <c r="AR16" s="104"/>
      <c r="AS16" s="110" t="str">
        <f>IF(AT16="","",VLOOKUP(CONCATENATE(AS$3,AT16),m_selling_spec!$A:$H,2,FALSE))</f>
        <v/>
      </c>
      <c r="AT16" s="104"/>
      <c r="AU16" s="110" t="str">
        <f>IF(AV16="","",VLOOKUP(CONCATENATE(AU$3,AV16),m_selling_spec!$A:$H,2,FALSE))</f>
        <v/>
      </c>
      <c r="AV16" s="104"/>
      <c r="AW16" s="47"/>
      <c r="AX16" s="104"/>
      <c r="AY16" s="110" t="str">
        <f>IF(AZ16="","",VLOOKUP(CONCATENATE(AY$3,AZ16),m_selling_spec!$A:$H,2,FALSE))</f>
        <v/>
      </c>
      <c r="AZ16" s="104"/>
      <c r="BA16" s="47"/>
      <c r="BB16" s="104"/>
      <c r="BC16" s="47"/>
      <c r="BD16" s="104"/>
      <c r="BE16" s="47"/>
      <c r="BF16" s="104"/>
      <c r="BG16" s="110" t="str">
        <f>IF(BH16="","",VLOOKUP(CONCATENATE(BG$3,BH16),m_selling_spec!$A:$H,2,FALSE))</f>
        <v/>
      </c>
      <c r="BH16" s="104"/>
      <c r="BI16" s="47"/>
      <c r="BJ16" s="104"/>
      <c r="BK16" s="110" t="str">
        <f>IF(BL16="","",VLOOKUP(CONCATENATE(BK$3,BL16),m_selling_spec!$A:$H,2,FALSE))</f>
        <v/>
      </c>
      <c r="BL16" s="104"/>
      <c r="BM16" s="47"/>
      <c r="BN16" s="104"/>
      <c r="BO16" s="110" t="str">
        <f>IF(BP16="","",VLOOKUP(CONCATENATE(BO$3,BP16),m_selling_spec!$A:$H,2,FALSE))</f>
        <v/>
      </c>
      <c r="BP16" s="104"/>
      <c r="BQ16" s="47"/>
      <c r="BR16" s="104"/>
      <c r="BS16" s="47"/>
      <c r="BT16" s="104"/>
      <c r="BU16" s="47"/>
      <c r="BV16" s="104"/>
      <c r="BW16" s="47"/>
      <c r="BX16" s="104"/>
      <c r="BY16" s="47"/>
      <c r="BZ16" s="104"/>
      <c r="CA16" s="110" t="str">
        <f>IF(CB16="","",VLOOKUP(CONCATENATE(CA$3,CB16),m_selling_spec!$A:$H,2,FALSE))</f>
        <v/>
      </c>
      <c r="CB16" s="104"/>
      <c r="CC16" s="47"/>
      <c r="CD16" s="104"/>
      <c r="CE16" s="47"/>
      <c r="CF16" s="104"/>
      <c r="CG16" s="47"/>
      <c r="CH16" s="104"/>
      <c r="CI16" s="47"/>
      <c r="CJ16" s="104"/>
      <c r="CK16" s="110" t="str">
        <f>IF(CL16="","",VLOOKUP(CONCATENATE(CK$3,CL16),m_selling_spec!$A:$H,2,FALSE))</f>
        <v>33.4</v>
      </c>
      <c r="CL16" s="104" t="s">
        <v>3835</v>
      </c>
      <c r="CM16" s="47"/>
      <c r="CN16" s="104"/>
      <c r="CO16" s="47"/>
      <c r="CP16" s="104"/>
      <c r="CQ16" s="47"/>
      <c r="CR16" s="104"/>
      <c r="CS16" s="47"/>
      <c r="CT16" s="104"/>
      <c r="CU16" s="110" t="str">
        <f>IF(CV16="","",VLOOKUP(CONCATENATE(CU$3,CV16),m_selling_spec!$A:$H,2,FALSE))</f>
        <v/>
      </c>
      <c r="CV16" s="104"/>
      <c r="CW16" s="110" t="str">
        <f>IF(CX16="","",VLOOKUP(CONCATENATE(CW$3,CX16),m_selling_spec!$A:$H,2,FALSE))</f>
        <v/>
      </c>
      <c r="CX16" s="104"/>
      <c r="CY16" s="110" t="str">
        <f>IF(CZ16="","",VLOOKUP(CONCATENATE(CY$3,CZ16),m_selling_spec!$A:$H,2,FALSE))</f>
        <v/>
      </c>
      <c r="CZ16" s="104"/>
      <c r="DA16" s="110"/>
      <c r="DB16" s="104"/>
    </row>
    <row r="17" spans="1:106">
      <c r="A17" s="104" t="s">
        <v>3804</v>
      </c>
      <c r="B17" s="104"/>
      <c r="C17" s="104"/>
      <c r="D17" s="104">
        <v>10</v>
      </c>
      <c r="E17" s="110" t="str">
        <f>INDEX(product!B:B,MATCH(D17,product!A:A,0))</f>
        <v>ATIS</v>
      </c>
      <c r="F17" s="110" t="str">
        <f>INDEX(product!E:E,MATCH(D17,product!A:A,0))</f>
        <v>Window series</v>
      </c>
      <c r="G17" s="47"/>
      <c r="H17" s="104"/>
      <c r="I17" s="47"/>
      <c r="J17" s="104"/>
      <c r="K17" s="110" t="str">
        <f>IF(L17="","",VLOOKUP(CONCATENATE(K$3,L17),m_selling_spec!$A:$H,2,FALSE))</f>
        <v/>
      </c>
      <c r="L17" s="104"/>
      <c r="M17" s="110" t="str">
        <f>IF(N17="","",VLOOKUP(CONCATENATE(M$3,N17),m_selling_spec!$A:$H,2,FALSE))</f>
        <v>o6.3</v>
      </c>
      <c r="N17" s="104" t="s">
        <v>4004</v>
      </c>
      <c r="O17" s="110" t="str">
        <f>IF(P17="","",VLOOKUP(CONCATENATE(O$3,P17),m_selling_spec!$A:$H,2,FALSE))</f>
        <v/>
      </c>
      <c r="P17" s="104"/>
      <c r="Q17" s="110" t="str">
        <f>IF(R17="","",VLOOKUP(CONCATENATE(Q$3,R17),m_selling_spec!$A:$H,2,FALSE))</f>
        <v/>
      </c>
      <c r="R17" s="104"/>
      <c r="S17" s="110"/>
      <c r="T17" s="104"/>
      <c r="U17" s="110"/>
      <c r="V17" s="104"/>
      <c r="W17" s="110"/>
      <c r="X17" s="104"/>
      <c r="Y17" s="110" t="str">
        <f>IF(Z17="","",VLOOKUP(CONCATENATE(Y$3,Z17),m_selling_spec!$A:$H,2,FALSE))</f>
        <v>1.9</v>
      </c>
      <c r="Z17" s="104" t="s">
        <v>68</v>
      </c>
      <c r="AA17" s="47"/>
      <c r="AB17" s="104"/>
      <c r="AC17" s="110" t="str">
        <f>IF(AD17="","",VLOOKUP(CONCATENATE(AC$3,AD17),m_selling_spec!$A:$H,2,FALSE))</f>
        <v>3.1</v>
      </c>
      <c r="AD17" s="104" t="s">
        <v>73</v>
      </c>
      <c r="AE17" s="47"/>
      <c r="AF17" s="104"/>
      <c r="AG17" s="47"/>
      <c r="AH17" s="104"/>
      <c r="AI17" s="110" t="str">
        <f>IF(AJ17="","",VLOOKUP(CONCATENATE(AI$3,AJ17),m_selling_spec!$A:$H,2,FALSE))</f>
        <v/>
      </c>
      <c r="AJ17" s="104"/>
      <c r="AK17" s="110" t="str">
        <f>IF(AL17="","",VLOOKUP(CONCATENATE(AK$3,AL17),m_selling_spec!$A:$H,2,FALSE))</f>
        <v/>
      </c>
      <c r="AL17" s="104"/>
      <c r="AM17" s="47"/>
      <c r="AN17" s="104"/>
      <c r="AO17" s="47"/>
      <c r="AP17" s="104"/>
      <c r="AQ17" s="110" t="str">
        <f>IF(AR17="","",VLOOKUP(CONCATENATE(AQ$3,AR17),m_selling_spec!$A:$H,2,FALSE))</f>
        <v/>
      </c>
      <c r="AR17" s="104"/>
      <c r="AS17" s="110" t="str">
        <f>IF(AT17="","",VLOOKUP(CONCATENATE(AS$3,AT17),m_selling_spec!$A:$H,2,FALSE))</f>
        <v/>
      </c>
      <c r="AT17" s="104"/>
      <c r="AU17" s="110" t="str">
        <f>IF(AV17="","",VLOOKUP(CONCATENATE(AU$3,AV17),m_selling_spec!$A:$H,2,FALSE))</f>
        <v/>
      </c>
      <c r="AV17" s="104"/>
      <c r="AW17" s="47"/>
      <c r="AX17" s="104"/>
      <c r="AY17" s="110" t="str">
        <f>IF(AZ17="","",VLOOKUP(CONCATENATE(AY$3,AZ17),m_selling_spec!$A:$H,2,FALSE))</f>
        <v/>
      </c>
      <c r="AZ17" s="104"/>
      <c r="BA17" s="47"/>
      <c r="BB17" s="104"/>
      <c r="BC17" s="47"/>
      <c r="BD17" s="104"/>
      <c r="BE17" s="47"/>
      <c r="BF17" s="104"/>
      <c r="BG17" s="110" t="str">
        <f>IF(BH17="","",VLOOKUP(CONCATENATE(BG$3,BH17),m_selling_spec!$A:$H,2,FALSE))</f>
        <v/>
      </c>
      <c r="BH17" s="104"/>
      <c r="BI17" s="47"/>
      <c r="BJ17" s="104"/>
      <c r="BK17" s="110" t="str">
        <f>IF(BL17="","",VLOOKUP(CONCATENATE(BK$3,BL17),m_selling_spec!$A:$H,2,FALSE))</f>
        <v/>
      </c>
      <c r="BL17" s="104"/>
      <c r="BM17" s="47"/>
      <c r="BN17" s="104"/>
      <c r="BO17" s="110" t="str">
        <f>IF(BP17="","",VLOOKUP(CONCATENATE(BO$3,BP17),m_selling_spec!$A:$H,2,FALSE))</f>
        <v/>
      </c>
      <c r="BP17" s="104"/>
      <c r="BQ17" s="47"/>
      <c r="BR17" s="104"/>
      <c r="BS17" s="47"/>
      <c r="BT17" s="104"/>
      <c r="BU17" s="47"/>
      <c r="BV17" s="104"/>
      <c r="BW17" s="47"/>
      <c r="BX17" s="104"/>
      <c r="BY17" s="47"/>
      <c r="BZ17" s="104"/>
      <c r="CA17" s="110" t="str">
        <f>IF(CB17="","",VLOOKUP(CONCATENATE(CA$3,CB17),m_selling_spec!$A:$H,2,FALSE))</f>
        <v/>
      </c>
      <c r="CB17" s="104"/>
      <c r="CC17" s="47"/>
      <c r="CD17" s="104"/>
      <c r="CE17" s="47"/>
      <c r="CF17" s="104"/>
      <c r="CG17" s="47"/>
      <c r="CH17" s="104"/>
      <c r="CI17" s="47"/>
      <c r="CJ17" s="104"/>
      <c r="CK17" s="110" t="str">
        <f>IF(CL17="","",VLOOKUP(CONCATENATE(CK$3,CL17),m_selling_spec!$A:$H,2,FALSE))</f>
        <v>33.4</v>
      </c>
      <c r="CL17" s="104" t="s">
        <v>3835</v>
      </c>
      <c r="CM17" s="47"/>
      <c r="CN17" s="104"/>
      <c r="CO17" s="47"/>
      <c r="CP17" s="104"/>
      <c r="CQ17" s="47"/>
      <c r="CR17" s="104"/>
      <c r="CS17" s="47"/>
      <c r="CT17" s="104"/>
      <c r="CU17" s="110" t="str">
        <f>IF(CV17="","",VLOOKUP(CONCATENATE(CU$3,CV17),m_selling_spec!$A:$H,2,FALSE))</f>
        <v/>
      </c>
      <c r="CV17" s="104"/>
      <c r="CW17" s="110" t="str">
        <f>IF(CX17="","",VLOOKUP(CONCATENATE(CW$3,CX17),m_selling_spec!$A:$H,2,FALSE))</f>
        <v/>
      </c>
      <c r="CX17" s="104"/>
      <c r="CY17" s="110" t="str">
        <f>IF(CZ17="","",VLOOKUP(CONCATENATE(CY$3,CZ17),m_selling_spec!$A:$H,2,FALSE))</f>
        <v/>
      </c>
      <c r="CZ17" s="104"/>
      <c r="DA17" s="110"/>
      <c r="DB17" s="104"/>
    </row>
    <row r="18" spans="1:106">
      <c r="A18" s="104" t="s">
        <v>3805</v>
      </c>
      <c r="B18" s="104"/>
      <c r="C18" s="104"/>
      <c r="D18" s="104">
        <v>10</v>
      </c>
      <c r="E18" s="110" t="str">
        <f>INDEX(product!B:B,MATCH(D18,product!A:A,0))</f>
        <v>ATIS</v>
      </c>
      <c r="F18" s="110" t="str">
        <f>INDEX(product!E:E,MATCH(D18,product!A:A,0))</f>
        <v>Window series</v>
      </c>
      <c r="G18" s="47"/>
      <c r="H18" s="104"/>
      <c r="I18" s="47"/>
      <c r="J18" s="104"/>
      <c r="K18" s="110" t="str">
        <f>IF(L18="","",VLOOKUP(CONCATENATE(K$3,L18),m_selling_spec!$A:$H,2,FALSE))</f>
        <v/>
      </c>
      <c r="L18" s="104"/>
      <c r="M18" s="110" t="str">
        <f>IF(N18="","",VLOOKUP(CONCATENATE(M$3,N18),m_selling_spec!$A:$H,2,FALSE))</f>
        <v>o6.1</v>
      </c>
      <c r="N18" s="104" t="s">
        <v>3770</v>
      </c>
      <c r="O18" s="110" t="str">
        <f>IF(P18="","",VLOOKUP(CONCATENATE(O$3,P18),m_selling_spec!$A:$H,2,FALSE))</f>
        <v/>
      </c>
      <c r="P18" s="104"/>
      <c r="Q18" s="110" t="str">
        <f>IF(R18="","",VLOOKUP(CONCATENATE(Q$3,R18),m_selling_spec!$A:$H,2,FALSE))</f>
        <v/>
      </c>
      <c r="R18" s="104"/>
      <c r="S18" s="110"/>
      <c r="T18" s="104"/>
      <c r="U18" s="110"/>
      <c r="V18" s="104"/>
      <c r="W18" s="110"/>
      <c r="X18" s="104"/>
      <c r="Y18" s="110" t="str">
        <f>IF(Z18="","",VLOOKUP(CONCATENATE(Y$3,Z18),m_selling_spec!$A:$H,2,FALSE))</f>
        <v>1.9</v>
      </c>
      <c r="Z18" s="104" t="s">
        <v>68</v>
      </c>
      <c r="AA18" s="47"/>
      <c r="AB18" s="104"/>
      <c r="AC18" s="110" t="str">
        <f>IF(AD18="","",VLOOKUP(CONCATENATE(AC$3,AD18),m_selling_spec!$A:$H,2,FALSE))</f>
        <v>3.8</v>
      </c>
      <c r="AD18" s="104" t="s">
        <v>72</v>
      </c>
      <c r="AE18" s="47"/>
      <c r="AF18" s="104"/>
      <c r="AG18" s="47"/>
      <c r="AH18" s="104"/>
      <c r="AI18" s="110" t="str">
        <f>IF(AJ18="","",VLOOKUP(CONCATENATE(AI$3,AJ18),m_selling_spec!$A:$H,2,FALSE))</f>
        <v/>
      </c>
      <c r="AJ18" s="104"/>
      <c r="AK18" s="110" t="str">
        <f>IF(AL18="","",VLOOKUP(CONCATENATE(AK$3,AL18),m_selling_spec!$A:$H,2,FALSE))</f>
        <v/>
      </c>
      <c r="AL18" s="104"/>
      <c r="AM18" s="47"/>
      <c r="AN18" s="104"/>
      <c r="AO18" s="47"/>
      <c r="AP18" s="104"/>
      <c r="AQ18" s="110" t="str">
        <f>IF(AR18="","",VLOOKUP(CONCATENATE(AQ$3,AR18),m_selling_spec!$A:$H,2,FALSE))</f>
        <v/>
      </c>
      <c r="AR18" s="104"/>
      <c r="AS18" s="110" t="str">
        <f>IF(AT18="","",VLOOKUP(CONCATENATE(AS$3,AT18),m_selling_spec!$A:$H,2,FALSE))</f>
        <v/>
      </c>
      <c r="AT18" s="104"/>
      <c r="AU18" s="110" t="str">
        <f>IF(AV18="","",VLOOKUP(CONCATENATE(AU$3,AV18),m_selling_spec!$A:$H,2,FALSE))</f>
        <v/>
      </c>
      <c r="AV18" s="104"/>
      <c r="AW18" s="47"/>
      <c r="AX18" s="104"/>
      <c r="AY18" s="110" t="str">
        <f>IF(AZ18="","",VLOOKUP(CONCATENATE(AY$3,AZ18),m_selling_spec!$A:$H,2,FALSE))</f>
        <v/>
      </c>
      <c r="AZ18" s="104"/>
      <c r="BA18" s="47"/>
      <c r="BB18" s="104"/>
      <c r="BC18" s="47"/>
      <c r="BD18" s="104"/>
      <c r="BE18" s="47"/>
      <c r="BF18" s="104"/>
      <c r="BG18" s="110" t="str">
        <f>IF(BH18="","",VLOOKUP(CONCATENATE(BG$3,BH18),m_selling_spec!$A:$H,2,FALSE))</f>
        <v/>
      </c>
      <c r="BH18" s="104"/>
      <c r="BI18" s="47"/>
      <c r="BJ18" s="104"/>
      <c r="BK18" s="110" t="str">
        <f>IF(BL18="","",VLOOKUP(CONCATENATE(BK$3,BL18),m_selling_spec!$A:$H,2,FALSE))</f>
        <v/>
      </c>
      <c r="BL18" s="104"/>
      <c r="BM18" s="47"/>
      <c r="BN18" s="104"/>
      <c r="BO18" s="110" t="str">
        <f>IF(BP18="","",VLOOKUP(CONCATENATE(BO$3,BP18),m_selling_spec!$A:$H,2,FALSE))</f>
        <v/>
      </c>
      <c r="BP18" s="104"/>
      <c r="BQ18" s="47"/>
      <c r="BR18" s="104"/>
      <c r="BS18" s="47"/>
      <c r="BT18" s="104"/>
      <c r="BU18" s="47"/>
      <c r="BV18" s="104"/>
      <c r="BW18" s="47"/>
      <c r="BX18" s="104"/>
      <c r="BY18" s="47"/>
      <c r="BZ18" s="104"/>
      <c r="CA18" s="110" t="str">
        <f>IF(CB18="","",VLOOKUP(CONCATENATE(CA$3,CB18),m_selling_spec!$A:$H,2,FALSE))</f>
        <v/>
      </c>
      <c r="CB18" s="104"/>
      <c r="CC18" s="47"/>
      <c r="CD18" s="104"/>
      <c r="CE18" s="47"/>
      <c r="CF18" s="104"/>
      <c r="CG18" s="47"/>
      <c r="CH18" s="104"/>
      <c r="CI18" s="47"/>
      <c r="CJ18" s="104"/>
      <c r="CK18" s="110" t="str">
        <f>IF(CL18="","",VLOOKUP(CONCATENATE(CK$3,CL18),m_selling_spec!$A:$H,2,FALSE))</f>
        <v>33.5</v>
      </c>
      <c r="CL18" s="104" t="s">
        <v>3836</v>
      </c>
      <c r="CM18" s="47"/>
      <c r="CN18" s="104"/>
      <c r="CO18" s="47"/>
      <c r="CP18" s="104"/>
      <c r="CQ18" s="47"/>
      <c r="CR18" s="104"/>
      <c r="CS18" s="47"/>
      <c r="CT18" s="104"/>
      <c r="CU18" s="110" t="str">
        <f>IF(CV18="","",VLOOKUP(CONCATENATE(CU$3,CV18),m_selling_spec!$A:$H,2,FALSE))</f>
        <v/>
      </c>
      <c r="CV18" s="104"/>
      <c r="CW18" s="110" t="str">
        <f>IF(CX18="","",VLOOKUP(CONCATENATE(CW$3,CX18),m_selling_spec!$A:$H,2,FALSE))</f>
        <v/>
      </c>
      <c r="CX18" s="104"/>
      <c r="CY18" s="110" t="str">
        <f>IF(CZ18="","",VLOOKUP(CONCATENATE(CY$3,CZ18),m_selling_spec!$A:$H,2,FALSE))</f>
        <v/>
      </c>
      <c r="CZ18" s="104"/>
      <c r="DA18" s="110"/>
      <c r="DB18" s="104"/>
    </row>
    <row r="19" spans="1:106">
      <c r="A19" s="104" t="s">
        <v>3805</v>
      </c>
      <c r="B19" s="104"/>
      <c r="C19" s="104"/>
      <c r="D19" s="104">
        <v>10</v>
      </c>
      <c r="E19" s="110" t="str">
        <f>INDEX(product!B:B,MATCH(D19,product!A:A,0))</f>
        <v>ATIS</v>
      </c>
      <c r="F19" s="110" t="str">
        <f>INDEX(product!E:E,MATCH(D19,product!A:A,0))</f>
        <v>Window series</v>
      </c>
      <c r="G19" s="47"/>
      <c r="H19" s="104"/>
      <c r="I19" s="47"/>
      <c r="J19" s="104"/>
      <c r="K19" s="110" t="str">
        <f>IF(L19="","",VLOOKUP(CONCATENATE(K$3,L19),m_selling_spec!$A:$H,2,FALSE))</f>
        <v/>
      </c>
      <c r="L19" s="104"/>
      <c r="M19" s="110" t="str">
        <f>IF(N19="","",VLOOKUP(CONCATENATE(M$3,N19),m_selling_spec!$A:$H,2,FALSE))</f>
        <v>o6.3</v>
      </c>
      <c r="N19" s="104" t="s">
        <v>4004</v>
      </c>
      <c r="O19" s="110" t="str">
        <f>IF(P19="","",VLOOKUP(CONCATENATE(O$3,P19),m_selling_spec!$A:$H,2,FALSE))</f>
        <v/>
      </c>
      <c r="P19" s="104"/>
      <c r="Q19" s="110" t="str">
        <f>IF(R19="","",VLOOKUP(CONCATENATE(Q$3,R19),m_selling_spec!$A:$H,2,FALSE))</f>
        <v/>
      </c>
      <c r="R19" s="104"/>
      <c r="S19" s="110"/>
      <c r="T19" s="104"/>
      <c r="U19" s="110"/>
      <c r="V19" s="104"/>
      <c r="W19" s="110"/>
      <c r="X19" s="104"/>
      <c r="Y19" s="110" t="str">
        <f>IF(Z19="","",VLOOKUP(CONCATENATE(Y$3,Z19),m_selling_spec!$A:$H,2,FALSE))</f>
        <v>1.9</v>
      </c>
      <c r="Z19" s="104" t="s">
        <v>68</v>
      </c>
      <c r="AA19" s="47"/>
      <c r="AB19" s="104"/>
      <c r="AC19" s="110" t="str">
        <f>IF(AD19="","",VLOOKUP(CONCATENATE(AC$3,AD19),m_selling_spec!$A:$H,2,FALSE))</f>
        <v>3.8</v>
      </c>
      <c r="AD19" s="104" t="s">
        <v>72</v>
      </c>
      <c r="AE19" s="47"/>
      <c r="AF19" s="104"/>
      <c r="AG19" s="47"/>
      <c r="AH19" s="104"/>
      <c r="AI19" s="110" t="str">
        <f>IF(AJ19="","",VLOOKUP(CONCATENATE(AI$3,AJ19),m_selling_spec!$A:$H,2,FALSE))</f>
        <v/>
      </c>
      <c r="AJ19" s="104"/>
      <c r="AK19" s="110" t="str">
        <f>IF(AL19="","",VLOOKUP(CONCATENATE(AK$3,AL19),m_selling_spec!$A:$H,2,FALSE))</f>
        <v/>
      </c>
      <c r="AL19" s="104"/>
      <c r="AM19" s="47"/>
      <c r="AN19" s="104"/>
      <c r="AO19" s="47"/>
      <c r="AP19" s="104"/>
      <c r="AQ19" s="110" t="str">
        <f>IF(AR19="","",VLOOKUP(CONCATENATE(AQ$3,AR19),m_selling_spec!$A:$H,2,FALSE))</f>
        <v/>
      </c>
      <c r="AR19" s="104"/>
      <c r="AS19" s="110" t="str">
        <f>IF(AT19="","",VLOOKUP(CONCATENATE(AS$3,AT19),m_selling_spec!$A:$H,2,FALSE))</f>
        <v/>
      </c>
      <c r="AT19" s="104"/>
      <c r="AU19" s="110" t="str">
        <f>IF(AV19="","",VLOOKUP(CONCATENATE(AU$3,AV19),m_selling_spec!$A:$H,2,FALSE))</f>
        <v/>
      </c>
      <c r="AV19" s="104"/>
      <c r="AW19" s="47"/>
      <c r="AX19" s="104"/>
      <c r="AY19" s="110" t="str">
        <f>IF(AZ19="","",VLOOKUP(CONCATENATE(AY$3,AZ19),m_selling_spec!$A:$H,2,FALSE))</f>
        <v/>
      </c>
      <c r="AZ19" s="104"/>
      <c r="BA19" s="47"/>
      <c r="BB19" s="104"/>
      <c r="BC19" s="47"/>
      <c r="BD19" s="104"/>
      <c r="BE19" s="47"/>
      <c r="BF19" s="104"/>
      <c r="BG19" s="110" t="str">
        <f>IF(BH19="","",VLOOKUP(CONCATENATE(BG$3,BH19),m_selling_spec!$A:$H,2,FALSE))</f>
        <v/>
      </c>
      <c r="BH19" s="104"/>
      <c r="BI19" s="47"/>
      <c r="BJ19" s="104"/>
      <c r="BK19" s="110" t="str">
        <f>IF(BL19="","",VLOOKUP(CONCATENATE(BK$3,BL19),m_selling_spec!$A:$H,2,FALSE))</f>
        <v/>
      </c>
      <c r="BL19" s="104"/>
      <c r="BM19" s="47"/>
      <c r="BN19" s="104"/>
      <c r="BO19" s="110" t="str">
        <f>IF(BP19="","",VLOOKUP(CONCATENATE(BO$3,BP19),m_selling_spec!$A:$H,2,FALSE))</f>
        <v/>
      </c>
      <c r="BP19" s="104"/>
      <c r="BQ19" s="47"/>
      <c r="BR19" s="104"/>
      <c r="BS19" s="47"/>
      <c r="BT19" s="104"/>
      <c r="BU19" s="47"/>
      <c r="BV19" s="104"/>
      <c r="BW19" s="47"/>
      <c r="BX19" s="104"/>
      <c r="BY19" s="47"/>
      <c r="BZ19" s="104"/>
      <c r="CA19" s="110" t="str">
        <f>IF(CB19="","",VLOOKUP(CONCATENATE(CA$3,CB19),m_selling_spec!$A:$H,2,FALSE))</f>
        <v/>
      </c>
      <c r="CB19" s="104"/>
      <c r="CC19" s="47"/>
      <c r="CD19" s="104"/>
      <c r="CE19" s="47"/>
      <c r="CF19" s="104"/>
      <c r="CG19" s="47"/>
      <c r="CH19" s="104"/>
      <c r="CI19" s="47"/>
      <c r="CJ19" s="104"/>
      <c r="CK19" s="110" t="str">
        <f>IF(CL19="","",VLOOKUP(CONCATENATE(CK$3,CL19),m_selling_spec!$A:$H,2,FALSE))</f>
        <v>33.5</v>
      </c>
      <c r="CL19" s="104" t="s">
        <v>3836</v>
      </c>
      <c r="CM19" s="47"/>
      <c r="CN19" s="104"/>
      <c r="CO19" s="47"/>
      <c r="CP19" s="104"/>
      <c r="CQ19" s="47"/>
      <c r="CR19" s="104"/>
      <c r="CS19" s="47"/>
      <c r="CT19" s="104"/>
      <c r="CU19" s="110" t="str">
        <f>IF(CV19="","",VLOOKUP(CONCATENATE(CU$3,CV19),m_selling_spec!$A:$H,2,FALSE))</f>
        <v/>
      </c>
      <c r="CV19" s="104"/>
      <c r="CW19" s="110" t="str">
        <f>IF(CX19="","",VLOOKUP(CONCATENATE(CW$3,CX19),m_selling_spec!$A:$H,2,FALSE))</f>
        <v/>
      </c>
      <c r="CX19" s="104"/>
      <c r="CY19" s="110" t="str">
        <f>IF(CZ19="","",VLOOKUP(CONCATENATE(CY$3,CZ19),m_selling_spec!$A:$H,2,FALSE))</f>
        <v/>
      </c>
      <c r="CZ19" s="104"/>
      <c r="DA19" s="110"/>
      <c r="DB19" s="104"/>
    </row>
    <row r="20" spans="1:106">
      <c r="A20" s="238" t="s">
        <v>3806</v>
      </c>
      <c r="B20" s="104"/>
      <c r="C20" s="104"/>
      <c r="D20" s="104">
        <v>10</v>
      </c>
      <c r="E20" s="110" t="str">
        <f>INDEX(product!B:B,MATCH(D20,product!A:A,0))</f>
        <v>ATIS</v>
      </c>
      <c r="F20" s="110" t="str">
        <f>INDEX(product!E:E,MATCH(D20,product!A:A,0))</f>
        <v>Window series</v>
      </c>
      <c r="G20" s="47"/>
      <c r="H20" s="104"/>
      <c r="I20" s="47"/>
      <c r="J20" s="104"/>
      <c r="K20" s="110" t="str">
        <f>IF(L20="","",VLOOKUP(CONCATENATE(K$3,L20),m_selling_spec!$A:$H,2,FALSE))</f>
        <v/>
      </c>
      <c r="L20" s="104"/>
      <c r="M20" s="110" t="str">
        <f>IF(N20="","",VLOOKUP(CONCATENATE(M$3,N20),m_selling_spec!$A:$H,2,FALSE))</f>
        <v>o6.1</v>
      </c>
      <c r="N20" s="104" t="s">
        <v>3770</v>
      </c>
      <c r="O20" s="110" t="str">
        <f>IF(P20="","",VLOOKUP(CONCATENATE(O$3,P20),m_selling_spec!$A:$H,2,FALSE))</f>
        <v>o7.1</v>
      </c>
      <c r="P20" s="104" t="s">
        <v>4076</v>
      </c>
      <c r="Q20" s="110" t="str">
        <f>IF(R20="","",VLOOKUP(CONCATENATE(Q$3,R20),m_selling_spec!$A:$H,2,FALSE))</f>
        <v/>
      </c>
      <c r="R20" s="104"/>
      <c r="S20" s="110"/>
      <c r="T20" s="104"/>
      <c r="U20" s="110"/>
      <c r="V20" s="104"/>
      <c r="W20" s="110"/>
      <c r="X20" s="104"/>
      <c r="Y20" s="110" t="str">
        <f>IF(Z20="","",VLOOKUP(CONCATENATE(Y$3,Z20),m_selling_spec!$A:$H,2,FALSE))</f>
        <v>1.9</v>
      </c>
      <c r="Z20" s="104" t="s">
        <v>68</v>
      </c>
      <c r="AA20" s="47"/>
      <c r="AB20" s="104"/>
      <c r="AC20" s="110" t="str">
        <f>IF(AD20="","",VLOOKUP(CONCATENATE(AC$3,AD20),m_selling_spec!$A:$H,2,FALSE))</f>
        <v>3.1</v>
      </c>
      <c r="AD20" s="104" t="s">
        <v>73</v>
      </c>
      <c r="AE20" s="47"/>
      <c r="AF20" s="104"/>
      <c r="AG20" s="47"/>
      <c r="AH20" s="104"/>
      <c r="AI20" s="110" t="str">
        <f>IF(AJ20="","",VLOOKUP(CONCATENATE(AI$3,AJ20),m_selling_spec!$A:$H,2,FALSE))</f>
        <v/>
      </c>
      <c r="AJ20" s="104"/>
      <c r="AK20" s="110" t="str">
        <f>IF(AL20="","",VLOOKUP(CONCATENATE(AK$3,AL20),m_selling_spec!$A:$H,2,FALSE))</f>
        <v/>
      </c>
      <c r="AL20" s="104"/>
      <c r="AM20" s="47"/>
      <c r="AN20" s="104"/>
      <c r="AO20" s="47"/>
      <c r="AP20" s="104"/>
      <c r="AQ20" s="110" t="str">
        <f>IF(AR20="","",VLOOKUP(CONCATENATE(AQ$3,AR20),m_selling_spec!$A:$H,2,FALSE))</f>
        <v/>
      </c>
      <c r="AR20" s="104"/>
      <c r="AS20" s="110" t="str">
        <f>IF(AT20="","",VLOOKUP(CONCATENATE(AS$3,AT20),m_selling_spec!$A:$H,2,FALSE))</f>
        <v/>
      </c>
      <c r="AT20" s="104"/>
      <c r="AU20" s="110" t="str">
        <f>IF(AV20="","",VLOOKUP(CONCATENATE(AU$3,AV20),m_selling_spec!$A:$H,2,FALSE))</f>
        <v/>
      </c>
      <c r="AV20" s="104"/>
      <c r="AW20" s="47"/>
      <c r="AX20" s="104"/>
      <c r="AY20" s="110" t="str">
        <f>IF(AZ20="","",VLOOKUP(CONCATENATE(AY$3,AZ20),m_selling_spec!$A:$H,2,FALSE))</f>
        <v/>
      </c>
      <c r="AZ20" s="104"/>
      <c r="BA20" s="47"/>
      <c r="BB20" s="104"/>
      <c r="BC20" s="47"/>
      <c r="BD20" s="104"/>
      <c r="BE20" s="47"/>
      <c r="BF20" s="104"/>
      <c r="BG20" s="110" t="str">
        <f>IF(BH20="","",VLOOKUP(CONCATENATE(BG$3,BH20),m_selling_spec!$A:$H,2,FALSE))</f>
        <v/>
      </c>
      <c r="BH20" s="104"/>
      <c r="BI20" s="47"/>
      <c r="BJ20" s="104"/>
      <c r="BK20" s="110" t="str">
        <f>IF(BL20="","",VLOOKUP(CONCATENATE(BK$3,BL20),m_selling_spec!$A:$H,2,FALSE))</f>
        <v/>
      </c>
      <c r="BL20" s="104"/>
      <c r="BM20" s="47"/>
      <c r="BN20" s="104"/>
      <c r="BO20" s="110" t="str">
        <f>IF(BP20="","",VLOOKUP(CONCATENATE(BO$3,BP20),m_selling_spec!$A:$H,2,FALSE))</f>
        <v/>
      </c>
      <c r="BP20" s="104"/>
      <c r="BQ20" s="47"/>
      <c r="BR20" s="104"/>
      <c r="BS20" s="47"/>
      <c r="BT20" s="104"/>
      <c r="BU20" s="47"/>
      <c r="BV20" s="104"/>
      <c r="BW20" s="47"/>
      <c r="BX20" s="104"/>
      <c r="BY20" s="47"/>
      <c r="BZ20" s="104"/>
      <c r="CA20" s="110" t="str">
        <f>IF(CB20="","",VLOOKUP(CONCATENATE(CA$3,CB20),m_selling_spec!$A:$H,2,FALSE))</f>
        <v/>
      </c>
      <c r="CB20" s="104"/>
      <c r="CC20" s="47"/>
      <c r="CD20" s="104"/>
      <c r="CE20" s="47"/>
      <c r="CF20" s="104"/>
      <c r="CG20" s="47"/>
      <c r="CH20" s="104"/>
      <c r="CI20" s="47"/>
      <c r="CJ20" s="104"/>
      <c r="CK20" s="110" t="str">
        <f>IF(CL20="","",VLOOKUP(CONCATENATE(CK$3,CL20),m_selling_spec!$A:$H,2,FALSE))</f>
        <v>33.5</v>
      </c>
      <c r="CL20" s="104" t="s">
        <v>3836</v>
      </c>
      <c r="CM20" s="47"/>
      <c r="CN20" s="104"/>
      <c r="CO20" s="47"/>
      <c r="CP20" s="104"/>
      <c r="CQ20" s="47"/>
      <c r="CR20" s="104"/>
      <c r="CS20" s="47"/>
      <c r="CT20" s="104"/>
      <c r="CU20" s="110" t="str">
        <f>IF(CV20="","",VLOOKUP(CONCATENATE(CU$3,CV20),m_selling_spec!$A:$H,2,FALSE))</f>
        <v/>
      </c>
      <c r="CV20" s="104"/>
      <c r="CW20" s="110" t="str">
        <f>IF(CX20="","",VLOOKUP(CONCATENATE(CW$3,CX20),m_selling_spec!$A:$H,2,FALSE))</f>
        <v/>
      </c>
      <c r="CX20" s="104"/>
      <c r="CY20" s="110" t="str">
        <f>IF(CZ20="","",VLOOKUP(CONCATENATE(CY$3,CZ20),m_selling_spec!$A:$H,2,FALSE))</f>
        <v/>
      </c>
      <c r="CZ20" s="104"/>
      <c r="DA20" s="110"/>
      <c r="DB20" s="104"/>
    </row>
    <row r="21" spans="1:106">
      <c r="A21" s="238" t="s">
        <v>3806</v>
      </c>
      <c r="B21" s="104"/>
      <c r="C21" s="104"/>
      <c r="D21" s="104">
        <v>10</v>
      </c>
      <c r="E21" s="110" t="str">
        <f>INDEX(product!B:B,MATCH(D21,product!A:A,0))</f>
        <v>ATIS</v>
      </c>
      <c r="F21" s="110" t="str">
        <f>INDEX(product!E:E,MATCH(D21,product!A:A,0))</f>
        <v>Window series</v>
      </c>
      <c r="G21" s="47"/>
      <c r="H21" s="104"/>
      <c r="I21" s="47"/>
      <c r="J21" s="104"/>
      <c r="K21" s="110" t="str">
        <f>IF(L21="","",VLOOKUP(CONCATENATE(K$3,L21),m_selling_spec!$A:$H,2,FALSE))</f>
        <v/>
      </c>
      <c r="L21" s="104"/>
      <c r="M21" s="110" t="str">
        <f>IF(N21="","",VLOOKUP(CONCATENATE(M$3,N21),m_selling_spec!$A:$H,2,FALSE))</f>
        <v>o6.1</v>
      </c>
      <c r="N21" s="104" t="s">
        <v>3770</v>
      </c>
      <c r="O21" s="110" t="str">
        <f>IF(P21="","",VLOOKUP(CONCATENATE(O$3,P21),m_selling_spec!$A:$H,2,FALSE))</f>
        <v>o7.2</v>
      </c>
      <c r="P21" s="104" t="s">
        <v>4004</v>
      </c>
      <c r="Q21" s="110" t="str">
        <f>IF(R21="","",VLOOKUP(CONCATENATE(Q$3,R21),m_selling_spec!$A:$H,2,FALSE))</f>
        <v/>
      </c>
      <c r="R21" s="104"/>
      <c r="S21" s="110"/>
      <c r="T21" s="104"/>
      <c r="U21" s="110"/>
      <c r="V21" s="104"/>
      <c r="W21" s="110"/>
      <c r="X21" s="104"/>
      <c r="Y21" s="110" t="str">
        <f>IF(Z21="","",VLOOKUP(CONCATENATE(Y$3,Z21),m_selling_spec!$A:$H,2,FALSE))</f>
        <v>1.9</v>
      </c>
      <c r="Z21" s="104" t="s">
        <v>68</v>
      </c>
      <c r="AA21" s="47"/>
      <c r="AB21" s="104"/>
      <c r="AC21" s="110" t="str">
        <f>IF(AD21="","",VLOOKUP(CONCATENATE(AC$3,AD21),m_selling_spec!$A:$H,2,FALSE))</f>
        <v>3.1</v>
      </c>
      <c r="AD21" s="104" t="s">
        <v>73</v>
      </c>
      <c r="AE21" s="47"/>
      <c r="AF21" s="104"/>
      <c r="AG21" s="47"/>
      <c r="AH21" s="104"/>
      <c r="AI21" s="110" t="str">
        <f>IF(AJ21="","",VLOOKUP(CONCATENATE(AI$3,AJ21),m_selling_spec!$A:$H,2,FALSE))</f>
        <v/>
      </c>
      <c r="AJ21" s="104"/>
      <c r="AK21" s="110" t="str">
        <f>IF(AL21="","",VLOOKUP(CONCATENATE(AK$3,AL21),m_selling_spec!$A:$H,2,FALSE))</f>
        <v/>
      </c>
      <c r="AL21" s="104"/>
      <c r="AM21" s="47"/>
      <c r="AN21" s="104"/>
      <c r="AO21" s="47"/>
      <c r="AP21" s="104"/>
      <c r="AQ21" s="110" t="str">
        <f>IF(AR21="","",VLOOKUP(CONCATENATE(AQ$3,AR21),m_selling_spec!$A:$H,2,FALSE))</f>
        <v/>
      </c>
      <c r="AR21" s="104"/>
      <c r="AS21" s="110" t="str">
        <f>IF(AT21="","",VLOOKUP(CONCATENATE(AS$3,AT21),m_selling_spec!$A:$H,2,FALSE))</f>
        <v/>
      </c>
      <c r="AT21" s="104"/>
      <c r="AU21" s="110" t="str">
        <f>IF(AV21="","",VLOOKUP(CONCATENATE(AU$3,AV21),m_selling_spec!$A:$H,2,FALSE))</f>
        <v/>
      </c>
      <c r="AV21" s="104"/>
      <c r="AW21" s="47"/>
      <c r="AX21" s="104"/>
      <c r="AY21" s="110" t="str">
        <f>IF(AZ21="","",VLOOKUP(CONCATENATE(AY$3,AZ21),m_selling_spec!$A:$H,2,FALSE))</f>
        <v/>
      </c>
      <c r="AZ21" s="104"/>
      <c r="BA21" s="47"/>
      <c r="BB21" s="104"/>
      <c r="BC21" s="47"/>
      <c r="BD21" s="104"/>
      <c r="BE21" s="47"/>
      <c r="BF21" s="104"/>
      <c r="BG21" s="110" t="str">
        <f>IF(BH21="","",VLOOKUP(CONCATENATE(BG$3,BH21),m_selling_spec!$A:$H,2,FALSE))</f>
        <v/>
      </c>
      <c r="BH21" s="104"/>
      <c r="BI21" s="47"/>
      <c r="BJ21" s="104"/>
      <c r="BK21" s="110" t="str">
        <f>IF(BL21="","",VLOOKUP(CONCATENATE(BK$3,BL21),m_selling_spec!$A:$H,2,FALSE))</f>
        <v/>
      </c>
      <c r="BL21" s="104"/>
      <c r="BM21" s="47"/>
      <c r="BN21" s="104"/>
      <c r="BO21" s="110" t="str">
        <f>IF(BP21="","",VLOOKUP(CONCATENATE(BO$3,BP21),m_selling_spec!$A:$H,2,FALSE))</f>
        <v/>
      </c>
      <c r="BP21" s="104"/>
      <c r="BQ21" s="47"/>
      <c r="BR21" s="104"/>
      <c r="BS21" s="47"/>
      <c r="BT21" s="104"/>
      <c r="BU21" s="47"/>
      <c r="BV21" s="104"/>
      <c r="BW21" s="47"/>
      <c r="BX21" s="104"/>
      <c r="BY21" s="47"/>
      <c r="BZ21" s="104"/>
      <c r="CA21" s="110" t="str">
        <f>IF(CB21="","",VLOOKUP(CONCATENATE(CA$3,CB21),m_selling_spec!$A:$H,2,FALSE))</f>
        <v/>
      </c>
      <c r="CB21" s="104"/>
      <c r="CC21" s="47"/>
      <c r="CD21" s="104"/>
      <c r="CE21" s="47"/>
      <c r="CF21" s="104"/>
      <c r="CG21" s="47"/>
      <c r="CH21" s="104"/>
      <c r="CI21" s="47"/>
      <c r="CJ21" s="104"/>
      <c r="CK21" s="110" t="str">
        <f>IF(CL21="","",VLOOKUP(CONCATENATE(CK$3,CL21),m_selling_spec!$A:$H,2,FALSE))</f>
        <v>33.5</v>
      </c>
      <c r="CL21" s="104" t="s">
        <v>3836</v>
      </c>
      <c r="CM21" s="47"/>
      <c r="CN21" s="104"/>
      <c r="CO21" s="47"/>
      <c r="CP21" s="104"/>
      <c r="CQ21" s="47"/>
      <c r="CR21" s="104"/>
      <c r="CS21" s="47"/>
      <c r="CT21" s="104"/>
      <c r="CU21" s="110" t="str">
        <f>IF(CV21="","",VLOOKUP(CONCATENATE(CU$3,CV21),m_selling_spec!$A:$H,2,FALSE))</f>
        <v/>
      </c>
      <c r="CV21" s="104"/>
      <c r="CW21" s="110" t="str">
        <f>IF(CX21="","",VLOOKUP(CONCATENATE(CW$3,CX21),m_selling_spec!$A:$H,2,FALSE))</f>
        <v/>
      </c>
      <c r="CX21" s="104"/>
      <c r="CY21" s="110" t="str">
        <f>IF(CZ21="","",VLOOKUP(CONCATENATE(CY$3,CZ21),m_selling_spec!$A:$H,2,FALSE))</f>
        <v/>
      </c>
      <c r="CZ21" s="104"/>
      <c r="DA21" s="110"/>
      <c r="DB21" s="104"/>
    </row>
    <row r="22" spans="1:106">
      <c r="A22" s="238" t="s">
        <v>3806</v>
      </c>
      <c r="B22" s="104"/>
      <c r="C22" s="104"/>
      <c r="D22" s="104">
        <v>10</v>
      </c>
      <c r="E22" s="110" t="str">
        <f>INDEX(product!B:B,MATCH(D22,product!A:A,0))</f>
        <v>ATIS</v>
      </c>
      <c r="F22" s="110" t="str">
        <f>INDEX(product!E:E,MATCH(D22,product!A:A,0))</f>
        <v>Window series</v>
      </c>
      <c r="G22" s="47"/>
      <c r="H22" s="104"/>
      <c r="I22" s="47"/>
      <c r="J22" s="104"/>
      <c r="K22" s="110" t="str">
        <f>IF(L22="","",VLOOKUP(CONCATENATE(K$3,L22),m_selling_spec!$A:$H,2,FALSE))</f>
        <v/>
      </c>
      <c r="L22" s="104"/>
      <c r="M22" s="110" t="str">
        <f>IF(N22="","",VLOOKUP(CONCATENATE(M$3,N22),m_selling_spec!$A:$H,2,FALSE))</f>
        <v>o6.3</v>
      </c>
      <c r="N22" s="104" t="s">
        <v>4004</v>
      </c>
      <c r="O22" s="110" t="str">
        <f>IF(P22="","",VLOOKUP(CONCATENATE(O$3,P22),m_selling_spec!$A:$H,2,FALSE))</f>
        <v>o7.1</v>
      </c>
      <c r="P22" s="104" t="s">
        <v>4076</v>
      </c>
      <c r="Q22" s="110" t="str">
        <f>IF(R22="","",VLOOKUP(CONCATENATE(Q$3,R22),m_selling_spec!$A:$H,2,FALSE))</f>
        <v/>
      </c>
      <c r="R22" s="104"/>
      <c r="S22" s="110"/>
      <c r="T22" s="104"/>
      <c r="U22" s="110"/>
      <c r="V22" s="104"/>
      <c r="W22" s="110"/>
      <c r="X22" s="104"/>
      <c r="Y22" s="110" t="str">
        <f>IF(Z22="","",VLOOKUP(CONCATENATE(Y$3,Z22),m_selling_spec!$A:$H,2,FALSE))</f>
        <v>1.9</v>
      </c>
      <c r="Z22" s="104" t="s">
        <v>68</v>
      </c>
      <c r="AA22" s="47"/>
      <c r="AB22" s="104"/>
      <c r="AC22" s="110" t="str">
        <f>IF(AD22="","",VLOOKUP(CONCATENATE(AC$3,AD22),m_selling_spec!$A:$H,2,FALSE))</f>
        <v>3.1</v>
      </c>
      <c r="AD22" s="104" t="s">
        <v>73</v>
      </c>
      <c r="AE22" s="47"/>
      <c r="AF22" s="104"/>
      <c r="AG22" s="47"/>
      <c r="AH22" s="104"/>
      <c r="AI22" s="110" t="str">
        <f>IF(AJ22="","",VLOOKUP(CONCATENATE(AI$3,AJ22),m_selling_spec!$A:$H,2,FALSE))</f>
        <v/>
      </c>
      <c r="AJ22" s="104"/>
      <c r="AK22" s="110" t="str">
        <f>IF(AL22="","",VLOOKUP(CONCATENATE(AK$3,AL22),m_selling_spec!$A:$H,2,FALSE))</f>
        <v/>
      </c>
      <c r="AL22" s="104"/>
      <c r="AM22" s="47"/>
      <c r="AN22" s="104"/>
      <c r="AO22" s="47"/>
      <c r="AP22" s="104"/>
      <c r="AQ22" s="110" t="str">
        <f>IF(AR22="","",VLOOKUP(CONCATENATE(AQ$3,AR22),m_selling_spec!$A:$H,2,FALSE))</f>
        <v/>
      </c>
      <c r="AR22" s="104"/>
      <c r="AS22" s="110" t="str">
        <f>IF(AT22="","",VLOOKUP(CONCATENATE(AS$3,AT22),m_selling_spec!$A:$H,2,FALSE))</f>
        <v/>
      </c>
      <c r="AT22" s="104"/>
      <c r="AU22" s="110" t="str">
        <f>IF(AV22="","",VLOOKUP(CONCATENATE(AU$3,AV22),m_selling_spec!$A:$H,2,FALSE))</f>
        <v/>
      </c>
      <c r="AV22" s="104"/>
      <c r="AW22" s="47"/>
      <c r="AX22" s="104"/>
      <c r="AY22" s="110" t="str">
        <f>IF(AZ22="","",VLOOKUP(CONCATENATE(AY$3,AZ22),m_selling_spec!$A:$H,2,FALSE))</f>
        <v/>
      </c>
      <c r="AZ22" s="104"/>
      <c r="BA22" s="47"/>
      <c r="BB22" s="104"/>
      <c r="BC22" s="47"/>
      <c r="BD22" s="104"/>
      <c r="BE22" s="47"/>
      <c r="BF22" s="104"/>
      <c r="BG22" s="110" t="str">
        <f>IF(BH22="","",VLOOKUP(CONCATENATE(BG$3,BH22),m_selling_spec!$A:$H,2,FALSE))</f>
        <v/>
      </c>
      <c r="BH22" s="104"/>
      <c r="BI22" s="47"/>
      <c r="BJ22" s="104"/>
      <c r="BK22" s="110" t="str">
        <f>IF(BL22="","",VLOOKUP(CONCATENATE(BK$3,BL22),m_selling_spec!$A:$H,2,FALSE))</f>
        <v/>
      </c>
      <c r="BL22" s="104"/>
      <c r="BM22" s="47"/>
      <c r="BN22" s="104"/>
      <c r="BO22" s="110" t="str">
        <f>IF(BP22="","",VLOOKUP(CONCATENATE(BO$3,BP22),m_selling_spec!$A:$H,2,FALSE))</f>
        <v/>
      </c>
      <c r="BP22" s="104"/>
      <c r="BQ22" s="47"/>
      <c r="BR22" s="104"/>
      <c r="BS22" s="47"/>
      <c r="BT22" s="104"/>
      <c r="BU22" s="47"/>
      <c r="BV22" s="104"/>
      <c r="BW22" s="47"/>
      <c r="BX22" s="104"/>
      <c r="BY22" s="47"/>
      <c r="BZ22" s="104"/>
      <c r="CA22" s="110" t="str">
        <f>IF(CB22="","",VLOOKUP(CONCATENATE(CA$3,CB22),m_selling_spec!$A:$H,2,FALSE))</f>
        <v/>
      </c>
      <c r="CB22" s="104"/>
      <c r="CC22" s="47"/>
      <c r="CD22" s="104"/>
      <c r="CE22" s="47"/>
      <c r="CF22" s="104"/>
      <c r="CG22" s="47"/>
      <c r="CH22" s="104"/>
      <c r="CI22" s="47"/>
      <c r="CJ22" s="104"/>
      <c r="CK22" s="110" t="str">
        <f>IF(CL22="","",VLOOKUP(CONCATENATE(CK$3,CL22),m_selling_spec!$A:$H,2,FALSE))</f>
        <v>33.5</v>
      </c>
      <c r="CL22" s="104" t="s">
        <v>3836</v>
      </c>
      <c r="CM22" s="47"/>
      <c r="CN22" s="104"/>
      <c r="CO22" s="47"/>
      <c r="CP22" s="104"/>
      <c r="CQ22" s="47"/>
      <c r="CR22" s="104"/>
      <c r="CS22" s="47"/>
      <c r="CT22" s="104"/>
      <c r="CU22" s="110" t="str">
        <f>IF(CV22="","",VLOOKUP(CONCATENATE(CU$3,CV22),m_selling_spec!$A:$H,2,FALSE))</f>
        <v/>
      </c>
      <c r="CV22" s="104"/>
      <c r="CW22" s="110" t="str">
        <f>IF(CX22="","",VLOOKUP(CONCATENATE(CW$3,CX22),m_selling_spec!$A:$H,2,FALSE))</f>
        <v/>
      </c>
      <c r="CX22" s="104"/>
      <c r="CY22" s="110" t="str">
        <f>IF(CZ22="","",VLOOKUP(CONCATENATE(CY$3,CZ22),m_selling_spec!$A:$H,2,FALSE))</f>
        <v/>
      </c>
      <c r="CZ22" s="104"/>
      <c r="DA22" s="110"/>
      <c r="DB22" s="104"/>
    </row>
    <row r="23" spans="1:106">
      <c r="A23" s="238" t="s">
        <v>3806</v>
      </c>
      <c r="B23" s="104"/>
      <c r="C23" s="104"/>
      <c r="D23" s="104">
        <v>10</v>
      </c>
      <c r="E23" s="110" t="str">
        <f>INDEX(product!B:B,MATCH(D23,product!A:A,0))</f>
        <v>ATIS</v>
      </c>
      <c r="F23" s="110" t="str">
        <f>INDEX(product!E:E,MATCH(D23,product!A:A,0))</f>
        <v>Window series</v>
      </c>
      <c r="G23" s="47"/>
      <c r="H23" s="104"/>
      <c r="I23" s="47"/>
      <c r="J23" s="104"/>
      <c r="K23" s="110" t="str">
        <f>IF(L23="","",VLOOKUP(CONCATENATE(K$3,L23),m_selling_spec!$A:$H,2,FALSE))</f>
        <v/>
      </c>
      <c r="L23" s="104"/>
      <c r="M23" s="110" t="str">
        <f>IF(N23="","",VLOOKUP(CONCATENATE(M$3,N23),m_selling_spec!$A:$H,2,FALSE))</f>
        <v>o6.3</v>
      </c>
      <c r="N23" s="104" t="s">
        <v>4004</v>
      </c>
      <c r="O23" s="110" t="str">
        <f>IF(P23="","",VLOOKUP(CONCATENATE(O$3,P23),m_selling_spec!$A:$H,2,FALSE))</f>
        <v>o7.2</v>
      </c>
      <c r="P23" s="104" t="s">
        <v>4004</v>
      </c>
      <c r="Q23" s="110" t="str">
        <f>IF(R23="","",VLOOKUP(CONCATENATE(Q$3,R23),m_selling_spec!$A:$H,2,FALSE))</f>
        <v/>
      </c>
      <c r="R23" s="104"/>
      <c r="S23" s="110"/>
      <c r="T23" s="104"/>
      <c r="U23" s="110"/>
      <c r="V23" s="104"/>
      <c r="W23" s="110"/>
      <c r="X23" s="104"/>
      <c r="Y23" s="110" t="str">
        <f>IF(Z23="","",VLOOKUP(CONCATENATE(Y$3,Z23),m_selling_spec!$A:$H,2,FALSE))</f>
        <v>1.9</v>
      </c>
      <c r="Z23" s="104" t="s">
        <v>68</v>
      </c>
      <c r="AA23" s="47"/>
      <c r="AB23" s="104"/>
      <c r="AC23" s="110" t="str">
        <f>IF(AD23="","",VLOOKUP(CONCATENATE(AC$3,AD23),m_selling_spec!$A:$H,2,FALSE))</f>
        <v>3.1</v>
      </c>
      <c r="AD23" s="104" t="s">
        <v>73</v>
      </c>
      <c r="AE23" s="47"/>
      <c r="AF23" s="104"/>
      <c r="AG23" s="47"/>
      <c r="AH23" s="104"/>
      <c r="AI23" s="110" t="str">
        <f>IF(AJ23="","",VLOOKUP(CONCATENATE(AI$3,AJ23),m_selling_spec!$A:$H,2,FALSE))</f>
        <v/>
      </c>
      <c r="AJ23" s="104"/>
      <c r="AK23" s="110" t="str">
        <f>IF(AL23="","",VLOOKUP(CONCATENATE(AK$3,AL23),m_selling_spec!$A:$H,2,FALSE))</f>
        <v/>
      </c>
      <c r="AL23" s="104"/>
      <c r="AM23" s="47"/>
      <c r="AN23" s="104"/>
      <c r="AO23" s="47"/>
      <c r="AP23" s="104"/>
      <c r="AQ23" s="110" t="str">
        <f>IF(AR23="","",VLOOKUP(CONCATENATE(AQ$3,AR23),m_selling_spec!$A:$H,2,FALSE))</f>
        <v/>
      </c>
      <c r="AR23" s="104"/>
      <c r="AS23" s="110" t="str">
        <f>IF(AT23="","",VLOOKUP(CONCATENATE(AS$3,AT23),m_selling_spec!$A:$H,2,FALSE))</f>
        <v/>
      </c>
      <c r="AT23" s="104"/>
      <c r="AU23" s="110" t="str">
        <f>IF(AV23="","",VLOOKUP(CONCATENATE(AU$3,AV23),m_selling_spec!$A:$H,2,FALSE))</f>
        <v/>
      </c>
      <c r="AV23" s="104"/>
      <c r="AW23" s="47"/>
      <c r="AX23" s="104"/>
      <c r="AY23" s="110" t="str">
        <f>IF(AZ23="","",VLOOKUP(CONCATENATE(AY$3,AZ23),m_selling_spec!$A:$H,2,FALSE))</f>
        <v/>
      </c>
      <c r="AZ23" s="104"/>
      <c r="BA23" s="47"/>
      <c r="BB23" s="104"/>
      <c r="BC23" s="47"/>
      <c r="BD23" s="104"/>
      <c r="BE23" s="47"/>
      <c r="BF23" s="104"/>
      <c r="BG23" s="110" t="str">
        <f>IF(BH23="","",VLOOKUP(CONCATENATE(BG$3,BH23),m_selling_spec!$A:$H,2,FALSE))</f>
        <v/>
      </c>
      <c r="BH23" s="104"/>
      <c r="BI23" s="47"/>
      <c r="BJ23" s="104"/>
      <c r="BK23" s="110" t="str">
        <f>IF(BL23="","",VLOOKUP(CONCATENATE(BK$3,BL23),m_selling_spec!$A:$H,2,FALSE))</f>
        <v/>
      </c>
      <c r="BL23" s="104"/>
      <c r="BM23" s="47"/>
      <c r="BN23" s="104"/>
      <c r="BO23" s="110" t="str">
        <f>IF(BP23="","",VLOOKUP(CONCATENATE(BO$3,BP23),m_selling_spec!$A:$H,2,FALSE))</f>
        <v/>
      </c>
      <c r="BP23" s="104"/>
      <c r="BQ23" s="47"/>
      <c r="BR23" s="104"/>
      <c r="BS23" s="47"/>
      <c r="BT23" s="104"/>
      <c r="BU23" s="47"/>
      <c r="BV23" s="104"/>
      <c r="BW23" s="47"/>
      <c r="BX23" s="104"/>
      <c r="BY23" s="47"/>
      <c r="BZ23" s="104"/>
      <c r="CA23" s="110" t="str">
        <f>IF(CB23="","",VLOOKUP(CONCATENATE(CA$3,CB23),m_selling_spec!$A:$H,2,FALSE))</f>
        <v/>
      </c>
      <c r="CB23" s="104"/>
      <c r="CC23" s="47"/>
      <c r="CD23" s="104"/>
      <c r="CE23" s="47"/>
      <c r="CF23" s="104"/>
      <c r="CG23" s="47"/>
      <c r="CH23" s="104"/>
      <c r="CI23" s="47"/>
      <c r="CJ23" s="104"/>
      <c r="CK23" s="110" t="str">
        <f>IF(CL23="","",VLOOKUP(CONCATENATE(CK$3,CL23),m_selling_spec!$A:$H,2,FALSE))</f>
        <v>33.5</v>
      </c>
      <c r="CL23" s="104" t="s">
        <v>3836</v>
      </c>
      <c r="CM23" s="47"/>
      <c r="CN23" s="104"/>
      <c r="CO23" s="47"/>
      <c r="CP23" s="104"/>
      <c r="CQ23" s="47"/>
      <c r="CR23" s="104"/>
      <c r="CS23" s="47"/>
      <c r="CT23" s="104"/>
      <c r="CU23" s="110" t="str">
        <f>IF(CV23="","",VLOOKUP(CONCATENATE(CU$3,CV23),m_selling_spec!$A:$H,2,FALSE))</f>
        <v/>
      </c>
      <c r="CV23" s="104"/>
      <c r="CW23" s="110" t="str">
        <f>IF(CX23="","",VLOOKUP(CONCATENATE(CW$3,CX23),m_selling_spec!$A:$H,2,FALSE))</f>
        <v/>
      </c>
      <c r="CX23" s="104"/>
      <c r="CY23" s="110" t="str">
        <f>IF(CZ23="","",VLOOKUP(CONCATENATE(CY$3,CZ23),m_selling_spec!$A:$H,2,FALSE))</f>
        <v/>
      </c>
      <c r="CZ23" s="104"/>
      <c r="DA23" s="110"/>
      <c r="DB23" s="104"/>
    </row>
    <row r="24" spans="1:106">
      <c r="A24" s="104" t="s">
        <v>3807</v>
      </c>
      <c r="B24" s="104"/>
      <c r="C24" s="104"/>
      <c r="D24" s="104">
        <v>10</v>
      </c>
      <c r="E24" s="110" t="str">
        <f>INDEX(product!B:B,MATCH(D24,product!A:A,0))</f>
        <v>ATIS</v>
      </c>
      <c r="F24" s="110" t="str">
        <f>INDEX(product!E:E,MATCH(D24,product!A:A,0))</f>
        <v>Window series</v>
      </c>
      <c r="G24" s="47"/>
      <c r="H24" s="104"/>
      <c r="I24" s="47"/>
      <c r="J24" s="104"/>
      <c r="K24" s="110" t="str">
        <f>IF(L24="","",VLOOKUP(CONCATENATE(K$3,L24),m_selling_spec!$A:$H,2,FALSE))</f>
        <v/>
      </c>
      <c r="L24" s="104"/>
      <c r="M24" s="110" t="str">
        <f>IF(N24="","",VLOOKUP(CONCATENATE(M$3,N24),m_selling_spec!$A:$H,2,FALSE))</f>
        <v>o6.1</v>
      </c>
      <c r="N24" s="104" t="s">
        <v>3770</v>
      </c>
      <c r="O24" s="110" t="str">
        <f>IF(P24="","",VLOOKUP(CONCATENATE(O$3,P24),m_selling_spec!$A:$H,2,FALSE))</f>
        <v/>
      </c>
      <c r="P24" s="104"/>
      <c r="Q24" s="110" t="str">
        <f>IF(R24="","",VLOOKUP(CONCATENATE(Q$3,R24),m_selling_spec!$A:$H,2,FALSE))</f>
        <v/>
      </c>
      <c r="R24" s="104"/>
      <c r="S24" s="110"/>
      <c r="T24" s="104"/>
      <c r="U24" s="110"/>
      <c r="V24" s="104"/>
      <c r="W24" s="110"/>
      <c r="X24" s="104"/>
      <c r="Y24" s="110" t="str">
        <f>IF(Z24="","",VLOOKUP(CONCATENATE(Y$3,Z24),m_selling_spec!$A:$H,2,FALSE))</f>
        <v>1.9</v>
      </c>
      <c r="Z24" s="104" t="s">
        <v>68</v>
      </c>
      <c r="AA24" s="47"/>
      <c r="AB24" s="104"/>
      <c r="AC24" s="110" t="str">
        <f>IF(AD24="","",VLOOKUP(CONCATENATE(AC$3,AD24),m_selling_spec!$A:$H,2,FALSE))</f>
        <v>3.1</v>
      </c>
      <c r="AD24" s="104" t="s">
        <v>73</v>
      </c>
      <c r="AE24" s="47"/>
      <c r="AF24" s="104"/>
      <c r="AG24" s="47"/>
      <c r="AH24" s="104"/>
      <c r="AI24" s="110" t="str">
        <f>IF(AJ24="","",VLOOKUP(CONCATENATE(AI$3,AJ24),m_selling_spec!$A:$H,2,FALSE))</f>
        <v/>
      </c>
      <c r="AJ24" s="104"/>
      <c r="AK24" s="110" t="str">
        <f>IF(AL24="","",VLOOKUP(CONCATENATE(AK$3,AL24),m_selling_spec!$A:$H,2,FALSE))</f>
        <v/>
      </c>
      <c r="AL24" s="104"/>
      <c r="AM24" s="47"/>
      <c r="AN24" s="104"/>
      <c r="AO24" s="47"/>
      <c r="AP24" s="104"/>
      <c r="AQ24" s="110" t="str">
        <f>IF(AR24="","",VLOOKUP(CONCATENATE(AQ$3,AR24),m_selling_spec!$A:$H,2,FALSE))</f>
        <v/>
      </c>
      <c r="AR24" s="104"/>
      <c r="AS24" s="110" t="str">
        <f>IF(AT24="","",VLOOKUP(CONCATENATE(AS$3,AT24),m_selling_spec!$A:$H,2,FALSE))</f>
        <v/>
      </c>
      <c r="AT24" s="104"/>
      <c r="AU24" s="110" t="str">
        <f>IF(AV24="","",VLOOKUP(CONCATENATE(AU$3,AV24),m_selling_spec!$A:$H,2,FALSE))</f>
        <v/>
      </c>
      <c r="AV24" s="104"/>
      <c r="AW24" s="47"/>
      <c r="AX24" s="104"/>
      <c r="AY24" s="110" t="str">
        <f>IF(AZ24="","",VLOOKUP(CONCATENATE(AY$3,AZ24),m_selling_spec!$A:$H,2,FALSE))</f>
        <v/>
      </c>
      <c r="AZ24" s="104"/>
      <c r="BA24" s="47"/>
      <c r="BB24" s="104"/>
      <c r="BC24" s="47"/>
      <c r="BD24" s="104"/>
      <c r="BE24" s="47"/>
      <c r="BF24" s="104"/>
      <c r="BG24" s="110" t="str">
        <f>IF(BH24="","",VLOOKUP(CONCATENATE(BG$3,BH24),m_selling_spec!$A:$H,2,FALSE))</f>
        <v/>
      </c>
      <c r="BH24" s="104"/>
      <c r="BI24" s="47"/>
      <c r="BJ24" s="104"/>
      <c r="BK24" s="110" t="str">
        <f>IF(BL24="","",VLOOKUP(CONCATENATE(BK$3,BL24),m_selling_spec!$A:$H,2,FALSE))</f>
        <v/>
      </c>
      <c r="BL24" s="104"/>
      <c r="BM24" s="47"/>
      <c r="BN24" s="104"/>
      <c r="BO24" s="110" t="str">
        <f>IF(BP24="","",VLOOKUP(CONCATENATE(BO$3,BP24),m_selling_spec!$A:$H,2,FALSE))</f>
        <v/>
      </c>
      <c r="BP24" s="104"/>
      <c r="BQ24" s="47"/>
      <c r="BR24" s="104"/>
      <c r="BS24" s="47"/>
      <c r="BT24" s="104"/>
      <c r="BU24" s="47"/>
      <c r="BV24" s="104"/>
      <c r="BW24" s="47"/>
      <c r="BX24" s="104"/>
      <c r="BY24" s="47"/>
      <c r="BZ24" s="104"/>
      <c r="CA24" s="110" t="str">
        <f>IF(CB24="","",VLOOKUP(CONCATENATE(CA$3,CB24),m_selling_spec!$A:$H,2,FALSE))</f>
        <v/>
      </c>
      <c r="CB24" s="104"/>
      <c r="CC24" s="47"/>
      <c r="CD24" s="104"/>
      <c r="CE24" s="47"/>
      <c r="CF24" s="104"/>
      <c r="CG24" s="47"/>
      <c r="CH24" s="104"/>
      <c r="CI24" s="47"/>
      <c r="CJ24" s="104"/>
      <c r="CK24" s="110" t="str">
        <f>IF(CL24="","",VLOOKUP(CONCATENATE(CK$3,CL24),m_selling_spec!$A:$H,2,FALSE))</f>
        <v>33.6</v>
      </c>
      <c r="CL24" s="104" t="s">
        <v>3837</v>
      </c>
      <c r="CM24" s="47"/>
      <c r="CN24" s="104"/>
      <c r="CO24" s="47"/>
      <c r="CP24" s="104"/>
      <c r="CQ24" s="47"/>
      <c r="CR24" s="104"/>
      <c r="CS24" s="47"/>
      <c r="CT24" s="104"/>
      <c r="CU24" s="110" t="str">
        <f>IF(CV24="","",VLOOKUP(CONCATENATE(CU$3,CV24),m_selling_spec!$A:$H,2,FALSE))</f>
        <v/>
      </c>
      <c r="CV24" s="104"/>
      <c r="CW24" s="110" t="str">
        <f>IF(CX24="","",VLOOKUP(CONCATENATE(CW$3,CX24),m_selling_spec!$A:$H,2,FALSE))</f>
        <v/>
      </c>
      <c r="CX24" s="104"/>
      <c r="CY24" s="110" t="str">
        <f>IF(CZ24="","",VLOOKUP(CONCATENATE(CY$3,CZ24),m_selling_spec!$A:$H,2,FALSE))</f>
        <v/>
      </c>
      <c r="CZ24" s="104"/>
      <c r="DA24" s="110"/>
      <c r="DB24" s="104"/>
    </row>
    <row r="25" spans="1:106">
      <c r="A25" s="104" t="s">
        <v>3807</v>
      </c>
      <c r="B25" s="104"/>
      <c r="C25" s="104"/>
      <c r="D25" s="104">
        <v>10</v>
      </c>
      <c r="E25" s="110" t="str">
        <f>INDEX(product!B:B,MATCH(D25,product!A:A,0))</f>
        <v>ATIS</v>
      </c>
      <c r="F25" s="110" t="str">
        <f>INDEX(product!E:E,MATCH(D25,product!A:A,0))</f>
        <v>Window series</v>
      </c>
      <c r="G25" s="47"/>
      <c r="H25" s="104"/>
      <c r="I25" s="47"/>
      <c r="J25" s="104"/>
      <c r="K25" s="110" t="str">
        <f>IF(L25="","",VLOOKUP(CONCATENATE(K$3,L25),m_selling_spec!$A:$H,2,FALSE))</f>
        <v/>
      </c>
      <c r="L25" s="104"/>
      <c r="M25" s="110" t="str">
        <f>IF(N25="","",VLOOKUP(CONCATENATE(M$3,N25),m_selling_spec!$A:$H,2,FALSE))</f>
        <v>o6.3</v>
      </c>
      <c r="N25" s="104" t="s">
        <v>4004</v>
      </c>
      <c r="O25" s="110" t="str">
        <f>IF(P25="","",VLOOKUP(CONCATENATE(O$3,P25),m_selling_spec!$A:$H,2,FALSE))</f>
        <v/>
      </c>
      <c r="P25" s="104"/>
      <c r="Q25" s="110" t="str">
        <f>IF(R25="","",VLOOKUP(CONCATENATE(Q$3,R25),m_selling_spec!$A:$H,2,FALSE))</f>
        <v/>
      </c>
      <c r="R25" s="104"/>
      <c r="S25" s="110"/>
      <c r="T25" s="104"/>
      <c r="U25" s="110"/>
      <c r="V25" s="104"/>
      <c r="W25" s="110"/>
      <c r="X25" s="104"/>
      <c r="Y25" s="110" t="str">
        <f>IF(Z25="","",VLOOKUP(CONCATENATE(Y$3,Z25),m_selling_spec!$A:$H,2,FALSE))</f>
        <v>1.9</v>
      </c>
      <c r="Z25" s="104" t="s">
        <v>68</v>
      </c>
      <c r="AA25" s="47"/>
      <c r="AB25" s="104"/>
      <c r="AC25" s="110" t="str">
        <f>IF(AD25="","",VLOOKUP(CONCATENATE(AC$3,AD25),m_selling_spec!$A:$H,2,FALSE))</f>
        <v>3.1</v>
      </c>
      <c r="AD25" s="104" t="s">
        <v>73</v>
      </c>
      <c r="AE25" s="47"/>
      <c r="AF25" s="104"/>
      <c r="AG25" s="47"/>
      <c r="AH25" s="104"/>
      <c r="AI25" s="110" t="str">
        <f>IF(AJ25="","",VLOOKUP(CONCATENATE(AI$3,AJ25),m_selling_spec!$A:$H,2,FALSE))</f>
        <v/>
      </c>
      <c r="AJ25" s="104"/>
      <c r="AK25" s="110" t="str">
        <f>IF(AL25="","",VLOOKUP(CONCATENATE(AK$3,AL25),m_selling_spec!$A:$H,2,FALSE))</f>
        <v/>
      </c>
      <c r="AL25" s="104"/>
      <c r="AM25" s="47"/>
      <c r="AN25" s="104"/>
      <c r="AO25" s="47"/>
      <c r="AP25" s="104"/>
      <c r="AQ25" s="110" t="str">
        <f>IF(AR25="","",VLOOKUP(CONCATENATE(AQ$3,AR25),m_selling_spec!$A:$H,2,FALSE))</f>
        <v/>
      </c>
      <c r="AR25" s="104"/>
      <c r="AS25" s="110" t="str">
        <f>IF(AT25="","",VLOOKUP(CONCATENATE(AS$3,AT25),m_selling_spec!$A:$H,2,FALSE))</f>
        <v/>
      </c>
      <c r="AT25" s="104"/>
      <c r="AU25" s="110" t="str">
        <f>IF(AV25="","",VLOOKUP(CONCATENATE(AU$3,AV25),m_selling_spec!$A:$H,2,FALSE))</f>
        <v/>
      </c>
      <c r="AV25" s="104"/>
      <c r="AW25" s="47"/>
      <c r="AX25" s="104"/>
      <c r="AY25" s="110" t="str">
        <f>IF(AZ25="","",VLOOKUP(CONCATENATE(AY$3,AZ25),m_selling_spec!$A:$H,2,FALSE))</f>
        <v/>
      </c>
      <c r="AZ25" s="104"/>
      <c r="BA25" s="47"/>
      <c r="BB25" s="104"/>
      <c r="BC25" s="47"/>
      <c r="BD25" s="104"/>
      <c r="BE25" s="47"/>
      <c r="BF25" s="104"/>
      <c r="BG25" s="110" t="str">
        <f>IF(BH25="","",VLOOKUP(CONCATENATE(BG$3,BH25),m_selling_spec!$A:$H,2,FALSE))</f>
        <v/>
      </c>
      <c r="BH25" s="104"/>
      <c r="BI25" s="47"/>
      <c r="BJ25" s="104"/>
      <c r="BK25" s="110" t="str">
        <f>IF(BL25="","",VLOOKUP(CONCATENATE(BK$3,BL25),m_selling_spec!$A:$H,2,FALSE))</f>
        <v/>
      </c>
      <c r="BL25" s="104"/>
      <c r="BM25" s="47"/>
      <c r="BN25" s="104"/>
      <c r="BO25" s="110" t="str">
        <f>IF(BP25="","",VLOOKUP(CONCATENATE(BO$3,BP25),m_selling_spec!$A:$H,2,FALSE))</f>
        <v/>
      </c>
      <c r="BP25" s="104"/>
      <c r="BQ25" s="47"/>
      <c r="BR25" s="104"/>
      <c r="BS25" s="47"/>
      <c r="BT25" s="104"/>
      <c r="BU25" s="47"/>
      <c r="BV25" s="104"/>
      <c r="BW25" s="47"/>
      <c r="BX25" s="104"/>
      <c r="BY25" s="47"/>
      <c r="BZ25" s="104"/>
      <c r="CA25" s="110" t="str">
        <f>IF(CB25="","",VLOOKUP(CONCATENATE(CA$3,CB25),m_selling_spec!$A:$H,2,FALSE))</f>
        <v/>
      </c>
      <c r="CB25" s="104"/>
      <c r="CC25" s="47"/>
      <c r="CD25" s="104"/>
      <c r="CE25" s="47"/>
      <c r="CF25" s="104"/>
      <c r="CG25" s="47"/>
      <c r="CH25" s="104"/>
      <c r="CI25" s="47"/>
      <c r="CJ25" s="104"/>
      <c r="CK25" s="110" t="str">
        <f>IF(CL25="","",VLOOKUP(CONCATENATE(CK$3,CL25),m_selling_spec!$A:$H,2,FALSE))</f>
        <v>33.6</v>
      </c>
      <c r="CL25" s="104" t="s">
        <v>3837</v>
      </c>
      <c r="CM25" s="47"/>
      <c r="CN25" s="104"/>
      <c r="CO25" s="47"/>
      <c r="CP25" s="104"/>
      <c r="CQ25" s="47"/>
      <c r="CR25" s="104"/>
      <c r="CS25" s="47"/>
      <c r="CT25" s="104"/>
      <c r="CU25" s="110" t="str">
        <f>IF(CV25="","",VLOOKUP(CONCATENATE(CU$3,CV25),m_selling_spec!$A:$H,2,FALSE))</f>
        <v/>
      </c>
      <c r="CV25" s="104"/>
      <c r="CW25" s="110" t="str">
        <f>IF(CX25="","",VLOOKUP(CONCATENATE(CW$3,CX25),m_selling_spec!$A:$H,2,FALSE))</f>
        <v/>
      </c>
      <c r="CX25" s="104"/>
      <c r="CY25" s="110" t="str">
        <f>IF(CZ25="","",VLOOKUP(CONCATENATE(CY$3,CZ25),m_selling_spec!$A:$H,2,FALSE))</f>
        <v/>
      </c>
      <c r="CZ25" s="104"/>
      <c r="DA25" s="110"/>
      <c r="DB25" s="104"/>
    </row>
    <row r="26" spans="1:106">
      <c r="A26" s="238" t="s">
        <v>3802</v>
      </c>
      <c r="B26" s="104"/>
      <c r="C26" s="104"/>
      <c r="D26" s="104">
        <v>10</v>
      </c>
      <c r="E26" s="110" t="str">
        <f>INDEX(product!B:B,MATCH(D26,product!A:A,0))</f>
        <v>ATIS</v>
      </c>
      <c r="F26" s="110" t="str">
        <f>INDEX(product!E:E,MATCH(D26,product!A:A,0))</f>
        <v>Window series</v>
      </c>
      <c r="G26" s="47"/>
      <c r="H26" s="104"/>
      <c r="I26" s="47"/>
      <c r="J26" s="104"/>
      <c r="K26" s="110" t="str">
        <f>IF(L26="","",VLOOKUP(CONCATENATE(K$3,L26),m_selling_spec!$A:$H,2,FALSE))</f>
        <v/>
      </c>
      <c r="L26" s="104"/>
      <c r="M26" s="110" t="str">
        <f>IF(N26="","",VLOOKUP(CONCATENATE(M$3,N26),m_selling_spec!$A:$H,2,FALSE))</f>
        <v>o6.2</v>
      </c>
      <c r="N26" s="104" t="s">
        <v>3771</v>
      </c>
      <c r="O26" s="110" t="str">
        <f>IF(P26="","",VLOOKUP(CONCATENATE(O$3,P26),m_selling_spec!$A:$H,2,FALSE))</f>
        <v/>
      </c>
      <c r="P26" s="104"/>
      <c r="Q26" s="110" t="str">
        <f>IF(R26="","",VLOOKUP(CONCATENATE(Q$3,R26),m_selling_spec!$A:$H,2,FALSE))</f>
        <v/>
      </c>
      <c r="R26" s="104"/>
      <c r="S26" s="110" t="str">
        <f>IF(T26="","",VLOOKUP(CONCATENATE(S$3,T26),m_selling_spec!$A:$H,2,FALSE))</f>
        <v>o9.1</v>
      </c>
      <c r="T26" s="104" t="s">
        <v>3766</v>
      </c>
      <c r="U26" s="110"/>
      <c r="V26" s="104"/>
      <c r="W26" s="110"/>
      <c r="X26" s="104"/>
      <c r="Y26" s="110" t="str">
        <f>IF(Z26="","",VLOOKUP(CONCATENATE(Y$3,Z26),m_selling_spec!$A:$H,2,FALSE))</f>
        <v>1.9</v>
      </c>
      <c r="Z26" s="104" t="s">
        <v>68</v>
      </c>
      <c r="AA26" s="47"/>
      <c r="AB26" s="104"/>
      <c r="AC26" s="110" t="str">
        <f>IF(AD26="","",VLOOKUP(CONCATENATE(AC$3,AD26),m_selling_spec!$A:$H,2,FALSE))</f>
        <v>3.8</v>
      </c>
      <c r="AD26" s="104" t="s">
        <v>72</v>
      </c>
      <c r="AE26" s="47"/>
      <c r="AF26" s="104"/>
      <c r="AG26" s="47"/>
      <c r="AH26" s="104"/>
      <c r="AI26" s="110" t="str">
        <f>IF(AJ26="","",VLOOKUP(CONCATENATE(AI$3,AJ26),m_selling_spec!$A:$H,2,FALSE))</f>
        <v/>
      </c>
      <c r="AJ26" s="104"/>
      <c r="AK26" s="110" t="str">
        <f>IF(AL26="","",VLOOKUP(CONCATENATE(AK$3,AL26),m_selling_spec!$A:$H,2,FALSE))</f>
        <v/>
      </c>
      <c r="AL26" s="104"/>
      <c r="AM26" s="47"/>
      <c r="AN26" s="104"/>
      <c r="AO26" s="47"/>
      <c r="AP26" s="104"/>
      <c r="AQ26" s="110" t="str">
        <f>IF(AR26="","",VLOOKUP(CONCATENATE(AQ$3,AR26),m_selling_spec!$A:$H,2,FALSE))</f>
        <v/>
      </c>
      <c r="AR26" s="104"/>
      <c r="AS26" s="110" t="str">
        <f>IF(AT26="","",VLOOKUP(CONCATENATE(AS$3,AT26),m_selling_spec!$A:$H,2,FALSE))</f>
        <v/>
      </c>
      <c r="AT26" s="104"/>
      <c r="AU26" s="110" t="str">
        <f>IF(AV26="","",VLOOKUP(CONCATENATE(AU$3,AV26),m_selling_spec!$A:$H,2,FALSE))</f>
        <v/>
      </c>
      <c r="AV26" s="104"/>
      <c r="AW26" s="47"/>
      <c r="AX26" s="104"/>
      <c r="AY26" s="110" t="str">
        <f>IF(AZ26="","",VLOOKUP(CONCATENATE(AY$3,AZ26),m_selling_spec!$A:$H,2,FALSE))</f>
        <v/>
      </c>
      <c r="AZ26" s="104"/>
      <c r="BA26" s="47"/>
      <c r="BB26" s="104"/>
      <c r="BC26" s="47"/>
      <c r="BD26" s="104"/>
      <c r="BE26" s="47"/>
      <c r="BF26" s="104"/>
      <c r="BG26" s="110" t="str">
        <f>IF(BH26="","",VLOOKUP(CONCATENATE(BG$3,BH26),m_selling_spec!$A:$H,2,FALSE))</f>
        <v/>
      </c>
      <c r="BH26" s="104"/>
      <c r="BI26" s="47"/>
      <c r="BJ26" s="104"/>
      <c r="BK26" s="110" t="str">
        <f>IF(BL26="","",VLOOKUP(CONCATENATE(BK$3,BL26),m_selling_spec!$A:$H,2,FALSE))</f>
        <v/>
      </c>
      <c r="BL26" s="104"/>
      <c r="BM26" s="47"/>
      <c r="BN26" s="104"/>
      <c r="BO26" s="110" t="str">
        <f>IF(BP26="","",VLOOKUP(CONCATENATE(BO$3,BP26),m_selling_spec!$A:$H,2,FALSE))</f>
        <v/>
      </c>
      <c r="BP26" s="104"/>
      <c r="BQ26" s="47"/>
      <c r="BR26" s="104"/>
      <c r="BS26" s="47"/>
      <c r="BT26" s="104"/>
      <c r="BU26" s="47"/>
      <c r="BV26" s="104"/>
      <c r="BW26" s="47"/>
      <c r="BX26" s="104"/>
      <c r="BY26" s="47"/>
      <c r="BZ26" s="104"/>
      <c r="CA26" s="110" t="str">
        <f>IF(CB26="","",VLOOKUP(CONCATENATE(CA$3,CB26),m_selling_spec!$A:$H,2,FALSE))</f>
        <v/>
      </c>
      <c r="CB26" s="104"/>
      <c r="CC26" s="47"/>
      <c r="CD26" s="104"/>
      <c r="CE26" s="47"/>
      <c r="CF26" s="104"/>
      <c r="CG26" s="47"/>
      <c r="CH26" s="104"/>
      <c r="CI26" s="47"/>
      <c r="CJ26" s="104"/>
      <c r="CK26" s="110" t="str">
        <f>IF(CL26="","",VLOOKUP(CONCATENATE(CK$3,CL26),m_selling_spec!$A:$H,2,FALSE))</f>
        <v>33.3</v>
      </c>
      <c r="CL26" s="104" t="s">
        <v>3387</v>
      </c>
      <c r="CM26" s="47"/>
      <c r="CN26" s="104"/>
      <c r="CO26" s="47"/>
      <c r="CP26" s="104"/>
      <c r="CQ26" s="47"/>
      <c r="CR26" s="104"/>
      <c r="CS26" s="47"/>
      <c r="CT26" s="104"/>
      <c r="CU26" s="110" t="str">
        <f>IF(CV26="","",VLOOKUP(CONCATENATE(CU$3,CV26),m_selling_spec!$A:$H,2,FALSE))</f>
        <v/>
      </c>
      <c r="CV26" s="104"/>
      <c r="CW26" s="110" t="str">
        <f>IF(CX26="","",VLOOKUP(CONCATENATE(CW$3,CX26),m_selling_spec!$A:$H,2,FALSE))</f>
        <v/>
      </c>
      <c r="CX26" s="104"/>
      <c r="CY26" s="110" t="str">
        <f>IF(CZ26="","",VLOOKUP(CONCATENATE(CY$3,CZ26),m_selling_spec!$A:$H,2,FALSE))</f>
        <v/>
      </c>
      <c r="CZ26" s="104"/>
      <c r="DA26" s="110"/>
      <c r="DB26" s="104"/>
    </row>
    <row r="27" spans="1:106">
      <c r="A27" s="238" t="s">
        <v>3802</v>
      </c>
      <c r="B27" s="104"/>
      <c r="C27" s="104"/>
      <c r="D27" s="104">
        <v>10</v>
      </c>
      <c r="E27" s="110" t="str">
        <f>INDEX(product!B:B,MATCH(D27,product!A:A,0))</f>
        <v>ATIS</v>
      </c>
      <c r="F27" s="110" t="str">
        <f>INDEX(product!E:E,MATCH(D27,product!A:A,0))</f>
        <v>Window series</v>
      </c>
      <c r="G27" s="47"/>
      <c r="H27" s="104"/>
      <c r="I27" s="47"/>
      <c r="J27" s="104"/>
      <c r="K27" s="110" t="str">
        <f>IF(L27="","",VLOOKUP(CONCATENATE(K$3,L27),m_selling_spec!$A:$H,2,FALSE))</f>
        <v/>
      </c>
      <c r="L27" s="104"/>
      <c r="M27" s="110" t="str">
        <f>IF(N27="","",VLOOKUP(CONCATENATE(M$3,N27),m_selling_spec!$A:$H,2,FALSE))</f>
        <v>o6.3</v>
      </c>
      <c r="N27" s="104" t="s">
        <v>4004</v>
      </c>
      <c r="O27" s="110" t="str">
        <f>IF(P27="","",VLOOKUP(CONCATENATE(O$3,P27),m_selling_spec!$A:$H,2,FALSE))</f>
        <v/>
      </c>
      <c r="P27" s="104"/>
      <c r="Q27" s="110" t="str">
        <f>IF(R27="","",VLOOKUP(CONCATENATE(Q$3,R27),m_selling_spec!$A:$H,2,FALSE))</f>
        <v/>
      </c>
      <c r="R27" s="104"/>
      <c r="S27" s="110" t="str">
        <f>IF(T27="","",VLOOKUP(CONCATENATE(S$3,T27),m_selling_spec!$A:$H,2,FALSE))</f>
        <v>o9.1</v>
      </c>
      <c r="T27" s="104" t="s">
        <v>3766</v>
      </c>
      <c r="U27" s="110"/>
      <c r="V27" s="104"/>
      <c r="W27" s="110"/>
      <c r="X27" s="104"/>
      <c r="Y27" s="110" t="str">
        <f>IF(Z27="","",VLOOKUP(CONCATENATE(Y$3,Z27),m_selling_spec!$A:$H,2,FALSE))</f>
        <v>1.9</v>
      </c>
      <c r="Z27" s="104" t="s">
        <v>68</v>
      </c>
      <c r="AA27" s="47"/>
      <c r="AB27" s="104"/>
      <c r="AC27" s="110" t="str">
        <f>IF(AD27="","",VLOOKUP(CONCATENATE(AC$3,AD27),m_selling_spec!$A:$H,2,FALSE))</f>
        <v>3.8</v>
      </c>
      <c r="AD27" s="104" t="s">
        <v>72</v>
      </c>
      <c r="AE27" s="47"/>
      <c r="AF27" s="104"/>
      <c r="AG27" s="47"/>
      <c r="AH27" s="104"/>
      <c r="AI27" s="110" t="str">
        <f>IF(AJ27="","",VLOOKUP(CONCATENATE(AI$3,AJ27),m_selling_spec!$A:$H,2,FALSE))</f>
        <v/>
      </c>
      <c r="AJ27" s="104"/>
      <c r="AK27" s="110" t="str">
        <f>IF(AL27="","",VLOOKUP(CONCATENATE(AK$3,AL27),m_selling_spec!$A:$H,2,FALSE))</f>
        <v/>
      </c>
      <c r="AL27" s="104"/>
      <c r="AM27" s="47"/>
      <c r="AN27" s="104"/>
      <c r="AO27" s="47"/>
      <c r="AP27" s="104"/>
      <c r="AQ27" s="110" t="str">
        <f>IF(AR27="","",VLOOKUP(CONCATENATE(AQ$3,AR27),m_selling_spec!$A:$H,2,FALSE))</f>
        <v/>
      </c>
      <c r="AR27" s="104"/>
      <c r="AS27" s="110" t="str">
        <f>IF(AT27="","",VLOOKUP(CONCATENATE(AS$3,AT27),m_selling_spec!$A:$H,2,FALSE))</f>
        <v/>
      </c>
      <c r="AT27" s="104"/>
      <c r="AU27" s="110" t="str">
        <f>IF(AV27="","",VLOOKUP(CONCATENATE(AU$3,AV27),m_selling_spec!$A:$H,2,FALSE))</f>
        <v/>
      </c>
      <c r="AV27" s="104"/>
      <c r="AW27" s="47"/>
      <c r="AX27" s="104"/>
      <c r="AY27" s="110" t="str">
        <f>IF(AZ27="","",VLOOKUP(CONCATENATE(AY$3,AZ27),m_selling_spec!$A:$H,2,FALSE))</f>
        <v/>
      </c>
      <c r="AZ27" s="104"/>
      <c r="BA27" s="47"/>
      <c r="BB27" s="104"/>
      <c r="BC27" s="47"/>
      <c r="BD27" s="104"/>
      <c r="BE27" s="47"/>
      <c r="BF27" s="104"/>
      <c r="BG27" s="110" t="str">
        <f>IF(BH27="","",VLOOKUP(CONCATENATE(BG$3,BH27),m_selling_spec!$A:$H,2,FALSE))</f>
        <v/>
      </c>
      <c r="BH27" s="104"/>
      <c r="BI27" s="47"/>
      <c r="BJ27" s="104"/>
      <c r="BK27" s="110" t="str">
        <f>IF(BL27="","",VLOOKUP(CONCATENATE(BK$3,BL27),m_selling_spec!$A:$H,2,FALSE))</f>
        <v/>
      </c>
      <c r="BL27" s="104"/>
      <c r="BM27" s="47"/>
      <c r="BN27" s="104"/>
      <c r="BO27" s="110" t="str">
        <f>IF(BP27="","",VLOOKUP(CONCATENATE(BO$3,BP27),m_selling_spec!$A:$H,2,FALSE))</f>
        <v/>
      </c>
      <c r="BP27" s="104"/>
      <c r="BQ27" s="47"/>
      <c r="BR27" s="104"/>
      <c r="BS27" s="47"/>
      <c r="BT27" s="104"/>
      <c r="BU27" s="47"/>
      <c r="BV27" s="104"/>
      <c r="BW27" s="47"/>
      <c r="BX27" s="104"/>
      <c r="BY27" s="47"/>
      <c r="BZ27" s="104"/>
      <c r="CA27" s="110" t="str">
        <f>IF(CB27="","",VLOOKUP(CONCATENATE(CA$3,CB27),m_selling_spec!$A:$H,2,FALSE))</f>
        <v/>
      </c>
      <c r="CB27" s="104"/>
      <c r="CC27" s="47"/>
      <c r="CD27" s="104"/>
      <c r="CE27" s="47"/>
      <c r="CF27" s="104"/>
      <c r="CG27" s="47"/>
      <c r="CH27" s="104"/>
      <c r="CI27" s="47"/>
      <c r="CJ27" s="104"/>
      <c r="CK27" s="110" t="str">
        <f>IF(CL27="","",VLOOKUP(CONCATENATE(CK$3,CL27),m_selling_spec!$A:$H,2,FALSE))</f>
        <v>33.3</v>
      </c>
      <c r="CL27" s="104" t="s">
        <v>3387</v>
      </c>
      <c r="CM27" s="47"/>
      <c r="CN27" s="104"/>
      <c r="CO27" s="47"/>
      <c r="CP27" s="104"/>
      <c r="CQ27" s="47"/>
      <c r="CR27" s="104"/>
      <c r="CS27" s="47"/>
      <c r="CT27" s="104"/>
      <c r="CU27" s="110" t="str">
        <f>IF(CV27="","",VLOOKUP(CONCATENATE(CU$3,CV27),m_selling_spec!$A:$H,2,FALSE))</f>
        <v/>
      </c>
      <c r="CV27" s="104"/>
      <c r="CW27" s="110" t="str">
        <f>IF(CX27="","",VLOOKUP(CONCATENATE(CW$3,CX27),m_selling_spec!$A:$H,2,FALSE))</f>
        <v/>
      </c>
      <c r="CX27" s="104"/>
      <c r="CY27" s="110" t="str">
        <f>IF(CZ27="","",VLOOKUP(CONCATENATE(CY$3,CZ27),m_selling_spec!$A:$H,2,FALSE))</f>
        <v/>
      </c>
      <c r="CZ27" s="104"/>
      <c r="DA27" s="110"/>
      <c r="DB27" s="104"/>
    </row>
    <row r="28" spans="1:106">
      <c r="A28" s="238" t="s">
        <v>3802</v>
      </c>
      <c r="B28" s="104"/>
      <c r="C28" s="104"/>
      <c r="D28" s="104">
        <v>10</v>
      </c>
      <c r="E28" s="110" t="str">
        <f>INDEX(product!B:B,MATCH(D28,product!A:A,0))</f>
        <v>ATIS</v>
      </c>
      <c r="F28" s="110" t="str">
        <f>INDEX(product!E:E,MATCH(D28,product!A:A,0))</f>
        <v>Window series</v>
      </c>
      <c r="G28" s="47"/>
      <c r="H28" s="104"/>
      <c r="I28" s="47"/>
      <c r="J28" s="104"/>
      <c r="K28" s="110" t="str">
        <f>IF(L28="","",VLOOKUP(CONCATENATE(K$3,L28),m_selling_spec!$A:$H,2,FALSE))</f>
        <v/>
      </c>
      <c r="L28" s="104"/>
      <c r="M28" s="110" t="str">
        <f>IF(N28="","",VLOOKUP(CONCATENATE(M$3,N28),m_selling_spec!$A:$H,2,FALSE))</f>
        <v>o6.2</v>
      </c>
      <c r="N28" s="104" t="s">
        <v>3771</v>
      </c>
      <c r="O28" s="110" t="str">
        <f>IF(P28="","",VLOOKUP(CONCATENATE(O$3,P28),m_selling_spec!$A:$H,2,FALSE))</f>
        <v/>
      </c>
      <c r="P28" s="104"/>
      <c r="Q28" s="110" t="str">
        <f>IF(R28="","",VLOOKUP(CONCATENATE(Q$3,R28),m_selling_spec!$A:$H,2,FALSE))</f>
        <v/>
      </c>
      <c r="R28" s="104"/>
      <c r="S28" s="110" t="str">
        <f>IF(T28="","",VLOOKUP(CONCATENATE(S$3,T28),m_selling_spec!$A:$H,2,FALSE))</f>
        <v>o9.2</v>
      </c>
      <c r="T28" s="104" t="s">
        <v>4004</v>
      </c>
      <c r="U28" s="110"/>
      <c r="V28" s="104"/>
      <c r="W28" s="110"/>
      <c r="X28" s="104"/>
      <c r="Y28" s="110" t="str">
        <f>IF(Z28="","",VLOOKUP(CONCATENATE(Y$3,Z28),m_selling_spec!$A:$H,2,FALSE))</f>
        <v>1.9</v>
      </c>
      <c r="Z28" s="104" t="s">
        <v>68</v>
      </c>
      <c r="AA28" s="47"/>
      <c r="AB28" s="104"/>
      <c r="AC28" s="110" t="str">
        <f>IF(AD28="","",VLOOKUP(CONCATENATE(AC$3,AD28),m_selling_spec!$A:$H,2,FALSE))</f>
        <v>3.8</v>
      </c>
      <c r="AD28" s="104" t="s">
        <v>72</v>
      </c>
      <c r="AE28" s="47"/>
      <c r="AF28" s="104"/>
      <c r="AG28" s="47"/>
      <c r="AH28" s="104"/>
      <c r="AI28" s="110" t="str">
        <f>IF(AJ28="","",VLOOKUP(CONCATENATE(AI$3,AJ28),m_selling_spec!$A:$H,2,FALSE))</f>
        <v/>
      </c>
      <c r="AJ28" s="104"/>
      <c r="AK28" s="110" t="str">
        <f>IF(AL28="","",VLOOKUP(CONCATENATE(AK$3,AL28),m_selling_spec!$A:$H,2,FALSE))</f>
        <v/>
      </c>
      <c r="AL28" s="104"/>
      <c r="AM28" s="47"/>
      <c r="AN28" s="104"/>
      <c r="AO28" s="47"/>
      <c r="AP28" s="104"/>
      <c r="AQ28" s="110" t="str">
        <f>IF(AR28="","",VLOOKUP(CONCATENATE(AQ$3,AR28),m_selling_spec!$A:$H,2,FALSE))</f>
        <v/>
      </c>
      <c r="AR28" s="104"/>
      <c r="AS28" s="110" t="str">
        <f>IF(AT28="","",VLOOKUP(CONCATENATE(AS$3,AT28),m_selling_spec!$A:$H,2,FALSE))</f>
        <v/>
      </c>
      <c r="AT28" s="104"/>
      <c r="AU28" s="110" t="str">
        <f>IF(AV28="","",VLOOKUP(CONCATENATE(AU$3,AV28),m_selling_spec!$A:$H,2,FALSE))</f>
        <v/>
      </c>
      <c r="AV28" s="104"/>
      <c r="AW28" s="47"/>
      <c r="AX28" s="104"/>
      <c r="AY28" s="110" t="str">
        <f>IF(AZ28="","",VLOOKUP(CONCATENATE(AY$3,AZ28),m_selling_spec!$A:$H,2,FALSE))</f>
        <v/>
      </c>
      <c r="AZ28" s="104"/>
      <c r="BA28" s="47"/>
      <c r="BB28" s="104"/>
      <c r="BC28" s="47"/>
      <c r="BD28" s="104"/>
      <c r="BE28" s="47"/>
      <c r="BF28" s="104"/>
      <c r="BG28" s="110" t="str">
        <f>IF(BH28="","",VLOOKUP(CONCATENATE(BG$3,BH28),m_selling_spec!$A:$H,2,FALSE))</f>
        <v/>
      </c>
      <c r="BH28" s="104"/>
      <c r="BI28" s="47"/>
      <c r="BJ28" s="104"/>
      <c r="BK28" s="110" t="str">
        <f>IF(BL28="","",VLOOKUP(CONCATENATE(BK$3,BL28),m_selling_spec!$A:$H,2,FALSE))</f>
        <v/>
      </c>
      <c r="BL28" s="104"/>
      <c r="BM28" s="47"/>
      <c r="BN28" s="104"/>
      <c r="BO28" s="110" t="str">
        <f>IF(BP28="","",VLOOKUP(CONCATENATE(BO$3,BP28),m_selling_spec!$A:$H,2,FALSE))</f>
        <v/>
      </c>
      <c r="BP28" s="104"/>
      <c r="BQ28" s="47"/>
      <c r="BR28" s="104"/>
      <c r="BS28" s="47"/>
      <c r="BT28" s="104"/>
      <c r="BU28" s="47"/>
      <c r="BV28" s="104"/>
      <c r="BW28" s="47"/>
      <c r="BX28" s="104"/>
      <c r="BY28" s="47"/>
      <c r="BZ28" s="104"/>
      <c r="CA28" s="110" t="str">
        <f>IF(CB28="","",VLOOKUP(CONCATENATE(CA$3,CB28),m_selling_spec!$A:$H,2,FALSE))</f>
        <v/>
      </c>
      <c r="CB28" s="104"/>
      <c r="CC28" s="47"/>
      <c r="CD28" s="104"/>
      <c r="CE28" s="47"/>
      <c r="CF28" s="104"/>
      <c r="CG28" s="47"/>
      <c r="CH28" s="104"/>
      <c r="CI28" s="47"/>
      <c r="CJ28" s="104"/>
      <c r="CK28" s="110" t="str">
        <f>IF(CL28="","",VLOOKUP(CONCATENATE(CK$3,CL28),m_selling_spec!$A:$H,2,FALSE))</f>
        <v>33.3</v>
      </c>
      <c r="CL28" s="104" t="s">
        <v>3387</v>
      </c>
      <c r="CM28" s="47"/>
      <c r="CN28" s="104"/>
      <c r="CO28" s="47"/>
      <c r="CP28" s="104"/>
      <c r="CQ28" s="47"/>
      <c r="CR28" s="104"/>
      <c r="CS28" s="47"/>
      <c r="CT28" s="104"/>
      <c r="CU28" s="110" t="str">
        <f>IF(CV28="","",VLOOKUP(CONCATENATE(CU$3,CV28),m_selling_spec!$A:$H,2,FALSE))</f>
        <v/>
      </c>
      <c r="CV28" s="104"/>
      <c r="CW28" s="110" t="str">
        <f>IF(CX28="","",VLOOKUP(CONCATENATE(CW$3,CX28),m_selling_spec!$A:$H,2,FALSE))</f>
        <v/>
      </c>
      <c r="CX28" s="104"/>
      <c r="CY28" s="110" t="str">
        <f>IF(CZ28="","",VLOOKUP(CONCATENATE(CY$3,CZ28),m_selling_spec!$A:$H,2,FALSE))</f>
        <v/>
      </c>
      <c r="CZ28" s="104"/>
      <c r="DA28" s="110"/>
      <c r="DB28" s="104"/>
    </row>
    <row r="29" spans="1:106">
      <c r="A29" s="238" t="s">
        <v>3802</v>
      </c>
      <c r="B29" s="104"/>
      <c r="C29" s="104"/>
      <c r="D29" s="104">
        <v>10</v>
      </c>
      <c r="E29" s="110" t="str">
        <f>INDEX(product!B:B,MATCH(D29,product!A:A,0))</f>
        <v>ATIS</v>
      </c>
      <c r="F29" s="110" t="str">
        <f>INDEX(product!E:E,MATCH(D29,product!A:A,0))</f>
        <v>Window series</v>
      </c>
      <c r="G29" s="47"/>
      <c r="H29" s="104"/>
      <c r="I29" s="47"/>
      <c r="J29" s="104"/>
      <c r="K29" s="110" t="str">
        <f>IF(L29="","",VLOOKUP(CONCATENATE(K$3,L29),m_selling_spec!$A:$H,2,FALSE))</f>
        <v/>
      </c>
      <c r="L29" s="104"/>
      <c r="M29" s="110" t="str">
        <f>IF(N29="","",VLOOKUP(CONCATENATE(M$3,N29),m_selling_spec!$A:$H,2,FALSE))</f>
        <v>o6.3</v>
      </c>
      <c r="N29" s="104" t="s">
        <v>4004</v>
      </c>
      <c r="O29" s="110" t="str">
        <f>IF(P29="","",VLOOKUP(CONCATENATE(O$3,P29),m_selling_spec!$A:$H,2,FALSE))</f>
        <v/>
      </c>
      <c r="P29" s="104"/>
      <c r="Q29" s="110" t="str">
        <f>IF(R29="","",VLOOKUP(CONCATENATE(Q$3,R29),m_selling_spec!$A:$H,2,FALSE))</f>
        <v/>
      </c>
      <c r="R29" s="104"/>
      <c r="S29" s="110" t="str">
        <f>IF(T29="","",VLOOKUP(CONCATENATE(S$3,T29),m_selling_spec!$A:$H,2,FALSE))</f>
        <v>o9.2</v>
      </c>
      <c r="T29" s="104" t="s">
        <v>4004</v>
      </c>
      <c r="U29" s="110"/>
      <c r="V29" s="104"/>
      <c r="W29" s="110"/>
      <c r="X29" s="104"/>
      <c r="Y29" s="110" t="str">
        <f>IF(Z29="","",VLOOKUP(CONCATENATE(Y$3,Z29),m_selling_spec!$A:$H,2,FALSE))</f>
        <v>1.9</v>
      </c>
      <c r="Z29" s="104" t="s">
        <v>68</v>
      </c>
      <c r="AA29" s="47"/>
      <c r="AB29" s="104"/>
      <c r="AC29" s="110" t="str">
        <f>IF(AD29="","",VLOOKUP(CONCATENATE(AC$3,AD29),m_selling_spec!$A:$H,2,FALSE))</f>
        <v>3.8</v>
      </c>
      <c r="AD29" s="104" t="s">
        <v>72</v>
      </c>
      <c r="AE29" s="47"/>
      <c r="AF29" s="104"/>
      <c r="AG29" s="47"/>
      <c r="AH29" s="104"/>
      <c r="AI29" s="110" t="str">
        <f>IF(AJ29="","",VLOOKUP(CONCATENATE(AI$3,AJ29),m_selling_spec!$A:$H,2,FALSE))</f>
        <v/>
      </c>
      <c r="AJ29" s="104"/>
      <c r="AK29" s="110" t="str">
        <f>IF(AL29="","",VLOOKUP(CONCATENATE(AK$3,AL29),m_selling_spec!$A:$H,2,FALSE))</f>
        <v/>
      </c>
      <c r="AL29" s="104"/>
      <c r="AM29" s="47"/>
      <c r="AN29" s="104"/>
      <c r="AO29" s="47"/>
      <c r="AP29" s="104"/>
      <c r="AQ29" s="110" t="str">
        <f>IF(AR29="","",VLOOKUP(CONCATENATE(AQ$3,AR29),m_selling_spec!$A:$H,2,FALSE))</f>
        <v/>
      </c>
      <c r="AR29" s="104"/>
      <c r="AS29" s="110" t="str">
        <f>IF(AT29="","",VLOOKUP(CONCATENATE(AS$3,AT29),m_selling_spec!$A:$H,2,FALSE))</f>
        <v/>
      </c>
      <c r="AT29" s="104"/>
      <c r="AU29" s="110" t="str">
        <f>IF(AV29="","",VLOOKUP(CONCATENATE(AU$3,AV29),m_selling_spec!$A:$H,2,FALSE))</f>
        <v/>
      </c>
      <c r="AV29" s="104"/>
      <c r="AW29" s="47"/>
      <c r="AX29" s="104"/>
      <c r="AY29" s="110" t="str">
        <f>IF(AZ29="","",VLOOKUP(CONCATENATE(AY$3,AZ29),m_selling_spec!$A:$H,2,FALSE))</f>
        <v/>
      </c>
      <c r="AZ29" s="104"/>
      <c r="BA29" s="47"/>
      <c r="BB29" s="104"/>
      <c r="BC29" s="47"/>
      <c r="BD29" s="104"/>
      <c r="BE29" s="47"/>
      <c r="BF29" s="104"/>
      <c r="BG29" s="110" t="str">
        <f>IF(BH29="","",VLOOKUP(CONCATENATE(BG$3,BH29),m_selling_spec!$A:$H,2,FALSE))</f>
        <v/>
      </c>
      <c r="BH29" s="104"/>
      <c r="BI29" s="47"/>
      <c r="BJ29" s="104"/>
      <c r="BK29" s="110" t="str">
        <f>IF(BL29="","",VLOOKUP(CONCATENATE(BK$3,BL29),m_selling_spec!$A:$H,2,FALSE))</f>
        <v/>
      </c>
      <c r="BL29" s="104"/>
      <c r="BM29" s="47"/>
      <c r="BN29" s="104"/>
      <c r="BO29" s="110" t="str">
        <f>IF(BP29="","",VLOOKUP(CONCATENATE(BO$3,BP29),m_selling_spec!$A:$H,2,FALSE))</f>
        <v/>
      </c>
      <c r="BP29" s="104"/>
      <c r="BQ29" s="47"/>
      <c r="BR29" s="104"/>
      <c r="BS29" s="47"/>
      <c r="BT29" s="104"/>
      <c r="BU29" s="47"/>
      <c r="BV29" s="104"/>
      <c r="BW29" s="47"/>
      <c r="BX29" s="104"/>
      <c r="BY29" s="47"/>
      <c r="BZ29" s="104"/>
      <c r="CA29" s="110" t="str">
        <f>IF(CB29="","",VLOOKUP(CONCATENATE(CA$3,CB29),m_selling_spec!$A:$H,2,FALSE))</f>
        <v/>
      </c>
      <c r="CB29" s="104"/>
      <c r="CC29" s="47"/>
      <c r="CD29" s="104"/>
      <c r="CE29" s="47"/>
      <c r="CF29" s="104"/>
      <c r="CG29" s="47"/>
      <c r="CH29" s="104"/>
      <c r="CI29" s="47"/>
      <c r="CJ29" s="104"/>
      <c r="CK29" s="110" t="str">
        <f>IF(CL29="","",VLOOKUP(CONCATENATE(CK$3,CL29),m_selling_spec!$A:$H,2,FALSE))</f>
        <v>33.3</v>
      </c>
      <c r="CL29" s="104" t="s">
        <v>3387</v>
      </c>
      <c r="CM29" s="47"/>
      <c r="CN29" s="104"/>
      <c r="CO29" s="47"/>
      <c r="CP29" s="104"/>
      <c r="CQ29" s="47"/>
      <c r="CR29" s="104"/>
      <c r="CS29" s="47"/>
      <c r="CT29" s="104"/>
      <c r="CU29" s="110" t="str">
        <f>IF(CV29="","",VLOOKUP(CONCATENATE(CU$3,CV29),m_selling_spec!$A:$H,2,FALSE))</f>
        <v/>
      </c>
      <c r="CV29" s="104"/>
      <c r="CW29" s="110" t="str">
        <f>IF(CX29="","",VLOOKUP(CONCATENATE(CW$3,CX29),m_selling_spec!$A:$H,2,FALSE))</f>
        <v/>
      </c>
      <c r="CX29" s="104"/>
      <c r="CY29" s="110" t="str">
        <f>IF(CZ29="","",VLOOKUP(CONCATENATE(CY$3,CZ29),m_selling_spec!$A:$H,2,FALSE))</f>
        <v/>
      </c>
      <c r="CZ29" s="104"/>
      <c r="DA29" s="110"/>
      <c r="DB29" s="104"/>
    </row>
    <row r="30" spans="1:106">
      <c r="A30" s="238" t="s">
        <v>3803</v>
      </c>
      <c r="B30" s="104"/>
      <c r="C30" s="104"/>
      <c r="D30" s="104">
        <v>10</v>
      </c>
      <c r="E30" s="110" t="str">
        <f>INDEX(product!B:B,MATCH(D30,product!A:A,0))</f>
        <v>ATIS</v>
      </c>
      <c r="F30" s="110" t="str">
        <f>INDEX(product!E:E,MATCH(D30,product!A:A,0))</f>
        <v>Window series</v>
      </c>
      <c r="G30" s="47"/>
      <c r="H30" s="104"/>
      <c r="I30" s="47"/>
      <c r="J30" s="104"/>
      <c r="K30" s="110" t="str">
        <f>IF(L30="","",VLOOKUP(CONCATENATE(K$3,L30),m_selling_spec!$A:$H,2,FALSE))</f>
        <v/>
      </c>
      <c r="L30" s="104"/>
      <c r="M30" s="110" t="str">
        <f>IF(N30="","",VLOOKUP(CONCATENATE(M$3,N30),m_selling_spec!$A:$H,2,FALSE))</f>
        <v>o6.2</v>
      </c>
      <c r="N30" s="104" t="s">
        <v>3771</v>
      </c>
      <c r="O30" s="110" t="str">
        <f>IF(P30="","",VLOOKUP(CONCATENATE(O$3,P30),m_selling_spec!$A:$H,2,FALSE))</f>
        <v>o7.1</v>
      </c>
      <c r="P30" s="104" t="s">
        <v>4076</v>
      </c>
      <c r="Q30" s="110" t="str">
        <f>IF(R30="","",VLOOKUP(CONCATENATE(Q$3,R30),m_selling_spec!$A:$H,2,FALSE))</f>
        <v/>
      </c>
      <c r="R30" s="104"/>
      <c r="S30" s="110" t="str">
        <f>IF(T30="","",VLOOKUP(CONCATENATE(S$3,T30),m_selling_spec!$A:$H,2,FALSE))</f>
        <v>o9.1</v>
      </c>
      <c r="T30" s="104" t="s">
        <v>3766</v>
      </c>
      <c r="U30" s="110"/>
      <c r="V30" s="104"/>
      <c r="W30" s="110"/>
      <c r="X30" s="104"/>
      <c r="Y30" s="110" t="str">
        <f>IF(Z30="","",VLOOKUP(CONCATENATE(Y$3,Z30),m_selling_spec!$A:$H,2,FALSE))</f>
        <v>1.9</v>
      </c>
      <c r="Z30" s="104" t="s">
        <v>68</v>
      </c>
      <c r="AA30" s="47"/>
      <c r="AB30" s="104"/>
      <c r="AC30" s="110" t="str">
        <f>IF(AD30="","",VLOOKUP(CONCATENATE(AC$3,AD30),m_selling_spec!$A:$H,2,FALSE))</f>
        <v>3.1</v>
      </c>
      <c r="AD30" s="104" t="s">
        <v>73</v>
      </c>
      <c r="AE30" s="47"/>
      <c r="AF30" s="104"/>
      <c r="AG30" s="47"/>
      <c r="AH30" s="104"/>
      <c r="AI30" s="110" t="str">
        <f>IF(AJ30="","",VLOOKUP(CONCATENATE(AI$3,AJ30),m_selling_spec!$A:$H,2,FALSE))</f>
        <v/>
      </c>
      <c r="AJ30" s="104"/>
      <c r="AK30" s="110" t="str">
        <f>IF(AL30="","",VLOOKUP(CONCATENATE(AK$3,AL30),m_selling_spec!$A:$H,2,FALSE))</f>
        <v/>
      </c>
      <c r="AL30" s="104"/>
      <c r="AM30" s="47"/>
      <c r="AN30" s="104"/>
      <c r="AO30" s="47"/>
      <c r="AP30" s="104"/>
      <c r="AQ30" s="110" t="str">
        <f>IF(AR30="","",VLOOKUP(CONCATENATE(AQ$3,AR30),m_selling_spec!$A:$H,2,FALSE))</f>
        <v/>
      </c>
      <c r="AR30" s="104"/>
      <c r="AS30" s="110" t="str">
        <f>IF(AT30="","",VLOOKUP(CONCATENATE(AS$3,AT30),m_selling_spec!$A:$H,2,FALSE))</f>
        <v/>
      </c>
      <c r="AT30" s="104"/>
      <c r="AU30" s="110" t="str">
        <f>IF(AV30="","",VLOOKUP(CONCATENATE(AU$3,AV30),m_selling_spec!$A:$H,2,FALSE))</f>
        <v/>
      </c>
      <c r="AV30" s="104"/>
      <c r="AW30" s="47"/>
      <c r="AX30" s="104"/>
      <c r="AY30" s="110" t="str">
        <f>IF(AZ30="","",VLOOKUP(CONCATENATE(AY$3,AZ30),m_selling_spec!$A:$H,2,FALSE))</f>
        <v/>
      </c>
      <c r="AZ30" s="104"/>
      <c r="BA30" s="47"/>
      <c r="BB30" s="104"/>
      <c r="BC30" s="47"/>
      <c r="BD30" s="104"/>
      <c r="BE30" s="47"/>
      <c r="BF30" s="104"/>
      <c r="BG30" s="110" t="str">
        <f>IF(BH30="","",VLOOKUP(CONCATENATE(BG$3,BH30),m_selling_spec!$A:$H,2,FALSE))</f>
        <v/>
      </c>
      <c r="BH30" s="104"/>
      <c r="BI30" s="47"/>
      <c r="BJ30" s="104"/>
      <c r="BK30" s="110" t="str">
        <f>IF(BL30="","",VLOOKUP(CONCATENATE(BK$3,BL30),m_selling_spec!$A:$H,2,FALSE))</f>
        <v/>
      </c>
      <c r="BL30" s="104"/>
      <c r="BM30" s="47"/>
      <c r="BN30" s="104"/>
      <c r="BO30" s="110" t="str">
        <f>IF(BP30="","",VLOOKUP(CONCATENATE(BO$3,BP30),m_selling_spec!$A:$H,2,FALSE))</f>
        <v/>
      </c>
      <c r="BP30" s="104"/>
      <c r="BQ30" s="47"/>
      <c r="BR30" s="104"/>
      <c r="BS30" s="47"/>
      <c r="BT30" s="104"/>
      <c r="BU30" s="47"/>
      <c r="BV30" s="104"/>
      <c r="BW30" s="47"/>
      <c r="BX30" s="104"/>
      <c r="BY30" s="47"/>
      <c r="BZ30" s="104"/>
      <c r="CA30" s="110" t="str">
        <f>IF(CB30="","",VLOOKUP(CONCATENATE(CA$3,CB30),m_selling_spec!$A:$H,2,FALSE))</f>
        <v/>
      </c>
      <c r="CB30" s="104"/>
      <c r="CC30" s="47"/>
      <c r="CD30" s="104"/>
      <c r="CE30" s="47"/>
      <c r="CF30" s="104"/>
      <c r="CG30" s="47"/>
      <c r="CH30" s="104"/>
      <c r="CI30" s="47"/>
      <c r="CJ30" s="104"/>
      <c r="CK30" s="110" t="str">
        <f>IF(CL30="","",VLOOKUP(CONCATENATE(CK$3,CL30),m_selling_spec!$A:$H,2,FALSE))</f>
        <v>33.3</v>
      </c>
      <c r="CL30" s="104" t="s">
        <v>3387</v>
      </c>
      <c r="CM30" s="47"/>
      <c r="CN30" s="104"/>
      <c r="CO30" s="47"/>
      <c r="CP30" s="104"/>
      <c r="CQ30" s="47"/>
      <c r="CR30" s="104"/>
      <c r="CS30" s="47"/>
      <c r="CT30" s="104"/>
      <c r="CU30" s="110" t="str">
        <f>IF(CV30="","",VLOOKUP(CONCATENATE(CU$3,CV30),m_selling_spec!$A:$H,2,FALSE))</f>
        <v/>
      </c>
      <c r="CV30" s="104"/>
      <c r="CW30" s="110" t="str">
        <f>IF(CX30="","",VLOOKUP(CONCATENATE(CW$3,CX30),m_selling_spec!$A:$H,2,FALSE))</f>
        <v/>
      </c>
      <c r="CX30" s="104"/>
      <c r="CY30" s="110" t="str">
        <f>IF(CZ30="","",VLOOKUP(CONCATENATE(CY$3,CZ30),m_selling_spec!$A:$H,2,FALSE))</f>
        <v/>
      </c>
      <c r="CZ30" s="104"/>
      <c r="DA30" s="110"/>
      <c r="DB30" s="104"/>
    </row>
    <row r="31" spans="1:106">
      <c r="A31" s="238" t="s">
        <v>3803</v>
      </c>
      <c r="B31" s="104"/>
      <c r="C31" s="104"/>
      <c r="D31" s="104">
        <v>10</v>
      </c>
      <c r="E31" s="110" t="str">
        <f>INDEX(product!B:B,MATCH(D31,product!A:A,0))</f>
        <v>ATIS</v>
      </c>
      <c r="F31" s="110" t="str">
        <f>INDEX(product!E:E,MATCH(D31,product!A:A,0))</f>
        <v>Window series</v>
      </c>
      <c r="G31" s="47"/>
      <c r="H31" s="104"/>
      <c r="I31" s="47"/>
      <c r="J31" s="104"/>
      <c r="K31" s="110" t="str">
        <f>IF(L31="","",VLOOKUP(CONCATENATE(K$3,L31),m_selling_spec!$A:$H,2,FALSE))</f>
        <v/>
      </c>
      <c r="L31" s="104"/>
      <c r="M31" s="110" t="str">
        <f>IF(N31="","",VLOOKUP(CONCATENATE(M$3,N31),m_selling_spec!$A:$H,2,FALSE))</f>
        <v>o6.2</v>
      </c>
      <c r="N31" s="104" t="s">
        <v>3771</v>
      </c>
      <c r="O31" s="110" t="str">
        <f>IF(P31="","",VLOOKUP(CONCATENATE(O$3,P31),m_selling_spec!$A:$H,2,FALSE))</f>
        <v>o7.2</v>
      </c>
      <c r="P31" s="104" t="s">
        <v>4004</v>
      </c>
      <c r="Q31" s="110" t="str">
        <f>IF(R31="","",VLOOKUP(CONCATENATE(Q$3,R31),m_selling_spec!$A:$H,2,FALSE))</f>
        <v/>
      </c>
      <c r="R31" s="104"/>
      <c r="S31" s="110" t="str">
        <f>IF(T31="","",VLOOKUP(CONCATENATE(S$3,T31),m_selling_spec!$A:$H,2,FALSE))</f>
        <v>o9.1</v>
      </c>
      <c r="T31" s="104" t="s">
        <v>3766</v>
      </c>
      <c r="U31" s="110"/>
      <c r="V31" s="104"/>
      <c r="W31" s="110"/>
      <c r="X31" s="104"/>
      <c r="Y31" s="110" t="str">
        <f>IF(Z31="","",VLOOKUP(CONCATENATE(Y$3,Z31),m_selling_spec!$A:$H,2,FALSE))</f>
        <v>1.9</v>
      </c>
      <c r="Z31" s="104" t="s">
        <v>68</v>
      </c>
      <c r="AA31" s="47"/>
      <c r="AB31" s="104"/>
      <c r="AC31" s="110" t="str">
        <f>IF(AD31="","",VLOOKUP(CONCATENATE(AC$3,AD31),m_selling_spec!$A:$H,2,FALSE))</f>
        <v>3.1</v>
      </c>
      <c r="AD31" s="104" t="s">
        <v>73</v>
      </c>
      <c r="AE31" s="47"/>
      <c r="AF31" s="104"/>
      <c r="AG31" s="47"/>
      <c r="AH31" s="104"/>
      <c r="AI31" s="110" t="str">
        <f>IF(AJ31="","",VLOOKUP(CONCATENATE(AI$3,AJ31),m_selling_spec!$A:$H,2,FALSE))</f>
        <v/>
      </c>
      <c r="AJ31" s="104"/>
      <c r="AK31" s="110" t="str">
        <f>IF(AL31="","",VLOOKUP(CONCATENATE(AK$3,AL31),m_selling_spec!$A:$H,2,FALSE))</f>
        <v/>
      </c>
      <c r="AL31" s="104"/>
      <c r="AM31" s="47"/>
      <c r="AN31" s="104"/>
      <c r="AO31" s="47"/>
      <c r="AP31" s="104"/>
      <c r="AQ31" s="110" t="str">
        <f>IF(AR31="","",VLOOKUP(CONCATENATE(AQ$3,AR31),m_selling_spec!$A:$H,2,FALSE))</f>
        <v/>
      </c>
      <c r="AR31" s="104"/>
      <c r="AS31" s="110" t="str">
        <f>IF(AT31="","",VLOOKUP(CONCATENATE(AS$3,AT31),m_selling_spec!$A:$H,2,FALSE))</f>
        <v/>
      </c>
      <c r="AT31" s="104"/>
      <c r="AU31" s="110" t="str">
        <f>IF(AV31="","",VLOOKUP(CONCATENATE(AU$3,AV31),m_selling_spec!$A:$H,2,FALSE))</f>
        <v/>
      </c>
      <c r="AV31" s="104"/>
      <c r="AW31" s="47"/>
      <c r="AX31" s="104"/>
      <c r="AY31" s="110" t="str">
        <f>IF(AZ31="","",VLOOKUP(CONCATENATE(AY$3,AZ31),m_selling_spec!$A:$H,2,FALSE))</f>
        <v/>
      </c>
      <c r="AZ31" s="104"/>
      <c r="BA31" s="47"/>
      <c r="BB31" s="104"/>
      <c r="BC31" s="47"/>
      <c r="BD31" s="104"/>
      <c r="BE31" s="47"/>
      <c r="BF31" s="104"/>
      <c r="BG31" s="110" t="str">
        <f>IF(BH31="","",VLOOKUP(CONCATENATE(BG$3,BH31),m_selling_spec!$A:$H,2,FALSE))</f>
        <v/>
      </c>
      <c r="BH31" s="104"/>
      <c r="BI31" s="47"/>
      <c r="BJ31" s="104"/>
      <c r="BK31" s="110" t="str">
        <f>IF(BL31="","",VLOOKUP(CONCATENATE(BK$3,BL31),m_selling_spec!$A:$H,2,FALSE))</f>
        <v/>
      </c>
      <c r="BL31" s="104"/>
      <c r="BM31" s="47"/>
      <c r="BN31" s="104"/>
      <c r="BO31" s="110" t="str">
        <f>IF(BP31="","",VLOOKUP(CONCATENATE(BO$3,BP31),m_selling_spec!$A:$H,2,FALSE))</f>
        <v/>
      </c>
      <c r="BP31" s="104"/>
      <c r="BQ31" s="47"/>
      <c r="BR31" s="104"/>
      <c r="BS31" s="47"/>
      <c r="BT31" s="104"/>
      <c r="BU31" s="47"/>
      <c r="BV31" s="104"/>
      <c r="BW31" s="47"/>
      <c r="BX31" s="104"/>
      <c r="BY31" s="47"/>
      <c r="BZ31" s="104"/>
      <c r="CA31" s="110" t="str">
        <f>IF(CB31="","",VLOOKUP(CONCATENATE(CA$3,CB31),m_selling_spec!$A:$H,2,FALSE))</f>
        <v/>
      </c>
      <c r="CB31" s="104"/>
      <c r="CC31" s="47"/>
      <c r="CD31" s="104"/>
      <c r="CE31" s="47"/>
      <c r="CF31" s="104"/>
      <c r="CG31" s="47"/>
      <c r="CH31" s="104"/>
      <c r="CI31" s="47"/>
      <c r="CJ31" s="104"/>
      <c r="CK31" s="110" t="str">
        <f>IF(CL31="","",VLOOKUP(CONCATENATE(CK$3,CL31),m_selling_spec!$A:$H,2,FALSE))</f>
        <v>33.3</v>
      </c>
      <c r="CL31" s="104" t="s">
        <v>3387</v>
      </c>
      <c r="CM31" s="47"/>
      <c r="CN31" s="104"/>
      <c r="CO31" s="47"/>
      <c r="CP31" s="104"/>
      <c r="CQ31" s="47"/>
      <c r="CR31" s="104"/>
      <c r="CS31" s="47"/>
      <c r="CT31" s="104"/>
      <c r="CU31" s="110" t="str">
        <f>IF(CV31="","",VLOOKUP(CONCATENATE(CU$3,CV31),m_selling_spec!$A:$H,2,FALSE))</f>
        <v/>
      </c>
      <c r="CV31" s="104"/>
      <c r="CW31" s="110" t="str">
        <f>IF(CX31="","",VLOOKUP(CONCATENATE(CW$3,CX31),m_selling_spec!$A:$H,2,FALSE))</f>
        <v/>
      </c>
      <c r="CX31" s="104"/>
      <c r="CY31" s="110" t="str">
        <f>IF(CZ31="","",VLOOKUP(CONCATENATE(CY$3,CZ31),m_selling_spec!$A:$H,2,FALSE))</f>
        <v/>
      </c>
      <c r="CZ31" s="104"/>
      <c r="DA31" s="110"/>
      <c r="DB31" s="104"/>
    </row>
    <row r="32" spans="1:106">
      <c r="A32" s="238" t="s">
        <v>3803</v>
      </c>
      <c r="B32" s="104"/>
      <c r="C32" s="104"/>
      <c r="D32" s="104">
        <v>10</v>
      </c>
      <c r="E32" s="110" t="str">
        <f>INDEX(product!B:B,MATCH(D32,product!A:A,0))</f>
        <v>ATIS</v>
      </c>
      <c r="F32" s="110" t="str">
        <f>INDEX(product!E:E,MATCH(D32,product!A:A,0))</f>
        <v>Window series</v>
      </c>
      <c r="G32" s="47"/>
      <c r="H32" s="104"/>
      <c r="I32" s="47"/>
      <c r="J32" s="104"/>
      <c r="K32" s="110" t="str">
        <f>IF(L32="","",VLOOKUP(CONCATENATE(K$3,L32),m_selling_spec!$A:$H,2,FALSE))</f>
        <v/>
      </c>
      <c r="L32" s="104"/>
      <c r="M32" s="110" t="str">
        <f>IF(N32="","",VLOOKUP(CONCATENATE(M$3,N32),m_selling_spec!$A:$H,2,FALSE))</f>
        <v>o6.3</v>
      </c>
      <c r="N32" s="104" t="s">
        <v>4004</v>
      </c>
      <c r="O32" s="110" t="str">
        <f>IF(P32="","",VLOOKUP(CONCATENATE(O$3,P32),m_selling_spec!$A:$H,2,FALSE))</f>
        <v>o7.1</v>
      </c>
      <c r="P32" s="104" t="s">
        <v>4076</v>
      </c>
      <c r="Q32" s="110" t="str">
        <f>IF(R32="","",VLOOKUP(CONCATENATE(Q$3,R32),m_selling_spec!$A:$H,2,FALSE))</f>
        <v/>
      </c>
      <c r="R32" s="104"/>
      <c r="S32" s="110" t="str">
        <f>IF(T32="","",VLOOKUP(CONCATENATE(S$3,T32),m_selling_spec!$A:$H,2,FALSE))</f>
        <v>o9.1</v>
      </c>
      <c r="T32" s="104" t="s">
        <v>3766</v>
      </c>
      <c r="U32" s="110"/>
      <c r="V32" s="104"/>
      <c r="W32" s="110"/>
      <c r="X32" s="104"/>
      <c r="Y32" s="110" t="str">
        <f>IF(Z32="","",VLOOKUP(CONCATENATE(Y$3,Z32),m_selling_spec!$A:$H,2,FALSE))</f>
        <v>1.9</v>
      </c>
      <c r="Z32" s="104" t="s">
        <v>68</v>
      </c>
      <c r="AA32" s="47"/>
      <c r="AB32" s="104"/>
      <c r="AC32" s="110" t="str">
        <f>IF(AD32="","",VLOOKUP(CONCATENATE(AC$3,AD32),m_selling_spec!$A:$H,2,FALSE))</f>
        <v>3.1</v>
      </c>
      <c r="AD32" s="104" t="s">
        <v>73</v>
      </c>
      <c r="AE32" s="47"/>
      <c r="AF32" s="104"/>
      <c r="AG32" s="47"/>
      <c r="AH32" s="104"/>
      <c r="AI32" s="110" t="str">
        <f>IF(AJ32="","",VLOOKUP(CONCATENATE(AI$3,AJ32),m_selling_spec!$A:$H,2,FALSE))</f>
        <v/>
      </c>
      <c r="AJ32" s="104"/>
      <c r="AK32" s="110" t="str">
        <f>IF(AL32="","",VLOOKUP(CONCATENATE(AK$3,AL32),m_selling_spec!$A:$H,2,FALSE))</f>
        <v/>
      </c>
      <c r="AL32" s="104"/>
      <c r="AM32" s="47"/>
      <c r="AN32" s="104"/>
      <c r="AO32" s="47"/>
      <c r="AP32" s="104"/>
      <c r="AQ32" s="110" t="str">
        <f>IF(AR32="","",VLOOKUP(CONCATENATE(AQ$3,AR32),m_selling_spec!$A:$H,2,FALSE))</f>
        <v/>
      </c>
      <c r="AR32" s="104"/>
      <c r="AS32" s="110" t="str">
        <f>IF(AT32="","",VLOOKUP(CONCATENATE(AS$3,AT32),m_selling_spec!$A:$H,2,FALSE))</f>
        <v/>
      </c>
      <c r="AT32" s="104"/>
      <c r="AU32" s="110" t="str">
        <f>IF(AV32="","",VLOOKUP(CONCATENATE(AU$3,AV32),m_selling_spec!$A:$H,2,FALSE))</f>
        <v/>
      </c>
      <c r="AV32" s="104"/>
      <c r="AW32" s="47"/>
      <c r="AX32" s="104"/>
      <c r="AY32" s="110" t="str">
        <f>IF(AZ32="","",VLOOKUP(CONCATENATE(AY$3,AZ32),m_selling_spec!$A:$H,2,FALSE))</f>
        <v/>
      </c>
      <c r="AZ32" s="104"/>
      <c r="BA32" s="47"/>
      <c r="BB32" s="104"/>
      <c r="BC32" s="47"/>
      <c r="BD32" s="104"/>
      <c r="BE32" s="47"/>
      <c r="BF32" s="104"/>
      <c r="BG32" s="110" t="str">
        <f>IF(BH32="","",VLOOKUP(CONCATENATE(BG$3,BH32),m_selling_spec!$A:$H,2,FALSE))</f>
        <v/>
      </c>
      <c r="BH32" s="104"/>
      <c r="BI32" s="47"/>
      <c r="BJ32" s="104"/>
      <c r="BK32" s="110" t="str">
        <f>IF(BL32="","",VLOOKUP(CONCATENATE(BK$3,BL32),m_selling_spec!$A:$H,2,FALSE))</f>
        <v/>
      </c>
      <c r="BL32" s="104"/>
      <c r="BM32" s="47"/>
      <c r="BN32" s="104"/>
      <c r="BO32" s="110" t="str">
        <f>IF(BP32="","",VLOOKUP(CONCATENATE(BO$3,BP32),m_selling_spec!$A:$H,2,FALSE))</f>
        <v/>
      </c>
      <c r="BP32" s="104"/>
      <c r="BQ32" s="47"/>
      <c r="BR32" s="104"/>
      <c r="BS32" s="47"/>
      <c r="BT32" s="104"/>
      <c r="BU32" s="47"/>
      <c r="BV32" s="104"/>
      <c r="BW32" s="47"/>
      <c r="BX32" s="104"/>
      <c r="BY32" s="47"/>
      <c r="BZ32" s="104"/>
      <c r="CA32" s="110" t="str">
        <f>IF(CB32="","",VLOOKUP(CONCATENATE(CA$3,CB32),m_selling_spec!$A:$H,2,FALSE))</f>
        <v/>
      </c>
      <c r="CB32" s="104"/>
      <c r="CC32" s="47"/>
      <c r="CD32" s="104"/>
      <c r="CE32" s="47"/>
      <c r="CF32" s="104"/>
      <c r="CG32" s="47"/>
      <c r="CH32" s="104"/>
      <c r="CI32" s="47"/>
      <c r="CJ32" s="104"/>
      <c r="CK32" s="110" t="str">
        <f>IF(CL32="","",VLOOKUP(CONCATENATE(CK$3,CL32),m_selling_spec!$A:$H,2,FALSE))</f>
        <v>33.3</v>
      </c>
      <c r="CL32" s="104" t="s">
        <v>3387</v>
      </c>
      <c r="CM32" s="47"/>
      <c r="CN32" s="104"/>
      <c r="CO32" s="47"/>
      <c r="CP32" s="104"/>
      <c r="CQ32" s="47"/>
      <c r="CR32" s="104"/>
      <c r="CS32" s="47"/>
      <c r="CT32" s="104"/>
      <c r="CU32" s="110" t="str">
        <f>IF(CV32="","",VLOOKUP(CONCATENATE(CU$3,CV32),m_selling_spec!$A:$H,2,FALSE))</f>
        <v/>
      </c>
      <c r="CV32" s="104"/>
      <c r="CW32" s="110" t="str">
        <f>IF(CX32="","",VLOOKUP(CONCATENATE(CW$3,CX32),m_selling_spec!$A:$H,2,FALSE))</f>
        <v/>
      </c>
      <c r="CX32" s="104"/>
      <c r="CY32" s="110" t="str">
        <f>IF(CZ32="","",VLOOKUP(CONCATENATE(CY$3,CZ32),m_selling_spec!$A:$H,2,FALSE))</f>
        <v/>
      </c>
      <c r="CZ32" s="104"/>
      <c r="DA32" s="110"/>
      <c r="DB32" s="104"/>
    </row>
    <row r="33" spans="1:106">
      <c r="A33" s="238" t="s">
        <v>3803</v>
      </c>
      <c r="B33" s="104"/>
      <c r="C33" s="104"/>
      <c r="D33" s="104">
        <v>10</v>
      </c>
      <c r="E33" s="110" t="str">
        <f>INDEX(product!B:B,MATCH(D33,product!A:A,0))</f>
        <v>ATIS</v>
      </c>
      <c r="F33" s="110" t="str">
        <f>INDEX(product!E:E,MATCH(D33,product!A:A,0))</f>
        <v>Window series</v>
      </c>
      <c r="G33" s="47"/>
      <c r="H33" s="104"/>
      <c r="I33" s="47"/>
      <c r="J33" s="104"/>
      <c r="K33" s="110" t="str">
        <f>IF(L33="","",VLOOKUP(CONCATENATE(K$3,L33),m_selling_spec!$A:$H,2,FALSE))</f>
        <v/>
      </c>
      <c r="L33" s="104"/>
      <c r="M33" s="110" t="str">
        <f>IF(N33="","",VLOOKUP(CONCATENATE(M$3,N33),m_selling_spec!$A:$H,2,FALSE))</f>
        <v>o6.3</v>
      </c>
      <c r="N33" s="104" t="s">
        <v>4004</v>
      </c>
      <c r="O33" s="110" t="str">
        <f>IF(P33="","",VLOOKUP(CONCATENATE(O$3,P33),m_selling_spec!$A:$H,2,FALSE))</f>
        <v>o7.2</v>
      </c>
      <c r="P33" s="104" t="s">
        <v>4004</v>
      </c>
      <c r="Q33" s="110" t="str">
        <f>IF(R33="","",VLOOKUP(CONCATENATE(Q$3,R33),m_selling_spec!$A:$H,2,FALSE))</f>
        <v/>
      </c>
      <c r="R33" s="104"/>
      <c r="S33" s="110" t="str">
        <f>IF(T33="","",VLOOKUP(CONCATENATE(S$3,T33),m_selling_spec!$A:$H,2,FALSE))</f>
        <v>o9.1</v>
      </c>
      <c r="T33" s="104" t="s">
        <v>3766</v>
      </c>
      <c r="U33" s="110"/>
      <c r="V33" s="104"/>
      <c r="W33" s="110"/>
      <c r="X33" s="104"/>
      <c r="Y33" s="110" t="str">
        <f>IF(Z33="","",VLOOKUP(CONCATENATE(Y$3,Z33),m_selling_spec!$A:$H,2,FALSE))</f>
        <v>1.9</v>
      </c>
      <c r="Z33" s="104" t="s">
        <v>68</v>
      </c>
      <c r="AA33" s="47"/>
      <c r="AB33" s="104"/>
      <c r="AC33" s="110" t="str">
        <f>IF(AD33="","",VLOOKUP(CONCATENATE(AC$3,AD33),m_selling_spec!$A:$H,2,FALSE))</f>
        <v>3.1</v>
      </c>
      <c r="AD33" s="104" t="s">
        <v>73</v>
      </c>
      <c r="AE33" s="47"/>
      <c r="AF33" s="104"/>
      <c r="AG33" s="47"/>
      <c r="AH33" s="104"/>
      <c r="AI33" s="110" t="str">
        <f>IF(AJ33="","",VLOOKUP(CONCATENATE(AI$3,AJ33),m_selling_spec!$A:$H,2,FALSE))</f>
        <v/>
      </c>
      <c r="AJ33" s="104"/>
      <c r="AK33" s="110" t="str">
        <f>IF(AL33="","",VLOOKUP(CONCATENATE(AK$3,AL33),m_selling_spec!$A:$H,2,FALSE))</f>
        <v/>
      </c>
      <c r="AL33" s="104"/>
      <c r="AM33" s="47"/>
      <c r="AN33" s="104"/>
      <c r="AO33" s="47"/>
      <c r="AP33" s="104"/>
      <c r="AQ33" s="110" t="str">
        <f>IF(AR33="","",VLOOKUP(CONCATENATE(AQ$3,AR33),m_selling_spec!$A:$H,2,FALSE))</f>
        <v/>
      </c>
      <c r="AR33" s="104"/>
      <c r="AS33" s="110" t="str">
        <f>IF(AT33="","",VLOOKUP(CONCATENATE(AS$3,AT33),m_selling_spec!$A:$H,2,FALSE))</f>
        <v/>
      </c>
      <c r="AT33" s="104"/>
      <c r="AU33" s="110" t="str">
        <f>IF(AV33="","",VLOOKUP(CONCATENATE(AU$3,AV33),m_selling_spec!$A:$H,2,FALSE))</f>
        <v/>
      </c>
      <c r="AV33" s="104"/>
      <c r="AW33" s="47"/>
      <c r="AX33" s="104"/>
      <c r="AY33" s="110" t="str">
        <f>IF(AZ33="","",VLOOKUP(CONCATENATE(AY$3,AZ33),m_selling_spec!$A:$H,2,FALSE))</f>
        <v/>
      </c>
      <c r="AZ33" s="104"/>
      <c r="BA33" s="47"/>
      <c r="BB33" s="104"/>
      <c r="BC33" s="47"/>
      <c r="BD33" s="104"/>
      <c r="BE33" s="47"/>
      <c r="BF33" s="104"/>
      <c r="BG33" s="110" t="str">
        <f>IF(BH33="","",VLOOKUP(CONCATENATE(BG$3,BH33),m_selling_spec!$A:$H,2,FALSE))</f>
        <v/>
      </c>
      <c r="BH33" s="104"/>
      <c r="BI33" s="47"/>
      <c r="BJ33" s="104"/>
      <c r="BK33" s="110" t="str">
        <f>IF(BL33="","",VLOOKUP(CONCATENATE(BK$3,BL33),m_selling_spec!$A:$H,2,FALSE))</f>
        <v/>
      </c>
      <c r="BL33" s="104"/>
      <c r="BM33" s="47"/>
      <c r="BN33" s="104"/>
      <c r="BO33" s="110" t="str">
        <f>IF(BP33="","",VLOOKUP(CONCATENATE(BO$3,BP33),m_selling_spec!$A:$H,2,FALSE))</f>
        <v/>
      </c>
      <c r="BP33" s="104"/>
      <c r="BQ33" s="47"/>
      <c r="BR33" s="104"/>
      <c r="BS33" s="47"/>
      <c r="BT33" s="104"/>
      <c r="BU33" s="47"/>
      <c r="BV33" s="104"/>
      <c r="BW33" s="47"/>
      <c r="BX33" s="104"/>
      <c r="BY33" s="47"/>
      <c r="BZ33" s="104"/>
      <c r="CA33" s="110" t="str">
        <f>IF(CB33="","",VLOOKUP(CONCATENATE(CA$3,CB33),m_selling_spec!$A:$H,2,FALSE))</f>
        <v/>
      </c>
      <c r="CB33" s="104"/>
      <c r="CC33" s="47"/>
      <c r="CD33" s="104"/>
      <c r="CE33" s="47"/>
      <c r="CF33" s="104"/>
      <c r="CG33" s="47"/>
      <c r="CH33" s="104"/>
      <c r="CI33" s="47"/>
      <c r="CJ33" s="104"/>
      <c r="CK33" s="110" t="str">
        <f>IF(CL33="","",VLOOKUP(CONCATENATE(CK$3,CL33),m_selling_spec!$A:$H,2,FALSE))</f>
        <v>33.3</v>
      </c>
      <c r="CL33" s="104" t="s">
        <v>3387</v>
      </c>
      <c r="CM33" s="47"/>
      <c r="CN33" s="104"/>
      <c r="CO33" s="47"/>
      <c r="CP33" s="104"/>
      <c r="CQ33" s="47"/>
      <c r="CR33" s="104"/>
      <c r="CS33" s="47"/>
      <c r="CT33" s="104"/>
      <c r="CU33" s="110" t="str">
        <f>IF(CV33="","",VLOOKUP(CONCATENATE(CU$3,CV33),m_selling_spec!$A:$H,2,FALSE))</f>
        <v/>
      </c>
      <c r="CV33" s="104"/>
      <c r="CW33" s="110" t="str">
        <f>IF(CX33="","",VLOOKUP(CONCATENATE(CW$3,CX33),m_selling_spec!$A:$H,2,FALSE))</f>
        <v/>
      </c>
      <c r="CX33" s="104"/>
      <c r="CY33" s="110" t="str">
        <f>IF(CZ33="","",VLOOKUP(CONCATENATE(CY$3,CZ33),m_selling_spec!$A:$H,2,FALSE))</f>
        <v/>
      </c>
      <c r="CZ33" s="104"/>
      <c r="DA33" s="110"/>
      <c r="DB33" s="104"/>
    </row>
    <row r="34" spans="1:106">
      <c r="A34" s="238" t="s">
        <v>3803</v>
      </c>
      <c r="B34" s="104"/>
      <c r="C34" s="104"/>
      <c r="D34" s="104">
        <v>10</v>
      </c>
      <c r="E34" s="110" t="str">
        <f>INDEX(product!B:B,MATCH(D34,product!A:A,0))</f>
        <v>ATIS</v>
      </c>
      <c r="F34" s="110" t="str">
        <f>INDEX(product!E:E,MATCH(D34,product!A:A,0))</f>
        <v>Window series</v>
      </c>
      <c r="G34" s="47"/>
      <c r="H34" s="104"/>
      <c r="I34" s="47"/>
      <c r="J34" s="104"/>
      <c r="K34" s="110" t="str">
        <f>IF(L34="","",VLOOKUP(CONCATENATE(K$3,L34),m_selling_spec!$A:$H,2,FALSE))</f>
        <v/>
      </c>
      <c r="L34" s="104"/>
      <c r="M34" s="110" t="str">
        <f>IF(N34="","",VLOOKUP(CONCATENATE(M$3,N34),m_selling_spec!$A:$H,2,FALSE))</f>
        <v>o6.2</v>
      </c>
      <c r="N34" s="104" t="s">
        <v>3771</v>
      </c>
      <c r="O34" s="110" t="str">
        <f>IF(P34="","",VLOOKUP(CONCATENATE(O$3,P34),m_selling_spec!$A:$H,2,FALSE))</f>
        <v>o7.1</v>
      </c>
      <c r="P34" s="104" t="s">
        <v>4076</v>
      </c>
      <c r="Q34" s="110" t="str">
        <f>IF(R34="","",VLOOKUP(CONCATENATE(Q$3,R34),m_selling_spec!$A:$H,2,FALSE))</f>
        <v/>
      </c>
      <c r="R34" s="104"/>
      <c r="S34" s="110" t="str">
        <f>IF(T34="","",VLOOKUP(CONCATENATE(S$3,T34),m_selling_spec!$A:$H,2,FALSE))</f>
        <v>o9.2</v>
      </c>
      <c r="T34" s="104" t="s">
        <v>4004</v>
      </c>
      <c r="U34" s="110"/>
      <c r="V34" s="104"/>
      <c r="W34" s="110"/>
      <c r="X34" s="104"/>
      <c r="Y34" s="110" t="str">
        <f>IF(Z34="","",VLOOKUP(CONCATENATE(Y$3,Z34),m_selling_spec!$A:$H,2,FALSE))</f>
        <v>1.9</v>
      </c>
      <c r="Z34" s="104" t="s">
        <v>68</v>
      </c>
      <c r="AA34" s="47"/>
      <c r="AB34" s="104"/>
      <c r="AC34" s="110" t="str">
        <f>IF(AD34="","",VLOOKUP(CONCATENATE(AC$3,AD34),m_selling_spec!$A:$H,2,FALSE))</f>
        <v>3.1</v>
      </c>
      <c r="AD34" s="104" t="s">
        <v>73</v>
      </c>
      <c r="AE34" s="47"/>
      <c r="AF34" s="104"/>
      <c r="AG34" s="47"/>
      <c r="AH34" s="104"/>
      <c r="AI34" s="110" t="str">
        <f>IF(AJ34="","",VLOOKUP(CONCATENATE(AI$3,AJ34),m_selling_spec!$A:$H,2,FALSE))</f>
        <v/>
      </c>
      <c r="AJ34" s="104"/>
      <c r="AK34" s="110" t="str">
        <f>IF(AL34="","",VLOOKUP(CONCATENATE(AK$3,AL34),m_selling_spec!$A:$H,2,FALSE))</f>
        <v/>
      </c>
      <c r="AL34" s="104"/>
      <c r="AM34" s="47"/>
      <c r="AN34" s="104"/>
      <c r="AO34" s="47"/>
      <c r="AP34" s="104"/>
      <c r="AQ34" s="110" t="str">
        <f>IF(AR34="","",VLOOKUP(CONCATENATE(AQ$3,AR34),m_selling_spec!$A:$H,2,FALSE))</f>
        <v/>
      </c>
      <c r="AR34" s="104"/>
      <c r="AS34" s="110" t="str">
        <f>IF(AT34="","",VLOOKUP(CONCATENATE(AS$3,AT34),m_selling_spec!$A:$H,2,FALSE))</f>
        <v/>
      </c>
      <c r="AT34" s="104"/>
      <c r="AU34" s="110" t="str">
        <f>IF(AV34="","",VLOOKUP(CONCATENATE(AU$3,AV34),m_selling_spec!$A:$H,2,FALSE))</f>
        <v/>
      </c>
      <c r="AV34" s="104"/>
      <c r="AW34" s="47"/>
      <c r="AX34" s="104"/>
      <c r="AY34" s="110" t="str">
        <f>IF(AZ34="","",VLOOKUP(CONCATENATE(AY$3,AZ34),m_selling_spec!$A:$H,2,FALSE))</f>
        <v/>
      </c>
      <c r="AZ34" s="104"/>
      <c r="BA34" s="47"/>
      <c r="BB34" s="104"/>
      <c r="BC34" s="47"/>
      <c r="BD34" s="104"/>
      <c r="BE34" s="47"/>
      <c r="BF34" s="104"/>
      <c r="BG34" s="110" t="str">
        <f>IF(BH34="","",VLOOKUP(CONCATENATE(BG$3,BH34),m_selling_spec!$A:$H,2,FALSE))</f>
        <v/>
      </c>
      <c r="BH34" s="104"/>
      <c r="BI34" s="47"/>
      <c r="BJ34" s="104"/>
      <c r="BK34" s="110" t="str">
        <f>IF(BL34="","",VLOOKUP(CONCATENATE(BK$3,BL34),m_selling_spec!$A:$H,2,FALSE))</f>
        <v/>
      </c>
      <c r="BL34" s="104"/>
      <c r="BM34" s="47"/>
      <c r="BN34" s="104"/>
      <c r="BO34" s="110" t="str">
        <f>IF(BP34="","",VLOOKUP(CONCATENATE(BO$3,BP34),m_selling_spec!$A:$H,2,FALSE))</f>
        <v/>
      </c>
      <c r="BP34" s="104"/>
      <c r="BQ34" s="47"/>
      <c r="BR34" s="104"/>
      <c r="BS34" s="47"/>
      <c r="BT34" s="104"/>
      <c r="BU34" s="47"/>
      <c r="BV34" s="104"/>
      <c r="BW34" s="47"/>
      <c r="BX34" s="104"/>
      <c r="BY34" s="47"/>
      <c r="BZ34" s="104"/>
      <c r="CA34" s="110" t="str">
        <f>IF(CB34="","",VLOOKUP(CONCATENATE(CA$3,CB34),m_selling_spec!$A:$H,2,FALSE))</f>
        <v/>
      </c>
      <c r="CB34" s="104"/>
      <c r="CC34" s="47"/>
      <c r="CD34" s="104"/>
      <c r="CE34" s="47"/>
      <c r="CF34" s="104"/>
      <c r="CG34" s="47"/>
      <c r="CH34" s="104"/>
      <c r="CI34" s="47"/>
      <c r="CJ34" s="104"/>
      <c r="CK34" s="110" t="str">
        <f>IF(CL34="","",VLOOKUP(CONCATENATE(CK$3,CL34),m_selling_spec!$A:$H,2,FALSE))</f>
        <v>33.3</v>
      </c>
      <c r="CL34" s="104" t="s">
        <v>3387</v>
      </c>
      <c r="CM34" s="47"/>
      <c r="CN34" s="104"/>
      <c r="CO34" s="47"/>
      <c r="CP34" s="104"/>
      <c r="CQ34" s="47"/>
      <c r="CR34" s="104"/>
      <c r="CS34" s="47"/>
      <c r="CT34" s="104"/>
      <c r="CU34" s="110" t="str">
        <f>IF(CV34="","",VLOOKUP(CONCATENATE(CU$3,CV34),m_selling_spec!$A:$H,2,FALSE))</f>
        <v/>
      </c>
      <c r="CV34" s="104"/>
      <c r="CW34" s="110" t="str">
        <f>IF(CX34="","",VLOOKUP(CONCATENATE(CW$3,CX34),m_selling_spec!$A:$H,2,FALSE))</f>
        <v/>
      </c>
      <c r="CX34" s="104"/>
      <c r="CY34" s="110" t="str">
        <f>IF(CZ34="","",VLOOKUP(CONCATENATE(CY$3,CZ34),m_selling_spec!$A:$H,2,FALSE))</f>
        <v/>
      </c>
      <c r="CZ34" s="104"/>
      <c r="DA34" s="110"/>
      <c r="DB34" s="104"/>
    </row>
    <row r="35" spans="1:106">
      <c r="A35" s="238" t="s">
        <v>3803</v>
      </c>
      <c r="B35" s="104"/>
      <c r="C35" s="104"/>
      <c r="D35" s="104">
        <v>10</v>
      </c>
      <c r="E35" s="110" t="str">
        <f>INDEX(product!B:B,MATCH(D35,product!A:A,0))</f>
        <v>ATIS</v>
      </c>
      <c r="F35" s="110" t="str">
        <f>INDEX(product!E:E,MATCH(D35,product!A:A,0))</f>
        <v>Window series</v>
      </c>
      <c r="G35" s="47"/>
      <c r="H35" s="104"/>
      <c r="I35" s="47"/>
      <c r="J35" s="104"/>
      <c r="K35" s="110" t="str">
        <f>IF(L35="","",VLOOKUP(CONCATENATE(K$3,L35),m_selling_spec!$A:$H,2,FALSE))</f>
        <v/>
      </c>
      <c r="L35" s="104"/>
      <c r="M35" s="110" t="str">
        <f>IF(N35="","",VLOOKUP(CONCATENATE(M$3,N35),m_selling_spec!$A:$H,2,FALSE))</f>
        <v>o6.2</v>
      </c>
      <c r="N35" s="104" t="s">
        <v>3771</v>
      </c>
      <c r="O35" s="110" t="str">
        <f>IF(P35="","",VLOOKUP(CONCATENATE(O$3,P35),m_selling_spec!$A:$H,2,FALSE))</f>
        <v>o7.2</v>
      </c>
      <c r="P35" s="104" t="s">
        <v>4004</v>
      </c>
      <c r="Q35" s="110" t="str">
        <f>IF(R35="","",VLOOKUP(CONCATENATE(Q$3,R35),m_selling_spec!$A:$H,2,FALSE))</f>
        <v/>
      </c>
      <c r="R35" s="104"/>
      <c r="S35" s="110" t="str">
        <f>IF(T35="","",VLOOKUP(CONCATENATE(S$3,T35),m_selling_spec!$A:$H,2,FALSE))</f>
        <v>o9.2</v>
      </c>
      <c r="T35" s="104" t="s">
        <v>4004</v>
      </c>
      <c r="U35" s="110"/>
      <c r="V35" s="104"/>
      <c r="W35" s="110"/>
      <c r="X35" s="104"/>
      <c r="Y35" s="110" t="str">
        <f>IF(Z35="","",VLOOKUP(CONCATENATE(Y$3,Z35),m_selling_spec!$A:$H,2,FALSE))</f>
        <v>1.9</v>
      </c>
      <c r="Z35" s="104" t="s">
        <v>68</v>
      </c>
      <c r="AA35" s="47"/>
      <c r="AB35" s="104"/>
      <c r="AC35" s="110" t="str">
        <f>IF(AD35="","",VLOOKUP(CONCATENATE(AC$3,AD35),m_selling_spec!$A:$H,2,FALSE))</f>
        <v>3.1</v>
      </c>
      <c r="AD35" s="104" t="s">
        <v>73</v>
      </c>
      <c r="AE35" s="47"/>
      <c r="AF35" s="104"/>
      <c r="AG35" s="47"/>
      <c r="AH35" s="104"/>
      <c r="AI35" s="110" t="str">
        <f>IF(AJ35="","",VLOOKUP(CONCATENATE(AI$3,AJ35),m_selling_spec!$A:$H,2,FALSE))</f>
        <v/>
      </c>
      <c r="AJ35" s="104"/>
      <c r="AK35" s="110" t="str">
        <f>IF(AL35="","",VLOOKUP(CONCATENATE(AK$3,AL35),m_selling_spec!$A:$H,2,FALSE))</f>
        <v/>
      </c>
      <c r="AL35" s="104"/>
      <c r="AM35" s="47"/>
      <c r="AN35" s="104"/>
      <c r="AO35" s="47"/>
      <c r="AP35" s="104"/>
      <c r="AQ35" s="110" t="str">
        <f>IF(AR35="","",VLOOKUP(CONCATENATE(AQ$3,AR35),m_selling_spec!$A:$H,2,FALSE))</f>
        <v/>
      </c>
      <c r="AR35" s="104"/>
      <c r="AS35" s="110" t="str">
        <f>IF(AT35="","",VLOOKUP(CONCATENATE(AS$3,AT35),m_selling_spec!$A:$H,2,FALSE))</f>
        <v/>
      </c>
      <c r="AT35" s="104"/>
      <c r="AU35" s="110" t="str">
        <f>IF(AV35="","",VLOOKUP(CONCATENATE(AU$3,AV35),m_selling_spec!$A:$H,2,FALSE))</f>
        <v/>
      </c>
      <c r="AV35" s="104"/>
      <c r="AW35" s="47"/>
      <c r="AX35" s="104"/>
      <c r="AY35" s="110" t="str">
        <f>IF(AZ35="","",VLOOKUP(CONCATENATE(AY$3,AZ35),m_selling_spec!$A:$H,2,FALSE))</f>
        <v/>
      </c>
      <c r="AZ35" s="104"/>
      <c r="BA35" s="47"/>
      <c r="BB35" s="104"/>
      <c r="BC35" s="47"/>
      <c r="BD35" s="104"/>
      <c r="BE35" s="47"/>
      <c r="BF35" s="104"/>
      <c r="BG35" s="110" t="str">
        <f>IF(BH35="","",VLOOKUP(CONCATENATE(BG$3,BH35),m_selling_spec!$A:$H,2,FALSE))</f>
        <v/>
      </c>
      <c r="BH35" s="104"/>
      <c r="BI35" s="47"/>
      <c r="BJ35" s="104"/>
      <c r="BK35" s="110" t="str">
        <f>IF(BL35="","",VLOOKUP(CONCATENATE(BK$3,BL35),m_selling_spec!$A:$H,2,FALSE))</f>
        <v/>
      </c>
      <c r="BL35" s="104"/>
      <c r="BM35" s="47"/>
      <c r="BN35" s="104"/>
      <c r="BO35" s="110" t="str">
        <f>IF(BP35="","",VLOOKUP(CONCATENATE(BO$3,BP35),m_selling_spec!$A:$H,2,FALSE))</f>
        <v/>
      </c>
      <c r="BP35" s="104"/>
      <c r="BQ35" s="47"/>
      <c r="BR35" s="104"/>
      <c r="BS35" s="47"/>
      <c r="BT35" s="104"/>
      <c r="BU35" s="47"/>
      <c r="BV35" s="104"/>
      <c r="BW35" s="47"/>
      <c r="BX35" s="104"/>
      <c r="BY35" s="47"/>
      <c r="BZ35" s="104"/>
      <c r="CA35" s="110" t="str">
        <f>IF(CB35="","",VLOOKUP(CONCATENATE(CA$3,CB35),m_selling_spec!$A:$H,2,FALSE))</f>
        <v/>
      </c>
      <c r="CB35" s="104"/>
      <c r="CC35" s="47"/>
      <c r="CD35" s="104"/>
      <c r="CE35" s="47"/>
      <c r="CF35" s="104"/>
      <c r="CG35" s="47"/>
      <c r="CH35" s="104"/>
      <c r="CI35" s="47"/>
      <c r="CJ35" s="104"/>
      <c r="CK35" s="110" t="str">
        <f>IF(CL35="","",VLOOKUP(CONCATENATE(CK$3,CL35),m_selling_spec!$A:$H,2,FALSE))</f>
        <v>33.3</v>
      </c>
      <c r="CL35" s="104" t="s">
        <v>3387</v>
      </c>
      <c r="CM35" s="47"/>
      <c r="CN35" s="104"/>
      <c r="CO35" s="47"/>
      <c r="CP35" s="104"/>
      <c r="CQ35" s="47"/>
      <c r="CR35" s="104"/>
      <c r="CS35" s="47"/>
      <c r="CT35" s="104"/>
      <c r="CU35" s="110" t="str">
        <f>IF(CV35="","",VLOOKUP(CONCATENATE(CU$3,CV35),m_selling_spec!$A:$H,2,FALSE))</f>
        <v/>
      </c>
      <c r="CV35" s="104"/>
      <c r="CW35" s="110" t="str">
        <f>IF(CX35="","",VLOOKUP(CONCATENATE(CW$3,CX35),m_selling_spec!$A:$H,2,FALSE))</f>
        <v/>
      </c>
      <c r="CX35" s="104"/>
      <c r="CY35" s="110" t="str">
        <f>IF(CZ35="","",VLOOKUP(CONCATENATE(CY$3,CZ35),m_selling_spec!$A:$H,2,FALSE))</f>
        <v/>
      </c>
      <c r="CZ35" s="104"/>
      <c r="DA35" s="110"/>
      <c r="DB35" s="104"/>
    </row>
    <row r="36" spans="1:106">
      <c r="A36" s="238" t="s">
        <v>3803</v>
      </c>
      <c r="B36" s="104"/>
      <c r="C36" s="104"/>
      <c r="D36" s="104">
        <v>10</v>
      </c>
      <c r="E36" s="110" t="str">
        <f>INDEX(product!B:B,MATCH(D36,product!A:A,0))</f>
        <v>ATIS</v>
      </c>
      <c r="F36" s="110" t="str">
        <f>INDEX(product!E:E,MATCH(D36,product!A:A,0))</f>
        <v>Window series</v>
      </c>
      <c r="G36" s="47"/>
      <c r="H36" s="104"/>
      <c r="I36" s="47"/>
      <c r="J36" s="104"/>
      <c r="K36" s="110" t="str">
        <f>IF(L36="","",VLOOKUP(CONCATENATE(K$3,L36),m_selling_spec!$A:$H,2,FALSE))</f>
        <v/>
      </c>
      <c r="L36" s="104"/>
      <c r="M36" s="110" t="str">
        <f>IF(N36="","",VLOOKUP(CONCATENATE(M$3,N36),m_selling_spec!$A:$H,2,FALSE))</f>
        <v>o6.3</v>
      </c>
      <c r="N36" s="104" t="s">
        <v>4004</v>
      </c>
      <c r="O36" s="110" t="str">
        <f>IF(P36="","",VLOOKUP(CONCATENATE(O$3,P36),m_selling_spec!$A:$H,2,FALSE))</f>
        <v>o7.1</v>
      </c>
      <c r="P36" s="104" t="s">
        <v>4076</v>
      </c>
      <c r="Q36" s="110" t="str">
        <f>IF(R36="","",VLOOKUP(CONCATENATE(Q$3,R36),m_selling_spec!$A:$H,2,FALSE))</f>
        <v/>
      </c>
      <c r="R36" s="104"/>
      <c r="S36" s="110" t="str">
        <f>IF(T36="","",VLOOKUP(CONCATENATE(S$3,T36),m_selling_spec!$A:$H,2,FALSE))</f>
        <v>o9.2</v>
      </c>
      <c r="T36" s="104" t="s">
        <v>4004</v>
      </c>
      <c r="U36" s="110"/>
      <c r="V36" s="104"/>
      <c r="W36" s="110"/>
      <c r="X36" s="104"/>
      <c r="Y36" s="110" t="str">
        <f>IF(Z36="","",VLOOKUP(CONCATENATE(Y$3,Z36),m_selling_spec!$A:$H,2,FALSE))</f>
        <v>1.9</v>
      </c>
      <c r="Z36" s="104" t="s">
        <v>68</v>
      </c>
      <c r="AA36" s="47"/>
      <c r="AB36" s="104"/>
      <c r="AC36" s="110" t="str">
        <f>IF(AD36="","",VLOOKUP(CONCATENATE(AC$3,AD36),m_selling_spec!$A:$H,2,FALSE))</f>
        <v>3.1</v>
      </c>
      <c r="AD36" s="104" t="s">
        <v>73</v>
      </c>
      <c r="AE36" s="47"/>
      <c r="AF36" s="104"/>
      <c r="AG36" s="47"/>
      <c r="AH36" s="104"/>
      <c r="AI36" s="110" t="str">
        <f>IF(AJ36="","",VLOOKUP(CONCATENATE(AI$3,AJ36),m_selling_spec!$A:$H,2,FALSE))</f>
        <v/>
      </c>
      <c r="AJ36" s="104"/>
      <c r="AK36" s="110" t="str">
        <f>IF(AL36="","",VLOOKUP(CONCATENATE(AK$3,AL36),m_selling_spec!$A:$H,2,FALSE))</f>
        <v/>
      </c>
      <c r="AL36" s="104"/>
      <c r="AM36" s="47"/>
      <c r="AN36" s="104"/>
      <c r="AO36" s="47"/>
      <c r="AP36" s="104"/>
      <c r="AQ36" s="110" t="str">
        <f>IF(AR36="","",VLOOKUP(CONCATENATE(AQ$3,AR36),m_selling_spec!$A:$H,2,FALSE))</f>
        <v/>
      </c>
      <c r="AR36" s="104"/>
      <c r="AS36" s="110" t="str">
        <f>IF(AT36="","",VLOOKUP(CONCATENATE(AS$3,AT36),m_selling_spec!$A:$H,2,FALSE))</f>
        <v/>
      </c>
      <c r="AT36" s="104"/>
      <c r="AU36" s="110" t="str">
        <f>IF(AV36="","",VLOOKUP(CONCATENATE(AU$3,AV36),m_selling_spec!$A:$H,2,FALSE))</f>
        <v/>
      </c>
      <c r="AV36" s="104"/>
      <c r="AW36" s="47"/>
      <c r="AX36" s="104"/>
      <c r="AY36" s="110" t="str">
        <f>IF(AZ36="","",VLOOKUP(CONCATENATE(AY$3,AZ36),m_selling_spec!$A:$H,2,FALSE))</f>
        <v/>
      </c>
      <c r="AZ36" s="104"/>
      <c r="BA36" s="47"/>
      <c r="BB36" s="104"/>
      <c r="BC36" s="47"/>
      <c r="BD36" s="104"/>
      <c r="BE36" s="47"/>
      <c r="BF36" s="104"/>
      <c r="BG36" s="110" t="str">
        <f>IF(BH36="","",VLOOKUP(CONCATENATE(BG$3,BH36),m_selling_spec!$A:$H,2,FALSE))</f>
        <v/>
      </c>
      <c r="BH36" s="104"/>
      <c r="BI36" s="47"/>
      <c r="BJ36" s="104"/>
      <c r="BK36" s="110" t="str">
        <f>IF(BL36="","",VLOOKUP(CONCATENATE(BK$3,BL36),m_selling_spec!$A:$H,2,FALSE))</f>
        <v/>
      </c>
      <c r="BL36" s="104"/>
      <c r="BM36" s="47"/>
      <c r="BN36" s="104"/>
      <c r="BO36" s="110" t="str">
        <f>IF(BP36="","",VLOOKUP(CONCATENATE(BO$3,BP36),m_selling_spec!$A:$H,2,FALSE))</f>
        <v/>
      </c>
      <c r="BP36" s="104"/>
      <c r="BQ36" s="47"/>
      <c r="BR36" s="104"/>
      <c r="BS36" s="47"/>
      <c r="BT36" s="104"/>
      <c r="BU36" s="47"/>
      <c r="BV36" s="104"/>
      <c r="BW36" s="47"/>
      <c r="BX36" s="104"/>
      <c r="BY36" s="47"/>
      <c r="BZ36" s="104"/>
      <c r="CA36" s="110" t="str">
        <f>IF(CB36="","",VLOOKUP(CONCATENATE(CA$3,CB36),m_selling_spec!$A:$H,2,FALSE))</f>
        <v/>
      </c>
      <c r="CB36" s="104"/>
      <c r="CC36" s="47"/>
      <c r="CD36" s="104"/>
      <c r="CE36" s="47"/>
      <c r="CF36" s="104"/>
      <c r="CG36" s="47"/>
      <c r="CH36" s="104"/>
      <c r="CI36" s="47"/>
      <c r="CJ36" s="104"/>
      <c r="CK36" s="110" t="str">
        <f>IF(CL36="","",VLOOKUP(CONCATENATE(CK$3,CL36),m_selling_spec!$A:$H,2,FALSE))</f>
        <v>33.3</v>
      </c>
      <c r="CL36" s="104" t="s">
        <v>3387</v>
      </c>
      <c r="CM36" s="47"/>
      <c r="CN36" s="104"/>
      <c r="CO36" s="47"/>
      <c r="CP36" s="104"/>
      <c r="CQ36" s="47"/>
      <c r="CR36" s="104"/>
      <c r="CS36" s="47"/>
      <c r="CT36" s="104"/>
      <c r="CU36" s="110" t="str">
        <f>IF(CV36="","",VLOOKUP(CONCATENATE(CU$3,CV36),m_selling_spec!$A:$H,2,FALSE))</f>
        <v/>
      </c>
      <c r="CV36" s="104"/>
      <c r="CW36" s="110" t="str">
        <f>IF(CX36="","",VLOOKUP(CONCATENATE(CW$3,CX36),m_selling_spec!$A:$H,2,FALSE))</f>
        <v/>
      </c>
      <c r="CX36" s="104"/>
      <c r="CY36" s="110" t="str">
        <f>IF(CZ36="","",VLOOKUP(CONCATENATE(CY$3,CZ36),m_selling_spec!$A:$H,2,FALSE))</f>
        <v/>
      </c>
      <c r="CZ36" s="104"/>
      <c r="DA36" s="110"/>
      <c r="DB36" s="104"/>
    </row>
    <row r="37" spans="1:106">
      <c r="A37" s="238" t="s">
        <v>3803</v>
      </c>
      <c r="B37" s="104"/>
      <c r="C37" s="104"/>
      <c r="D37" s="104">
        <v>10</v>
      </c>
      <c r="E37" s="110" t="str">
        <f>INDEX(product!B:B,MATCH(D37,product!A:A,0))</f>
        <v>ATIS</v>
      </c>
      <c r="F37" s="110" t="str">
        <f>INDEX(product!E:E,MATCH(D37,product!A:A,0))</f>
        <v>Window series</v>
      </c>
      <c r="G37" s="47"/>
      <c r="H37" s="104"/>
      <c r="I37" s="47"/>
      <c r="J37" s="104"/>
      <c r="K37" s="110" t="str">
        <f>IF(L37="","",VLOOKUP(CONCATENATE(K$3,L37),m_selling_spec!$A:$H,2,FALSE))</f>
        <v/>
      </c>
      <c r="L37" s="104"/>
      <c r="M37" s="110" t="str">
        <f>IF(N37="","",VLOOKUP(CONCATENATE(M$3,N37),m_selling_spec!$A:$H,2,FALSE))</f>
        <v>o6.3</v>
      </c>
      <c r="N37" s="104" t="s">
        <v>4004</v>
      </c>
      <c r="O37" s="110" t="str">
        <f>IF(P37="","",VLOOKUP(CONCATENATE(O$3,P37),m_selling_spec!$A:$H,2,FALSE))</f>
        <v>o7.2</v>
      </c>
      <c r="P37" s="104" t="s">
        <v>4004</v>
      </c>
      <c r="Q37" s="110" t="str">
        <f>IF(R37="","",VLOOKUP(CONCATENATE(Q$3,R37),m_selling_spec!$A:$H,2,FALSE))</f>
        <v/>
      </c>
      <c r="R37" s="104"/>
      <c r="S37" s="110" t="str">
        <f>IF(T37="","",VLOOKUP(CONCATENATE(S$3,T37),m_selling_spec!$A:$H,2,FALSE))</f>
        <v>o9.2</v>
      </c>
      <c r="T37" s="104" t="s">
        <v>4004</v>
      </c>
      <c r="U37" s="110"/>
      <c r="V37" s="104"/>
      <c r="W37" s="110"/>
      <c r="X37" s="104"/>
      <c r="Y37" s="110" t="str">
        <f>IF(Z37="","",VLOOKUP(CONCATENATE(Y$3,Z37),m_selling_spec!$A:$H,2,FALSE))</f>
        <v>1.9</v>
      </c>
      <c r="Z37" s="104" t="s">
        <v>68</v>
      </c>
      <c r="AA37" s="47"/>
      <c r="AB37" s="104"/>
      <c r="AC37" s="110" t="str">
        <f>IF(AD37="","",VLOOKUP(CONCATENATE(AC$3,AD37),m_selling_spec!$A:$H,2,FALSE))</f>
        <v>3.1</v>
      </c>
      <c r="AD37" s="104" t="s">
        <v>73</v>
      </c>
      <c r="AE37" s="47"/>
      <c r="AF37" s="104"/>
      <c r="AG37" s="47"/>
      <c r="AH37" s="104"/>
      <c r="AI37" s="110" t="str">
        <f>IF(AJ37="","",VLOOKUP(CONCATENATE(AI$3,AJ37),m_selling_spec!$A:$H,2,FALSE))</f>
        <v/>
      </c>
      <c r="AJ37" s="104"/>
      <c r="AK37" s="110" t="str">
        <f>IF(AL37="","",VLOOKUP(CONCATENATE(AK$3,AL37),m_selling_spec!$A:$H,2,FALSE))</f>
        <v/>
      </c>
      <c r="AL37" s="104"/>
      <c r="AM37" s="47"/>
      <c r="AN37" s="104"/>
      <c r="AO37" s="47"/>
      <c r="AP37" s="104"/>
      <c r="AQ37" s="110" t="str">
        <f>IF(AR37="","",VLOOKUP(CONCATENATE(AQ$3,AR37),m_selling_spec!$A:$H,2,FALSE))</f>
        <v/>
      </c>
      <c r="AR37" s="104"/>
      <c r="AS37" s="110" t="str">
        <f>IF(AT37="","",VLOOKUP(CONCATENATE(AS$3,AT37),m_selling_spec!$A:$H,2,FALSE))</f>
        <v/>
      </c>
      <c r="AT37" s="104"/>
      <c r="AU37" s="110" t="str">
        <f>IF(AV37="","",VLOOKUP(CONCATENATE(AU$3,AV37),m_selling_spec!$A:$H,2,FALSE))</f>
        <v/>
      </c>
      <c r="AV37" s="104"/>
      <c r="AW37" s="47"/>
      <c r="AX37" s="104"/>
      <c r="AY37" s="110" t="str">
        <f>IF(AZ37="","",VLOOKUP(CONCATENATE(AY$3,AZ37),m_selling_spec!$A:$H,2,FALSE))</f>
        <v/>
      </c>
      <c r="AZ37" s="104"/>
      <c r="BA37" s="47"/>
      <c r="BB37" s="104"/>
      <c r="BC37" s="47"/>
      <c r="BD37" s="104"/>
      <c r="BE37" s="47"/>
      <c r="BF37" s="104"/>
      <c r="BG37" s="110" t="str">
        <f>IF(BH37="","",VLOOKUP(CONCATENATE(BG$3,BH37),m_selling_spec!$A:$H,2,FALSE))</f>
        <v/>
      </c>
      <c r="BH37" s="104"/>
      <c r="BI37" s="47"/>
      <c r="BJ37" s="104"/>
      <c r="BK37" s="110" t="str">
        <f>IF(BL37="","",VLOOKUP(CONCATENATE(BK$3,BL37),m_selling_spec!$A:$H,2,FALSE))</f>
        <v/>
      </c>
      <c r="BL37" s="104"/>
      <c r="BM37" s="47"/>
      <c r="BN37" s="104"/>
      <c r="BO37" s="110" t="str">
        <f>IF(BP37="","",VLOOKUP(CONCATENATE(BO$3,BP37),m_selling_spec!$A:$H,2,FALSE))</f>
        <v/>
      </c>
      <c r="BP37" s="104"/>
      <c r="BQ37" s="47"/>
      <c r="BR37" s="104"/>
      <c r="BS37" s="47"/>
      <c r="BT37" s="104"/>
      <c r="BU37" s="47"/>
      <c r="BV37" s="104"/>
      <c r="BW37" s="47"/>
      <c r="BX37" s="104"/>
      <c r="BY37" s="47"/>
      <c r="BZ37" s="104"/>
      <c r="CA37" s="110" t="str">
        <f>IF(CB37="","",VLOOKUP(CONCATENATE(CA$3,CB37),m_selling_spec!$A:$H,2,FALSE))</f>
        <v/>
      </c>
      <c r="CB37" s="104"/>
      <c r="CC37" s="47"/>
      <c r="CD37" s="104"/>
      <c r="CE37" s="47"/>
      <c r="CF37" s="104"/>
      <c r="CG37" s="47"/>
      <c r="CH37" s="104"/>
      <c r="CI37" s="47"/>
      <c r="CJ37" s="104"/>
      <c r="CK37" s="110" t="str">
        <f>IF(CL37="","",VLOOKUP(CONCATENATE(CK$3,CL37),m_selling_spec!$A:$H,2,FALSE))</f>
        <v>33.3</v>
      </c>
      <c r="CL37" s="104" t="s">
        <v>3387</v>
      </c>
      <c r="CM37" s="47"/>
      <c r="CN37" s="104"/>
      <c r="CO37" s="47"/>
      <c r="CP37" s="104"/>
      <c r="CQ37" s="47"/>
      <c r="CR37" s="104"/>
      <c r="CS37" s="47"/>
      <c r="CT37" s="104"/>
      <c r="CU37" s="110" t="str">
        <f>IF(CV37="","",VLOOKUP(CONCATENATE(CU$3,CV37),m_selling_spec!$A:$H,2,FALSE))</f>
        <v/>
      </c>
      <c r="CV37" s="104"/>
      <c r="CW37" s="110" t="str">
        <f>IF(CX37="","",VLOOKUP(CONCATENATE(CW$3,CX37),m_selling_spec!$A:$H,2,FALSE))</f>
        <v/>
      </c>
      <c r="CX37" s="104"/>
      <c r="CY37" s="110" t="str">
        <f>IF(CZ37="","",VLOOKUP(CONCATENATE(CY$3,CZ37),m_selling_spec!$A:$H,2,FALSE))</f>
        <v/>
      </c>
      <c r="CZ37" s="104"/>
      <c r="DA37" s="110"/>
      <c r="DB37" s="104"/>
    </row>
    <row r="38" spans="1:106">
      <c r="A38" s="104" t="s">
        <v>3804</v>
      </c>
      <c r="B38" s="104"/>
      <c r="C38" s="104"/>
      <c r="D38" s="104">
        <v>10</v>
      </c>
      <c r="E38" s="110" t="str">
        <f>INDEX(product!B:B,MATCH(D38,product!A:A,0))</f>
        <v>ATIS</v>
      </c>
      <c r="F38" s="110" t="str">
        <f>INDEX(product!E:E,MATCH(D38,product!A:A,0))</f>
        <v>Window series</v>
      </c>
      <c r="G38" s="47"/>
      <c r="H38" s="104"/>
      <c r="I38" s="47"/>
      <c r="J38" s="104"/>
      <c r="K38" s="110" t="str">
        <f>IF(L38="","",VLOOKUP(CONCATENATE(K$3,L38),m_selling_spec!$A:$H,2,FALSE))</f>
        <v/>
      </c>
      <c r="L38" s="104"/>
      <c r="M38" s="110" t="str">
        <f>IF(N38="","",VLOOKUP(CONCATENATE(M$3,N38),m_selling_spec!$A:$H,2,FALSE))</f>
        <v>o6.2</v>
      </c>
      <c r="N38" s="104" t="s">
        <v>3771</v>
      </c>
      <c r="O38" s="110" t="str">
        <f>IF(P38="","",VLOOKUP(CONCATENATE(O$3,P38),m_selling_spec!$A:$H,2,FALSE))</f>
        <v/>
      </c>
      <c r="P38" s="104"/>
      <c r="Q38" s="110" t="str">
        <f>IF(R38="","",VLOOKUP(CONCATENATE(Q$3,R38),m_selling_spec!$A:$H,2,FALSE))</f>
        <v/>
      </c>
      <c r="R38" s="104"/>
      <c r="S38" s="110"/>
      <c r="T38" s="104"/>
      <c r="U38" s="110"/>
      <c r="V38" s="104"/>
      <c r="W38" s="110"/>
      <c r="X38" s="104"/>
      <c r="Y38" s="110" t="str">
        <f>IF(Z38="","",VLOOKUP(CONCATENATE(Y$3,Z38),m_selling_spec!$A:$H,2,FALSE))</f>
        <v>1.9</v>
      </c>
      <c r="Z38" s="104" t="s">
        <v>68</v>
      </c>
      <c r="AA38" s="47"/>
      <c r="AB38" s="104"/>
      <c r="AC38" s="110" t="str">
        <f>IF(AD38="","",VLOOKUP(CONCATENATE(AC$3,AD38),m_selling_spec!$A:$H,2,FALSE))</f>
        <v>3.1</v>
      </c>
      <c r="AD38" s="104" t="s">
        <v>73</v>
      </c>
      <c r="AE38" s="47"/>
      <c r="AF38" s="104"/>
      <c r="AG38" s="47"/>
      <c r="AH38" s="104"/>
      <c r="AI38" s="110" t="str">
        <f>IF(AJ38="","",VLOOKUP(CONCATENATE(AI$3,AJ38),m_selling_spec!$A:$H,2,FALSE))</f>
        <v/>
      </c>
      <c r="AJ38" s="104"/>
      <c r="AK38" s="110" t="str">
        <f>IF(AL38="","",VLOOKUP(CONCATENATE(AK$3,AL38),m_selling_spec!$A:$H,2,FALSE))</f>
        <v/>
      </c>
      <c r="AL38" s="104"/>
      <c r="AM38" s="47"/>
      <c r="AN38" s="104"/>
      <c r="AO38" s="47"/>
      <c r="AP38" s="104"/>
      <c r="AQ38" s="110" t="str">
        <f>IF(AR38="","",VLOOKUP(CONCATENATE(AQ$3,AR38),m_selling_spec!$A:$H,2,FALSE))</f>
        <v/>
      </c>
      <c r="AR38" s="104"/>
      <c r="AS38" s="110" t="str">
        <f>IF(AT38="","",VLOOKUP(CONCATENATE(AS$3,AT38),m_selling_spec!$A:$H,2,FALSE))</f>
        <v/>
      </c>
      <c r="AT38" s="104"/>
      <c r="AU38" s="110" t="str">
        <f>IF(AV38="","",VLOOKUP(CONCATENATE(AU$3,AV38),m_selling_spec!$A:$H,2,FALSE))</f>
        <v/>
      </c>
      <c r="AV38" s="104"/>
      <c r="AW38" s="47"/>
      <c r="AX38" s="104"/>
      <c r="AY38" s="110" t="str">
        <f>IF(AZ38="","",VLOOKUP(CONCATENATE(AY$3,AZ38),m_selling_spec!$A:$H,2,FALSE))</f>
        <v/>
      </c>
      <c r="AZ38" s="104"/>
      <c r="BA38" s="47"/>
      <c r="BB38" s="104"/>
      <c r="BC38" s="47"/>
      <c r="BD38" s="104"/>
      <c r="BE38" s="47"/>
      <c r="BF38" s="104"/>
      <c r="BG38" s="110" t="str">
        <f>IF(BH38="","",VLOOKUP(CONCATENATE(BG$3,BH38),m_selling_spec!$A:$H,2,FALSE))</f>
        <v/>
      </c>
      <c r="BH38" s="104"/>
      <c r="BI38" s="47"/>
      <c r="BJ38" s="104"/>
      <c r="BK38" s="110" t="str">
        <f>IF(BL38="","",VLOOKUP(CONCATENATE(BK$3,BL38),m_selling_spec!$A:$H,2,FALSE))</f>
        <v/>
      </c>
      <c r="BL38" s="104"/>
      <c r="BM38" s="47"/>
      <c r="BN38" s="104"/>
      <c r="BO38" s="110" t="str">
        <f>IF(BP38="","",VLOOKUP(CONCATENATE(BO$3,BP38),m_selling_spec!$A:$H,2,FALSE))</f>
        <v/>
      </c>
      <c r="BP38" s="104"/>
      <c r="BQ38" s="47"/>
      <c r="BR38" s="104"/>
      <c r="BS38" s="47"/>
      <c r="BT38" s="104"/>
      <c r="BU38" s="47"/>
      <c r="BV38" s="104"/>
      <c r="BW38" s="47"/>
      <c r="BX38" s="104"/>
      <c r="BY38" s="47"/>
      <c r="BZ38" s="104"/>
      <c r="CA38" s="110" t="str">
        <f>IF(CB38="","",VLOOKUP(CONCATENATE(CA$3,CB38),m_selling_spec!$A:$H,2,FALSE))</f>
        <v/>
      </c>
      <c r="CB38" s="104"/>
      <c r="CC38" s="47"/>
      <c r="CD38" s="104"/>
      <c r="CE38" s="47"/>
      <c r="CF38" s="104"/>
      <c r="CG38" s="47"/>
      <c r="CH38" s="104"/>
      <c r="CI38" s="47"/>
      <c r="CJ38" s="104"/>
      <c r="CK38" s="110" t="str">
        <f>IF(CL38="","",VLOOKUP(CONCATENATE(CK$3,CL38),m_selling_spec!$A:$H,2,FALSE))</f>
        <v>33.4</v>
      </c>
      <c r="CL38" s="104" t="s">
        <v>3835</v>
      </c>
      <c r="CM38" s="47"/>
      <c r="CN38" s="104"/>
      <c r="CO38" s="47"/>
      <c r="CP38" s="104"/>
      <c r="CQ38" s="47"/>
      <c r="CR38" s="104"/>
      <c r="CS38" s="47"/>
      <c r="CT38" s="104"/>
      <c r="CU38" s="110" t="str">
        <f>IF(CV38="","",VLOOKUP(CONCATENATE(CU$3,CV38),m_selling_spec!$A:$H,2,FALSE))</f>
        <v/>
      </c>
      <c r="CV38" s="104"/>
      <c r="CW38" s="110" t="str">
        <f>IF(CX38="","",VLOOKUP(CONCATENATE(CW$3,CX38),m_selling_spec!$A:$H,2,FALSE))</f>
        <v/>
      </c>
      <c r="CX38" s="104"/>
      <c r="CY38" s="110" t="str">
        <f>IF(CZ38="","",VLOOKUP(CONCATENATE(CY$3,CZ38),m_selling_spec!$A:$H,2,FALSE))</f>
        <v/>
      </c>
      <c r="CZ38" s="104"/>
      <c r="DA38" s="110"/>
      <c r="DB38" s="104"/>
    </row>
    <row r="39" spans="1:106">
      <c r="A39" s="104" t="s">
        <v>3804</v>
      </c>
      <c r="B39" s="104"/>
      <c r="C39" s="104"/>
      <c r="D39" s="104">
        <v>10</v>
      </c>
      <c r="E39" s="110" t="str">
        <f>INDEX(product!B:B,MATCH(D39,product!A:A,0))</f>
        <v>ATIS</v>
      </c>
      <c r="F39" s="110" t="str">
        <f>INDEX(product!E:E,MATCH(D39,product!A:A,0))</f>
        <v>Window series</v>
      </c>
      <c r="G39" s="47"/>
      <c r="H39" s="104"/>
      <c r="I39" s="47"/>
      <c r="J39" s="104"/>
      <c r="K39" s="110" t="str">
        <f>IF(L39="","",VLOOKUP(CONCATENATE(K$3,L39),m_selling_spec!$A:$H,2,FALSE))</f>
        <v/>
      </c>
      <c r="L39" s="104"/>
      <c r="M39" s="110" t="str">
        <f>IF(N39="","",VLOOKUP(CONCATENATE(M$3,N39),m_selling_spec!$A:$H,2,FALSE))</f>
        <v>o6.3</v>
      </c>
      <c r="N39" s="104" t="s">
        <v>4004</v>
      </c>
      <c r="O39" s="110" t="str">
        <f>IF(P39="","",VLOOKUP(CONCATENATE(O$3,P39),m_selling_spec!$A:$H,2,FALSE))</f>
        <v/>
      </c>
      <c r="P39" s="104"/>
      <c r="Q39" s="110" t="str">
        <f>IF(R39="","",VLOOKUP(CONCATENATE(Q$3,R39),m_selling_spec!$A:$H,2,FALSE))</f>
        <v/>
      </c>
      <c r="R39" s="104"/>
      <c r="S39" s="110"/>
      <c r="T39" s="104"/>
      <c r="U39" s="110"/>
      <c r="V39" s="104"/>
      <c r="W39" s="110"/>
      <c r="X39" s="104"/>
      <c r="Y39" s="110" t="str">
        <f>IF(Z39="","",VLOOKUP(CONCATENATE(Y$3,Z39),m_selling_spec!$A:$H,2,FALSE))</f>
        <v>1.9</v>
      </c>
      <c r="Z39" s="104" t="s">
        <v>68</v>
      </c>
      <c r="AA39" s="47"/>
      <c r="AB39" s="104"/>
      <c r="AC39" s="110" t="str">
        <f>IF(AD39="","",VLOOKUP(CONCATENATE(AC$3,AD39),m_selling_spec!$A:$H,2,FALSE))</f>
        <v>3.1</v>
      </c>
      <c r="AD39" s="104" t="s">
        <v>73</v>
      </c>
      <c r="AE39" s="47"/>
      <c r="AF39" s="104"/>
      <c r="AG39" s="47"/>
      <c r="AH39" s="104"/>
      <c r="AI39" s="110" t="str">
        <f>IF(AJ39="","",VLOOKUP(CONCATENATE(AI$3,AJ39),m_selling_spec!$A:$H,2,FALSE))</f>
        <v/>
      </c>
      <c r="AJ39" s="104"/>
      <c r="AK39" s="110" t="str">
        <f>IF(AL39="","",VLOOKUP(CONCATENATE(AK$3,AL39),m_selling_spec!$A:$H,2,FALSE))</f>
        <v/>
      </c>
      <c r="AL39" s="104"/>
      <c r="AM39" s="47"/>
      <c r="AN39" s="104"/>
      <c r="AO39" s="47"/>
      <c r="AP39" s="104"/>
      <c r="AQ39" s="110" t="str">
        <f>IF(AR39="","",VLOOKUP(CONCATENATE(AQ$3,AR39),m_selling_spec!$A:$H,2,FALSE))</f>
        <v/>
      </c>
      <c r="AR39" s="104"/>
      <c r="AS39" s="110" t="str">
        <f>IF(AT39="","",VLOOKUP(CONCATENATE(AS$3,AT39),m_selling_spec!$A:$H,2,FALSE))</f>
        <v/>
      </c>
      <c r="AT39" s="104"/>
      <c r="AU39" s="110" t="str">
        <f>IF(AV39="","",VLOOKUP(CONCATENATE(AU$3,AV39),m_selling_spec!$A:$H,2,FALSE))</f>
        <v/>
      </c>
      <c r="AV39" s="104"/>
      <c r="AW39" s="47"/>
      <c r="AX39" s="104"/>
      <c r="AY39" s="110" t="str">
        <f>IF(AZ39="","",VLOOKUP(CONCATENATE(AY$3,AZ39),m_selling_spec!$A:$H,2,FALSE))</f>
        <v/>
      </c>
      <c r="AZ39" s="104"/>
      <c r="BA39" s="47"/>
      <c r="BB39" s="104"/>
      <c r="BC39" s="47"/>
      <c r="BD39" s="104"/>
      <c r="BE39" s="47"/>
      <c r="BF39" s="104"/>
      <c r="BG39" s="110" t="str">
        <f>IF(BH39="","",VLOOKUP(CONCATENATE(BG$3,BH39),m_selling_spec!$A:$H,2,FALSE))</f>
        <v/>
      </c>
      <c r="BH39" s="104"/>
      <c r="BI39" s="47"/>
      <c r="BJ39" s="104"/>
      <c r="BK39" s="110" t="str">
        <f>IF(BL39="","",VLOOKUP(CONCATENATE(BK$3,BL39),m_selling_spec!$A:$H,2,FALSE))</f>
        <v/>
      </c>
      <c r="BL39" s="104"/>
      <c r="BM39" s="47"/>
      <c r="BN39" s="104"/>
      <c r="BO39" s="110" t="str">
        <f>IF(BP39="","",VLOOKUP(CONCATENATE(BO$3,BP39),m_selling_spec!$A:$H,2,FALSE))</f>
        <v/>
      </c>
      <c r="BP39" s="104"/>
      <c r="BQ39" s="47"/>
      <c r="BR39" s="104"/>
      <c r="BS39" s="47"/>
      <c r="BT39" s="104"/>
      <c r="BU39" s="47"/>
      <c r="BV39" s="104"/>
      <c r="BW39" s="47"/>
      <c r="BX39" s="104"/>
      <c r="BY39" s="47"/>
      <c r="BZ39" s="104"/>
      <c r="CA39" s="110" t="str">
        <f>IF(CB39="","",VLOOKUP(CONCATENATE(CA$3,CB39),m_selling_spec!$A:$H,2,FALSE))</f>
        <v/>
      </c>
      <c r="CB39" s="104"/>
      <c r="CC39" s="47"/>
      <c r="CD39" s="104"/>
      <c r="CE39" s="47"/>
      <c r="CF39" s="104"/>
      <c r="CG39" s="47"/>
      <c r="CH39" s="104"/>
      <c r="CI39" s="47"/>
      <c r="CJ39" s="104"/>
      <c r="CK39" s="110" t="str">
        <f>IF(CL39="","",VLOOKUP(CONCATENATE(CK$3,CL39),m_selling_spec!$A:$H,2,FALSE))</f>
        <v>33.4</v>
      </c>
      <c r="CL39" s="104" t="s">
        <v>3835</v>
      </c>
      <c r="CM39" s="47"/>
      <c r="CN39" s="104"/>
      <c r="CO39" s="47"/>
      <c r="CP39" s="104"/>
      <c r="CQ39" s="47"/>
      <c r="CR39" s="104"/>
      <c r="CS39" s="47"/>
      <c r="CT39" s="104"/>
      <c r="CU39" s="110" t="str">
        <f>IF(CV39="","",VLOOKUP(CONCATENATE(CU$3,CV39),m_selling_spec!$A:$H,2,FALSE))</f>
        <v/>
      </c>
      <c r="CV39" s="104"/>
      <c r="CW39" s="110" t="str">
        <f>IF(CX39="","",VLOOKUP(CONCATENATE(CW$3,CX39),m_selling_spec!$A:$H,2,FALSE))</f>
        <v/>
      </c>
      <c r="CX39" s="104"/>
      <c r="CY39" s="110" t="str">
        <f>IF(CZ39="","",VLOOKUP(CONCATENATE(CY$3,CZ39),m_selling_spec!$A:$H,2,FALSE))</f>
        <v/>
      </c>
      <c r="CZ39" s="104"/>
      <c r="DA39" s="110"/>
      <c r="DB39" s="104"/>
    </row>
    <row r="40" spans="1:106">
      <c r="A40" s="104" t="s">
        <v>3805</v>
      </c>
      <c r="B40" s="104"/>
      <c r="C40" s="104"/>
      <c r="D40" s="104">
        <v>10</v>
      </c>
      <c r="E40" s="110" t="str">
        <f>INDEX(product!B:B,MATCH(D40,product!A:A,0))</f>
        <v>ATIS</v>
      </c>
      <c r="F40" s="110" t="str">
        <f>INDEX(product!E:E,MATCH(D40,product!A:A,0))</f>
        <v>Window series</v>
      </c>
      <c r="G40" s="47"/>
      <c r="H40" s="104"/>
      <c r="I40" s="47"/>
      <c r="J40" s="104"/>
      <c r="K40" s="110" t="str">
        <f>IF(L40="","",VLOOKUP(CONCATENATE(K$3,L40),m_selling_spec!$A:$H,2,FALSE))</f>
        <v/>
      </c>
      <c r="L40" s="104"/>
      <c r="M40" s="110" t="str">
        <f>IF(N40="","",VLOOKUP(CONCATENATE(M$3,N40),m_selling_spec!$A:$H,2,FALSE))</f>
        <v>o6.2</v>
      </c>
      <c r="N40" s="104" t="s">
        <v>3771</v>
      </c>
      <c r="O40" s="110" t="str">
        <f>IF(P40="","",VLOOKUP(CONCATENATE(O$3,P40),m_selling_spec!$A:$H,2,FALSE))</f>
        <v/>
      </c>
      <c r="P40" s="104"/>
      <c r="Q40" s="110" t="str">
        <f>IF(R40="","",VLOOKUP(CONCATENATE(Q$3,R40),m_selling_spec!$A:$H,2,FALSE))</f>
        <v/>
      </c>
      <c r="R40" s="104"/>
      <c r="S40" s="110"/>
      <c r="T40" s="104"/>
      <c r="U40" s="110"/>
      <c r="V40" s="104"/>
      <c r="W40" s="110"/>
      <c r="X40" s="104"/>
      <c r="Y40" s="110" t="str">
        <f>IF(Z40="","",VLOOKUP(CONCATENATE(Y$3,Z40),m_selling_spec!$A:$H,2,FALSE))</f>
        <v>1.9</v>
      </c>
      <c r="Z40" s="104" t="s">
        <v>68</v>
      </c>
      <c r="AA40" s="47"/>
      <c r="AB40" s="104"/>
      <c r="AC40" s="110" t="str">
        <f>IF(AD40="","",VLOOKUP(CONCATENATE(AC$3,AD40),m_selling_spec!$A:$H,2,FALSE))</f>
        <v>3.8</v>
      </c>
      <c r="AD40" s="104" t="s">
        <v>72</v>
      </c>
      <c r="AE40" s="47"/>
      <c r="AF40" s="104"/>
      <c r="AG40" s="47"/>
      <c r="AH40" s="104"/>
      <c r="AI40" s="110" t="str">
        <f>IF(AJ40="","",VLOOKUP(CONCATENATE(AI$3,AJ40),m_selling_spec!$A:$H,2,FALSE))</f>
        <v/>
      </c>
      <c r="AJ40" s="104"/>
      <c r="AK40" s="110" t="str">
        <f>IF(AL40="","",VLOOKUP(CONCATENATE(AK$3,AL40),m_selling_spec!$A:$H,2,FALSE))</f>
        <v/>
      </c>
      <c r="AL40" s="104"/>
      <c r="AM40" s="47"/>
      <c r="AN40" s="104"/>
      <c r="AO40" s="47"/>
      <c r="AP40" s="104"/>
      <c r="AQ40" s="110" t="str">
        <f>IF(AR40="","",VLOOKUP(CONCATENATE(AQ$3,AR40),m_selling_spec!$A:$H,2,FALSE))</f>
        <v/>
      </c>
      <c r="AR40" s="104"/>
      <c r="AS40" s="110" t="str">
        <f>IF(AT40="","",VLOOKUP(CONCATENATE(AS$3,AT40),m_selling_spec!$A:$H,2,FALSE))</f>
        <v/>
      </c>
      <c r="AT40" s="104"/>
      <c r="AU40" s="110" t="str">
        <f>IF(AV40="","",VLOOKUP(CONCATENATE(AU$3,AV40),m_selling_spec!$A:$H,2,FALSE))</f>
        <v/>
      </c>
      <c r="AV40" s="104"/>
      <c r="AW40" s="47"/>
      <c r="AX40" s="104"/>
      <c r="AY40" s="110" t="str">
        <f>IF(AZ40="","",VLOOKUP(CONCATENATE(AY$3,AZ40),m_selling_spec!$A:$H,2,FALSE))</f>
        <v/>
      </c>
      <c r="AZ40" s="104"/>
      <c r="BA40" s="47"/>
      <c r="BB40" s="104"/>
      <c r="BC40" s="47"/>
      <c r="BD40" s="104"/>
      <c r="BE40" s="47"/>
      <c r="BF40" s="104"/>
      <c r="BG40" s="110" t="str">
        <f>IF(BH40="","",VLOOKUP(CONCATENATE(BG$3,BH40),m_selling_spec!$A:$H,2,FALSE))</f>
        <v/>
      </c>
      <c r="BH40" s="104"/>
      <c r="BI40" s="47"/>
      <c r="BJ40" s="104"/>
      <c r="BK40" s="110" t="str">
        <f>IF(BL40="","",VLOOKUP(CONCATENATE(BK$3,BL40),m_selling_spec!$A:$H,2,FALSE))</f>
        <v/>
      </c>
      <c r="BL40" s="104"/>
      <c r="BM40" s="47"/>
      <c r="BN40" s="104"/>
      <c r="BO40" s="110" t="str">
        <f>IF(BP40="","",VLOOKUP(CONCATENATE(BO$3,BP40),m_selling_spec!$A:$H,2,FALSE))</f>
        <v/>
      </c>
      <c r="BP40" s="104"/>
      <c r="BQ40" s="47"/>
      <c r="BR40" s="104"/>
      <c r="BS40" s="47"/>
      <c r="BT40" s="104"/>
      <c r="BU40" s="47"/>
      <c r="BV40" s="104"/>
      <c r="BW40" s="47"/>
      <c r="BX40" s="104"/>
      <c r="BY40" s="47"/>
      <c r="BZ40" s="104"/>
      <c r="CA40" s="110" t="str">
        <f>IF(CB40="","",VLOOKUP(CONCATENATE(CA$3,CB40),m_selling_spec!$A:$H,2,FALSE))</f>
        <v/>
      </c>
      <c r="CB40" s="104"/>
      <c r="CC40" s="47"/>
      <c r="CD40" s="104"/>
      <c r="CE40" s="47"/>
      <c r="CF40" s="104"/>
      <c r="CG40" s="47"/>
      <c r="CH40" s="104"/>
      <c r="CI40" s="47"/>
      <c r="CJ40" s="104"/>
      <c r="CK40" s="110" t="str">
        <f>IF(CL40="","",VLOOKUP(CONCATENATE(CK$3,CL40),m_selling_spec!$A:$H,2,FALSE))</f>
        <v>33.5</v>
      </c>
      <c r="CL40" s="104" t="s">
        <v>3836</v>
      </c>
      <c r="CM40" s="47"/>
      <c r="CN40" s="104"/>
      <c r="CO40" s="47"/>
      <c r="CP40" s="104"/>
      <c r="CQ40" s="47"/>
      <c r="CR40" s="104"/>
      <c r="CS40" s="47"/>
      <c r="CT40" s="104"/>
      <c r="CU40" s="110" t="str">
        <f>IF(CV40="","",VLOOKUP(CONCATENATE(CU$3,CV40),m_selling_spec!$A:$H,2,FALSE))</f>
        <v/>
      </c>
      <c r="CV40" s="104"/>
      <c r="CW40" s="110" t="str">
        <f>IF(CX40="","",VLOOKUP(CONCATENATE(CW$3,CX40),m_selling_spec!$A:$H,2,FALSE))</f>
        <v/>
      </c>
      <c r="CX40" s="104"/>
      <c r="CY40" s="110" t="str">
        <f>IF(CZ40="","",VLOOKUP(CONCATENATE(CY$3,CZ40),m_selling_spec!$A:$H,2,FALSE))</f>
        <v/>
      </c>
      <c r="CZ40" s="104"/>
      <c r="DA40" s="110"/>
      <c r="DB40" s="104"/>
    </row>
    <row r="41" spans="1:106">
      <c r="A41" s="104" t="s">
        <v>3805</v>
      </c>
      <c r="B41" s="104"/>
      <c r="C41" s="104"/>
      <c r="D41" s="104">
        <v>10</v>
      </c>
      <c r="E41" s="110" t="str">
        <f>INDEX(product!B:B,MATCH(D41,product!A:A,0))</f>
        <v>ATIS</v>
      </c>
      <c r="F41" s="110" t="str">
        <f>INDEX(product!E:E,MATCH(D41,product!A:A,0))</f>
        <v>Window series</v>
      </c>
      <c r="G41" s="47"/>
      <c r="H41" s="104"/>
      <c r="I41" s="47"/>
      <c r="J41" s="104"/>
      <c r="K41" s="110" t="str">
        <f>IF(L41="","",VLOOKUP(CONCATENATE(K$3,L41),m_selling_spec!$A:$H,2,FALSE))</f>
        <v/>
      </c>
      <c r="L41" s="104"/>
      <c r="M41" s="110" t="str">
        <f>IF(N41="","",VLOOKUP(CONCATENATE(M$3,N41),m_selling_spec!$A:$H,2,FALSE))</f>
        <v>o6.3</v>
      </c>
      <c r="N41" s="104" t="s">
        <v>4004</v>
      </c>
      <c r="O41" s="110" t="str">
        <f>IF(P41="","",VLOOKUP(CONCATENATE(O$3,P41),m_selling_spec!$A:$H,2,FALSE))</f>
        <v/>
      </c>
      <c r="P41" s="104"/>
      <c r="Q41" s="110" t="str">
        <f>IF(R41="","",VLOOKUP(CONCATENATE(Q$3,R41),m_selling_spec!$A:$H,2,FALSE))</f>
        <v/>
      </c>
      <c r="R41" s="104"/>
      <c r="S41" s="110"/>
      <c r="T41" s="104"/>
      <c r="U41" s="110"/>
      <c r="V41" s="104"/>
      <c r="W41" s="110"/>
      <c r="X41" s="104"/>
      <c r="Y41" s="110" t="str">
        <f>IF(Z41="","",VLOOKUP(CONCATENATE(Y$3,Z41),m_selling_spec!$A:$H,2,FALSE))</f>
        <v>1.9</v>
      </c>
      <c r="Z41" s="104" t="s">
        <v>68</v>
      </c>
      <c r="AA41" s="47"/>
      <c r="AB41" s="104"/>
      <c r="AC41" s="110" t="str">
        <f>IF(AD41="","",VLOOKUP(CONCATENATE(AC$3,AD41),m_selling_spec!$A:$H,2,FALSE))</f>
        <v>3.8</v>
      </c>
      <c r="AD41" s="104" t="s">
        <v>72</v>
      </c>
      <c r="AE41" s="47"/>
      <c r="AF41" s="104"/>
      <c r="AG41" s="47"/>
      <c r="AH41" s="104"/>
      <c r="AI41" s="110" t="str">
        <f>IF(AJ41="","",VLOOKUP(CONCATENATE(AI$3,AJ41),m_selling_spec!$A:$H,2,FALSE))</f>
        <v/>
      </c>
      <c r="AJ41" s="104"/>
      <c r="AK41" s="110" t="str">
        <f>IF(AL41="","",VLOOKUP(CONCATENATE(AK$3,AL41),m_selling_spec!$A:$H,2,FALSE))</f>
        <v/>
      </c>
      <c r="AL41" s="104"/>
      <c r="AM41" s="47"/>
      <c r="AN41" s="104"/>
      <c r="AO41" s="47"/>
      <c r="AP41" s="104"/>
      <c r="AQ41" s="110" t="str">
        <f>IF(AR41="","",VLOOKUP(CONCATENATE(AQ$3,AR41),m_selling_spec!$A:$H,2,FALSE))</f>
        <v/>
      </c>
      <c r="AR41" s="104"/>
      <c r="AS41" s="110" t="str">
        <f>IF(AT41="","",VLOOKUP(CONCATENATE(AS$3,AT41),m_selling_spec!$A:$H,2,FALSE))</f>
        <v/>
      </c>
      <c r="AT41" s="104"/>
      <c r="AU41" s="110" t="str">
        <f>IF(AV41="","",VLOOKUP(CONCATENATE(AU$3,AV41),m_selling_spec!$A:$H,2,FALSE))</f>
        <v/>
      </c>
      <c r="AV41" s="104"/>
      <c r="AW41" s="47"/>
      <c r="AX41" s="104"/>
      <c r="AY41" s="110" t="str">
        <f>IF(AZ41="","",VLOOKUP(CONCATENATE(AY$3,AZ41),m_selling_spec!$A:$H,2,FALSE))</f>
        <v/>
      </c>
      <c r="AZ41" s="104"/>
      <c r="BA41" s="47"/>
      <c r="BB41" s="104"/>
      <c r="BC41" s="47"/>
      <c r="BD41" s="104"/>
      <c r="BE41" s="47"/>
      <c r="BF41" s="104"/>
      <c r="BG41" s="110" t="str">
        <f>IF(BH41="","",VLOOKUP(CONCATENATE(BG$3,BH41),m_selling_spec!$A:$H,2,FALSE))</f>
        <v/>
      </c>
      <c r="BH41" s="104"/>
      <c r="BI41" s="47"/>
      <c r="BJ41" s="104"/>
      <c r="BK41" s="110" t="str">
        <f>IF(BL41="","",VLOOKUP(CONCATENATE(BK$3,BL41),m_selling_spec!$A:$H,2,FALSE))</f>
        <v/>
      </c>
      <c r="BL41" s="104"/>
      <c r="BM41" s="47"/>
      <c r="BN41" s="104"/>
      <c r="BO41" s="110" t="str">
        <f>IF(BP41="","",VLOOKUP(CONCATENATE(BO$3,BP41),m_selling_spec!$A:$H,2,FALSE))</f>
        <v/>
      </c>
      <c r="BP41" s="104"/>
      <c r="BQ41" s="47"/>
      <c r="BR41" s="104"/>
      <c r="BS41" s="47"/>
      <c r="BT41" s="104"/>
      <c r="BU41" s="47"/>
      <c r="BV41" s="104"/>
      <c r="BW41" s="47"/>
      <c r="BX41" s="104"/>
      <c r="BY41" s="47"/>
      <c r="BZ41" s="104"/>
      <c r="CA41" s="110" t="str">
        <f>IF(CB41="","",VLOOKUP(CONCATENATE(CA$3,CB41),m_selling_spec!$A:$H,2,FALSE))</f>
        <v/>
      </c>
      <c r="CB41" s="104"/>
      <c r="CC41" s="47"/>
      <c r="CD41" s="104"/>
      <c r="CE41" s="47"/>
      <c r="CF41" s="104"/>
      <c r="CG41" s="47"/>
      <c r="CH41" s="104"/>
      <c r="CI41" s="47"/>
      <c r="CJ41" s="104"/>
      <c r="CK41" s="110" t="str">
        <f>IF(CL41="","",VLOOKUP(CONCATENATE(CK$3,CL41),m_selling_spec!$A:$H,2,FALSE))</f>
        <v>33.5</v>
      </c>
      <c r="CL41" s="104" t="s">
        <v>3836</v>
      </c>
      <c r="CM41" s="47"/>
      <c r="CN41" s="104"/>
      <c r="CO41" s="47"/>
      <c r="CP41" s="104"/>
      <c r="CQ41" s="47"/>
      <c r="CR41" s="104"/>
      <c r="CS41" s="47"/>
      <c r="CT41" s="104"/>
      <c r="CU41" s="110" t="str">
        <f>IF(CV41="","",VLOOKUP(CONCATENATE(CU$3,CV41),m_selling_spec!$A:$H,2,FALSE))</f>
        <v/>
      </c>
      <c r="CV41" s="104"/>
      <c r="CW41" s="110" t="str">
        <f>IF(CX41="","",VLOOKUP(CONCATENATE(CW$3,CX41),m_selling_spec!$A:$H,2,FALSE))</f>
        <v/>
      </c>
      <c r="CX41" s="104"/>
      <c r="CY41" s="110" t="str">
        <f>IF(CZ41="","",VLOOKUP(CONCATENATE(CY$3,CZ41),m_selling_spec!$A:$H,2,FALSE))</f>
        <v/>
      </c>
      <c r="CZ41" s="104"/>
      <c r="DA41" s="110"/>
      <c r="DB41" s="104"/>
    </row>
    <row r="42" spans="1:106">
      <c r="A42" s="238" t="s">
        <v>3806</v>
      </c>
      <c r="B42" s="104"/>
      <c r="C42" s="104"/>
      <c r="D42" s="104">
        <v>10</v>
      </c>
      <c r="E42" s="110" t="str">
        <f>INDEX(product!B:B,MATCH(D42,product!A:A,0))</f>
        <v>ATIS</v>
      </c>
      <c r="F42" s="110" t="str">
        <f>INDEX(product!E:E,MATCH(D42,product!A:A,0))</f>
        <v>Window series</v>
      </c>
      <c r="G42" s="47"/>
      <c r="H42" s="104"/>
      <c r="I42" s="47"/>
      <c r="J42" s="104"/>
      <c r="K42" s="110" t="str">
        <f>IF(L42="","",VLOOKUP(CONCATENATE(K$3,L42),m_selling_spec!$A:$H,2,FALSE))</f>
        <v/>
      </c>
      <c r="L42" s="104"/>
      <c r="M42" s="110" t="str">
        <f>IF(N42="","",VLOOKUP(CONCATENATE(M$3,N42),m_selling_spec!$A:$H,2,FALSE))</f>
        <v>o6.2</v>
      </c>
      <c r="N42" s="104" t="s">
        <v>3771</v>
      </c>
      <c r="O42" s="110" t="str">
        <f>IF(P42="","",VLOOKUP(CONCATENATE(O$3,P42),m_selling_spec!$A:$H,2,FALSE))</f>
        <v>o7.1</v>
      </c>
      <c r="P42" s="104" t="s">
        <v>4076</v>
      </c>
      <c r="Q42" s="110" t="str">
        <f>IF(R42="","",VLOOKUP(CONCATENATE(Q$3,R42),m_selling_spec!$A:$H,2,FALSE))</f>
        <v/>
      </c>
      <c r="R42" s="104"/>
      <c r="S42" s="110"/>
      <c r="T42" s="104"/>
      <c r="U42" s="110"/>
      <c r="V42" s="104"/>
      <c r="W42" s="110"/>
      <c r="X42" s="104"/>
      <c r="Y42" s="110" t="str">
        <f>IF(Z42="","",VLOOKUP(CONCATENATE(Y$3,Z42),m_selling_spec!$A:$H,2,FALSE))</f>
        <v>1.9</v>
      </c>
      <c r="Z42" s="104" t="s">
        <v>68</v>
      </c>
      <c r="AA42" s="47"/>
      <c r="AB42" s="104"/>
      <c r="AC42" s="110" t="str">
        <f>IF(AD42="","",VLOOKUP(CONCATENATE(AC$3,AD42),m_selling_spec!$A:$H,2,FALSE))</f>
        <v>3.1</v>
      </c>
      <c r="AD42" s="104" t="s">
        <v>73</v>
      </c>
      <c r="AE42" s="47"/>
      <c r="AF42" s="104"/>
      <c r="AG42" s="47"/>
      <c r="AH42" s="104"/>
      <c r="AI42" s="110" t="str">
        <f>IF(AJ42="","",VLOOKUP(CONCATENATE(AI$3,AJ42),m_selling_spec!$A:$H,2,FALSE))</f>
        <v/>
      </c>
      <c r="AJ42" s="104"/>
      <c r="AK42" s="110" t="str">
        <f>IF(AL42="","",VLOOKUP(CONCATENATE(AK$3,AL42),m_selling_spec!$A:$H,2,FALSE))</f>
        <v/>
      </c>
      <c r="AL42" s="104"/>
      <c r="AM42" s="47"/>
      <c r="AN42" s="104"/>
      <c r="AO42" s="47"/>
      <c r="AP42" s="104"/>
      <c r="AQ42" s="110" t="str">
        <f>IF(AR42="","",VLOOKUP(CONCATENATE(AQ$3,AR42),m_selling_spec!$A:$H,2,FALSE))</f>
        <v/>
      </c>
      <c r="AR42" s="104"/>
      <c r="AS42" s="110" t="str">
        <f>IF(AT42="","",VLOOKUP(CONCATENATE(AS$3,AT42),m_selling_spec!$A:$H,2,FALSE))</f>
        <v/>
      </c>
      <c r="AT42" s="104"/>
      <c r="AU42" s="110" t="str">
        <f>IF(AV42="","",VLOOKUP(CONCATENATE(AU$3,AV42),m_selling_spec!$A:$H,2,FALSE))</f>
        <v/>
      </c>
      <c r="AV42" s="104"/>
      <c r="AW42" s="47"/>
      <c r="AX42" s="104"/>
      <c r="AY42" s="110" t="str">
        <f>IF(AZ42="","",VLOOKUP(CONCATENATE(AY$3,AZ42),m_selling_spec!$A:$H,2,FALSE))</f>
        <v/>
      </c>
      <c r="AZ42" s="104"/>
      <c r="BA42" s="47"/>
      <c r="BB42" s="104"/>
      <c r="BC42" s="47"/>
      <c r="BD42" s="104"/>
      <c r="BE42" s="47"/>
      <c r="BF42" s="104"/>
      <c r="BG42" s="110" t="str">
        <f>IF(BH42="","",VLOOKUP(CONCATENATE(BG$3,BH42),m_selling_spec!$A:$H,2,FALSE))</f>
        <v/>
      </c>
      <c r="BH42" s="104"/>
      <c r="BI42" s="47"/>
      <c r="BJ42" s="104"/>
      <c r="BK42" s="110" t="str">
        <f>IF(BL42="","",VLOOKUP(CONCATENATE(BK$3,BL42),m_selling_spec!$A:$H,2,FALSE))</f>
        <v/>
      </c>
      <c r="BL42" s="104"/>
      <c r="BM42" s="47"/>
      <c r="BN42" s="104"/>
      <c r="BO42" s="110" t="str">
        <f>IF(BP42="","",VLOOKUP(CONCATENATE(BO$3,BP42),m_selling_spec!$A:$H,2,FALSE))</f>
        <v/>
      </c>
      <c r="BP42" s="104"/>
      <c r="BQ42" s="47"/>
      <c r="BR42" s="104"/>
      <c r="BS42" s="47"/>
      <c r="BT42" s="104"/>
      <c r="BU42" s="47"/>
      <c r="BV42" s="104"/>
      <c r="BW42" s="47"/>
      <c r="BX42" s="104"/>
      <c r="BY42" s="47"/>
      <c r="BZ42" s="104"/>
      <c r="CA42" s="110" t="str">
        <f>IF(CB42="","",VLOOKUP(CONCATENATE(CA$3,CB42),m_selling_spec!$A:$H,2,FALSE))</f>
        <v/>
      </c>
      <c r="CB42" s="104"/>
      <c r="CC42" s="47"/>
      <c r="CD42" s="104"/>
      <c r="CE42" s="47"/>
      <c r="CF42" s="104"/>
      <c r="CG42" s="47"/>
      <c r="CH42" s="104"/>
      <c r="CI42" s="47"/>
      <c r="CJ42" s="104"/>
      <c r="CK42" s="110" t="str">
        <f>IF(CL42="","",VLOOKUP(CONCATENATE(CK$3,CL42),m_selling_spec!$A:$H,2,FALSE))</f>
        <v>33.5</v>
      </c>
      <c r="CL42" s="104" t="s">
        <v>3836</v>
      </c>
      <c r="CM42" s="47"/>
      <c r="CN42" s="104"/>
      <c r="CO42" s="47"/>
      <c r="CP42" s="104"/>
      <c r="CQ42" s="47"/>
      <c r="CR42" s="104"/>
      <c r="CS42" s="47"/>
      <c r="CT42" s="104"/>
      <c r="CU42" s="110" t="str">
        <f>IF(CV42="","",VLOOKUP(CONCATENATE(CU$3,CV42),m_selling_spec!$A:$H,2,FALSE))</f>
        <v/>
      </c>
      <c r="CV42" s="104"/>
      <c r="CW42" s="110" t="str">
        <f>IF(CX42="","",VLOOKUP(CONCATENATE(CW$3,CX42),m_selling_spec!$A:$H,2,FALSE))</f>
        <v/>
      </c>
      <c r="CX42" s="104"/>
      <c r="CY42" s="110" t="str">
        <f>IF(CZ42="","",VLOOKUP(CONCATENATE(CY$3,CZ42),m_selling_spec!$A:$H,2,FALSE))</f>
        <v/>
      </c>
      <c r="CZ42" s="104"/>
      <c r="DA42" s="110"/>
      <c r="DB42" s="104"/>
    </row>
    <row r="43" spans="1:106">
      <c r="A43" s="238" t="s">
        <v>3806</v>
      </c>
      <c r="B43" s="104"/>
      <c r="C43" s="104"/>
      <c r="D43" s="104">
        <v>10</v>
      </c>
      <c r="E43" s="110" t="str">
        <f>INDEX(product!B:B,MATCH(D43,product!A:A,0))</f>
        <v>ATIS</v>
      </c>
      <c r="F43" s="110" t="str">
        <f>INDEX(product!E:E,MATCH(D43,product!A:A,0))</f>
        <v>Window series</v>
      </c>
      <c r="G43" s="47"/>
      <c r="H43" s="104"/>
      <c r="I43" s="47"/>
      <c r="J43" s="104"/>
      <c r="K43" s="110" t="str">
        <f>IF(L43="","",VLOOKUP(CONCATENATE(K$3,L43),m_selling_spec!$A:$H,2,FALSE))</f>
        <v/>
      </c>
      <c r="L43" s="104"/>
      <c r="M43" s="110" t="str">
        <f>IF(N43="","",VLOOKUP(CONCATENATE(M$3,N43),m_selling_spec!$A:$H,2,FALSE))</f>
        <v>o6.2</v>
      </c>
      <c r="N43" s="104" t="s">
        <v>3771</v>
      </c>
      <c r="O43" s="110" t="str">
        <f>IF(P43="","",VLOOKUP(CONCATENATE(O$3,P43),m_selling_spec!$A:$H,2,FALSE))</f>
        <v>o7.2</v>
      </c>
      <c r="P43" s="104" t="s">
        <v>4004</v>
      </c>
      <c r="Q43" s="110" t="str">
        <f>IF(R43="","",VLOOKUP(CONCATENATE(Q$3,R43),m_selling_spec!$A:$H,2,FALSE))</f>
        <v/>
      </c>
      <c r="R43" s="104"/>
      <c r="S43" s="110"/>
      <c r="T43" s="104"/>
      <c r="U43" s="110"/>
      <c r="V43" s="104"/>
      <c r="W43" s="110"/>
      <c r="X43" s="104"/>
      <c r="Y43" s="110" t="str">
        <f>IF(Z43="","",VLOOKUP(CONCATENATE(Y$3,Z43),m_selling_spec!$A:$H,2,FALSE))</f>
        <v>1.9</v>
      </c>
      <c r="Z43" s="104" t="s">
        <v>68</v>
      </c>
      <c r="AA43" s="47"/>
      <c r="AB43" s="104"/>
      <c r="AC43" s="110" t="str">
        <f>IF(AD43="","",VLOOKUP(CONCATENATE(AC$3,AD43),m_selling_spec!$A:$H,2,FALSE))</f>
        <v>3.1</v>
      </c>
      <c r="AD43" s="104" t="s">
        <v>73</v>
      </c>
      <c r="AE43" s="47"/>
      <c r="AF43" s="104"/>
      <c r="AG43" s="47"/>
      <c r="AH43" s="104"/>
      <c r="AI43" s="110" t="str">
        <f>IF(AJ43="","",VLOOKUP(CONCATENATE(AI$3,AJ43),m_selling_spec!$A:$H,2,FALSE))</f>
        <v/>
      </c>
      <c r="AJ43" s="104"/>
      <c r="AK43" s="110" t="str">
        <f>IF(AL43="","",VLOOKUP(CONCATENATE(AK$3,AL43),m_selling_spec!$A:$H,2,FALSE))</f>
        <v/>
      </c>
      <c r="AL43" s="104"/>
      <c r="AM43" s="47"/>
      <c r="AN43" s="104"/>
      <c r="AO43" s="47"/>
      <c r="AP43" s="104"/>
      <c r="AQ43" s="110" t="str">
        <f>IF(AR43="","",VLOOKUP(CONCATENATE(AQ$3,AR43),m_selling_spec!$A:$H,2,FALSE))</f>
        <v/>
      </c>
      <c r="AR43" s="104"/>
      <c r="AS43" s="110" t="str">
        <f>IF(AT43="","",VLOOKUP(CONCATENATE(AS$3,AT43),m_selling_spec!$A:$H,2,FALSE))</f>
        <v/>
      </c>
      <c r="AT43" s="104"/>
      <c r="AU43" s="110" t="str">
        <f>IF(AV43="","",VLOOKUP(CONCATENATE(AU$3,AV43),m_selling_spec!$A:$H,2,FALSE))</f>
        <v/>
      </c>
      <c r="AV43" s="104"/>
      <c r="AW43" s="47"/>
      <c r="AX43" s="104"/>
      <c r="AY43" s="110" t="str">
        <f>IF(AZ43="","",VLOOKUP(CONCATENATE(AY$3,AZ43),m_selling_spec!$A:$H,2,FALSE))</f>
        <v/>
      </c>
      <c r="AZ43" s="104"/>
      <c r="BA43" s="47"/>
      <c r="BB43" s="104"/>
      <c r="BC43" s="47"/>
      <c r="BD43" s="104"/>
      <c r="BE43" s="47"/>
      <c r="BF43" s="104"/>
      <c r="BG43" s="110" t="str">
        <f>IF(BH43="","",VLOOKUP(CONCATENATE(BG$3,BH43),m_selling_spec!$A:$H,2,FALSE))</f>
        <v/>
      </c>
      <c r="BH43" s="104"/>
      <c r="BI43" s="47"/>
      <c r="BJ43" s="104"/>
      <c r="BK43" s="110" t="str">
        <f>IF(BL43="","",VLOOKUP(CONCATENATE(BK$3,BL43),m_selling_spec!$A:$H,2,FALSE))</f>
        <v/>
      </c>
      <c r="BL43" s="104"/>
      <c r="BM43" s="47"/>
      <c r="BN43" s="104"/>
      <c r="BO43" s="110" t="str">
        <f>IF(BP43="","",VLOOKUP(CONCATENATE(BO$3,BP43),m_selling_spec!$A:$H,2,FALSE))</f>
        <v/>
      </c>
      <c r="BP43" s="104"/>
      <c r="BQ43" s="47"/>
      <c r="BR43" s="104"/>
      <c r="BS43" s="47"/>
      <c r="BT43" s="104"/>
      <c r="BU43" s="47"/>
      <c r="BV43" s="104"/>
      <c r="BW43" s="47"/>
      <c r="BX43" s="104"/>
      <c r="BY43" s="47"/>
      <c r="BZ43" s="104"/>
      <c r="CA43" s="110" t="str">
        <f>IF(CB43="","",VLOOKUP(CONCATENATE(CA$3,CB43),m_selling_spec!$A:$H,2,FALSE))</f>
        <v/>
      </c>
      <c r="CB43" s="104"/>
      <c r="CC43" s="47"/>
      <c r="CD43" s="104"/>
      <c r="CE43" s="47"/>
      <c r="CF43" s="104"/>
      <c r="CG43" s="47"/>
      <c r="CH43" s="104"/>
      <c r="CI43" s="47"/>
      <c r="CJ43" s="104"/>
      <c r="CK43" s="110" t="str">
        <f>IF(CL43="","",VLOOKUP(CONCATENATE(CK$3,CL43),m_selling_spec!$A:$H,2,FALSE))</f>
        <v>33.5</v>
      </c>
      <c r="CL43" s="104" t="s">
        <v>3836</v>
      </c>
      <c r="CM43" s="47"/>
      <c r="CN43" s="104"/>
      <c r="CO43" s="47"/>
      <c r="CP43" s="104"/>
      <c r="CQ43" s="47"/>
      <c r="CR43" s="104"/>
      <c r="CS43" s="47"/>
      <c r="CT43" s="104"/>
      <c r="CU43" s="110" t="str">
        <f>IF(CV43="","",VLOOKUP(CONCATENATE(CU$3,CV43),m_selling_spec!$A:$H,2,FALSE))</f>
        <v/>
      </c>
      <c r="CV43" s="104"/>
      <c r="CW43" s="110" t="str">
        <f>IF(CX43="","",VLOOKUP(CONCATENATE(CW$3,CX43),m_selling_spec!$A:$H,2,FALSE))</f>
        <v/>
      </c>
      <c r="CX43" s="104"/>
      <c r="CY43" s="110" t="str">
        <f>IF(CZ43="","",VLOOKUP(CONCATENATE(CY$3,CZ43),m_selling_spec!$A:$H,2,FALSE))</f>
        <v/>
      </c>
      <c r="CZ43" s="104"/>
      <c r="DA43" s="110"/>
      <c r="DB43" s="104"/>
    </row>
    <row r="44" spans="1:106">
      <c r="A44" s="238" t="s">
        <v>3806</v>
      </c>
      <c r="B44" s="104"/>
      <c r="C44" s="104"/>
      <c r="D44" s="104">
        <v>10</v>
      </c>
      <c r="E44" s="110" t="str">
        <f>INDEX(product!B:B,MATCH(D44,product!A:A,0))</f>
        <v>ATIS</v>
      </c>
      <c r="F44" s="110" t="str">
        <f>INDEX(product!E:E,MATCH(D44,product!A:A,0))</f>
        <v>Window series</v>
      </c>
      <c r="G44" s="47"/>
      <c r="H44" s="104"/>
      <c r="I44" s="47"/>
      <c r="J44" s="104"/>
      <c r="K44" s="110" t="str">
        <f>IF(L44="","",VLOOKUP(CONCATENATE(K$3,L44),m_selling_spec!$A:$H,2,FALSE))</f>
        <v/>
      </c>
      <c r="L44" s="104"/>
      <c r="M44" s="110" t="str">
        <f>IF(N44="","",VLOOKUP(CONCATENATE(M$3,N44),m_selling_spec!$A:$H,2,FALSE))</f>
        <v>o6.3</v>
      </c>
      <c r="N44" s="104" t="s">
        <v>4004</v>
      </c>
      <c r="O44" s="110" t="str">
        <f>IF(P44="","",VLOOKUP(CONCATENATE(O$3,P44),m_selling_spec!$A:$H,2,FALSE))</f>
        <v>o7.1</v>
      </c>
      <c r="P44" s="104" t="s">
        <v>4076</v>
      </c>
      <c r="Q44" s="110" t="str">
        <f>IF(R44="","",VLOOKUP(CONCATENATE(Q$3,R44),m_selling_spec!$A:$H,2,FALSE))</f>
        <v/>
      </c>
      <c r="R44" s="104"/>
      <c r="S44" s="110"/>
      <c r="T44" s="104"/>
      <c r="U44" s="110"/>
      <c r="V44" s="104"/>
      <c r="W44" s="110"/>
      <c r="X44" s="104"/>
      <c r="Y44" s="110" t="str">
        <f>IF(Z44="","",VLOOKUP(CONCATENATE(Y$3,Z44),m_selling_spec!$A:$H,2,FALSE))</f>
        <v>1.9</v>
      </c>
      <c r="Z44" s="104" t="s">
        <v>68</v>
      </c>
      <c r="AA44" s="47"/>
      <c r="AB44" s="104"/>
      <c r="AC44" s="110" t="str">
        <f>IF(AD44="","",VLOOKUP(CONCATENATE(AC$3,AD44),m_selling_spec!$A:$H,2,FALSE))</f>
        <v>3.1</v>
      </c>
      <c r="AD44" s="104" t="s">
        <v>73</v>
      </c>
      <c r="AE44" s="47"/>
      <c r="AF44" s="104"/>
      <c r="AG44" s="47"/>
      <c r="AH44" s="104"/>
      <c r="AI44" s="110" t="str">
        <f>IF(AJ44="","",VLOOKUP(CONCATENATE(AI$3,AJ44),m_selling_spec!$A:$H,2,FALSE))</f>
        <v/>
      </c>
      <c r="AJ44" s="104"/>
      <c r="AK44" s="110" t="str">
        <f>IF(AL44="","",VLOOKUP(CONCATENATE(AK$3,AL44),m_selling_spec!$A:$H,2,FALSE))</f>
        <v/>
      </c>
      <c r="AL44" s="104"/>
      <c r="AM44" s="47"/>
      <c r="AN44" s="104"/>
      <c r="AO44" s="47"/>
      <c r="AP44" s="104"/>
      <c r="AQ44" s="110" t="str">
        <f>IF(AR44="","",VLOOKUP(CONCATENATE(AQ$3,AR44),m_selling_spec!$A:$H,2,FALSE))</f>
        <v/>
      </c>
      <c r="AR44" s="104"/>
      <c r="AS44" s="110" t="str">
        <f>IF(AT44="","",VLOOKUP(CONCATENATE(AS$3,AT44),m_selling_spec!$A:$H,2,FALSE))</f>
        <v/>
      </c>
      <c r="AT44" s="104"/>
      <c r="AU44" s="110" t="str">
        <f>IF(AV44="","",VLOOKUP(CONCATENATE(AU$3,AV44),m_selling_spec!$A:$H,2,FALSE))</f>
        <v/>
      </c>
      <c r="AV44" s="104"/>
      <c r="AW44" s="47"/>
      <c r="AX44" s="104"/>
      <c r="AY44" s="110" t="str">
        <f>IF(AZ44="","",VLOOKUP(CONCATENATE(AY$3,AZ44),m_selling_spec!$A:$H,2,FALSE))</f>
        <v/>
      </c>
      <c r="AZ44" s="104"/>
      <c r="BA44" s="47"/>
      <c r="BB44" s="104"/>
      <c r="BC44" s="47"/>
      <c r="BD44" s="104"/>
      <c r="BE44" s="47"/>
      <c r="BF44" s="104"/>
      <c r="BG44" s="110" t="str">
        <f>IF(BH44="","",VLOOKUP(CONCATENATE(BG$3,BH44),m_selling_spec!$A:$H,2,FALSE))</f>
        <v/>
      </c>
      <c r="BH44" s="104"/>
      <c r="BI44" s="47"/>
      <c r="BJ44" s="104"/>
      <c r="BK44" s="110" t="str">
        <f>IF(BL44="","",VLOOKUP(CONCATENATE(BK$3,BL44),m_selling_spec!$A:$H,2,FALSE))</f>
        <v/>
      </c>
      <c r="BL44" s="104"/>
      <c r="BM44" s="47"/>
      <c r="BN44" s="104"/>
      <c r="BO44" s="110" t="str">
        <f>IF(BP44="","",VLOOKUP(CONCATENATE(BO$3,BP44),m_selling_spec!$A:$H,2,FALSE))</f>
        <v/>
      </c>
      <c r="BP44" s="104"/>
      <c r="BQ44" s="47"/>
      <c r="BR44" s="104"/>
      <c r="BS44" s="47"/>
      <c r="BT44" s="104"/>
      <c r="BU44" s="47"/>
      <c r="BV44" s="104"/>
      <c r="BW44" s="47"/>
      <c r="BX44" s="104"/>
      <c r="BY44" s="47"/>
      <c r="BZ44" s="104"/>
      <c r="CA44" s="110" t="str">
        <f>IF(CB44="","",VLOOKUP(CONCATENATE(CA$3,CB44),m_selling_spec!$A:$H,2,FALSE))</f>
        <v/>
      </c>
      <c r="CB44" s="104"/>
      <c r="CC44" s="47"/>
      <c r="CD44" s="104"/>
      <c r="CE44" s="47"/>
      <c r="CF44" s="104"/>
      <c r="CG44" s="47"/>
      <c r="CH44" s="104"/>
      <c r="CI44" s="47"/>
      <c r="CJ44" s="104"/>
      <c r="CK44" s="110" t="str">
        <f>IF(CL44="","",VLOOKUP(CONCATENATE(CK$3,CL44),m_selling_spec!$A:$H,2,FALSE))</f>
        <v>33.5</v>
      </c>
      <c r="CL44" s="104" t="s">
        <v>3836</v>
      </c>
      <c r="CM44" s="47"/>
      <c r="CN44" s="104"/>
      <c r="CO44" s="47"/>
      <c r="CP44" s="104"/>
      <c r="CQ44" s="47"/>
      <c r="CR44" s="104"/>
      <c r="CS44" s="47"/>
      <c r="CT44" s="104"/>
      <c r="CU44" s="110" t="str">
        <f>IF(CV44="","",VLOOKUP(CONCATENATE(CU$3,CV44),m_selling_spec!$A:$H,2,FALSE))</f>
        <v/>
      </c>
      <c r="CV44" s="104"/>
      <c r="CW44" s="110" t="str">
        <f>IF(CX44="","",VLOOKUP(CONCATENATE(CW$3,CX44),m_selling_spec!$A:$H,2,FALSE))</f>
        <v/>
      </c>
      <c r="CX44" s="104"/>
      <c r="CY44" s="110" t="str">
        <f>IF(CZ44="","",VLOOKUP(CONCATENATE(CY$3,CZ44),m_selling_spec!$A:$H,2,FALSE))</f>
        <v/>
      </c>
      <c r="CZ44" s="104"/>
      <c r="DA44" s="110"/>
      <c r="DB44" s="104"/>
    </row>
    <row r="45" spans="1:106">
      <c r="A45" s="238" t="s">
        <v>3806</v>
      </c>
      <c r="B45" s="104"/>
      <c r="C45" s="104"/>
      <c r="D45" s="104">
        <v>10</v>
      </c>
      <c r="E45" s="110" t="str">
        <f>INDEX(product!B:B,MATCH(D45,product!A:A,0))</f>
        <v>ATIS</v>
      </c>
      <c r="F45" s="110" t="str">
        <f>INDEX(product!E:E,MATCH(D45,product!A:A,0))</f>
        <v>Window series</v>
      </c>
      <c r="G45" s="47"/>
      <c r="H45" s="104"/>
      <c r="I45" s="47"/>
      <c r="J45" s="104"/>
      <c r="K45" s="110" t="str">
        <f>IF(L45="","",VLOOKUP(CONCATENATE(K$3,L45),m_selling_spec!$A:$H,2,FALSE))</f>
        <v/>
      </c>
      <c r="L45" s="104"/>
      <c r="M45" s="110" t="str">
        <f>IF(N45="","",VLOOKUP(CONCATENATE(M$3,N45),m_selling_spec!$A:$H,2,FALSE))</f>
        <v>o6.3</v>
      </c>
      <c r="N45" s="104" t="s">
        <v>4004</v>
      </c>
      <c r="O45" s="110" t="str">
        <f>IF(P45="","",VLOOKUP(CONCATENATE(O$3,P45),m_selling_spec!$A:$H,2,FALSE))</f>
        <v>o7.2</v>
      </c>
      <c r="P45" s="104" t="s">
        <v>4004</v>
      </c>
      <c r="Q45" s="110" t="str">
        <f>IF(R45="","",VLOOKUP(CONCATENATE(Q$3,R45),m_selling_spec!$A:$H,2,FALSE))</f>
        <v/>
      </c>
      <c r="R45" s="104"/>
      <c r="S45" s="110"/>
      <c r="T45" s="104"/>
      <c r="U45" s="110"/>
      <c r="V45" s="104"/>
      <c r="W45" s="110"/>
      <c r="X45" s="104"/>
      <c r="Y45" s="110" t="str">
        <f>IF(Z45="","",VLOOKUP(CONCATENATE(Y$3,Z45),m_selling_spec!$A:$H,2,FALSE))</f>
        <v>1.9</v>
      </c>
      <c r="Z45" s="104" t="s">
        <v>68</v>
      </c>
      <c r="AA45" s="47"/>
      <c r="AB45" s="104"/>
      <c r="AC45" s="110" t="str">
        <f>IF(AD45="","",VLOOKUP(CONCATENATE(AC$3,AD45),m_selling_spec!$A:$H,2,FALSE))</f>
        <v>3.1</v>
      </c>
      <c r="AD45" s="104" t="s">
        <v>73</v>
      </c>
      <c r="AE45" s="47"/>
      <c r="AF45" s="104"/>
      <c r="AG45" s="47"/>
      <c r="AH45" s="104"/>
      <c r="AI45" s="110" t="str">
        <f>IF(AJ45="","",VLOOKUP(CONCATENATE(AI$3,AJ45),m_selling_spec!$A:$H,2,FALSE))</f>
        <v/>
      </c>
      <c r="AJ45" s="104"/>
      <c r="AK45" s="110" t="str">
        <f>IF(AL45="","",VLOOKUP(CONCATENATE(AK$3,AL45),m_selling_spec!$A:$H,2,FALSE))</f>
        <v/>
      </c>
      <c r="AL45" s="104"/>
      <c r="AM45" s="47"/>
      <c r="AN45" s="104"/>
      <c r="AO45" s="47"/>
      <c r="AP45" s="104"/>
      <c r="AQ45" s="110" t="str">
        <f>IF(AR45="","",VLOOKUP(CONCATENATE(AQ$3,AR45),m_selling_spec!$A:$H,2,FALSE))</f>
        <v/>
      </c>
      <c r="AR45" s="104"/>
      <c r="AS45" s="110" t="str">
        <f>IF(AT45="","",VLOOKUP(CONCATENATE(AS$3,AT45),m_selling_spec!$A:$H,2,FALSE))</f>
        <v/>
      </c>
      <c r="AT45" s="104"/>
      <c r="AU45" s="110" t="str">
        <f>IF(AV45="","",VLOOKUP(CONCATENATE(AU$3,AV45),m_selling_spec!$A:$H,2,FALSE))</f>
        <v/>
      </c>
      <c r="AV45" s="104"/>
      <c r="AW45" s="47"/>
      <c r="AX45" s="104"/>
      <c r="AY45" s="110" t="str">
        <f>IF(AZ45="","",VLOOKUP(CONCATENATE(AY$3,AZ45),m_selling_spec!$A:$H,2,FALSE))</f>
        <v/>
      </c>
      <c r="AZ45" s="104"/>
      <c r="BA45" s="47"/>
      <c r="BB45" s="104"/>
      <c r="BC45" s="47"/>
      <c r="BD45" s="104"/>
      <c r="BE45" s="47"/>
      <c r="BF45" s="104"/>
      <c r="BG45" s="110" t="str">
        <f>IF(BH45="","",VLOOKUP(CONCATENATE(BG$3,BH45),m_selling_spec!$A:$H,2,FALSE))</f>
        <v/>
      </c>
      <c r="BH45" s="104"/>
      <c r="BI45" s="47"/>
      <c r="BJ45" s="104"/>
      <c r="BK45" s="110" t="str">
        <f>IF(BL45="","",VLOOKUP(CONCATENATE(BK$3,BL45),m_selling_spec!$A:$H,2,FALSE))</f>
        <v/>
      </c>
      <c r="BL45" s="104"/>
      <c r="BM45" s="47"/>
      <c r="BN45" s="104"/>
      <c r="BO45" s="110" t="str">
        <f>IF(BP45="","",VLOOKUP(CONCATENATE(BO$3,BP45),m_selling_spec!$A:$H,2,FALSE))</f>
        <v/>
      </c>
      <c r="BP45" s="104"/>
      <c r="BQ45" s="47"/>
      <c r="BR45" s="104"/>
      <c r="BS45" s="47"/>
      <c r="BT45" s="104"/>
      <c r="BU45" s="47"/>
      <c r="BV45" s="104"/>
      <c r="BW45" s="47"/>
      <c r="BX45" s="104"/>
      <c r="BY45" s="47"/>
      <c r="BZ45" s="104"/>
      <c r="CA45" s="110" t="str">
        <f>IF(CB45="","",VLOOKUP(CONCATENATE(CA$3,CB45),m_selling_spec!$A:$H,2,FALSE))</f>
        <v/>
      </c>
      <c r="CB45" s="104"/>
      <c r="CC45" s="47"/>
      <c r="CD45" s="104"/>
      <c r="CE45" s="47"/>
      <c r="CF45" s="104"/>
      <c r="CG45" s="47"/>
      <c r="CH45" s="104"/>
      <c r="CI45" s="47"/>
      <c r="CJ45" s="104"/>
      <c r="CK45" s="110" t="str">
        <f>IF(CL45="","",VLOOKUP(CONCATENATE(CK$3,CL45),m_selling_spec!$A:$H,2,FALSE))</f>
        <v>33.5</v>
      </c>
      <c r="CL45" s="104" t="s">
        <v>3836</v>
      </c>
      <c r="CM45" s="47"/>
      <c r="CN45" s="104"/>
      <c r="CO45" s="47"/>
      <c r="CP45" s="104"/>
      <c r="CQ45" s="47"/>
      <c r="CR45" s="104"/>
      <c r="CS45" s="47"/>
      <c r="CT45" s="104"/>
      <c r="CU45" s="110" t="str">
        <f>IF(CV45="","",VLOOKUP(CONCATENATE(CU$3,CV45),m_selling_spec!$A:$H,2,FALSE))</f>
        <v/>
      </c>
      <c r="CV45" s="104"/>
      <c r="CW45" s="110" t="str">
        <f>IF(CX45="","",VLOOKUP(CONCATENATE(CW$3,CX45),m_selling_spec!$A:$H,2,FALSE))</f>
        <v/>
      </c>
      <c r="CX45" s="104"/>
      <c r="CY45" s="110" t="str">
        <f>IF(CZ45="","",VLOOKUP(CONCATENATE(CY$3,CZ45),m_selling_spec!$A:$H,2,FALSE))</f>
        <v/>
      </c>
      <c r="CZ45" s="104"/>
      <c r="DA45" s="110"/>
      <c r="DB45" s="104"/>
    </row>
    <row r="46" spans="1:106">
      <c r="A46" s="124" t="s">
        <v>3807</v>
      </c>
      <c r="B46" s="104"/>
      <c r="C46" s="104"/>
      <c r="D46" s="104">
        <v>10</v>
      </c>
      <c r="E46" s="110" t="str">
        <f>INDEX(product!B:B,MATCH(D46,product!A:A,0))</f>
        <v>ATIS</v>
      </c>
      <c r="F46" s="110" t="str">
        <f>INDEX(product!E:E,MATCH(D46,product!A:A,0))</f>
        <v>Window series</v>
      </c>
      <c r="G46" s="47"/>
      <c r="H46" s="104"/>
      <c r="I46" s="47"/>
      <c r="J46" s="104"/>
      <c r="K46" s="110" t="str">
        <f>IF(L46="","",VLOOKUP(CONCATENATE(K$3,L46),m_selling_spec!$A:$H,2,FALSE))</f>
        <v/>
      </c>
      <c r="L46" s="104"/>
      <c r="M46" s="110" t="str">
        <f>IF(N46="","",VLOOKUP(CONCATENATE(M$3,N46),m_selling_spec!$A:$H,2,FALSE))</f>
        <v>o6.2</v>
      </c>
      <c r="N46" s="104" t="s">
        <v>3771</v>
      </c>
      <c r="O46" s="110" t="str">
        <f>IF(P46="","",VLOOKUP(CONCATENATE(O$3,P46),m_selling_spec!$A:$H,2,FALSE))</f>
        <v/>
      </c>
      <c r="P46" s="104"/>
      <c r="Q46" s="110" t="str">
        <f>IF(R46="","",VLOOKUP(CONCATENATE(Q$3,R46),m_selling_spec!$A:$H,2,FALSE))</f>
        <v/>
      </c>
      <c r="R46" s="104"/>
      <c r="S46" s="110"/>
      <c r="T46" s="104"/>
      <c r="U46" s="110"/>
      <c r="V46" s="104"/>
      <c r="W46" s="110"/>
      <c r="X46" s="104"/>
      <c r="Y46" s="110" t="str">
        <f>IF(Z46="","",VLOOKUP(CONCATENATE(Y$3,Z46),m_selling_spec!$A:$H,2,FALSE))</f>
        <v>1.9</v>
      </c>
      <c r="Z46" s="104" t="s">
        <v>68</v>
      </c>
      <c r="AA46" s="47"/>
      <c r="AB46" s="104"/>
      <c r="AC46" s="110" t="str">
        <f>IF(AD46="","",VLOOKUP(CONCATENATE(AC$3,AD46),m_selling_spec!$A:$H,2,FALSE))</f>
        <v>3.1</v>
      </c>
      <c r="AD46" s="104" t="s">
        <v>73</v>
      </c>
      <c r="AE46" s="47"/>
      <c r="AF46" s="104"/>
      <c r="AG46" s="47"/>
      <c r="AH46" s="104"/>
      <c r="AI46" s="110" t="str">
        <f>IF(AJ46="","",VLOOKUP(CONCATENATE(AI$3,AJ46),m_selling_spec!$A:$H,2,FALSE))</f>
        <v/>
      </c>
      <c r="AJ46" s="104"/>
      <c r="AK46" s="110" t="str">
        <f>IF(AL46="","",VLOOKUP(CONCATENATE(AK$3,AL46),m_selling_spec!$A:$H,2,FALSE))</f>
        <v/>
      </c>
      <c r="AL46" s="104"/>
      <c r="AM46" s="47"/>
      <c r="AN46" s="104"/>
      <c r="AO46" s="47"/>
      <c r="AP46" s="104"/>
      <c r="AQ46" s="110" t="str">
        <f>IF(AR46="","",VLOOKUP(CONCATENATE(AQ$3,AR46),m_selling_spec!$A:$H,2,FALSE))</f>
        <v/>
      </c>
      <c r="AR46" s="104"/>
      <c r="AS46" s="110" t="str">
        <f>IF(AT46="","",VLOOKUP(CONCATENATE(AS$3,AT46),m_selling_spec!$A:$H,2,FALSE))</f>
        <v/>
      </c>
      <c r="AT46" s="104"/>
      <c r="AU46" s="110" t="str">
        <f>IF(AV46="","",VLOOKUP(CONCATENATE(AU$3,AV46),m_selling_spec!$A:$H,2,FALSE))</f>
        <v/>
      </c>
      <c r="AV46" s="104"/>
      <c r="AW46" s="47"/>
      <c r="AX46" s="104"/>
      <c r="AY46" s="110" t="str">
        <f>IF(AZ46="","",VLOOKUP(CONCATENATE(AY$3,AZ46),m_selling_spec!$A:$H,2,FALSE))</f>
        <v/>
      </c>
      <c r="AZ46" s="104"/>
      <c r="BA46" s="47"/>
      <c r="BB46" s="104"/>
      <c r="BC46" s="47"/>
      <c r="BD46" s="104"/>
      <c r="BE46" s="47"/>
      <c r="BF46" s="104"/>
      <c r="BG46" s="110" t="str">
        <f>IF(BH46="","",VLOOKUP(CONCATENATE(BG$3,BH46),m_selling_spec!$A:$H,2,FALSE))</f>
        <v/>
      </c>
      <c r="BH46" s="104"/>
      <c r="BI46" s="47"/>
      <c r="BJ46" s="104"/>
      <c r="BK46" s="110" t="str">
        <f>IF(BL46="","",VLOOKUP(CONCATENATE(BK$3,BL46),m_selling_spec!$A:$H,2,FALSE))</f>
        <v/>
      </c>
      <c r="BL46" s="104"/>
      <c r="BM46" s="47"/>
      <c r="BN46" s="104"/>
      <c r="BO46" s="110" t="str">
        <f>IF(BP46="","",VLOOKUP(CONCATENATE(BO$3,BP46),m_selling_spec!$A:$H,2,FALSE))</f>
        <v/>
      </c>
      <c r="BP46" s="104"/>
      <c r="BQ46" s="47"/>
      <c r="BR46" s="104"/>
      <c r="BS46" s="47"/>
      <c r="BT46" s="104"/>
      <c r="BU46" s="47"/>
      <c r="BV46" s="104"/>
      <c r="BW46" s="47"/>
      <c r="BX46" s="104"/>
      <c r="BY46" s="47"/>
      <c r="BZ46" s="104"/>
      <c r="CA46" s="110" t="str">
        <f>IF(CB46="","",VLOOKUP(CONCATENATE(CA$3,CB46),m_selling_spec!$A:$H,2,FALSE))</f>
        <v/>
      </c>
      <c r="CB46" s="104"/>
      <c r="CC46" s="47"/>
      <c r="CD46" s="104"/>
      <c r="CE46" s="47"/>
      <c r="CF46" s="104"/>
      <c r="CG46" s="47"/>
      <c r="CH46" s="104"/>
      <c r="CI46" s="47"/>
      <c r="CJ46" s="104"/>
      <c r="CK46" s="110" t="str">
        <f>IF(CL46="","",VLOOKUP(CONCATENATE(CK$3,CL46),m_selling_spec!$A:$H,2,FALSE))</f>
        <v>33.6</v>
      </c>
      <c r="CL46" s="104" t="s">
        <v>3837</v>
      </c>
      <c r="CM46" s="47"/>
      <c r="CN46" s="104"/>
      <c r="CO46" s="47"/>
      <c r="CP46" s="104"/>
      <c r="CQ46" s="47"/>
      <c r="CR46" s="104"/>
      <c r="CS46" s="47"/>
      <c r="CT46" s="104"/>
      <c r="CU46" s="110" t="str">
        <f>IF(CV46="","",VLOOKUP(CONCATENATE(CU$3,CV46),m_selling_spec!$A:$H,2,FALSE))</f>
        <v/>
      </c>
      <c r="CV46" s="104"/>
      <c r="CW46" s="110" t="str">
        <f>IF(CX46="","",VLOOKUP(CONCATENATE(CW$3,CX46),m_selling_spec!$A:$H,2,FALSE))</f>
        <v/>
      </c>
      <c r="CX46" s="104"/>
      <c r="CY46" s="110" t="str">
        <f>IF(CZ46="","",VLOOKUP(CONCATENATE(CY$3,CZ46),m_selling_spec!$A:$H,2,FALSE))</f>
        <v/>
      </c>
      <c r="CZ46" s="104"/>
      <c r="DA46" s="110"/>
      <c r="DB46" s="104"/>
    </row>
    <row r="47" spans="1:106">
      <c r="A47" s="124" t="s">
        <v>3807</v>
      </c>
      <c r="B47" s="104"/>
      <c r="C47" s="104"/>
      <c r="D47" s="104">
        <v>10</v>
      </c>
      <c r="E47" s="110" t="str">
        <f>INDEX(product!B:B,MATCH(D47,product!A:A,0))</f>
        <v>ATIS</v>
      </c>
      <c r="F47" s="110" t="str">
        <f>INDEX(product!E:E,MATCH(D47,product!A:A,0))</f>
        <v>Window series</v>
      </c>
      <c r="G47" s="47"/>
      <c r="H47" s="104"/>
      <c r="I47" s="47"/>
      <c r="J47" s="104"/>
      <c r="K47" s="110" t="str">
        <f>IF(L47="","",VLOOKUP(CONCATENATE(K$3,L47),m_selling_spec!$A:$H,2,FALSE))</f>
        <v/>
      </c>
      <c r="L47" s="104"/>
      <c r="M47" s="110" t="str">
        <f>IF(N47="","",VLOOKUP(CONCATENATE(M$3,N47),m_selling_spec!$A:$H,2,FALSE))</f>
        <v>o6.3</v>
      </c>
      <c r="N47" s="104" t="s">
        <v>4004</v>
      </c>
      <c r="O47" s="110" t="str">
        <f>IF(P47="","",VLOOKUP(CONCATENATE(O$3,P47),m_selling_spec!$A:$H,2,FALSE))</f>
        <v/>
      </c>
      <c r="P47" s="104"/>
      <c r="Q47" s="110" t="str">
        <f>IF(R47="","",VLOOKUP(CONCATENATE(Q$3,R47),m_selling_spec!$A:$H,2,FALSE))</f>
        <v/>
      </c>
      <c r="R47" s="104"/>
      <c r="S47" s="110"/>
      <c r="T47" s="104"/>
      <c r="U47" s="110"/>
      <c r="V47" s="104"/>
      <c r="W47" s="110"/>
      <c r="X47" s="104"/>
      <c r="Y47" s="110" t="str">
        <f>IF(Z47="","",VLOOKUP(CONCATENATE(Y$3,Z47),m_selling_spec!$A:$H,2,FALSE))</f>
        <v>1.9</v>
      </c>
      <c r="Z47" s="104" t="s">
        <v>68</v>
      </c>
      <c r="AA47" s="47"/>
      <c r="AB47" s="104"/>
      <c r="AC47" s="110" t="str">
        <f>IF(AD47="","",VLOOKUP(CONCATENATE(AC$3,AD47),m_selling_spec!$A:$H,2,FALSE))</f>
        <v>3.1</v>
      </c>
      <c r="AD47" s="104" t="s">
        <v>73</v>
      </c>
      <c r="AE47" s="47"/>
      <c r="AF47" s="104"/>
      <c r="AG47" s="47"/>
      <c r="AH47" s="104"/>
      <c r="AI47" s="110" t="str">
        <f>IF(AJ47="","",VLOOKUP(CONCATENATE(AI$3,AJ47),m_selling_spec!$A:$H,2,FALSE))</f>
        <v/>
      </c>
      <c r="AJ47" s="104"/>
      <c r="AK47" s="110" t="str">
        <f>IF(AL47="","",VLOOKUP(CONCATENATE(AK$3,AL47),m_selling_spec!$A:$H,2,FALSE))</f>
        <v/>
      </c>
      <c r="AL47" s="104"/>
      <c r="AM47" s="47"/>
      <c r="AN47" s="104"/>
      <c r="AO47" s="47"/>
      <c r="AP47" s="104"/>
      <c r="AQ47" s="110" t="str">
        <f>IF(AR47="","",VLOOKUP(CONCATENATE(AQ$3,AR47),m_selling_spec!$A:$H,2,FALSE))</f>
        <v/>
      </c>
      <c r="AR47" s="104"/>
      <c r="AS47" s="110" t="str">
        <f>IF(AT47="","",VLOOKUP(CONCATENATE(AS$3,AT47),m_selling_spec!$A:$H,2,FALSE))</f>
        <v/>
      </c>
      <c r="AT47" s="104"/>
      <c r="AU47" s="110" t="str">
        <f>IF(AV47="","",VLOOKUP(CONCATENATE(AU$3,AV47),m_selling_spec!$A:$H,2,FALSE))</f>
        <v/>
      </c>
      <c r="AV47" s="104"/>
      <c r="AW47" s="47"/>
      <c r="AX47" s="104"/>
      <c r="AY47" s="110" t="str">
        <f>IF(AZ47="","",VLOOKUP(CONCATENATE(AY$3,AZ47),m_selling_spec!$A:$H,2,FALSE))</f>
        <v/>
      </c>
      <c r="AZ47" s="104"/>
      <c r="BA47" s="47"/>
      <c r="BB47" s="104"/>
      <c r="BC47" s="47"/>
      <c r="BD47" s="104"/>
      <c r="BE47" s="47"/>
      <c r="BF47" s="104"/>
      <c r="BG47" s="110" t="str">
        <f>IF(BH47="","",VLOOKUP(CONCATENATE(BG$3,BH47),m_selling_spec!$A:$H,2,FALSE))</f>
        <v/>
      </c>
      <c r="BH47" s="104"/>
      <c r="BI47" s="47"/>
      <c r="BJ47" s="104"/>
      <c r="BK47" s="110" t="str">
        <f>IF(BL47="","",VLOOKUP(CONCATENATE(BK$3,BL47),m_selling_spec!$A:$H,2,FALSE))</f>
        <v/>
      </c>
      <c r="BL47" s="104"/>
      <c r="BM47" s="47"/>
      <c r="BN47" s="104"/>
      <c r="BO47" s="110" t="str">
        <f>IF(BP47="","",VLOOKUP(CONCATENATE(BO$3,BP47),m_selling_spec!$A:$H,2,FALSE))</f>
        <v/>
      </c>
      <c r="BP47" s="104"/>
      <c r="BQ47" s="47"/>
      <c r="BR47" s="104"/>
      <c r="BS47" s="47"/>
      <c r="BT47" s="104"/>
      <c r="BU47" s="47"/>
      <c r="BV47" s="104"/>
      <c r="BW47" s="47"/>
      <c r="BX47" s="104"/>
      <c r="BY47" s="47"/>
      <c r="BZ47" s="104"/>
      <c r="CA47" s="110" t="str">
        <f>IF(CB47="","",VLOOKUP(CONCATENATE(CA$3,CB47),m_selling_spec!$A:$H,2,FALSE))</f>
        <v/>
      </c>
      <c r="CB47" s="104"/>
      <c r="CC47" s="47"/>
      <c r="CD47" s="104"/>
      <c r="CE47" s="47"/>
      <c r="CF47" s="104"/>
      <c r="CG47" s="47"/>
      <c r="CH47" s="104"/>
      <c r="CI47" s="47"/>
      <c r="CJ47" s="104"/>
      <c r="CK47" s="110" t="str">
        <f>IF(CL47="","",VLOOKUP(CONCATENATE(CK$3,CL47),m_selling_spec!$A:$H,2,FALSE))</f>
        <v>33.6</v>
      </c>
      <c r="CL47" s="104" t="s">
        <v>3837</v>
      </c>
      <c r="CM47" s="47"/>
      <c r="CN47" s="104"/>
      <c r="CO47" s="47"/>
      <c r="CP47" s="104"/>
      <c r="CQ47" s="47"/>
      <c r="CR47" s="104"/>
      <c r="CS47" s="47"/>
      <c r="CT47" s="104"/>
      <c r="CU47" s="110" t="str">
        <f>IF(CV47="","",VLOOKUP(CONCATENATE(CU$3,CV47),m_selling_spec!$A:$H,2,FALSE))</f>
        <v/>
      </c>
      <c r="CV47" s="104"/>
      <c r="CW47" s="110" t="str">
        <f>IF(CX47="","",VLOOKUP(CONCATENATE(CW$3,CX47),m_selling_spec!$A:$H,2,FALSE))</f>
        <v/>
      </c>
      <c r="CX47" s="104"/>
      <c r="CY47" s="110" t="str">
        <f>IF(CZ47="","",VLOOKUP(CONCATENATE(CY$3,CZ47),m_selling_spec!$A:$H,2,FALSE))</f>
        <v/>
      </c>
      <c r="CZ47" s="104"/>
      <c r="DA47" s="110"/>
      <c r="DB47" s="104"/>
    </row>
    <row r="48" spans="1:106">
      <c r="A48" s="263" t="s">
        <v>3808</v>
      </c>
      <c r="B48" s="104"/>
      <c r="C48" s="104"/>
      <c r="D48" s="104">
        <v>10</v>
      </c>
      <c r="E48" s="110" t="str">
        <f>INDEX(product!B:B,MATCH(D48,product!A:A,0))</f>
        <v>ATIS</v>
      </c>
      <c r="F48" s="110" t="str">
        <f>INDEX(product!E:E,MATCH(D48,product!A:A,0))</f>
        <v>Window series</v>
      </c>
      <c r="G48" s="47"/>
      <c r="H48" s="104"/>
      <c r="I48" s="47"/>
      <c r="J48" s="104"/>
      <c r="K48" s="110" t="str">
        <f>IF(L48="","",VLOOKUP(CONCATENATE(K$3,L48),m_selling_spec!$A:$H,2,FALSE))</f>
        <v>o5.1</v>
      </c>
      <c r="L48" s="104" t="s">
        <v>4059</v>
      </c>
      <c r="M48" s="110" t="str">
        <f>IF(N48="","",VLOOKUP(CONCATENATE(M$3,N48),m_selling_spec!$A:$H,2,FALSE))</f>
        <v/>
      </c>
      <c r="N48" s="104"/>
      <c r="O48" s="110" t="str">
        <f>IF(P48="","",VLOOKUP(CONCATENATE(O$3,P48),m_selling_spec!$A:$H,2,FALSE))</f>
        <v/>
      </c>
      <c r="P48" s="104"/>
      <c r="Q48" s="110" t="str">
        <f>IF(R48="","",VLOOKUP(CONCATENATE(Q$3,R48),m_selling_spec!$A:$H,2,FALSE))</f>
        <v/>
      </c>
      <c r="R48" s="104"/>
      <c r="S48" s="110"/>
      <c r="T48" s="104"/>
      <c r="U48" s="110"/>
      <c r="V48" s="104"/>
      <c r="W48" s="110"/>
      <c r="X48" s="104"/>
      <c r="Y48" s="110" t="str">
        <f>IF(Z48="","",VLOOKUP(CONCATENATE(Y$3,Z48),m_selling_spec!$A:$H,2,FALSE))</f>
        <v>1.12</v>
      </c>
      <c r="Z48" s="104" t="s">
        <v>71</v>
      </c>
      <c r="AA48" s="47"/>
      <c r="AB48" s="104"/>
      <c r="AC48" s="110" t="str">
        <f>IF(AD48="","",VLOOKUP(CONCATENATE(AC$3,AD48),m_selling_spec!$A:$H,2,FALSE))</f>
        <v/>
      </c>
      <c r="AD48" s="104"/>
      <c r="AE48" s="47"/>
      <c r="AF48" s="104"/>
      <c r="AG48" s="47"/>
      <c r="AH48" s="104"/>
      <c r="AI48" s="110" t="str">
        <f>IF(AJ48="","",VLOOKUP(CONCATENATE(AI$3,AJ48),m_selling_spec!$A:$H,2,FALSE))</f>
        <v>6.2</v>
      </c>
      <c r="AJ48" s="104" t="s">
        <v>541</v>
      </c>
      <c r="AK48" s="110" t="str">
        <f>IF(AL48="","",VLOOKUP(CONCATENATE(AK$3,AL48),m_selling_spec!$A:$H,2,FALSE))</f>
        <v>7.2</v>
      </c>
      <c r="AL48" s="104" t="s">
        <v>546</v>
      </c>
      <c r="AM48" s="47"/>
      <c r="AN48" s="104"/>
      <c r="AO48" s="47"/>
      <c r="AP48" s="104"/>
      <c r="AQ48" s="110" t="str">
        <f>IF(AR48="","",VLOOKUP(CONCATENATE(AQ$3,AR48),m_selling_spec!$A:$H,2,FALSE))</f>
        <v>10.2</v>
      </c>
      <c r="AR48" s="104" t="s">
        <v>74</v>
      </c>
      <c r="AS48" s="110" t="str">
        <f>IF(AT48="","",VLOOKUP(CONCATENATE(AS$3,AT48),m_selling_spec!$A:$H,2,FALSE))</f>
        <v/>
      </c>
      <c r="AT48" s="104"/>
      <c r="AU48" s="110" t="str">
        <f>IF(AV48="","",VLOOKUP(CONCATENATE(AU$3,AV48),m_selling_spec!$A:$H,2,FALSE))</f>
        <v/>
      </c>
      <c r="AV48" s="104"/>
      <c r="AW48" s="47"/>
      <c r="AX48" s="104"/>
      <c r="AY48" s="110" t="str">
        <f>IF(AZ48="","",VLOOKUP(CONCATENATE(AY$3,AZ48),m_selling_spec!$A:$H,2,FALSE))</f>
        <v/>
      </c>
      <c r="AZ48" s="104"/>
      <c r="BA48" s="47"/>
      <c r="BB48" s="104"/>
      <c r="BC48" s="47"/>
      <c r="BD48" s="104"/>
      <c r="BE48" s="47"/>
      <c r="BF48" s="104"/>
      <c r="BG48" s="110" t="str">
        <f>IF(BH48="","",VLOOKUP(CONCATENATE(BG$3,BH48),m_selling_spec!$A:$H,2,FALSE))</f>
        <v/>
      </c>
      <c r="BH48" s="104"/>
      <c r="BI48" s="47"/>
      <c r="BJ48" s="104"/>
      <c r="BK48" s="110" t="str">
        <f>IF(BL48="","",VLOOKUP(CONCATENATE(BK$3,BL48),m_selling_spec!$A:$H,2,FALSE))</f>
        <v/>
      </c>
      <c r="BL48" s="104"/>
      <c r="BM48" s="47"/>
      <c r="BN48" s="104"/>
      <c r="BO48" s="110" t="str">
        <f>IF(BP48="","",VLOOKUP(CONCATENATE(BO$3,BP48),m_selling_spec!$A:$H,2,FALSE))</f>
        <v>22.2</v>
      </c>
      <c r="BP48" s="104" t="s">
        <v>788</v>
      </c>
      <c r="BQ48" s="47"/>
      <c r="BR48" s="104"/>
      <c r="BS48" s="47"/>
      <c r="BT48" s="104"/>
      <c r="BU48" s="47"/>
      <c r="BV48" s="104"/>
      <c r="BW48" s="47"/>
      <c r="BX48" s="104"/>
      <c r="BY48" s="47"/>
      <c r="BZ48" s="104"/>
      <c r="CA48" s="110" t="str">
        <f>IF(CB48="","",VLOOKUP(CONCATENATE(CA$3,CB48),m_selling_spec!$A:$H,2,FALSE))</f>
        <v/>
      </c>
      <c r="CB48" s="104"/>
      <c r="CC48" s="47"/>
      <c r="CD48" s="104"/>
      <c r="CE48" s="47"/>
      <c r="CF48" s="104"/>
      <c r="CG48" s="47"/>
      <c r="CH48" s="104"/>
      <c r="CI48" s="47"/>
      <c r="CJ48" s="104"/>
      <c r="CK48" s="110" t="str">
        <f>IF(CL48="","",VLOOKUP(CONCATENATE(CK$3,CL48),m_selling_spec!$A:$H,2,FALSE))</f>
        <v/>
      </c>
      <c r="CL48" s="104"/>
      <c r="CM48" s="47"/>
      <c r="CN48" s="104"/>
      <c r="CO48" s="47"/>
      <c r="CP48" s="104"/>
      <c r="CQ48" s="47"/>
      <c r="CR48" s="104"/>
      <c r="CS48" s="47"/>
      <c r="CT48" s="104"/>
      <c r="CU48" s="110" t="str">
        <f>IF(CV48="","",VLOOKUP(CONCATENATE(CU$3,CV48),m_selling_spec!$A:$H,2,FALSE))</f>
        <v/>
      </c>
      <c r="CV48" s="104"/>
      <c r="CW48" s="110" t="str">
        <f>IF(CX48="","",VLOOKUP(CONCATENATE(CW$3,CX48),m_selling_spec!$A:$H,2,FALSE))</f>
        <v/>
      </c>
      <c r="CX48" s="104"/>
      <c r="CY48" s="110" t="str">
        <f>IF(CZ48="","",VLOOKUP(CONCATENATE(CY$3,CZ48),m_selling_spec!$A:$H,2,FALSE))</f>
        <v/>
      </c>
      <c r="CZ48" s="104"/>
      <c r="DA48" s="110"/>
      <c r="DB48" s="104"/>
    </row>
    <row r="49" spans="1:106">
      <c r="A49" s="263" t="s">
        <v>3809</v>
      </c>
      <c r="B49" s="104"/>
      <c r="C49" s="104"/>
      <c r="D49" s="104">
        <v>10</v>
      </c>
      <c r="E49" s="110" t="str">
        <f>INDEX(product!B:B,MATCH(D49,product!A:A,0))</f>
        <v>ATIS</v>
      </c>
      <c r="F49" s="110" t="str">
        <f>INDEX(product!E:E,MATCH(D49,product!A:A,0))</f>
        <v>Window series</v>
      </c>
      <c r="G49" s="47"/>
      <c r="H49" s="104"/>
      <c r="I49" s="47"/>
      <c r="J49" s="104"/>
      <c r="K49" s="110" t="str">
        <f>IF(L49="","",VLOOKUP(CONCATENATE(K$3,L49),m_selling_spec!$A:$H,2,FALSE))</f>
        <v>o5.2</v>
      </c>
      <c r="L49" s="104" t="s">
        <v>4060</v>
      </c>
      <c r="M49" s="110" t="str">
        <f>IF(N49="","",VLOOKUP(CONCATENATE(M$3,N49),m_selling_spec!$A:$H,2,FALSE))</f>
        <v/>
      </c>
      <c r="N49" s="104"/>
      <c r="O49" s="110" t="str">
        <f>IF(P49="","",VLOOKUP(CONCATENATE(O$3,P49),m_selling_spec!$A:$H,2,FALSE))</f>
        <v/>
      </c>
      <c r="P49" s="104"/>
      <c r="Q49" s="110" t="str">
        <f>IF(R49="","",VLOOKUP(CONCATENATE(Q$3,R49),m_selling_spec!$A:$H,2,FALSE))</f>
        <v/>
      </c>
      <c r="R49" s="104"/>
      <c r="S49" s="110"/>
      <c r="T49" s="104"/>
      <c r="U49" s="110"/>
      <c r="V49" s="104"/>
      <c r="W49" s="110"/>
      <c r="X49" s="104"/>
      <c r="Y49" s="110" t="str">
        <f>IF(Z49="","",VLOOKUP(CONCATENATE(Y$3,Z49),m_selling_spec!$A:$H,2,FALSE))</f>
        <v>1.12</v>
      </c>
      <c r="Z49" s="104" t="s">
        <v>71</v>
      </c>
      <c r="AA49" s="47"/>
      <c r="AB49" s="104"/>
      <c r="AC49" s="110" t="str">
        <f>IF(AD49="","",VLOOKUP(CONCATENATE(AC$3,AD49),m_selling_spec!$A:$H,2,FALSE))</f>
        <v/>
      </c>
      <c r="AD49" s="104"/>
      <c r="AE49" s="47"/>
      <c r="AF49" s="104"/>
      <c r="AG49" s="47"/>
      <c r="AH49" s="104"/>
      <c r="AI49" s="110" t="str">
        <f>IF(AJ49="","",VLOOKUP(CONCATENATE(AI$3,AJ49),m_selling_spec!$A:$H,2,FALSE))</f>
        <v>6.2</v>
      </c>
      <c r="AJ49" s="104" t="s">
        <v>541</v>
      </c>
      <c r="AK49" s="110" t="str">
        <f>IF(AL49="","",VLOOKUP(CONCATENATE(AK$3,AL49),m_selling_spec!$A:$H,2,FALSE))</f>
        <v>7.2</v>
      </c>
      <c r="AL49" s="104" t="s">
        <v>546</v>
      </c>
      <c r="AM49" s="47"/>
      <c r="AN49" s="104"/>
      <c r="AO49" s="47"/>
      <c r="AP49" s="104"/>
      <c r="AQ49" s="110" t="str">
        <f>IF(AR49="","",VLOOKUP(CONCATENATE(AQ$3,AR49),m_selling_spec!$A:$H,2,FALSE))</f>
        <v>10.3</v>
      </c>
      <c r="AR49" s="104" t="s">
        <v>75</v>
      </c>
      <c r="AS49" s="110" t="str">
        <f>IF(AT49="","",VLOOKUP(CONCATENATE(AS$3,AT49),m_selling_spec!$A:$H,2,FALSE))</f>
        <v/>
      </c>
      <c r="AT49" s="104"/>
      <c r="AU49" s="110" t="str">
        <f>IF(AV49="","",VLOOKUP(CONCATENATE(AU$3,AV49),m_selling_spec!$A:$H,2,FALSE))</f>
        <v/>
      </c>
      <c r="AV49" s="104"/>
      <c r="AW49" s="47"/>
      <c r="AX49" s="104"/>
      <c r="AY49" s="110" t="str">
        <f>IF(AZ49="","",VLOOKUP(CONCATENATE(AY$3,AZ49),m_selling_spec!$A:$H,2,FALSE))</f>
        <v/>
      </c>
      <c r="AZ49" s="104"/>
      <c r="BA49" s="47"/>
      <c r="BB49" s="104"/>
      <c r="BC49" s="47"/>
      <c r="BD49" s="104"/>
      <c r="BE49" s="47"/>
      <c r="BF49" s="104"/>
      <c r="BG49" s="110" t="str">
        <f>IF(BH49="","",VLOOKUP(CONCATENATE(BG$3,BH49),m_selling_spec!$A:$H,2,FALSE))</f>
        <v/>
      </c>
      <c r="BH49" s="104"/>
      <c r="BI49" s="47"/>
      <c r="BJ49" s="104"/>
      <c r="BK49" s="110" t="str">
        <f>IF(BL49="","",VLOOKUP(CONCATENATE(BK$3,BL49),m_selling_spec!$A:$H,2,FALSE))</f>
        <v/>
      </c>
      <c r="BL49" s="104"/>
      <c r="BM49" s="47"/>
      <c r="BN49" s="104"/>
      <c r="BO49" s="110" t="str">
        <f>IF(BP49="","",VLOOKUP(CONCATENATE(BO$3,BP49),m_selling_spec!$A:$H,2,FALSE))</f>
        <v>22.2</v>
      </c>
      <c r="BP49" s="104" t="s">
        <v>788</v>
      </c>
      <c r="BQ49" s="47"/>
      <c r="BR49" s="104"/>
      <c r="BS49" s="47"/>
      <c r="BT49" s="104"/>
      <c r="BU49" s="47"/>
      <c r="BV49" s="104"/>
      <c r="BW49" s="47"/>
      <c r="BX49" s="104"/>
      <c r="BY49" s="47"/>
      <c r="BZ49" s="104"/>
      <c r="CA49" s="110" t="str">
        <f>IF(CB49="","",VLOOKUP(CONCATENATE(CA$3,CB49),m_selling_spec!$A:$H,2,FALSE))</f>
        <v/>
      </c>
      <c r="CB49" s="104"/>
      <c r="CC49" s="47"/>
      <c r="CD49" s="104"/>
      <c r="CE49" s="47"/>
      <c r="CF49" s="104"/>
      <c r="CG49" s="47"/>
      <c r="CH49" s="104"/>
      <c r="CI49" s="47"/>
      <c r="CJ49" s="104"/>
      <c r="CK49" s="110" t="str">
        <f>IF(CL49="","",VLOOKUP(CONCATENATE(CK$3,CL49),m_selling_spec!$A:$H,2,FALSE))</f>
        <v/>
      </c>
      <c r="CL49" s="104"/>
      <c r="CM49" s="47"/>
      <c r="CN49" s="104"/>
      <c r="CO49" s="47"/>
      <c r="CP49" s="104"/>
      <c r="CQ49" s="47"/>
      <c r="CR49" s="104"/>
      <c r="CS49" s="47"/>
      <c r="CT49" s="104"/>
      <c r="CU49" s="110" t="str">
        <f>IF(CV49="","",VLOOKUP(CONCATENATE(CU$3,CV49),m_selling_spec!$A:$H,2,FALSE))</f>
        <v/>
      </c>
      <c r="CV49" s="104"/>
      <c r="CW49" s="110" t="str">
        <f>IF(CX49="","",VLOOKUP(CONCATENATE(CW$3,CX49),m_selling_spec!$A:$H,2,FALSE))</f>
        <v/>
      </c>
      <c r="CX49" s="104"/>
      <c r="CY49" s="110" t="str">
        <f>IF(CZ49="","",VLOOKUP(CONCATENATE(CY$3,CZ49),m_selling_spec!$A:$H,2,FALSE))</f>
        <v/>
      </c>
      <c r="CZ49" s="104"/>
      <c r="DA49" s="110"/>
      <c r="DB49" s="104"/>
    </row>
    <row r="50" spans="1:106">
      <c r="A50" s="263" t="s">
        <v>3810</v>
      </c>
      <c r="B50" s="104"/>
      <c r="C50" s="104"/>
      <c r="D50" s="104">
        <v>10</v>
      </c>
      <c r="E50" s="110" t="str">
        <f>INDEX(product!B:B,MATCH(D50,product!A:A,0))</f>
        <v>ATIS</v>
      </c>
      <c r="F50" s="110" t="str">
        <f>INDEX(product!E:E,MATCH(D50,product!A:A,0))</f>
        <v>Window series</v>
      </c>
      <c r="G50" s="47"/>
      <c r="H50" s="104"/>
      <c r="I50" s="47"/>
      <c r="J50" s="104"/>
      <c r="K50" s="110" t="str">
        <f>IF(L50="","",VLOOKUP(CONCATENATE(K$3,L50),m_selling_spec!$A:$H,2,FALSE))</f>
        <v>o5.1</v>
      </c>
      <c r="L50" s="104" t="s">
        <v>4059</v>
      </c>
      <c r="M50" s="110" t="str">
        <f>IF(N50="","",VLOOKUP(CONCATENATE(M$3,N50),m_selling_spec!$A:$H,2,FALSE))</f>
        <v/>
      </c>
      <c r="N50" s="104"/>
      <c r="O50" s="110" t="str">
        <f>IF(P50="","",VLOOKUP(CONCATENATE(O$3,P50),m_selling_spec!$A:$H,2,FALSE))</f>
        <v/>
      </c>
      <c r="P50" s="104"/>
      <c r="Q50" s="110" t="str">
        <f>IF(R50="","",VLOOKUP(CONCATENATE(Q$3,R50),m_selling_spec!$A:$H,2,FALSE))</f>
        <v/>
      </c>
      <c r="R50" s="104"/>
      <c r="S50" s="110"/>
      <c r="T50" s="104"/>
      <c r="U50" s="110"/>
      <c r="V50" s="104"/>
      <c r="W50" s="110"/>
      <c r="X50" s="104"/>
      <c r="Y50" s="110" t="str">
        <f>IF(Z50="","",VLOOKUP(CONCATENATE(Y$3,Z50),m_selling_spec!$A:$H,2,FALSE))</f>
        <v>1.12</v>
      </c>
      <c r="Z50" s="104" t="s">
        <v>71</v>
      </c>
      <c r="AA50" s="47"/>
      <c r="AB50" s="104"/>
      <c r="AC50" s="110" t="str">
        <f>IF(AD50="","",VLOOKUP(CONCATENATE(AC$3,AD50),m_selling_spec!$A:$H,2,FALSE))</f>
        <v/>
      </c>
      <c r="AD50" s="104"/>
      <c r="AE50" s="47"/>
      <c r="AF50" s="104"/>
      <c r="AG50" s="47"/>
      <c r="AH50" s="104"/>
      <c r="AI50" s="110" t="str">
        <f>IF(AJ50="","",VLOOKUP(CONCATENATE(AI$3,AJ50),m_selling_spec!$A:$H,2,FALSE))</f>
        <v>6.1</v>
      </c>
      <c r="AJ50" s="104" t="s">
        <v>548</v>
      </c>
      <c r="AK50" s="110" t="str">
        <f>IF(AL50="","",VLOOKUP(CONCATENATE(AK$3,AL50),m_selling_spec!$A:$H,2,FALSE))</f>
        <v>7.2</v>
      </c>
      <c r="AL50" s="104" t="s">
        <v>546</v>
      </c>
      <c r="AM50" s="47"/>
      <c r="AN50" s="104"/>
      <c r="AO50" s="47"/>
      <c r="AP50" s="104"/>
      <c r="AQ50" s="110" t="str">
        <f>IF(AR50="","",VLOOKUP(CONCATENATE(AQ$3,AR50),m_selling_spec!$A:$H,2,FALSE))</f>
        <v>10.2</v>
      </c>
      <c r="AR50" s="104" t="s">
        <v>74</v>
      </c>
      <c r="AS50" s="110" t="str">
        <f>IF(AT50="","",VLOOKUP(CONCATENATE(AS$3,AT50),m_selling_spec!$A:$H,2,FALSE))</f>
        <v/>
      </c>
      <c r="AT50" s="104"/>
      <c r="AU50" s="110" t="str">
        <f>IF(AV50="","",VLOOKUP(CONCATENATE(AU$3,AV50),m_selling_spec!$A:$H,2,FALSE))</f>
        <v/>
      </c>
      <c r="AV50" s="104"/>
      <c r="AW50" s="47"/>
      <c r="AX50" s="104"/>
      <c r="AY50" s="110" t="str">
        <f>IF(AZ50="","",VLOOKUP(CONCATENATE(AY$3,AZ50),m_selling_spec!$A:$H,2,FALSE))</f>
        <v/>
      </c>
      <c r="AZ50" s="104"/>
      <c r="BA50" s="47"/>
      <c r="BB50" s="104"/>
      <c r="BC50" s="47"/>
      <c r="BD50" s="104"/>
      <c r="BE50" s="47"/>
      <c r="BF50" s="104"/>
      <c r="BG50" s="110" t="str">
        <f>IF(BH50="","",VLOOKUP(CONCATENATE(BG$3,BH50),m_selling_spec!$A:$H,2,FALSE))</f>
        <v/>
      </c>
      <c r="BH50" s="104"/>
      <c r="BI50" s="47"/>
      <c r="BJ50" s="104"/>
      <c r="BK50" s="110" t="str">
        <f>IF(BL50="","",VLOOKUP(CONCATENATE(BK$3,BL50),m_selling_spec!$A:$H,2,FALSE))</f>
        <v/>
      </c>
      <c r="BL50" s="104"/>
      <c r="BM50" s="47"/>
      <c r="BN50" s="104"/>
      <c r="BO50" s="110" t="str">
        <f>IF(BP50="","",VLOOKUP(CONCATENATE(BO$3,BP50),m_selling_spec!$A:$H,2,FALSE))</f>
        <v>22.2</v>
      </c>
      <c r="BP50" s="104" t="s">
        <v>788</v>
      </c>
      <c r="BQ50" s="47"/>
      <c r="BR50" s="104"/>
      <c r="BS50" s="47"/>
      <c r="BT50" s="104"/>
      <c r="BU50" s="47"/>
      <c r="BV50" s="104"/>
      <c r="BW50" s="47"/>
      <c r="BX50" s="104"/>
      <c r="BY50" s="47"/>
      <c r="BZ50" s="104"/>
      <c r="CA50" s="110" t="str">
        <f>IF(CB50="","",VLOOKUP(CONCATENATE(CA$3,CB50),m_selling_spec!$A:$H,2,FALSE))</f>
        <v/>
      </c>
      <c r="CB50" s="104"/>
      <c r="CC50" s="47"/>
      <c r="CD50" s="104"/>
      <c r="CE50" s="47"/>
      <c r="CF50" s="104"/>
      <c r="CG50" s="47"/>
      <c r="CH50" s="104"/>
      <c r="CI50" s="47"/>
      <c r="CJ50" s="104"/>
      <c r="CK50" s="110" t="str">
        <f>IF(CL50="","",VLOOKUP(CONCATENATE(CK$3,CL50),m_selling_spec!$A:$H,2,FALSE))</f>
        <v/>
      </c>
      <c r="CL50" s="104"/>
      <c r="CM50" s="47"/>
      <c r="CN50" s="104"/>
      <c r="CO50" s="47"/>
      <c r="CP50" s="104"/>
      <c r="CQ50" s="47"/>
      <c r="CR50" s="104"/>
      <c r="CS50" s="47"/>
      <c r="CT50" s="104"/>
      <c r="CU50" s="110" t="str">
        <f>IF(CV50="","",VLOOKUP(CONCATENATE(CU$3,CV50),m_selling_spec!$A:$H,2,FALSE))</f>
        <v/>
      </c>
      <c r="CV50" s="104"/>
      <c r="CW50" s="110" t="str">
        <f>IF(CX50="","",VLOOKUP(CONCATENATE(CW$3,CX50),m_selling_spec!$A:$H,2,FALSE))</f>
        <v/>
      </c>
      <c r="CX50" s="104"/>
      <c r="CY50" s="110" t="str">
        <f>IF(CZ50="","",VLOOKUP(CONCATENATE(CY$3,CZ50),m_selling_spec!$A:$H,2,FALSE))</f>
        <v/>
      </c>
      <c r="CZ50" s="104"/>
      <c r="DA50" s="110"/>
      <c r="DB50" s="104"/>
    </row>
    <row r="51" spans="1:106">
      <c r="A51" s="263" t="s">
        <v>3811</v>
      </c>
      <c r="B51" s="104"/>
      <c r="C51" s="104"/>
      <c r="D51" s="104">
        <v>10</v>
      </c>
      <c r="E51" s="110" t="str">
        <f>INDEX(product!B:B,MATCH(D51,product!A:A,0))</f>
        <v>ATIS</v>
      </c>
      <c r="F51" s="110" t="str">
        <f>INDEX(product!E:E,MATCH(D51,product!A:A,0))</f>
        <v>Window series</v>
      </c>
      <c r="G51" s="47"/>
      <c r="H51" s="104"/>
      <c r="I51" s="47"/>
      <c r="J51" s="104"/>
      <c r="K51" s="110" t="str">
        <f>IF(L51="","",VLOOKUP(CONCATENATE(K$3,L51),m_selling_spec!$A:$H,2,FALSE))</f>
        <v>o5.2</v>
      </c>
      <c r="L51" s="104" t="s">
        <v>4060</v>
      </c>
      <c r="M51" s="110" t="str">
        <f>IF(N51="","",VLOOKUP(CONCATENATE(M$3,N51),m_selling_spec!$A:$H,2,FALSE))</f>
        <v/>
      </c>
      <c r="N51" s="104"/>
      <c r="O51" s="110" t="str">
        <f>IF(P51="","",VLOOKUP(CONCATENATE(O$3,P51),m_selling_spec!$A:$H,2,FALSE))</f>
        <v/>
      </c>
      <c r="P51" s="104"/>
      <c r="Q51" s="110" t="str">
        <f>IF(R51="","",VLOOKUP(CONCATENATE(Q$3,R51),m_selling_spec!$A:$H,2,FALSE))</f>
        <v/>
      </c>
      <c r="R51" s="104"/>
      <c r="S51" s="110"/>
      <c r="T51" s="104"/>
      <c r="U51" s="110"/>
      <c r="V51" s="104"/>
      <c r="W51" s="110"/>
      <c r="X51" s="104"/>
      <c r="Y51" s="110" t="str">
        <f>IF(Z51="","",VLOOKUP(CONCATENATE(Y$3,Z51),m_selling_spec!$A:$H,2,FALSE))</f>
        <v>1.12</v>
      </c>
      <c r="Z51" s="104" t="s">
        <v>71</v>
      </c>
      <c r="AA51" s="47"/>
      <c r="AB51" s="104"/>
      <c r="AC51" s="110" t="str">
        <f>IF(AD51="","",VLOOKUP(CONCATENATE(AC$3,AD51),m_selling_spec!$A:$H,2,FALSE))</f>
        <v/>
      </c>
      <c r="AD51" s="104"/>
      <c r="AE51" s="47"/>
      <c r="AF51" s="104"/>
      <c r="AG51" s="47"/>
      <c r="AH51" s="104"/>
      <c r="AI51" s="110" t="str">
        <f>IF(AJ51="","",VLOOKUP(CONCATENATE(AI$3,AJ51),m_selling_spec!$A:$H,2,FALSE))</f>
        <v>6.1</v>
      </c>
      <c r="AJ51" s="104" t="s">
        <v>548</v>
      </c>
      <c r="AK51" s="110" t="str">
        <f>IF(AL51="","",VLOOKUP(CONCATENATE(AK$3,AL51),m_selling_spec!$A:$H,2,FALSE))</f>
        <v>7.2</v>
      </c>
      <c r="AL51" s="104" t="s">
        <v>546</v>
      </c>
      <c r="AM51" s="47"/>
      <c r="AN51" s="104"/>
      <c r="AO51" s="47"/>
      <c r="AP51" s="104"/>
      <c r="AQ51" s="110" t="str">
        <f>IF(AR51="","",VLOOKUP(CONCATENATE(AQ$3,AR51),m_selling_spec!$A:$H,2,FALSE))</f>
        <v>10.3</v>
      </c>
      <c r="AR51" s="104" t="s">
        <v>75</v>
      </c>
      <c r="AS51" s="110" t="str">
        <f>IF(AT51="","",VLOOKUP(CONCATENATE(AS$3,AT51),m_selling_spec!$A:$H,2,FALSE))</f>
        <v/>
      </c>
      <c r="AT51" s="104"/>
      <c r="AU51" s="110" t="str">
        <f>IF(AV51="","",VLOOKUP(CONCATENATE(AU$3,AV51),m_selling_spec!$A:$H,2,FALSE))</f>
        <v/>
      </c>
      <c r="AV51" s="104"/>
      <c r="AW51" s="47"/>
      <c r="AX51" s="104"/>
      <c r="AY51" s="110" t="str">
        <f>IF(AZ51="","",VLOOKUP(CONCATENATE(AY$3,AZ51),m_selling_spec!$A:$H,2,FALSE))</f>
        <v/>
      </c>
      <c r="AZ51" s="104"/>
      <c r="BA51" s="47"/>
      <c r="BB51" s="104"/>
      <c r="BC51" s="47"/>
      <c r="BD51" s="104"/>
      <c r="BE51" s="47"/>
      <c r="BF51" s="104"/>
      <c r="BG51" s="110" t="str">
        <f>IF(BH51="","",VLOOKUP(CONCATENATE(BG$3,BH51),m_selling_spec!$A:$H,2,FALSE))</f>
        <v/>
      </c>
      <c r="BH51" s="104"/>
      <c r="BI51" s="47"/>
      <c r="BJ51" s="104"/>
      <c r="BK51" s="110" t="str">
        <f>IF(BL51="","",VLOOKUP(CONCATENATE(BK$3,BL51),m_selling_spec!$A:$H,2,FALSE))</f>
        <v/>
      </c>
      <c r="BL51" s="104"/>
      <c r="BM51" s="47"/>
      <c r="BN51" s="104"/>
      <c r="BO51" s="110" t="str">
        <f>IF(BP51="","",VLOOKUP(CONCATENATE(BO$3,BP51),m_selling_spec!$A:$H,2,FALSE))</f>
        <v>22.2</v>
      </c>
      <c r="BP51" s="104" t="s">
        <v>788</v>
      </c>
      <c r="BQ51" s="47"/>
      <c r="BR51" s="104"/>
      <c r="BS51" s="47"/>
      <c r="BT51" s="104"/>
      <c r="BU51" s="47"/>
      <c r="BV51" s="104"/>
      <c r="BW51" s="47"/>
      <c r="BX51" s="104"/>
      <c r="BY51" s="47"/>
      <c r="BZ51" s="104"/>
      <c r="CA51" s="110" t="str">
        <f>IF(CB51="","",VLOOKUP(CONCATENATE(CA$3,CB51),m_selling_spec!$A:$H,2,FALSE))</f>
        <v/>
      </c>
      <c r="CB51" s="104"/>
      <c r="CC51" s="47"/>
      <c r="CD51" s="104"/>
      <c r="CE51" s="47"/>
      <c r="CF51" s="104"/>
      <c r="CG51" s="47"/>
      <c r="CH51" s="104"/>
      <c r="CI51" s="47"/>
      <c r="CJ51" s="104"/>
      <c r="CK51" s="110" t="str">
        <f>IF(CL51="","",VLOOKUP(CONCATENATE(CK$3,CL51),m_selling_spec!$A:$H,2,FALSE))</f>
        <v/>
      </c>
      <c r="CL51" s="104"/>
      <c r="CM51" s="47"/>
      <c r="CN51" s="104"/>
      <c r="CO51" s="47"/>
      <c r="CP51" s="104"/>
      <c r="CQ51" s="47"/>
      <c r="CR51" s="104"/>
      <c r="CS51" s="47"/>
      <c r="CT51" s="104"/>
      <c r="CU51" s="110" t="str">
        <f>IF(CV51="","",VLOOKUP(CONCATENATE(CU$3,CV51),m_selling_spec!$A:$H,2,FALSE))</f>
        <v/>
      </c>
      <c r="CV51" s="104"/>
      <c r="CW51" s="110" t="str">
        <f>IF(CX51="","",VLOOKUP(CONCATENATE(CW$3,CX51),m_selling_spec!$A:$H,2,FALSE))</f>
        <v/>
      </c>
      <c r="CX51" s="104"/>
      <c r="CY51" s="110" t="str">
        <f>IF(CZ51="","",VLOOKUP(CONCATENATE(CY$3,CZ51),m_selling_spec!$A:$H,2,FALSE))</f>
        <v/>
      </c>
      <c r="CZ51" s="104"/>
      <c r="DA51" s="110"/>
      <c r="DB51" s="104"/>
    </row>
    <row r="52" spans="1:106">
      <c r="A52" s="264" t="s">
        <v>3812</v>
      </c>
      <c r="B52" s="104"/>
      <c r="C52" s="104"/>
      <c r="D52" s="104">
        <v>10</v>
      </c>
      <c r="E52" s="110" t="str">
        <f>INDEX(product!B:B,MATCH(D52,product!A:A,0))</f>
        <v>ATIS</v>
      </c>
      <c r="F52" s="110" t="str">
        <f>INDEX(product!E:E,MATCH(D52,product!A:A,0))</f>
        <v>Window series</v>
      </c>
      <c r="G52" s="47"/>
      <c r="H52" s="104"/>
      <c r="I52" s="47"/>
      <c r="J52" s="104"/>
      <c r="K52" s="110" t="str">
        <f>IF(L52="","",VLOOKUP(CONCATENATE(K$3,L52),m_selling_spec!$A:$H,2,FALSE))</f>
        <v/>
      </c>
      <c r="L52" s="104"/>
      <c r="M52" s="110" t="str">
        <f>IF(N52="","",VLOOKUP(CONCATENATE(M$3,N52),m_selling_spec!$A:$H,2,FALSE))</f>
        <v/>
      </c>
      <c r="N52" s="104"/>
      <c r="O52" s="110" t="str">
        <f>IF(P52="","",VLOOKUP(CONCATENATE(O$3,P52),m_selling_spec!$A:$H,2,FALSE))</f>
        <v/>
      </c>
      <c r="P52" s="104"/>
      <c r="Q52" s="110" t="str">
        <f>IF(R52="","",VLOOKUP(CONCATENATE(Q$3,R52),m_selling_spec!$A:$H,2,FALSE))</f>
        <v/>
      </c>
      <c r="R52" s="104"/>
      <c r="S52" s="110"/>
      <c r="T52" s="104"/>
      <c r="U52" s="110"/>
      <c r="V52" s="104"/>
      <c r="W52" s="110"/>
      <c r="X52" s="104"/>
      <c r="Y52" s="110" t="str">
        <f>IF(Z52="","",VLOOKUP(CONCATENATE(Y$3,Z52),m_selling_spec!$A:$H,2,FALSE))</f>
        <v>1.14</v>
      </c>
      <c r="Z52" s="104" t="s">
        <v>773</v>
      </c>
      <c r="AA52" s="47"/>
      <c r="AB52" s="104"/>
      <c r="AC52" s="110" t="str">
        <f>IF(AD52="","",VLOOKUP(CONCATENATE(AC$3,AD52),m_selling_spec!$A:$H,2,FALSE))</f>
        <v/>
      </c>
      <c r="AD52" s="104"/>
      <c r="AE52" s="47"/>
      <c r="AF52" s="104"/>
      <c r="AG52" s="47"/>
      <c r="AH52" s="104"/>
      <c r="AI52" s="110" t="str">
        <f>IF(AJ52="","",VLOOKUP(CONCATENATE(AI$3,AJ52),m_selling_spec!$A:$H,2,FALSE))</f>
        <v/>
      </c>
      <c r="AJ52" s="104"/>
      <c r="AK52" s="110" t="str">
        <f>IF(AL52="","",VLOOKUP(CONCATENATE(AK$3,AL52),m_selling_spec!$A:$H,2,FALSE))</f>
        <v/>
      </c>
      <c r="AL52" s="104"/>
      <c r="AM52" s="47"/>
      <c r="AN52" s="104"/>
      <c r="AO52" s="47"/>
      <c r="AP52" s="104"/>
      <c r="AQ52" s="110" t="str">
        <f>IF(AR52="","",VLOOKUP(CONCATENATE(AQ$3,AR52),m_selling_spec!$A:$H,2,FALSE))</f>
        <v/>
      </c>
      <c r="AR52" s="104"/>
      <c r="AS52" s="110" t="str">
        <f>IF(AT52="","",VLOOKUP(CONCATENATE(AS$3,AT52),m_selling_spec!$A:$H,2,FALSE))</f>
        <v/>
      </c>
      <c r="AT52" s="104"/>
      <c r="AU52" s="110" t="str">
        <f>IF(AV52="","",VLOOKUP(CONCATENATE(AU$3,AV52),m_selling_spec!$A:$H,2,FALSE))</f>
        <v/>
      </c>
      <c r="AV52" s="104"/>
      <c r="AW52" s="47"/>
      <c r="AX52" s="104"/>
      <c r="AY52" s="110" t="str">
        <f>IF(AZ52="","",VLOOKUP(CONCATENATE(AY$3,AZ52),m_selling_spec!$A:$H,2,FALSE))</f>
        <v/>
      </c>
      <c r="AZ52" s="104"/>
      <c r="BA52" s="47"/>
      <c r="BB52" s="104"/>
      <c r="BC52" s="47"/>
      <c r="BD52" s="104"/>
      <c r="BE52" s="47"/>
      <c r="BF52" s="104"/>
      <c r="BG52" s="110" t="str">
        <f>IF(BH52="","",VLOOKUP(CONCATENATE(BG$3,BH52),m_selling_spec!$A:$H,2,FALSE))</f>
        <v/>
      </c>
      <c r="BH52" s="104"/>
      <c r="BI52" s="47"/>
      <c r="BJ52" s="104"/>
      <c r="BK52" s="110" t="str">
        <f>IF(BL52="","",VLOOKUP(CONCATENATE(BK$3,BL52),m_selling_spec!$A:$H,2,FALSE))</f>
        <v>20.1</v>
      </c>
      <c r="BL52" s="104" t="s">
        <v>774</v>
      </c>
      <c r="BM52" s="47"/>
      <c r="BN52" s="104"/>
      <c r="BO52" s="110" t="str">
        <f>IF(BP52="","",VLOOKUP(CONCATENATE(BO$3,BP52),m_selling_spec!$A:$H,2,FALSE))</f>
        <v/>
      </c>
      <c r="BP52" s="104"/>
      <c r="BQ52" s="47"/>
      <c r="BR52" s="104"/>
      <c r="BS52" s="47"/>
      <c r="BT52" s="104"/>
      <c r="BU52" s="47"/>
      <c r="BV52" s="104"/>
      <c r="BW52" s="47"/>
      <c r="BX52" s="104"/>
      <c r="BY52" s="47"/>
      <c r="BZ52" s="104"/>
      <c r="CA52" s="110" t="str">
        <f>IF(CB52="","",VLOOKUP(CONCATENATE(CA$3,CB52),m_selling_spec!$A:$H,2,FALSE))</f>
        <v/>
      </c>
      <c r="CB52" s="104"/>
      <c r="CC52" s="47"/>
      <c r="CD52" s="104"/>
      <c r="CE52" s="47"/>
      <c r="CF52" s="104"/>
      <c r="CG52" s="47"/>
      <c r="CH52" s="104"/>
      <c r="CI52" s="47"/>
      <c r="CJ52" s="104"/>
      <c r="CK52" s="110" t="str">
        <f>IF(CL52="","",VLOOKUP(CONCATENATE(CK$3,CL52),m_selling_spec!$A:$H,2,FALSE))</f>
        <v/>
      </c>
      <c r="CL52" s="104"/>
      <c r="CM52" s="47"/>
      <c r="CN52" s="104"/>
      <c r="CO52" s="47"/>
      <c r="CP52" s="104"/>
      <c r="CQ52" s="47"/>
      <c r="CR52" s="104"/>
      <c r="CS52" s="47"/>
      <c r="CT52" s="104"/>
      <c r="CU52" s="110" t="str">
        <f>IF(CV52="","",VLOOKUP(CONCATENATE(CU$3,CV52),m_selling_spec!$A:$H,2,FALSE))</f>
        <v/>
      </c>
      <c r="CV52" s="104"/>
      <c r="CW52" s="110" t="str">
        <f>IF(CX52="","",VLOOKUP(CONCATENATE(CW$3,CX52),m_selling_spec!$A:$H,2,FALSE))</f>
        <v/>
      </c>
      <c r="CX52" s="104"/>
      <c r="CY52" s="110" t="str">
        <f>IF(CZ52="","",VLOOKUP(CONCATENATE(CY$3,CZ52),m_selling_spec!$A:$H,2,FALSE))</f>
        <v/>
      </c>
      <c r="CZ52" s="104"/>
      <c r="DA52" s="110" t="str">
        <f>IF(DB52="","",VLOOKUP(CONCATENATE(DA$3,DB52),m_selling_spec!$A:$H,2,FALSE))</f>
        <v>41.6</v>
      </c>
      <c r="DB52" s="104" t="s">
        <v>3857</v>
      </c>
    </row>
    <row r="53" spans="1:106">
      <c r="A53" s="264" t="s">
        <v>3813</v>
      </c>
      <c r="B53" s="104"/>
      <c r="C53" s="104"/>
      <c r="D53" s="104">
        <v>10</v>
      </c>
      <c r="E53" s="110" t="str">
        <f>INDEX(product!B:B,MATCH(D53,product!A:A,0))</f>
        <v>ATIS</v>
      </c>
      <c r="F53" s="110" t="str">
        <f>INDEX(product!E:E,MATCH(D53,product!A:A,0))</f>
        <v>Window series</v>
      </c>
      <c r="G53" s="47"/>
      <c r="H53" s="104"/>
      <c r="I53" s="47"/>
      <c r="J53" s="104"/>
      <c r="K53" s="110" t="str">
        <f>IF(L53="","",VLOOKUP(CONCATENATE(K$3,L53),m_selling_spec!$A:$H,2,FALSE))</f>
        <v/>
      </c>
      <c r="L53" s="104"/>
      <c r="M53" s="110" t="str">
        <f>IF(N53="","",VLOOKUP(CONCATENATE(M$3,N53),m_selling_spec!$A:$H,2,FALSE))</f>
        <v/>
      </c>
      <c r="N53" s="104"/>
      <c r="O53" s="110" t="str">
        <f>IF(P53="","",VLOOKUP(CONCATENATE(O$3,P53),m_selling_spec!$A:$H,2,FALSE))</f>
        <v/>
      </c>
      <c r="P53" s="104"/>
      <c r="Q53" s="110" t="str">
        <f>IF(R53="","",VLOOKUP(CONCATENATE(Q$3,R53),m_selling_spec!$A:$H,2,FALSE))</f>
        <v/>
      </c>
      <c r="R53" s="104"/>
      <c r="S53" s="110"/>
      <c r="T53" s="104"/>
      <c r="U53" s="110"/>
      <c r="V53" s="104"/>
      <c r="W53" s="110"/>
      <c r="X53" s="104"/>
      <c r="Y53" s="110" t="str">
        <f>IF(Z53="","",VLOOKUP(CONCATENATE(Y$3,Z53),m_selling_spec!$A:$H,2,FALSE))</f>
        <v>1.14</v>
      </c>
      <c r="Z53" s="104" t="s">
        <v>773</v>
      </c>
      <c r="AA53" s="47"/>
      <c r="AB53" s="104"/>
      <c r="AC53" s="110" t="str">
        <f>IF(AD53="","",VLOOKUP(CONCATENATE(AC$3,AD53),m_selling_spec!$A:$H,2,FALSE))</f>
        <v/>
      </c>
      <c r="AD53" s="104"/>
      <c r="AE53" s="47"/>
      <c r="AF53" s="104"/>
      <c r="AG53" s="47"/>
      <c r="AH53" s="104"/>
      <c r="AI53" s="110" t="str">
        <f>IF(AJ53="","",VLOOKUP(CONCATENATE(AI$3,AJ53),m_selling_spec!$A:$H,2,FALSE))</f>
        <v/>
      </c>
      <c r="AJ53" s="104"/>
      <c r="AK53" s="110" t="str">
        <f>IF(AL53="","",VLOOKUP(CONCATENATE(AK$3,AL53),m_selling_spec!$A:$H,2,FALSE))</f>
        <v/>
      </c>
      <c r="AL53" s="104"/>
      <c r="AM53" s="47"/>
      <c r="AN53" s="104"/>
      <c r="AO53" s="47"/>
      <c r="AP53" s="104"/>
      <c r="AQ53" s="110" t="str">
        <f>IF(AR53="","",VLOOKUP(CONCATENATE(AQ$3,AR53),m_selling_spec!$A:$H,2,FALSE))</f>
        <v/>
      </c>
      <c r="AR53" s="104"/>
      <c r="AS53" s="110" t="str">
        <f>IF(AT53="","",VLOOKUP(CONCATENATE(AS$3,AT53),m_selling_spec!$A:$H,2,FALSE))</f>
        <v/>
      </c>
      <c r="AT53" s="104"/>
      <c r="AU53" s="110" t="str">
        <f>IF(AV53="","",VLOOKUP(CONCATENATE(AU$3,AV53),m_selling_spec!$A:$H,2,FALSE))</f>
        <v/>
      </c>
      <c r="AV53" s="104"/>
      <c r="AW53" s="47"/>
      <c r="AX53" s="104"/>
      <c r="AY53" s="110" t="str">
        <f>IF(AZ53="","",VLOOKUP(CONCATENATE(AY$3,AZ53),m_selling_spec!$A:$H,2,FALSE))</f>
        <v/>
      </c>
      <c r="AZ53" s="104"/>
      <c r="BA53" s="47"/>
      <c r="BB53" s="104"/>
      <c r="BC53" s="47"/>
      <c r="BD53" s="104"/>
      <c r="BE53" s="47"/>
      <c r="BF53" s="104"/>
      <c r="BG53" s="110" t="str">
        <f>IF(BH53="","",VLOOKUP(CONCATENATE(BG$3,BH53),m_selling_spec!$A:$H,2,FALSE))</f>
        <v/>
      </c>
      <c r="BH53" s="104"/>
      <c r="BI53" s="47"/>
      <c r="BJ53" s="104"/>
      <c r="BK53" s="110" t="str">
        <f>IF(BL53="","",VLOOKUP(CONCATENATE(BK$3,BL53),m_selling_spec!$A:$H,2,FALSE))</f>
        <v>20.1</v>
      </c>
      <c r="BL53" s="104" t="s">
        <v>774</v>
      </c>
      <c r="BM53" s="47"/>
      <c r="BN53" s="104"/>
      <c r="BO53" s="110" t="str">
        <f>IF(BP53="","",VLOOKUP(CONCATENATE(BO$3,BP53),m_selling_spec!$A:$H,2,FALSE))</f>
        <v/>
      </c>
      <c r="BP53" s="104"/>
      <c r="BQ53" s="47"/>
      <c r="BR53" s="104"/>
      <c r="BS53" s="47"/>
      <c r="BT53" s="104"/>
      <c r="BU53" s="47"/>
      <c r="BV53" s="104"/>
      <c r="BW53" s="47"/>
      <c r="BX53" s="104"/>
      <c r="BY53" s="47"/>
      <c r="BZ53" s="104"/>
      <c r="CA53" s="110" t="str">
        <f>IF(CB53="","",VLOOKUP(CONCATENATE(CA$3,CB53),m_selling_spec!$A:$H,2,FALSE))</f>
        <v/>
      </c>
      <c r="CB53" s="104"/>
      <c r="CC53" s="47"/>
      <c r="CD53" s="104"/>
      <c r="CE53" s="47"/>
      <c r="CF53" s="104"/>
      <c r="CG53" s="47"/>
      <c r="CH53" s="104"/>
      <c r="CI53" s="47"/>
      <c r="CJ53" s="104"/>
      <c r="CK53" s="110" t="str">
        <f>IF(CL53="","",VLOOKUP(CONCATENATE(CK$3,CL53),m_selling_spec!$A:$H,2,FALSE))</f>
        <v/>
      </c>
      <c r="CL53" s="104"/>
      <c r="CM53" s="47"/>
      <c r="CN53" s="104"/>
      <c r="CO53" s="47"/>
      <c r="CP53" s="104"/>
      <c r="CQ53" s="47"/>
      <c r="CR53" s="104"/>
      <c r="CS53" s="47"/>
      <c r="CT53" s="104"/>
      <c r="CU53" s="110" t="str">
        <f>IF(CV53="","",VLOOKUP(CONCATENATE(CU$3,CV53),m_selling_spec!$A:$H,2,FALSE))</f>
        <v/>
      </c>
      <c r="CV53" s="104"/>
      <c r="CW53" s="110" t="str">
        <f>IF(CX53="","",VLOOKUP(CONCATENATE(CW$3,CX53),m_selling_spec!$A:$H,2,FALSE))</f>
        <v/>
      </c>
      <c r="CX53" s="104"/>
      <c r="CY53" s="110" t="str">
        <f>IF(CZ53="","",VLOOKUP(CONCATENATE(CY$3,CZ53),m_selling_spec!$A:$H,2,FALSE))</f>
        <v>40.1</v>
      </c>
      <c r="CZ53" s="104" t="s">
        <v>3785</v>
      </c>
      <c r="DA53" s="110" t="str">
        <f>IF(DB53="","",VLOOKUP(CONCATENATE(DA$3,DB53),m_selling_spec!$A:$H,2,FALSE))</f>
        <v>41.7</v>
      </c>
      <c r="DB53" s="104" t="s">
        <v>3858</v>
      </c>
    </row>
    <row r="54" spans="1:106">
      <c r="A54" s="264" t="s">
        <v>3814</v>
      </c>
      <c r="B54" s="104"/>
      <c r="C54" s="104"/>
      <c r="D54" s="104">
        <v>10</v>
      </c>
      <c r="E54" s="110" t="str">
        <f>INDEX(product!B:B,MATCH(D54,product!A:A,0))</f>
        <v>ATIS</v>
      </c>
      <c r="F54" s="110" t="str">
        <f>INDEX(product!E:E,MATCH(D54,product!A:A,0))</f>
        <v>Window series</v>
      </c>
      <c r="G54" s="47"/>
      <c r="H54" s="104"/>
      <c r="I54" s="47"/>
      <c r="J54" s="104"/>
      <c r="K54" s="110" t="str">
        <f>IF(L54="","",VLOOKUP(CONCATENATE(K$3,L54),m_selling_spec!$A:$H,2,FALSE))</f>
        <v/>
      </c>
      <c r="L54" s="104"/>
      <c r="M54" s="110" t="str">
        <f>IF(N54="","",VLOOKUP(CONCATENATE(M$3,N54),m_selling_spec!$A:$H,2,FALSE))</f>
        <v/>
      </c>
      <c r="N54" s="104"/>
      <c r="O54" s="110" t="str">
        <f>IF(P54="","",VLOOKUP(CONCATENATE(O$3,P54),m_selling_spec!$A:$H,2,FALSE))</f>
        <v/>
      </c>
      <c r="P54" s="104"/>
      <c r="Q54" s="110" t="str">
        <f>IF(R54="","",VLOOKUP(CONCATENATE(Q$3,R54),m_selling_spec!$A:$H,2,FALSE))</f>
        <v/>
      </c>
      <c r="R54" s="104"/>
      <c r="S54" s="110"/>
      <c r="T54" s="104"/>
      <c r="U54" s="110"/>
      <c r="V54" s="104"/>
      <c r="W54" s="110"/>
      <c r="X54" s="104"/>
      <c r="Y54" s="110" t="str">
        <f>IF(Z54="","",VLOOKUP(CONCATENATE(Y$3,Z54),m_selling_spec!$A:$H,2,FALSE))</f>
        <v>1.14</v>
      </c>
      <c r="Z54" s="104" t="s">
        <v>773</v>
      </c>
      <c r="AA54" s="47"/>
      <c r="AB54" s="104"/>
      <c r="AC54" s="110" t="str">
        <f>IF(AD54="","",VLOOKUP(CONCATENATE(AC$3,AD54),m_selling_spec!$A:$H,2,FALSE))</f>
        <v/>
      </c>
      <c r="AD54" s="104"/>
      <c r="AE54" s="47"/>
      <c r="AF54" s="104"/>
      <c r="AG54" s="47"/>
      <c r="AH54" s="104"/>
      <c r="AI54" s="110" t="str">
        <f>IF(AJ54="","",VLOOKUP(CONCATENATE(AI$3,AJ54),m_selling_spec!$A:$H,2,FALSE))</f>
        <v/>
      </c>
      <c r="AJ54" s="104"/>
      <c r="AK54" s="110" t="str">
        <f>IF(AL54="","",VLOOKUP(CONCATENATE(AK$3,AL54),m_selling_spec!$A:$H,2,FALSE))</f>
        <v/>
      </c>
      <c r="AL54" s="104"/>
      <c r="AM54" s="47"/>
      <c r="AN54" s="104"/>
      <c r="AO54" s="47"/>
      <c r="AP54" s="104"/>
      <c r="AQ54" s="110" t="str">
        <f>IF(AR54="","",VLOOKUP(CONCATENATE(AQ$3,AR54),m_selling_spec!$A:$H,2,FALSE))</f>
        <v/>
      </c>
      <c r="AR54" s="104"/>
      <c r="AS54" s="110" t="str">
        <f>IF(AT54="","",VLOOKUP(CONCATENATE(AS$3,AT54),m_selling_spec!$A:$H,2,FALSE))</f>
        <v/>
      </c>
      <c r="AT54" s="104"/>
      <c r="AU54" s="110" t="str">
        <f>IF(AV54="","",VLOOKUP(CONCATENATE(AU$3,AV54),m_selling_spec!$A:$H,2,FALSE))</f>
        <v/>
      </c>
      <c r="AV54" s="104"/>
      <c r="AW54" s="47"/>
      <c r="AX54" s="104"/>
      <c r="AY54" s="110" t="str">
        <f>IF(AZ54="","",VLOOKUP(CONCATENATE(AY$3,AZ54),m_selling_spec!$A:$H,2,FALSE))</f>
        <v/>
      </c>
      <c r="AZ54" s="104"/>
      <c r="BA54" s="47"/>
      <c r="BB54" s="104"/>
      <c r="BC54" s="47"/>
      <c r="BD54" s="104"/>
      <c r="BE54" s="47"/>
      <c r="BF54" s="104"/>
      <c r="BG54" s="110" t="str">
        <f>IF(BH54="","",VLOOKUP(CONCATENATE(BG$3,BH54),m_selling_spec!$A:$H,2,FALSE))</f>
        <v/>
      </c>
      <c r="BH54" s="104"/>
      <c r="BI54" s="47"/>
      <c r="BJ54" s="104"/>
      <c r="BK54" s="110" t="str">
        <f>IF(BL54="","",VLOOKUP(CONCATENATE(BK$3,BL54),m_selling_spec!$A:$H,2,FALSE))</f>
        <v>20.1</v>
      </c>
      <c r="BL54" s="104" t="s">
        <v>774</v>
      </c>
      <c r="BM54" s="47"/>
      <c r="BN54" s="104"/>
      <c r="BO54" s="110" t="str">
        <f>IF(BP54="","",VLOOKUP(CONCATENATE(BO$3,BP54),m_selling_spec!$A:$H,2,FALSE))</f>
        <v/>
      </c>
      <c r="BP54" s="104"/>
      <c r="BQ54" s="47"/>
      <c r="BR54" s="104"/>
      <c r="BS54" s="47"/>
      <c r="BT54" s="104"/>
      <c r="BU54" s="47"/>
      <c r="BV54" s="104"/>
      <c r="BW54" s="47"/>
      <c r="BX54" s="104"/>
      <c r="BY54" s="47"/>
      <c r="BZ54" s="104"/>
      <c r="CA54" s="110" t="str">
        <f>IF(CB54="","",VLOOKUP(CONCATENATE(CA$3,CB54),m_selling_spec!$A:$H,2,FALSE))</f>
        <v/>
      </c>
      <c r="CB54" s="104"/>
      <c r="CC54" s="47"/>
      <c r="CD54" s="104"/>
      <c r="CE54" s="47"/>
      <c r="CF54" s="104"/>
      <c r="CG54" s="47"/>
      <c r="CH54" s="104"/>
      <c r="CI54" s="47"/>
      <c r="CJ54" s="104"/>
      <c r="CK54" s="110" t="str">
        <f>IF(CL54="","",VLOOKUP(CONCATENATE(CK$3,CL54),m_selling_spec!$A:$H,2,FALSE))</f>
        <v/>
      </c>
      <c r="CL54" s="104"/>
      <c r="CM54" s="47"/>
      <c r="CN54" s="104"/>
      <c r="CO54" s="47"/>
      <c r="CP54" s="104"/>
      <c r="CQ54" s="47"/>
      <c r="CR54" s="104"/>
      <c r="CS54" s="47"/>
      <c r="CT54" s="104"/>
      <c r="CU54" s="110" t="str">
        <f>IF(CV54="","",VLOOKUP(CONCATENATE(CU$3,CV54),m_selling_spec!$A:$H,2,FALSE))</f>
        <v/>
      </c>
      <c r="CV54" s="104"/>
      <c r="CW54" s="110" t="str">
        <f>IF(CX54="","",VLOOKUP(CONCATENATE(CW$3,CX54),m_selling_spec!$A:$H,2,FALSE))</f>
        <v/>
      </c>
      <c r="CX54" s="104"/>
      <c r="CY54" s="110" t="str">
        <f>IF(CZ54="","",VLOOKUP(CONCATENATE(CY$3,CZ54),m_selling_spec!$A:$H,2,FALSE))</f>
        <v>40.2</v>
      </c>
      <c r="CZ54" s="104" t="s">
        <v>3786</v>
      </c>
      <c r="DA54" s="110" t="str">
        <f>IF(DB54="","",VLOOKUP(CONCATENATE(DA$3,DB54),m_selling_spec!$A:$H,2,FALSE))</f>
        <v>41.7</v>
      </c>
      <c r="DB54" s="104" t="s">
        <v>3858</v>
      </c>
    </row>
    <row r="55" spans="1:106">
      <c r="A55" s="264" t="s">
        <v>3815</v>
      </c>
      <c r="B55" s="104"/>
      <c r="C55" s="104"/>
      <c r="D55" s="104">
        <v>10</v>
      </c>
      <c r="E55" s="110" t="str">
        <f>INDEX(product!B:B,MATCH(D55,product!A:A,0))</f>
        <v>ATIS</v>
      </c>
      <c r="F55" s="110" t="str">
        <f>INDEX(product!E:E,MATCH(D55,product!A:A,0))</f>
        <v>Window series</v>
      </c>
      <c r="G55" s="47"/>
      <c r="H55" s="104"/>
      <c r="I55" s="47"/>
      <c r="J55" s="104"/>
      <c r="K55" s="110" t="str">
        <f>IF(L55="","",VLOOKUP(CONCATENATE(K$3,L55),m_selling_spec!$A:$H,2,FALSE))</f>
        <v/>
      </c>
      <c r="L55" s="104"/>
      <c r="M55" s="110" t="str">
        <f>IF(N55="","",VLOOKUP(CONCATENATE(M$3,N55),m_selling_spec!$A:$H,2,FALSE))</f>
        <v/>
      </c>
      <c r="N55" s="104"/>
      <c r="O55" s="110" t="str">
        <f>IF(P55="","",VLOOKUP(CONCATENATE(O$3,P55),m_selling_spec!$A:$H,2,FALSE))</f>
        <v/>
      </c>
      <c r="P55" s="104"/>
      <c r="Q55" s="110" t="str">
        <f>IF(R55="","",VLOOKUP(CONCATENATE(Q$3,R55),m_selling_spec!$A:$H,2,FALSE))</f>
        <v/>
      </c>
      <c r="R55" s="104"/>
      <c r="S55" s="110"/>
      <c r="T55" s="104"/>
      <c r="U55" s="110"/>
      <c r="V55" s="104"/>
      <c r="W55" s="110"/>
      <c r="X55" s="104"/>
      <c r="Y55" s="110" t="str">
        <f>IF(Z55="","",VLOOKUP(CONCATENATE(Y$3,Z55),m_selling_spec!$A:$H,2,FALSE))</f>
        <v>1.14</v>
      </c>
      <c r="Z55" s="104" t="s">
        <v>773</v>
      </c>
      <c r="AA55" s="47"/>
      <c r="AB55" s="104"/>
      <c r="AC55" s="110" t="str">
        <f>IF(AD55="","",VLOOKUP(CONCATENATE(AC$3,AD55),m_selling_spec!$A:$H,2,FALSE))</f>
        <v/>
      </c>
      <c r="AD55" s="104"/>
      <c r="AE55" s="47"/>
      <c r="AF55" s="104"/>
      <c r="AG55" s="47"/>
      <c r="AH55" s="104"/>
      <c r="AI55" s="110" t="str">
        <f>IF(AJ55="","",VLOOKUP(CONCATENATE(AI$3,AJ55),m_selling_spec!$A:$H,2,FALSE))</f>
        <v/>
      </c>
      <c r="AJ55" s="104"/>
      <c r="AK55" s="110" t="str">
        <f>IF(AL55="","",VLOOKUP(CONCATENATE(AK$3,AL55),m_selling_spec!$A:$H,2,FALSE))</f>
        <v/>
      </c>
      <c r="AL55" s="104"/>
      <c r="AM55" s="47"/>
      <c r="AN55" s="104"/>
      <c r="AO55" s="47"/>
      <c r="AP55" s="104"/>
      <c r="AQ55" s="110" t="str">
        <f>IF(AR55="","",VLOOKUP(CONCATENATE(AQ$3,AR55),m_selling_spec!$A:$H,2,FALSE))</f>
        <v/>
      </c>
      <c r="AR55" s="104"/>
      <c r="AS55" s="110" t="str">
        <f>IF(AT55="","",VLOOKUP(CONCATENATE(AS$3,AT55),m_selling_spec!$A:$H,2,FALSE))</f>
        <v/>
      </c>
      <c r="AT55" s="104"/>
      <c r="AU55" s="110" t="str">
        <f>IF(AV55="","",VLOOKUP(CONCATENATE(AU$3,AV55),m_selling_spec!$A:$H,2,FALSE))</f>
        <v/>
      </c>
      <c r="AV55" s="104"/>
      <c r="AW55" s="47"/>
      <c r="AX55" s="104"/>
      <c r="AY55" s="110" t="str">
        <f>IF(AZ55="","",VLOOKUP(CONCATENATE(AY$3,AZ55),m_selling_spec!$A:$H,2,FALSE))</f>
        <v/>
      </c>
      <c r="AZ55" s="104"/>
      <c r="BA55" s="47"/>
      <c r="BB55" s="104"/>
      <c r="BC55" s="47"/>
      <c r="BD55" s="104"/>
      <c r="BE55" s="47"/>
      <c r="BF55" s="104"/>
      <c r="BG55" s="110" t="str">
        <f>IF(BH55="","",VLOOKUP(CONCATENATE(BG$3,BH55),m_selling_spec!$A:$H,2,FALSE))</f>
        <v/>
      </c>
      <c r="BH55" s="104"/>
      <c r="BI55" s="47"/>
      <c r="BJ55" s="104"/>
      <c r="BK55" s="110" t="str">
        <f>IF(BL55="","",VLOOKUP(CONCATENATE(BK$3,BL55),m_selling_spec!$A:$H,2,FALSE))</f>
        <v>20.1</v>
      </c>
      <c r="BL55" s="104" t="s">
        <v>774</v>
      </c>
      <c r="BM55" s="47"/>
      <c r="BN55" s="104"/>
      <c r="BO55" s="110" t="str">
        <f>IF(BP55="","",VLOOKUP(CONCATENATE(BO$3,BP55),m_selling_spec!$A:$H,2,FALSE))</f>
        <v/>
      </c>
      <c r="BP55" s="104"/>
      <c r="BQ55" s="47"/>
      <c r="BR55" s="104"/>
      <c r="BS55" s="47"/>
      <c r="BT55" s="104"/>
      <c r="BU55" s="47"/>
      <c r="BV55" s="104"/>
      <c r="BW55" s="47"/>
      <c r="BX55" s="104"/>
      <c r="BY55" s="47"/>
      <c r="BZ55" s="104"/>
      <c r="CA55" s="110" t="str">
        <f>IF(CB55="","",VLOOKUP(CONCATENATE(CA$3,CB55),m_selling_spec!$A:$H,2,FALSE))</f>
        <v/>
      </c>
      <c r="CB55" s="104"/>
      <c r="CC55" s="47"/>
      <c r="CD55" s="104"/>
      <c r="CE55" s="47"/>
      <c r="CF55" s="104"/>
      <c r="CG55" s="47"/>
      <c r="CH55" s="104"/>
      <c r="CI55" s="47"/>
      <c r="CJ55" s="104"/>
      <c r="CK55" s="110" t="str">
        <f>IF(CL55="","",VLOOKUP(CONCATENATE(CK$3,CL55),m_selling_spec!$A:$H,2,FALSE))</f>
        <v/>
      </c>
      <c r="CL55" s="104"/>
      <c r="CM55" s="47"/>
      <c r="CN55" s="104"/>
      <c r="CO55" s="47"/>
      <c r="CP55" s="104"/>
      <c r="CQ55" s="47"/>
      <c r="CR55" s="104"/>
      <c r="CS55" s="47"/>
      <c r="CT55" s="104"/>
      <c r="CU55" s="110" t="str">
        <f>IF(CV55="","",VLOOKUP(CONCATENATE(CU$3,CV55),m_selling_spec!$A:$H,2,FALSE))</f>
        <v/>
      </c>
      <c r="CV55" s="104"/>
      <c r="CW55" s="110" t="str">
        <f>IF(CX55="","",VLOOKUP(CONCATENATE(CW$3,CX55),m_selling_spec!$A:$H,2,FALSE))</f>
        <v/>
      </c>
      <c r="CX55" s="104"/>
      <c r="CY55" s="110" t="str">
        <f>IF(CZ55="","",VLOOKUP(CONCATENATE(CY$3,CZ55),m_selling_spec!$A:$H,2,FALSE))</f>
        <v>40.3</v>
      </c>
      <c r="CZ55" s="104" t="s">
        <v>3787</v>
      </c>
      <c r="DA55" s="110" t="str">
        <f>IF(DB55="","",VLOOKUP(CONCATENATE(DA$3,DB55),m_selling_spec!$A:$H,2,FALSE))</f>
        <v>41.7</v>
      </c>
      <c r="DB55" s="104" t="s">
        <v>3858</v>
      </c>
    </row>
    <row r="56" spans="1:106">
      <c r="A56" s="264" t="s">
        <v>3816</v>
      </c>
      <c r="B56" s="104"/>
      <c r="C56" s="104"/>
      <c r="D56" s="104">
        <v>10</v>
      </c>
      <c r="E56" s="110" t="str">
        <f>INDEX(product!B:B,MATCH(D56,product!A:A,0))</f>
        <v>ATIS</v>
      </c>
      <c r="F56" s="110" t="str">
        <f>INDEX(product!E:E,MATCH(D56,product!A:A,0))</f>
        <v>Window series</v>
      </c>
      <c r="G56" s="47"/>
      <c r="H56" s="104"/>
      <c r="I56" s="47"/>
      <c r="J56" s="104"/>
      <c r="K56" s="110" t="str">
        <f>IF(L56="","",VLOOKUP(CONCATENATE(K$3,L56),m_selling_spec!$A:$H,2,FALSE))</f>
        <v/>
      </c>
      <c r="L56" s="104"/>
      <c r="M56" s="110" t="str">
        <f>IF(N56="","",VLOOKUP(CONCATENATE(M$3,N56),m_selling_spec!$A:$H,2,FALSE))</f>
        <v/>
      </c>
      <c r="N56" s="104"/>
      <c r="O56" s="110" t="str">
        <f>IF(P56="","",VLOOKUP(CONCATENATE(O$3,P56),m_selling_spec!$A:$H,2,FALSE))</f>
        <v/>
      </c>
      <c r="P56" s="104"/>
      <c r="Q56" s="110" t="str">
        <f>IF(R56="","",VLOOKUP(CONCATENATE(Q$3,R56),m_selling_spec!$A:$H,2,FALSE))</f>
        <v/>
      </c>
      <c r="R56" s="104"/>
      <c r="S56" s="110"/>
      <c r="T56" s="104"/>
      <c r="U56" s="110"/>
      <c r="V56" s="104"/>
      <c r="W56" s="110"/>
      <c r="X56" s="104"/>
      <c r="Y56" s="110" t="str">
        <f>IF(Z56="","",VLOOKUP(CONCATENATE(Y$3,Z56),m_selling_spec!$A:$H,2,FALSE))</f>
        <v>1.14</v>
      </c>
      <c r="Z56" s="104" t="s">
        <v>773</v>
      </c>
      <c r="AA56" s="47"/>
      <c r="AB56" s="104"/>
      <c r="AC56" s="110" t="str">
        <f>IF(AD56="","",VLOOKUP(CONCATENATE(AC$3,AD56),m_selling_spec!$A:$H,2,FALSE))</f>
        <v/>
      </c>
      <c r="AD56" s="104"/>
      <c r="AE56" s="47"/>
      <c r="AF56" s="104"/>
      <c r="AG56" s="47"/>
      <c r="AH56" s="104"/>
      <c r="AI56" s="110" t="str">
        <f>IF(AJ56="","",VLOOKUP(CONCATENATE(AI$3,AJ56),m_selling_spec!$A:$H,2,FALSE))</f>
        <v/>
      </c>
      <c r="AJ56" s="104"/>
      <c r="AK56" s="110" t="str">
        <f>IF(AL56="","",VLOOKUP(CONCATENATE(AK$3,AL56),m_selling_spec!$A:$H,2,FALSE))</f>
        <v/>
      </c>
      <c r="AL56" s="104"/>
      <c r="AM56" s="47"/>
      <c r="AN56" s="104"/>
      <c r="AO56" s="47"/>
      <c r="AP56" s="104"/>
      <c r="AQ56" s="110" t="str">
        <f>IF(AR56="","",VLOOKUP(CONCATENATE(AQ$3,AR56),m_selling_spec!$A:$H,2,FALSE))</f>
        <v/>
      </c>
      <c r="AR56" s="104"/>
      <c r="AS56" s="110" t="str">
        <f>IF(AT56="","",VLOOKUP(CONCATENATE(AS$3,AT56),m_selling_spec!$A:$H,2,FALSE))</f>
        <v/>
      </c>
      <c r="AT56" s="104"/>
      <c r="AU56" s="110" t="str">
        <f>IF(AV56="","",VLOOKUP(CONCATENATE(AU$3,AV56),m_selling_spec!$A:$H,2,FALSE))</f>
        <v/>
      </c>
      <c r="AV56" s="104"/>
      <c r="AW56" s="47"/>
      <c r="AX56" s="104"/>
      <c r="AY56" s="110" t="str">
        <f>IF(AZ56="","",VLOOKUP(CONCATENATE(AY$3,AZ56),m_selling_spec!$A:$H,2,FALSE))</f>
        <v/>
      </c>
      <c r="AZ56" s="104"/>
      <c r="BA56" s="47"/>
      <c r="BB56" s="104"/>
      <c r="BC56" s="47"/>
      <c r="BD56" s="104"/>
      <c r="BE56" s="47"/>
      <c r="BF56" s="104"/>
      <c r="BG56" s="110" t="str">
        <f>IF(BH56="","",VLOOKUP(CONCATENATE(BG$3,BH56),m_selling_spec!$A:$H,2,FALSE))</f>
        <v/>
      </c>
      <c r="BH56" s="104"/>
      <c r="BI56" s="47"/>
      <c r="BJ56" s="104"/>
      <c r="BK56" s="110" t="str">
        <f>IF(BL56="","",VLOOKUP(CONCATENATE(BK$3,BL56),m_selling_spec!$A:$H,2,FALSE))</f>
        <v>20.1</v>
      </c>
      <c r="BL56" s="104" t="s">
        <v>774</v>
      </c>
      <c r="BM56" s="47"/>
      <c r="BN56" s="104"/>
      <c r="BO56" s="110" t="str">
        <f>IF(BP56="","",VLOOKUP(CONCATENATE(BO$3,BP56),m_selling_spec!$A:$H,2,FALSE))</f>
        <v/>
      </c>
      <c r="BP56" s="104"/>
      <c r="BQ56" s="47"/>
      <c r="BR56" s="104"/>
      <c r="BS56" s="47"/>
      <c r="BT56" s="104"/>
      <c r="BU56" s="47"/>
      <c r="BV56" s="104"/>
      <c r="BW56" s="47"/>
      <c r="BX56" s="104"/>
      <c r="BY56" s="47"/>
      <c r="BZ56" s="104"/>
      <c r="CA56" s="110" t="str">
        <f>IF(CB56="","",VLOOKUP(CONCATENATE(CA$3,CB56),m_selling_spec!$A:$H,2,FALSE))</f>
        <v/>
      </c>
      <c r="CB56" s="104"/>
      <c r="CC56" s="47"/>
      <c r="CD56" s="104"/>
      <c r="CE56" s="47"/>
      <c r="CF56" s="104"/>
      <c r="CG56" s="47"/>
      <c r="CH56" s="104"/>
      <c r="CI56" s="47"/>
      <c r="CJ56" s="104"/>
      <c r="CK56" s="110" t="str">
        <f>IF(CL56="","",VLOOKUP(CONCATENATE(CK$3,CL56),m_selling_spec!$A:$H,2,FALSE))</f>
        <v/>
      </c>
      <c r="CL56" s="104"/>
      <c r="CM56" s="47"/>
      <c r="CN56" s="104"/>
      <c r="CO56" s="47"/>
      <c r="CP56" s="104"/>
      <c r="CQ56" s="47"/>
      <c r="CR56" s="104"/>
      <c r="CS56" s="47"/>
      <c r="CT56" s="104"/>
      <c r="CU56" s="110" t="str">
        <f>IF(CV56="","",VLOOKUP(CONCATENATE(CU$3,CV56),m_selling_spec!$A:$H,2,FALSE))</f>
        <v/>
      </c>
      <c r="CV56" s="104"/>
      <c r="CW56" s="110" t="str">
        <f>IF(CX56="","",VLOOKUP(CONCATENATE(CW$3,CX56),m_selling_spec!$A:$H,2,FALSE))</f>
        <v/>
      </c>
      <c r="CX56" s="104"/>
      <c r="CY56" s="110" t="str">
        <f>IF(CZ56="","",VLOOKUP(CONCATENATE(CY$3,CZ56),m_selling_spec!$A:$H,2,FALSE))</f>
        <v/>
      </c>
      <c r="CZ56" s="104"/>
      <c r="DA56" s="110" t="str">
        <f>IF(DB56="","",VLOOKUP(CONCATENATE(DA$3,DB56),m_selling_spec!$A:$H,2,FALSE))</f>
        <v>41.8</v>
      </c>
      <c r="DB56" s="104" t="s">
        <v>3859</v>
      </c>
    </row>
    <row r="57" spans="1:106">
      <c r="A57" s="264" t="s">
        <v>3817</v>
      </c>
      <c r="B57" s="104"/>
      <c r="C57" s="104"/>
      <c r="D57" s="104">
        <v>10</v>
      </c>
      <c r="E57" s="110" t="str">
        <f>INDEX(product!B:B,MATCH(D57,product!A:A,0))</f>
        <v>ATIS</v>
      </c>
      <c r="F57" s="110" t="str">
        <f>INDEX(product!E:E,MATCH(D57,product!A:A,0))</f>
        <v>Window series</v>
      </c>
      <c r="G57" s="47"/>
      <c r="H57" s="104"/>
      <c r="I57" s="47"/>
      <c r="J57" s="104"/>
      <c r="K57" s="110" t="str">
        <f>IF(L57="","",VLOOKUP(CONCATENATE(K$3,L57),m_selling_spec!$A:$H,2,FALSE))</f>
        <v/>
      </c>
      <c r="L57" s="104"/>
      <c r="M57" s="110" t="str">
        <f>IF(N57="","",VLOOKUP(CONCATENATE(M$3,N57),m_selling_spec!$A:$H,2,FALSE))</f>
        <v/>
      </c>
      <c r="N57" s="104"/>
      <c r="O57" s="110" t="str">
        <f>IF(P57="","",VLOOKUP(CONCATENATE(O$3,P57),m_selling_spec!$A:$H,2,FALSE))</f>
        <v/>
      </c>
      <c r="P57" s="104"/>
      <c r="Q57" s="110" t="str">
        <f>IF(R57="","",VLOOKUP(CONCATENATE(Q$3,R57),m_selling_spec!$A:$H,2,FALSE))</f>
        <v/>
      </c>
      <c r="R57" s="104"/>
      <c r="S57" s="110"/>
      <c r="T57" s="104"/>
      <c r="U57" s="110"/>
      <c r="V57" s="104"/>
      <c r="W57" s="110"/>
      <c r="X57" s="104"/>
      <c r="Y57" s="110" t="str">
        <f>IF(Z57="","",VLOOKUP(CONCATENATE(Y$3,Z57),m_selling_spec!$A:$H,2,FALSE))</f>
        <v>1.14</v>
      </c>
      <c r="Z57" s="104" t="s">
        <v>773</v>
      </c>
      <c r="AA57" s="47"/>
      <c r="AB57" s="104"/>
      <c r="AC57" s="110" t="str">
        <f>IF(AD57="","",VLOOKUP(CONCATENATE(AC$3,AD57),m_selling_spec!$A:$H,2,FALSE))</f>
        <v/>
      </c>
      <c r="AD57" s="104"/>
      <c r="AE57" s="47"/>
      <c r="AF57" s="104"/>
      <c r="AG57" s="47"/>
      <c r="AH57" s="104"/>
      <c r="AI57" s="110" t="str">
        <f>IF(AJ57="","",VLOOKUP(CONCATENATE(AI$3,AJ57),m_selling_spec!$A:$H,2,FALSE))</f>
        <v/>
      </c>
      <c r="AJ57" s="104"/>
      <c r="AK57" s="110" t="str">
        <f>IF(AL57="","",VLOOKUP(CONCATENATE(AK$3,AL57),m_selling_spec!$A:$H,2,FALSE))</f>
        <v/>
      </c>
      <c r="AL57" s="104"/>
      <c r="AM57" s="47"/>
      <c r="AN57" s="104"/>
      <c r="AO57" s="47"/>
      <c r="AP57" s="104"/>
      <c r="AQ57" s="110" t="str">
        <f>IF(AR57="","",VLOOKUP(CONCATENATE(AQ$3,AR57),m_selling_spec!$A:$H,2,FALSE))</f>
        <v/>
      </c>
      <c r="AR57" s="104"/>
      <c r="AS57" s="110" t="str">
        <f>IF(AT57="","",VLOOKUP(CONCATENATE(AS$3,AT57),m_selling_spec!$A:$H,2,FALSE))</f>
        <v/>
      </c>
      <c r="AT57" s="104"/>
      <c r="AU57" s="110" t="str">
        <f>IF(AV57="","",VLOOKUP(CONCATENATE(AU$3,AV57),m_selling_spec!$A:$H,2,FALSE))</f>
        <v/>
      </c>
      <c r="AV57" s="104"/>
      <c r="AW57" s="47"/>
      <c r="AX57" s="104"/>
      <c r="AY57" s="110" t="str">
        <f>IF(AZ57="","",VLOOKUP(CONCATENATE(AY$3,AZ57),m_selling_spec!$A:$H,2,FALSE))</f>
        <v/>
      </c>
      <c r="AZ57" s="104"/>
      <c r="BA57" s="47"/>
      <c r="BB57" s="104"/>
      <c r="BC57" s="47"/>
      <c r="BD57" s="104"/>
      <c r="BE57" s="47"/>
      <c r="BF57" s="104"/>
      <c r="BG57" s="110" t="str">
        <f>IF(BH57="","",VLOOKUP(CONCATENATE(BG$3,BH57),m_selling_spec!$A:$H,2,FALSE))</f>
        <v/>
      </c>
      <c r="BH57" s="104"/>
      <c r="BI57" s="47"/>
      <c r="BJ57" s="104"/>
      <c r="BK57" s="110" t="str">
        <f>IF(BL57="","",VLOOKUP(CONCATENATE(BK$3,BL57),m_selling_spec!$A:$H,2,FALSE))</f>
        <v>20.2</v>
      </c>
      <c r="BL57" s="104" t="s">
        <v>822</v>
      </c>
      <c r="BM57" s="47"/>
      <c r="BN57" s="104"/>
      <c r="BO57" s="110" t="str">
        <f>IF(BP57="","",VLOOKUP(CONCATENATE(BO$3,BP57),m_selling_spec!$A:$H,2,FALSE))</f>
        <v/>
      </c>
      <c r="BP57" s="104"/>
      <c r="BQ57" s="47"/>
      <c r="BR57" s="104"/>
      <c r="BS57" s="47"/>
      <c r="BT57" s="104"/>
      <c r="BU57" s="47"/>
      <c r="BV57" s="104"/>
      <c r="BW57" s="47"/>
      <c r="BX57" s="104"/>
      <c r="BY57" s="47"/>
      <c r="BZ57" s="104"/>
      <c r="CA57" s="110" t="str">
        <f>IF(CB57="","",VLOOKUP(CONCATENATE(CA$3,CB57),m_selling_spec!$A:$H,2,FALSE))</f>
        <v/>
      </c>
      <c r="CB57" s="104"/>
      <c r="CC57" s="47"/>
      <c r="CD57" s="104"/>
      <c r="CE57" s="47"/>
      <c r="CF57" s="104"/>
      <c r="CG57" s="47"/>
      <c r="CH57" s="104"/>
      <c r="CI57" s="47"/>
      <c r="CJ57" s="104"/>
      <c r="CK57" s="110" t="str">
        <f>IF(CL57="","",VLOOKUP(CONCATENATE(CK$3,CL57),m_selling_spec!$A:$H,2,FALSE))</f>
        <v/>
      </c>
      <c r="CL57" s="104"/>
      <c r="CM57" s="47"/>
      <c r="CN57" s="104"/>
      <c r="CO57" s="47"/>
      <c r="CP57" s="104"/>
      <c r="CQ57" s="47"/>
      <c r="CR57" s="104"/>
      <c r="CS57" s="47"/>
      <c r="CT57" s="104"/>
      <c r="CU57" s="110" t="str">
        <f>IF(CV57="","",VLOOKUP(CONCATENATE(CU$3,CV57),m_selling_spec!$A:$H,2,FALSE))</f>
        <v/>
      </c>
      <c r="CV57" s="104"/>
      <c r="CW57" s="110" t="str">
        <f>IF(CX57="","",VLOOKUP(CONCATENATE(CW$3,CX57),m_selling_spec!$A:$H,2,FALSE))</f>
        <v/>
      </c>
      <c r="CX57" s="104"/>
      <c r="CY57" s="110" t="str">
        <f>IF(CZ57="","",VLOOKUP(CONCATENATE(CY$3,CZ57),m_selling_spec!$A:$H,2,FALSE))</f>
        <v/>
      </c>
      <c r="CZ57" s="104"/>
      <c r="DA57" s="110" t="str">
        <f>IF(DB57="","",VLOOKUP(CONCATENATE(DA$3,DB57),m_selling_spec!$A:$H,2,FALSE))</f>
        <v>41.7</v>
      </c>
      <c r="DB57" s="104" t="s">
        <v>3858</v>
      </c>
    </row>
    <row r="58" spans="1:106">
      <c r="A58" s="264" t="s">
        <v>3818</v>
      </c>
      <c r="B58" s="104"/>
      <c r="C58" s="104"/>
      <c r="D58" s="104">
        <v>10</v>
      </c>
      <c r="E58" s="110" t="str">
        <f>INDEX(product!B:B,MATCH(D58,product!A:A,0))</f>
        <v>ATIS</v>
      </c>
      <c r="F58" s="110" t="str">
        <f>INDEX(product!E:E,MATCH(D58,product!A:A,0))</f>
        <v>Window series</v>
      </c>
      <c r="G58" s="47"/>
      <c r="H58" s="104"/>
      <c r="I58" s="47"/>
      <c r="J58" s="104"/>
      <c r="K58" s="110" t="str">
        <f>IF(L58="","",VLOOKUP(CONCATENATE(K$3,L58),m_selling_spec!$A:$H,2,FALSE))</f>
        <v/>
      </c>
      <c r="L58" s="104"/>
      <c r="M58" s="110" t="str">
        <f>IF(N58="","",VLOOKUP(CONCATENATE(M$3,N58),m_selling_spec!$A:$H,2,FALSE))</f>
        <v/>
      </c>
      <c r="N58" s="104"/>
      <c r="O58" s="110" t="str">
        <f>IF(P58="","",VLOOKUP(CONCATENATE(O$3,P58),m_selling_spec!$A:$H,2,FALSE))</f>
        <v/>
      </c>
      <c r="P58" s="104"/>
      <c r="Q58" s="110" t="str">
        <f>IF(R58="","",VLOOKUP(CONCATENATE(Q$3,R58),m_selling_spec!$A:$H,2,FALSE))</f>
        <v/>
      </c>
      <c r="R58" s="104"/>
      <c r="S58" s="110"/>
      <c r="T58" s="104"/>
      <c r="U58" s="110"/>
      <c r="V58" s="104"/>
      <c r="W58" s="110"/>
      <c r="X58" s="104"/>
      <c r="Y58" s="110" t="str">
        <f>IF(Z58="","",VLOOKUP(CONCATENATE(Y$3,Z58),m_selling_spec!$A:$H,2,FALSE))</f>
        <v>1.15</v>
      </c>
      <c r="Z58" s="104" t="s">
        <v>832</v>
      </c>
      <c r="AA58" s="47"/>
      <c r="AB58" s="104"/>
      <c r="AC58" s="110" t="str">
        <f>IF(AD58="","",VLOOKUP(CONCATENATE(AC$3,AD58),m_selling_spec!$A:$H,2,FALSE))</f>
        <v/>
      </c>
      <c r="AD58" s="104"/>
      <c r="AE58" s="47"/>
      <c r="AF58" s="104"/>
      <c r="AG58" s="47"/>
      <c r="AH58" s="104"/>
      <c r="AI58" s="110" t="str">
        <f>IF(AJ58="","",VLOOKUP(CONCATENATE(AI$3,AJ58),m_selling_spec!$A:$H,2,FALSE))</f>
        <v/>
      </c>
      <c r="AJ58" s="104"/>
      <c r="AK58" s="110" t="str">
        <f>IF(AL58="","",VLOOKUP(CONCATENATE(AK$3,AL58),m_selling_spec!$A:$H,2,FALSE))</f>
        <v/>
      </c>
      <c r="AL58" s="104"/>
      <c r="AM58" s="47"/>
      <c r="AN58" s="104"/>
      <c r="AO58" s="47"/>
      <c r="AP58" s="104"/>
      <c r="AQ58" s="110" t="str">
        <f>IF(AR58="","",VLOOKUP(CONCATENATE(AQ$3,AR58),m_selling_spec!$A:$H,2,FALSE))</f>
        <v/>
      </c>
      <c r="AR58" s="104"/>
      <c r="AS58" s="110" t="str">
        <f>IF(AT58="","",VLOOKUP(CONCATENATE(AS$3,AT58),m_selling_spec!$A:$H,2,FALSE))</f>
        <v/>
      </c>
      <c r="AT58" s="104"/>
      <c r="AU58" s="110" t="str">
        <f>IF(AV58="","",VLOOKUP(CONCATENATE(AU$3,AV58),m_selling_spec!$A:$H,2,FALSE))</f>
        <v/>
      </c>
      <c r="AV58" s="104"/>
      <c r="AW58" s="47"/>
      <c r="AX58" s="104"/>
      <c r="AY58" s="110" t="str">
        <f>IF(AZ58="","",VLOOKUP(CONCATENATE(AY$3,AZ58),m_selling_spec!$A:$H,2,FALSE))</f>
        <v/>
      </c>
      <c r="AZ58" s="104"/>
      <c r="BA58" s="47"/>
      <c r="BB58" s="104"/>
      <c r="BC58" s="47"/>
      <c r="BD58" s="104"/>
      <c r="BE58" s="47"/>
      <c r="BF58" s="104"/>
      <c r="BG58" s="110" t="str">
        <f>IF(BH58="","",VLOOKUP(CONCATENATE(BG$3,BH58),m_selling_spec!$A:$H,2,FALSE))</f>
        <v/>
      </c>
      <c r="BH58" s="104"/>
      <c r="BI58" s="47"/>
      <c r="BJ58" s="104"/>
      <c r="BK58" s="110" t="str">
        <f>IF(BL58="","",VLOOKUP(CONCATENATE(BK$3,BL58),m_selling_spec!$A:$H,2,FALSE))</f>
        <v/>
      </c>
      <c r="BL58" s="104"/>
      <c r="BM58" s="47"/>
      <c r="BN58" s="104"/>
      <c r="BO58" s="110" t="str">
        <f>IF(BP58="","",VLOOKUP(CONCATENATE(BO$3,BP58),m_selling_spec!$A:$H,2,FALSE))</f>
        <v/>
      </c>
      <c r="BP58" s="104"/>
      <c r="BQ58" s="47"/>
      <c r="BR58" s="104"/>
      <c r="BS58" s="47"/>
      <c r="BT58" s="104"/>
      <c r="BU58" s="47"/>
      <c r="BV58" s="104"/>
      <c r="BW58" s="47"/>
      <c r="BX58" s="104"/>
      <c r="BY58" s="47"/>
      <c r="BZ58" s="104"/>
      <c r="CA58" s="110" t="str">
        <f>IF(CB58="","",VLOOKUP(CONCATENATE(CA$3,CB58),m_selling_spec!$A:$H,2,FALSE))</f>
        <v/>
      </c>
      <c r="CB58" s="104"/>
      <c r="CC58" s="47"/>
      <c r="CD58" s="104"/>
      <c r="CE58" s="47"/>
      <c r="CF58" s="104"/>
      <c r="CG58" s="47"/>
      <c r="CH58" s="104"/>
      <c r="CI58" s="47"/>
      <c r="CJ58" s="104"/>
      <c r="CK58" s="110" t="str">
        <f>IF(CL58="","",VLOOKUP(CONCATENATE(CK$3,CL58),m_selling_spec!$A:$H,2,FALSE))</f>
        <v/>
      </c>
      <c r="CL58" s="104"/>
      <c r="CM58" s="47"/>
      <c r="CN58" s="104"/>
      <c r="CO58" s="47"/>
      <c r="CP58" s="104"/>
      <c r="CQ58" s="47"/>
      <c r="CR58" s="104"/>
      <c r="CS58" s="47"/>
      <c r="CT58" s="104"/>
      <c r="CU58" s="110" t="str">
        <f>IF(CV58="","",VLOOKUP(CONCATENATE(CU$3,CV58),m_selling_spec!$A:$H,2,FALSE))</f>
        <v/>
      </c>
      <c r="CV58" s="104"/>
      <c r="CW58" s="110" t="str">
        <f>IF(CX58="","",VLOOKUP(CONCATENATE(CW$3,CX58),m_selling_spec!$A:$H,2,FALSE))</f>
        <v/>
      </c>
      <c r="CX58" s="104"/>
      <c r="CY58" s="110" t="str">
        <f>IF(CZ58="","",VLOOKUP(CONCATENATE(CY$3,CZ58),m_selling_spec!$A:$H,2,FALSE))</f>
        <v>40.1</v>
      </c>
      <c r="CZ58" s="104" t="s">
        <v>3785</v>
      </c>
      <c r="DA58" s="110" t="str">
        <f>IF(DB58="","",VLOOKUP(CONCATENATE(DA$3,DB58),m_selling_spec!$A:$H,2,FALSE))</f>
        <v>41.7</v>
      </c>
      <c r="DB58" s="104" t="s">
        <v>3858</v>
      </c>
    </row>
    <row r="59" spans="1:106">
      <c r="A59" s="264" t="s">
        <v>4080</v>
      </c>
      <c r="B59" s="104"/>
      <c r="C59" s="104"/>
      <c r="D59" s="104">
        <v>10</v>
      </c>
      <c r="E59" s="110" t="str">
        <f>INDEX(product!B:B,MATCH(D59,product!A:A,0))</f>
        <v>ATIS</v>
      </c>
      <c r="F59" s="110" t="str">
        <f>INDEX(product!E:E,MATCH(D59,product!A:A,0))</f>
        <v>Window series</v>
      </c>
      <c r="G59" s="47"/>
      <c r="H59" s="104"/>
      <c r="I59" s="47"/>
      <c r="J59" s="104"/>
      <c r="K59" s="110" t="str">
        <f>IF(L59="","",VLOOKUP(CONCATENATE(K$3,L59),m_selling_spec!$A:$H,2,FALSE))</f>
        <v/>
      </c>
      <c r="L59" s="104"/>
      <c r="M59" s="110" t="str">
        <f>IF(N59="","",VLOOKUP(CONCATENATE(M$3,N59),m_selling_spec!$A:$H,2,FALSE))</f>
        <v/>
      </c>
      <c r="N59" s="104"/>
      <c r="O59" s="110" t="str">
        <f>IF(P59="","",VLOOKUP(CONCATENATE(O$3,P59),m_selling_spec!$A:$H,2,FALSE))</f>
        <v/>
      </c>
      <c r="P59" s="104"/>
      <c r="Q59" s="110" t="str">
        <f>IF(R59="","",VLOOKUP(CONCATENATE(Q$3,R59),m_selling_spec!$A:$H,2,FALSE))</f>
        <v/>
      </c>
      <c r="R59" s="104"/>
      <c r="S59" s="110"/>
      <c r="T59" s="104"/>
      <c r="U59" s="110"/>
      <c r="V59" s="104"/>
      <c r="W59" s="110"/>
      <c r="X59" s="104"/>
      <c r="Y59" s="110" t="str">
        <f>IF(Z59="","",VLOOKUP(CONCATENATE(Y$3,Z59),m_selling_spec!$A:$H,2,FALSE))</f>
        <v>1.15</v>
      </c>
      <c r="Z59" s="104" t="s">
        <v>832</v>
      </c>
      <c r="AA59" s="47"/>
      <c r="AB59" s="104"/>
      <c r="AC59" s="110" t="str">
        <f>IF(AD59="","",VLOOKUP(CONCATENATE(AC$3,AD59),m_selling_spec!$A:$H,2,FALSE))</f>
        <v/>
      </c>
      <c r="AD59" s="104"/>
      <c r="AE59" s="47"/>
      <c r="AF59" s="104"/>
      <c r="AG59" s="47"/>
      <c r="AH59" s="104"/>
      <c r="AI59" s="110" t="str">
        <f>IF(AJ59="","",VLOOKUP(CONCATENATE(AI$3,AJ59),m_selling_spec!$A:$H,2,FALSE))</f>
        <v/>
      </c>
      <c r="AJ59" s="104"/>
      <c r="AK59" s="110" t="str">
        <f>IF(AL59="","",VLOOKUP(CONCATENATE(AK$3,AL59),m_selling_spec!$A:$H,2,FALSE))</f>
        <v/>
      </c>
      <c r="AL59" s="104"/>
      <c r="AM59" s="47"/>
      <c r="AN59" s="104"/>
      <c r="AO59" s="47"/>
      <c r="AP59" s="104"/>
      <c r="AQ59" s="110" t="str">
        <f>IF(AR59="","",VLOOKUP(CONCATENATE(AQ$3,AR59),m_selling_spec!$A:$H,2,FALSE))</f>
        <v/>
      </c>
      <c r="AR59" s="104"/>
      <c r="AS59" s="110" t="str">
        <f>IF(AT59="","",VLOOKUP(CONCATENATE(AS$3,AT59),m_selling_spec!$A:$H,2,FALSE))</f>
        <v/>
      </c>
      <c r="AT59" s="104"/>
      <c r="AU59" s="110" t="str">
        <f>IF(AV59="","",VLOOKUP(CONCATENATE(AU$3,AV59),m_selling_spec!$A:$H,2,FALSE))</f>
        <v/>
      </c>
      <c r="AV59" s="104"/>
      <c r="AW59" s="47"/>
      <c r="AX59" s="104"/>
      <c r="AY59" s="110" t="str">
        <f>IF(AZ59="","",VLOOKUP(CONCATENATE(AY$3,AZ59),m_selling_spec!$A:$H,2,FALSE))</f>
        <v/>
      </c>
      <c r="AZ59" s="104"/>
      <c r="BA59" s="47"/>
      <c r="BB59" s="104"/>
      <c r="BC59" s="47"/>
      <c r="BD59" s="104"/>
      <c r="BE59" s="47"/>
      <c r="BF59" s="104"/>
      <c r="BG59" s="110" t="str">
        <f>IF(BH59="","",VLOOKUP(CONCATENATE(BG$3,BH59),m_selling_spec!$A:$H,2,FALSE))</f>
        <v/>
      </c>
      <c r="BH59" s="104"/>
      <c r="BI59" s="47"/>
      <c r="BJ59" s="104"/>
      <c r="BK59" s="110" t="str">
        <f>IF(BL59="","",VLOOKUP(CONCATENATE(BK$3,BL59),m_selling_spec!$A:$H,2,FALSE))</f>
        <v/>
      </c>
      <c r="BL59" s="104"/>
      <c r="BM59" s="47"/>
      <c r="BN59" s="104"/>
      <c r="BO59" s="110" t="str">
        <f>IF(BP59="","",VLOOKUP(CONCATENATE(BO$3,BP59),m_selling_spec!$A:$H,2,FALSE))</f>
        <v/>
      </c>
      <c r="BP59" s="104"/>
      <c r="BQ59" s="47"/>
      <c r="BR59" s="104"/>
      <c r="BS59" s="47"/>
      <c r="BT59" s="104"/>
      <c r="BU59" s="47"/>
      <c r="BV59" s="104"/>
      <c r="BW59" s="47"/>
      <c r="BX59" s="104"/>
      <c r="BY59" s="47"/>
      <c r="BZ59" s="104"/>
      <c r="CA59" s="110" t="str">
        <f>IF(CB59="","",VLOOKUP(CONCATENATE(CA$3,CB59),m_selling_spec!$A:$H,2,FALSE))</f>
        <v/>
      </c>
      <c r="CB59" s="104"/>
      <c r="CC59" s="47"/>
      <c r="CD59" s="104"/>
      <c r="CE59" s="47"/>
      <c r="CF59" s="104"/>
      <c r="CG59" s="47"/>
      <c r="CH59" s="104"/>
      <c r="CI59" s="47"/>
      <c r="CJ59" s="104"/>
      <c r="CK59" s="110" t="str">
        <f>IF(CL59="","",VLOOKUP(CONCATENATE(CK$3,CL59),m_selling_spec!$A:$H,2,FALSE))</f>
        <v/>
      </c>
      <c r="CL59" s="104"/>
      <c r="CM59" s="47"/>
      <c r="CN59" s="104"/>
      <c r="CO59" s="47"/>
      <c r="CP59" s="104"/>
      <c r="CQ59" s="47"/>
      <c r="CR59" s="104"/>
      <c r="CS59" s="47"/>
      <c r="CT59" s="104"/>
      <c r="CU59" s="110" t="str">
        <f>IF(CV59="","",VLOOKUP(CONCATENATE(CU$3,CV59),m_selling_spec!$A:$H,2,FALSE))</f>
        <v/>
      </c>
      <c r="CV59" s="104"/>
      <c r="CW59" s="110" t="str">
        <f>IF(CX59="","",VLOOKUP(CONCATENATE(CW$3,CX59),m_selling_spec!$A:$H,2,FALSE))</f>
        <v/>
      </c>
      <c r="CX59" s="104"/>
      <c r="CY59" s="110" t="str">
        <f>IF(CZ59="","",VLOOKUP(CONCATENATE(CY$3,CZ59),m_selling_spec!$A:$H,2,FALSE))</f>
        <v>40.2</v>
      </c>
      <c r="CZ59" s="104" t="s">
        <v>3786</v>
      </c>
      <c r="DA59" s="110" t="str">
        <f>IF(DB59="","",VLOOKUP(CONCATENATE(DA$3,DB59),m_selling_spec!$A:$H,2,FALSE))</f>
        <v>41.7</v>
      </c>
      <c r="DB59" s="104" t="s">
        <v>3858</v>
      </c>
    </row>
    <row r="60" spans="1:106">
      <c r="A60" s="264" t="s">
        <v>3819</v>
      </c>
      <c r="B60" s="104"/>
      <c r="C60" s="104"/>
      <c r="D60" s="104">
        <v>10</v>
      </c>
      <c r="E60" s="110" t="str">
        <f>INDEX(product!B:B,MATCH(D60,product!A:A,0))</f>
        <v>ATIS</v>
      </c>
      <c r="F60" s="110" t="str">
        <f>INDEX(product!E:E,MATCH(D60,product!A:A,0))</f>
        <v>Window series</v>
      </c>
      <c r="G60" s="47"/>
      <c r="H60" s="104"/>
      <c r="I60" s="47"/>
      <c r="J60" s="104"/>
      <c r="K60" s="110" t="str">
        <f>IF(L60="","",VLOOKUP(CONCATENATE(K$3,L60),m_selling_spec!$A:$H,2,FALSE))</f>
        <v/>
      </c>
      <c r="L60" s="104"/>
      <c r="M60" s="110" t="str">
        <f>IF(N60="","",VLOOKUP(CONCATENATE(M$3,N60),m_selling_spec!$A:$H,2,FALSE))</f>
        <v/>
      </c>
      <c r="N60" s="104"/>
      <c r="O60" s="110" t="str">
        <f>IF(P60="","",VLOOKUP(CONCATENATE(O$3,P60),m_selling_spec!$A:$H,2,FALSE))</f>
        <v/>
      </c>
      <c r="P60" s="104"/>
      <c r="Q60" s="110" t="str">
        <f>IF(R60="","",VLOOKUP(CONCATENATE(Q$3,R60),m_selling_spec!$A:$H,2,FALSE))</f>
        <v/>
      </c>
      <c r="R60" s="104"/>
      <c r="S60" s="110"/>
      <c r="T60" s="104"/>
      <c r="U60" s="110"/>
      <c r="V60" s="104"/>
      <c r="W60" s="110"/>
      <c r="X60" s="104"/>
      <c r="Y60" s="110" t="str">
        <f>IF(Z60="","",VLOOKUP(CONCATENATE(Y$3,Z60),m_selling_spec!$A:$H,2,FALSE))</f>
        <v>1.15</v>
      </c>
      <c r="Z60" s="104" t="s">
        <v>832</v>
      </c>
      <c r="AA60" s="47"/>
      <c r="AB60" s="104"/>
      <c r="AC60" s="110" t="str">
        <f>IF(AD60="","",VLOOKUP(CONCATENATE(AC$3,AD60),m_selling_spec!$A:$H,2,FALSE))</f>
        <v/>
      </c>
      <c r="AD60" s="104"/>
      <c r="AE60" s="47"/>
      <c r="AF60" s="104"/>
      <c r="AG60" s="47"/>
      <c r="AH60" s="104"/>
      <c r="AI60" s="110" t="str">
        <f>IF(AJ60="","",VLOOKUP(CONCATENATE(AI$3,AJ60),m_selling_spec!$A:$H,2,FALSE))</f>
        <v/>
      </c>
      <c r="AJ60" s="104"/>
      <c r="AK60" s="110" t="str">
        <f>IF(AL60="","",VLOOKUP(CONCATENATE(AK$3,AL60),m_selling_spec!$A:$H,2,FALSE))</f>
        <v/>
      </c>
      <c r="AL60" s="104"/>
      <c r="AM60" s="47"/>
      <c r="AN60" s="104"/>
      <c r="AO60" s="47"/>
      <c r="AP60" s="104"/>
      <c r="AQ60" s="110" t="str">
        <f>IF(AR60="","",VLOOKUP(CONCATENATE(AQ$3,AR60),m_selling_spec!$A:$H,2,FALSE))</f>
        <v/>
      </c>
      <c r="AR60" s="104"/>
      <c r="AS60" s="110" t="str">
        <f>IF(AT60="","",VLOOKUP(CONCATENATE(AS$3,AT60),m_selling_spec!$A:$H,2,FALSE))</f>
        <v/>
      </c>
      <c r="AT60" s="104"/>
      <c r="AU60" s="110" t="str">
        <f>IF(AV60="","",VLOOKUP(CONCATENATE(AU$3,AV60),m_selling_spec!$A:$H,2,FALSE))</f>
        <v/>
      </c>
      <c r="AV60" s="104"/>
      <c r="AW60" s="47"/>
      <c r="AX60" s="104"/>
      <c r="AY60" s="110" t="str">
        <f>IF(AZ60="","",VLOOKUP(CONCATENATE(AY$3,AZ60),m_selling_spec!$A:$H,2,FALSE))</f>
        <v/>
      </c>
      <c r="AZ60" s="104"/>
      <c r="BA60" s="47"/>
      <c r="BB60" s="104"/>
      <c r="BC60" s="47"/>
      <c r="BD60" s="104"/>
      <c r="BE60" s="47"/>
      <c r="BF60" s="104"/>
      <c r="BG60" s="110" t="str">
        <f>IF(BH60="","",VLOOKUP(CONCATENATE(BG$3,BH60),m_selling_spec!$A:$H,2,FALSE))</f>
        <v/>
      </c>
      <c r="BH60" s="104"/>
      <c r="BI60" s="47"/>
      <c r="BJ60" s="104"/>
      <c r="BK60" s="110" t="str">
        <f>IF(BL60="","",VLOOKUP(CONCATENATE(BK$3,BL60),m_selling_spec!$A:$H,2,FALSE))</f>
        <v/>
      </c>
      <c r="BL60" s="104"/>
      <c r="BM60" s="47"/>
      <c r="BN60" s="104"/>
      <c r="BO60" s="110" t="str">
        <f>IF(BP60="","",VLOOKUP(CONCATENATE(BO$3,BP60),m_selling_spec!$A:$H,2,FALSE))</f>
        <v/>
      </c>
      <c r="BP60" s="104"/>
      <c r="BQ60" s="47"/>
      <c r="BR60" s="104"/>
      <c r="BS60" s="47"/>
      <c r="BT60" s="104"/>
      <c r="BU60" s="47"/>
      <c r="BV60" s="104"/>
      <c r="BW60" s="47"/>
      <c r="BX60" s="104"/>
      <c r="BY60" s="47"/>
      <c r="BZ60" s="104"/>
      <c r="CA60" s="110" t="str">
        <f>IF(CB60="","",VLOOKUP(CONCATENATE(CA$3,CB60),m_selling_spec!$A:$H,2,FALSE))</f>
        <v/>
      </c>
      <c r="CB60" s="104"/>
      <c r="CC60" s="47"/>
      <c r="CD60" s="104"/>
      <c r="CE60" s="47"/>
      <c r="CF60" s="104"/>
      <c r="CG60" s="47"/>
      <c r="CH60" s="104"/>
      <c r="CI60" s="47"/>
      <c r="CJ60" s="104"/>
      <c r="CK60" s="110" t="str">
        <f>IF(CL60="","",VLOOKUP(CONCATENATE(CK$3,CL60),m_selling_spec!$A:$H,2,FALSE))</f>
        <v/>
      </c>
      <c r="CL60" s="104"/>
      <c r="CM60" s="47"/>
      <c r="CN60" s="104"/>
      <c r="CO60" s="47"/>
      <c r="CP60" s="104"/>
      <c r="CQ60" s="47"/>
      <c r="CR60" s="104"/>
      <c r="CS60" s="47"/>
      <c r="CT60" s="104"/>
      <c r="CU60" s="110" t="str">
        <f>IF(CV60="","",VLOOKUP(CONCATENATE(CU$3,CV60),m_selling_spec!$A:$H,2,FALSE))</f>
        <v/>
      </c>
      <c r="CV60" s="104"/>
      <c r="CW60" s="110" t="str">
        <f>IF(CX60="","",VLOOKUP(CONCATENATE(CW$3,CX60),m_selling_spec!$A:$H,2,FALSE))</f>
        <v/>
      </c>
      <c r="CX60" s="104"/>
      <c r="CY60" s="110" t="str">
        <f>IF(CZ60="","",VLOOKUP(CONCATENATE(CY$3,CZ60),m_selling_spec!$A:$H,2,FALSE))</f>
        <v/>
      </c>
      <c r="CZ60" s="104"/>
      <c r="DA60" s="110" t="str">
        <f>IF(DB60="","",VLOOKUP(CONCATENATE(DA$3,DB60),m_selling_spec!$A:$H,2,FALSE))</f>
        <v>41.8</v>
      </c>
      <c r="DB60" s="104" t="s">
        <v>3859</v>
      </c>
    </row>
    <row r="61" spans="1:106">
      <c r="A61" s="238" t="s">
        <v>3820</v>
      </c>
      <c r="B61" s="104"/>
      <c r="C61" s="104"/>
      <c r="D61" s="104">
        <v>10</v>
      </c>
      <c r="E61" s="110" t="str">
        <f>INDEX(product!B:B,MATCH(D61,product!A:A,0))</f>
        <v>ATIS</v>
      </c>
      <c r="F61" s="110" t="str">
        <f>INDEX(product!E:E,MATCH(D61,product!A:A,0))</f>
        <v>Window series</v>
      </c>
      <c r="G61" s="47"/>
      <c r="H61" s="104"/>
      <c r="I61" s="47"/>
      <c r="J61" s="104"/>
      <c r="K61" s="110"/>
      <c r="L61" s="104"/>
      <c r="M61" s="110" t="str">
        <f>IF(N61="","",VLOOKUP(CONCATENATE(M$3,N61),m_selling_spec!$A:$H,2,FALSE))</f>
        <v>o6.1</v>
      </c>
      <c r="N61" s="104" t="s">
        <v>3770</v>
      </c>
      <c r="O61" s="110" t="str">
        <f>IF(P61="","",VLOOKUP(CONCATENATE(O$3,P61),m_selling_spec!$A:$H,2,FALSE))</f>
        <v/>
      </c>
      <c r="P61" s="104"/>
      <c r="Q61" s="110" t="str">
        <f>IF(R61="","",VLOOKUP(CONCATENATE(Q$3,R61),m_selling_spec!$A:$H,2,FALSE))</f>
        <v/>
      </c>
      <c r="R61" s="104"/>
      <c r="S61" s="110" t="str">
        <f>IF(T61="","",VLOOKUP(CONCATENATE(S$3,T61),m_selling_spec!$A:$H,2,FALSE))</f>
        <v>o9.1</v>
      </c>
      <c r="T61" s="104" t="s">
        <v>3766</v>
      </c>
      <c r="U61" s="110"/>
      <c r="V61" s="104"/>
      <c r="W61" s="110"/>
      <c r="X61" s="104"/>
      <c r="Y61" s="110" t="str">
        <f>IF(Z61="","",VLOOKUP(CONCATENATE(Y$3,Z61),m_selling_spec!$A:$H,2,FALSE))</f>
        <v>1.3</v>
      </c>
      <c r="Z61" s="104" t="s">
        <v>483</v>
      </c>
      <c r="AA61" s="47"/>
      <c r="AB61" s="104"/>
      <c r="AC61" s="110" t="str">
        <f>IF(AD61="","",VLOOKUP(CONCATENATE(AC$3,AD61),m_selling_spec!$A:$H,2,FALSE))</f>
        <v/>
      </c>
      <c r="AD61" s="104"/>
      <c r="AE61" s="47"/>
      <c r="AF61" s="104"/>
      <c r="AG61" s="47"/>
      <c r="AH61" s="104"/>
      <c r="AI61" s="110" t="str">
        <f>IF(AJ61="","",VLOOKUP(CONCATENATE(AI$3,AJ61),m_selling_spec!$A:$H,2,FALSE))</f>
        <v/>
      </c>
      <c r="AJ61" s="104"/>
      <c r="AK61" s="110" t="str">
        <f>IF(AL61="","",VLOOKUP(CONCATENATE(AK$3,AL61),m_selling_spec!$A:$H,2,FALSE))</f>
        <v/>
      </c>
      <c r="AL61" s="104"/>
      <c r="AM61" s="47"/>
      <c r="AN61" s="104"/>
      <c r="AO61" s="47"/>
      <c r="AP61" s="104"/>
      <c r="AQ61" s="110" t="str">
        <f>IF(AR61="","",VLOOKUP(CONCATENATE(AQ$3,AR61),m_selling_spec!$A:$H,2,FALSE))</f>
        <v>10.2</v>
      </c>
      <c r="AR61" s="104" t="s">
        <v>74</v>
      </c>
      <c r="AS61" s="110" t="str">
        <f>IF(AT61="","",VLOOKUP(CONCATENATE(AS$3,AT61),m_selling_spec!$A:$H,2,FALSE))</f>
        <v/>
      </c>
      <c r="AT61" s="104"/>
      <c r="AU61" s="110" t="str">
        <f>IF(AV61="","",VLOOKUP(CONCATENATE(AU$3,AV61),m_selling_spec!$A:$H,2,FALSE))</f>
        <v/>
      </c>
      <c r="AV61" s="104"/>
      <c r="AW61" s="47"/>
      <c r="AX61" s="104"/>
      <c r="AY61" s="110" t="str">
        <f>IF(AZ61="","",VLOOKUP(CONCATENATE(AY$3,AZ61),m_selling_spec!$A:$H,2,FALSE))</f>
        <v/>
      </c>
      <c r="AZ61" s="104"/>
      <c r="BA61" s="47"/>
      <c r="BB61" s="104"/>
      <c r="BC61" s="47"/>
      <c r="BD61" s="104"/>
      <c r="BE61" s="47"/>
      <c r="BF61" s="104"/>
      <c r="BG61" s="110" t="str">
        <f>IF(BH61="","",VLOOKUP(CONCATENATE(BG$3,BH61),m_selling_spec!$A:$H,2,FALSE))</f>
        <v/>
      </c>
      <c r="BH61" s="104"/>
      <c r="BI61" s="47"/>
      <c r="BJ61" s="104"/>
      <c r="BK61" s="110" t="str">
        <f>IF(BL61="","",VLOOKUP(CONCATENATE(BK$3,BL61),m_selling_spec!$A:$H,2,FALSE))</f>
        <v/>
      </c>
      <c r="BL61" s="104"/>
      <c r="BM61" s="47"/>
      <c r="BN61" s="104"/>
      <c r="BO61" s="110" t="str">
        <f>IF(BP61="","",VLOOKUP(CONCATENATE(BO$3,BP61),m_selling_spec!$A:$H,2,FALSE))</f>
        <v/>
      </c>
      <c r="BP61" s="104"/>
      <c r="BQ61" s="47"/>
      <c r="BR61" s="104"/>
      <c r="BS61" s="47"/>
      <c r="BT61" s="104"/>
      <c r="BU61" s="47"/>
      <c r="BV61" s="104"/>
      <c r="BW61" s="47"/>
      <c r="BX61" s="104"/>
      <c r="BY61" s="47"/>
      <c r="BZ61" s="104"/>
      <c r="CA61" s="110" t="str">
        <f>IF(CB61="","",VLOOKUP(CONCATENATE(CA$3,CB61),m_selling_spec!$A:$H,2,FALSE))</f>
        <v/>
      </c>
      <c r="CB61" s="104"/>
      <c r="CC61" s="47"/>
      <c r="CD61" s="104"/>
      <c r="CE61" s="47"/>
      <c r="CF61" s="104"/>
      <c r="CG61" s="47"/>
      <c r="CH61" s="104"/>
      <c r="CI61" s="47"/>
      <c r="CJ61" s="104"/>
      <c r="CK61" s="110" t="str">
        <f>IF(CL61="","",VLOOKUP(CONCATENATE(CK$3,CL61),m_selling_spec!$A:$H,2,FALSE))</f>
        <v/>
      </c>
      <c r="CL61" s="104"/>
      <c r="CM61" s="47"/>
      <c r="CN61" s="104"/>
      <c r="CO61" s="47"/>
      <c r="CP61" s="104"/>
      <c r="CQ61" s="47"/>
      <c r="CR61" s="104"/>
      <c r="CS61" s="47"/>
      <c r="CT61" s="104"/>
      <c r="CU61" s="110" t="str">
        <f>IF(CV61="","",VLOOKUP(CONCATENATE(CU$3,CV61),m_selling_spec!$A:$H,2,FALSE))</f>
        <v/>
      </c>
      <c r="CV61" s="104"/>
      <c r="CW61" s="110" t="str">
        <f>IF(CX61="","",VLOOKUP(CONCATENATE(CW$3,CX61),m_selling_spec!$A:$H,2,FALSE))</f>
        <v>39.1</v>
      </c>
      <c r="CX61" s="104" t="s">
        <v>3779</v>
      </c>
      <c r="CY61" s="110" t="str">
        <f>IF(CZ61="","",VLOOKUP(CONCATENATE(CY$3,CZ61),m_selling_spec!$A:$H,2,FALSE))</f>
        <v/>
      </c>
      <c r="CZ61" s="104"/>
      <c r="DA61" s="110"/>
      <c r="DB61" s="104"/>
    </row>
    <row r="62" spans="1:106">
      <c r="A62" s="238" t="s">
        <v>3820</v>
      </c>
      <c r="B62" s="104"/>
      <c r="C62" s="104"/>
      <c r="D62" s="104">
        <v>10</v>
      </c>
      <c r="E62" s="110" t="str">
        <f>INDEX(product!B:B,MATCH(D62,product!A:A,0))</f>
        <v>ATIS</v>
      </c>
      <c r="F62" s="110" t="str">
        <f>INDEX(product!E:E,MATCH(D62,product!A:A,0))</f>
        <v>Window series</v>
      </c>
      <c r="G62" s="47"/>
      <c r="H62" s="104"/>
      <c r="I62" s="47"/>
      <c r="J62" s="104"/>
      <c r="K62" s="110"/>
      <c r="L62" s="104"/>
      <c r="M62" s="110" t="str">
        <f>IF(N62="","",VLOOKUP(CONCATENATE(M$3,N62),m_selling_spec!$A:$H,2,FALSE))</f>
        <v>o6.3</v>
      </c>
      <c r="N62" s="104" t="s">
        <v>4004</v>
      </c>
      <c r="O62" s="110" t="str">
        <f>IF(P62="","",VLOOKUP(CONCATENATE(O$3,P62),m_selling_spec!$A:$H,2,FALSE))</f>
        <v/>
      </c>
      <c r="P62" s="104"/>
      <c r="Q62" s="110" t="str">
        <f>IF(R62="","",VLOOKUP(CONCATENATE(Q$3,R62),m_selling_spec!$A:$H,2,FALSE))</f>
        <v/>
      </c>
      <c r="R62" s="104"/>
      <c r="S62" s="110" t="str">
        <f>IF(T62="","",VLOOKUP(CONCATENATE(S$3,T62),m_selling_spec!$A:$H,2,FALSE))</f>
        <v>o9.1</v>
      </c>
      <c r="T62" s="104" t="s">
        <v>3766</v>
      </c>
      <c r="U62" s="110"/>
      <c r="V62" s="104"/>
      <c r="W62" s="110"/>
      <c r="X62" s="104"/>
      <c r="Y62" s="110" t="str">
        <f>IF(Z62="","",VLOOKUP(CONCATENATE(Y$3,Z62),m_selling_spec!$A:$H,2,FALSE))</f>
        <v>1.3</v>
      </c>
      <c r="Z62" s="104" t="s">
        <v>483</v>
      </c>
      <c r="AA62" s="47"/>
      <c r="AB62" s="104"/>
      <c r="AC62" s="110" t="str">
        <f>IF(AD62="","",VLOOKUP(CONCATENATE(AC$3,AD62),m_selling_spec!$A:$H,2,FALSE))</f>
        <v/>
      </c>
      <c r="AD62" s="104"/>
      <c r="AE62" s="47"/>
      <c r="AF62" s="104"/>
      <c r="AG62" s="47"/>
      <c r="AH62" s="104"/>
      <c r="AI62" s="110" t="str">
        <f>IF(AJ62="","",VLOOKUP(CONCATENATE(AI$3,AJ62),m_selling_spec!$A:$H,2,FALSE))</f>
        <v/>
      </c>
      <c r="AJ62" s="104"/>
      <c r="AK62" s="110" t="str">
        <f>IF(AL62="","",VLOOKUP(CONCATENATE(AK$3,AL62),m_selling_spec!$A:$H,2,FALSE))</f>
        <v/>
      </c>
      <c r="AL62" s="104"/>
      <c r="AM62" s="47"/>
      <c r="AN62" s="104"/>
      <c r="AO62" s="47"/>
      <c r="AP62" s="104"/>
      <c r="AQ62" s="110" t="str">
        <f>IF(AR62="","",VLOOKUP(CONCATENATE(AQ$3,AR62),m_selling_spec!$A:$H,2,FALSE))</f>
        <v>10.2</v>
      </c>
      <c r="AR62" s="104" t="s">
        <v>74</v>
      </c>
      <c r="AS62" s="110" t="str">
        <f>IF(AT62="","",VLOOKUP(CONCATENATE(AS$3,AT62),m_selling_spec!$A:$H,2,FALSE))</f>
        <v/>
      </c>
      <c r="AT62" s="104"/>
      <c r="AU62" s="110" t="str">
        <f>IF(AV62="","",VLOOKUP(CONCATENATE(AU$3,AV62),m_selling_spec!$A:$H,2,FALSE))</f>
        <v/>
      </c>
      <c r="AV62" s="104"/>
      <c r="AW62" s="47"/>
      <c r="AX62" s="104"/>
      <c r="AY62" s="110" t="str">
        <f>IF(AZ62="","",VLOOKUP(CONCATENATE(AY$3,AZ62),m_selling_spec!$A:$H,2,FALSE))</f>
        <v/>
      </c>
      <c r="AZ62" s="104"/>
      <c r="BA62" s="47"/>
      <c r="BB62" s="104"/>
      <c r="BC62" s="47"/>
      <c r="BD62" s="104"/>
      <c r="BE62" s="47"/>
      <c r="BF62" s="104"/>
      <c r="BG62" s="110" t="str">
        <f>IF(BH62="","",VLOOKUP(CONCATENATE(BG$3,BH62),m_selling_spec!$A:$H,2,FALSE))</f>
        <v/>
      </c>
      <c r="BH62" s="104"/>
      <c r="BI62" s="47"/>
      <c r="BJ62" s="104"/>
      <c r="BK62" s="110" t="str">
        <f>IF(BL62="","",VLOOKUP(CONCATENATE(BK$3,BL62),m_selling_spec!$A:$H,2,FALSE))</f>
        <v/>
      </c>
      <c r="BL62" s="104"/>
      <c r="BM62" s="47"/>
      <c r="BN62" s="104"/>
      <c r="BO62" s="110" t="str">
        <f>IF(BP62="","",VLOOKUP(CONCATENATE(BO$3,BP62),m_selling_spec!$A:$H,2,FALSE))</f>
        <v/>
      </c>
      <c r="BP62" s="104"/>
      <c r="BQ62" s="47"/>
      <c r="BR62" s="104"/>
      <c r="BS62" s="47"/>
      <c r="BT62" s="104"/>
      <c r="BU62" s="47"/>
      <c r="BV62" s="104"/>
      <c r="BW62" s="47"/>
      <c r="BX62" s="104"/>
      <c r="BY62" s="47"/>
      <c r="BZ62" s="104"/>
      <c r="CA62" s="110" t="str">
        <f>IF(CB62="","",VLOOKUP(CONCATENATE(CA$3,CB62),m_selling_spec!$A:$H,2,FALSE))</f>
        <v/>
      </c>
      <c r="CB62" s="104"/>
      <c r="CC62" s="47"/>
      <c r="CD62" s="104"/>
      <c r="CE62" s="47"/>
      <c r="CF62" s="104"/>
      <c r="CG62" s="47"/>
      <c r="CH62" s="104"/>
      <c r="CI62" s="47"/>
      <c r="CJ62" s="104"/>
      <c r="CK62" s="110" t="str">
        <f>IF(CL62="","",VLOOKUP(CONCATENATE(CK$3,CL62),m_selling_spec!$A:$H,2,FALSE))</f>
        <v/>
      </c>
      <c r="CL62" s="104"/>
      <c r="CM62" s="47"/>
      <c r="CN62" s="104"/>
      <c r="CO62" s="47"/>
      <c r="CP62" s="104"/>
      <c r="CQ62" s="47"/>
      <c r="CR62" s="104"/>
      <c r="CS62" s="47"/>
      <c r="CT62" s="104"/>
      <c r="CU62" s="110" t="str">
        <f>IF(CV62="","",VLOOKUP(CONCATENATE(CU$3,CV62),m_selling_spec!$A:$H,2,FALSE))</f>
        <v/>
      </c>
      <c r="CV62" s="104"/>
      <c r="CW62" s="110" t="str">
        <f>IF(CX62="","",VLOOKUP(CONCATENATE(CW$3,CX62),m_selling_spec!$A:$H,2,FALSE))</f>
        <v>39.1</v>
      </c>
      <c r="CX62" s="104" t="s">
        <v>3779</v>
      </c>
      <c r="CY62" s="110" t="str">
        <f>IF(CZ62="","",VLOOKUP(CONCATENATE(CY$3,CZ62),m_selling_spec!$A:$H,2,FALSE))</f>
        <v/>
      </c>
      <c r="CZ62" s="104"/>
      <c r="DA62" s="110"/>
      <c r="DB62" s="104"/>
    </row>
    <row r="63" spans="1:106">
      <c r="A63" s="238" t="s">
        <v>3820</v>
      </c>
      <c r="B63" s="104"/>
      <c r="C63" s="104"/>
      <c r="D63" s="104">
        <v>10</v>
      </c>
      <c r="E63" s="110" t="str">
        <f>INDEX(product!B:B,MATCH(D63,product!A:A,0))</f>
        <v>ATIS</v>
      </c>
      <c r="F63" s="110" t="str">
        <f>INDEX(product!E:E,MATCH(D63,product!A:A,0))</f>
        <v>Window series</v>
      </c>
      <c r="G63" s="47"/>
      <c r="H63" s="104"/>
      <c r="I63" s="47"/>
      <c r="J63" s="104"/>
      <c r="K63" s="110"/>
      <c r="L63" s="104"/>
      <c r="M63" s="110" t="str">
        <f>IF(N63="","",VLOOKUP(CONCATENATE(M$3,N63),m_selling_spec!$A:$H,2,FALSE))</f>
        <v>o6.1</v>
      </c>
      <c r="N63" s="104" t="s">
        <v>3770</v>
      </c>
      <c r="O63" s="110" t="str">
        <f>IF(P63="","",VLOOKUP(CONCATENATE(O$3,P63),m_selling_spec!$A:$H,2,FALSE))</f>
        <v/>
      </c>
      <c r="P63" s="104"/>
      <c r="Q63" s="110" t="str">
        <f>IF(R63="","",VLOOKUP(CONCATENATE(Q$3,R63),m_selling_spec!$A:$H,2,FALSE))</f>
        <v/>
      </c>
      <c r="R63" s="104"/>
      <c r="S63" s="110" t="str">
        <f>IF(T63="","",VLOOKUP(CONCATENATE(S$3,T63),m_selling_spec!$A:$H,2,FALSE))</f>
        <v>o9.2</v>
      </c>
      <c r="T63" s="104" t="s">
        <v>4004</v>
      </c>
      <c r="U63" s="110"/>
      <c r="V63" s="104"/>
      <c r="W63" s="110"/>
      <c r="X63" s="104"/>
      <c r="Y63" s="110" t="str">
        <f>IF(Z63="","",VLOOKUP(CONCATENATE(Y$3,Z63),m_selling_spec!$A:$H,2,FALSE))</f>
        <v>1.3</v>
      </c>
      <c r="Z63" s="104" t="s">
        <v>483</v>
      </c>
      <c r="AA63" s="47"/>
      <c r="AB63" s="104"/>
      <c r="AC63" s="110" t="str">
        <f>IF(AD63="","",VLOOKUP(CONCATENATE(AC$3,AD63),m_selling_spec!$A:$H,2,FALSE))</f>
        <v/>
      </c>
      <c r="AD63" s="104"/>
      <c r="AE63" s="47"/>
      <c r="AF63" s="104"/>
      <c r="AG63" s="47"/>
      <c r="AH63" s="104"/>
      <c r="AI63" s="110" t="str">
        <f>IF(AJ63="","",VLOOKUP(CONCATENATE(AI$3,AJ63),m_selling_spec!$A:$H,2,FALSE))</f>
        <v/>
      </c>
      <c r="AJ63" s="104"/>
      <c r="AK63" s="110" t="str">
        <f>IF(AL63="","",VLOOKUP(CONCATENATE(AK$3,AL63),m_selling_spec!$A:$H,2,FALSE))</f>
        <v/>
      </c>
      <c r="AL63" s="104"/>
      <c r="AM63" s="47"/>
      <c r="AN63" s="104"/>
      <c r="AO63" s="47"/>
      <c r="AP63" s="104"/>
      <c r="AQ63" s="110" t="str">
        <f>IF(AR63="","",VLOOKUP(CONCATENATE(AQ$3,AR63),m_selling_spec!$A:$H,2,FALSE))</f>
        <v>10.2</v>
      </c>
      <c r="AR63" s="104" t="s">
        <v>74</v>
      </c>
      <c r="AS63" s="110" t="str">
        <f>IF(AT63="","",VLOOKUP(CONCATENATE(AS$3,AT63),m_selling_spec!$A:$H,2,FALSE))</f>
        <v/>
      </c>
      <c r="AT63" s="104"/>
      <c r="AU63" s="110" t="str">
        <f>IF(AV63="","",VLOOKUP(CONCATENATE(AU$3,AV63),m_selling_spec!$A:$H,2,FALSE))</f>
        <v/>
      </c>
      <c r="AV63" s="104"/>
      <c r="AW63" s="47"/>
      <c r="AX63" s="104"/>
      <c r="AY63" s="110" t="str">
        <f>IF(AZ63="","",VLOOKUP(CONCATENATE(AY$3,AZ63),m_selling_spec!$A:$H,2,FALSE))</f>
        <v/>
      </c>
      <c r="AZ63" s="104"/>
      <c r="BA63" s="47"/>
      <c r="BB63" s="104"/>
      <c r="BC63" s="47"/>
      <c r="BD63" s="104"/>
      <c r="BE63" s="47"/>
      <c r="BF63" s="104"/>
      <c r="BG63" s="110" t="str">
        <f>IF(BH63="","",VLOOKUP(CONCATENATE(BG$3,BH63),m_selling_spec!$A:$H,2,FALSE))</f>
        <v/>
      </c>
      <c r="BH63" s="104"/>
      <c r="BI63" s="47"/>
      <c r="BJ63" s="104"/>
      <c r="BK63" s="110" t="str">
        <f>IF(BL63="","",VLOOKUP(CONCATENATE(BK$3,BL63),m_selling_spec!$A:$H,2,FALSE))</f>
        <v/>
      </c>
      <c r="BL63" s="104"/>
      <c r="BM63" s="47"/>
      <c r="BN63" s="104"/>
      <c r="BO63" s="110" t="str">
        <f>IF(BP63="","",VLOOKUP(CONCATENATE(BO$3,BP63),m_selling_spec!$A:$H,2,FALSE))</f>
        <v/>
      </c>
      <c r="BP63" s="104"/>
      <c r="BQ63" s="47"/>
      <c r="BR63" s="104"/>
      <c r="BS63" s="47"/>
      <c r="BT63" s="104"/>
      <c r="BU63" s="47"/>
      <c r="BV63" s="104"/>
      <c r="BW63" s="47"/>
      <c r="BX63" s="104"/>
      <c r="BY63" s="47"/>
      <c r="BZ63" s="104"/>
      <c r="CA63" s="110" t="str">
        <f>IF(CB63="","",VLOOKUP(CONCATENATE(CA$3,CB63),m_selling_spec!$A:$H,2,FALSE))</f>
        <v/>
      </c>
      <c r="CB63" s="104"/>
      <c r="CC63" s="47"/>
      <c r="CD63" s="104"/>
      <c r="CE63" s="47"/>
      <c r="CF63" s="104"/>
      <c r="CG63" s="47"/>
      <c r="CH63" s="104"/>
      <c r="CI63" s="47"/>
      <c r="CJ63" s="104"/>
      <c r="CK63" s="110" t="str">
        <f>IF(CL63="","",VLOOKUP(CONCATENATE(CK$3,CL63),m_selling_spec!$A:$H,2,FALSE))</f>
        <v/>
      </c>
      <c r="CL63" s="104"/>
      <c r="CM63" s="47"/>
      <c r="CN63" s="104"/>
      <c r="CO63" s="47"/>
      <c r="CP63" s="104"/>
      <c r="CQ63" s="47"/>
      <c r="CR63" s="104"/>
      <c r="CS63" s="47"/>
      <c r="CT63" s="104"/>
      <c r="CU63" s="110" t="str">
        <f>IF(CV63="","",VLOOKUP(CONCATENATE(CU$3,CV63),m_selling_spec!$A:$H,2,FALSE))</f>
        <v/>
      </c>
      <c r="CV63" s="104"/>
      <c r="CW63" s="110" t="str">
        <f>IF(CX63="","",VLOOKUP(CONCATENATE(CW$3,CX63),m_selling_spec!$A:$H,2,FALSE))</f>
        <v>39.1</v>
      </c>
      <c r="CX63" s="104" t="s">
        <v>3779</v>
      </c>
      <c r="CY63" s="110" t="str">
        <f>IF(CZ63="","",VLOOKUP(CONCATENATE(CY$3,CZ63),m_selling_spec!$A:$H,2,FALSE))</f>
        <v/>
      </c>
      <c r="CZ63" s="104"/>
      <c r="DA63" s="110"/>
      <c r="DB63" s="104"/>
    </row>
    <row r="64" spans="1:106">
      <c r="A64" s="238" t="s">
        <v>3820</v>
      </c>
      <c r="B64" s="104"/>
      <c r="C64" s="104"/>
      <c r="D64" s="104">
        <v>10</v>
      </c>
      <c r="E64" s="110" t="str">
        <f>INDEX(product!B:B,MATCH(D64,product!A:A,0))</f>
        <v>ATIS</v>
      </c>
      <c r="F64" s="110" t="str">
        <f>INDEX(product!E:E,MATCH(D64,product!A:A,0))</f>
        <v>Window series</v>
      </c>
      <c r="G64" s="47"/>
      <c r="H64" s="104"/>
      <c r="I64" s="47"/>
      <c r="J64" s="104"/>
      <c r="K64" s="110"/>
      <c r="L64" s="104"/>
      <c r="M64" s="110" t="str">
        <f>IF(N64="","",VLOOKUP(CONCATENATE(M$3,N64),m_selling_spec!$A:$H,2,FALSE))</f>
        <v>o6.3</v>
      </c>
      <c r="N64" s="104" t="s">
        <v>4004</v>
      </c>
      <c r="O64" s="110" t="str">
        <f>IF(P64="","",VLOOKUP(CONCATENATE(O$3,P64),m_selling_spec!$A:$H,2,FALSE))</f>
        <v/>
      </c>
      <c r="P64" s="104"/>
      <c r="Q64" s="110" t="str">
        <f>IF(R64="","",VLOOKUP(CONCATENATE(Q$3,R64),m_selling_spec!$A:$H,2,FALSE))</f>
        <v/>
      </c>
      <c r="R64" s="104"/>
      <c r="S64" s="110" t="str">
        <f>IF(T64="","",VLOOKUP(CONCATENATE(S$3,T64),m_selling_spec!$A:$H,2,FALSE))</f>
        <v>o9.2</v>
      </c>
      <c r="T64" s="104" t="s">
        <v>4004</v>
      </c>
      <c r="U64" s="110"/>
      <c r="V64" s="104"/>
      <c r="W64" s="110"/>
      <c r="X64" s="104"/>
      <c r="Y64" s="110" t="str">
        <f>IF(Z64="","",VLOOKUP(CONCATENATE(Y$3,Z64),m_selling_spec!$A:$H,2,FALSE))</f>
        <v>1.3</v>
      </c>
      <c r="Z64" s="104" t="s">
        <v>483</v>
      </c>
      <c r="AA64" s="47"/>
      <c r="AB64" s="104"/>
      <c r="AC64" s="110" t="str">
        <f>IF(AD64="","",VLOOKUP(CONCATENATE(AC$3,AD64),m_selling_spec!$A:$H,2,FALSE))</f>
        <v/>
      </c>
      <c r="AD64" s="104"/>
      <c r="AE64" s="47"/>
      <c r="AF64" s="104"/>
      <c r="AG64" s="47"/>
      <c r="AH64" s="104"/>
      <c r="AI64" s="110" t="str">
        <f>IF(AJ64="","",VLOOKUP(CONCATENATE(AI$3,AJ64),m_selling_spec!$A:$H,2,FALSE))</f>
        <v/>
      </c>
      <c r="AJ64" s="104"/>
      <c r="AK64" s="110" t="str">
        <f>IF(AL64="","",VLOOKUP(CONCATENATE(AK$3,AL64),m_selling_spec!$A:$H,2,FALSE))</f>
        <v/>
      </c>
      <c r="AL64" s="104"/>
      <c r="AM64" s="47"/>
      <c r="AN64" s="104"/>
      <c r="AO64" s="47"/>
      <c r="AP64" s="104"/>
      <c r="AQ64" s="110" t="str">
        <f>IF(AR64="","",VLOOKUP(CONCATENATE(AQ$3,AR64),m_selling_spec!$A:$H,2,FALSE))</f>
        <v>10.2</v>
      </c>
      <c r="AR64" s="104" t="s">
        <v>74</v>
      </c>
      <c r="AS64" s="110" t="str">
        <f>IF(AT64="","",VLOOKUP(CONCATENATE(AS$3,AT64),m_selling_spec!$A:$H,2,FALSE))</f>
        <v/>
      </c>
      <c r="AT64" s="104"/>
      <c r="AU64" s="110" t="str">
        <f>IF(AV64="","",VLOOKUP(CONCATENATE(AU$3,AV64),m_selling_spec!$A:$H,2,FALSE))</f>
        <v/>
      </c>
      <c r="AV64" s="104"/>
      <c r="AW64" s="47"/>
      <c r="AX64" s="104"/>
      <c r="AY64" s="110" t="str">
        <f>IF(AZ64="","",VLOOKUP(CONCATENATE(AY$3,AZ64),m_selling_spec!$A:$H,2,FALSE))</f>
        <v/>
      </c>
      <c r="AZ64" s="104"/>
      <c r="BA64" s="47"/>
      <c r="BB64" s="104"/>
      <c r="BC64" s="47"/>
      <c r="BD64" s="104"/>
      <c r="BE64" s="47"/>
      <c r="BF64" s="104"/>
      <c r="BG64" s="110" t="str">
        <f>IF(BH64="","",VLOOKUP(CONCATENATE(BG$3,BH64),m_selling_spec!$A:$H,2,FALSE))</f>
        <v/>
      </c>
      <c r="BH64" s="104"/>
      <c r="BI64" s="47"/>
      <c r="BJ64" s="104"/>
      <c r="BK64" s="110" t="str">
        <f>IF(BL64="","",VLOOKUP(CONCATENATE(BK$3,BL64),m_selling_spec!$A:$H,2,FALSE))</f>
        <v/>
      </c>
      <c r="BL64" s="104"/>
      <c r="BM64" s="47"/>
      <c r="BN64" s="104"/>
      <c r="BO64" s="110" t="str">
        <f>IF(BP64="","",VLOOKUP(CONCATENATE(BO$3,BP64),m_selling_spec!$A:$H,2,FALSE))</f>
        <v/>
      </c>
      <c r="BP64" s="104"/>
      <c r="BQ64" s="47"/>
      <c r="BR64" s="104"/>
      <c r="BS64" s="47"/>
      <c r="BT64" s="104"/>
      <c r="BU64" s="47"/>
      <c r="BV64" s="104"/>
      <c r="BW64" s="47"/>
      <c r="BX64" s="104"/>
      <c r="BY64" s="47"/>
      <c r="BZ64" s="104"/>
      <c r="CA64" s="110" t="str">
        <f>IF(CB64="","",VLOOKUP(CONCATENATE(CA$3,CB64),m_selling_spec!$A:$H,2,FALSE))</f>
        <v/>
      </c>
      <c r="CB64" s="104"/>
      <c r="CC64" s="47"/>
      <c r="CD64" s="104"/>
      <c r="CE64" s="47"/>
      <c r="CF64" s="104"/>
      <c r="CG64" s="47"/>
      <c r="CH64" s="104"/>
      <c r="CI64" s="47"/>
      <c r="CJ64" s="104"/>
      <c r="CK64" s="110" t="str">
        <f>IF(CL64="","",VLOOKUP(CONCATENATE(CK$3,CL64),m_selling_spec!$A:$H,2,FALSE))</f>
        <v/>
      </c>
      <c r="CL64" s="104"/>
      <c r="CM64" s="47"/>
      <c r="CN64" s="104"/>
      <c r="CO64" s="47"/>
      <c r="CP64" s="104"/>
      <c r="CQ64" s="47"/>
      <c r="CR64" s="104"/>
      <c r="CS64" s="47"/>
      <c r="CT64" s="104"/>
      <c r="CU64" s="110" t="str">
        <f>IF(CV64="","",VLOOKUP(CONCATENATE(CU$3,CV64),m_selling_spec!$A:$H,2,FALSE))</f>
        <v/>
      </c>
      <c r="CV64" s="104"/>
      <c r="CW64" s="110" t="str">
        <f>IF(CX64="","",VLOOKUP(CONCATENATE(CW$3,CX64),m_selling_spec!$A:$H,2,FALSE))</f>
        <v>39.1</v>
      </c>
      <c r="CX64" s="104" t="s">
        <v>3779</v>
      </c>
      <c r="CY64" s="110" t="str">
        <f>IF(CZ64="","",VLOOKUP(CONCATENATE(CY$3,CZ64),m_selling_spec!$A:$H,2,FALSE))</f>
        <v/>
      </c>
      <c r="CZ64" s="104"/>
      <c r="DA64" s="110"/>
      <c r="DB64" s="104"/>
    </row>
    <row r="65" spans="1:106">
      <c r="A65" s="104" t="s">
        <v>3821</v>
      </c>
      <c r="B65" s="104"/>
      <c r="C65" s="104"/>
      <c r="D65" s="104">
        <v>10</v>
      </c>
      <c r="E65" s="110" t="str">
        <f>INDEX(product!B:B,MATCH(D65,product!A:A,0))</f>
        <v>ATIS</v>
      </c>
      <c r="F65" s="110" t="str">
        <f>INDEX(product!E:E,MATCH(D65,product!A:A,0))</f>
        <v>Window series</v>
      </c>
      <c r="G65" s="47"/>
      <c r="H65" s="104"/>
      <c r="I65" s="47"/>
      <c r="J65" s="104"/>
      <c r="K65" s="110"/>
      <c r="L65" s="104"/>
      <c r="M65" s="110" t="str">
        <f>IF(N65="","",VLOOKUP(CONCATENATE(M$3,N65),m_selling_spec!$A:$H,2,FALSE))</f>
        <v>o6.1</v>
      </c>
      <c r="N65" s="104" t="s">
        <v>3770</v>
      </c>
      <c r="O65" s="110" t="str">
        <f>IF(P65="","",VLOOKUP(CONCATENATE(O$3,P65),m_selling_spec!$A:$H,2,FALSE))</f>
        <v/>
      </c>
      <c r="P65" s="104"/>
      <c r="Q65" s="110" t="str">
        <f>IF(R65="","",VLOOKUP(CONCATENATE(Q$3,R65),m_selling_spec!$A:$H,2,FALSE))</f>
        <v/>
      </c>
      <c r="R65" s="104"/>
      <c r="S65" s="110" t="str">
        <f>IF(T65="","",VLOOKUP(CONCATENATE(S$3,T65),m_selling_spec!$A:$H,2,FALSE))</f>
        <v>o9.1</v>
      </c>
      <c r="T65" s="104" t="s">
        <v>3766</v>
      </c>
      <c r="U65" s="110"/>
      <c r="V65" s="104"/>
      <c r="W65" s="110"/>
      <c r="X65" s="104"/>
      <c r="Y65" s="110" t="str">
        <f>IF(Z65="","",VLOOKUP(CONCATENATE(Y$3,Z65),m_selling_spec!$A:$H,2,FALSE))</f>
        <v>1.3</v>
      </c>
      <c r="Z65" s="104" t="s">
        <v>483</v>
      </c>
      <c r="AA65" s="47"/>
      <c r="AB65" s="104"/>
      <c r="AC65" s="110" t="str">
        <f>IF(AD65="","",VLOOKUP(CONCATENATE(AC$3,AD65),m_selling_spec!$A:$H,2,FALSE))</f>
        <v/>
      </c>
      <c r="AD65" s="104"/>
      <c r="AE65" s="47"/>
      <c r="AF65" s="104"/>
      <c r="AG65" s="47"/>
      <c r="AH65" s="104"/>
      <c r="AI65" s="110" t="str">
        <f>IF(AJ65="","",VLOOKUP(CONCATENATE(AI$3,AJ65),m_selling_spec!$A:$H,2,FALSE))</f>
        <v/>
      </c>
      <c r="AJ65" s="104"/>
      <c r="AK65" s="110" t="str">
        <f>IF(AL65="","",VLOOKUP(CONCATENATE(AK$3,AL65),m_selling_spec!$A:$H,2,FALSE))</f>
        <v/>
      </c>
      <c r="AL65" s="104"/>
      <c r="AM65" s="47"/>
      <c r="AN65" s="104"/>
      <c r="AO65" s="47"/>
      <c r="AP65" s="104"/>
      <c r="AQ65" s="110" t="str">
        <f>IF(AR65="","",VLOOKUP(CONCATENATE(AQ$3,AR65),m_selling_spec!$A:$H,2,FALSE))</f>
        <v>10.3</v>
      </c>
      <c r="AR65" s="104" t="s">
        <v>75</v>
      </c>
      <c r="AS65" s="110" t="str">
        <f>IF(AT65="","",VLOOKUP(CONCATENATE(AS$3,AT65),m_selling_spec!$A:$H,2,FALSE))</f>
        <v/>
      </c>
      <c r="AT65" s="104"/>
      <c r="AU65" s="110" t="str">
        <f>IF(AV65="","",VLOOKUP(CONCATENATE(AU$3,AV65),m_selling_spec!$A:$H,2,FALSE))</f>
        <v/>
      </c>
      <c r="AV65" s="104"/>
      <c r="AW65" s="47"/>
      <c r="AX65" s="104"/>
      <c r="AY65" s="110" t="str">
        <f>IF(AZ65="","",VLOOKUP(CONCATENATE(AY$3,AZ65),m_selling_spec!$A:$H,2,FALSE))</f>
        <v/>
      </c>
      <c r="AZ65" s="104"/>
      <c r="BA65" s="47"/>
      <c r="BB65" s="104"/>
      <c r="BC65" s="47"/>
      <c r="BD65" s="104"/>
      <c r="BE65" s="47"/>
      <c r="BF65" s="104"/>
      <c r="BG65" s="110" t="str">
        <f>IF(BH65="","",VLOOKUP(CONCATENATE(BG$3,BH65),m_selling_spec!$A:$H,2,FALSE))</f>
        <v/>
      </c>
      <c r="BH65" s="104"/>
      <c r="BI65" s="47"/>
      <c r="BJ65" s="104"/>
      <c r="BK65" s="110" t="str">
        <f>IF(BL65="","",VLOOKUP(CONCATENATE(BK$3,BL65),m_selling_spec!$A:$H,2,FALSE))</f>
        <v/>
      </c>
      <c r="BL65" s="104"/>
      <c r="BM65" s="47"/>
      <c r="BN65" s="104"/>
      <c r="BO65" s="110" t="str">
        <f>IF(BP65="","",VLOOKUP(CONCATENATE(BO$3,BP65),m_selling_spec!$A:$H,2,FALSE))</f>
        <v/>
      </c>
      <c r="BP65" s="104"/>
      <c r="BQ65" s="47"/>
      <c r="BR65" s="104"/>
      <c r="BS65" s="47"/>
      <c r="BT65" s="104"/>
      <c r="BU65" s="47"/>
      <c r="BV65" s="104"/>
      <c r="BW65" s="47"/>
      <c r="BX65" s="104"/>
      <c r="BY65" s="47"/>
      <c r="BZ65" s="104"/>
      <c r="CA65" s="110" t="str">
        <f>IF(CB65="","",VLOOKUP(CONCATENATE(CA$3,CB65),m_selling_spec!$A:$H,2,FALSE))</f>
        <v/>
      </c>
      <c r="CB65" s="104"/>
      <c r="CC65" s="47"/>
      <c r="CD65" s="104"/>
      <c r="CE65" s="47"/>
      <c r="CF65" s="104"/>
      <c r="CG65" s="47"/>
      <c r="CH65" s="104"/>
      <c r="CI65" s="47"/>
      <c r="CJ65" s="104"/>
      <c r="CK65" s="110" t="str">
        <f>IF(CL65="","",VLOOKUP(CONCATENATE(CK$3,CL65),m_selling_spec!$A:$H,2,FALSE))</f>
        <v/>
      </c>
      <c r="CL65" s="104"/>
      <c r="CM65" s="47"/>
      <c r="CN65" s="104"/>
      <c r="CO65" s="47"/>
      <c r="CP65" s="104"/>
      <c r="CQ65" s="47"/>
      <c r="CR65" s="104"/>
      <c r="CS65" s="47"/>
      <c r="CT65" s="104"/>
      <c r="CU65" s="110" t="str">
        <f>IF(CV65="","",VLOOKUP(CONCATENATE(CU$3,CV65),m_selling_spec!$A:$H,2,FALSE))</f>
        <v/>
      </c>
      <c r="CV65" s="104"/>
      <c r="CW65" s="110" t="str">
        <f>IF(CX65="","",VLOOKUP(CONCATENATE(CW$3,CX65),m_selling_spec!$A:$H,2,FALSE))</f>
        <v>39.1</v>
      </c>
      <c r="CX65" s="104" t="s">
        <v>3779</v>
      </c>
      <c r="CY65" s="110" t="str">
        <f>IF(CZ65="","",VLOOKUP(CONCATENATE(CY$3,CZ65),m_selling_spec!$A:$H,2,FALSE))</f>
        <v/>
      </c>
      <c r="CZ65" s="104"/>
      <c r="DA65" s="110"/>
      <c r="DB65" s="104"/>
    </row>
    <row r="66" spans="1:106">
      <c r="A66" s="104" t="s">
        <v>3821</v>
      </c>
      <c r="B66" s="104"/>
      <c r="C66" s="104"/>
      <c r="D66" s="104">
        <v>10</v>
      </c>
      <c r="E66" s="110" t="str">
        <f>INDEX(product!B:B,MATCH(D66,product!A:A,0))</f>
        <v>ATIS</v>
      </c>
      <c r="F66" s="110" t="str">
        <f>INDEX(product!E:E,MATCH(D66,product!A:A,0))</f>
        <v>Window series</v>
      </c>
      <c r="G66" s="47"/>
      <c r="H66" s="104"/>
      <c r="I66" s="47"/>
      <c r="J66" s="104"/>
      <c r="K66" s="110"/>
      <c r="L66" s="104"/>
      <c r="M66" s="110" t="str">
        <f>IF(N66="","",VLOOKUP(CONCATENATE(M$3,N66),m_selling_spec!$A:$H,2,FALSE))</f>
        <v>o6.3</v>
      </c>
      <c r="N66" s="104" t="s">
        <v>4004</v>
      </c>
      <c r="O66" s="110" t="str">
        <f>IF(P66="","",VLOOKUP(CONCATENATE(O$3,P66),m_selling_spec!$A:$H,2,FALSE))</f>
        <v/>
      </c>
      <c r="P66" s="104"/>
      <c r="Q66" s="110" t="str">
        <f>IF(R66="","",VLOOKUP(CONCATENATE(Q$3,R66),m_selling_spec!$A:$H,2,FALSE))</f>
        <v/>
      </c>
      <c r="R66" s="104"/>
      <c r="S66" s="110" t="str">
        <f>IF(T66="","",VLOOKUP(CONCATENATE(S$3,T66),m_selling_spec!$A:$H,2,FALSE))</f>
        <v>o9.1</v>
      </c>
      <c r="T66" s="104" t="s">
        <v>3766</v>
      </c>
      <c r="U66" s="110"/>
      <c r="V66" s="104"/>
      <c r="W66" s="110"/>
      <c r="X66" s="104"/>
      <c r="Y66" s="110" t="str">
        <f>IF(Z66="","",VLOOKUP(CONCATENATE(Y$3,Z66),m_selling_spec!$A:$H,2,FALSE))</f>
        <v>1.3</v>
      </c>
      <c r="Z66" s="104" t="s">
        <v>483</v>
      </c>
      <c r="AA66" s="47"/>
      <c r="AB66" s="104"/>
      <c r="AC66" s="110" t="str">
        <f>IF(AD66="","",VLOOKUP(CONCATENATE(AC$3,AD66),m_selling_spec!$A:$H,2,FALSE))</f>
        <v/>
      </c>
      <c r="AD66" s="104"/>
      <c r="AE66" s="47"/>
      <c r="AF66" s="104"/>
      <c r="AG66" s="47"/>
      <c r="AH66" s="104"/>
      <c r="AI66" s="110" t="str">
        <f>IF(AJ66="","",VLOOKUP(CONCATENATE(AI$3,AJ66),m_selling_spec!$A:$H,2,FALSE))</f>
        <v/>
      </c>
      <c r="AJ66" s="104"/>
      <c r="AK66" s="110" t="str">
        <f>IF(AL66="","",VLOOKUP(CONCATENATE(AK$3,AL66),m_selling_spec!$A:$H,2,FALSE))</f>
        <v/>
      </c>
      <c r="AL66" s="104"/>
      <c r="AM66" s="47"/>
      <c r="AN66" s="104"/>
      <c r="AO66" s="47"/>
      <c r="AP66" s="104"/>
      <c r="AQ66" s="110" t="str">
        <f>IF(AR66="","",VLOOKUP(CONCATENATE(AQ$3,AR66),m_selling_spec!$A:$H,2,FALSE))</f>
        <v>10.3</v>
      </c>
      <c r="AR66" s="104" t="s">
        <v>75</v>
      </c>
      <c r="AS66" s="110" t="str">
        <f>IF(AT66="","",VLOOKUP(CONCATENATE(AS$3,AT66),m_selling_spec!$A:$H,2,FALSE))</f>
        <v/>
      </c>
      <c r="AT66" s="104"/>
      <c r="AU66" s="110" t="str">
        <f>IF(AV66="","",VLOOKUP(CONCATENATE(AU$3,AV66),m_selling_spec!$A:$H,2,FALSE))</f>
        <v/>
      </c>
      <c r="AV66" s="104"/>
      <c r="AW66" s="47"/>
      <c r="AX66" s="104"/>
      <c r="AY66" s="110" t="str">
        <f>IF(AZ66="","",VLOOKUP(CONCATENATE(AY$3,AZ66),m_selling_spec!$A:$H,2,FALSE))</f>
        <v/>
      </c>
      <c r="AZ66" s="104"/>
      <c r="BA66" s="47"/>
      <c r="BB66" s="104"/>
      <c r="BC66" s="47"/>
      <c r="BD66" s="104"/>
      <c r="BE66" s="47"/>
      <c r="BF66" s="104"/>
      <c r="BG66" s="110" t="str">
        <f>IF(BH66="","",VLOOKUP(CONCATENATE(BG$3,BH66),m_selling_spec!$A:$H,2,FALSE))</f>
        <v/>
      </c>
      <c r="BH66" s="104"/>
      <c r="BI66" s="47"/>
      <c r="BJ66" s="104"/>
      <c r="BK66" s="110" t="str">
        <f>IF(BL66="","",VLOOKUP(CONCATENATE(BK$3,BL66),m_selling_spec!$A:$H,2,FALSE))</f>
        <v/>
      </c>
      <c r="BL66" s="104"/>
      <c r="BM66" s="47"/>
      <c r="BN66" s="104"/>
      <c r="BO66" s="110" t="str">
        <f>IF(BP66="","",VLOOKUP(CONCATENATE(BO$3,BP66),m_selling_spec!$A:$H,2,FALSE))</f>
        <v/>
      </c>
      <c r="BP66" s="104"/>
      <c r="BQ66" s="47"/>
      <c r="BR66" s="104"/>
      <c r="BS66" s="47"/>
      <c r="BT66" s="104"/>
      <c r="BU66" s="47"/>
      <c r="BV66" s="104"/>
      <c r="BW66" s="47"/>
      <c r="BX66" s="104"/>
      <c r="BY66" s="47"/>
      <c r="BZ66" s="104"/>
      <c r="CA66" s="110" t="str">
        <f>IF(CB66="","",VLOOKUP(CONCATENATE(CA$3,CB66),m_selling_spec!$A:$H,2,FALSE))</f>
        <v/>
      </c>
      <c r="CB66" s="104"/>
      <c r="CC66" s="47"/>
      <c r="CD66" s="104"/>
      <c r="CE66" s="47"/>
      <c r="CF66" s="104"/>
      <c r="CG66" s="47"/>
      <c r="CH66" s="104"/>
      <c r="CI66" s="47"/>
      <c r="CJ66" s="104"/>
      <c r="CK66" s="110" t="str">
        <f>IF(CL66="","",VLOOKUP(CONCATENATE(CK$3,CL66),m_selling_spec!$A:$H,2,FALSE))</f>
        <v/>
      </c>
      <c r="CL66" s="104"/>
      <c r="CM66" s="47"/>
      <c r="CN66" s="104"/>
      <c r="CO66" s="47"/>
      <c r="CP66" s="104"/>
      <c r="CQ66" s="47"/>
      <c r="CR66" s="104"/>
      <c r="CS66" s="47"/>
      <c r="CT66" s="104"/>
      <c r="CU66" s="110" t="str">
        <f>IF(CV66="","",VLOOKUP(CONCATENATE(CU$3,CV66),m_selling_spec!$A:$H,2,FALSE))</f>
        <v/>
      </c>
      <c r="CV66" s="104"/>
      <c r="CW66" s="110" t="str">
        <f>IF(CX66="","",VLOOKUP(CONCATENATE(CW$3,CX66),m_selling_spec!$A:$H,2,FALSE))</f>
        <v>39.1</v>
      </c>
      <c r="CX66" s="104" t="s">
        <v>3779</v>
      </c>
      <c r="CY66" s="110" t="str">
        <f>IF(CZ66="","",VLOOKUP(CONCATENATE(CY$3,CZ66),m_selling_spec!$A:$H,2,FALSE))</f>
        <v/>
      </c>
      <c r="CZ66" s="104"/>
      <c r="DA66" s="110"/>
      <c r="DB66" s="104"/>
    </row>
    <row r="67" spans="1:106">
      <c r="A67" s="104" t="s">
        <v>3821</v>
      </c>
      <c r="B67" s="104"/>
      <c r="C67" s="104"/>
      <c r="D67" s="104">
        <v>10</v>
      </c>
      <c r="E67" s="110" t="str">
        <f>INDEX(product!B:B,MATCH(D67,product!A:A,0))</f>
        <v>ATIS</v>
      </c>
      <c r="F67" s="110" t="str">
        <f>INDEX(product!E:E,MATCH(D67,product!A:A,0))</f>
        <v>Window series</v>
      </c>
      <c r="G67" s="47"/>
      <c r="H67" s="104"/>
      <c r="I67" s="47"/>
      <c r="J67" s="104"/>
      <c r="K67" s="110"/>
      <c r="L67" s="104"/>
      <c r="M67" s="110" t="str">
        <f>IF(N67="","",VLOOKUP(CONCATENATE(M$3,N67),m_selling_spec!$A:$H,2,FALSE))</f>
        <v>o6.1</v>
      </c>
      <c r="N67" s="104" t="s">
        <v>3770</v>
      </c>
      <c r="O67" s="110" t="str">
        <f>IF(P67="","",VLOOKUP(CONCATENATE(O$3,P67),m_selling_spec!$A:$H,2,FALSE))</f>
        <v/>
      </c>
      <c r="P67" s="104"/>
      <c r="Q67" s="110" t="str">
        <f>IF(R67="","",VLOOKUP(CONCATENATE(Q$3,R67),m_selling_spec!$A:$H,2,FALSE))</f>
        <v/>
      </c>
      <c r="R67" s="104"/>
      <c r="S67" s="110" t="str">
        <f>IF(T67="","",VLOOKUP(CONCATENATE(S$3,T67),m_selling_spec!$A:$H,2,FALSE))</f>
        <v>o9.2</v>
      </c>
      <c r="T67" s="104" t="s">
        <v>4004</v>
      </c>
      <c r="U67" s="110"/>
      <c r="V67" s="104"/>
      <c r="W67" s="110"/>
      <c r="X67" s="104"/>
      <c r="Y67" s="110" t="str">
        <f>IF(Z67="","",VLOOKUP(CONCATENATE(Y$3,Z67),m_selling_spec!$A:$H,2,FALSE))</f>
        <v>1.3</v>
      </c>
      <c r="Z67" s="104" t="s">
        <v>483</v>
      </c>
      <c r="AA67" s="47"/>
      <c r="AB67" s="104"/>
      <c r="AC67" s="110" t="str">
        <f>IF(AD67="","",VLOOKUP(CONCATENATE(AC$3,AD67),m_selling_spec!$A:$H,2,FALSE))</f>
        <v/>
      </c>
      <c r="AD67" s="104"/>
      <c r="AE67" s="47"/>
      <c r="AF67" s="104"/>
      <c r="AG67" s="47"/>
      <c r="AH67" s="104"/>
      <c r="AI67" s="110" t="str">
        <f>IF(AJ67="","",VLOOKUP(CONCATENATE(AI$3,AJ67),m_selling_spec!$A:$H,2,FALSE))</f>
        <v/>
      </c>
      <c r="AJ67" s="104"/>
      <c r="AK67" s="110" t="str">
        <f>IF(AL67="","",VLOOKUP(CONCATENATE(AK$3,AL67),m_selling_spec!$A:$H,2,FALSE))</f>
        <v/>
      </c>
      <c r="AL67" s="104"/>
      <c r="AM67" s="47"/>
      <c r="AN67" s="104"/>
      <c r="AO67" s="47"/>
      <c r="AP67" s="104"/>
      <c r="AQ67" s="110" t="str">
        <f>IF(AR67="","",VLOOKUP(CONCATENATE(AQ$3,AR67),m_selling_spec!$A:$H,2,FALSE))</f>
        <v>10.3</v>
      </c>
      <c r="AR67" s="104" t="s">
        <v>75</v>
      </c>
      <c r="AS67" s="110" t="str">
        <f>IF(AT67="","",VLOOKUP(CONCATENATE(AS$3,AT67),m_selling_spec!$A:$H,2,FALSE))</f>
        <v/>
      </c>
      <c r="AT67" s="104"/>
      <c r="AU67" s="110" t="str">
        <f>IF(AV67="","",VLOOKUP(CONCATENATE(AU$3,AV67),m_selling_spec!$A:$H,2,FALSE))</f>
        <v/>
      </c>
      <c r="AV67" s="104"/>
      <c r="AW67" s="47"/>
      <c r="AX67" s="104"/>
      <c r="AY67" s="110" t="str">
        <f>IF(AZ67="","",VLOOKUP(CONCATENATE(AY$3,AZ67),m_selling_spec!$A:$H,2,FALSE))</f>
        <v/>
      </c>
      <c r="AZ67" s="104"/>
      <c r="BA67" s="47"/>
      <c r="BB67" s="104"/>
      <c r="BC67" s="47"/>
      <c r="BD67" s="104"/>
      <c r="BE67" s="47"/>
      <c r="BF67" s="104"/>
      <c r="BG67" s="110" t="str">
        <f>IF(BH67="","",VLOOKUP(CONCATENATE(BG$3,BH67),m_selling_spec!$A:$H,2,FALSE))</f>
        <v/>
      </c>
      <c r="BH67" s="104"/>
      <c r="BI67" s="47"/>
      <c r="BJ67" s="104"/>
      <c r="BK67" s="110" t="str">
        <f>IF(BL67="","",VLOOKUP(CONCATENATE(BK$3,BL67),m_selling_spec!$A:$H,2,FALSE))</f>
        <v/>
      </c>
      <c r="BL67" s="104"/>
      <c r="BM67" s="47"/>
      <c r="BN67" s="104"/>
      <c r="BO67" s="110" t="str">
        <f>IF(BP67="","",VLOOKUP(CONCATENATE(BO$3,BP67),m_selling_spec!$A:$H,2,FALSE))</f>
        <v/>
      </c>
      <c r="BP67" s="104"/>
      <c r="BQ67" s="47"/>
      <c r="BR67" s="104"/>
      <c r="BS67" s="47"/>
      <c r="BT67" s="104"/>
      <c r="BU67" s="47"/>
      <c r="BV67" s="104"/>
      <c r="BW67" s="47"/>
      <c r="BX67" s="104"/>
      <c r="BY67" s="47"/>
      <c r="BZ67" s="104"/>
      <c r="CA67" s="110" t="str">
        <f>IF(CB67="","",VLOOKUP(CONCATENATE(CA$3,CB67),m_selling_spec!$A:$H,2,FALSE))</f>
        <v/>
      </c>
      <c r="CB67" s="104"/>
      <c r="CC67" s="47"/>
      <c r="CD67" s="104"/>
      <c r="CE67" s="47"/>
      <c r="CF67" s="104"/>
      <c r="CG67" s="47"/>
      <c r="CH67" s="104"/>
      <c r="CI67" s="47"/>
      <c r="CJ67" s="104"/>
      <c r="CK67" s="110" t="str">
        <f>IF(CL67="","",VLOOKUP(CONCATENATE(CK$3,CL67),m_selling_spec!$A:$H,2,FALSE))</f>
        <v/>
      </c>
      <c r="CL67" s="104"/>
      <c r="CM67" s="47"/>
      <c r="CN67" s="104"/>
      <c r="CO67" s="47"/>
      <c r="CP67" s="104"/>
      <c r="CQ67" s="47"/>
      <c r="CR67" s="104"/>
      <c r="CS67" s="47"/>
      <c r="CT67" s="104"/>
      <c r="CU67" s="110" t="str">
        <f>IF(CV67="","",VLOOKUP(CONCATENATE(CU$3,CV67),m_selling_spec!$A:$H,2,FALSE))</f>
        <v/>
      </c>
      <c r="CV67" s="104"/>
      <c r="CW67" s="110" t="str">
        <f>IF(CX67="","",VLOOKUP(CONCATENATE(CW$3,CX67),m_selling_spec!$A:$H,2,FALSE))</f>
        <v>39.1</v>
      </c>
      <c r="CX67" s="104" t="s">
        <v>3779</v>
      </c>
      <c r="CY67" s="110" t="str">
        <f>IF(CZ67="","",VLOOKUP(CONCATENATE(CY$3,CZ67),m_selling_spec!$A:$H,2,FALSE))</f>
        <v/>
      </c>
      <c r="CZ67" s="104"/>
      <c r="DA67" s="110"/>
      <c r="DB67" s="104"/>
    </row>
    <row r="68" spans="1:106">
      <c r="A68" s="104" t="s">
        <v>3821</v>
      </c>
      <c r="B68" s="104"/>
      <c r="C68" s="104"/>
      <c r="D68" s="104">
        <v>10</v>
      </c>
      <c r="E68" s="110" t="str">
        <f>INDEX(product!B:B,MATCH(D68,product!A:A,0))</f>
        <v>ATIS</v>
      </c>
      <c r="F68" s="110" t="str">
        <f>INDEX(product!E:E,MATCH(D68,product!A:A,0))</f>
        <v>Window series</v>
      </c>
      <c r="G68" s="47"/>
      <c r="H68" s="104"/>
      <c r="I68" s="47"/>
      <c r="J68" s="104"/>
      <c r="K68" s="110"/>
      <c r="L68" s="104"/>
      <c r="M68" s="110" t="str">
        <f>IF(N68="","",VLOOKUP(CONCATENATE(M$3,N68),m_selling_spec!$A:$H,2,FALSE))</f>
        <v>o6.3</v>
      </c>
      <c r="N68" s="104" t="s">
        <v>4004</v>
      </c>
      <c r="O68" s="110" t="str">
        <f>IF(P68="","",VLOOKUP(CONCATENATE(O$3,P68),m_selling_spec!$A:$H,2,FALSE))</f>
        <v/>
      </c>
      <c r="P68" s="104"/>
      <c r="Q68" s="110" t="str">
        <f>IF(R68="","",VLOOKUP(CONCATENATE(Q$3,R68),m_selling_spec!$A:$H,2,FALSE))</f>
        <v/>
      </c>
      <c r="R68" s="104"/>
      <c r="S68" s="110" t="str">
        <f>IF(T68="","",VLOOKUP(CONCATENATE(S$3,T68),m_selling_spec!$A:$H,2,FALSE))</f>
        <v>o9.2</v>
      </c>
      <c r="T68" s="104" t="s">
        <v>4004</v>
      </c>
      <c r="U68" s="110"/>
      <c r="V68" s="104"/>
      <c r="W68" s="110"/>
      <c r="X68" s="104"/>
      <c r="Y68" s="110" t="str">
        <f>IF(Z68="","",VLOOKUP(CONCATENATE(Y$3,Z68),m_selling_spec!$A:$H,2,FALSE))</f>
        <v>1.3</v>
      </c>
      <c r="Z68" s="104" t="s">
        <v>483</v>
      </c>
      <c r="AA68" s="47"/>
      <c r="AB68" s="104"/>
      <c r="AC68" s="110" t="str">
        <f>IF(AD68="","",VLOOKUP(CONCATENATE(AC$3,AD68),m_selling_spec!$A:$H,2,FALSE))</f>
        <v/>
      </c>
      <c r="AD68" s="104"/>
      <c r="AE68" s="47"/>
      <c r="AF68" s="104"/>
      <c r="AG68" s="47"/>
      <c r="AH68" s="104"/>
      <c r="AI68" s="110" t="str">
        <f>IF(AJ68="","",VLOOKUP(CONCATENATE(AI$3,AJ68),m_selling_spec!$A:$H,2,FALSE))</f>
        <v/>
      </c>
      <c r="AJ68" s="104"/>
      <c r="AK68" s="110" t="str">
        <f>IF(AL68="","",VLOOKUP(CONCATENATE(AK$3,AL68),m_selling_spec!$A:$H,2,FALSE))</f>
        <v/>
      </c>
      <c r="AL68" s="104"/>
      <c r="AM68" s="47"/>
      <c r="AN68" s="104"/>
      <c r="AO68" s="47"/>
      <c r="AP68" s="104"/>
      <c r="AQ68" s="110" t="str">
        <f>IF(AR68="","",VLOOKUP(CONCATENATE(AQ$3,AR68),m_selling_spec!$A:$H,2,FALSE))</f>
        <v>10.3</v>
      </c>
      <c r="AR68" s="104" t="s">
        <v>75</v>
      </c>
      <c r="AS68" s="110" t="str">
        <f>IF(AT68="","",VLOOKUP(CONCATENATE(AS$3,AT68),m_selling_spec!$A:$H,2,FALSE))</f>
        <v/>
      </c>
      <c r="AT68" s="104"/>
      <c r="AU68" s="110" t="str">
        <f>IF(AV68="","",VLOOKUP(CONCATENATE(AU$3,AV68),m_selling_spec!$A:$H,2,FALSE))</f>
        <v/>
      </c>
      <c r="AV68" s="104"/>
      <c r="AW68" s="47"/>
      <c r="AX68" s="104"/>
      <c r="AY68" s="110" t="str">
        <f>IF(AZ68="","",VLOOKUP(CONCATENATE(AY$3,AZ68),m_selling_spec!$A:$H,2,FALSE))</f>
        <v/>
      </c>
      <c r="AZ68" s="104"/>
      <c r="BA68" s="47"/>
      <c r="BB68" s="104"/>
      <c r="BC68" s="47"/>
      <c r="BD68" s="104"/>
      <c r="BE68" s="47"/>
      <c r="BF68" s="104"/>
      <c r="BG68" s="110" t="str">
        <f>IF(BH68="","",VLOOKUP(CONCATENATE(BG$3,BH68),m_selling_spec!$A:$H,2,FALSE))</f>
        <v/>
      </c>
      <c r="BH68" s="104"/>
      <c r="BI68" s="47"/>
      <c r="BJ68" s="104"/>
      <c r="BK68" s="110" t="str">
        <f>IF(BL68="","",VLOOKUP(CONCATENATE(BK$3,BL68),m_selling_spec!$A:$H,2,FALSE))</f>
        <v/>
      </c>
      <c r="BL68" s="104"/>
      <c r="BM68" s="47"/>
      <c r="BN68" s="104"/>
      <c r="BO68" s="110" t="str">
        <f>IF(BP68="","",VLOOKUP(CONCATENATE(BO$3,BP68),m_selling_spec!$A:$H,2,FALSE))</f>
        <v/>
      </c>
      <c r="BP68" s="104"/>
      <c r="BQ68" s="47"/>
      <c r="BR68" s="104"/>
      <c r="BS68" s="47"/>
      <c r="BT68" s="104"/>
      <c r="BU68" s="47"/>
      <c r="BV68" s="104"/>
      <c r="BW68" s="47"/>
      <c r="BX68" s="104"/>
      <c r="BY68" s="47"/>
      <c r="BZ68" s="104"/>
      <c r="CA68" s="110" t="str">
        <f>IF(CB68="","",VLOOKUP(CONCATENATE(CA$3,CB68),m_selling_spec!$A:$H,2,FALSE))</f>
        <v/>
      </c>
      <c r="CB68" s="104"/>
      <c r="CC68" s="47"/>
      <c r="CD68" s="104"/>
      <c r="CE68" s="47"/>
      <c r="CF68" s="104"/>
      <c r="CG68" s="47"/>
      <c r="CH68" s="104"/>
      <c r="CI68" s="47"/>
      <c r="CJ68" s="104"/>
      <c r="CK68" s="110" t="str">
        <f>IF(CL68="","",VLOOKUP(CONCATENATE(CK$3,CL68),m_selling_spec!$A:$H,2,FALSE))</f>
        <v/>
      </c>
      <c r="CL68" s="104"/>
      <c r="CM68" s="47"/>
      <c r="CN68" s="104"/>
      <c r="CO68" s="47"/>
      <c r="CP68" s="104"/>
      <c r="CQ68" s="47"/>
      <c r="CR68" s="104"/>
      <c r="CS68" s="47"/>
      <c r="CT68" s="104"/>
      <c r="CU68" s="110" t="str">
        <f>IF(CV68="","",VLOOKUP(CONCATENATE(CU$3,CV68),m_selling_spec!$A:$H,2,FALSE))</f>
        <v/>
      </c>
      <c r="CV68" s="104"/>
      <c r="CW68" s="110" t="str">
        <f>IF(CX68="","",VLOOKUP(CONCATENATE(CW$3,CX68),m_selling_spec!$A:$H,2,FALSE))</f>
        <v>39.1</v>
      </c>
      <c r="CX68" s="104" t="s">
        <v>3779</v>
      </c>
      <c r="CY68" s="110" t="str">
        <f>IF(CZ68="","",VLOOKUP(CONCATENATE(CY$3,CZ68),m_selling_spec!$A:$H,2,FALSE))</f>
        <v/>
      </c>
      <c r="CZ68" s="104"/>
      <c r="DA68" s="110"/>
      <c r="DB68" s="104"/>
    </row>
    <row r="69" spans="1:106">
      <c r="A69" s="238" t="s">
        <v>3822</v>
      </c>
      <c r="B69" s="104"/>
      <c r="C69" s="104"/>
      <c r="D69" s="104">
        <v>10</v>
      </c>
      <c r="E69" s="110" t="str">
        <f>INDEX(product!B:B,MATCH(D69,product!A:A,0))</f>
        <v>ATIS</v>
      </c>
      <c r="F69" s="110" t="str">
        <f>INDEX(product!E:E,MATCH(D69,product!A:A,0))</f>
        <v>Window series</v>
      </c>
      <c r="G69" s="47"/>
      <c r="H69" s="104"/>
      <c r="I69" s="47"/>
      <c r="J69" s="104"/>
      <c r="K69" s="110"/>
      <c r="L69" s="104"/>
      <c r="M69" s="110" t="str">
        <f>IF(N69="","",VLOOKUP(CONCATENATE(M$3,N69),m_selling_spec!$A:$H,2,FALSE))</f>
        <v>o6.1</v>
      </c>
      <c r="N69" s="104" t="s">
        <v>3770</v>
      </c>
      <c r="O69" s="110" t="str">
        <f>IF(P69="","",VLOOKUP(CONCATENATE(O$3,P69),m_selling_spec!$A:$H,2,FALSE))</f>
        <v/>
      </c>
      <c r="P69" s="104"/>
      <c r="Q69" s="110" t="str">
        <f>IF(R69="","",VLOOKUP(CONCATENATE(Q$3,R69),m_selling_spec!$A:$H,2,FALSE))</f>
        <v/>
      </c>
      <c r="R69" s="104"/>
      <c r="S69" s="110" t="str">
        <f>IF(T69="","",VLOOKUP(CONCATENATE(S$3,T69),m_selling_spec!$A:$H,2,FALSE))</f>
        <v>o9.1</v>
      </c>
      <c r="T69" s="104" t="s">
        <v>3766</v>
      </c>
      <c r="U69" s="110"/>
      <c r="V69" s="104"/>
      <c r="W69" s="110"/>
      <c r="X69" s="104"/>
      <c r="Y69" s="110" t="str">
        <f>IF(Z69="","",VLOOKUP(CONCATENATE(Y$3,Z69),m_selling_spec!$A:$H,2,FALSE))</f>
        <v>1.3</v>
      </c>
      <c r="Z69" s="104" t="s">
        <v>483</v>
      </c>
      <c r="AA69" s="47"/>
      <c r="AB69" s="104"/>
      <c r="AC69" s="110" t="str">
        <f>IF(AD69="","",VLOOKUP(CONCATENATE(AC$3,AD69),m_selling_spec!$A:$H,2,FALSE))</f>
        <v/>
      </c>
      <c r="AD69" s="104"/>
      <c r="AE69" s="47"/>
      <c r="AF69" s="104"/>
      <c r="AG69" s="47"/>
      <c r="AH69" s="104"/>
      <c r="AI69" s="110" t="str">
        <f>IF(AJ69="","",VLOOKUP(CONCATENATE(AI$3,AJ69),m_selling_spec!$A:$H,2,FALSE))</f>
        <v/>
      </c>
      <c r="AJ69" s="104"/>
      <c r="AK69" s="110" t="str">
        <f>IF(AL69="","",VLOOKUP(CONCATENATE(AK$3,AL69),m_selling_spec!$A:$H,2,FALSE))</f>
        <v/>
      </c>
      <c r="AL69" s="104"/>
      <c r="AM69" s="47"/>
      <c r="AN69" s="104"/>
      <c r="AO69" s="47"/>
      <c r="AP69" s="104"/>
      <c r="AQ69" s="110" t="str">
        <f>IF(AR69="","",VLOOKUP(CONCATENATE(AQ$3,AR69),m_selling_spec!$A:$H,2,FALSE))</f>
        <v>10.2</v>
      </c>
      <c r="AR69" s="104" t="s">
        <v>74</v>
      </c>
      <c r="AS69" s="110" t="str">
        <f>IF(AT69="","",VLOOKUP(CONCATENATE(AS$3,AT69),m_selling_spec!$A:$H,2,FALSE))</f>
        <v/>
      </c>
      <c r="AT69" s="104"/>
      <c r="AU69" s="110" t="str">
        <f>IF(AV69="","",VLOOKUP(CONCATENATE(AU$3,AV69),m_selling_spec!$A:$H,2,FALSE))</f>
        <v/>
      </c>
      <c r="AV69" s="104"/>
      <c r="AW69" s="47"/>
      <c r="AX69" s="104"/>
      <c r="AY69" s="110" t="str">
        <f>IF(AZ69="","",VLOOKUP(CONCATENATE(AY$3,AZ69),m_selling_spec!$A:$H,2,FALSE))</f>
        <v/>
      </c>
      <c r="AZ69" s="104"/>
      <c r="BA69" s="47"/>
      <c r="BB69" s="104"/>
      <c r="BC69" s="47"/>
      <c r="BD69" s="104"/>
      <c r="BE69" s="47"/>
      <c r="BF69" s="104"/>
      <c r="BG69" s="110" t="str">
        <f>IF(BH69="","",VLOOKUP(CONCATENATE(BG$3,BH69),m_selling_spec!$A:$H,2,FALSE))</f>
        <v/>
      </c>
      <c r="BH69" s="104"/>
      <c r="BI69" s="47"/>
      <c r="BJ69" s="104"/>
      <c r="BK69" s="110" t="str">
        <f>IF(BL69="","",VLOOKUP(CONCATENATE(BK$3,BL69),m_selling_spec!$A:$H,2,FALSE))</f>
        <v/>
      </c>
      <c r="BL69" s="104"/>
      <c r="BM69" s="47"/>
      <c r="BN69" s="104"/>
      <c r="BO69" s="110" t="str">
        <f>IF(BP69="","",VLOOKUP(CONCATENATE(BO$3,BP69),m_selling_spec!$A:$H,2,FALSE))</f>
        <v/>
      </c>
      <c r="BP69" s="104"/>
      <c r="BQ69" s="47"/>
      <c r="BR69" s="104"/>
      <c r="BS69" s="47"/>
      <c r="BT69" s="104"/>
      <c r="BU69" s="47"/>
      <c r="BV69" s="104"/>
      <c r="BW69" s="47"/>
      <c r="BX69" s="104"/>
      <c r="BY69" s="47"/>
      <c r="BZ69" s="104"/>
      <c r="CA69" s="110" t="str">
        <f>IF(CB69="","",VLOOKUP(CONCATENATE(CA$3,CB69),m_selling_spec!$A:$H,2,FALSE))</f>
        <v/>
      </c>
      <c r="CB69" s="104"/>
      <c r="CC69" s="47"/>
      <c r="CD69" s="104"/>
      <c r="CE69" s="47"/>
      <c r="CF69" s="104"/>
      <c r="CG69" s="47"/>
      <c r="CH69" s="104"/>
      <c r="CI69" s="47"/>
      <c r="CJ69" s="104"/>
      <c r="CK69" s="110" t="str">
        <f>IF(CL69="","",VLOOKUP(CONCATENATE(CK$3,CL69),m_selling_spec!$A:$H,2,FALSE))</f>
        <v/>
      </c>
      <c r="CL69" s="104"/>
      <c r="CM69" s="47"/>
      <c r="CN69" s="104"/>
      <c r="CO69" s="47"/>
      <c r="CP69" s="104"/>
      <c r="CQ69" s="47"/>
      <c r="CR69" s="104"/>
      <c r="CS69" s="47"/>
      <c r="CT69" s="104"/>
      <c r="CU69" s="110" t="str">
        <f>IF(CV69="","",VLOOKUP(CONCATENATE(CU$3,CV69),m_selling_spec!$A:$H,2,FALSE))</f>
        <v/>
      </c>
      <c r="CV69" s="104"/>
      <c r="CW69" s="110" t="str">
        <f>IF(CX69="","",VLOOKUP(CONCATENATE(CW$3,CX69),m_selling_spec!$A:$H,2,FALSE))</f>
        <v>39.2</v>
      </c>
      <c r="CX69" s="104" t="s">
        <v>3780</v>
      </c>
      <c r="CY69" s="110" t="str">
        <f>IF(CZ69="","",VLOOKUP(CONCATENATE(CY$3,CZ69),m_selling_spec!$A:$H,2,FALSE))</f>
        <v/>
      </c>
      <c r="CZ69" s="104"/>
      <c r="DA69" s="110"/>
      <c r="DB69" s="104"/>
    </row>
    <row r="70" spans="1:106">
      <c r="A70" s="238" t="s">
        <v>3822</v>
      </c>
      <c r="B70" s="104"/>
      <c r="C70" s="104"/>
      <c r="D70" s="104">
        <v>10</v>
      </c>
      <c r="E70" s="110" t="str">
        <f>INDEX(product!B:B,MATCH(D70,product!A:A,0))</f>
        <v>ATIS</v>
      </c>
      <c r="F70" s="110" t="str">
        <f>INDEX(product!E:E,MATCH(D70,product!A:A,0))</f>
        <v>Window series</v>
      </c>
      <c r="G70" s="47"/>
      <c r="H70" s="104"/>
      <c r="I70" s="47"/>
      <c r="J70" s="104"/>
      <c r="K70" s="110"/>
      <c r="L70" s="104"/>
      <c r="M70" s="110" t="str">
        <f>IF(N70="","",VLOOKUP(CONCATENATE(M$3,N70),m_selling_spec!$A:$H,2,FALSE))</f>
        <v>o6.3</v>
      </c>
      <c r="N70" s="104" t="s">
        <v>4004</v>
      </c>
      <c r="O70" s="110" t="str">
        <f>IF(P70="","",VLOOKUP(CONCATENATE(O$3,P70),m_selling_spec!$A:$H,2,FALSE))</f>
        <v/>
      </c>
      <c r="P70" s="104"/>
      <c r="Q70" s="110" t="str">
        <f>IF(R70="","",VLOOKUP(CONCATENATE(Q$3,R70),m_selling_spec!$A:$H,2,FALSE))</f>
        <v/>
      </c>
      <c r="R70" s="104"/>
      <c r="S70" s="110" t="str">
        <f>IF(T70="","",VLOOKUP(CONCATENATE(S$3,T70),m_selling_spec!$A:$H,2,FALSE))</f>
        <v>o9.1</v>
      </c>
      <c r="T70" s="104" t="s">
        <v>3766</v>
      </c>
      <c r="U70" s="110"/>
      <c r="V70" s="104"/>
      <c r="W70" s="110" t="str">
        <f>IF(X70="","",VLOOKUP(CONCATENATE(W$3,X70),m_selling_spec!$A:$H,2,FALSE))</f>
        <v>o11.1</v>
      </c>
      <c r="X70" s="104" t="s">
        <v>4044</v>
      </c>
      <c r="Y70" s="110" t="str">
        <f>IF(Z70="","",VLOOKUP(CONCATENATE(Y$3,Z70),m_selling_spec!$A:$H,2,FALSE))</f>
        <v>1.3</v>
      </c>
      <c r="Z70" s="104" t="s">
        <v>483</v>
      </c>
      <c r="AA70" s="47"/>
      <c r="AB70" s="104"/>
      <c r="AC70" s="110" t="str">
        <f>IF(AD70="","",VLOOKUP(CONCATENATE(AC$3,AD70),m_selling_spec!$A:$H,2,FALSE))</f>
        <v/>
      </c>
      <c r="AD70" s="104"/>
      <c r="AE70" s="47"/>
      <c r="AF70" s="104"/>
      <c r="AG70" s="47"/>
      <c r="AH70" s="104"/>
      <c r="AI70" s="110" t="str">
        <f>IF(AJ70="","",VLOOKUP(CONCATENATE(AI$3,AJ70),m_selling_spec!$A:$H,2,FALSE))</f>
        <v/>
      </c>
      <c r="AJ70" s="104"/>
      <c r="AK70" s="110" t="str">
        <f>IF(AL70="","",VLOOKUP(CONCATENATE(AK$3,AL70),m_selling_spec!$A:$H,2,FALSE))</f>
        <v/>
      </c>
      <c r="AL70" s="104"/>
      <c r="AM70" s="47"/>
      <c r="AN70" s="104"/>
      <c r="AO70" s="47"/>
      <c r="AP70" s="104"/>
      <c r="AQ70" s="110" t="str">
        <f>IF(AR70="","",VLOOKUP(CONCATENATE(AQ$3,AR70),m_selling_spec!$A:$H,2,FALSE))</f>
        <v>10.2</v>
      </c>
      <c r="AR70" s="104" t="s">
        <v>74</v>
      </c>
      <c r="AS70" s="110" t="str">
        <f>IF(AT70="","",VLOOKUP(CONCATENATE(AS$3,AT70),m_selling_spec!$A:$H,2,FALSE))</f>
        <v/>
      </c>
      <c r="AT70" s="104"/>
      <c r="AU70" s="110" t="str">
        <f>IF(AV70="","",VLOOKUP(CONCATENATE(AU$3,AV70),m_selling_spec!$A:$H,2,FALSE))</f>
        <v/>
      </c>
      <c r="AV70" s="104"/>
      <c r="AW70" s="47"/>
      <c r="AX70" s="104"/>
      <c r="AY70" s="110" t="str">
        <f>IF(AZ70="","",VLOOKUP(CONCATENATE(AY$3,AZ70),m_selling_spec!$A:$H,2,FALSE))</f>
        <v/>
      </c>
      <c r="AZ70" s="104"/>
      <c r="BA70" s="47"/>
      <c r="BB70" s="104"/>
      <c r="BC70" s="47"/>
      <c r="BD70" s="104"/>
      <c r="BE70" s="47"/>
      <c r="BF70" s="104"/>
      <c r="BG70" s="110" t="str">
        <f>IF(BH70="","",VLOOKUP(CONCATENATE(BG$3,BH70),m_selling_spec!$A:$H,2,FALSE))</f>
        <v/>
      </c>
      <c r="BH70" s="104"/>
      <c r="BI70" s="47"/>
      <c r="BJ70" s="104"/>
      <c r="BK70" s="110" t="str">
        <f>IF(BL70="","",VLOOKUP(CONCATENATE(BK$3,BL70),m_selling_spec!$A:$H,2,FALSE))</f>
        <v/>
      </c>
      <c r="BL70" s="104"/>
      <c r="BM70" s="47"/>
      <c r="BN70" s="104"/>
      <c r="BO70" s="110" t="str">
        <f>IF(BP70="","",VLOOKUP(CONCATENATE(BO$3,BP70),m_selling_spec!$A:$H,2,FALSE))</f>
        <v/>
      </c>
      <c r="BP70" s="104"/>
      <c r="BQ70" s="47"/>
      <c r="BR70" s="104"/>
      <c r="BS70" s="47"/>
      <c r="BT70" s="104"/>
      <c r="BU70" s="47"/>
      <c r="BV70" s="104"/>
      <c r="BW70" s="47"/>
      <c r="BX70" s="104"/>
      <c r="BY70" s="47"/>
      <c r="BZ70" s="104"/>
      <c r="CA70" s="110" t="str">
        <f>IF(CB70="","",VLOOKUP(CONCATENATE(CA$3,CB70),m_selling_spec!$A:$H,2,FALSE))</f>
        <v/>
      </c>
      <c r="CB70" s="104"/>
      <c r="CC70" s="47"/>
      <c r="CD70" s="104"/>
      <c r="CE70" s="47"/>
      <c r="CF70" s="104"/>
      <c r="CG70" s="47"/>
      <c r="CH70" s="104"/>
      <c r="CI70" s="47"/>
      <c r="CJ70" s="104"/>
      <c r="CK70" s="110" t="str">
        <f>IF(CL70="","",VLOOKUP(CONCATENATE(CK$3,CL70),m_selling_spec!$A:$H,2,FALSE))</f>
        <v/>
      </c>
      <c r="CL70" s="104"/>
      <c r="CM70" s="47"/>
      <c r="CN70" s="104"/>
      <c r="CO70" s="47"/>
      <c r="CP70" s="104"/>
      <c r="CQ70" s="47"/>
      <c r="CR70" s="104"/>
      <c r="CS70" s="47"/>
      <c r="CT70" s="104"/>
      <c r="CU70" s="110" t="str">
        <f>IF(CV70="","",VLOOKUP(CONCATENATE(CU$3,CV70),m_selling_spec!$A:$H,2,FALSE))</f>
        <v/>
      </c>
      <c r="CV70" s="104"/>
      <c r="CW70" s="110" t="str">
        <f>IF(CX70="","",VLOOKUP(CONCATENATE(CW$3,CX70),m_selling_spec!$A:$H,2,FALSE))</f>
        <v>39.2</v>
      </c>
      <c r="CX70" s="104" t="s">
        <v>3780</v>
      </c>
      <c r="CY70" s="110" t="str">
        <f>IF(CZ70="","",VLOOKUP(CONCATENATE(CY$3,CZ70),m_selling_spec!$A:$H,2,FALSE))</f>
        <v/>
      </c>
      <c r="CZ70" s="104"/>
      <c r="DA70" s="110"/>
      <c r="DB70" s="104"/>
    </row>
    <row r="71" spans="1:106">
      <c r="A71" s="238" t="s">
        <v>3822</v>
      </c>
      <c r="B71" s="104"/>
      <c r="C71" s="104"/>
      <c r="D71" s="104">
        <v>10</v>
      </c>
      <c r="E71" s="110" t="str">
        <f>INDEX(product!B:B,MATCH(D71,product!A:A,0))</f>
        <v>ATIS</v>
      </c>
      <c r="F71" s="110" t="str">
        <f>INDEX(product!E:E,MATCH(D71,product!A:A,0))</f>
        <v>Window series</v>
      </c>
      <c r="G71" s="47"/>
      <c r="H71" s="104"/>
      <c r="I71" s="47"/>
      <c r="J71" s="104"/>
      <c r="K71" s="110"/>
      <c r="L71" s="104"/>
      <c r="M71" s="110" t="str">
        <f>IF(N71="","",VLOOKUP(CONCATENATE(M$3,N71),m_selling_spec!$A:$H,2,FALSE))</f>
        <v>o6.1</v>
      </c>
      <c r="N71" s="104" t="s">
        <v>3770</v>
      </c>
      <c r="O71" s="110" t="str">
        <f>IF(P71="","",VLOOKUP(CONCATENATE(O$3,P71),m_selling_spec!$A:$H,2,FALSE))</f>
        <v/>
      </c>
      <c r="P71" s="104"/>
      <c r="Q71" s="110" t="str">
        <f>IF(R71="","",VLOOKUP(CONCATENATE(Q$3,R71),m_selling_spec!$A:$H,2,FALSE))</f>
        <v/>
      </c>
      <c r="R71" s="104"/>
      <c r="S71" s="110" t="str">
        <f>IF(T71="","",VLOOKUP(CONCATENATE(S$3,T71),m_selling_spec!$A:$H,2,FALSE))</f>
        <v>o9.2</v>
      </c>
      <c r="T71" s="104" t="s">
        <v>4004</v>
      </c>
      <c r="U71" s="110"/>
      <c r="V71" s="104"/>
      <c r="W71" s="110"/>
      <c r="X71" s="104"/>
      <c r="Y71" s="110" t="str">
        <f>IF(Z71="","",VLOOKUP(CONCATENATE(Y$3,Z71),m_selling_spec!$A:$H,2,FALSE))</f>
        <v>1.3</v>
      </c>
      <c r="Z71" s="104" t="s">
        <v>483</v>
      </c>
      <c r="AA71" s="47"/>
      <c r="AB71" s="104"/>
      <c r="AC71" s="110" t="str">
        <f>IF(AD71="","",VLOOKUP(CONCATENATE(AC$3,AD71),m_selling_spec!$A:$H,2,FALSE))</f>
        <v/>
      </c>
      <c r="AD71" s="104"/>
      <c r="AE71" s="47"/>
      <c r="AF71" s="104"/>
      <c r="AG71" s="47"/>
      <c r="AH71" s="104"/>
      <c r="AI71" s="110" t="str">
        <f>IF(AJ71="","",VLOOKUP(CONCATENATE(AI$3,AJ71),m_selling_spec!$A:$H,2,FALSE))</f>
        <v/>
      </c>
      <c r="AJ71" s="104"/>
      <c r="AK71" s="110" t="str">
        <f>IF(AL71="","",VLOOKUP(CONCATENATE(AK$3,AL71),m_selling_spec!$A:$H,2,FALSE))</f>
        <v/>
      </c>
      <c r="AL71" s="104"/>
      <c r="AM71" s="47"/>
      <c r="AN71" s="104"/>
      <c r="AO71" s="47"/>
      <c r="AP71" s="104"/>
      <c r="AQ71" s="110" t="str">
        <f>IF(AR71="","",VLOOKUP(CONCATENATE(AQ$3,AR71),m_selling_spec!$A:$H,2,FALSE))</f>
        <v>10.2</v>
      </c>
      <c r="AR71" s="104" t="s">
        <v>74</v>
      </c>
      <c r="AS71" s="110" t="str">
        <f>IF(AT71="","",VLOOKUP(CONCATENATE(AS$3,AT71),m_selling_spec!$A:$H,2,FALSE))</f>
        <v/>
      </c>
      <c r="AT71" s="104"/>
      <c r="AU71" s="110" t="str">
        <f>IF(AV71="","",VLOOKUP(CONCATENATE(AU$3,AV71),m_selling_spec!$A:$H,2,FALSE))</f>
        <v/>
      </c>
      <c r="AV71" s="104"/>
      <c r="AW71" s="47"/>
      <c r="AX71" s="104"/>
      <c r="AY71" s="110" t="str">
        <f>IF(AZ71="","",VLOOKUP(CONCATENATE(AY$3,AZ71),m_selling_spec!$A:$H,2,FALSE))</f>
        <v/>
      </c>
      <c r="AZ71" s="104"/>
      <c r="BA71" s="47"/>
      <c r="BB71" s="104"/>
      <c r="BC71" s="47"/>
      <c r="BD71" s="104"/>
      <c r="BE71" s="47"/>
      <c r="BF71" s="104"/>
      <c r="BG71" s="110" t="str">
        <f>IF(BH71="","",VLOOKUP(CONCATENATE(BG$3,BH71),m_selling_spec!$A:$H,2,FALSE))</f>
        <v/>
      </c>
      <c r="BH71" s="104"/>
      <c r="BI71" s="47"/>
      <c r="BJ71" s="104"/>
      <c r="BK71" s="110" t="str">
        <f>IF(BL71="","",VLOOKUP(CONCATENATE(BK$3,BL71),m_selling_spec!$A:$H,2,FALSE))</f>
        <v/>
      </c>
      <c r="BL71" s="104"/>
      <c r="BM71" s="47"/>
      <c r="BN71" s="104"/>
      <c r="BO71" s="110" t="str">
        <f>IF(BP71="","",VLOOKUP(CONCATENATE(BO$3,BP71),m_selling_spec!$A:$H,2,FALSE))</f>
        <v/>
      </c>
      <c r="BP71" s="104"/>
      <c r="BQ71" s="47"/>
      <c r="BR71" s="104"/>
      <c r="BS71" s="47"/>
      <c r="BT71" s="104"/>
      <c r="BU71" s="47"/>
      <c r="BV71" s="104"/>
      <c r="BW71" s="47"/>
      <c r="BX71" s="104"/>
      <c r="BY71" s="47"/>
      <c r="BZ71" s="104"/>
      <c r="CA71" s="110" t="str">
        <f>IF(CB71="","",VLOOKUP(CONCATENATE(CA$3,CB71),m_selling_spec!$A:$H,2,FALSE))</f>
        <v/>
      </c>
      <c r="CB71" s="104"/>
      <c r="CC71" s="47"/>
      <c r="CD71" s="104"/>
      <c r="CE71" s="47"/>
      <c r="CF71" s="104"/>
      <c r="CG71" s="47"/>
      <c r="CH71" s="104"/>
      <c r="CI71" s="47"/>
      <c r="CJ71" s="104"/>
      <c r="CK71" s="110" t="str">
        <f>IF(CL71="","",VLOOKUP(CONCATENATE(CK$3,CL71),m_selling_spec!$A:$H,2,FALSE))</f>
        <v/>
      </c>
      <c r="CL71" s="104"/>
      <c r="CM71" s="47"/>
      <c r="CN71" s="104"/>
      <c r="CO71" s="47"/>
      <c r="CP71" s="104"/>
      <c r="CQ71" s="47"/>
      <c r="CR71" s="104"/>
      <c r="CS71" s="47"/>
      <c r="CT71" s="104"/>
      <c r="CU71" s="110" t="str">
        <f>IF(CV71="","",VLOOKUP(CONCATENATE(CU$3,CV71),m_selling_spec!$A:$H,2,FALSE))</f>
        <v/>
      </c>
      <c r="CV71" s="104"/>
      <c r="CW71" s="110" t="str">
        <f>IF(CX71="","",VLOOKUP(CONCATENATE(CW$3,CX71),m_selling_spec!$A:$H,2,FALSE))</f>
        <v>39.2</v>
      </c>
      <c r="CX71" s="104" t="s">
        <v>3780</v>
      </c>
      <c r="CY71" s="110" t="str">
        <f>IF(CZ71="","",VLOOKUP(CONCATENATE(CY$3,CZ71),m_selling_spec!$A:$H,2,FALSE))</f>
        <v/>
      </c>
      <c r="CZ71" s="104"/>
      <c r="DA71" s="110"/>
      <c r="DB71" s="104"/>
    </row>
    <row r="72" spans="1:106">
      <c r="A72" s="238" t="s">
        <v>3822</v>
      </c>
      <c r="B72" s="104"/>
      <c r="C72" s="104"/>
      <c r="D72" s="104">
        <v>10</v>
      </c>
      <c r="E72" s="110" t="str">
        <f>INDEX(product!B:B,MATCH(D72,product!A:A,0))</f>
        <v>ATIS</v>
      </c>
      <c r="F72" s="110" t="str">
        <f>INDEX(product!E:E,MATCH(D72,product!A:A,0))</f>
        <v>Window series</v>
      </c>
      <c r="G72" s="47"/>
      <c r="H72" s="104"/>
      <c r="I72" s="47"/>
      <c r="J72" s="104"/>
      <c r="K72" s="110"/>
      <c r="L72" s="104"/>
      <c r="M72" s="110" t="str">
        <f>IF(N72="","",VLOOKUP(CONCATENATE(M$3,N72),m_selling_spec!$A:$H,2,FALSE))</f>
        <v>o6.3</v>
      </c>
      <c r="N72" s="104" t="s">
        <v>4004</v>
      </c>
      <c r="O72" s="110" t="str">
        <f>IF(P72="","",VLOOKUP(CONCATENATE(O$3,P72),m_selling_spec!$A:$H,2,FALSE))</f>
        <v/>
      </c>
      <c r="P72" s="104"/>
      <c r="Q72" s="110" t="str">
        <f>IF(R72="","",VLOOKUP(CONCATENATE(Q$3,R72),m_selling_spec!$A:$H,2,FALSE))</f>
        <v/>
      </c>
      <c r="R72" s="104"/>
      <c r="S72" s="110" t="str">
        <f>IF(T72="","",VLOOKUP(CONCATENATE(S$3,T72),m_selling_spec!$A:$H,2,FALSE))</f>
        <v>o9.2</v>
      </c>
      <c r="T72" s="104" t="s">
        <v>4004</v>
      </c>
      <c r="U72" s="110"/>
      <c r="V72" s="104"/>
      <c r="W72" s="110" t="str">
        <f>IF(X72="","",VLOOKUP(CONCATENATE(W$3,X72),m_selling_spec!$A:$H,2,FALSE))</f>
        <v>o11.1</v>
      </c>
      <c r="X72" s="104" t="s">
        <v>4044</v>
      </c>
      <c r="Y72" s="110" t="str">
        <f>IF(Z72="","",VLOOKUP(CONCATENATE(Y$3,Z72),m_selling_spec!$A:$H,2,FALSE))</f>
        <v>1.3</v>
      </c>
      <c r="Z72" s="104" t="s">
        <v>483</v>
      </c>
      <c r="AA72" s="47"/>
      <c r="AB72" s="104"/>
      <c r="AC72" s="110" t="str">
        <f>IF(AD72="","",VLOOKUP(CONCATENATE(AC$3,AD72),m_selling_spec!$A:$H,2,FALSE))</f>
        <v/>
      </c>
      <c r="AD72" s="104"/>
      <c r="AE72" s="47"/>
      <c r="AF72" s="104"/>
      <c r="AG72" s="47"/>
      <c r="AH72" s="104"/>
      <c r="AI72" s="110" t="str">
        <f>IF(AJ72="","",VLOOKUP(CONCATENATE(AI$3,AJ72),m_selling_spec!$A:$H,2,FALSE))</f>
        <v/>
      </c>
      <c r="AJ72" s="104"/>
      <c r="AK72" s="110" t="str">
        <f>IF(AL72="","",VLOOKUP(CONCATENATE(AK$3,AL72),m_selling_spec!$A:$H,2,FALSE))</f>
        <v/>
      </c>
      <c r="AL72" s="104"/>
      <c r="AM72" s="47"/>
      <c r="AN72" s="104"/>
      <c r="AO72" s="47"/>
      <c r="AP72" s="104"/>
      <c r="AQ72" s="110" t="str">
        <f>IF(AR72="","",VLOOKUP(CONCATENATE(AQ$3,AR72),m_selling_spec!$A:$H,2,FALSE))</f>
        <v>10.2</v>
      </c>
      <c r="AR72" s="104" t="s">
        <v>74</v>
      </c>
      <c r="AS72" s="110" t="str">
        <f>IF(AT72="","",VLOOKUP(CONCATENATE(AS$3,AT72),m_selling_spec!$A:$H,2,FALSE))</f>
        <v/>
      </c>
      <c r="AT72" s="104"/>
      <c r="AU72" s="110" t="str">
        <f>IF(AV72="","",VLOOKUP(CONCATENATE(AU$3,AV72),m_selling_spec!$A:$H,2,FALSE))</f>
        <v/>
      </c>
      <c r="AV72" s="104"/>
      <c r="AW72" s="47"/>
      <c r="AX72" s="104"/>
      <c r="AY72" s="110" t="str">
        <f>IF(AZ72="","",VLOOKUP(CONCATENATE(AY$3,AZ72),m_selling_spec!$A:$H,2,FALSE))</f>
        <v/>
      </c>
      <c r="AZ72" s="104"/>
      <c r="BA72" s="47"/>
      <c r="BB72" s="104"/>
      <c r="BC72" s="47"/>
      <c r="BD72" s="104"/>
      <c r="BE72" s="47"/>
      <c r="BF72" s="104"/>
      <c r="BG72" s="110" t="str">
        <f>IF(BH72="","",VLOOKUP(CONCATENATE(BG$3,BH72),m_selling_spec!$A:$H,2,FALSE))</f>
        <v/>
      </c>
      <c r="BH72" s="104"/>
      <c r="BI72" s="47"/>
      <c r="BJ72" s="104"/>
      <c r="BK72" s="110" t="str">
        <f>IF(BL72="","",VLOOKUP(CONCATENATE(BK$3,BL72),m_selling_spec!$A:$H,2,FALSE))</f>
        <v/>
      </c>
      <c r="BL72" s="104"/>
      <c r="BM72" s="47"/>
      <c r="BN72" s="104"/>
      <c r="BO72" s="110" t="str">
        <f>IF(BP72="","",VLOOKUP(CONCATENATE(BO$3,BP72),m_selling_spec!$A:$H,2,FALSE))</f>
        <v/>
      </c>
      <c r="BP72" s="104"/>
      <c r="BQ72" s="47"/>
      <c r="BR72" s="104"/>
      <c r="BS72" s="47"/>
      <c r="BT72" s="104"/>
      <c r="BU72" s="47"/>
      <c r="BV72" s="104"/>
      <c r="BW72" s="47"/>
      <c r="BX72" s="104"/>
      <c r="BY72" s="47"/>
      <c r="BZ72" s="104"/>
      <c r="CA72" s="110" t="str">
        <f>IF(CB72="","",VLOOKUP(CONCATENATE(CA$3,CB72),m_selling_spec!$A:$H,2,FALSE))</f>
        <v/>
      </c>
      <c r="CB72" s="104"/>
      <c r="CC72" s="47"/>
      <c r="CD72" s="104"/>
      <c r="CE72" s="47"/>
      <c r="CF72" s="104"/>
      <c r="CG72" s="47"/>
      <c r="CH72" s="104"/>
      <c r="CI72" s="47"/>
      <c r="CJ72" s="104"/>
      <c r="CK72" s="110" t="str">
        <f>IF(CL72="","",VLOOKUP(CONCATENATE(CK$3,CL72),m_selling_spec!$A:$H,2,FALSE))</f>
        <v/>
      </c>
      <c r="CL72" s="104"/>
      <c r="CM72" s="47"/>
      <c r="CN72" s="104"/>
      <c r="CO72" s="47"/>
      <c r="CP72" s="104"/>
      <c r="CQ72" s="47"/>
      <c r="CR72" s="104"/>
      <c r="CS72" s="47"/>
      <c r="CT72" s="104"/>
      <c r="CU72" s="110" t="str">
        <f>IF(CV72="","",VLOOKUP(CONCATENATE(CU$3,CV72),m_selling_spec!$A:$H,2,FALSE))</f>
        <v/>
      </c>
      <c r="CV72" s="104"/>
      <c r="CW72" s="110" t="str">
        <f>IF(CX72="","",VLOOKUP(CONCATENATE(CW$3,CX72),m_selling_spec!$A:$H,2,FALSE))</f>
        <v>39.2</v>
      </c>
      <c r="CX72" s="104" t="s">
        <v>3780</v>
      </c>
      <c r="CY72" s="110" t="str">
        <f>IF(CZ72="","",VLOOKUP(CONCATENATE(CY$3,CZ72),m_selling_spec!$A:$H,2,FALSE))</f>
        <v/>
      </c>
      <c r="CZ72" s="104"/>
      <c r="DA72" s="110"/>
      <c r="DB72" s="104"/>
    </row>
    <row r="73" spans="1:106">
      <c r="A73" s="104" t="s">
        <v>3823</v>
      </c>
      <c r="B73" s="104"/>
      <c r="C73" s="104"/>
      <c r="D73" s="104">
        <v>10</v>
      </c>
      <c r="E73" s="110" t="str">
        <f>INDEX(product!B:B,MATCH(D73,product!A:A,0))</f>
        <v>ATIS</v>
      </c>
      <c r="F73" s="110" t="str">
        <f>INDEX(product!E:E,MATCH(D73,product!A:A,0))</f>
        <v>Window series</v>
      </c>
      <c r="G73" s="47"/>
      <c r="H73" s="104"/>
      <c r="I73" s="47"/>
      <c r="J73" s="104"/>
      <c r="K73" s="110"/>
      <c r="L73" s="104"/>
      <c r="M73" s="110" t="str">
        <f>IF(N73="","",VLOOKUP(CONCATENATE(M$3,N73),m_selling_spec!$A:$H,2,FALSE))</f>
        <v>o6.1</v>
      </c>
      <c r="N73" s="104" t="s">
        <v>3770</v>
      </c>
      <c r="O73" s="110" t="str">
        <f>IF(P73="","",VLOOKUP(CONCATENATE(O$3,P73),m_selling_spec!$A:$H,2,FALSE))</f>
        <v/>
      </c>
      <c r="P73" s="104"/>
      <c r="Q73" s="110" t="str">
        <f>IF(R73="","",VLOOKUP(CONCATENATE(Q$3,R73),m_selling_spec!$A:$H,2,FALSE))</f>
        <v/>
      </c>
      <c r="R73" s="104"/>
      <c r="S73" s="110" t="str">
        <f>IF(T73="","",VLOOKUP(CONCATENATE(S$3,T73),m_selling_spec!$A:$H,2,FALSE))</f>
        <v>o9.1</v>
      </c>
      <c r="T73" s="104" t="s">
        <v>3766</v>
      </c>
      <c r="U73" s="110"/>
      <c r="V73" s="104"/>
      <c r="W73" s="110"/>
      <c r="X73" s="104"/>
      <c r="Y73" s="110" t="str">
        <f>IF(Z73="","",VLOOKUP(CONCATENATE(Y$3,Z73),m_selling_spec!$A:$H,2,FALSE))</f>
        <v>1.3</v>
      </c>
      <c r="Z73" s="104" t="s">
        <v>483</v>
      </c>
      <c r="AA73" s="47"/>
      <c r="AB73" s="104"/>
      <c r="AC73" s="110" t="str">
        <f>IF(AD73="","",VLOOKUP(CONCATENATE(AC$3,AD73),m_selling_spec!$A:$H,2,FALSE))</f>
        <v/>
      </c>
      <c r="AD73" s="104"/>
      <c r="AE73" s="47"/>
      <c r="AF73" s="104"/>
      <c r="AG73" s="47"/>
      <c r="AH73" s="104"/>
      <c r="AI73" s="110" t="str">
        <f>IF(AJ73="","",VLOOKUP(CONCATENATE(AI$3,AJ73),m_selling_spec!$A:$H,2,FALSE))</f>
        <v/>
      </c>
      <c r="AJ73" s="104"/>
      <c r="AK73" s="110" t="str">
        <f>IF(AL73="","",VLOOKUP(CONCATENATE(AK$3,AL73),m_selling_spec!$A:$H,2,FALSE))</f>
        <v/>
      </c>
      <c r="AL73" s="104"/>
      <c r="AM73" s="47"/>
      <c r="AN73" s="104"/>
      <c r="AO73" s="47"/>
      <c r="AP73" s="104"/>
      <c r="AQ73" s="110" t="str">
        <f>IF(AR73="","",VLOOKUP(CONCATENATE(AQ$3,AR73),m_selling_spec!$A:$H,2,FALSE))</f>
        <v>10.3</v>
      </c>
      <c r="AR73" s="104" t="s">
        <v>75</v>
      </c>
      <c r="AS73" s="110" t="str">
        <f>IF(AT73="","",VLOOKUP(CONCATENATE(AS$3,AT73),m_selling_spec!$A:$H,2,FALSE))</f>
        <v/>
      </c>
      <c r="AT73" s="104"/>
      <c r="AU73" s="110" t="str">
        <f>IF(AV73="","",VLOOKUP(CONCATENATE(AU$3,AV73),m_selling_spec!$A:$H,2,FALSE))</f>
        <v/>
      </c>
      <c r="AV73" s="104"/>
      <c r="AW73" s="47"/>
      <c r="AX73" s="104"/>
      <c r="AY73" s="110" t="str">
        <f>IF(AZ73="","",VLOOKUP(CONCATENATE(AY$3,AZ73),m_selling_spec!$A:$H,2,FALSE))</f>
        <v/>
      </c>
      <c r="AZ73" s="104"/>
      <c r="BA73" s="47"/>
      <c r="BB73" s="104"/>
      <c r="BC73" s="47"/>
      <c r="BD73" s="104"/>
      <c r="BE73" s="47"/>
      <c r="BF73" s="104"/>
      <c r="BG73" s="110" t="str">
        <f>IF(BH73="","",VLOOKUP(CONCATENATE(BG$3,BH73),m_selling_spec!$A:$H,2,FALSE))</f>
        <v/>
      </c>
      <c r="BH73" s="104"/>
      <c r="BI73" s="47"/>
      <c r="BJ73" s="104"/>
      <c r="BK73" s="110" t="str">
        <f>IF(BL73="","",VLOOKUP(CONCATENATE(BK$3,BL73),m_selling_spec!$A:$H,2,FALSE))</f>
        <v/>
      </c>
      <c r="BL73" s="104"/>
      <c r="BM73" s="47"/>
      <c r="BN73" s="104"/>
      <c r="BO73" s="110" t="str">
        <f>IF(BP73="","",VLOOKUP(CONCATENATE(BO$3,BP73),m_selling_spec!$A:$H,2,FALSE))</f>
        <v/>
      </c>
      <c r="BP73" s="104"/>
      <c r="BQ73" s="47"/>
      <c r="BR73" s="104"/>
      <c r="BS73" s="47"/>
      <c r="BT73" s="104"/>
      <c r="BU73" s="47"/>
      <c r="BV73" s="104"/>
      <c r="BW73" s="47"/>
      <c r="BX73" s="104"/>
      <c r="BY73" s="47"/>
      <c r="BZ73" s="104"/>
      <c r="CA73" s="110" t="str">
        <f>IF(CB73="","",VLOOKUP(CONCATENATE(CA$3,CB73),m_selling_spec!$A:$H,2,FALSE))</f>
        <v/>
      </c>
      <c r="CB73" s="104"/>
      <c r="CC73" s="47"/>
      <c r="CD73" s="104"/>
      <c r="CE73" s="47"/>
      <c r="CF73" s="104"/>
      <c r="CG73" s="47"/>
      <c r="CH73" s="104"/>
      <c r="CI73" s="47"/>
      <c r="CJ73" s="104"/>
      <c r="CK73" s="110" t="str">
        <f>IF(CL73="","",VLOOKUP(CONCATENATE(CK$3,CL73),m_selling_spec!$A:$H,2,FALSE))</f>
        <v/>
      </c>
      <c r="CL73" s="104"/>
      <c r="CM73" s="47"/>
      <c r="CN73" s="104"/>
      <c r="CO73" s="47"/>
      <c r="CP73" s="104"/>
      <c r="CQ73" s="47"/>
      <c r="CR73" s="104"/>
      <c r="CS73" s="47"/>
      <c r="CT73" s="104"/>
      <c r="CU73" s="110" t="str">
        <f>IF(CV73="","",VLOOKUP(CONCATENATE(CU$3,CV73),m_selling_spec!$A:$H,2,FALSE))</f>
        <v/>
      </c>
      <c r="CV73" s="104"/>
      <c r="CW73" s="110" t="str">
        <f>IF(CX73="","",VLOOKUP(CONCATENATE(CW$3,CX73),m_selling_spec!$A:$H,2,FALSE))</f>
        <v>39.2</v>
      </c>
      <c r="CX73" s="104" t="s">
        <v>3780</v>
      </c>
      <c r="CY73" s="110" t="str">
        <f>IF(CZ73="","",VLOOKUP(CONCATENATE(CY$3,CZ73),m_selling_spec!$A:$H,2,FALSE))</f>
        <v/>
      </c>
      <c r="CZ73" s="104"/>
      <c r="DA73" s="110"/>
      <c r="DB73" s="104"/>
    </row>
    <row r="74" spans="1:106">
      <c r="A74" s="104" t="s">
        <v>3823</v>
      </c>
      <c r="B74" s="104"/>
      <c r="C74" s="104"/>
      <c r="D74" s="104">
        <v>10</v>
      </c>
      <c r="E74" s="110" t="str">
        <f>INDEX(product!B:B,MATCH(D74,product!A:A,0))</f>
        <v>ATIS</v>
      </c>
      <c r="F74" s="110" t="str">
        <f>INDEX(product!E:E,MATCH(D74,product!A:A,0))</f>
        <v>Window series</v>
      </c>
      <c r="G74" s="47"/>
      <c r="H74" s="104"/>
      <c r="I74" s="47"/>
      <c r="J74" s="104"/>
      <c r="K74" s="110"/>
      <c r="L74" s="104"/>
      <c r="M74" s="110" t="str">
        <f>IF(N74="","",VLOOKUP(CONCATENATE(M$3,N74),m_selling_spec!$A:$H,2,FALSE))</f>
        <v>o6.3</v>
      </c>
      <c r="N74" s="104" t="s">
        <v>4004</v>
      </c>
      <c r="O74" s="110" t="str">
        <f>IF(P74="","",VLOOKUP(CONCATENATE(O$3,P74),m_selling_spec!$A:$H,2,FALSE))</f>
        <v/>
      </c>
      <c r="P74" s="104"/>
      <c r="Q74" s="110" t="str">
        <f>IF(R74="","",VLOOKUP(CONCATENATE(Q$3,R74),m_selling_spec!$A:$H,2,FALSE))</f>
        <v/>
      </c>
      <c r="R74" s="104"/>
      <c r="S74" s="110" t="str">
        <f>IF(T74="","",VLOOKUP(CONCATENATE(S$3,T74),m_selling_spec!$A:$H,2,FALSE))</f>
        <v>o9.1</v>
      </c>
      <c r="T74" s="104" t="s">
        <v>3766</v>
      </c>
      <c r="U74" s="110"/>
      <c r="V74" s="104"/>
      <c r="W74" s="110" t="str">
        <f>IF(X74="","",VLOOKUP(CONCATENATE(W$3,X74),m_selling_spec!$A:$H,2,FALSE))</f>
        <v>o11.1</v>
      </c>
      <c r="X74" s="104" t="s">
        <v>4044</v>
      </c>
      <c r="Y74" s="110" t="str">
        <f>IF(Z74="","",VLOOKUP(CONCATENATE(Y$3,Z74),m_selling_spec!$A:$H,2,FALSE))</f>
        <v>1.3</v>
      </c>
      <c r="Z74" s="104" t="s">
        <v>483</v>
      </c>
      <c r="AA74" s="47"/>
      <c r="AB74" s="104"/>
      <c r="AC74" s="110" t="str">
        <f>IF(AD74="","",VLOOKUP(CONCATENATE(AC$3,AD74),m_selling_spec!$A:$H,2,FALSE))</f>
        <v/>
      </c>
      <c r="AD74" s="104"/>
      <c r="AE74" s="47"/>
      <c r="AF74" s="104"/>
      <c r="AG74" s="47"/>
      <c r="AH74" s="104"/>
      <c r="AI74" s="110" t="str">
        <f>IF(AJ74="","",VLOOKUP(CONCATENATE(AI$3,AJ74),m_selling_spec!$A:$H,2,FALSE))</f>
        <v/>
      </c>
      <c r="AJ74" s="104"/>
      <c r="AK74" s="110" t="str">
        <f>IF(AL74="","",VLOOKUP(CONCATENATE(AK$3,AL74),m_selling_spec!$A:$H,2,FALSE))</f>
        <v/>
      </c>
      <c r="AL74" s="104"/>
      <c r="AM74" s="47"/>
      <c r="AN74" s="104"/>
      <c r="AO74" s="47"/>
      <c r="AP74" s="104"/>
      <c r="AQ74" s="110" t="str">
        <f>IF(AR74="","",VLOOKUP(CONCATENATE(AQ$3,AR74),m_selling_spec!$A:$H,2,FALSE))</f>
        <v>10.3</v>
      </c>
      <c r="AR74" s="104" t="s">
        <v>75</v>
      </c>
      <c r="AS74" s="110" t="str">
        <f>IF(AT74="","",VLOOKUP(CONCATENATE(AS$3,AT74),m_selling_spec!$A:$H,2,FALSE))</f>
        <v/>
      </c>
      <c r="AT74" s="104"/>
      <c r="AU74" s="110" t="str">
        <f>IF(AV74="","",VLOOKUP(CONCATENATE(AU$3,AV74),m_selling_spec!$A:$H,2,FALSE))</f>
        <v/>
      </c>
      <c r="AV74" s="104"/>
      <c r="AW74" s="47"/>
      <c r="AX74" s="104"/>
      <c r="AY74" s="110" t="str">
        <f>IF(AZ74="","",VLOOKUP(CONCATENATE(AY$3,AZ74),m_selling_spec!$A:$H,2,FALSE))</f>
        <v/>
      </c>
      <c r="AZ74" s="104"/>
      <c r="BA74" s="47"/>
      <c r="BB74" s="104"/>
      <c r="BC74" s="47"/>
      <c r="BD74" s="104"/>
      <c r="BE74" s="47"/>
      <c r="BF74" s="104"/>
      <c r="BG74" s="110" t="str">
        <f>IF(BH74="","",VLOOKUP(CONCATENATE(BG$3,BH74),m_selling_spec!$A:$H,2,FALSE))</f>
        <v/>
      </c>
      <c r="BH74" s="104"/>
      <c r="BI74" s="47"/>
      <c r="BJ74" s="104"/>
      <c r="BK74" s="110" t="str">
        <f>IF(BL74="","",VLOOKUP(CONCATENATE(BK$3,BL74),m_selling_spec!$A:$H,2,FALSE))</f>
        <v/>
      </c>
      <c r="BL74" s="104"/>
      <c r="BM74" s="47"/>
      <c r="BN74" s="104"/>
      <c r="BO74" s="110" t="str">
        <f>IF(BP74="","",VLOOKUP(CONCATENATE(BO$3,BP74),m_selling_spec!$A:$H,2,FALSE))</f>
        <v/>
      </c>
      <c r="BP74" s="104"/>
      <c r="BQ74" s="47"/>
      <c r="BR74" s="104"/>
      <c r="BS74" s="47"/>
      <c r="BT74" s="104"/>
      <c r="BU74" s="47"/>
      <c r="BV74" s="104"/>
      <c r="BW74" s="47"/>
      <c r="BX74" s="104"/>
      <c r="BY74" s="47"/>
      <c r="BZ74" s="104"/>
      <c r="CA74" s="110" t="str">
        <f>IF(CB74="","",VLOOKUP(CONCATENATE(CA$3,CB74),m_selling_spec!$A:$H,2,FALSE))</f>
        <v/>
      </c>
      <c r="CB74" s="104"/>
      <c r="CC74" s="47"/>
      <c r="CD74" s="104"/>
      <c r="CE74" s="47"/>
      <c r="CF74" s="104"/>
      <c r="CG74" s="47"/>
      <c r="CH74" s="104"/>
      <c r="CI74" s="47"/>
      <c r="CJ74" s="104"/>
      <c r="CK74" s="110" t="str">
        <f>IF(CL74="","",VLOOKUP(CONCATENATE(CK$3,CL74),m_selling_spec!$A:$H,2,FALSE))</f>
        <v/>
      </c>
      <c r="CL74" s="104"/>
      <c r="CM74" s="47"/>
      <c r="CN74" s="104"/>
      <c r="CO74" s="47"/>
      <c r="CP74" s="104"/>
      <c r="CQ74" s="47"/>
      <c r="CR74" s="104"/>
      <c r="CS74" s="47"/>
      <c r="CT74" s="104"/>
      <c r="CU74" s="110" t="str">
        <f>IF(CV74="","",VLOOKUP(CONCATENATE(CU$3,CV74),m_selling_spec!$A:$H,2,FALSE))</f>
        <v/>
      </c>
      <c r="CV74" s="104"/>
      <c r="CW74" s="110" t="str">
        <f>IF(CX74="","",VLOOKUP(CONCATENATE(CW$3,CX74),m_selling_spec!$A:$H,2,FALSE))</f>
        <v>39.2</v>
      </c>
      <c r="CX74" s="104" t="s">
        <v>3780</v>
      </c>
      <c r="CY74" s="110" t="str">
        <f>IF(CZ74="","",VLOOKUP(CONCATENATE(CY$3,CZ74),m_selling_spec!$A:$H,2,FALSE))</f>
        <v/>
      </c>
      <c r="CZ74" s="104"/>
      <c r="DA74" s="110"/>
      <c r="DB74" s="104"/>
    </row>
    <row r="75" spans="1:106">
      <c r="A75" s="104" t="s">
        <v>3823</v>
      </c>
      <c r="B75" s="104"/>
      <c r="C75" s="104"/>
      <c r="D75" s="104">
        <v>10</v>
      </c>
      <c r="E75" s="110" t="str">
        <f>INDEX(product!B:B,MATCH(D75,product!A:A,0))</f>
        <v>ATIS</v>
      </c>
      <c r="F75" s="110" t="str">
        <f>INDEX(product!E:E,MATCH(D75,product!A:A,0))</f>
        <v>Window series</v>
      </c>
      <c r="G75" s="47"/>
      <c r="H75" s="104"/>
      <c r="I75" s="47"/>
      <c r="J75" s="104"/>
      <c r="K75" s="110"/>
      <c r="L75" s="104"/>
      <c r="M75" s="110" t="str">
        <f>IF(N75="","",VLOOKUP(CONCATENATE(M$3,N75),m_selling_spec!$A:$H,2,FALSE))</f>
        <v>o6.1</v>
      </c>
      <c r="N75" s="104" t="s">
        <v>3770</v>
      </c>
      <c r="O75" s="110" t="str">
        <f>IF(P75="","",VLOOKUP(CONCATENATE(O$3,P75),m_selling_spec!$A:$H,2,FALSE))</f>
        <v/>
      </c>
      <c r="P75" s="104"/>
      <c r="Q75" s="110" t="str">
        <f>IF(R75="","",VLOOKUP(CONCATENATE(Q$3,R75),m_selling_spec!$A:$H,2,FALSE))</f>
        <v/>
      </c>
      <c r="R75" s="104"/>
      <c r="S75" s="110" t="str">
        <f>IF(T75="","",VLOOKUP(CONCATENATE(S$3,T75),m_selling_spec!$A:$H,2,FALSE))</f>
        <v>o9.2</v>
      </c>
      <c r="T75" s="104" t="s">
        <v>4004</v>
      </c>
      <c r="U75" s="110"/>
      <c r="V75" s="104"/>
      <c r="W75" s="110"/>
      <c r="X75" s="104"/>
      <c r="Y75" s="110" t="str">
        <f>IF(Z75="","",VLOOKUP(CONCATENATE(Y$3,Z75),m_selling_spec!$A:$H,2,FALSE))</f>
        <v>1.3</v>
      </c>
      <c r="Z75" s="104" t="s">
        <v>483</v>
      </c>
      <c r="AA75" s="47"/>
      <c r="AB75" s="104"/>
      <c r="AC75" s="110" t="str">
        <f>IF(AD75="","",VLOOKUP(CONCATENATE(AC$3,AD75),m_selling_spec!$A:$H,2,FALSE))</f>
        <v/>
      </c>
      <c r="AD75" s="104"/>
      <c r="AE75" s="47"/>
      <c r="AF75" s="104"/>
      <c r="AG75" s="47"/>
      <c r="AH75" s="104"/>
      <c r="AI75" s="110" t="str">
        <f>IF(AJ75="","",VLOOKUP(CONCATENATE(AI$3,AJ75),m_selling_spec!$A:$H,2,FALSE))</f>
        <v/>
      </c>
      <c r="AJ75" s="104"/>
      <c r="AK75" s="110" t="str">
        <f>IF(AL75="","",VLOOKUP(CONCATENATE(AK$3,AL75),m_selling_spec!$A:$H,2,FALSE))</f>
        <v/>
      </c>
      <c r="AL75" s="104"/>
      <c r="AM75" s="47"/>
      <c r="AN75" s="104"/>
      <c r="AO75" s="47"/>
      <c r="AP75" s="104"/>
      <c r="AQ75" s="110" t="str">
        <f>IF(AR75="","",VLOOKUP(CONCATENATE(AQ$3,AR75),m_selling_spec!$A:$H,2,FALSE))</f>
        <v>10.3</v>
      </c>
      <c r="AR75" s="104" t="s">
        <v>75</v>
      </c>
      <c r="AS75" s="110" t="str">
        <f>IF(AT75="","",VLOOKUP(CONCATENATE(AS$3,AT75),m_selling_spec!$A:$H,2,FALSE))</f>
        <v/>
      </c>
      <c r="AT75" s="104"/>
      <c r="AU75" s="110" t="str">
        <f>IF(AV75="","",VLOOKUP(CONCATENATE(AU$3,AV75),m_selling_spec!$A:$H,2,FALSE))</f>
        <v/>
      </c>
      <c r="AV75" s="104"/>
      <c r="AW75" s="47"/>
      <c r="AX75" s="104"/>
      <c r="AY75" s="110" t="str">
        <f>IF(AZ75="","",VLOOKUP(CONCATENATE(AY$3,AZ75),m_selling_spec!$A:$H,2,FALSE))</f>
        <v/>
      </c>
      <c r="AZ75" s="104"/>
      <c r="BA75" s="47"/>
      <c r="BB75" s="104"/>
      <c r="BC75" s="47"/>
      <c r="BD75" s="104"/>
      <c r="BE75" s="47"/>
      <c r="BF75" s="104"/>
      <c r="BG75" s="110" t="str">
        <f>IF(BH75="","",VLOOKUP(CONCATENATE(BG$3,BH75),m_selling_spec!$A:$H,2,FALSE))</f>
        <v/>
      </c>
      <c r="BH75" s="104"/>
      <c r="BI75" s="47"/>
      <c r="BJ75" s="104"/>
      <c r="BK75" s="110" t="str">
        <f>IF(BL75="","",VLOOKUP(CONCATENATE(BK$3,BL75),m_selling_spec!$A:$H,2,FALSE))</f>
        <v/>
      </c>
      <c r="BL75" s="104"/>
      <c r="BM75" s="47"/>
      <c r="BN75" s="104"/>
      <c r="BO75" s="110" t="str">
        <f>IF(BP75="","",VLOOKUP(CONCATENATE(BO$3,BP75),m_selling_spec!$A:$H,2,FALSE))</f>
        <v/>
      </c>
      <c r="BP75" s="104"/>
      <c r="BQ75" s="47"/>
      <c r="BR75" s="104"/>
      <c r="BS75" s="47"/>
      <c r="BT75" s="104"/>
      <c r="BU75" s="47"/>
      <c r="BV75" s="104"/>
      <c r="BW75" s="47"/>
      <c r="BX75" s="104"/>
      <c r="BY75" s="47"/>
      <c r="BZ75" s="104"/>
      <c r="CA75" s="110" t="str">
        <f>IF(CB75="","",VLOOKUP(CONCATENATE(CA$3,CB75),m_selling_spec!$A:$H,2,FALSE))</f>
        <v/>
      </c>
      <c r="CB75" s="104"/>
      <c r="CC75" s="47"/>
      <c r="CD75" s="104"/>
      <c r="CE75" s="47"/>
      <c r="CF75" s="104"/>
      <c r="CG75" s="47"/>
      <c r="CH75" s="104"/>
      <c r="CI75" s="47"/>
      <c r="CJ75" s="104"/>
      <c r="CK75" s="110" t="str">
        <f>IF(CL75="","",VLOOKUP(CONCATENATE(CK$3,CL75),m_selling_spec!$A:$H,2,FALSE))</f>
        <v/>
      </c>
      <c r="CL75" s="104"/>
      <c r="CM75" s="47"/>
      <c r="CN75" s="104"/>
      <c r="CO75" s="47"/>
      <c r="CP75" s="104"/>
      <c r="CQ75" s="47"/>
      <c r="CR75" s="104"/>
      <c r="CS75" s="47"/>
      <c r="CT75" s="104"/>
      <c r="CU75" s="110" t="str">
        <f>IF(CV75="","",VLOOKUP(CONCATENATE(CU$3,CV75),m_selling_spec!$A:$H,2,FALSE))</f>
        <v/>
      </c>
      <c r="CV75" s="104"/>
      <c r="CW75" s="110" t="str">
        <f>IF(CX75="","",VLOOKUP(CONCATENATE(CW$3,CX75),m_selling_spec!$A:$H,2,FALSE))</f>
        <v>39.2</v>
      </c>
      <c r="CX75" s="104" t="s">
        <v>3780</v>
      </c>
      <c r="CY75" s="110" t="str">
        <f>IF(CZ75="","",VLOOKUP(CONCATENATE(CY$3,CZ75),m_selling_spec!$A:$H,2,FALSE))</f>
        <v/>
      </c>
      <c r="CZ75" s="104"/>
      <c r="DA75" s="110"/>
      <c r="DB75" s="104"/>
    </row>
    <row r="76" spans="1:106">
      <c r="A76" s="104" t="s">
        <v>3823</v>
      </c>
      <c r="B76" s="104"/>
      <c r="C76" s="104"/>
      <c r="D76" s="104">
        <v>10</v>
      </c>
      <c r="E76" s="110" t="str">
        <f>INDEX(product!B:B,MATCH(D76,product!A:A,0))</f>
        <v>ATIS</v>
      </c>
      <c r="F76" s="110" t="str">
        <f>INDEX(product!E:E,MATCH(D76,product!A:A,0))</f>
        <v>Window series</v>
      </c>
      <c r="G76" s="47"/>
      <c r="H76" s="104"/>
      <c r="I76" s="47"/>
      <c r="J76" s="104"/>
      <c r="K76" s="110"/>
      <c r="L76" s="104"/>
      <c r="M76" s="110" t="str">
        <f>IF(N76="","",VLOOKUP(CONCATENATE(M$3,N76),m_selling_spec!$A:$H,2,FALSE))</f>
        <v>o6.3</v>
      </c>
      <c r="N76" s="104" t="s">
        <v>4004</v>
      </c>
      <c r="O76" s="110" t="str">
        <f>IF(P76="","",VLOOKUP(CONCATENATE(O$3,P76),m_selling_spec!$A:$H,2,FALSE))</f>
        <v/>
      </c>
      <c r="P76" s="104"/>
      <c r="Q76" s="110" t="str">
        <f>IF(R76="","",VLOOKUP(CONCATENATE(Q$3,R76),m_selling_spec!$A:$H,2,FALSE))</f>
        <v/>
      </c>
      <c r="R76" s="104"/>
      <c r="S76" s="110" t="str">
        <f>IF(T76="","",VLOOKUP(CONCATENATE(S$3,T76),m_selling_spec!$A:$H,2,FALSE))</f>
        <v>o9.2</v>
      </c>
      <c r="T76" s="104" t="s">
        <v>4004</v>
      </c>
      <c r="U76" s="110"/>
      <c r="V76" s="104"/>
      <c r="W76" s="110" t="str">
        <f>IF(X76="","",VLOOKUP(CONCATENATE(W$3,X76),m_selling_spec!$A:$H,2,FALSE))</f>
        <v>o11.1</v>
      </c>
      <c r="X76" s="104" t="s">
        <v>4044</v>
      </c>
      <c r="Y76" s="110" t="str">
        <f>IF(Z76="","",VLOOKUP(CONCATENATE(Y$3,Z76),m_selling_spec!$A:$H,2,FALSE))</f>
        <v>1.3</v>
      </c>
      <c r="Z76" s="104" t="s">
        <v>483</v>
      </c>
      <c r="AA76" s="47"/>
      <c r="AB76" s="104"/>
      <c r="AC76" s="110" t="str">
        <f>IF(AD76="","",VLOOKUP(CONCATENATE(AC$3,AD76),m_selling_spec!$A:$H,2,FALSE))</f>
        <v/>
      </c>
      <c r="AD76" s="104"/>
      <c r="AE76" s="47"/>
      <c r="AF76" s="104"/>
      <c r="AG76" s="47"/>
      <c r="AH76" s="104"/>
      <c r="AI76" s="110" t="str">
        <f>IF(AJ76="","",VLOOKUP(CONCATENATE(AI$3,AJ76),m_selling_spec!$A:$H,2,FALSE))</f>
        <v/>
      </c>
      <c r="AJ76" s="104"/>
      <c r="AK76" s="110" t="str">
        <f>IF(AL76="","",VLOOKUP(CONCATENATE(AK$3,AL76),m_selling_spec!$A:$H,2,FALSE))</f>
        <v/>
      </c>
      <c r="AL76" s="104"/>
      <c r="AM76" s="47"/>
      <c r="AN76" s="104"/>
      <c r="AO76" s="47"/>
      <c r="AP76" s="104"/>
      <c r="AQ76" s="110" t="str">
        <f>IF(AR76="","",VLOOKUP(CONCATENATE(AQ$3,AR76),m_selling_spec!$A:$H,2,FALSE))</f>
        <v>10.3</v>
      </c>
      <c r="AR76" s="104" t="s">
        <v>75</v>
      </c>
      <c r="AS76" s="110" t="str">
        <f>IF(AT76="","",VLOOKUP(CONCATENATE(AS$3,AT76),m_selling_spec!$A:$H,2,FALSE))</f>
        <v/>
      </c>
      <c r="AT76" s="104"/>
      <c r="AU76" s="110" t="str">
        <f>IF(AV76="","",VLOOKUP(CONCATENATE(AU$3,AV76),m_selling_spec!$A:$H,2,FALSE))</f>
        <v/>
      </c>
      <c r="AV76" s="104"/>
      <c r="AW76" s="47"/>
      <c r="AX76" s="104"/>
      <c r="AY76" s="110" t="str">
        <f>IF(AZ76="","",VLOOKUP(CONCATENATE(AY$3,AZ76),m_selling_spec!$A:$H,2,FALSE))</f>
        <v/>
      </c>
      <c r="AZ76" s="104"/>
      <c r="BA76" s="47"/>
      <c r="BB76" s="104"/>
      <c r="BC76" s="47"/>
      <c r="BD76" s="104"/>
      <c r="BE76" s="47"/>
      <c r="BF76" s="104"/>
      <c r="BG76" s="110" t="str">
        <f>IF(BH76="","",VLOOKUP(CONCATENATE(BG$3,BH76),m_selling_spec!$A:$H,2,FALSE))</f>
        <v/>
      </c>
      <c r="BH76" s="104"/>
      <c r="BI76" s="47"/>
      <c r="BJ76" s="104"/>
      <c r="BK76" s="110" t="str">
        <f>IF(BL76="","",VLOOKUP(CONCATENATE(BK$3,BL76),m_selling_spec!$A:$H,2,FALSE))</f>
        <v/>
      </c>
      <c r="BL76" s="104"/>
      <c r="BM76" s="47"/>
      <c r="BN76" s="104"/>
      <c r="BO76" s="110" t="str">
        <f>IF(BP76="","",VLOOKUP(CONCATENATE(BO$3,BP76),m_selling_spec!$A:$H,2,FALSE))</f>
        <v/>
      </c>
      <c r="BP76" s="104"/>
      <c r="BQ76" s="47"/>
      <c r="BR76" s="104"/>
      <c r="BS76" s="47"/>
      <c r="BT76" s="104"/>
      <c r="BU76" s="47"/>
      <c r="BV76" s="104"/>
      <c r="BW76" s="47"/>
      <c r="BX76" s="104"/>
      <c r="BY76" s="47"/>
      <c r="BZ76" s="104"/>
      <c r="CA76" s="110" t="str">
        <f>IF(CB76="","",VLOOKUP(CONCATENATE(CA$3,CB76),m_selling_spec!$A:$H,2,FALSE))</f>
        <v/>
      </c>
      <c r="CB76" s="104"/>
      <c r="CC76" s="47"/>
      <c r="CD76" s="104"/>
      <c r="CE76" s="47"/>
      <c r="CF76" s="104"/>
      <c r="CG76" s="47"/>
      <c r="CH76" s="104"/>
      <c r="CI76" s="47"/>
      <c r="CJ76" s="104"/>
      <c r="CK76" s="110" t="str">
        <f>IF(CL76="","",VLOOKUP(CONCATENATE(CK$3,CL76),m_selling_spec!$A:$H,2,FALSE))</f>
        <v/>
      </c>
      <c r="CL76" s="104"/>
      <c r="CM76" s="47"/>
      <c r="CN76" s="104"/>
      <c r="CO76" s="47"/>
      <c r="CP76" s="104"/>
      <c r="CQ76" s="47"/>
      <c r="CR76" s="104"/>
      <c r="CS76" s="47"/>
      <c r="CT76" s="104"/>
      <c r="CU76" s="110" t="str">
        <f>IF(CV76="","",VLOOKUP(CONCATENATE(CU$3,CV76),m_selling_spec!$A:$H,2,FALSE))</f>
        <v/>
      </c>
      <c r="CV76" s="104"/>
      <c r="CW76" s="110" t="str">
        <f>IF(CX76="","",VLOOKUP(CONCATENATE(CW$3,CX76),m_selling_spec!$A:$H,2,FALSE))</f>
        <v>39.2</v>
      </c>
      <c r="CX76" s="104" t="s">
        <v>3780</v>
      </c>
      <c r="CY76" s="110" t="str">
        <f>IF(CZ76="","",VLOOKUP(CONCATENATE(CY$3,CZ76),m_selling_spec!$A:$H,2,FALSE))</f>
        <v/>
      </c>
      <c r="CZ76" s="104"/>
      <c r="DA76" s="110"/>
      <c r="DB76" s="104"/>
    </row>
    <row r="77" spans="1:106">
      <c r="A77" s="104" t="s">
        <v>3824</v>
      </c>
      <c r="B77" s="104"/>
      <c r="C77" s="104"/>
      <c r="D77" s="104">
        <v>10</v>
      </c>
      <c r="E77" s="110" t="str">
        <f>INDEX(product!B:B,MATCH(D77,product!A:A,0))</f>
        <v>ATIS</v>
      </c>
      <c r="F77" s="110" t="str">
        <f>INDEX(product!E:E,MATCH(D77,product!A:A,0))</f>
        <v>Window series</v>
      </c>
      <c r="G77" s="47"/>
      <c r="H77" s="104"/>
      <c r="I77" s="47"/>
      <c r="J77" s="104"/>
      <c r="K77" s="110" t="str">
        <f>IF(L77="","",VLOOKUP(CONCATENATE(K$3,L77),m_selling_spec!$A:$H,2,FALSE))</f>
        <v/>
      </c>
      <c r="L77" s="104"/>
      <c r="M77" s="110" t="str">
        <f>IF(N77="","",VLOOKUP(CONCATENATE(M$3,N77),m_selling_spec!$A:$H,2,FALSE))</f>
        <v>o6.1</v>
      </c>
      <c r="N77" s="104" t="s">
        <v>3770</v>
      </c>
      <c r="O77" s="110" t="str">
        <f>IF(P77="","",VLOOKUP(CONCATENATE(O$3,P77),m_selling_spec!$A:$H,2,FALSE))</f>
        <v/>
      </c>
      <c r="P77" s="104"/>
      <c r="Q77" s="110" t="str">
        <f>IF(R77="","",VLOOKUP(CONCATENATE(Q$3,R77),m_selling_spec!$A:$H,2,FALSE))</f>
        <v/>
      </c>
      <c r="R77" s="104"/>
      <c r="S77" s="110"/>
      <c r="T77" s="104"/>
      <c r="U77" s="110"/>
      <c r="V77" s="104"/>
      <c r="W77" s="110"/>
      <c r="X77" s="104"/>
      <c r="Y77" s="110" t="str">
        <f>IF(Z77="","",VLOOKUP(CONCATENATE(Y$3,Z77),m_selling_spec!$A:$H,2,FALSE))</f>
        <v>1.1</v>
      </c>
      <c r="Z77" s="104" t="s">
        <v>69</v>
      </c>
      <c r="AA77" s="47"/>
      <c r="AB77" s="104"/>
      <c r="AC77" s="110" t="str">
        <f>IF(AD77="","",VLOOKUP(CONCATENATE(AC$3,AD77),m_selling_spec!$A:$H,2,FALSE))</f>
        <v/>
      </c>
      <c r="AD77" s="104"/>
      <c r="AE77" s="47"/>
      <c r="AF77" s="104"/>
      <c r="AG77" s="47"/>
      <c r="AH77" s="104"/>
      <c r="AI77" s="110" t="str">
        <f>IF(AJ77="","",VLOOKUP(CONCATENATE(AI$3,AJ77),m_selling_spec!$A:$H,2,FALSE))</f>
        <v/>
      </c>
      <c r="AJ77" s="104"/>
      <c r="AK77" s="110" t="str">
        <f>IF(AL77="","",VLOOKUP(CONCATENATE(AK$3,AL77),m_selling_spec!$A:$H,2,FALSE))</f>
        <v/>
      </c>
      <c r="AL77" s="104"/>
      <c r="AM77" s="47"/>
      <c r="AN77" s="104"/>
      <c r="AO77" s="47"/>
      <c r="AP77" s="104"/>
      <c r="AQ77" s="110" t="str">
        <f>IF(AR77="","",VLOOKUP(CONCATENATE(AQ$3,AR77),m_selling_spec!$A:$H,2,FALSE))</f>
        <v/>
      </c>
      <c r="AR77" s="104"/>
      <c r="AS77" s="110" t="str">
        <f>IF(AT77="","",VLOOKUP(CONCATENATE(AS$3,AT77),m_selling_spec!$A:$H,2,FALSE))</f>
        <v/>
      </c>
      <c r="AT77" s="104"/>
      <c r="AU77" s="110" t="str">
        <f>IF(AV77="","",VLOOKUP(CONCATENATE(AU$3,AV77),m_selling_spec!$A:$H,2,FALSE))</f>
        <v/>
      </c>
      <c r="AV77" s="104"/>
      <c r="AW77" s="47"/>
      <c r="AX77" s="104"/>
      <c r="AY77" s="110" t="str">
        <f>IF(AZ77="","",VLOOKUP(CONCATENATE(AY$3,AZ77),m_selling_spec!$A:$H,2,FALSE))</f>
        <v/>
      </c>
      <c r="AZ77" s="104"/>
      <c r="BA77" s="47"/>
      <c r="BB77" s="104"/>
      <c r="BC77" s="47"/>
      <c r="BD77" s="104"/>
      <c r="BE77" s="47"/>
      <c r="BF77" s="104"/>
      <c r="BG77" s="110" t="str">
        <f>IF(BH77="","",VLOOKUP(CONCATENATE(BG$3,BH77),m_selling_spec!$A:$H,2,FALSE))</f>
        <v/>
      </c>
      <c r="BH77" s="104"/>
      <c r="BI77" s="47"/>
      <c r="BJ77" s="104"/>
      <c r="BK77" s="110" t="str">
        <f>IF(BL77="","",VLOOKUP(CONCATENATE(BK$3,BL77),m_selling_spec!$A:$H,2,FALSE))</f>
        <v/>
      </c>
      <c r="BL77" s="104"/>
      <c r="BM77" s="47"/>
      <c r="BN77" s="104"/>
      <c r="BO77" s="110" t="str">
        <f>IF(BP77="","",VLOOKUP(CONCATENATE(BO$3,BP77),m_selling_spec!$A:$H,2,FALSE))</f>
        <v/>
      </c>
      <c r="BP77" s="104"/>
      <c r="BQ77" s="47"/>
      <c r="BR77" s="104"/>
      <c r="BS77" s="47"/>
      <c r="BT77" s="104"/>
      <c r="BU77" s="47"/>
      <c r="BV77" s="104"/>
      <c r="BW77" s="47"/>
      <c r="BX77" s="104"/>
      <c r="BY77" s="47"/>
      <c r="BZ77" s="104"/>
      <c r="CA77" s="110" t="str">
        <f>IF(CB77="","",VLOOKUP(CONCATENATE(CA$3,CB77),m_selling_spec!$A:$H,2,FALSE))</f>
        <v/>
      </c>
      <c r="CB77" s="104"/>
      <c r="CC77" s="47"/>
      <c r="CD77" s="104"/>
      <c r="CE77" s="47"/>
      <c r="CF77" s="104"/>
      <c r="CG77" s="47"/>
      <c r="CH77" s="104"/>
      <c r="CI77" s="47"/>
      <c r="CJ77" s="104"/>
      <c r="CK77" s="110" t="str">
        <f>IF(CL77="","",VLOOKUP(CONCATENATE(CK$3,CL77),m_selling_spec!$A:$H,2,FALSE))</f>
        <v/>
      </c>
      <c r="CL77" s="104"/>
      <c r="CM77" s="47"/>
      <c r="CN77" s="104"/>
      <c r="CO77" s="47"/>
      <c r="CP77" s="104"/>
      <c r="CQ77" s="47"/>
      <c r="CR77" s="104"/>
      <c r="CS77" s="47"/>
      <c r="CT77" s="104"/>
      <c r="CU77" s="110" t="str">
        <f>IF(CV77="","",VLOOKUP(CONCATENATE(CU$3,CV77),m_selling_spec!$A:$H,2,FALSE))</f>
        <v/>
      </c>
      <c r="CV77" s="104"/>
      <c r="CW77" s="110" t="str">
        <f>IF(CX77="","",VLOOKUP(CONCATENATE(CW$3,CX77),m_selling_spec!$A:$H,2,FALSE))</f>
        <v>39.1</v>
      </c>
      <c r="CX77" s="104" t="s">
        <v>3779</v>
      </c>
      <c r="CY77" s="110" t="str">
        <f>IF(CZ77="","",VLOOKUP(CONCATENATE(CY$3,CZ77),m_selling_spec!$A:$H,2,FALSE))</f>
        <v/>
      </c>
      <c r="CZ77" s="104"/>
      <c r="DA77" s="110"/>
      <c r="DB77" s="104"/>
    </row>
    <row r="78" spans="1:106">
      <c r="A78" s="104" t="s">
        <v>3824</v>
      </c>
      <c r="B78" s="104"/>
      <c r="C78" s="104"/>
      <c r="D78" s="104">
        <v>10</v>
      </c>
      <c r="E78" s="110" t="str">
        <f>INDEX(product!B:B,MATCH(D78,product!A:A,0))</f>
        <v>ATIS</v>
      </c>
      <c r="F78" s="110" t="str">
        <f>INDEX(product!E:E,MATCH(D78,product!A:A,0))</f>
        <v>Window series</v>
      </c>
      <c r="G78" s="47"/>
      <c r="H78" s="104"/>
      <c r="I78" s="47"/>
      <c r="J78" s="104"/>
      <c r="K78" s="110" t="str">
        <f>IF(L78="","",VLOOKUP(CONCATENATE(K$3,L78),m_selling_spec!$A:$H,2,FALSE))</f>
        <v/>
      </c>
      <c r="L78" s="104"/>
      <c r="M78" s="110" t="str">
        <f>IF(N78="","",VLOOKUP(CONCATENATE(M$3,N78),m_selling_spec!$A:$H,2,FALSE))</f>
        <v>o6.3</v>
      </c>
      <c r="N78" s="104" t="s">
        <v>4004</v>
      </c>
      <c r="O78" s="110" t="str">
        <f>IF(P78="","",VLOOKUP(CONCATENATE(O$3,P78),m_selling_spec!$A:$H,2,FALSE))</f>
        <v/>
      </c>
      <c r="P78" s="104"/>
      <c r="Q78" s="110" t="str">
        <f>IF(R78="","",VLOOKUP(CONCATENATE(Q$3,R78),m_selling_spec!$A:$H,2,FALSE))</f>
        <v/>
      </c>
      <c r="R78" s="104"/>
      <c r="S78" s="110"/>
      <c r="T78" s="104"/>
      <c r="U78" s="110"/>
      <c r="V78" s="104"/>
      <c r="W78" s="110"/>
      <c r="X78" s="104"/>
      <c r="Y78" s="110" t="str">
        <f>IF(Z78="","",VLOOKUP(CONCATENATE(Y$3,Z78),m_selling_spec!$A:$H,2,FALSE))</f>
        <v>1.1</v>
      </c>
      <c r="Z78" s="104" t="s">
        <v>69</v>
      </c>
      <c r="AA78" s="47"/>
      <c r="AB78" s="104"/>
      <c r="AC78" s="110" t="str">
        <f>IF(AD78="","",VLOOKUP(CONCATENATE(AC$3,AD78),m_selling_spec!$A:$H,2,FALSE))</f>
        <v/>
      </c>
      <c r="AD78" s="104"/>
      <c r="AE78" s="47"/>
      <c r="AF78" s="104"/>
      <c r="AG78" s="47"/>
      <c r="AH78" s="104"/>
      <c r="AI78" s="110" t="str">
        <f>IF(AJ78="","",VLOOKUP(CONCATENATE(AI$3,AJ78),m_selling_spec!$A:$H,2,FALSE))</f>
        <v/>
      </c>
      <c r="AJ78" s="104"/>
      <c r="AK78" s="110" t="str">
        <f>IF(AL78="","",VLOOKUP(CONCATENATE(AK$3,AL78),m_selling_spec!$A:$H,2,FALSE))</f>
        <v/>
      </c>
      <c r="AL78" s="104"/>
      <c r="AM78" s="47"/>
      <c r="AN78" s="104"/>
      <c r="AO78" s="47"/>
      <c r="AP78" s="104"/>
      <c r="AQ78" s="110" t="str">
        <f>IF(AR78="","",VLOOKUP(CONCATENATE(AQ$3,AR78),m_selling_spec!$A:$H,2,FALSE))</f>
        <v/>
      </c>
      <c r="AR78" s="104"/>
      <c r="AS78" s="110" t="str">
        <f>IF(AT78="","",VLOOKUP(CONCATENATE(AS$3,AT78),m_selling_spec!$A:$H,2,FALSE))</f>
        <v/>
      </c>
      <c r="AT78" s="104"/>
      <c r="AU78" s="110" t="str">
        <f>IF(AV78="","",VLOOKUP(CONCATENATE(AU$3,AV78),m_selling_spec!$A:$H,2,FALSE))</f>
        <v/>
      </c>
      <c r="AV78" s="104"/>
      <c r="AW78" s="47"/>
      <c r="AX78" s="104"/>
      <c r="AY78" s="110" t="str">
        <f>IF(AZ78="","",VLOOKUP(CONCATENATE(AY$3,AZ78),m_selling_spec!$A:$H,2,FALSE))</f>
        <v/>
      </c>
      <c r="AZ78" s="104"/>
      <c r="BA78" s="47"/>
      <c r="BB78" s="104"/>
      <c r="BC78" s="47"/>
      <c r="BD78" s="104"/>
      <c r="BE78" s="47"/>
      <c r="BF78" s="104"/>
      <c r="BG78" s="110" t="str">
        <f>IF(BH78="","",VLOOKUP(CONCATENATE(BG$3,BH78),m_selling_spec!$A:$H,2,FALSE))</f>
        <v/>
      </c>
      <c r="BH78" s="104"/>
      <c r="BI78" s="47"/>
      <c r="BJ78" s="104"/>
      <c r="BK78" s="110" t="str">
        <f>IF(BL78="","",VLOOKUP(CONCATENATE(BK$3,BL78),m_selling_spec!$A:$H,2,FALSE))</f>
        <v/>
      </c>
      <c r="BL78" s="104"/>
      <c r="BM78" s="47"/>
      <c r="BN78" s="104"/>
      <c r="BO78" s="110" t="str">
        <f>IF(BP78="","",VLOOKUP(CONCATENATE(BO$3,BP78),m_selling_spec!$A:$H,2,FALSE))</f>
        <v/>
      </c>
      <c r="BP78" s="104"/>
      <c r="BQ78" s="47"/>
      <c r="BR78" s="104"/>
      <c r="BS78" s="47"/>
      <c r="BT78" s="104"/>
      <c r="BU78" s="47"/>
      <c r="BV78" s="104"/>
      <c r="BW78" s="47"/>
      <c r="BX78" s="104"/>
      <c r="BY78" s="47"/>
      <c r="BZ78" s="104"/>
      <c r="CA78" s="110" t="str">
        <f>IF(CB78="","",VLOOKUP(CONCATENATE(CA$3,CB78),m_selling_spec!$A:$H,2,FALSE))</f>
        <v/>
      </c>
      <c r="CB78" s="104"/>
      <c r="CC78" s="47"/>
      <c r="CD78" s="104"/>
      <c r="CE78" s="47"/>
      <c r="CF78" s="104"/>
      <c r="CG78" s="47"/>
      <c r="CH78" s="104"/>
      <c r="CI78" s="47"/>
      <c r="CJ78" s="104"/>
      <c r="CK78" s="110" t="str">
        <f>IF(CL78="","",VLOOKUP(CONCATENATE(CK$3,CL78),m_selling_spec!$A:$H,2,FALSE))</f>
        <v/>
      </c>
      <c r="CL78" s="104"/>
      <c r="CM78" s="47"/>
      <c r="CN78" s="104"/>
      <c r="CO78" s="47"/>
      <c r="CP78" s="104"/>
      <c r="CQ78" s="47"/>
      <c r="CR78" s="104"/>
      <c r="CS78" s="47"/>
      <c r="CT78" s="104"/>
      <c r="CU78" s="110" t="str">
        <f>IF(CV78="","",VLOOKUP(CONCATENATE(CU$3,CV78),m_selling_spec!$A:$H,2,FALSE))</f>
        <v/>
      </c>
      <c r="CV78" s="104"/>
      <c r="CW78" s="110" t="str">
        <f>IF(CX78="","",VLOOKUP(CONCATENATE(CW$3,CX78),m_selling_spec!$A:$H,2,FALSE))</f>
        <v>39.1</v>
      </c>
      <c r="CX78" s="104" t="s">
        <v>3779</v>
      </c>
      <c r="CY78" s="110" t="str">
        <f>IF(CZ78="","",VLOOKUP(CONCATENATE(CY$3,CZ78),m_selling_spec!$A:$H,2,FALSE))</f>
        <v/>
      </c>
      <c r="CZ78" s="104"/>
      <c r="DA78" s="110"/>
      <c r="DB78" s="104"/>
    </row>
    <row r="79" spans="1:106">
      <c r="A79" s="104" t="s">
        <v>3825</v>
      </c>
      <c r="B79" s="104"/>
      <c r="C79" s="104"/>
      <c r="D79" s="104">
        <v>10</v>
      </c>
      <c r="E79" s="110" t="str">
        <f>INDEX(product!B:B,MATCH(D79,product!A:A,0))</f>
        <v>ATIS</v>
      </c>
      <c r="F79" s="110" t="str">
        <f>INDEX(product!E:E,MATCH(D79,product!A:A,0))</f>
        <v>Window series</v>
      </c>
      <c r="G79" s="47"/>
      <c r="H79" s="104"/>
      <c r="I79" s="47"/>
      <c r="J79" s="104"/>
      <c r="K79" s="110" t="str">
        <f>IF(L79="","",VLOOKUP(CONCATENATE(K$3,L79),m_selling_spec!$A:$H,2,FALSE))</f>
        <v/>
      </c>
      <c r="L79" s="104"/>
      <c r="M79" s="110" t="str">
        <f>IF(N79="","",VLOOKUP(CONCATENATE(M$3,N79),m_selling_spec!$A:$H,2,FALSE))</f>
        <v>o6.1</v>
      </c>
      <c r="N79" s="104" t="s">
        <v>3770</v>
      </c>
      <c r="O79" s="110" t="str">
        <f>IF(P79="","",VLOOKUP(CONCATENATE(O$3,P79),m_selling_spec!$A:$H,2,FALSE))</f>
        <v/>
      </c>
      <c r="P79" s="104"/>
      <c r="Q79" s="110" t="str">
        <f>IF(R79="","",VLOOKUP(CONCATENATE(Q$3,R79),m_selling_spec!$A:$H,2,FALSE))</f>
        <v/>
      </c>
      <c r="R79" s="104"/>
      <c r="S79" s="110"/>
      <c r="T79" s="104"/>
      <c r="U79" s="110"/>
      <c r="V79" s="104"/>
      <c r="W79" s="110"/>
      <c r="X79" s="104"/>
      <c r="Y79" s="110" t="str">
        <f>IF(Z79="","",VLOOKUP(CONCATENATE(Y$3,Z79),m_selling_spec!$A:$H,2,FALSE))</f>
        <v>1.1</v>
      </c>
      <c r="Z79" s="104" t="s">
        <v>69</v>
      </c>
      <c r="AA79" s="47"/>
      <c r="AB79" s="104"/>
      <c r="AC79" s="110" t="str">
        <f>IF(AD79="","",VLOOKUP(CONCATENATE(AC$3,AD79),m_selling_spec!$A:$H,2,FALSE))</f>
        <v/>
      </c>
      <c r="AD79" s="104"/>
      <c r="AE79" s="47"/>
      <c r="AF79" s="104"/>
      <c r="AG79" s="47"/>
      <c r="AH79" s="104"/>
      <c r="AI79" s="110" t="str">
        <f>IF(AJ79="","",VLOOKUP(CONCATENATE(AI$3,AJ79),m_selling_spec!$A:$H,2,FALSE))</f>
        <v/>
      </c>
      <c r="AJ79" s="104"/>
      <c r="AK79" s="110" t="str">
        <f>IF(AL79="","",VLOOKUP(CONCATENATE(AK$3,AL79),m_selling_spec!$A:$H,2,FALSE))</f>
        <v/>
      </c>
      <c r="AL79" s="104"/>
      <c r="AM79" s="47"/>
      <c r="AN79" s="104"/>
      <c r="AO79" s="47"/>
      <c r="AP79" s="104"/>
      <c r="AQ79" s="110" t="str">
        <f>IF(AR79="","",VLOOKUP(CONCATENATE(AQ$3,AR79),m_selling_spec!$A:$H,2,FALSE))</f>
        <v/>
      </c>
      <c r="AR79" s="104"/>
      <c r="AS79" s="110" t="str">
        <f>IF(AT79="","",VLOOKUP(CONCATENATE(AS$3,AT79),m_selling_spec!$A:$H,2,FALSE))</f>
        <v/>
      </c>
      <c r="AT79" s="104"/>
      <c r="AU79" s="110" t="str">
        <f>IF(AV79="","",VLOOKUP(CONCATENATE(AU$3,AV79),m_selling_spec!$A:$H,2,FALSE))</f>
        <v/>
      </c>
      <c r="AV79" s="104"/>
      <c r="AW79" s="47"/>
      <c r="AX79" s="104"/>
      <c r="AY79" s="110" t="str">
        <f>IF(AZ79="","",VLOOKUP(CONCATENATE(AY$3,AZ79),m_selling_spec!$A:$H,2,FALSE))</f>
        <v/>
      </c>
      <c r="AZ79" s="104"/>
      <c r="BA79" s="47"/>
      <c r="BB79" s="104"/>
      <c r="BC79" s="47"/>
      <c r="BD79" s="104"/>
      <c r="BE79" s="47"/>
      <c r="BF79" s="104"/>
      <c r="BG79" s="110" t="str">
        <f>IF(BH79="","",VLOOKUP(CONCATENATE(BG$3,BH79),m_selling_spec!$A:$H,2,FALSE))</f>
        <v/>
      </c>
      <c r="BH79" s="104"/>
      <c r="BI79" s="47"/>
      <c r="BJ79" s="104"/>
      <c r="BK79" s="110" t="str">
        <f>IF(BL79="","",VLOOKUP(CONCATENATE(BK$3,BL79),m_selling_spec!$A:$H,2,FALSE))</f>
        <v/>
      </c>
      <c r="BL79" s="104"/>
      <c r="BM79" s="47"/>
      <c r="BN79" s="104"/>
      <c r="BO79" s="110" t="str">
        <f>IF(BP79="","",VLOOKUP(CONCATENATE(BO$3,BP79),m_selling_spec!$A:$H,2,FALSE))</f>
        <v/>
      </c>
      <c r="BP79" s="104"/>
      <c r="BQ79" s="47"/>
      <c r="BR79" s="104"/>
      <c r="BS79" s="47"/>
      <c r="BT79" s="104"/>
      <c r="BU79" s="47"/>
      <c r="BV79" s="104"/>
      <c r="BW79" s="47"/>
      <c r="BX79" s="104"/>
      <c r="BY79" s="47"/>
      <c r="BZ79" s="104"/>
      <c r="CA79" s="110" t="str">
        <f>IF(CB79="","",VLOOKUP(CONCATENATE(CA$3,CB79),m_selling_spec!$A:$H,2,FALSE))</f>
        <v/>
      </c>
      <c r="CB79" s="104"/>
      <c r="CC79" s="47"/>
      <c r="CD79" s="104"/>
      <c r="CE79" s="47"/>
      <c r="CF79" s="104"/>
      <c r="CG79" s="47"/>
      <c r="CH79" s="104"/>
      <c r="CI79" s="47"/>
      <c r="CJ79" s="104"/>
      <c r="CK79" s="110" t="str">
        <f>IF(CL79="","",VLOOKUP(CONCATENATE(CK$3,CL79),m_selling_spec!$A:$H,2,FALSE))</f>
        <v/>
      </c>
      <c r="CL79" s="104"/>
      <c r="CM79" s="47"/>
      <c r="CN79" s="104"/>
      <c r="CO79" s="47"/>
      <c r="CP79" s="104"/>
      <c r="CQ79" s="47"/>
      <c r="CR79" s="104"/>
      <c r="CS79" s="47"/>
      <c r="CT79" s="104"/>
      <c r="CU79" s="110" t="str">
        <f>IF(CV79="","",VLOOKUP(CONCATENATE(CU$3,CV79),m_selling_spec!$A:$H,2,FALSE))</f>
        <v/>
      </c>
      <c r="CV79" s="104"/>
      <c r="CW79" s="110" t="str">
        <f>IF(CX79="","",VLOOKUP(CONCATENATE(CW$3,CX79),m_selling_spec!$A:$H,2,FALSE))</f>
        <v>39.2</v>
      </c>
      <c r="CX79" s="104" t="s">
        <v>3780</v>
      </c>
      <c r="CY79" s="110" t="str">
        <f>IF(CZ79="","",VLOOKUP(CONCATENATE(CY$3,CZ79),m_selling_spec!$A:$H,2,FALSE))</f>
        <v/>
      </c>
      <c r="CZ79" s="104"/>
      <c r="DA79" s="110"/>
      <c r="DB79" s="104"/>
    </row>
    <row r="80" spans="1:106">
      <c r="A80" s="104" t="s">
        <v>3825</v>
      </c>
      <c r="B80" s="104"/>
      <c r="C80" s="104"/>
      <c r="D80" s="104">
        <v>10</v>
      </c>
      <c r="E80" s="110" t="str">
        <f>INDEX(product!B:B,MATCH(D80,product!A:A,0))</f>
        <v>ATIS</v>
      </c>
      <c r="F80" s="110" t="str">
        <f>INDEX(product!E:E,MATCH(D80,product!A:A,0))</f>
        <v>Window series</v>
      </c>
      <c r="G80" s="47"/>
      <c r="H80" s="104"/>
      <c r="I80" s="47"/>
      <c r="J80" s="104"/>
      <c r="K80" s="110" t="str">
        <f>IF(L80="","",VLOOKUP(CONCATENATE(K$3,L80),m_selling_spec!$A:$H,2,FALSE))</f>
        <v/>
      </c>
      <c r="L80" s="104"/>
      <c r="M80" s="110" t="str">
        <f>IF(N80="","",VLOOKUP(CONCATENATE(M$3,N80),m_selling_spec!$A:$H,2,FALSE))</f>
        <v>o6.3</v>
      </c>
      <c r="N80" s="104" t="s">
        <v>4004</v>
      </c>
      <c r="O80" s="110" t="str">
        <f>IF(P80="","",VLOOKUP(CONCATENATE(O$3,P80),m_selling_spec!$A:$H,2,FALSE))</f>
        <v/>
      </c>
      <c r="P80" s="104"/>
      <c r="Q80" s="110" t="str">
        <f>IF(R80="","",VLOOKUP(CONCATENATE(Q$3,R80),m_selling_spec!$A:$H,2,FALSE))</f>
        <v/>
      </c>
      <c r="R80" s="104"/>
      <c r="S80" s="110"/>
      <c r="T80" s="104"/>
      <c r="U80" s="110"/>
      <c r="V80" s="104"/>
      <c r="W80" s="110" t="str">
        <f>IF(X80="","",VLOOKUP(CONCATENATE(W$3,X80),m_selling_spec!$A:$H,2,FALSE))</f>
        <v>o11.1</v>
      </c>
      <c r="X80" s="104" t="s">
        <v>4044</v>
      </c>
      <c r="Y80" s="110" t="str">
        <f>IF(Z80="","",VLOOKUP(CONCATENATE(Y$3,Z80),m_selling_spec!$A:$H,2,FALSE))</f>
        <v>1.1</v>
      </c>
      <c r="Z80" s="104" t="s">
        <v>69</v>
      </c>
      <c r="AA80" s="47"/>
      <c r="AB80" s="104"/>
      <c r="AC80" s="110" t="str">
        <f>IF(AD80="","",VLOOKUP(CONCATENATE(AC$3,AD80),m_selling_spec!$A:$H,2,FALSE))</f>
        <v/>
      </c>
      <c r="AD80" s="104"/>
      <c r="AE80" s="47"/>
      <c r="AF80" s="104"/>
      <c r="AG80" s="47"/>
      <c r="AH80" s="104"/>
      <c r="AI80" s="110" t="str">
        <f>IF(AJ80="","",VLOOKUP(CONCATENATE(AI$3,AJ80),m_selling_spec!$A:$H,2,FALSE))</f>
        <v/>
      </c>
      <c r="AJ80" s="104"/>
      <c r="AK80" s="110" t="str">
        <f>IF(AL80="","",VLOOKUP(CONCATENATE(AK$3,AL80),m_selling_spec!$A:$H,2,FALSE))</f>
        <v/>
      </c>
      <c r="AL80" s="104"/>
      <c r="AM80" s="47"/>
      <c r="AN80" s="104"/>
      <c r="AO80" s="47"/>
      <c r="AP80" s="104"/>
      <c r="AQ80" s="110" t="str">
        <f>IF(AR80="","",VLOOKUP(CONCATENATE(AQ$3,AR80),m_selling_spec!$A:$H,2,FALSE))</f>
        <v/>
      </c>
      <c r="AR80" s="104"/>
      <c r="AS80" s="110" t="str">
        <f>IF(AT80="","",VLOOKUP(CONCATENATE(AS$3,AT80),m_selling_spec!$A:$H,2,FALSE))</f>
        <v/>
      </c>
      <c r="AT80" s="104"/>
      <c r="AU80" s="110" t="str">
        <f>IF(AV80="","",VLOOKUP(CONCATENATE(AU$3,AV80),m_selling_spec!$A:$H,2,FALSE))</f>
        <v/>
      </c>
      <c r="AV80" s="104"/>
      <c r="AW80" s="47"/>
      <c r="AX80" s="104"/>
      <c r="AY80" s="110" t="str">
        <f>IF(AZ80="","",VLOOKUP(CONCATENATE(AY$3,AZ80),m_selling_spec!$A:$H,2,FALSE))</f>
        <v/>
      </c>
      <c r="AZ80" s="104"/>
      <c r="BA80" s="47"/>
      <c r="BB80" s="104"/>
      <c r="BC80" s="47"/>
      <c r="BD80" s="104"/>
      <c r="BE80" s="47"/>
      <c r="BF80" s="104"/>
      <c r="BG80" s="110" t="str">
        <f>IF(BH80="","",VLOOKUP(CONCATENATE(BG$3,BH80),m_selling_spec!$A:$H,2,FALSE))</f>
        <v/>
      </c>
      <c r="BH80" s="104"/>
      <c r="BI80" s="47"/>
      <c r="BJ80" s="104"/>
      <c r="BK80" s="110" t="str">
        <f>IF(BL80="","",VLOOKUP(CONCATENATE(BK$3,BL80),m_selling_spec!$A:$H,2,FALSE))</f>
        <v/>
      </c>
      <c r="BL80" s="104"/>
      <c r="BM80" s="47"/>
      <c r="BN80" s="104"/>
      <c r="BO80" s="110" t="str">
        <f>IF(BP80="","",VLOOKUP(CONCATENATE(BO$3,BP80),m_selling_spec!$A:$H,2,FALSE))</f>
        <v/>
      </c>
      <c r="BP80" s="104"/>
      <c r="BQ80" s="47"/>
      <c r="BR80" s="104"/>
      <c r="BS80" s="47"/>
      <c r="BT80" s="104"/>
      <c r="BU80" s="47"/>
      <c r="BV80" s="104"/>
      <c r="BW80" s="47"/>
      <c r="BX80" s="104"/>
      <c r="BY80" s="47"/>
      <c r="BZ80" s="104"/>
      <c r="CA80" s="110" t="str">
        <f>IF(CB80="","",VLOOKUP(CONCATENATE(CA$3,CB80),m_selling_spec!$A:$H,2,FALSE))</f>
        <v/>
      </c>
      <c r="CB80" s="104"/>
      <c r="CC80" s="47"/>
      <c r="CD80" s="104"/>
      <c r="CE80" s="47"/>
      <c r="CF80" s="104"/>
      <c r="CG80" s="47"/>
      <c r="CH80" s="104"/>
      <c r="CI80" s="47"/>
      <c r="CJ80" s="104"/>
      <c r="CK80" s="110" t="str">
        <f>IF(CL80="","",VLOOKUP(CONCATENATE(CK$3,CL80),m_selling_spec!$A:$H,2,FALSE))</f>
        <v/>
      </c>
      <c r="CL80" s="104"/>
      <c r="CM80" s="47"/>
      <c r="CN80" s="104"/>
      <c r="CO80" s="47"/>
      <c r="CP80" s="104"/>
      <c r="CQ80" s="47"/>
      <c r="CR80" s="104"/>
      <c r="CS80" s="47"/>
      <c r="CT80" s="104"/>
      <c r="CU80" s="110" t="str">
        <f>IF(CV80="","",VLOOKUP(CONCATENATE(CU$3,CV80),m_selling_spec!$A:$H,2,FALSE))</f>
        <v/>
      </c>
      <c r="CV80" s="104"/>
      <c r="CW80" s="110" t="str">
        <f>IF(CX80="","",VLOOKUP(CONCATENATE(CW$3,CX80),m_selling_spec!$A:$H,2,FALSE))</f>
        <v>39.2</v>
      </c>
      <c r="CX80" s="104" t="s">
        <v>3780</v>
      </c>
      <c r="CY80" s="110" t="str">
        <f>IF(CZ80="","",VLOOKUP(CONCATENATE(CY$3,CZ80),m_selling_spec!$A:$H,2,FALSE))</f>
        <v/>
      </c>
      <c r="CZ80" s="104"/>
      <c r="DA80" s="110"/>
      <c r="DB80" s="104"/>
    </row>
    <row r="81" spans="1:106">
      <c r="A81" s="238" t="s">
        <v>3820</v>
      </c>
      <c r="B81" s="104"/>
      <c r="C81" s="104"/>
      <c r="D81" s="104">
        <v>10</v>
      </c>
      <c r="E81" s="110" t="str">
        <f>INDEX(product!B:B,MATCH(D81,product!A:A,0))</f>
        <v>ATIS</v>
      </c>
      <c r="F81" s="110" t="str">
        <f>INDEX(product!E:E,MATCH(D81,product!A:A,0))</f>
        <v>Window series</v>
      </c>
      <c r="G81" s="47"/>
      <c r="H81" s="104"/>
      <c r="I81" s="47"/>
      <c r="J81" s="104"/>
      <c r="K81" s="110"/>
      <c r="L81" s="104"/>
      <c r="M81" s="110" t="str">
        <f>IF(N81="","",VLOOKUP(CONCATENATE(M$3,N81),m_selling_spec!$A:$H,2,FALSE))</f>
        <v>o6.2</v>
      </c>
      <c r="N81" s="104" t="s">
        <v>3771</v>
      </c>
      <c r="O81" s="110" t="str">
        <f>IF(P81="","",VLOOKUP(CONCATENATE(O$3,P81),m_selling_spec!$A:$H,2,FALSE))</f>
        <v/>
      </c>
      <c r="P81" s="104"/>
      <c r="Q81" s="110" t="str">
        <f>IF(R81="","",VLOOKUP(CONCATENATE(Q$3,R81),m_selling_spec!$A:$H,2,FALSE))</f>
        <v/>
      </c>
      <c r="R81" s="104"/>
      <c r="S81" s="110" t="str">
        <f>IF(T81="","",VLOOKUP(CONCATENATE(S$3,T81),m_selling_spec!$A:$H,2,FALSE))</f>
        <v>o9.1</v>
      </c>
      <c r="T81" s="104" t="s">
        <v>3766</v>
      </c>
      <c r="U81" s="110"/>
      <c r="V81" s="104"/>
      <c r="W81" s="110"/>
      <c r="X81" s="104"/>
      <c r="Y81" s="110" t="str">
        <f>IF(Z81="","",VLOOKUP(CONCATENATE(Y$3,Z81),m_selling_spec!$A:$H,2,FALSE))</f>
        <v>1.3</v>
      </c>
      <c r="Z81" s="104" t="s">
        <v>483</v>
      </c>
      <c r="AA81" s="47"/>
      <c r="AB81" s="104"/>
      <c r="AC81" s="110" t="str">
        <f>IF(AD81="","",VLOOKUP(CONCATENATE(AC$3,AD81),m_selling_spec!$A:$H,2,FALSE))</f>
        <v/>
      </c>
      <c r="AD81" s="104"/>
      <c r="AE81" s="47"/>
      <c r="AF81" s="104"/>
      <c r="AG81" s="47"/>
      <c r="AH81" s="104"/>
      <c r="AI81" s="110" t="str">
        <f>IF(AJ81="","",VLOOKUP(CONCATENATE(AI$3,AJ81),m_selling_spec!$A:$H,2,FALSE))</f>
        <v/>
      </c>
      <c r="AJ81" s="104"/>
      <c r="AK81" s="110" t="str">
        <f>IF(AL81="","",VLOOKUP(CONCATENATE(AK$3,AL81),m_selling_spec!$A:$H,2,FALSE))</f>
        <v/>
      </c>
      <c r="AL81" s="104"/>
      <c r="AM81" s="47"/>
      <c r="AN81" s="104"/>
      <c r="AO81" s="47"/>
      <c r="AP81" s="104"/>
      <c r="AQ81" s="110" t="str">
        <f>IF(AR81="","",VLOOKUP(CONCATENATE(AQ$3,AR81),m_selling_spec!$A:$H,2,FALSE))</f>
        <v>10.2</v>
      </c>
      <c r="AR81" s="104" t="s">
        <v>74</v>
      </c>
      <c r="AS81" s="110" t="str">
        <f>IF(AT81="","",VLOOKUP(CONCATENATE(AS$3,AT81),m_selling_spec!$A:$H,2,FALSE))</f>
        <v/>
      </c>
      <c r="AT81" s="104"/>
      <c r="AU81" s="110" t="str">
        <f>IF(AV81="","",VLOOKUP(CONCATENATE(AU$3,AV81),m_selling_spec!$A:$H,2,FALSE))</f>
        <v/>
      </c>
      <c r="AV81" s="104"/>
      <c r="AW81" s="47"/>
      <c r="AX81" s="104"/>
      <c r="AY81" s="110" t="str">
        <f>IF(AZ81="","",VLOOKUP(CONCATENATE(AY$3,AZ81),m_selling_spec!$A:$H,2,FALSE))</f>
        <v/>
      </c>
      <c r="AZ81" s="104"/>
      <c r="BA81" s="47"/>
      <c r="BB81" s="104"/>
      <c r="BC81" s="47"/>
      <c r="BD81" s="104"/>
      <c r="BE81" s="47"/>
      <c r="BF81" s="104"/>
      <c r="BG81" s="110" t="str">
        <f>IF(BH81="","",VLOOKUP(CONCATENATE(BG$3,BH81),m_selling_spec!$A:$H,2,FALSE))</f>
        <v/>
      </c>
      <c r="BH81" s="104"/>
      <c r="BI81" s="47"/>
      <c r="BJ81" s="104"/>
      <c r="BK81" s="110" t="str">
        <f>IF(BL81="","",VLOOKUP(CONCATENATE(BK$3,BL81),m_selling_spec!$A:$H,2,FALSE))</f>
        <v/>
      </c>
      <c r="BL81" s="104"/>
      <c r="BM81" s="47"/>
      <c r="BN81" s="104"/>
      <c r="BO81" s="110" t="str">
        <f>IF(BP81="","",VLOOKUP(CONCATENATE(BO$3,BP81),m_selling_spec!$A:$H,2,FALSE))</f>
        <v/>
      </c>
      <c r="BP81" s="104"/>
      <c r="BQ81" s="47"/>
      <c r="BR81" s="104"/>
      <c r="BS81" s="47"/>
      <c r="BT81" s="104"/>
      <c r="BU81" s="47"/>
      <c r="BV81" s="104"/>
      <c r="BW81" s="47"/>
      <c r="BX81" s="104"/>
      <c r="BY81" s="47"/>
      <c r="BZ81" s="104"/>
      <c r="CA81" s="110" t="str">
        <f>IF(CB81="","",VLOOKUP(CONCATENATE(CA$3,CB81),m_selling_spec!$A:$H,2,FALSE))</f>
        <v/>
      </c>
      <c r="CB81" s="104"/>
      <c r="CC81" s="47"/>
      <c r="CD81" s="104"/>
      <c r="CE81" s="47"/>
      <c r="CF81" s="104"/>
      <c r="CG81" s="47"/>
      <c r="CH81" s="104"/>
      <c r="CI81" s="47"/>
      <c r="CJ81" s="104"/>
      <c r="CK81" s="110" t="str">
        <f>IF(CL81="","",VLOOKUP(CONCATENATE(CK$3,CL81),m_selling_spec!$A:$H,2,FALSE))</f>
        <v/>
      </c>
      <c r="CL81" s="104"/>
      <c r="CM81" s="47"/>
      <c r="CN81" s="104"/>
      <c r="CO81" s="47"/>
      <c r="CP81" s="104"/>
      <c r="CQ81" s="47"/>
      <c r="CR81" s="104"/>
      <c r="CS81" s="47"/>
      <c r="CT81" s="104"/>
      <c r="CU81" s="110" t="str">
        <f>IF(CV81="","",VLOOKUP(CONCATENATE(CU$3,CV81),m_selling_spec!$A:$H,2,FALSE))</f>
        <v/>
      </c>
      <c r="CV81" s="104"/>
      <c r="CW81" s="110" t="str">
        <f>IF(CX81="","",VLOOKUP(CONCATENATE(CW$3,CX81),m_selling_spec!$A:$H,2,FALSE))</f>
        <v>39.1</v>
      </c>
      <c r="CX81" s="104" t="s">
        <v>3779</v>
      </c>
      <c r="CY81" s="110" t="str">
        <f>IF(CZ81="","",VLOOKUP(CONCATENATE(CY$3,CZ81),m_selling_spec!$A:$H,2,FALSE))</f>
        <v/>
      </c>
      <c r="CZ81" s="104"/>
      <c r="DA81" s="110"/>
      <c r="DB81" s="104"/>
    </row>
    <row r="82" spans="1:106">
      <c r="A82" s="238" t="s">
        <v>3820</v>
      </c>
      <c r="B82" s="104"/>
      <c r="C82" s="104"/>
      <c r="D82" s="104">
        <v>10</v>
      </c>
      <c r="E82" s="110" t="str">
        <f>INDEX(product!B:B,MATCH(D82,product!A:A,0))</f>
        <v>ATIS</v>
      </c>
      <c r="F82" s="110" t="str">
        <f>INDEX(product!E:E,MATCH(D82,product!A:A,0))</f>
        <v>Window series</v>
      </c>
      <c r="G82" s="47"/>
      <c r="H82" s="104"/>
      <c r="I82" s="47"/>
      <c r="J82" s="104"/>
      <c r="K82" s="110"/>
      <c r="L82" s="104"/>
      <c r="M82" s="110" t="str">
        <f>IF(N82="","",VLOOKUP(CONCATENATE(M$3,N82),m_selling_spec!$A:$H,2,FALSE))</f>
        <v>o6.3</v>
      </c>
      <c r="N82" s="104" t="s">
        <v>4004</v>
      </c>
      <c r="O82" s="110" t="str">
        <f>IF(P82="","",VLOOKUP(CONCATENATE(O$3,P82),m_selling_spec!$A:$H,2,FALSE))</f>
        <v/>
      </c>
      <c r="P82" s="104"/>
      <c r="Q82" s="110" t="str">
        <f>IF(R82="","",VLOOKUP(CONCATENATE(Q$3,R82),m_selling_spec!$A:$H,2,FALSE))</f>
        <v/>
      </c>
      <c r="R82" s="104"/>
      <c r="S82" s="110" t="str">
        <f>IF(T82="","",VLOOKUP(CONCATENATE(S$3,T82),m_selling_spec!$A:$H,2,FALSE))</f>
        <v>o9.1</v>
      </c>
      <c r="T82" s="104" t="s">
        <v>3766</v>
      </c>
      <c r="U82" s="110"/>
      <c r="V82" s="104"/>
      <c r="W82" s="110"/>
      <c r="X82" s="104"/>
      <c r="Y82" s="110" t="str">
        <f>IF(Z82="","",VLOOKUP(CONCATENATE(Y$3,Z82),m_selling_spec!$A:$H,2,FALSE))</f>
        <v>1.3</v>
      </c>
      <c r="Z82" s="104" t="s">
        <v>483</v>
      </c>
      <c r="AA82" s="47"/>
      <c r="AB82" s="104"/>
      <c r="AC82" s="110" t="str">
        <f>IF(AD82="","",VLOOKUP(CONCATENATE(AC$3,AD82),m_selling_spec!$A:$H,2,FALSE))</f>
        <v/>
      </c>
      <c r="AD82" s="104"/>
      <c r="AE82" s="47"/>
      <c r="AF82" s="104"/>
      <c r="AG82" s="47"/>
      <c r="AH82" s="104"/>
      <c r="AI82" s="110" t="str">
        <f>IF(AJ82="","",VLOOKUP(CONCATENATE(AI$3,AJ82),m_selling_spec!$A:$H,2,FALSE))</f>
        <v/>
      </c>
      <c r="AJ82" s="104"/>
      <c r="AK82" s="110" t="str">
        <f>IF(AL82="","",VLOOKUP(CONCATENATE(AK$3,AL82),m_selling_spec!$A:$H,2,FALSE))</f>
        <v/>
      </c>
      <c r="AL82" s="104"/>
      <c r="AM82" s="47"/>
      <c r="AN82" s="104"/>
      <c r="AO82" s="47"/>
      <c r="AP82" s="104"/>
      <c r="AQ82" s="110" t="str">
        <f>IF(AR82="","",VLOOKUP(CONCATENATE(AQ$3,AR82),m_selling_spec!$A:$H,2,FALSE))</f>
        <v>10.2</v>
      </c>
      <c r="AR82" s="104" t="s">
        <v>74</v>
      </c>
      <c r="AS82" s="110" t="str">
        <f>IF(AT82="","",VLOOKUP(CONCATENATE(AS$3,AT82),m_selling_spec!$A:$H,2,FALSE))</f>
        <v/>
      </c>
      <c r="AT82" s="104"/>
      <c r="AU82" s="110" t="str">
        <f>IF(AV82="","",VLOOKUP(CONCATENATE(AU$3,AV82),m_selling_spec!$A:$H,2,FALSE))</f>
        <v/>
      </c>
      <c r="AV82" s="104"/>
      <c r="AW82" s="47"/>
      <c r="AX82" s="104"/>
      <c r="AY82" s="110" t="str">
        <f>IF(AZ82="","",VLOOKUP(CONCATENATE(AY$3,AZ82),m_selling_spec!$A:$H,2,FALSE))</f>
        <v/>
      </c>
      <c r="AZ82" s="104"/>
      <c r="BA82" s="47"/>
      <c r="BB82" s="104"/>
      <c r="BC82" s="47"/>
      <c r="BD82" s="104"/>
      <c r="BE82" s="47"/>
      <c r="BF82" s="104"/>
      <c r="BG82" s="110" t="str">
        <f>IF(BH82="","",VLOOKUP(CONCATENATE(BG$3,BH82),m_selling_spec!$A:$H,2,FALSE))</f>
        <v/>
      </c>
      <c r="BH82" s="104"/>
      <c r="BI82" s="47"/>
      <c r="BJ82" s="104"/>
      <c r="BK82" s="110" t="str">
        <f>IF(BL82="","",VLOOKUP(CONCATENATE(BK$3,BL82),m_selling_spec!$A:$H,2,FALSE))</f>
        <v/>
      </c>
      <c r="BL82" s="104"/>
      <c r="BM82" s="47"/>
      <c r="BN82" s="104"/>
      <c r="BO82" s="110" t="str">
        <f>IF(BP82="","",VLOOKUP(CONCATENATE(BO$3,BP82),m_selling_spec!$A:$H,2,FALSE))</f>
        <v/>
      </c>
      <c r="BP82" s="104"/>
      <c r="BQ82" s="47"/>
      <c r="BR82" s="104"/>
      <c r="BS82" s="47"/>
      <c r="BT82" s="104"/>
      <c r="BU82" s="47"/>
      <c r="BV82" s="104"/>
      <c r="BW82" s="47"/>
      <c r="BX82" s="104"/>
      <c r="BY82" s="47"/>
      <c r="BZ82" s="104"/>
      <c r="CA82" s="110" t="str">
        <f>IF(CB82="","",VLOOKUP(CONCATENATE(CA$3,CB82),m_selling_spec!$A:$H,2,FALSE))</f>
        <v/>
      </c>
      <c r="CB82" s="104"/>
      <c r="CC82" s="47"/>
      <c r="CD82" s="104"/>
      <c r="CE82" s="47"/>
      <c r="CF82" s="104"/>
      <c r="CG82" s="47"/>
      <c r="CH82" s="104"/>
      <c r="CI82" s="47"/>
      <c r="CJ82" s="104"/>
      <c r="CK82" s="110" t="str">
        <f>IF(CL82="","",VLOOKUP(CONCATENATE(CK$3,CL82),m_selling_spec!$A:$H,2,FALSE))</f>
        <v/>
      </c>
      <c r="CL82" s="104"/>
      <c r="CM82" s="47"/>
      <c r="CN82" s="104"/>
      <c r="CO82" s="47"/>
      <c r="CP82" s="104"/>
      <c r="CQ82" s="47"/>
      <c r="CR82" s="104"/>
      <c r="CS82" s="47"/>
      <c r="CT82" s="104"/>
      <c r="CU82" s="110" t="str">
        <f>IF(CV82="","",VLOOKUP(CONCATENATE(CU$3,CV82),m_selling_spec!$A:$H,2,FALSE))</f>
        <v/>
      </c>
      <c r="CV82" s="104"/>
      <c r="CW82" s="110" t="str">
        <f>IF(CX82="","",VLOOKUP(CONCATENATE(CW$3,CX82),m_selling_spec!$A:$H,2,FALSE))</f>
        <v>39.1</v>
      </c>
      <c r="CX82" s="104" t="s">
        <v>3779</v>
      </c>
      <c r="CY82" s="110" t="str">
        <f>IF(CZ82="","",VLOOKUP(CONCATENATE(CY$3,CZ82),m_selling_spec!$A:$H,2,FALSE))</f>
        <v/>
      </c>
      <c r="CZ82" s="104"/>
      <c r="DA82" s="110"/>
      <c r="DB82" s="104"/>
    </row>
    <row r="83" spans="1:106">
      <c r="A83" s="238" t="s">
        <v>3820</v>
      </c>
      <c r="B83" s="104"/>
      <c r="C83" s="104"/>
      <c r="D83" s="104">
        <v>10</v>
      </c>
      <c r="E83" s="110" t="str">
        <f>INDEX(product!B:B,MATCH(D83,product!A:A,0))</f>
        <v>ATIS</v>
      </c>
      <c r="F83" s="110" t="str">
        <f>INDEX(product!E:E,MATCH(D83,product!A:A,0))</f>
        <v>Window series</v>
      </c>
      <c r="G83" s="47"/>
      <c r="H83" s="104"/>
      <c r="I83" s="47"/>
      <c r="J83" s="104"/>
      <c r="K83" s="110"/>
      <c r="L83" s="104"/>
      <c r="M83" s="110" t="str">
        <f>IF(N83="","",VLOOKUP(CONCATENATE(M$3,N83),m_selling_spec!$A:$H,2,FALSE))</f>
        <v>o6.2</v>
      </c>
      <c r="N83" s="104" t="s">
        <v>3771</v>
      </c>
      <c r="O83" s="110" t="str">
        <f>IF(P83="","",VLOOKUP(CONCATENATE(O$3,P83),m_selling_spec!$A:$H,2,FALSE))</f>
        <v/>
      </c>
      <c r="P83" s="104"/>
      <c r="Q83" s="110" t="str">
        <f>IF(R83="","",VLOOKUP(CONCATENATE(Q$3,R83),m_selling_spec!$A:$H,2,FALSE))</f>
        <v/>
      </c>
      <c r="R83" s="104"/>
      <c r="S83" s="110" t="str">
        <f>IF(T83="","",VLOOKUP(CONCATENATE(S$3,T83),m_selling_spec!$A:$H,2,FALSE))</f>
        <v>o9.2</v>
      </c>
      <c r="T83" s="104" t="s">
        <v>4004</v>
      </c>
      <c r="U83" s="110"/>
      <c r="V83" s="104"/>
      <c r="W83" s="110"/>
      <c r="X83" s="104"/>
      <c r="Y83" s="110" t="str">
        <f>IF(Z83="","",VLOOKUP(CONCATENATE(Y$3,Z83),m_selling_spec!$A:$H,2,FALSE))</f>
        <v>1.3</v>
      </c>
      <c r="Z83" s="104" t="s">
        <v>483</v>
      </c>
      <c r="AA83" s="47"/>
      <c r="AB83" s="104"/>
      <c r="AC83" s="110" t="str">
        <f>IF(AD83="","",VLOOKUP(CONCATENATE(AC$3,AD83),m_selling_spec!$A:$H,2,FALSE))</f>
        <v/>
      </c>
      <c r="AD83" s="104"/>
      <c r="AE83" s="47"/>
      <c r="AF83" s="104"/>
      <c r="AG83" s="47"/>
      <c r="AH83" s="104"/>
      <c r="AI83" s="110" t="str">
        <f>IF(AJ83="","",VLOOKUP(CONCATENATE(AI$3,AJ83),m_selling_spec!$A:$H,2,FALSE))</f>
        <v/>
      </c>
      <c r="AJ83" s="104"/>
      <c r="AK83" s="110" t="str">
        <f>IF(AL83="","",VLOOKUP(CONCATENATE(AK$3,AL83),m_selling_spec!$A:$H,2,FALSE))</f>
        <v/>
      </c>
      <c r="AL83" s="104"/>
      <c r="AM83" s="47"/>
      <c r="AN83" s="104"/>
      <c r="AO83" s="47"/>
      <c r="AP83" s="104"/>
      <c r="AQ83" s="110" t="str">
        <f>IF(AR83="","",VLOOKUP(CONCATENATE(AQ$3,AR83),m_selling_spec!$A:$H,2,FALSE))</f>
        <v>10.2</v>
      </c>
      <c r="AR83" s="104" t="s">
        <v>74</v>
      </c>
      <c r="AS83" s="110" t="str">
        <f>IF(AT83="","",VLOOKUP(CONCATENATE(AS$3,AT83),m_selling_spec!$A:$H,2,FALSE))</f>
        <v/>
      </c>
      <c r="AT83" s="104"/>
      <c r="AU83" s="110" t="str">
        <f>IF(AV83="","",VLOOKUP(CONCATENATE(AU$3,AV83),m_selling_spec!$A:$H,2,FALSE))</f>
        <v/>
      </c>
      <c r="AV83" s="104"/>
      <c r="AW83" s="47"/>
      <c r="AX83" s="104"/>
      <c r="AY83" s="110" t="str">
        <f>IF(AZ83="","",VLOOKUP(CONCATENATE(AY$3,AZ83),m_selling_spec!$A:$H,2,FALSE))</f>
        <v/>
      </c>
      <c r="AZ83" s="104"/>
      <c r="BA83" s="47"/>
      <c r="BB83" s="104"/>
      <c r="BC83" s="47"/>
      <c r="BD83" s="104"/>
      <c r="BE83" s="47"/>
      <c r="BF83" s="104"/>
      <c r="BG83" s="110" t="str">
        <f>IF(BH83="","",VLOOKUP(CONCATENATE(BG$3,BH83),m_selling_spec!$A:$H,2,FALSE))</f>
        <v/>
      </c>
      <c r="BH83" s="104"/>
      <c r="BI83" s="47"/>
      <c r="BJ83" s="104"/>
      <c r="BK83" s="110" t="str">
        <f>IF(BL83="","",VLOOKUP(CONCATENATE(BK$3,BL83),m_selling_spec!$A:$H,2,FALSE))</f>
        <v/>
      </c>
      <c r="BL83" s="104"/>
      <c r="BM83" s="47"/>
      <c r="BN83" s="104"/>
      <c r="BO83" s="110" t="str">
        <f>IF(BP83="","",VLOOKUP(CONCATENATE(BO$3,BP83),m_selling_spec!$A:$H,2,FALSE))</f>
        <v/>
      </c>
      <c r="BP83" s="104"/>
      <c r="BQ83" s="47"/>
      <c r="BR83" s="104"/>
      <c r="BS83" s="47"/>
      <c r="BT83" s="104"/>
      <c r="BU83" s="47"/>
      <c r="BV83" s="104"/>
      <c r="BW83" s="47"/>
      <c r="BX83" s="104"/>
      <c r="BY83" s="47"/>
      <c r="BZ83" s="104"/>
      <c r="CA83" s="110" t="str">
        <f>IF(CB83="","",VLOOKUP(CONCATENATE(CA$3,CB83),m_selling_spec!$A:$H,2,FALSE))</f>
        <v/>
      </c>
      <c r="CB83" s="104"/>
      <c r="CC83" s="47"/>
      <c r="CD83" s="104"/>
      <c r="CE83" s="47"/>
      <c r="CF83" s="104"/>
      <c r="CG83" s="47"/>
      <c r="CH83" s="104"/>
      <c r="CI83" s="47"/>
      <c r="CJ83" s="104"/>
      <c r="CK83" s="110" t="str">
        <f>IF(CL83="","",VLOOKUP(CONCATENATE(CK$3,CL83),m_selling_spec!$A:$H,2,FALSE))</f>
        <v/>
      </c>
      <c r="CL83" s="104"/>
      <c r="CM83" s="47"/>
      <c r="CN83" s="104"/>
      <c r="CO83" s="47"/>
      <c r="CP83" s="104"/>
      <c r="CQ83" s="47"/>
      <c r="CR83" s="104"/>
      <c r="CS83" s="47"/>
      <c r="CT83" s="104"/>
      <c r="CU83" s="110" t="str">
        <f>IF(CV83="","",VLOOKUP(CONCATENATE(CU$3,CV83),m_selling_spec!$A:$H,2,FALSE))</f>
        <v/>
      </c>
      <c r="CV83" s="104"/>
      <c r="CW83" s="110" t="str">
        <f>IF(CX83="","",VLOOKUP(CONCATENATE(CW$3,CX83),m_selling_spec!$A:$H,2,FALSE))</f>
        <v>39.1</v>
      </c>
      <c r="CX83" s="104" t="s">
        <v>3779</v>
      </c>
      <c r="CY83" s="110" t="str">
        <f>IF(CZ83="","",VLOOKUP(CONCATENATE(CY$3,CZ83),m_selling_spec!$A:$H,2,FALSE))</f>
        <v/>
      </c>
      <c r="CZ83" s="104"/>
      <c r="DA83" s="110"/>
      <c r="DB83" s="104"/>
    </row>
    <row r="84" spans="1:106">
      <c r="A84" s="238" t="s">
        <v>3820</v>
      </c>
      <c r="B84" s="104"/>
      <c r="C84" s="104"/>
      <c r="D84" s="104">
        <v>10</v>
      </c>
      <c r="E84" s="110" t="str">
        <f>INDEX(product!B:B,MATCH(D84,product!A:A,0))</f>
        <v>ATIS</v>
      </c>
      <c r="F84" s="110" t="str">
        <f>INDEX(product!E:E,MATCH(D84,product!A:A,0))</f>
        <v>Window series</v>
      </c>
      <c r="G84" s="47"/>
      <c r="H84" s="104"/>
      <c r="I84" s="47"/>
      <c r="J84" s="104"/>
      <c r="K84" s="110"/>
      <c r="L84" s="104"/>
      <c r="M84" s="110" t="str">
        <f>IF(N84="","",VLOOKUP(CONCATENATE(M$3,N84),m_selling_spec!$A:$H,2,FALSE))</f>
        <v>o6.3</v>
      </c>
      <c r="N84" s="104" t="s">
        <v>4004</v>
      </c>
      <c r="O84" s="110" t="str">
        <f>IF(P84="","",VLOOKUP(CONCATENATE(O$3,P84),m_selling_spec!$A:$H,2,FALSE))</f>
        <v/>
      </c>
      <c r="P84" s="104"/>
      <c r="Q84" s="110" t="str">
        <f>IF(R84="","",VLOOKUP(CONCATENATE(Q$3,R84),m_selling_spec!$A:$H,2,FALSE))</f>
        <v/>
      </c>
      <c r="R84" s="104"/>
      <c r="S84" s="110" t="str">
        <f>IF(T84="","",VLOOKUP(CONCATENATE(S$3,T84),m_selling_spec!$A:$H,2,FALSE))</f>
        <v>o9.2</v>
      </c>
      <c r="T84" s="104" t="s">
        <v>4004</v>
      </c>
      <c r="U84" s="110"/>
      <c r="V84" s="104"/>
      <c r="W84" s="110"/>
      <c r="X84" s="104"/>
      <c r="Y84" s="110" t="str">
        <f>IF(Z84="","",VLOOKUP(CONCATENATE(Y$3,Z84),m_selling_spec!$A:$H,2,FALSE))</f>
        <v>1.3</v>
      </c>
      <c r="Z84" s="104" t="s">
        <v>483</v>
      </c>
      <c r="AA84" s="47"/>
      <c r="AB84" s="104"/>
      <c r="AC84" s="110" t="str">
        <f>IF(AD84="","",VLOOKUP(CONCATENATE(AC$3,AD84),m_selling_spec!$A:$H,2,FALSE))</f>
        <v/>
      </c>
      <c r="AD84" s="104"/>
      <c r="AE84" s="47"/>
      <c r="AF84" s="104"/>
      <c r="AG84" s="47"/>
      <c r="AH84" s="104"/>
      <c r="AI84" s="110" t="str">
        <f>IF(AJ84="","",VLOOKUP(CONCATENATE(AI$3,AJ84),m_selling_spec!$A:$H,2,FALSE))</f>
        <v/>
      </c>
      <c r="AJ84" s="104"/>
      <c r="AK84" s="110" t="str">
        <f>IF(AL84="","",VLOOKUP(CONCATENATE(AK$3,AL84),m_selling_spec!$A:$H,2,FALSE))</f>
        <v/>
      </c>
      <c r="AL84" s="104"/>
      <c r="AM84" s="47"/>
      <c r="AN84" s="104"/>
      <c r="AO84" s="47"/>
      <c r="AP84" s="104"/>
      <c r="AQ84" s="110" t="str">
        <f>IF(AR84="","",VLOOKUP(CONCATENATE(AQ$3,AR84),m_selling_spec!$A:$H,2,FALSE))</f>
        <v>10.2</v>
      </c>
      <c r="AR84" s="104" t="s">
        <v>74</v>
      </c>
      <c r="AS84" s="110" t="str">
        <f>IF(AT84="","",VLOOKUP(CONCATENATE(AS$3,AT84),m_selling_spec!$A:$H,2,FALSE))</f>
        <v/>
      </c>
      <c r="AT84" s="104"/>
      <c r="AU84" s="110" t="str">
        <f>IF(AV84="","",VLOOKUP(CONCATENATE(AU$3,AV84),m_selling_spec!$A:$H,2,FALSE))</f>
        <v/>
      </c>
      <c r="AV84" s="104"/>
      <c r="AW84" s="47"/>
      <c r="AX84" s="104"/>
      <c r="AY84" s="110" t="str">
        <f>IF(AZ84="","",VLOOKUP(CONCATENATE(AY$3,AZ84),m_selling_spec!$A:$H,2,FALSE))</f>
        <v/>
      </c>
      <c r="AZ84" s="104"/>
      <c r="BA84" s="47"/>
      <c r="BB84" s="104"/>
      <c r="BC84" s="47"/>
      <c r="BD84" s="104"/>
      <c r="BE84" s="47"/>
      <c r="BF84" s="104"/>
      <c r="BG84" s="110" t="str">
        <f>IF(BH84="","",VLOOKUP(CONCATENATE(BG$3,BH84),m_selling_spec!$A:$H,2,FALSE))</f>
        <v/>
      </c>
      <c r="BH84" s="104"/>
      <c r="BI84" s="47"/>
      <c r="BJ84" s="104"/>
      <c r="BK84" s="110" t="str">
        <f>IF(BL84="","",VLOOKUP(CONCATENATE(BK$3,BL84),m_selling_spec!$A:$H,2,FALSE))</f>
        <v/>
      </c>
      <c r="BL84" s="104"/>
      <c r="BM84" s="47"/>
      <c r="BN84" s="104"/>
      <c r="BO84" s="110" t="str">
        <f>IF(BP84="","",VLOOKUP(CONCATENATE(BO$3,BP84),m_selling_spec!$A:$H,2,FALSE))</f>
        <v/>
      </c>
      <c r="BP84" s="104"/>
      <c r="BQ84" s="47"/>
      <c r="BR84" s="104"/>
      <c r="BS84" s="47"/>
      <c r="BT84" s="104"/>
      <c r="BU84" s="47"/>
      <c r="BV84" s="104"/>
      <c r="BW84" s="47"/>
      <c r="BX84" s="104"/>
      <c r="BY84" s="47"/>
      <c r="BZ84" s="104"/>
      <c r="CA84" s="110" t="str">
        <f>IF(CB84="","",VLOOKUP(CONCATENATE(CA$3,CB84),m_selling_spec!$A:$H,2,FALSE))</f>
        <v/>
      </c>
      <c r="CB84" s="104"/>
      <c r="CC84" s="47"/>
      <c r="CD84" s="104"/>
      <c r="CE84" s="47"/>
      <c r="CF84" s="104"/>
      <c r="CG84" s="47"/>
      <c r="CH84" s="104"/>
      <c r="CI84" s="47"/>
      <c r="CJ84" s="104"/>
      <c r="CK84" s="110" t="str">
        <f>IF(CL84="","",VLOOKUP(CONCATENATE(CK$3,CL84),m_selling_spec!$A:$H,2,FALSE))</f>
        <v/>
      </c>
      <c r="CL84" s="104"/>
      <c r="CM84" s="47"/>
      <c r="CN84" s="104"/>
      <c r="CO84" s="47"/>
      <c r="CP84" s="104"/>
      <c r="CQ84" s="47"/>
      <c r="CR84" s="104"/>
      <c r="CS84" s="47"/>
      <c r="CT84" s="104"/>
      <c r="CU84" s="110" t="str">
        <f>IF(CV84="","",VLOOKUP(CONCATENATE(CU$3,CV84),m_selling_spec!$A:$H,2,FALSE))</f>
        <v/>
      </c>
      <c r="CV84" s="104"/>
      <c r="CW84" s="110" t="str">
        <f>IF(CX84="","",VLOOKUP(CONCATENATE(CW$3,CX84),m_selling_spec!$A:$H,2,FALSE))</f>
        <v>39.1</v>
      </c>
      <c r="CX84" s="104" t="s">
        <v>3779</v>
      </c>
      <c r="CY84" s="110" t="str">
        <f>IF(CZ84="","",VLOOKUP(CONCATENATE(CY$3,CZ84),m_selling_spec!$A:$H,2,FALSE))</f>
        <v/>
      </c>
      <c r="CZ84" s="104"/>
      <c r="DA84" s="110"/>
      <c r="DB84" s="104"/>
    </row>
    <row r="85" spans="1:106">
      <c r="A85" s="104" t="s">
        <v>3821</v>
      </c>
      <c r="B85" s="104"/>
      <c r="C85" s="104"/>
      <c r="D85" s="104">
        <v>10</v>
      </c>
      <c r="E85" s="110" t="str">
        <f>INDEX(product!B:B,MATCH(D85,product!A:A,0))</f>
        <v>ATIS</v>
      </c>
      <c r="F85" s="110" t="str">
        <f>INDEX(product!E:E,MATCH(D85,product!A:A,0))</f>
        <v>Window series</v>
      </c>
      <c r="G85" s="47"/>
      <c r="H85" s="104"/>
      <c r="I85" s="47"/>
      <c r="J85" s="104"/>
      <c r="K85" s="110"/>
      <c r="L85" s="104"/>
      <c r="M85" s="110" t="str">
        <f>IF(N85="","",VLOOKUP(CONCATENATE(M$3,N85),m_selling_spec!$A:$H,2,FALSE))</f>
        <v>o6.2</v>
      </c>
      <c r="N85" s="104" t="s">
        <v>3771</v>
      </c>
      <c r="O85" s="110" t="str">
        <f>IF(P85="","",VLOOKUP(CONCATENATE(O$3,P85),m_selling_spec!$A:$H,2,FALSE))</f>
        <v/>
      </c>
      <c r="P85" s="104"/>
      <c r="Q85" s="110" t="str">
        <f>IF(R85="","",VLOOKUP(CONCATENATE(Q$3,R85),m_selling_spec!$A:$H,2,FALSE))</f>
        <v/>
      </c>
      <c r="R85" s="104"/>
      <c r="S85" s="110" t="str">
        <f>IF(T85="","",VLOOKUP(CONCATENATE(S$3,T85),m_selling_spec!$A:$H,2,FALSE))</f>
        <v>o9.1</v>
      </c>
      <c r="T85" s="104" t="s">
        <v>3766</v>
      </c>
      <c r="U85" s="110"/>
      <c r="V85" s="104"/>
      <c r="W85" s="110"/>
      <c r="X85" s="104"/>
      <c r="Y85" s="110" t="str">
        <f>IF(Z85="","",VLOOKUP(CONCATENATE(Y$3,Z85),m_selling_spec!$A:$H,2,FALSE))</f>
        <v>1.3</v>
      </c>
      <c r="Z85" s="104" t="s">
        <v>483</v>
      </c>
      <c r="AA85" s="47"/>
      <c r="AB85" s="104"/>
      <c r="AC85" s="110" t="str">
        <f>IF(AD85="","",VLOOKUP(CONCATENATE(AC$3,AD85),m_selling_spec!$A:$H,2,FALSE))</f>
        <v/>
      </c>
      <c r="AD85" s="104"/>
      <c r="AE85" s="47"/>
      <c r="AF85" s="104"/>
      <c r="AG85" s="47"/>
      <c r="AH85" s="104"/>
      <c r="AI85" s="110" t="str">
        <f>IF(AJ85="","",VLOOKUP(CONCATENATE(AI$3,AJ85),m_selling_spec!$A:$H,2,FALSE))</f>
        <v/>
      </c>
      <c r="AJ85" s="104"/>
      <c r="AK85" s="110" t="str">
        <f>IF(AL85="","",VLOOKUP(CONCATENATE(AK$3,AL85),m_selling_spec!$A:$H,2,FALSE))</f>
        <v/>
      </c>
      <c r="AL85" s="104"/>
      <c r="AM85" s="47"/>
      <c r="AN85" s="104"/>
      <c r="AO85" s="47"/>
      <c r="AP85" s="104"/>
      <c r="AQ85" s="110" t="str">
        <f>IF(AR85="","",VLOOKUP(CONCATENATE(AQ$3,AR85),m_selling_spec!$A:$H,2,FALSE))</f>
        <v>10.3</v>
      </c>
      <c r="AR85" s="104" t="s">
        <v>75</v>
      </c>
      <c r="AS85" s="110" t="str">
        <f>IF(AT85="","",VLOOKUP(CONCATENATE(AS$3,AT85),m_selling_spec!$A:$H,2,FALSE))</f>
        <v/>
      </c>
      <c r="AT85" s="104"/>
      <c r="AU85" s="110" t="str">
        <f>IF(AV85="","",VLOOKUP(CONCATENATE(AU$3,AV85),m_selling_spec!$A:$H,2,FALSE))</f>
        <v/>
      </c>
      <c r="AV85" s="104"/>
      <c r="AW85" s="47"/>
      <c r="AX85" s="104"/>
      <c r="AY85" s="110" t="str">
        <f>IF(AZ85="","",VLOOKUP(CONCATENATE(AY$3,AZ85),m_selling_spec!$A:$H,2,FALSE))</f>
        <v/>
      </c>
      <c r="AZ85" s="104"/>
      <c r="BA85" s="47"/>
      <c r="BB85" s="104"/>
      <c r="BC85" s="47"/>
      <c r="BD85" s="104"/>
      <c r="BE85" s="47"/>
      <c r="BF85" s="104"/>
      <c r="BG85" s="110" t="str">
        <f>IF(BH85="","",VLOOKUP(CONCATENATE(BG$3,BH85),m_selling_spec!$A:$H,2,FALSE))</f>
        <v/>
      </c>
      <c r="BH85" s="104"/>
      <c r="BI85" s="47"/>
      <c r="BJ85" s="104"/>
      <c r="BK85" s="110" t="str">
        <f>IF(BL85="","",VLOOKUP(CONCATENATE(BK$3,BL85),m_selling_spec!$A:$H,2,FALSE))</f>
        <v/>
      </c>
      <c r="BL85" s="104"/>
      <c r="BM85" s="47"/>
      <c r="BN85" s="104"/>
      <c r="BO85" s="110" t="str">
        <f>IF(BP85="","",VLOOKUP(CONCATENATE(BO$3,BP85),m_selling_spec!$A:$H,2,FALSE))</f>
        <v/>
      </c>
      <c r="BP85" s="104"/>
      <c r="BQ85" s="47"/>
      <c r="BR85" s="104"/>
      <c r="BS85" s="47"/>
      <c r="BT85" s="104"/>
      <c r="BU85" s="47"/>
      <c r="BV85" s="104"/>
      <c r="BW85" s="47"/>
      <c r="BX85" s="104"/>
      <c r="BY85" s="47"/>
      <c r="BZ85" s="104"/>
      <c r="CA85" s="110" t="str">
        <f>IF(CB85="","",VLOOKUP(CONCATENATE(CA$3,CB85),m_selling_spec!$A:$H,2,FALSE))</f>
        <v/>
      </c>
      <c r="CB85" s="104"/>
      <c r="CC85" s="47"/>
      <c r="CD85" s="104"/>
      <c r="CE85" s="47"/>
      <c r="CF85" s="104"/>
      <c r="CG85" s="47"/>
      <c r="CH85" s="104"/>
      <c r="CI85" s="47"/>
      <c r="CJ85" s="104"/>
      <c r="CK85" s="110" t="str">
        <f>IF(CL85="","",VLOOKUP(CONCATENATE(CK$3,CL85),m_selling_spec!$A:$H,2,FALSE))</f>
        <v/>
      </c>
      <c r="CL85" s="104"/>
      <c r="CM85" s="47"/>
      <c r="CN85" s="104"/>
      <c r="CO85" s="47"/>
      <c r="CP85" s="104"/>
      <c r="CQ85" s="47"/>
      <c r="CR85" s="104"/>
      <c r="CS85" s="47"/>
      <c r="CT85" s="104"/>
      <c r="CU85" s="110" t="str">
        <f>IF(CV85="","",VLOOKUP(CONCATENATE(CU$3,CV85),m_selling_spec!$A:$H,2,FALSE))</f>
        <v/>
      </c>
      <c r="CV85" s="104"/>
      <c r="CW85" s="110" t="str">
        <f>IF(CX85="","",VLOOKUP(CONCATENATE(CW$3,CX85),m_selling_spec!$A:$H,2,FALSE))</f>
        <v>39.1</v>
      </c>
      <c r="CX85" s="104" t="s">
        <v>3779</v>
      </c>
      <c r="CY85" s="110" t="str">
        <f>IF(CZ85="","",VLOOKUP(CONCATENATE(CY$3,CZ85),m_selling_spec!$A:$H,2,FALSE))</f>
        <v/>
      </c>
      <c r="CZ85" s="104"/>
      <c r="DA85" s="110"/>
      <c r="DB85" s="104"/>
    </row>
    <row r="86" spans="1:106">
      <c r="A86" s="104" t="s">
        <v>3821</v>
      </c>
      <c r="B86" s="104"/>
      <c r="C86" s="104"/>
      <c r="D86" s="104">
        <v>10</v>
      </c>
      <c r="E86" s="110" t="str">
        <f>INDEX(product!B:B,MATCH(D86,product!A:A,0))</f>
        <v>ATIS</v>
      </c>
      <c r="F86" s="110" t="str">
        <f>INDEX(product!E:E,MATCH(D86,product!A:A,0))</f>
        <v>Window series</v>
      </c>
      <c r="G86" s="47"/>
      <c r="H86" s="104"/>
      <c r="I86" s="47"/>
      <c r="J86" s="104"/>
      <c r="K86" s="110"/>
      <c r="L86" s="104"/>
      <c r="M86" s="110" t="str">
        <f>IF(N86="","",VLOOKUP(CONCATENATE(M$3,N86),m_selling_spec!$A:$H,2,FALSE))</f>
        <v>o6.3</v>
      </c>
      <c r="N86" s="104" t="s">
        <v>4004</v>
      </c>
      <c r="O86" s="110" t="str">
        <f>IF(P86="","",VLOOKUP(CONCATENATE(O$3,P86),m_selling_spec!$A:$H,2,FALSE))</f>
        <v/>
      </c>
      <c r="P86" s="104"/>
      <c r="Q86" s="110" t="str">
        <f>IF(R86="","",VLOOKUP(CONCATENATE(Q$3,R86),m_selling_spec!$A:$H,2,FALSE))</f>
        <v/>
      </c>
      <c r="R86" s="104"/>
      <c r="S86" s="110" t="str">
        <f>IF(T86="","",VLOOKUP(CONCATENATE(S$3,T86),m_selling_spec!$A:$H,2,FALSE))</f>
        <v>o9.1</v>
      </c>
      <c r="T86" s="104" t="s">
        <v>3766</v>
      </c>
      <c r="U86" s="110"/>
      <c r="V86" s="104"/>
      <c r="W86" s="110"/>
      <c r="X86" s="104"/>
      <c r="Y86" s="110" t="str">
        <f>IF(Z86="","",VLOOKUP(CONCATENATE(Y$3,Z86),m_selling_spec!$A:$H,2,FALSE))</f>
        <v>1.3</v>
      </c>
      <c r="Z86" s="104" t="s">
        <v>483</v>
      </c>
      <c r="AA86" s="47"/>
      <c r="AB86" s="104"/>
      <c r="AC86" s="110" t="str">
        <f>IF(AD86="","",VLOOKUP(CONCATENATE(AC$3,AD86),m_selling_spec!$A:$H,2,FALSE))</f>
        <v/>
      </c>
      <c r="AD86" s="104"/>
      <c r="AE86" s="47"/>
      <c r="AF86" s="104"/>
      <c r="AG86" s="47"/>
      <c r="AH86" s="104"/>
      <c r="AI86" s="110" t="str">
        <f>IF(AJ86="","",VLOOKUP(CONCATENATE(AI$3,AJ86),m_selling_spec!$A:$H,2,FALSE))</f>
        <v/>
      </c>
      <c r="AJ86" s="104"/>
      <c r="AK86" s="110" t="str">
        <f>IF(AL86="","",VLOOKUP(CONCATENATE(AK$3,AL86),m_selling_spec!$A:$H,2,FALSE))</f>
        <v/>
      </c>
      <c r="AL86" s="104"/>
      <c r="AM86" s="47"/>
      <c r="AN86" s="104"/>
      <c r="AO86" s="47"/>
      <c r="AP86" s="104"/>
      <c r="AQ86" s="110" t="str">
        <f>IF(AR86="","",VLOOKUP(CONCATENATE(AQ$3,AR86),m_selling_spec!$A:$H,2,FALSE))</f>
        <v>10.3</v>
      </c>
      <c r="AR86" s="104" t="s">
        <v>75</v>
      </c>
      <c r="AS86" s="110" t="str">
        <f>IF(AT86="","",VLOOKUP(CONCATENATE(AS$3,AT86),m_selling_spec!$A:$H,2,FALSE))</f>
        <v/>
      </c>
      <c r="AT86" s="104"/>
      <c r="AU86" s="110" t="str">
        <f>IF(AV86="","",VLOOKUP(CONCATENATE(AU$3,AV86),m_selling_spec!$A:$H,2,FALSE))</f>
        <v/>
      </c>
      <c r="AV86" s="104"/>
      <c r="AW86" s="47"/>
      <c r="AX86" s="104"/>
      <c r="AY86" s="110" t="str">
        <f>IF(AZ86="","",VLOOKUP(CONCATENATE(AY$3,AZ86),m_selling_spec!$A:$H,2,FALSE))</f>
        <v/>
      </c>
      <c r="AZ86" s="104"/>
      <c r="BA86" s="47"/>
      <c r="BB86" s="104"/>
      <c r="BC86" s="47"/>
      <c r="BD86" s="104"/>
      <c r="BE86" s="47"/>
      <c r="BF86" s="104"/>
      <c r="BG86" s="110" t="str">
        <f>IF(BH86="","",VLOOKUP(CONCATENATE(BG$3,BH86),m_selling_spec!$A:$H,2,FALSE))</f>
        <v/>
      </c>
      <c r="BH86" s="104"/>
      <c r="BI86" s="47"/>
      <c r="BJ86" s="104"/>
      <c r="BK86" s="110" t="str">
        <f>IF(BL86="","",VLOOKUP(CONCATENATE(BK$3,BL86),m_selling_spec!$A:$H,2,FALSE))</f>
        <v/>
      </c>
      <c r="BL86" s="104"/>
      <c r="BM86" s="47"/>
      <c r="BN86" s="104"/>
      <c r="BO86" s="110" t="str">
        <f>IF(BP86="","",VLOOKUP(CONCATENATE(BO$3,BP86),m_selling_spec!$A:$H,2,FALSE))</f>
        <v/>
      </c>
      <c r="BP86" s="104"/>
      <c r="BQ86" s="47"/>
      <c r="BR86" s="104"/>
      <c r="BS86" s="47"/>
      <c r="BT86" s="104"/>
      <c r="BU86" s="47"/>
      <c r="BV86" s="104"/>
      <c r="BW86" s="47"/>
      <c r="BX86" s="104"/>
      <c r="BY86" s="47"/>
      <c r="BZ86" s="104"/>
      <c r="CA86" s="110" t="str">
        <f>IF(CB86="","",VLOOKUP(CONCATENATE(CA$3,CB86),m_selling_spec!$A:$H,2,FALSE))</f>
        <v/>
      </c>
      <c r="CB86" s="104"/>
      <c r="CC86" s="47"/>
      <c r="CD86" s="104"/>
      <c r="CE86" s="47"/>
      <c r="CF86" s="104"/>
      <c r="CG86" s="47"/>
      <c r="CH86" s="104"/>
      <c r="CI86" s="47"/>
      <c r="CJ86" s="104"/>
      <c r="CK86" s="110" t="str">
        <f>IF(CL86="","",VLOOKUP(CONCATENATE(CK$3,CL86),m_selling_spec!$A:$H,2,FALSE))</f>
        <v/>
      </c>
      <c r="CL86" s="104"/>
      <c r="CM86" s="47"/>
      <c r="CN86" s="104"/>
      <c r="CO86" s="47"/>
      <c r="CP86" s="104"/>
      <c r="CQ86" s="47"/>
      <c r="CR86" s="104"/>
      <c r="CS86" s="47"/>
      <c r="CT86" s="104"/>
      <c r="CU86" s="110" t="str">
        <f>IF(CV86="","",VLOOKUP(CONCATENATE(CU$3,CV86),m_selling_spec!$A:$H,2,FALSE))</f>
        <v/>
      </c>
      <c r="CV86" s="104"/>
      <c r="CW86" s="110" t="str">
        <f>IF(CX86="","",VLOOKUP(CONCATENATE(CW$3,CX86),m_selling_spec!$A:$H,2,FALSE))</f>
        <v>39.1</v>
      </c>
      <c r="CX86" s="104" t="s">
        <v>3779</v>
      </c>
      <c r="CY86" s="110" t="str">
        <f>IF(CZ86="","",VLOOKUP(CONCATENATE(CY$3,CZ86),m_selling_spec!$A:$H,2,FALSE))</f>
        <v/>
      </c>
      <c r="CZ86" s="104"/>
      <c r="DA86" s="110"/>
      <c r="DB86" s="104"/>
    </row>
    <row r="87" spans="1:106">
      <c r="A87" s="104" t="s">
        <v>3821</v>
      </c>
      <c r="B87" s="104"/>
      <c r="C87" s="104"/>
      <c r="D87" s="104">
        <v>10</v>
      </c>
      <c r="E87" s="110" t="str">
        <f>INDEX(product!B:B,MATCH(D87,product!A:A,0))</f>
        <v>ATIS</v>
      </c>
      <c r="F87" s="110" t="str">
        <f>INDEX(product!E:E,MATCH(D87,product!A:A,0))</f>
        <v>Window series</v>
      </c>
      <c r="G87" s="47"/>
      <c r="H87" s="104"/>
      <c r="I87" s="47"/>
      <c r="J87" s="104"/>
      <c r="K87" s="110"/>
      <c r="L87" s="104"/>
      <c r="M87" s="110" t="str">
        <f>IF(N87="","",VLOOKUP(CONCATENATE(M$3,N87),m_selling_spec!$A:$H,2,FALSE))</f>
        <v>o6.2</v>
      </c>
      <c r="N87" s="104" t="s">
        <v>3771</v>
      </c>
      <c r="O87" s="110" t="str">
        <f>IF(P87="","",VLOOKUP(CONCATENATE(O$3,P87),m_selling_spec!$A:$H,2,FALSE))</f>
        <v/>
      </c>
      <c r="P87" s="104"/>
      <c r="Q87" s="110" t="str">
        <f>IF(R87="","",VLOOKUP(CONCATENATE(Q$3,R87),m_selling_spec!$A:$H,2,FALSE))</f>
        <v/>
      </c>
      <c r="R87" s="104"/>
      <c r="S87" s="110" t="str">
        <f>IF(T87="","",VLOOKUP(CONCATENATE(S$3,T87),m_selling_spec!$A:$H,2,FALSE))</f>
        <v>o9.2</v>
      </c>
      <c r="T87" s="104" t="s">
        <v>4004</v>
      </c>
      <c r="U87" s="110"/>
      <c r="V87" s="104"/>
      <c r="W87" s="110"/>
      <c r="X87" s="104"/>
      <c r="Y87" s="110" t="str">
        <f>IF(Z87="","",VLOOKUP(CONCATENATE(Y$3,Z87),m_selling_spec!$A:$H,2,FALSE))</f>
        <v>1.3</v>
      </c>
      <c r="Z87" s="104" t="s">
        <v>483</v>
      </c>
      <c r="AA87" s="47"/>
      <c r="AB87" s="104"/>
      <c r="AC87" s="110" t="str">
        <f>IF(AD87="","",VLOOKUP(CONCATENATE(AC$3,AD87),m_selling_spec!$A:$H,2,FALSE))</f>
        <v/>
      </c>
      <c r="AD87" s="104"/>
      <c r="AE87" s="47"/>
      <c r="AF87" s="104"/>
      <c r="AG87" s="47"/>
      <c r="AH87" s="104"/>
      <c r="AI87" s="110" t="str">
        <f>IF(AJ87="","",VLOOKUP(CONCATENATE(AI$3,AJ87),m_selling_spec!$A:$H,2,FALSE))</f>
        <v/>
      </c>
      <c r="AJ87" s="104"/>
      <c r="AK87" s="110" t="str">
        <f>IF(AL87="","",VLOOKUP(CONCATENATE(AK$3,AL87),m_selling_spec!$A:$H,2,FALSE))</f>
        <v/>
      </c>
      <c r="AL87" s="104"/>
      <c r="AM87" s="47"/>
      <c r="AN87" s="104"/>
      <c r="AO87" s="47"/>
      <c r="AP87" s="104"/>
      <c r="AQ87" s="110" t="str">
        <f>IF(AR87="","",VLOOKUP(CONCATENATE(AQ$3,AR87),m_selling_spec!$A:$H,2,FALSE))</f>
        <v>10.3</v>
      </c>
      <c r="AR87" s="104" t="s">
        <v>75</v>
      </c>
      <c r="AS87" s="110" t="str">
        <f>IF(AT87="","",VLOOKUP(CONCATENATE(AS$3,AT87),m_selling_spec!$A:$H,2,FALSE))</f>
        <v/>
      </c>
      <c r="AT87" s="104"/>
      <c r="AU87" s="110" t="str">
        <f>IF(AV87="","",VLOOKUP(CONCATENATE(AU$3,AV87),m_selling_spec!$A:$H,2,FALSE))</f>
        <v/>
      </c>
      <c r="AV87" s="104"/>
      <c r="AW87" s="47"/>
      <c r="AX87" s="104"/>
      <c r="AY87" s="110" t="str">
        <f>IF(AZ87="","",VLOOKUP(CONCATENATE(AY$3,AZ87),m_selling_spec!$A:$H,2,FALSE))</f>
        <v/>
      </c>
      <c r="AZ87" s="104"/>
      <c r="BA87" s="47"/>
      <c r="BB87" s="104"/>
      <c r="BC87" s="47"/>
      <c r="BD87" s="104"/>
      <c r="BE87" s="47"/>
      <c r="BF87" s="104"/>
      <c r="BG87" s="110" t="str">
        <f>IF(BH87="","",VLOOKUP(CONCATENATE(BG$3,BH87),m_selling_spec!$A:$H,2,FALSE))</f>
        <v/>
      </c>
      <c r="BH87" s="104"/>
      <c r="BI87" s="47"/>
      <c r="BJ87" s="104"/>
      <c r="BK87" s="110" t="str">
        <f>IF(BL87="","",VLOOKUP(CONCATENATE(BK$3,BL87),m_selling_spec!$A:$H,2,FALSE))</f>
        <v/>
      </c>
      <c r="BL87" s="104"/>
      <c r="BM87" s="47"/>
      <c r="BN87" s="104"/>
      <c r="BO87" s="110" t="str">
        <f>IF(BP87="","",VLOOKUP(CONCATENATE(BO$3,BP87),m_selling_spec!$A:$H,2,FALSE))</f>
        <v/>
      </c>
      <c r="BP87" s="104"/>
      <c r="BQ87" s="47"/>
      <c r="BR87" s="104"/>
      <c r="BS87" s="47"/>
      <c r="BT87" s="104"/>
      <c r="BU87" s="47"/>
      <c r="BV87" s="104"/>
      <c r="BW87" s="47"/>
      <c r="BX87" s="104"/>
      <c r="BY87" s="47"/>
      <c r="BZ87" s="104"/>
      <c r="CA87" s="110" t="str">
        <f>IF(CB87="","",VLOOKUP(CONCATENATE(CA$3,CB87),m_selling_spec!$A:$H,2,FALSE))</f>
        <v/>
      </c>
      <c r="CB87" s="104"/>
      <c r="CC87" s="47"/>
      <c r="CD87" s="104"/>
      <c r="CE87" s="47"/>
      <c r="CF87" s="104"/>
      <c r="CG87" s="47"/>
      <c r="CH87" s="104"/>
      <c r="CI87" s="47"/>
      <c r="CJ87" s="104"/>
      <c r="CK87" s="110" t="str">
        <f>IF(CL87="","",VLOOKUP(CONCATENATE(CK$3,CL87),m_selling_spec!$A:$H,2,FALSE))</f>
        <v/>
      </c>
      <c r="CL87" s="104"/>
      <c r="CM87" s="47"/>
      <c r="CN87" s="104"/>
      <c r="CO87" s="47"/>
      <c r="CP87" s="104"/>
      <c r="CQ87" s="47"/>
      <c r="CR87" s="104"/>
      <c r="CS87" s="47"/>
      <c r="CT87" s="104"/>
      <c r="CU87" s="110" t="str">
        <f>IF(CV87="","",VLOOKUP(CONCATENATE(CU$3,CV87),m_selling_spec!$A:$H,2,FALSE))</f>
        <v/>
      </c>
      <c r="CV87" s="104"/>
      <c r="CW87" s="110" t="str">
        <f>IF(CX87="","",VLOOKUP(CONCATENATE(CW$3,CX87),m_selling_spec!$A:$H,2,FALSE))</f>
        <v>39.1</v>
      </c>
      <c r="CX87" s="104" t="s">
        <v>3779</v>
      </c>
      <c r="CY87" s="110" t="str">
        <f>IF(CZ87="","",VLOOKUP(CONCATENATE(CY$3,CZ87),m_selling_spec!$A:$H,2,FALSE))</f>
        <v/>
      </c>
      <c r="CZ87" s="104"/>
      <c r="DA87" s="110"/>
      <c r="DB87" s="104"/>
    </row>
    <row r="88" spans="1:106">
      <c r="A88" s="104" t="s">
        <v>3821</v>
      </c>
      <c r="B88" s="104"/>
      <c r="C88" s="104"/>
      <c r="D88" s="104">
        <v>10</v>
      </c>
      <c r="E88" s="110" t="str">
        <f>INDEX(product!B:B,MATCH(D88,product!A:A,0))</f>
        <v>ATIS</v>
      </c>
      <c r="F88" s="110" t="str">
        <f>INDEX(product!E:E,MATCH(D88,product!A:A,0))</f>
        <v>Window series</v>
      </c>
      <c r="G88" s="47"/>
      <c r="H88" s="104"/>
      <c r="I88" s="47"/>
      <c r="J88" s="104"/>
      <c r="K88" s="110"/>
      <c r="L88" s="104"/>
      <c r="M88" s="110" t="str">
        <f>IF(N88="","",VLOOKUP(CONCATENATE(M$3,N88),m_selling_spec!$A:$H,2,FALSE))</f>
        <v>o6.3</v>
      </c>
      <c r="N88" s="104" t="s">
        <v>4004</v>
      </c>
      <c r="O88" s="110" t="str">
        <f>IF(P88="","",VLOOKUP(CONCATENATE(O$3,P88),m_selling_spec!$A:$H,2,FALSE))</f>
        <v/>
      </c>
      <c r="P88" s="104"/>
      <c r="Q88" s="110" t="str">
        <f>IF(R88="","",VLOOKUP(CONCATENATE(Q$3,R88),m_selling_spec!$A:$H,2,FALSE))</f>
        <v/>
      </c>
      <c r="R88" s="104"/>
      <c r="S88" s="110" t="str">
        <f>IF(T88="","",VLOOKUP(CONCATENATE(S$3,T88),m_selling_spec!$A:$H,2,FALSE))</f>
        <v>o9.2</v>
      </c>
      <c r="T88" s="104" t="s">
        <v>4004</v>
      </c>
      <c r="U88" s="110"/>
      <c r="V88" s="104"/>
      <c r="W88" s="110"/>
      <c r="X88" s="104"/>
      <c r="Y88" s="110" t="str">
        <f>IF(Z88="","",VLOOKUP(CONCATENATE(Y$3,Z88),m_selling_spec!$A:$H,2,FALSE))</f>
        <v>1.3</v>
      </c>
      <c r="Z88" s="104" t="s">
        <v>483</v>
      </c>
      <c r="AA88" s="47"/>
      <c r="AB88" s="104"/>
      <c r="AC88" s="110" t="str">
        <f>IF(AD88="","",VLOOKUP(CONCATENATE(AC$3,AD88),m_selling_spec!$A:$H,2,FALSE))</f>
        <v/>
      </c>
      <c r="AD88" s="104"/>
      <c r="AE88" s="47"/>
      <c r="AF88" s="104"/>
      <c r="AG88" s="47"/>
      <c r="AH88" s="104"/>
      <c r="AI88" s="110" t="str">
        <f>IF(AJ88="","",VLOOKUP(CONCATENATE(AI$3,AJ88),m_selling_spec!$A:$H,2,FALSE))</f>
        <v/>
      </c>
      <c r="AJ88" s="104"/>
      <c r="AK88" s="110" t="str">
        <f>IF(AL88="","",VLOOKUP(CONCATENATE(AK$3,AL88),m_selling_spec!$A:$H,2,FALSE))</f>
        <v/>
      </c>
      <c r="AL88" s="104"/>
      <c r="AM88" s="47"/>
      <c r="AN88" s="104"/>
      <c r="AO88" s="47"/>
      <c r="AP88" s="104"/>
      <c r="AQ88" s="110" t="str">
        <f>IF(AR88="","",VLOOKUP(CONCATENATE(AQ$3,AR88),m_selling_spec!$A:$H,2,FALSE))</f>
        <v>10.3</v>
      </c>
      <c r="AR88" s="104" t="s">
        <v>75</v>
      </c>
      <c r="AS88" s="110" t="str">
        <f>IF(AT88="","",VLOOKUP(CONCATENATE(AS$3,AT88),m_selling_spec!$A:$H,2,FALSE))</f>
        <v/>
      </c>
      <c r="AT88" s="104"/>
      <c r="AU88" s="110" t="str">
        <f>IF(AV88="","",VLOOKUP(CONCATENATE(AU$3,AV88),m_selling_spec!$A:$H,2,FALSE))</f>
        <v/>
      </c>
      <c r="AV88" s="104"/>
      <c r="AW88" s="47"/>
      <c r="AX88" s="104"/>
      <c r="AY88" s="110" t="str">
        <f>IF(AZ88="","",VLOOKUP(CONCATENATE(AY$3,AZ88),m_selling_spec!$A:$H,2,FALSE))</f>
        <v/>
      </c>
      <c r="AZ88" s="104"/>
      <c r="BA88" s="47"/>
      <c r="BB88" s="104"/>
      <c r="BC88" s="47"/>
      <c r="BD88" s="104"/>
      <c r="BE88" s="47"/>
      <c r="BF88" s="104"/>
      <c r="BG88" s="110" t="str">
        <f>IF(BH88="","",VLOOKUP(CONCATENATE(BG$3,BH88),m_selling_spec!$A:$H,2,FALSE))</f>
        <v/>
      </c>
      <c r="BH88" s="104"/>
      <c r="BI88" s="47"/>
      <c r="BJ88" s="104"/>
      <c r="BK88" s="110" t="str">
        <f>IF(BL88="","",VLOOKUP(CONCATENATE(BK$3,BL88),m_selling_spec!$A:$H,2,FALSE))</f>
        <v/>
      </c>
      <c r="BL88" s="104"/>
      <c r="BM88" s="47"/>
      <c r="BN88" s="104"/>
      <c r="BO88" s="110" t="str">
        <f>IF(BP88="","",VLOOKUP(CONCATENATE(BO$3,BP88),m_selling_spec!$A:$H,2,FALSE))</f>
        <v/>
      </c>
      <c r="BP88" s="104"/>
      <c r="BQ88" s="47"/>
      <c r="BR88" s="104"/>
      <c r="BS88" s="47"/>
      <c r="BT88" s="104"/>
      <c r="BU88" s="47"/>
      <c r="BV88" s="104"/>
      <c r="BW88" s="47"/>
      <c r="BX88" s="104"/>
      <c r="BY88" s="47"/>
      <c r="BZ88" s="104"/>
      <c r="CA88" s="110" t="str">
        <f>IF(CB88="","",VLOOKUP(CONCATENATE(CA$3,CB88),m_selling_spec!$A:$H,2,FALSE))</f>
        <v/>
      </c>
      <c r="CB88" s="104"/>
      <c r="CC88" s="47"/>
      <c r="CD88" s="104"/>
      <c r="CE88" s="47"/>
      <c r="CF88" s="104"/>
      <c r="CG88" s="47"/>
      <c r="CH88" s="104"/>
      <c r="CI88" s="47"/>
      <c r="CJ88" s="104"/>
      <c r="CK88" s="110" t="str">
        <f>IF(CL88="","",VLOOKUP(CONCATENATE(CK$3,CL88),m_selling_spec!$A:$H,2,FALSE))</f>
        <v/>
      </c>
      <c r="CL88" s="104"/>
      <c r="CM88" s="47"/>
      <c r="CN88" s="104"/>
      <c r="CO88" s="47"/>
      <c r="CP88" s="104"/>
      <c r="CQ88" s="47"/>
      <c r="CR88" s="104"/>
      <c r="CS88" s="47"/>
      <c r="CT88" s="104"/>
      <c r="CU88" s="110" t="str">
        <f>IF(CV88="","",VLOOKUP(CONCATENATE(CU$3,CV88),m_selling_spec!$A:$H,2,FALSE))</f>
        <v/>
      </c>
      <c r="CV88" s="104"/>
      <c r="CW88" s="110" t="str">
        <f>IF(CX88="","",VLOOKUP(CONCATENATE(CW$3,CX88),m_selling_spec!$A:$H,2,FALSE))</f>
        <v>39.1</v>
      </c>
      <c r="CX88" s="104" t="s">
        <v>3779</v>
      </c>
      <c r="CY88" s="110" t="str">
        <f>IF(CZ88="","",VLOOKUP(CONCATENATE(CY$3,CZ88),m_selling_spec!$A:$H,2,FALSE))</f>
        <v/>
      </c>
      <c r="CZ88" s="104"/>
      <c r="DA88" s="110"/>
      <c r="DB88" s="104"/>
    </row>
    <row r="89" spans="1:106">
      <c r="A89" s="238" t="s">
        <v>3822</v>
      </c>
      <c r="B89" s="104"/>
      <c r="C89" s="104"/>
      <c r="D89" s="104">
        <v>10</v>
      </c>
      <c r="E89" s="110" t="str">
        <f>INDEX(product!B:B,MATCH(D89,product!A:A,0))</f>
        <v>ATIS</v>
      </c>
      <c r="F89" s="110" t="str">
        <f>INDEX(product!E:E,MATCH(D89,product!A:A,0))</f>
        <v>Window series</v>
      </c>
      <c r="G89" s="47"/>
      <c r="H89" s="104"/>
      <c r="I89" s="47"/>
      <c r="J89" s="104"/>
      <c r="K89" s="110"/>
      <c r="L89" s="104"/>
      <c r="M89" s="110" t="str">
        <f>IF(N89="","",VLOOKUP(CONCATENATE(M$3,N89),m_selling_spec!$A:$H,2,FALSE))</f>
        <v>o6.2</v>
      </c>
      <c r="N89" s="104" t="s">
        <v>3771</v>
      </c>
      <c r="O89" s="110" t="str">
        <f>IF(P89="","",VLOOKUP(CONCATENATE(O$3,P89),m_selling_spec!$A:$H,2,FALSE))</f>
        <v/>
      </c>
      <c r="P89" s="104"/>
      <c r="Q89" s="110" t="str">
        <f>IF(R89="","",VLOOKUP(CONCATENATE(Q$3,R89),m_selling_spec!$A:$H,2,FALSE))</f>
        <v/>
      </c>
      <c r="R89" s="104"/>
      <c r="S89" s="110" t="str">
        <f>IF(T89="","",VLOOKUP(CONCATENATE(S$3,T89),m_selling_spec!$A:$H,2,FALSE))</f>
        <v>o9.1</v>
      </c>
      <c r="T89" s="104" t="s">
        <v>3766</v>
      </c>
      <c r="U89" s="110"/>
      <c r="V89" s="104"/>
      <c r="W89" s="110"/>
      <c r="X89" s="104"/>
      <c r="Y89" s="110" t="str">
        <f>IF(Z89="","",VLOOKUP(CONCATENATE(Y$3,Z89),m_selling_spec!$A:$H,2,FALSE))</f>
        <v>1.3</v>
      </c>
      <c r="Z89" s="104" t="s">
        <v>483</v>
      </c>
      <c r="AA89" s="47"/>
      <c r="AB89" s="104"/>
      <c r="AC89" s="110" t="str">
        <f>IF(AD89="","",VLOOKUP(CONCATENATE(AC$3,AD89),m_selling_spec!$A:$H,2,FALSE))</f>
        <v/>
      </c>
      <c r="AD89" s="104"/>
      <c r="AE89" s="47"/>
      <c r="AF89" s="104"/>
      <c r="AG89" s="47"/>
      <c r="AH89" s="104"/>
      <c r="AI89" s="110" t="str">
        <f>IF(AJ89="","",VLOOKUP(CONCATENATE(AI$3,AJ89),m_selling_spec!$A:$H,2,FALSE))</f>
        <v/>
      </c>
      <c r="AJ89" s="104"/>
      <c r="AK89" s="110" t="str">
        <f>IF(AL89="","",VLOOKUP(CONCATENATE(AK$3,AL89),m_selling_spec!$A:$H,2,FALSE))</f>
        <v/>
      </c>
      <c r="AL89" s="104"/>
      <c r="AM89" s="47"/>
      <c r="AN89" s="104"/>
      <c r="AO89" s="47"/>
      <c r="AP89" s="104"/>
      <c r="AQ89" s="110" t="str">
        <f>IF(AR89="","",VLOOKUP(CONCATENATE(AQ$3,AR89),m_selling_spec!$A:$H,2,FALSE))</f>
        <v>10.2</v>
      </c>
      <c r="AR89" s="104" t="s">
        <v>74</v>
      </c>
      <c r="AS89" s="110" t="str">
        <f>IF(AT89="","",VLOOKUP(CONCATENATE(AS$3,AT89),m_selling_spec!$A:$H,2,FALSE))</f>
        <v/>
      </c>
      <c r="AT89" s="104"/>
      <c r="AU89" s="110" t="str">
        <f>IF(AV89="","",VLOOKUP(CONCATENATE(AU$3,AV89),m_selling_spec!$A:$H,2,FALSE))</f>
        <v/>
      </c>
      <c r="AV89" s="104"/>
      <c r="AW89" s="47"/>
      <c r="AX89" s="104"/>
      <c r="AY89" s="110" t="str">
        <f>IF(AZ89="","",VLOOKUP(CONCATENATE(AY$3,AZ89),m_selling_spec!$A:$H,2,FALSE))</f>
        <v/>
      </c>
      <c r="AZ89" s="104"/>
      <c r="BA89" s="47"/>
      <c r="BB89" s="104"/>
      <c r="BC89" s="47"/>
      <c r="BD89" s="104"/>
      <c r="BE89" s="47"/>
      <c r="BF89" s="104"/>
      <c r="BG89" s="110" t="str">
        <f>IF(BH89="","",VLOOKUP(CONCATENATE(BG$3,BH89),m_selling_spec!$A:$H,2,FALSE))</f>
        <v/>
      </c>
      <c r="BH89" s="104"/>
      <c r="BI89" s="47"/>
      <c r="BJ89" s="104"/>
      <c r="BK89" s="110" t="str">
        <f>IF(BL89="","",VLOOKUP(CONCATENATE(BK$3,BL89),m_selling_spec!$A:$H,2,FALSE))</f>
        <v/>
      </c>
      <c r="BL89" s="104"/>
      <c r="BM89" s="47"/>
      <c r="BN89" s="104"/>
      <c r="BO89" s="110" t="str">
        <f>IF(BP89="","",VLOOKUP(CONCATENATE(BO$3,BP89),m_selling_spec!$A:$H,2,FALSE))</f>
        <v/>
      </c>
      <c r="BP89" s="104"/>
      <c r="BQ89" s="47"/>
      <c r="BR89" s="104"/>
      <c r="BS89" s="47"/>
      <c r="BT89" s="104"/>
      <c r="BU89" s="47"/>
      <c r="BV89" s="104"/>
      <c r="BW89" s="47"/>
      <c r="BX89" s="104"/>
      <c r="BY89" s="47"/>
      <c r="BZ89" s="104"/>
      <c r="CA89" s="110" t="str">
        <f>IF(CB89="","",VLOOKUP(CONCATENATE(CA$3,CB89),m_selling_spec!$A:$H,2,FALSE))</f>
        <v/>
      </c>
      <c r="CB89" s="104"/>
      <c r="CC89" s="47"/>
      <c r="CD89" s="104"/>
      <c r="CE89" s="47"/>
      <c r="CF89" s="104"/>
      <c r="CG89" s="47"/>
      <c r="CH89" s="104"/>
      <c r="CI89" s="47"/>
      <c r="CJ89" s="104"/>
      <c r="CK89" s="110" t="str">
        <f>IF(CL89="","",VLOOKUP(CONCATENATE(CK$3,CL89),m_selling_spec!$A:$H,2,FALSE))</f>
        <v/>
      </c>
      <c r="CL89" s="104"/>
      <c r="CM89" s="47"/>
      <c r="CN89" s="104"/>
      <c r="CO89" s="47"/>
      <c r="CP89" s="104"/>
      <c r="CQ89" s="47"/>
      <c r="CR89" s="104"/>
      <c r="CS89" s="47"/>
      <c r="CT89" s="104"/>
      <c r="CU89" s="110" t="str">
        <f>IF(CV89="","",VLOOKUP(CONCATENATE(CU$3,CV89),m_selling_spec!$A:$H,2,FALSE))</f>
        <v/>
      </c>
      <c r="CV89" s="104"/>
      <c r="CW89" s="110" t="str">
        <f>IF(CX89="","",VLOOKUP(CONCATENATE(CW$3,CX89),m_selling_spec!$A:$H,2,FALSE))</f>
        <v>39.2</v>
      </c>
      <c r="CX89" s="104" t="s">
        <v>3780</v>
      </c>
      <c r="CY89" s="110" t="str">
        <f>IF(CZ89="","",VLOOKUP(CONCATENATE(CY$3,CZ89),m_selling_spec!$A:$H,2,FALSE))</f>
        <v/>
      </c>
      <c r="CZ89" s="104"/>
      <c r="DA89" s="110"/>
      <c r="DB89" s="104"/>
    </row>
    <row r="90" spans="1:106">
      <c r="A90" s="238" t="s">
        <v>3822</v>
      </c>
      <c r="B90" s="104"/>
      <c r="C90" s="104"/>
      <c r="D90" s="104">
        <v>10</v>
      </c>
      <c r="E90" s="110" t="str">
        <f>INDEX(product!B:B,MATCH(D90,product!A:A,0))</f>
        <v>ATIS</v>
      </c>
      <c r="F90" s="110" t="str">
        <f>INDEX(product!E:E,MATCH(D90,product!A:A,0))</f>
        <v>Window series</v>
      </c>
      <c r="G90" s="47"/>
      <c r="H90" s="104"/>
      <c r="I90" s="47"/>
      <c r="J90" s="104"/>
      <c r="K90" s="110"/>
      <c r="L90" s="104"/>
      <c r="M90" s="110" t="str">
        <f>IF(N90="","",VLOOKUP(CONCATENATE(M$3,N90),m_selling_spec!$A:$H,2,FALSE))</f>
        <v>o6.3</v>
      </c>
      <c r="N90" s="104" t="s">
        <v>4004</v>
      </c>
      <c r="O90" s="110" t="str">
        <f>IF(P90="","",VLOOKUP(CONCATENATE(O$3,P90),m_selling_spec!$A:$H,2,FALSE))</f>
        <v/>
      </c>
      <c r="P90" s="104"/>
      <c r="Q90" s="110" t="str">
        <f>IF(R90="","",VLOOKUP(CONCATENATE(Q$3,R90),m_selling_spec!$A:$H,2,FALSE))</f>
        <v/>
      </c>
      <c r="R90" s="104"/>
      <c r="S90" s="110" t="str">
        <f>IF(T90="","",VLOOKUP(CONCATENATE(S$3,T90),m_selling_spec!$A:$H,2,FALSE))</f>
        <v>o9.1</v>
      </c>
      <c r="T90" s="104" t="s">
        <v>3766</v>
      </c>
      <c r="U90" s="110"/>
      <c r="V90" s="104"/>
      <c r="W90" s="110" t="str">
        <f>IF(X90="","",VLOOKUP(CONCATENATE(W$3,X90),m_selling_spec!$A:$H,2,FALSE))</f>
        <v>o11.1</v>
      </c>
      <c r="X90" s="104" t="s">
        <v>4044</v>
      </c>
      <c r="Y90" s="110" t="str">
        <f>IF(Z90="","",VLOOKUP(CONCATENATE(Y$3,Z90),m_selling_spec!$A:$H,2,FALSE))</f>
        <v>1.3</v>
      </c>
      <c r="Z90" s="104" t="s">
        <v>483</v>
      </c>
      <c r="AA90" s="47"/>
      <c r="AB90" s="104"/>
      <c r="AC90" s="110" t="str">
        <f>IF(AD90="","",VLOOKUP(CONCATENATE(AC$3,AD90),m_selling_spec!$A:$H,2,FALSE))</f>
        <v/>
      </c>
      <c r="AD90" s="104"/>
      <c r="AE90" s="47"/>
      <c r="AF90" s="104"/>
      <c r="AG90" s="47"/>
      <c r="AH90" s="104"/>
      <c r="AI90" s="110" t="str">
        <f>IF(AJ90="","",VLOOKUP(CONCATENATE(AI$3,AJ90),m_selling_spec!$A:$H,2,FALSE))</f>
        <v/>
      </c>
      <c r="AJ90" s="104"/>
      <c r="AK90" s="110" t="str">
        <f>IF(AL90="","",VLOOKUP(CONCATENATE(AK$3,AL90),m_selling_spec!$A:$H,2,FALSE))</f>
        <v/>
      </c>
      <c r="AL90" s="104"/>
      <c r="AM90" s="47"/>
      <c r="AN90" s="104"/>
      <c r="AO90" s="47"/>
      <c r="AP90" s="104"/>
      <c r="AQ90" s="110" t="str">
        <f>IF(AR90="","",VLOOKUP(CONCATENATE(AQ$3,AR90),m_selling_spec!$A:$H,2,FALSE))</f>
        <v>10.2</v>
      </c>
      <c r="AR90" s="104" t="s">
        <v>74</v>
      </c>
      <c r="AS90" s="110" t="str">
        <f>IF(AT90="","",VLOOKUP(CONCATENATE(AS$3,AT90),m_selling_spec!$A:$H,2,FALSE))</f>
        <v/>
      </c>
      <c r="AT90" s="104"/>
      <c r="AU90" s="110" t="str">
        <f>IF(AV90="","",VLOOKUP(CONCATENATE(AU$3,AV90),m_selling_spec!$A:$H,2,FALSE))</f>
        <v/>
      </c>
      <c r="AV90" s="104"/>
      <c r="AW90" s="47"/>
      <c r="AX90" s="104"/>
      <c r="AY90" s="110" t="str">
        <f>IF(AZ90="","",VLOOKUP(CONCATENATE(AY$3,AZ90),m_selling_spec!$A:$H,2,FALSE))</f>
        <v/>
      </c>
      <c r="AZ90" s="104"/>
      <c r="BA90" s="47"/>
      <c r="BB90" s="104"/>
      <c r="BC90" s="47"/>
      <c r="BD90" s="104"/>
      <c r="BE90" s="47"/>
      <c r="BF90" s="104"/>
      <c r="BG90" s="110" t="str">
        <f>IF(BH90="","",VLOOKUP(CONCATENATE(BG$3,BH90),m_selling_spec!$A:$H,2,FALSE))</f>
        <v/>
      </c>
      <c r="BH90" s="104"/>
      <c r="BI90" s="47"/>
      <c r="BJ90" s="104"/>
      <c r="BK90" s="110" t="str">
        <f>IF(BL90="","",VLOOKUP(CONCATENATE(BK$3,BL90),m_selling_spec!$A:$H,2,FALSE))</f>
        <v/>
      </c>
      <c r="BL90" s="104"/>
      <c r="BM90" s="47"/>
      <c r="BN90" s="104"/>
      <c r="BO90" s="110" t="str">
        <f>IF(BP90="","",VLOOKUP(CONCATENATE(BO$3,BP90),m_selling_spec!$A:$H,2,FALSE))</f>
        <v/>
      </c>
      <c r="BP90" s="104"/>
      <c r="BQ90" s="47"/>
      <c r="BR90" s="104"/>
      <c r="BS90" s="47"/>
      <c r="BT90" s="104"/>
      <c r="BU90" s="47"/>
      <c r="BV90" s="104"/>
      <c r="BW90" s="47"/>
      <c r="BX90" s="104"/>
      <c r="BY90" s="47"/>
      <c r="BZ90" s="104"/>
      <c r="CA90" s="110" t="str">
        <f>IF(CB90="","",VLOOKUP(CONCATENATE(CA$3,CB90),m_selling_spec!$A:$H,2,FALSE))</f>
        <v/>
      </c>
      <c r="CB90" s="104"/>
      <c r="CC90" s="47"/>
      <c r="CD90" s="104"/>
      <c r="CE90" s="47"/>
      <c r="CF90" s="104"/>
      <c r="CG90" s="47"/>
      <c r="CH90" s="104"/>
      <c r="CI90" s="47"/>
      <c r="CJ90" s="104"/>
      <c r="CK90" s="110" t="str">
        <f>IF(CL90="","",VLOOKUP(CONCATENATE(CK$3,CL90),m_selling_spec!$A:$H,2,FALSE))</f>
        <v/>
      </c>
      <c r="CL90" s="104"/>
      <c r="CM90" s="47"/>
      <c r="CN90" s="104"/>
      <c r="CO90" s="47"/>
      <c r="CP90" s="104"/>
      <c r="CQ90" s="47"/>
      <c r="CR90" s="104"/>
      <c r="CS90" s="47"/>
      <c r="CT90" s="104"/>
      <c r="CU90" s="110" t="str">
        <f>IF(CV90="","",VLOOKUP(CONCATENATE(CU$3,CV90),m_selling_spec!$A:$H,2,FALSE))</f>
        <v/>
      </c>
      <c r="CV90" s="104"/>
      <c r="CW90" s="110" t="str">
        <f>IF(CX90="","",VLOOKUP(CONCATENATE(CW$3,CX90),m_selling_spec!$A:$H,2,FALSE))</f>
        <v>39.2</v>
      </c>
      <c r="CX90" s="104" t="s">
        <v>3780</v>
      </c>
      <c r="CY90" s="110" t="str">
        <f>IF(CZ90="","",VLOOKUP(CONCATENATE(CY$3,CZ90),m_selling_spec!$A:$H,2,FALSE))</f>
        <v/>
      </c>
      <c r="CZ90" s="104"/>
      <c r="DA90" s="110"/>
      <c r="DB90" s="104"/>
    </row>
    <row r="91" spans="1:106">
      <c r="A91" s="238" t="s">
        <v>3822</v>
      </c>
      <c r="B91" s="104"/>
      <c r="C91" s="104"/>
      <c r="D91" s="104">
        <v>10</v>
      </c>
      <c r="E91" s="110" t="str">
        <f>INDEX(product!B:B,MATCH(D91,product!A:A,0))</f>
        <v>ATIS</v>
      </c>
      <c r="F91" s="110" t="str">
        <f>INDEX(product!E:E,MATCH(D91,product!A:A,0))</f>
        <v>Window series</v>
      </c>
      <c r="G91" s="47"/>
      <c r="H91" s="104"/>
      <c r="I91" s="47"/>
      <c r="J91" s="104"/>
      <c r="K91" s="110"/>
      <c r="L91" s="104"/>
      <c r="M91" s="110" t="str">
        <f>IF(N91="","",VLOOKUP(CONCATENATE(M$3,N91),m_selling_spec!$A:$H,2,FALSE))</f>
        <v>o6.2</v>
      </c>
      <c r="N91" s="104" t="s">
        <v>3771</v>
      </c>
      <c r="O91" s="110" t="str">
        <f>IF(P91="","",VLOOKUP(CONCATENATE(O$3,P91),m_selling_spec!$A:$H,2,FALSE))</f>
        <v/>
      </c>
      <c r="P91" s="104"/>
      <c r="Q91" s="110" t="str">
        <f>IF(R91="","",VLOOKUP(CONCATENATE(Q$3,R91),m_selling_spec!$A:$H,2,FALSE))</f>
        <v/>
      </c>
      <c r="R91" s="104"/>
      <c r="S91" s="110" t="str">
        <f>IF(T91="","",VLOOKUP(CONCATENATE(S$3,T91),m_selling_spec!$A:$H,2,FALSE))</f>
        <v>o9.2</v>
      </c>
      <c r="T91" s="104" t="s">
        <v>4004</v>
      </c>
      <c r="U91" s="110"/>
      <c r="V91" s="104"/>
      <c r="W91" s="110"/>
      <c r="X91" s="104"/>
      <c r="Y91" s="110" t="str">
        <f>IF(Z91="","",VLOOKUP(CONCATENATE(Y$3,Z91),m_selling_spec!$A:$H,2,FALSE))</f>
        <v>1.3</v>
      </c>
      <c r="Z91" s="104" t="s">
        <v>483</v>
      </c>
      <c r="AA91" s="47"/>
      <c r="AB91" s="104"/>
      <c r="AC91" s="110" t="str">
        <f>IF(AD91="","",VLOOKUP(CONCATENATE(AC$3,AD91),m_selling_spec!$A:$H,2,FALSE))</f>
        <v/>
      </c>
      <c r="AD91" s="104"/>
      <c r="AE91" s="47"/>
      <c r="AF91" s="104"/>
      <c r="AG91" s="47"/>
      <c r="AH91" s="104"/>
      <c r="AI91" s="110" t="str">
        <f>IF(AJ91="","",VLOOKUP(CONCATENATE(AI$3,AJ91),m_selling_spec!$A:$H,2,FALSE))</f>
        <v/>
      </c>
      <c r="AJ91" s="104"/>
      <c r="AK91" s="110" t="str">
        <f>IF(AL91="","",VLOOKUP(CONCATENATE(AK$3,AL91),m_selling_spec!$A:$H,2,FALSE))</f>
        <v/>
      </c>
      <c r="AL91" s="104"/>
      <c r="AM91" s="47"/>
      <c r="AN91" s="104"/>
      <c r="AO91" s="47"/>
      <c r="AP91" s="104"/>
      <c r="AQ91" s="110" t="str">
        <f>IF(AR91="","",VLOOKUP(CONCATENATE(AQ$3,AR91),m_selling_spec!$A:$H,2,FALSE))</f>
        <v>10.2</v>
      </c>
      <c r="AR91" s="104" t="s">
        <v>74</v>
      </c>
      <c r="AS91" s="110" t="str">
        <f>IF(AT91="","",VLOOKUP(CONCATENATE(AS$3,AT91),m_selling_spec!$A:$H,2,FALSE))</f>
        <v/>
      </c>
      <c r="AT91" s="104"/>
      <c r="AU91" s="110" t="str">
        <f>IF(AV91="","",VLOOKUP(CONCATENATE(AU$3,AV91),m_selling_spec!$A:$H,2,FALSE))</f>
        <v/>
      </c>
      <c r="AV91" s="104"/>
      <c r="AW91" s="47"/>
      <c r="AX91" s="104"/>
      <c r="AY91" s="110" t="str">
        <f>IF(AZ91="","",VLOOKUP(CONCATENATE(AY$3,AZ91),m_selling_spec!$A:$H,2,FALSE))</f>
        <v/>
      </c>
      <c r="AZ91" s="104"/>
      <c r="BA91" s="47"/>
      <c r="BB91" s="104"/>
      <c r="BC91" s="47"/>
      <c r="BD91" s="104"/>
      <c r="BE91" s="47"/>
      <c r="BF91" s="104"/>
      <c r="BG91" s="110" t="str">
        <f>IF(BH91="","",VLOOKUP(CONCATENATE(BG$3,BH91),m_selling_spec!$A:$H,2,FALSE))</f>
        <v/>
      </c>
      <c r="BH91" s="104"/>
      <c r="BI91" s="47"/>
      <c r="BJ91" s="104"/>
      <c r="BK91" s="110" t="str">
        <f>IF(BL91="","",VLOOKUP(CONCATENATE(BK$3,BL91),m_selling_spec!$A:$H,2,FALSE))</f>
        <v/>
      </c>
      <c r="BL91" s="104"/>
      <c r="BM91" s="47"/>
      <c r="BN91" s="104"/>
      <c r="BO91" s="110" t="str">
        <f>IF(BP91="","",VLOOKUP(CONCATENATE(BO$3,BP91),m_selling_spec!$A:$H,2,FALSE))</f>
        <v/>
      </c>
      <c r="BP91" s="104"/>
      <c r="BQ91" s="47"/>
      <c r="BR91" s="104"/>
      <c r="BS91" s="47"/>
      <c r="BT91" s="104"/>
      <c r="BU91" s="47"/>
      <c r="BV91" s="104"/>
      <c r="BW91" s="47"/>
      <c r="BX91" s="104"/>
      <c r="BY91" s="47"/>
      <c r="BZ91" s="104"/>
      <c r="CA91" s="110" t="str">
        <f>IF(CB91="","",VLOOKUP(CONCATENATE(CA$3,CB91),m_selling_spec!$A:$H,2,FALSE))</f>
        <v/>
      </c>
      <c r="CB91" s="104"/>
      <c r="CC91" s="47"/>
      <c r="CD91" s="104"/>
      <c r="CE91" s="47"/>
      <c r="CF91" s="104"/>
      <c r="CG91" s="47"/>
      <c r="CH91" s="104"/>
      <c r="CI91" s="47"/>
      <c r="CJ91" s="104"/>
      <c r="CK91" s="110" t="str">
        <f>IF(CL91="","",VLOOKUP(CONCATENATE(CK$3,CL91),m_selling_spec!$A:$H,2,FALSE))</f>
        <v/>
      </c>
      <c r="CL91" s="104"/>
      <c r="CM91" s="47"/>
      <c r="CN91" s="104"/>
      <c r="CO91" s="47"/>
      <c r="CP91" s="104"/>
      <c r="CQ91" s="47"/>
      <c r="CR91" s="104"/>
      <c r="CS91" s="47"/>
      <c r="CT91" s="104"/>
      <c r="CU91" s="110" t="str">
        <f>IF(CV91="","",VLOOKUP(CONCATENATE(CU$3,CV91),m_selling_spec!$A:$H,2,FALSE))</f>
        <v/>
      </c>
      <c r="CV91" s="104"/>
      <c r="CW91" s="110" t="str">
        <f>IF(CX91="","",VLOOKUP(CONCATENATE(CW$3,CX91),m_selling_spec!$A:$H,2,FALSE))</f>
        <v>39.2</v>
      </c>
      <c r="CX91" s="104" t="s">
        <v>3780</v>
      </c>
      <c r="CY91" s="110" t="str">
        <f>IF(CZ91="","",VLOOKUP(CONCATENATE(CY$3,CZ91),m_selling_spec!$A:$H,2,FALSE))</f>
        <v/>
      </c>
      <c r="CZ91" s="104"/>
      <c r="DA91" s="110"/>
      <c r="DB91" s="104"/>
    </row>
    <row r="92" spans="1:106">
      <c r="A92" s="238" t="s">
        <v>3822</v>
      </c>
      <c r="B92" s="104"/>
      <c r="C92" s="104"/>
      <c r="D92" s="104">
        <v>10</v>
      </c>
      <c r="E92" s="110" t="str">
        <f>INDEX(product!B:B,MATCH(D92,product!A:A,0))</f>
        <v>ATIS</v>
      </c>
      <c r="F92" s="110" t="str">
        <f>INDEX(product!E:E,MATCH(D92,product!A:A,0))</f>
        <v>Window series</v>
      </c>
      <c r="G92" s="47"/>
      <c r="H92" s="104"/>
      <c r="I92" s="47"/>
      <c r="J92" s="104"/>
      <c r="K92" s="110"/>
      <c r="L92" s="104"/>
      <c r="M92" s="110" t="str">
        <f>IF(N92="","",VLOOKUP(CONCATENATE(M$3,N92),m_selling_spec!$A:$H,2,FALSE))</f>
        <v>o6.3</v>
      </c>
      <c r="N92" s="104" t="s">
        <v>4004</v>
      </c>
      <c r="O92" s="110" t="str">
        <f>IF(P92="","",VLOOKUP(CONCATENATE(O$3,P92),m_selling_spec!$A:$H,2,FALSE))</f>
        <v/>
      </c>
      <c r="P92" s="104"/>
      <c r="Q92" s="110" t="str">
        <f>IF(R92="","",VLOOKUP(CONCATENATE(Q$3,R92),m_selling_spec!$A:$H,2,FALSE))</f>
        <v/>
      </c>
      <c r="R92" s="104"/>
      <c r="S92" s="110" t="str">
        <f>IF(T92="","",VLOOKUP(CONCATENATE(S$3,T92),m_selling_spec!$A:$H,2,FALSE))</f>
        <v>o9.2</v>
      </c>
      <c r="T92" s="104" t="s">
        <v>4004</v>
      </c>
      <c r="U92" s="110"/>
      <c r="V92" s="104"/>
      <c r="W92" s="110" t="str">
        <f>IF(X92="","",VLOOKUP(CONCATENATE(W$3,X92),m_selling_spec!$A:$H,2,FALSE))</f>
        <v>o11.1</v>
      </c>
      <c r="X92" s="104" t="s">
        <v>4044</v>
      </c>
      <c r="Y92" s="110" t="str">
        <f>IF(Z92="","",VLOOKUP(CONCATENATE(Y$3,Z92),m_selling_spec!$A:$H,2,FALSE))</f>
        <v>1.3</v>
      </c>
      <c r="Z92" s="104" t="s">
        <v>483</v>
      </c>
      <c r="AA92" s="47"/>
      <c r="AB92" s="104"/>
      <c r="AC92" s="110" t="str">
        <f>IF(AD92="","",VLOOKUP(CONCATENATE(AC$3,AD92),m_selling_spec!$A:$H,2,FALSE))</f>
        <v/>
      </c>
      <c r="AD92" s="104"/>
      <c r="AE92" s="47"/>
      <c r="AF92" s="104"/>
      <c r="AG92" s="47"/>
      <c r="AH92" s="104"/>
      <c r="AI92" s="110" t="str">
        <f>IF(AJ92="","",VLOOKUP(CONCATENATE(AI$3,AJ92),m_selling_spec!$A:$H,2,FALSE))</f>
        <v/>
      </c>
      <c r="AJ92" s="104"/>
      <c r="AK92" s="110" t="str">
        <f>IF(AL92="","",VLOOKUP(CONCATENATE(AK$3,AL92),m_selling_spec!$A:$H,2,FALSE))</f>
        <v/>
      </c>
      <c r="AL92" s="104"/>
      <c r="AM92" s="47"/>
      <c r="AN92" s="104"/>
      <c r="AO92" s="47"/>
      <c r="AP92" s="104"/>
      <c r="AQ92" s="110" t="str">
        <f>IF(AR92="","",VLOOKUP(CONCATENATE(AQ$3,AR92),m_selling_spec!$A:$H,2,FALSE))</f>
        <v>10.2</v>
      </c>
      <c r="AR92" s="104" t="s">
        <v>74</v>
      </c>
      <c r="AS92" s="110" t="str">
        <f>IF(AT92="","",VLOOKUP(CONCATENATE(AS$3,AT92),m_selling_spec!$A:$H,2,FALSE))</f>
        <v/>
      </c>
      <c r="AT92" s="104"/>
      <c r="AU92" s="110" t="str">
        <f>IF(AV92="","",VLOOKUP(CONCATENATE(AU$3,AV92),m_selling_spec!$A:$H,2,FALSE))</f>
        <v/>
      </c>
      <c r="AV92" s="104"/>
      <c r="AW92" s="47"/>
      <c r="AX92" s="104"/>
      <c r="AY92" s="110" t="str">
        <f>IF(AZ92="","",VLOOKUP(CONCATENATE(AY$3,AZ92),m_selling_spec!$A:$H,2,FALSE))</f>
        <v/>
      </c>
      <c r="AZ92" s="104"/>
      <c r="BA92" s="47"/>
      <c r="BB92" s="104"/>
      <c r="BC92" s="47"/>
      <c r="BD92" s="104"/>
      <c r="BE92" s="47"/>
      <c r="BF92" s="104"/>
      <c r="BG92" s="110" t="str">
        <f>IF(BH92="","",VLOOKUP(CONCATENATE(BG$3,BH92),m_selling_spec!$A:$H,2,FALSE))</f>
        <v/>
      </c>
      <c r="BH92" s="104"/>
      <c r="BI92" s="47"/>
      <c r="BJ92" s="104"/>
      <c r="BK92" s="110" t="str">
        <f>IF(BL92="","",VLOOKUP(CONCATENATE(BK$3,BL92),m_selling_spec!$A:$H,2,FALSE))</f>
        <v/>
      </c>
      <c r="BL92" s="104"/>
      <c r="BM92" s="47"/>
      <c r="BN92" s="104"/>
      <c r="BO92" s="110" t="str">
        <f>IF(BP92="","",VLOOKUP(CONCATENATE(BO$3,BP92),m_selling_spec!$A:$H,2,FALSE))</f>
        <v/>
      </c>
      <c r="BP92" s="104"/>
      <c r="BQ92" s="47"/>
      <c r="BR92" s="104"/>
      <c r="BS92" s="47"/>
      <c r="BT92" s="104"/>
      <c r="BU92" s="47"/>
      <c r="BV92" s="104"/>
      <c r="BW92" s="47"/>
      <c r="BX92" s="104"/>
      <c r="BY92" s="47"/>
      <c r="BZ92" s="104"/>
      <c r="CA92" s="110" t="str">
        <f>IF(CB92="","",VLOOKUP(CONCATENATE(CA$3,CB92),m_selling_spec!$A:$H,2,FALSE))</f>
        <v/>
      </c>
      <c r="CB92" s="104"/>
      <c r="CC92" s="47"/>
      <c r="CD92" s="104"/>
      <c r="CE92" s="47"/>
      <c r="CF92" s="104"/>
      <c r="CG92" s="47"/>
      <c r="CH92" s="104"/>
      <c r="CI92" s="47"/>
      <c r="CJ92" s="104"/>
      <c r="CK92" s="110" t="str">
        <f>IF(CL92="","",VLOOKUP(CONCATENATE(CK$3,CL92),m_selling_spec!$A:$H,2,FALSE))</f>
        <v/>
      </c>
      <c r="CL92" s="104"/>
      <c r="CM92" s="47"/>
      <c r="CN92" s="104"/>
      <c r="CO92" s="47"/>
      <c r="CP92" s="104"/>
      <c r="CQ92" s="47"/>
      <c r="CR92" s="104"/>
      <c r="CS92" s="47"/>
      <c r="CT92" s="104"/>
      <c r="CU92" s="110" t="str">
        <f>IF(CV92="","",VLOOKUP(CONCATENATE(CU$3,CV92),m_selling_spec!$A:$H,2,FALSE))</f>
        <v/>
      </c>
      <c r="CV92" s="104"/>
      <c r="CW92" s="110" t="str">
        <f>IF(CX92="","",VLOOKUP(CONCATENATE(CW$3,CX92),m_selling_spec!$A:$H,2,FALSE))</f>
        <v>39.2</v>
      </c>
      <c r="CX92" s="104" t="s">
        <v>3780</v>
      </c>
      <c r="CY92" s="110" t="str">
        <f>IF(CZ92="","",VLOOKUP(CONCATENATE(CY$3,CZ92),m_selling_spec!$A:$H,2,FALSE))</f>
        <v/>
      </c>
      <c r="CZ92" s="104"/>
      <c r="DA92" s="110"/>
      <c r="DB92" s="104"/>
    </row>
    <row r="93" spans="1:106">
      <c r="A93" s="104" t="s">
        <v>3823</v>
      </c>
      <c r="B93" s="104"/>
      <c r="C93" s="104"/>
      <c r="D93" s="104">
        <v>10</v>
      </c>
      <c r="E93" s="110" t="str">
        <f>INDEX(product!B:B,MATCH(D93,product!A:A,0))</f>
        <v>ATIS</v>
      </c>
      <c r="F93" s="110" t="str">
        <f>INDEX(product!E:E,MATCH(D93,product!A:A,0))</f>
        <v>Window series</v>
      </c>
      <c r="G93" s="47"/>
      <c r="H93" s="104"/>
      <c r="I93" s="47"/>
      <c r="J93" s="104"/>
      <c r="K93" s="110"/>
      <c r="L93" s="104"/>
      <c r="M93" s="110" t="str">
        <f>IF(N93="","",VLOOKUP(CONCATENATE(M$3,N93),m_selling_spec!$A:$H,2,FALSE))</f>
        <v>o6.2</v>
      </c>
      <c r="N93" s="104" t="s">
        <v>3771</v>
      </c>
      <c r="O93" s="110" t="str">
        <f>IF(P93="","",VLOOKUP(CONCATENATE(O$3,P93),m_selling_spec!$A:$H,2,FALSE))</f>
        <v/>
      </c>
      <c r="P93" s="104"/>
      <c r="Q93" s="110" t="str">
        <f>IF(R93="","",VLOOKUP(CONCATENATE(Q$3,R93),m_selling_spec!$A:$H,2,FALSE))</f>
        <v/>
      </c>
      <c r="R93" s="104"/>
      <c r="S93" s="110" t="str">
        <f>IF(T93="","",VLOOKUP(CONCATENATE(S$3,T93),m_selling_spec!$A:$H,2,FALSE))</f>
        <v>o9.1</v>
      </c>
      <c r="T93" s="104" t="s">
        <v>3766</v>
      </c>
      <c r="U93" s="110"/>
      <c r="V93" s="104"/>
      <c r="W93" s="110"/>
      <c r="X93" s="104"/>
      <c r="Y93" s="110" t="str">
        <f>IF(Z93="","",VLOOKUP(CONCATENATE(Y$3,Z93),m_selling_spec!$A:$H,2,FALSE))</f>
        <v>1.3</v>
      </c>
      <c r="Z93" s="104" t="s">
        <v>483</v>
      </c>
      <c r="AA93" s="47"/>
      <c r="AB93" s="104"/>
      <c r="AC93" s="110" t="str">
        <f>IF(AD93="","",VLOOKUP(CONCATENATE(AC$3,AD93),m_selling_spec!$A:$H,2,FALSE))</f>
        <v/>
      </c>
      <c r="AD93" s="104"/>
      <c r="AE93" s="47"/>
      <c r="AF93" s="104"/>
      <c r="AG93" s="47"/>
      <c r="AH93" s="104"/>
      <c r="AI93" s="110" t="str">
        <f>IF(AJ93="","",VLOOKUP(CONCATENATE(AI$3,AJ93),m_selling_spec!$A:$H,2,FALSE))</f>
        <v/>
      </c>
      <c r="AJ93" s="104"/>
      <c r="AK93" s="110" t="str">
        <f>IF(AL93="","",VLOOKUP(CONCATENATE(AK$3,AL93),m_selling_spec!$A:$H,2,FALSE))</f>
        <v/>
      </c>
      <c r="AL93" s="104"/>
      <c r="AM93" s="47"/>
      <c r="AN93" s="104"/>
      <c r="AO93" s="47"/>
      <c r="AP93" s="104"/>
      <c r="AQ93" s="110" t="str">
        <f>IF(AR93="","",VLOOKUP(CONCATENATE(AQ$3,AR93),m_selling_spec!$A:$H,2,FALSE))</f>
        <v>10.3</v>
      </c>
      <c r="AR93" s="104" t="s">
        <v>75</v>
      </c>
      <c r="AS93" s="110" t="str">
        <f>IF(AT93="","",VLOOKUP(CONCATENATE(AS$3,AT93),m_selling_spec!$A:$H,2,FALSE))</f>
        <v/>
      </c>
      <c r="AT93" s="104"/>
      <c r="AU93" s="110" t="str">
        <f>IF(AV93="","",VLOOKUP(CONCATENATE(AU$3,AV93),m_selling_spec!$A:$H,2,FALSE))</f>
        <v/>
      </c>
      <c r="AV93" s="104"/>
      <c r="AW93" s="47"/>
      <c r="AX93" s="104"/>
      <c r="AY93" s="110" t="str">
        <f>IF(AZ93="","",VLOOKUP(CONCATENATE(AY$3,AZ93),m_selling_spec!$A:$H,2,FALSE))</f>
        <v/>
      </c>
      <c r="AZ93" s="104"/>
      <c r="BA93" s="47"/>
      <c r="BB93" s="104"/>
      <c r="BC93" s="47"/>
      <c r="BD93" s="104"/>
      <c r="BE93" s="47"/>
      <c r="BF93" s="104"/>
      <c r="BG93" s="110" t="str">
        <f>IF(BH93="","",VLOOKUP(CONCATENATE(BG$3,BH93),m_selling_spec!$A:$H,2,FALSE))</f>
        <v/>
      </c>
      <c r="BH93" s="104"/>
      <c r="BI93" s="47"/>
      <c r="BJ93" s="104"/>
      <c r="BK93" s="110" t="str">
        <f>IF(BL93="","",VLOOKUP(CONCATENATE(BK$3,BL93),m_selling_spec!$A:$H,2,FALSE))</f>
        <v/>
      </c>
      <c r="BL93" s="104"/>
      <c r="BM93" s="47"/>
      <c r="BN93" s="104"/>
      <c r="BO93" s="110" t="str">
        <f>IF(BP93="","",VLOOKUP(CONCATENATE(BO$3,BP93),m_selling_spec!$A:$H,2,FALSE))</f>
        <v/>
      </c>
      <c r="BP93" s="104"/>
      <c r="BQ93" s="47"/>
      <c r="BR93" s="104"/>
      <c r="BS93" s="47"/>
      <c r="BT93" s="104"/>
      <c r="BU93" s="47"/>
      <c r="BV93" s="104"/>
      <c r="BW93" s="47"/>
      <c r="BX93" s="104"/>
      <c r="BY93" s="47"/>
      <c r="BZ93" s="104"/>
      <c r="CA93" s="110" t="str">
        <f>IF(CB93="","",VLOOKUP(CONCATENATE(CA$3,CB93),m_selling_spec!$A:$H,2,FALSE))</f>
        <v/>
      </c>
      <c r="CB93" s="104"/>
      <c r="CC93" s="47"/>
      <c r="CD93" s="104"/>
      <c r="CE93" s="47"/>
      <c r="CF93" s="104"/>
      <c r="CG93" s="47"/>
      <c r="CH93" s="104"/>
      <c r="CI93" s="47"/>
      <c r="CJ93" s="104"/>
      <c r="CK93" s="110" t="str">
        <f>IF(CL93="","",VLOOKUP(CONCATENATE(CK$3,CL93),m_selling_spec!$A:$H,2,FALSE))</f>
        <v/>
      </c>
      <c r="CL93" s="104"/>
      <c r="CM93" s="47"/>
      <c r="CN93" s="104"/>
      <c r="CO93" s="47"/>
      <c r="CP93" s="104"/>
      <c r="CQ93" s="47"/>
      <c r="CR93" s="104"/>
      <c r="CS93" s="47"/>
      <c r="CT93" s="104"/>
      <c r="CU93" s="110" t="str">
        <f>IF(CV93="","",VLOOKUP(CONCATENATE(CU$3,CV93),m_selling_spec!$A:$H,2,FALSE))</f>
        <v/>
      </c>
      <c r="CV93" s="104"/>
      <c r="CW93" s="110" t="str">
        <f>IF(CX93="","",VLOOKUP(CONCATENATE(CW$3,CX93),m_selling_spec!$A:$H,2,FALSE))</f>
        <v>39.2</v>
      </c>
      <c r="CX93" s="104" t="s">
        <v>3780</v>
      </c>
      <c r="CY93" s="110" t="str">
        <f>IF(CZ93="","",VLOOKUP(CONCATENATE(CY$3,CZ93),m_selling_spec!$A:$H,2,FALSE))</f>
        <v/>
      </c>
      <c r="CZ93" s="104"/>
      <c r="DA93" s="110"/>
      <c r="DB93" s="104"/>
    </row>
    <row r="94" spans="1:106">
      <c r="A94" s="104" t="s">
        <v>3823</v>
      </c>
      <c r="B94" s="104"/>
      <c r="C94" s="104"/>
      <c r="D94" s="104">
        <v>10</v>
      </c>
      <c r="E94" s="110" t="str">
        <f>INDEX(product!B:B,MATCH(D94,product!A:A,0))</f>
        <v>ATIS</v>
      </c>
      <c r="F94" s="110" t="str">
        <f>INDEX(product!E:E,MATCH(D94,product!A:A,0))</f>
        <v>Window series</v>
      </c>
      <c r="G94" s="47"/>
      <c r="H94" s="104"/>
      <c r="I94" s="47"/>
      <c r="J94" s="104"/>
      <c r="K94" s="110"/>
      <c r="L94" s="104"/>
      <c r="M94" s="110" t="str">
        <f>IF(N94="","",VLOOKUP(CONCATENATE(M$3,N94),m_selling_spec!$A:$H,2,FALSE))</f>
        <v>o6.3</v>
      </c>
      <c r="N94" s="104" t="s">
        <v>4004</v>
      </c>
      <c r="O94" s="110" t="str">
        <f>IF(P94="","",VLOOKUP(CONCATENATE(O$3,P94),m_selling_spec!$A:$H,2,FALSE))</f>
        <v/>
      </c>
      <c r="P94" s="104"/>
      <c r="Q94" s="110" t="str">
        <f>IF(R94="","",VLOOKUP(CONCATENATE(Q$3,R94),m_selling_spec!$A:$H,2,FALSE))</f>
        <v/>
      </c>
      <c r="R94" s="104"/>
      <c r="S94" s="110" t="str">
        <f>IF(T94="","",VLOOKUP(CONCATENATE(S$3,T94),m_selling_spec!$A:$H,2,FALSE))</f>
        <v>o9.1</v>
      </c>
      <c r="T94" s="104" t="s">
        <v>3766</v>
      </c>
      <c r="U94" s="110"/>
      <c r="V94" s="104"/>
      <c r="W94" s="110" t="str">
        <f>IF(X94="","",VLOOKUP(CONCATENATE(W$3,X94),m_selling_spec!$A:$H,2,FALSE))</f>
        <v>o11.1</v>
      </c>
      <c r="X94" s="104" t="s">
        <v>4044</v>
      </c>
      <c r="Y94" s="110" t="str">
        <f>IF(Z94="","",VLOOKUP(CONCATENATE(Y$3,Z94),m_selling_spec!$A:$H,2,FALSE))</f>
        <v>1.3</v>
      </c>
      <c r="Z94" s="104" t="s">
        <v>483</v>
      </c>
      <c r="AA94" s="47"/>
      <c r="AB94" s="104"/>
      <c r="AC94" s="110" t="str">
        <f>IF(AD94="","",VLOOKUP(CONCATENATE(AC$3,AD94),m_selling_spec!$A:$H,2,FALSE))</f>
        <v/>
      </c>
      <c r="AD94" s="104"/>
      <c r="AE94" s="47"/>
      <c r="AF94" s="104"/>
      <c r="AG94" s="47"/>
      <c r="AH94" s="104"/>
      <c r="AI94" s="110" t="str">
        <f>IF(AJ94="","",VLOOKUP(CONCATENATE(AI$3,AJ94),m_selling_spec!$A:$H,2,FALSE))</f>
        <v/>
      </c>
      <c r="AJ94" s="104"/>
      <c r="AK94" s="110" t="str">
        <f>IF(AL94="","",VLOOKUP(CONCATENATE(AK$3,AL94),m_selling_spec!$A:$H,2,FALSE))</f>
        <v/>
      </c>
      <c r="AL94" s="104"/>
      <c r="AM94" s="47"/>
      <c r="AN94" s="104"/>
      <c r="AO94" s="47"/>
      <c r="AP94" s="104"/>
      <c r="AQ94" s="110" t="str">
        <f>IF(AR94="","",VLOOKUP(CONCATENATE(AQ$3,AR94),m_selling_spec!$A:$H,2,FALSE))</f>
        <v>10.3</v>
      </c>
      <c r="AR94" s="104" t="s">
        <v>75</v>
      </c>
      <c r="AS94" s="110" t="str">
        <f>IF(AT94="","",VLOOKUP(CONCATENATE(AS$3,AT94),m_selling_spec!$A:$H,2,FALSE))</f>
        <v/>
      </c>
      <c r="AT94" s="104"/>
      <c r="AU94" s="110" t="str">
        <f>IF(AV94="","",VLOOKUP(CONCATENATE(AU$3,AV94),m_selling_spec!$A:$H,2,FALSE))</f>
        <v/>
      </c>
      <c r="AV94" s="104"/>
      <c r="AW94" s="47"/>
      <c r="AX94" s="104"/>
      <c r="AY94" s="110" t="str">
        <f>IF(AZ94="","",VLOOKUP(CONCATENATE(AY$3,AZ94),m_selling_spec!$A:$H,2,FALSE))</f>
        <v/>
      </c>
      <c r="AZ94" s="104"/>
      <c r="BA94" s="47"/>
      <c r="BB94" s="104"/>
      <c r="BC94" s="47"/>
      <c r="BD94" s="104"/>
      <c r="BE94" s="47"/>
      <c r="BF94" s="104"/>
      <c r="BG94" s="110" t="str">
        <f>IF(BH94="","",VLOOKUP(CONCATENATE(BG$3,BH94),m_selling_spec!$A:$H,2,FALSE))</f>
        <v/>
      </c>
      <c r="BH94" s="104"/>
      <c r="BI94" s="47"/>
      <c r="BJ94" s="104"/>
      <c r="BK94" s="110" t="str">
        <f>IF(BL94="","",VLOOKUP(CONCATENATE(BK$3,BL94),m_selling_spec!$A:$H,2,FALSE))</f>
        <v/>
      </c>
      <c r="BL94" s="104"/>
      <c r="BM94" s="47"/>
      <c r="BN94" s="104"/>
      <c r="BO94" s="110" t="str">
        <f>IF(BP94="","",VLOOKUP(CONCATENATE(BO$3,BP94),m_selling_spec!$A:$H,2,FALSE))</f>
        <v/>
      </c>
      <c r="BP94" s="104"/>
      <c r="BQ94" s="47"/>
      <c r="BR94" s="104"/>
      <c r="BS94" s="47"/>
      <c r="BT94" s="104"/>
      <c r="BU94" s="47"/>
      <c r="BV94" s="104"/>
      <c r="BW94" s="47"/>
      <c r="BX94" s="104"/>
      <c r="BY94" s="47"/>
      <c r="BZ94" s="104"/>
      <c r="CA94" s="110" t="str">
        <f>IF(CB94="","",VLOOKUP(CONCATENATE(CA$3,CB94),m_selling_spec!$A:$H,2,FALSE))</f>
        <v/>
      </c>
      <c r="CB94" s="104"/>
      <c r="CC94" s="47"/>
      <c r="CD94" s="104"/>
      <c r="CE94" s="47"/>
      <c r="CF94" s="104"/>
      <c r="CG94" s="47"/>
      <c r="CH94" s="104"/>
      <c r="CI94" s="47"/>
      <c r="CJ94" s="104"/>
      <c r="CK94" s="110" t="str">
        <f>IF(CL94="","",VLOOKUP(CONCATENATE(CK$3,CL94),m_selling_spec!$A:$H,2,FALSE))</f>
        <v/>
      </c>
      <c r="CL94" s="104"/>
      <c r="CM94" s="47"/>
      <c r="CN94" s="104"/>
      <c r="CO94" s="47"/>
      <c r="CP94" s="104"/>
      <c r="CQ94" s="47"/>
      <c r="CR94" s="104"/>
      <c r="CS94" s="47"/>
      <c r="CT94" s="104"/>
      <c r="CU94" s="110" t="str">
        <f>IF(CV94="","",VLOOKUP(CONCATENATE(CU$3,CV94),m_selling_spec!$A:$H,2,FALSE))</f>
        <v/>
      </c>
      <c r="CV94" s="104"/>
      <c r="CW94" s="110" t="str">
        <f>IF(CX94="","",VLOOKUP(CONCATENATE(CW$3,CX94),m_selling_spec!$A:$H,2,FALSE))</f>
        <v>39.2</v>
      </c>
      <c r="CX94" s="104" t="s">
        <v>3780</v>
      </c>
      <c r="CY94" s="110" t="str">
        <f>IF(CZ94="","",VLOOKUP(CONCATENATE(CY$3,CZ94),m_selling_spec!$A:$H,2,FALSE))</f>
        <v/>
      </c>
      <c r="CZ94" s="104"/>
      <c r="DA94" s="110"/>
      <c r="DB94" s="104"/>
    </row>
    <row r="95" spans="1:106">
      <c r="A95" s="104" t="s">
        <v>3823</v>
      </c>
      <c r="B95" s="104"/>
      <c r="C95" s="104"/>
      <c r="D95" s="104">
        <v>10</v>
      </c>
      <c r="E95" s="110" t="str">
        <f>INDEX(product!B:B,MATCH(D95,product!A:A,0))</f>
        <v>ATIS</v>
      </c>
      <c r="F95" s="110" t="str">
        <f>INDEX(product!E:E,MATCH(D95,product!A:A,0))</f>
        <v>Window series</v>
      </c>
      <c r="G95" s="47"/>
      <c r="H95" s="104"/>
      <c r="I95" s="47"/>
      <c r="J95" s="104"/>
      <c r="K95" s="110"/>
      <c r="L95" s="104"/>
      <c r="M95" s="110" t="str">
        <f>IF(N95="","",VLOOKUP(CONCATENATE(M$3,N95),m_selling_spec!$A:$H,2,FALSE))</f>
        <v>o6.2</v>
      </c>
      <c r="N95" s="104" t="s">
        <v>3771</v>
      </c>
      <c r="O95" s="110" t="str">
        <f>IF(P95="","",VLOOKUP(CONCATENATE(O$3,P95),m_selling_spec!$A:$H,2,FALSE))</f>
        <v/>
      </c>
      <c r="P95" s="104"/>
      <c r="Q95" s="110" t="str">
        <f>IF(R95="","",VLOOKUP(CONCATENATE(Q$3,R95),m_selling_spec!$A:$H,2,FALSE))</f>
        <v/>
      </c>
      <c r="R95" s="104"/>
      <c r="S95" s="110" t="str">
        <f>IF(T95="","",VLOOKUP(CONCATENATE(S$3,T95),m_selling_spec!$A:$H,2,FALSE))</f>
        <v>o9.2</v>
      </c>
      <c r="T95" s="104" t="s">
        <v>4004</v>
      </c>
      <c r="U95" s="110"/>
      <c r="V95" s="104"/>
      <c r="W95" s="110"/>
      <c r="X95" s="104"/>
      <c r="Y95" s="110" t="str">
        <f>IF(Z95="","",VLOOKUP(CONCATENATE(Y$3,Z95),m_selling_spec!$A:$H,2,FALSE))</f>
        <v>1.3</v>
      </c>
      <c r="Z95" s="104" t="s">
        <v>483</v>
      </c>
      <c r="AA95" s="47"/>
      <c r="AB95" s="104"/>
      <c r="AC95" s="110" t="str">
        <f>IF(AD95="","",VLOOKUP(CONCATENATE(AC$3,AD95),m_selling_spec!$A:$H,2,FALSE))</f>
        <v/>
      </c>
      <c r="AD95" s="104"/>
      <c r="AE95" s="47"/>
      <c r="AF95" s="104"/>
      <c r="AG95" s="47"/>
      <c r="AH95" s="104"/>
      <c r="AI95" s="110" t="str">
        <f>IF(AJ95="","",VLOOKUP(CONCATENATE(AI$3,AJ95),m_selling_spec!$A:$H,2,FALSE))</f>
        <v/>
      </c>
      <c r="AJ95" s="104"/>
      <c r="AK95" s="110" t="str">
        <f>IF(AL95="","",VLOOKUP(CONCATENATE(AK$3,AL95),m_selling_spec!$A:$H,2,FALSE))</f>
        <v/>
      </c>
      <c r="AL95" s="104"/>
      <c r="AM95" s="47"/>
      <c r="AN95" s="104"/>
      <c r="AO95" s="47"/>
      <c r="AP95" s="104"/>
      <c r="AQ95" s="110" t="str">
        <f>IF(AR95="","",VLOOKUP(CONCATENATE(AQ$3,AR95),m_selling_spec!$A:$H,2,FALSE))</f>
        <v>10.3</v>
      </c>
      <c r="AR95" s="104" t="s">
        <v>75</v>
      </c>
      <c r="AS95" s="110" t="str">
        <f>IF(AT95="","",VLOOKUP(CONCATENATE(AS$3,AT95),m_selling_spec!$A:$H,2,FALSE))</f>
        <v/>
      </c>
      <c r="AT95" s="104"/>
      <c r="AU95" s="110" t="str">
        <f>IF(AV95="","",VLOOKUP(CONCATENATE(AU$3,AV95),m_selling_spec!$A:$H,2,FALSE))</f>
        <v/>
      </c>
      <c r="AV95" s="104"/>
      <c r="AW95" s="47"/>
      <c r="AX95" s="104"/>
      <c r="AY95" s="110" t="str">
        <f>IF(AZ95="","",VLOOKUP(CONCATENATE(AY$3,AZ95),m_selling_spec!$A:$H,2,FALSE))</f>
        <v/>
      </c>
      <c r="AZ95" s="104"/>
      <c r="BA95" s="47"/>
      <c r="BB95" s="104"/>
      <c r="BC95" s="47"/>
      <c r="BD95" s="104"/>
      <c r="BE95" s="47"/>
      <c r="BF95" s="104"/>
      <c r="BG95" s="110" t="str">
        <f>IF(BH95="","",VLOOKUP(CONCATENATE(BG$3,BH95),m_selling_spec!$A:$H,2,FALSE))</f>
        <v/>
      </c>
      <c r="BH95" s="104"/>
      <c r="BI95" s="47"/>
      <c r="BJ95" s="104"/>
      <c r="BK95" s="110" t="str">
        <f>IF(BL95="","",VLOOKUP(CONCATENATE(BK$3,BL95),m_selling_spec!$A:$H,2,FALSE))</f>
        <v/>
      </c>
      <c r="BL95" s="104"/>
      <c r="BM95" s="47"/>
      <c r="BN95" s="104"/>
      <c r="BO95" s="110" t="str">
        <f>IF(BP95="","",VLOOKUP(CONCATENATE(BO$3,BP95),m_selling_spec!$A:$H,2,FALSE))</f>
        <v/>
      </c>
      <c r="BP95" s="104"/>
      <c r="BQ95" s="47"/>
      <c r="BR95" s="104"/>
      <c r="BS95" s="47"/>
      <c r="BT95" s="104"/>
      <c r="BU95" s="47"/>
      <c r="BV95" s="104"/>
      <c r="BW95" s="47"/>
      <c r="BX95" s="104"/>
      <c r="BY95" s="47"/>
      <c r="BZ95" s="104"/>
      <c r="CA95" s="110" t="str">
        <f>IF(CB95="","",VLOOKUP(CONCATENATE(CA$3,CB95),m_selling_spec!$A:$H,2,FALSE))</f>
        <v/>
      </c>
      <c r="CB95" s="104"/>
      <c r="CC95" s="47"/>
      <c r="CD95" s="104"/>
      <c r="CE95" s="47"/>
      <c r="CF95" s="104"/>
      <c r="CG95" s="47"/>
      <c r="CH95" s="104"/>
      <c r="CI95" s="47"/>
      <c r="CJ95" s="104"/>
      <c r="CK95" s="110" t="str">
        <f>IF(CL95="","",VLOOKUP(CONCATENATE(CK$3,CL95),m_selling_spec!$A:$H,2,FALSE))</f>
        <v/>
      </c>
      <c r="CL95" s="104"/>
      <c r="CM95" s="47"/>
      <c r="CN95" s="104"/>
      <c r="CO95" s="47"/>
      <c r="CP95" s="104"/>
      <c r="CQ95" s="47"/>
      <c r="CR95" s="104"/>
      <c r="CS95" s="47"/>
      <c r="CT95" s="104"/>
      <c r="CU95" s="110" t="str">
        <f>IF(CV95="","",VLOOKUP(CONCATENATE(CU$3,CV95),m_selling_spec!$A:$H,2,FALSE))</f>
        <v/>
      </c>
      <c r="CV95" s="104"/>
      <c r="CW95" s="110" t="str">
        <f>IF(CX95="","",VLOOKUP(CONCATENATE(CW$3,CX95),m_selling_spec!$A:$H,2,FALSE))</f>
        <v>39.2</v>
      </c>
      <c r="CX95" s="104" t="s">
        <v>3780</v>
      </c>
      <c r="CY95" s="110" t="str">
        <f>IF(CZ95="","",VLOOKUP(CONCATENATE(CY$3,CZ95),m_selling_spec!$A:$H,2,FALSE))</f>
        <v/>
      </c>
      <c r="CZ95" s="104"/>
      <c r="DA95" s="110"/>
      <c r="DB95" s="104"/>
    </row>
    <row r="96" spans="1:106">
      <c r="A96" s="104" t="s">
        <v>3823</v>
      </c>
      <c r="B96" s="104"/>
      <c r="C96" s="104"/>
      <c r="D96" s="104">
        <v>10</v>
      </c>
      <c r="E96" s="110" t="str">
        <f>INDEX(product!B:B,MATCH(D96,product!A:A,0))</f>
        <v>ATIS</v>
      </c>
      <c r="F96" s="110" t="str">
        <f>INDEX(product!E:E,MATCH(D96,product!A:A,0))</f>
        <v>Window series</v>
      </c>
      <c r="G96" s="47"/>
      <c r="H96" s="104"/>
      <c r="I96" s="47"/>
      <c r="J96" s="104"/>
      <c r="K96" s="110"/>
      <c r="L96" s="104"/>
      <c r="M96" s="110" t="str">
        <f>IF(N96="","",VLOOKUP(CONCATENATE(M$3,N96),m_selling_spec!$A:$H,2,FALSE))</f>
        <v>o6.3</v>
      </c>
      <c r="N96" s="104" t="s">
        <v>4004</v>
      </c>
      <c r="O96" s="110" t="str">
        <f>IF(P96="","",VLOOKUP(CONCATENATE(O$3,P96),m_selling_spec!$A:$H,2,FALSE))</f>
        <v/>
      </c>
      <c r="P96" s="104"/>
      <c r="Q96" s="110" t="str">
        <f>IF(R96="","",VLOOKUP(CONCATENATE(Q$3,R96),m_selling_spec!$A:$H,2,FALSE))</f>
        <v/>
      </c>
      <c r="R96" s="104"/>
      <c r="S96" s="110" t="str">
        <f>IF(T96="","",VLOOKUP(CONCATENATE(S$3,T96),m_selling_spec!$A:$H,2,FALSE))</f>
        <v>o9.2</v>
      </c>
      <c r="T96" s="104" t="s">
        <v>4004</v>
      </c>
      <c r="U96" s="110"/>
      <c r="V96" s="104"/>
      <c r="W96" s="110" t="str">
        <f>IF(X96="","",VLOOKUP(CONCATENATE(W$3,X96),m_selling_spec!$A:$H,2,FALSE))</f>
        <v>o11.1</v>
      </c>
      <c r="X96" s="104" t="s">
        <v>4044</v>
      </c>
      <c r="Y96" s="110" t="str">
        <f>IF(Z96="","",VLOOKUP(CONCATENATE(Y$3,Z96),m_selling_spec!$A:$H,2,FALSE))</f>
        <v>1.3</v>
      </c>
      <c r="Z96" s="104" t="s">
        <v>483</v>
      </c>
      <c r="AA96" s="47"/>
      <c r="AB96" s="104"/>
      <c r="AC96" s="110" t="str">
        <f>IF(AD96="","",VLOOKUP(CONCATENATE(AC$3,AD96),m_selling_spec!$A:$H,2,FALSE))</f>
        <v/>
      </c>
      <c r="AD96" s="104"/>
      <c r="AE96" s="47"/>
      <c r="AF96" s="104"/>
      <c r="AG96" s="47"/>
      <c r="AH96" s="104"/>
      <c r="AI96" s="110" t="str">
        <f>IF(AJ96="","",VLOOKUP(CONCATENATE(AI$3,AJ96),m_selling_spec!$A:$H,2,FALSE))</f>
        <v/>
      </c>
      <c r="AJ96" s="104"/>
      <c r="AK96" s="110" t="str">
        <f>IF(AL96="","",VLOOKUP(CONCATENATE(AK$3,AL96),m_selling_spec!$A:$H,2,FALSE))</f>
        <v/>
      </c>
      <c r="AL96" s="104"/>
      <c r="AM96" s="47"/>
      <c r="AN96" s="104"/>
      <c r="AO96" s="47"/>
      <c r="AP96" s="104"/>
      <c r="AQ96" s="110" t="str">
        <f>IF(AR96="","",VLOOKUP(CONCATENATE(AQ$3,AR96),m_selling_spec!$A:$H,2,FALSE))</f>
        <v>10.3</v>
      </c>
      <c r="AR96" s="104" t="s">
        <v>75</v>
      </c>
      <c r="AS96" s="110" t="str">
        <f>IF(AT96="","",VLOOKUP(CONCATENATE(AS$3,AT96),m_selling_spec!$A:$H,2,FALSE))</f>
        <v/>
      </c>
      <c r="AT96" s="104"/>
      <c r="AU96" s="110" t="str">
        <f>IF(AV96="","",VLOOKUP(CONCATENATE(AU$3,AV96),m_selling_spec!$A:$H,2,FALSE))</f>
        <v/>
      </c>
      <c r="AV96" s="104"/>
      <c r="AW96" s="47"/>
      <c r="AX96" s="104"/>
      <c r="AY96" s="110" t="str">
        <f>IF(AZ96="","",VLOOKUP(CONCATENATE(AY$3,AZ96),m_selling_spec!$A:$H,2,FALSE))</f>
        <v/>
      </c>
      <c r="AZ96" s="104"/>
      <c r="BA96" s="47"/>
      <c r="BB96" s="104"/>
      <c r="BC96" s="47"/>
      <c r="BD96" s="104"/>
      <c r="BE96" s="47"/>
      <c r="BF96" s="104"/>
      <c r="BG96" s="110" t="str">
        <f>IF(BH96="","",VLOOKUP(CONCATENATE(BG$3,BH96),m_selling_spec!$A:$H,2,FALSE))</f>
        <v/>
      </c>
      <c r="BH96" s="104"/>
      <c r="BI96" s="47"/>
      <c r="BJ96" s="104"/>
      <c r="BK96" s="110" t="str">
        <f>IF(BL96="","",VLOOKUP(CONCATENATE(BK$3,BL96),m_selling_spec!$A:$H,2,FALSE))</f>
        <v/>
      </c>
      <c r="BL96" s="104"/>
      <c r="BM96" s="47"/>
      <c r="BN96" s="104"/>
      <c r="BO96" s="110" t="str">
        <f>IF(BP96="","",VLOOKUP(CONCATENATE(BO$3,BP96),m_selling_spec!$A:$H,2,FALSE))</f>
        <v/>
      </c>
      <c r="BP96" s="104"/>
      <c r="BQ96" s="47"/>
      <c r="BR96" s="104"/>
      <c r="BS96" s="47"/>
      <c r="BT96" s="104"/>
      <c r="BU96" s="47"/>
      <c r="BV96" s="104"/>
      <c r="BW96" s="47"/>
      <c r="BX96" s="104"/>
      <c r="BY96" s="47"/>
      <c r="BZ96" s="104"/>
      <c r="CA96" s="110" t="str">
        <f>IF(CB96="","",VLOOKUP(CONCATENATE(CA$3,CB96),m_selling_spec!$A:$H,2,FALSE))</f>
        <v/>
      </c>
      <c r="CB96" s="104"/>
      <c r="CC96" s="47"/>
      <c r="CD96" s="104"/>
      <c r="CE96" s="47"/>
      <c r="CF96" s="104"/>
      <c r="CG96" s="47"/>
      <c r="CH96" s="104"/>
      <c r="CI96" s="47"/>
      <c r="CJ96" s="104"/>
      <c r="CK96" s="110" t="str">
        <f>IF(CL96="","",VLOOKUP(CONCATENATE(CK$3,CL96),m_selling_spec!$A:$H,2,FALSE))</f>
        <v/>
      </c>
      <c r="CL96" s="104"/>
      <c r="CM96" s="47"/>
      <c r="CN96" s="104"/>
      <c r="CO96" s="47"/>
      <c r="CP96" s="104"/>
      <c r="CQ96" s="47"/>
      <c r="CR96" s="104"/>
      <c r="CS96" s="47"/>
      <c r="CT96" s="104"/>
      <c r="CU96" s="110" t="str">
        <f>IF(CV96="","",VLOOKUP(CONCATENATE(CU$3,CV96),m_selling_spec!$A:$H,2,FALSE))</f>
        <v/>
      </c>
      <c r="CV96" s="104"/>
      <c r="CW96" s="110" t="str">
        <f>IF(CX96="","",VLOOKUP(CONCATENATE(CW$3,CX96),m_selling_spec!$A:$H,2,FALSE))</f>
        <v>39.2</v>
      </c>
      <c r="CX96" s="104" t="s">
        <v>3780</v>
      </c>
      <c r="CY96" s="110" t="str">
        <f>IF(CZ96="","",VLOOKUP(CONCATENATE(CY$3,CZ96),m_selling_spec!$A:$H,2,FALSE))</f>
        <v/>
      </c>
      <c r="CZ96" s="104"/>
      <c r="DA96" s="110"/>
      <c r="DB96" s="104"/>
    </row>
    <row r="97" spans="1:106">
      <c r="A97" s="104" t="s">
        <v>3824</v>
      </c>
      <c r="B97" s="104"/>
      <c r="C97" s="104"/>
      <c r="D97" s="104">
        <v>10</v>
      </c>
      <c r="E97" s="110" t="str">
        <f>INDEX(product!B:B,MATCH(D97,product!A:A,0))</f>
        <v>ATIS</v>
      </c>
      <c r="F97" s="110" t="str">
        <f>INDEX(product!E:E,MATCH(D97,product!A:A,0))</f>
        <v>Window series</v>
      </c>
      <c r="G97" s="47"/>
      <c r="H97" s="104"/>
      <c r="I97" s="47"/>
      <c r="J97" s="104"/>
      <c r="K97" s="110" t="str">
        <f>IF(L97="","",VLOOKUP(CONCATENATE(K$3,L97),m_selling_spec!$A:$H,2,FALSE))</f>
        <v/>
      </c>
      <c r="L97" s="104"/>
      <c r="M97" s="110" t="str">
        <f>IF(N97="","",VLOOKUP(CONCATENATE(M$3,N97),m_selling_spec!$A:$H,2,FALSE))</f>
        <v>o6.2</v>
      </c>
      <c r="N97" s="104" t="s">
        <v>3771</v>
      </c>
      <c r="O97" s="110" t="str">
        <f>IF(P97="","",VLOOKUP(CONCATENATE(O$3,P97),m_selling_spec!$A:$H,2,FALSE))</f>
        <v/>
      </c>
      <c r="P97" s="104"/>
      <c r="Q97" s="110" t="str">
        <f>IF(R97="","",VLOOKUP(CONCATENATE(Q$3,R97),m_selling_spec!$A:$H,2,FALSE))</f>
        <v/>
      </c>
      <c r="R97" s="104"/>
      <c r="S97" s="110"/>
      <c r="T97" s="104"/>
      <c r="U97" s="110"/>
      <c r="V97" s="104"/>
      <c r="W97" s="110"/>
      <c r="X97" s="104"/>
      <c r="Y97" s="110" t="str">
        <f>IF(Z97="","",VLOOKUP(CONCATENATE(Y$3,Z97),m_selling_spec!$A:$H,2,FALSE))</f>
        <v>1.1</v>
      </c>
      <c r="Z97" s="104" t="s">
        <v>69</v>
      </c>
      <c r="AA97" s="47"/>
      <c r="AB97" s="104"/>
      <c r="AC97" s="110" t="str">
        <f>IF(AD97="","",VLOOKUP(CONCATENATE(AC$3,AD97),m_selling_spec!$A:$H,2,FALSE))</f>
        <v/>
      </c>
      <c r="AD97" s="104"/>
      <c r="AE97" s="47"/>
      <c r="AF97" s="104"/>
      <c r="AG97" s="47"/>
      <c r="AH97" s="104"/>
      <c r="AI97" s="110" t="str">
        <f>IF(AJ97="","",VLOOKUP(CONCATENATE(AI$3,AJ97),m_selling_spec!$A:$H,2,FALSE))</f>
        <v/>
      </c>
      <c r="AJ97" s="104"/>
      <c r="AK97" s="110" t="str">
        <f>IF(AL97="","",VLOOKUP(CONCATENATE(AK$3,AL97),m_selling_spec!$A:$H,2,FALSE))</f>
        <v/>
      </c>
      <c r="AL97" s="104"/>
      <c r="AM97" s="47"/>
      <c r="AN97" s="104"/>
      <c r="AO97" s="47"/>
      <c r="AP97" s="104"/>
      <c r="AQ97" s="110" t="str">
        <f>IF(AR97="","",VLOOKUP(CONCATENATE(AQ$3,AR97),m_selling_spec!$A:$H,2,FALSE))</f>
        <v/>
      </c>
      <c r="AR97" s="104"/>
      <c r="AS97" s="110" t="str">
        <f>IF(AT97="","",VLOOKUP(CONCATENATE(AS$3,AT97),m_selling_spec!$A:$H,2,FALSE))</f>
        <v/>
      </c>
      <c r="AT97" s="104"/>
      <c r="AU97" s="110" t="str">
        <f>IF(AV97="","",VLOOKUP(CONCATENATE(AU$3,AV97),m_selling_spec!$A:$H,2,FALSE))</f>
        <v/>
      </c>
      <c r="AV97" s="104"/>
      <c r="AW97" s="47"/>
      <c r="AX97" s="104"/>
      <c r="AY97" s="110" t="str">
        <f>IF(AZ97="","",VLOOKUP(CONCATENATE(AY$3,AZ97),m_selling_spec!$A:$H,2,FALSE))</f>
        <v/>
      </c>
      <c r="AZ97" s="104"/>
      <c r="BA97" s="47"/>
      <c r="BB97" s="104"/>
      <c r="BC97" s="47"/>
      <c r="BD97" s="104"/>
      <c r="BE97" s="47"/>
      <c r="BF97" s="104"/>
      <c r="BG97" s="110" t="str">
        <f>IF(BH97="","",VLOOKUP(CONCATENATE(BG$3,BH97),m_selling_spec!$A:$H,2,FALSE))</f>
        <v/>
      </c>
      <c r="BH97" s="104"/>
      <c r="BI97" s="47"/>
      <c r="BJ97" s="104"/>
      <c r="BK97" s="110" t="str">
        <f>IF(BL97="","",VLOOKUP(CONCATENATE(BK$3,BL97),m_selling_spec!$A:$H,2,FALSE))</f>
        <v/>
      </c>
      <c r="BL97" s="104"/>
      <c r="BM97" s="47"/>
      <c r="BN97" s="104"/>
      <c r="BO97" s="110" t="str">
        <f>IF(BP97="","",VLOOKUP(CONCATENATE(BO$3,BP97),m_selling_spec!$A:$H,2,FALSE))</f>
        <v/>
      </c>
      <c r="BP97" s="104"/>
      <c r="BQ97" s="47"/>
      <c r="BR97" s="104"/>
      <c r="BS97" s="47"/>
      <c r="BT97" s="104"/>
      <c r="BU97" s="47"/>
      <c r="BV97" s="104"/>
      <c r="BW97" s="47"/>
      <c r="BX97" s="104"/>
      <c r="BY97" s="47"/>
      <c r="BZ97" s="104"/>
      <c r="CA97" s="110" t="str">
        <f>IF(CB97="","",VLOOKUP(CONCATENATE(CA$3,CB97),m_selling_spec!$A:$H,2,FALSE))</f>
        <v/>
      </c>
      <c r="CB97" s="104"/>
      <c r="CC97" s="47"/>
      <c r="CD97" s="104"/>
      <c r="CE97" s="47"/>
      <c r="CF97" s="104"/>
      <c r="CG97" s="47"/>
      <c r="CH97" s="104"/>
      <c r="CI97" s="47"/>
      <c r="CJ97" s="104"/>
      <c r="CK97" s="110" t="str">
        <f>IF(CL97="","",VLOOKUP(CONCATENATE(CK$3,CL97),m_selling_spec!$A:$H,2,FALSE))</f>
        <v/>
      </c>
      <c r="CL97" s="104"/>
      <c r="CM97" s="47"/>
      <c r="CN97" s="104"/>
      <c r="CO97" s="47"/>
      <c r="CP97" s="104"/>
      <c r="CQ97" s="47"/>
      <c r="CR97" s="104"/>
      <c r="CS97" s="47"/>
      <c r="CT97" s="104"/>
      <c r="CU97" s="110" t="str">
        <f>IF(CV97="","",VLOOKUP(CONCATENATE(CU$3,CV97),m_selling_spec!$A:$H,2,FALSE))</f>
        <v/>
      </c>
      <c r="CV97" s="104"/>
      <c r="CW97" s="110" t="str">
        <f>IF(CX97="","",VLOOKUP(CONCATENATE(CW$3,CX97),m_selling_spec!$A:$H,2,FALSE))</f>
        <v>39.1</v>
      </c>
      <c r="CX97" s="104" t="s">
        <v>3779</v>
      </c>
      <c r="CY97" s="110" t="str">
        <f>IF(CZ97="","",VLOOKUP(CONCATENATE(CY$3,CZ97),m_selling_spec!$A:$H,2,FALSE))</f>
        <v/>
      </c>
      <c r="CZ97" s="104"/>
      <c r="DA97" s="110"/>
      <c r="DB97" s="104"/>
    </row>
    <row r="98" spans="1:106">
      <c r="A98" s="104" t="s">
        <v>3824</v>
      </c>
      <c r="B98" s="104"/>
      <c r="C98" s="104"/>
      <c r="D98" s="104">
        <v>10</v>
      </c>
      <c r="E98" s="110" t="str">
        <f>INDEX(product!B:B,MATCH(D98,product!A:A,0))</f>
        <v>ATIS</v>
      </c>
      <c r="F98" s="110" t="str">
        <f>INDEX(product!E:E,MATCH(D98,product!A:A,0))</f>
        <v>Window series</v>
      </c>
      <c r="G98" s="47"/>
      <c r="H98" s="104"/>
      <c r="I98" s="47"/>
      <c r="J98" s="104"/>
      <c r="K98" s="110" t="str">
        <f>IF(L98="","",VLOOKUP(CONCATENATE(K$3,L98),m_selling_spec!$A:$H,2,FALSE))</f>
        <v/>
      </c>
      <c r="L98" s="104"/>
      <c r="M98" s="110" t="str">
        <f>IF(N98="","",VLOOKUP(CONCATENATE(M$3,N98),m_selling_spec!$A:$H,2,FALSE))</f>
        <v>o6.3</v>
      </c>
      <c r="N98" s="104" t="s">
        <v>4004</v>
      </c>
      <c r="O98" s="110" t="str">
        <f>IF(P98="","",VLOOKUP(CONCATENATE(O$3,P98),m_selling_spec!$A:$H,2,FALSE))</f>
        <v/>
      </c>
      <c r="P98" s="104"/>
      <c r="Q98" s="110" t="str">
        <f>IF(R98="","",VLOOKUP(CONCATENATE(Q$3,R98),m_selling_spec!$A:$H,2,FALSE))</f>
        <v/>
      </c>
      <c r="R98" s="104"/>
      <c r="S98" s="110"/>
      <c r="T98" s="104"/>
      <c r="U98" s="110"/>
      <c r="V98" s="104"/>
      <c r="W98" s="110"/>
      <c r="X98" s="104"/>
      <c r="Y98" s="110" t="str">
        <f>IF(Z98="","",VLOOKUP(CONCATENATE(Y$3,Z98),m_selling_spec!$A:$H,2,FALSE))</f>
        <v>1.1</v>
      </c>
      <c r="Z98" s="104" t="s">
        <v>69</v>
      </c>
      <c r="AA98" s="47"/>
      <c r="AB98" s="104"/>
      <c r="AC98" s="110" t="str">
        <f>IF(AD98="","",VLOOKUP(CONCATENATE(AC$3,AD98),m_selling_spec!$A:$H,2,FALSE))</f>
        <v/>
      </c>
      <c r="AD98" s="104"/>
      <c r="AE98" s="47"/>
      <c r="AF98" s="104"/>
      <c r="AG98" s="47"/>
      <c r="AH98" s="104"/>
      <c r="AI98" s="110" t="str">
        <f>IF(AJ98="","",VLOOKUP(CONCATENATE(AI$3,AJ98),m_selling_spec!$A:$H,2,FALSE))</f>
        <v/>
      </c>
      <c r="AJ98" s="104"/>
      <c r="AK98" s="110" t="str">
        <f>IF(AL98="","",VLOOKUP(CONCATENATE(AK$3,AL98),m_selling_spec!$A:$H,2,FALSE))</f>
        <v/>
      </c>
      <c r="AL98" s="104"/>
      <c r="AM98" s="47"/>
      <c r="AN98" s="104"/>
      <c r="AO98" s="47"/>
      <c r="AP98" s="104"/>
      <c r="AQ98" s="110" t="str">
        <f>IF(AR98="","",VLOOKUP(CONCATENATE(AQ$3,AR98),m_selling_spec!$A:$H,2,FALSE))</f>
        <v/>
      </c>
      <c r="AR98" s="104"/>
      <c r="AS98" s="110" t="str">
        <f>IF(AT98="","",VLOOKUP(CONCATENATE(AS$3,AT98),m_selling_spec!$A:$H,2,FALSE))</f>
        <v/>
      </c>
      <c r="AT98" s="104"/>
      <c r="AU98" s="110" t="str">
        <f>IF(AV98="","",VLOOKUP(CONCATENATE(AU$3,AV98),m_selling_spec!$A:$H,2,FALSE))</f>
        <v/>
      </c>
      <c r="AV98" s="104"/>
      <c r="AW98" s="47"/>
      <c r="AX98" s="104"/>
      <c r="AY98" s="110" t="str">
        <f>IF(AZ98="","",VLOOKUP(CONCATENATE(AY$3,AZ98),m_selling_spec!$A:$H,2,FALSE))</f>
        <v/>
      </c>
      <c r="AZ98" s="104"/>
      <c r="BA98" s="47"/>
      <c r="BB98" s="104"/>
      <c r="BC98" s="47"/>
      <c r="BD98" s="104"/>
      <c r="BE98" s="47"/>
      <c r="BF98" s="104"/>
      <c r="BG98" s="110" t="str">
        <f>IF(BH98="","",VLOOKUP(CONCATENATE(BG$3,BH98),m_selling_spec!$A:$H,2,FALSE))</f>
        <v/>
      </c>
      <c r="BH98" s="104"/>
      <c r="BI98" s="47"/>
      <c r="BJ98" s="104"/>
      <c r="BK98" s="110" t="str">
        <f>IF(BL98="","",VLOOKUP(CONCATENATE(BK$3,BL98),m_selling_spec!$A:$H,2,FALSE))</f>
        <v/>
      </c>
      <c r="BL98" s="104"/>
      <c r="BM98" s="47"/>
      <c r="BN98" s="104"/>
      <c r="BO98" s="110" t="str">
        <f>IF(BP98="","",VLOOKUP(CONCATENATE(BO$3,BP98),m_selling_spec!$A:$H,2,FALSE))</f>
        <v/>
      </c>
      <c r="BP98" s="104"/>
      <c r="BQ98" s="47"/>
      <c r="BR98" s="104"/>
      <c r="BS98" s="47"/>
      <c r="BT98" s="104"/>
      <c r="BU98" s="47"/>
      <c r="BV98" s="104"/>
      <c r="BW98" s="47"/>
      <c r="BX98" s="104"/>
      <c r="BY98" s="47"/>
      <c r="BZ98" s="104"/>
      <c r="CA98" s="110" t="str">
        <f>IF(CB98="","",VLOOKUP(CONCATENATE(CA$3,CB98),m_selling_spec!$A:$H,2,FALSE))</f>
        <v/>
      </c>
      <c r="CB98" s="104"/>
      <c r="CC98" s="47"/>
      <c r="CD98" s="104"/>
      <c r="CE98" s="47"/>
      <c r="CF98" s="104"/>
      <c r="CG98" s="47"/>
      <c r="CH98" s="104"/>
      <c r="CI98" s="47"/>
      <c r="CJ98" s="104"/>
      <c r="CK98" s="110" t="str">
        <f>IF(CL98="","",VLOOKUP(CONCATENATE(CK$3,CL98),m_selling_spec!$A:$H,2,FALSE))</f>
        <v/>
      </c>
      <c r="CL98" s="104"/>
      <c r="CM98" s="47"/>
      <c r="CN98" s="104"/>
      <c r="CO98" s="47"/>
      <c r="CP98" s="104"/>
      <c r="CQ98" s="47"/>
      <c r="CR98" s="104"/>
      <c r="CS98" s="47"/>
      <c r="CT98" s="104"/>
      <c r="CU98" s="110" t="str">
        <f>IF(CV98="","",VLOOKUP(CONCATENATE(CU$3,CV98),m_selling_spec!$A:$H,2,FALSE))</f>
        <v/>
      </c>
      <c r="CV98" s="104"/>
      <c r="CW98" s="110" t="str">
        <f>IF(CX98="","",VLOOKUP(CONCATENATE(CW$3,CX98),m_selling_spec!$A:$H,2,FALSE))</f>
        <v>39.1</v>
      </c>
      <c r="CX98" s="104" t="s">
        <v>3779</v>
      </c>
      <c r="CY98" s="110" t="str">
        <f>IF(CZ98="","",VLOOKUP(CONCATENATE(CY$3,CZ98),m_selling_spec!$A:$H,2,FALSE))</f>
        <v/>
      </c>
      <c r="CZ98" s="104"/>
      <c r="DA98" s="110"/>
      <c r="DB98" s="104"/>
    </row>
    <row r="99" spans="1:106">
      <c r="A99" s="104" t="s">
        <v>3825</v>
      </c>
      <c r="B99" s="104"/>
      <c r="C99" s="104"/>
      <c r="D99" s="104">
        <v>10</v>
      </c>
      <c r="E99" s="110" t="str">
        <f>INDEX(product!B:B,MATCH(D99,product!A:A,0))</f>
        <v>ATIS</v>
      </c>
      <c r="F99" s="110" t="str">
        <f>INDEX(product!E:E,MATCH(D99,product!A:A,0))</f>
        <v>Window series</v>
      </c>
      <c r="G99" s="47"/>
      <c r="H99" s="104"/>
      <c r="I99" s="47"/>
      <c r="J99" s="104"/>
      <c r="K99" s="110" t="str">
        <f>IF(L99="","",VLOOKUP(CONCATENATE(K$3,L99),m_selling_spec!$A:$H,2,FALSE))</f>
        <v/>
      </c>
      <c r="L99" s="104"/>
      <c r="M99" s="110" t="str">
        <f>IF(N99="","",VLOOKUP(CONCATENATE(M$3,N99),m_selling_spec!$A:$H,2,FALSE))</f>
        <v>o6.2</v>
      </c>
      <c r="N99" s="104" t="s">
        <v>3771</v>
      </c>
      <c r="O99" s="110" t="str">
        <f>IF(P99="","",VLOOKUP(CONCATENATE(O$3,P99),m_selling_spec!$A:$H,2,FALSE))</f>
        <v/>
      </c>
      <c r="P99" s="104"/>
      <c r="Q99" s="110" t="str">
        <f>IF(R99="","",VLOOKUP(CONCATENATE(Q$3,R99),m_selling_spec!$A:$H,2,FALSE))</f>
        <v/>
      </c>
      <c r="R99" s="104"/>
      <c r="S99" s="110"/>
      <c r="T99" s="104"/>
      <c r="U99" s="110"/>
      <c r="V99" s="104"/>
      <c r="W99" s="110"/>
      <c r="X99" s="104"/>
      <c r="Y99" s="110" t="str">
        <f>IF(Z99="","",VLOOKUP(CONCATENATE(Y$3,Z99),m_selling_spec!$A:$H,2,FALSE))</f>
        <v>1.1</v>
      </c>
      <c r="Z99" s="104" t="s">
        <v>69</v>
      </c>
      <c r="AA99" s="47"/>
      <c r="AB99" s="104"/>
      <c r="AC99" s="110" t="str">
        <f>IF(AD99="","",VLOOKUP(CONCATENATE(AC$3,AD99),m_selling_spec!$A:$H,2,FALSE))</f>
        <v/>
      </c>
      <c r="AD99" s="104"/>
      <c r="AE99" s="47"/>
      <c r="AF99" s="104"/>
      <c r="AG99" s="47"/>
      <c r="AH99" s="104"/>
      <c r="AI99" s="110" t="str">
        <f>IF(AJ99="","",VLOOKUP(CONCATENATE(AI$3,AJ99),m_selling_spec!$A:$H,2,FALSE))</f>
        <v/>
      </c>
      <c r="AJ99" s="104"/>
      <c r="AK99" s="110" t="str">
        <f>IF(AL99="","",VLOOKUP(CONCATENATE(AK$3,AL99),m_selling_spec!$A:$H,2,FALSE))</f>
        <v/>
      </c>
      <c r="AL99" s="104"/>
      <c r="AM99" s="47"/>
      <c r="AN99" s="104"/>
      <c r="AO99" s="47"/>
      <c r="AP99" s="104"/>
      <c r="AQ99" s="110" t="str">
        <f>IF(AR99="","",VLOOKUP(CONCATENATE(AQ$3,AR99),m_selling_spec!$A:$H,2,FALSE))</f>
        <v/>
      </c>
      <c r="AR99" s="104"/>
      <c r="AS99" s="110" t="str">
        <f>IF(AT99="","",VLOOKUP(CONCATENATE(AS$3,AT99),m_selling_spec!$A:$H,2,FALSE))</f>
        <v/>
      </c>
      <c r="AT99" s="104"/>
      <c r="AU99" s="110" t="str">
        <f>IF(AV99="","",VLOOKUP(CONCATENATE(AU$3,AV99),m_selling_spec!$A:$H,2,FALSE))</f>
        <v/>
      </c>
      <c r="AV99" s="104"/>
      <c r="AW99" s="47"/>
      <c r="AX99" s="104"/>
      <c r="AY99" s="110" t="str">
        <f>IF(AZ99="","",VLOOKUP(CONCATENATE(AY$3,AZ99),m_selling_spec!$A:$H,2,FALSE))</f>
        <v/>
      </c>
      <c r="AZ99" s="104"/>
      <c r="BA99" s="47"/>
      <c r="BB99" s="104"/>
      <c r="BC99" s="47"/>
      <c r="BD99" s="104"/>
      <c r="BE99" s="47"/>
      <c r="BF99" s="104"/>
      <c r="BG99" s="110" t="str">
        <f>IF(BH99="","",VLOOKUP(CONCATENATE(BG$3,BH99),m_selling_spec!$A:$H,2,FALSE))</f>
        <v/>
      </c>
      <c r="BH99" s="104"/>
      <c r="BI99" s="47"/>
      <c r="BJ99" s="104"/>
      <c r="BK99" s="110" t="str">
        <f>IF(BL99="","",VLOOKUP(CONCATENATE(BK$3,BL99),m_selling_spec!$A:$H,2,FALSE))</f>
        <v/>
      </c>
      <c r="BL99" s="104"/>
      <c r="BM99" s="47"/>
      <c r="BN99" s="104"/>
      <c r="BO99" s="110" t="str">
        <f>IF(BP99="","",VLOOKUP(CONCATENATE(BO$3,BP99),m_selling_spec!$A:$H,2,FALSE))</f>
        <v/>
      </c>
      <c r="BP99" s="104"/>
      <c r="BQ99" s="47"/>
      <c r="BR99" s="104"/>
      <c r="BS99" s="47"/>
      <c r="BT99" s="104"/>
      <c r="BU99" s="47"/>
      <c r="BV99" s="104"/>
      <c r="BW99" s="47"/>
      <c r="BX99" s="104"/>
      <c r="BY99" s="47"/>
      <c r="BZ99" s="104"/>
      <c r="CA99" s="110" t="str">
        <f>IF(CB99="","",VLOOKUP(CONCATENATE(CA$3,CB99),m_selling_spec!$A:$H,2,FALSE))</f>
        <v/>
      </c>
      <c r="CB99" s="104"/>
      <c r="CC99" s="47"/>
      <c r="CD99" s="104"/>
      <c r="CE99" s="47"/>
      <c r="CF99" s="104"/>
      <c r="CG99" s="47"/>
      <c r="CH99" s="104"/>
      <c r="CI99" s="47"/>
      <c r="CJ99" s="104"/>
      <c r="CK99" s="110" t="str">
        <f>IF(CL99="","",VLOOKUP(CONCATENATE(CK$3,CL99),m_selling_spec!$A:$H,2,FALSE))</f>
        <v/>
      </c>
      <c r="CL99" s="104"/>
      <c r="CM99" s="47"/>
      <c r="CN99" s="104"/>
      <c r="CO99" s="47"/>
      <c r="CP99" s="104"/>
      <c r="CQ99" s="47"/>
      <c r="CR99" s="104"/>
      <c r="CS99" s="47"/>
      <c r="CT99" s="104"/>
      <c r="CU99" s="110" t="str">
        <f>IF(CV99="","",VLOOKUP(CONCATENATE(CU$3,CV99),m_selling_spec!$A:$H,2,FALSE))</f>
        <v/>
      </c>
      <c r="CV99" s="104"/>
      <c r="CW99" s="110" t="str">
        <f>IF(CX99="","",VLOOKUP(CONCATENATE(CW$3,CX99),m_selling_spec!$A:$H,2,FALSE))</f>
        <v>39.2</v>
      </c>
      <c r="CX99" s="104" t="s">
        <v>3780</v>
      </c>
      <c r="CY99" s="110" t="str">
        <f>IF(CZ99="","",VLOOKUP(CONCATENATE(CY$3,CZ99),m_selling_spec!$A:$H,2,FALSE))</f>
        <v/>
      </c>
      <c r="CZ99" s="104"/>
      <c r="DA99" s="110"/>
      <c r="DB99" s="104"/>
    </row>
    <row r="100" spans="1:106">
      <c r="A100" s="104" t="s">
        <v>3825</v>
      </c>
      <c r="B100" s="104"/>
      <c r="C100" s="104"/>
      <c r="D100" s="104">
        <v>10</v>
      </c>
      <c r="E100" s="110" t="str">
        <f>INDEX(product!B:B,MATCH(D100,product!A:A,0))</f>
        <v>ATIS</v>
      </c>
      <c r="F100" s="110" t="str">
        <f>INDEX(product!E:E,MATCH(D100,product!A:A,0))</f>
        <v>Window series</v>
      </c>
      <c r="G100" s="47"/>
      <c r="H100" s="104"/>
      <c r="I100" s="47"/>
      <c r="J100" s="104"/>
      <c r="K100" s="110" t="str">
        <f>IF(L100="","",VLOOKUP(CONCATENATE(K$3,L100),m_selling_spec!$A:$H,2,FALSE))</f>
        <v/>
      </c>
      <c r="L100" s="104"/>
      <c r="M100" s="110" t="str">
        <f>IF(N100="","",VLOOKUP(CONCATENATE(M$3,N100),m_selling_spec!$A:$H,2,FALSE))</f>
        <v>o6.3</v>
      </c>
      <c r="N100" s="104" t="s">
        <v>4004</v>
      </c>
      <c r="O100" s="110" t="str">
        <f>IF(P100="","",VLOOKUP(CONCATENATE(O$3,P100),m_selling_spec!$A:$H,2,FALSE))</f>
        <v/>
      </c>
      <c r="P100" s="104"/>
      <c r="Q100" s="110" t="str">
        <f>IF(R100="","",VLOOKUP(CONCATENATE(Q$3,R100),m_selling_spec!$A:$H,2,FALSE))</f>
        <v/>
      </c>
      <c r="R100" s="104"/>
      <c r="S100" s="110"/>
      <c r="T100" s="104"/>
      <c r="U100" s="110"/>
      <c r="V100" s="104"/>
      <c r="W100" s="110" t="str">
        <f>IF(X100="","",VLOOKUP(CONCATENATE(W$3,X100),m_selling_spec!$A:$H,2,FALSE))</f>
        <v>o11.1</v>
      </c>
      <c r="X100" s="104" t="s">
        <v>4044</v>
      </c>
      <c r="Y100" s="110" t="str">
        <f>IF(Z100="","",VLOOKUP(CONCATENATE(Y$3,Z100),m_selling_spec!$A:$H,2,FALSE))</f>
        <v>1.1</v>
      </c>
      <c r="Z100" s="104" t="s">
        <v>69</v>
      </c>
      <c r="AA100" s="47"/>
      <c r="AB100" s="104"/>
      <c r="AC100" s="110" t="str">
        <f>IF(AD100="","",VLOOKUP(CONCATENATE(AC$3,AD100),m_selling_spec!$A:$H,2,FALSE))</f>
        <v/>
      </c>
      <c r="AD100" s="104"/>
      <c r="AE100" s="47"/>
      <c r="AF100" s="104"/>
      <c r="AG100" s="47"/>
      <c r="AH100" s="104"/>
      <c r="AI100" s="110" t="str">
        <f>IF(AJ100="","",VLOOKUP(CONCATENATE(AI$3,AJ100),m_selling_spec!$A:$H,2,FALSE))</f>
        <v/>
      </c>
      <c r="AJ100" s="104"/>
      <c r="AK100" s="110" t="str">
        <f>IF(AL100="","",VLOOKUP(CONCATENATE(AK$3,AL100),m_selling_spec!$A:$H,2,FALSE))</f>
        <v/>
      </c>
      <c r="AL100" s="104"/>
      <c r="AM100" s="47"/>
      <c r="AN100" s="104"/>
      <c r="AO100" s="47"/>
      <c r="AP100" s="104"/>
      <c r="AQ100" s="110" t="str">
        <f>IF(AR100="","",VLOOKUP(CONCATENATE(AQ$3,AR100),m_selling_spec!$A:$H,2,FALSE))</f>
        <v/>
      </c>
      <c r="AR100" s="104"/>
      <c r="AS100" s="110" t="str">
        <f>IF(AT100="","",VLOOKUP(CONCATENATE(AS$3,AT100),m_selling_spec!$A:$H,2,FALSE))</f>
        <v/>
      </c>
      <c r="AT100" s="104"/>
      <c r="AU100" s="110" t="str">
        <f>IF(AV100="","",VLOOKUP(CONCATENATE(AU$3,AV100),m_selling_spec!$A:$H,2,FALSE))</f>
        <v/>
      </c>
      <c r="AV100" s="104"/>
      <c r="AW100" s="47"/>
      <c r="AX100" s="104"/>
      <c r="AY100" s="110" t="str">
        <f>IF(AZ100="","",VLOOKUP(CONCATENATE(AY$3,AZ100),m_selling_spec!$A:$H,2,FALSE))</f>
        <v/>
      </c>
      <c r="AZ100" s="104"/>
      <c r="BA100" s="47"/>
      <c r="BB100" s="104"/>
      <c r="BC100" s="47"/>
      <c r="BD100" s="104"/>
      <c r="BE100" s="47"/>
      <c r="BF100" s="104"/>
      <c r="BG100" s="110" t="str">
        <f>IF(BH100="","",VLOOKUP(CONCATENATE(BG$3,BH100),m_selling_spec!$A:$H,2,FALSE))</f>
        <v/>
      </c>
      <c r="BH100" s="104"/>
      <c r="BI100" s="47"/>
      <c r="BJ100" s="104"/>
      <c r="BK100" s="110" t="str">
        <f>IF(BL100="","",VLOOKUP(CONCATENATE(BK$3,BL100),m_selling_spec!$A:$H,2,FALSE))</f>
        <v/>
      </c>
      <c r="BL100" s="104"/>
      <c r="BM100" s="47"/>
      <c r="BN100" s="104"/>
      <c r="BO100" s="110" t="str">
        <f>IF(BP100="","",VLOOKUP(CONCATENATE(BO$3,BP100),m_selling_spec!$A:$H,2,FALSE))</f>
        <v/>
      </c>
      <c r="BP100" s="104"/>
      <c r="BQ100" s="47"/>
      <c r="BR100" s="104"/>
      <c r="BS100" s="47"/>
      <c r="BT100" s="104"/>
      <c r="BU100" s="47"/>
      <c r="BV100" s="104"/>
      <c r="BW100" s="47"/>
      <c r="BX100" s="104"/>
      <c r="BY100" s="47"/>
      <c r="BZ100" s="104"/>
      <c r="CA100" s="110" t="str">
        <f>IF(CB100="","",VLOOKUP(CONCATENATE(CA$3,CB100),m_selling_spec!$A:$H,2,FALSE))</f>
        <v/>
      </c>
      <c r="CB100" s="104"/>
      <c r="CC100" s="47"/>
      <c r="CD100" s="104"/>
      <c r="CE100" s="47"/>
      <c r="CF100" s="104"/>
      <c r="CG100" s="47"/>
      <c r="CH100" s="104"/>
      <c r="CI100" s="47"/>
      <c r="CJ100" s="104"/>
      <c r="CK100" s="110" t="str">
        <f>IF(CL100="","",VLOOKUP(CONCATENATE(CK$3,CL100),m_selling_spec!$A:$H,2,FALSE))</f>
        <v/>
      </c>
      <c r="CL100" s="104"/>
      <c r="CM100" s="47"/>
      <c r="CN100" s="104"/>
      <c r="CO100" s="47"/>
      <c r="CP100" s="104"/>
      <c r="CQ100" s="47"/>
      <c r="CR100" s="104"/>
      <c r="CS100" s="47"/>
      <c r="CT100" s="104"/>
      <c r="CU100" s="110" t="str">
        <f>IF(CV100="","",VLOOKUP(CONCATENATE(CU$3,CV100),m_selling_spec!$A:$H,2,FALSE))</f>
        <v/>
      </c>
      <c r="CV100" s="104"/>
      <c r="CW100" s="110" t="str">
        <f>IF(CX100="","",VLOOKUP(CONCATENATE(CW$3,CX100),m_selling_spec!$A:$H,2,FALSE))</f>
        <v>39.2</v>
      </c>
      <c r="CX100" s="104" t="s">
        <v>3780</v>
      </c>
      <c r="CY100" s="110" t="str">
        <f>IF(CZ100="","",VLOOKUP(CONCATENATE(CY$3,CZ100),m_selling_spec!$A:$H,2,FALSE))</f>
        <v/>
      </c>
      <c r="CZ100" s="104"/>
      <c r="DA100" s="110"/>
      <c r="DB100" s="104"/>
    </row>
    <row r="101" spans="1:106">
      <c r="A101" s="238" t="s">
        <v>3826</v>
      </c>
      <c r="B101" s="104"/>
      <c r="C101" s="104"/>
      <c r="D101" s="104">
        <v>10</v>
      </c>
      <c r="E101" s="110" t="str">
        <f>INDEX(product!B:B,MATCH(D101,product!A:A,0))</f>
        <v>ATIS</v>
      </c>
      <c r="F101" s="110" t="str">
        <f>INDEX(product!E:E,MATCH(D101,product!A:A,0))</f>
        <v>Window series</v>
      </c>
      <c r="G101" s="47"/>
      <c r="H101" s="104"/>
      <c r="I101" s="47"/>
      <c r="J101" s="104"/>
      <c r="K101" s="110" t="str">
        <f>IF(L101="","",VLOOKUP(CONCATENATE(K$3,L101),m_selling_spec!$A:$H,2,FALSE))</f>
        <v/>
      </c>
      <c r="L101" s="104"/>
      <c r="M101" s="110" t="str">
        <f>IF(N101="","",VLOOKUP(CONCATENATE(M$3,N101),m_selling_spec!$A:$H,2,FALSE))</f>
        <v>o6.1</v>
      </c>
      <c r="N101" s="104" t="s">
        <v>3770</v>
      </c>
      <c r="O101" s="110" t="str">
        <f>IF(P101="","",VLOOKUP(CONCATENATE(O$3,P101),m_selling_spec!$A:$H,2,FALSE))</f>
        <v/>
      </c>
      <c r="P101" s="104"/>
      <c r="Q101" s="110" t="str">
        <f>IF(R101="","",VLOOKUP(CONCATENATE(Q$3,R101),m_selling_spec!$A:$H,2,FALSE))</f>
        <v/>
      </c>
      <c r="R101" s="104"/>
      <c r="S101" s="110"/>
      <c r="T101" s="104"/>
      <c r="U101" s="110" t="str">
        <f>IF(V101="","",VLOOKUP(CONCATENATE(U$3,V101),m_selling_spec!$A:$H,2,FALSE))</f>
        <v>o10.1</v>
      </c>
      <c r="V101" s="104" t="s">
        <v>4062</v>
      </c>
      <c r="W101" s="110" t="str">
        <f>IF(X101="","",VLOOKUP(CONCATENATE(W$3,X101),m_selling_spec!$A:$H,2,FALSE))</f>
        <v/>
      </c>
      <c r="X101" s="104"/>
      <c r="Y101" s="110" t="str">
        <f>IF(Z101="","",VLOOKUP(CONCATENATE(Y$3,Z101),m_selling_spec!$A:$H,2,FALSE))</f>
        <v>1.1</v>
      </c>
      <c r="Z101" s="104" t="s">
        <v>69</v>
      </c>
      <c r="AA101" s="47"/>
      <c r="AB101" s="104"/>
      <c r="AC101" s="110" t="str">
        <f>IF(AD101="","",VLOOKUP(CONCATENATE(AC$3,AD101),m_selling_spec!$A:$H,2,FALSE))</f>
        <v/>
      </c>
      <c r="AD101" s="104"/>
      <c r="AE101" s="47"/>
      <c r="AF101" s="104"/>
      <c r="AG101" s="47"/>
      <c r="AH101" s="104"/>
      <c r="AI101" s="110" t="str">
        <f>IF(AJ101="","",VLOOKUP(CONCATENATE(AI$3,AJ101),m_selling_spec!$A:$H,2,FALSE))</f>
        <v/>
      </c>
      <c r="AJ101" s="104"/>
      <c r="AK101" s="110" t="str">
        <f>IF(AL101="","",VLOOKUP(CONCATENATE(AK$3,AL101),m_selling_spec!$A:$H,2,FALSE))</f>
        <v/>
      </c>
      <c r="AL101" s="104"/>
      <c r="AM101" s="47"/>
      <c r="AN101" s="104"/>
      <c r="AO101" s="47"/>
      <c r="AP101" s="104"/>
      <c r="AQ101" s="110" t="str">
        <f>IF(AR101="","",VLOOKUP(CONCATENATE(AQ$3,AR101),m_selling_spec!$A:$H,2,FALSE))</f>
        <v>10.2</v>
      </c>
      <c r="AR101" s="104" t="s">
        <v>74</v>
      </c>
      <c r="AS101" s="110" t="str">
        <f>IF(AT101="","",VLOOKUP(CONCATENATE(AS$3,AT101),m_selling_spec!$A:$H,2,FALSE))</f>
        <v/>
      </c>
      <c r="AT101" s="104"/>
      <c r="AU101" s="110" t="str">
        <f>IF(AV101="","",VLOOKUP(CONCATENATE(AU$3,AV101),m_selling_spec!$A:$H,2,FALSE))</f>
        <v/>
      </c>
      <c r="AV101" s="104"/>
      <c r="AW101" s="47"/>
      <c r="AX101" s="104"/>
      <c r="AY101" s="110" t="str">
        <f>IF(AZ101="","",VLOOKUP(CONCATENATE(AY$3,AZ101),m_selling_spec!$A:$H,2,FALSE))</f>
        <v/>
      </c>
      <c r="AZ101" s="104"/>
      <c r="BA101" s="47"/>
      <c r="BB101" s="104"/>
      <c r="BC101" s="47"/>
      <c r="BD101" s="104"/>
      <c r="BE101" s="47"/>
      <c r="BF101" s="104"/>
      <c r="BG101" s="110" t="str">
        <f>IF(BH101="","",VLOOKUP(CONCATENATE(BG$3,BH101),m_selling_spec!$A:$H,2,FALSE))</f>
        <v/>
      </c>
      <c r="BH101" s="104"/>
      <c r="BI101" s="47"/>
      <c r="BJ101" s="104"/>
      <c r="BK101" s="110" t="str">
        <f>IF(BL101="","",VLOOKUP(CONCATENATE(BK$3,BL101),m_selling_spec!$A:$H,2,FALSE))</f>
        <v/>
      </c>
      <c r="BL101" s="104"/>
      <c r="BM101" s="47"/>
      <c r="BN101" s="104"/>
      <c r="BO101" s="110" t="str">
        <f>IF(BP101="","",VLOOKUP(CONCATENATE(BO$3,BP101),m_selling_spec!$A:$H,2,FALSE))</f>
        <v/>
      </c>
      <c r="BP101" s="104"/>
      <c r="BQ101" s="47"/>
      <c r="BR101" s="104"/>
      <c r="BS101" s="47"/>
      <c r="BT101" s="104"/>
      <c r="BU101" s="47"/>
      <c r="BV101" s="104"/>
      <c r="BW101" s="47"/>
      <c r="BX101" s="104"/>
      <c r="BY101" s="47"/>
      <c r="BZ101" s="104"/>
      <c r="CA101" s="110" t="str">
        <f>IF(CB101="","",VLOOKUP(CONCATENATE(CA$3,CB101),m_selling_spec!$A:$H,2,FALSE))</f>
        <v/>
      </c>
      <c r="CB101" s="104"/>
      <c r="CC101" s="47"/>
      <c r="CD101" s="104"/>
      <c r="CE101" s="47"/>
      <c r="CF101" s="104"/>
      <c r="CG101" s="47"/>
      <c r="CH101" s="104"/>
      <c r="CI101" s="47"/>
      <c r="CJ101" s="104"/>
      <c r="CK101" s="110" t="str">
        <f>IF(CL101="","",VLOOKUP(CONCATENATE(CK$3,CL101),m_selling_spec!$A:$H,2,FALSE))</f>
        <v/>
      </c>
      <c r="CL101" s="104"/>
      <c r="CM101" s="47"/>
      <c r="CN101" s="104"/>
      <c r="CO101" s="47"/>
      <c r="CP101" s="104"/>
      <c r="CQ101" s="47"/>
      <c r="CR101" s="104"/>
      <c r="CS101" s="47"/>
      <c r="CT101" s="104"/>
      <c r="CU101" s="110" t="str">
        <f>IF(CV101="","",VLOOKUP(CONCATENATE(CU$3,CV101),m_selling_spec!$A:$H,2,FALSE))</f>
        <v/>
      </c>
      <c r="CV101" s="104"/>
      <c r="CW101" s="110" t="str">
        <f>IF(CX101="","",VLOOKUP(CONCATENATE(CW$3,CX101),m_selling_spec!$A:$H,2,FALSE))</f>
        <v>39.3</v>
      </c>
      <c r="CX101" s="104" t="s">
        <v>3781</v>
      </c>
      <c r="CY101" s="110" t="str">
        <f>IF(CZ101="","",VLOOKUP(CONCATENATE(CY$3,CZ101),m_selling_spec!$A:$H,2,FALSE))</f>
        <v/>
      </c>
      <c r="CZ101" s="104"/>
      <c r="DA101" s="110"/>
      <c r="DB101" s="104"/>
    </row>
    <row r="102" spans="1:106">
      <c r="A102" s="238" t="s">
        <v>3826</v>
      </c>
      <c r="B102" s="104"/>
      <c r="C102" s="104"/>
      <c r="D102" s="104">
        <v>10</v>
      </c>
      <c r="E102" s="110" t="str">
        <f>INDEX(product!B:B,MATCH(D102,product!A:A,0))</f>
        <v>ATIS</v>
      </c>
      <c r="F102" s="110" t="str">
        <f>INDEX(product!E:E,MATCH(D102,product!A:A,0))</f>
        <v>Window series</v>
      </c>
      <c r="G102" s="47"/>
      <c r="H102" s="104"/>
      <c r="I102" s="47"/>
      <c r="J102" s="104"/>
      <c r="K102" s="110" t="str">
        <f>IF(L102="","",VLOOKUP(CONCATENATE(K$3,L102),m_selling_spec!$A:$H,2,FALSE))</f>
        <v/>
      </c>
      <c r="L102" s="104"/>
      <c r="M102" s="110" t="str">
        <f>IF(N102="","",VLOOKUP(CONCATENATE(M$3,N102),m_selling_spec!$A:$H,2,FALSE))</f>
        <v>o6.2</v>
      </c>
      <c r="N102" s="104" t="s">
        <v>3771</v>
      </c>
      <c r="O102" s="110" t="str">
        <f>IF(P102="","",VLOOKUP(CONCATENATE(O$3,P102),m_selling_spec!$A:$H,2,FALSE))</f>
        <v/>
      </c>
      <c r="P102" s="104"/>
      <c r="Q102" s="110" t="str">
        <f>IF(R102="","",VLOOKUP(CONCATENATE(Q$3,R102),m_selling_spec!$A:$H,2,FALSE))</f>
        <v/>
      </c>
      <c r="R102" s="104"/>
      <c r="S102" s="110"/>
      <c r="T102" s="104"/>
      <c r="U102" s="110" t="str">
        <f>IF(V102="","",VLOOKUP(CONCATENATE(U$3,V102),m_selling_spec!$A:$H,2,FALSE))</f>
        <v>o10.1</v>
      </c>
      <c r="V102" s="104" t="s">
        <v>4062</v>
      </c>
      <c r="W102" s="110" t="str">
        <f>IF(X102="","",VLOOKUP(CONCATENATE(W$3,X102),m_selling_spec!$A:$H,2,FALSE))</f>
        <v/>
      </c>
      <c r="X102" s="104"/>
      <c r="Y102" s="110" t="str">
        <f>IF(Z102="","",VLOOKUP(CONCATENATE(Y$3,Z102),m_selling_spec!$A:$H,2,FALSE))</f>
        <v>1.1</v>
      </c>
      <c r="Z102" s="104" t="s">
        <v>69</v>
      </c>
      <c r="AA102" s="47"/>
      <c r="AB102" s="104"/>
      <c r="AC102" s="110" t="str">
        <f>IF(AD102="","",VLOOKUP(CONCATENATE(AC$3,AD102),m_selling_spec!$A:$H,2,FALSE))</f>
        <v/>
      </c>
      <c r="AD102" s="104"/>
      <c r="AE102" s="47"/>
      <c r="AF102" s="104"/>
      <c r="AG102" s="47"/>
      <c r="AH102" s="104"/>
      <c r="AI102" s="110" t="str">
        <f>IF(AJ102="","",VLOOKUP(CONCATENATE(AI$3,AJ102),m_selling_spec!$A:$H,2,FALSE))</f>
        <v/>
      </c>
      <c r="AJ102" s="104"/>
      <c r="AK102" s="110" t="str">
        <f>IF(AL102="","",VLOOKUP(CONCATENATE(AK$3,AL102),m_selling_spec!$A:$H,2,FALSE))</f>
        <v/>
      </c>
      <c r="AL102" s="104"/>
      <c r="AM102" s="47"/>
      <c r="AN102" s="104"/>
      <c r="AO102" s="47"/>
      <c r="AP102" s="104"/>
      <c r="AQ102" s="110" t="str">
        <f>IF(AR102="","",VLOOKUP(CONCATENATE(AQ$3,AR102),m_selling_spec!$A:$H,2,FALSE))</f>
        <v>10.2</v>
      </c>
      <c r="AR102" s="104" t="s">
        <v>74</v>
      </c>
      <c r="AS102" s="110" t="str">
        <f>IF(AT102="","",VLOOKUP(CONCATENATE(AS$3,AT102),m_selling_spec!$A:$H,2,FALSE))</f>
        <v/>
      </c>
      <c r="AT102" s="104"/>
      <c r="AU102" s="110" t="str">
        <f>IF(AV102="","",VLOOKUP(CONCATENATE(AU$3,AV102),m_selling_spec!$A:$H,2,FALSE))</f>
        <v/>
      </c>
      <c r="AV102" s="104"/>
      <c r="AW102" s="47"/>
      <c r="AX102" s="104"/>
      <c r="AY102" s="110" t="str">
        <f>IF(AZ102="","",VLOOKUP(CONCATENATE(AY$3,AZ102),m_selling_spec!$A:$H,2,FALSE))</f>
        <v/>
      </c>
      <c r="AZ102" s="104"/>
      <c r="BA102" s="47"/>
      <c r="BB102" s="104"/>
      <c r="BC102" s="47"/>
      <c r="BD102" s="104"/>
      <c r="BE102" s="47"/>
      <c r="BF102" s="104"/>
      <c r="BG102" s="110" t="str">
        <f>IF(BH102="","",VLOOKUP(CONCATENATE(BG$3,BH102),m_selling_spec!$A:$H,2,FALSE))</f>
        <v/>
      </c>
      <c r="BH102" s="104"/>
      <c r="BI102" s="47"/>
      <c r="BJ102" s="104"/>
      <c r="BK102" s="110" t="str">
        <f>IF(BL102="","",VLOOKUP(CONCATENATE(BK$3,BL102),m_selling_spec!$A:$H,2,FALSE))</f>
        <v/>
      </c>
      <c r="BL102" s="104"/>
      <c r="BM102" s="47"/>
      <c r="BN102" s="104"/>
      <c r="BO102" s="110" t="str">
        <f>IF(BP102="","",VLOOKUP(CONCATENATE(BO$3,BP102),m_selling_spec!$A:$H,2,FALSE))</f>
        <v/>
      </c>
      <c r="BP102" s="104"/>
      <c r="BQ102" s="47"/>
      <c r="BR102" s="104"/>
      <c r="BS102" s="47"/>
      <c r="BT102" s="104"/>
      <c r="BU102" s="47"/>
      <c r="BV102" s="104"/>
      <c r="BW102" s="47"/>
      <c r="BX102" s="104"/>
      <c r="BY102" s="47"/>
      <c r="BZ102" s="104"/>
      <c r="CA102" s="110" t="str">
        <f>IF(CB102="","",VLOOKUP(CONCATENATE(CA$3,CB102),m_selling_spec!$A:$H,2,FALSE))</f>
        <v/>
      </c>
      <c r="CB102" s="104"/>
      <c r="CC102" s="47"/>
      <c r="CD102" s="104"/>
      <c r="CE102" s="47"/>
      <c r="CF102" s="104"/>
      <c r="CG102" s="47"/>
      <c r="CH102" s="104"/>
      <c r="CI102" s="47"/>
      <c r="CJ102" s="104"/>
      <c r="CK102" s="110" t="str">
        <f>IF(CL102="","",VLOOKUP(CONCATENATE(CK$3,CL102),m_selling_spec!$A:$H,2,FALSE))</f>
        <v/>
      </c>
      <c r="CL102" s="104"/>
      <c r="CM102" s="47"/>
      <c r="CN102" s="104"/>
      <c r="CO102" s="47"/>
      <c r="CP102" s="104"/>
      <c r="CQ102" s="47"/>
      <c r="CR102" s="104"/>
      <c r="CS102" s="47"/>
      <c r="CT102" s="104"/>
      <c r="CU102" s="110" t="str">
        <f>IF(CV102="","",VLOOKUP(CONCATENATE(CU$3,CV102),m_selling_spec!$A:$H,2,FALSE))</f>
        <v/>
      </c>
      <c r="CV102" s="104"/>
      <c r="CW102" s="110" t="str">
        <f>IF(CX102="","",VLOOKUP(CONCATENATE(CW$3,CX102),m_selling_spec!$A:$H,2,FALSE))</f>
        <v>39.3</v>
      </c>
      <c r="CX102" s="104" t="s">
        <v>3781</v>
      </c>
      <c r="CY102" s="110" t="str">
        <f>IF(CZ102="","",VLOOKUP(CONCATENATE(CY$3,CZ102),m_selling_spec!$A:$H,2,FALSE))</f>
        <v/>
      </c>
      <c r="CZ102" s="104"/>
      <c r="DA102" s="110"/>
      <c r="DB102" s="104"/>
    </row>
    <row r="103" spans="1:106">
      <c r="A103" s="238" t="s">
        <v>3826</v>
      </c>
      <c r="B103" s="104"/>
      <c r="C103" s="104"/>
      <c r="D103" s="104">
        <v>10</v>
      </c>
      <c r="E103" s="110" t="str">
        <f>INDEX(product!B:B,MATCH(D103,product!A:A,0))</f>
        <v>ATIS</v>
      </c>
      <c r="F103" s="110" t="str">
        <f>INDEX(product!E:E,MATCH(D103,product!A:A,0))</f>
        <v>Window series</v>
      </c>
      <c r="G103" s="47"/>
      <c r="H103" s="104"/>
      <c r="I103" s="47"/>
      <c r="J103" s="104"/>
      <c r="K103" s="110" t="str">
        <f>IF(L103="","",VLOOKUP(CONCATENATE(K$3,L103),m_selling_spec!$A:$H,2,FALSE))</f>
        <v/>
      </c>
      <c r="L103" s="104"/>
      <c r="M103" s="110" t="str">
        <f>IF(N103="","",VLOOKUP(CONCATENATE(M$3,N103),m_selling_spec!$A:$H,2,FALSE))</f>
        <v>o6.3</v>
      </c>
      <c r="N103" s="104" t="s">
        <v>4004</v>
      </c>
      <c r="O103" s="110" t="str">
        <f>IF(P103="","",VLOOKUP(CONCATENATE(O$3,P103),m_selling_spec!$A:$H,2,FALSE))</f>
        <v/>
      </c>
      <c r="P103" s="104"/>
      <c r="Q103" s="110" t="str">
        <f>IF(R103="","",VLOOKUP(CONCATENATE(Q$3,R103),m_selling_spec!$A:$H,2,FALSE))</f>
        <v/>
      </c>
      <c r="R103" s="104"/>
      <c r="S103" s="110"/>
      <c r="T103" s="104"/>
      <c r="U103" s="110" t="str">
        <f>IF(V103="","",VLOOKUP(CONCATENATE(U$3,V103),m_selling_spec!$A:$H,2,FALSE))</f>
        <v>o10.1</v>
      </c>
      <c r="V103" s="104" t="s">
        <v>4062</v>
      </c>
      <c r="W103" s="110" t="str">
        <f>IF(X103="","",VLOOKUP(CONCATENATE(W$3,X103),m_selling_spec!$A:$H,2,FALSE))</f>
        <v>o11.1</v>
      </c>
      <c r="X103" s="104" t="s">
        <v>4044</v>
      </c>
      <c r="Y103" s="110" t="str">
        <f>IF(Z103="","",VLOOKUP(CONCATENATE(Y$3,Z103),m_selling_spec!$A:$H,2,FALSE))</f>
        <v>1.1</v>
      </c>
      <c r="Z103" s="104" t="s">
        <v>69</v>
      </c>
      <c r="AA103" s="47"/>
      <c r="AB103" s="104"/>
      <c r="AC103" s="110" t="str">
        <f>IF(AD103="","",VLOOKUP(CONCATENATE(AC$3,AD103),m_selling_spec!$A:$H,2,FALSE))</f>
        <v/>
      </c>
      <c r="AD103" s="104"/>
      <c r="AE103" s="47"/>
      <c r="AF103" s="104"/>
      <c r="AG103" s="47"/>
      <c r="AH103" s="104"/>
      <c r="AI103" s="110" t="str">
        <f>IF(AJ103="","",VLOOKUP(CONCATENATE(AI$3,AJ103),m_selling_spec!$A:$H,2,FALSE))</f>
        <v/>
      </c>
      <c r="AJ103" s="104"/>
      <c r="AK103" s="110" t="str">
        <f>IF(AL103="","",VLOOKUP(CONCATENATE(AK$3,AL103),m_selling_spec!$A:$H,2,FALSE))</f>
        <v/>
      </c>
      <c r="AL103" s="104"/>
      <c r="AM103" s="47"/>
      <c r="AN103" s="104"/>
      <c r="AO103" s="47"/>
      <c r="AP103" s="104"/>
      <c r="AQ103" s="110" t="str">
        <f>IF(AR103="","",VLOOKUP(CONCATENATE(AQ$3,AR103),m_selling_spec!$A:$H,2,FALSE))</f>
        <v>10.2</v>
      </c>
      <c r="AR103" s="104" t="s">
        <v>74</v>
      </c>
      <c r="AS103" s="110" t="str">
        <f>IF(AT103="","",VLOOKUP(CONCATENATE(AS$3,AT103),m_selling_spec!$A:$H,2,FALSE))</f>
        <v/>
      </c>
      <c r="AT103" s="104"/>
      <c r="AU103" s="110" t="str">
        <f>IF(AV103="","",VLOOKUP(CONCATENATE(AU$3,AV103),m_selling_spec!$A:$H,2,FALSE))</f>
        <v/>
      </c>
      <c r="AV103" s="104"/>
      <c r="AW103" s="47"/>
      <c r="AX103" s="104"/>
      <c r="AY103" s="110" t="str">
        <f>IF(AZ103="","",VLOOKUP(CONCATENATE(AY$3,AZ103),m_selling_spec!$A:$H,2,FALSE))</f>
        <v/>
      </c>
      <c r="AZ103" s="104"/>
      <c r="BA103" s="47"/>
      <c r="BB103" s="104"/>
      <c r="BC103" s="47"/>
      <c r="BD103" s="104"/>
      <c r="BE103" s="47"/>
      <c r="BF103" s="104"/>
      <c r="BG103" s="110" t="str">
        <f>IF(BH103="","",VLOOKUP(CONCATENATE(BG$3,BH103),m_selling_spec!$A:$H,2,FALSE))</f>
        <v/>
      </c>
      <c r="BH103" s="104"/>
      <c r="BI103" s="47"/>
      <c r="BJ103" s="104"/>
      <c r="BK103" s="110" t="str">
        <f>IF(BL103="","",VLOOKUP(CONCATENATE(BK$3,BL103),m_selling_spec!$A:$H,2,FALSE))</f>
        <v/>
      </c>
      <c r="BL103" s="104"/>
      <c r="BM103" s="47"/>
      <c r="BN103" s="104"/>
      <c r="BO103" s="110" t="str">
        <f>IF(BP103="","",VLOOKUP(CONCATENATE(BO$3,BP103),m_selling_spec!$A:$H,2,FALSE))</f>
        <v/>
      </c>
      <c r="BP103" s="104"/>
      <c r="BQ103" s="47"/>
      <c r="BR103" s="104"/>
      <c r="BS103" s="47"/>
      <c r="BT103" s="104"/>
      <c r="BU103" s="47"/>
      <c r="BV103" s="104"/>
      <c r="BW103" s="47"/>
      <c r="BX103" s="104"/>
      <c r="BY103" s="47"/>
      <c r="BZ103" s="104"/>
      <c r="CA103" s="110" t="str">
        <f>IF(CB103="","",VLOOKUP(CONCATENATE(CA$3,CB103),m_selling_spec!$A:$H,2,FALSE))</f>
        <v/>
      </c>
      <c r="CB103" s="104"/>
      <c r="CC103" s="47"/>
      <c r="CD103" s="104"/>
      <c r="CE103" s="47"/>
      <c r="CF103" s="104"/>
      <c r="CG103" s="47"/>
      <c r="CH103" s="104"/>
      <c r="CI103" s="47"/>
      <c r="CJ103" s="104"/>
      <c r="CK103" s="110" t="str">
        <f>IF(CL103="","",VLOOKUP(CONCATENATE(CK$3,CL103),m_selling_spec!$A:$H,2,FALSE))</f>
        <v/>
      </c>
      <c r="CL103" s="104"/>
      <c r="CM103" s="47"/>
      <c r="CN103" s="104"/>
      <c r="CO103" s="47"/>
      <c r="CP103" s="104"/>
      <c r="CQ103" s="47"/>
      <c r="CR103" s="104"/>
      <c r="CS103" s="47"/>
      <c r="CT103" s="104"/>
      <c r="CU103" s="110" t="str">
        <f>IF(CV103="","",VLOOKUP(CONCATENATE(CU$3,CV103),m_selling_spec!$A:$H,2,FALSE))</f>
        <v/>
      </c>
      <c r="CV103" s="104"/>
      <c r="CW103" s="110" t="str">
        <f>IF(CX103="","",VLOOKUP(CONCATENATE(CW$3,CX103),m_selling_spec!$A:$H,2,FALSE))</f>
        <v>39.3</v>
      </c>
      <c r="CX103" s="104" t="s">
        <v>3781</v>
      </c>
      <c r="CY103" s="110" t="str">
        <f>IF(CZ103="","",VLOOKUP(CONCATENATE(CY$3,CZ103),m_selling_spec!$A:$H,2,FALSE))</f>
        <v/>
      </c>
      <c r="CZ103" s="104"/>
      <c r="DA103" s="110"/>
      <c r="DB103" s="104"/>
    </row>
    <row r="104" spans="1:106">
      <c r="A104" s="238" t="s">
        <v>3826</v>
      </c>
      <c r="B104" s="104"/>
      <c r="C104" s="104"/>
      <c r="D104" s="104">
        <v>10</v>
      </c>
      <c r="E104" s="110" t="str">
        <f>INDEX(product!B:B,MATCH(D104,product!A:A,0))</f>
        <v>ATIS</v>
      </c>
      <c r="F104" s="110" t="str">
        <f>INDEX(product!E:E,MATCH(D104,product!A:A,0))</f>
        <v>Window series</v>
      </c>
      <c r="G104" s="47"/>
      <c r="H104" s="104"/>
      <c r="I104" s="47"/>
      <c r="J104" s="104"/>
      <c r="K104" s="110" t="str">
        <f>IF(L104="","",VLOOKUP(CONCATENATE(K$3,L104),m_selling_spec!$A:$H,2,FALSE))</f>
        <v/>
      </c>
      <c r="L104" s="104"/>
      <c r="M104" s="110" t="str">
        <f>IF(N104="","",VLOOKUP(CONCATENATE(M$3,N104),m_selling_spec!$A:$H,2,FALSE))</f>
        <v>o6.1</v>
      </c>
      <c r="N104" s="104" t="s">
        <v>3770</v>
      </c>
      <c r="O104" s="110" t="str">
        <f>IF(P104="","",VLOOKUP(CONCATENATE(O$3,P104),m_selling_spec!$A:$H,2,FALSE))</f>
        <v/>
      </c>
      <c r="P104" s="104"/>
      <c r="Q104" s="110" t="str">
        <f>IF(R104="","",VLOOKUP(CONCATENATE(Q$3,R104),m_selling_spec!$A:$H,2,FALSE))</f>
        <v/>
      </c>
      <c r="R104" s="104"/>
      <c r="S104" s="110"/>
      <c r="T104" s="104"/>
      <c r="U104" s="110" t="str">
        <f>IF(V104="","",VLOOKUP(CONCATENATE(U$3,V104),m_selling_spec!$A:$H,2,FALSE))</f>
        <v>o10.2</v>
      </c>
      <c r="V104" s="104" t="s">
        <v>4063</v>
      </c>
      <c r="W104" s="110" t="str">
        <f>IF(X104="","",VLOOKUP(CONCATENATE(W$3,X104),m_selling_spec!$A:$H,2,FALSE))</f>
        <v/>
      </c>
      <c r="X104" s="104"/>
      <c r="Y104" s="110" t="str">
        <f>IF(Z104="","",VLOOKUP(CONCATENATE(Y$3,Z104),m_selling_spec!$A:$H,2,FALSE))</f>
        <v>1.1</v>
      </c>
      <c r="Z104" s="104" t="s">
        <v>69</v>
      </c>
      <c r="AA104" s="47"/>
      <c r="AB104" s="104"/>
      <c r="AC104" s="110" t="str">
        <f>IF(AD104="","",VLOOKUP(CONCATENATE(AC$3,AD104),m_selling_spec!$A:$H,2,FALSE))</f>
        <v/>
      </c>
      <c r="AD104" s="104"/>
      <c r="AE104" s="47"/>
      <c r="AF104" s="104"/>
      <c r="AG104" s="47"/>
      <c r="AH104" s="104"/>
      <c r="AI104" s="110" t="str">
        <f>IF(AJ104="","",VLOOKUP(CONCATENATE(AI$3,AJ104),m_selling_spec!$A:$H,2,FALSE))</f>
        <v/>
      </c>
      <c r="AJ104" s="104"/>
      <c r="AK104" s="110" t="str">
        <f>IF(AL104="","",VLOOKUP(CONCATENATE(AK$3,AL104),m_selling_spec!$A:$H,2,FALSE))</f>
        <v/>
      </c>
      <c r="AL104" s="104"/>
      <c r="AM104" s="47"/>
      <c r="AN104" s="104"/>
      <c r="AO104" s="47"/>
      <c r="AP104" s="104"/>
      <c r="AQ104" s="110" t="str">
        <f>IF(AR104="","",VLOOKUP(CONCATENATE(AQ$3,AR104),m_selling_spec!$A:$H,2,FALSE))</f>
        <v>10.2</v>
      </c>
      <c r="AR104" s="104" t="s">
        <v>74</v>
      </c>
      <c r="AS104" s="110" t="str">
        <f>IF(AT104="","",VLOOKUP(CONCATENATE(AS$3,AT104),m_selling_spec!$A:$H,2,FALSE))</f>
        <v/>
      </c>
      <c r="AT104" s="104"/>
      <c r="AU104" s="110" t="str">
        <f>IF(AV104="","",VLOOKUP(CONCATENATE(AU$3,AV104),m_selling_spec!$A:$H,2,FALSE))</f>
        <v/>
      </c>
      <c r="AV104" s="104"/>
      <c r="AW104" s="47"/>
      <c r="AX104" s="104"/>
      <c r="AY104" s="110" t="str">
        <f>IF(AZ104="","",VLOOKUP(CONCATENATE(AY$3,AZ104),m_selling_spec!$A:$H,2,FALSE))</f>
        <v/>
      </c>
      <c r="AZ104" s="104"/>
      <c r="BA104" s="47"/>
      <c r="BB104" s="104"/>
      <c r="BC104" s="47"/>
      <c r="BD104" s="104"/>
      <c r="BE104" s="47"/>
      <c r="BF104" s="104"/>
      <c r="BG104" s="110" t="str">
        <f>IF(BH104="","",VLOOKUP(CONCATENATE(BG$3,BH104),m_selling_spec!$A:$H,2,FALSE))</f>
        <v/>
      </c>
      <c r="BH104" s="104"/>
      <c r="BI104" s="47"/>
      <c r="BJ104" s="104"/>
      <c r="BK104" s="110" t="str">
        <f>IF(BL104="","",VLOOKUP(CONCATENATE(BK$3,BL104),m_selling_spec!$A:$H,2,FALSE))</f>
        <v/>
      </c>
      <c r="BL104" s="104"/>
      <c r="BM104" s="47"/>
      <c r="BN104" s="104"/>
      <c r="BO104" s="110" t="str">
        <f>IF(BP104="","",VLOOKUP(CONCATENATE(BO$3,BP104),m_selling_spec!$A:$H,2,FALSE))</f>
        <v/>
      </c>
      <c r="BP104" s="104"/>
      <c r="BQ104" s="47"/>
      <c r="BR104" s="104"/>
      <c r="BS104" s="47"/>
      <c r="BT104" s="104"/>
      <c r="BU104" s="47"/>
      <c r="BV104" s="104"/>
      <c r="BW104" s="47"/>
      <c r="BX104" s="104"/>
      <c r="BY104" s="47"/>
      <c r="BZ104" s="104"/>
      <c r="CA104" s="110" t="str">
        <f>IF(CB104="","",VLOOKUP(CONCATENATE(CA$3,CB104),m_selling_spec!$A:$H,2,FALSE))</f>
        <v/>
      </c>
      <c r="CB104" s="104"/>
      <c r="CC104" s="47"/>
      <c r="CD104" s="104"/>
      <c r="CE104" s="47"/>
      <c r="CF104" s="104"/>
      <c r="CG104" s="47"/>
      <c r="CH104" s="104"/>
      <c r="CI104" s="47"/>
      <c r="CJ104" s="104"/>
      <c r="CK104" s="110" t="str">
        <f>IF(CL104="","",VLOOKUP(CONCATENATE(CK$3,CL104),m_selling_spec!$A:$H,2,FALSE))</f>
        <v/>
      </c>
      <c r="CL104" s="104"/>
      <c r="CM104" s="47"/>
      <c r="CN104" s="104"/>
      <c r="CO104" s="47"/>
      <c r="CP104" s="104"/>
      <c r="CQ104" s="47"/>
      <c r="CR104" s="104"/>
      <c r="CS104" s="47"/>
      <c r="CT104" s="104"/>
      <c r="CU104" s="110" t="str">
        <f>IF(CV104="","",VLOOKUP(CONCATENATE(CU$3,CV104),m_selling_spec!$A:$H,2,FALSE))</f>
        <v/>
      </c>
      <c r="CV104" s="104"/>
      <c r="CW104" s="110" t="str">
        <f>IF(CX104="","",VLOOKUP(CONCATENATE(CW$3,CX104),m_selling_spec!$A:$H,2,FALSE))</f>
        <v>39.3</v>
      </c>
      <c r="CX104" s="104" t="s">
        <v>3781</v>
      </c>
      <c r="CY104" s="110" t="str">
        <f>IF(CZ104="","",VLOOKUP(CONCATENATE(CY$3,CZ104),m_selling_spec!$A:$H,2,FALSE))</f>
        <v/>
      </c>
      <c r="CZ104" s="104"/>
      <c r="DA104" s="110"/>
      <c r="DB104" s="104"/>
    </row>
    <row r="105" spans="1:106">
      <c r="A105" s="238" t="s">
        <v>3826</v>
      </c>
      <c r="B105" s="104"/>
      <c r="C105" s="104"/>
      <c r="D105" s="104">
        <v>10</v>
      </c>
      <c r="E105" s="110" t="str">
        <f>INDEX(product!B:B,MATCH(D105,product!A:A,0))</f>
        <v>ATIS</v>
      </c>
      <c r="F105" s="110" t="str">
        <f>INDEX(product!E:E,MATCH(D105,product!A:A,0))</f>
        <v>Window series</v>
      </c>
      <c r="G105" s="47"/>
      <c r="H105" s="104"/>
      <c r="I105" s="47"/>
      <c r="J105" s="104"/>
      <c r="K105" s="110" t="str">
        <f>IF(L105="","",VLOOKUP(CONCATENATE(K$3,L105),m_selling_spec!$A:$H,2,FALSE))</f>
        <v/>
      </c>
      <c r="L105" s="104"/>
      <c r="M105" s="110" t="str">
        <f>IF(N105="","",VLOOKUP(CONCATENATE(M$3,N105),m_selling_spec!$A:$H,2,FALSE))</f>
        <v>o6.2</v>
      </c>
      <c r="N105" s="104" t="s">
        <v>3771</v>
      </c>
      <c r="O105" s="110" t="str">
        <f>IF(P105="","",VLOOKUP(CONCATENATE(O$3,P105),m_selling_spec!$A:$H,2,FALSE))</f>
        <v/>
      </c>
      <c r="P105" s="104"/>
      <c r="Q105" s="110" t="str">
        <f>IF(R105="","",VLOOKUP(CONCATENATE(Q$3,R105),m_selling_spec!$A:$H,2,FALSE))</f>
        <v/>
      </c>
      <c r="R105" s="104"/>
      <c r="S105" s="110"/>
      <c r="T105" s="104"/>
      <c r="U105" s="110" t="str">
        <f>IF(V105="","",VLOOKUP(CONCATENATE(U$3,V105),m_selling_spec!$A:$H,2,FALSE))</f>
        <v>o10.2</v>
      </c>
      <c r="V105" s="104" t="s">
        <v>4063</v>
      </c>
      <c r="W105" s="110" t="str">
        <f>IF(X105="","",VLOOKUP(CONCATENATE(W$3,X105),m_selling_spec!$A:$H,2,FALSE))</f>
        <v/>
      </c>
      <c r="X105" s="104"/>
      <c r="Y105" s="110" t="str">
        <f>IF(Z105="","",VLOOKUP(CONCATENATE(Y$3,Z105),m_selling_spec!$A:$H,2,FALSE))</f>
        <v>1.1</v>
      </c>
      <c r="Z105" s="104" t="s">
        <v>69</v>
      </c>
      <c r="AA105" s="47"/>
      <c r="AB105" s="104"/>
      <c r="AC105" s="110" t="str">
        <f>IF(AD105="","",VLOOKUP(CONCATENATE(AC$3,AD105),m_selling_spec!$A:$H,2,FALSE))</f>
        <v/>
      </c>
      <c r="AD105" s="104"/>
      <c r="AE105" s="47"/>
      <c r="AF105" s="104"/>
      <c r="AG105" s="47"/>
      <c r="AH105" s="104"/>
      <c r="AI105" s="110" t="str">
        <f>IF(AJ105="","",VLOOKUP(CONCATENATE(AI$3,AJ105),m_selling_spec!$A:$H,2,FALSE))</f>
        <v/>
      </c>
      <c r="AJ105" s="104"/>
      <c r="AK105" s="110" t="str">
        <f>IF(AL105="","",VLOOKUP(CONCATENATE(AK$3,AL105),m_selling_spec!$A:$H,2,FALSE))</f>
        <v/>
      </c>
      <c r="AL105" s="104"/>
      <c r="AM105" s="47"/>
      <c r="AN105" s="104"/>
      <c r="AO105" s="47"/>
      <c r="AP105" s="104"/>
      <c r="AQ105" s="110" t="str">
        <f>IF(AR105="","",VLOOKUP(CONCATENATE(AQ$3,AR105),m_selling_spec!$A:$H,2,FALSE))</f>
        <v>10.2</v>
      </c>
      <c r="AR105" s="104" t="s">
        <v>74</v>
      </c>
      <c r="AS105" s="110" t="str">
        <f>IF(AT105="","",VLOOKUP(CONCATENATE(AS$3,AT105),m_selling_spec!$A:$H,2,FALSE))</f>
        <v/>
      </c>
      <c r="AT105" s="104"/>
      <c r="AU105" s="110" t="str">
        <f>IF(AV105="","",VLOOKUP(CONCATENATE(AU$3,AV105),m_selling_spec!$A:$H,2,FALSE))</f>
        <v/>
      </c>
      <c r="AV105" s="104"/>
      <c r="AW105" s="47"/>
      <c r="AX105" s="104"/>
      <c r="AY105" s="110" t="str">
        <f>IF(AZ105="","",VLOOKUP(CONCATENATE(AY$3,AZ105),m_selling_spec!$A:$H,2,FALSE))</f>
        <v/>
      </c>
      <c r="AZ105" s="104"/>
      <c r="BA105" s="47"/>
      <c r="BB105" s="104"/>
      <c r="BC105" s="47"/>
      <c r="BD105" s="104"/>
      <c r="BE105" s="47"/>
      <c r="BF105" s="104"/>
      <c r="BG105" s="110" t="str">
        <f>IF(BH105="","",VLOOKUP(CONCATENATE(BG$3,BH105),m_selling_spec!$A:$H,2,FALSE))</f>
        <v/>
      </c>
      <c r="BH105" s="104"/>
      <c r="BI105" s="47"/>
      <c r="BJ105" s="104"/>
      <c r="BK105" s="110" t="str">
        <f>IF(BL105="","",VLOOKUP(CONCATENATE(BK$3,BL105),m_selling_spec!$A:$H,2,FALSE))</f>
        <v/>
      </c>
      <c r="BL105" s="104"/>
      <c r="BM105" s="47"/>
      <c r="BN105" s="104"/>
      <c r="BO105" s="110" t="str">
        <f>IF(BP105="","",VLOOKUP(CONCATENATE(BO$3,BP105),m_selling_spec!$A:$H,2,FALSE))</f>
        <v/>
      </c>
      <c r="BP105" s="104"/>
      <c r="BQ105" s="47"/>
      <c r="BR105" s="104"/>
      <c r="BS105" s="47"/>
      <c r="BT105" s="104"/>
      <c r="BU105" s="47"/>
      <c r="BV105" s="104"/>
      <c r="BW105" s="47"/>
      <c r="BX105" s="104"/>
      <c r="BY105" s="47"/>
      <c r="BZ105" s="104"/>
      <c r="CA105" s="110" t="str">
        <f>IF(CB105="","",VLOOKUP(CONCATENATE(CA$3,CB105),m_selling_spec!$A:$H,2,FALSE))</f>
        <v/>
      </c>
      <c r="CB105" s="104"/>
      <c r="CC105" s="47"/>
      <c r="CD105" s="104"/>
      <c r="CE105" s="47"/>
      <c r="CF105" s="104"/>
      <c r="CG105" s="47"/>
      <c r="CH105" s="104"/>
      <c r="CI105" s="47"/>
      <c r="CJ105" s="104"/>
      <c r="CK105" s="110" t="str">
        <f>IF(CL105="","",VLOOKUP(CONCATENATE(CK$3,CL105),m_selling_spec!$A:$H,2,FALSE))</f>
        <v/>
      </c>
      <c r="CL105" s="104"/>
      <c r="CM105" s="47"/>
      <c r="CN105" s="104"/>
      <c r="CO105" s="47"/>
      <c r="CP105" s="104"/>
      <c r="CQ105" s="47"/>
      <c r="CR105" s="104"/>
      <c r="CS105" s="47"/>
      <c r="CT105" s="104"/>
      <c r="CU105" s="110" t="str">
        <f>IF(CV105="","",VLOOKUP(CONCATENATE(CU$3,CV105),m_selling_spec!$A:$H,2,FALSE))</f>
        <v/>
      </c>
      <c r="CV105" s="104"/>
      <c r="CW105" s="110" t="str">
        <f>IF(CX105="","",VLOOKUP(CONCATENATE(CW$3,CX105),m_selling_spec!$A:$H,2,FALSE))</f>
        <v>39.3</v>
      </c>
      <c r="CX105" s="104" t="s">
        <v>3781</v>
      </c>
      <c r="CY105" s="110" t="str">
        <f>IF(CZ105="","",VLOOKUP(CONCATENATE(CY$3,CZ105),m_selling_spec!$A:$H,2,FALSE))</f>
        <v/>
      </c>
      <c r="CZ105" s="104"/>
      <c r="DA105" s="110"/>
      <c r="DB105" s="104"/>
    </row>
    <row r="106" spans="1:106">
      <c r="A106" s="238" t="s">
        <v>3826</v>
      </c>
      <c r="B106" s="104"/>
      <c r="C106" s="104"/>
      <c r="D106" s="104">
        <v>10</v>
      </c>
      <c r="E106" s="110" t="str">
        <f>INDEX(product!B:B,MATCH(D106,product!A:A,0))</f>
        <v>ATIS</v>
      </c>
      <c r="F106" s="110" t="str">
        <f>INDEX(product!E:E,MATCH(D106,product!A:A,0))</f>
        <v>Window series</v>
      </c>
      <c r="G106" s="47"/>
      <c r="H106" s="104"/>
      <c r="I106" s="47"/>
      <c r="J106" s="104"/>
      <c r="K106" s="110" t="str">
        <f>IF(L106="","",VLOOKUP(CONCATENATE(K$3,L106),m_selling_spec!$A:$H,2,FALSE))</f>
        <v/>
      </c>
      <c r="L106" s="104"/>
      <c r="M106" s="110" t="str">
        <f>IF(N106="","",VLOOKUP(CONCATENATE(M$3,N106),m_selling_spec!$A:$H,2,FALSE))</f>
        <v>o6.3</v>
      </c>
      <c r="N106" s="104" t="s">
        <v>4004</v>
      </c>
      <c r="O106" s="110" t="str">
        <f>IF(P106="","",VLOOKUP(CONCATENATE(O$3,P106),m_selling_spec!$A:$H,2,FALSE))</f>
        <v/>
      </c>
      <c r="P106" s="104"/>
      <c r="Q106" s="110" t="str">
        <f>IF(R106="","",VLOOKUP(CONCATENATE(Q$3,R106),m_selling_spec!$A:$H,2,FALSE))</f>
        <v/>
      </c>
      <c r="R106" s="104"/>
      <c r="S106" s="110"/>
      <c r="T106" s="104"/>
      <c r="U106" s="110" t="str">
        <f>IF(V106="","",VLOOKUP(CONCATENATE(U$3,V106),m_selling_spec!$A:$H,2,FALSE))</f>
        <v>o10.2</v>
      </c>
      <c r="V106" s="104" t="s">
        <v>4063</v>
      </c>
      <c r="W106" s="110" t="str">
        <f>IF(X106="","",VLOOKUP(CONCATENATE(W$3,X106),m_selling_spec!$A:$H,2,FALSE))</f>
        <v>o11.1</v>
      </c>
      <c r="X106" s="104" t="s">
        <v>4044</v>
      </c>
      <c r="Y106" s="110" t="str">
        <f>IF(Z106="","",VLOOKUP(CONCATENATE(Y$3,Z106),m_selling_spec!$A:$H,2,FALSE))</f>
        <v>1.1</v>
      </c>
      <c r="Z106" s="104" t="s">
        <v>69</v>
      </c>
      <c r="AA106" s="47"/>
      <c r="AB106" s="104"/>
      <c r="AC106" s="110" t="str">
        <f>IF(AD106="","",VLOOKUP(CONCATENATE(AC$3,AD106),m_selling_spec!$A:$H,2,FALSE))</f>
        <v/>
      </c>
      <c r="AD106" s="104"/>
      <c r="AE106" s="47"/>
      <c r="AF106" s="104"/>
      <c r="AG106" s="47"/>
      <c r="AH106" s="104"/>
      <c r="AI106" s="110" t="str">
        <f>IF(AJ106="","",VLOOKUP(CONCATENATE(AI$3,AJ106),m_selling_spec!$A:$H,2,FALSE))</f>
        <v/>
      </c>
      <c r="AJ106" s="104"/>
      <c r="AK106" s="110" t="str">
        <f>IF(AL106="","",VLOOKUP(CONCATENATE(AK$3,AL106),m_selling_spec!$A:$H,2,FALSE))</f>
        <v/>
      </c>
      <c r="AL106" s="104"/>
      <c r="AM106" s="47"/>
      <c r="AN106" s="104"/>
      <c r="AO106" s="47"/>
      <c r="AP106" s="104"/>
      <c r="AQ106" s="110" t="str">
        <f>IF(AR106="","",VLOOKUP(CONCATENATE(AQ$3,AR106),m_selling_spec!$A:$H,2,FALSE))</f>
        <v>10.2</v>
      </c>
      <c r="AR106" s="104" t="s">
        <v>74</v>
      </c>
      <c r="AS106" s="110" t="str">
        <f>IF(AT106="","",VLOOKUP(CONCATENATE(AS$3,AT106),m_selling_spec!$A:$H,2,FALSE))</f>
        <v/>
      </c>
      <c r="AT106" s="104"/>
      <c r="AU106" s="110" t="str">
        <f>IF(AV106="","",VLOOKUP(CONCATENATE(AU$3,AV106),m_selling_spec!$A:$H,2,FALSE))</f>
        <v/>
      </c>
      <c r="AV106" s="104"/>
      <c r="AW106" s="47"/>
      <c r="AX106" s="104"/>
      <c r="AY106" s="110" t="str">
        <f>IF(AZ106="","",VLOOKUP(CONCATENATE(AY$3,AZ106),m_selling_spec!$A:$H,2,FALSE))</f>
        <v/>
      </c>
      <c r="AZ106" s="104"/>
      <c r="BA106" s="47"/>
      <c r="BB106" s="104"/>
      <c r="BC106" s="47"/>
      <c r="BD106" s="104"/>
      <c r="BE106" s="47"/>
      <c r="BF106" s="104"/>
      <c r="BG106" s="110" t="str">
        <f>IF(BH106="","",VLOOKUP(CONCATENATE(BG$3,BH106),m_selling_spec!$A:$H,2,FALSE))</f>
        <v/>
      </c>
      <c r="BH106" s="104"/>
      <c r="BI106" s="47"/>
      <c r="BJ106" s="104"/>
      <c r="BK106" s="110" t="str">
        <f>IF(BL106="","",VLOOKUP(CONCATENATE(BK$3,BL106),m_selling_spec!$A:$H,2,FALSE))</f>
        <v/>
      </c>
      <c r="BL106" s="104"/>
      <c r="BM106" s="47"/>
      <c r="BN106" s="104"/>
      <c r="BO106" s="110" t="str">
        <f>IF(BP106="","",VLOOKUP(CONCATENATE(BO$3,BP106),m_selling_spec!$A:$H,2,FALSE))</f>
        <v/>
      </c>
      <c r="BP106" s="104"/>
      <c r="BQ106" s="47"/>
      <c r="BR106" s="104"/>
      <c r="BS106" s="47"/>
      <c r="BT106" s="104"/>
      <c r="BU106" s="47"/>
      <c r="BV106" s="104"/>
      <c r="BW106" s="47"/>
      <c r="BX106" s="104"/>
      <c r="BY106" s="47"/>
      <c r="BZ106" s="104"/>
      <c r="CA106" s="110" t="str">
        <f>IF(CB106="","",VLOOKUP(CONCATENATE(CA$3,CB106),m_selling_spec!$A:$H,2,FALSE))</f>
        <v/>
      </c>
      <c r="CB106" s="104"/>
      <c r="CC106" s="47"/>
      <c r="CD106" s="104"/>
      <c r="CE106" s="47"/>
      <c r="CF106" s="104"/>
      <c r="CG106" s="47"/>
      <c r="CH106" s="104"/>
      <c r="CI106" s="47"/>
      <c r="CJ106" s="104"/>
      <c r="CK106" s="110" t="str">
        <f>IF(CL106="","",VLOOKUP(CONCATENATE(CK$3,CL106),m_selling_spec!$A:$H,2,FALSE))</f>
        <v/>
      </c>
      <c r="CL106" s="104"/>
      <c r="CM106" s="47"/>
      <c r="CN106" s="104"/>
      <c r="CO106" s="47"/>
      <c r="CP106" s="104"/>
      <c r="CQ106" s="47"/>
      <c r="CR106" s="104"/>
      <c r="CS106" s="47"/>
      <c r="CT106" s="104"/>
      <c r="CU106" s="110" t="str">
        <f>IF(CV106="","",VLOOKUP(CONCATENATE(CU$3,CV106),m_selling_spec!$A:$H,2,FALSE))</f>
        <v/>
      </c>
      <c r="CV106" s="104"/>
      <c r="CW106" s="110" t="str">
        <f>IF(CX106="","",VLOOKUP(CONCATENATE(CW$3,CX106),m_selling_spec!$A:$H,2,FALSE))</f>
        <v>39.3</v>
      </c>
      <c r="CX106" s="104" t="s">
        <v>3781</v>
      </c>
      <c r="CY106" s="110" t="str">
        <f>IF(CZ106="","",VLOOKUP(CONCATENATE(CY$3,CZ106),m_selling_spec!$A:$H,2,FALSE))</f>
        <v/>
      </c>
      <c r="CZ106" s="104"/>
      <c r="DA106" s="110"/>
      <c r="DB106" s="104"/>
    </row>
    <row r="107" spans="1:106">
      <c r="A107" s="104" t="s">
        <v>3827</v>
      </c>
      <c r="B107" s="104"/>
      <c r="C107" s="104"/>
      <c r="D107" s="104">
        <v>10</v>
      </c>
      <c r="E107" s="110" t="str">
        <f>INDEX(product!B:B,MATCH(D107,product!A:A,0))</f>
        <v>ATIS</v>
      </c>
      <c r="F107" s="110" t="str">
        <f>INDEX(product!E:E,MATCH(D107,product!A:A,0))</f>
        <v>Window series</v>
      </c>
      <c r="G107" s="47"/>
      <c r="H107" s="104"/>
      <c r="I107" s="47"/>
      <c r="J107" s="104"/>
      <c r="K107" s="110" t="str">
        <f>IF(L107="","",VLOOKUP(CONCATENATE(K$3,L107),m_selling_spec!$A:$H,2,FALSE))</f>
        <v/>
      </c>
      <c r="L107" s="104"/>
      <c r="M107" s="110" t="str">
        <f>IF(N107="","",VLOOKUP(CONCATENATE(M$3,N107),m_selling_spec!$A:$H,2,FALSE))</f>
        <v>o6.1</v>
      </c>
      <c r="N107" s="104" t="s">
        <v>3770</v>
      </c>
      <c r="O107" s="110" t="str">
        <f>IF(P107="","",VLOOKUP(CONCATENATE(O$3,P107),m_selling_spec!$A:$H,2,FALSE))</f>
        <v/>
      </c>
      <c r="P107" s="104"/>
      <c r="Q107" s="110" t="str">
        <f>IF(R107="","",VLOOKUP(CONCATENATE(Q$3,R107),m_selling_spec!$A:$H,2,FALSE))</f>
        <v/>
      </c>
      <c r="R107" s="104"/>
      <c r="S107" s="110"/>
      <c r="T107" s="104"/>
      <c r="U107" s="110" t="str">
        <f>IF(V107="","",VLOOKUP(CONCATENATE(U$3,V107),m_selling_spec!$A:$H,2,FALSE))</f>
        <v>o10.1</v>
      </c>
      <c r="V107" s="104" t="s">
        <v>4062</v>
      </c>
      <c r="W107" s="110" t="str">
        <f>IF(X107="","",VLOOKUP(CONCATENATE(W$3,X107),m_selling_spec!$A:$H,2,FALSE))</f>
        <v/>
      </c>
      <c r="X107" s="104"/>
      <c r="Y107" s="110" t="str">
        <f>IF(Z107="","",VLOOKUP(CONCATENATE(Y$3,Z107),m_selling_spec!$A:$H,2,FALSE))</f>
        <v>1.1</v>
      </c>
      <c r="Z107" s="104" t="s">
        <v>69</v>
      </c>
      <c r="AA107" s="47"/>
      <c r="AB107" s="104"/>
      <c r="AC107" s="110" t="str">
        <f>IF(AD107="","",VLOOKUP(CONCATENATE(AC$3,AD107),m_selling_spec!$A:$H,2,FALSE))</f>
        <v/>
      </c>
      <c r="AD107" s="104"/>
      <c r="AE107" s="47"/>
      <c r="AF107" s="104"/>
      <c r="AG107" s="47"/>
      <c r="AH107" s="104"/>
      <c r="AI107" s="110" t="str">
        <f>IF(AJ107="","",VLOOKUP(CONCATENATE(AI$3,AJ107),m_selling_spec!$A:$H,2,FALSE))</f>
        <v/>
      </c>
      <c r="AJ107" s="104"/>
      <c r="AK107" s="110" t="str">
        <f>IF(AL107="","",VLOOKUP(CONCATENATE(AK$3,AL107),m_selling_spec!$A:$H,2,FALSE))</f>
        <v/>
      </c>
      <c r="AL107" s="104"/>
      <c r="AM107" s="47"/>
      <c r="AN107" s="104"/>
      <c r="AO107" s="47"/>
      <c r="AP107" s="104"/>
      <c r="AQ107" s="110" t="str">
        <f>IF(AR107="","",VLOOKUP(CONCATENATE(AQ$3,AR107),m_selling_spec!$A:$H,2,FALSE))</f>
        <v>10.3</v>
      </c>
      <c r="AR107" s="104" t="s">
        <v>75</v>
      </c>
      <c r="AS107" s="110" t="str">
        <f>IF(AT107="","",VLOOKUP(CONCATENATE(AS$3,AT107),m_selling_spec!$A:$H,2,FALSE))</f>
        <v/>
      </c>
      <c r="AT107" s="104"/>
      <c r="AU107" s="110" t="str">
        <f>IF(AV107="","",VLOOKUP(CONCATENATE(AU$3,AV107),m_selling_spec!$A:$H,2,FALSE))</f>
        <v/>
      </c>
      <c r="AV107" s="104"/>
      <c r="AW107" s="47"/>
      <c r="AX107" s="104"/>
      <c r="AY107" s="110" t="str">
        <f>IF(AZ107="","",VLOOKUP(CONCATENATE(AY$3,AZ107),m_selling_spec!$A:$H,2,FALSE))</f>
        <v/>
      </c>
      <c r="AZ107" s="104"/>
      <c r="BA107" s="47"/>
      <c r="BB107" s="104"/>
      <c r="BC107" s="47"/>
      <c r="BD107" s="104"/>
      <c r="BE107" s="47"/>
      <c r="BF107" s="104"/>
      <c r="BG107" s="110" t="str">
        <f>IF(BH107="","",VLOOKUP(CONCATENATE(BG$3,BH107),m_selling_spec!$A:$H,2,FALSE))</f>
        <v/>
      </c>
      <c r="BH107" s="104"/>
      <c r="BI107" s="47"/>
      <c r="BJ107" s="104"/>
      <c r="BK107" s="110" t="str">
        <f>IF(BL107="","",VLOOKUP(CONCATENATE(BK$3,BL107),m_selling_spec!$A:$H,2,FALSE))</f>
        <v/>
      </c>
      <c r="BL107" s="104"/>
      <c r="BM107" s="47"/>
      <c r="BN107" s="104"/>
      <c r="BO107" s="110" t="str">
        <f>IF(BP107="","",VLOOKUP(CONCATENATE(BO$3,BP107),m_selling_spec!$A:$H,2,FALSE))</f>
        <v/>
      </c>
      <c r="BP107" s="104"/>
      <c r="BQ107" s="47"/>
      <c r="BR107" s="104"/>
      <c r="BS107" s="47"/>
      <c r="BT107" s="104"/>
      <c r="BU107" s="47"/>
      <c r="BV107" s="104"/>
      <c r="BW107" s="47"/>
      <c r="BX107" s="104"/>
      <c r="BY107" s="47"/>
      <c r="BZ107" s="104"/>
      <c r="CA107" s="110" t="str">
        <f>IF(CB107="","",VLOOKUP(CONCATENATE(CA$3,CB107),m_selling_spec!$A:$H,2,FALSE))</f>
        <v/>
      </c>
      <c r="CB107" s="104"/>
      <c r="CC107" s="47"/>
      <c r="CD107" s="104"/>
      <c r="CE107" s="47"/>
      <c r="CF107" s="104"/>
      <c r="CG107" s="47"/>
      <c r="CH107" s="104"/>
      <c r="CI107" s="47"/>
      <c r="CJ107" s="104"/>
      <c r="CK107" s="110" t="str">
        <f>IF(CL107="","",VLOOKUP(CONCATENATE(CK$3,CL107),m_selling_spec!$A:$H,2,FALSE))</f>
        <v/>
      </c>
      <c r="CL107" s="104"/>
      <c r="CM107" s="47"/>
      <c r="CN107" s="104"/>
      <c r="CO107" s="47"/>
      <c r="CP107" s="104"/>
      <c r="CQ107" s="47"/>
      <c r="CR107" s="104"/>
      <c r="CS107" s="47"/>
      <c r="CT107" s="104"/>
      <c r="CU107" s="110" t="str">
        <f>IF(CV107="","",VLOOKUP(CONCATENATE(CU$3,CV107),m_selling_spec!$A:$H,2,FALSE))</f>
        <v/>
      </c>
      <c r="CV107" s="104"/>
      <c r="CW107" s="110" t="str">
        <f>IF(CX107="","",VLOOKUP(CONCATENATE(CW$3,CX107),m_selling_spec!$A:$H,2,FALSE))</f>
        <v>39.3</v>
      </c>
      <c r="CX107" s="104" t="s">
        <v>3781</v>
      </c>
      <c r="CY107" s="110" t="str">
        <f>IF(CZ107="","",VLOOKUP(CONCATENATE(CY$3,CZ107),m_selling_spec!$A:$H,2,FALSE))</f>
        <v/>
      </c>
      <c r="CZ107" s="104"/>
      <c r="DA107" s="110"/>
      <c r="DB107" s="104"/>
    </row>
    <row r="108" spans="1:106">
      <c r="A108" s="104" t="s">
        <v>3827</v>
      </c>
      <c r="B108" s="104"/>
      <c r="C108" s="104"/>
      <c r="D108" s="104">
        <v>10</v>
      </c>
      <c r="E108" s="110" t="str">
        <f>INDEX(product!B:B,MATCH(D108,product!A:A,0))</f>
        <v>ATIS</v>
      </c>
      <c r="F108" s="110" t="str">
        <f>INDEX(product!E:E,MATCH(D108,product!A:A,0))</f>
        <v>Window series</v>
      </c>
      <c r="G108" s="47"/>
      <c r="H108" s="104"/>
      <c r="I108" s="47"/>
      <c r="J108" s="104"/>
      <c r="K108" s="110" t="str">
        <f>IF(L108="","",VLOOKUP(CONCATENATE(K$3,L108),m_selling_spec!$A:$H,2,FALSE))</f>
        <v/>
      </c>
      <c r="L108" s="104"/>
      <c r="M108" s="110" t="str">
        <f>IF(N108="","",VLOOKUP(CONCATENATE(M$3,N108),m_selling_spec!$A:$H,2,FALSE))</f>
        <v>o6.2</v>
      </c>
      <c r="N108" s="104" t="s">
        <v>3771</v>
      </c>
      <c r="O108" s="110" t="str">
        <f>IF(P108="","",VLOOKUP(CONCATENATE(O$3,P108),m_selling_spec!$A:$H,2,FALSE))</f>
        <v/>
      </c>
      <c r="P108" s="104"/>
      <c r="Q108" s="110" t="str">
        <f>IF(R108="","",VLOOKUP(CONCATENATE(Q$3,R108),m_selling_spec!$A:$H,2,FALSE))</f>
        <v/>
      </c>
      <c r="R108" s="104"/>
      <c r="S108" s="110"/>
      <c r="T108" s="104"/>
      <c r="U108" s="110" t="str">
        <f>IF(V108="","",VLOOKUP(CONCATENATE(U$3,V108),m_selling_spec!$A:$H,2,FALSE))</f>
        <v>o10.1</v>
      </c>
      <c r="V108" s="104" t="s">
        <v>4062</v>
      </c>
      <c r="W108" s="110" t="str">
        <f>IF(X108="","",VLOOKUP(CONCATENATE(W$3,X108),m_selling_spec!$A:$H,2,FALSE))</f>
        <v/>
      </c>
      <c r="X108" s="104"/>
      <c r="Y108" s="110" t="str">
        <f>IF(Z108="","",VLOOKUP(CONCATENATE(Y$3,Z108),m_selling_spec!$A:$H,2,FALSE))</f>
        <v>1.1</v>
      </c>
      <c r="Z108" s="104" t="s">
        <v>69</v>
      </c>
      <c r="AA108" s="47"/>
      <c r="AB108" s="104"/>
      <c r="AC108" s="110" t="str">
        <f>IF(AD108="","",VLOOKUP(CONCATENATE(AC$3,AD108),m_selling_spec!$A:$H,2,FALSE))</f>
        <v/>
      </c>
      <c r="AD108" s="104"/>
      <c r="AE108" s="47"/>
      <c r="AF108" s="104"/>
      <c r="AG108" s="47"/>
      <c r="AH108" s="104"/>
      <c r="AI108" s="110" t="str">
        <f>IF(AJ108="","",VLOOKUP(CONCATENATE(AI$3,AJ108),m_selling_spec!$A:$H,2,FALSE))</f>
        <v/>
      </c>
      <c r="AJ108" s="104"/>
      <c r="AK108" s="110" t="str">
        <f>IF(AL108="","",VLOOKUP(CONCATENATE(AK$3,AL108),m_selling_spec!$A:$H,2,FALSE))</f>
        <v/>
      </c>
      <c r="AL108" s="104"/>
      <c r="AM108" s="47"/>
      <c r="AN108" s="104"/>
      <c r="AO108" s="47"/>
      <c r="AP108" s="104"/>
      <c r="AQ108" s="110" t="str">
        <f>IF(AR108="","",VLOOKUP(CONCATENATE(AQ$3,AR108),m_selling_spec!$A:$H,2,FALSE))</f>
        <v>10.3</v>
      </c>
      <c r="AR108" s="104" t="s">
        <v>75</v>
      </c>
      <c r="AS108" s="110" t="str">
        <f>IF(AT108="","",VLOOKUP(CONCATENATE(AS$3,AT108),m_selling_spec!$A:$H,2,FALSE))</f>
        <v/>
      </c>
      <c r="AT108" s="104"/>
      <c r="AU108" s="110" t="str">
        <f>IF(AV108="","",VLOOKUP(CONCATENATE(AU$3,AV108),m_selling_spec!$A:$H,2,FALSE))</f>
        <v/>
      </c>
      <c r="AV108" s="104"/>
      <c r="AW108" s="47"/>
      <c r="AX108" s="104"/>
      <c r="AY108" s="110" t="str">
        <f>IF(AZ108="","",VLOOKUP(CONCATENATE(AY$3,AZ108),m_selling_spec!$A:$H,2,FALSE))</f>
        <v/>
      </c>
      <c r="AZ108" s="104"/>
      <c r="BA108" s="47"/>
      <c r="BB108" s="104"/>
      <c r="BC108" s="47"/>
      <c r="BD108" s="104"/>
      <c r="BE108" s="47"/>
      <c r="BF108" s="104"/>
      <c r="BG108" s="110" t="str">
        <f>IF(BH108="","",VLOOKUP(CONCATENATE(BG$3,BH108),m_selling_spec!$A:$H,2,FALSE))</f>
        <v/>
      </c>
      <c r="BH108" s="104"/>
      <c r="BI108" s="47"/>
      <c r="BJ108" s="104"/>
      <c r="BK108" s="110" t="str">
        <f>IF(BL108="","",VLOOKUP(CONCATENATE(BK$3,BL108),m_selling_spec!$A:$H,2,FALSE))</f>
        <v/>
      </c>
      <c r="BL108" s="104"/>
      <c r="BM108" s="47"/>
      <c r="BN108" s="104"/>
      <c r="BO108" s="110" t="str">
        <f>IF(BP108="","",VLOOKUP(CONCATENATE(BO$3,BP108),m_selling_spec!$A:$H,2,FALSE))</f>
        <v/>
      </c>
      <c r="BP108" s="104"/>
      <c r="BQ108" s="47"/>
      <c r="BR108" s="104"/>
      <c r="BS108" s="47"/>
      <c r="BT108" s="104"/>
      <c r="BU108" s="47"/>
      <c r="BV108" s="104"/>
      <c r="BW108" s="47"/>
      <c r="BX108" s="104"/>
      <c r="BY108" s="47"/>
      <c r="BZ108" s="104"/>
      <c r="CA108" s="110" t="str">
        <f>IF(CB108="","",VLOOKUP(CONCATENATE(CA$3,CB108),m_selling_spec!$A:$H,2,FALSE))</f>
        <v/>
      </c>
      <c r="CB108" s="104"/>
      <c r="CC108" s="47"/>
      <c r="CD108" s="104"/>
      <c r="CE108" s="47"/>
      <c r="CF108" s="104"/>
      <c r="CG108" s="47"/>
      <c r="CH108" s="104"/>
      <c r="CI108" s="47"/>
      <c r="CJ108" s="104"/>
      <c r="CK108" s="110" t="str">
        <f>IF(CL108="","",VLOOKUP(CONCATENATE(CK$3,CL108),m_selling_spec!$A:$H,2,FALSE))</f>
        <v/>
      </c>
      <c r="CL108" s="104"/>
      <c r="CM108" s="47"/>
      <c r="CN108" s="104"/>
      <c r="CO108" s="47"/>
      <c r="CP108" s="104"/>
      <c r="CQ108" s="47"/>
      <c r="CR108" s="104"/>
      <c r="CS108" s="47"/>
      <c r="CT108" s="104"/>
      <c r="CU108" s="110" t="str">
        <f>IF(CV108="","",VLOOKUP(CONCATENATE(CU$3,CV108),m_selling_spec!$A:$H,2,FALSE))</f>
        <v/>
      </c>
      <c r="CV108" s="104"/>
      <c r="CW108" s="110" t="str">
        <f>IF(CX108="","",VLOOKUP(CONCATENATE(CW$3,CX108),m_selling_spec!$A:$H,2,FALSE))</f>
        <v>39.3</v>
      </c>
      <c r="CX108" s="104" t="s">
        <v>3781</v>
      </c>
      <c r="CY108" s="110" t="str">
        <f>IF(CZ108="","",VLOOKUP(CONCATENATE(CY$3,CZ108),m_selling_spec!$A:$H,2,FALSE))</f>
        <v/>
      </c>
      <c r="CZ108" s="104"/>
      <c r="DA108" s="110"/>
      <c r="DB108" s="104"/>
    </row>
    <row r="109" spans="1:106">
      <c r="A109" s="104" t="s">
        <v>3827</v>
      </c>
      <c r="B109" s="104"/>
      <c r="C109" s="104"/>
      <c r="D109" s="104">
        <v>10</v>
      </c>
      <c r="E109" s="110" t="str">
        <f>INDEX(product!B:B,MATCH(D109,product!A:A,0))</f>
        <v>ATIS</v>
      </c>
      <c r="F109" s="110" t="str">
        <f>INDEX(product!E:E,MATCH(D109,product!A:A,0))</f>
        <v>Window series</v>
      </c>
      <c r="G109" s="47"/>
      <c r="H109" s="104"/>
      <c r="I109" s="47"/>
      <c r="J109" s="104"/>
      <c r="K109" s="110" t="str">
        <f>IF(L109="","",VLOOKUP(CONCATENATE(K$3,L109),m_selling_spec!$A:$H,2,FALSE))</f>
        <v/>
      </c>
      <c r="L109" s="104"/>
      <c r="M109" s="110" t="str">
        <f>IF(N109="","",VLOOKUP(CONCATENATE(M$3,N109),m_selling_spec!$A:$H,2,FALSE))</f>
        <v>o6.3</v>
      </c>
      <c r="N109" s="104" t="s">
        <v>4004</v>
      </c>
      <c r="O109" s="110" t="str">
        <f>IF(P109="","",VLOOKUP(CONCATENATE(O$3,P109),m_selling_spec!$A:$H,2,FALSE))</f>
        <v/>
      </c>
      <c r="P109" s="104"/>
      <c r="Q109" s="110" t="str">
        <f>IF(R109="","",VLOOKUP(CONCATENATE(Q$3,R109),m_selling_spec!$A:$H,2,FALSE))</f>
        <v/>
      </c>
      <c r="R109" s="104"/>
      <c r="S109" s="110"/>
      <c r="T109" s="104"/>
      <c r="U109" s="110" t="str">
        <f>IF(V109="","",VLOOKUP(CONCATENATE(U$3,V109),m_selling_spec!$A:$H,2,FALSE))</f>
        <v>o10.1</v>
      </c>
      <c r="V109" s="104" t="s">
        <v>4062</v>
      </c>
      <c r="W109" s="110" t="str">
        <f>IF(X109="","",VLOOKUP(CONCATENATE(W$3,X109),m_selling_spec!$A:$H,2,FALSE))</f>
        <v>o11.1</v>
      </c>
      <c r="X109" s="104" t="s">
        <v>4044</v>
      </c>
      <c r="Y109" s="110" t="str">
        <f>IF(Z109="","",VLOOKUP(CONCATENATE(Y$3,Z109),m_selling_spec!$A:$H,2,FALSE))</f>
        <v>1.1</v>
      </c>
      <c r="Z109" s="104" t="s">
        <v>69</v>
      </c>
      <c r="AA109" s="47"/>
      <c r="AB109" s="104"/>
      <c r="AC109" s="110" t="str">
        <f>IF(AD109="","",VLOOKUP(CONCATENATE(AC$3,AD109),m_selling_spec!$A:$H,2,FALSE))</f>
        <v/>
      </c>
      <c r="AD109" s="104"/>
      <c r="AE109" s="47"/>
      <c r="AF109" s="104"/>
      <c r="AG109" s="47"/>
      <c r="AH109" s="104"/>
      <c r="AI109" s="110" t="str">
        <f>IF(AJ109="","",VLOOKUP(CONCATENATE(AI$3,AJ109),m_selling_spec!$A:$H,2,FALSE))</f>
        <v/>
      </c>
      <c r="AJ109" s="104"/>
      <c r="AK109" s="110" t="str">
        <f>IF(AL109="","",VLOOKUP(CONCATENATE(AK$3,AL109),m_selling_spec!$A:$H,2,FALSE))</f>
        <v/>
      </c>
      <c r="AL109" s="104"/>
      <c r="AM109" s="47"/>
      <c r="AN109" s="104"/>
      <c r="AO109" s="47"/>
      <c r="AP109" s="104"/>
      <c r="AQ109" s="110" t="str">
        <f>IF(AR109="","",VLOOKUP(CONCATENATE(AQ$3,AR109),m_selling_spec!$A:$H,2,FALSE))</f>
        <v>10.3</v>
      </c>
      <c r="AR109" s="104" t="s">
        <v>75</v>
      </c>
      <c r="AS109" s="110" t="str">
        <f>IF(AT109="","",VLOOKUP(CONCATENATE(AS$3,AT109),m_selling_spec!$A:$H,2,FALSE))</f>
        <v/>
      </c>
      <c r="AT109" s="104"/>
      <c r="AU109" s="110" t="str">
        <f>IF(AV109="","",VLOOKUP(CONCATENATE(AU$3,AV109),m_selling_spec!$A:$H,2,FALSE))</f>
        <v/>
      </c>
      <c r="AV109" s="104"/>
      <c r="AW109" s="47"/>
      <c r="AX109" s="104"/>
      <c r="AY109" s="110" t="str">
        <f>IF(AZ109="","",VLOOKUP(CONCATENATE(AY$3,AZ109),m_selling_spec!$A:$H,2,FALSE))</f>
        <v/>
      </c>
      <c r="AZ109" s="104"/>
      <c r="BA109" s="47"/>
      <c r="BB109" s="104"/>
      <c r="BC109" s="47"/>
      <c r="BD109" s="104"/>
      <c r="BE109" s="47"/>
      <c r="BF109" s="104"/>
      <c r="BG109" s="110" t="str">
        <f>IF(BH109="","",VLOOKUP(CONCATENATE(BG$3,BH109),m_selling_spec!$A:$H,2,FALSE))</f>
        <v/>
      </c>
      <c r="BH109" s="104"/>
      <c r="BI109" s="47"/>
      <c r="BJ109" s="104"/>
      <c r="BK109" s="110" t="str">
        <f>IF(BL109="","",VLOOKUP(CONCATENATE(BK$3,BL109),m_selling_spec!$A:$H,2,FALSE))</f>
        <v/>
      </c>
      <c r="BL109" s="104"/>
      <c r="BM109" s="47"/>
      <c r="BN109" s="104"/>
      <c r="BO109" s="110" t="str">
        <f>IF(BP109="","",VLOOKUP(CONCATENATE(BO$3,BP109),m_selling_spec!$A:$H,2,FALSE))</f>
        <v/>
      </c>
      <c r="BP109" s="104"/>
      <c r="BQ109" s="47"/>
      <c r="BR109" s="104"/>
      <c r="BS109" s="47"/>
      <c r="BT109" s="104"/>
      <c r="BU109" s="47"/>
      <c r="BV109" s="104"/>
      <c r="BW109" s="47"/>
      <c r="BX109" s="104"/>
      <c r="BY109" s="47"/>
      <c r="BZ109" s="104"/>
      <c r="CA109" s="110" t="str">
        <f>IF(CB109="","",VLOOKUP(CONCATENATE(CA$3,CB109),m_selling_spec!$A:$H,2,FALSE))</f>
        <v/>
      </c>
      <c r="CB109" s="104"/>
      <c r="CC109" s="47"/>
      <c r="CD109" s="104"/>
      <c r="CE109" s="47"/>
      <c r="CF109" s="104"/>
      <c r="CG109" s="47"/>
      <c r="CH109" s="104"/>
      <c r="CI109" s="47"/>
      <c r="CJ109" s="104"/>
      <c r="CK109" s="110" t="str">
        <f>IF(CL109="","",VLOOKUP(CONCATENATE(CK$3,CL109),m_selling_spec!$A:$H,2,FALSE))</f>
        <v/>
      </c>
      <c r="CL109" s="104"/>
      <c r="CM109" s="47"/>
      <c r="CN109" s="104"/>
      <c r="CO109" s="47"/>
      <c r="CP109" s="104"/>
      <c r="CQ109" s="47"/>
      <c r="CR109" s="104"/>
      <c r="CS109" s="47"/>
      <c r="CT109" s="104"/>
      <c r="CU109" s="110" t="str">
        <f>IF(CV109="","",VLOOKUP(CONCATENATE(CU$3,CV109),m_selling_spec!$A:$H,2,FALSE))</f>
        <v/>
      </c>
      <c r="CV109" s="104"/>
      <c r="CW109" s="110" t="str">
        <f>IF(CX109="","",VLOOKUP(CONCATENATE(CW$3,CX109),m_selling_spec!$A:$H,2,FALSE))</f>
        <v>39.3</v>
      </c>
      <c r="CX109" s="104" t="s">
        <v>3781</v>
      </c>
      <c r="CY109" s="110" t="str">
        <f>IF(CZ109="","",VLOOKUP(CONCATENATE(CY$3,CZ109),m_selling_spec!$A:$H,2,FALSE))</f>
        <v/>
      </c>
      <c r="CZ109" s="104"/>
      <c r="DA109" s="110"/>
      <c r="DB109" s="104"/>
    </row>
    <row r="110" spans="1:106">
      <c r="A110" s="104" t="s">
        <v>3827</v>
      </c>
      <c r="B110" s="104"/>
      <c r="C110" s="104"/>
      <c r="D110" s="104">
        <v>10</v>
      </c>
      <c r="E110" s="110" t="str">
        <f>INDEX(product!B:B,MATCH(D110,product!A:A,0))</f>
        <v>ATIS</v>
      </c>
      <c r="F110" s="110" t="str">
        <f>INDEX(product!E:E,MATCH(D110,product!A:A,0))</f>
        <v>Window series</v>
      </c>
      <c r="G110" s="47"/>
      <c r="H110" s="104"/>
      <c r="I110" s="47"/>
      <c r="J110" s="104"/>
      <c r="K110" s="110" t="str">
        <f>IF(L110="","",VLOOKUP(CONCATENATE(K$3,L110),m_selling_spec!$A:$H,2,FALSE))</f>
        <v/>
      </c>
      <c r="L110" s="104"/>
      <c r="M110" s="110" t="str">
        <f>IF(N110="","",VLOOKUP(CONCATENATE(M$3,N110),m_selling_spec!$A:$H,2,FALSE))</f>
        <v>o6.1</v>
      </c>
      <c r="N110" s="104" t="s">
        <v>3770</v>
      </c>
      <c r="O110" s="110" t="str">
        <f>IF(P110="","",VLOOKUP(CONCATENATE(O$3,P110),m_selling_spec!$A:$H,2,FALSE))</f>
        <v/>
      </c>
      <c r="P110" s="104"/>
      <c r="Q110" s="110" t="str">
        <f>IF(R110="","",VLOOKUP(CONCATENATE(Q$3,R110),m_selling_spec!$A:$H,2,FALSE))</f>
        <v/>
      </c>
      <c r="R110" s="104"/>
      <c r="S110" s="110"/>
      <c r="T110" s="104"/>
      <c r="U110" s="110" t="str">
        <f>IF(V110="","",VLOOKUP(CONCATENATE(U$3,V110),m_selling_spec!$A:$H,2,FALSE))</f>
        <v>o10.2</v>
      </c>
      <c r="V110" s="104" t="s">
        <v>4063</v>
      </c>
      <c r="W110" s="110" t="str">
        <f>IF(X110="","",VLOOKUP(CONCATENATE(W$3,X110),m_selling_spec!$A:$H,2,FALSE))</f>
        <v/>
      </c>
      <c r="X110" s="104"/>
      <c r="Y110" s="110" t="str">
        <f>IF(Z110="","",VLOOKUP(CONCATENATE(Y$3,Z110),m_selling_spec!$A:$H,2,FALSE))</f>
        <v>1.1</v>
      </c>
      <c r="Z110" s="104" t="s">
        <v>69</v>
      </c>
      <c r="AA110" s="47"/>
      <c r="AB110" s="104"/>
      <c r="AC110" s="110" t="str">
        <f>IF(AD110="","",VLOOKUP(CONCATENATE(AC$3,AD110),m_selling_spec!$A:$H,2,FALSE))</f>
        <v/>
      </c>
      <c r="AD110" s="104"/>
      <c r="AE110" s="47"/>
      <c r="AF110" s="104"/>
      <c r="AG110" s="47"/>
      <c r="AH110" s="104"/>
      <c r="AI110" s="110" t="str">
        <f>IF(AJ110="","",VLOOKUP(CONCATENATE(AI$3,AJ110),m_selling_spec!$A:$H,2,FALSE))</f>
        <v/>
      </c>
      <c r="AJ110" s="104"/>
      <c r="AK110" s="110" t="str">
        <f>IF(AL110="","",VLOOKUP(CONCATENATE(AK$3,AL110),m_selling_spec!$A:$H,2,FALSE))</f>
        <v/>
      </c>
      <c r="AL110" s="104"/>
      <c r="AM110" s="47"/>
      <c r="AN110" s="104"/>
      <c r="AO110" s="47"/>
      <c r="AP110" s="104"/>
      <c r="AQ110" s="110" t="str">
        <f>IF(AR110="","",VLOOKUP(CONCATENATE(AQ$3,AR110),m_selling_spec!$A:$H,2,FALSE))</f>
        <v>10.3</v>
      </c>
      <c r="AR110" s="104" t="s">
        <v>75</v>
      </c>
      <c r="AS110" s="110" t="str">
        <f>IF(AT110="","",VLOOKUP(CONCATENATE(AS$3,AT110),m_selling_spec!$A:$H,2,FALSE))</f>
        <v/>
      </c>
      <c r="AT110" s="104"/>
      <c r="AU110" s="110" t="str">
        <f>IF(AV110="","",VLOOKUP(CONCATENATE(AU$3,AV110),m_selling_spec!$A:$H,2,FALSE))</f>
        <v/>
      </c>
      <c r="AV110" s="104"/>
      <c r="AW110" s="47"/>
      <c r="AX110" s="104"/>
      <c r="AY110" s="110" t="str">
        <f>IF(AZ110="","",VLOOKUP(CONCATENATE(AY$3,AZ110),m_selling_spec!$A:$H,2,FALSE))</f>
        <v/>
      </c>
      <c r="AZ110" s="104"/>
      <c r="BA110" s="47"/>
      <c r="BB110" s="104"/>
      <c r="BC110" s="47"/>
      <c r="BD110" s="104"/>
      <c r="BE110" s="47"/>
      <c r="BF110" s="104"/>
      <c r="BG110" s="110" t="str">
        <f>IF(BH110="","",VLOOKUP(CONCATENATE(BG$3,BH110),m_selling_spec!$A:$H,2,FALSE))</f>
        <v/>
      </c>
      <c r="BH110" s="104"/>
      <c r="BI110" s="47"/>
      <c r="BJ110" s="104"/>
      <c r="BK110" s="110" t="str">
        <f>IF(BL110="","",VLOOKUP(CONCATENATE(BK$3,BL110),m_selling_spec!$A:$H,2,FALSE))</f>
        <v/>
      </c>
      <c r="BL110" s="104"/>
      <c r="BM110" s="47"/>
      <c r="BN110" s="104"/>
      <c r="BO110" s="110" t="str">
        <f>IF(BP110="","",VLOOKUP(CONCATENATE(BO$3,BP110),m_selling_spec!$A:$H,2,FALSE))</f>
        <v/>
      </c>
      <c r="BP110" s="104"/>
      <c r="BQ110" s="47"/>
      <c r="BR110" s="104"/>
      <c r="BS110" s="47"/>
      <c r="BT110" s="104"/>
      <c r="BU110" s="47"/>
      <c r="BV110" s="104"/>
      <c r="BW110" s="47"/>
      <c r="BX110" s="104"/>
      <c r="BY110" s="47"/>
      <c r="BZ110" s="104"/>
      <c r="CA110" s="110" t="str">
        <f>IF(CB110="","",VLOOKUP(CONCATENATE(CA$3,CB110),m_selling_spec!$A:$H,2,FALSE))</f>
        <v/>
      </c>
      <c r="CB110" s="104"/>
      <c r="CC110" s="47"/>
      <c r="CD110" s="104"/>
      <c r="CE110" s="47"/>
      <c r="CF110" s="104"/>
      <c r="CG110" s="47"/>
      <c r="CH110" s="104"/>
      <c r="CI110" s="47"/>
      <c r="CJ110" s="104"/>
      <c r="CK110" s="110" t="str">
        <f>IF(CL110="","",VLOOKUP(CONCATENATE(CK$3,CL110),m_selling_spec!$A:$H,2,FALSE))</f>
        <v/>
      </c>
      <c r="CL110" s="104"/>
      <c r="CM110" s="47"/>
      <c r="CN110" s="104"/>
      <c r="CO110" s="47"/>
      <c r="CP110" s="104"/>
      <c r="CQ110" s="47"/>
      <c r="CR110" s="104"/>
      <c r="CS110" s="47"/>
      <c r="CT110" s="104"/>
      <c r="CU110" s="110" t="str">
        <f>IF(CV110="","",VLOOKUP(CONCATENATE(CU$3,CV110),m_selling_spec!$A:$H,2,FALSE))</f>
        <v/>
      </c>
      <c r="CV110" s="104"/>
      <c r="CW110" s="110" t="str">
        <f>IF(CX110="","",VLOOKUP(CONCATENATE(CW$3,CX110),m_selling_spec!$A:$H,2,FALSE))</f>
        <v>39.3</v>
      </c>
      <c r="CX110" s="104" t="s">
        <v>3781</v>
      </c>
      <c r="CY110" s="110" t="str">
        <f>IF(CZ110="","",VLOOKUP(CONCATENATE(CY$3,CZ110),m_selling_spec!$A:$H,2,FALSE))</f>
        <v/>
      </c>
      <c r="CZ110" s="104"/>
      <c r="DA110" s="110"/>
      <c r="DB110" s="104"/>
    </row>
    <row r="111" spans="1:106">
      <c r="A111" s="104" t="s">
        <v>3827</v>
      </c>
      <c r="B111" s="104"/>
      <c r="C111" s="104"/>
      <c r="D111" s="104">
        <v>10</v>
      </c>
      <c r="E111" s="110" t="str">
        <f>INDEX(product!B:B,MATCH(D111,product!A:A,0))</f>
        <v>ATIS</v>
      </c>
      <c r="F111" s="110" t="str">
        <f>INDEX(product!E:E,MATCH(D111,product!A:A,0))</f>
        <v>Window series</v>
      </c>
      <c r="G111" s="47"/>
      <c r="H111" s="104"/>
      <c r="I111" s="47"/>
      <c r="J111" s="104"/>
      <c r="K111" s="110" t="str">
        <f>IF(L111="","",VLOOKUP(CONCATENATE(K$3,L111),m_selling_spec!$A:$H,2,FALSE))</f>
        <v/>
      </c>
      <c r="L111" s="104"/>
      <c r="M111" s="110" t="str">
        <f>IF(N111="","",VLOOKUP(CONCATENATE(M$3,N111),m_selling_spec!$A:$H,2,FALSE))</f>
        <v>o6.2</v>
      </c>
      <c r="N111" s="104" t="s">
        <v>3771</v>
      </c>
      <c r="O111" s="110" t="str">
        <f>IF(P111="","",VLOOKUP(CONCATENATE(O$3,P111),m_selling_spec!$A:$H,2,FALSE))</f>
        <v/>
      </c>
      <c r="P111" s="104"/>
      <c r="Q111" s="110" t="str">
        <f>IF(R111="","",VLOOKUP(CONCATENATE(Q$3,R111),m_selling_spec!$A:$H,2,FALSE))</f>
        <v/>
      </c>
      <c r="R111" s="104"/>
      <c r="S111" s="110"/>
      <c r="T111" s="104"/>
      <c r="U111" s="110" t="str">
        <f>IF(V111="","",VLOOKUP(CONCATENATE(U$3,V111),m_selling_spec!$A:$H,2,FALSE))</f>
        <v>o10.2</v>
      </c>
      <c r="V111" s="104" t="s">
        <v>4063</v>
      </c>
      <c r="W111" s="110" t="str">
        <f>IF(X111="","",VLOOKUP(CONCATENATE(W$3,X111),m_selling_spec!$A:$H,2,FALSE))</f>
        <v/>
      </c>
      <c r="X111" s="104"/>
      <c r="Y111" s="110" t="str">
        <f>IF(Z111="","",VLOOKUP(CONCATENATE(Y$3,Z111),m_selling_spec!$A:$H,2,FALSE))</f>
        <v>1.1</v>
      </c>
      <c r="Z111" s="104" t="s">
        <v>69</v>
      </c>
      <c r="AA111" s="47"/>
      <c r="AB111" s="104"/>
      <c r="AC111" s="110" t="str">
        <f>IF(AD111="","",VLOOKUP(CONCATENATE(AC$3,AD111),m_selling_spec!$A:$H,2,FALSE))</f>
        <v/>
      </c>
      <c r="AD111" s="104"/>
      <c r="AE111" s="47"/>
      <c r="AF111" s="104"/>
      <c r="AG111" s="47"/>
      <c r="AH111" s="104"/>
      <c r="AI111" s="110" t="str">
        <f>IF(AJ111="","",VLOOKUP(CONCATENATE(AI$3,AJ111),m_selling_spec!$A:$H,2,FALSE))</f>
        <v/>
      </c>
      <c r="AJ111" s="104"/>
      <c r="AK111" s="110" t="str">
        <f>IF(AL111="","",VLOOKUP(CONCATENATE(AK$3,AL111),m_selling_spec!$A:$H,2,FALSE))</f>
        <v/>
      </c>
      <c r="AL111" s="104"/>
      <c r="AM111" s="47"/>
      <c r="AN111" s="104"/>
      <c r="AO111" s="47"/>
      <c r="AP111" s="104"/>
      <c r="AQ111" s="110" t="str">
        <f>IF(AR111="","",VLOOKUP(CONCATENATE(AQ$3,AR111),m_selling_spec!$A:$H,2,FALSE))</f>
        <v>10.3</v>
      </c>
      <c r="AR111" s="104" t="s">
        <v>75</v>
      </c>
      <c r="AS111" s="110" t="str">
        <f>IF(AT111="","",VLOOKUP(CONCATENATE(AS$3,AT111),m_selling_spec!$A:$H,2,FALSE))</f>
        <v/>
      </c>
      <c r="AT111" s="104"/>
      <c r="AU111" s="110" t="str">
        <f>IF(AV111="","",VLOOKUP(CONCATENATE(AU$3,AV111),m_selling_spec!$A:$H,2,FALSE))</f>
        <v/>
      </c>
      <c r="AV111" s="104"/>
      <c r="AW111" s="47"/>
      <c r="AX111" s="104"/>
      <c r="AY111" s="110" t="str">
        <f>IF(AZ111="","",VLOOKUP(CONCATENATE(AY$3,AZ111),m_selling_spec!$A:$H,2,FALSE))</f>
        <v/>
      </c>
      <c r="AZ111" s="104"/>
      <c r="BA111" s="47"/>
      <c r="BB111" s="104"/>
      <c r="BC111" s="47"/>
      <c r="BD111" s="104"/>
      <c r="BE111" s="47"/>
      <c r="BF111" s="104"/>
      <c r="BG111" s="110" t="str">
        <f>IF(BH111="","",VLOOKUP(CONCATENATE(BG$3,BH111),m_selling_spec!$A:$H,2,FALSE))</f>
        <v/>
      </c>
      <c r="BH111" s="104"/>
      <c r="BI111" s="47"/>
      <c r="BJ111" s="104"/>
      <c r="BK111" s="110" t="str">
        <f>IF(BL111="","",VLOOKUP(CONCATENATE(BK$3,BL111),m_selling_spec!$A:$H,2,FALSE))</f>
        <v/>
      </c>
      <c r="BL111" s="104"/>
      <c r="BM111" s="47"/>
      <c r="BN111" s="104"/>
      <c r="BO111" s="110" t="str">
        <f>IF(BP111="","",VLOOKUP(CONCATENATE(BO$3,BP111),m_selling_spec!$A:$H,2,FALSE))</f>
        <v/>
      </c>
      <c r="BP111" s="104"/>
      <c r="BQ111" s="47"/>
      <c r="BR111" s="104"/>
      <c r="BS111" s="47"/>
      <c r="BT111" s="104"/>
      <c r="BU111" s="47"/>
      <c r="BV111" s="104"/>
      <c r="BW111" s="47"/>
      <c r="BX111" s="104"/>
      <c r="BY111" s="47"/>
      <c r="BZ111" s="104"/>
      <c r="CA111" s="110" t="str">
        <f>IF(CB111="","",VLOOKUP(CONCATENATE(CA$3,CB111),m_selling_spec!$A:$H,2,FALSE))</f>
        <v/>
      </c>
      <c r="CB111" s="104"/>
      <c r="CC111" s="47"/>
      <c r="CD111" s="104"/>
      <c r="CE111" s="47"/>
      <c r="CF111" s="104"/>
      <c r="CG111" s="47"/>
      <c r="CH111" s="104"/>
      <c r="CI111" s="47"/>
      <c r="CJ111" s="104"/>
      <c r="CK111" s="110" t="str">
        <f>IF(CL111="","",VLOOKUP(CONCATENATE(CK$3,CL111),m_selling_spec!$A:$H,2,FALSE))</f>
        <v/>
      </c>
      <c r="CL111" s="104"/>
      <c r="CM111" s="47"/>
      <c r="CN111" s="104"/>
      <c r="CO111" s="47"/>
      <c r="CP111" s="104"/>
      <c r="CQ111" s="47"/>
      <c r="CR111" s="104"/>
      <c r="CS111" s="47"/>
      <c r="CT111" s="104"/>
      <c r="CU111" s="110" t="str">
        <f>IF(CV111="","",VLOOKUP(CONCATENATE(CU$3,CV111),m_selling_spec!$A:$H,2,FALSE))</f>
        <v/>
      </c>
      <c r="CV111" s="104"/>
      <c r="CW111" s="110" t="str">
        <f>IF(CX111="","",VLOOKUP(CONCATENATE(CW$3,CX111),m_selling_spec!$A:$H,2,FALSE))</f>
        <v>39.3</v>
      </c>
      <c r="CX111" s="104" t="s">
        <v>3781</v>
      </c>
      <c r="CY111" s="110" t="str">
        <f>IF(CZ111="","",VLOOKUP(CONCATENATE(CY$3,CZ111),m_selling_spec!$A:$H,2,FALSE))</f>
        <v/>
      </c>
      <c r="CZ111" s="104"/>
      <c r="DA111" s="110"/>
      <c r="DB111" s="104"/>
    </row>
    <row r="112" spans="1:106">
      <c r="A112" s="104" t="s">
        <v>3827</v>
      </c>
      <c r="B112" s="104"/>
      <c r="C112" s="104"/>
      <c r="D112" s="104">
        <v>10</v>
      </c>
      <c r="E112" s="110" t="str">
        <f>INDEX(product!B:B,MATCH(D112,product!A:A,0))</f>
        <v>ATIS</v>
      </c>
      <c r="F112" s="110" t="str">
        <f>INDEX(product!E:E,MATCH(D112,product!A:A,0))</f>
        <v>Window series</v>
      </c>
      <c r="G112" s="47"/>
      <c r="H112" s="104"/>
      <c r="I112" s="47"/>
      <c r="J112" s="104"/>
      <c r="K112" s="110" t="str">
        <f>IF(L112="","",VLOOKUP(CONCATENATE(K$3,L112),m_selling_spec!$A:$H,2,FALSE))</f>
        <v/>
      </c>
      <c r="L112" s="104"/>
      <c r="M112" s="110" t="str">
        <f>IF(N112="","",VLOOKUP(CONCATENATE(M$3,N112),m_selling_spec!$A:$H,2,FALSE))</f>
        <v>o6.3</v>
      </c>
      <c r="N112" s="104" t="s">
        <v>4004</v>
      </c>
      <c r="O112" s="110" t="str">
        <f>IF(P112="","",VLOOKUP(CONCATENATE(O$3,P112),m_selling_spec!$A:$H,2,FALSE))</f>
        <v/>
      </c>
      <c r="P112" s="104"/>
      <c r="Q112" s="110" t="str">
        <f>IF(R112="","",VLOOKUP(CONCATENATE(Q$3,R112),m_selling_spec!$A:$H,2,FALSE))</f>
        <v/>
      </c>
      <c r="R112" s="104"/>
      <c r="S112" s="110"/>
      <c r="T112" s="104"/>
      <c r="U112" s="110" t="str">
        <f>IF(V112="","",VLOOKUP(CONCATENATE(U$3,V112),m_selling_spec!$A:$H,2,FALSE))</f>
        <v>o10.2</v>
      </c>
      <c r="V112" s="104" t="s">
        <v>4063</v>
      </c>
      <c r="W112" s="110" t="str">
        <f>IF(X112="","",VLOOKUP(CONCATENATE(W$3,X112),m_selling_spec!$A:$H,2,FALSE))</f>
        <v>o11.1</v>
      </c>
      <c r="X112" s="104" t="s">
        <v>4044</v>
      </c>
      <c r="Y112" s="110" t="str">
        <f>IF(Z112="","",VLOOKUP(CONCATENATE(Y$3,Z112),m_selling_spec!$A:$H,2,FALSE))</f>
        <v>1.1</v>
      </c>
      <c r="Z112" s="104" t="s">
        <v>69</v>
      </c>
      <c r="AA112" s="47"/>
      <c r="AB112" s="104"/>
      <c r="AC112" s="110" t="str">
        <f>IF(AD112="","",VLOOKUP(CONCATENATE(AC$3,AD112),m_selling_spec!$A:$H,2,FALSE))</f>
        <v/>
      </c>
      <c r="AD112" s="104"/>
      <c r="AE112" s="47"/>
      <c r="AF112" s="104"/>
      <c r="AG112" s="47"/>
      <c r="AH112" s="104"/>
      <c r="AI112" s="110" t="str">
        <f>IF(AJ112="","",VLOOKUP(CONCATENATE(AI$3,AJ112),m_selling_spec!$A:$H,2,FALSE))</f>
        <v/>
      </c>
      <c r="AJ112" s="104"/>
      <c r="AK112" s="110" t="str">
        <f>IF(AL112="","",VLOOKUP(CONCATENATE(AK$3,AL112),m_selling_spec!$A:$H,2,FALSE))</f>
        <v/>
      </c>
      <c r="AL112" s="104"/>
      <c r="AM112" s="47"/>
      <c r="AN112" s="104"/>
      <c r="AO112" s="47"/>
      <c r="AP112" s="104"/>
      <c r="AQ112" s="110" t="str">
        <f>IF(AR112="","",VLOOKUP(CONCATENATE(AQ$3,AR112),m_selling_spec!$A:$H,2,FALSE))</f>
        <v>10.3</v>
      </c>
      <c r="AR112" s="104" t="s">
        <v>75</v>
      </c>
      <c r="AS112" s="110" t="str">
        <f>IF(AT112="","",VLOOKUP(CONCATENATE(AS$3,AT112),m_selling_spec!$A:$H,2,FALSE))</f>
        <v/>
      </c>
      <c r="AT112" s="104"/>
      <c r="AU112" s="110" t="str">
        <f>IF(AV112="","",VLOOKUP(CONCATENATE(AU$3,AV112),m_selling_spec!$A:$H,2,FALSE))</f>
        <v/>
      </c>
      <c r="AV112" s="104"/>
      <c r="AW112" s="47"/>
      <c r="AX112" s="104"/>
      <c r="AY112" s="110" t="str">
        <f>IF(AZ112="","",VLOOKUP(CONCATENATE(AY$3,AZ112),m_selling_spec!$A:$H,2,FALSE))</f>
        <v/>
      </c>
      <c r="AZ112" s="104"/>
      <c r="BA112" s="47"/>
      <c r="BB112" s="104"/>
      <c r="BC112" s="47"/>
      <c r="BD112" s="104"/>
      <c r="BE112" s="47"/>
      <c r="BF112" s="104"/>
      <c r="BG112" s="110" t="str">
        <f>IF(BH112="","",VLOOKUP(CONCATENATE(BG$3,BH112),m_selling_spec!$A:$H,2,FALSE))</f>
        <v/>
      </c>
      <c r="BH112" s="104"/>
      <c r="BI112" s="47"/>
      <c r="BJ112" s="104"/>
      <c r="BK112" s="110" t="str">
        <f>IF(BL112="","",VLOOKUP(CONCATENATE(BK$3,BL112),m_selling_spec!$A:$H,2,FALSE))</f>
        <v/>
      </c>
      <c r="BL112" s="104"/>
      <c r="BM112" s="47"/>
      <c r="BN112" s="104"/>
      <c r="BO112" s="110" t="str">
        <f>IF(BP112="","",VLOOKUP(CONCATENATE(BO$3,BP112),m_selling_spec!$A:$H,2,FALSE))</f>
        <v/>
      </c>
      <c r="BP112" s="104"/>
      <c r="BQ112" s="47"/>
      <c r="BR112" s="104"/>
      <c r="BS112" s="47"/>
      <c r="BT112" s="104"/>
      <c r="BU112" s="47"/>
      <c r="BV112" s="104"/>
      <c r="BW112" s="47"/>
      <c r="BX112" s="104"/>
      <c r="BY112" s="47"/>
      <c r="BZ112" s="104"/>
      <c r="CA112" s="110" t="str">
        <f>IF(CB112="","",VLOOKUP(CONCATENATE(CA$3,CB112),m_selling_spec!$A:$H,2,FALSE))</f>
        <v/>
      </c>
      <c r="CB112" s="104"/>
      <c r="CC112" s="47"/>
      <c r="CD112" s="104"/>
      <c r="CE112" s="47"/>
      <c r="CF112" s="104"/>
      <c r="CG112" s="47"/>
      <c r="CH112" s="104"/>
      <c r="CI112" s="47"/>
      <c r="CJ112" s="104"/>
      <c r="CK112" s="110" t="str">
        <f>IF(CL112="","",VLOOKUP(CONCATENATE(CK$3,CL112),m_selling_spec!$A:$H,2,FALSE))</f>
        <v/>
      </c>
      <c r="CL112" s="104"/>
      <c r="CM112" s="47"/>
      <c r="CN112" s="104"/>
      <c r="CO112" s="47"/>
      <c r="CP112" s="104"/>
      <c r="CQ112" s="47"/>
      <c r="CR112" s="104"/>
      <c r="CS112" s="47"/>
      <c r="CT112" s="104"/>
      <c r="CU112" s="110" t="str">
        <f>IF(CV112="","",VLOOKUP(CONCATENATE(CU$3,CV112),m_selling_spec!$A:$H,2,FALSE))</f>
        <v/>
      </c>
      <c r="CV112" s="104"/>
      <c r="CW112" s="110" t="str">
        <f>IF(CX112="","",VLOOKUP(CONCATENATE(CW$3,CX112),m_selling_spec!$A:$H,2,FALSE))</f>
        <v>39.3</v>
      </c>
      <c r="CX112" s="104" t="s">
        <v>3781</v>
      </c>
      <c r="CY112" s="110" t="str">
        <f>IF(CZ112="","",VLOOKUP(CONCATENATE(CY$3,CZ112),m_selling_spec!$A:$H,2,FALSE))</f>
        <v/>
      </c>
      <c r="CZ112" s="104"/>
      <c r="DA112" s="110"/>
      <c r="DB112" s="104"/>
    </row>
    <row r="113" spans="1:106">
      <c r="A113" s="104" t="s">
        <v>3828</v>
      </c>
      <c r="B113" s="104"/>
      <c r="C113" s="104"/>
      <c r="D113" s="104">
        <v>10</v>
      </c>
      <c r="E113" s="110" t="str">
        <f>INDEX(product!B:B,MATCH(D113,product!A:A,0))</f>
        <v>ATIS</v>
      </c>
      <c r="F113" s="110" t="str">
        <f>INDEX(product!E:E,MATCH(D113,product!A:A,0))</f>
        <v>Window series</v>
      </c>
      <c r="G113" s="47"/>
      <c r="H113" s="104"/>
      <c r="I113" s="47"/>
      <c r="J113" s="104"/>
      <c r="K113" s="110" t="str">
        <f>IF(L113="","",VLOOKUP(CONCATENATE(K$3,L113),m_selling_spec!$A:$H,2,FALSE))</f>
        <v/>
      </c>
      <c r="L113" s="104"/>
      <c r="M113" s="110" t="str">
        <f>IF(N113="","",VLOOKUP(CONCATENATE(M$3,N113),m_selling_spec!$A:$H,2,FALSE))</f>
        <v>o6.2</v>
      </c>
      <c r="N113" s="104" t="s">
        <v>3771</v>
      </c>
      <c r="O113" s="110" t="str">
        <f>IF(P113="","",VLOOKUP(CONCATENATE(O$3,P113),m_selling_spec!$A:$H,2,FALSE))</f>
        <v/>
      </c>
      <c r="P113" s="104"/>
      <c r="Q113" s="110" t="str">
        <f>IF(R113="","",VLOOKUP(CONCATENATE(Q$3,R113),m_selling_spec!$A:$H,2,FALSE))</f>
        <v>o8.1</v>
      </c>
      <c r="R113" s="104" t="s">
        <v>4081</v>
      </c>
      <c r="S113" s="110"/>
      <c r="T113" s="104"/>
      <c r="U113" s="110"/>
      <c r="V113" s="104"/>
      <c r="W113" s="110"/>
      <c r="X113" s="104"/>
      <c r="Y113" s="110" t="str">
        <f>IF(Z113="","",VLOOKUP(CONCATENATE(Y$3,Z113),m_selling_spec!$A:$H,2,FALSE))</f>
        <v>1.18</v>
      </c>
      <c r="Z113" s="104" t="s">
        <v>3800</v>
      </c>
      <c r="AA113" s="47"/>
      <c r="AB113" s="104"/>
      <c r="AC113" s="110" t="str">
        <f>IF(AD113="","",VLOOKUP(CONCATENATE(AC$3,AD113),m_selling_spec!$A:$H,2,FALSE))</f>
        <v/>
      </c>
      <c r="AD113" s="104"/>
      <c r="AE113" s="47"/>
      <c r="AF113" s="104"/>
      <c r="AG113" s="47"/>
      <c r="AH113" s="104"/>
      <c r="AI113" s="110" t="str">
        <f>IF(AJ113="","",VLOOKUP(CONCATENATE(AI$3,AJ113),m_selling_spec!$A:$H,2,FALSE))</f>
        <v/>
      </c>
      <c r="AJ113" s="104"/>
      <c r="AK113" s="110" t="str">
        <f>IF(AL113="","",VLOOKUP(CONCATENATE(AK$3,AL113),m_selling_spec!$A:$H,2,FALSE))</f>
        <v/>
      </c>
      <c r="AL113" s="104"/>
      <c r="AM113" s="47"/>
      <c r="AN113" s="104"/>
      <c r="AO113" s="47"/>
      <c r="AP113" s="104"/>
      <c r="AQ113" s="110" t="str">
        <f>IF(AR113="","",VLOOKUP(CONCATENATE(AQ$3,AR113),m_selling_spec!$A:$H,2,FALSE))</f>
        <v/>
      </c>
      <c r="AR113" s="104"/>
      <c r="AS113" s="110" t="str">
        <f>IF(AT113="","",VLOOKUP(CONCATENATE(AS$3,AT113),m_selling_spec!$A:$H,2,FALSE))</f>
        <v/>
      </c>
      <c r="AT113" s="104"/>
      <c r="AU113" s="110" t="str">
        <f>IF(AV113="","",VLOOKUP(CONCATENATE(AU$3,AV113),m_selling_spec!$A:$H,2,FALSE))</f>
        <v/>
      </c>
      <c r="AV113" s="104"/>
      <c r="AW113" s="47"/>
      <c r="AX113" s="104"/>
      <c r="AY113" s="110" t="str">
        <f>IF(AZ113="","",VLOOKUP(CONCATENATE(AY$3,AZ113),m_selling_spec!$A:$H,2,FALSE))</f>
        <v/>
      </c>
      <c r="AZ113" s="104"/>
      <c r="BA113" s="47"/>
      <c r="BB113" s="104"/>
      <c r="BC113" s="47"/>
      <c r="BD113" s="104"/>
      <c r="BE113" s="47"/>
      <c r="BF113" s="104"/>
      <c r="BG113" s="110" t="str">
        <f>IF(BH113="","",VLOOKUP(CONCATENATE(BG$3,BH113),m_selling_spec!$A:$H,2,FALSE))</f>
        <v/>
      </c>
      <c r="BH113" s="104"/>
      <c r="BI113" s="47"/>
      <c r="BJ113" s="104"/>
      <c r="BK113" s="110" t="str">
        <f>IF(BL113="","",VLOOKUP(CONCATENATE(BK$3,BL113),m_selling_spec!$A:$H,2,FALSE))</f>
        <v/>
      </c>
      <c r="BL113" s="104"/>
      <c r="BM113" s="47"/>
      <c r="BN113" s="104"/>
      <c r="BO113" s="110" t="str">
        <f>IF(BP113="","",VLOOKUP(CONCATENATE(BO$3,BP113),m_selling_spec!$A:$H,2,FALSE))</f>
        <v/>
      </c>
      <c r="BP113" s="104"/>
      <c r="BQ113" s="47"/>
      <c r="BR113" s="104"/>
      <c r="BS113" s="47"/>
      <c r="BT113" s="104"/>
      <c r="BU113" s="47"/>
      <c r="BV113" s="104"/>
      <c r="BW113" s="47"/>
      <c r="BX113" s="104"/>
      <c r="BY113" s="47"/>
      <c r="BZ113" s="104"/>
      <c r="CA113" s="110" t="str">
        <f>IF(CB113="","",VLOOKUP(CONCATENATE(CA$3,CB113),m_selling_spec!$A:$H,2,FALSE))</f>
        <v/>
      </c>
      <c r="CB113" s="104"/>
      <c r="CC113" s="47"/>
      <c r="CD113" s="104"/>
      <c r="CE113" s="47"/>
      <c r="CF113" s="104"/>
      <c r="CG113" s="47"/>
      <c r="CH113" s="104"/>
      <c r="CI113" s="47"/>
      <c r="CJ113" s="104"/>
      <c r="CK113" s="110" t="str">
        <f>IF(CL113="","",VLOOKUP(CONCATENATE(CK$3,CL113),m_selling_spec!$A:$H,2,FALSE))</f>
        <v/>
      </c>
      <c r="CL113" s="104"/>
      <c r="CM113" s="47"/>
      <c r="CN113" s="104"/>
      <c r="CO113" s="47"/>
      <c r="CP113" s="104"/>
      <c r="CQ113" s="47"/>
      <c r="CR113" s="104"/>
      <c r="CS113" s="47"/>
      <c r="CT113" s="104"/>
      <c r="CU113" s="110" t="str">
        <f>IF(CV113="","",VLOOKUP(CONCATENATE(CU$3,CV113),m_selling_spec!$A:$H,2,FALSE))</f>
        <v/>
      </c>
      <c r="CV113" s="104"/>
      <c r="CW113" s="110" t="str">
        <f>IF(CX113="","",VLOOKUP(CONCATENATE(CW$3,CX113),m_selling_spec!$A:$H,2,FALSE))</f>
        <v/>
      </c>
      <c r="CX113" s="104"/>
      <c r="CY113" s="110" t="str">
        <f>IF(CZ113="","",VLOOKUP(CONCATENATE(CY$3,CZ113),m_selling_spec!$A:$H,2,FALSE))</f>
        <v/>
      </c>
      <c r="CZ113" s="104"/>
      <c r="DA113" s="110"/>
      <c r="DB113" s="104"/>
    </row>
    <row r="114" spans="1:106">
      <c r="A114" s="104" t="s">
        <v>3828</v>
      </c>
      <c r="B114" s="104"/>
      <c r="C114" s="104"/>
      <c r="D114" s="104">
        <v>10</v>
      </c>
      <c r="E114" s="110" t="str">
        <f>INDEX(product!B:B,MATCH(D114,product!A:A,0))</f>
        <v>ATIS</v>
      </c>
      <c r="F114" s="110" t="str">
        <f>INDEX(product!E:E,MATCH(D114,product!A:A,0))</f>
        <v>Window series</v>
      </c>
      <c r="G114" s="47"/>
      <c r="H114" s="104"/>
      <c r="I114" s="47"/>
      <c r="J114" s="104"/>
      <c r="K114" s="110" t="str">
        <f>IF(L114="","",VLOOKUP(CONCATENATE(K$3,L114),m_selling_spec!$A:$H,2,FALSE))</f>
        <v/>
      </c>
      <c r="L114" s="104"/>
      <c r="M114" s="110" t="str">
        <f>IF(N114="","",VLOOKUP(CONCATENATE(M$3,N114),m_selling_spec!$A:$H,2,FALSE))</f>
        <v>o6.3</v>
      </c>
      <c r="N114" s="104" t="s">
        <v>4004</v>
      </c>
      <c r="O114" s="110" t="str">
        <f>IF(P114="","",VLOOKUP(CONCATENATE(O$3,P114),m_selling_spec!$A:$H,2,FALSE))</f>
        <v/>
      </c>
      <c r="P114" s="104"/>
      <c r="Q114" s="110" t="str">
        <f>IF(R114="","",VLOOKUP(CONCATENATE(Q$3,R114),m_selling_spec!$A:$H,2,FALSE))</f>
        <v>o8.1</v>
      </c>
      <c r="R114" s="104" t="s">
        <v>4081</v>
      </c>
      <c r="S114" s="110"/>
      <c r="T114" s="104"/>
      <c r="U114" s="110"/>
      <c r="V114" s="104"/>
      <c r="W114" s="110"/>
      <c r="X114" s="104"/>
      <c r="Y114" s="110" t="str">
        <f>IF(Z114="","",VLOOKUP(CONCATENATE(Y$3,Z114),m_selling_spec!$A:$H,2,FALSE))</f>
        <v>1.18</v>
      </c>
      <c r="Z114" s="104" t="s">
        <v>3800</v>
      </c>
      <c r="AA114" s="47"/>
      <c r="AB114" s="104"/>
      <c r="AC114" s="110" t="str">
        <f>IF(AD114="","",VLOOKUP(CONCATENATE(AC$3,AD114),m_selling_spec!$A:$H,2,FALSE))</f>
        <v/>
      </c>
      <c r="AD114" s="104"/>
      <c r="AE114" s="47"/>
      <c r="AF114" s="104"/>
      <c r="AG114" s="47"/>
      <c r="AH114" s="104"/>
      <c r="AI114" s="110" t="str">
        <f>IF(AJ114="","",VLOOKUP(CONCATENATE(AI$3,AJ114),m_selling_spec!$A:$H,2,FALSE))</f>
        <v/>
      </c>
      <c r="AJ114" s="104"/>
      <c r="AK114" s="110" t="str">
        <f>IF(AL114="","",VLOOKUP(CONCATENATE(AK$3,AL114),m_selling_spec!$A:$H,2,FALSE))</f>
        <v/>
      </c>
      <c r="AL114" s="104"/>
      <c r="AM114" s="47"/>
      <c r="AN114" s="104"/>
      <c r="AO114" s="47"/>
      <c r="AP114" s="104"/>
      <c r="AQ114" s="110" t="str">
        <f>IF(AR114="","",VLOOKUP(CONCATENATE(AQ$3,AR114),m_selling_spec!$A:$H,2,FALSE))</f>
        <v/>
      </c>
      <c r="AR114" s="104"/>
      <c r="AS114" s="110" t="str">
        <f>IF(AT114="","",VLOOKUP(CONCATENATE(AS$3,AT114),m_selling_spec!$A:$H,2,FALSE))</f>
        <v/>
      </c>
      <c r="AT114" s="104"/>
      <c r="AU114" s="110" t="str">
        <f>IF(AV114="","",VLOOKUP(CONCATENATE(AU$3,AV114),m_selling_spec!$A:$H,2,FALSE))</f>
        <v/>
      </c>
      <c r="AV114" s="104"/>
      <c r="AW114" s="47"/>
      <c r="AX114" s="104"/>
      <c r="AY114" s="110" t="str">
        <f>IF(AZ114="","",VLOOKUP(CONCATENATE(AY$3,AZ114),m_selling_spec!$A:$H,2,FALSE))</f>
        <v/>
      </c>
      <c r="AZ114" s="104"/>
      <c r="BA114" s="47"/>
      <c r="BB114" s="104"/>
      <c r="BC114" s="47"/>
      <c r="BD114" s="104"/>
      <c r="BE114" s="47"/>
      <c r="BF114" s="104"/>
      <c r="BG114" s="110" t="str">
        <f>IF(BH114="","",VLOOKUP(CONCATENATE(BG$3,BH114),m_selling_spec!$A:$H,2,FALSE))</f>
        <v/>
      </c>
      <c r="BH114" s="104"/>
      <c r="BI114" s="47"/>
      <c r="BJ114" s="104"/>
      <c r="BK114" s="110" t="str">
        <f>IF(BL114="","",VLOOKUP(CONCATENATE(BK$3,BL114),m_selling_spec!$A:$H,2,FALSE))</f>
        <v/>
      </c>
      <c r="BL114" s="104"/>
      <c r="BM114" s="47"/>
      <c r="BN114" s="104"/>
      <c r="BO114" s="110" t="str">
        <f>IF(BP114="","",VLOOKUP(CONCATENATE(BO$3,BP114),m_selling_spec!$A:$H,2,FALSE))</f>
        <v/>
      </c>
      <c r="BP114" s="104"/>
      <c r="BQ114" s="47"/>
      <c r="BR114" s="104"/>
      <c r="BS114" s="47"/>
      <c r="BT114" s="104"/>
      <c r="BU114" s="47"/>
      <c r="BV114" s="104"/>
      <c r="BW114" s="47"/>
      <c r="BX114" s="104"/>
      <c r="BY114" s="47"/>
      <c r="BZ114" s="104"/>
      <c r="CA114" s="110" t="str">
        <f>IF(CB114="","",VLOOKUP(CONCATENATE(CA$3,CB114),m_selling_spec!$A:$H,2,FALSE))</f>
        <v/>
      </c>
      <c r="CB114" s="104"/>
      <c r="CC114" s="47"/>
      <c r="CD114" s="104"/>
      <c r="CE114" s="47"/>
      <c r="CF114" s="104"/>
      <c r="CG114" s="47"/>
      <c r="CH114" s="104"/>
      <c r="CI114" s="47"/>
      <c r="CJ114" s="104"/>
      <c r="CK114" s="110" t="str">
        <f>IF(CL114="","",VLOOKUP(CONCATENATE(CK$3,CL114),m_selling_spec!$A:$H,2,FALSE))</f>
        <v/>
      </c>
      <c r="CL114" s="104"/>
      <c r="CM114" s="47"/>
      <c r="CN114" s="104"/>
      <c r="CO114" s="47"/>
      <c r="CP114" s="104"/>
      <c r="CQ114" s="47"/>
      <c r="CR114" s="104"/>
      <c r="CS114" s="47"/>
      <c r="CT114" s="104"/>
      <c r="CU114" s="110" t="str">
        <f>IF(CV114="","",VLOOKUP(CONCATENATE(CU$3,CV114),m_selling_spec!$A:$H,2,FALSE))</f>
        <v/>
      </c>
      <c r="CV114" s="104"/>
      <c r="CW114" s="110" t="str">
        <f>IF(CX114="","",VLOOKUP(CONCATENATE(CW$3,CX114),m_selling_spec!$A:$H,2,FALSE))</f>
        <v/>
      </c>
      <c r="CX114" s="104"/>
      <c r="CY114" s="110" t="str">
        <f>IF(CZ114="","",VLOOKUP(CONCATENATE(CY$3,CZ114),m_selling_spec!$A:$H,2,FALSE))</f>
        <v/>
      </c>
      <c r="CZ114" s="104"/>
      <c r="DA114" s="110"/>
      <c r="DB114" s="104"/>
    </row>
    <row r="115" spans="1:106">
      <c r="A115" s="104" t="s">
        <v>3829</v>
      </c>
      <c r="B115" s="104"/>
      <c r="C115" s="104"/>
      <c r="D115" s="104">
        <v>10</v>
      </c>
      <c r="E115" s="110" t="str">
        <f>INDEX(product!B:B,MATCH(D115,product!A:A,0))</f>
        <v>ATIS</v>
      </c>
      <c r="F115" s="110" t="str">
        <f>INDEX(product!E:E,MATCH(D115,product!A:A,0))</f>
        <v>Window series</v>
      </c>
      <c r="G115" s="47"/>
      <c r="H115" s="104"/>
      <c r="I115" s="47"/>
      <c r="J115" s="104"/>
      <c r="K115" s="110" t="str">
        <f>IF(L115="","",VLOOKUP(CONCATENATE(K$3,L115),m_selling_spec!$A:$H,2,FALSE))</f>
        <v/>
      </c>
      <c r="L115" s="104"/>
      <c r="M115" s="110" t="str">
        <f>IF(N115="","",VLOOKUP(CONCATENATE(M$3,N115),m_selling_spec!$A:$H,2,FALSE))</f>
        <v/>
      </c>
      <c r="N115" s="104"/>
      <c r="O115" s="110" t="str">
        <f>IF(P115="","",VLOOKUP(CONCATENATE(O$3,P115),m_selling_spec!$A:$H,2,FALSE))</f>
        <v/>
      </c>
      <c r="P115" s="104"/>
      <c r="Q115" s="110" t="str">
        <f>IF(R115="","",VLOOKUP(CONCATENATE(Q$3,R115),m_selling_spec!$A:$H,2,FALSE))</f>
        <v/>
      </c>
      <c r="R115" s="104"/>
      <c r="S115" s="110"/>
      <c r="T115" s="104"/>
      <c r="U115" s="110"/>
      <c r="V115" s="104"/>
      <c r="W115" s="110"/>
      <c r="X115" s="104"/>
      <c r="Y115" s="110" t="str">
        <f>IF(Z115="","",VLOOKUP(CONCATENATE(Y$3,Z115),m_selling_spec!$A:$H,2,FALSE))</f>
        <v>1.5</v>
      </c>
      <c r="Z115" s="104" t="s">
        <v>70</v>
      </c>
      <c r="AA115" s="47"/>
      <c r="AB115" s="104"/>
      <c r="AC115" s="110" t="str">
        <f>IF(AD115="","",VLOOKUP(CONCATENATE(AC$3,AD115),m_selling_spec!$A:$H,2,FALSE))</f>
        <v/>
      </c>
      <c r="AD115" s="104"/>
      <c r="AE115" s="47"/>
      <c r="AF115" s="104"/>
      <c r="AG115" s="47"/>
      <c r="AH115" s="104"/>
      <c r="AI115" s="110"/>
      <c r="AJ115" s="104"/>
      <c r="AK115" s="110" t="str">
        <f>IF(AL115="","",VLOOKUP(CONCATENATE(AK$3,AL115),m_selling_spec!$A:$H,2,FALSE))</f>
        <v/>
      </c>
      <c r="AL115" s="104"/>
      <c r="AM115" s="47"/>
      <c r="AN115" s="104"/>
      <c r="AO115" s="47"/>
      <c r="AP115" s="104"/>
      <c r="AQ115" s="110" t="str">
        <f>IF(AR115="","",VLOOKUP(CONCATENATE(AQ$3,AR115),m_selling_spec!$A:$H,2,FALSE))</f>
        <v/>
      </c>
      <c r="AR115" s="104"/>
      <c r="AS115" s="110" t="str">
        <f>IF(AT115="","",VLOOKUP(CONCATENATE(AS$3,AT115),m_selling_spec!$A:$H,2,FALSE))</f>
        <v/>
      </c>
      <c r="AT115" s="104"/>
      <c r="AU115" s="110" t="str">
        <f>IF(AV115="","",VLOOKUP(CONCATENATE(AU$3,AV115),m_selling_spec!$A:$H,2,FALSE))</f>
        <v>12.2</v>
      </c>
      <c r="AV115" s="104" t="s">
        <v>70</v>
      </c>
      <c r="AW115" s="47"/>
      <c r="AX115" s="104"/>
      <c r="AY115" s="110" t="str">
        <f>IF(AZ115="","",VLOOKUP(CONCATENATE(AY$3,AZ115),m_selling_spec!$A:$H,2,FALSE))</f>
        <v/>
      </c>
      <c r="AZ115" s="104"/>
      <c r="BA115" s="47"/>
      <c r="BB115" s="104"/>
      <c r="BC115" s="47"/>
      <c r="BD115" s="104"/>
      <c r="BE115" s="47"/>
      <c r="BF115" s="104"/>
      <c r="BG115" s="110" t="str">
        <f>IF(BH115="","",VLOOKUP(CONCATENATE(BG$3,BH115),m_selling_spec!$A:$H,2,FALSE))</f>
        <v/>
      </c>
      <c r="BH115" s="104"/>
      <c r="BI115" s="47"/>
      <c r="BJ115" s="104"/>
      <c r="BK115" s="110" t="str">
        <f>IF(BL115="","",VLOOKUP(CONCATENATE(BK$3,BL115),m_selling_spec!$A:$H,2,FALSE))</f>
        <v/>
      </c>
      <c r="BL115" s="104"/>
      <c r="BM115" s="47"/>
      <c r="BN115" s="104"/>
      <c r="BO115" s="110" t="str">
        <f>IF(BP115="","",VLOOKUP(CONCATENATE(BO$3,BP115),m_selling_spec!$A:$H,2,FALSE))</f>
        <v/>
      </c>
      <c r="BP115" s="104"/>
      <c r="BQ115" s="47"/>
      <c r="BR115" s="104"/>
      <c r="BS115" s="47"/>
      <c r="BT115" s="104"/>
      <c r="BU115" s="47"/>
      <c r="BV115" s="104"/>
      <c r="BW115" s="47"/>
      <c r="BX115" s="104"/>
      <c r="BY115" s="47"/>
      <c r="BZ115" s="104"/>
      <c r="CA115" s="110" t="str">
        <f>IF(CB115="","",VLOOKUP(CONCATENATE(CA$3,CB115),m_selling_spec!$A:$H,2,FALSE))</f>
        <v>28.4</v>
      </c>
      <c r="CB115" s="104" t="s">
        <v>3265</v>
      </c>
      <c r="CC115" s="47"/>
      <c r="CD115" s="104"/>
      <c r="CE115" s="47"/>
      <c r="CF115" s="104"/>
      <c r="CG115" s="47"/>
      <c r="CH115" s="104"/>
      <c r="CI115" s="47"/>
      <c r="CJ115" s="104"/>
      <c r="CK115" s="110" t="str">
        <f>IF(CL115="","",VLOOKUP(CONCATENATE(CK$3,CL115),m_selling_spec!$A:$H,2,FALSE))</f>
        <v/>
      </c>
      <c r="CL115" s="104"/>
      <c r="CM115" s="47"/>
      <c r="CN115" s="104"/>
      <c r="CO115" s="47"/>
      <c r="CP115" s="104"/>
      <c r="CQ115" s="47"/>
      <c r="CR115" s="104"/>
      <c r="CS115" s="47"/>
      <c r="CT115" s="104"/>
      <c r="CU115" s="110" t="str">
        <f>IF(CV115="","",VLOOKUP(CONCATENATE(CU$3,CV115),m_selling_spec!$A:$H,2,FALSE))</f>
        <v>38.1</v>
      </c>
      <c r="CV115" s="104" t="s">
        <v>3778</v>
      </c>
      <c r="CW115" s="110" t="str">
        <f>IF(CX115="","",VLOOKUP(CONCATENATE(CW$3,CX115),m_selling_spec!$A:$H,2,FALSE))</f>
        <v/>
      </c>
      <c r="CX115" s="104"/>
      <c r="CY115" s="110" t="str">
        <f>IF(CZ115="","",VLOOKUP(CONCATENATE(CY$3,CZ115),m_selling_spec!$A:$H,2,FALSE))</f>
        <v/>
      </c>
      <c r="CZ115" s="104"/>
      <c r="DA115" s="110"/>
      <c r="DB115" s="104"/>
    </row>
    <row r="116" spans="1:106">
      <c r="A116" s="104" t="s">
        <v>3830</v>
      </c>
      <c r="B116" s="104"/>
      <c r="C116" s="104"/>
      <c r="D116" s="104">
        <v>10</v>
      </c>
      <c r="E116" s="110" t="str">
        <f>INDEX(product!B:B,MATCH(D116,product!A:A,0))</f>
        <v>ATIS</v>
      </c>
      <c r="F116" s="110" t="str">
        <f>INDEX(product!E:E,MATCH(D116,product!A:A,0))</f>
        <v>Window series</v>
      </c>
      <c r="G116" s="47"/>
      <c r="H116" s="104"/>
      <c r="I116" s="47"/>
      <c r="J116" s="104"/>
      <c r="K116" s="110" t="str">
        <f>IF(L116="","",VLOOKUP(CONCATENATE(K$3,L116),m_selling_spec!$A:$H,2,FALSE))</f>
        <v/>
      </c>
      <c r="L116" s="104"/>
      <c r="M116" s="110" t="str">
        <f>IF(N116="","",VLOOKUP(CONCATENATE(M$3,N116),m_selling_spec!$A:$H,2,FALSE))</f>
        <v/>
      </c>
      <c r="N116" s="104"/>
      <c r="O116" s="110" t="str">
        <f>IF(P116="","",VLOOKUP(CONCATENATE(O$3,P116),m_selling_spec!$A:$H,2,FALSE))</f>
        <v/>
      </c>
      <c r="P116" s="104"/>
      <c r="Q116" s="110" t="str">
        <f>IF(R116="","",VLOOKUP(CONCATENATE(Q$3,R116),m_selling_spec!$A:$H,2,FALSE))</f>
        <v/>
      </c>
      <c r="R116" s="104"/>
      <c r="S116" s="110"/>
      <c r="T116" s="104"/>
      <c r="U116" s="110"/>
      <c r="V116" s="104"/>
      <c r="W116" s="110"/>
      <c r="X116" s="104"/>
      <c r="Y116" s="110" t="str">
        <f>IF(Z116="","",VLOOKUP(CONCATENATE(Y$3,Z116),m_selling_spec!$A:$H,2,FALSE))</f>
        <v>1.5</v>
      </c>
      <c r="Z116" s="104" t="s">
        <v>70</v>
      </c>
      <c r="AA116" s="47"/>
      <c r="AB116" s="104"/>
      <c r="AC116" s="110" t="str">
        <f>IF(AD116="","",VLOOKUP(CONCATENATE(AC$3,AD116),m_selling_spec!$A:$H,2,FALSE))</f>
        <v/>
      </c>
      <c r="AD116" s="104"/>
      <c r="AE116" s="47"/>
      <c r="AF116" s="104"/>
      <c r="AG116" s="47"/>
      <c r="AH116" s="104"/>
      <c r="AI116" s="110"/>
      <c r="AJ116" s="104"/>
      <c r="AK116" s="110" t="str">
        <f>IF(AL116="","",VLOOKUP(CONCATENATE(AK$3,AL116),m_selling_spec!$A:$H,2,FALSE))</f>
        <v/>
      </c>
      <c r="AL116" s="104"/>
      <c r="AM116" s="47"/>
      <c r="AN116" s="104"/>
      <c r="AO116" s="47"/>
      <c r="AP116" s="104"/>
      <c r="AQ116" s="110" t="str">
        <f>IF(AR116="","",VLOOKUP(CONCATENATE(AQ$3,AR116),m_selling_spec!$A:$H,2,FALSE))</f>
        <v/>
      </c>
      <c r="AR116" s="104"/>
      <c r="AS116" s="110" t="str">
        <f>IF(AT116="","",VLOOKUP(CONCATENATE(AS$3,AT116),m_selling_spec!$A:$H,2,FALSE))</f>
        <v/>
      </c>
      <c r="AT116" s="104"/>
      <c r="AU116" s="110" t="str">
        <f>IF(AV116="","",VLOOKUP(CONCATENATE(AU$3,AV116),m_selling_spec!$A:$H,2,FALSE))</f>
        <v>12.2</v>
      </c>
      <c r="AV116" s="104" t="s">
        <v>70</v>
      </c>
      <c r="AW116" s="47"/>
      <c r="AX116" s="104"/>
      <c r="AY116" s="110" t="str">
        <f>IF(AZ116="","",VLOOKUP(CONCATENATE(AY$3,AZ116),m_selling_spec!$A:$H,2,FALSE))</f>
        <v/>
      </c>
      <c r="AZ116" s="104"/>
      <c r="BA116" s="47"/>
      <c r="BB116" s="104"/>
      <c r="BC116" s="47"/>
      <c r="BD116" s="104"/>
      <c r="BE116" s="47"/>
      <c r="BF116" s="104"/>
      <c r="BG116" s="110" t="str">
        <f>IF(BH116="","",VLOOKUP(CONCATENATE(BG$3,BH116),m_selling_spec!$A:$H,2,FALSE))</f>
        <v/>
      </c>
      <c r="BH116" s="104"/>
      <c r="BI116" s="47"/>
      <c r="BJ116" s="104"/>
      <c r="BK116" s="110" t="str">
        <f>IF(BL116="","",VLOOKUP(CONCATENATE(BK$3,BL116),m_selling_spec!$A:$H,2,FALSE))</f>
        <v/>
      </c>
      <c r="BL116" s="104"/>
      <c r="BM116" s="47"/>
      <c r="BN116" s="104"/>
      <c r="BO116" s="110" t="str">
        <f>IF(BP116="","",VLOOKUP(CONCATENATE(BO$3,BP116),m_selling_spec!$A:$H,2,FALSE))</f>
        <v/>
      </c>
      <c r="BP116" s="104"/>
      <c r="BQ116" s="47"/>
      <c r="BR116" s="104"/>
      <c r="BS116" s="47"/>
      <c r="BT116" s="104"/>
      <c r="BU116" s="47"/>
      <c r="BV116" s="104"/>
      <c r="BW116" s="47"/>
      <c r="BX116" s="104"/>
      <c r="BY116" s="47"/>
      <c r="BZ116" s="104"/>
      <c r="CA116" s="110" t="str">
        <f>IF(CB116="","",VLOOKUP(CONCATENATE(CA$3,CB116),m_selling_spec!$A:$H,2,FALSE))</f>
        <v>28.1</v>
      </c>
      <c r="CB116" s="104" t="s">
        <v>4029</v>
      </c>
      <c r="CC116" s="47"/>
      <c r="CD116" s="104"/>
      <c r="CE116" s="47"/>
      <c r="CF116" s="104"/>
      <c r="CG116" s="47"/>
      <c r="CH116" s="104"/>
      <c r="CI116" s="47"/>
      <c r="CJ116" s="104"/>
      <c r="CK116" s="110" t="str">
        <f>IF(CL116="","",VLOOKUP(CONCATENATE(CK$3,CL116),m_selling_spec!$A:$H,2,FALSE))</f>
        <v/>
      </c>
      <c r="CL116" s="104"/>
      <c r="CM116" s="47"/>
      <c r="CN116" s="104"/>
      <c r="CO116" s="47"/>
      <c r="CP116" s="104"/>
      <c r="CQ116" s="47"/>
      <c r="CR116" s="104"/>
      <c r="CS116" s="47"/>
      <c r="CT116" s="104"/>
      <c r="CU116" s="110" t="str">
        <f>IF(CV116="","",VLOOKUP(CONCATENATE(CU$3,CV116),m_selling_spec!$A:$H,2,FALSE))</f>
        <v>38.1</v>
      </c>
      <c r="CV116" s="104" t="s">
        <v>3778</v>
      </c>
      <c r="CW116" s="110" t="str">
        <f>IF(CX116="","",VLOOKUP(CONCATENATE(CW$3,CX116),m_selling_spec!$A:$H,2,FALSE))</f>
        <v/>
      </c>
      <c r="CX116" s="104"/>
      <c r="CY116" s="110" t="str">
        <f>IF(CZ116="","",VLOOKUP(CONCATENATE(CY$3,CZ116),m_selling_spec!$A:$H,2,FALSE))</f>
        <v/>
      </c>
      <c r="CZ116" s="104"/>
      <c r="DA116" s="110"/>
      <c r="DB116" s="104"/>
    </row>
    <row r="117" spans="1:106">
      <c r="A117" s="104" t="s">
        <v>3831</v>
      </c>
      <c r="B117" s="104"/>
      <c r="C117" s="104"/>
      <c r="D117" s="104">
        <v>10</v>
      </c>
      <c r="E117" s="110" t="str">
        <f>INDEX(product!B:B,MATCH(D117,product!A:A,0))</f>
        <v>ATIS</v>
      </c>
      <c r="F117" s="110" t="str">
        <f>INDEX(product!E:E,MATCH(D117,product!A:A,0))</f>
        <v>Window series</v>
      </c>
      <c r="G117" s="47"/>
      <c r="H117" s="104"/>
      <c r="I117" s="47"/>
      <c r="J117" s="104"/>
      <c r="K117" s="110" t="str">
        <f>IF(L117="","",VLOOKUP(CONCATENATE(K$3,L117),m_selling_spec!$A:$H,2,FALSE))</f>
        <v/>
      </c>
      <c r="L117" s="104"/>
      <c r="M117" s="110" t="str">
        <f>IF(N117="","",VLOOKUP(CONCATENATE(M$3,N117),m_selling_spec!$A:$H,2,FALSE))</f>
        <v/>
      </c>
      <c r="N117" s="104"/>
      <c r="O117" s="110" t="str">
        <f>IF(P117="","",VLOOKUP(CONCATENATE(O$3,P117),m_selling_spec!$A:$H,2,FALSE))</f>
        <v/>
      </c>
      <c r="P117" s="104"/>
      <c r="Q117" s="110" t="str">
        <f>IF(R117="","",VLOOKUP(CONCATENATE(Q$3,R117),m_selling_spec!$A:$H,2,FALSE))</f>
        <v/>
      </c>
      <c r="R117" s="104"/>
      <c r="S117" s="110"/>
      <c r="T117" s="104"/>
      <c r="U117" s="110"/>
      <c r="V117" s="104"/>
      <c r="W117" s="110"/>
      <c r="X117" s="104"/>
      <c r="Y117" s="110" t="str">
        <f>IF(Z117="","",VLOOKUP(CONCATENATE(Y$3,Z117),m_selling_spec!$A:$H,2,FALSE))</f>
        <v>1.5</v>
      </c>
      <c r="Z117" s="104" t="s">
        <v>70</v>
      </c>
      <c r="AA117" s="47"/>
      <c r="AB117" s="104"/>
      <c r="AC117" s="110" t="str">
        <f>IF(AD117="","",VLOOKUP(CONCATENATE(AC$3,AD117),m_selling_spec!$A:$H,2,FALSE))</f>
        <v/>
      </c>
      <c r="AD117" s="104"/>
      <c r="AE117" s="47"/>
      <c r="AF117" s="104"/>
      <c r="AG117" s="47"/>
      <c r="AH117" s="104"/>
      <c r="AI117" s="110" t="str">
        <f>IF(AJ117="","",VLOOKUP(CONCATENATE(AI$3,AJ117),m_selling_spec!$A:$H,2,FALSE))</f>
        <v/>
      </c>
      <c r="AJ117" s="104"/>
      <c r="AK117" s="110" t="str">
        <f>IF(AL117="","",VLOOKUP(CONCATENATE(AK$3,AL117),m_selling_spec!$A:$H,2,FALSE))</f>
        <v/>
      </c>
      <c r="AL117" s="104"/>
      <c r="AM117" s="47"/>
      <c r="AN117" s="104"/>
      <c r="AO117" s="47"/>
      <c r="AP117" s="104"/>
      <c r="AQ117" s="110" t="str">
        <f>IF(AR117="","",VLOOKUP(CONCATENATE(AQ$3,AR117),m_selling_spec!$A:$H,2,FALSE))</f>
        <v>10.2</v>
      </c>
      <c r="AR117" s="104" t="s">
        <v>74</v>
      </c>
      <c r="AS117" s="110" t="str">
        <f>IF(AT117="","",VLOOKUP(CONCATENATE(AS$3,AT117),m_selling_spec!$A:$H,2,FALSE))</f>
        <v/>
      </c>
      <c r="AT117" s="104"/>
      <c r="AU117" s="110" t="str">
        <f>IF(AV117="","",VLOOKUP(CONCATENATE(AU$3,AV117),m_selling_spec!$A:$H,2,FALSE))</f>
        <v>12.1</v>
      </c>
      <c r="AV117" s="104" t="s">
        <v>571</v>
      </c>
      <c r="AW117" s="47"/>
      <c r="AX117" s="104"/>
      <c r="AY117" s="110" t="str">
        <f>IF(AZ117="","",VLOOKUP(CONCATENATE(AY$3,AZ117),m_selling_spec!$A:$H,2,FALSE))</f>
        <v>14.2</v>
      </c>
      <c r="AZ117" s="104" t="s">
        <v>600</v>
      </c>
      <c r="BA117" s="47"/>
      <c r="BB117" s="104"/>
      <c r="BC117" s="47"/>
      <c r="BD117" s="104"/>
      <c r="BE117" s="47"/>
      <c r="BF117" s="104"/>
      <c r="BG117" s="110" t="str">
        <f>IF(BH117="","",VLOOKUP(CONCATENATE(BG$3,BH117),m_selling_spec!$A:$H,2,FALSE))</f>
        <v/>
      </c>
      <c r="BH117" s="104"/>
      <c r="BI117" s="47"/>
      <c r="BJ117" s="104"/>
      <c r="BK117" s="110" t="str">
        <f>IF(BL117="","",VLOOKUP(CONCATENATE(BK$3,BL117),m_selling_spec!$A:$H,2,FALSE))</f>
        <v/>
      </c>
      <c r="BL117" s="104"/>
      <c r="BM117" s="47"/>
      <c r="BN117" s="104"/>
      <c r="BO117" s="110" t="str">
        <f>IF(BP117="","",VLOOKUP(CONCATENATE(BO$3,BP117),m_selling_spec!$A:$H,2,FALSE))</f>
        <v/>
      </c>
      <c r="BP117" s="104"/>
      <c r="BQ117" s="47"/>
      <c r="BR117" s="104"/>
      <c r="BS117" s="47"/>
      <c r="BT117" s="104"/>
      <c r="BU117" s="47"/>
      <c r="BV117" s="104"/>
      <c r="BW117" s="47"/>
      <c r="BX117" s="104"/>
      <c r="BY117" s="47"/>
      <c r="BZ117" s="104"/>
      <c r="CA117" s="110" t="str">
        <f>IF(CB117="","",VLOOKUP(CONCATENATE(CA$3,CB117),m_selling_spec!$A:$H,2,FALSE))</f>
        <v/>
      </c>
      <c r="CB117" s="104"/>
      <c r="CC117" s="47"/>
      <c r="CD117" s="104"/>
      <c r="CE117" s="47"/>
      <c r="CF117" s="104"/>
      <c r="CG117" s="47"/>
      <c r="CH117" s="104"/>
      <c r="CI117" s="47"/>
      <c r="CJ117" s="104"/>
      <c r="CK117" s="110" t="str">
        <f>IF(CL117="","",VLOOKUP(CONCATENATE(CK$3,CL117),m_selling_spec!$A:$H,2,FALSE))</f>
        <v/>
      </c>
      <c r="CL117" s="104"/>
      <c r="CM117" s="47"/>
      <c r="CN117" s="104"/>
      <c r="CO117" s="47"/>
      <c r="CP117" s="104"/>
      <c r="CQ117" s="47"/>
      <c r="CR117" s="104"/>
      <c r="CS117" s="47"/>
      <c r="CT117" s="104"/>
      <c r="CU117" s="110" t="str">
        <f>IF(CV117="","",VLOOKUP(CONCATENATE(CU$3,CV117),m_selling_spec!$A:$H,2,FALSE))</f>
        <v/>
      </c>
      <c r="CV117" s="104"/>
      <c r="CW117" s="110" t="str">
        <f>IF(CX117="","",VLOOKUP(CONCATENATE(CW$3,CX117),m_selling_spec!$A:$H,2,FALSE))</f>
        <v/>
      </c>
      <c r="CX117" s="104"/>
      <c r="CY117" s="110" t="str">
        <f>IF(CZ117="","",VLOOKUP(CONCATENATE(CY$3,CZ117),m_selling_spec!$A:$H,2,FALSE))</f>
        <v/>
      </c>
      <c r="CZ117" s="104"/>
      <c r="DA117" s="110"/>
      <c r="DB117" s="104"/>
    </row>
    <row r="118" spans="1:106">
      <c r="A118" s="104" t="s">
        <v>3832</v>
      </c>
      <c r="B118" s="104"/>
      <c r="C118" s="104"/>
      <c r="D118" s="104">
        <v>10</v>
      </c>
      <c r="E118" s="110" t="str">
        <f>INDEX(product!B:B,MATCH(D118,product!A:A,0))</f>
        <v>ATIS</v>
      </c>
      <c r="F118" s="110" t="str">
        <f>INDEX(product!E:E,MATCH(D118,product!A:A,0))</f>
        <v>Window series</v>
      </c>
      <c r="G118" s="47"/>
      <c r="H118" s="104"/>
      <c r="I118" s="47"/>
      <c r="J118" s="104"/>
      <c r="K118" s="110" t="str">
        <f>IF(L118="","",VLOOKUP(CONCATENATE(K$3,L118),m_selling_spec!$A:$H,2,FALSE))</f>
        <v/>
      </c>
      <c r="L118" s="104"/>
      <c r="M118" s="110" t="str">
        <f>IF(N118="","",VLOOKUP(CONCATENATE(M$3,N118),m_selling_spec!$A:$H,2,FALSE))</f>
        <v/>
      </c>
      <c r="N118" s="104"/>
      <c r="O118" s="110" t="str">
        <f>IF(P118="","",VLOOKUP(CONCATENATE(O$3,P118),m_selling_spec!$A:$H,2,FALSE))</f>
        <v/>
      </c>
      <c r="P118" s="104"/>
      <c r="Q118" s="110" t="str">
        <f>IF(R118="","",VLOOKUP(CONCATENATE(Q$3,R118),m_selling_spec!$A:$H,2,FALSE))</f>
        <v/>
      </c>
      <c r="R118" s="104"/>
      <c r="S118" s="110"/>
      <c r="T118" s="104"/>
      <c r="U118" s="110"/>
      <c r="V118" s="104"/>
      <c r="W118" s="110"/>
      <c r="X118" s="104"/>
      <c r="Y118" s="110" t="str">
        <f>IF(Z118="","",VLOOKUP(CONCATENATE(Y$3,Z118),m_selling_spec!$A:$H,2,FALSE))</f>
        <v>1.5</v>
      </c>
      <c r="Z118" s="104" t="s">
        <v>70</v>
      </c>
      <c r="AA118" s="47"/>
      <c r="AB118" s="104"/>
      <c r="AC118" s="110" t="str">
        <f>IF(AD118="","",VLOOKUP(CONCATENATE(AC$3,AD118),m_selling_spec!$A:$H,2,FALSE))</f>
        <v/>
      </c>
      <c r="AD118" s="104"/>
      <c r="AE118" s="47"/>
      <c r="AF118" s="104"/>
      <c r="AG118" s="47"/>
      <c r="AH118" s="104"/>
      <c r="AI118" s="110" t="str">
        <f>IF(AJ118="","",VLOOKUP(CONCATENATE(AI$3,AJ118),m_selling_spec!$A:$H,2,FALSE))</f>
        <v/>
      </c>
      <c r="AJ118" s="104"/>
      <c r="AK118" s="110" t="str">
        <f>IF(AL118="","",VLOOKUP(CONCATENATE(AK$3,AL118),m_selling_spec!$A:$H,2,FALSE))</f>
        <v/>
      </c>
      <c r="AL118" s="104"/>
      <c r="AM118" s="47"/>
      <c r="AN118" s="104"/>
      <c r="AO118" s="47"/>
      <c r="AP118" s="104"/>
      <c r="AQ118" s="110" t="str">
        <f>IF(AR118="","",VLOOKUP(CONCATENATE(AQ$3,AR118),m_selling_spec!$A:$H,2,FALSE))</f>
        <v>10.2</v>
      </c>
      <c r="AR118" s="104" t="s">
        <v>74</v>
      </c>
      <c r="AS118" s="110" t="str">
        <f>IF(AT118="","",VLOOKUP(CONCATENATE(AS$3,AT118),m_selling_spec!$A:$H,2,FALSE))</f>
        <v/>
      </c>
      <c r="AT118" s="104"/>
      <c r="AU118" s="110" t="str">
        <f>IF(AV118="","",VLOOKUP(CONCATENATE(AU$3,AV118),m_selling_spec!$A:$H,2,FALSE))</f>
        <v>12.1</v>
      </c>
      <c r="AV118" s="104" t="s">
        <v>571</v>
      </c>
      <c r="AW118" s="47"/>
      <c r="AX118" s="104"/>
      <c r="AY118" s="110" t="str">
        <f>IF(AZ118="","",VLOOKUP(CONCATENATE(AY$3,AZ118),m_selling_spec!$A:$H,2,FALSE))</f>
        <v>14.1</v>
      </c>
      <c r="AZ118" s="104" t="s">
        <v>599</v>
      </c>
      <c r="BA118" s="47"/>
      <c r="BB118" s="104"/>
      <c r="BC118" s="47"/>
      <c r="BD118" s="104"/>
      <c r="BE118" s="47"/>
      <c r="BF118" s="104"/>
      <c r="BG118" s="110" t="str">
        <f>IF(BH118="","",VLOOKUP(CONCATENATE(BG$3,BH118),m_selling_spec!$A:$H,2,FALSE))</f>
        <v/>
      </c>
      <c r="BH118" s="104"/>
      <c r="BI118" s="47"/>
      <c r="BJ118" s="104"/>
      <c r="BK118" s="110" t="str">
        <f>IF(BL118="","",VLOOKUP(CONCATENATE(BK$3,BL118),m_selling_spec!$A:$H,2,FALSE))</f>
        <v/>
      </c>
      <c r="BL118" s="104"/>
      <c r="BM118" s="47"/>
      <c r="BN118" s="104"/>
      <c r="BO118" s="110" t="str">
        <f>IF(BP118="","",VLOOKUP(CONCATENATE(BO$3,BP118),m_selling_spec!$A:$H,2,FALSE))</f>
        <v/>
      </c>
      <c r="BP118" s="104"/>
      <c r="BQ118" s="47"/>
      <c r="BR118" s="104"/>
      <c r="BS118" s="47"/>
      <c r="BT118" s="104"/>
      <c r="BU118" s="47"/>
      <c r="BV118" s="104"/>
      <c r="BW118" s="47"/>
      <c r="BX118" s="104"/>
      <c r="BY118" s="47"/>
      <c r="BZ118" s="104"/>
      <c r="CA118" s="110" t="str">
        <f>IF(CB118="","",VLOOKUP(CONCATENATE(CA$3,CB118),m_selling_spec!$A:$H,2,FALSE))</f>
        <v/>
      </c>
      <c r="CB118" s="104"/>
      <c r="CC118" s="47"/>
      <c r="CD118" s="104"/>
      <c r="CE118" s="47"/>
      <c r="CF118" s="104"/>
      <c r="CG118" s="47"/>
      <c r="CH118" s="104"/>
      <c r="CI118" s="47"/>
      <c r="CJ118" s="104"/>
      <c r="CK118" s="110" t="str">
        <f>IF(CL118="","",VLOOKUP(CONCATENATE(CK$3,CL118),m_selling_spec!$A:$H,2,FALSE))</f>
        <v/>
      </c>
      <c r="CL118" s="104"/>
      <c r="CM118" s="47"/>
      <c r="CN118" s="104"/>
      <c r="CO118" s="47"/>
      <c r="CP118" s="104"/>
      <c r="CQ118" s="47"/>
      <c r="CR118" s="104"/>
      <c r="CS118" s="47"/>
      <c r="CT118" s="104"/>
      <c r="CU118" s="110" t="str">
        <f>IF(CV118="","",VLOOKUP(CONCATENATE(CU$3,CV118),m_selling_spec!$A:$H,2,FALSE))</f>
        <v/>
      </c>
      <c r="CV118" s="104"/>
      <c r="CW118" s="110" t="str">
        <f>IF(CX118="","",VLOOKUP(CONCATENATE(CW$3,CX118),m_selling_spec!$A:$H,2,FALSE))</f>
        <v/>
      </c>
      <c r="CX118" s="104"/>
      <c r="CY118" s="110" t="str">
        <f>IF(CZ118="","",VLOOKUP(CONCATENATE(CY$3,CZ118),m_selling_spec!$A:$H,2,FALSE))</f>
        <v/>
      </c>
      <c r="CZ118" s="104"/>
      <c r="DA118" s="110"/>
      <c r="DB118" s="104"/>
    </row>
    <row r="119" spans="1:106">
      <c r="A119" s="104" t="s">
        <v>3833</v>
      </c>
      <c r="B119" s="104"/>
      <c r="C119" s="104"/>
      <c r="D119" s="104">
        <v>10</v>
      </c>
      <c r="E119" s="110" t="str">
        <f>INDEX(product!B:B,MATCH(D119,product!A:A,0))</f>
        <v>ATIS</v>
      </c>
      <c r="F119" s="110" t="str">
        <f>INDEX(product!E:E,MATCH(D119,product!A:A,0))</f>
        <v>Window series</v>
      </c>
      <c r="G119" s="47"/>
      <c r="H119" s="104"/>
      <c r="I119" s="47"/>
      <c r="J119" s="104"/>
      <c r="K119" s="110" t="str">
        <f>IF(L119="","",VLOOKUP(CONCATENATE(K$3,L119),m_selling_spec!$A:$H,2,FALSE))</f>
        <v/>
      </c>
      <c r="L119" s="104"/>
      <c r="M119" s="110" t="str">
        <f>IF(N119="","",VLOOKUP(CONCATENATE(M$3,N119),m_selling_spec!$A:$H,2,FALSE))</f>
        <v/>
      </c>
      <c r="N119" s="104"/>
      <c r="O119" s="110" t="str">
        <f>IF(P119="","",VLOOKUP(CONCATENATE(O$3,P119),m_selling_spec!$A:$H,2,FALSE))</f>
        <v/>
      </c>
      <c r="P119" s="104"/>
      <c r="Q119" s="110" t="str">
        <f>IF(R119="","",VLOOKUP(CONCATENATE(Q$3,R119),m_selling_spec!$A:$H,2,FALSE))</f>
        <v/>
      </c>
      <c r="R119" s="104"/>
      <c r="S119" s="110"/>
      <c r="T119" s="104"/>
      <c r="U119" s="110"/>
      <c r="V119" s="104"/>
      <c r="W119" s="110"/>
      <c r="X119" s="104"/>
      <c r="Y119" s="110" t="str">
        <f>IF(Z119="","",VLOOKUP(CONCATENATE(Y$3,Z119),m_selling_spec!$A:$H,2,FALSE))</f>
        <v>1.5</v>
      </c>
      <c r="Z119" s="104" t="s">
        <v>70</v>
      </c>
      <c r="AA119" s="47"/>
      <c r="AB119" s="104"/>
      <c r="AC119" s="110" t="str">
        <f>IF(AD119="","",VLOOKUP(CONCATENATE(AC$3,AD119),m_selling_spec!$A:$H,2,FALSE))</f>
        <v/>
      </c>
      <c r="AD119" s="104"/>
      <c r="AE119" s="47"/>
      <c r="AF119" s="104"/>
      <c r="AG119" s="47"/>
      <c r="AH119" s="104"/>
      <c r="AI119" s="110" t="str">
        <f>IF(AJ119="","",VLOOKUP(CONCATENATE(AI$3,AJ119),m_selling_spec!$A:$H,2,FALSE))</f>
        <v/>
      </c>
      <c r="AJ119" s="104"/>
      <c r="AK119" s="110" t="str">
        <f>IF(AL119="","",VLOOKUP(CONCATENATE(AK$3,AL119),m_selling_spec!$A:$H,2,FALSE))</f>
        <v/>
      </c>
      <c r="AL119" s="104"/>
      <c r="AM119" s="47"/>
      <c r="AN119" s="104"/>
      <c r="AO119" s="47"/>
      <c r="AP119" s="104"/>
      <c r="AQ119" s="110" t="str">
        <f>IF(AR119="","",VLOOKUP(CONCATENATE(AQ$3,AR119),m_selling_spec!$A:$H,2,FALSE))</f>
        <v>10.3</v>
      </c>
      <c r="AR119" s="104" t="s">
        <v>75</v>
      </c>
      <c r="AS119" s="110" t="str">
        <f>IF(AT119="","",VLOOKUP(CONCATENATE(AS$3,AT119),m_selling_spec!$A:$H,2,FALSE))</f>
        <v/>
      </c>
      <c r="AT119" s="104"/>
      <c r="AU119" s="110" t="str">
        <f>IF(AV119="","",VLOOKUP(CONCATENATE(AU$3,AV119),m_selling_spec!$A:$H,2,FALSE))</f>
        <v>12.1</v>
      </c>
      <c r="AV119" s="104" t="s">
        <v>571</v>
      </c>
      <c r="AW119" s="47"/>
      <c r="AX119" s="104"/>
      <c r="AY119" s="110" t="str">
        <f>IF(AZ119="","",VLOOKUP(CONCATENATE(AY$3,AZ119),m_selling_spec!$A:$H,2,FALSE))</f>
        <v>14.2</v>
      </c>
      <c r="AZ119" s="104" t="s">
        <v>600</v>
      </c>
      <c r="BA119" s="47"/>
      <c r="BB119" s="104"/>
      <c r="BC119" s="47"/>
      <c r="BD119" s="104"/>
      <c r="BE119" s="47"/>
      <c r="BF119" s="104"/>
      <c r="BG119" s="110" t="str">
        <f>IF(BH119="","",VLOOKUP(CONCATENATE(BG$3,BH119),m_selling_spec!$A:$H,2,FALSE))</f>
        <v/>
      </c>
      <c r="BH119" s="104"/>
      <c r="BI119" s="47"/>
      <c r="BJ119" s="104"/>
      <c r="BK119" s="110" t="str">
        <f>IF(BL119="","",VLOOKUP(CONCATENATE(BK$3,BL119),m_selling_spec!$A:$H,2,FALSE))</f>
        <v/>
      </c>
      <c r="BL119" s="104"/>
      <c r="BM119" s="47"/>
      <c r="BN119" s="104"/>
      <c r="BO119" s="110" t="str">
        <f>IF(BP119="","",VLOOKUP(CONCATENATE(BO$3,BP119),m_selling_spec!$A:$H,2,FALSE))</f>
        <v/>
      </c>
      <c r="BP119" s="104"/>
      <c r="BQ119" s="47"/>
      <c r="BR119" s="104"/>
      <c r="BS119" s="47"/>
      <c r="BT119" s="104"/>
      <c r="BU119" s="47"/>
      <c r="BV119" s="104"/>
      <c r="BW119" s="47"/>
      <c r="BX119" s="104"/>
      <c r="BY119" s="47"/>
      <c r="BZ119" s="104"/>
      <c r="CA119" s="110" t="str">
        <f>IF(CB119="","",VLOOKUP(CONCATENATE(CA$3,CB119),m_selling_spec!$A:$H,2,FALSE))</f>
        <v/>
      </c>
      <c r="CB119" s="104"/>
      <c r="CC119" s="47"/>
      <c r="CD119" s="104"/>
      <c r="CE119" s="47"/>
      <c r="CF119" s="104"/>
      <c r="CG119" s="47"/>
      <c r="CH119" s="104"/>
      <c r="CI119" s="47"/>
      <c r="CJ119" s="104"/>
      <c r="CK119" s="110" t="str">
        <f>IF(CL119="","",VLOOKUP(CONCATENATE(CK$3,CL119),m_selling_spec!$A:$H,2,FALSE))</f>
        <v/>
      </c>
      <c r="CL119" s="104"/>
      <c r="CM119" s="47"/>
      <c r="CN119" s="104"/>
      <c r="CO119" s="47"/>
      <c r="CP119" s="104"/>
      <c r="CQ119" s="47"/>
      <c r="CR119" s="104"/>
      <c r="CS119" s="47"/>
      <c r="CT119" s="104"/>
      <c r="CU119" s="110" t="str">
        <f>IF(CV119="","",VLOOKUP(CONCATENATE(CU$3,CV119),m_selling_spec!$A:$H,2,FALSE))</f>
        <v/>
      </c>
      <c r="CV119" s="104"/>
      <c r="CW119" s="110" t="str">
        <f>IF(CX119="","",VLOOKUP(CONCATENATE(CW$3,CX119),m_selling_spec!$A:$H,2,FALSE))</f>
        <v/>
      </c>
      <c r="CX119" s="104"/>
      <c r="CY119" s="110" t="str">
        <f>IF(CZ119="","",VLOOKUP(CONCATENATE(CY$3,CZ119),m_selling_spec!$A:$H,2,FALSE))</f>
        <v/>
      </c>
      <c r="CZ119" s="104"/>
      <c r="DA119" s="110"/>
      <c r="DB119" s="104"/>
    </row>
    <row r="120" spans="1:106">
      <c r="A120" s="261" t="s">
        <v>3834</v>
      </c>
      <c r="B120" s="104"/>
      <c r="C120" s="104"/>
      <c r="D120" s="104">
        <v>10</v>
      </c>
      <c r="E120" s="110" t="str">
        <f>INDEX(product!B:B,MATCH(D120,product!A:A,0))</f>
        <v>ATIS</v>
      </c>
      <c r="F120" s="110" t="str">
        <f>INDEX(product!E:E,MATCH(D120,product!A:A,0))</f>
        <v>Window series</v>
      </c>
      <c r="G120" s="47"/>
      <c r="H120" s="104"/>
      <c r="I120" s="47"/>
      <c r="J120" s="104"/>
      <c r="K120" s="110" t="str">
        <f>IF(L120="","",VLOOKUP(CONCATENATE(K$3,L120),m_selling_spec!$A:$H,2,FALSE))</f>
        <v/>
      </c>
      <c r="L120" s="104"/>
      <c r="M120" s="110" t="str">
        <f>IF(N120="","",VLOOKUP(CONCATENATE(M$3,N120),m_selling_spec!$A:$H,2,FALSE))</f>
        <v/>
      </c>
      <c r="N120" s="104"/>
      <c r="O120" s="110" t="str">
        <f>IF(P120="","",VLOOKUP(CONCATENATE(O$3,P120),m_selling_spec!$A:$H,2,FALSE))</f>
        <v/>
      </c>
      <c r="P120" s="104"/>
      <c r="Q120" s="110" t="str">
        <f>IF(R120="","",VLOOKUP(CONCATENATE(Q$3,R120),m_selling_spec!$A:$H,2,FALSE))</f>
        <v/>
      </c>
      <c r="R120" s="104"/>
      <c r="S120" s="110"/>
      <c r="T120" s="104"/>
      <c r="U120" s="110"/>
      <c r="V120" s="104"/>
      <c r="W120" s="110"/>
      <c r="X120" s="104"/>
      <c r="Y120" s="110" t="str">
        <f>IF(Z120="","",VLOOKUP(CONCATENATE(Y$3,Z120),m_selling_spec!$A:$H,2,FALSE))</f>
        <v>1.5</v>
      </c>
      <c r="Z120" s="104" t="s">
        <v>70</v>
      </c>
      <c r="AA120" s="47"/>
      <c r="AB120" s="104"/>
      <c r="AC120" s="110" t="str">
        <f>IF(AD120="","",VLOOKUP(CONCATENATE(AC$3,AD120),m_selling_spec!$A:$H,2,FALSE))</f>
        <v/>
      </c>
      <c r="AD120" s="104"/>
      <c r="AE120" s="47"/>
      <c r="AF120" s="104"/>
      <c r="AG120" s="47"/>
      <c r="AH120" s="104"/>
      <c r="AI120" s="110" t="str">
        <f>IF(AJ120="","",VLOOKUP(CONCATENATE(AI$3,AJ120),m_selling_spec!$A:$H,2,FALSE))</f>
        <v/>
      </c>
      <c r="AJ120" s="104"/>
      <c r="AK120" s="110" t="str">
        <f>IF(AL120="","",VLOOKUP(CONCATENATE(AK$3,AL120),m_selling_spec!$A:$H,2,FALSE))</f>
        <v/>
      </c>
      <c r="AL120" s="104"/>
      <c r="AM120" s="47"/>
      <c r="AN120" s="104"/>
      <c r="AO120" s="47"/>
      <c r="AP120" s="104"/>
      <c r="AQ120" s="110" t="str">
        <f>IF(AR120="","",VLOOKUP(CONCATENATE(AQ$3,AR120),m_selling_spec!$A:$H,2,FALSE))</f>
        <v>10.3</v>
      </c>
      <c r="AR120" s="104" t="s">
        <v>75</v>
      </c>
      <c r="AS120" s="110" t="str">
        <f>IF(AT120="","",VLOOKUP(CONCATENATE(AS$3,AT120),m_selling_spec!$A:$H,2,FALSE))</f>
        <v/>
      </c>
      <c r="AT120" s="104"/>
      <c r="AU120" s="110" t="str">
        <f>IF(AV120="","",VLOOKUP(CONCATENATE(AU$3,AV120),m_selling_spec!$A:$H,2,FALSE))</f>
        <v>12.1</v>
      </c>
      <c r="AV120" s="104" t="s">
        <v>571</v>
      </c>
      <c r="AW120" s="47"/>
      <c r="AX120" s="104"/>
      <c r="AY120" s="110" t="str">
        <f>IF(AZ120="","",VLOOKUP(CONCATENATE(AY$3,AZ120),m_selling_spec!$A:$H,2,FALSE))</f>
        <v>14.1</v>
      </c>
      <c r="AZ120" s="104" t="s">
        <v>599</v>
      </c>
      <c r="BA120" s="47"/>
      <c r="BB120" s="104"/>
      <c r="BC120" s="47"/>
      <c r="BD120" s="104"/>
      <c r="BE120" s="47"/>
      <c r="BF120" s="104"/>
      <c r="BG120" s="110" t="str">
        <f>IF(BH120="","",VLOOKUP(CONCATENATE(BG$3,BH120),m_selling_spec!$A:$H,2,FALSE))</f>
        <v/>
      </c>
      <c r="BH120" s="104"/>
      <c r="BI120" s="47"/>
      <c r="BJ120" s="104"/>
      <c r="BK120" s="110" t="str">
        <f>IF(BL120="","",VLOOKUP(CONCATENATE(BK$3,BL120),m_selling_spec!$A:$H,2,FALSE))</f>
        <v/>
      </c>
      <c r="BL120" s="104"/>
      <c r="BM120" s="47"/>
      <c r="BN120" s="104"/>
      <c r="BO120" s="110" t="str">
        <f>IF(BP120="","",VLOOKUP(CONCATENATE(BO$3,BP120),m_selling_spec!$A:$H,2,FALSE))</f>
        <v/>
      </c>
      <c r="BP120" s="104"/>
      <c r="BQ120" s="47"/>
      <c r="BR120" s="104"/>
      <c r="BS120" s="47"/>
      <c r="BT120" s="104"/>
      <c r="BU120" s="47"/>
      <c r="BV120" s="104"/>
      <c r="BW120" s="47"/>
      <c r="BX120" s="104"/>
      <c r="BY120" s="47"/>
      <c r="BZ120" s="104"/>
      <c r="CA120" s="110" t="str">
        <f>IF(CB120="","",VLOOKUP(CONCATENATE(CA$3,CB120),m_selling_spec!$A:$H,2,FALSE))</f>
        <v/>
      </c>
      <c r="CB120" s="104"/>
      <c r="CC120" s="47"/>
      <c r="CD120" s="104"/>
      <c r="CE120" s="47"/>
      <c r="CF120" s="104"/>
      <c r="CG120" s="47"/>
      <c r="CH120" s="104"/>
      <c r="CI120" s="47"/>
      <c r="CJ120" s="104"/>
      <c r="CK120" s="110" t="str">
        <f>IF(CL120="","",VLOOKUP(CONCATENATE(CK$3,CL120),m_selling_spec!$A:$H,2,FALSE))</f>
        <v/>
      </c>
      <c r="CL120" s="104"/>
      <c r="CM120" s="47"/>
      <c r="CN120" s="104"/>
      <c r="CO120" s="47"/>
      <c r="CP120" s="104"/>
      <c r="CQ120" s="47"/>
      <c r="CR120" s="104"/>
      <c r="CS120" s="47"/>
      <c r="CT120" s="104"/>
      <c r="CU120" s="110" t="str">
        <f>IF(CV120="","",VLOOKUP(CONCATENATE(CU$3,CV120),m_selling_spec!$A:$H,2,FALSE))</f>
        <v/>
      </c>
      <c r="CV120" s="104"/>
      <c r="CW120" s="110" t="str">
        <f>IF(CX120="","",VLOOKUP(CONCATENATE(CW$3,CX120),m_selling_spec!$A:$H,2,FALSE))</f>
        <v/>
      </c>
      <c r="CX120" s="104"/>
      <c r="CY120" s="110" t="str">
        <f>IF(CZ120="","",VLOOKUP(CONCATENATE(CY$3,CZ120),m_selling_spec!$A:$H,2,FALSE))</f>
        <v/>
      </c>
      <c r="CZ120" s="104"/>
      <c r="DA120" s="110"/>
      <c r="DB120" s="104"/>
    </row>
  </sheetData>
  <autoFilter ref="A3:CZ120"/>
  <phoneticPr fontId="13"/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B841"/>
  <sheetViews>
    <sheetView zoomScale="81" zoomScaleNormal="81" workbookViewId="0">
      <pane ySplit="3" topLeftCell="A704" activePane="bottomLeft" state="frozen"/>
      <selection activeCell="K1" sqref="K1"/>
      <selection pane="bottomLeft" activeCell="F724" sqref="A1:DB841"/>
    </sheetView>
  </sheetViews>
  <sheetFormatPr defaultRowHeight="18.75"/>
  <cols>
    <col min="1" max="1" width="18.75" bestFit="1" customWidth="1"/>
    <col min="5" max="5" width="21.75" bestFit="1" customWidth="1"/>
    <col min="6" max="6" width="21.875" bestFit="1" customWidth="1"/>
    <col min="8" max="8" width="18" bestFit="1" customWidth="1"/>
    <col min="12" max="12" width="15.125" bestFit="1" customWidth="1"/>
    <col min="26" max="26" width="27.25" bestFit="1" customWidth="1"/>
  </cols>
  <sheetData>
    <row r="1" spans="1:106">
      <c r="A1" s="47" t="s">
        <v>130</v>
      </c>
      <c r="D1" s="77" t="s">
        <v>977</v>
      </c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H1" s="77"/>
      <c r="CJ1" s="77"/>
      <c r="CL1" s="77"/>
      <c r="CN1" s="77"/>
      <c r="CP1" s="77"/>
      <c r="CR1" s="77"/>
      <c r="CT1" s="77"/>
      <c r="CV1" s="77"/>
      <c r="CX1" s="77"/>
      <c r="CZ1" s="77"/>
      <c r="DB1" s="77"/>
    </row>
    <row r="2" spans="1:106" ht="93.75">
      <c r="A2" s="38"/>
      <c r="B2" s="38"/>
      <c r="C2" s="38"/>
      <c r="D2" s="77"/>
      <c r="E2" s="77"/>
      <c r="F2" s="77"/>
      <c r="G2" s="77"/>
      <c r="H2" s="77" t="s">
        <v>133</v>
      </c>
      <c r="I2" s="77"/>
      <c r="J2" s="77" t="s">
        <v>132</v>
      </c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 t="s">
        <v>738</v>
      </c>
      <c r="AC2" s="77"/>
      <c r="AD2" s="77" t="s">
        <v>515</v>
      </c>
      <c r="AE2" s="77"/>
      <c r="AF2" s="77" t="s">
        <v>516</v>
      </c>
      <c r="AG2" s="77"/>
      <c r="AH2" s="77" t="s">
        <v>517</v>
      </c>
      <c r="AI2" s="77"/>
      <c r="AJ2" s="77" t="s">
        <v>518</v>
      </c>
      <c r="AK2" s="77"/>
      <c r="AL2" s="77" t="s">
        <v>3925</v>
      </c>
      <c r="AM2" s="77"/>
      <c r="AN2" s="77" t="s">
        <v>520</v>
      </c>
      <c r="AO2" s="77"/>
      <c r="AP2" s="77" t="s">
        <v>521</v>
      </c>
      <c r="AQ2" s="77"/>
      <c r="AR2" s="77" t="s">
        <v>522</v>
      </c>
      <c r="AS2" s="77"/>
      <c r="AT2" s="77" t="s">
        <v>523</v>
      </c>
      <c r="AU2" s="77"/>
      <c r="AV2" s="77" t="s">
        <v>524</v>
      </c>
      <c r="AW2" s="77"/>
      <c r="AX2" s="105" t="s">
        <v>2702</v>
      </c>
      <c r="AY2" s="77"/>
      <c r="AZ2" s="105" t="s">
        <v>675</v>
      </c>
      <c r="BA2" s="77"/>
      <c r="BB2" s="77" t="s">
        <v>525</v>
      </c>
      <c r="BC2" s="77"/>
      <c r="BD2" s="77" t="s">
        <v>526</v>
      </c>
      <c r="BE2" s="77"/>
      <c r="BF2" s="77" t="s">
        <v>527</v>
      </c>
      <c r="BG2" s="77"/>
      <c r="BH2" s="77" t="s">
        <v>1195</v>
      </c>
      <c r="BI2" s="77"/>
      <c r="BJ2" s="77" t="s">
        <v>529</v>
      </c>
      <c r="BK2" s="77"/>
      <c r="BL2" s="77" t="s">
        <v>763</v>
      </c>
      <c r="BM2" s="77"/>
      <c r="BN2" s="77" t="s">
        <v>764</v>
      </c>
      <c r="BO2" s="77"/>
      <c r="BP2" s="105" t="s">
        <v>765</v>
      </c>
      <c r="BQ2" s="77"/>
      <c r="BR2" s="105" t="s">
        <v>766</v>
      </c>
      <c r="BS2" s="77"/>
      <c r="BT2" s="77" t="s">
        <v>767</v>
      </c>
      <c r="BU2" s="77"/>
      <c r="BV2" s="105" t="s">
        <v>768</v>
      </c>
      <c r="BW2" s="77"/>
      <c r="BX2" s="105" t="s">
        <v>769</v>
      </c>
      <c r="BY2" s="77"/>
      <c r="BZ2" s="105" t="s">
        <v>972</v>
      </c>
      <c r="CA2" s="77"/>
      <c r="CB2" s="105" t="s">
        <v>934</v>
      </c>
      <c r="CC2" s="77"/>
      <c r="CD2" s="105" t="s">
        <v>2765</v>
      </c>
      <c r="CE2" s="77"/>
      <c r="CF2" s="77" t="s">
        <v>2786</v>
      </c>
      <c r="CH2" s="77"/>
      <c r="CJ2" s="77" t="s">
        <v>3435</v>
      </c>
      <c r="CL2" s="77" t="s">
        <v>3436</v>
      </c>
      <c r="CN2" s="77" t="s">
        <v>3437</v>
      </c>
      <c r="CP2" s="77"/>
      <c r="CR2" s="77"/>
      <c r="CT2" s="77"/>
      <c r="CV2" s="77"/>
      <c r="CX2" s="77"/>
      <c r="CZ2" s="77"/>
      <c r="DB2" s="77"/>
    </row>
    <row r="3" spans="1:106">
      <c r="A3" s="106" t="s">
        <v>17</v>
      </c>
      <c r="B3" s="48" t="s">
        <v>970</v>
      </c>
      <c r="C3" s="48" t="s">
        <v>971</v>
      </c>
      <c r="D3" s="106" t="s">
        <v>41</v>
      </c>
      <c r="E3" s="107" t="s">
        <v>126</v>
      </c>
      <c r="F3" s="107" t="s">
        <v>719</v>
      </c>
      <c r="G3" s="106" t="s">
        <v>979</v>
      </c>
      <c r="H3" s="107" t="s">
        <v>980</v>
      </c>
      <c r="I3" s="106" t="s">
        <v>981</v>
      </c>
      <c r="J3" s="107" t="s">
        <v>982</v>
      </c>
      <c r="K3" s="106" t="s">
        <v>3864</v>
      </c>
      <c r="L3" s="107" t="s">
        <v>3865</v>
      </c>
      <c r="M3" s="106" t="s">
        <v>3866</v>
      </c>
      <c r="N3" s="107" t="s">
        <v>3867</v>
      </c>
      <c r="O3" s="106" t="s">
        <v>3868</v>
      </c>
      <c r="P3" s="107" t="s">
        <v>3869</v>
      </c>
      <c r="Q3" s="106" t="s">
        <v>3870</v>
      </c>
      <c r="R3" s="107" t="s">
        <v>3871</v>
      </c>
      <c r="S3" s="106" t="s">
        <v>4036</v>
      </c>
      <c r="T3" s="107" t="s">
        <v>4037</v>
      </c>
      <c r="U3" s="106" t="s">
        <v>4038</v>
      </c>
      <c r="V3" s="107" t="s">
        <v>4039</v>
      </c>
      <c r="W3" s="106" t="s">
        <v>4046</v>
      </c>
      <c r="X3" s="107" t="s">
        <v>4047</v>
      </c>
      <c r="Y3" s="106" t="s">
        <v>90</v>
      </c>
      <c r="Z3" s="107" t="s">
        <v>1200</v>
      </c>
      <c r="AA3" s="106" t="s">
        <v>87</v>
      </c>
      <c r="AB3" s="107" t="s">
        <v>107</v>
      </c>
      <c r="AC3" s="106" t="s">
        <v>85</v>
      </c>
      <c r="AD3" s="107" t="s">
        <v>1201</v>
      </c>
      <c r="AE3" s="106" t="s">
        <v>83</v>
      </c>
      <c r="AF3" s="107" t="s">
        <v>109</v>
      </c>
      <c r="AG3" s="106" t="s">
        <v>81</v>
      </c>
      <c r="AH3" s="107" t="s">
        <v>110</v>
      </c>
      <c r="AI3" s="106" t="s">
        <v>79</v>
      </c>
      <c r="AJ3" s="107" t="s">
        <v>111</v>
      </c>
      <c r="AK3" s="106" t="s">
        <v>91</v>
      </c>
      <c r="AL3" s="107" t="s">
        <v>3926</v>
      </c>
      <c r="AM3" s="106" t="s">
        <v>92</v>
      </c>
      <c r="AN3" s="107" t="s">
        <v>113</v>
      </c>
      <c r="AO3" s="106" t="s">
        <v>93</v>
      </c>
      <c r="AP3" s="107" t="s">
        <v>114</v>
      </c>
      <c r="AQ3" s="106" t="s">
        <v>94</v>
      </c>
      <c r="AR3" s="107" t="s">
        <v>1202</v>
      </c>
      <c r="AS3" s="106" t="s">
        <v>95</v>
      </c>
      <c r="AT3" s="107" t="s">
        <v>116</v>
      </c>
      <c r="AU3" s="106" t="s">
        <v>96</v>
      </c>
      <c r="AV3" s="107" t="s">
        <v>1203</v>
      </c>
      <c r="AW3" s="106" t="s">
        <v>97</v>
      </c>
      <c r="AX3" s="107" t="s">
        <v>118</v>
      </c>
      <c r="AY3" s="106" t="s">
        <v>98</v>
      </c>
      <c r="AZ3" s="107" t="s">
        <v>119</v>
      </c>
      <c r="BA3" s="106" t="s">
        <v>99</v>
      </c>
      <c r="BB3" s="107" t="s">
        <v>120</v>
      </c>
      <c r="BC3" s="106" t="s">
        <v>100</v>
      </c>
      <c r="BD3" s="107" t="s">
        <v>125</v>
      </c>
      <c r="BE3" s="106" t="s">
        <v>101</v>
      </c>
      <c r="BF3" s="107" t="s">
        <v>121</v>
      </c>
      <c r="BG3" s="106" t="s">
        <v>3616</v>
      </c>
      <c r="BH3" s="107" t="s">
        <v>1204</v>
      </c>
      <c r="BI3" s="106" t="s">
        <v>103</v>
      </c>
      <c r="BJ3" s="107" t="s">
        <v>123</v>
      </c>
      <c r="BK3" s="106" t="s">
        <v>104</v>
      </c>
      <c r="BL3" s="107" t="s">
        <v>124</v>
      </c>
      <c r="BM3" s="106" t="s">
        <v>470</v>
      </c>
      <c r="BN3" s="107" t="s">
        <v>473</v>
      </c>
      <c r="BO3" s="106" t="s">
        <v>471</v>
      </c>
      <c r="BP3" s="107" t="s">
        <v>474</v>
      </c>
      <c r="BQ3" s="106" t="s">
        <v>472</v>
      </c>
      <c r="BR3" s="107" t="s">
        <v>475</v>
      </c>
      <c r="BS3" s="106" t="s">
        <v>476</v>
      </c>
      <c r="BT3" s="107" t="s">
        <v>477</v>
      </c>
      <c r="BU3" s="106" t="s">
        <v>478</v>
      </c>
      <c r="BV3" s="107" t="s">
        <v>479</v>
      </c>
      <c r="BW3" s="106" t="s">
        <v>770</v>
      </c>
      <c r="BX3" s="107" t="s">
        <v>771</v>
      </c>
      <c r="BY3" s="106" t="s">
        <v>973</v>
      </c>
      <c r="BZ3" s="107" t="s">
        <v>974</v>
      </c>
      <c r="CA3" s="106" t="s">
        <v>2701</v>
      </c>
      <c r="CB3" s="107" t="s">
        <v>2709</v>
      </c>
      <c r="CC3" s="106" t="s">
        <v>2768</v>
      </c>
      <c r="CD3" s="107" t="s">
        <v>2767</v>
      </c>
      <c r="CE3" s="106" t="s">
        <v>2784</v>
      </c>
      <c r="CF3" s="107" t="s">
        <v>2785</v>
      </c>
      <c r="CG3" s="106" t="s">
        <v>2879</v>
      </c>
      <c r="CH3" s="107" t="s">
        <v>2880</v>
      </c>
      <c r="CI3" s="106" t="s">
        <v>3415</v>
      </c>
      <c r="CJ3" s="107" t="s">
        <v>3416</v>
      </c>
      <c r="CK3" s="106" t="s">
        <v>3417</v>
      </c>
      <c r="CL3" s="107" t="s">
        <v>3418</v>
      </c>
      <c r="CM3" s="106" t="s">
        <v>3433</v>
      </c>
      <c r="CN3" s="107" t="s">
        <v>3434</v>
      </c>
      <c r="CO3" s="106" t="s">
        <v>3538</v>
      </c>
      <c r="CP3" s="107" t="s">
        <v>3540</v>
      </c>
      <c r="CQ3" s="106" t="s">
        <v>3539</v>
      </c>
      <c r="CR3" s="107" t="s">
        <v>3541</v>
      </c>
      <c r="CS3" s="106" t="s">
        <v>3612</v>
      </c>
      <c r="CT3" s="107" t="s">
        <v>3654</v>
      </c>
      <c r="CU3" s="106" t="s">
        <v>3850</v>
      </c>
      <c r="CV3" s="107" t="s">
        <v>3851</v>
      </c>
      <c r="CW3" s="106" t="s">
        <v>3852</v>
      </c>
      <c r="CX3" s="107" t="s">
        <v>3853</v>
      </c>
      <c r="CY3" s="106" t="s">
        <v>3854</v>
      </c>
      <c r="CZ3" s="107" t="s">
        <v>3855</v>
      </c>
      <c r="DA3" s="106" t="s">
        <v>4064</v>
      </c>
      <c r="DB3" s="107" t="s">
        <v>4065</v>
      </c>
    </row>
    <row r="4" spans="1:106">
      <c r="A4" s="235" t="s">
        <v>3579</v>
      </c>
      <c r="B4" s="104"/>
      <c r="C4" s="104"/>
      <c r="D4" s="104">
        <v>9</v>
      </c>
      <c r="E4" s="110" t="str">
        <f>INDEX(product!B:B,MATCH(D4,product!A:A,0))</f>
        <v>Hanging door</v>
      </c>
      <c r="F4" s="110" t="s">
        <v>2691</v>
      </c>
      <c r="G4" s="47"/>
      <c r="H4" s="104"/>
      <c r="I4" s="47"/>
      <c r="J4" s="104"/>
      <c r="K4" s="110" t="str">
        <f>IF(L4="","",VLOOKUP(CONCATENATE(K$3,L4),m_selling_spec!$A:$H,2,FALSE))</f>
        <v/>
      </c>
      <c r="L4" s="104"/>
      <c r="M4" s="110" t="str">
        <f>IF(N4="","",VLOOKUP(CONCATENATE(M$3,N4),m_selling_spec!$A:$H,2,FALSE))</f>
        <v/>
      </c>
      <c r="N4" s="104"/>
      <c r="O4" s="110" t="str">
        <f>IF(P4="","",VLOOKUP(CONCATENATE(O$3,P4),m_selling_spec!$A:$H,2,FALSE))</f>
        <v/>
      </c>
      <c r="P4" s="104"/>
      <c r="Q4" s="110" t="str">
        <f>IF(R4="","",VLOOKUP(CONCATENATE(Q$3,R4),m_selling_spec!$A:$H,2,FALSE))</f>
        <v/>
      </c>
      <c r="R4" s="104"/>
      <c r="S4" s="110"/>
      <c r="T4" s="104"/>
      <c r="U4" s="110"/>
      <c r="V4" s="104"/>
      <c r="W4" s="110"/>
      <c r="X4" s="104"/>
      <c r="Y4" s="47"/>
      <c r="Z4" s="104"/>
      <c r="AA4" s="47"/>
      <c r="AB4" s="104"/>
      <c r="AC4" s="110" t="str">
        <f>IF(AD4="","",VLOOKUP(CONCATENATE(AC$3,AD4),m_selling_spec!$A:$H,2,FALSE))</f>
        <v/>
      </c>
      <c r="AD4" s="104"/>
      <c r="AE4" s="47"/>
      <c r="AF4" s="104"/>
      <c r="AG4" s="47"/>
      <c r="AH4" s="104"/>
      <c r="AI4" s="110" t="str">
        <f>IF(AJ4="","",VLOOKUP(CONCATENATE(AI$3,AJ4),m_selling_spec!$A:$H,2,FALSE))</f>
        <v/>
      </c>
      <c r="AJ4" s="104"/>
      <c r="AK4" s="110" t="str">
        <f>IF(AL4="","",VLOOKUP(CONCATENATE(AK$3,AL4),m_selling_spec!$A:$H,2,FALSE))</f>
        <v/>
      </c>
      <c r="AL4" s="104"/>
      <c r="AM4" s="47"/>
      <c r="AN4" s="104"/>
      <c r="AO4" s="47"/>
      <c r="AP4" s="104"/>
      <c r="AQ4" s="110" t="str">
        <f>IF(AR4="","",VLOOKUP(CONCATENATE(AQ$3,AR4),m_selling_spec!$A:$H,2,FALSE))</f>
        <v/>
      </c>
      <c r="AR4" s="104"/>
      <c r="AS4" s="110" t="str">
        <f>IF(AT4="","",VLOOKUP(CONCATENATE(AS$3,AT4),m_selling_spec!$A:$H,2,FALSE))</f>
        <v/>
      </c>
      <c r="AT4" s="104"/>
      <c r="AU4" s="110" t="str">
        <f>IF(AV4="","",VLOOKUP(CONCATENATE(AU$3,AV4),m_selling_spec!$A:$H,2,FALSE))</f>
        <v/>
      </c>
      <c r="AV4" s="104"/>
      <c r="AW4" s="47"/>
      <c r="AX4" s="104"/>
      <c r="AY4" s="110" t="str">
        <f>IF(AZ4="","",VLOOKUP(CONCATENATE(AY$3,AZ4),m_selling_spec!$A:$H,2,FALSE))</f>
        <v/>
      </c>
      <c r="AZ4" s="104"/>
      <c r="BA4" s="47"/>
      <c r="BB4" s="104"/>
      <c r="BC4" s="47"/>
      <c r="BD4" s="104"/>
      <c r="BE4" s="47"/>
      <c r="BF4" s="104"/>
      <c r="BG4" s="110" t="str">
        <f>IF(BH4="","",VLOOKUP(CONCATENATE(BG$3,BH4),m_selling_spec!$A:$H,2,FALSE))</f>
        <v/>
      </c>
      <c r="BH4" s="104"/>
      <c r="BI4" s="47"/>
      <c r="BJ4" s="104"/>
      <c r="BK4" s="110" t="str">
        <f>IF(BL4="","",VLOOKUP(CONCATENATE(BK$3,BL4),m_selling_spec!$A:$H,2,FALSE))</f>
        <v/>
      </c>
      <c r="BL4" s="104"/>
      <c r="BM4" s="47"/>
      <c r="BN4" s="104"/>
      <c r="BO4" s="110" t="str">
        <f>IF(BP4="","",VLOOKUP(CONCATENATE(BO$3,BP4),m_selling_spec!$A:$H,2,FALSE))</f>
        <v/>
      </c>
      <c r="BP4" s="104"/>
      <c r="BQ4" s="47"/>
      <c r="BR4" s="104"/>
      <c r="BS4" s="47"/>
      <c r="BT4" s="104"/>
      <c r="BU4" s="47"/>
      <c r="BV4" s="104"/>
      <c r="BW4" s="47"/>
      <c r="BX4" s="104"/>
      <c r="BY4" s="47"/>
      <c r="BZ4" s="104"/>
      <c r="CA4" s="47"/>
      <c r="CB4" s="104"/>
      <c r="CC4" s="47"/>
      <c r="CD4" s="104"/>
      <c r="CE4" s="47"/>
      <c r="CF4" s="104"/>
      <c r="CG4" s="47"/>
      <c r="CH4" s="104"/>
      <c r="CI4" s="110" t="str">
        <f>IF(CJ4="","",VLOOKUP(CONCATENATE(CI$3,CJ4),m_selling_spec!$A:$H,2,FALSE))</f>
        <v>32.2</v>
      </c>
      <c r="CJ4" s="104" t="s">
        <v>3456</v>
      </c>
      <c r="CK4" s="110" t="str">
        <f>IF(CL4="","",VLOOKUP(CONCATENATE(CK$3,CL4),m_selling_spec!$A:$H,2,FALSE))</f>
        <v>33.3</v>
      </c>
      <c r="CL4" s="104" t="s">
        <v>3387</v>
      </c>
      <c r="CM4" s="110" t="str">
        <f>IF(CN4="","",VLOOKUP(CONCATENATE(CM$3,CN4),m_selling_spec!$A:$H,2,FALSE))</f>
        <v/>
      </c>
      <c r="CN4" s="104"/>
      <c r="CO4" s="110" t="str">
        <f>IF(CP4="","",VLOOKUP(CONCATENATE(CO$3,CP4),m_selling_spec!$A:$H,2,FALSE))</f>
        <v>35.1</v>
      </c>
      <c r="CP4" s="104" t="s">
        <v>3449</v>
      </c>
      <c r="CQ4" s="110" t="str">
        <f>IF(CR4="","",VLOOKUP(CONCATENATE(CQ$3,CR4),m_selling_spec!$A:$H,2,FALSE))</f>
        <v/>
      </c>
      <c r="CR4" s="104"/>
      <c r="CS4" s="110" t="str">
        <f>IF(CT4="","",VLOOKUP(CONCATENATE(CS$3,CT4),m_selling_spec!$A:$H,2,FALSE))</f>
        <v/>
      </c>
      <c r="CT4" s="104"/>
      <c r="CU4" s="110" t="str">
        <f>IF(CV4="","",VLOOKUP(CONCATENATE(CU$3,CV4),m_selling_spec!$A:$H,2,FALSE))</f>
        <v/>
      </c>
      <c r="CV4" s="104"/>
      <c r="CW4" s="110" t="str">
        <f>IF(CX4="","",VLOOKUP(CONCATENATE(CW$3,CX4),m_selling_spec!$A:$H,2,FALSE))</f>
        <v/>
      </c>
      <c r="CX4" s="104"/>
      <c r="CY4" s="110" t="str">
        <f>IF(CZ4="","",VLOOKUP(CONCATENATE(CY$3,CZ4),m_selling_spec!$A:$H,2,FALSE))</f>
        <v/>
      </c>
      <c r="CZ4" s="104"/>
      <c r="DA4" s="110"/>
      <c r="DB4" s="104"/>
    </row>
    <row r="5" spans="1:106">
      <c r="A5" s="235" t="s">
        <v>3580</v>
      </c>
      <c r="B5" s="104"/>
      <c r="C5" s="104"/>
      <c r="D5" s="104">
        <v>9</v>
      </c>
      <c r="E5" s="110" t="str">
        <f>INDEX(product!B:B,MATCH(D5,product!A:A,0))</f>
        <v>Hanging door</v>
      </c>
      <c r="F5" s="110" t="s">
        <v>2691</v>
      </c>
      <c r="G5" s="47"/>
      <c r="H5" s="104"/>
      <c r="I5" s="47"/>
      <c r="J5" s="104"/>
      <c r="K5" s="110" t="str">
        <f>IF(L5="","",VLOOKUP(CONCATENATE(K$3,L5),m_selling_spec!$A:$H,2,FALSE))</f>
        <v/>
      </c>
      <c r="L5" s="104"/>
      <c r="M5" s="110" t="str">
        <f>IF(N5="","",VLOOKUP(CONCATENATE(M$3,N5),m_selling_spec!$A:$H,2,FALSE))</f>
        <v/>
      </c>
      <c r="N5" s="104"/>
      <c r="O5" s="110" t="str">
        <f>IF(P5="","",VLOOKUP(CONCATENATE(O$3,P5),m_selling_spec!$A:$H,2,FALSE))</f>
        <v/>
      </c>
      <c r="P5" s="104"/>
      <c r="Q5" s="110" t="str">
        <f>IF(R5="","",VLOOKUP(CONCATENATE(Q$3,R5),m_selling_spec!$A:$H,2,FALSE))</f>
        <v/>
      </c>
      <c r="R5" s="104"/>
      <c r="S5" s="110"/>
      <c r="T5" s="104"/>
      <c r="U5" s="110"/>
      <c r="V5" s="104"/>
      <c r="W5" s="110"/>
      <c r="X5" s="104"/>
      <c r="Y5" s="47"/>
      <c r="Z5" s="104"/>
      <c r="AA5" s="47"/>
      <c r="AB5" s="104"/>
      <c r="AC5" s="110" t="str">
        <f>IF(AD5="","",VLOOKUP(CONCATENATE(AC$3,AD5),m_selling_spec!$A:$H,2,FALSE))</f>
        <v/>
      </c>
      <c r="AD5" s="104"/>
      <c r="AE5" s="47"/>
      <c r="AF5" s="104"/>
      <c r="AG5" s="47"/>
      <c r="AH5" s="104"/>
      <c r="AI5" s="110" t="str">
        <f>IF(AJ5="","",VLOOKUP(CONCATENATE(AI$3,AJ5),m_selling_spec!$A:$H,2,FALSE))</f>
        <v/>
      </c>
      <c r="AJ5" s="104"/>
      <c r="AK5" s="110" t="str">
        <f>IF(AL5="","",VLOOKUP(CONCATENATE(AK$3,AL5),m_selling_spec!$A:$H,2,FALSE))</f>
        <v/>
      </c>
      <c r="AL5" s="104"/>
      <c r="AM5" s="47"/>
      <c r="AN5" s="104"/>
      <c r="AO5" s="47"/>
      <c r="AP5" s="104"/>
      <c r="AQ5" s="110" t="str">
        <f>IF(AR5="","",VLOOKUP(CONCATENATE(AQ$3,AR5),m_selling_spec!$A:$H,2,FALSE))</f>
        <v/>
      </c>
      <c r="AR5" s="104"/>
      <c r="AS5" s="110" t="str">
        <f>IF(AT5="","",VLOOKUP(CONCATENATE(AS$3,AT5),m_selling_spec!$A:$H,2,FALSE))</f>
        <v/>
      </c>
      <c r="AT5" s="104"/>
      <c r="AU5" s="110" t="str">
        <f>IF(AV5="","",VLOOKUP(CONCATENATE(AU$3,AV5),m_selling_spec!$A:$H,2,FALSE))</f>
        <v/>
      </c>
      <c r="AV5" s="104"/>
      <c r="AW5" s="47"/>
      <c r="AX5" s="104"/>
      <c r="AY5" s="110" t="str">
        <f>IF(AZ5="","",VLOOKUP(CONCATENATE(AY$3,AZ5),m_selling_spec!$A:$H,2,FALSE))</f>
        <v/>
      </c>
      <c r="AZ5" s="104"/>
      <c r="BA5" s="47"/>
      <c r="BB5" s="104"/>
      <c r="BC5" s="47"/>
      <c r="BD5" s="104"/>
      <c r="BE5" s="47"/>
      <c r="BF5" s="104"/>
      <c r="BG5" s="110" t="str">
        <f>IF(BH5="","",VLOOKUP(CONCATENATE(BG$3,BH5),m_selling_spec!$A:$H,2,FALSE))</f>
        <v/>
      </c>
      <c r="BH5" s="104"/>
      <c r="BI5" s="47"/>
      <c r="BJ5" s="104"/>
      <c r="BK5" s="110" t="str">
        <f>IF(BL5="","",VLOOKUP(CONCATENATE(BK$3,BL5),m_selling_spec!$A:$H,2,FALSE))</f>
        <v/>
      </c>
      <c r="BL5" s="104"/>
      <c r="BM5" s="47"/>
      <c r="BN5" s="104"/>
      <c r="BO5" s="110" t="str">
        <f>IF(BP5="","",VLOOKUP(CONCATENATE(BO$3,BP5),m_selling_spec!$A:$H,2,FALSE))</f>
        <v/>
      </c>
      <c r="BP5" s="104"/>
      <c r="BQ5" s="47"/>
      <c r="BR5" s="104"/>
      <c r="BS5" s="47"/>
      <c r="BT5" s="104"/>
      <c r="BU5" s="47"/>
      <c r="BV5" s="104"/>
      <c r="BW5" s="47"/>
      <c r="BX5" s="104"/>
      <c r="BY5" s="47"/>
      <c r="BZ5" s="104"/>
      <c r="CA5" s="47"/>
      <c r="CB5" s="104"/>
      <c r="CC5" s="47"/>
      <c r="CD5" s="104"/>
      <c r="CE5" s="47"/>
      <c r="CF5" s="104"/>
      <c r="CG5" s="47"/>
      <c r="CH5" s="104"/>
      <c r="CI5" s="110" t="str">
        <f>IF(CJ5="","",VLOOKUP(CONCATENATE(CI$3,CJ5),m_selling_spec!$A:$H,2,FALSE))</f>
        <v>32.2</v>
      </c>
      <c r="CJ5" s="104" t="s">
        <v>3456</v>
      </c>
      <c r="CK5" s="110" t="str">
        <f>IF(CL5="","",VLOOKUP(CONCATENATE(CK$3,CL5),m_selling_spec!$A:$H,2,FALSE))</f>
        <v>33.3</v>
      </c>
      <c r="CL5" s="104" t="s">
        <v>3387</v>
      </c>
      <c r="CM5" s="110" t="str">
        <f>IF(CN5="","",VLOOKUP(CONCATENATE(CM$3,CN5),m_selling_spec!$A:$H,2,FALSE))</f>
        <v/>
      </c>
      <c r="CN5" s="104"/>
      <c r="CO5" s="110" t="str">
        <f>IF(CP5="","",VLOOKUP(CONCATENATE(CO$3,CP5),m_selling_spec!$A:$H,2,FALSE))</f>
        <v>35.2</v>
      </c>
      <c r="CP5" s="104" t="s">
        <v>3451</v>
      </c>
      <c r="CQ5" s="110" t="str">
        <f>IF(CR5="","",VLOOKUP(CONCATENATE(CQ$3,CR5),m_selling_spec!$A:$H,2,FALSE))</f>
        <v/>
      </c>
      <c r="CR5" s="104"/>
      <c r="CS5" s="110" t="str">
        <f>IF(CT5="","",VLOOKUP(CONCATENATE(CS$3,CT5),m_selling_spec!$A:$H,2,FALSE))</f>
        <v/>
      </c>
      <c r="CT5" s="104"/>
      <c r="CU5" s="110" t="str">
        <f>IF(CV5="","",VLOOKUP(CONCATENATE(CU$3,CV5),m_selling_spec!$A:$H,2,FALSE))</f>
        <v/>
      </c>
      <c r="CV5" s="104"/>
      <c r="CW5" s="110" t="str">
        <f>IF(CX5="","",VLOOKUP(CONCATENATE(CW$3,CX5),m_selling_spec!$A:$H,2,FALSE))</f>
        <v/>
      </c>
      <c r="CX5" s="104"/>
      <c r="CY5" s="110" t="str">
        <f>IF(CZ5="","",VLOOKUP(CONCATENATE(CY$3,CZ5),m_selling_spec!$A:$H,2,FALSE))</f>
        <v/>
      </c>
      <c r="CZ5" s="104"/>
      <c r="DA5" s="110"/>
      <c r="DB5" s="104"/>
    </row>
    <row r="6" spans="1:106">
      <c r="A6" s="235" t="s">
        <v>3581</v>
      </c>
      <c r="B6" s="104"/>
      <c r="C6" s="104"/>
      <c r="D6" s="104">
        <v>9</v>
      </c>
      <c r="E6" s="110" t="str">
        <f>INDEX(product!B:B,MATCH(D6,product!A:A,0))</f>
        <v>Hanging door</v>
      </c>
      <c r="F6" s="110" t="s">
        <v>2691</v>
      </c>
      <c r="G6" s="47"/>
      <c r="H6" s="104"/>
      <c r="I6" s="47"/>
      <c r="J6" s="104"/>
      <c r="K6" s="110" t="str">
        <f>IF(L6="","",VLOOKUP(CONCATENATE(K$3,L6),m_selling_spec!$A:$H,2,FALSE))</f>
        <v/>
      </c>
      <c r="L6" s="104"/>
      <c r="M6" s="110" t="str">
        <f>IF(N6="","",VLOOKUP(CONCATENATE(M$3,N6),m_selling_spec!$A:$H,2,FALSE))</f>
        <v/>
      </c>
      <c r="N6" s="104"/>
      <c r="O6" s="110" t="str">
        <f>IF(P6="","",VLOOKUP(CONCATENATE(O$3,P6),m_selling_spec!$A:$H,2,FALSE))</f>
        <v/>
      </c>
      <c r="P6" s="104"/>
      <c r="Q6" s="110" t="str">
        <f>IF(R6="","",VLOOKUP(CONCATENATE(Q$3,R6),m_selling_spec!$A:$H,2,FALSE))</f>
        <v/>
      </c>
      <c r="R6" s="104"/>
      <c r="S6" s="110"/>
      <c r="T6" s="104"/>
      <c r="U6" s="110"/>
      <c r="V6" s="104"/>
      <c r="W6" s="110"/>
      <c r="X6" s="104"/>
      <c r="Y6" s="47"/>
      <c r="Z6" s="104"/>
      <c r="AA6" s="47"/>
      <c r="AB6" s="104"/>
      <c r="AC6" s="110" t="str">
        <f>IF(AD6="","",VLOOKUP(CONCATENATE(AC$3,AD6),m_selling_spec!$A:$H,2,FALSE))</f>
        <v/>
      </c>
      <c r="AD6" s="104"/>
      <c r="AE6" s="47"/>
      <c r="AF6" s="104"/>
      <c r="AG6" s="47"/>
      <c r="AH6" s="104"/>
      <c r="AI6" s="110" t="str">
        <f>IF(AJ6="","",VLOOKUP(CONCATENATE(AI$3,AJ6),m_selling_spec!$A:$H,2,FALSE))</f>
        <v/>
      </c>
      <c r="AJ6" s="104"/>
      <c r="AK6" s="110" t="str">
        <f>IF(AL6="","",VLOOKUP(CONCATENATE(AK$3,AL6),m_selling_spec!$A:$H,2,FALSE))</f>
        <v/>
      </c>
      <c r="AL6" s="104"/>
      <c r="AM6" s="47"/>
      <c r="AN6" s="104"/>
      <c r="AO6" s="47"/>
      <c r="AP6" s="104"/>
      <c r="AQ6" s="110" t="str">
        <f>IF(AR6="","",VLOOKUP(CONCATENATE(AQ$3,AR6),m_selling_spec!$A:$H,2,FALSE))</f>
        <v/>
      </c>
      <c r="AR6" s="104"/>
      <c r="AS6" s="110" t="str">
        <f>IF(AT6="","",VLOOKUP(CONCATENATE(AS$3,AT6),m_selling_spec!$A:$H,2,FALSE))</f>
        <v/>
      </c>
      <c r="AT6" s="104"/>
      <c r="AU6" s="110" t="str">
        <f>IF(AV6="","",VLOOKUP(CONCATENATE(AU$3,AV6),m_selling_spec!$A:$H,2,FALSE))</f>
        <v/>
      </c>
      <c r="AV6" s="104"/>
      <c r="AW6" s="47"/>
      <c r="AX6" s="104"/>
      <c r="AY6" s="110" t="str">
        <f>IF(AZ6="","",VLOOKUP(CONCATENATE(AY$3,AZ6),m_selling_spec!$A:$H,2,FALSE))</f>
        <v/>
      </c>
      <c r="AZ6" s="104"/>
      <c r="BA6" s="47"/>
      <c r="BB6" s="104"/>
      <c r="BC6" s="47"/>
      <c r="BD6" s="104"/>
      <c r="BE6" s="47"/>
      <c r="BF6" s="104"/>
      <c r="BG6" s="110" t="str">
        <f>IF(BH6="","",VLOOKUP(CONCATENATE(BG$3,BH6),m_selling_spec!$A:$H,2,FALSE))</f>
        <v/>
      </c>
      <c r="BH6" s="104"/>
      <c r="BI6" s="47"/>
      <c r="BJ6" s="104"/>
      <c r="BK6" s="110" t="str">
        <f>IF(BL6="","",VLOOKUP(CONCATENATE(BK$3,BL6),m_selling_spec!$A:$H,2,FALSE))</f>
        <v/>
      </c>
      <c r="BL6" s="104"/>
      <c r="BM6" s="47"/>
      <c r="BN6" s="104"/>
      <c r="BO6" s="110" t="str">
        <f>IF(BP6="","",VLOOKUP(CONCATENATE(BO$3,BP6),m_selling_spec!$A:$H,2,FALSE))</f>
        <v/>
      </c>
      <c r="BP6" s="104"/>
      <c r="BQ6" s="47"/>
      <c r="BR6" s="104"/>
      <c r="BS6" s="47"/>
      <c r="BT6" s="104"/>
      <c r="BU6" s="47"/>
      <c r="BV6" s="104"/>
      <c r="BW6" s="47"/>
      <c r="BX6" s="104"/>
      <c r="BY6" s="47"/>
      <c r="BZ6" s="104"/>
      <c r="CA6" s="47"/>
      <c r="CB6" s="104"/>
      <c r="CC6" s="47"/>
      <c r="CD6" s="104"/>
      <c r="CE6" s="47"/>
      <c r="CF6" s="104"/>
      <c r="CG6" s="47"/>
      <c r="CH6" s="104"/>
      <c r="CI6" s="110" t="str">
        <f>IF(CJ6="","",VLOOKUP(CONCATENATE(CI$3,CJ6),m_selling_spec!$A:$H,2,FALSE))</f>
        <v>32.2</v>
      </c>
      <c r="CJ6" s="104" t="s">
        <v>3456</v>
      </c>
      <c r="CK6" s="110" t="str">
        <f>IF(CL6="","",VLOOKUP(CONCATENATE(CK$3,CL6),m_selling_spec!$A:$H,2,FALSE))</f>
        <v>33.3</v>
      </c>
      <c r="CL6" s="104" t="s">
        <v>3387</v>
      </c>
      <c r="CM6" s="110" t="str">
        <f>IF(CN6="","",VLOOKUP(CONCATENATE(CM$3,CN6),m_selling_spec!$A:$H,2,FALSE))</f>
        <v/>
      </c>
      <c r="CN6" s="104"/>
      <c r="CO6" s="110" t="str">
        <f>IF(CP6="","",VLOOKUP(CONCATENATE(CO$3,CP6),m_selling_spec!$A:$H,2,FALSE))</f>
        <v>35.3</v>
      </c>
      <c r="CP6" s="104" t="s">
        <v>3453</v>
      </c>
      <c r="CQ6" s="110" t="str">
        <f>IF(CR6="","",VLOOKUP(CONCATENATE(CQ$3,CR6),m_selling_spec!$A:$H,2,FALSE))</f>
        <v/>
      </c>
      <c r="CR6" s="104"/>
      <c r="CS6" s="110" t="str">
        <f>IF(CT6="","",VLOOKUP(CONCATENATE(CS$3,CT6),m_selling_spec!$A:$H,2,FALSE))</f>
        <v/>
      </c>
      <c r="CT6" s="104"/>
      <c r="CU6" s="110" t="str">
        <f>IF(CV6="","",VLOOKUP(CONCATENATE(CU$3,CV6),m_selling_spec!$A:$H,2,FALSE))</f>
        <v/>
      </c>
      <c r="CV6" s="104"/>
      <c r="CW6" s="110" t="str">
        <f>IF(CX6="","",VLOOKUP(CONCATENATE(CW$3,CX6),m_selling_spec!$A:$H,2,FALSE))</f>
        <v/>
      </c>
      <c r="CX6" s="104"/>
      <c r="CY6" s="110" t="str">
        <f>IF(CZ6="","",VLOOKUP(CONCATENATE(CY$3,CZ6),m_selling_spec!$A:$H,2,FALSE))</f>
        <v/>
      </c>
      <c r="CZ6" s="104"/>
      <c r="DA6" s="110"/>
      <c r="DB6" s="104"/>
    </row>
    <row r="7" spans="1:106">
      <c r="A7" s="235" t="s">
        <v>3582</v>
      </c>
      <c r="B7" s="104"/>
      <c r="C7" s="104"/>
      <c r="D7" s="104">
        <v>9</v>
      </c>
      <c r="E7" s="110" t="str">
        <f>INDEX(product!B:B,MATCH(D7,product!A:A,0))</f>
        <v>Hanging door</v>
      </c>
      <c r="F7" s="110" t="s">
        <v>2691</v>
      </c>
      <c r="G7" s="47"/>
      <c r="H7" s="104"/>
      <c r="I7" s="47"/>
      <c r="J7" s="104"/>
      <c r="K7" s="110" t="str">
        <f>IF(L7="","",VLOOKUP(CONCATENATE(K$3,L7),m_selling_spec!$A:$H,2,FALSE))</f>
        <v/>
      </c>
      <c r="L7" s="104"/>
      <c r="M7" s="110" t="str">
        <f>IF(N7="","",VLOOKUP(CONCATENATE(M$3,N7),m_selling_spec!$A:$H,2,FALSE))</f>
        <v/>
      </c>
      <c r="N7" s="104"/>
      <c r="O7" s="110" t="str">
        <f>IF(P7="","",VLOOKUP(CONCATENATE(O$3,P7),m_selling_spec!$A:$H,2,FALSE))</f>
        <v/>
      </c>
      <c r="P7" s="104"/>
      <c r="Q7" s="110" t="str">
        <f>IF(R7="","",VLOOKUP(CONCATENATE(Q$3,R7),m_selling_spec!$A:$H,2,FALSE))</f>
        <v/>
      </c>
      <c r="R7" s="104"/>
      <c r="S7" s="110"/>
      <c r="T7" s="104"/>
      <c r="U7" s="110"/>
      <c r="V7" s="104"/>
      <c r="W7" s="110"/>
      <c r="X7" s="104"/>
      <c r="Y7" s="47"/>
      <c r="Z7" s="104"/>
      <c r="AA7" s="47"/>
      <c r="AB7" s="104"/>
      <c r="AC7" s="110" t="str">
        <f>IF(AD7="","",VLOOKUP(CONCATENATE(AC$3,AD7),m_selling_spec!$A:$H,2,FALSE))</f>
        <v/>
      </c>
      <c r="AD7" s="104"/>
      <c r="AE7" s="47"/>
      <c r="AF7" s="104"/>
      <c r="AG7" s="47"/>
      <c r="AH7" s="104"/>
      <c r="AI7" s="110" t="str">
        <f>IF(AJ7="","",VLOOKUP(CONCATENATE(AI$3,AJ7),m_selling_spec!$A:$H,2,FALSE))</f>
        <v/>
      </c>
      <c r="AJ7" s="104"/>
      <c r="AK7" s="110" t="str">
        <f>IF(AL7="","",VLOOKUP(CONCATENATE(AK$3,AL7),m_selling_spec!$A:$H,2,FALSE))</f>
        <v/>
      </c>
      <c r="AL7" s="104"/>
      <c r="AM7" s="47"/>
      <c r="AN7" s="104"/>
      <c r="AO7" s="47"/>
      <c r="AP7" s="104"/>
      <c r="AQ7" s="110" t="str">
        <f>IF(AR7="","",VLOOKUP(CONCATENATE(AQ$3,AR7),m_selling_spec!$A:$H,2,FALSE))</f>
        <v/>
      </c>
      <c r="AR7" s="104"/>
      <c r="AS7" s="110" t="str">
        <f>IF(AT7="","",VLOOKUP(CONCATENATE(AS$3,AT7),m_selling_spec!$A:$H,2,FALSE))</f>
        <v/>
      </c>
      <c r="AT7" s="104"/>
      <c r="AU7" s="110" t="str">
        <f>IF(AV7="","",VLOOKUP(CONCATENATE(AU$3,AV7),m_selling_spec!$A:$H,2,FALSE))</f>
        <v/>
      </c>
      <c r="AV7" s="104"/>
      <c r="AW7" s="47"/>
      <c r="AX7" s="104"/>
      <c r="AY7" s="110" t="str">
        <f>IF(AZ7="","",VLOOKUP(CONCATENATE(AY$3,AZ7),m_selling_spec!$A:$H,2,FALSE))</f>
        <v/>
      </c>
      <c r="AZ7" s="104"/>
      <c r="BA7" s="47"/>
      <c r="BB7" s="104"/>
      <c r="BC7" s="47"/>
      <c r="BD7" s="104"/>
      <c r="BE7" s="47"/>
      <c r="BF7" s="104"/>
      <c r="BG7" s="110" t="str">
        <f>IF(BH7="","",VLOOKUP(CONCATENATE(BG$3,BH7),m_selling_spec!$A:$H,2,FALSE))</f>
        <v/>
      </c>
      <c r="BH7" s="104"/>
      <c r="BI7" s="47"/>
      <c r="BJ7" s="104"/>
      <c r="BK7" s="110" t="str">
        <f>IF(BL7="","",VLOOKUP(CONCATENATE(BK$3,BL7),m_selling_spec!$A:$H,2,FALSE))</f>
        <v/>
      </c>
      <c r="BL7" s="104"/>
      <c r="BM7" s="47"/>
      <c r="BN7" s="104"/>
      <c r="BO7" s="110" t="str">
        <f>IF(BP7="","",VLOOKUP(CONCATENATE(BO$3,BP7),m_selling_spec!$A:$H,2,FALSE))</f>
        <v/>
      </c>
      <c r="BP7" s="104"/>
      <c r="BQ7" s="47"/>
      <c r="BR7" s="104"/>
      <c r="BS7" s="47"/>
      <c r="BT7" s="104"/>
      <c r="BU7" s="47"/>
      <c r="BV7" s="104"/>
      <c r="BW7" s="47"/>
      <c r="BX7" s="104"/>
      <c r="BY7" s="47"/>
      <c r="BZ7" s="104"/>
      <c r="CA7" s="47"/>
      <c r="CB7" s="104"/>
      <c r="CC7" s="47"/>
      <c r="CD7" s="104"/>
      <c r="CE7" s="47"/>
      <c r="CF7" s="104"/>
      <c r="CG7" s="47"/>
      <c r="CH7" s="104"/>
      <c r="CI7" s="110" t="str">
        <f>IF(CJ7="","",VLOOKUP(CONCATENATE(CI$3,CJ7),m_selling_spec!$A:$H,2,FALSE))</f>
        <v>32.1</v>
      </c>
      <c r="CJ7" s="104" t="s">
        <v>3455</v>
      </c>
      <c r="CK7" s="110" t="str">
        <f>IF(CL7="","",VLOOKUP(CONCATENATE(CK$3,CL7),m_selling_spec!$A:$H,2,FALSE))</f>
        <v>33.1</v>
      </c>
      <c r="CL7" s="104" t="s">
        <v>3383</v>
      </c>
      <c r="CM7" s="110" t="str">
        <f>IF(CN7="","",VLOOKUP(CONCATENATE(CM$3,CN7),m_selling_spec!$A:$H,2,FALSE))</f>
        <v/>
      </c>
      <c r="CN7" s="104"/>
      <c r="CO7" s="110" t="str">
        <f>IF(CP7="","",VLOOKUP(CONCATENATE(CO$3,CP7),m_selling_spec!$A:$H,2,FALSE))</f>
        <v>35.1</v>
      </c>
      <c r="CP7" s="104" t="s">
        <v>3449</v>
      </c>
      <c r="CQ7" s="110" t="str">
        <f>IF(CR7="","",VLOOKUP(CONCATENATE(CQ$3,CR7),m_selling_spec!$A:$H,2,FALSE))</f>
        <v/>
      </c>
      <c r="CR7" s="104"/>
      <c r="CS7" s="110" t="str">
        <f>IF(CT7="","",VLOOKUP(CONCATENATE(CS$3,CT7),m_selling_spec!$A:$H,2,FALSE))</f>
        <v/>
      </c>
      <c r="CT7" s="104"/>
      <c r="CU7" s="110" t="str">
        <f>IF(CV7="","",VLOOKUP(CONCATENATE(CU$3,CV7),m_selling_spec!$A:$H,2,FALSE))</f>
        <v/>
      </c>
      <c r="CV7" s="104"/>
      <c r="CW7" s="110" t="str">
        <f>IF(CX7="","",VLOOKUP(CONCATENATE(CW$3,CX7),m_selling_spec!$A:$H,2,FALSE))</f>
        <v/>
      </c>
      <c r="CX7" s="104"/>
      <c r="CY7" s="110" t="str">
        <f>IF(CZ7="","",VLOOKUP(CONCATENATE(CY$3,CZ7),m_selling_spec!$A:$H,2,FALSE))</f>
        <v/>
      </c>
      <c r="CZ7" s="104"/>
      <c r="DA7" s="110"/>
      <c r="DB7" s="104"/>
    </row>
    <row r="8" spans="1:106">
      <c r="A8" s="235" t="s">
        <v>3583</v>
      </c>
      <c r="B8" s="104"/>
      <c r="C8" s="104"/>
      <c r="D8" s="104">
        <v>9</v>
      </c>
      <c r="E8" s="110" t="str">
        <f>INDEX(product!B:B,MATCH(D8,product!A:A,0))</f>
        <v>Hanging door</v>
      </c>
      <c r="F8" s="110" t="s">
        <v>2691</v>
      </c>
      <c r="G8" s="47"/>
      <c r="H8" s="104"/>
      <c r="I8" s="47"/>
      <c r="J8" s="104"/>
      <c r="K8" s="110" t="str">
        <f>IF(L8="","",VLOOKUP(CONCATENATE(K$3,L8),m_selling_spec!$A:$H,2,FALSE))</f>
        <v/>
      </c>
      <c r="L8" s="104"/>
      <c r="M8" s="110" t="str">
        <f>IF(N8="","",VLOOKUP(CONCATENATE(M$3,N8),m_selling_spec!$A:$H,2,FALSE))</f>
        <v/>
      </c>
      <c r="N8" s="104"/>
      <c r="O8" s="110" t="str">
        <f>IF(P8="","",VLOOKUP(CONCATENATE(O$3,P8),m_selling_spec!$A:$H,2,FALSE))</f>
        <v/>
      </c>
      <c r="P8" s="104"/>
      <c r="Q8" s="110" t="str">
        <f>IF(R8="","",VLOOKUP(CONCATENATE(Q$3,R8),m_selling_spec!$A:$H,2,FALSE))</f>
        <v/>
      </c>
      <c r="R8" s="104"/>
      <c r="S8" s="110"/>
      <c r="T8" s="104"/>
      <c r="U8" s="110"/>
      <c r="V8" s="104"/>
      <c r="W8" s="110"/>
      <c r="X8" s="104"/>
      <c r="Y8" s="47"/>
      <c r="Z8" s="104"/>
      <c r="AA8" s="47"/>
      <c r="AB8" s="104"/>
      <c r="AC8" s="110" t="str">
        <f>IF(AD8="","",VLOOKUP(CONCATENATE(AC$3,AD8),m_selling_spec!$A:$H,2,FALSE))</f>
        <v/>
      </c>
      <c r="AD8" s="104"/>
      <c r="AE8" s="47"/>
      <c r="AF8" s="104"/>
      <c r="AG8" s="47"/>
      <c r="AH8" s="104"/>
      <c r="AI8" s="110" t="str">
        <f>IF(AJ8="","",VLOOKUP(CONCATENATE(AI$3,AJ8),m_selling_spec!$A:$H,2,FALSE))</f>
        <v/>
      </c>
      <c r="AJ8" s="104"/>
      <c r="AK8" s="110" t="str">
        <f>IF(AL8="","",VLOOKUP(CONCATENATE(AK$3,AL8),m_selling_spec!$A:$H,2,FALSE))</f>
        <v/>
      </c>
      <c r="AL8" s="104"/>
      <c r="AM8" s="47"/>
      <c r="AN8" s="104"/>
      <c r="AO8" s="47"/>
      <c r="AP8" s="104"/>
      <c r="AQ8" s="110" t="str">
        <f>IF(AR8="","",VLOOKUP(CONCATENATE(AQ$3,AR8),m_selling_spec!$A:$H,2,FALSE))</f>
        <v/>
      </c>
      <c r="AR8" s="104"/>
      <c r="AS8" s="110" t="str">
        <f>IF(AT8="","",VLOOKUP(CONCATENATE(AS$3,AT8),m_selling_spec!$A:$H,2,FALSE))</f>
        <v/>
      </c>
      <c r="AT8" s="104"/>
      <c r="AU8" s="110" t="str">
        <f>IF(AV8="","",VLOOKUP(CONCATENATE(AU$3,AV8),m_selling_spec!$A:$H,2,FALSE))</f>
        <v/>
      </c>
      <c r="AV8" s="104"/>
      <c r="AW8" s="47"/>
      <c r="AX8" s="104"/>
      <c r="AY8" s="110" t="str">
        <f>IF(AZ8="","",VLOOKUP(CONCATENATE(AY$3,AZ8),m_selling_spec!$A:$H,2,FALSE))</f>
        <v/>
      </c>
      <c r="AZ8" s="104"/>
      <c r="BA8" s="47"/>
      <c r="BB8" s="104"/>
      <c r="BC8" s="47"/>
      <c r="BD8" s="104"/>
      <c r="BE8" s="47"/>
      <c r="BF8" s="104"/>
      <c r="BG8" s="110" t="str">
        <f>IF(BH8="","",VLOOKUP(CONCATENATE(BG$3,BH8),m_selling_spec!$A:$H,2,FALSE))</f>
        <v/>
      </c>
      <c r="BH8" s="104"/>
      <c r="BI8" s="47"/>
      <c r="BJ8" s="104"/>
      <c r="BK8" s="110" t="str">
        <f>IF(BL8="","",VLOOKUP(CONCATENATE(BK$3,BL8),m_selling_spec!$A:$H,2,FALSE))</f>
        <v/>
      </c>
      <c r="BL8" s="104"/>
      <c r="BM8" s="47"/>
      <c r="BN8" s="104"/>
      <c r="BO8" s="110" t="str">
        <f>IF(BP8="","",VLOOKUP(CONCATENATE(BO$3,BP8),m_selling_spec!$A:$H,2,FALSE))</f>
        <v/>
      </c>
      <c r="BP8" s="104"/>
      <c r="BQ8" s="47"/>
      <c r="BR8" s="104"/>
      <c r="BS8" s="47"/>
      <c r="BT8" s="104"/>
      <c r="BU8" s="47"/>
      <c r="BV8" s="104"/>
      <c r="BW8" s="47"/>
      <c r="BX8" s="104"/>
      <c r="BY8" s="47"/>
      <c r="BZ8" s="104"/>
      <c r="CA8" s="47"/>
      <c r="CB8" s="104"/>
      <c r="CC8" s="47"/>
      <c r="CD8" s="104"/>
      <c r="CE8" s="47"/>
      <c r="CF8" s="104"/>
      <c r="CG8" s="47"/>
      <c r="CH8" s="104"/>
      <c r="CI8" s="110" t="str">
        <f>IF(CJ8="","",VLOOKUP(CONCATENATE(CI$3,CJ8),m_selling_spec!$A:$H,2,FALSE))</f>
        <v>32.1</v>
      </c>
      <c r="CJ8" s="104" t="s">
        <v>3455</v>
      </c>
      <c r="CK8" s="110" t="str">
        <f>IF(CL8="","",VLOOKUP(CONCATENATE(CK$3,CL8),m_selling_spec!$A:$H,2,FALSE))</f>
        <v>33.1</v>
      </c>
      <c r="CL8" s="104" t="s">
        <v>3383</v>
      </c>
      <c r="CM8" s="110" t="str">
        <f>IF(CN8="","",VLOOKUP(CONCATENATE(CM$3,CN8),m_selling_spec!$A:$H,2,FALSE))</f>
        <v/>
      </c>
      <c r="CN8" s="104"/>
      <c r="CO8" s="110" t="str">
        <f>IF(CP8="","",VLOOKUP(CONCATENATE(CO$3,CP8),m_selling_spec!$A:$H,2,FALSE))</f>
        <v>35.2</v>
      </c>
      <c r="CP8" s="104" t="s">
        <v>3451</v>
      </c>
      <c r="CQ8" s="110" t="str">
        <f>IF(CR8="","",VLOOKUP(CONCATENATE(CQ$3,CR8),m_selling_spec!$A:$H,2,FALSE))</f>
        <v/>
      </c>
      <c r="CR8" s="104"/>
      <c r="CS8" s="110" t="str">
        <f>IF(CT8="","",VLOOKUP(CONCATENATE(CS$3,CT8),m_selling_spec!$A:$H,2,FALSE))</f>
        <v/>
      </c>
      <c r="CT8" s="104"/>
      <c r="CU8" s="110" t="str">
        <f>IF(CV8="","",VLOOKUP(CONCATENATE(CU$3,CV8),m_selling_spec!$A:$H,2,FALSE))</f>
        <v/>
      </c>
      <c r="CV8" s="104"/>
      <c r="CW8" s="110" t="str">
        <f>IF(CX8="","",VLOOKUP(CONCATENATE(CW$3,CX8),m_selling_spec!$A:$H,2,FALSE))</f>
        <v/>
      </c>
      <c r="CX8" s="104"/>
      <c r="CY8" s="110" t="str">
        <f>IF(CZ8="","",VLOOKUP(CONCATENATE(CY$3,CZ8),m_selling_spec!$A:$H,2,FALSE))</f>
        <v/>
      </c>
      <c r="CZ8" s="104"/>
      <c r="DA8" s="110"/>
      <c r="DB8" s="104"/>
    </row>
    <row r="9" spans="1:106">
      <c r="A9" s="235" t="s">
        <v>3584</v>
      </c>
      <c r="B9" s="104"/>
      <c r="C9" s="104"/>
      <c r="D9" s="104">
        <v>9</v>
      </c>
      <c r="E9" s="110" t="str">
        <f>INDEX(product!B:B,MATCH(D9,product!A:A,0))</f>
        <v>Hanging door</v>
      </c>
      <c r="F9" s="110" t="s">
        <v>2691</v>
      </c>
      <c r="G9" s="47"/>
      <c r="H9" s="104"/>
      <c r="I9" s="47"/>
      <c r="J9" s="104"/>
      <c r="K9" s="110" t="str">
        <f>IF(L9="","",VLOOKUP(CONCATENATE(K$3,L9),m_selling_spec!$A:$H,2,FALSE))</f>
        <v/>
      </c>
      <c r="L9" s="104"/>
      <c r="M9" s="110" t="str">
        <f>IF(N9="","",VLOOKUP(CONCATENATE(M$3,N9),m_selling_spec!$A:$H,2,FALSE))</f>
        <v/>
      </c>
      <c r="N9" s="104"/>
      <c r="O9" s="110" t="str">
        <f>IF(P9="","",VLOOKUP(CONCATENATE(O$3,P9),m_selling_spec!$A:$H,2,FALSE))</f>
        <v/>
      </c>
      <c r="P9" s="104"/>
      <c r="Q9" s="110" t="str">
        <f>IF(R9="","",VLOOKUP(CONCATENATE(Q$3,R9),m_selling_spec!$A:$H,2,FALSE))</f>
        <v/>
      </c>
      <c r="R9" s="104"/>
      <c r="S9" s="110"/>
      <c r="T9" s="104"/>
      <c r="U9" s="110"/>
      <c r="V9" s="104"/>
      <c r="W9" s="110"/>
      <c r="X9" s="104"/>
      <c r="Y9" s="47"/>
      <c r="Z9" s="104"/>
      <c r="AA9" s="47"/>
      <c r="AB9" s="104"/>
      <c r="AC9" s="110" t="str">
        <f>IF(AD9="","",VLOOKUP(CONCATENATE(AC$3,AD9),m_selling_spec!$A:$H,2,FALSE))</f>
        <v/>
      </c>
      <c r="AD9" s="104"/>
      <c r="AE9" s="47"/>
      <c r="AF9" s="104"/>
      <c r="AG9" s="47"/>
      <c r="AH9" s="104"/>
      <c r="AI9" s="110" t="str">
        <f>IF(AJ9="","",VLOOKUP(CONCATENATE(AI$3,AJ9),m_selling_spec!$A:$H,2,FALSE))</f>
        <v/>
      </c>
      <c r="AJ9" s="104"/>
      <c r="AK9" s="110" t="str">
        <f>IF(AL9="","",VLOOKUP(CONCATENATE(AK$3,AL9),m_selling_spec!$A:$H,2,FALSE))</f>
        <v/>
      </c>
      <c r="AL9" s="104"/>
      <c r="AM9" s="47"/>
      <c r="AN9" s="104"/>
      <c r="AO9" s="47"/>
      <c r="AP9" s="104"/>
      <c r="AQ9" s="110" t="str">
        <f>IF(AR9="","",VLOOKUP(CONCATENATE(AQ$3,AR9),m_selling_spec!$A:$H,2,FALSE))</f>
        <v/>
      </c>
      <c r="AR9" s="104"/>
      <c r="AS9" s="110" t="str">
        <f>IF(AT9="","",VLOOKUP(CONCATENATE(AS$3,AT9),m_selling_spec!$A:$H,2,FALSE))</f>
        <v/>
      </c>
      <c r="AT9" s="104"/>
      <c r="AU9" s="110" t="str">
        <f>IF(AV9="","",VLOOKUP(CONCATENATE(AU$3,AV9),m_selling_spec!$A:$H,2,FALSE))</f>
        <v/>
      </c>
      <c r="AV9" s="104"/>
      <c r="AW9" s="47"/>
      <c r="AX9" s="104"/>
      <c r="AY9" s="110" t="str">
        <f>IF(AZ9="","",VLOOKUP(CONCATENATE(AY$3,AZ9),m_selling_spec!$A:$H,2,FALSE))</f>
        <v/>
      </c>
      <c r="AZ9" s="104"/>
      <c r="BA9" s="47"/>
      <c r="BB9" s="104"/>
      <c r="BC9" s="47"/>
      <c r="BD9" s="104"/>
      <c r="BE9" s="47"/>
      <c r="BF9" s="104"/>
      <c r="BG9" s="110" t="str">
        <f>IF(BH9="","",VLOOKUP(CONCATENATE(BG$3,BH9),m_selling_spec!$A:$H,2,FALSE))</f>
        <v/>
      </c>
      <c r="BH9" s="104"/>
      <c r="BI9" s="47"/>
      <c r="BJ9" s="104"/>
      <c r="BK9" s="110" t="str">
        <f>IF(BL9="","",VLOOKUP(CONCATENATE(BK$3,BL9),m_selling_spec!$A:$H,2,FALSE))</f>
        <v/>
      </c>
      <c r="BL9" s="104"/>
      <c r="BM9" s="47"/>
      <c r="BN9" s="104"/>
      <c r="BO9" s="110" t="str">
        <f>IF(BP9="","",VLOOKUP(CONCATENATE(BO$3,BP9),m_selling_spec!$A:$H,2,FALSE))</f>
        <v/>
      </c>
      <c r="BP9" s="104"/>
      <c r="BQ9" s="47"/>
      <c r="BR9" s="104"/>
      <c r="BS9" s="47"/>
      <c r="BT9" s="104"/>
      <c r="BU9" s="47"/>
      <c r="BV9" s="104"/>
      <c r="BW9" s="47"/>
      <c r="BX9" s="104"/>
      <c r="BY9" s="47"/>
      <c r="BZ9" s="104"/>
      <c r="CA9" s="47"/>
      <c r="CB9" s="104"/>
      <c r="CC9" s="47"/>
      <c r="CD9" s="104"/>
      <c r="CE9" s="47"/>
      <c r="CF9" s="104"/>
      <c r="CG9" s="47"/>
      <c r="CH9" s="104"/>
      <c r="CI9" s="110" t="str">
        <f>IF(CJ9="","",VLOOKUP(CONCATENATE(CI$3,CJ9),m_selling_spec!$A:$H,2,FALSE))</f>
        <v>32.1</v>
      </c>
      <c r="CJ9" s="104" t="s">
        <v>3455</v>
      </c>
      <c r="CK9" s="110" t="str">
        <f>IF(CL9="","",VLOOKUP(CONCATENATE(CK$3,CL9),m_selling_spec!$A:$H,2,FALSE))</f>
        <v>33.1</v>
      </c>
      <c r="CL9" s="104" t="s">
        <v>3383</v>
      </c>
      <c r="CM9" s="110" t="str">
        <f>IF(CN9="","",VLOOKUP(CONCATENATE(CM$3,CN9),m_selling_spec!$A:$H,2,FALSE))</f>
        <v/>
      </c>
      <c r="CN9" s="104"/>
      <c r="CO9" s="110" t="str">
        <f>IF(CP9="","",VLOOKUP(CONCATENATE(CO$3,CP9),m_selling_spec!$A:$H,2,FALSE))</f>
        <v>35.3</v>
      </c>
      <c r="CP9" s="104" t="s">
        <v>3453</v>
      </c>
      <c r="CQ9" s="110" t="str">
        <f>IF(CR9="","",VLOOKUP(CONCATENATE(CQ$3,CR9),m_selling_spec!$A:$H,2,FALSE))</f>
        <v/>
      </c>
      <c r="CR9" s="104"/>
      <c r="CS9" s="110" t="str">
        <f>IF(CT9="","",VLOOKUP(CONCATENATE(CS$3,CT9),m_selling_spec!$A:$H,2,FALSE))</f>
        <v/>
      </c>
      <c r="CT9" s="104"/>
      <c r="CU9" s="110" t="str">
        <f>IF(CV9="","",VLOOKUP(CONCATENATE(CU$3,CV9),m_selling_spec!$A:$H,2,FALSE))</f>
        <v/>
      </c>
      <c r="CV9" s="104"/>
      <c r="CW9" s="110" t="str">
        <f>IF(CX9="","",VLOOKUP(CONCATENATE(CW$3,CX9),m_selling_spec!$A:$H,2,FALSE))</f>
        <v/>
      </c>
      <c r="CX9" s="104"/>
      <c r="CY9" s="110" t="str">
        <f>IF(CZ9="","",VLOOKUP(CONCATENATE(CY$3,CZ9),m_selling_spec!$A:$H,2,FALSE))</f>
        <v/>
      </c>
      <c r="CZ9" s="104"/>
      <c r="DA9" s="110"/>
      <c r="DB9" s="104"/>
    </row>
    <row r="10" spans="1:106">
      <c r="A10" s="235" t="s">
        <v>3582</v>
      </c>
      <c r="B10" s="104"/>
      <c r="C10" s="104"/>
      <c r="D10" s="104">
        <v>9</v>
      </c>
      <c r="E10" s="110" t="str">
        <f>INDEX(product!B:B,MATCH(D10,product!A:A,0))</f>
        <v>Hanging door</v>
      </c>
      <c r="F10" s="110" t="s">
        <v>2691</v>
      </c>
      <c r="G10" s="47"/>
      <c r="H10" s="104"/>
      <c r="I10" s="47"/>
      <c r="J10" s="104"/>
      <c r="K10" s="110" t="str">
        <f>IF(L10="","",VLOOKUP(CONCATENATE(K$3,L10),m_selling_spec!$A:$H,2,FALSE))</f>
        <v/>
      </c>
      <c r="L10" s="104"/>
      <c r="M10" s="110" t="str">
        <f>IF(N10="","",VLOOKUP(CONCATENATE(M$3,N10),m_selling_spec!$A:$H,2,FALSE))</f>
        <v/>
      </c>
      <c r="N10" s="104"/>
      <c r="O10" s="110" t="str">
        <f>IF(P10="","",VLOOKUP(CONCATENATE(O$3,P10),m_selling_spec!$A:$H,2,FALSE))</f>
        <v/>
      </c>
      <c r="P10" s="104"/>
      <c r="Q10" s="110" t="str">
        <f>IF(R10="","",VLOOKUP(CONCATENATE(Q$3,R10),m_selling_spec!$A:$H,2,FALSE))</f>
        <v/>
      </c>
      <c r="R10" s="104"/>
      <c r="S10" s="110"/>
      <c r="T10" s="104"/>
      <c r="U10" s="110"/>
      <c r="V10" s="104"/>
      <c r="W10" s="110"/>
      <c r="X10" s="104"/>
      <c r="Y10" s="47"/>
      <c r="Z10" s="104"/>
      <c r="AA10" s="47"/>
      <c r="AB10" s="104"/>
      <c r="AC10" s="110" t="str">
        <f>IF(AD10="","",VLOOKUP(CONCATENATE(AC$3,AD10),m_selling_spec!$A:$H,2,FALSE))</f>
        <v/>
      </c>
      <c r="AD10" s="104"/>
      <c r="AE10" s="47"/>
      <c r="AF10" s="104"/>
      <c r="AG10" s="47"/>
      <c r="AH10" s="104"/>
      <c r="AI10" s="110" t="str">
        <f>IF(AJ10="","",VLOOKUP(CONCATENATE(AI$3,AJ10),m_selling_spec!$A:$H,2,FALSE))</f>
        <v/>
      </c>
      <c r="AJ10" s="104"/>
      <c r="AK10" s="110" t="str">
        <f>IF(AL10="","",VLOOKUP(CONCATENATE(AK$3,AL10),m_selling_spec!$A:$H,2,FALSE))</f>
        <v/>
      </c>
      <c r="AL10" s="104"/>
      <c r="AM10" s="47"/>
      <c r="AN10" s="104"/>
      <c r="AO10" s="47"/>
      <c r="AP10" s="104"/>
      <c r="AQ10" s="110" t="str">
        <f>IF(AR10="","",VLOOKUP(CONCATENATE(AQ$3,AR10),m_selling_spec!$A:$H,2,FALSE))</f>
        <v/>
      </c>
      <c r="AR10" s="104"/>
      <c r="AS10" s="110" t="str">
        <f>IF(AT10="","",VLOOKUP(CONCATENATE(AS$3,AT10),m_selling_spec!$A:$H,2,FALSE))</f>
        <v/>
      </c>
      <c r="AT10" s="104"/>
      <c r="AU10" s="110" t="str">
        <f>IF(AV10="","",VLOOKUP(CONCATENATE(AU$3,AV10),m_selling_spec!$A:$H,2,FALSE))</f>
        <v/>
      </c>
      <c r="AV10" s="104"/>
      <c r="AW10" s="47"/>
      <c r="AX10" s="104"/>
      <c r="AY10" s="110" t="str">
        <f>IF(AZ10="","",VLOOKUP(CONCATENATE(AY$3,AZ10),m_selling_spec!$A:$H,2,FALSE))</f>
        <v/>
      </c>
      <c r="AZ10" s="104"/>
      <c r="BA10" s="47"/>
      <c r="BB10" s="104"/>
      <c r="BC10" s="47"/>
      <c r="BD10" s="104"/>
      <c r="BE10" s="47"/>
      <c r="BF10" s="104"/>
      <c r="BG10" s="110" t="str">
        <f>IF(BH10="","",VLOOKUP(CONCATENATE(BG$3,BH10),m_selling_spec!$A:$H,2,FALSE))</f>
        <v/>
      </c>
      <c r="BH10" s="104"/>
      <c r="BI10" s="47"/>
      <c r="BJ10" s="104"/>
      <c r="BK10" s="110" t="str">
        <f>IF(BL10="","",VLOOKUP(CONCATENATE(BK$3,BL10),m_selling_spec!$A:$H,2,FALSE))</f>
        <v/>
      </c>
      <c r="BL10" s="104"/>
      <c r="BM10" s="47"/>
      <c r="BN10" s="104"/>
      <c r="BO10" s="110" t="str">
        <f>IF(BP10="","",VLOOKUP(CONCATENATE(BO$3,BP10),m_selling_spec!$A:$H,2,FALSE))</f>
        <v/>
      </c>
      <c r="BP10" s="104"/>
      <c r="BQ10" s="47"/>
      <c r="BR10" s="104"/>
      <c r="BS10" s="47"/>
      <c r="BT10" s="104"/>
      <c r="BU10" s="47"/>
      <c r="BV10" s="104"/>
      <c r="BW10" s="47"/>
      <c r="BX10" s="104"/>
      <c r="BY10" s="47"/>
      <c r="BZ10" s="104"/>
      <c r="CA10" s="47"/>
      <c r="CB10" s="104"/>
      <c r="CC10" s="47"/>
      <c r="CD10" s="104"/>
      <c r="CE10" s="47"/>
      <c r="CF10" s="104"/>
      <c r="CG10" s="47"/>
      <c r="CH10" s="104"/>
      <c r="CI10" s="110" t="str">
        <f>IF(CJ10="","",VLOOKUP(CONCATENATE(CI$3,CJ10),m_selling_spec!$A:$H,2,FALSE))</f>
        <v>32.1</v>
      </c>
      <c r="CJ10" s="104" t="s">
        <v>3455</v>
      </c>
      <c r="CK10" s="110" t="str">
        <f>IF(CL10="","",VLOOKUP(CONCATENATE(CK$3,CL10),m_selling_spec!$A:$H,2,FALSE))</f>
        <v>33.2</v>
      </c>
      <c r="CL10" s="104" t="s">
        <v>3385</v>
      </c>
      <c r="CM10" s="110" t="str">
        <f>IF(CN10="","",VLOOKUP(CONCATENATE(CM$3,CN10),m_selling_spec!$A:$H,2,FALSE))</f>
        <v/>
      </c>
      <c r="CN10" s="104"/>
      <c r="CO10" s="110" t="str">
        <f>IF(CP10="","",VLOOKUP(CONCATENATE(CO$3,CP10),m_selling_spec!$A:$H,2,FALSE))</f>
        <v>35.1</v>
      </c>
      <c r="CP10" s="104" t="s">
        <v>3449</v>
      </c>
      <c r="CQ10" s="110" t="str">
        <f>IF(CR10="","",VLOOKUP(CONCATENATE(CQ$3,CR10),m_selling_spec!$A:$H,2,FALSE))</f>
        <v/>
      </c>
      <c r="CR10" s="104"/>
      <c r="CS10" s="110" t="str">
        <f>IF(CT10="","",VLOOKUP(CONCATENATE(CS$3,CT10),m_selling_spec!$A:$H,2,FALSE))</f>
        <v/>
      </c>
      <c r="CT10" s="104"/>
      <c r="CU10" s="110" t="str">
        <f>IF(CV10="","",VLOOKUP(CONCATENATE(CU$3,CV10),m_selling_spec!$A:$H,2,FALSE))</f>
        <v/>
      </c>
      <c r="CV10" s="104"/>
      <c r="CW10" s="110" t="str">
        <f>IF(CX10="","",VLOOKUP(CONCATENATE(CW$3,CX10),m_selling_spec!$A:$H,2,FALSE))</f>
        <v/>
      </c>
      <c r="CX10" s="104"/>
      <c r="CY10" s="110" t="str">
        <f>IF(CZ10="","",VLOOKUP(CONCATENATE(CY$3,CZ10),m_selling_spec!$A:$H,2,FALSE))</f>
        <v/>
      </c>
      <c r="CZ10" s="104"/>
      <c r="DA10" s="110"/>
      <c r="DB10" s="104"/>
    </row>
    <row r="11" spans="1:106">
      <c r="A11" s="235" t="s">
        <v>3583</v>
      </c>
      <c r="B11" s="104"/>
      <c r="C11" s="104"/>
      <c r="D11" s="104">
        <v>9</v>
      </c>
      <c r="E11" s="110" t="str">
        <f>INDEX(product!B:B,MATCH(D11,product!A:A,0))</f>
        <v>Hanging door</v>
      </c>
      <c r="F11" s="110" t="s">
        <v>2691</v>
      </c>
      <c r="G11" s="47"/>
      <c r="H11" s="104"/>
      <c r="I11" s="47"/>
      <c r="J11" s="104"/>
      <c r="K11" s="110" t="str">
        <f>IF(L11="","",VLOOKUP(CONCATENATE(K$3,L11),m_selling_spec!$A:$H,2,FALSE))</f>
        <v/>
      </c>
      <c r="L11" s="104"/>
      <c r="M11" s="110" t="str">
        <f>IF(N11="","",VLOOKUP(CONCATENATE(M$3,N11),m_selling_spec!$A:$H,2,FALSE))</f>
        <v/>
      </c>
      <c r="N11" s="104"/>
      <c r="O11" s="110" t="str">
        <f>IF(P11="","",VLOOKUP(CONCATENATE(O$3,P11),m_selling_spec!$A:$H,2,FALSE))</f>
        <v/>
      </c>
      <c r="P11" s="104"/>
      <c r="Q11" s="110" t="str">
        <f>IF(R11="","",VLOOKUP(CONCATENATE(Q$3,R11),m_selling_spec!$A:$H,2,FALSE))</f>
        <v/>
      </c>
      <c r="R11" s="104"/>
      <c r="S11" s="110"/>
      <c r="T11" s="104"/>
      <c r="U11" s="110"/>
      <c r="V11" s="104"/>
      <c r="W11" s="110"/>
      <c r="X11" s="104"/>
      <c r="Y11" s="47"/>
      <c r="Z11" s="104"/>
      <c r="AA11" s="47"/>
      <c r="AB11" s="104"/>
      <c r="AC11" s="110" t="str">
        <f>IF(AD11="","",VLOOKUP(CONCATENATE(AC$3,AD11),m_selling_spec!$A:$H,2,FALSE))</f>
        <v/>
      </c>
      <c r="AD11" s="104"/>
      <c r="AE11" s="47"/>
      <c r="AF11" s="104"/>
      <c r="AG11" s="47"/>
      <c r="AH11" s="104"/>
      <c r="AI11" s="110" t="str">
        <f>IF(AJ11="","",VLOOKUP(CONCATENATE(AI$3,AJ11),m_selling_spec!$A:$H,2,FALSE))</f>
        <v/>
      </c>
      <c r="AJ11" s="104"/>
      <c r="AK11" s="110" t="str">
        <f>IF(AL11="","",VLOOKUP(CONCATENATE(AK$3,AL11),m_selling_spec!$A:$H,2,FALSE))</f>
        <v/>
      </c>
      <c r="AL11" s="104"/>
      <c r="AM11" s="47"/>
      <c r="AN11" s="104"/>
      <c r="AO11" s="47"/>
      <c r="AP11" s="104"/>
      <c r="AQ11" s="110" t="str">
        <f>IF(AR11="","",VLOOKUP(CONCATENATE(AQ$3,AR11),m_selling_spec!$A:$H,2,FALSE))</f>
        <v/>
      </c>
      <c r="AR11" s="104"/>
      <c r="AS11" s="110" t="str">
        <f>IF(AT11="","",VLOOKUP(CONCATENATE(AS$3,AT11),m_selling_spec!$A:$H,2,FALSE))</f>
        <v/>
      </c>
      <c r="AT11" s="104"/>
      <c r="AU11" s="110" t="str">
        <f>IF(AV11="","",VLOOKUP(CONCATENATE(AU$3,AV11),m_selling_spec!$A:$H,2,FALSE))</f>
        <v/>
      </c>
      <c r="AV11" s="104"/>
      <c r="AW11" s="47"/>
      <c r="AX11" s="104"/>
      <c r="AY11" s="110" t="str">
        <f>IF(AZ11="","",VLOOKUP(CONCATENATE(AY$3,AZ11),m_selling_spec!$A:$H,2,FALSE))</f>
        <v/>
      </c>
      <c r="AZ11" s="104"/>
      <c r="BA11" s="47"/>
      <c r="BB11" s="104"/>
      <c r="BC11" s="47"/>
      <c r="BD11" s="104"/>
      <c r="BE11" s="47"/>
      <c r="BF11" s="104"/>
      <c r="BG11" s="110" t="str">
        <f>IF(BH11="","",VLOOKUP(CONCATENATE(BG$3,BH11),m_selling_spec!$A:$H,2,FALSE))</f>
        <v/>
      </c>
      <c r="BH11" s="104"/>
      <c r="BI11" s="47"/>
      <c r="BJ11" s="104"/>
      <c r="BK11" s="110" t="str">
        <f>IF(BL11="","",VLOOKUP(CONCATENATE(BK$3,BL11),m_selling_spec!$A:$H,2,FALSE))</f>
        <v/>
      </c>
      <c r="BL11" s="104"/>
      <c r="BM11" s="47"/>
      <c r="BN11" s="104"/>
      <c r="BO11" s="110" t="str">
        <f>IF(BP11="","",VLOOKUP(CONCATENATE(BO$3,BP11),m_selling_spec!$A:$H,2,FALSE))</f>
        <v/>
      </c>
      <c r="BP11" s="104"/>
      <c r="BQ11" s="47"/>
      <c r="BR11" s="104"/>
      <c r="BS11" s="47"/>
      <c r="BT11" s="104"/>
      <c r="BU11" s="47"/>
      <c r="BV11" s="104"/>
      <c r="BW11" s="47"/>
      <c r="BX11" s="104"/>
      <c r="BY11" s="47"/>
      <c r="BZ11" s="104"/>
      <c r="CA11" s="47"/>
      <c r="CB11" s="104"/>
      <c r="CC11" s="47"/>
      <c r="CD11" s="104"/>
      <c r="CE11" s="47"/>
      <c r="CF11" s="104"/>
      <c r="CG11" s="47"/>
      <c r="CH11" s="104"/>
      <c r="CI11" s="110" t="str">
        <f>IF(CJ11="","",VLOOKUP(CONCATENATE(CI$3,CJ11),m_selling_spec!$A:$H,2,FALSE))</f>
        <v>32.1</v>
      </c>
      <c r="CJ11" s="104" t="s">
        <v>3455</v>
      </c>
      <c r="CK11" s="110" t="str">
        <f>IF(CL11="","",VLOOKUP(CONCATENATE(CK$3,CL11),m_selling_spec!$A:$H,2,FALSE))</f>
        <v>33.2</v>
      </c>
      <c r="CL11" s="104" t="s">
        <v>3385</v>
      </c>
      <c r="CM11" s="110" t="str">
        <f>IF(CN11="","",VLOOKUP(CONCATENATE(CM$3,CN11),m_selling_spec!$A:$H,2,FALSE))</f>
        <v/>
      </c>
      <c r="CN11" s="104"/>
      <c r="CO11" s="110" t="str">
        <f>IF(CP11="","",VLOOKUP(CONCATENATE(CO$3,CP11),m_selling_spec!$A:$H,2,FALSE))</f>
        <v>35.2</v>
      </c>
      <c r="CP11" s="104" t="s">
        <v>3451</v>
      </c>
      <c r="CQ11" s="110" t="str">
        <f>IF(CR11="","",VLOOKUP(CONCATENATE(CQ$3,CR11),m_selling_spec!$A:$H,2,FALSE))</f>
        <v/>
      </c>
      <c r="CR11" s="104"/>
      <c r="CS11" s="110" t="str">
        <f>IF(CT11="","",VLOOKUP(CONCATENATE(CS$3,CT11),m_selling_spec!$A:$H,2,FALSE))</f>
        <v/>
      </c>
      <c r="CT11" s="104"/>
      <c r="CU11" s="110" t="str">
        <f>IF(CV11="","",VLOOKUP(CONCATENATE(CU$3,CV11),m_selling_spec!$A:$H,2,FALSE))</f>
        <v/>
      </c>
      <c r="CV11" s="104"/>
      <c r="CW11" s="110" t="str">
        <f>IF(CX11="","",VLOOKUP(CONCATENATE(CW$3,CX11),m_selling_spec!$A:$H,2,FALSE))</f>
        <v/>
      </c>
      <c r="CX11" s="104"/>
      <c r="CY11" s="110" t="str">
        <f>IF(CZ11="","",VLOOKUP(CONCATENATE(CY$3,CZ11),m_selling_spec!$A:$H,2,FALSE))</f>
        <v/>
      </c>
      <c r="CZ11" s="104"/>
      <c r="DA11" s="110"/>
      <c r="DB11" s="104"/>
    </row>
    <row r="12" spans="1:106">
      <c r="A12" s="235" t="s">
        <v>3584</v>
      </c>
      <c r="B12" s="104"/>
      <c r="C12" s="104"/>
      <c r="D12" s="104">
        <v>9</v>
      </c>
      <c r="E12" s="110" t="str">
        <f>INDEX(product!B:B,MATCH(D12,product!A:A,0))</f>
        <v>Hanging door</v>
      </c>
      <c r="F12" s="110" t="s">
        <v>2691</v>
      </c>
      <c r="G12" s="47"/>
      <c r="H12" s="104"/>
      <c r="I12" s="47"/>
      <c r="J12" s="104"/>
      <c r="K12" s="110" t="str">
        <f>IF(L12="","",VLOOKUP(CONCATENATE(K$3,L12),m_selling_spec!$A:$H,2,FALSE))</f>
        <v/>
      </c>
      <c r="L12" s="104"/>
      <c r="M12" s="110" t="str">
        <f>IF(N12="","",VLOOKUP(CONCATENATE(M$3,N12),m_selling_spec!$A:$H,2,FALSE))</f>
        <v/>
      </c>
      <c r="N12" s="104"/>
      <c r="O12" s="110" t="str">
        <f>IF(P12="","",VLOOKUP(CONCATENATE(O$3,P12),m_selling_spec!$A:$H,2,FALSE))</f>
        <v/>
      </c>
      <c r="P12" s="104"/>
      <c r="Q12" s="110" t="str">
        <f>IF(R12="","",VLOOKUP(CONCATENATE(Q$3,R12),m_selling_spec!$A:$H,2,FALSE))</f>
        <v/>
      </c>
      <c r="R12" s="104"/>
      <c r="S12" s="110"/>
      <c r="T12" s="104"/>
      <c r="U12" s="110"/>
      <c r="V12" s="104"/>
      <c r="W12" s="110"/>
      <c r="X12" s="104"/>
      <c r="Y12" s="47"/>
      <c r="Z12" s="104"/>
      <c r="AA12" s="47"/>
      <c r="AB12" s="104"/>
      <c r="AC12" s="110" t="str">
        <f>IF(AD12="","",VLOOKUP(CONCATENATE(AC$3,AD12),m_selling_spec!$A:$H,2,FALSE))</f>
        <v/>
      </c>
      <c r="AD12" s="104"/>
      <c r="AE12" s="47"/>
      <c r="AF12" s="104"/>
      <c r="AG12" s="47"/>
      <c r="AH12" s="104"/>
      <c r="AI12" s="110" t="str">
        <f>IF(AJ12="","",VLOOKUP(CONCATENATE(AI$3,AJ12),m_selling_spec!$A:$H,2,FALSE))</f>
        <v/>
      </c>
      <c r="AJ12" s="104"/>
      <c r="AK12" s="110" t="str">
        <f>IF(AL12="","",VLOOKUP(CONCATENATE(AK$3,AL12),m_selling_spec!$A:$H,2,FALSE))</f>
        <v/>
      </c>
      <c r="AL12" s="104"/>
      <c r="AM12" s="47"/>
      <c r="AN12" s="104"/>
      <c r="AO12" s="47"/>
      <c r="AP12" s="104"/>
      <c r="AQ12" s="110" t="str">
        <f>IF(AR12="","",VLOOKUP(CONCATENATE(AQ$3,AR12),m_selling_spec!$A:$H,2,FALSE))</f>
        <v/>
      </c>
      <c r="AR12" s="104"/>
      <c r="AS12" s="110" t="str">
        <f>IF(AT12="","",VLOOKUP(CONCATENATE(AS$3,AT12),m_selling_spec!$A:$H,2,FALSE))</f>
        <v/>
      </c>
      <c r="AT12" s="104"/>
      <c r="AU12" s="110" t="str">
        <f>IF(AV12="","",VLOOKUP(CONCATENATE(AU$3,AV12),m_selling_spec!$A:$H,2,FALSE))</f>
        <v/>
      </c>
      <c r="AV12" s="104"/>
      <c r="AW12" s="47"/>
      <c r="AX12" s="104"/>
      <c r="AY12" s="110" t="str">
        <f>IF(AZ12="","",VLOOKUP(CONCATENATE(AY$3,AZ12),m_selling_spec!$A:$H,2,FALSE))</f>
        <v/>
      </c>
      <c r="AZ12" s="104"/>
      <c r="BA12" s="47"/>
      <c r="BB12" s="104"/>
      <c r="BC12" s="47"/>
      <c r="BD12" s="104"/>
      <c r="BE12" s="47"/>
      <c r="BF12" s="104"/>
      <c r="BG12" s="110" t="str">
        <f>IF(BH12="","",VLOOKUP(CONCATENATE(BG$3,BH12),m_selling_spec!$A:$H,2,FALSE))</f>
        <v/>
      </c>
      <c r="BH12" s="104"/>
      <c r="BI12" s="47"/>
      <c r="BJ12" s="104"/>
      <c r="BK12" s="110" t="str">
        <f>IF(BL12="","",VLOOKUP(CONCATENATE(BK$3,BL12),m_selling_spec!$A:$H,2,FALSE))</f>
        <v/>
      </c>
      <c r="BL12" s="104"/>
      <c r="BM12" s="47"/>
      <c r="BN12" s="104"/>
      <c r="BO12" s="110" t="str">
        <f>IF(BP12="","",VLOOKUP(CONCATENATE(BO$3,BP12),m_selling_spec!$A:$H,2,FALSE))</f>
        <v/>
      </c>
      <c r="BP12" s="104"/>
      <c r="BQ12" s="47"/>
      <c r="BR12" s="104"/>
      <c r="BS12" s="47"/>
      <c r="BT12" s="104"/>
      <c r="BU12" s="47"/>
      <c r="BV12" s="104"/>
      <c r="BW12" s="47"/>
      <c r="BX12" s="104"/>
      <c r="BY12" s="47"/>
      <c r="BZ12" s="104"/>
      <c r="CA12" s="47"/>
      <c r="CB12" s="104"/>
      <c r="CC12" s="47"/>
      <c r="CD12" s="104"/>
      <c r="CE12" s="47"/>
      <c r="CF12" s="104"/>
      <c r="CG12" s="47"/>
      <c r="CH12" s="104"/>
      <c r="CI12" s="110" t="str">
        <f>IF(CJ12="","",VLOOKUP(CONCATENATE(CI$3,CJ12),m_selling_spec!$A:$H,2,FALSE))</f>
        <v>32.1</v>
      </c>
      <c r="CJ12" s="104" t="s">
        <v>3455</v>
      </c>
      <c r="CK12" s="110" t="str">
        <f>IF(CL12="","",VLOOKUP(CONCATENATE(CK$3,CL12),m_selling_spec!$A:$H,2,FALSE))</f>
        <v>33.2</v>
      </c>
      <c r="CL12" s="104" t="s">
        <v>3385</v>
      </c>
      <c r="CM12" s="110" t="str">
        <f>IF(CN12="","",VLOOKUP(CONCATENATE(CM$3,CN12),m_selling_spec!$A:$H,2,FALSE))</f>
        <v/>
      </c>
      <c r="CN12" s="104"/>
      <c r="CO12" s="110" t="str">
        <f>IF(CP12="","",VLOOKUP(CONCATENATE(CO$3,CP12),m_selling_spec!$A:$H,2,FALSE))</f>
        <v>35.3</v>
      </c>
      <c r="CP12" s="104" t="s">
        <v>3453</v>
      </c>
      <c r="CQ12" s="110" t="str">
        <f>IF(CR12="","",VLOOKUP(CONCATENATE(CQ$3,CR12),m_selling_spec!$A:$H,2,FALSE))</f>
        <v/>
      </c>
      <c r="CR12" s="104"/>
      <c r="CS12" s="110" t="str">
        <f>IF(CT12="","",VLOOKUP(CONCATENATE(CS$3,CT12),m_selling_spec!$A:$H,2,FALSE))</f>
        <v/>
      </c>
      <c r="CT12" s="104"/>
      <c r="CU12" s="110" t="str">
        <f>IF(CV12="","",VLOOKUP(CONCATENATE(CU$3,CV12),m_selling_spec!$A:$H,2,FALSE))</f>
        <v/>
      </c>
      <c r="CV12" s="104"/>
      <c r="CW12" s="110" t="str">
        <f>IF(CX12="","",VLOOKUP(CONCATENATE(CW$3,CX12),m_selling_spec!$A:$H,2,FALSE))</f>
        <v/>
      </c>
      <c r="CX12" s="104"/>
      <c r="CY12" s="110" t="str">
        <f>IF(CZ12="","",VLOOKUP(CONCATENATE(CY$3,CZ12),m_selling_spec!$A:$H,2,FALSE))</f>
        <v/>
      </c>
      <c r="CZ12" s="104"/>
      <c r="DA12" s="110"/>
      <c r="DB12" s="104"/>
    </row>
    <row r="13" spans="1:106">
      <c r="A13" s="235" t="s">
        <v>3582</v>
      </c>
      <c r="B13" s="104"/>
      <c r="C13" s="104"/>
      <c r="D13" s="104">
        <v>9</v>
      </c>
      <c r="E13" s="110" t="str">
        <f>INDEX(product!B:B,MATCH(D13,product!A:A,0))</f>
        <v>Hanging door</v>
      </c>
      <c r="F13" s="110" t="s">
        <v>2691</v>
      </c>
      <c r="G13" s="47"/>
      <c r="H13" s="104"/>
      <c r="I13" s="47"/>
      <c r="J13" s="104"/>
      <c r="K13" s="110" t="str">
        <f>IF(L13="","",VLOOKUP(CONCATENATE(K$3,L13),m_selling_spec!$A:$H,2,FALSE))</f>
        <v/>
      </c>
      <c r="L13" s="104"/>
      <c r="M13" s="110" t="str">
        <f>IF(N13="","",VLOOKUP(CONCATENATE(M$3,N13),m_selling_spec!$A:$H,2,FALSE))</f>
        <v/>
      </c>
      <c r="N13" s="104"/>
      <c r="O13" s="110" t="str">
        <f>IF(P13="","",VLOOKUP(CONCATENATE(O$3,P13),m_selling_spec!$A:$H,2,FALSE))</f>
        <v/>
      </c>
      <c r="P13" s="104"/>
      <c r="Q13" s="110" t="str">
        <f>IF(R13="","",VLOOKUP(CONCATENATE(Q$3,R13),m_selling_spec!$A:$H,2,FALSE))</f>
        <v/>
      </c>
      <c r="R13" s="104"/>
      <c r="S13" s="110"/>
      <c r="T13" s="104"/>
      <c r="U13" s="110"/>
      <c r="V13" s="104"/>
      <c r="W13" s="110"/>
      <c r="X13" s="104"/>
      <c r="Y13" s="47"/>
      <c r="Z13" s="104"/>
      <c r="AA13" s="47"/>
      <c r="AB13" s="104"/>
      <c r="AC13" s="110" t="str">
        <f>IF(AD13="","",VLOOKUP(CONCATENATE(AC$3,AD13),m_selling_spec!$A:$H,2,FALSE))</f>
        <v/>
      </c>
      <c r="AD13" s="104"/>
      <c r="AE13" s="47"/>
      <c r="AF13" s="104"/>
      <c r="AG13" s="47"/>
      <c r="AH13" s="104"/>
      <c r="AI13" s="110" t="str">
        <f>IF(AJ13="","",VLOOKUP(CONCATENATE(AI$3,AJ13),m_selling_spec!$A:$H,2,FALSE))</f>
        <v/>
      </c>
      <c r="AJ13" s="104"/>
      <c r="AK13" s="110" t="str">
        <f>IF(AL13="","",VLOOKUP(CONCATENATE(AK$3,AL13),m_selling_spec!$A:$H,2,FALSE))</f>
        <v/>
      </c>
      <c r="AL13" s="104"/>
      <c r="AM13" s="47"/>
      <c r="AN13" s="104"/>
      <c r="AO13" s="47"/>
      <c r="AP13" s="104"/>
      <c r="AQ13" s="110" t="str">
        <f>IF(AR13="","",VLOOKUP(CONCATENATE(AQ$3,AR13),m_selling_spec!$A:$H,2,FALSE))</f>
        <v/>
      </c>
      <c r="AR13" s="104"/>
      <c r="AS13" s="110" t="str">
        <f>IF(AT13="","",VLOOKUP(CONCATENATE(AS$3,AT13),m_selling_spec!$A:$H,2,FALSE))</f>
        <v/>
      </c>
      <c r="AT13" s="104"/>
      <c r="AU13" s="110" t="str">
        <f>IF(AV13="","",VLOOKUP(CONCATENATE(AU$3,AV13),m_selling_spec!$A:$H,2,FALSE))</f>
        <v/>
      </c>
      <c r="AV13" s="104"/>
      <c r="AW13" s="47"/>
      <c r="AX13" s="104"/>
      <c r="AY13" s="110" t="str">
        <f>IF(AZ13="","",VLOOKUP(CONCATENATE(AY$3,AZ13),m_selling_spec!$A:$H,2,FALSE))</f>
        <v/>
      </c>
      <c r="AZ13" s="104"/>
      <c r="BA13" s="47"/>
      <c r="BB13" s="104"/>
      <c r="BC13" s="47"/>
      <c r="BD13" s="104"/>
      <c r="BE13" s="47"/>
      <c r="BF13" s="104"/>
      <c r="BG13" s="110" t="str">
        <f>IF(BH13="","",VLOOKUP(CONCATENATE(BG$3,BH13),m_selling_spec!$A:$H,2,FALSE))</f>
        <v/>
      </c>
      <c r="BH13" s="104"/>
      <c r="BI13" s="47"/>
      <c r="BJ13" s="104"/>
      <c r="BK13" s="110" t="str">
        <f>IF(BL13="","",VLOOKUP(CONCATENATE(BK$3,BL13),m_selling_spec!$A:$H,2,FALSE))</f>
        <v/>
      </c>
      <c r="BL13" s="104"/>
      <c r="BM13" s="47"/>
      <c r="BN13" s="104"/>
      <c r="BO13" s="110" t="str">
        <f>IF(BP13="","",VLOOKUP(CONCATENATE(BO$3,BP13),m_selling_spec!$A:$H,2,FALSE))</f>
        <v/>
      </c>
      <c r="BP13" s="104"/>
      <c r="BQ13" s="47"/>
      <c r="BR13" s="104"/>
      <c r="BS13" s="47"/>
      <c r="BT13" s="104"/>
      <c r="BU13" s="47"/>
      <c r="BV13" s="104"/>
      <c r="BW13" s="47"/>
      <c r="BX13" s="104"/>
      <c r="BY13" s="47"/>
      <c r="BZ13" s="104"/>
      <c r="CA13" s="47"/>
      <c r="CB13" s="104"/>
      <c r="CC13" s="47"/>
      <c r="CD13" s="104"/>
      <c r="CE13" s="47"/>
      <c r="CF13" s="104"/>
      <c r="CG13" s="47"/>
      <c r="CH13" s="104"/>
      <c r="CI13" s="110" t="str">
        <f>IF(CJ13="","",VLOOKUP(CONCATENATE(CI$3,CJ13),m_selling_spec!$A:$H,2,FALSE))</f>
        <v>32.2</v>
      </c>
      <c r="CJ13" s="104" t="s">
        <v>3456</v>
      </c>
      <c r="CK13" s="110" t="str">
        <f>IF(CL13="","",VLOOKUP(CONCATENATE(CK$3,CL13),m_selling_spec!$A:$H,2,FALSE))</f>
        <v>33.1</v>
      </c>
      <c r="CL13" s="104" t="s">
        <v>3383</v>
      </c>
      <c r="CM13" s="110" t="str">
        <f>IF(CN13="","",VLOOKUP(CONCATENATE(CM$3,CN13),m_selling_spec!$A:$H,2,FALSE))</f>
        <v/>
      </c>
      <c r="CN13" s="104"/>
      <c r="CO13" s="110" t="str">
        <f>IF(CP13="","",VLOOKUP(CONCATENATE(CO$3,CP13),m_selling_spec!$A:$H,2,FALSE))</f>
        <v>35.1</v>
      </c>
      <c r="CP13" s="104" t="s">
        <v>3449</v>
      </c>
      <c r="CQ13" s="110" t="str">
        <f>IF(CR13="","",VLOOKUP(CONCATENATE(CQ$3,CR13),m_selling_spec!$A:$H,2,FALSE))</f>
        <v/>
      </c>
      <c r="CR13" s="104"/>
      <c r="CS13" s="110" t="str">
        <f>IF(CT13="","",VLOOKUP(CONCATENATE(CS$3,CT13),m_selling_spec!$A:$H,2,FALSE))</f>
        <v/>
      </c>
      <c r="CT13" s="104"/>
      <c r="CU13" s="110" t="str">
        <f>IF(CV13="","",VLOOKUP(CONCATENATE(CU$3,CV13),m_selling_spec!$A:$H,2,FALSE))</f>
        <v/>
      </c>
      <c r="CV13" s="104"/>
      <c r="CW13" s="110" t="str">
        <f>IF(CX13="","",VLOOKUP(CONCATENATE(CW$3,CX13),m_selling_spec!$A:$H,2,FALSE))</f>
        <v/>
      </c>
      <c r="CX13" s="104"/>
      <c r="CY13" s="110" t="str">
        <f>IF(CZ13="","",VLOOKUP(CONCATENATE(CY$3,CZ13),m_selling_spec!$A:$H,2,FALSE))</f>
        <v/>
      </c>
      <c r="CZ13" s="104"/>
      <c r="DA13" s="110"/>
      <c r="DB13" s="104"/>
    </row>
    <row r="14" spans="1:106">
      <c r="A14" s="235" t="s">
        <v>3583</v>
      </c>
      <c r="B14" s="104"/>
      <c r="C14" s="104"/>
      <c r="D14" s="104">
        <v>9</v>
      </c>
      <c r="E14" s="110" t="str">
        <f>INDEX(product!B:B,MATCH(D14,product!A:A,0))</f>
        <v>Hanging door</v>
      </c>
      <c r="F14" s="110" t="s">
        <v>2691</v>
      </c>
      <c r="G14" s="47"/>
      <c r="H14" s="104"/>
      <c r="I14" s="47"/>
      <c r="J14" s="104"/>
      <c r="K14" s="110" t="str">
        <f>IF(L14="","",VLOOKUP(CONCATENATE(K$3,L14),m_selling_spec!$A:$H,2,FALSE))</f>
        <v/>
      </c>
      <c r="L14" s="104"/>
      <c r="M14" s="110" t="str">
        <f>IF(N14="","",VLOOKUP(CONCATENATE(M$3,N14),m_selling_spec!$A:$H,2,FALSE))</f>
        <v/>
      </c>
      <c r="N14" s="104"/>
      <c r="O14" s="110" t="str">
        <f>IF(P14="","",VLOOKUP(CONCATENATE(O$3,P14),m_selling_spec!$A:$H,2,FALSE))</f>
        <v/>
      </c>
      <c r="P14" s="104"/>
      <c r="Q14" s="110" t="str">
        <f>IF(R14="","",VLOOKUP(CONCATENATE(Q$3,R14),m_selling_spec!$A:$H,2,FALSE))</f>
        <v/>
      </c>
      <c r="R14" s="104"/>
      <c r="S14" s="110"/>
      <c r="T14" s="104"/>
      <c r="U14" s="110"/>
      <c r="V14" s="104"/>
      <c r="W14" s="110"/>
      <c r="X14" s="104"/>
      <c r="Y14" s="47"/>
      <c r="Z14" s="104"/>
      <c r="AA14" s="47"/>
      <c r="AB14" s="104"/>
      <c r="AC14" s="110" t="str">
        <f>IF(AD14="","",VLOOKUP(CONCATENATE(AC$3,AD14),m_selling_spec!$A:$H,2,FALSE))</f>
        <v/>
      </c>
      <c r="AD14" s="104"/>
      <c r="AE14" s="47"/>
      <c r="AF14" s="104"/>
      <c r="AG14" s="47"/>
      <c r="AH14" s="104"/>
      <c r="AI14" s="110" t="str">
        <f>IF(AJ14="","",VLOOKUP(CONCATENATE(AI$3,AJ14),m_selling_spec!$A:$H,2,FALSE))</f>
        <v/>
      </c>
      <c r="AJ14" s="104"/>
      <c r="AK14" s="110" t="str">
        <f>IF(AL14="","",VLOOKUP(CONCATENATE(AK$3,AL14),m_selling_spec!$A:$H,2,FALSE))</f>
        <v/>
      </c>
      <c r="AL14" s="104"/>
      <c r="AM14" s="47"/>
      <c r="AN14" s="104"/>
      <c r="AO14" s="47"/>
      <c r="AP14" s="104"/>
      <c r="AQ14" s="110" t="str">
        <f>IF(AR14="","",VLOOKUP(CONCATENATE(AQ$3,AR14),m_selling_spec!$A:$H,2,FALSE))</f>
        <v/>
      </c>
      <c r="AR14" s="104"/>
      <c r="AS14" s="110" t="str">
        <f>IF(AT14="","",VLOOKUP(CONCATENATE(AS$3,AT14),m_selling_spec!$A:$H,2,FALSE))</f>
        <v/>
      </c>
      <c r="AT14" s="104"/>
      <c r="AU14" s="110" t="str">
        <f>IF(AV14="","",VLOOKUP(CONCATENATE(AU$3,AV14),m_selling_spec!$A:$H,2,FALSE))</f>
        <v/>
      </c>
      <c r="AV14" s="104"/>
      <c r="AW14" s="47"/>
      <c r="AX14" s="104"/>
      <c r="AY14" s="110" t="str">
        <f>IF(AZ14="","",VLOOKUP(CONCATENATE(AY$3,AZ14),m_selling_spec!$A:$H,2,FALSE))</f>
        <v/>
      </c>
      <c r="AZ14" s="104"/>
      <c r="BA14" s="47"/>
      <c r="BB14" s="104"/>
      <c r="BC14" s="47"/>
      <c r="BD14" s="104"/>
      <c r="BE14" s="47"/>
      <c r="BF14" s="104"/>
      <c r="BG14" s="110" t="str">
        <f>IF(BH14="","",VLOOKUP(CONCATENATE(BG$3,BH14),m_selling_spec!$A:$H,2,FALSE))</f>
        <v/>
      </c>
      <c r="BH14" s="104"/>
      <c r="BI14" s="47"/>
      <c r="BJ14" s="104"/>
      <c r="BK14" s="110" t="str">
        <f>IF(BL14="","",VLOOKUP(CONCATENATE(BK$3,BL14),m_selling_spec!$A:$H,2,FALSE))</f>
        <v/>
      </c>
      <c r="BL14" s="104"/>
      <c r="BM14" s="47"/>
      <c r="BN14" s="104"/>
      <c r="BO14" s="110" t="str">
        <f>IF(BP14="","",VLOOKUP(CONCATENATE(BO$3,BP14),m_selling_spec!$A:$H,2,FALSE))</f>
        <v/>
      </c>
      <c r="BP14" s="104"/>
      <c r="BQ14" s="47"/>
      <c r="BR14" s="104"/>
      <c r="BS14" s="47"/>
      <c r="BT14" s="104"/>
      <c r="BU14" s="47"/>
      <c r="BV14" s="104"/>
      <c r="BW14" s="47"/>
      <c r="BX14" s="104"/>
      <c r="BY14" s="47"/>
      <c r="BZ14" s="104"/>
      <c r="CA14" s="47"/>
      <c r="CB14" s="104"/>
      <c r="CC14" s="47"/>
      <c r="CD14" s="104"/>
      <c r="CE14" s="47"/>
      <c r="CF14" s="104"/>
      <c r="CG14" s="47"/>
      <c r="CH14" s="104"/>
      <c r="CI14" s="110" t="str">
        <f>IF(CJ14="","",VLOOKUP(CONCATENATE(CI$3,CJ14),m_selling_spec!$A:$H,2,FALSE))</f>
        <v>32.2</v>
      </c>
      <c r="CJ14" s="104" t="s">
        <v>3456</v>
      </c>
      <c r="CK14" s="110" t="str">
        <f>IF(CL14="","",VLOOKUP(CONCATENATE(CK$3,CL14),m_selling_spec!$A:$H,2,FALSE))</f>
        <v>33.1</v>
      </c>
      <c r="CL14" s="104" t="s">
        <v>3383</v>
      </c>
      <c r="CM14" s="110" t="str">
        <f>IF(CN14="","",VLOOKUP(CONCATENATE(CM$3,CN14),m_selling_spec!$A:$H,2,FALSE))</f>
        <v/>
      </c>
      <c r="CN14" s="104"/>
      <c r="CO14" s="110" t="str">
        <f>IF(CP14="","",VLOOKUP(CONCATENATE(CO$3,CP14),m_selling_spec!$A:$H,2,FALSE))</f>
        <v>35.2</v>
      </c>
      <c r="CP14" s="104" t="s">
        <v>3451</v>
      </c>
      <c r="CQ14" s="110" t="str">
        <f>IF(CR14="","",VLOOKUP(CONCATENATE(CQ$3,CR14),m_selling_spec!$A:$H,2,FALSE))</f>
        <v/>
      </c>
      <c r="CR14" s="104"/>
      <c r="CS14" s="110" t="str">
        <f>IF(CT14="","",VLOOKUP(CONCATENATE(CS$3,CT14),m_selling_spec!$A:$H,2,FALSE))</f>
        <v/>
      </c>
      <c r="CT14" s="104"/>
      <c r="CU14" s="110" t="str">
        <f>IF(CV14="","",VLOOKUP(CONCATENATE(CU$3,CV14),m_selling_spec!$A:$H,2,FALSE))</f>
        <v/>
      </c>
      <c r="CV14" s="104"/>
      <c r="CW14" s="110" t="str">
        <f>IF(CX14="","",VLOOKUP(CONCATENATE(CW$3,CX14),m_selling_spec!$A:$H,2,FALSE))</f>
        <v/>
      </c>
      <c r="CX14" s="104"/>
      <c r="CY14" s="110" t="str">
        <f>IF(CZ14="","",VLOOKUP(CONCATENATE(CY$3,CZ14),m_selling_spec!$A:$H,2,FALSE))</f>
        <v/>
      </c>
      <c r="CZ14" s="104"/>
      <c r="DA14" s="110"/>
      <c r="DB14" s="104"/>
    </row>
    <row r="15" spans="1:106">
      <c r="A15" s="235" t="s">
        <v>3584</v>
      </c>
      <c r="B15" s="104"/>
      <c r="C15" s="104"/>
      <c r="D15" s="104">
        <v>9</v>
      </c>
      <c r="E15" s="110" t="str">
        <f>INDEX(product!B:B,MATCH(D15,product!A:A,0))</f>
        <v>Hanging door</v>
      </c>
      <c r="F15" s="110" t="s">
        <v>2691</v>
      </c>
      <c r="G15" s="47"/>
      <c r="H15" s="104"/>
      <c r="I15" s="47"/>
      <c r="J15" s="104"/>
      <c r="K15" s="110" t="str">
        <f>IF(L15="","",VLOOKUP(CONCATENATE(K$3,L15),m_selling_spec!$A:$H,2,FALSE))</f>
        <v/>
      </c>
      <c r="L15" s="104"/>
      <c r="M15" s="110" t="str">
        <f>IF(N15="","",VLOOKUP(CONCATENATE(M$3,N15),m_selling_spec!$A:$H,2,FALSE))</f>
        <v/>
      </c>
      <c r="N15" s="104"/>
      <c r="O15" s="110" t="str">
        <f>IF(P15="","",VLOOKUP(CONCATENATE(O$3,P15),m_selling_spec!$A:$H,2,FALSE))</f>
        <v/>
      </c>
      <c r="P15" s="104"/>
      <c r="Q15" s="110" t="str">
        <f>IF(R15="","",VLOOKUP(CONCATENATE(Q$3,R15),m_selling_spec!$A:$H,2,FALSE))</f>
        <v/>
      </c>
      <c r="R15" s="104"/>
      <c r="S15" s="110"/>
      <c r="T15" s="104"/>
      <c r="U15" s="110"/>
      <c r="V15" s="104"/>
      <c r="W15" s="110"/>
      <c r="X15" s="104"/>
      <c r="Y15" s="47"/>
      <c r="Z15" s="104"/>
      <c r="AA15" s="47"/>
      <c r="AB15" s="104"/>
      <c r="AC15" s="110" t="str">
        <f>IF(AD15="","",VLOOKUP(CONCATENATE(AC$3,AD15),m_selling_spec!$A:$H,2,FALSE))</f>
        <v/>
      </c>
      <c r="AD15" s="104"/>
      <c r="AE15" s="47"/>
      <c r="AF15" s="104"/>
      <c r="AG15" s="47"/>
      <c r="AH15" s="104"/>
      <c r="AI15" s="110" t="str">
        <f>IF(AJ15="","",VLOOKUP(CONCATENATE(AI$3,AJ15),m_selling_spec!$A:$H,2,FALSE))</f>
        <v/>
      </c>
      <c r="AJ15" s="104"/>
      <c r="AK15" s="110" t="str">
        <f>IF(AL15="","",VLOOKUP(CONCATENATE(AK$3,AL15),m_selling_spec!$A:$H,2,FALSE))</f>
        <v/>
      </c>
      <c r="AL15" s="104"/>
      <c r="AM15" s="47"/>
      <c r="AN15" s="104"/>
      <c r="AO15" s="47"/>
      <c r="AP15" s="104"/>
      <c r="AQ15" s="110" t="str">
        <f>IF(AR15="","",VLOOKUP(CONCATENATE(AQ$3,AR15),m_selling_spec!$A:$H,2,FALSE))</f>
        <v/>
      </c>
      <c r="AR15" s="104"/>
      <c r="AS15" s="110" t="str">
        <f>IF(AT15="","",VLOOKUP(CONCATENATE(AS$3,AT15),m_selling_spec!$A:$H,2,FALSE))</f>
        <v/>
      </c>
      <c r="AT15" s="104"/>
      <c r="AU15" s="110" t="str">
        <f>IF(AV15="","",VLOOKUP(CONCATENATE(AU$3,AV15),m_selling_spec!$A:$H,2,FALSE))</f>
        <v/>
      </c>
      <c r="AV15" s="104"/>
      <c r="AW15" s="47"/>
      <c r="AX15" s="104"/>
      <c r="AY15" s="110" t="str">
        <f>IF(AZ15="","",VLOOKUP(CONCATENATE(AY$3,AZ15),m_selling_spec!$A:$H,2,FALSE))</f>
        <v/>
      </c>
      <c r="AZ15" s="104"/>
      <c r="BA15" s="47"/>
      <c r="BB15" s="104"/>
      <c r="BC15" s="47"/>
      <c r="BD15" s="104"/>
      <c r="BE15" s="47"/>
      <c r="BF15" s="104"/>
      <c r="BG15" s="110" t="str">
        <f>IF(BH15="","",VLOOKUP(CONCATENATE(BG$3,BH15),m_selling_spec!$A:$H,2,FALSE))</f>
        <v/>
      </c>
      <c r="BH15" s="104"/>
      <c r="BI15" s="47"/>
      <c r="BJ15" s="104"/>
      <c r="BK15" s="110" t="str">
        <f>IF(BL15="","",VLOOKUP(CONCATENATE(BK$3,BL15),m_selling_spec!$A:$H,2,FALSE))</f>
        <v/>
      </c>
      <c r="BL15" s="104"/>
      <c r="BM15" s="47"/>
      <c r="BN15" s="104"/>
      <c r="BO15" s="110" t="str">
        <f>IF(BP15="","",VLOOKUP(CONCATENATE(BO$3,BP15),m_selling_spec!$A:$H,2,FALSE))</f>
        <v/>
      </c>
      <c r="BP15" s="104"/>
      <c r="BQ15" s="47"/>
      <c r="BR15" s="104"/>
      <c r="BS15" s="47"/>
      <c r="BT15" s="104"/>
      <c r="BU15" s="47"/>
      <c r="BV15" s="104"/>
      <c r="BW15" s="47"/>
      <c r="BX15" s="104"/>
      <c r="BY15" s="47"/>
      <c r="BZ15" s="104"/>
      <c r="CA15" s="47"/>
      <c r="CB15" s="104"/>
      <c r="CC15" s="47"/>
      <c r="CD15" s="104"/>
      <c r="CE15" s="47"/>
      <c r="CF15" s="104"/>
      <c r="CG15" s="47"/>
      <c r="CH15" s="104"/>
      <c r="CI15" s="110" t="str">
        <f>IF(CJ15="","",VLOOKUP(CONCATENATE(CI$3,CJ15),m_selling_spec!$A:$H,2,FALSE))</f>
        <v>32.2</v>
      </c>
      <c r="CJ15" s="104" t="s">
        <v>3456</v>
      </c>
      <c r="CK15" s="110" t="str">
        <f>IF(CL15="","",VLOOKUP(CONCATENATE(CK$3,CL15),m_selling_spec!$A:$H,2,FALSE))</f>
        <v>33.1</v>
      </c>
      <c r="CL15" s="104" t="s">
        <v>3383</v>
      </c>
      <c r="CM15" s="110" t="str">
        <f>IF(CN15="","",VLOOKUP(CONCATENATE(CM$3,CN15),m_selling_spec!$A:$H,2,FALSE))</f>
        <v/>
      </c>
      <c r="CN15" s="104"/>
      <c r="CO15" s="110" t="str">
        <f>IF(CP15="","",VLOOKUP(CONCATENATE(CO$3,CP15),m_selling_spec!$A:$H,2,FALSE))</f>
        <v>35.3</v>
      </c>
      <c r="CP15" s="104" t="s">
        <v>3453</v>
      </c>
      <c r="CQ15" s="110" t="str">
        <f>IF(CR15="","",VLOOKUP(CONCATENATE(CQ$3,CR15),m_selling_spec!$A:$H,2,FALSE))</f>
        <v/>
      </c>
      <c r="CR15" s="104"/>
      <c r="CS15" s="110" t="str">
        <f>IF(CT15="","",VLOOKUP(CONCATENATE(CS$3,CT15),m_selling_spec!$A:$H,2,FALSE))</f>
        <v/>
      </c>
      <c r="CT15" s="104"/>
      <c r="CU15" s="110" t="str">
        <f>IF(CV15="","",VLOOKUP(CONCATENATE(CU$3,CV15),m_selling_spec!$A:$H,2,FALSE))</f>
        <v/>
      </c>
      <c r="CV15" s="104"/>
      <c r="CW15" s="110" t="str">
        <f>IF(CX15="","",VLOOKUP(CONCATENATE(CW$3,CX15),m_selling_spec!$A:$H,2,FALSE))</f>
        <v/>
      </c>
      <c r="CX15" s="104"/>
      <c r="CY15" s="110" t="str">
        <f>IF(CZ15="","",VLOOKUP(CONCATENATE(CY$3,CZ15),m_selling_spec!$A:$H,2,FALSE))</f>
        <v/>
      </c>
      <c r="CZ15" s="104"/>
      <c r="DA15" s="110"/>
      <c r="DB15" s="104"/>
    </row>
    <row r="16" spans="1:106">
      <c r="A16" s="104" t="s">
        <v>449</v>
      </c>
      <c r="B16" s="104"/>
      <c r="C16" s="104"/>
      <c r="D16" s="104">
        <v>3</v>
      </c>
      <c r="E16" s="110" t="str">
        <f>INDEX(product!B:B,MATCH(D16,product!A:A,0))</f>
        <v>WE 40</v>
      </c>
      <c r="F16" s="110" t="str">
        <f>INDEX(product!E:E,MATCH(D16,product!A:A,0))</f>
        <v>Window series</v>
      </c>
      <c r="G16" s="110" t="str">
        <f>IF(H16="","",VLOOKUP(CONCATENATE(G$3,H16),m_selling_spec!$A:$H,2,FALSE))</f>
        <v>o1.1</v>
      </c>
      <c r="H16" s="104" t="s">
        <v>594</v>
      </c>
      <c r="I16" s="110" t="str">
        <f>IF(J16="","",VLOOKUP(CONCATENATE(I$3,J16),m_selling_spec!$A:$H,2,FALSE))</f>
        <v/>
      </c>
      <c r="J16" s="104"/>
      <c r="K16" s="110" t="str">
        <f>IF(L16="","",VLOOKUP(CONCATENATE(K$3,L16),m_selling_spec!$A:$H,2,FALSE))</f>
        <v/>
      </c>
      <c r="L16" s="104"/>
      <c r="M16" s="110" t="str">
        <f>IF(N16="","",VLOOKUP(CONCATENATE(M$3,N16),m_selling_spec!$A:$H,2,FALSE))</f>
        <v/>
      </c>
      <c r="N16" s="104"/>
      <c r="O16" s="110" t="str">
        <f>IF(P16="","",VLOOKUP(CONCATENATE(O$3,P16),m_selling_spec!$A:$H,2,FALSE))</f>
        <v/>
      </c>
      <c r="P16" s="104"/>
      <c r="Q16" s="110" t="str">
        <f>IF(R16="","",VLOOKUP(CONCATENATE(Q$3,R16),m_selling_spec!$A:$H,2,FALSE))</f>
        <v/>
      </c>
      <c r="R16" s="104"/>
      <c r="S16" s="110"/>
      <c r="T16" s="104"/>
      <c r="U16" s="110"/>
      <c r="V16" s="104"/>
      <c r="W16" s="110"/>
      <c r="X16" s="104"/>
      <c r="Y16" s="110" t="str">
        <f>IF(Z16="","",VLOOKUP(CONCATENATE(Y$3,Z16),m_selling_spec!$A:$H,2,FALSE))</f>
        <v>1.9</v>
      </c>
      <c r="Z16" s="104" t="s">
        <v>1</v>
      </c>
      <c r="AA16" s="110" t="str">
        <f>IF(AB16="","",VLOOKUP(CONCATENATE(AA$3,AB16),m_selling_spec!$A:$H,2,FALSE))</f>
        <v>2.1</v>
      </c>
      <c r="AB16" s="104" t="s">
        <v>739</v>
      </c>
      <c r="AC16" s="110" t="str">
        <f>IF(AD16="","",VLOOKUP(CONCATENATE(AC$3,AD16),m_selling_spec!$A:$H,2,FALSE))</f>
        <v>3.8</v>
      </c>
      <c r="AD16" s="104" t="s">
        <v>72</v>
      </c>
      <c r="AE16" s="110" t="str">
        <f>IF(AF16="","",VLOOKUP(CONCATENATE(AE$3,AF16),m_selling_spec!$A:$H,2,FALSE))</f>
        <v/>
      </c>
      <c r="AF16" s="104"/>
      <c r="AG16" s="110" t="str">
        <f>IF(AH16="","",VLOOKUP(CONCATENATE(AG$3,AH16),m_selling_spec!$A:$H,2,FALSE))</f>
        <v/>
      </c>
      <c r="AH16" s="104"/>
      <c r="AI16" s="110" t="str">
        <f>IF(AJ16="","",VLOOKUP(CONCATENATE(AI$3,AJ16),m_selling_spec!$A:$H,2,FALSE))</f>
        <v/>
      </c>
      <c r="AJ16" s="104"/>
      <c r="AK16" s="110" t="str">
        <f>IF(AL16="","",VLOOKUP(CONCATENATE(AK$3,AL16),m_selling_spec!$A:$H,2,FALSE))</f>
        <v/>
      </c>
      <c r="AL16" s="104"/>
      <c r="AM16" s="110" t="str">
        <f>IF(AN16="","",VLOOKUP(CONCATENATE(AM$3,AN16),m_selling_spec!$A:$H,2,FALSE))</f>
        <v/>
      </c>
      <c r="AN16" s="104"/>
      <c r="AO16" s="110" t="str">
        <f>IF(AP16="","",VLOOKUP(CONCATENATE(AO$3,AP16),m_selling_spec!$A:$H,2,FALSE))</f>
        <v/>
      </c>
      <c r="AP16" s="104"/>
      <c r="AQ16" s="110" t="str">
        <f>IF(AR16="","",VLOOKUP(CONCATENATE(AQ$3,AR16),m_selling_spec!$A:$H,2,FALSE))</f>
        <v>10.2</v>
      </c>
      <c r="AR16" s="104" t="s">
        <v>74</v>
      </c>
      <c r="AS16" s="110" t="str">
        <f>IF(AT16="","",VLOOKUP(CONCATENATE(AS$3,AT16),m_selling_spec!$A:$H,2,FALSE))</f>
        <v/>
      </c>
      <c r="AT16" s="104"/>
      <c r="AU16" s="110" t="str">
        <f>IF(AV16="","",VLOOKUP(CONCATENATE(AU$3,AV16),m_selling_spec!$A:$H,2,FALSE))</f>
        <v/>
      </c>
      <c r="AV16" s="104"/>
      <c r="AW16" s="110" t="str">
        <f>IF(AX16="","",VLOOKUP(CONCATENATE(AW$3,AX16),m_selling_spec!$A:$H,2,FALSE))</f>
        <v/>
      </c>
      <c r="AX16" s="104"/>
      <c r="AY16" s="110" t="str">
        <f>IF(AZ16="","",VLOOKUP(CONCATENATE(AY$3,AZ16),m_selling_spec!$A:$H,2,FALSE))</f>
        <v/>
      </c>
      <c r="AZ16" s="104"/>
      <c r="BA16" s="110" t="str">
        <f>IF(BB16="","",VLOOKUP(CONCATENATE(BA$3,BB16),m_selling_spec!$A:$H,2,FALSE))</f>
        <v/>
      </c>
      <c r="BB16" s="104"/>
      <c r="BC16" s="110" t="str">
        <f>IF(BD16="","",VLOOKUP(CONCATENATE(BC$3,BD16),m_selling_spec!$A:$H,2,FALSE))</f>
        <v/>
      </c>
      <c r="BD16" s="104"/>
      <c r="BE16" s="110" t="str">
        <f>IF(BF16="","",VLOOKUP(CONCATENATE(BE$3,BF16),m_selling_spec!$A:$H,2,FALSE))</f>
        <v/>
      </c>
      <c r="BF16" s="104"/>
      <c r="BG16" s="110" t="str">
        <f>IF(BH16="","",VLOOKUP(CONCATENATE(BG$3,BH16),m_selling_spec!$A:$H,2,FALSE))</f>
        <v/>
      </c>
      <c r="BH16" s="104"/>
      <c r="BI16" s="110" t="str">
        <f>IF(BJ16="","",VLOOKUP(CONCATENATE(BI$3,BJ16),m_selling_spec!$A:$H,2,FALSE))</f>
        <v/>
      </c>
      <c r="BJ16" s="104"/>
      <c r="BK16" s="110" t="str">
        <f>IF(BL16="","",VLOOKUP(CONCATENATE(BK$3,BL16),m_selling_spec!$A:$H,2,FALSE))</f>
        <v/>
      </c>
      <c r="BL16" s="104"/>
      <c r="BM16" s="110" t="str">
        <f>IF(BN16="","",VLOOKUP(CONCATENATE(BM$3,BN16),m_selling_spec!$A:$H,2,FALSE))</f>
        <v/>
      </c>
      <c r="BN16" s="104"/>
      <c r="BO16" s="110" t="str">
        <f>IF(BP16="","",VLOOKUP(CONCATENATE(BO$3,BP16),m_selling_spec!$A:$H,2,FALSE))</f>
        <v/>
      </c>
      <c r="BP16" s="104"/>
      <c r="BQ16" s="110" t="str">
        <f>IF(BR16="","",VLOOKUP(CONCATENATE(BQ$3,BR16),m_selling_spec!$A:$H,2,FALSE))</f>
        <v/>
      </c>
      <c r="BR16" s="104"/>
      <c r="BS16" s="110" t="str">
        <f>IF(BT16="","",VLOOKUP(CONCATENATE(BS$3,BT16),m_selling_spec!$A:$H,2,FALSE))</f>
        <v/>
      </c>
      <c r="BT16" s="104"/>
      <c r="BU16" s="110" t="str">
        <f>IF(BV16="","",VLOOKUP(CONCATENATE(BU$3,BV16),m_selling_spec!$A:$H,2,FALSE))</f>
        <v/>
      </c>
      <c r="BV16" s="104"/>
      <c r="BW16" s="110" t="str">
        <f>IF(BX16="","",VLOOKUP(CONCATENATE(BW$3,BX16),m_selling_spec!$A:$H,2,FALSE))</f>
        <v/>
      </c>
      <c r="BX16" s="104"/>
      <c r="BY16" s="110" t="str">
        <f>IF(BZ16="","",VLOOKUP(CONCATENATE(BY$3,BZ16),m_selling_spec!$A:$H,2,FALSE))</f>
        <v/>
      </c>
      <c r="BZ16" s="104"/>
      <c r="CA16" s="110" t="str">
        <f>IF(CB16="","",VLOOKUP(CONCATENATE(CA$3,CB16),m_selling_spec!$A:$H,2,FALSE))</f>
        <v/>
      </c>
      <c r="CB16" s="104"/>
      <c r="CC16" s="110"/>
      <c r="CD16" s="104"/>
      <c r="CE16" s="110" t="str">
        <f>IF(CF16="","",VLOOKUP(CONCATENATE(CE$3,CF16),m_selling_spec!$A:$H,2,FALSE))</f>
        <v/>
      </c>
      <c r="CF16" s="104"/>
      <c r="CG16" s="110" t="str">
        <f>IF(CH16="","",VLOOKUP(CONCATENATE(CG$3,CH16),m_selling_spec!$A:$H,2,FALSE))</f>
        <v/>
      </c>
      <c r="CH16" s="104"/>
      <c r="CI16" s="110" t="str">
        <f>IF(CJ16="","",VLOOKUP(CONCATENATE(CI$3,CJ16),m_selling_spec!$A:$H,2,FALSE))</f>
        <v/>
      </c>
      <c r="CJ16" s="104"/>
      <c r="CK16" s="110" t="str">
        <f>IF(CL16="","",VLOOKUP(CONCATENATE(CK$3,CL16),m_selling_spec!$A:$H,2,FALSE))</f>
        <v/>
      </c>
      <c r="CL16" s="104"/>
      <c r="CM16" s="110" t="str">
        <f>IF(CN16="","",VLOOKUP(CONCATENATE(CM$3,CN16),m_selling_spec!$A:$H,2,FALSE))</f>
        <v/>
      </c>
      <c r="CN16" s="104"/>
      <c r="CO16" s="110" t="str">
        <f>IF(CP16="","",VLOOKUP(CONCATENATE(CO$3,CP16),m_selling_spec!$A:$H,2,FALSE))</f>
        <v/>
      </c>
      <c r="CP16" s="104"/>
      <c r="CQ16" s="110" t="str">
        <f>IF(CR16="","",VLOOKUP(CONCATENATE(CQ$3,CR16),m_selling_spec!$A:$H,2,FALSE))</f>
        <v/>
      </c>
      <c r="CR16" s="104"/>
      <c r="CS16" s="110" t="str">
        <f>IF(CT16="","",VLOOKUP(CONCATENATE(CS$3,CT16),m_selling_spec!$A:$H,2,FALSE))</f>
        <v/>
      </c>
      <c r="CT16" s="104"/>
      <c r="CU16" s="110" t="str">
        <f>IF(CV16="","",VLOOKUP(CONCATENATE(CU$3,CV16),m_selling_spec!$A:$H,2,FALSE))</f>
        <v/>
      </c>
      <c r="CV16" s="104"/>
      <c r="CW16" s="110" t="str">
        <f>IF(CX16="","",VLOOKUP(CONCATENATE(CW$3,CX16),m_selling_spec!$A:$H,2,FALSE))</f>
        <v/>
      </c>
      <c r="CX16" s="104"/>
      <c r="CY16" s="110" t="str">
        <f>IF(CZ16="","",VLOOKUP(CONCATENATE(CY$3,CZ16),m_selling_spec!$A:$H,2,FALSE))</f>
        <v/>
      </c>
      <c r="CZ16" s="104"/>
      <c r="DA16" s="110"/>
      <c r="DB16" s="104"/>
    </row>
    <row r="17" spans="1:106">
      <c r="A17" s="104" t="s">
        <v>450</v>
      </c>
      <c r="B17" s="104"/>
      <c r="C17" s="104"/>
      <c r="D17" s="104">
        <v>3</v>
      </c>
      <c r="E17" s="110" t="str">
        <f>INDEX(product!B:B,MATCH(D17,product!A:A,0))</f>
        <v>WE 40</v>
      </c>
      <c r="F17" s="110" t="str">
        <f>INDEX(product!E:E,MATCH(D17,product!A:A,0))</f>
        <v>Window series</v>
      </c>
      <c r="G17" s="110" t="str">
        <f>IF(H17="","",VLOOKUP(CONCATENATE(G$3,H17),m_selling_spec!$A:$H,2,FALSE))</f>
        <v>o1.1</v>
      </c>
      <c r="H17" s="104" t="s">
        <v>594</v>
      </c>
      <c r="I17" s="110" t="str">
        <f>IF(J17="","",VLOOKUP(CONCATENATE(I$3,J17),m_selling_spec!$A:$H,2,FALSE))</f>
        <v/>
      </c>
      <c r="J17" s="104"/>
      <c r="K17" s="110" t="str">
        <f>IF(L17="","",VLOOKUP(CONCATENATE(K$3,L17),m_selling_spec!$A:$H,2,FALSE))</f>
        <v/>
      </c>
      <c r="L17" s="104"/>
      <c r="M17" s="110" t="str">
        <f>IF(N17="","",VLOOKUP(CONCATENATE(M$3,N17),m_selling_spec!$A:$H,2,FALSE))</f>
        <v/>
      </c>
      <c r="N17" s="104"/>
      <c r="O17" s="110" t="str">
        <f>IF(P17="","",VLOOKUP(CONCATENATE(O$3,P17),m_selling_spec!$A:$H,2,FALSE))</f>
        <v/>
      </c>
      <c r="P17" s="104"/>
      <c r="Q17" s="110" t="str">
        <f>IF(R17="","",VLOOKUP(CONCATENATE(Q$3,R17),m_selling_spec!$A:$H,2,FALSE))</f>
        <v/>
      </c>
      <c r="R17" s="104"/>
      <c r="S17" s="110"/>
      <c r="T17" s="104"/>
      <c r="U17" s="110"/>
      <c r="V17" s="104"/>
      <c r="W17" s="110"/>
      <c r="X17" s="104"/>
      <c r="Y17" s="110" t="str">
        <f>IF(Z17="","",VLOOKUP(CONCATENATE(Y$3,Z17),m_selling_spec!$A:$H,2,FALSE))</f>
        <v>1.9</v>
      </c>
      <c r="Z17" s="104" t="s">
        <v>68</v>
      </c>
      <c r="AA17" s="110" t="str">
        <f>IF(AB17="","",VLOOKUP(CONCATENATE(AA$3,AB17),m_selling_spec!$A:$H,2,FALSE))</f>
        <v>2.1</v>
      </c>
      <c r="AB17" s="104" t="s">
        <v>533</v>
      </c>
      <c r="AC17" s="110" t="str">
        <f>IF(AD17="","",VLOOKUP(CONCATENATE(AC$3,AD17),m_selling_spec!$A:$H,2,FALSE))</f>
        <v>3.8</v>
      </c>
      <c r="AD17" s="104" t="s">
        <v>72</v>
      </c>
      <c r="AE17" s="110" t="str">
        <f>IF(AF17="","",VLOOKUP(CONCATENATE(AE$3,AF17),m_selling_spec!$A:$H,2,FALSE))</f>
        <v/>
      </c>
      <c r="AF17" s="104"/>
      <c r="AG17" s="110" t="str">
        <f>IF(AH17="","",VLOOKUP(CONCATENATE(AG$3,AH17),m_selling_spec!$A:$H,2,FALSE))</f>
        <v/>
      </c>
      <c r="AH17" s="104"/>
      <c r="AI17" s="110" t="str">
        <f>IF(AJ17="","",VLOOKUP(CONCATENATE(AI$3,AJ17),m_selling_spec!$A:$H,2,FALSE))</f>
        <v/>
      </c>
      <c r="AJ17" s="104"/>
      <c r="AK17" s="110" t="str">
        <f>IF(AL17="","",VLOOKUP(CONCATENATE(AK$3,AL17),m_selling_spec!$A:$H,2,FALSE))</f>
        <v/>
      </c>
      <c r="AL17" s="104"/>
      <c r="AM17" s="110" t="str">
        <f>IF(AN17="","",VLOOKUP(CONCATENATE(AM$3,AN17),m_selling_spec!$A:$H,2,FALSE))</f>
        <v/>
      </c>
      <c r="AN17" s="104"/>
      <c r="AO17" s="110" t="str">
        <f>IF(AP17="","",VLOOKUP(CONCATENATE(AO$3,AP17),m_selling_spec!$A:$H,2,FALSE))</f>
        <v/>
      </c>
      <c r="AP17" s="104"/>
      <c r="AQ17" s="110" t="str">
        <f>IF(AR17="","",VLOOKUP(CONCATENATE(AQ$3,AR17),m_selling_spec!$A:$H,2,FALSE))</f>
        <v>10.3</v>
      </c>
      <c r="AR17" s="104" t="s">
        <v>75</v>
      </c>
      <c r="AS17" s="110" t="str">
        <f>IF(AT17="","",VLOOKUP(CONCATENATE(AS$3,AT17),m_selling_spec!$A:$H,2,FALSE))</f>
        <v/>
      </c>
      <c r="AT17" s="104"/>
      <c r="AU17" s="110" t="str">
        <f>IF(AV17="","",VLOOKUP(CONCATENATE(AU$3,AV17),m_selling_spec!$A:$H,2,FALSE))</f>
        <v/>
      </c>
      <c r="AV17" s="104"/>
      <c r="AW17" s="110" t="str">
        <f>IF(AX17="","",VLOOKUP(CONCATENATE(AW$3,AX17),m_selling_spec!$A:$H,2,FALSE))</f>
        <v/>
      </c>
      <c r="AX17" s="104"/>
      <c r="AY17" s="110" t="str">
        <f>IF(AZ17="","",VLOOKUP(CONCATENATE(AY$3,AZ17),m_selling_spec!$A:$H,2,FALSE))</f>
        <v/>
      </c>
      <c r="AZ17" s="104"/>
      <c r="BA17" s="110" t="str">
        <f>IF(BB17="","",VLOOKUP(CONCATENATE(BA$3,BB17),m_selling_spec!$A:$H,2,FALSE))</f>
        <v/>
      </c>
      <c r="BB17" s="104"/>
      <c r="BC17" s="110" t="str">
        <f>IF(BD17="","",VLOOKUP(CONCATENATE(BC$3,BD17),m_selling_spec!$A:$H,2,FALSE))</f>
        <v/>
      </c>
      <c r="BD17" s="104"/>
      <c r="BE17" s="110" t="str">
        <f>IF(BF17="","",VLOOKUP(CONCATENATE(BE$3,BF17),m_selling_spec!$A:$H,2,FALSE))</f>
        <v/>
      </c>
      <c r="BF17" s="104"/>
      <c r="BG17" s="110" t="str">
        <f>IF(BH17="","",VLOOKUP(CONCATENATE(BG$3,BH17),m_selling_spec!$A:$H,2,FALSE))</f>
        <v/>
      </c>
      <c r="BH17" s="104"/>
      <c r="BI17" s="110" t="str">
        <f>IF(BJ17="","",VLOOKUP(CONCATENATE(BI$3,BJ17),m_selling_spec!$A:$H,2,FALSE))</f>
        <v/>
      </c>
      <c r="BJ17" s="104"/>
      <c r="BK17" s="110" t="str">
        <f>IF(BL17="","",VLOOKUP(CONCATENATE(BK$3,BL17),m_selling_spec!$A:$H,2,FALSE))</f>
        <v/>
      </c>
      <c r="BL17" s="104"/>
      <c r="BM17" s="110" t="str">
        <f>IF(BN17="","",VLOOKUP(CONCATENATE(BM$3,BN17),m_selling_spec!$A:$H,2,FALSE))</f>
        <v/>
      </c>
      <c r="BN17" s="104"/>
      <c r="BO17" s="110" t="str">
        <f>IF(BP17="","",VLOOKUP(CONCATENATE(BO$3,BP17),m_selling_spec!$A:$H,2,FALSE))</f>
        <v/>
      </c>
      <c r="BP17" s="104"/>
      <c r="BQ17" s="110" t="str">
        <f>IF(BR17="","",VLOOKUP(CONCATENATE(BQ$3,BR17),m_selling_spec!$A:$H,2,FALSE))</f>
        <v/>
      </c>
      <c r="BR17" s="104"/>
      <c r="BS17" s="110" t="str">
        <f>IF(BT17="","",VLOOKUP(CONCATENATE(BS$3,BT17),m_selling_spec!$A:$H,2,FALSE))</f>
        <v/>
      </c>
      <c r="BT17" s="104"/>
      <c r="BU17" s="110" t="str">
        <f>IF(BV17="","",VLOOKUP(CONCATENATE(BU$3,BV17),m_selling_spec!$A:$H,2,FALSE))</f>
        <v/>
      </c>
      <c r="BV17" s="104"/>
      <c r="BW17" s="110" t="str">
        <f>IF(BX17="","",VLOOKUP(CONCATENATE(BW$3,BX17),m_selling_spec!$A:$H,2,FALSE))</f>
        <v/>
      </c>
      <c r="BX17" s="104"/>
      <c r="BY17" s="110" t="str">
        <f>IF(BZ17="","",VLOOKUP(CONCATENATE(BY$3,BZ17),m_selling_spec!$A:$H,2,FALSE))</f>
        <v/>
      </c>
      <c r="BZ17" s="104"/>
      <c r="CA17" s="110" t="str">
        <f>IF(CB17="","",VLOOKUP(CONCATENATE(CA$3,CB17),m_selling_spec!$A:$H,2,FALSE))</f>
        <v/>
      </c>
      <c r="CB17" s="104"/>
      <c r="CC17" s="110"/>
      <c r="CD17" s="104"/>
      <c r="CE17" s="110" t="str">
        <f>IF(CF17="","",VLOOKUP(CONCATENATE(CE$3,CF17),m_selling_spec!$A:$H,2,FALSE))</f>
        <v/>
      </c>
      <c r="CF17" s="104"/>
      <c r="CG17" s="110" t="str">
        <f>IF(CH17="","",VLOOKUP(CONCATENATE(CG$3,CH17),m_selling_spec!$A:$H,2,FALSE))</f>
        <v/>
      </c>
      <c r="CH17" s="104"/>
      <c r="CI17" s="110" t="str">
        <f>IF(CJ17="","",VLOOKUP(CONCATENATE(CI$3,CJ17),m_selling_spec!$A:$H,2,FALSE))</f>
        <v/>
      </c>
      <c r="CJ17" s="104"/>
      <c r="CK17" s="110" t="str">
        <f>IF(CL17="","",VLOOKUP(CONCATENATE(CK$3,CL17),m_selling_spec!$A:$H,2,FALSE))</f>
        <v/>
      </c>
      <c r="CL17" s="104"/>
      <c r="CM17" s="110" t="str">
        <f>IF(CN17="","",VLOOKUP(CONCATENATE(CM$3,CN17),m_selling_spec!$A:$H,2,FALSE))</f>
        <v/>
      </c>
      <c r="CN17" s="104"/>
      <c r="CO17" s="110" t="str">
        <f>IF(CP17="","",VLOOKUP(CONCATENATE(CO$3,CP17),m_selling_spec!$A:$H,2,FALSE))</f>
        <v/>
      </c>
      <c r="CP17" s="104"/>
      <c r="CQ17" s="110" t="str">
        <f>IF(CR17="","",VLOOKUP(CONCATENATE(CQ$3,CR17),m_selling_spec!$A:$H,2,FALSE))</f>
        <v/>
      </c>
      <c r="CR17" s="104"/>
      <c r="CS17" s="110" t="str">
        <f>IF(CT17="","",VLOOKUP(CONCATENATE(CS$3,CT17),m_selling_spec!$A:$H,2,FALSE))</f>
        <v/>
      </c>
      <c r="CT17" s="104"/>
      <c r="CU17" s="110" t="str">
        <f>IF(CV17="","",VLOOKUP(CONCATENATE(CU$3,CV17),m_selling_spec!$A:$H,2,FALSE))</f>
        <v/>
      </c>
      <c r="CV17" s="104"/>
      <c r="CW17" s="110" t="str">
        <f>IF(CX17="","",VLOOKUP(CONCATENATE(CW$3,CX17),m_selling_spec!$A:$H,2,FALSE))</f>
        <v/>
      </c>
      <c r="CX17" s="104"/>
      <c r="CY17" s="110" t="str">
        <f>IF(CZ17="","",VLOOKUP(CONCATENATE(CY$3,CZ17),m_selling_spec!$A:$H,2,FALSE))</f>
        <v/>
      </c>
      <c r="CZ17" s="104"/>
      <c r="DA17" s="110"/>
      <c r="DB17" s="104"/>
    </row>
    <row r="18" spans="1:106">
      <c r="A18" s="104" t="s">
        <v>448</v>
      </c>
      <c r="B18" s="104"/>
      <c r="C18" s="104"/>
      <c r="D18" s="104">
        <v>3</v>
      </c>
      <c r="E18" s="110" t="str">
        <f>INDEX(product!B:B,MATCH(D18,product!A:A,0))</f>
        <v>WE 40</v>
      </c>
      <c r="F18" s="110" t="str">
        <f>INDEX(product!E:E,MATCH(D18,product!A:A,0))</f>
        <v>Window series</v>
      </c>
      <c r="G18" s="110" t="str">
        <f>IF(H18="","",VLOOKUP(CONCATENATE(G$3,H18),m_selling_spec!$A:$H,2,FALSE))</f>
        <v>o1.1</v>
      </c>
      <c r="H18" s="104" t="s">
        <v>594</v>
      </c>
      <c r="I18" s="110" t="str">
        <f>IF(J18="","",VLOOKUP(CONCATENATE(I$3,J18),m_selling_spec!$A:$H,2,FALSE))</f>
        <v/>
      </c>
      <c r="J18" s="104"/>
      <c r="K18" s="110" t="str">
        <f>IF(L18="","",VLOOKUP(CONCATENATE(K$3,L18),m_selling_spec!$A:$H,2,FALSE))</f>
        <v/>
      </c>
      <c r="L18" s="104"/>
      <c r="M18" s="110" t="str">
        <f>IF(N18="","",VLOOKUP(CONCATENATE(M$3,N18),m_selling_spec!$A:$H,2,FALSE))</f>
        <v/>
      </c>
      <c r="N18" s="104"/>
      <c r="O18" s="110" t="str">
        <f>IF(P18="","",VLOOKUP(CONCATENATE(O$3,P18),m_selling_spec!$A:$H,2,FALSE))</f>
        <v/>
      </c>
      <c r="P18" s="104"/>
      <c r="Q18" s="110" t="str">
        <f>IF(R18="","",VLOOKUP(CONCATENATE(Q$3,R18),m_selling_spec!$A:$H,2,FALSE))</f>
        <v/>
      </c>
      <c r="R18" s="104"/>
      <c r="S18" s="110"/>
      <c r="T18" s="104"/>
      <c r="U18" s="110"/>
      <c r="V18" s="104"/>
      <c r="W18" s="110"/>
      <c r="X18" s="104"/>
      <c r="Y18" s="110" t="str">
        <f>IF(Z18="","",VLOOKUP(CONCATENATE(Y$3,Z18),m_selling_spec!$A:$H,2,FALSE))</f>
        <v>1.9</v>
      </c>
      <c r="Z18" s="104" t="s">
        <v>68</v>
      </c>
      <c r="AA18" s="110" t="str">
        <f>IF(AB18="","",VLOOKUP(CONCATENATE(AA$3,AB18),m_selling_spec!$A:$H,2,FALSE))</f>
        <v>2.3</v>
      </c>
      <c r="AB18" s="104" t="s">
        <v>551</v>
      </c>
      <c r="AC18" s="110" t="str">
        <f>IF(AD18="","",VLOOKUP(CONCATENATE(AC$3,AD18),m_selling_spec!$A:$H,2,FALSE))</f>
        <v>3.8</v>
      </c>
      <c r="AD18" s="104" t="s">
        <v>72</v>
      </c>
      <c r="AE18" s="110" t="str">
        <f>IF(AF18="","",VLOOKUP(CONCATENATE(AE$3,AF18),m_selling_spec!$A:$H,2,FALSE))</f>
        <v/>
      </c>
      <c r="AF18" s="104"/>
      <c r="AG18" s="110" t="str">
        <f>IF(AH18="","",VLOOKUP(CONCATENATE(AG$3,AH18),m_selling_spec!$A:$H,2,FALSE))</f>
        <v/>
      </c>
      <c r="AH18" s="104"/>
      <c r="AI18" s="110" t="str">
        <f>IF(AJ18="","",VLOOKUP(CONCATENATE(AI$3,AJ18),m_selling_spec!$A:$H,2,FALSE))</f>
        <v/>
      </c>
      <c r="AJ18" s="104"/>
      <c r="AK18" s="110" t="str">
        <f>IF(AL18="","",VLOOKUP(CONCATENATE(AK$3,AL18),m_selling_spec!$A:$H,2,FALSE))</f>
        <v/>
      </c>
      <c r="AL18" s="104"/>
      <c r="AM18" s="110" t="str">
        <f>IF(AN18="","",VLOOKUP(CONCATENATE(AM$3,AN18),m_selling_spec!$A:$H,2,FALSE))</f>
        <v/>
      </c>
      <c r="AN18" s="104"/>
      <c r="AO18" s="110" t="str">
        <f>IF(AP18="","",VLOOKUP(CONCATENATE(AO$3,AP18),m_selling_spec!$A:$H,2,FALSE))</f>
        <v/>
      </c>
      <c r="AP18" s="104"/>
      <c r="AQ18" s="110" t="str">
        <f>IF(AR18="","",VLOOKUP(CONCATENATE(AQ$3,AR18),m_selling_spec!$A:$H,2,FALSE))</f>
        <v>10.1</v>
      </c>
      <c r="AR18" s="104" t="s">
        <v>532</v>
      </c>
      <c r="AS18" s="110" t="str">
        <f>IF(AT18="","",VLOOKUP(CONCATENATE(AS$3,AT18),m_selling_spec!$A:$H,2,FALSE))</f>
        <v/>
      </c>
      <c r="AT18" s="104"/>
      <c r="AU18" s="110" t="str">
        <f>IF(AV18="","",VLOOKUP(CONCATENATE(AU$3,AV18),m_selling_spec!$A:$H,2,FALSE))</f>
        <v/>
      </c>
      <c r="AV18" s="104"/>
      <c r="AW18" s="110" t="str">
        <f>IF(AX18="","",VLOOKUP(CONCATENATE(AW$3,AX18),m_selling_spec!$A:$H,2,FALSE))</f>
        <v/>
      </c>
      <c r="AX18" s="104"/>
      <c r="AY18" s="110" t="str">
        <f>IF(AZ18="","",VLOOKUP(CONCATENATE(AY$3,AZ18),m_selling_spec!$A:$H,2,FALSE))</f>
        <v/>
      </c>
      <c r="AZ18" s="104"/>
      <c r="BA18" s="110" t="str">
        <f>IF(BB18="","",VLOOKUP(CONCATENATE(BA$3,BB18),m_selling_spec!$A:$H,2,FALSE))</f>
        <v/>
      </c>
      <c r="BB18" s="104"/>
      <c r="BC18" s="110" t="str">
        <f>IF(BD18="","",VLOOKUP(CONCATENATE(BC$3,BD18),m_selling_spec!$A:$H,2,FALSE))</f>
        <v/>
      </c>
      <c r="BD18" s="104"/>
      <c r="BE18" s="110" t="str">
        <f>IF(BF18="","",VLOOKUP(CONCATENATE(BE$3,BF18),m_selling_spec!$A:$H,2,FALSE))</f>
        <v/>
      </c>
      <c r="BF18" s="104"/>
      <c r="BG18" s="110" t="str">
        <f>IF(BH18="","",VLOOKUP(CONCATENATE(BG$3,BH18),m_selling_spec!$A:$H,2,FALSE))</f>
        <v/>
      </c>
      <c r="BH18" s="104"/>
      <c r="BI18" s="110" t="str">
        <f>IF(BJ18="","",VLOOKUP(CONCATENATE(BI$3,BJ18),m_selling_spec!$A:$H,2,FALSE))</f>
        <v/>
      </c>
      <c r="BJ18" s="104"/>
      <c r="BK18" s="110" t="str">
        <f>IF(BL18="","",VLOOKUP(CONCATENATE(BK$3,BL18),m_selling_spec!$A:$H,2,FALSE))</f>
        <v/>
      </c>
      <c r="BL18" s="104"/>
      <c r="BM18" s="110" t="str">
        <f>IF(BN18="","",VLOOKUP(CONCATENATE(BM$3,BN18),m_selling_spec!$A:$H,2,FALSE))</f>
        <v/>
      </c>
      <c r="BN18" s="104"/>
      <c r="BO18" s="110" t="str">
        <f>IF(BP18="","",VLOOKUP(CONCATENATE(BO$3,BP18),m_selling_spec!$A:$H,2,FALSE))</f>
        <v/>
      </c>
      <c r="BP18" s="104"/>
      <c r="BQ18" s="110" t="str">
        <f>IF(BR18="","",VLOOKUP(CONCATENATE(BQ$3,BR18),m_selling_spec!$A:$H,2,FALSE))</f>
        <v/>
      </c>
      <c r="BR18" s="104"/>
      <c r="BS18" s="110" t="str">
        <f>IF(BT18="","",VLOOKUP(CONCATENATE(BS$3,BT18),m_selling_spec!$A:$H,2,FALSE))</f>
        <v/>
      </c>
      <c r="BT18" s="104"/>
      <c r="BU18" s="110" t="str">
        <f>IF(BV18="","",VLOOKUP(CONCATENATE(BU$3,BV18),m_selling_spec!$A:$H,2,FALSE))</f>
        <v/>
      </c>
      <c r="BV18" s="104"/>
      <c r="BW18" s="110" t="str">
        <f>IF(BX18="","",VLOOKUP(CONCATENATE(BW$3,BX18),m_selling_spec!$A:$H,2,FALSE))</f>
        <v/>
      </c>
      <c r="BX18" s="104"/>
      <c r="BY18" s="110" t="str">
        <f>IF(BZ18="","",VLOOKUP(CONCATENATE(BY$3,BZ18),m_selling_spec!$A:$H,2,FALSE))</f>
        <v/>
      </c>
      <c r="BZ18" s="104"/>
      <c r="CA18" s="110" t="str">
        <f>IF(CB18="","",VLOOKUP(CONCATENATE(CA$3,CB18),m_selling_spec!$A:$H,2,FALSE))</f>
        <v/>
      </c>
      <c r="CB18" s="104"/>
      <c r="CC18" s="110"/>
      <c r="CD18" s="104"/>
      <c r="CE18" s="110" t="str">
        <f>IF(CF18="","",VLOOKUP(CONCATENATE(CE$3,CF18),m_selling_spec!$A:$H,2,FALSE))</f>
        <v/>
      </c>
      <c r="CF18" s="104"/>
      <c r="CG18" s="110" t="str">
        <f>IF(CH18="","",VLOOKUP(CONCATENATE(CG$3,CH18),m_selling_spec!$A:$H,2,FALSE))</f>
        <v/>
      </c>
      <c r="CH18" s="104"/>
      <c r="CI18" s="110" t="str">
        <f>IF(CJ18="","",VLOOKUP(CONCATENATE(CI$3,CJ18),m_selling_spec!$A:$H,2,FALSE))</f>
        <v/>
      </c>
      <c r="CJ18" s="104"/>
      <c r="CK18" s="110" t="str">
        <f>IF(CL18="","",VLOOKUP(CONCATENATE(CK$3,CL18),m_selling_spec!$A:$H,2,FALSE))</f>
        <v/>
      </c>
      <c r="CL18" s="104"/>
      <c r="CM18" s="110" t="str">
        <f>IF(CN18="","",VLOOKUP(CONCATENATE(CM$3,CN18),m_selling_spec!$A:$H,2,FALSE))</f>
        <v/>
      </c>
      <c r="CN18" s="104"/>
      <c r="CO18" s="110" t="str">
        <f>IF(CP18="","",VLOOKUP(CONCATENATE(CO$3,CP18),m_selling_spec!$A:$H,2,FALSE))</f>
        <v/>
      </c>
      <c r="CP18" s="104"/>
      <c r="CQ18" s="110" t="str">
        <f>IF(CR18="","",VLOOKUP(CONCATENATE(CQ$3,CR18),m_selling_spec!$A:$H,2,FALSE))</f>
        <v/>
      </c>
      <c r="CR18" s="104"/>
      <c r="CS18" s="110" t="str">
        <f>IF(CT18="","",VLOOKUP(CONCATENATE(CS$3,CT18),m_selling_spec!$A:$H,2,FALSE))</f>
        <v/>
      </c>
      <c r="CT18" s="104"/>
      <c r="CU18" s="110" t="str">
        <f>IF(CV18="","",VLOOKUP(CONCATENATE(CU$3,CV18),m_selling_spec!$A:$H,2,FALSE))</f>
        <v/>
      </c>
      <c r="CV18" s="104"/>
      <c r="CW18" s="110" t="str">
        <f>IF(CX18="","",VLOOKUP(CONCATENATE(CW$3,CX18),m_selling_spec!$A:$H,2,FALSE))</f>
        <v/>
      </c>
      <c r="CX18" s="104"/>
      <c r="CY18" s="110" t="str">
        <f>IF(CZ18="","",VLOOKUP(CONCATENATE(CY$3,CZ18),m_selling_spec!$A:$H,2,FALSE))</f>
        <v/>
      </c>
      <c r="CZ18" s="104"/>
      <c r="DA18" s="110"/>
      <c r="DB18" s="104"/>
    </row>
    <row r="19" spans="1:106">
      <c r="A19" s="104" t="s">
        <v>445</v>
      </c>
      <c r="B19" s="104"/>
      <c r="C19" s="104"/>
      <c r="D19" s="104">
        <v>3</v>
      </c>
      <c r="E19" s="110" t="str">
        <f>INDEX(product!B:B,MATCH(D19,product!A:A,0))</f>
        <v>WE 40</v>
      </c>
      <c r="F19" s="110" t="str">
        <f>INDEX(product!E:E,MATCH(D19,product!A:A,0))</f>
        <v>Window series</v>
      </c>
      <c r="G19" s="110" t="str">
        <f>IF(H19="","",VLOOKUP(CONCATENATE(G$3,H19),m_selling_spec!$A:$H,2,FALSE))</f>
        <v/>
      </c>
      <c r="H19" s="104"/>
      <c r="I19" s="110" t="str">
        <f>IF(J19="","",VLOOKUP(CONCATENATE(I$3,J19),m_selling_spec!$A:$H,2,FALSE))</f>
        <v/>
      </c>
      <c r="J19" s="104"/>
      <c r="K19" s="110" t="str">
        <f>IF(L19="","",VLOOKUP(CONCATENATE(K$3,L19),m_selling_spec!$A:$H,2,FALSE))</f>
        <v/>
      </c>
      <c r="L19" s="104"/>
      <c r="M19" s="110" t="str">
        <f>IF(N19="","",VLOOKUP(CONCATENATE(M$3,N19),m_selling_spec!$A:$H,2,FALSE))</f>
        <v/>
      </c>
      <c r="N19" s="104"/>
      <c r="O19" s="110" t="str">
        <f>IF(P19="","",VLOOKUP(CONCATENATE(O$3,P19),m_selling_spec!$A:$H,2,FALSE))</f>
        <v/>
      </c>
      <c r="P19" s="104"/>
      <c r="Q19" s="110" t="str">
        <f>IF(R19="","",VLOOKUP(CONCATENATE(Q$3,R19),m_selling_spec!$A:$H,2,FALSE))</f>
        <v/>
      </c>
      <c r="R19" s="104"/>
      <c r="S19" s="110"/>
      <c r="T19" s="104"/>
      <c r="U19" s="110"/>
      <c r="V19" s="104"/>
      <c r="W19" s="110"/>
      <c r="X19" s="104"/>
      <c r="Y19" s="110" t="str">
        <f>IF(Z19="","",VLOOKUP(CONCATENATE(Y$3,Z19),m_selling_spec!$A:$H,2,FALSE))</f>
        <v>1.3</v>
      </c>
      <c r="Z19" s="104" t="s">
        <v>718</v>
      </c>
      <c r="AA19" s="110" t="str">
        <f>IF(AB19="","",VLOOKUP(CONCATENATE(AA$3,AB19),m_selling_spec!$A:$H,2,FALSE))</f>
        <v/>
      </c>
      <c r="AB19" s="104"/>
      <c r="AC19" s="110" t="str">
        <f>IF(AD19="","",VLOOKUP(CONCATENATE(AC$3,AD19),m_selling_spec!$A:$H,2,FALSE))</f>
        <v/>
      </c>
      <c r="AD19" s="104"/>
      <c r="AE19" s="110" t="str">
        <f>IF(AF19="","",VLOOKUP(CONCATENATE(AE$3,AF19),m_selling_spec!$A:$H,2,FALSE))</f>
        <v/>
      </c>
      <c r="AF19" s="104"/>
      <c r="AG19" s="110" t="str">
        <f>IF(AH19="","",VLOOKUP(CONCATENATE(AG$3,AH19),m_selling_spec!$A:$H,2,FALSE))</f>
        <v/>
      </c>
      <c r="AH19" s="104"/>
      <c r="AI19" s="110" t="str">
        <f>IF(AJ19="","",VLOOKUP(CONCATENATE(AI$3,AJ19),m_selling_spec!$A:$H,2,FALSE))</f>
        <v>6.2</v>
      </c>
      <c r="AJ19" s="104" t="s">
        <v>749</v>
      </c>
      <c r="AK19" s="110" t="str">
        <f>IF(AL19="","",VLOOKUP(CONCATENATE(AK$3,AL19),m_selling_spec!$A:$H,2,FALSE))</f>
        <v/>
      </c>
      <c r="AL19" s="104"/>
      <c r="AM19" s="110" t="str">
        <f>IF(AN19="","",VLOOKUP(CONCATENATE(AM$3,AN19),m_selling_spec!$A:$H,2,FALSE))</f>
        <v/>
      </c>
      <c r="AN19" s="104"/>
      <c r="AO19" s="110" t="str">
        <f>IF(AP19="","",VLOOKUP(CONCATENATE(AO$3,AP19),m_selling_spec!$A:$H,2,FALSE))</f>
        <v/>
      </c>
      <c r="AP19" s="104"/>
      <c r="AQ19" s="110" t="str">
        <f>IF(AR19="","",VLOOKUP(CONCATENATE(AQ$3,AR19),m_selling_spec!$A:$H,2,FALSE))</f>
        <v>10.2</v>
      </c>
      <c r="AR19" s="104" t="s">
        <v>74</v>
      </c>
      <c r="AS19" s="110" t="str">
        <f>IF(AT19="","",VLOOKUP(CONCATENATE(AS$3,AT19),m_selling_spec!$A:$H,2,FALSE))</f>
        <v/>
      </c>
      <c r="AT19" s="104"/>
      <c r="AU19" s="110" t="str">
        <f>IF(AV19="","",VLOOKUP(CONCATENATE(AU$3,AV19),m_selling_spec!$A:$H,2,FALSE))</f>
        <v/>
      </c>
      <c r="AV19" s="104"/>
      <c r="AW19" s="110" t="str">
        <f>IF(AX19="","",VLOOKUP(CONCATENATE(AW$3,AX19),m_selling_spec!$A:$H,2,FALSE))</f>
        <v/>
      </c>
      <c r="AX19" s="104"/>
      <c r="AY19" s="110" t="str">
        <f>IF(AZ19="","",VLOOKUP(CONCATENATE(AY$3,AZ19),m_selling_spec!$A:$H,2,FALSE))</f>
        <v/>
      </c>
      <c r="AZ19" s="104"/>
      <c r="BA19" s="110" t="str">
        <f>IF(BB19="","",VLOOKUP(CONCATENATE(BA$3,BB19),m_selling_spec!$A:$H,2,FALSE))</f>
        <v/>
      </c>
      <c r="BB19" s="104"/>
      <c r="BC19" s="110" t="str">
        <f>IF(BD19="","",VLOOKUP(CONCATENATE(BC$3,BD19),m_selling_spec!$A:$H,2,FALSE))</f>
        <v/>
      </c>
      <c r="BD19" s="104"/>
      <c r="BE19" s="110" t="str">
        <f>IF(BF19="","",VLOOKUP(CONCATENATE(BE$3,BF19),m_selling_spec!$A:$H,2,FALSE))</f>
        <v/>
      </c>
      <c r="BF19" s="104"/>
      <c r="BG19" s="110" t="str">
        <f>IF(BH19="","",VLOOKUP(CONCATENATE(BG$3,BH19),m_selling_spec!$A:$H,2,FALSE))</f>
        <v/>
      </c>
      <c r="BH19" s="104"/>
      <c r="BI19" s="110" t="str">
        <f>IF(BJ19="","",VLOOKUP(CONCATENATE(BI$3,BJ19),m_selling_spec!$A:$H,2,FALSE))</f>
        <v/>
      </c>
      <c r="BJ19" s="104"/>
      <c r="BK19" s="110" t="str">
        <f>IF(BL19="","",VLOOKUP(CONCATENATE(BK$3,BL19),m_selling_spec!$A:$H,2,FALSE))</f>
        <v/>
      </c>
      <c r="BL19" s="104"/>
      <c r="BM19" s="110" t="str">
        <f>IF(BN19="","",VLOOKUP(CONCATENATE(BM$3,BN19),m_selling_spec!$A:$H,2,FALSE))</f>
        <v/>
      </c>
      <c r="BN19" s="104"/>
      <c r="BO19" s="110" t="str">
        <f>IF(BP19="","",VLOOKUP(CONCATENATE(BO$3,BP19),m_selling_spec!$A:$H,2,FALSE))</f>
        <v/>
      </c>
      <c r="BP19" s="104"/>
      <c r="BQ19" s="110" t="str">
        <f>IF(BR19="","",VLOOKUP(CONCATENATE(BQ$3,BR19),m_selling_spec!$A:$H,2,FALSE))</f>
        <v/>
      </c>
      <c r="BR19" s="104"/>
      <c r="BS19" s="110" t="str">
        <f>IF(BT19="","",VLOOKUP(CONCATENATE(BS$3,BT19),m_selling_spec!$A:$H,2,FALSE))</f>
        <v/>
      </c>
      <c r="BT19" s="104"/>
      <c r="BU19" s="110" t="str">
        <f>IF(BV19="","",VLOOKUP(CONCATENATE(BU$3,BV19),m_selling_spec!$A:$H,2,FALSE))</f>
        <v/>
      </c>
      <c r="BV19" s="104"/>
      <c r="BW19" s="110" t="str">
        <f>IF(BX19="","",VLOOKUP(CONCATENATE(BW$3,BX19),m_selling_spec!$A:$H,2,FALSE))</f>
        <v/>
      </c>
      <c r="BX19" s="104"/>
      <c r="BY19" s="110" t="str">
        <f>IF(BZ19="","",VLOOKUP(CONCATENATE(BY$3,BZ19),m_selling_spec!$A:$H,2,FALSE))</f>
        <v/>
      </c>
      <c r="BZ19" s="104"/>
      <c r="CA19" s="110" t="str">
        <f>IF(CB19="","",VLOOKUP(CONCATENATE(CA$3,CB19),m_selling_spec!$A:$H,2,FALSE))</f>
        <v/>
      </c>
      <c r="CB19" s="104"/>
      <c r="CC19" s="110"/>
      <c r="CD19" s="104"/>
      <c r="CE19" s="110" t="str">
        <f>IF(CF19="","",VLOOKUP(CONCATENATE(CE$3,CF19),m_selling_spec!$A:$H,2,FALSE))</f>
        <v/>
      </c>
      <c r="CF19" s="104"/>
      <c r="CG19" s="110" t="str">
        <f>IF(CH19="","",VLOOKUP(CONCATENATE(CG$3,CH19),m_selling_spec!$A:$H,2,FALSE))</f>
        <v/>
      </c>
      <c r="CH19" s="104"/>
      <c r="CI19" s="110" t="str">
        <f>IF(CJ19="","",VLOOKUP(CONCATENATE(CI$3,CJ19),m_selling_spec!$A:$H,2,FALSE))</f>
        <v/>
      </c>
      <c r="CJ19" s="104"/>
      <c r="CK19" s="110" t="str">
        <f>IF(CL19="","",VLOOKUP(CONCATENATE(CK$3,CL19),m_selling_spec!$A:$H,2,FALSE))</f>
        <v/>
      </c>
      <c r="CL19" s="104"/>
      <c r="CM19" s="110" t="str">
        <f>IF(CN19="","",VLOOKUP(CONCATENATE(CM$3,CN19),m_selling_spec!$A:$H,2,FALSE))</f>
        <v/>
      </c>
      <c r="CN19" s="104"/>
      <c r="CO19" s="110" t="str">
        <f>IF(CP19="","",VLOOKUP(CONCATENATE(CO$3,CP19),m_selling_spec!$A:$H,2,FALSE))</f>
        <v/>
      </c>
      <c r="CP19" s="104"/>
      <c r="CQ19" s="110" t="str">
        <f>IF(CR19="","",VLOOKUP(CONCATENATE(CQ$3,CR19),m_selling_spec!$A:$H,2,FALSE))</f>
        <v/>
      </c>
      <c r="CR19" s="104"/>
      <c r="CS19" s="110" t="str">
        <f>IF(CT19="","",VLOOKUP(CONCATENATE(CS$3,CT19),m_selling_spec!$A:$H,2,FALSE))</f>
        <v/>
      </c>
      <c r="CT19" s="104"/>
      <c r="CU19" s="110" t="str">
        <f>IF(CV19="","",VLOOKUP(CONCATENATE(CU$3,CV19),m_selling_spec!$A:$H,2,FALSE))</f>
        <v/>
      </c>
      <c r="CV19" s="104"/>
      <c r="CW19" s="110" t="str">
        <f>IF(CX19="","",VLOOKUP(CONCATENATE(CW$3,CX19),m_selling_spec!$A:$H,2,FALSE))</f>
        <v/>
      </c>
      <c r="CX19" s="104"/>
      <c r="CY19" s="110" t="str">
        <f>IF(CZ19="","",VLOOKUP(CONCATENATE(CY$3,CZ19),m_selling_spec!$A:$H,2,FALSE))</f>
        <v/>
      </c>
      <c r="CZ19" s="104"/>
      <c r="DA19" s="110"/>
      <c r="DB19" s="104"/>
    </row>
    <row r="20" spans="1:106">
      <c r="A20" s="104" t="s">
        <v>446</v>
      </c>
      <c r="B20" s="104"/>
      <c r="C20" s="104"/>
      <c r="D20" s="104">
        <v>3</v>
      </c>
      <c r="E20" s="110" t="str">
        <f>INDEX(product!B:B,MATCH(D20,product!A:A,0))</f>
        <v>WE 40</v>
      </c>
      <c r="F20" s="110" t="str">
        <f>INDEX(product!E:E,MATCH(D20,product!A:A,0))</f>
        <v>Window series</v>
      </c>
      <c r="G20" s="110" t="str">
        <f>IF(H20="","",VLOOKUP(CONCATENATE(G$3,H20),m_selling_spec!$A:$H,2,FALSE))</f>
        <v/>
      </c>
      <c r="H20" s="104"/>
      <c r="I20" s="110" t="str">
        <f>IF(J20="","",VLOOKUP(CONCATENATE(I$3,J20),m_selling_spec!$A:$H,2,FALSE))</f>
        <v/>
      </c>
      <c r="J20" s="104"/>
      <c r="K20" s="110" t="str">
        <f>IF(L20="","",VLOOKUP(CONCATENATE(K$3,L20),m_selling_spec!$A:$H,2,FALSE))</f>
        <v/>
      </c>
      <c r="L20" s="104"/>
      <c r="M20" s="110" t="str">
        <f>IF(N20="","",VLOOKUP(CONCATENATE(M$3,N20),m_selling_spec!$A:$H,2,FALSE))</f>
        <v/>
      </c>
      <c r="N20" s="104"/>
      <c r="O20" s="110" t="str">
        <f>IF(P20="","",VLOOKUP(CONCATENATE(O$3,P20),m_selling_spec!$A:$H,2,FALSE))</f>
        <v/>
      </c>
      <c r="P20" s="104"/>
      <c r="Q20" s="110" t="str">
        <f>IF(R20="","",VLOOKUP(CONCATENATE(Q$3,R20),m_selling_spec!$A:$H,2,FALSE))</f>
        <v/>
      </c>
      <c r="R20" s="104"/>
      <c r="S20" s="110"/>
      <c r="T20" s="104"/>
      <c r="U20" s="110"/>
      <c r="V20" s="104"/>
      <c r="W20" s="110"/>
      <c r="X20" s="104"/>
      <c r="Y20" s="110" t="str">
        <f>IF(Z20="","",VLOOKUP(CONCATENATE(Y$3,Z20),m_selling_spec!$A:$H,2,FALSE))</f>
        <v>1.3</v>
      </c>
      <c r="Z20" s="104" t="s">
        <v>483</v>
      </c>
      <c r="AA20" s="110" t="str">
        <f>IF(AB20="","",VLOOKUP(CONCATENATE(AA$3,AB20),m_selling_spec!$A:$H,2,FALSE))</f>
        <v/>
      </c>
      <c r="AB20" s="104"/>
      <c r="AC20" s="110" t="str">
        <f>IF(AD20="","",VLOOKUP(CONCATENATE(AC$3,AD20),m_selling_spec!$A:$H,2,FALSE))</f>
        <v/>
      </c>
      <c r="AD20" s="104"/>
      <c r="AE20" s="110" t="str">
        <f>IF(AF20="","",VLOOKUP(CONCATENATE(AE$3,AF20),m_selling_spec!$A:$H,2,FALSE))</f>
        <v/>
      </c>
      <c r="AF20" s="104"/>
      <c r="AG20" s="110" t="str">
        <f>IF(AH20="","",VLOOKUP(CONCATENATE(AG$3,AH20),m_selling_spec!$A:$H,2,FALSE))</f>
        <v/>
      </c>
      <c r="AH20" s="104"/>
      <c r="AI20" s="110" t="str">
        <f>IF(AJ20="","",VLOOKUP(CONCATENATE(AI$3,AJ20),m_selling_spec!$A:$H,2,FALSE))</f>
        <v>6.2</v>
      </c>
      <c r="AJ20" s="104" t="s">
        <v>749</v>
      </c>
      <c r="AK20" s="110" t="str">
        <f>IF(AL20="","",VLOOKUP(CONCATENATE(AK$3,AL20),m_selling_spec!$A:$H,2,FALSE))</f>
        <v/>
      </c>
      <c r="AL20" s="104"/>
      <c r="AM20" s="110" t="str">
        <f>IF(AN20="","",VLOOKUP(CONCATENATE(AM$3,AN20),m_selling_spec!$A:$H,2,FALSE))</f>
        <v/>
      </c>
      <c r="AN20" s="104"/>
      <c r="AO20" s="110" t="str">
        <f>IF(AP20="","",VLOOKUP(CONCATENATE(AO$3,AP20),m_selling_spec!$A:$H,2,FALSE))</f>
        <v/>
      </c>
      <c r="AP20" s="104"/>
      <c r="AQ20" s="110" t="str">
        <f>IF(AR20="","",VLOOKUP(CONCATENATE(AQ$3,AR20),m_selling_spec!$A:$H,2,FALSE))</f>
        <v>10.3</v>
      </c>
      <c r="AR20" s="104" t="s">
        <v>75</v>
      </c>
      <c r="AS20" s="110" t="str">
        <f>IF(AT20="","",VLOOKUP(CONCATENATE(AS$3,AT20),m_selling_spec!$A:$H,2,FALSE))</f>
        <v/>
      </c>
      <c r="AT20" s="104"/>
      <c r="AU20" s="110" t="str">
        <f>IF(AV20="","",VLOOKUP(CONCATENATE(AU$3,AV20),m_selling_spec!$A:$H,2,FALSE))</f>
        <v/>
      </c>
      <c r="AV20" s="104"/>
      <c r="AW20" s="110" t="str">
        <f>IF(AX20="","",VLOOKUP(CONCATENATE(AW$3,AX20),m_selling_spec!$A:$H,2,FALSE))</f>
        <v/>
      </c>
      <c r="AX20" s="104"/>
      <c r="AY20" s="110" t="str">
        <f>IF(AZ20="","",VLOOKUP(CONCATENATE(AY$3,AZ20),m_selling_spec!$A:$H,2,FALSE))</f>
        <v/>
      </c>
      <c r="AZ20" s="104"/>
      <c r="BA20" s="110" t="str">
        <f>IF(BB20="","",VLOOKUP(CONCATENATE(BA$3,BB20),m_selling_spec!$A:$H,2,FALSE))</f>
        <v/>
      </c>
      <c r="BB20" s="104"/>
      <c r="BC20" s="110" t="str">
        <f>IF(BD20="","",VLOOKUP(CONCATENATE(BC$3,BD20),m_selling_spec!$A:$H,2,FALSE))</f>
        <v/>
      </c>
      <c r="BD20" s="104"/>
      <c r="BE20" s="110" t="str">
        <f>IF(BF20="","",VLOOKUP(CONCATENATE(BE$3,BF20),m_selling_spec!$A:$H,2,FALSE))</f>
        <v/>
      </c>
      <c r="BF20" s="104"/>
      <c r="BG20" s="110" t="str">
        <f>IF(BH20="","",VLOOKUP(CONCATENATE(BG$3,BH20),m_selling_spec!$A:$H,2,FALSE))</f>
        <v/>
      </c>
      <c r="BH20" s="104"/>
      <c r="BI20" s="110" t="str">
        <f>IF(BJ20="","",VLOOKUP(CONCATENATE(BI$3,BJ20),m_selling_spec!$A:$H,2,FALSE))</f>
        <v/>
      </c>
      <c r="BJ20" s="104"/>
      <c r="BK20" s="110" t="str">
        <f>IF(BL20="","",VLOOKUP(CONCATENATE(BK$3,BL20),m_selling_spec!$A:$H,2,FALSE))</f>
        <v/>
      </c>
      <c r="BL20" s="104"/>
      <c r="BM20" s="110" t="str">
        <f>IF(BN20="","",VLOOKUP(CONCATENATE(BM$3,BN20),m_selling_spec!$A:$H,2,FALSE))</f>
        <v/>
      </c>
      <c r="BN20" s="104"/>
      <c r="BO20" s="110" t="str">
        <f>IF(BP20="","",VLOOKUP(CONCATENATE(BO$3,BP20),m_selling_spec!$A:$H,2,FALSE))</f>
        <v/>
      </c>
      <c r="BP20" s="104"/>
      <c r="BQ20" s="110" t="str">
        <f>IF(BR20="","",VLOOKUP(CONCATENATE(BQ$3,BR20),m_selling_spec!$A:$H,2,FALSE))</f>
        <v/>
      </c>
      <c r="BR20" s="104"/>
      <c r="BS20" s="110" t="str">
        <f>IF(BT20="","",VLOOKUP(CONCATENATE(BS$3,BT20),m_selling_spec!$A:$H,2,FALSE))</f>
        <v/>
      </c>
      <c r="BT20" s="104"/>
      <c r="BU20" s="110" t="str">
        <f>IF(BV20="","",VLOOKUP(CONCATENATE(BU$3,BV20),m_selling_spec!$A:$H,2,FALSE))</f>
        <v/>
      </c>
      <c r="BV20" s="104"/>
      <c r="BW20" s="110" t="str">
        <f>IF(BX20="","",VLOOKUP(CONCATENATE(BW$3,BX20),m_selling_spec!$A:$H,2,FALSE))</f>
        <v/>
      </c>
      <c r="BX20" s="104"/>
      <c r="BY20" s="110" t="str">
        <f>IF(BZ20="","",VLOOKUP(CONCATENATE(BY$3,BZ20),m_selling_spec!$A:$H,2,FALSE))</f>
        <v/>
      </c>
      <c r="BZ20" s="104"/>
      <c r="CA20" s="110" t="str">
        <f>IF(CB20="","",VLOOKUP(CONCATENATE(CA$3,CB20),m_selling_spec!$A:$H,2,FALSE))</f>
        <v/>
      </c>
      <c r="CB20" s="104"/>
      <c r="CC20" s="110"/>
      <c r="CD20" s="104"/>
      <c r="CE20" s="110" t="str">
        <f>IF(CF20="","",VLOOKUP(CONCATENATE(CE$3,CF20),m_selling_spec!$A:$H,2,FALSE))</f>
        <v/>
      </c>
      <c r="CF20" s="104"/>
      <c r="CG20" s="110" t="str">
        <f>IF(CH20="","",VLOOKUP(CONCATENATE(CG$3,CH20),m_selling_spec!$A:$H,2,FALSE))</f>
        <v/>
      </c>
      <c r="CH20" s="104"/>
      <c r="CI20" s="110" t="str">
        <f>IF(CJ20="","",VLOOKUP(CONCATENATE(CI$3,CJ20),m_selling_spec!$A:$H,2,FALSE))</f>
        <v/>
      </c>
      <c r="CJ20" s="104"/>
      <c r="CK20" s="110" t="str">
        <f>IF(CL20="","",VLOOKUP(CONCATENATE(CK$3,CL20),m_selling_spec!$A:$H,2,FALSE))</f>
        <v/>
      </c>
      <c r="CL20" s="104"/>
      <c r="CM20" s="110" t="str">
        <f>IF(CN20="","",VLOOKUP(CONCATENATE(CM$3,CN20),m_selling_spec!$A:$H,2,FALSE))</f>
        <v/>
      </c>
      <c r="CN20" s="104"/>
      <c r="CO20" s="110" t="str">
        <f>IF(CP20="","",VLOOKUP(CONCATENATE(CO$3,CP20),m_selling_spec!$A:$H,2,FALSE))</f>
        <v/>
      </c>
      <c r="CP20" s="104"/>
      <c r="CQ20" s="110" t="str">
        <f>IF(CR20="","",VLOOKUP(CONCATENATE(CQ$3,CR20),m_selling_spec!$A:$H,2,FALSE))</f>
        <v/>
      </c>
      <c r="CR20" s="104"/>
      <c r="CS20" s="110" t="str">
        <f>IF(CT20="","",VLOOKUP(CONCATENATE(CS$3,CT20),m_selling_spec!$A:$H,2,FALSE))</f>
        <v/>
      </c>
      <c r="CT20" s="104"/>
      <c r="CU20" s="110" t="str">
        <f>IF(CV20="","",VLOOKUP(CONCATENATE(CU$3,CV20),m_selling_spec!$A:$H,2,FALSE))</f>
        <v/>
      </c>
      <c r="CV20" s="104"/>
      <c r="CW20" s="110" t="str">
        <f>IF(CX20="","",VLOOKUP(CONCATENATE(CW$3,CX20),m_selling_spec!$A:$H,2,FALSE))</f>
        <v/>
      </c>
      <c r="CX20" s="104"/>
      <c r="CY20" s="110" t="str">
        <f>IF(CZ20="","",VLOOKUP(CONCATENATE(CY$3,CZ20),m_selling_spec!$A:$H,2,FALSE))</f>
        <v/>
      </c>
      <c r="CZ20" s="104"/>
      <c r="DA20" s="110"/>
      <c r="DB20" s="104"/>
    </row>
    <row r="21" spans="1:106">
      <c r="A21" s="104" t="s">
        <v>444</v>
      </c>
      <c r="B21" s="104"/>
      <c r="C21" s="104"/>
      <c r="D21" s="104">
        <v>3</v>
      </c>
      <c r="E21" s="110" t="str">
        <f>INDEX(product!B:B,MATCH(D21,product!A:A,0))</f>
        <v>WE 40</v>
      </c>
      <c r="F21" s="110" t="str">
        <f>INDEX(product!E:E,MATCH(D21,product!A:A,0))</f>
        <v>Window series</v>
      </c>
      <c r="G21" s="110" t="str">
        <f>IF(H21="","",VLOOKUP(CONCATENATE(G$3,H21),m_selling_spec!$A:$H,2,FALSE))</f>
        <v/>
      </c>
      <c r="H21" s="104"/>
      <c r="I21" s="110" t="str">
        <f>IF(J21="","",VLOOKUP(CONCATENATE(I$3,J21),m_selling_spec!$A:$H,2,FALSE))</f>
        <v/>
      </c>
      <c r="J21" s="104"/>
      <c r="K21" s="110" t="str">
        <f>IF(L21="","",VLOOKUP(CONCATENATE(K$3,L21),m_selling_spec!$A:$H,2,FALSE))</f>
        <v/>
      </c>
      <c r="L21" s="104"/>
      <c r="M21" s="110" t="str">
        <f>IF(N21="","",VLOOKUP(CONCATENATE(M$3,N21),m_selling_spec!$A:$H,2,FALSE))</f>
        <v/>
      </c>
      <c r="N21" s="104"/>
      <c r="O21" s="110" t="str">
        <f>IF(P21="","",VLOOKUP(CONCATENATE(O$3,P21),m_selling_spec!$A:$H,2,FALSE))</f>
        <v/>
      </c>
      <c r="P21" s="104"/>
      <c r="Q21" s="110" t="str">
        <f>IF(R21="","",VLOOKUP(CONCATENATE(Q$3,R21),m_selling_spec!$A:$H,2,FALSE))</f>
        <v/>
      </c>
      <c r="R21" s="104"/>
      <c r="S21" s="110"/>
      <c r="T21" s="104"/>
      <c r="U21" s="110"/>
      <c r="V21" s="104"/>
      <c r="W21" s="110"/>
      <c r="X21" s="104"/>
      <c r="Y21" s="110" t="str">
        <f>IF(Z21="","",VLOOKUP(CONCATENATE(Y$3,Z21),m_selling_spec!$A:$H,2,FALSE))</f>
        <v>1.1</v>
      </c>
      <c r="Z21" s="104" t="s">
        <v>3</v>
      </c>
      <c r="AA21" s="110" t="str">
        <f>IF(AB21="","",VLOOKUP(CONCATENATE(AA$3,AB21),m_selling_spec!$A:$H,2,FALSE))</f>
        <v/>
      </c>
      <c r="AB21" s="104"/>
      <c r="AC21" s="110" t="str">
        <f>IF(AD21="","",VLOOKUP(CONCATENATE(AC$3,AD21),m_selling_spec!$A:$H,2,FALSE))</f>
        <v/>
      </c>
      <c r="AD21" s="104"/>
      <c r="AE21" s="110" t="str">
        <f>IF(AF21="","",VLOOKUP(CONCATENATE(AE$3,AF21),m_selling_spec!$A:$H,2,FALSE))</f>
        <v/>
      </c>
      <c r="AF21" s="104"/>
      <c r="AG21" s="110" t="str">
        <f>IF(AH21="","",VLOOKUP(CONCATENATE(AG$3,AH21),m_selling_spec!$A:$H,2,FALSE))</f>
        <v/>
      </c>
      <c r="AH21" s="104"/>
      <c r="AI21" s="110" t="str">
        <f>IF(AJ21="","",VLOOKUP(CONCATENATE(AI$3,AJ21),m_selling_spec!$A:$H,2,FALSE))</f>
        <v/>
      </c>
      <c r="AJ21" s="104"/>
      <c r="AK21" s="110" t="str">
        <f>IF(AL21="","",VLOOKUP(CONCATENATE(AK$3,AL21),m_selling_spec!$A:$H,2,FALSE))</f>
        <v/>
      </c>
      <c r="AL21" s="104"/>
      <c r="AM21" s="110" t="str">
        <f>IF(AN21="","",VLOOKUP(CONCATENATE(AM$3,AN21),m_selling_spec!$A:$H,2,FALSE))</f>
        <v/>
      </c>
      <c r="AN21" s="104"/>
      <c r="AO21" s="110" t="str">
        <f>IF(AP21="","",VLOOKUP(CONCATENATE(AO$3,AP21),m_selling_spec!$A:$H,2,FALSE))</f>
        <v/>
      </c>
      <c r="AP21" s="104"/>
      <c r="AQ21" s="110" t="str">
        <f>IF(AR21="","",VLOOKUP(CONCATENATE(AQ$3,AR21),m_selling_spec!$A:$H,2,FALSE))</f>
        <v/>
      </c>
      <c r="AR21" s="104"/>
      <c r="AS21" s="110" t="str">
        <f>IF(AT21="","",VLOOKUP(CONCATENATE(AS$3,AT21),m_selling_spec!$A:$H,2,FALSE))</f>
        <v/>
      </c>
      <c r="AT21" s="104"/>
      <c r="AU21" s="110" t="str">
        <f>IF(AV21="","",VLOOKUP(CONCATENATE(AU$3,AV21),m_selling_spec!$A:$H,2,FALSE))</f>
        <v/>
      </c>
      <c r="AV21" s="104"/>
      <c r="AW21" s="110" t="str">
        <f>IF(AX21="","",VLOOKUP(CONCATENATE(AW$3,AX21),m_selling_spec!$A:$H,2,FALSE))</f>
        <v/>
      </c>
      <c r="AX21" s="104"/>
      <c r="AY21" s="110" t="str">
        <f>IF(AZ21="","",VLOOKUP(CONCATENATE(AY$3,AZ21),m_selling_spec!$A:$H,2,FALSE))</f>
        <v/>
      </c>
      <c r="AZ21" s="104"/>
      <c r="BA21" s="110" t="str">
        <f>IF(BB21="","",VLOOKUP(CONCATENATE(BA$3,BB21),m_selling_spec!$A:$H,2,FALSE))</f>
        <v/>
      </c>
      <c r="BB21" s="104"/>
      <c r="BC21" s="110" t="str">
        <f>IF(BD21="","",VLOOKUP(CONCATENATE(BC$3,BD21),m_selling_spec!$A:$H,2,FALSE))</f>
        <v/>
      </c>
      <c r="BD21" s="104"/>
      <c r="BE21" s="110" t="str">
        <f>IF(BF21="","",VLOOKUP(CONCATENATE(BE$3,BF21),m_selling_spec!$A:$H,2,FALSE))</f>
        <v/>
      </c>
      <c r="BF21" s="104"/>
      <c r="BG21" s="110" t="str">
        <f>IF(BH21="","",VLOOKUP(CONCATENATE(BG$3,BH21),m_selling_spec!$A:$H,2,FALSE))</f>
        <v/>
      </c>
      <c r="BH21" s="104"/>
      <c r="BI21" s="110" t="str">
        <f>IF(BJ21="","",VLOOKUP(CONCATENATE(BI$3,BJ21),m_selling_spec!$A:$H,2,FALSE))</f>
        <v/>
      </c>
      <c r="BJ21" s="104"/>
      <c r="BK21" s="110" t="str">
        <f>IF(BL21="","",VLOOKUP(CONCATENATE(BK$3,BL21),m_selling_spec!$A:$H,2,FALSE))</f>
        <v/>
      </c>
      <c r="BL21" s="104"/>
      <c r="BM21" s="110" t="str">
        <f>IF(BN21="","",VLOOKUP(CONCATENATE(BM$3,BN21),m_selling_spec!$A:$H,2,FALSE))</f>
        <v/>
      </c>
      <c r="BN21" s="104"/>
      <c r="BO21" s="110" t="str">
        <f>IF(BP21="","",VLOOKUP(CONCATENATE(BO$3,BP21),m_selling_spec!$A:$H,2,FALSE))</f>
        <v/>
      </c>
      <c r="BP21" s="104"/>
      <c r="BQ21" s="110" t="str">
        <f>IF(BR21="","",VLOOKUP(CONCATENATE(BQ$3,BR21),m_selling_spec!$A:$H,2,FALSE))</f>
        <v/>
      </c>
      <c r="BR21" s="104"/>
      <c r="BS21" s="110" t="str">
        <f>IF(BT21="","",VLOOKUP(CONCATENATE(BS$3,BT21),m_selling_spec!$A:$H,2,FALSE))</f>
        <v/>
      </c>
      <c r="BT21" s="104"/>
      <c r="BU21" s="110" t="str">
        <f>IF(BV21="","",VLOOKUP(CONCATENATE(BU$3,BV21),m_selling_spec!$A:$H,2,FALSE))</f>
        <v/>
      </c>
      <c r="BV21" s="104"/>
      <c r="BW21" s="110" t="str">
        <f>IF(BX21="","",VLOOKUP(CONCATENATE(BW$3,BX21),m_selling_spec!$A:$H,2,FALSE))</f>
        <v/>
      </c>
      <c r="BX21" s="104"/>
      <c r="BY21" s="110" t="str">
        <f>IF(BZ21="","",VLOOKUP(CONCATENATE(BY$3,BZ21),m_selling_spec!$A:$H,2,FALSE))</f>
        <v/>
      </c>
      <c r="BZ21" s="104"/>
      <c r="CA21" s="110" t="str">
        <f>IF(CB21="","",VLOOKUP(CONCATENATE(CA$3,CB21),m_selling_spec!$A:$H,2,FALSE))</f>
        <v/>
      </c>
      <c r="CB21" s="104"/>
      <c r="CC21" s="110"/>
      <c r="CD21" s="104"/>
      <c r="CE21" s="110" t="str">
        <f>IF(CF21="","",VLOOKUP(CONCATENATE(CE$3,CF21),m_selling_spec!$A:$H,2,FALSE))</f>
        <v/>
      </c>
      <c r="CF21" s="104"/>
      <c r="CG21" s="110" t="str">
        <f>IF(CH21="","",VLOOKUP(CONCATENATE(CG$3,CH21),m_selling_spec!$A:$H,2,FALSE))</f>
        <v/>
      </c>
      <c r="CH21" s="104"/>
      <c r="CI21" s="110" t="str">
        <f>IF(CJ21="","",VLOOKUP(CONCATENATE(CI$3,CJ21),m_selling_spec!$A:$H,2,FALSE))</f>
        <v/>
      </c>
      <c r="CJ21" s="104"/>
      <c r="CK21" s="110" t="str">
        <f>IF(CL21="","",VLOOKUP(CONCATENATE(CK$3,CL21),m_selling_spec!$A:$H,2,FALSE))</f>
        <v/>
      </c>
      <c r="CL21" s="104"/>
      <c r="CM21" s="110" t="str">
        <f>IF(CN21="","",VLOOKUP(CONCATENATE(CM$3,CN21),m_selling_spec!$A:$H,2,FALSE))</f>
        <v/>
      </c>
      <c r="CN21" s="104"/>
      <c r="CO21" s="110" t="str">
        <f>IF(CP21="","",VLOOKUP(CONCATENATE(CO$3,CP21),m_selling_spec!$A:$H,2,FALSE))</f>
        <v/>
      </c>
      <c r="CP21" s="104"/>
      <c r="CQ21" s="110" t="str">
        <f>IF(CR21="","",VLOOKUP(CONCATENATE(CQ$3,CR21),m_selling_spec!$A:$H,2,FALSE))</f>
        <v/>
      </c>
      <c r="CR21" s="104"/>
      <c r="CS21" s="110" t="str">
        <f>IF(CT21="","",VLOOKUP(CONCATENATE(CS$3,CT21),m_selling_spec!$A:$H,2,FALSE))</f>
        <v/>
      </c>
      <c r="CT21" s="104"/>
      <c r="CU21" s="110" t="str">
        <f>IF(CV21="","",VLOOKUP(CONCATENATE(CU$3,CV21),m_selling_spec!$A:$H,2,FALSE))</f>
        <v/>
      </c>
      <c r="CV21" s="104"/>
      <c r="CW21" s="110" t="str">
        <f>IF(CX21="","",VLOOKUP(CONCATENATE(CW$3,CX21),m_selling_spec!$A:$H,2,FALSE))</f>
        <v/>
      </c>
      <c r="CX21" s="104"/>
      <c r="CY21" s="110" t="str">
        <f>IF(CZ21="","",VLOOKUP(CONCATENATE(CY$3,CZ21),m_selling_spec!$A:$H,2,FALSE))</f>
        <v/>
      </c>
      <c r="CZ21" s="104"/>
      <c r="DA21" s="110"/>
      <c r="DB21" s="104"/>
    </row>
    <row r="22" spans="1:106">
      <c r="A22" s="104" t="s">
        <v>447</v>
      </c>
      <c r="B22" s="104"/>
      <c r="C22" s="104"/>
      <c r="D22" s="104">
        <v>3</v>
      </c>
      <c r="E22" s="110" t="str">
        <f>INDEX(product!B:B,MATCH(D22,product!A:A,0))</f>
        <v>WE 40</v>
      </c>
      <c r="F22" s="110" t="str">
        <f>INDEX(product!E:E,MATCH(D22,product!A:A,0))</f>
        <v>Window series</v>
      </c>
      <c r="G22" s="110" t="str">
        <f>IF(H22="","",VLOOKUP(CONCATENATE(G$3,H22),m_selling_spec!$A:$H,2,FALSE))</f>
        <v/>
      </c>
      <c r="H22" s="104"/>
      <c r="I22" s="110" t="str">
        <f>IF(J22="","",VLOOKUP(CONCATENATE(I$3,J22),m_selling_spec!$A:$H,2,FALSE))</f>
        <v/>
      </c>
      <c r="J22" s="104"/>
      <c r="K22" s="110" t="str">
        <f>IF(L22="","",VLOOKUP(CONCATENATE(K$3,L22),m_selling_spec!$A:$H,2,FALSE))</f>
        <v/>
      </c>
      <c r="L22" s="104"/>
      <c r="M22" s="110" t="str">
        <f>IF(N22="","",VLOOKUP(CONCATENATE(M$3,N22),m_selling_spec!$A:$H,2,FALSE))</f>
        <v/>
      </c>
      <c r="N22" s="104"/>
      <c r="O22" s="110" t="str">
        <f>IF(P22="","",VLOOKUP(CONCATENATE(O$3,P22),m_selling_spec!$A:$H,2,FALSE))</f>
        <v/>
      </c>
      <c r="P22" s="104"/>
      <c r="Q22" s="110" t="str">
        <f>IF(R22="","",VLOOKUP(CONCATENATE(Q$3,R22),m_selling_spec!$A:$H,2,FALSE))</f>
        <v/>
      </c>
      <c r="R22" s="104"/>
      <c r="S22" s="110"/>
      <c r="T22" s="104"/>
      <c r="U22" s="110"/>
      <c r="V22" s="104"/>
      <c r="W22" s="110"/>
      <c r="X22" s="104"/>
      <c r="Y22" s="110" t="str">
        <f>IF(Z22="","",VLOOKUP(CONCATENATE(Y$3,Z22),m_selling_spec!$A:$H,2,FALSE))</f>
        <v>1.5</v>
      </c>
      <c r="Z22" s="104" t="s">
        <v>70</v>
      </c>
      <c r="AA22" s="110" t="str">
        <f>IF(AB22="","",VLOOKUP(CONCATENATE(AA$3,AB22),m_selling_spec!$A:$H,2,FALSE))</f>
        <v/>
      </c>
      <c r="AB22" s="104"/>
      <c r="AC22" s="110" t="str">
        <f>IF(AD22="","",VLOOKUP(CONCATENATE(AC$3,AD22),m_selling_spec!$A:$H,2,FALSE))</f>
        <v/>
      </c>
      <c r="AD22" s="104"/>
      <c r="AE22" s="110" t="str">
        <f>IF(AF22="","",VLOOKUP(CONCATENATE(AE$3,AF22),m_selling_spec!$A:$H,2,FALSE))</f>
        <v/>
      </c>
      <c r="AF22" s="104"/>
      <c r="AG22" s="110" t="str">
        <f>IF(AH22="","",VLOOKUP(CONCATENATE(AG$3,AH22),m_selling_spec!$A:$H,2,FALSE))</f>
        <v/>
      </c>
      <c r="AH22" s="104"/>
      <c r="AI22" s="110" t="str">
        <f>IF(AJ22="","",VLOOKUP(CONCATENATE(AI$3,AJ22),m_selling_spec!$A:$H,2,FALSE))</f>
        <v/>
      </c>
      <c r="AJ22" s="104"/>
      <c r="AK22" s="110" t="str">
        <f>IF(AL22="","",VLOOKUP(CONCATENATE(AK$3,AL22),m_selling_spec!$A:$H,2,FALSE))</f>
        <v/>
      </c>
      <c r="AL22" s="104"/>
      <c r="AM22" s="110" t="str">
        <f>IF(AN22="","",VLOOKUP(CONCATENATE(AM$3,AN22),m_selling_spec!$A:$H,2,FALSE))</f>
        <v/>
      </c>
      <c r="AN22" s="104"/>
      <c r="AO22" s="110" t="str">
        <f>IF(AP22="","",VLOOKUP(CONCATENATE(AO$3,AP22),m_selling_spec!$A:$H,2,FALSE))</f>
        <v/>
      </c>
      <c r="AP22" s="104"/>
      <c r="AQ22" s="110" t="str">
        <f>IF(AR22="","",VLOOKUP(CONCATENATE(AQ$3,AR22),m_selling_spec!$A:$H,2,FALSE))</f>
        <v/>
      </c>
      <c r="AR22" s="104"/>
      <c r="AS22" s="110" t="str">
        <f>IF(AT22="","",VLOOKUP(CONCATENATE(AS$3,AT22),m_selling_spec!$A:$H,2,FALSE))</f>
        <v/>
      </c>
      <c r="AT22" s="104"/>
      <c r="AU22" s="110" t="str">
        <f>IF(AV22="","",VLOOKUP(CONCATENATE(AU$3,AV22),m_selling_spec!$A:$H,2,FALSE))</f>
        <v>12.2</v>
      </c>
      <c r="AV22" s="104" t="s">
        <v>4</v>
      </c>
      <c r="AW22" s="110" t="str">
        <f>IF(AX22="","",VLOOKUP(CONCATENATE(AW$3,AX22),m_selling_spec!$A:$H,2,FALSE))</f>
        <v/>
      </c>
      <c r="AX22" s="104"/>
      <c r="AY22" s="110" t="str">
        <f>IF(AZ22="","",VLOOKUP(CONCATENATE(AY$3,AZ22),m_selling_spec!$A:$H,2,FALSE))</f>
        <v/>
      </c>
      <c r="AZ22" s="104"/>
      <c r="BA22" s="110" t="str">
        <f>IF(BB22="","",VLOOKUP(CONCATENATE(BA$3,BB22),m_selling_spec!$A:$H,2,FALSE))</f>
        <v/>
      </c>
      <c r="BB22" s="104"/>
      <c r="BC22" s="110" t="str">
        <f>IF(BD22="","",VLOOKUP(CONCATENATE(BC$3,BD22),m_selling_spec!$A:$H,2,FALSE))</f>
        <v/>
      </c>
      <c r="BD22" s="104"/>
      <c r="BE22" s="110" t="str">
        <f>IF(BF22="","",VLOOKUP(CONCATENATE(BE$3,BF22),m_selling_spec!$A:$H,2,FALSE))</f>
        <v/>
      </c>
      <c r="BF22" s="104"/>
      <c r="BG22" s="110" t="str">
        <f>IF(BH22="","",VLOOKUP(CONCATENATE(BG$3,BH22),m_selling_spec!$A:$H,2,FALSE))</f>
        <v/>
      </c>
      <c r="BH22" s="104"/>
      <c r="BI22" s="110" t="str">
        <f>IF(BJ22="","",VLOOKUP(CONCATENATE(BI$3,BJ22),m_selling_spec!$A:$H,2,FALSE))</f>
        <v/>
      </c>
      <c r="BJ22" s="104"/>
      <c r="BK22" s="110" t="str">
        <f>IF(BL22="","",VLOOKUP(CONCATENATE(BK$3,BL22),m_selling_spec!$A:$H,2,FALSE))</f>
        <v/>
      </c>
      <c r="BL22" s="104"/>
      <c r="BM22" s="110" t="str">
        <f>IF(BN22="","",VLOOKUP(CONCATENATE(BM$3,BN22),m_selling_spec!$A:$H,2,FALSE))</f>
        <v/>
      </c>
      <c r="BN22" s="104"/>
      <c r="BO22" s="110" t="str">
        <f>IF(BP22="","",VLOOKUP(CONCATENATE(BO$3,BP22),m_selling_spec!$A:$H,2,FALSE))</f>
        <v/>
      </c>
      <c r="BP22" s="104"/>
      <c r="BQ22" s="110" t="str">
        <f>IF(BR22="","",VLOOKUP(CONCATENATE(BQ$3,BR22),m_selling_spec!$A:$H,2,FALSE))</f>
        <v/>
      </c>
      <c r="BR22" s="104"/>
      <c r="BS22" s="110" t="str">
        <f>IF(BT22="","",VLOOKUP(CONCATENATE(BS$3,BT22),m_selling_spec!$A:$H,2,FALSE))</f>
        <v/>
      </c>
      <c r="BT22" s="104"/>
      <c r="BU22" s="110" t="str">
        <f>IF(BV22="","",VLOOKUP(CONCATENATE(BU$3,BV22),m_selling_spec!$A:$H,2,FALSE))</f>
        <v/>
      </c>
      <c r="BV22" s="104"/>
      <c r="BW22" s="110" t="str">
        <f>IF(BX22="","",VLOOKUP(CONCATENATE(BW$3,BX22),m_selling_spec!$A:$H,2,FALSE))</f>
        <v/>
      </c>
      <c r="BX22" s="104"/>
      <c r="BY22" s="110" t="str">
        <f>IF(BZ22="","",VLOOKUP(CONCATENATE(BY$3,BZ22),m_selling_spec!$A:$H,2,FALSE))</f>
        <v/>
      </c>
      <c r="BZ22" s="104"/>
      <c r="CA22" s="110" t="str">
        <f>IF(CB22="","",VLOOKUP(CONCATENATE(CA$3,CB22),m_selling_spec!$A:$H,2,FALSE))</f>
        <v/>
      </c>
      <c r="CB22" s="104"/>
      <c r="CC22" s="110"/>
      <c r="CD22" s="104"/>
      <c r="CE22" s="110" t="str">
        <f>IF(CF22="","",VLOOKUP(CONCATENATE(CE$3,CF22),m_selling_spec!$A:$H,2,FALSE))</f>
        <v/>
      </c>
      <c r="CF22" s="104"/>
      <c r="CG22" s="110" t="str">
        <f>IF(CH22="","",VLOOKUP(CONCATENATE(CG$3,CH22),m_selling_spec!$A:$H,2,FALSE))</f>
        <v/>
      </c>
      <c r="CH22" s="104"/>
      <c r="CI22" s="110" t="str">
        <f>IF(CJ22="","",VLOOKUP(CONCATENATE(CI$3,CJ22),m_selling_spec!$A:$H,2,FALSE))</f>
        <v/>
      </c>
      <c r="CJ22" s="104"/>
      <c r="CK22" s="110" t="str">
        <f>IF(CL22="","",VLOOKUP(CONCATENATE(CK$3,CL22),m_selling_spec!$A:$H,2,FALSE))</f>
        <v/>
      </c>
      <c r="CL22" s="104"/>
      <c r="CM22" s="110" t="str">
        <f>IF(CN22="","",VLOOKUP(CONCATENATE(CM$3,CN22),m_selling_spec!$A:$H,2,FALSE))</f>
        <v/>
      </c>
      <c r="CN22" s="104"/>
      <c r="CO22" s="110" t="str">
        <f>IF(CP22="","",VLOOKUP(CONCATENATE(CO$3,CP22),m_selling_spec!$A:$H,2,FALSE))</f>
        <v/>
      </c>
      <c r="CP22" s="104"/>
      <c r="CQ22" s="110" t="str">
        <f>IF(CR22="","",VLOOKUP(CONCATENATE(CQ$3,CR22),m_selling_spec!$A:$H,2,FALSE))</f>
        <v/>
      </c>
      <c r="CR22" s="104"/>
      <c r="CS22" s="110" t="str">
        <f>IF(CT22="","",VLOOKUP(CONCATENATE(CS$3,CT22),m_selling_spec!$A:$H,2,FALSE))</f>
        <v/>
      </c>
      <c r="CT22" s="104"/>
      <c r="CU22" s="110" t="str">
        <f>IF(CV22="","",VLOOKUP(CONCATENATE(CU$3,CV22),m_selling_spec!$A:$H,2,FALSE))</f>
        <v/>
      </c>
      <c r="CV22" s="104"/>
      <c r="CW22" s="110" t="str">
        <f>IF(CX22="","",VLOOKUP(CONCATENATE(CW$3,CX22),m_selling_spec!$A:$H,2,FALSE))</f>
        <v/>
      </c>
      <c r="CX22" s="104"/>
      <c r="CY22" s="110" t="str">
        <f>IF(CZ22="","",VLOOKUP(CONCATENATE(CY$3,CZ22),m_selling_spec!$A:$H,2,FALSE))</f>
        <v/>
      </c>
      <c r="CZ22" s="104"/>
      <c r="DA22" s="110"/>
      <c r="DB22" s="104"/>
    </row>
    <row r="23" spans="1:106">
      <c r="A23" s="104" t="s">
        <v>168</v>
      </c>
      <c r="B23" s="104"/>
      <c r="C23" s="104"/>
      <c r="D23" s="104">
        <v>1</v>
      </c>
      <c r="E23" s="110" t="str">
        <f>INDEX(product!B:B,MATCH(D23,product!A:A,0))</f>
        <v>WE PLUS</v>
      </c>
      <c r="F23" s="110" t="str">
        <f>INDEX(product!E:E,MATCH(D23,product!A:A,0))</f>
        <v>Window series</v>
      </c>
      <c r="G23" s="110" t="str">
        <f>IF(H23="","",VLOOKUP(CONCATENATE(G$3,H23),m_selling_spec!$A:$H,2,FALSE))</f>
        <v/>
      </c>
      <c r="H23" s="104"/>
      <c r="I23" s="110" t="str">
        <f>IF(J23="","",VLOOKUP(CONCATENATE(I$3,J23),m_selling_spec!$A:$H,2,FALSE))</f>
        <v/>
      </c>
      <c r="J23" s="104"/>
      <c r="K23" s="110" t="str">
        <f>IF(L23="","",VLOOKUP(CONCATENATE(K$3,L23),m_selling_spec!$A:$H,2,FALSE))</f>
        <v/>
      </c>
      <c r="L23" s="104"/>
      <c r="M23" s="110" t="str">
        <f>IF(N23="","",VLOOKUP(CONCATENATE(M$3,N23),m_selling_spec!$A:$H,2,FALSE))</f>
        <v/>
      </c>
      <c r="N23" s="104"/>
      <c r="O23" s="110" t="str">
        <f>IF(P23="","",VLOOKUP(CONCATENATE(O$3,P23),m_selling_spec!$A:$H,2,FALSE))</f>
        <v/>
      </c>
      <c r="P23" s="104"/>
      <c r="Q23" s="110" t="str">
        <f>IF(R23="","",VLOOKUP(CONCATENATE(Q$3,R23),m_selling_spec!$A:$H,2,FALSE))</f>
        <v/>
      </c>
      <c r="R23" s="104"/>
      <c r="S23" s="110"/>
      <c r="T23" s="104"/>
      <c r="U23" s="110"/>
      <c r="V23" s="104"/>
      <c r="W23" s="110"/>
      <c r="X23" s="104"/>
      <c r="Y23" s="110" t="str">
        <f>IF(Z23="","",VLOOKUP(CONCATENATE(Y$3,Z23),m_selling_spec!$A:$H,2,FALSE))</f>
        <v>1.9</v>
      </c>
      <c r="Z23" s="104" t="s">
        <v>68</v>
      </c>
      <c r="AA23" s="110" t="str">
        <f>IF(AB23="","",VLOOKUP(CONCATENATE(AA$3,AB23),m_selling_spec!$A:$H,2,FALSE))</f>
        <v>2.1</v>
      </c>
      <c r="AB23" s="104" t="s">
        <v>533</v>
      </c>
      <c r="AC23" s="110" t="str">
        <f>IF(AD23="","",VLOOKUP(CONCATENATE(AC$3,AD23),m_selling_spec!$A:$H,2,FALSE))</f>
        <v>3.8</v>
      </c>
      <c r="AD23" s="104" t="s">
        <v>72</v>
      </c>
      <c r="AE23" s="110" t="str">
        <f>IF(AF23="","",VLOOKUP(CONCATENATE(AE$3,AF23),m_selling_spec!$A:$H,2,FALSE))</f>
        <v/>
      </c>
      <c r="AF23" s="104"/>
      <c r="AG23" s="110" t="str">
        <f>IF(AH23="","",VLOOKUP(CONCATENATE(AG$3,AH23),m_selling_spec!$A:$H,2,FALSE))</f>
        <v/>
      </c>
      <c r="AH23" s="104"/>
      <c r="AI23" s="110" t="str">
        <f>IF(AJ23="","",VLOOKUP(CONCATENATE(AI$3,AJ23),m_selling_spec!$A:$H,2,FALSE))</f>
        <v/>
      </c>
      <c r="AJ23" s="104"/>
      <c r="AK23" s="110" t="str">
        <f>IF(AL23="","",VLOOKUP(CONCATENATE(AK$3,AL23),m_selling_spec!$A:$H,2,FALSE))</f>
        <v/>
      </c>
      <c r="AL23" s="104"/>
      <c r="AM23" s="110" t="str">
        <f>IF(AN23="","",VLOOKUP(CONCATENATE(AM$3,AN23),m_selling_spec!$A:$H,2,FALSE))</f>
        <v/>
      </c>
      <c r="AN23" s="104"/>
      <c r="AO23" s="110" t="str">
        <f>IF(AP23="","",VLOOKUP(CONCATENATE(AO$3,AP23),m_selling_spec!$A:$H,2,FALSE))</f>
        <v/>
      </c>
      <c r="AP23" s="104"/>
      <c r="AQ23" s="110" t="str">
        <f>IF(AR23="","",VLOOKUP(CONCATENATE(AQ$3,AR23),m_selling_spec!$A:$H,2,FALSE))</f>
        <v/>
      </c>
      <c r="AR23" s="104"/>
      <c r="AS23" s="110" t="str">
        <f>IF(AT23="","",VLOOKUP(CONCATENATE(AS$3,AT23),m_selling_spec!$A:$H,2,FALSE))</f>
        <v/>
      </c>
      <c r="AT23" s="104"/>
      <c r="AU23" s="110" t="str">
        <f>IF(AV23="","",VLOOKUP(CONCATENATE(AU$3,AV23),m_selling_spec!$A:$H,2,FALSE))</f>
        <v/>
      </c>
      <c r="AV23" s="104"/>
      <c r="AW23" s="110" t="str">
        <f>IF(AX23="","",VLOOKUP(CONCATENATE(AW$3,AX23),m_selling_spec!$A:$H,2,FALSE))</f>
        <v/>
      </c>
      <c r="AX23" s="104"/>
      <c r="AY23" s="110" t="str">
        <f>IF(AZ23="","",VLOOKUP(CONCATENATE(AY$3,AZ23),m_selling_spec!$A:$H,2,FALSE))</f>
        <v/>
      </c>
      <c r="AZ23" s="104"/>
      <c r="BA23" s="110" t="str">
        <f>IF(BB23="","",VLOOKUP(CONCATENATE(BA$3,BB23),m_selling_spec!$A:$H,2,FALSE))</f>
        <v/>
      </c>
      <c r="BB23" s="104"/>
      <c r="BC23" s="110" t="str">
        <f>IF(BD23="","",VLOOKUP(CONCATENATE(BC$3,BD23),m_selling_spec!$A:$H,2,FALSE))</f>
        <v/>
      </c>
      <c r="BD23" s="104"/>
      <c r="BE23" s="110" t="str">
        <f>IF(BF23="","",VLOOKUP(CONCATENATE(BE$3,BF23),m_selling_spec!$A:$H,2,FALSE))</f>
        <v/>
      </c>
      <c r="BF23" s="104"/>
      <c r="BG23" s="110" t="str">
        <f>IF(BH23="","",VLOOKUP(CONCATENATE(BG$3,BH23),m_selling_spec!$A:$H,2,FALSE))</f>
        <v/>
      </c>
      <c r="BH23" s="104"/>
      <c r="BI23" s="110" t="str">
        <f>IF(BJ23="","",VLOOKUP(CONCATENATE(BI$3,BJ23),m_selling_spec!$A:$H,2,FALSE))</f>
        <v/>
      </c>
      <c r="BJ23" s="104"/>
      <c r="BK23" s="110" t="str">
        <f>IF(BL23="","",VLOOKUP(CONCATENATE(BK$3,BL23),m_selling_spec!$A:$H,2,FALSE))</f>
        <v/>
      </c>
      <c r="BL23" s="104"/>
      <c r="BM23" s="110" t="str">
        <f>IF(BN23="","",VLOOKUP(CONCATENATE(BM$3,BN23),m_selling_spec!$A:$H,2,FALSE))</f>
        <v/>
      </c>
      <c r="BN23" s="104"/>
      <c r="BO23" s="110" t="str">
        <f>IF(BP23="","",VLOOKUP(CONCATENATE(BO$3,BP23),m_selling_spec!$A:$H,2,FALSE))</f>
        <v/>
      </c>
      <c r="BP23" s="104"/>
      <c r="BQ23" s="110" t="str">
        <f>IF(BR23="","",VLOOKUP(CONCATENATE(BQ$3,BR23),m_selling_spec!$A:$H,2,FALSE))</f>
        <v/>
      </c>
      <c r="BR23" s="104"/>
      <c r="BS23" s="110" t="str">
        <f>IF(BT23="","",VLOOKUP(CONCATENATE(BS$3,BT23),m_selling_spec!$A:$H,2,FALSE))</f>
        <v/>
      </c>
      <c r="BT23" s="104"/>
      <c r="BU23" s="110" t="str">
        <f>IF(BV23="","",VLOOKUP(CONCATENATE(BU$3,BV23),m_selling_spec!$A:$H,2,FALSE))</f>
        <v/>
      </c>
      <c r="BV23" s="104"/>
      <c r="BW23" s="110" t="str">
        <f>IF(BX23="","",VLOOKUP(CONCATENATE(BW$3,BX23),m_selling_spec!$A:$H,2,FALSE))</f>
        <v/>
      </c>
      <c r="BX23" s="104"/>
      <c r="BY23" s="110" t="str">
        <f>IF(BZ23="","",VLOOKUP(CONCATENATE(BY$3,BZ23),m_selling_spec!$A:$H,2,FALSE))</f>
        <v/>
      </c>
      <c r="BZ23" s="104"/>
      <c r="CA23" s="110" t="str">
        <f>IF(CB23="","",VLOOKUP(CONCATENATE(CA$3,CB23),m_selling_spec!$A:$H,2,FALSE))</f>
        <v/>
      </c>
      <c r="CB23" s="104"/>
      <c r="CC23" s="110"/>
      <c r="CD23" s="104"/>
      <c r="CE23" s="110" t="str">
        <f>IF(CF23="","",VLOOKUP(CONCATENATE(CE$3,CF23),m_selling_spec!$A:$H,2,FALSE))</f>
        <v/>
      </c>
      <c r="CF23" s="104"/>
      <c r="CG23" s="110" t="str">
        <f>IF(CH23="","",VLOOKUP(CONCATENATE(CG$3,CH23),m_selling_spec!$A:$H,2,FALSE))</f>
        <v/>
      </c>
      <c r="CH23" s="104"/>
      <c r="CI23" s="110" t="str">
        <f>IF(CJ23="","",VLOOKUP(CONCATENATE(CI$3,CJ23),m_selling_spec!$A:$H,2,FALSE))</f>
        <v/>
      </c>
      <c r="CJ23" s="104"/>
      <c r="CK23" s="110" t="str">
        <f>IF(CL23="","",VLOOKUP(CONCATENATE(CK$3,CL23),m_selling_spec!$A:$H,2,FALSE))</f>
        <v/>
      </c>
      <c r="CL23" s="104"/>
      <c r="CM23" s="110" t="str">
        <f>IF(CN23="","",VLOOKUP(CONCATENATE(CM$3,CN23),m_selling_spec!$A:$H,2,FALSE))</f>
        <v/>
      </c>
      <c r="CN23" s="104"/>
      <c r="CO23" s="110" t="str">
        <f>IF(CP23="","",VLOOKUP(CONCATENATE(CO$3,CP23),m_selling_spec!$A:$H,2,FALSE))</f>
        <v/>
      </c>
      <c r="CP23" s="104"/>
      <c r="CQ23" s="110" t="str">
        <f>IF(CR23="","",VLOOKUP(CONCATENATE(CQ$3,CR23),m_selling_spec!$A:$H,2,FALSE))</f>
        <v/>
      </c>
      <c r="CR23" s="104"/>
      <c r="CS23" s="110" t="str">
        <f>IF(CT23="","",VLOOKUP(CONCATENATE(CS$3,CT23),m_selling_spec!$A:$H,2,FALSE))</f>
        <v/>
      </c>
      <c r="CT23" s="104"/>
      <c r="CU23" s="110" t="str">
        <f>IF(CV23="","",VLOOKUP(CONCATENATE(CU$3,CV23),m_selling_spec!$A:$H,2,FALSE))</f>
        <v/>
      </c>
      <c r="CV23" s="104"/>
      <c r="CW23" s="110" t="str">
        <f>IF(CX23="","",VLOOKUP(CONCATENATE(CW$3,CX23),m_selling_spec!$A:$H,2,FALSE))</f>
        <v/>
      </c>
      <c r="CX23" s="104"/>
      <c r="CY23" s="110" t="str">
        <f>IF(CZ23="","",VLOOKUP(CONCATENATE(CY$3,CZ23),m_selling_spec!$A:$H,2,FALSE))</f>
        <v/>
      </c>
      <c r="CZ23" s="104"/>
      <c r="DA23" s="110"/>
      <c r="DB23" s="104"/>
    </row>
    <row r="24" spans="1:106">
      <c r="A24" s="104" t="s">
        <v>170</v>
      </c>
      <c r="B24" s="104"/>
      <c r="C24" s="104"/>
      <c r="D24" s="104">
        <v>1</v>
      </c>
      <c r="E24" s="110" t="str">
        <f>INDEX(product!B:B,MATCH(D24,product!A:A,0))</f>
        <v>WE PLUS</v>
      </c>
      <c r="F24" s="110" t="str">
        <f>INDEX(product!E:E,MATCH(D24,product!A:A,0))</f>
        <v>Window series</v>
      </c>
      <c r="G24" s="110" t="str">
        <f>IF(H24="","",VLOOKUP(CONCATENATE(G$3,H24),m_selling_spec!$A:$H,2,FALSE))</f>
        <v/>
      </c>
      <c r="H24" s="104"/>
      <c r="I24" s="110" t="str">
        <f>IF(J24="","",VLOOKUP(CONCATENATE(I$3,J24),m_selling_spec!$A:$H,2,FALSE))</f>
        <v/>
      </c>
      <c r="J24" s="104"/>
      <c r="K24" s="110" t="str">
        <f>IF(L24="","",VLOOKUP(CONCATENATE(K$3,L24),m_selling_spec!$A:$H,2,FALSE))</f>
        <v/>
      </c>
      <c r="L24" s="104"/>
      <c r="M24" s="110" t="str">
        <f>IF(N24="","",VLOOKUP(CONCATENATE(M$3,N24),m_selling_spec!$A:$H,2,FALSE))</f>
        <v/>
      </c>
      <c r="N24" s="104"/>
      <c r="O24" s="110" t="str">
        <f>IF(P24="","",VLOOKUP(CONCATENATE(O$3,P24),m_selling_spec!$A:$H,2,FALSE))</f>
        <v/>
      </c>
      <c r="P24" s="104"/>
      <c r="Q24" s="110" t="str">
        <f>IF(R24="","",VLOOKUP(CONCATENATE(Q$3,R24),m_selling_spec!$A:$H,2,FALSE))</f>
        <v/>
      </c>
      <c r="R24" s="104"/>
      <c r="S24" s="110"/>
      <c r="T24" s="104"/>
      <c r="U24" s="110"/>
      <c r="V24" s="104"/>
      <c r="W24" s="110"/>
      <c r="X24" s="104"/>
      <c r="Y24" s="110" t="str">
        <f>IF(Z24="","",VLOOKUP(CONCATENATE(Y$3,Z24),m_selling_spec!$A:$H,2,FALSE))</f>
        <v>1.9</v>
      </c>
      <c r="Z24" s="104" t="s">
        <v>68</v>
      </c>
      <c r="AA24" s="110" t="str">
        <f>IF(AB24="","",VLOOKUP(CONCATENATE(AA$3,AB24),m_selling_spec!$A:$H,2,FALSE))</f>
        <v>2.1</v>
      </c>
      <c r="AB24" s="104" t="s">
        <v>533</v>
      </c>
      <c r="AC24" s="110" t="str">
        <f>IF(AD24="","",VLOOKUP(CONCATENATE(AC$3,AD24),m_selling_spec!$A:$H,2,FALSE))</f>
        <v>3.1</v>
      </c>
      <c r="AD24" s="104" t="s">
        <v>73</v>
      </c>
      <c r="AE24" s="110" t="str">
        <f>IF(AF24="","",VLOOKUP(CONCATENATE(AE$3,AF24),m_selling_spec!$A:$H,2,FALSE))</f>
        <v>4.2</v>
      </c>
      <c r="AF24" s="104" t="s">
        <v>2976</v>
      </c>
      <c r="AG24" s="110" t="str">
        <f>IF(AH24="","",VLOOKUP(CONCATENATE(AG$3,AH24),m_selling_spec!$A:$H,2,FALSE))</f>
        <v/>
      </c>
      <c r="AH24" s="104"/>
      <c r="AI24" s="110" t="str">
        <f>IF(AJ24="","",VLOOKUP(CONCATENATE(AI$3,AJ24),m_selling_spec!$A:$H,2,FALSE))</f>
        <v/>
      </c>
      <c r="AJ24" s="104"/>
      <c r="AK24" s="110" t="str">
        <f>IF(AL24="","",VLOOKUP(CONCATENATE(AK$3,AL24),m_selling_spec!$A:$H,2,FALSE))</f>
        <v/>
      </c>
      <c r="AL24" s="104"/>
      <c r="AM24" s="110" t="str">
        <f>IF(AN24="","",VLOOKUP(CONCATENATE(AM$3,AN24),m_selling_spec!$A:$H,2,FALSE))</f>
        <v/>
      </c>
      <c r="AN24" s="104"/>
      <c r="AO24" s="110" t="str">
        <f>IF(AP24="","",VLOOKUP(CONCATENATE(AO$3,AP24),m_selling_spec!$A:$H,2,FALSE))</f>
        <v/>
      </c>
      <c r="AP24" s="104"/>
      <c r="AQ24" s="110" t="str">
        <f>IF(AR24="","",VLOOKUP(CONCATENATE(AQ$3,AR24),m_selling_spec!$A:$H,2,FALSE))</f>
        <v/>
      </c>
      <c r="AR24" s="104"/>
      <c r="AS24" s="110" t="str">
        <f>IF(AT24="","",VLOOKUP(CONCATENATE(AS$3,AT24),m_selling_spec!$A:$H,2,FALSE))</f>
        <v/>
      </c>
      <c r="AT24" s="104"/>
      <c r="AU24" s="110" t="str">
        <f>IF(AV24="","",VLOOKUP(CONCATENATE(AU$3,AV24),m_selling_spec!$A:$H,2,FALSE))</f>
        <v/>
      </c>
      <c r="AV24" s="104"/>
      <c r="AW24" s="110" t="str">
        <f>IF(AX24="","",VLOOKUP(CONCATENATE(AW$3,AX24),m_selling_spec!$A:$H,2,FALSE))</f>
        <v/>
      </c>
      <c r="AX24" s="104"/>
      <c r="AY24" s="110" t="str">
        <f>IF(AZ24="","",VLOOKUP(CONCATENATE(AY$3,AZ24),m_selling_spec!$A:$H,2,FALSE))</f>
        <v/>
      </c>
      <c r="AZ24" s="104"/>
      <c r="BA24" s="110" t="str">
        <f>IF(BB24="","",VLOOKUP(CONCATENATE(BA$3,BB24),m_selling_spec!$A:$H,2,FALSE))</f>
        <v/>
      </c>
      <c r="BB24" s="104"/>
      <c r="BC24" s="110" t="str">
        <f>IF(BD24="","",VLOOKUP(CONCATENATE(BC$3,BD24),m_selling_spec!$A:$H,2,FALSE))</f>
        <v/>
      </c>
      <c r="BD24" s="104"/>
      <c r="BE24" s="110" t="str">
        <f>IF(BF24="","",VLOOKUP(CONCATENATE(BE$3,BF24),m_selling_spec!$A:$H,2,FALSE))</f>
        <v/>
      </c>
      <c r="BF24" s="104"/>
      <c r="BG24" s="110" t="str">
        <f>IF(BH24="","",VLOOKUP(CONCATENATE(BG$3,BH24),m_selling_spec!$A:$H,2,FALSE))</f>
        <v/>
      </c>
      <c r="BH24" s="104"/>
      <c r="BI24" s="110" t="str">
        <f>IF(BJ24="","",VLOOKUP(CONCATENATE(BI$3,BJ24),m_selling_spec!$A:$H,2,FALSE))</f>
        <v/>
      </c>
      <c r="BJ24" s="104"/>
      <c r="BK24" s="110" t="str">
        <f>IF(BL24="","",VLOOKUP(CONCATENATE(BK$3,BL24),m_selling_spec!$A:$H,2,FALSE))</f>
        <v/>
      </c>
      <c r="BL24" s="104"/>
      <c r="BM24" s="110" t="str">
        <f>IF(BN24="","",VLOOKUP(CONCATENATE(BM$3,BN24),m_selling_spec!$A:$H,2,FALSE))</f>
        <v/>
      </c>
      <c r="BN24" s="104"/>
      <c r="BO24" s="110" t="str">
        <f>IF(BP24="","",VLOOKUP(CONCATENATE(BO$3,BP24),m_selling_spec!$A:$H,2,FALSE))</f>
        <v/>
      </c>
      <c r="BP24" s="104"/>
      <c r="BQ24" s="110" t="str">
        <f>IF(BR24="","",VLOOKUP(CONCATENATE(BQ$3,BR24),m_selling_spec!$A:$H,2,FALSE))</f>
        <v/>
      </c>
      <c r="BR24" s="104"/>
      <c r="BS24" s="110" t="str">
        <f>IF(BT24="","",VLOOKUP(CONCATENATE(BS$3,BT24),m_selling_spec!$A:$H,2,FALSE))</f>
        <v/>
      </c>
      <c r="BT24" s="104"/>
      <c r="BU24" s="110" t="str">
        <f>IF(BV24="","",VLOOKUP(CONCATENATE(BU$3,BV24),m_selling_spec!$A:$H,2,FALSE))</f>
        <v/>
      </c>
      <c r="BV24" s="104"/>
      <c r="BW24" s="110" t="str">
        <f>IF(BX24="","",VLOOKUP(CONCATENATE(BW$3,BX24),m_selling_spec!$A:$H,2,FALSE))</f>
        <v/>
      </c>
      <c r="BX24" s="104"/>
      <c r="BY24" s="110" t="str">
        <f>IF(BZ24="","",VLOOKUP(CONCATENATE(BY$3,BZ24),m_selling_spec!$A:$H,2,FALSE))</f>
        <v/>
      </c>
      <c r="BZ24" s="104"/>
      <c r="CA24" s="110" t="str">
        <f>IF(CB24="","",VLOOKUP(CONCATENATE(CA$3,CB24),m_selling_spec!$A:$H,2,FALSE))</f>
        <v/>
      </c>
      <c r="CB24" s="104"/>
      <c r="CC24" s="110"/>
      <c r="CD24" s="104"/>
      <c r="CE24" s="110" t="str">
        <f>IF(CF24="","",VLOOKUP(CONCATENATE(CE$3,CF24),m_selling_spec!$A:$H,2,FALSE))</f>
        <v/>
      </c>
      <c r="CF24" s="104"/>
      <c r="CG24" s="110" t="str">
        <f>IF(CH24="","",VLOOKUP(CONCATENATE(CG$3,CH24),m_selling_spec!$A:$H,2,FALSE))</f>
        <v/>
      </c>
      <c r="CH24" s="104"/>
      <c r="CI24" s="110" t="str">
        <f>IF(CJ24="","",VLOOKUP(CONCATENATE(CI$3,CJ24),m_selling_spec!$A:$H,2,FALSE))</f>
        <v/>
      </c>
      <c r="CJ24" s="104"/>
      <c r="CK24" s="110" t="str">
        <f>IF(CL24="","",VLOOKUP(CONCATENATE(CK$3,CL24),m_selling_spec!$A:$H,2,FALSE))</f>
        <v/>
      </c>
      <c r="CL24" s="104"/>
      <c r="CM24" s="110" t="str">
        <f>IF(CN24="","",VLOOKUP(CONCATENATE(CM$3,CN24),m_selling_spec!$A:$H,2,FALSE))</f>
        <v/>
      </c>
      <c r="CN24" s="104"/>
      <c r="CO24" s="110" t="str">
        <f>IF(CP24="","",VLOOKUP(CONCATENATE(CO$3,CP24),m_selling_spec!$A:$H,2,FALSE))</f>
        <v/>
      </c>
      <c r="CP24" s="104"/>
      <c r="CQ24" s="110" t="str">
        <f>IF(CR24="","",VLOOKUP(CONCATENATE(CQ$3,CR24),m_selling_spec!$A:$H,2,FALSE))</f>
        <v/>
      </c>
      <c r="CR24" s="104"/>
      <c r="CS24" s="110" t="str">
        <f>IF(CT24="","",VLOOKUP(CONCATENATE(CS$3,CT24),m_selling_spec!$A:$H,2,FALSE))</f>
        <v/>
      </c>
      <c r="CT24" s="104"/>
      <c r="CU24" s="110" t="str">
        <f>IF(CV24="","",VLOOKUP(CONCATENATE(CU$3,CV24),m_selling_spec!$A:$H,2,FALSE))</f>
        <v/>
      </c>
      <c r="CV24" s="104"/>
      <c r="CW24" s="110" t="str">
        <f>IF(CX24="","",VLOOKUP(CONCATENATE(CW$3,CX24),m_selling_spec!$A:$H,2,FALSE))</f>
        <v/>
      </c>
      <c r="CX24" s="104"/>
      <c r="CY24" s="110" t="str">
        <f>IF(CZ24="","",VLOOKUP(CONCATENATE(CY$3,CZ24),m_selling_spec!$A:$H,2,FALSE))</f>
        <v/>
      </c>
      <c r="CZ24" s="104"/>
      <c r="DA24" s="110"/>
      <c r="DB24" s="104"/>
    </row>
    <row r="25" spans="1:106">
      <c r="A25" s="104" t="s">
        <v>169</v>
      </c>
      <c r="B25" s="104"/>
      <c r="C25" s="104"/>
      <c r="D25" s="104">
        <v>1</v>
      </c>
      <c r="E25" s="110" t="str">
        <f>INDEX(product!B:B,MATCH(D25,product!A:A,0))</f>
        <v>WE PLUS</v>
      </c>
      <c r="F25" s="110" t="str">
        <f>INDEX(product!E:E,MATCH(D25,product!A:A,0))</f>
        <v>Window series</v>
      </c>
      <c r="G25" s="110" t="str">
        <f>IF(H25="","",VLOOKUP(CONCATENATE(G$3,H25),m_selling_spec!$A:$H,2,FALSE))</f>
        <v/>
      </c>
      <c r="H25" s="104"/>
      <c r="I25" s="110" t="str">
        <f>IF(J25="","",VLOOKUP(CONCATENATE(I$3,J25),m_selling_spec!$A:$H,2,FALSE))</f>
        <v/>
      </c>
      <c r="J25" s="104"/>
      <c r="K25" s="110" t="str">
        <f>IF(L25="","",VLOOKUP(CONCATENATE(K$3,L25),m_selling_spec!$A:$H,2,FALSE))</f>
        <v/>
      </c>
      <c r="L25" s="104"/>
      <c r="M25" s="110" t="str">
        <f>IF(N25="","",VLOOKUP(CONCATENATE(M$3,N25),m_selling_spec!$A:$H,2,FALSE))</f>
        <v/>
      </c>
      <c r="N25" s="104"/>
      <c r="O25" s="110" t="str">
        <f>IF(P25="","",VLOOKUP(CONCATENATE(O$3,P25),m_selling_spec!$A:$H,2,FALSE))</f>
        <v/>
      </c>
      <c r="P25" s="104"/>
      <c r="Q25" s="110" t="str">
        <f>IF(R25="","",VLOOKUP(CONCATENATE(Q$3,R25),m_selling_spec!$A:$H,2,FALSE))</f>
        <v/>
      </c>
      <c r="R25" s="104"/>
      <c r="S25" s="110"/>
      <c r="T25" s="104"/>
      <c r="U25" s="110"/>
      <c r="V25" s="104"/>
      <c r="W25" s="110"/>
      <c r="X25" s="104"/>
      <c r="Y25" s="110" t="str">
        <f>IF(Z25="","",VLOOKUP(CONCATENATE(Y$3,Z25),m_selling_spec!$A:$H,2,FALSE))</f>
        <v>1.9</v>
      </c>
      <c r="Z25" s="104" t="s">
        <v>68</v>
      </c>
      <c r="AA25" s="110" t="str">
        <f>IF(AB25="","",VLOOKUP(CONCATENATE(AA$3,AB25),m_selling_spec!$A:$H,2,FALSE))</f>
        <v>2.1</v>
      </c>
      <c r="AB25" s="104" t="s">
        <v>533</v>
      </c>
      <c r="AC25" s="110" t="str">
        <f>IF(AD25="","",VLOOKUP(CONCATENATE(AC$3,AD25),m_selling_spec!$A:$H,2,FALSE))</f>
        <v>3.1</v>
      </c>
      <c r="AD25" s="104" t="s">
        <v>73</v>
      </c>
      <c r="AE25" s="110" t="str">
        <f>IF(AF25="","",VLOOKUP(CONCATENATE(AE$3,AF25),m_selling_spec!$A:$H,2,FALSE))</f>
        <v>4.1</v>
      </c>
      <c r="AF25" s="104" t="s">
        <v>2974</v>
      </c>
      <c r="AG25" s="110" t="str">
        <f>IF(AH25="","",VLOOKUP(CONCATENATE(AG$3,AH25),m_selling_spec!$A:$H,2,FALSE))</f>
        <v/>
      </c>
      <c r="AH25" s="104"/>
      <c r="AI25" s="110" t="str">
        <f>IF(AJ25="","",VLOOKUP(CONCATENATE(AI$3,AJ25),m_selling_spec!$A:$H,2,FALSE))</f>
        <v/>
      </c>
      <c r="AJ25" s="104"/>
      <c r="AK25" s="110" t="str">
        <f>IF(AL25="","",VLOOKUP(CONCATENATE(AK$3,AL25),m_selling_spec!$A:$H,2,FALSE))</f>
        <v/>
      </c>
      <c r="AL25" s="104"/>
      <c r="AM25" s="110" t="str">
        <f>IF(AN25="","",VLOOKUP(CONCATENATE(AM$3,AN25),m_selling_spec!$A:$H,2,FALSE))</f>
        <v/>
      </c>
      <c r="AN25" s="104"/>
      <c r="AO25" s="110" t="str">
        <f>IF(AP25="","",VLOOKUP(CONCATENATE(AO$3,AP25),m_selling_spec!$A:$H,2,FALSE))</f>
        <v/>
      </c>
      <c r="AP25" s="104"/>
      <c r="AQ25" s="110" t="str">
        <f>IF(AR25="","",VLOOKUP(CONCATENATE(AQ$3,AR25),m_selling_spec!$A:$H,2,FALSE))</f>
        <v/>
      </c>
      <c r="AR25" s="104"/>
      <c r="AS25" s="110" t="str">
        <f>IF(AT25="","",VLOOKUP(CONCATENATE(AS$3,AT25),m_selling_spec!$A:$H,2,FALSE))</f>
        <v/>
      </c>
      <c r="AT25" s="104"/>
      <c r="AU25" s="110" t="str">
        <f>IF(AV25="","",VLOOKUP(CONCATENATE(AU$3,AV25),m_selling_spec!$A:$H,2,FALSE))</f>
        <v/>
      </c>
      <c r="AV25" s="104"/>
      <c r="AW25" s="110" t="str">
        <f>IF(AX25="","",VLOOKUP(CONCATENATE(AW$3,AX25),m_selling_spec!$A:$H,2,FALSE))</f>
        <v/>
      </c>
      <c r="AX25" s="104"/>
      <c r="AY25" s="110" t="str">
        <f>IF(AZ25="","",VLOOKUP(CONCATENATE(AY$3,AZ25),m_selling_spec!$A:$H,2,FALSE))</f>
        <v/>
      </c>
      <c r="AZ25" s="104"/>
      <c r="BA25" s="110" t="str">
        <f>IF(BB25="","",VLOOKUP(CONCATENATE(BA$3,BB25),m_selling_spec!$A:$H,2,FALSE))</f>
        <v/>
      </c>
      <c r="BB25" s="104"/>
      <c r="BC25" s="110" t="str">
        <f>IF(BD25="","",VLOOKUP(CONCATENATE(BC$3,BD25),m_selling_spec!$A:$H,2,FALSE))</f>
        <v/>
      </c>
      <c r="BD25" s="104"/>
      <c r="BE25" s="110" t="str">
        <f>IF(BF25="","",VLOOKUP(CONCATENATE(BE$3,BF25),m_selling_spec!$A:$H,2,FALSE))</f>
        <v/>
      </c>
      <c r="BF25" s="104"/>
      <c r="BG25" s="110" t="str">
        <f>IF(BH25="","",VLOOKUP(CONCATENATE(BG$3,BH25),m_selling_spec!$A:$H,2,FALSE))</f>
        <v/>
      </c>
      <c r="BH25" s="104"/>
      <c r="BI25" s="110" t="str">
        <f>IF(BJ25="","",VLOOKUP(CONCATENATE(BI$3,BJ25),m_selling_spec!$A:$H,2,FALSE))</f>
        <v/>
      </c>
      <c r="BJ25" s="104"/>
      <c r="BK25" s="110" t="str">
        <f>IF(BL25="","",VLOOKUP(CONCATENATE(BK$3,BL25),m_selling_spec!$A:$H,2,FALSE))</f>
        <v/>
      </c>
      <c r="BL25" s="104"/>
      <c r="BM25" s="110" t="str">
        <f>IF(BN25="","",VLOOKUP(CONCATENATE(BM$3,BN25),m_selling_spec!$A:$H,2,FALSE))</f>
        <v/>
      </c>
      <c r="BN25" s="104"/>
      <c r="BO25" s="110" t="str">
        <f>IF(BP25="","",VLOOKUP(CONCATENATE(BO$3,BP25),m_selling_spec!$A:$H,2,FALSE))</f>
        <v/>
      </c>
      <c r="BP25" s="104"/>
      <c r="BQ25" s="110" t="str">
        <f>IF(BR25="","",VLOOKUP(CONCATENATE(BQ$3,BR25),m_selling_spec!$A:$H,2,FALSE))</f>
        <v/>
      </c>
      <c r="BR25" s="104"/>
      <c r="BS25" s="110" t="str">
        <f>IF(BT25="","",VLOOKUP(CONCATENATE(BS$3,BT25),m_selling_spec!$A:$H,2,FALSE))</f>
        <v/>
      </c>
      <c r="BT25" s="104"/>
      <c r="BU25" s="110" t="str">
        <f>IF(BV25="","",VLOOKUP(CONCATENATE(BU$3,BV25),m_selling_spec!$A:$H,2,FALSE))</f>
        <v/>
      </c>
      <c r="BV25" s="104"/>
      <c r="BW25" s="110" t="str">
        <f>IF(BX25="","",VLOOKUP(CONCATENATE(BW$3,BX25),m_selling_spec!$A:$H,2,FALSE))</f>
        <v/>
      </c>
      <c r="BX25" s="104"/>
      <c r="BY25" s="110" t="str">
        <f>IF(BZ25="","",VLOOKUP(CONCATENATE(BY$3,BZ25),m_selling_spec!$A:$H,2,FALSE))</f>
        <v/>
      </c>
      <c r="BZ25" s="104"/>
      <c r="CA25" s="110" t="str">
        <f>IF(CB25="","",VLOOKUP(CONCATENATE(CA$3,CB25),m_selling_spec!$A:$H,2,FALSE))</f>
        <v/>
      </c>
      <c r="CB25" s="104"/>
      <c r="CC25" s="110"/>
      <c r="CD25" s="104"/>
      <c r="CE25" s="110" t="str">
        <f>IF(CF25="","",VLOOKUP(CONCATENATE(CE$3,CF25),m_selling_spec!$A:$H,2,FALSE))</f>
        <v/>
      </c>
      <c r="CF25" s="104"/>
      <c r="CG25" s="110" t="str">
        <f>IF(CH25="","",VLOOKUP(CONCATENATE(CG$3,CH25),m_selling_spec!$A:$H,2,FALSE))</f>
        <v/>
      </c>
      <c r="CH25" s="104"/>
      <c r="CI25" s="110" t="str">
        <f>IF(CJ25="","",VLOOKUP(CONCATENATE(CI$3,CJ25),m_selling_spec!$A:$H,2,FALSE))</f>
        <v/>
      </c>
      <c r="CJ25" s="104"/>
      <c r="CK25" s="110" t="str">
        <f>IF(CL25="","",VLOOKUP(CONCATENATE(CK$3,CL25),m_selling_spec!$A:$H,2,FALSE))</f>
        <v/>
      </c>
      <c r="CL25" s="104"/>
      <c r="CM25" s="110" t="str">
        <f>IF(CN25="","",VLOOKUP(CONCATENATE(CM$3,CN25),m_selling_spec!$A:$H,2,FALSE))</f>
        <v/>
      </c>
      <c r="CN25" s="104"/>
      <c r="CO25" s="110" t="str">
        <f>IF(CP25="","",VLOOKUP(CONCATENATE(CO$3,CP25),m_selling_spec!$A:$H,2,FALSE))</f>
        <v/>
      </c>
      <c r="CP25" s="104"/>
      <c r="CQ25" s="110" t="str">
        <f>IF(CR25="","",VLOOKUP(CONCATENATE(CQ$3,CR25),m_selling_spec!$A:$H,2,FALSE))</f>
        <v/>
      </c>
      <c r="CR25" s="104"/>
      <c r="CS25" s="110" t="str">
        <f>IF(CT25="","",VLOOKUP(CONCATENATE(CS$3,CT25),m_selling_spec!$A:$H,2,FALSE))</f>
        <v/>
      </c>
      <c r="CT25" s="104"/>
      <c r="CU25" s="110" t="str">
        <f>IF(CV25="","",VLOOKUP(CONCATENATE(CU$3,CV25),m_selling_spec!$A:$H,2,FALSE))</f>
        <v/>
      </c>
      <c r="CV25" s="104"/>
      <c r="CW25" s="110" t="str">
        <f>IF(CX25="","",VLOOKUP(CONCATENATE(CW$3,CX25),m_selling_spec!$A:$H,2,FALSE))</f>
        <v/>
      </c>
      <c r="CX25" s="104"/>
      <c r="CY25" s="110" t="str">
        <f>IF(CZ25="","",VLOOKUP(CONCATENATE(CY$3,CZ25),m_selling_spec!$A:$H,2,FALSE))</f>
        <v/>
      </c>
      <c r="CZ25" s="104"/>
      <c r="DA25" s="110"/>
      <c r="DB25" s="104"/>
    </row>
    <row r="26" spans="1:106">
      <c r="A26" s="104" t="s">
        <v>172</v>
      </c>
      <c r="B26" s="104"/>
      <c r="C26" s="104"/>
      <c r="D26" s="104">
        <v>1</v>
      </c>
      <c r="E26" s="110" t="str">
        <f>INDEX(product!B:B,MATCH(D26,product!A:A,0))</f>
        <v>WE PLUS</v>
      </c>
      <c r="F26" s="110" t="str">
        <f>INDEX(product!E:E,MATCH(D26,product!A:A,0))</f>
        <v>Window series</v>
      </c>
      <c r="G26" s="110" t="str">
        <f>IF(H26="","",VLOOKUP(CONCATENATE(G$3,H26),m_selling_spec!$A:$H,2,FALSE))</f>
        <v/>
      </c>
      <c r="H26" s="104"/>
      <c r="I26" s="110" t="str">
        <f>IF(J26="","",VLOOKUP(CONCATENATE(I$3,J26),m_selling_spec!$A:$H,2,FALSE))</f>
        <v/>
      </c>
      <c r="J26" s="104"/>
      <c r="K26" s="110" t="str">
        <f>IF(L26="","",VLOOKUP(CONCATENATE(K$3,L26),m_selling_spec!$A:$H,2,FALSE))</f>
        <v/>
      </c>
      <c r="L26" s="104"/>
      <c r="M26" s="110" t="str">
        <f>IF(N26="","",VLOOKUP(CONCATENATE(M$3,N26),m_selling_spec!$A:$H,2,FALSE))</f>
        <v/>
      </c>
      <c r="N26" s="104"/>
      <c r="O26" s="110" t="str">
        <f>IF(P26="","",VLOOKUP(CONCATENATE(O$3,P26),m_selling_spec!$A:$H,2,FALSE))</f>
        <v/>
      </c>
      <c r="P26" s="104"/>
      <c r="Q26" s="110" t="str">
        <f>IF(R26="","",VLOOKUP(CONCATENATE(Q$3,R26),m_selling_spec!$A:$H,2,FALSE))</f>
        <v/>
      </c>
      <c r="R26" s="104"/>
      <c r="S26" s="110"/>
      <c r="T26" s="104"/>
      <c r="U26" s="110"/>
      <c r="V26" s="104"/>
      <c r="W26" s="110"/>
      <c r="X26" s="104"/>
      <c r="Y26" s="110" t="str">
        <f>IF(Z26="","",VLOOKUP(CONCATENATE(Y$3,Z26),m_selling_spec!$A:$H,2,FALSE))</f>
        <v>1.9</v>
      </c>
      <c r="Z26" s="104" t="s">
        <v>68</v>
      </c>
      <c r="AA26" s="110" t="str">
        <f>IF(AB26="","",VLOOKUP(CONCATENATE(AA$3,AB26),m_selling_spec!$A:$H,2,FALSE))</f>
        <v>2.1</v>
      </c>
      <c r="AB26" s="104" t="s">
        <v>533</v>
      </c>
      <c r="AC26" s="110" t="str">
        <f>IF(AD26="","",VLOOKUP(CONCATENATE(AC$3,AD26),m_selling_spec!$A:$H,2,FALSE))</f>
        <v>3.2</v>
      </c>
      <c r="AD26" s="104" t="s">
        <v>534</v>
      </c>
      <c r="AE26" s="110" t="str">
        <f>IF(AF26="","",VLOOKUP(CONCATENATE(AE$3,AF26),m_selling_spec!$A:$H,2,FALSE))</f>
        <v>4.2</v>
      </c>
      <c r="AF26" s="104" t="s">
        <v>2976</v>
      </c>
      <c r="AG26" s="110" t="str">
        <f>IF(AH26="","",VLOOKUP(CONCATENATE(AG$3,AH26),m_selling_spec!$A:$H,2,FALSE))</f>
        <v/>
      </c>
      <c r="AH26" s="104"/>
      <c r="AI26" s="110" t="str">
        <f>IF(AJ26="","",VLOOKUP(CONCATENATE(AI$3,AJ26),m_selling_spec!$A:$H,2,FALSE))</f>
        <v/>
      </c>
      <c r="AJ26" s="104"/>
      <c r="AK26" s="110" t="str">
        <f>IF(AL26="","",VLOOKUP(CONCATENATE(AK$3,AL26),m_selling_spec!$A:$H,2,FALSE))</f>
        <v/>
      </c>
      <c r="AL26" s="104"/>
      <c r="AM26" s="110" t="str">
        <f>IF(AN26="","",VLOOKUP(CONCATENATE(AM$3,AN26),m_selling_spec!$A:$H,2,FALSE))</f>
        <v/>
      </c>
      <c r="AN26" s="104"/>
      <c r="AO26" s="110" t="str">
        <f>IF(AP26="","",VLOOKUP(CONCATENATE(AO$3,AP26),m_selling_spec!$A:$H,2,FALSE))</f>
        <v/>
      </c>
      <c r="AP26" s="104"/>
      <c r="AQ26" s="110" t="str">
        <f>IF(AR26="","",VLOOKUP(CONCATENATE(AQ$3,AR26),m_selling_spec!$A:$H,2,FALSE))</f>
        <v/>
      </c>
      <c r="AR26" s="104"/>
      <c r="AS26" s="110" t="str">
        <f>IF(AT26="","",VLOOKUP(CONCATENATE(AS$3,AT26),m_selling_spec!$A:$H,2,FALSE))</f>
        <v/>
      </c>
      <c r="AT26" s="104"/>
      <c r="AU26" s="110" t="str">
        <f>IF(AV26="","",VLOOKUP(CONCATENATE(AU$3,AV26),m_selling_spec!$A:$H,2,FALSE))</f>
        <v/>
      </c>
      <c r="AV26" s="104"/>
      <c r="AW26" s="110" t="str">
        <f>IF(AX26="","",VLOOKUP(CONCATENATE(AW$3,AX26),m_selling_spec!$A:$H,2,FALSE))</f>
        <v/>
      </c>
      <c r="AX26" s="104"/>
      <c r="AY26" s="110" t="str">
        <f>IF(AZ26="","",VLOOKUP(CONCATENATE(AY$3,AZ26),m_selling_spec!$A:$H,2,FALSE))</f>
        <v/>
      </c>
      <c r="AZ26" s="104"/>
      <c r="BA26" s="110" t="str">
        <f>IF(BB26="","",VLOOKUP(CONCATENATE(BA$3,BB26),m_selling_spec!$A:$H,2,FALSE))</f>
        <v/>
      </c>
      <c r="BB26" s="104"/>
      <c r="BC26" s="110" t="str">
        <f>IF(BD26="","",VLOOKUP(CONCATENATE(BC$3,BD26),m_selling_spec!$A:$H,2,FALSE))</f>
        <v/>
      </c>
      <c r="BD26" s="104"/>
      <c r="BE26" s="110" t="str">
        <f>IF(BF26="","",VLOOKUP(CONCATENATE(BE$3,BF26),m_selling_spec!$A:$H,2,FALSE))</f>
        <v/>
      </c>
      <c r="BF26" s="104"/>
      <c r="BG26" s="110" t="str">
        <f>IF(BH26="","",VLOOKUP(CONCATENATE(BG$3,BH26),m_selling_spec!$A:$H,2,FALSE))</f>
        <v/>
      </c>
      <c r="BH26" s="104"/>
      <c r="BI26" s="110" t="str">
        <f>IF(BJ26="","",VLOOKUP(CONCATENATE(BI$3,BJ26),m_selling_spec!$A:$H,2,FALSE))</f>
        <v/>
      </c>
      <c r="BJ26" s="104"/>
      <c r="BK26" s="110" t="str">
        <f>IF(BL26="","",VLOOKUP(CONCATENATE(BK$3,BL26),m_selling_spec!$A:$H,2,FALSE))</f>
        <v/>
      </c>
      <c r="BL26" s="104"/>
      <c r="BM26" s="110" t="str">
        <f>IF(BN26="","",VLOOKUP(CONCATENATE(BM$3,BN26),m_selling_spec!$A:$H,2,FALSE))</f>
        <v/>
      </c>
      <c r="BN26" s="104"/>
      <c r="BO26" s="110" t="str">
        <f>IF(BP26="","",VLOOKUP(CONCATENATE(BO$3,BP26),m_selling_spec!$A:$H,2,FALSE))</f>
        <v/>
      </c>
      <c r="BP26" s="104"/>
      <c r="BQ26" s="110" t="str">
        <f>IF(BR26="","",VLOOKUP(CONCATENATE(BQ$3,BR26),m_selling_spec!$A:$H,2,FALSE))</f>
        <v/>
      </c>
      <c r="BR26" s="104"/>
      <c r="BS26" s="110" t="str">
        <f>IF(BT26="","",VLOOKUP(CONCATENATE(BS$3,BT26),m_selling_spec!$A:$H,2,FALSE))</f>
        <v/>
      </c>
      <c r="BT26" s="104"/>
      <c r="BU26" s="110" t="str">
        <f>IF(BV26="","",VLOOKUP(CONCATENATE(BU$3,BV26),m_selling_spec!$A:$H,2,FALSE))</f>
        <v/>
      </c>
      <c r="BV26" s="104"/>
      <c r="BW26" s="110" t="str">
        <f>IF(BX26="","",VLOOKUP(CONCATENATE(BW$3,BX26),m_selling_spec!$A:$H,2,FALSE))</f>
        <v/>
      </c>
      <c r="BX26" s="104"/>
      <c r="BY26" s="110" t="str">
        <f>IF(BZ26="","",VLOOKUP(CONCATENATE(BY$3,BZ26),m_selling_spec!$A:$H,2,FALSE))</f>
        <v/>
      </c>
      <c r="BZ26" s="104"/>
      <c r="CA26" s="110" t="str">
        <f>IF(CB26="","",VLOOKUP(CONCATENATE(CA$3,CB26),m_selling_spec!$A:$H,2,FALSE))</f>
        <v/>
      </c>
      <c r="CB26" s="104"/>
      <c r="CC26" s="110"/>
      <c r="CD26" s="104"/>
      <c r="CE26" s="110" t="str">
        <f>IF(CF26="","",VLOOKUP(CONCATENATE(CE$3,CF26),m_selling_spec!$A:$H,2,FALSE))</f>
        <v/>
      </c>
      <c r="CF26" s="104"/>
      <c r="CG26" s="110" t="str">
        <f>IF(CH26="","",VLOOKUP(CONCATENATE(CG$3,CH26),m_selling_spec!$A:$H,2,FALSE))</f>
        <v/>
      </c>
      <c r="CH26" s="104"/>
      <c r="CI26" s="110" t="str">
        <f>IF(CJ26="","",VLOOKUP(CONCATENATE(CI$3,CJ26),m_selling_spec!$A:$H,2,FALSE))</f>
        <v/>
      </c>
      <c r="CJ26" s="104"/>
      <c r="CK26" s="110" t="str">
        <f>IF(CL26="","",VLOOKUP(CONCATENATE(CK$3,CL26),m_selling_spec!$A:$H,2,FALSE))</f>
        <v/>
      </c>
      <c r="CL26" s="104"/>
      <c r="CM26" s="110" t="str">
        <f>IF(CN26="","",VLOOKUP(CONCATENATE(CM$3,CN26),m_selling_spec!$A:$H,2,FALSE))</f>
        <v/>
      </c>
      <c r="CN26" s="104"/>
      <c r="CO26" s="110" t="str">
        <f>IF(CP26="","",VLOOKUP(CONCATENATE(CO$3,CP26),m_selling_spec!$A:$H,2,FALSE))</f>
        <v/>
      </c>
      <c r="CP26" s="104"/>
      <c r="CQ26" s="110" t="str">
        <f>IF(CR26="","",VLOOKUP(CONCATENATE(CQ$3,CR26),m_selling_spec!$A:$H,2,FALSE))</f>
        <v/>
      </c>
      <c r="CR26" s="104"/>
      <c r="CS26" s="110" t="str">
        <f>IF(CT26="","",VLOOKUP(CONCATENATE(CS$3,CT26),m_selling_spec!$A:$H,2,FALSE))</f>
        <v/>
      </c>
      <c r="CT26" s="104"/>
      <c r="CU26" s="110" t="str">
        <f>IF(CV26="","",VLOOKUP(CONCATENATE(CU$3,CV26),m_selling_spec!$A:$H,2,FALSE))</f>
        <v/>
      </c>
      <c r="CV26" s="104"/>
      <c r="CW26" s="110" t="str">
        <f>IF(CX26="","",VLOOKUP(CONCATENATE(CW$3,CX26),m_selling_spec!$A:$H,2,FALSE))</f>
        <v/>
      </c>
      <c r="CX26" s="104"/>
      <c r="CY26" s="110" t="str">
        <f>IF(CZ26="","",VLOOKUP(CONCATENATE(CY$3,CZ26),m_selling_spec!$A:$H,2,FALSE))</f>
        <v/>
      </c>
      <c r="CZ26" s="104"/>
      <c r="DA26" s="110"/>
      <c r="DB26" s="104"/>
    </row>
    <row r="27" spans="1:106">
      <c r="A27" s="104" t="s">
        <v>171</v>
      </c>
      <c r="B27" s="104"/>
      <c r="C27" s="104"/>
      <c r="D27" s="104">
        <v>1</v>
      </c>
      <c r="E27" s="110" t="str">
        <f>INDEX(product!B:B,MATCH(D27,product!A:A,0))</f>
        <v>WE PLUS</v>
      </c>
      <c r="F27" s="110" t="str">
        <f>INDEX(product!E:E,MATCH(D27,product!A:A,0))</f>
        <v>Window series</v>
      </c>
      <c r="G27" s="110" t="str">
        <f>IF(H27="","",VLOOKUP(CONCATENATE(G$3,H27),m_selling_spec!$A:$H,2,FALSE))</f>
        <v/>
      </c>
      <c r="H27" s="104"/>
      <c r="I27" s="110" t="str">
        <f>IF(J27="","",VLOOKUP(CONCATENATE(I$3,J27),m_selling_spec!$A:$H,2,FALSE))</f>
        <v/>
      </c>
      <c r="J27" s="104"/>
      <c r="K27" s="110" t="str">
        <f>IF(L27="","",VLOOKUP(CONCATENATE(K$3,L27),m_selling_spec!$A:$H,2,FALSE))</f>
        <v/>
      </c>
      <c r="L27" s="104"/>
      <c r="M27" s="110" t="str">
        <f>IF(N27="","",VLOOKUP(CONCATENATE(M$3,N27),m_selling_spec!$A:$H,2,FALSE))</f>
        <v/>
      </c>
      <c r="N27" s="104"/>
      <c r="O27" s="110" t="str">
        <f>IF(P27="","",VLOOKUP(CONCATENATE(O$3,P27),m_selling_spec!$A:$H,2,FALSE))</f>
        <v/>
      </c>
      <c r="P27" s="104"/>
      <c r="Q27" s="110" t="str">
        <f>IF(R27="","",VLOOKUP(CONCATENATE(Q$3,R27),m_selling_spec!$A:$H,2,FALSE))</f>
        <v/>
      </c>
      <c r="R27" s="104"/>
      <c r="S27" s="110"/>
      <c r="T27" s="104"/>
      <c r="U27" s="110"/>
      <c r="V27" s="104"/>
      <c r="W27" s="110"/>
      <c r="X27" s="104"/>
      <c r="Y27" s="110" t="str">
        <f>IF(Z27="","",VLOOKUP(CONCATENATE(Y$3,Z27),m_selling_spec!$A:$H,2,FALSE))</f>
        <v>1.9</v>
      </c>
      <c r="Z27" s="104" t="s">
        <v>68</v>
      </c>
      <c r="AA27" s="110" t="str">
        <f>IF(AB27="","",VLOOKUP(CONCATENATE(AA$3,AB27),m_selling_spec!$A:$H,2,FALSE))</f>
        <v>2.1</v>
      </c>
      <c r="AB27" s="104" t="s">
        <v>533</v>
      </c>
      <c r="AC27" s="110" t="str">
        <f>IF(AD27="","",VLOOKUP(CONCATENATE(AC$3,AD27),m_selling_spec!$A:$H,2,FALSE))</f>
        <v>3.2</v>
      </c>
      <c r="AD27" s="104" t="s">
        <v>534</v>
      </c>
      <c r="AE27" s="110" t="str">
        <f>IF(AF27="","",VLOOKUP(CONCATENATE(AE$3,AF27),m_selling_spec!$A:$H,2,FALSE))</f>
        <v>4.1</v>
      </c>
      <c r="AF27" s="104" t="s">
        <v>2974</v>
      </c>
      <c r="AG27" s="110" t="str">
        <f>IF(AH27="","",VLOOKUP(CONCATENATE(AG$3,AH27),m_selling_spec!$A:$H,2,FALSE))</f>
        <v/>
      </c>
      <c r="AH27" s="104"/>
      <c r="AI27" s="110" t="str">
        <f>IF(AJ27="","",VLOOKUP(CONCATENATE(AI$3,AJ27),m_selling_spec!$A:$H,2,FALSE))</f>
        <v/>
      </c>
      <c r="AJ27" s="104"/>
      <c r="AK27" s="110" t="str">
        <f>IF(AL27="","",VLOOKUP(CONCATENATE(AK$3,AL27),m_selling_spec!$A:$H,2,FALSE))</f>
        <v/>
      </c>
      <c r="AL27" s="104"/>
      <c r="AM27" s="110" t="str">
        <f>IF(AN27="","",VLOOKUP(CONCATENATE(AM$3,AN27),m_selling_spec!$A:$H,2,FALSE))</f>
        <v/>
      </c>
      <c r="AN27" s="104"/>
      <c r="AO27" s="110" t="str">
        <f>IF(AP27="","",VLOOKUP(CONCATENATE(AO$3,AP27),m_selling_spec!$A:$H,2,FALSE))</f>
        <v/>
      </c>
      <c r="AP27" s="104"/>
      <c r="AQ27" s="110" t="str">
        <f>IF(AR27="","",VLOOKUP(CONCATENATE(AQ$3,AR27),m_selling_spec!$A:$H,2,FALSE))</f>
        <v/>
      </c>
      <c r="AR27" s="104"/>
      <c r="AS27" s="110" t="str">
        <f>IF(AT27="","",VLOOKUP(CONCATENATE(AS$3,AT27),m_selling_spec!$A:$H,2,FALSE))</f>
        <v/>
      </c>
      <c r="AT27" s="104"/>
      <c r="AU27" s="110" t="str">
        <f>IF(AV27="","",VLOOKUP(CONCATENATE(AU$3,AV27),m_selling_spec!$A:$H,2,FALSE))</f>
        <v/>
      </c>
      <c r="AV27" s="104"/>
      <c r="AW27" s="110" t="str">
        <f>IF(AX27="","",VLOOKUP(CONCATENATE(AW$3,AX27),m_selling_spec!$A:$H,2,FALSE))</f>
        <v/>
      </c>
      <c r="AX27" s="104"/>
      <c r="AY27" s="110" t="str">
        <f>IF(AZ27="","",VLOOKUP(CONCATENATE(AY$3,AZ27),m_selling_spec!$A:$H,2,FALSE))</f>
        <v/>
      </c>
      <c r="AZ27" s="104"/>
      <c r="BA27" s="110" t="str">
        <f>IF(BB27="","",VLOOKUP(CONCATENATE(BA$3,BB27),m_selling_spec!$A:$H,2,FALSE))</f>
        <v/>
      </c>
      <c r="BB27" s="104"/>
      <c r="BC27" s="110" t="str">
        <f>IF(BD27="","",VLOOKUP(CONCATENATE(BC$3,BD27),m_selling_spec!$A:$H,2,FALSE))</f>
        <v/>
      </c>
      <c r="BD27" s="104"/>
      <c r="BE27" s="110" t="str">
        <f>IF(BF27="","",VLOOKUP(CONCATENATE(BE$3,BF27),m_selling_spec!$A:$H,2,FALSE))</f>
        <v/>
      </c>
      <c r="BF27" s="104"/>
      <c r="BG27" s="110" t="str">
        <f>IF(BH27="","",VLOOKUP(CONCATENATE(BG$3,BH27),m_selling_spec!$A:$H,2,FALSE))</f>
        <v/>
      </c>
      <c r="BH27" s="104"/>
      <c r="BI27" s="110" t="str">
        <f>IF(BJ27="","",VLOOKUP(CONCATENATE(BI$3,BJ27),m_selling_spec!$A:$H,2,FALSE))</f>
        <v/>
      </c>
      <c r="BJ27" s="104"/>
      <c r="BK27" s="110" t="str">
        <f>IF(BL27="","",VLOOKUP(CONCATENATE(BK$3,BL27),m_selling_spec!$A:$H,2,FALSE))</f>
        <v/>
      </c>
      <c r="BL27" s="104"/>
      <c r="BM27" s="110" t="str">
        <f>IF(BN27="","",VLOOKUP(CONCATENATE(BM$3,BN27),m_selling_spec!$A:$H,2,FALSE))</f>
        <v/>
      </c>
      <c r="BN27" s="104"/>
      <c r="BO27" s="110" t="str">
        <f>IF(BP27="","",VLOOKUP(CONCATENATE(BO$3,BP27),m_selling_spec!$A:$H,2,FALSE))</f>
        <v/>
      </c>
      <c r="BP27" s="104"/>
      <c r="BQ27" s="110" t="str">
        <f>IF(BR27="","",VLOOKUP(CONCATENATE(BQ$3,BR27),m_selling_spec!$A:$H,2,FALSE))</f>
        <v/>
      </c>
      <c r="BR27" s="104"/>
      <c r="BS27" s="110" t="str">
        <f>IF(BT27="","",VLOOKUP(CONCATENATE(BS$3,BT27),m_selling_spec!$A:$H,2,FALSE))</f>
        <v/>
      </c>
      <c r="BT27" s="104"/>
      <c r="BU27" s="110" t="str">
        <f>IF(BV27="","",VLOOKUP(CONCATENATE(BU$3,BV27),m_selling_spec!$A:$H,2,FALSE))</f>
        <v/>
      </c>
      <c r="BV27" s="104"/>
      <c r="BW27" s="110" t="str">
        <f>IF(BX27="","",VLOOKUP(CONCATENATE(BW$3,BX27),m_selling_spec!$A:$H,2,FALSE))</f>
        <v/>
      </c>
      <c r="BX27" s="104"/>
      <c r="BY27" s="110" t="str">
        <f>IF(BZ27="","",VLOOKUP(CONCATENATE(BY$3,BZ27),m_selling_spec!$A:$H,2,FALSE))</f>
        <v/>
      </c>
      <c r="BZ27" s="104"/>
      <c r="CA27" s="110" t="str">
        <f>IF(CB27="","",VLOOKUP(CONCATENATE(CA$3,CB27),m_selling_spec!$A:$H,2,FALSE))</f>
        <v/>
      </c>
      <c r="CB27" s="104"/>
      <c r="CC27" s="110"/>
      <c r="CD27" s="104"/>
      <c r="CE27" s="110" t="str">
        <f>IF(CF27="","",VLOOKUP(CONCATENATE(CE$3,CF27),m_selling_spec!$A:$H,2,FALSE))</f>
        <v/>
      </c>
      <c r="CF27" s="104"/>
      <c r="CG27" s="110" t="str">
        <f>IF(CH27="","",VLOOKUP(CONCATENATE(CG$3,CH27),m_selling_spec!$A:$H,2,FALSE))</f>
        <v/>
      </c>
      <c r="CH27" s="104"/>
      <c r="CI27" s="110" t="str">
        <f>IF(CJ27="","",VLOOKUP(CONCATENATE(CI$3,CJ27),m_selling_spec!$A:$H,2,FALSE))</f>
        <v/>
      </c>
      <c r="CJ27" s="104"/>
      <c r="CK27" s="110" t="str">
        <f>IF(CL27="","",VLOOKUP(CONCATENATE(CK$3,CL27),m_selling_spec!$A:$H,2,FALSE))</f>
        <v/>
      </c>
      <c r="CL27" s="104"/>
      <c r="CM27" s="110" t="str">
        <f>IF(CN27="","",VLOOKUP(CONCATENATE(CM$3,CN27),m_selling_spec!$A:$H,2,FALSE))</f>
        <v/>
      </c>
      <c r="CN27" s="104"/>
      <c r="CO27" s="110" t="str">
        <f>IF(CP27="","",VLOOKUP(CONCATENATE(CO$3,CP27),m_selling_spec!$A:$H,2,FALSE))</f>
        <v/>
      </c>
      <c r="CP27" s="104"/>
      <c r="CQ27" s="110" t="str">
        <f>IF(CR27="","",VLOOKUP(CONCATENATE(CQ$3,CR27),m_selling_spec!$A:$H,2,FALSE))</f>
        <v/>
      </c>
      <c r="CR27" s="104"/>
      <c r="CS27" s="110" t="str">
        <f>IF(CT27="","",VLOOKUP(CONCATENATE(CS$3,CT27),m_selling_spec!$A:$H,2,FALSE))</f>
        <v/>
      </c>
      <c r="CT27" s="104"/>
      <c r="CU27" s="110" t="str">
        <f>IF(CV27="","",VLOOKUP(CONCATENATE(CU$3,CV27),m_selling_spec!$A:$H,2,FALSE))</f>
        <v/>
      </c>
      <c r="CV27" s="104"/>
      <c r="CW27" s="110" t="str">
        <f>IF(CX27="","",VLOOKUP(CONCATENATE(CW$3,CX27),m_selling_spec!$A:$H,2,FALSE))</f>
        <v/>
      </c>
      <c r="CX27" s="104"/>
      <c r="CY27" s="110" t="str">
        <f>IF(CZ27="","",VLOOKUP(CONCATENATE(CY$3,CZ27),m_selling_spec!$A:$H,2,FALSE))</f>
        <v/>
      </c>
      <c r="CZ27" s="104"/>
      <c r="DA27" s="110"/>
      <c r="DB27" s="104"/>
    </row>
    <row r="28" spans="1:106">
      <c r="A28" s="104" t="s">
        <v>176</v>
      </c>
      <c r="B28" s="104"/>
      <c r="C28" s="104"/>
      <c r="D28" s="104">
        <v>1</v>
      </c>
      <c r="E28" s="110" t="str">
        <f>INDEX(product!B:B,MATCH(D28,product!A:A,0))</f>
        <v>WE PLUS</v>
      </c>
      <c r="F28" s="110" t="str">
        <f>INDEX(product!E:E,MATCH(D28,product!A:A,0))</f>
        <v>Window series</v>
      </c>
      <c r="G28" s="110" t="str">
        <f>IF(H28="","",VLOOKUP(CONCATENATE(G$3,H28),m_selling_spec!$A:$H,2,FALSE))</f>
        <v/>
      </c>
      <c r="H28" s="104"/>
      <c r="I28" s="110" t="str">
        <f>IF(J28="","",VLOOKUP(CONCATENATE(I$3,J28),m_selling_spec!$A:$H,2,FALSE))</f>
        <v/>
      </c>
      <c r="J28" s="104"/>
      <c r="K28" s="110" t="str">
        <f>IF(L28="","",VLOOKUP(CONCATENATE(K$3,L28),m_selling_spec!$A:$H,2,FALSE))</f>
        <v/>
      </c>
      <c r="L28" s="104"/>
      <c r="M28" s="110" t="str">
        <f>IF(N28="","",VLOOKUP(CONCATENATE(M$3,N28),m_selling_spec!$A:$H,2,FALSE))</f>
        <v/>
      </c>
      <c r="N28" s="104"/>
      <c r="O28" s="110" t="str">
        <f>IF(P28="","",VLOOKUP(CONCATENATE(O$3,P28),m_selling_spec!$A:$H,2,FALSE))</f>
        <v/>
      </c>
      <c r="P28" s="104"/>
      <c r="Q28" s="110" t="str">
        <f>IF(R28="","",VLOOKUP(CONCATENATE(Q$3,R28),m_selling_spec!$A:$H,2,FALSE))</f>
        <v/>
      </c>
      <c r="R28" s="104"/>
      <c r="S28" s="110"/>
      <c r="T28" s="104"/>
      <c r="U28" s="110"/>
      <c r="V28" s="104"/>
      <c r="W28" s="110"/>
      <c r="X28" s="104"/>
      <c r="Y28" s="110" t="str">
        <f>IF(Z28="","",VLOOKUP(CONCATENATE(Y$3,Z28),m_selling_spec!$A:$H,2,FALSE))</f>
        <v>1.9</v>
      </c>
      <c r="Z28" s="104" t="s">
        <v>68</v>
      </c>
      <c r="AA28" s="110" t="str">
        <f>IF(AB28="","",VLOOKUP(CONCATENATE(AA$3,AB28),m_selling_spec!$A:$H,2,FALSE))</f>
        <v>2.2</v>
      </c>
      <c r="AB28" s="104" t="s">
        <v>535</v>
      </c>
      <c r="AC28" s="110" t="str">
        <f>IF(AD28="","",VLOOKUP(CONCATENATE(AC$3,AD28),m_selling_spec!$A:$H,2,FALSE))</f>
        <v>3.1</v>
      </c>
      <c r="AD28" s="104" t="s">
        <v>73</v>
      </c>
      <c r="AE28" s="110" t="str">
        <f>IF(AF28="","",VLOOKUP(CONCATENATE(AE$3,AF28),m_selling_spec!$A:$H,2,FALSE))</f>
        <v>4.2</v>
      </c>
      <c r="AF28" s="104" t="s">
        <v>2976</v>
      </c>
      <c r="AG28" s="110" t="str">
        <f>IF(AH28="","",VLOOKUP(CONCATENATE(AG$3,AH28),m_selling_spec!$A:$H,2,FALSE))</f>
        <v/>
      </c>
      <c r="AH28" s="104"/>
      <c r="AI28" s="110" t="str">
        <f>IF(AJ28="","",VLOOKUP(CONCATENATE(AI$3,AJ28),m_selling_spec!$A:$H,2,FALSE))</f>
        <v/>
      </c>
      <c r="AJ28" s="104"/>
      <c r="AK28" s="110" t="str">
        <f>IF(AL28="","",VLOOKUP(CONCATENATE(AK$3,AL28),m_selling_spec!$A:$H,2,FALSE))</f>
        <v/>
      </c>
      <c r="AL28" s="104"/>
      <c r="AM28" s="110" t="str">
        <f>IF(AN28="","",VLOOKUP(CONCATENATE(AM$3,AN28),m_selling_spec!$A:$H,2,FALSE))</f>
        <v/>
      </c>
      <c r="AN28" s="104"/>
      <c r="AO28" s="110" t="str">
        <f>IF(AP28="","",VLOOKUP(CONCATENATE(AO$3,AP28),m_selling_spec!$A:$H,2,FALSE))</f>
        <v/>
      </c>
      <c r="AP28" s="104"/>
      <c r="AQ28" s="110" t="str">
        <f>IF(AR28="","",VLOOKUP(CONCATENATE(AQ$3,AR28),m_selling_spec!$A:$H,2,FALSE))</f>
        <v/>
      </c>
      <c r="AR28" s="104"/>
      <c r="AS28" s="110" t="str">
        <f>IF(AT28="","",VLOOKUP(CONCATENATE(AS$3,AT28),m_selling_spec!$A:$H,2,FALSE))</f>
        <v/>
      </c>
      <c r="AT28" s="104"/>
      <c r="AU28" s="110" t="str">
        <f>IF(AV28="","",VLOOKUP(CONCATENATE(AU$3,AV28),m_selling_spec!$A:$H,2,FALSE))</f>
        <v/>
      </c>
      <c r="AV28" s="104"/>
      <c r="AW28" s="110" t="str">
        <f>IF(AX28="","",VLOOKUP(CONCATENATE(AW$3,AX28),m_selling_spec!$A:$H,2,FALSE))</f>
        <v/>
      </c>
      <c r="AX28" s="104"/>
      <c r="AY28" s="110" t="str">
        <f>IF(AZ28="","",VLOOKUP(CONCATENATE(AY$3,AZ28),m_selling_spec!$A:$H,2,FALSE))</f>
        <v/>
      </c>
      <c r="AZ28" s="104"/>
      <c r="BA28" s="110" t="str">
        <f>IF(BB28="","",VLOOKUP(CONCATENATE(BA$3,BB28),m_selling_spec!$A:$H,2,FALSE))</f>
        <v/>
      </c>
      <c r="BB28" s="104"/>
      <c r="BC28" s="110" t="str">
        <f>IF(BD28="","",VLOOKUP(CONCATENATE(BC$3,BD28),m_selling_spec!$A:$H,2,FALSE))</f>
        <v/>
      </c>
      <c r="BD28" s="104"/>
      <c r="BE28" s="110" t="str">
        <f>IF(BF28="","",VLOOKUP(CONCATENATE(BE$3,BF28),m_selling_spec!$A:$H,2,FALSE))</f>
        <v/>
      </c>
      <c r="BF28" s="104"/>
      <c r="BG28" s="110" t="str">
        <f>IF(BH28="","",VLOOKUP(CONCATENATE(BG$3,BH28),m_selling_spec!$A:$H,2,FALSE))</f>
        <v/>
      </c>
      <c r="BH28" s="104"/>
      <c r="BI28" s="110" t="str">
        <f>IF(BJ28="","",VLOOKUP(CONCATENATE(BI$3,BJ28),m_selling_spec!$A:$H,2,FALSE))</f>
        <v/>
      </c>
      <c r="BJ28" s="104"/>
      <c r="BK28" s="110" t="str">
        <f>IF(BL28="","",VLOOKUP(CONCATENATE(BK$3,BL28),m_selling_spec!$A:$H,2,FALSE))</f>
        <v/>
      </c>
      <c r="BL28" s="104"/>
      <c r="BM28" s="110" t="str">
        <f>IF(BN28="","",VLOOKUP(CONCATENATE(BM$3,BN28),m_selling_spec!$A:$H,2,FALSE))</f>
        <v/>
      </c>
      <c r="BN28" s="104"/>
      <c r="BO28" s="110" t="str">
        <f>IF(BP28="","",VLOOKUP(CONCATENATE(BO$3,BP28),m_selling_spec!$A:$H,2,FALSE))</f>
        <v/>
      </c>
      <c r="BP28" s="104"/>
      <c r="BQ28" s="110" t="str">
        <f>IF(BR28="","",VLOOKUP(CONCATENATE(BQ$3,BR28),m_selling_spec!$A:$H,2,FALSE))</f>
        <v/>
      </c>
      <c r="BR28" s="104"/>
      <c r="BS28" s="110" t="str">
        <f>IF(BT28="","",VLOOKUP(CONCATENATE(BS$3,BT28),m_selling_spec!$A:$H,2,FALSE))</f>
        <v/>
      </c>
      <c r="BT28" s="104"/>
      <c r="BU28" s="110" t="str">
        <f>IF(BV28="","",VLOOKUP(CONCATENATE(BU$3,BV28),m_selling_spec!$A:$H,2,FALSE))</f>
        <v/>
      </c>
      <c r="BV28" s="104"/>
      <c r="BW28" s="110" t="str">
        <f>IF(BX28="","",VLOOKUP(CONCATENATE(BW$3,BX28),m_selling_spec!$A:$H,2,FALSE))</f>
        <v/>
      </c>
      <c r="BX28" s="104"/>
      <c r="BY28" s="110" t="str">
        <f>IF(BZ28="","",VLOOKUP(CONCATENATE(BY$3,BZ28),m_selling_spec!$A:$H,2,FALSE))</f>
        <v/>
      </c>
      <c r="BZ28" s="104"/>
      <c r="CA28" s="110" t="str">
        <f>IF(CB28="","",VLOOKUP(CONCATENATE(CA$3,CB28),m_selling_spec!$A:$H,2,FALSE))</f>
        <v/>
      </c>
      <c r="CB28" s="104"/>
      <c r="CC28" s="110"/>
      <c r="CD28" s="104"/>
      <c r="CE28" s="110" t="str">
        <f>IF(CF28="","",VLOOKUP(CONCATENATE(CE$3,CF28),m_selling_spec!$A:$H,2,FALSE))</f>
        <v/>
      </c>
      <c r="CF28" s="104"/>
      <c r="CG28" s="110" t="str">
        <f>IF(CH28="","",VLOOKUP(CONCATENATE(CG$3,CH28),m_selling_spec!$A:$H,2,FALSE))</f>
        <v/>
      </c>
      <c r="CH28" s="104"/>
      <c r="CI28" s="110" t="str">
        <f>IF(CJ28="","",VLOOKUP(CONCATENATE(CI$3,CJ28),m_selling_spec!$A:$H,2,FALSE))</f>
        <v/>
      </c>
      <c r="CJ28" s="104"/>
      <c r="CK28" s="110" t="str">
        <f>IF(CL28="","",VLOOKUP(CONCATENATE(CK$3,CL28),m_selling_spec!$A:$H,2,FALSE))</f>
        <v/>
      </c>
      <c r="CL28" s="104"/>
      <c r="CM28" s="110" t="str">
        <f>IF(CN28="","",VLOOKUP(CONCATENATE(CM$3,CN28),m_selling_spec!$A:$H,2,FALSE))</f>
        <v/>
      </c>
      <c r="CN28" s="104"/>
      <c r="CO28" s="110" t="str">
        <f>IF(CP28="","",VLOOKUP(CONCATENATE(CO$3,CP28),m_selling_spec!$A:$H,2,FALSE))</f>
        <v/>
      </c>
      <c r="CP28" s="104"/>
      <c r="CQ28" s="110" t="str">
        <f>IF(CR28="","",VLOOKUP(CONCATENATE(CQ$3,CR28),m_selling_spec!$A:$H,2,FALSE))</f>
        <v/>
      </c>
      <c r="CR28" s="104"/>
      <c r="CS28" s="110" t="str">
        <f>IF(CT28="","",VLOOKUP(CONCATENATE(CS$3,CT28),m_selling_spec!$A:$H,2,FALSE))</f>
        <v/>
      </c>
      <c r="CT28" s="104"/>
      <c r="CU28" s="110" t="str">
        <f>IF(CV28="","",VLOOKUP(CONCATENATE(CU$3,CV28),m_selling_spec!$A:$H,2,FALSE))</f>
        <v/>
      </c>
      <c r="CV28" s="104"/>
      <c r="CW28" s="110" t="str">
        <f>IF(CX28="","",VLOOKUP(CONCATENATE(CW$3,CX28),m_selling_spec!$A:$H,2,FALSE))</f>
        <v/>
      </c>
      <c r="CX28" s="104"/>
      <c r="CY28" s="110" t="str">
        <f>IF(CZ28="","",VLOOKUP(CONCATENATE(CY$3,CZ28),m_selling_spec!$A:$H,2,FALSE))</f>
        <v/>
      </c>
      <c r="CZ28" s="104"/>
      <c r="DA28" s="110"/>
      <c r="DB28" s="104"/>
    </row>
    <row r="29" spans="1:106">
      <c r="A29" s="104" t="s">
        <v>175</v>
      </c>
      <c r="B29" s="104"/>
      <c r="C29" s="104"/>
      <c r="D29" s="104">
        <v>1</v>
      </c>
      <c r="E29" s="110" t="str">
        <f>INDEX(product!B:B,MATCH(D29,product!A:A,0))</f>
        <v>WE PLUS</v>
      </c>
      <c r="F29" s="110" t="str">
        <f>INDEX(product!E:E,MATCH(D29,product!A:A,0))</f>
        <v>Window series</v>
      </c>
      <c r="G29" s="110" t="str">
        <f>IF(H29="","",VLOOKUP(CONCATENATE(G$3,H29),m_selling_spec!$A:$H,2,FALSE))</f>
        <v/>
      </c>
      <c r="H29" s="104"/>
      <c r="I29" s="110" t="str">
        <f>IF(J29="","",VLOOKUP(CONCATENATE(I$3,J29),m_selling_spec!$A:$H,2,FALSE))</f>
        <v/>
      </c>
      <c r="J29" s="104"/>
      <c r="K29" s="110" t="str">
        <f>IF(L29="","",VLOOKUP(CONCATENATE(K$3,L29),m_selling_spec!$A:$H,2,FALSE))</f>
        <v/>
      </c>
      <c r="L29" s="104"/>
      <c r="M29" s="110" t="str">
        <f>IF(N29="","",VLOOKUP(CONCATENATE(M$3,N29),m_selling_spec!$A:$H,2,FALSE))</f>
        <v/>
      </c>
      <c r="N29" s="104"/>
      <c r="O29" s="110" t="str">
        <f>IF(P29="","",VLOOKUP(CONCATENATE(O$3,P29),m_selling_spec!$A:$H,2,FALSE))</f>
        <v/>
      </c>
      <c r="P29" s="104"/>
      <c r="Q29" s="110" t="str">
        <f>IF(R29="","",VLOOKUP(CONCATENATE(Q$3,R29),m_selling_spec!$A:$H,2,FALSE))</f>
        <v/>
      </c>
      <c r="R29" s="104"/>
      <c r="S29" s="110"/>
      <c r="T29" s="104"/>
      <c r="U29" s="110"/>
      <c r="V29" s="104"/>
      <c r="W29" s="110"/>
      <c r="X29" s="104"/>
      <c r="Y29" s="110" t="str">
        <f>IF(Z29="","",VLOOKUP(CONCATENATE(Y$3,Z29),m_selling_spec!$A:$H,2,FALSE))</f>
        <v>1.9</v>
      </c>
      <c r="Z29" s="104" t="s">
        <v>68</v>
      </c>
      <c r="AA29" s="110" t="str">
        <f>IF(AB29="","",VLOOKUP(CONCATENATE(AA$3,AB29),m_selling_spec!$A:$H,2,FALSE))</f>
        <v>2.2</v>
      </c>
      <c r="AB29" s="104" t="s">
        <v>535</v>
      </c>
      <c r="AC29" s="110" t="str">
        <f>IF(AD29="","",VLOOKUP(CONCATENATE(AC$3,AD29),m_selling_spec!$A:$H,2,FALSE))</f>
        <v>3.1</v>
      </c>
      <c r="AD29" s="104" t="s">
        <v>73</v>
      </c>
      <c r="AE29" s="110" t="str">
        <f>IF(AF29="","",VLOOKUP(CONCATENATE(AE$3,AF29),m_selling_spec!$A:$H,2,FALSE))</f>
        <v>4.1</v>
      </c>
      <c r="AF29" s="104" t="s">
        <v>2974</v>
      </c>
      <c r="AG29" s="110" t="str">
        <f>IF(AH29="","",VLOOKUP(CONCATENATE(AG$3,AH29),m_selling_spec!$A:$H,2,FALSE))</f>
        <v/>
      </c>
      <c r="AH29" s="104"/>
      <c r="AI29" s="110" t="str">
        <f>IF(AJ29="","",VLOOKUP(CONCATENATE(AI$3,AJ29),m_selling_spec!$A:$H,2,FALSE))</f>
        <v/>
      </c>
      <c r="AJ29" s="104"/>
      <c r="AK29" s="110" t="str">
        <f>IF(AL29="","",VLOOKUP(CONCATENATE(AK$3,AL29),m_selling_spec!$A:$H,2,FALSE))</f>
        <v/>
      </c>
      <c r="AL29" s="104"/>
      <c r="AM29" s="110" t="str">
        <f>IF(AN29="","",VLOOKUP(CONCATENATE(AM$3,AN29),m_selling_spec!$A:$H,2,FALSE))</f>
        <v/>
      </c>
      <c r="AN29" s="104"/>
      <c r="AO29" s="110" t="str">
        <f>IF(AP29="","",VLOOKUP(CONCATENATE(AO$3,AP29),m_selling_spec!$A:$H,2,FALSE))</f>
        <v/>
      </c>
      <c r="AP29" s="104"/>
      <c r="AQ29" s="110" t="str">
        <f>IF(AR29="","",VLOOKUP(CONCATENATE(AQ$3,AR29),m_selling_spec!$A:$H,2,FALSE))</f>
        <v/>
      </c>
      <c r="AR29" s="104"/>
      <c r="AS29" s="110" t="str">
        <f>IF(AT29="","",VLOOKUP(CONCATENATE(AS$3,AT29),m_selling_spec!$A:$H,2,FALSE))</f>
        <v/>
      </c>
      <c r="AT29" s="104"/>
      <c r="AU29" s="110" t="str">
        <f>IF(AV29="","",VLOOKUP(CONCATENATE(AU$3,AV29),m_selling_spec!$A:$H,2,FALSE))</f>
        <v/>
      </c>
      <c r="AV29" s="104"/>
      <c r="AW29" s="110" t="str">
        <f>IF(AX29="","",VLOOKUP(CONCATENATE(AW$3,AX29),m_selling_spec!$A:$H,2,FALSE))</f>
        <v/>
      </c>
      <c r="AX29" s="104"/>
      <c r="AY29" s="110" t="str">
        <f>IF(AZ29="","",VLOOKUP(CONCATENATE(AY$3,AZ29),m_selling_spec!$A:$H,2,FALSE))</f>
        <v/>
      </c>
      <c r="AZ29" s="104"/>
      <c r="BA29" s="110" t="str">
        <f>IF(BB29="","",VLOOKUP(CONCATENATE(BA$3,BB29),m_selling_spec!$A:$H,2,FALSE))</f>
        <v/>
      </c>
      <c r="BB29" s="104"/>
      <c r="BC29" s="110" t="str">
        <f>IF(BD29="","",VLOOKUP(CONCATENATE(BC$3,BD29),m_selling_spec!$A:$H,2,FALSE))</f>
        <v/>
      </c>
      <c r="BD29" s="104"/>
      <c r="BE29" s="110" t="str">
        <f>IF(BF29="","",VLOOKUP(CONCATENATE(BE$3,BF29),m_selling_spec!$A:$H,2,FALSE))</f>
        <v/>
      </c>
      <c r="BF29" s="104"/>
      <c r="BG29" s="110" t="str">
        <f>IF(BH29="","",VLOOKUP(CONCATENATE(BG$3,BH29),m_selling_spec!$A:$H,2,FALSE))</f>
        <v/>
      </c>
      <c r="BH29" s="104"/>
      <c r="BI29" s="110" t="str">
        <f>IF(BJ29="","",VLOOKUP(CONCATENATE(BI$3,BJ29),m_selling_spec!$A:$H,2,FALSE))</f>
        <v/>
      </c>
      <c r="BJ29" s="104"/>
      <c r="BK29" s="110" t="str">
        <f>IF(BL29="","",VLOOKUP(CONCATENATE(BK$3,BL29),m_selling_spec!$A:$H,2,FALSE))</f>
        <v/>
      </c>
      <c r="BL29" s="104"/>
      <c r="BM29" s="110" t="str">
        <f>IF(BN29="","",VLOOKUP(CONCATENATE(BM$3,BN29),m_selling_spec!$A:$H,2,FALSE))</f>
        <v/>
      </c>
      <c r="BN29" s="104"/>
      <c r="BO29" s="110" t="str">
        <f>IF(BP29="","",VLOOKUP(CONCATENATE(BO$3,BP29),m_selling_spec!$A:$H,2,FALSE))</f>
        <v/>
      </c>
      <c r="BP29" s="104"/>
      <c r="BQ29" s="110" t="str">
        <f>IF(BR29="","",VLOOKUP(CONCATENATE(BQ$3,BR29),m_selling_spec!$A:$H,2,FALSE))</f>
        <v/>
      </c>
      <c r="BR29" s="104"/>
      <c r="BS29" s="110" t="str">
        <f>IF(BT29="","",VLOOKUP(CONCATENATE(BS$3,BT29),m_selling_spec!$A:$H,2,FALSE))</f>
        <v/>
      </c>
      <c r="BT29" s="104"/>
      <c r="BU29" s="110" t="str">
        <f>IF(BV29="","",VLOOKUP(CONCATENATE(BU$3,BV29),m_selling_spec!$A:$H,2,FALSE))</f>
        <v/>
      </c>
      <c r="BV29" s="104"/>
      <c r="BW29" s="110" t="str">
        <f>IF(BX29="","",VLOOKUP(CONCATENATE(BW$3,BX29),m_selling_spec!$A:$H,2,FALSE))</f>
        <v/>
      </c>
      <c r="BX29" s="104"/>
      <c r="BY29" s="110" t="str">
        <f>IF(BZ29="","",VLOOKUP(CONCATENATE(BY$3,BZ29),m_selling_spec!$A:$H,2,FALSE))</f>
        <v/>
      </c>
      <c r="BZ29" s="104"/>
      <c r="CA29" s="110" t="str">
        <f>IF(CB29="","",VLOOKUP(CONCATENATE(CA$3,CB29),m_selling_spec!$A:$H,2,FALSE))</f>
        <v/>
      </c>
      <c r="CB29" s="104"/>
      <c r="CC29" s="110"/>
      <c r="CD29" s="104"/>
      <c r="CE29" s="110" t="str">
        <f>IF(CF29="","",VLOOKUP(CONCATENATE(CE$3,CF29),m_selling_spec!$A:$H,2,FALSE))</f>
        <v/>
      </c>
      <c r="CF29" s="104"/>
      <c r="CG29" s="110" t="str">
        <f>IF(CH29="","",VLOOKUP(CONCATENATE(CG$3,CH29),m_selling_spec!$A:$H,2,FALSE))</f>
        <v/>
      </c>
      <c r="CH29" s="104"/>
      <c r="CI29" s="110" t="str">
        <f>IF(CJ29="","",VLOOKUP(CONCATENATE(CI$3,CJ29),m_selling_spec!$A:$H,2,FALSE))</f>
        <v/>
      </c>
      <c r="CJ29" s="104"/>
      <c r="CK29" s="110" t="str">
        <f>IF(CL29="","",VLOOKUP(CONCATENATE(CK$3,CL29),m_selling_spec!$A:$H,2,FALSE))</f>
        <v/>
      </c>
      <c r="CL29" s="104"/>
      <c r="CM29" s="110" t="str">
        <f>IF(CN29="","",VLOOKUP(CONCATENATE(CM$3,CN29),m_selling_spec!$A:$H,2,FALSE))</f>
        <v/>
      </c>
      <c r="CN29" s="104"/>
      <c r="CO29" s="110" t="str">
        <f>IF(CP29="","",VLOOKUP(CONCATENATE(CO$3,CP29),m_selling_spec!$A:$H,2,FALSE))</f>
        <v/>
      </c>
      <c r="CP29" s="104"/>
      <c r="CQ29" s="110" t="str">
        <f>IF(CR29="","",VLOOKUP(CONCATENATE(CQ$3,CR29),m_selling_spec!$A:$H,2,FALSE))</f>
        <v/>
      </c>
      <c r="CR29" s="104"/>
      <c r="CS29" s="110" t="str">
        <f>IF(CT29="","",VLOOKUP(CONCATENATE(CS$3,CT29),m_selling_spec!$A:$H,2,FALSE))</f>
        <v/>
      </c>
      <c r="CT29" s="104"/>
      <c r="CU29" s="110" t="str">
        <f>IF(CV29="","",VLOOKUP(CONCATENATE(CU$3,CV29),m_selling_spec!$A:$H,2,FALSE))</f>
        <v/>
      </c>
      <c r="CV29" s="104"/>
      <c r="CW29" s="110" t="str">
        <f>IF(CX29="","",VLOOKUP(CONCATENATE(CW$3,CX29),m_selling_spec!$A:$H,2,FALSE))</f>
        <v/>
      </c>
      <c r="CX29" s="104"/>
      <c r="CY29" s="110" t="str">
        <f>IF(CZ29="","",VLOOKUP(CONCATENATE(CY$3,CZ29),m_selling_spec!$A:$H,2,FALSE))</f>
        <v/>
      </c>
      <c r="CZ29" s="104"/>
      <c r="DA29" s="110"/>
      <c r="DB29" s="104"/>
    </row>
    <row r="30" spans="1:106">
      <c r="A30" s="104" t="s">
        <v>178</v>
      </c>
      <c r="B30" s="104"/>
      <c r="C30" s="104"/>
      <c r="D30" s="104">
        <v>1</v>
      </c>
      <c r="E30" s="110" t="str">
        <f>INDEX(product!B:B,MATCH(D30,product!A:A,0))</f>
        <v>WE PLUS</v>
      </c>
      <c r="F30" s="110" t="str">
        <f>INDEX(product!E:E,MATCH(D30,product!A:A,0))</f>
        <v>Window series</v>
      </c>
      <c r="G30" s="110" t="str">
        <f>IF(H30="","",VLOOKUP(CONCATENATE(G$3,H30),m_selling_spec!$A:$H,2,FALSE))</f>
        <v/>
      </c>
      <c r="H30" s="104"/>
      <c r="I30" s="110" t="str">
        <f>IF(J30="","",VLOOKUP(CONCATENATE(I$3,J30),m_selling_spec!$A:$H,2,FALSE))</f>
        <v/>
      </c>
      <c r="J30" s="104"/>
      <c r="K30" s="110" t="str">
        <f>IF(L30="","",VLOOKUP(CONCATENATE(K$3,L30),m_selling_spec!$A:$H,2,FALSE))</f>
        <v/>
      </c>
      <c r="L30" s="104"/>
      <c r="M30" s="110" t="str">
        <f>IF(N30="","",VLOOKUP(CONCATENATE(M$3,N30),m_selling_spec!$A:$H,2,FALSE))</f>
        <v/>
      </c>
      <c r="N30" s="104"/>
      <c r="O30" s="110" t="str">
        <f>IF(P30="","",VLOOKUP(CONCATENATE(O$3,P30),m_selling_spec!$A:$H,2,FALSE))</f>
        <v/>
      </c>
      <c r="P30" s="104"/>
      <c r="Q30" s="110" t="str">
        <f>IF(R30="","",VLOOKUP(CONCATENATE(Q$3,R30),m_selling_spec!$A:$H,2,FALSE))</f>
        <v/>
      </c>
      <c r="R30" s="104"/>
      <c r="S30" s="110"/>
      <c r="T30" s="104"/>
      <c r="U30" s="110"/>
      <c r="V30" s="104"/>
      <c r="W30" s="110"/>
      <c r="X30" s="104"/>
      <c r="Y30" s="110" t="str">
        <f>IF(Z30="","",VLOOKUP(CONCATENATE(Y$3,Z30),m_selling_spec!$A:$H,2,FALSE))</f>
        <v>1.9</v>
      </c>
      <c r="Z30" s="104" t="s">
        <v>68</v>
      </c>
      <c r="AA30" s="110" t="str">
        <f>IF(AB30="","",VLOOKUP(CONCATENATE(AA$3,AB30),m_selling_spec!$A:$H,2,FALSE))</f>
        <v>2.2</v>
      </c>
      <c r="AB30" s="104" t="s">
        <v>535</v>
      </c>
      <c r="AC30" s="110" t="str">
        <f>IF(AD30="","",VLOOKUP(CONCATENATE(AC$3,AD30),m_selling_spec!$A:$H,2,FALSE))</f>
        <v>3.2</v>
      </c>
      <c r="AD30" s="104" t="s">
        <v>534</v>
      </c>
      <c r="AE30" s="110" t="str">
        <f>IF(AF30="","",VLOOKUP(CONCATENATE(AE$3,AF30),m_selling_spec!$A:$H,2,FALSE))</f>
        <v>4.2</v>
      </c>
      <c r="AF30" s="104" t="s">
        <v>2976</v>
      </c>
      <c r="AG30" s="110" t="str">
        <f>IF(AH30="","",VLOOKUP(CONCATENATE(AG$3,AH30),m_selling_spec!$A:$H,2,FALSE))</f>
        <v/>
      </c>
      <c r="AH30" s="104"/>
      <c r="AI30" s="110" t="str">
        <f>IF(AJ30="","",VLOOKUP(CONCATENATE(AI$3,AJ30),m_selling_spec!$A:$H,2,FALSE))</f>
        <v/>
      </c>
      <c r="AJ30" s="104"/>
      <c r="AK30" s="110" t="str">
        <f>IF(AL30="","",VLOOKUP(CONCATENATE(AK$3,AL30),m_selling_spec!$A:$H,2,FALSE))</f>
        <v/>
      </c>
      <c r="AL30" s="104"/>
      <c r="AM30" s="110" t="str">
        <f>IF(AN30="","",VLOOKUP(CONCATENATE(AM$3,AN30),m_selling_spec!$A:$H,2,FALSE))</f>
        <v/>
      </c>
      <c r="AN30" s="104"/>
      <c r="AO30" s="110" t="str">
        <f>IF(AP30="","",VLOOKUP(CONCATENATE(AO$3,AP30),m_selling_spec!$A:$H,2,FALSE))</f>
        <v/>
      </c>
      <c r="AP30" s="104"/>
      <c r="AQ30" s="110" t="str">
        <f>IF(AR30="","",VLOOKUP(CONCATENATE(AQ$3,AR30),m_selling_spec!$A:$H,2,FALSE))</f>
        <v/>
      </c>
      <c r="AR30" s="104"/>
      <c r="AS30" s="110" t="str">
        <f>IF(AT30="","",VLOOKUP(CONCATENATE(AS$3,AT30),m_selling_spec!$A:$H,2,FALSE))</f>
        <v/>
      </c>
      <c r="AT30" s="104"/>
      <c r="AU30" s="110" t="str">
        <f>IF(AV30="","",VLOOKUP(CONCATENATE(AU$3,AV30),m_selling_spec!$A:$H,2,FALSE))</f>
        <v/>
      </c>
      <c r="AV30" s="104"/>
      <c r="AW30" s="110" t="str">
        <f>IF(AX30="","",VLOOKUP(CONCATENATE(AW$3,AX30),m_selling_spec!$A:$H,2,FALSE))</f>
        <v/>
      </c>
      <c r="AX30" s="104"/>
      <c r="AY30" s="110" t="str">
        <f>IF(AZ30="","",VLOOKUP(CONCATENATE(AY$3,AZ30),m_selling_spec!$A:$H,2,FALSE))</f>
        <v/>
      </c>
      <c r="AZ30" s="104"/>
      <c r="BA30" s="110" t="str">
        <f>IF(BB30="","",VLOOKUP(CONCATENATE(BA$3,BB30),m_selling_spec!$A:$H,2,FALSE))</f>
        <v/>
      </c>
      <c r="BB30" s="104"/>
      <c r="BC30" s="110" t="str">
        <f>IF(BD30="","",VLOOKUP(CONCATENATE(BC$3,BD30),m_selling_spec!$A:$H,2,FALSE))</f>
        <v/>
      </c>
      <c r="BD30" s="104"/>
      <c r="BE30" s="110" t="str">
        <f>IF(BF30="","",VLOOKUP(CONCATENATE(BE$3,BF30),m_selling_spec!$A:$H,2,FALSE))</f>
        <v/>
      </c>
      <c r="BF30" s="104"/>
      <c r="BG30" s="110" t="str">
        <f>IF(BH30="","",VLOOKUP(CONCATENATE(BG$3,BH30),m_selling_spec!$A:$H,2,FALSE))</f>
        <v/>
      </c>
      <c r="BH30" s="104"/>
      <c r="BI30" s="110" t="str">
        <f>IF(BJ30="","",VLOOKUP(CONCATENATE(BI$3,BJ30),m_selling_spec!$A:$H,2,FALSE))</f>
        <v/>
      </c>
      <c r="BJ30" s="104"/>
      <c r="BK30" s="110" t="str">
        <f>IF(BL30="","",VLOOKUP(CONCATENATE(BK$3,BL30),m_selling_spec!$A:$H,2,FALSE))</f>
        <v/>
      </c>
      <c r="BL30" s="104"/>
      <c r="BM30" s="110" t="str">
        <f>IF(BN30="","",VLOOKUP(CONCATENATE(BM$3,BN30),m_selling_spec!$A:$H,2,FALSE))</f>
        <v/>
      </c>
      <c r="BN30" s="104"/>
      <c r="BO30" s="110" t="str">
        <f>IF(BP30="","",VLOOKUP(CONCATENATE(BO$3,BP30),m_selling_spec!$A:$H,2,FALSE))</f>
        <v/>
      </c>
      <c r="BP30" s="104"/>
      <c r="BQ30" s="110" t="str">
        <f>IF(BR30="","",VLOOKUP(CONCATENATE(BQ$3,BR30),m_selling_spec!$A:$H,2,FALSE))</f>
        <v/>
      </c>
      <c r="BR30" s="104"/>
      <c r="BS30" s="110" t="str">
        <f>IF(BT30="","",VLOOKUP(CONCATENATE(BS$3,BT30),m_selling_spec!$A:$H,2,FALSE))</f>
        <v/>
      </c>
      <c r="BT30" s="104"/>
      <c r="BU30" s="110" t="str">
        <f>IF(BV30="","",VLOOKUP(CONCATENATE(BU$3,BV30),m_selling_spec!$A:$H,2,FALSE))</f>
        <v/>
      </c>
      <c r="BV30" s="104"/>
      <c r="BW30" s="110" t="str">
        <f>IF(BX30="","",VLOOKUP(CONCATENATE(BW$3,BX30),m_selling_spec!$A:$H,2,FALSE))</f>
        <v/>
      </c>
      <c r="BX30" s="104"/>
      <c r="BY30" s="110" t="str">
        <f>IF(BZ30="","",VLOOKUP(CONCATENATE(BY$3,BZ30),m_selling_spec!$A:$H,2,FALSE))</f>
        <v/>
      </c>
      <c r="BZ30" s="104"/>
      <c r="CA30" s="110" t="str">
        <f>IF(CB30="","",VLOOKUP(CONCATENATE(CA$3,CB30),m_selling_spec!$A:$H,2,FALSE))</f>
        <v/>
      </c>
      <c r="CB30" s="104"/>
      <c r="CC30" s="110"/>
      <c r="CD30" s="104"/>
      <c r="CE30" s="110" t="str">
        <f>IF(CF30="","",VLOOKUP(CONCATENATE(CE$3,CF30),m_selling_spec!$A:$H,2,FALSE))</f>
        <v/>
      </c>
      <c r="CF30" s="104"/>
      <c r="CG30" s="110" t="str">
        <f>IF(CH30="","",VLOOKUP(CONCATENATE(CG$3,CH30),m_selling_spec!$A:$H,2,FALSE))</f>
        <v/>
      </c>
      <c r="CH30" s="104"/>
      <c r="CI30" s="110" t="str">
        <f>IF(CJ30="","",VLOOKUP(CONCATENATE(CI$3,CJ30),m_selling_spec!$A:$H,2,FALSE))</f>
        <v/>
      </c>
      <c r="CJ30" s="104"/>
      <c r="CK30" s="110" t="str">
        <f>IF(CL30="","",VLOOKUP(CONCATENATE(CK$3,CL30),m_selling_spec!$A:$H,2,FALSE))</f>
        <v/>
      </c>
      <c r="CL30" s="104"/>
      <c r="CM30" s="110" t="str">
        <f>IF(CN30="","",VLOOKUP(CONCATENATE(CM$3,CN30),m_selling_spec!$A:$H,2,FALSE))</f>
        <v/>
      </c>
      <c r="CN30" s="104"/>
      <c r="CO30" s="110" t="str">
        <f>IF(CP30="","",VLOOKUP(CONCATENATE(CO$3,CP30),m_selling_spec!$A:$H,2,FALSE))</f>
        <v/>
      </c>
      <c r="CP30" s="104"/>
      <c r="CQ30" s="110" t="str">
        <f>IF(CR30="","",VLOOKUP(CONCATENATE(CQ$3,CR30),m_selling_spec!$A:$H,2,FALSE))</f>
        <v/>
      </c>
      <c r="CR30" s="104"/>
      <c r="CS30" s="110" t="str">
        <f>IF(CT30="","",VLOOKUP(CONCATENATE(CS$3,CT30),m_selling_spec!$A:$H,2,FALSE))</f>
        <v/>
      </c>
      <c r="CT30" s="104"/>
      <c r="CU30" s="110" t="str">
        <f>IF(CV30="","",VLOOKUP(CONCATENATE(CU$3,CV30),m_selling_spec!$A:$H,2,FALSE))</f>
        <v/>
      </c>
      <c r="CV30" s="104"/>
      <c r="CW30" s="110" t="str">
        <f>IF(CX30="","",VLOOKUP(CONCATENATE(CW$3,CX30),m_selling_spec!$A:$H,2,FALSE))</f>
        <v/>
      </c>
      <c r="CX30" s="104"/>
      <c r="CY30" s="110" t="str">
        <f>IF(CZ30="","",VLOOKUP(CONCATENATE(CY$3,CZ30),m_selling_spec!$A:$H,2,FALSE))</f>
        <v/>
      </c>
      <c r="CZ30" s="104"/>
      <c r="DA30" s="110"/>
      <c r="DB30" s="104"/>
    </row>
    <row r="31" spans="1:106">
      <c r="A31" s="104" t="s">
        <v>177</v>
      </c>
      <c r="B31" s="104"/>
      <c r="C31" s="104"/>
      <c r="D31" s="104">
        <v>1</v>
      </c>
      <c r="E31" s="110" t="str">
        <f>INDEX(product!B:B,MATCH(D31,product!A:A,0))</f>
        <v>WE PLUS</v>
      </c>
      <c r="F31" s="110" t="str">
        <f>INDEX(product!E:E,MATCH(D31,product!A:A,0))</f>
        <v>Window series</v>
      </c>
      <c r="G31" s="110" t="str">
        <f>IF(H31="","",VLOOKUP(CONCATENATE(G$3,H31),m_selling_spec!$A:$H,2,FALSE))</f>
        <v/>
      </c>
      <c r="H31" s="104"/>
      <c r="I31" s="110" t="str">
        <f>IF(J31="","",VLOOKUP(CONCATENATE(I$3,J31),m_selling_spec!$A:$H,2,FALSE))</f>
        <v/>
      </c>
      <c r="J31" s="104"/>
      <c r="K31" s="110" t="str">
        <f>IF(L31="","",VLOOKUP(CONCATENATE(K$3,L31),m_selling_spec!$A:$H,2,FALSE))</f>
        <v/>
      </c>
      <c r="L31" s="104"/>
      <c r="M31" s="110" t="str">
        <f>IF(N31="","",VLOOKUP(CONCATENATE(M$3,N31),m_selling_spec!$A:$H,2,FALSE))</f>
        <v/>
      </c>
      <c r="N31" s="104"/>
      <c r="O31" s="110" t="str">
        <f>IF(P31="","",VLOOKUP(CONCATENATE(O$3,P31),m_selling_spec!$A:$H,2,FALSE))</f>
        <v/>
      </c>
      <c r="P31" s="104"/>
      <c r="Q31" s="110" t="str">
        <f>IF(R31="","",VLOOKUP(CONCATENATE(Q$3,R31),m_selling_spec!$A:$H,2,FALSE))</f>
        <v/>
      </c>
      <c r="R31" s="104"/>
      <c r="S31" s="110"/>
      <c r="T31" s="104"/>
      <c r="U31" s="110"/>
      <c r="V31" s="104"/>
      <c r="W31" s="110"/>
      <c r="X31" s="104"/>
      <c r="Y31" s="110" t="str">
        <f>IF(Z31="","",VLOOKUP(CONCATENATE(Y$3,Z31),m_selling_spec!$A:$H,2,FALSE))</f>
        <v>1.9</v>
      </c>
      <c r="Z31" s="104" t="s">
        <v>68</v>
      </c>
      <c r="AA31" s="110" t="str">
        <f>IF(AB31="","",VLOOKUP(CONCATENATE(AA$3,AB31),m_selling_spec!$A:$H,2,FALSE))</f>
        <v>2.2</v>
      </c>
      <c r="AB31" s="104" t="s">
        <v>535</v>
      </c>
      <c r="AC31" s="110" t="str">
        <f>IF(AD31="","",VLOOKUP(CONCATENATE(AC$3,AD31),m_selling_spec!$A:$H,2,FALSE))</f>
        <v>3.2</v>
      </c>
      <c r="AD31" s="104" t="s">
        <v>534</v>
      </c>
      <c r="AE31" s="110" t="str">
        <f>IF(AF31="","",VLOOKUP(CONCATENATE(AE$3,AF31),m_selling_spec!$A:$H,2,FALSE))</f>
        <v>4.1</v>
      </c>
      <c r="AF31" s="104" t="s">
        <v>2974</v>
      </c>
      <c r="AG31" s="110" t="str">
        <f>IF(AH31="","",VLOOKUP(CONCATENATE(AG$3,AH31),m_selling_spec!$A:$H,2,FALSE))</f>
        <v/>
      </c>
      <c r="AH31" s="104"/>
      <c r="AI31" s="110" t="str">
        <f>IF(AJ31="","",VLOOKUP(CONCATENATE(AI$3,AJ31),m_selling_spec!$A:$H,2,FALSE))</f>
        <v/>
      </c>
      <c r="AJ31" s="104"/>
      <c r="AK31" s="110" t="str">
        <f>IF(AL31="","",VLOOKUP(CONCATENATE(AK$3,AL31),m_selling_spec!$A:$H,2,FALSE))</f>
        <v/>
      </c>
      <c r="AL31" s="104"/>
      <c r="AM31" s="110" t="str">
        <f>IF(AN31="","",VLOOKUP(CONCATENATE(AM$3,AN31),m_selling_spec!$A:$H,2,FALSE))</f>
        <v/>
      </c>
      <c r="AN31" s="104"/>
      <c r="AO31" s="110" t="str">
        <f>IF(AP31="","",VLOOKUP(CONCATENATE(AO$3,AP31),m_selling_spec!$A:$H,2,FALSE))</f>
        <v/>
      </c>
      <c r="AP31" s="104"/>
      <c r="AQ31" s="110" t="str">
        <f>IF(AR31="","",VLOOKUP(CONCATENATE(AQ$3,AR31),m_selling_spec!$A:$H,2,FALSE))</f>
        <v/>
      </c>
      <c r="AR31" s="104"/>
      <c r="AS31" s="110" t="str">
        <f>IF(AT31="","",VLOOKUP(CONCATENATE(AS$3,AT31),m_selling_spec!$A:$H,2,FALSE))</f>
        <v/>
      </c>
      <c r="AT31" s="104"/>
      <c r="AU31" s="110" t="str">
        <f>IF(AV31="","",VLOOKUP(CONCATENATE(AU$3,AV31),m_selling_spec!$A:$H,2,FALSE))</f>
        <v/>
      </c>
      <c r="AV31" s="104"/>
      <c r="AW31" s="110" t="str">
        <f>IF(AX31="","",VLOOKUP(CONCATENATE(AW$3,AX31),m_selling_spec!$A:$H,2,FALSE))</f>
        <v/>
      </c>
      <c r="AX31" s="104"/>
      <c r="AY31" s="110" t="str">
        <f>IF(AZ31="","",VLOOKUP(CONCATENATE(AY$3,AZ31),m_selling_spec!$A:$H,2,FALSE))</f>
        <v/>
      </c>
      <c r="AZ31" s="104"/>
      <c r="BA31" s="110" t="str">
        <f>IF(BB31="","",VLOOKUP(CONCATENATE(BA$3,BB31),m_selling_spec!$A:$H,2,FALSE))</f>
        <v/>
      </c>
      <c r="BB31" s="104"/>
      <c r="BC31" s="110" t="str">
        <f>IF(BD31="","",VLOOKUP(CONCATENATE(BC$3,BD31),m_selling_spec!$A:$H,2,FALSE))</f>
        <v/>
      </c>
      <c r="BD31" s="104"/>
      <c r="BE31" s="110" t="str">
        <f>IF(BF31="","",VLOOKUP(CONCATENATE(BE$3,BF31),m_selling_spec!$A:$H,2,FALSE))</f>
        <v/>
      </c>
      <c r="BF31" s="104"/>
      <c r="BG31" s="110" t="str">
        <f>IF(BH31="","",VLOOKUP(CONCATENATE(BG$3,BH31),m_selling_spec!$A:$H,2,FALSE))</f>
        <v/>
      </c>
      <c r="BH31" s="104"/>
      <c r="BI31" s="110" t="str">
        <f>IF(BJ31="","",VLOOKUP(CONCATENATE(BI$3,BJ31),m_selling_spec!$A:$H,2,FALSE))</f>
        <v/>
      </c>
      <c r="BJ31" s="104"/>
      <c r="BK31" s="110" t="str">
        <f>IF(BL31="","",VLOOKUP(CONCATENATE(BK$3,BL31),m_selling_spec!$A:$H,2,FALSE))</f>
        <v/>
      </c>
      <c r="BL31" s="104"/>
      <c r="BM31" s="110" t="str">
        <f>IF(BN31="","",VLOOKUP(CONCATENATE(BM$3,BN31),m_selling_spec!$A:$H,2,FALSE))</f>
        <v/>
      </c>
      <c r="BN31" s="104"/>
      <c r="BO31" s="110" t="str">
        <f>IF(BP31="","",VLOOKUP(CONCATENATE(BO$3,BP31),m_selling_spec!$A:$H,2,FALSE))</f>
        <v/>
      </c>
      <c r="BP31" s="104"/>
      <c r="BQ31" s="110" t="str">
        <f>IF(BR31="","",VLOOKUP(CONCATENATE(BQ$3,BR31),m_selling_spec!$A:$H,2,FALSE))</f>
        <v/>
      </c>
      <c r="BR31" s="104"/>
      <c r="BS31" s="110" t="str">
        <f>IF(BT31="","",VLOOKUP(CONCATENATE(BS$3,BT31),m_selling_spec!$A:$H,2,FALSE))</f>
        <v/>
      </c>
      <c r="BT31" s="104"/>
      <c r="BU31" s="110" t="str">
        <f>IF(BV31="","",VLOOKUP(CONCATENATE(BU$3,BV31),m_selling_spec!$A:$H,2,FALSE))</f>
        <v/>
      </c>
      <c r="BV31" s="104"/>
      <c r="BW31" s="110" t="str">
        <f>IF(BX31="","",VLOOKUP(CONCATENATE(BW$3,BX31),m_selling_spec!$A:$H,2,FALSE))</f>
        <v/>
      </c>
      <c r="BX31" s="104"/>
      <c r="BY31" s="110" t="str">
        <f>IF(BZ31="","",VLOOKUP(CONCATENATE(BY$3,BZ31),m_selling_spec!$A:$H,2,FALSE))</f>
        <v/>
      </c>
      <c r="BZ31" s="104"/>
      <c r="CA31" s="110" t="str">
        <f>IF(CB31="","",VLOOKUP(CONCATENATE(CA$3,CB31),m_selling_spec!$A:$H,2,FALSE))</f>
        <v/>
      </c>
      <c r="CB31" s="104"/>
      <c r="CC31" s="110"/>
      <c r="CD31" s="104"/>
      <c r="CE31" s="110" t="str">
        <f>IF(CF31="","",VLOOKUP(CONCATENATE(CE$3,CF31),m_selling_spec!$A:$H,2,FALSE))</f>
        <v/>
      </c>
      <c r="CF31" s="104"/>
      <c r="CG31" s="110" t="str">
        <f>IF(CH31="","",VLOOKUP(CONCATENATE(CG$3,CH31),m_selling_spec!$A:$H,2,FALSE))</f>
        <v/>
      </c>
      <c r="CH31" s="104"/>
      <c r="CI31" s="110" t="str">
        <f>IF(CJ31="","",VLOOKUP(CONCATENATE(CI$3,CJ31),m_selling_spec!$A:$H,2,FALSE))</f>
        <v/>
      </c>
      <c r="CJ31" s="104"/>
      <c r="CK31" s="110" t="str">
        <f>IF(CL31="","",VLOOKUP(CONCATENATE(CK$3,CL31),m_selling_spec!$A:$H,2,FALSE))</f>
        <v/>
      </c>
      <c r="CL31" s="104"/>
      <c r="CM31" s="110" t="str">
        <f>IF(CN31="","",VLOOKUP(CONCATENATE(CM$3,CN31),m_selling_spec!$A:$H,2,FALSE))</f>
        <v/>
      </c>
      <c r="CN31" s="104"/>
      <c r="CO31" s="110" t="str">
        <f>IF(CP31="","",VLOOKUP(CONCATENATE(CO$3,CP31),m_selling_spec!$A:$H,2,FALSE))</f>
        <v/>
      </c>
      <c r="CP31" s="104"/>
      <c r="CQ31" s="110" t="str">
        <f>IF(CR31="","",VLOOKUP(CONCATENATE(CQ$3,CR31),m_selling_spec!$A:$H,2,FALSE))</f>
        <v/>
      </c>
      <c r="CR31" s="104"/>
      <c r="CS31" s="110" t="str">
        <f>IF(CT31="","",VLOOKUP(CONCATENATE(CS$3,CT31),m_selling_spec!$A:$H,2,FALSE))</f>
        <v/>
      </c>
      <c r="CT31" s="104"/>
      <c r="CU31" s="110" t="str">
        <f>IF(CV31="","",VLOOKUP(CONCATENATE(CU$3,CV31),m_selling_spec!$A:$H,2,FALSE))</f>
        <v/>
      </c>
      <c r="CV31" s="104"/>
      <c r="CW31" s="110" t="str">
        <f>IF(CX31="","",VLOOKUP(CONCATENATE(CW$3,CX31),m_selling_spec!$A:$H,2,FALSE))</f>
        <v/>
      </c>
      <c r="CX31" s="104"/>
      <c r="CY31" s="110" t="str">
        <f>IF(CZ31="","",VLOOKUP(CONCATENATE(CY$3,CZ31),m_selling_spec!$A:$H,2,FALSE))</f>
        <v/>
      </c>
      <c r="CZ31" s="104"/>
      <c r="DA31" s="110"/>
      <c r="DB31" s="104"/>
    </row>
    <row r="32" spans="1:106">
      <c r="A32" s="104" t="s">
        <v>181</v>
      </c>
      <c r="B32" s="104"/>
      <c r="C32" s="104"/>
      <c r="D32" s="104">
        <v>1</v>
      </c>
      <c r="E32" s="110" t="str">
        <f>INDEX(product!B:B,MATCH(D32,product!A:A,0))</f>
        <v>WE PLUS</v>
      </c>
      <c r="F32" s="110" t="str">
        <f>INDEX(product!E:E,MATCH(D32,product!A:A,0))</f>
        <v>Window series</v>
      </c>
      <c r="G32" s="110" t="str">
        <f>IF(H32="","",VLOOKUP(CONCATENATE(G$3,H32),m_selling_spec!$A:$H,2,FALSE))</f>
        <v/>
      </c>
      <c r="H32" s="104"/>
      <c r="I32" s="110" t="str">
        <f>IF(J32="","",VLOOKUP(CONCATENATE(I$3,J32),m_selling_spec!$A:$H,2,FALSE))</f>
        <v/>
      </c>
      <c r="J32" s="104"/>
      <c r="K32" s="110" t="str">
        <f>IF(L32="","",VLOOKUP(CONCATENATE(K$3,L32),m_selling_spec!$A:$H,2,FALSE))</f>
        <v/>
      </c>
      <c r="L32" s="104"/>
      <c r="M32" s="110" t="str">
        <f>IF(N32="","",VLOOKUP(CONCATENATE(M$3,N32),m_selling_spec!$A:$H,2,FALSE))</f>
        <v/>
      </c>
      <c r="N32" s="104"/>
      <c r="O32" s="110" t="str">
        <f>IF(P32="","",VLOOKUP(CONCATENATE(O$3,P32),m_selling_spec!$A:$H,2,FALSE))</f>
        <v/>
      </c>
      <c r="P32" s="104"/>
      <c r="Q32" s="110" t="str">
        <f>IF(R32="","",VLOOKUP(CONCATENATE(Q$3,R32),m_selling_spec!$A:$H,2,FALSE))</f>
        <v/>
      </c>
      <c r="R32" s="104"/>
      <c r="S32" s="110"/>
      <c r="T32" s="104"/>
      <c r="U32" s="110"/>
      <c r="V32" s="104"/>
      <c r="W32" s="110"/>
      <c r="X32" s="104"/>
      <c r="Y32" s="110" t="str">
        <f>IF(Z32="","",VLOOKUP(CONCATENATE(Y$3,Z32),m_selling_spec!$A:$H,2,FALSE))</f>
        <v>1.9</v>
      </c>
      <c r="Z32" s="104" t="s">
        <v>68</v>
      </c>
      <c r="AA32" s="110" t="str">
        <f>IF(AB32="","",VLOOKUP(CONCATENATE(AA$3,AB32),m_selling_spec!$A:$H,2,FALSE))</f>
        <v>2.3</v>
      </c>
      <c r="AB32" s="111" t="s">
        <v>740</v>
      </c>
      <c r="AC32" s="110" t="str">
        <f>IF(AD32="","",VLOOKUP(CONCATENATE(AC$3,AD32),m_selling_spec!$A:$H,2,FALSE))</f>
        <v>3.8</v>
      </c>
      <c r="AD32" s="104" t="s">
        <v>72</v>
      </c>
      <c r="AE32" s="110" t="str">
        <f>IF(AF32="","",VLOOKUP(CONCATENATE(AE$3,AF32),m_selling_spec!$A:$H,2,FALSE))</f>
        <v/>
      </c>
      <c r="AF32" s="104"/>
      <c r="AG32" s="110" t="str">
        <f>IF(AH32="","",VLOOKUP(CONCATENATE(AG$3,AH32),m_selling_spec!$A:$H,2,FALSE))</f>
        <v/>
      </c>
      <c r="AH32" s="104"/>
      <c r="AI32" s="110" t="str">
        <f>IF(AJ32="","",VLOOKUP(CONCATENATE(AI$3,AJ32),m_selling_spec!$A:$H,2,FALSE))</f>
        <v/>
      </c>
      <c r="AJ32" s="104"/>
      <c r="AK32" s="110" t="str">
        <f>IF(AL32="","",VLOOKUP(CONCATENATE(AK$3,AL32),m_selling_spec!$A:$H,2,FALSE))</f>
        <v/>
      </c>
      <c r="AL32" s="104"/>
      <c r="AM32" s="110" t="str">
        <f>IF(AN32="","",VLOOKUP(CONCATENATE(AM$3,AN32),m_selling_spec!$A:$H,2,FALSE))</f>
        <v/>
      </c>
      <c r="AN32" s="104"/>
      <c r="AO32" s="110" t="str">
        <f>IF(AP32="","",VLOOKUP(CONCATENATE(AO$3,AP32),m_selling_spec!$A:$H,2,FALSE))</f>
        <v/>
      </c>
      <c r="AP32" s="104"/>
      <c r="AQ32" s="110" t="str">
        <f>IF(AR32="","",VLOOKUP(CONCATENATE(AQ$3,AR32),m_selling_spec!$A:$H,2,FALSE))</f>
        <v/>
      </c>
      <c r="AR32" s="104"/>
      <c r="AS32" s="110" t="str">
        <f>IF(AT32="","",VLOOKUP(CONCATENATE(AS$3,AT32),m_selling_spec!$A:$H,2,FALSE))</f>
        <v/>
      </c>
      <c r="AT32" s="104"/>
      <c r="AU32" s="110" t="str">
        <f>IF(AV32="","",VLOOKUP(CONCATENATE(AU$3,AV32),m_selling_spec!$A:$H,2,FALSE))</f>
        <v/>
      </c>
      <c r="AV32" s="104"/>
      <c r="AW32" s="110" t="str">
        <f>IF(AX32="","",VLOOKUP(CONCATENATE(AW$3,AX32),m_selling_spec!$A:$H,2,FALSE))</f>
        <v/>
      </c>
      <c r="AX32" s="104"/>
      <c r="AY32" s="110" t="str">
        <f>IF(AZ32="","",VLOOKUP(CONCATENATE(AY$3,AZ32),m_selling_spec!$A:$H,2,FALSE))</f>
        <v/>
      </c>
      <c r="AZ32" s="104"/>
      <c r="BA32" s="110" t="str">
        <f>IF(BB32="","",VLOOKUP(CONCATENATE(BA$3,BB32),m_selling_spec!$A:$H,2,FALSE))</f>
        <v/>
      </c>
      <c r="BB32" s="104"/>
      <c r="BC32" s="110" t="str">
        <f>IF(BD32="","",VLOOKUP(CONCATENATE(BC$3,BD32),m_selling_spec!$A:$H,2,FALSE))</f>
        <v/>
      </c>
      <c r="BD32" s="104"/>
      <c r="BE32" s="110" t="str">
        <f>IF(BF32="","",VLOOKUP(CONCATENATE(BE$3,BF32),m_selling_spec!$A:$H,2,FALSE))</f>
        <v/>
      </c>
      <c r="BF32" s="104"/>
      <c r="BG32" s="110" t="str">
        <f>IF(BH32="","",VLOOKUP(CONCATENATE(BG$3,BH32),m_selling_spec!$A:$H,2,FALSE))</f>
        <v/>
      </c>
      <c r="BH32" s="104"/>
      <c r="BI32" s="110" t="str">
        <f>IF(BJ32="","",VLOOKUP(CONCATENATE(BI$3,BJ32),m_selling_spec!$A:$H,2,FALSE))</f>
        <v/>
      </c>
      <c r="BJ32" s="104"/>
      <c r="BK32" s="110" t="str">
        <f>IF(BL32="","",VLOOKUP(CONCATENATE(BK$3,BL32),m_selling_spec!$A:$H,2,FALSE))</f>
        <v/>
      </c>
      <c r="BL32" s="104"/>
      <c r="BM32" s="110" t="str">
        <f>IF(BN32="","",VLOOKUP(CONCATENATE(BM$3,BN32),m_selling_spec!$A:$H,2,FALSE))</f>
        <v/>
      </c>
      <c r="BN32" s="104"/>
      <c r="BO32" s="110" t="str">
        <f>IF(BP32="","",VLOOKUP(CONCATENATE(BO$3,BP32),m_selling_spec!$A:$H,2,FALSE))</f>
        <v/>
      </c>
      <c r="BP32" s="104"/>
      <c r="BQ32" s="110" t="str">
        <f>IF(BR32="","",VLOOKUP(CONCATENATE(BQ$3,BR32),m_selling_spec!$A:$H,2,FALSE))</f>
        <v/>
      </c>
      <c r="BR32" s="104"/>
      <c r="BS32" s="110" t="str">
        <f>IF(BT32="","",VLOOKUP(CONCATENATE(BS$3,BT32),m_selling_spec!$A:$H,2,FALSE))</f>
        <v/>
      </c>
      <c r="BT32" s="104"/>
      <c r="BU32" s="110" t="str">
        <f>IF(BV32="","",VLOOKUP(CONCATENATE(BU$3,BV32),m_selling_spec!$A:$H,2,FALSE))</f>
        <v/>
      </c>
      <c r="BV32" s="104"/>
      <c r="BW32" s="110" t="str">
        <f>IF(BX32="","",VLOOKUP(CONCATENATE(BW$3,BX32),m_selling_spec!$A:$H,2,FALSE))</f>
        <v/>
      </c>
      <c r="BX32" s="104"/>
      <c r="BY32" s="110" t="str">
        <f>IF(BZ32="","",VLOOKUP(CONCATENATE(BY$3,BZ32),m_selling_spec!$A:$H,2,FALSE))</f>
        <v/>
      </c>
      <c r="BZ32" s="104"/>
      <c r="CA32" s="110" t="str">
        <f>IF(CB32="","",VLOOKUP(CONCATENATE(CA$3,CB32),m_selling_spec!$A:$H,2,FALSE))</f>
        <v/>
      </c>
      <c r="CB32" s="104"/>
      <c r="CC32" s="110"/>
      <c r="CD32" s="104"/>
      <c r="CE32" s="110" t="str">
        <f>IF(CF32="","",VLOOKUP(CONCATENATE(CE$3,CF32),m_selling_spec!$A:$H,2,FALSE))</f>
        <v/>
      </c>
      <c r="CF32" s="104"/>
      <c r="CG32" s="110" t="str">
        <f>IF(CH32="","",VLOOKUP(CONCATENATE(CG$3,CH32),m_selling_spec!$A:$H,2,FALSE))</f>
        <v/>
      </c>
      <c r="CH32" s="104"/>
      <c r="CI32" s="110" t="str">
        <f>IF(CJ32="","",VLOOKUP(CONCATENATE(CI$3,CJ32),m_selling_spec!$A:$H,2,FALSE))</f>
        <v/>
      </c>
      <c r="CJ32" s="104"/>
      <c r="CK32" s="110" t="str">
        <f>IF(CL32="","",VLOOKUP(CONCATENATE(CK$3,CL32),m_selling_spec!$A:$H,2,FALSE))</f>
        <v/>
      </c>
      <c r="CL32" s="104"/>
      <c r="CM32" s="110" t="str">
        <f>IF(CN32="","",VLOOKUP(CONCATENATE(CM$3,CN32),m_selling_spec!$A:$H,2,FALSE))</f>
        <v/>
      </c>
      <c r="CN32" s="104"/>
      <c r="CO32" s="110" t="str">
        <f>IF(CP32="","",VLOOKUP(CONCATENATE(CO$3,CP32),m_selling_spec!$A:$H,2,FALSE))</f>
        <v/>
      </c>
      <c r="CP32" s="104"/>
      <c r="CQ32" s="110" t="str">
        <f>IF(CR32="","",VLOOKUP(CONCATENATE(CQ$3,CR32),m_selling_spec!$A:$H,2,FALSE))</f>
        <v/>
      </c>
      <c r="CR32" s="104"/>
      <c r="CS32" s="110" t="str">
        <f>IF(CT32="","",VLOOKUP(CONCATENATE(CS$3,CT32),m_selling_spec!$A:$H,2,FALSE))</f>
        <v/>
      </c>
      <c r="CT32" s="104"/>
      <c r="CU32" s="110" t="str">
        <f>IF(CV32="","",VLOOKUP(CONCATENATE(CU$3,CV32),m_selling_spec!$A:$H,2,FALSE))</f>
        <v/>
      </c>
      <c r="CV32" s="104"/>
      <c r="CW32" s="110" t="str">
        <f>IF(CX32="","",VLOOKUP(CONCATENATE(CW$3,CX32),m_selling_spec!$A:$H,2,FALSE))</f>
        <v/>
      </c>
      <c r="CX32" s="104"/>
      <c r="CY32" s="110" t="str">
        <f>IF(CZ32="","",VLOOKUP(CONCATENATE(CY$3,CZ32),m_selling_spec!$A:$H,2,FALSE))</f>
        <v/>
      </c>
      <c r="CZ32" s="104"/>
      <c r="DA32" s="110"/>
      <c r="DB32" s="104"/>
    </row>
    <row r="33" spans="1:106">
      <c r="A33" s="104" t="s">
        <v>183</v>
      </c>
      <c r="B33" s="104"/>
      <c r="C33" s="104"/>
      <c r="D33" s="104">
        <v>1</v>
      </c>
      <c r="E33" s="110" t="str">
        <f>INDEX(product!B:B,MATCH(D33,product!A:A,0))</f>
        <v>WE PLUS</v>
      </c>
      <c r="F33" s="110" t="str">
        <f>INDEX(product!E:E,MATCH(D33,product!A:A,0))</f>
        <v>Window series</v>
      </c>
      <c r="G33" s="110" t="str">
        <f>IF(H33="","",VLOOKUP(CONCATENATE(G$3,H33),m_selling_spec!$A:$H,2,FALSE))</f>
        <v/>
      </c>
      <c r="H33" s="104"/>
      <c r="I33" s="110" t="str">
        <f>IF(J33="","",VLOOKUP(CONCATENATE(I$3,J33),m_selling_spec!$A:$H,2,FALSE))</f>
        <v/>
      </c>
      <c r="J33" s="104"/>
      <c r="K33" s="110" t="str">
        <f>IF(L33="","",VLOOKUP(CONCATENATE(K$3,L33),m_selling_spec!$A:$H,2,FALSE))</f>
        <v/>
      </c>
      <c r="L33" s="104"/>
      <c r="M33" s="110" t="str">
        <f>IF(N33="","",VLOOKUP(CONCATENATE(M$3,N33),m_selling_spec!$A:$H,2,FALSE))</f>
        <v/>
      </c>
      <c r="N33" s="104"/>
      <c r="O33" s="110" t="str">
        <f>IF(P33="","",VLOOKUP(CONCATENATE(O$3,P33),m_selling_spec!$A:$H,2,FALSE))</f>
        <v/>
      </c>
      <c r="P33" s="104"/>
      <c r="Q33" s="110" t="str">
        <f>IF(R33="","",VLOOKUP(CONCATENATE(Q$3,R33),m_selling_spec!$A:$H,2,FALSE))</f>
        <v/>
      </c>
      <c r="R33" s="104"/>
      <c r="S33" s="110"/>
      <c r="T33" s="104"/>
      <c r="U33" s="110"/>
      <c r="V33" s="104"/>
      <c r="W33" s="110"/>
      <c r="X33" s="104"/>
      <c r="Y33" s="110" t="str">
        <f>IF(Z33="","",VLOOKUP(CONCATENATE(Y$3,Z33),m_selling_spec!$A:$H,2,FALSE))</f>
        <v>1.9</v>
      </c>
      <c r="Z33" s="104" t="s">
        <v>68</v>
      </c>
      <c r="AA33" s="110" t="str">
        <f>IF(AB33="","",VLOOKUP(CONCATENATE(AA$3,AB33),m_selling_spec!$A:$H,2,FALSE))</f>
        <v>2.3</v>
      </c>
      <c r="AB33" s="112" t="s">
        <v>740</v>
      </c>
      <c r="AC33" s="110" t="str">
        <f>IF(AD33="","",VLOOKUP(CONCATENATE(AC$3,AD33),m_selling_spec!$A:$H,2,FALSE))</f>
        <v>3.1</v>
      </c>
      <c r="AD33" s="104" t="s">
        <v>73</v>
      </c>
      <c r="AE33" s="110" t="str">
        <f>IF(AF33="","",VLOOKUP(CONCATENATE(AE$3,AF33),m_selling_spec!$A:$H,2,FALSE))</f>
        <v>4.2</v>
      </c>
      <c r="AF33" s="104" t="s">
        <v>2976</v>
      </c>
      <c r="AG33" s="110" t="str">
        <f>IF(AH33="","",VLOOKUP(CONCATENATE(AG$3,AH33),m_selling_spec!$A:$H,2,FALSE))</f>
        <v/>
      </c>
      <c r="AH33" s="104"/>
      <c r="AI33" s="110" t="str">
        <f>IF(AJ33="","",VLOOKUP(CONCATENATE(AI$3,AJ33),m_selling_spec!$A:$H,2,FALSE))</f>
        <v/>
      </c>
      <c r="AJ33" s="104"/>
      <c r="AK33" s="110" t="str">
        <f>IF(AL33="","",VLOOKUP(CONCATENATE(AK$3,AL33),m_selling_spec!$A:$H,2,FALSE))</f>
        <v/>
      </c>
      <c r="AL33" s="104"/>
      <c r="AM33" s="110" t="str">
        <f>IF(AN33="","",VLOOKUP(CONCATENATE(AM$3,AN33),m_selling_spec!$A:$H,2,FALSE))</f>
        <v/>
      </c>
      <c r="AN33" s="104"/>
      <c r="AO33" s="110" t="str">
        <f>IF(AP33="","",VLOOKUP(CONCATENATE(AO$3,AP33),m_selling_spec!$A:$H,2,FALSE))</f>
        <v/>
      </c>
      <c r="AP33" s="104"/>
      <c r="AQ33" s="110" t="str">
        <f>IF(AR33="","",VLOOKUP(CONCATENATE(AQ$3,AR33),m_selling_spec!$A:$H,2,FALSE))</f>
        <v/>
      </c>
      <c r="AR33" s="104"/>
      <c r="AS33" s="110" t="str">
        <f>IF(AT33="","",VLOOKUP(CONCATENATE(AS$3,AT33),m_selling_spec!$A:$H,2,FALSE))</f>
        <v/>
      </c>
      <c r="AT33" s="104"/>
      <c r="AU33" s="110" t="str">
        <f>IF(AV33="","",VLOOKUP(CONCATENATE(AU$3,AV33),m_selling_spec!$A:$H,2,FALSE))</f>
        <v/>
      </c>
      <c r="AV33" s="104"/>
      <c r="AW33" s="110" t="str">
        <f>IF(AX33="","",VLOOKUP(CONCATENATE(AW$3,AX33),m_selling_spec!$A:$H,2,FALSE))</f>
        <v/>
      </c>
      <c r="AX33" s="104"/>
      <c r="AY33" s="110" t="str">
        <f>IF(AZ33="","",VLOOKUP(CONCATENATE(AY$3,AZ33),m_selling_spec!$A:$H,2,FALSE))</f>
        <v/>
      </c>
      <c r="AZ33" s="104"/>
      <c r="BA33" s="110" t="str">
        <f>IF(BB33="","",VLOOKUP(CONCATENATE(BA$3,BB33),m_selling_spec!$A:$H,2,FALSE))</f>
        <v/>
      </c>
      <c r="BB33" s="104"/>
      <c r="BC33" s="110" t="str">
        <f>IF(BD33="","",VLOOKUP(CONCATENATE(BC$3,BD33),m_selling_spec!$A:$H,2,FALSE))</f>
        <v/>
      </c>
      <c r="BD33" s="104"/>
      <c r="BE33" s="110" t="str">
        <f>IF(BF33="","",VLOOKUP(CONCATENATE(BE$3,BF33),m_selling_spec!$A:$H,2,FALSE))</f>
        <v/>
      </c>
      <c r="BF33" s="104"/>
      <c r="BG33" s="110" t="str">
        <f>IF(BH33="","",VLOOKUP(CONCATENATE(BG$3,BH33),m_selling_spec!$A:$H,2,FALSE))</f>
        <v/>
      </c>
      <c r="BH33" s="104"/>
      <c r="BI33" s="110" t="str">
        <f>IF(BJ33="","",VLOOKUP(CONCATENATE(BI$3,BJ33),m_selling_spec!$A:$H,2,FALSE))</f>
        <v/>
      </c>
      <c r="BJ33" s="104"/>
      <c r="BK33" s="110" t="str">
        <f>IF(BL33="","",VLOOKUP(CONCATENATE(BK$3,BL33),m_selling_spec!$A:$H,2,FALSE))</f>
        <v/>
      </c>
      <c r="BL33" s="104"/>
      <c r="BM33" s="110" t="str">
        <f>IF(BN33="","",VLOOKUP(CONCATENATE(BM$3,BN33),m_selling_spec!$A:$H,2,FALSE))</f>
        <v/>
      </c>
      <c r="BN33" s="104"/>
      <c r="BO33" s="110" t="str">
        <f>IF(BP33="","",VLOOKUP(CONCATENATE(BO$3,BP33),m_selling_spec!$A:$H,2,FALSE))</f>
        <v/>
      </c>
      <c r="BP33" s="104"/>
      <c r="BQ33" s="110" t="str">
        <f>IF(BR33="","",VLOOKUP(CONCATENATE(BQ$3,BR33),m_selling_spec!$A:$H,2,FALSE))</f>
        <v/>
      </c>
      <c r="BR33" s="104"/>
      <c r="BS33" s="110" t="str">
        <f>IF(BT33="","",VLOOKUP(CONCATENATE(BS$3,BT33),m_selling_spec!$A:$H,2,FALSE))</f>
        <v/>
      </c>
      <c r="BT33" s="104"/>
      <c r="BU33" s="110" t="str">
        <f>IF(BV33="","",VLOOKUP(CONCATENATE(BU$3,BV33),m_selling_spec!$A:$H,2,FALSE))</f>
        <v/>
      </c>
      <c r="BV33" s="104"/>
      <c r="BW33" s="110" t="str">
        <f>IF(BX33="","",VLOOKUP(CONCATENATE(BW$3,BX33),m_selling_spec!$A:$H,2,FALSE))</f>
        <v/>
      </c>
      <c r="BX33" s="104"/>
      <c r="BY33" s="110" t="str">
        <f>IF(BZ33="","",VLOOKUP(CONCATENATE(BY$3,BZ33),m_selling_spec!$A:$H,2,FALSE))</f>
        <v/>
      </c>
      <c r="BZ33" s="104"/>
      <c r="CA33" s="110" t="str">
        <f>IF(CB33="","",VLOOKUP(CONCATENATE(CA$3,CB33),m_selling_spec!$A:$H,2,FALSE))</f>
        <v/>
      </c>
      <c r="CB33" s="104"/>
      <c r="CC33" s="110"/>
      <c r="CD33" s="104"/>
      <c r="CE33" s="110" t="str">
        <f>IF(CF33="","",VLOOKUP(CONCATENATE(CE$3,CF33),m_selling_spec!$A:$H,2,FALSE))</f>
        <v/>
      </c>
      <c r="CF33" s="104"/>
      <c r="CG33" s="110" t="str">
        <f>IF(CH33="","",VLOOKUP(CONCATENATE(CG$3,CH33),m_selling_spec!$A:$H,2,FALSE))</f>
        <v/>
      </c>
      <c r="CH33" s="104"/>
      <c r="CI33" s="110" t="str">
        <f>IF(CJ33="","",VLOOKUP(CONCATENATE(CI$3,CJ33),m_selling_spec!$A:$H,2,FALSE))</f>
        <v/>
      </c>
      <c r="CJ33" s="104"/>
      <c r="CK33" s="110" t="str">
        <f>IF(CL33="","",VLOOKUP(CONCATENATE(CK$3,CL33),m_selling_spec!$A:$H,2,FALSE))</f>
        <v/>
      </c>
      <c r="CL33" s="104"/>
      <c r="CM33" s="110" t="str">
        <f>IF(CN33="","",VLOOKUP(CONCATENATE(CM$3,CN33),m_selling_spec!$A:$H,2,FALSE))</f>
        <v/>
      </c>
      <c r="CN33" s="104"/>
      <c r="CO33" s="110" t="str">
        <f>IF(CP33="","",VLOOKUP(CONCATENATE(CO$3,CP33),m_selling_spec!$A:$H,2,FALSE))</f>
        <v/>
      </c>
      <c r="CP33" s="104"/>
      <c r="CQ33" s="110" t="str">
        <f>IF(CR33="","",VLOOKUP(CONCATENATE(CQ$3,CR33),m_selling_spec!$A:$H,2,FALSE))</f>
        <v/>
      </c>
      <c r="CR33" s="104"/>
      <c r="CS33" s="110" t="str">
        <f>IF(CT33="","",VLOOKUP(CONCATENATE(CS$3,CT33),m_selling_spec!$A:$H,2,FALSE))</f>
        <v/>
      </c>
      <c r="CT33" s="104"/>
      <c r="CU33" s="110" t="str">
        <f>IF(CV33="","",VLOOKUP(CONCATENATE(CU$3,CV33),m_selling_spec!$A:$H,2,FALSE))</f>
        <v/>
      </c>
      <c r="CV33" s="104"/>
      <c r="CW33" s="110" t="str">
        <f>IF(CX33="","",VLOOKUP(CONCATENATE(CW$3,CX33),m_selling_spec!$A:$H,2,FALSE))</f>
        <v/>
      </c>
      <c r="CX33" s="104"/>
      <c r="CY33" s="110" t="str">
        <f>IF(CZ33="","",VLOOKUP(CONCATENATE(CY$3,CZ33),m_selling_spec!$A:$H,2,FALSE))</f>
        <v/>
      </c>
      <c r="CZ33" s="104"/>
      <c r="DA33" s="110"/>
      <c r="DB33" s="104"/>
    </row>
    <row r="34" spans="1:106">
      <c r="A34" s="104" t="s">
        <v>182</v>
      </c>
      <c r="B34" s="104"/>
      <c r="C34" s="104"/>
      <c r="D34" s="104">
        <v>1</v>
      </c>
      <c r="E34" s="110" t="str">
        <f>INDEX(product!B:B,MATCH(D34,product!A:A,0))</f>
        <v>WE PLUS</v>
      </c>
      <c r="F34" s="110" t="str">
        <f>INDEX(product!E:E,MATCH(D34,product!A:A,0))</f>
        <v>Window series</v>
      </c>
      <c r="G34" s="110" t="str">
        <f>IF(H34="","",VLOOKUP(CONCATENATE(G$3,H34),m_selling_spec!$A:$H,2,FALSE))</f>
        <v/>
      </c>
      <c r="H34" s="104"/>
      <c r="I34" s="110" t="str">
        <f>IF(J34="","",VLOOKUP(CONCATENATE(I$3,J34),m_selling_spec!$A:$H,2,FALSE))</f>
        <v/>
      </c>
      <c r="J34" s="104"/>
      <c r="K34" s="110" t="str">
        <f>IF(L34="","",VLOOKUP(CONCATENATE(K$3,L34),m_selling_spec!$A:$H,2,FALSE))</f>
        <v/>
      </c>
      <c r="L34" s="104"/>
      <c r="M34" s="110" t="str">
        <f>IF(N34="","",VLOOKUP(CONCATENATE(M$3,N34),m_selling_spec!$A:$H,2,FALSE))</f>
        <v/>
      </c>
      <c r="N34" s="104"/>
      <c r="O34" s="110" t="str">
        <f>IF(P34="","",VLOOKUP(CONCATENATE(O$3,P34),m_selling_spec!$A:$H,2,FALSE))</f>
        <v/>
      </c>
      <c r="P34" s="104"/>
      <c r="Q34" s="110" t="str">
        <f>IF(R34="","",VLOOKUP(CONCATENATE(Q$3,R34),m_selling_spec!$A:$H,2,FALSE))</f>
        <v/>
      </c>
      <c r="R34" s="104"/>
      <c r="S34" s="110"/>
      <c r="T34" s="104"/>
      <c r="U34" s="110"/>
      <c r="V34" s="104"/>
      <c r="W34" s="110"/>
      <c r="X34" s="104"/>
      <c r="Y34" s="110" t="str">
        <f>IF(Z34="","",VLOOKUP(CONCATENATE(Y$3,Z34),m_selling_spec!$A:$H,2,FALSE))</f>
        <v>1.9</v>
      </c>
      <c r="Z34" s="104" t="s">
        <v>68</v>
      </c>
      <c r="AA34" s="110" t="str">
        <f>IF(AB34="","",VLOOKUP(CONCATENATE(AA$3,AB34),m_selling_spec!$A:$H,2,FALSE))</f>
        <v>2.3</v>
      </c>
      <c r="AB34" s="112" t="s">
        <v>740</v>
      </c>
      <c r="AC34" s="110" t="str">
        <f>IF(AD34="","",VLOOKUP(CONCATENATE(AC$3,AD34),m_selling_spec!$A:$H,2,FALSE))</f>
        <v>3.1</v>
      </c>
      <c r="AD34" s="104" t="s">
        <v>73</v>
      </c>
      <c r="AE34" s="110" t="str">
        <f>IF(AF34="","",VLOOKUP(CONCATENATE(AE$3,AF34),m_selling_spec!$A:$H,2,FALSE))</f>
        <v>4.1</v>
      </c>
      <c r="AF34" s="104" t="s">
        <v>2974</v>
      </c>
      <c r="AG34" s="110" t="str">
        <f>IF(AH34="","",VLOOKUP(CONCATENATE(AG$3,AH34),m_selling_spec!$A:$H,2,FALSE))</f>
        <v/>
      </c>
      <c r="AH34" s="104"/>
      <c r="AI34" s="110" t="str">
        <f>IF(AJ34="","",VLOOKUP(CONCATENATE(AI$3,AJ34),m_selling_spec!$A:$H,2,FALSE))</f>
        <v/>
      </c>
      <c r="AJ34" s="104"/>
      <c r="AK34" s="110" t="str">
        <f>IF(AL34="","",VLOOKUP(CONCATENATE(AK$3,AL34),m_selling_spec!$A:$H,2,FALSE))</f>
        <v/>
      </c>
      <c r="AL34" s="104"/>
      <c r="AM34" s="110" t="str">
        <f>IF(AN34="","",VLOOKUP(CONCATENATE(AM$3,AN34),m_selling_spec!$A:$H,2,FALSE))</f>
        <v/>
      </c>
      <c r="AN34" s="104"/>
      <c r="AO34" s="110" t="str">
        <f>IF(AP34="","",VLOOKUP(CONCATENATE(AO$3,AP34),m_selling_spec!$A:$H,2,FALSE))</f>
        <v/>
      </c>
      <c r="AP34" s="104"/>
      <c r="AQ34" s="110" t="str">
        <f>IF(AR34="","",VLOOKUP(CONCATENATE(AQ$3,AR34),m_selling_spec!$A:$H,2,FALSE))</f>
        <v/>
      </c>
      <c r="AR34" s="104"/>
      <c r="AS34" s="110" t="str">
        <f>IF(AT34="","",VLOOKUP(CONCATENATE(AS$3,AT34),m_selling_spec!$A:$H,2,FALSE))</f>
        <v/>
      </c>
      <c r="AT34" s="104"/>
      <c r="AU34" s="110" t="str">
        <f>IF(AV34="","",VLOOKUP(CONCATENATE(AU$3,AV34),m_selling_spec!$A:$H,2,FALSE))</f>
        <v/>
      </c>
      <c r="AV34" s="104"/>
      <c r="AW34" s="110" t="str">
        <f>IF(AX34="","",VLOOKUP(CONCATENATE(AW$3,AX34),m_selling_spec!$A:$H,2,FALSE))</f>
        <v/>
      </c>
      <c r="AX34" s="104"/>
      <c r="AY34" s="110" t="str">
        <f>IF(AZ34="","",VLOOKUP(CONCATENATE(AY$3,AZ34),m_selling_spec!$A:$H,2,FALSE))</f>
        <v/>
      </c>
      <c r="AZ34" s="104"/>
      <c r="BA34" s="110" t="str">
        <f>IF(BB34="","",VLOOKUP(CONCATENATE(BA$3,BB34),m_selling_spec!$A:$H,2,FALSE))</f>
        <v/>
      </c>
      <c r="BB34" s="104"/>
      <c r="BC34" s="110" t="str">
        <f>IF(BD34="","",VLOOKUP(CONCATENATE(BC$3,BD34),m_selling_spec!$A:$H,2,FALSE))</f>
        <v/>
      </c>
      <c r="BD34" s="104"/>
      <c r="BE34" s="110" t="str">
        <f>IF(BF34="","",VLOOKUP(CONCATENATE(BE$3,BF34),m_selling_spec!$A:$H,2,FALSE))</f>
        <v/>
      </c>
      <c r="BF34" s="104"/>
      <c r="BG34" s="110" t="str">
        <f>IF(BH34="","",VLOOKUP(CONCATENATE(BG$3,BH34),m_selling_spec!$A:$H,2,FALSE))</f>
        <v/>
      </c>
      <c r="BH34" s="104"/>
      <c r="BI34" s="110" t="str">
        <f>IF(BJ34="","",VLOOKUP(CONCATENATE(BI$3,BJ34),m_selling_spec!$A:$H,2,FALSE))</f>
        <v/>
      </c>
      <c r="BJ34" s="104"/>
      <c r="BK34" s="110" t="str">
        <f>IF(BL34="","",VLOOKUP(CONCATENATE(BK$3,BL34),m_selling_spec!$A:$H,2,FALSE))</f>
        <v/>
      </c>
      <c r="BL34" s="104"/>
      <c r="BM34" s="110" t="str">
        <f>IF(BN34="","",VLOOKUP(CONCATENATE(BM$3,BN34),m_selling_spec!$A:$H,2,FALSE))</f>
        <v/>
      </c>
      <c r="BN34" s="104"/>
      <c r="BO34" s="110" t="str">
        <f>IF(BP34="","",VLOOKUP(CONCATENATE(BO$3,BP34),m_selling_spec!$A:$H,2,FALSE))</f>
        <v/>
      </c>
      <c r="BP34" s="104"/>
      <c r="BQ34" s="110" t="str">
        <f>IF(BR34="","",VLOOKUP(CONCATENATE(BQ$3,BR34),m_selling_spec!$A:$H,2,FALSE))</f>
        <v/>
      </c>
      <c r="BR34" s="104"/>
      <c r="BS34" s="110" t="str">
        <f>IF(BT34="","",VLOOKUP(CONCATENATE(BS$3,BT34),m_selling_spec!$A:$H,2,FALSE))</f>
        <v/>
      </c>
      <c r="BT34" s="104"/>
      <c r="BU34" s="110" t="str">
        <f>IF(BV34="","",VLOOKUP(CONCATENATE(BU$3,BV34),m_selling_spec!$A:$H,2,FALSE))</f>
        <v/>
      </c>
      <c r="BV34" s="104"/>
      <c r="BW34" s="110" t="str">
        <f>IF(BX34="","",VLOOKUP(CONCATENATE(BW$3,BX34),m_selling_spec!$A:$H,2,FALSE))</f>
        <v/>
      </c>
      <c r="BX34" s="104"/>
      <c r="BY34" s="110" t="str">
        <f>IF(BZ34="","",VLOOKUP(CONCATENATE(BY$3,BZ34),m_selling_spec!$A:$H,2,FALSE))</f>
        <v/>
      </c>
      <c r="BZ34" s="104"/>
      <c r="CA34" s="110" t="str">
        <f>IF(CB34="","",VLOOKUP(CONCATENATE(CA$3,CB34),m_selling_spec!$A:$H,2,FALSE))</f>
        <v/>
      </c>
      <c r="CB34" s="104"/>
      <c r="CC34" s="110"/>
      <c r="CD34" s="104"/>
      <c r="CE34" s="110" t="str">
        <f>IF(CF34="","",VLOOKUP(CONCATENATE(CE$3,CF34),m_selling_spec!$A:$H,2,FALSE))</f>
        <v/>
      </c>
      <c r="CF34" s="104"/>
      <c r="CG34" s="110" t="str">
        <f>IF(CH34="","",VLOOKUP(CONCATENATE(CG$3,CH34),m_selling_spec!$A:$H,2,FALSE))</f>
        <v/>
      </c>
      <c r="CH34" s="104"/>
      <c r="CI34" s="110" t="str">
        <f>IF(CJ34="","",VLOOKUP(CONCATENATE(CI$3,CJ34),m_selling_spec!$A:$H,2,FALSE))</f>
        <v/>
      </c>
      <c r="CJ34" s="104"/>
      <c r="CK34" s="110" t="str">
        <f>IF(CL34="","",VLOOKUP(CONCATENATE(CK$3,CL34),m_selling_spec!$A:$H,2,FALSE))</f>
        <v/>
      </c>
      <c r="CL34" s="104"/>
      <c r="CM34" s="110" t="str">
        <f>IF(CN34="","",VLOOKUP(CONCATENATE(CM$3,CN34),m_selling_spec!$A:$H,2,FALSE))</f>
        <v/>
      </c>
      <c r="CN34" s="104"/>
      <c r="CO34" s="110" t="str">
        <f>IF(CP34="","",VLOOKUP(CONCATENATE(CO$3,CP34),m_selling_spec!$A:$H,2,FALSE))</f>
        <v/>
      </c>
      <c r="CP34" s="104"/>
      <c r="CQ34" s="110" t="str">
        <f>IF(CR34="","",VLOOKUP(CONCATENATE(CQ$3,CR34),m_selling_spec!$A:$H,2,FALSE))</f>
        <v/>
      </c>
      <c r="CR34" s="104"/>
      <c r="CS34" s="110" t="str">
        <f>IF(CT34="","",VLOOKUP(CONCATENATE(CS$3,CT34),m_selling_spec!$A:$H,2,FALSE))</f>
        <v/>
      </c>
      <c r="CT34" s="104"/>
      <c r="CU34" s="110" t="str">
        <f>IF(CV34="","",VLOOKUP(CONCATENATE(CU$3,CV34),m_selling_spec!$A:$H,2,FALSE))</f>
        <v/>
      </c>
      <c r="CV34" s="104"/>
      <c r="CW34" s="110" t="str">
        <f>IF(CX34="","",VLOOKUP(CONCATENATE(CW$3,CX34),m_selling_spec!$A:$H,2,FALSE))</f>
        <v/>
      </c>
      <c r="CX34" s="104"/>
      <c r="CY34" s="110" t="str">
        <f>IF(CZ34="","",VLOOKUP(CONCATENATE(CY$3,CZ34),m_selling_spec!$A:$H,2,FALSE))</f>
        <v/>
      </c>
      <c r="CZ34" s="104"/>
      <c r="DA34" s="110"/>
      <c r="DB34" s="104"/>
    </row>
    <row r="35" spans="1:106">
      <c r="A35" s="104" t="s">
        <v>185</v>
      </c>
      <c r="B35" s="104"/>
      <c r="C35" s="104"/>
      <c r="D35" s="104">
        <v>1</v>
      </c>
      <c r="E35" s="110" t="str">
        <f>INDEX(product!B:B,MATCH(D35,product!A:A,0))</f>
        <v>WE PLUS</v>
      </c>
      <c r="F35" s="110" t="str">
        <f>INDEX(product!E:E,MATCH(D35,product!A:A,0))</f>
        <v>Window series</v>
      </c>
      <c r="G35" s="110" t="str">
        <f>IF(H35="","",VLOOKUP(CONCATENATE(G$3,H35),m_selling_spec!$A:$H,2,FALSE))</f>
        <v/>
      </c>
      <c r="H35" s="104"/>
      <c r="I35" s="110" t="str">
        <f>IF(J35="","",VLOOKUP(CONCATENATE(I$3,J35),m_selling_spec!$A:$H,2,FALSE))</f>
        <v/>
      </c>
      <c r="J35" s="104"/>
      <c r="K35" s="110" t="str">
        <f>IF(L35="","",VLOOKUP(CONCATENATE(K$3,L35),m_selling_spec!$A:$H,2,FALSE))</f>
        <v/>
      </c>
      <c r="L35" s="104"/>
      <c r="M35" s="110" t="str">
        <f>IF(N35="","",VLOOKUP(CONCATENATE(M$3,N35),m_selling_spec!$A:$H,2,FALSE))</f>
        <v/>
      </c>
      <c r="N35" s="104"/>
      <c r="O35" s="110" t="str">
        <f>IF(P35="","",VLOOKUP(CONCATENATE(O$3,P35),m_selling_spec!$A:$H,2,FALSE))</f>
        <v/>
      </c>
      <c r="P35" s="104"/>
      <c r="Q35" s="110" t="str">
        <f>IF(R35="","",VLOOKUP(CONCATENATE(Q$3,R35),m_selling_spec!$A:$H,2,FALSE))</f>
        <v/>
      </c>
      <c r="R35" s="104"/>
      <c r="S35" s="110"/>
      <c r="T35" s="104"/>
      <c r="U35" s="110"/>
      <c r="V35" s="104"/>
      <c r="W35" s="110"/>
      <c r="X35" s="104"/>
      <c r="Y35" s="110" t="str">
        <f>IF(Z35="","",VLOOKUP(CONCATENATE(Y$3,Z35),m_selling_spec!$A:$H,2,FALSE))</f>
        <v>1.9</v>
      </c>
      <c r="Z35" s="104" t="s">
        <v>68</v>
      </c>
      <c r="AA35" s="110" t="str">
        <f>IF(AB35="","",VLOOKUP(CONCATENATE(AA$3,AB35),m_selling_spec!$A:$H,2,FALSE))</f>
        <v>2.3</v>
      </c>
      <c r="AB35" s="112" t="s">
        <v>740</v>
      </c>
      <c r="AC35" s="110" t="str">
        <f>IF(AD35="","",VLOOKUP(CONCATENATE(AC$3,AD35),m_selling_spec!$A:$H,2,FALSE))</f>
        <v>3.2</v>
      </c>
      <c r="AD35" s="104" t="s">
        <v>534</v>
      </c>
      <c r="AE35" s="110" t="str">
        <f>IF(AF35="","",VLOOKUP(CONCATENATE(AE$3,AF35),m_selling_spec!$A:$H,2,FALSE))</f>
        <v>4.2</v>
      </c>
      <c r="AF35" s="104" t="s">
        <v>2976</v>
      </c>
      <c r="AG35" s="110" t="str">
        <f>IF(AH35="","",VLOOKUP(CONCATENATE(AG$3,AH35),m_selling_spec!$A:$H,2,FALSE))</f>
        <v/>
      </c>
      <c r="AH35" s="104"/>
      <c r="AI35" s="110" t="str">
        <f>IF(AJ35="","",VLOOKUP(CONCATENATE(AI$3,AJ35),m_selling_spec!$A:$H,2,FALSE))</f>
        <v/>
      </c>
      <c r="AJ35" s="104"/>
      <c r="AK35" s="110" t="str">
        <f>IF(AL35="","",VLOOKUP(CONCATENATE(AK$3,AL35),m_selling_spec!$A:$H,2,FALSE))</f>
        <v/>
      </c>
      <c r="AL35" s="104"/>
      <c r="AM35" s="110" t="str">
        <f>IF(AN35="","",VLOOKUP(CONCATENATE(AM$3,AN35),m_selling_spec!$A:$H,2,FALSE))</f>
        <v/>
      </c>
      <c r="AN35" s="104"/>
      <c r="AO35" s="110" t="str">
        <f>IF(AP35="","",VLOOKUP(CONCATENATE(AO$3,AP35),m_selling_spec!$A:$H,2,FALSE))</f>
        <v/>
      </c>
      <c r="AP35" s="104"/>
      <c r="AQ35" s="110" t="str">
        <f>IF(AR35="","",VLOOKUP(CONCATENATE(AQ$3,AR35),m_selling_spec!$A:$H,2,FALSE))</f>
        <v/>
      </c>
      <c r="AR35" s="104"/>
      <c r="AS35" s="110" t="str">
        <f>IF(AT35="","",VLOOKUP(CONCATENATE(AS$3,AT35),m_selling_spec!$A:$H,2,FALSE))</f>
        <v/>
      </c>
      <c r="AT35" s="104"/>
      <c r="AU35" s="110" t="str">
        <f>IF(AV35="","",VLOOKUP(CONCATENATE(AU$3,AV35),m_selling_spec!$A:$H,2,FALSE))</f>
        <v/>
      </c>
      <c r="AV35" s="104"/>
      <c r="AW35" s="110" t="str">
        <f>IF(AX35="","",VLOOKUP(CONCATENATE(AW$3,AX35),m_selling_spec!$A:$H,2,FALSE))</f>
        <v/>
      </c>
      <c r="AX35" s="104"/>
      <c r="AY35" s="110" t="str">
        <f>IF(AZ35="","",VLOOKUP(CONCATENATE(AY$3,AZ35),m_selling_spec!$A:$H,2,FALSE))</f>
        <v/>
      </c>
      <c r="AZ35" s="104"/>
      <c r="BA35" s="110" t="str">
        <f>IF(BB35="","",VLOOKUP(CONCATENATE(BA$3,BB35),m_selling_spec!$A:$H,2,FALSE))</f>
        <v/>
      </c>
      <c r="BB35" s="104"/>
      <c r="BC35" s="110" t="str">
        <f>IF(BD35="","",VLOOKUP(CONCATENATE(BC$3,BD35),m_selling_spec!$A:$H,2,FALSE))</f>
        <v/>
      </c>
      <c r="BD35" s="104"/>
      <c r="BE35" s="110" t="str">
        <f>IF(BF35="","",VLOOKUP(CONCATENATE(BE$3,BF35),m_selling_spec!$A:$H,2,FALSE))</f>
        <v/>
      </c>
      <c r="BF35" s="104"/>
      <c r="BG35" s="110" t="str">
        <f>IF(BH35="","",VLOOKUP(CONCATENATE(BG$3,BH35),m_selling_spec!$A:$H,2,FALSE))</f>
        <v/>
      </c>
      <c r="BH35" s="104"/>
      <c r="BI35" s="110" t="str">
        <f>IF(BJ35="","",VLOOKUP(CONCATENATE(BI$3,BJ35),m_selling_spec!$A:$H,2,FALSE))</f>
        <v/>
      </c>
      <c r="BJ35" s="104"/>
      <c r="BK35" s="110" t="str">
        <f>IF(BL35="","",VLOOKUP(CONCATENATE(BK$3,BL35),m_selling_spec!$A:$H,2,FALSE))</f>
        <v/>
      </c>
      <c r="BL35" s="104"/>
      <c r="BM35" s="110" t="str">
        <f>IF(BN35="","",VLOOKUP(CONCATENATE(BM$3,BN35),m_selling_spec!$A:$H,2,FALSE))</f>
        <v/>
      </c>
      <c r="BN35" s="104"/>
      <c r="BO35" s="110" t="str">
        <f>IF(BP35="","",VLOOKUP(CONCATENATE(BO$3,BP35),m_selling_spec!$A:$H,2,FALSE))</f>
        <v/>
      </c>
      <c r="BP35" s="104"/>
      <c r="BQ35" s="110" t="str">
        <f>IF(BR35="","",VLOOKUP(CONCATENATE(BQ$3,BR35),m_selling_spec!$A:$H,2,FALSE))</f>
        <v/>
      </c>
      <c r="BR35" s="104"/>
      <c r="BS35" s="110" t="str">
        <f>IF(BT35="","",VLOOKUP(CONCATENATE(BS$3,BT35),m_selling_spec!$A:$H,2,FALSE))</f>
        <v/>
      </c>
      <c r="BT35" s="104"/>
      <c r="BU35" s="110" t="str">
        <f>IF(BV35="","",VLOOKUP(CONCATENATE(BU$3,BV35),m_selling_spec!$A:$H,2,FALSE))</f>
        <v/>
      </c>
      <c r="BV35" s="104"/>
      <c r="BW35" s="110" t="str">
        <f>IF(BX35="","",VLOOKUP(CONCATENATE(BW$3,BX35),m_selling_spec!$A:$H,2,FALSE))</f>
        <v/>
      </c>
      <c r="BX35" s="104"/>
      <c r="BY35" s="110" t="str">
        <f>IF(BZ35="","",VLOOKUP(CONCATENATE(BY$3,BZ35),m_selling_spec!$A:$H,2,FALSE))</f>
        <v/>
      </c>
      <c r="BZ35" s="104"/>
      <c r="CA35" s="110" t="str">
        <f>IF(CB35="","",VLOOKUP(CONCATENATE(CA$3,CB35),m_selling_spec!$A:$H,2,FALSE))</f>
        <v/>
      </c>
      <c r="CB35" s="104"/>
      <c r="CC35" s="110"/>
      <c r="CD35" s="104"/>
      <c r="CE35" s="110" t="str">
        <f>IF(CF35="","",VLOOKUP(CONCATENATE(CE$3,CF35),m_selling_spec!$A:$H,2,FALSE))</f>
        <v/>
      </c>
      <c r="CF35" s="104"/>
      <c r="CG35" s="110" t="str">
        <f>IF(CH35="","",VLOOKUP(CONCATENATE(CG$3,CH35),m_selling_spec!$A:$H,2,FALSE))</f>
        <v/>
      </c>
      <c r="CH35" s="104"/>
      <c r="CI35" s="110" t="str">
        <f>IF(CJ35="","",VLOOKUP(CONCATENATE(CI$3,CJ35),m_selling_spec!$A:$H,2,FALSE))</f>
        <v/>
      </c>
      <c r="CJ35" s="104"/>
      <c r="CK35" s="110" t="str">
        <f>IF(CL35="","",VLOOKUP(CONCATENATE(CK$3,CL35),m_selling_spec!$A:$H,2,FALSE))</f>
        <v/>
      </c>
      <c r="CL35" s="104"/>
      <c r="CM35" s="110" t="str">
        <f>IF(CN35="","",VLOOKUP(CONCATENATE(CM$3,CN35),m_selling_spec!$A:$H,2,FALSE))</f>
        <v/>
      </c>
      <c r="CN35" s="104"/>
      <c r="CO35" s="110" t="str">
        <f>IF(CP35="","",VLOOKUP(CONCATENATE(CO$3,CP35),m_selling_spec!$A:$H,2,FALSE))</f>
        <v/>
      </c>
      <c r="CP35" s="104"/>
      <c r="CQ35" s="110" t="str">
        <f>IF(CR35="","",VLOOKUP(CONCATENATE(CQ$3,CR35),m_selling_spec!$A:$H,2,FALSE))</f>
        <v/>
      </c>
      <c r="CR35" s="104"/>
      <c r="CS35" s="110" t="str">
        <f>IF(CT35="","",VLOOKUP(CONCATENATE(CS$3,CT35),m_selling_spec!$A:$H,2,FALSE))</f>
        <v/>
      </c>
      <c r="CT35" s="104"/>
      <c r="CU35" s="110" t="str">
        <f>IF(CV35="","",VLOOKUP(CONCATENATE(CU$3,CV35),m_selling_spec!$A:$H,2,FALSE))</f>
        <v/>
      </c>
      <c r="CV35" s="104"/>
      <c r="CW35" s="110" t="str">
        <f>IF(CX35="","",VLOOKUP(CONCATENATE(CW$3,CX35),m_selling_spec!$A:$H,2,FALSE))</f>
        <v/>
      </c>
      <c r="CX35" s="104"/>
      <c r="CY35" s="110" t="str">
        <f>IF(CZ35="","",VLOOKUP(CONCATENATE(CY$3,CZ35),m_selling_spec!$A:$H,2,FALSE))</f>
        <v/>
      </c>
      <c r="CZ35" s="104"/>
      <c r="DA35" s="110"/>
      <c r="DB35" s="104"/>
    </row>
    <row r="36" spans="1:106">
      <c r="A36" s="104" t="s">
        <v>184</v>
      </c>
      <c r="B36" s="104"/>
      <c r="C36" s="104"/>
      <c r="D36" s="104">
        <v>1</v>
      </c>
      <c r="E36" s="110" t="str">
        <f>INDEX(product!B:B,MATCH(D36,product!A:A,0))</f>
        <v>WE PLUS</v>
      </c>
      <c r="F36" s="110" t="str">
        <f>INDEX(product!E:E,MATCH(D36,product!A:A,0))</f>
        <v>Window series</v>
      </c>
      <c r="G36" s="110" t="str">
        <f>IF(H36="","",VLOOKUP(CONCATENATE(G$3,H36),m_selling_spec!$A:$H,2,FALSE))</f>
        <v/>
      </c>
      <c r="H36" s="104"/>
      <c r="I36" s="110" t="str">
        <f>IF(J36="","",VLOOKUP(CONCATENATE(I$3,J36),m_selling_spec!$A:$H,2,FALSE))</f>
        <v/>
      </c>
      <c r="J36" s="104"/>
      <c r="K36" s="110" t="str">
        <f>IF(L36="","",VLOOKUP(CONCATENATE(K$3,L36),m_selling_spec!$A:$H,2,FALSE))</f>
        <v/>
      </c>
      <c r="L36" s="104"/>
      <c r="M36" s="110" t="str">
        <f>IF(N36="","",VLOOKUP(CONCATENATE(M$3,N36),m_selling_spec!$A:$H,2,FALSE))</f>
        <v/>
      </c>
      <c r="N36" s="104"/>
      <c r="O36" s="110" t="str">
        <f>IF(P36="","",VLOOKUP(CONCATENATE(O$3,P36),m_selling_spec!$A:$H,2,FALSE))</f>
        <v/>
      </c>
      <c r="P36" s="104"/>
      <c r="Q36" s="110" t="str">
        <f>IF(R36="","",VLOOKUP(CONCATENATE(Q$3,R36),m_selling_spec!$A:$H,2,FALSE))</f>
        <v/>
      </c>
      <c r="R36" s="104"/>
      <c r="S36" s="110"/>
      <c r="T36" s="104"/>
      <c r="U36" s="110"/>
      <c r="V36" s="104"/>
      <c r="W36" s="110"/>
      <c r="X36" s="104"/>
      <c r="Y36" s="110" t="str">
        <f>IF(Z36="","",VLOOKUP(CONCATENATE(Y$3,Z36),m_selling_spec!$A:$H,2,FALSE))</f>
        <v>1.9</v>
      </c>
      <c r="Z36" s="104" t="s">
        <v>68</v>
      </c>
      <c r="AA36" s="110" t="str">
        <f>IF(AB36="","",VLOOKUP(CONCATENATE(AA$3,AB36),m_selling_spec!$A:$H,2,FALSE))</f>
        <v>2.3</v>
      </c>
      <c r="AB36" s="112" t="s">
        <v>740</v>
      </c>
      <c r="AC36" s="110" t="str">
        <f>IF(AD36="","",VLOOKUP(CONCATENATE(AC$3,AD36),m_selling_spec!$A:$H,2,FALSE))</f>
        <v>3.2</v>
      </c>
      <c r="AD36" s="104" t="s">
        <v>534</v>
      </c>
      <c r="AE36" s="110" t="str">
        <f>IF(AF36="","",VLOOKUP(CONCATENATE(AE$3,AF36),m_selling_spec!$A:$H,2,FALSE))</f>
        <v>4.1</v>
      </c>
      <c r="AF36" s="104" t="s">
        <v>2974</v>
      </c>
      <c r="AG36" s="110" t="str">
        <f>IF(AH36="","",VLOOKUP(CONCATENATE(AG$3,AH36),m_selling_spec!$A:$H,2,FALSE))</f>
        <v/>
      </c>
      <c r="AH36" s="104"/>
      <c r="AI36" s="110" t="str">
        <f>IF(AJ36="","",VLOOKUP(CONCATENATE(AI$3,AJ36),m_selling_spec!$A:$H,2,FALSE))</f>
        <v/>
      </c>
      <c r="AJ36" s="104"/>
      <c r="AK36" s="110" t="str">
        <f>IF(AL36="","",VLOOKUP(CONCATENATE(AK$3,AL36),m_selling_spec!$A:$H,2,FALSE))</f>
        <v/>
      </c>
      <c r="AL36" s="104"/>
      <c r="AM36" s="110" t="str">
        <f>IF(AN36="","",VLOOKUP(CONCATENATE(AM$3,AN36),m_selling_spec!$A:$H,2,FALSE))</f>
        <v/>
      </c>
      <c r="AN36" s="104"/>
      <c r="AO36" s="110" t="str">
        <f>IF(AP36="","",VLOOKUP(CONCATENATE(AO$3,AP36),m_selling_spec!$A:$H,2,FALSE))</f>
        <v/>
      </c>
      <c r="AP36" s="104"/>
      <c r="AQ36" s="110" t="str">
        <f>IF(AR36="","",VLOOKUP(CONCATENATE(AQ$3,AR36),m_selling_spec!$A:$H,2,FALSE))</f>
        <v/>
      </c>
      <c r="AR36" s="104"/>
      <c r="AS36" s="110" t="str">
        <f>IF(AT36="","",VLOOKUP(CONCATENATE(AS$3,AT36),m_selling_spec!$A:$H,2,FALSE))</f>
        <v/>
      </c>
      <c r="AT36" s="104"/>
      <c r="AU36" s="110" t="str">
        <f>IF(AV36="","",VLOOKUP(CONCATENATE(AU$3,AV36),m_selling_spec!$A:$H,2,FALSE))</f>
        <v/>
      </c>
      <c r="AV36" s="104"/>
      <c r="AW36" s="110" t="str">
        <f>IF(AX36="","",VLOOKUP(CONCATENATE(AW$3,AX36),m_selling_spec!$A:$H,2,FALSE))</f>
        <v/>
      </c>
      <c r="AX36" s="104"/>
      <c r="AY36" s="110" t="str">
        <f>IF(AZ36="","",VLOOKUP(CONCATENATE(AY$3,AZ36),m_selling_spec!$A:$H,2,FALSE))</f>
        <v/>
      </c>
      <c r="AZ36" s="104"/>
      <c r="BA36" s="110" t="str">
        <f>IF(BB36="","",VLOOKUP(CONCATENATE(BA$3,BB36),m_selling_spec!$A:$H,2,FALSE))</f>
        <v/>
      </c>
      <c r="BB36" s="104"/>
      <c r="BC36" s="110" t="str">
        <f>IF(BD36="","",VLOOKUP(CONCATENATE(BC$3,BD36),m_selling_spec!$A:$H,2,FALSE))</f>
        <v/>
      </c>
      <c r="BD36" s="104"/>
      <c r="BE36" s="110" t="str">
        <f>IF(BF36="","",VLOOKUP(CONCATENATE(BE$3,BF36),m_selling_spec!$A:$H,2,FALSE))</f>
        <v/>
      </c>
      <c r="BF36" s="104"/>
      <c r="BG36" s="110" t="str">
        <f>IF(BH36="","",VLOOKUP(CONCATENATE(BG$3,BH36),m_selling_spec!$A:$H,2,FALSE))</f>
        <v/>
      </c>
      <c r="BH36" s="104"/>
      <c r="BI36" s="110" t="str">
        <f>IF(BJ36="","",VLOOKUP(CONCATENATE(BI$3,BJ36),m_selling_spec!$A:$H,2,FALSE))</f>
        <v/>
      </c>
      <c r="BJ36" s="104"/>
      <c r="BK36" s="110" t="str">
        <f>IF(BL36="","",VLOOKUP(CONCATENATE(BK$3,BL36),m_selling_spec!$A:$H,2,FALSE))</f>
        <v/>
      </c>
      <c r="BL36" s="104"/>
      <c r="BM36" s="110" t="str">
        <f>IF(BN36="","",VLOOKUP(CONCATENATE(BM$3,BN36),m_selling_spec!$A:$H,2,FALSE))</f>
        <v/>
      </c>
      <c r="BN36" s="104"/>
      <c r="BO36" s="110" t="str">
        <f>IF(BP36="","",VLOOKUP(CONCATENATE(BO$3,BP36),m_selling_spec!$A:$H,2,FALSE))</f>
        <v/>
      </c>
      <c r="BP36" s="104"/>
      <c r="BQ36" s="110" t="str">
        <f>IF(BR36="","",VLOOKUP(CONCATENATE(BQ$3,BR36),m_selling_spec!$A:$H,2,FALSE))</f>
        <v/>
      </c>
      <c r="BR36" s="104"/>
      <c r="BS36" s="110" t="str">
        <f>IF(BT36="","",VLOOKUP(CONCATENATE(BS$3,BT36),m_selling_spec!$A:$H,2,FALSE))</f>
        <v/>
      </c>
      <c r="BT36" s="104"/>
      <c r="BU36" s="110" t="str">
        <f>IF(BV36="","",VLOOKUP(CONCATENATE(BU$3,BV36),m_selling_spec!$A:$H,2,FALSE))</f>
        <v/>
      </c>
      <c r="BV36" s="104"/>
      <c r="BW36" s="110" t="str">
        <f>IF(BX36="","",VLOOKUP(CONCATENATE(BW$3,BX36),m_selling_spec!$A:$H,2,FALSE))</f>
        <v/>
      </c>
      <c r="BX36" s="104"/>
      <c r="BY36" s="110" t="str">
        <f>IF(BZ36="","",VLOOKUP(CONCATENATE(BY$3,BZ36),m_selling_spec!$A:$H,2,FALSE))</f>
        <v/>
      </c>
      <c r="BZ36" s="104"/>
      <c r="CA36" s="110" t="str">
        <f>IF(CB36="","",VLOOKUP(CONCATENATE(CA$3,CB36),m_selling_spec!$A:$H,2,FALSE))</f>
        <v/>
      </c>
      <c r="CB36" s="104"/>
      <c r="CC36" s="110"/>
      <c r="CD36" s="104"/>
      <c r="CE36" s="110" t="str">
        <f>IF(CF36="","",VLOOKUP(CONCATENATE(CE$3,CF36),m_selling_spec!$A:$H,2,FALSE))</f>
        <v/>
      </c>
      <c r="CF36" s="104"/>
      <c r="CG36" s="110" t="str">
        <f>IF(CH36="","",VLOOKUP(CONCATENATE(CG$3,CH36),m_selling_spec!$A:$H,2,FALSE))</f>
        <v/>
      </c>
      <c r="CH36" s="104"/>
      <c r="CI36" s="110" t="str">
        <f>IF(CJ36="","",VLOOKUP(CONCATENATE(CI$3,CJ36),m_selling_spec!$A:$H,2,FALSE))</f>
        <v/>
      </c>
      <c r="CJ36" s="104"/>
      <c r="CK36" s="110" t="str">
        <f>IF(CL36="","",VLOOKUP(CONCATENATE(CK$3,CL36),m_selling_spec!$A:$H,2,FALSE))</f>
        <v/>
      </c>
      <c r="CL36" s="104"/>
      <c r="CM36" s="110" t="str">
        <f>IF(CN36="","",VLOOKUP(CONCATENATE(CM$3,CN36),m_selling_spec!$A:$H,2,FALSE))</f>
        <v/>
      </c>
      <c r="CN36" s="104"/>
      <c r="CO36" s="110" t="str">
        <f>IF(CP36="","",VLOOKUP(CONCATENATE(CO$3,CP36),m_selling_spec!$A:$H,2,FALSE))</f>
        <v/>
      </c>
      <c r="CP36" s="104"/>
      <c r="CQ36" s="110" t="str">
        <f>IF(CR36="","",VLOOKUP(CONCATENATE(CQ$3,CR36),m_selling_spec!$A:$H,2,FALSE))</f>
        <v/>
      </c>
      <c r="CR36" s="104"/>
      <c r="CS36" s="110" t="str">
        <f>IF(CT36="","",VLOOKUP(CONCATENATE(CS$3,CT36),m_selling_spec!$A:$H,2,FALSE))</f>
        <v/>
      </c>
      <c r="CT36" s="104"/>
      <c r="CU36" s="110" t="str">
        <f>IF(CV36="","",VLOOKUP(CONCATENATE(CU$3,CV36),m_selling_spec!$A:$H,2,FALSE))</f>
        <v/>
      </c>
      <c r="CV36" s="104"/>
      <c r="CW36" s="110" t="str">
        <f>IF(CX36="","",VLOOKUP(CONCATENATE(CW$3,CX36),m_selling_spec!$A:$H,2,FALSE))</f>
        <v/>
      </c>
      <c r="CX36" s="104"/>
      <c r="CY36" s="110" t="str">
        <f>IF(CZ36="","",VLOOKUP(CONCATENATE(CY$3,CZ36),m_selling_spec!$A:$H,2,FALSE))</f>
        <v/>
      </c>
      <c r="CZ36" s="104"/>
      <c r="DA36" s="110"/>
      <c r="DB36" s="104"/>
    </row>
    <row r="37" spans="1:106">
      <c r="A37" s="104" t="s">
        <v>222</v>
      </c>
      <c r="B37" s="104"/>
      <c r="C37" s="104"/>
      <c r="D37" s="104">
        <v>1</v>
      </c>
      <c r="E37" s="110" t="str">
        <f>INDEX(product!B:B,MATCH(D37,product!A:A,0))</f>
        <v>WE PLUS</v>
      </c>
      <c r="F37" s="110" t="str">
        <f>INDEX(product!E:E,MATCH(D37,product!A:A,0))</f>
        <v>Window series</v>
      </c>
      <c r="G37" s="110" t="str">
        <f>IF(H37="","",VLOOKUP(CONCATENATE(G$3,H37),m_selling_spec!$A:$H,2,FALSE))</f>
        <v/>
      </c>
      <c r="H37" s="104"/>
      <c r="I37" s="110" t="str">
        <f>IF(J37="","",VLOOKUP(CONCATENATE(I$3,J37),m_selling_spec!$A:$H,2,FALSE))</f>
        <v/>
      </c>
      <c r="J37" s="104"/>
      <c r="K37" s="110" t="str">
        <f>IF(L37="","",VLOOKUP(CONCATENATE(K$3,L37),m_selling_spec!$A:$H,2,FALSE))</f>
        <v/>
      </c>
      <c r="L37" s="104"/>
      <c r="M37" s="110" t="str">
        <f>IF(N37="","",VLOOKUP(CONCATENATE(M$3,N37),m_selling_spec!$A:$H,2,FALSE))</f>
        <v/>
      </c>
      <c r="N37" s="104"/>
      <c r="O37" s="110" t="str">
        <f>IF(P37="","",VLOOKUP(CONCATENATE(O$3,P37),m_selling_spec!$A:$H,2,FALSE))</f>
        <v/>
      </c>
      <c r="P37" s="104"/>
      <c r="Q37" s="110" t="str">
        <f>IF(R37="","",VLOOKUP(CONCATENATE(Q$3,R37),m_selling_spec!$A:$H,2,FALSE))</f>
        <v/>
      </c>
      <c r="R37" s="104"/>
      <c r="S37" s="110"/>
      <c r="T37" s="104"/>
      <c r="U37" s="110"/>
      <c r="V37" s="104"/>
      <c r="W37" s="110"/>
      <c r="X37" s="104"/>
      <c r="Y37" s="110" t="str">
        <f>IF(Z37="","",VLOOKUP(CONCATENATE(Y$3,Z37),m_selling_spec!$A:$H,2,FALSE))</f>
        <v>1.3</v>
      </c>
      <c r="Z37" s="104" t="s">
        <v>483</v>
      </c>
      <c r="AA37" s="110" t="str">
        <f>IF(AB37="","",VLOOKUP(CONCATENATE(AA$3,AB37),m_selling_spec!$A:$H,2,FALSE))</f>
        <v/>
      </c>
      <c r="AB37" s="104"/>
      <c r="AC37" s="110" t="str">
        <f>IF(AD37="","",VLOOKUP(CONCATENATE(AC$3,AD37),m_selling_spec!$A:$H,2,FALSE))</f>
        <v/>
      </c>
      <c r="AD37" s="104"/>
      <c r="AE37" s="110" t="str">
        <f>IF(AF37="","",VLOOKUP(CONCATENATE(AE$3,AF37),m_selling_spec!$A:$H,2,FALSE))</f>
        <v/>
      </c>
      <c r="AF37" s="104"/>
      <c r="AG37" s="110" t="str">
        <f>IF(AH37="","",VLOOKUP(CONCATENATE(AG$3,AH37),m_selling_spec!$A:$H,2,FALSE))</f>
        <v>5.3</v>
      </c>
      <c r="AH37" s="104" t="s">
        <v>536</v>
      </c>
      <c r="AI37" s="110" t="str">
        <f>IF(AJ37="","",VLOOKUP(CONCATENATE(AI$3,AJ37),m_selling_spec!$A:$H,2,FALSE))</f>
        <v/>
      </c>
      <c r="AJ37" s="104"/>
      <c r="AK37" s="110" t="str">
        <f>IF(AL37="","",VLOOKUP(CONCATENATE(AK$3,AL37),m_selling_spec!$A:$H,2,FALSE))</f>
        <v/>
      </c>
      <c r="AL37" s="104"/>
      <c r="AM37" s="110" t="str">
        <f>IF(AN37="","",VLOOKUP(CONCATENATE(AM$3,AN37),m_selling_spec!$A:$H,2,FALSE))</f>
        <v/>
      </c>
      <c r="AN37" s="104"/>
      <c r="AO37" s="110" t="str">
        <f>IF(AP37="","",VLOOKUP(CONCATENATE(AO$3,AP37),m_selling_spec!$A:$H,2,FALSE))</f>
        <v/>
      </c>
      <c r="AP37" s="104"/>
      <c r="AQ37" s="110" t="str">
        <f>IF(AR37="","",VLOOKUP(CONCATENATE(AQ$3,AR37),m_selling_spec!$A:$H,2,FALSE))</f>
        <v>10.2</v>
      </c>
      <c r="AR37" s="104" t="s">
        <v>74</v>
      </c>
      <c r="AS37" s="110" t="str">
        <f>IF(AT37="","",VLOOKUP(CONCATENATE(AS$3,AT37),m_selling_spec!$A:$H,2,FALSE))</f>
        <v/>
      </c>
      <c r="AT37" s="104"/>
      <c r="AU37" s="110" t="str">
        <f>IF(AV37="","",VLOOKUP(CONCATENATE(AU$3,AV37),m_selling_spec!$A:$H,2,FALSE))</f>
        <v/>
      </c>
      <c r="AV37" s="104"/>
      <c r="AW37" s="110" t="str">
        <f>IF(AX37="","",VLOOKUP(CONCATENATE(AW$3,AX37),m_selling_spec!$A:$H,2,FALSE))</f>
        <v/>
      </c>
      <c r="AX37" s="104"/>
      <c r="AY37" s="110" t="str">
        <f>IF(AZ37="","",VLOOKUP(CONCATENATE(AY$3,AZ37),m_selling_spec!$A:$H,2,FALSE))</f>
        <v/>
      </c>
      <c r="AZ37" s="104"/>
      <c r="BA37" s="110" t="str">
        <f>IF(BB37="","",VLOOKUP(CONCATENATE(BA$3,BB37),m_selling_spec!$A:$H,2,FALSE))</f>
        <v/>
      </c>
      <c r="BB37" s="104"/>
      <c r="BC37" s="110" t="str">
        <f>IF(BD37="","",VLOOKUP(CONCATENATE(BC$3,BD37),m_selling_spec!$A:$H,2,FALSE))</f>
        <v/>
      </c>
      <c r="BD37" s="104"/>
      <c r="BE37" s="110" t="str">
        <f>IF(BF37="","",VLOOKUP(CONCATENATE(BE$3,BF37),m_selling_spec!$A:$H,2,FALSE))</f>
        <v/>
      </c>
      <c r="BF37" s="104"/>
      <c r="BG37" s="110" t="str">
        <f>IF(BH37="","",VLOOKUP(CONCATENATE(BG$3,BH37),m_selling_spec!$A:$H,2,FALSE))</f>
        <v/>
      </c>
      <c r="BH37" s="104"/>
      <c r="BI37" s="110" t="str">
        <f>IF(BJ37="","",VLOOKUP(CONCATENATE(BI$3,BJ37),m_selling_spec!$A:$H,2,FALSE))</f>
        <v/>
      </c>
      <c r="BJ37" s="104"/>
      <c r="BK37" s="110" t="str">
        <f>IF(BL37="","",VLOOKUP(CONCATENATE(BK$3,BL37),m_selling_spec!$A:$H,2,FALSE))</f>
        <v/>
      </c>
      <c r="BL37" s="104"/>
      <c r="BM37" s="110" t="str">
        <f>IF(BN37="","",VLOOKUP(CONCATENATE(BM$3,BN37),m_selling_spec!$A:$H,2,FALSE))</f>
        <v/>
      </c>
      <c r="BN37" s="104"/>
      <c r="BO37" s="110" t="str">
        <f>IF(BP37="","",VLOOKUP(CONCATENATE(BO$3,BP37),m_selling_spec!$A:$H,2,FALSE))</f>
        <v/>
      </c>
      <c r="BP37" s="104"/>
      <c r="BQ37" s="110" t="str">
        <f>IF(BR37="","",VLOOKUP(CONCATENATE(BQ$3,BR37),m_selling_spec!$A:$H,2,FALSE))</f>
        <v/>
      </c>
      <c r="BR37" s="104"/>
      <c r="BS37" s="110" t="str">
        <f>IF(BT37="","",VLOOKUP(CONCATENATE(BS$3,BT37),m_selling_spec!$A:$H,2,FALSE))</f>
        <v/>
      </c>
      <c r="BT37" s="104"/>
      <c r="BU37" s="110" t="str">
        <f>IF(BV37="","",VLOOKUP(CONCATENATE(BU$3,BV37),m_selling_spec!$A:$H,2,FALSE))</f>
        <v/>
      </c>
      <c r="BV37" s="104"/>
      <c r="BW37" s="110" t="str">
        <f>IF(BX37="","",VLOOKUP(CONCATENATE(BW$3,BX37),m_selling_spec!$A:$H,2,FALSE))</f>
        <v/>
      </c>
      <c r="BX37" s="104"/>
      <c r="BY37" s="110" t="str">
        <f>IF(BZ37="","",VLOOKUP(CONCATENATE(BY$3,BZ37),m_selling_spec!$A:$H,2,FALSE))</f>
        <v/>
      </c>
      <c r="BZ37" s="104"/>
      <c r="CA37" s="110" t="str">
        <f>IF(CB37="","",VLOOKUP(CONCATENATE(CA$3,CB37),m_selling_spec!$A:$H,2,FALSE))</f>
        <v/>
      </c>
      <c r="CB37" s="104"/>
      <c r="CC37" s="110"/>
      <c r="CD37" s="104"/>
      <c r="CE37" s="110" t="str">
        <f>IF(CF37="","",VLOOKUP(CONCATENATE(CE$3,CF37),m_selling_spec!$A:$H,2,FALSE))</f>
        <v/>
      </c>
      <c r="CF37" s="104"/>
      <c r="CG37" s="110" t="str">
        <f>IF(CH37="","",VLOOKUP(CONCATENATE(CG$3,CH37),m_selling_spec!$A:$H,2,FALSE))</f>
        <v/>
      </c>
      <c r="CH37" s="104"/>
      <c r="CI37" s="110" t="str">
        <f>IF(CJ37="","",VLOOKUP(CONCATENATE(CI$3,CJ37),m_selling_spec!$A:$H,2,FALSE))</f>
        <v/>
      </c>
      <c r="CJ37" s="104"/>
      <c r="CK37" s="110" t="str">
        <f>IF(CL37="","",VLOOKUP(CONCATENATE(CK$3,CL37),m_selling_spec!$A:$H,2,FALSE))</f>
        <v/>
      </c>
      <c r="CL37" s="104"/>
      <c r="CM37" s="110" t="str">
        <f>IF(CN37="","",VLOOKUP(CONCATENATE(CM$3,CN37),m_selling_spec!$A:$H,2,FALSE))</f>
        <v/>
      </c>
      <c r="CN37" s="104"/>
      <c r="CO37" s="110" t="str">
        <f>IF(CP37="","",VLOOKUP(CONCATENATE(CO$3,CP37),m_selling_spec!$A:$H,2,FALSE))</f>
        <v/>
      </c>
      <c r="CP37" s="104"/>
      <c r="CQ37" s="110" t="str">
        <f>IF(CR37="","",VLOOKUP(CONCATENATE(CQ$3,CR37),m_selling_spec!$A:$H,2,FALSE))</f>
        <v/>
      </c>
      <c r="CR37" s="104"/>
      <c r="CS37" s="110" t="str">
        <f>IF(CT37="","",VLOOKUP(CONCATENATE(CS$3,CT37),m_selling_spec!$A:$H,2,FALSE))</f>
        <v/>
      </c>
      <c r="CT37" s="104"/>
      <c r="CU37" s="110" t="str">
        <f>IF(CV37="","",VLOOKUP(CONCATENATE(CU$3,CV37),m_selling_spec!$A:$H,2,FALSE))</f>
        <v/>
      </c>
      <c r="CV37" s="104"/>
      <c r="CW37" s="110" t="str">
        <f>IF(CX37="","",VLOOKUP(CONCATENATE(CW$3,CX37),m_selling_spec!$A:$H,2,FALSE))</f>
        <v/>
      </c>
      <c r="CX37" s="104"/>
      <c r="CY37" s="110" t="str">
        <f>IF(CZ37="","",VLOOKUP(CONCATENATE(CY$3,CZ37),m_selling_spec!$A:$H,2,FALSE))</f>
        <v/>
      </c>
      <c r="CZ37" s="104"/>
      <c r="DA37" s="110"/>
      <c r="DB37" s="104"/>
    </row>
    <row r="38" spans="1:106">
      <c r="A38" s="104" t="s">
        <v>223</v>
      </c>
      <c r="B38" s="104"/>
      <c r="C38" s="104"/>
      <c r="D38" s="104">
        <v>1</v>
      </c>
      <c r="E38" s="110" t="str">
        <f>INDEX(product!B:B,MATCH(D38,product!A:A,0))</f>
        <v>WE PLUS</v>
      </c>
      <c r="F38" s="110" t="str">
        <f>INDEX(product!E:E,MATCH(D38,product!A:A,0))</f>
        <v>Window series</v>
      </c>
      <c r="G38" s="110" t="str">
        <f>IF(H38="","",VLOOKUP(CONCATENATE(G$3,H38),m_selling_spec!$A:$H,2,FALSE))</f>
        <v/>
      </c>
      <c r="H38" s="104"/>
      <c r="I38" s="110" t="str">
        <f>IF(J38="","",VLOOKUP(CONCATENATE(I$3,J38),m_selling_spec!$A:$H,2,FALSE))</f>
        <v/>
      </c>
      <c r="J38" s="104"/>
      <c r="K38" s="110" t="str">
        <f>IF(L38="","",VLOOKUP(CONCATENATE(K$3,L38),m_selling_spec!$A:$H,2,FALSE))</f>
        <v/>
      </c>
      <c r="L38" s="104"/>
      <c r="M38" s="110" t="str">
        <f>IF(N38="","",VLOOKUP(CONCATENATE(M$3,N38),m_selling_spec!$A:$H,2,FALSE))</f>
        <v/>
      </c>
      <c r="N38" s="104"/>
      <c r="O38" s="110" t="str">
        <f>IF(P38="","",VLOOKUP(CONCATENATE(O$3,P38),m_selling_spec!$A:$H,2,FALSE))</f>
        <v/>
      </c>
      <c r="P38" s="104"/>
      <c r="Q38" s="110" t="str">
        <f>IF(R38="","",VLOOKUP(CONCATENATE(Q$3,R38),m_selling_spec!$A:$H,2,FALSE))</f>
        <v/>
      </c>
      <c r="R38" s="104"/>
      <c r="S38" s="110"/>
      <c r="T38" s="104"/>
      <c r="U38" s="110"/>
      <c r="V38" s="104"/>
      <c r="W38" s="110"/>
      <c r="X38" s="104"/>
      <c r="Y38" s="110" t="str">
        <f>IF(Z38="","",VLOOKUP(CONCATENATE(Y$3,Z38),m_selling_spec!$A:$H,2,FALSE))</f>
        <v>1.3</v>
      </c>
      <c r="Z38" s="104" t="s">
        <v>483</v>
      </c>
      <c r="AA38" s="110" t="str">
        <f>IF(AB38="","",VLOOKUP(CONCATENATE(AA$3,AB38),m_selling_spec!$A:$H,2,FALSE))</f>
        <v/>
      </c>
      <c r="AB38" s="104"/>
      <c r="AC38" s="110" t="str">
        <f>IF(AD38="","",VLOOKUP(CONCATENATE(AC$3,AD38),m_selling_spec!$A:$H,2,FALSE))</f>
        <v/>
      </c>
      <c r="AD38" s="104"/>
      <c r="AE38" s="110" t="str">
        <f>IF(AF38="","",VLOOKUP(CONCATENATE(AE$3,AF38),m_selling_spec!$A:$H,2,FALSE))</f>
        <v/>
      </c>
      <c r="AF38" s="104"/>
      <c r="AG38" s="110" t="str">
        <f>IF(AH38="","",VLOOKUP(CONCATENATE(AG$3,AH38),m_selling_spec!$A:$H,2,FALSE))</f>
        <v>5.3</v>
      </c>
      <c r="AH38" s="104" t="s">
        <v>536</v>
      </c>
      <c r="AI38" s="110" t="str">
        <f>IF(AJ38="","",VLOOKUP(CONCATENATE(AI$3,AJ38),m_selling_spec!$A:$H,2,FALSE))</f>
        <v/>
      </c>
      <c r="AJ38" s="104"/>
      <c r="AK38" s="110" t="str">
        <f>IF(AL38="","",VLOOKUP(CONCATENATE(AK$3,AL38),m_selling_spec!$A:$H,2,FALSE))</f>
        <v/>
      </c>
      <c r="AL38" s="104"/>
      <c r="AM38" s="110" t="str">
        <f>IF(AN38="","",VLOOKUP(CONCATENATE(AM$3,AN38),m_selling_spec!$A:$H,2,FALSE))</f>
        <v/>
      </c>
      <c r="AN38" s="104"/>
      <c r="AO38" s="110" t="str">
        <f>IF(AP38="","",VLOOKUP(CONCATENATE(AO$3,AP38),m_selling_spec!$A:$H,2,FALSE))</f>
        <v/>
      </c>
      <c r="AP38" s="104"/>
      <c r="AQ38" s="110" t="str">
        <f>IF(AR38="","",VLOOKUP(CONCATENATE(AQ$3,AR38),m_selling_spec!$A:$H,2,FALSE))</f>
        <v>10.3</v>
      </c>
      <c r="AR38" s="104" t="s">
        <v>75</v>
      </c>
      <c r="AS38" s="110" t="str">
        <f>IF(AT38="","",VLOOKUP(CONCATENATE(AS$3,AT38),m_selling_spec!$A:$H,2,FALSE))</f>
        <v/>
      </c>
      <c r="AT38" s="104"/>
      <c r="AU38" s="110" t="str">
        <f>IF(AV38="","",VLOOKUP(CONCATENATE(AU$3,AV38),m_selling_spec!$A:$H,2,FALSE))</f>
        <v/>
      </c>
      <c r="AV38" s="104"/>
      <c r="AW38" s="110" t="str">
        <f>IF(AX38="","",VLOOKUP(CONCATENATE(AW$3,AX38),m_selling_spec!$A:$H,2,FALSE))</f>
        <v/>
      </c>
      <c r="AX38" s="104"/>
      <c r="AY38" s="110" t="str">
        <f>IF(AZ38="","",VLOOKUP(CONCATENATE(AY$3,AZ38),m_selling_spec!$A:$H,2,FALSE))</f>
        <v/>
      </c>
      <c r="AZ38" s="104"/>
      <c r="BA38" s="110" t="str">
        <f>IF(BB38="","",VLOOKUP(CONCATENATE(BA$3,BB38),m_selling_spec!$A:$H,2,FALSE))</f>
        <v/>
      </c>
      <c r="BB38" s="104"/>
      <c r="BC38" s="110" t="str">
        <f>IF(BD38="","",VLOOKUP(CONCATENATE(BC$3,BD38),m_selling_spec!$A:$H,2,FALSE))</f>
        <v/>
      </c>
      <c r="BD38" s="104"/>
      <c r="BE38" s="110" t="str">
        <f>IF(BF38="","",VLOOKUP(CONCATENATE(BE$3,BF38),m_selling_spec!$A:$H,2,FALSE))</f>
        <v/>
      </c>
      <c r="BF38" s="104"/>
      <c r="BG38" s="110" t="str">
        <f>IF(BH38="","",VLOOKUP(CONCATENATE(BG$3,BH38),m_selling_spec!$A:$H,2,FALSE))</f>
        <v/>
      </c>
      <c r="BH38" s="104"/>
      <c r="BI38" s="110" t="str">
        <f>IF(BJ38="","",VLOOKUP(CONCATENATE(BI$3,BJ38),m_selling_spec!$A:$H,2,FALSE))</f>
        <v/>
      </c>
      <c r="BJ38" s="104"/>
      <c r="BK38" s="110" t="str">
        <f>IF(BL38="","",VLOOKUP(CONCATENATE(BK$3,BL38),m_selling_spec!$A:$H,2,FALSE))</f>
        <v/>
      </c>
      <c r="BL38" s="104"/>
      <c r="BM38" s="110" t="str">
        <f>IF(BN38="","",VLOOKUP(CONCATENATE(BM$3,BN38),m_selling_spec!$A:$H,2,FALSE))</f>
        <v/>
      </c>
      <c r="BN38" s="104"/>
      <c r="BO38" s="110" t="str">
        <f>IF(BP38="","",VLOOKUP(CONCATENATE(BO$3,BP38),m_selling_spec!$A:$H,2,FALSE))</f>
        <v/>
      </c>
      <c r="BP38" s="104"/>
      <c r="BQ38" s="110" t="str">
        <f>IF(BR38="","",VLOOKUP(CONCATENATE(BQ$3,BR38),m_selling_spec!$A:$H,2,FALSE))</f>
        <v/>
      </c>
      <c r="BR38" s="104"/>
      <c r="BS38" s="110" t="str">
        <f>IF(BT38="","",VLOOKUP(CONCATENATE(BS$3,BT38),m_selling_spec!$A:$H,2,FALSE))</f>
        <v/>
      </c>
      <c r="BT38" s="104"/>
      <c r="BU38" s="110" t="str">
        <f>IF(BV38="","",VLOOKUP(CONCATENATE(BU$3,BV38),m_selling_spec!$A:$H,2,FALSE))</f>
        <v/>
      </c>
      <c r="BV38" s="104"/>
      <c r="BW38" s="110" t="str">
        <f>IF(BX38="","",VLOOKUP(CONCATENATE(BW$3,BX38),m_selling_spec!$A:$H,2,FALSE))</f>
        <v/>
      </c>
      <c r="BX38" s="104"/>
      <c r="BY38" s="110" t="str">
        <f>IF(BZ38="","",VLOOKUP(CONCATENATE(BY$3,BZ38),m_selling_spec!$A:$H,2,FALSE))</f>
        <v/>
      </c>
      <c r="BZ38" s="104"/>
      <c r="CA38" s="110" t="str">
        <f>IF(CB38="","",VLOOKUP(CONCATENATE(CA$3,CB38),m_selling_spec!$A:$H,2,FALSE))</f>
        <v/>
      </c>
      <c r="CB38" s="104"/>
      <c r="CC38" s="110"/>
      <c r="CD38" s="104"/>
      <c r="CE38" s="110" t="str">
        <f>IF(CF38="","",VLOOKUP(CONCATENATE(CE$3,CF38),m_selling_spec!$A:$H,2,FALSE))</f>
        <v/>
      </c>
      <c r="CF38" s="104"/>
      <c r="CG38" s="110" t="str">
        <f>IF(CH38="","",VLOOKUP(CONCATENATE(CG$3,CH38),m_selling_spec!$A:$H,2,FALSE))</f>
        <v/>
      </c>
      <c r="CH38" s="104"/>
      <c r="CI38" s="110" t="str">
        <f>IF(CJ38="","",VLOOKUP(CONCATENATE(CI$3,CJ38),m_selling_spec!$A:$H,2,FALSE))</f>
        <v/>
      </c>
      <c r="CJ38" s="104"/>
      <c r="CK38" s="110" t="str">
        <f>IF(CL38="","",VLOOKUP(CONCATENATE(CK$3,CL38),m_selling_spec!$A:$H,2,FALSE))</f>
        <v/>
      </c>
      <c r="CL38" s="104"/>
      <c r="CM38" s="110" t="str">
        <f>IF(CN38="","",VLOOKUP(CONCATENATE(CM$3,CN38),m_selling_spec!$A:$H,2,FALSE))</f>
        <v/>
      </c>
      <c r="CN38" s="104"/>
      <c r="CO38" s="110" t="str">
        <f>IF(CP38="","",VLOOKUP(CONCATENATE(CO$3,CP38),m_selling_spec!$A:$H,2,FALSE))</f>
        <v/>
      </c>
      <c r="CP38" s="104"/>
      <c r="CQ38" s="110" t="str">
        <f>IF(CR38="","",VLOOKUP(CONCATENATE(CQ$3,CR38),m_selling_spec!$A:$H,2,FALSE))</f>
        <v/>
      </c>
      <c r="CR38" s="104"/>
      <c r="CS38" s="110" t="str">
        <f>IF(CT38="","",VLOOKUP(CONCATENATE(CS$3,CT38),m_selling_spec!$A:$H,2,FALSE))</f>
        <v/>
      </c>
      <c r="CT38" s="104"/>
      <c r="CU38" s="110" t="str">
        <f>IF(CV38="","",VLOOKUP(CONCATENATE(CU$3,CV38),m_selling_spec!$A:$H,2,FALSE))</f>
        <v/>
      </c>
      <c r="CV38" s="104"/>
      <c r="CW38" s="110" t="str">
        <f>IF(CX38="","",VLOOKUP(CONCATENATE(CW$3,CX38),m_selling_spec!$A:$H,2,FALSE))</f>
        <v/>
      </c>
      <c r="CX38" s="104"/>
      <c r="CY38" s="110" t="str">
        <f>IF(CZ38="","",VLOOKUP(CONCATENATE(CY$3,CZ38),m_selling_spec!$A:$H,2,FALSE))</f>
        <v/>
      </c>
      <c r="CZ38" s="104"/>
      <c r="DA38" s="110"/>
      <c r="DB38" s="104"/>
    </row>
    <row r="39" spans="1:106">
      <c r="A39" s="104" t="s">
        <v>224</v>
      </c>
      <c r="B39" s="104"/>
      <c r="C39" s="104"/>
      <c r="D39" s="104">
        <v>1</v>
      </c>
      <c r="E39" s="110" t="str">
        <f>INDEX(product!B:B,MATCH(D39,product!A:A,0))</f>
        <v>WE PLUS</v>
      </c>
      <c r="F39" s="110" t="str">
        <f>INDEX(product!E:E,MATCH(D39,product!A:A,0))</f>
        <v>Window series</v>
      </c>
      <c r="G39" s="110" t="str">
        <f>IF(H39="","",VLOOKUP(CONCATENATE(G$3,H39),m_selling_spec!$A:$H,2,FALSE))</f>
        <v/>
      </c>
      <c r="H39" s="104"/>
      <c r="I39" s="110" t="str">
        <f>IF(J39="","",VLOOKUP(CONCATENATE(I$3,J39),m_selling_spec!$A:$H,2,FALSE))</f>
        <v/>
      </c>
      <c r="J39" s="104"/>
      <c r="K39" s="110" t="str">
        <f>IF(L39="","",VLOOKUP(CONCATENATE(K$3,L39),m_selling_spec!$A:$H,2,FALSE))</f>
        <v/>
      </c>
      <c r="L39" s="104"/>
      <c r="M39" s="110" t="str">
        <f>IF(N39="","",VLOOKUP(CONCATENATE(M$3,N39),m_selling_spec!$A:$H,2,FALSE))</f>
        <v/>
      </c>
      <c r="N39" s="104"/>
      <c r="O39" s="110" t="str">
        <f>IF(P39="","",VLOOKUP(CONCATENATE(O$3,P39),m_selling_spec!$A:$H,2,FALSE))</f>
        <v/>
      </c>
      <c r="P39" s="104"/>
      <c r="Q39" s="110" t="str">
        <f>IF(R39="","",VLOOKUP(CONCATENATE(Q$3,R39),m_selling_spec!$A:$H,2,FALSE))</f>
        <v/>
      </c>
      <c r="R39" s="104"/>
      <c r="S39" s="110"/>
      <c r="T39" s="104"/>
      <c r="U39" s="110"/>
      <c r="V39" s="104"/>
      <c r="W39" s="110"/>
      <c r="X39" s="104"/>
      <c r="Y39" s="110" t="str">
        <f>IF(Z39="","",VLOOKUP(CONCATENATE(Y$3,Z39),m_selling_spec!$A:$H,2,FALSE))</f>
        <v>1.3</v>
      </c>
      <c r="Z39" s="104" t="s">
        <v>718</v>
      </c>
      <c r="AA39" s="110" t="str">
        <f>IF(AB39="","",VLOOKUP(CONCATENATE(AA$3,AB39),m_selling_spec!$A:$H,2,FALSE))</f>
        <v/>
      </c>
      <c r="AB39" s="104"/>
      <c r="AC39" s="110" t="str">
        <f>IF(AD39="","",VLOOKUP(CONCATENATE(AC$3,AD39),m_selling_spec!$A:$H,2,FALSE))</f>
        <v/>
      </c>
      <c r="AD39" s="104"/>
      <c r="AE39" s="110" t="str">
        <f>IF(AF39="","",VLOOKUP(CONCATENATE(AE$3,AF39),m_selling_spec!$A:$H,2,FALSE))</f>
        <v/>
      </c>
      <c r="AF39" s="104"/>
      <c r="AG39" s="110" t="str">
        <f>IF(AH39="","",VLOOKUP(CONCATENATE(AG$3,AH39),m_selling_spec!$A:$H,2,FALSE))</f>
        <v>5.1</v>
      </c>
      <c r="AH39" s="104" t="s">
        <v>537</v>
      </c>
      <c r="AI39" s="110" t="str">
        <f>IF(AJ39="","",VLOOKUP(CONCATENATE(AI$3,AJ39),m_selling_spec!$A:$H,2,FALSE))</f>
        <v/>
      </c>
      <c r="AJ39" s="104"/>
      <c r="AK39" s="110" t="str">
        <f>IF(AL39="","",VLOOKUP(CONCATENATE(AK$3,AL39),m_selling_spec!$A:$H,2,FALSE))</f>
        <v/>
      </c>
      <c r="AL39" s="104"/>
      <c r="AM39" s="110" t="str">
        <f>IF(AN39="","",VLOOKUP(CONCATENATE(AM$3,AN39),m_selling_spec!$A:$H,2,FALSE))</f>
        <v/>
      </c>
      <c r="AN39" s="104"/>
      <c r="AO39" s="110" t="str">
        <f>IF(AP39="","",VLOOKUP(CONCATENATE(AO$3,AP39),m_selling_spec!$A:$H,2,FALSE))</f>
        <v/>
      </c>
      <c r="AP39" s="104"/>
      <c r="AQ39" s="110" t="str">
        <f>IF(AR39="","",VLOOKUP(CONCATENATE(AQ$3,AR39),m_selling_spec!$A:$H,2,FALSE))</f>
        <v>10.2</v>
      </c>
      <c r="AR39" s="104" t="s">
        <v>74</v>
      </c>
      <c r="AS39" s="110" t="str">
        <f>IF(AT39="","",VLOOKUP(CONCATENATE(AS$3,AT39),m_selling_spec!$A:$H,2,FALSE))</f>
        <v/>
      </c>
      <c r="AT39" s="104"/>
      <c r="AU39" s="110" t="str">
        <f>IF(AV39="","",VLOOKUP(CONCATENATE(AU$3,AV39),m_selling_spec!$A:$H,2,FALSE))</f>
        <v/>
      </c>
      <c r="AV39" s="104"/>
      <c r="AW39" s="110" t="str">
        <f>IF(AX39="","",VLOOKUP(CONCATENATE(AW$3,AX39),m_selling_spec!$A:$H,2,FALSE))</f>
        <v/>
      </c>
      <c r="AX39" s="104"/>
      <c r="AY39" s="110" t="str">
        <f>IF(AZ39="","",VLOOKUP(CONCATENATE(AY$3,AZ39),m_selling_spec!$A:$H,2,FALSE))</f>
        <v/>
      </c>
      <c r="AZ39" s="104"/>
      <c r="BA39" s="110" t="str">
        <f>IF(BB39="","",VLOOKUP(CONCATENATE(BA$3,BB39),m_selling_spec!$A:$H,2,FALSE))</f>
        <v/>
      </c>
      <c r="BB39" s="104"/>
      <c r="BC39" s="110" t="str">
        <f>IF(BD39="","",VLOOKUP(CONCATENATE(BC$3,BD39),m_selling_spec!$A:$H,2,FALSE))</f>
        <v/>
      </c>
      <c r="BD39" s="104"/>
      <c r="BE39" s="110" t="str">
        <f>IF(BF39="","",VLOOKUP(CONCATENATE(BE$3,BF39),m_selling_spec!$A:$H,2,FALSE))</f>
        <v/>
      </c>
      <c r="BF39" s="104"/>
      <c r="BG39" s="110" t="str">
        <f>IF(BH39="","",VLOOKUP(CONCATENATE(BG$3,BH39),m_selling_spec!$A:$H,2,FALSE))</f>
        <v/>
      </c>
      <c r="BH39" s="104"/>
      <c r="BI39" s="110" t="str">
        <f>IF(BJ39="","",VLOOKUP(CONCATENATE(BI$3,BJ39),m_selling_spec!$A:$H,2,FALSE))</f>
        <v/>
      </c>
      <c r="BJ39" s="104"/>
      <c r="BK39" s="110" t="str">
        <f>IF(BL39="","",VLOOKUP(CONCATENATE(BK$3,BL39),m_selling_spec!$A:$H,2,FALSE))</f>
        <v/>
      </c>
      <c r="BL39" s="104"/>
      <c r="BM39" s="110" t="str">
        <f>IF(BN39="","",VLOOKUP(CONCATENATE(BM$3,BN39),m_selling_spec!$A:$H,2,FALSE))</f>
        <v/>
      </c>
      <c r="BN39" s="104"/>
      <c r="BO39" s="110" t="str">
        <f>IF(BP39="","",VLOOKUP(CONCATENATE(BO$3,BP39),m_selling_spec!$A:$H,2,FALSE))</f>
        <v/>
      </c>
      <c r="BP39" s="104"/>
      <c r="BQ39" s="110" t="str">
        <f>IF(BR39="","",VLOOKUP(CONCATENATE(BQ$3,BR39),m_selling_spec!$A:$H,2,FALSE))</f>
        <v/>
      </c>
      <c r="BR39" s="104"/>
      <c r="BS39" s="110" t="str">
        <f>IF(BT39="","",VLOOKUP(CONCATENATE(BS$3,BT39),m_selling_spec!$A:$H,2,FALSE))</f>
        <v/>
      </c>
      <c r="BT39" s="104"/>
      <c r="BU39" s="110" t="str">
        <f>IF(BV39="","",VLOOKUP(CONCATENATE(BU$3,BV39),m_selling_spec!$A:$H,2,FALSE))</f>
        <v/>
      </c>
      <c r="BV39" s="104"/>
      <c r="BW39" s="110" t="str">
        <f>IF(BX39="","",VLOOKUP(CONCATENATE(BW$3,BX39),m_selling_spec!$A:$H,2,FALSE))</f>
        <v/>
      </c>
      <c r="BX39" s="104"/>
      <c r="BY39" s="110" t="str">
        <f>IF(BZ39="","",VLOOKUP(CONCATENATE(BY$3,BZ39),m_selling_spec!$A:$H,2,FALSE))</f>
        <v/>
      </c>
      <c r="BZ39" s="104"/>
      <c r="CA39" s="110" t="str">
        <f>IF(CB39="","",VLOOKUP(CONCATENATE(CA$3,CB39),m_selling_spec!$A:$H,2,FALSE))</f>
        <v/>
      </c>
      <c r="CB39" s="104"/>
      <c r="CC39" s="110"/>
      <c r="CD39" s="104"/>
      <c r="CE39" s="110" t="str">
        <f>IF(CF39="","",VLOOKUP(CONCATENATE(CE$3,CF39),m_selling_spec!$A:$H,2,FALSE))</f>
        <v/>
      </c>
      <c r="CF39" s="104"/>
      <c r="CG39" s="110" t="str">
        <f>IF(CH39="","",VLOOKUP(CONCATENATE(CG$3,CH39),m_selling_spec!$A:$H,2,FALSE))</f>
        <v/>
      </c>
      <c r="CH39" s="104"/>
      <c r="CI39" s="110" t="str">
        <f>IF(CJ39="","",VLOOKUP(CONCATENATE(CI$3,CJ39),m_selling_spec!$A:$H,2,FALSE))</f>
        <v/>
      </c>
      <c r="CJ39" s="104"/>
      <c r="CK39" s="110" t="str">
        <f>IF(CL39="","",VLOOKUP(CONCATENATE(CK$3,CL39),m_selling_spec!$A:$H,2,FALSE))</f>
        <v/>
      </c>
      <c r="CL39" s="104"/>
      <c r="CM39" s="110" t="str">
        <f>IF(CN39="","",VLOOKUP(CONCATENATE(CM$3,CN39),m_selling_spec!$A:$H,2,FALSE))</f>
        <v/>
      </c>
      <c r="CN39" s="104"/>
      <c r="CO39" s="110" t="str">
        <f>IF(CP39="","",VLOOKUP(CONCATENATE(CO$3,CP39),m_selling_spec!$A:$H,2,FALSE))</f>
        <v/>
      </c>
      <c r="CP39" s="104"/>
      <c r="CQ39" s="110" t="str">
        <f>IF(CR39="","",VLOOKUP(CONCATENATE(CQ$3,CR39),m_selling_spec!$A:$H,2,FALSE))</f>
        <v/>
      </c>
      <c r="CR39" s="104"/>
      <c r="CS39" s="110" t="str">
        <f>IF(CT39="","",VLOOKUP(CONCATENATE(CS$3,CT39),m_selling_spec!$A:$H,2,FALSE))</f>
        <v/>
      </c>
      <c r="CT39" s="104"/>
      <c r="CU39" s="110" t="str">
        <f>IF(CV39="","",VLOOKUP(CONCATENATE(CU$3,CV39),m_selling_spec!$A:$H,2,FALSE))</f>
        <v/>
      </c>
      <c r="CV39" s="104"/>
      <c r="CW39" s="110" t="str">
        <f>IF(CX39="","",VLOOKUP(CONCATENATE(CW$3,CX39),m_selling_spec!$A:$H,2,FALSE))</f>
        <v/>
      </c>
      <c r="CX39" s="104"/>
      <c r="CY39" s="110" t="str">
        <f>IF(CZ39="","",VLOOKUP(CONCATENATE(CY$3,CZ39),m_selling_spec!$A:$H,2,FALSE))</f>
        <v/>
      </c>
      <c r="CZ39" s="104"/>
      <c r="DA39" s="110"/>
      <c r="DB39" s="104"/>
    </row>
    <row r="40" spans="1:106">
      <c r="A40" s="104" t="s">
        <v>225</v>
      </c>
      <c r="B40" s="104"/>
      <c r="C40" s="104"/>
      <c r="D40" s="104">
        <v>1</v>
      </c>
      <c r="E40" s="110" t="str">
        <f>INDEX(product!B:B,MATCH(D40,product!A:A,0))</f>
        <v>WE PLUS</v>
      </c>
      <c r="F40" s="110" t="str">
        <f>INDEX(product!E:E,MATCH(D40,product!A:A,0))</f>
        <v>Window series</v>
      </c>
      <c r="G40" s="110" t="str">
        <f>IF(H40="","",VLOOKUP(CONCATENATE(G$3,H40),m_selling_spec!$A:$H,2,FALSE))</f>
        <v/>
      </c>
      <c r="H40" s="104"/>
      <c r="I40" s="110" t="str">
        <f>IF(J40="","",VLOOKUP(CONCATENATE(I$3,J40),m_selling_spec!$A:$H,2,FALSE))</f>
        <v/>
      </c>
      <c r="J40" s="104"/>
      <c r="K40" s="110" t="str">
        <f>IF(L40="","",VLOOKUP(CONCATENATE(K$3,L40),m_selling_spec!$A:$H,2,FALSE))</f>
        <v/>
      </c>
      <c r="L40" s="104"/>
      <c r="M40" s="110" t="str">
        <f>IF(N40="","",VLOOKUP(CONCATENATE(M$3,N40),m_selling_spec!$A:$H,2,FALSE))</f>
        <v/>
      </c>
      <c r="N40" s="104"/>
      <c r="O40" s="110" t="str">
        <f>IF(P40="","",VLOOKUP(CONCATENATE(O$3,P40),m_selling_spec!$A:$H,2,FALSE))</f>
        <v/>
      </c>
      <c r="P40" s="104"/>
      <c r="Q40" s="110" t="str">
        <f>IF(R40="","",VLOOKUP(CONCATENATE(Q$3,R40),m_selling_spec!$A:$H,2,FALSE))</f>
        <v/>
      </c>
      <c r="R40" s="104"/>
      <c r="S40" s="110"/>
      <c r="T40" s="104"/>
      <c r="U40" s="110"/>
      <c r="V40" s="104"/>
      <c r="W40" s="110"/>
      <c r="X40" s="104"/>
      <c r="Y40" s="110" t="str">
        <f>IF(Z40="","",VLOOKUP(CONCATENATE(Y$3,Z40),m_selling_spec!$A:$H,2,FALSE))</f>
        <v>1.3</v>
      </c>
      <c r="Z40" s="104" t="s">
        <v>483</v>
      </c>
      <c r="AA40" s="110" t="str">
        <f>IF(AB40="","",VLOOKUP(CONCATENATE(AA$3,AB40),m_selling_spec!$A:$H,2,FALSE))</f>
        <v/>
      </c>
      <c r="AB40" s="104"/>
      <c r="AC40" s="110" t="str">
        <f>IF(AD40="","",VLOOKUP(CONCATENATE(AC$3,AD40),m_selling_spec!$A:$H,2,FALSE))</f>
        <v/>
      </c>
      <c r="AD40" s="104"/>
      <c r="AE40" s="110" t="str">
        <f>IF(AF40="","",VLOOKUP(CONCATENATE(AE$3,AF40),m_selling_spec!$A:$H,2,FALSE))</f>
        <v/>
      </c>
      <c r="AF40" s="104"/>
      <c r="AG40" s="110" t="str">
        <f>IF(AH40="","",VLOOKUP(CONCATENATE(AG$3,AH40),m_selling_spec!$A:$H,2,FALSE))</f>
        <v>5.1</v>
      </c>
      <c r="AH40" s="104" t="s">
        <v>742</v>
      </c>
      <c r="AI40" s="110" t="str">
        <f>IF(AJ40="","",VLOOKUP(CONCATENATE(AI$3,AJ40),m_selling_spec!$A:$H,2,FALSE))</f>
        <v/>
      </c>
      <c r="AJ40" s="104"/>
      <c r="AK40" s="110" t="str">
        <f>IF(AL40="","",VLOOKUP(CONCATENATE(AK$3,AL40),m_selling_spec!$A:$H,2,FALSE))</f>
        <v/>
      </c>
      <c r="AL40" s="104"/>
      <c r="AM40" s="110" t="str">
        <f>IF(AN40="","",VLOOKUP(CONCATENATE(AM$3,AN40),m_selling_spec!$A:$H,2,FALSE))</f>
        <v/>
      </c>
      <c r="AN40" s="104"/>
      <c r="AO40" s="110" t="str">
        <f>IF(AP40="","",VLOOKUP(CONCATENATE(AO$3,AP40),m_selling_spec!$A:$H,2,FALSE))</f>
        <v/>
      </c>
      <c r="AP40" s="104"/>
      <c r="AQ40" s="110" t="str">
        <f>IF(AR40="","",VLOOKUP(CONCATENATE(AQ$3,AR40),m_selling_spec!$A:$H,2,FALSE))</f>
        <v>10.3</v>
      </c>
      <c r="AR40" s="104" t="s">
        <v>75</v>
      </c>
      <c r="AS40" s="110" t="str">
        <f>IF(AT40="","",VLOOKUP(CONCATENATE(AS$3,AT40),m_selling_spec!$A:$H,2,FALSE))</f>
        <v/>
      </c>
      <c r="AT40" s="104"/>
      <c r="AU40" s="110" t="str">
        <f>IF(AV40="","",VLOOKUP(CONCATENATE(AU$3,AV40),m_selling_spec!$A:$H,2,FALSE))</f>
        <v/>
      </c>
      <c r="AV40" s="104"/>
      <c r="AW40" s="110" t="str">
        <f>IF(AX40="","",VLOOKUP(CONCATENATE(AW$3,AX40),m_selling_spec!$A:$H,2,FALSE))</f>
        <v/>
      </c>
      <c r="AX40" s="104"/>
      <c r="AY40" s="110" t="str">
        <f>IF(AZ40="","",VLOOKUP(CONCATENATE(AY$3,AZ40),m_selling_spec!$A:$H,2,FALSE))</f>
        <v/>
      </c>
      <c r="AZ40" s="104"/>
      <c r="BA40" s="110" t="str">
        <f>IF(BB40="","",VLOOKUP(CONCATENATE(BA$3,BB40),m_selling_spec!$A:$H,2,FALSE))</f>
        <v/>
      </c>
      <c r="BB40" s="104"/>
      <c r="BC40" s="110" t="str">
        <f>IF(BD40="","",VLOOKUP(CONCATENATE(BC$3,BD40),m_selling_spec!$A:$H,2,FALSE))</f>
        <v/>
      </c>
      <c r="BD40" s="104"/>
      <c r="BE40" s="110" t="str">
        <f>IF(BF40="","",VLOOKUP(CONCATENATE(BE$3,BF40),m_selling_spec!$A:$H,2,FALSE))</f>
        <v/>
      </c>
      <c r="BF40" s="104"/>
      <c r="BG40" s="110" t="str">
        <f>IF(BH40="","",VLOOKUP(CONCATENATE(BG$3,BH40),m_selling_spec!$A:$H,2,FALSE))</f>
        <v/>
      </c>
      <c r="BH40" s="104"/>
      <c r="BI40" s="110" t="str">
        <f>IF(BJ40="","",VLOOKUP(CONCATENATE(BI$3,BJ40),m_selling_spec!$A:$H,2,FALSE))</f>
        <v/>
      </c>
      <c r="BJ40" s="104"/>
      <c r="BK40" s="110" t="str">
        <f>IF(BL40="","",VLOOKUP(CONCATENATE(BK$3,BL40),m_selling_spec!$A:$H,2,FALSE))</f>
        <v/>
      </c>
      <c r="BL40" s="104"/>
      <c r="BM40" s="110" t="str">
        <f>IF(BN40="","",VLOOKUP(CONCATENATE(BM$3,BN40),m_selling_spec!$A:$H,2,FALSE))</f>
        <v/>
      </c>
      <c r="BN40" s="104"/>
      <c r="BO40" s="110" t="str">
        <f>IF(BP40="","",VLOOKUP(CONCATENATE(BO$3,BP40),m_selling_spec!$A:$H,2,FALSE))</f>
        <v/>
      </c>
      <c r="BP40" s="104"/>
      <c r="BQ40" s="110" t="str">
        <f>IF(BR40="","",VLOOKUP(CONCATENATE(BQ$3,BR40),m_selling_spec!$A:$H,2,FALSE))</f>
        <v/>
      </c>
      <c r="BR40" s="104"/>
      <c r="BS40" s="110" t="str">
        <f>IF(BT40="","",VLOOKUP(CONCATENATE(BS$3,BT40),m_selling_spec!$A:$H,2,FALSE))</f>
        <v/>
      </c>
      <c r="BT40" s="104"/>
      <c r="BU40" s="110" t="str">
        <f>IF(BV40="","",VLOOKUP(CONCATENATE(BU$3,BV40),m_selling_spec!$A:$H,2,FALSE))</f>
        <v/>
      </c>
      <c r="BV40" s="104"/>
      <c r="BW40" s="110" t="str">
        <f>IF(BX40="","",VLOOKUP(CONCATENATE(BW$3,BX40),m_selling_spec!$A:$H,2,FALSE))</f>
        <v/>
      </c>
      <c r="BX40" s="104"/>
      <c r="BY40" s="110" t="str">
        <f>IF(BZ40="","",VLOOKUP(CONCATENATE(BY$3,BZ40),m_selling_spec!$A:$H,2,FALSE))</f>
        <v/>
      </c>
      <c r="BZ40" s="104"/>
      <c r="CA40" s="110" t="str">
        <f>IF(CB40="","",VLOOKUP(CONCATENATE(CA$3,CB40),m_selling_spec!$A:$H,2,FALSE))</f>
        <v/>
      </c>
      <c r="CB40" s="104"/>
      <c r="CC40" s="110"/>
      <c r="CD40" s="104"/>
      <c r="CE40" s="110" t="str">
        <f>IF(CF40="","",VLOOKUP(CONCATENATE(CE$3,CF40),m_selling_spec!$A:$H,2,FALSE))</f>
        <v/>
      </c>
      <c r="CF40" s="104"/>
      <c r="CG40" s="110" t="str">
        <f>IF(CH40="","",VLOOKUP(CONCATENATE(CG$3,CH40),m_selling_spec!$A:$H,2,FALSE))</f>
        <v/>
      </c>
      <c r="CH40" s="104"/>
      <c r="CI40" s="110" t="str">
        <f>IF(CJ40="","",VLOOKUP(CONCATENATE(CI$3,CJ40),m_selling_spec!$A:$H,2,FALSE))</f>
        <v/>
      </c>
      <c r="CJ40" s="104"/>
      <c r="CK40" s="110" t="str">
        <f>IF(CL40="","",VLOOKUP(CONCATENATE(CK$3,CL40),m_selling_spec!$A:$H,2,FALSE))</f>
        <v/>
      </c>
      <c r="CL40" s="104"/>
      <c r="CM40" s="110" t="str">
        <f>IF(CN40="","",VLOOKUP(CONCATENATE(CM$3,CN40),m_selling_spec!$A:$H,2,FALSE))</f>
        <v/>
      </c>
      <c r="CN40" s="104"/>
      <c r="CO40" s="110" t="str">
        <f>IF(CP40="","",VLOOKUP(CONCATENATE(CO$3,CP40),m_selling_spec!$A:$H,2,FALSE))</f>
        <v/>
      </c>
      <c r="CP40" s="104"/>
      <c r="CQ40" s="110" t="str">
        <f>IF(CR40="","",VLOOKUP(CONCATENATE(CQ$3,CR40),m_selling_spec!$A:$H,2,FALSE))</f>
        <v/>
      </c>
      <c r="CR40" s="104"/>
      <c r="CS40" s="110" t="str">
        <f>IF(CT40="","",VLOOKUP(CONCATENATE(CS$3,CT40),m_selling_spec!$A:$H,2,FALSE))</f>
        <v/>
      </c>
      <c r="CT40" s="104"/>
      <c r="CU40" s="110" t="str">
        <f>IF(CV40="","",VLOOKUP(CONCATENATE(CU$3,CV40),m_selling_spec!$A:$H,2,FALSE))</f>
        <v/>
      </c>
      <c r="CV40" s="104"/>
      <c r="CW40" s="110" t="str">
        <f>IF(CX40="","",VLOOKUP(CONCATENATE(CW$3,CX40),m_selling_spec!$A:$H,2,FALSE))</f>
        <v/>
      </c>
      <c r="CX40" s="104"/>
      <c r="CY40" s="110" t="str">
        <f>IF(CZ40="","",VLOOKUP(CONCATENATE(CY$3,CZ40),m_selling_spec!$A:$H,2,FALSE))</f>
        <v/>
      </c>
      <c r="CZ40" s="104"/>
      <c r="DA40" s="110"/>
      <c r="DB40" s="104"/>
    </row>
    <row r="41" spans="1:106">
      <c r="A41" s="104" t="s">
        <v>226</v>
      </c>
      <c r="B41" s="104"/>
      <c r="C41" s="104"/>
      <c r="D41" s="104">
        <v>1</v>
      </c>
      <c r="E41" s="110" t="str">
        <f>INDEX(product!B:B,MATCH(D41,product!A:A,0))</f>
        <v>WE PLUS</v>
      </c>
      <c r="F41" s="110" t="str">
        <f>INDEX(product!E:E,MATCH(D41,product!A:A,0))</f>
        <v>Window series</v>
      </c>
      <c r="G41" s="110" t="str">
        <f>IF(H41="","",VLOOKUP(CONCATENATE(G$3,H41),m_selling_spec!$A:$H,2,FALSE))</f>
        <v/>
      </c>
      <c r="H41" s="104"/>
      <c r="I41" s="110" t="str">
        <f>IF(J41="","",VLOOKUP(CONCATENATE(I$3,J41),m_selling_spec!$A:$H,2,FALSE))</f>
        <v/>
      </c>
      <c r="J41" s="104"/>
      <c r="K41" s="110" t="str">
        <f>IF(L41="","",VLOOKUP(CONCATENATE(K$3,L41),m_selling_spec!$A:$H,2,FALSE))</f>
        <v/>
      </c>
      <c r="L41" s="104"/>
      <c r="M41" s="110" t="str">
        <f>IF(N41="","",VLOOKUP(CONCATENATE(M$3,N41),m_selling_spec!$A:$H,2,FALSE))</f>
        <v/>
      </c>
      <c r="N41" s="104"/>
      <c r="O41" s="110" t="str">
        <f>IF(P41="","",VLOOKUP(CONCATENATE(O$3,P41),m_selling_spec!$A:$H,2,FALSE))</f>
        <v/>
      </c>
      <c r="P41" s="104"/>
      <c r="Q41" s="110" t="str">
        <f>IF(R41="","",VLOOKUP(CONCATENATE(Q$3,R41),m_selling_spec!$A:$H,2,FALSE))</f>
        <v/>
      </c>
      <c r="R41" s="104"/>
      <c r="S41" s="110"/>
      <c r="T41" s="104"/>
      <c r="U41" s="110"/>
      <c r="V41" s="104"/>
      <c r="W41" s="110"/>
      <c r="X41" s="104"/>
      <c r="Y41" s="110" t="str">
        <f>IF(Z41="","",VLOOKUP(CONCATENATE(Y$3,Z41),m_selling_spec!$A:$H,2,FALSE))</f>
        <v>1.3</v>
      </c>
      <c r="Z41" s="104" t="s">
        <v>483</v>
      </c>
      <c r="AA41" s="110" t="str">
        <f>IF(AB41="","",VLOOKUP(CONCATENATE(AA$3,AB41),m_selling_spec!$A:$H,2,FALSE))</f>
        <v/>
      </c>
      <c r="AB41" s="104"/>
      <c r="AC41" s="110" t="str">
        <f>IF(AD41="","",VLOOKUP(CONCATENATE(AC$3,AD41),m_selling_spec!$A:$H,2,FALSE))</f>
        <v/>
      </c>
      <c r="AD41" s="104"/>
      <c r="AE41" s="110" t="str">
        <f>IF(AF41="","",VLOOKUP(CONCATENATE(AE$3,AF41),m_selling_spec!$A:$H,2,FALSE))</f>
        <v/>
      </c>
      <c r="AF41" s="104"/>
      <c r="AG41" s="110" t="str">
        <f>IF(AH41="","",VLOOKUP(CONCATENATE(AG$3,AH41),m_selling_spec!$A:$H,2,FALSE))</f>
        <v>5.2</v>
      </c>
      <c r="AH41" s="104" t="s">
        <v>538</v>
      </c>
      <c r="AI41" s="110" t="str">
        <f>IF(AJ41="","",VLOOKUP(CONCATENATE(AI$3,AJ41),m_selling_spec!$A:$H,2,FALSE))</f>
        <v/>
      </c>
      <c r="AJ41" s="104"/>
      <c r="AK41" s="110" t="str">
        <f>IF(AL41="","",VLOOKUP(CONCATENATE(AK$3,AL41),m_selling_spec!$A:$H,2,FALSE))</f>
        <v/>
      </c>
      <c r="AL41" s="104"/>
      <c r="AM41" s="110" t="str">
        <f>IF(AN41="","",VLOOKUP(CONCATENATE(AM$3,AN41),m_selling_spec!$A:$H,2,FALSE))</f>
        <v/>
      </c>
      <c r="AN41" s="104"/>
      <c r="AO41" s="110" t="str">
        <f>IF(AP41="","",VLOOKUP(CONCATENATE(AO$3,AP41),m_selling_spec!$A:$H,2,FALSE))</f>
        <v/>
      </c>
      <c r="AP41" s="104"/>
      <c r="AQ41" s="110" t="str">
        <f>IF(AR41="","",VLOOKUP(CONCATENATE(AQ$3,AR41),m_selling_spec!$A:$H,2,FALSE))</f>
        <v>10.2</v>
      </c>
      <c r="AR41" s="104" t="s">
        <v>74</v>
      </c>
      <c r="AS41" s="110" t="str">
        <f>IF(AT41="","",VLOOKUP(CONCATENATE(AS$3,AT41),m_selling_spec!$A:$H,2,FALSE))</f>
        <v/>
      </c>
      <c r="AT41" s="104"/>
      <c r="AU41" s="110" t="str">
        <f>IF(AV41="","",VLOOKUP(CONCATENATE(AU$3,AV41),m_selling_spec!$A:$H,2,FALSE))</f>
        <v/>
      </c>
      <c r="AV41" s="104"/>
      <c r="AW41" s="110" t="str">
        <f>IF(AX41="","",VLOOKUP(CONCATENATE(AW$3,AX41),m_selling_spec!$A:$H,2,FALSE))</f>
        <v/>
      </c>
      <c r="AX41" s="104"/>
      <c r="AY41" s="110" t="str">
        <f>IF(AZ41="","",VLOOKUP(CONCATENATE(AY$3,AZ41),m_selling_spec!$A:$H,2,FALSE))</f>
        <v/>
      </c>
      <c r="AZ41" s="104"/>
      <c r="BA41" s="110" t="str">
        <f>IF(BB41="","",VLOOKUP(CONCATENATE(BA$3,BB41),m_selling_spec!$A:$H,2,FALSE))</f>
        <v/>
      </c>
      <c r="BB41" s="104"/>
      <c r="BC41" s="110" t="str">
        <f>IF(BD41="","",VLOOKUP(CONCATENATE(BC$3,BD41),m_selling_spec!$A:$H,2,FALSE))</f>
        <v/>
      </c>
      <c r="BD41" s="104"/>
      <c r="BE41" s="110" t="str">
        <f>IF(BF41="","",VLOOKUP(CONCATENATE(BE$3,BF41),m_selling_spec!$A:$H,2,FALSE))</f>
        <v/>
      </c>
      <c r="BF41" s="104"/>
      <c r="BG41" s="110" t="str">
        <f>IF(BH41="","",VLOOKUP(CONCATENATE(BG$3,BH41),m_selling_spec!$A:$H,2,FALSE))</f>
        <v/>
      </c>
      <c r="BH41" s="104"/>
      <c r="BI41" s="110" t="str">
        <f>IF(BJ41="","",VLOOKUP(CONCATENATE(BI$3,BJ41),m_selling_spec!$A:$H,2,FALSE))</f>
        <v/>
      </c>
      <c r="BJ41" s="104"/>
      <c r="BK41" s="110" t="str">
        <f>IF(BL41="","",VLOOKUP(CONCATENATE(BK$3,BL41),m_selling_spec!$A:$H,2,FALSE))</f>
        <v/>
      </c>
      <c r="BL41" s="104"/>
      <c r="BM41" s="110" t="str">
        <f>IF(BN41="","",VLOOKUP(CONCATENATE(BM$3,BN41),m_selling_spec!$A:$H,2,FALSE))</f>
        <v/>
      </c>
      <c r="BN41" s="104"/>
      <c r="BO41" s="110" t="str">
        <f>IF(BP41="","",VLOOKUP(CONCATENATE(BO$3,BP41),m_selling_spec!$A:$H,2,FALSE))</f>
        <v/>
      </c>
      <c r="BP41" s="104"/>
      <c r="BQ41" s="110" t="str">
        <f>IF(BR41="","",VLOOKUP(CONCATENATE(BQ$3,BR41),m_selling_spec!$A:$H,2,FALSE))</f>
        <v/>
      </c>
      <c r="BR41" s="104"/>
      <c r="BS41" s="110" t="str">
        <f>IF(BT41="","",VLOOKUP(CONCATENATE(BS$3,BT41),m_selling_spec!$A:$H,2,FALSE))</f>
        <v/>
      </c>
      <c r="BT41" s="104"/>
      <c r="BU41" s="110" t="str">
        <f>IF(BV41="","",VLOOKUP(CONCATENATE(BU$3,BV41),m_selling_spec!$A:$H,2,FALSE))</f>
        <v/>
      </c>
      <c r="BV41" s="104"/>
      <c r="BW41" s="110" t="str">
        <f>IF(BX41="","",VLOOKUP(CONCATENATE(BW$3,BX41),m_selling_spec!$A:$H,2,FALSE))</f>
        <v/>
      </c>
      <c r="BX41" s="104"/>
      <c r="BY41" s="110" t="str">
        <f>IF(BZ41="","",VLOOKUP(CONCATENATE(BY$3,BZ41),m_selling_spec!$A:$H,2,FALSE))</f>
        <v/>
      </c>
      <c r="BZ41" s="104"/>
      <c r="CA41" s="110" t="str">
        <f>IF(CB41="","",VLOOKUP(CONCATENATE(CA$3,CB41),m_selling_spec!$A:$H,2,FALSE))</f>
        <v/>
      </c>
      <c r="CB41" s="104"/>
      <c r="CC41" s="110"/>
      <c r="CD41" s="104"/>
      <c r="CE41" s="110" t="str">
        <f>IF(CF41="","",VLOOKUP(CONCATENATE(CE$3,CF41),m_selling_spec!$A:$H,2,FALSE))</f>
        <v/>
      </c>
      <c r="CF41" s="104"/>
      <c r="CG41" s="110" t="str">
        <f>IF(CH41="","",VLOOKUP(CONCATENATE(CG$3,CH41),m_selling_spec!$A:$H,2,FALSE))</f>
        <v/>
      </c>
      <c r="CH41" s="104"/>
      <c r="CI41" s="110" t="str">
        <f>IF(CJ41="","",VLOOKUP(CONCATENATE(CI$3,CJ41),m_selling_spec!$A:$H,2,FALSE))</f>
        <v/>
      </c>
      <c r="CJ41" s="104"/>
      <c r="CK41" s="110" t="str">
        <f>IF(CL41="","",VLOOKUP(CONCATENATE(CK$3,CL41),m_selling_spec!$A:$H,2,FALSE))</f>
        <v/>
      </c>
      <c r="CL41" s="104"/>
      <c r="CM41" s="110" t="str">
        <f>IF(CN41="","",VLOOKUP(CONCATENATE(CM$3,CN41),m_selling_spec!$A:$H,2,FALSE))</f>
        <v/>
      </c>
      <c r="CN41" s="104"/>
      <c r="CO41" s="110" t="str">
        <f>IF(CP41="","",VLOOKUP(CONCATENATE(CO$3,CP41),m_selling_spec!$A:$H,2,FALSE))</f>
        <v/>
      </c>
      <c r="CP41" s="104"/>
      <c r="CQ41" s="110" t="str">
        <f>IF(CR41="","",VLOOKUP(CONCATENATE(CQ$3,CR41),m_selling_spec!$A:$H,2,FALSE))</f>
        <v/>
      </c>
      <c r="CR41" s="104"/>
      <c r="CS41" s="110" t="str">
        <f>IF(CT41="","",VLOOKUP(CONCATENATE(CS$3,CT41),m_selling_spec!$A:$H,2,FALSE))</f>
        <v/>
      </c>
      <c r="CT41" s="104"/>
      <c r="CU41" s="110" t="str">
        <f>IF(CV41="","",VLOOKUP(CONCATENATE(CU$3,CV41),m_selling_spec!$A:$H,2,FALSE))</f>
        <v/>
      </c>
      <c r="CV41" s="104"/>
      <c r="CW41" s="110" t="str">
        <f>IF(CX41="","",VLOOKUP(CONCATENATE(CW$3,CX41),m_selling_spec!$A:$H,2,FALSE))</f>
        <v/>
      </c>
      <c r="CX41" s="104"/>
      <c r="CY41" s="110" t="str">
        <f>IF(CZ41="","",VLOOKUP(CONCATENATE(CY$3,CZ41),m_selling_spec!$A:$H,2,FALSE))</f>
        <v/>
      </c>
      <c r="CZ41" s="104"/>
      <c r="DA41" s="110"/>
      <c r="DB41" s="104"/>
    </row>
    <row r="42" spans="1:106">
      <c r="A42" s="104" t="s">
        <v>227</v>
      </c>
      <c r="B42" s="104"/>
      <c r="C42" s="104"/>
      <c r="D42" s="104">
        <v>1</v>
      </c>
      <c r="E42" s="110" t="str">
        <f>INDEX(product!B:B,MATCH(D42,product!A:A,0))</f>
        <v>WE PLUS</v>
      </c>
      <c r="F42" s="110" t="str">
        <f>INDEX(product!E:E,MATCH(D42,product!A:A,0))</f>
        <v>Window series</v>
      </c>
      <c r="G42" s="110" t="str">
        <f>IF(H42="","",VLOOKUP(CONCATENATE(G$3,H42),m_selling_spec!$A:$H,2,FALSE))</f>
        <v/>
      </c>
      <c r="H42" s="104"/>
      <c r="I42" s="110" t="str">
        <f>IF(J42="","",VLOOKUP(CONCATENATE(I$3,J42),m_selling_spec!$A:$H,2,FALSE))</f>
        <v/>
      </c>
      <c r="J42" s="104"/>
      <c r="K42" s="110" t="str">
        <f>IF(L42="","",VLOOKUP(CONCATENATE(K$3,L42),m_selling_spec!$A:$H,2,FALSE))</f>
        <v/>
      </c>
      <c r="L42" s="104"/>
      <c r="M42" s="110" t="str">
        <f>IF(N42="","",VLOOKUP(CONCATENATE(M$3,N42),m_selling_spec!$A:$H,2,FALSE))</f>
        <v/>
      </c>
      <c r="N42" s="104"/>
      <c r="O42" s="110" t="str">
        <f>IF(P42="","",VLOOKUP(CONCATENATE(O$3,P42),m_selling_spec!$A:$H,2,FALSE))</f>
        <v/>
      </c>
      <c r="P42" s="104"/>
      <c r="Q42" s="110" t="str">
        <f>IF(R42="","",VLOOKUP(CONCATENATE(Q$3,R42),m_selling_spec!$A:$H,2,FALSE))</f>
        <v/>
      </c>
      <c r="R42" s="104"/>
      <c r="S42" s="110"/>
      <c r="T42" s="104"/>
      <c r="U42" s="110"/>
      <c r="V42" s="104"/>
      <c r="W42" s="110"/>
      <c r="X42" s="104"/>
      <c r="Y42" s="110" t="str">
        <f>IF(Z42="","",VLOOKUP(CONCATENATE(Y$3,Z42),m_selling_spec!$A:$H,2,FALSE))</f>
        <v>1.3</v>
      </c>
      <c r="Z42" s="104" t="s">
        <v>483</v>
      </c>
      <c r="AA42" s="110" t="str">
        <f>IF(AB42="","",VLOOKUP(CONCATENATE(AA$3,AB42),m_selling_spec!$A:$H,2,FALSE))</f>
        <v/>
      </c>
      <c r="AB42" s="104"/>
      <c r="AC42" s="110" t="str">
        <f>IF(AD42="","",VLOOKUP(CONCATENATE(AC$3,AD42),m_selling_spec!$A:$H,2,FALSE))</f>
        <v/>
      </c>
      <c r="AD42" s="104"/>
      <c r="AE42" s="110" t="str">
        <f>IF(AF42="","",VLOOKUP(CONCATENATE(AE$3,AF42),m_selling_spec!$A:$H,2,FALSE))</f>
        <v/>
      </c>
      <c r="AF42" s="104"/>
      <c r="AG42" s="110" t="str">
        <f>IF(AH42="","",VLOOKUP(CONCATENATE(AG$3,AH42),m_selling_spec!$A:$H,2,FALSE))</f>
        <v>5.2</v>
      </c>
      <c r="AH42" s="104" t="s">
        <v>743</v>
      </c>
      <c r="AI42" s="110" t="str">
        <f>IF(AJ42="","",VLOOKUP(CONCATENATE(AI$3,AJ42),m_selling_spec!$A:$H,2,FALSE))</f>
        <v/>
      </c>
      <c r="AJ42" s="104"/>
      <c r="AK42" s="110" t="str">
        <f>IF(AL42="","",VLOOKUP(CONCATENATE(AK$3,AL42),m_selling_spec!$A:$H,2,FALSE))</f>
        <v/>
      </c>
      <c r="AL42" s="104"/>
      <c r="AM42" s="110" t="str">
        <f>IF(AN42="","",VLOOKUP(CONCATENATE(AM$3,AN42),m_selling_spec!$A:$H,2,FALSE))</f>
        <v/>
      </c>
      <c r="AN42" s="104"/>
      <c r="AO42" s="110" t="str">
        <f>IF(AP42="","",VLOOKUP(CONCATENATE(AO$3,AP42),m_selling_spec!$A:$H,2,FALSE))</f>
        <v/>
      </c>
      <c r="AP42" s="104"/>
      <c r="AQ42" s="110" t="str">
        <f>IF(AR42="","",VLOOKUP(CONCATENATE(AQ$3,AR42),m_selling_spec!$A:$H,2,FALSE))</f>
        <v>10.3</v>
      </c>
      <c r="AR42" s="104" t="s">
        <v>75</v>
      </c>
      <c r="AS42" s="110" t="str">
        <f>IF(AT42="","",VLOOKUP(CONCATENATE(AS$3,AT42),m_selling_spec!$A:$H,2,FALSE))</f>
        <v/>
      </c>
      <c r="AT42" s="104"/>
      <c r="AU42" s="110" t="str">
        <f>IF(AV42="","",VLOOKUP(CONCATENATE(AU$3,AV42),m_selling_spec!$A:$H,2,FALSE))</f>
        <v/>
      </c>
      <c r="AV42" s="104"/>
      <c r="AW42" s="110" t="str">
        <f>IF(AX42="","",VLOOKUP(CONCATENATE(AW$3,AX42),m_selling_spec!$A:$H,2,FALSE))</f>
        <v/>
      </c>
      <c r="AX42" s="104"/>
      <c r="AY42" s="110" t="str">
        <f>IF(AZ42="","",VLOOKUP(CONCATENATE(AY$3,AZ42),m_selling_spec!$A:$H,2,FALSE))</f>
        <v/>
      </c>
      <c r="AZ42" s="104"/>
      <c r="BA42" s="110" t="str">
        <f>IF(BB42="","",VLOOKUP(CONCATENATE(BA$3,BB42),m_selling_spec!$A:$H,2,FALSE))</f>
        <v/>
      </c>
      <c r="BB42" s="104"/>
      <c r="BC42" s="110" t="str">
        <f>IF(BD42="","",VLOOKUP(CONCATENATE(BC$3,BD42),m_selling_spec!$A:$H,2,FALSE))</f>
        <v/>
      </c>
      <c r="BD42" s="104"/>
      <c r="BE42" s="110" t="str">
        <f>IF(BF42="","",VLOOKUP(CONCATENATE(BE$3,BF42),m_selling_spec!$A:$H,2,FALSE))</f>
        <v/>
      </c>
      <c r="BF42" s="104"/>
      <c r="BG42" s="110" t="str">
        <f>IF(BH42="","",VLOOKUP(CONCATENATE(BG$3,BH42),m_selling_spec!$A:$H,2,FALSE))</f>
        <v/>
      </c>
      <c r="BH42" s="104"/>
      <c r="BI42" s="110" t="str">
        <f>IF(BJ42="","",VLOOKUP(CONCATENATE(BI$3,BJ42),m_selling_spec!$A:$H,2,FALSE))</f>
        <v/>
      </c>
      <c r="BJ42" s="104"/>
      <c r="BK42" s="110" t="str">
        <f>IF(BL42="","",VLOOKUP(CONCATENATE(BK$3,BL42),m_selling_spec!$A:$H,2,FALSE))</f>
        <v/>
      </c>
      <c r="BL42" s="104"/>
      <c r="BM42" s="110" t="str">
        <f>IF(BN42="","",VLOOKUP(CONCATENATE(BM$3,BN42),m_selling_spec!$A:$H,2,FALSE))</f>
        <v/>
      </c>
      <c r="BN42" s="104"/>
      <c r="BO42" s="110" t="str">
        <f>IF(BP42="","",VLOOKUP(CONCATENATE(BO$3,BP42),m_selling_spec!$A:$H,2,FALSE))</f>
        <v/>
      </c>
      <c r="BP42" s="104"/>
      <c r="BQ42" s="110" t="str">
        <f>IF(BR42="","",VLOOKUP(CONCATENATE(BQ$3,BR42),m_selling_spec!$A:$H,2,FALSE))</f>
        <v/>
      </c>
      <c r="BR42" s="104"/>
      <c r="BS42" s="110" t="str">
        <f>IF(BT42="","",VLOOKUP(CONCATENATE(BS$3,BT42),m_selling_spec!$A:$H,2,FALSE))</f>
        <v/>
      </c>
      <c r="BT42" s="104"/>
      <c r="BU42" s="110" t="str">
        <f>IF(BV42="","",VLOOKUP(CONCATENATE(BU$3,BV42),m_selling_spec!$A:$H,2,FALSE))</f>
        <v/>
      </c>
      <c r="BV42" s="104"/>
      <c r="BW42" s="110" t="str">
        <f>IF(BX42="","",VLOOKUP(CONCATENATE(BW$3,BX42),m_selling_spec!$A:$H,2,FALSE))</f>
        <v/>
      </c>
      <c r="BX42" s="104"/>
      <c r="BY42" s="110" t="str">
        <f>IF(BZ42="","",VLOOKUP(CONCATENATE(BY$3,BZ42),m_selling_spec!$A:$H,2,FALSE))</f>
        <v/>
      </c>
      <c r="BZ42" s="104"/>
      <c r="CA42" s="110" t="str">
        <f>IF(CB42="","",VLOOKUP(CONCATENATE(CA$3,CB42),m_selling_spec!$A:$H,2,FALSE))</f>
        <v/>
      </c>
      <c r="CB42" s="104"/>
      <c r="CC42" s="110"/>
      <c r="CD42" s="104"/>
      <c r="CE42" s="110" t="str">
        <f>IF(CF42="","",VLOOKUP(CONCATENATE(CE$3,CF42),m_selling_spec!$A:$H,2,FALSE))</f>
        <v/>
      </c>
      <c r="CF42" s="104"/>
      <c r="CG42" s="110" t="str">
        <f>IF(CH42="","",VLOOKUP(CONCATENATE(CG$3,CH42),m_selling_spec!$A:$H,2,FALSE))</f>
        <v/>
      </c>
      <c r="CH42" s="104"/>
      <c r="CI42" s="110" t="str">
        <f>IF(CJ42="","",VLOOKUP(CONCATENATE(CI$3,CJ42),m_selling_spec!$A:$H,2,FALSE))</f>
        <v/>
      </c>
      <c r="CJ42" s="104"/>
      <c r="CK42" s="110" t="str">
        <f>IF(CL42="","",VLOOKUP(CONCATENATE(CK$3,CL42),m_selling_spec!$A:$H,2,FALSE))</f>
        <v/>
      </c>
      <c r="CL42" s="104"/>
      <c r="CM42" s="110" t="str">
        <f>IF(CN42="","",VLOOKUP(CONCATENATE(CM$3,CN42),m_selling_spec!$A:$H,2,FALSE))</f>
        <v/>
      </c>
      <c r="CN42" s="104"/>
      <c r="CO42" s="110" t="str">
        <f>IF(CP42="","",VLOOKUP(CONCATENATE(CO$3,CP42),m_selling_spec!$A:$H,2,FALSE))</f>
        <v/>
      </c>
      <c r="CP42" s="104"/>
      <c r="CQ42" s="110" t="str">
        <f>IF(CR42="","",VLOOKUP(CONCATENATE(CQ$3,CR42),m_selling_spec!$A:$H,2,FALSE))</f>
        <v/>
      </c>
      <c r="CR42" s="104"/>
      <c r="CS42" s="110" t="str">
        <f>IF(CT42="","",VLOOKUP(CONCATENATE(CS$3,CT42),m_selling_spec!$A:$H,2,FALSE))</f>
        <v/>
      </c>
      <c r="CT42" s="104"/>
      <c r="CU42" s="110" t="str">
        <f>IF(CV42="","",VLOOKUP(CONCATENATE(CU$3,CV42),m_selling_spec!$A:$H,2,FALSE))</f>
        <v/>
      </c>
      <c r="CV42" s="104"/>
      <c r="CW42" s="110" t="str">
        <f>IF(CX42="","",VLOOKUP(CONCATENATE(CW$3,CX42),m_selling_spec!$A:$H,2,FALSE))</f>
        <v/>
      </c>
      <c r="CX42" s="104"/>
      <c r="CY42" s="110" t="str">
        <f>IF(CZ42="","",VLOOKUP(CONCATENATE(CY$3,CZ42),m_selling_spec!$A:$H,2,FALSE))</f>
        <v/>
      </c>
      <c r="CZ42" s="104"/>
      <c r="DA42" s="110"/>
      <c r="DB42" s="104"/>
    </row>
    <row r="43" spans="1:106">
      <c r="A43" s="104" t="s">
        <v>228</v>
      </c>
      <c r="B43" s="104"/>
      <c r="C43" s="104"/>
      <c r="D43" s="104">
        <v>1</v>
      </c>
      <c r="E43" s="110" t="str">
        <f>INDEX(product!B:B,MATCH(D43,product!A:A,0))</f>
        <v>WE PLUS</v>
      </c>
      <c r="F43" s="110" t="str">
        <f>INDEX(product!E:E,MATCH(D43,product!A:A,0))</f>
        <v>Window series</v>
      </c>
      <c r="G43" s="110" t="str">
        <f>IF(H43="","",VLOOKUP(CONCATENATE(G$3,H43),m_selling_spec!$A:$H,2,FALSE))</f>
        <v/>
      </c>
      <c r="H43" s="104"/>
      <c r="I43" s="110" t="str">
        <f>IF(J43="","",VLOOKUP(CONCATENATE(I$3,J43),m_selling_spec!$A:$H,2,FALSE))</f>
        <v/>
      </c>
      <c r="J43" s="104"/>
      <c r="K43" s="110" t="str">
        <f>IF(L43="","",VLOOKUP(CONCATENATE(K$3,L43),m_selling_spec!$A:$H,2,FALSE))</f>
        <v/>
      </c>
      <c r="L43" s="104"/>
      <c r="M43" s="110" t="str">
        <f>IF(N43="","",VLOOKUP(CONCATENATE(M$3,N43),m_selling_spec!$A:$H,2,FALSE))</f>
        <v/>
      </c>
      <c r="N43" s="104"/>
      <c r="O43" s="110" t="str">
        <f>IF(P43="","",VLOOKUP(CONCATENATE(O$3,P43),m_selling_spec!$A:$H,2,FALSE))</f>
        <v/>
      </c>
      <c r="P43" s="104"/>
      <c r="Q43" s="110" t="str">
        <f>IF(R43="","",VLOOKUP(CONCATENATE(Q$3,R43),m_selling_spec!$A:$H,2,FALSE))</f>
        <v/>
      </c>
      <c r="R43" s="104"/>
      <c r="S43" s="110"/>
      <c r="T43" s="104"/>
      <c r="U43" s="110"/>
      <c r="V43" s="104"/>
      <c r="W43" s="110"/>
      <c r="X43" s="104"/>
      <c r="Y43" s="110" t="str">
        <f>IF(Z43="","",VLOOKUP(CONCATENATE(Y$3,Z43),m_selling_spec!$A:$H,2,FALSE))</f>
        <v>1.1</v>
      </c>
      <c r="Z43" s="104" t="s">
        <v>69</v>
      </c>
      <c r="AA43" s="110" t="str">
        <f>IF(AB43="","",VLOOKUP(CONCATENATE(AA$3,AB43),m_selling_spec!$A:$H,2,FALSE))</f>
        <v/>
      </c>
      <c r="AB43" s="104"/>
      <c r="AC43" s="110" t="str">
        <f>IF(AD43="","",VLOOKUP(CONCATENATE(AC$3,AD43),m_selling_spec!$A:$H,2,FALSE))</f>
        <v/>
      </c>
      <c r="AD43" s="104"/>
      <c r="AE43" s="110" t="str">
        <f>IF(AF43="","",VLOOKUP(CONCATENATE(AE$3,AF43),m_selling_spec!$A:$H,2,FALSE))</f>
        <v/>
      </c>
      <c r="AF43" s="104"/>
      <c r="AG43" s="110" t="str">
        <f>IF(AH43="","",VLOOKUP(CONCATENATE(AG$3,AH43),m_selling_spec!$A:$H,2,FALSE))</f>
        <v>5.3</v>
      </c>
      <c r="AH43" s="104" t="s">
        <v>536</v>
      </c>
      <c r="AI43" s="110" t="str">
        <f>IF(AJ43="","",VLOOKUP(CONCATENATE(AI$3,AJ43),m_selling_spec!$A:$H,2,FALSE))</f>
        <v/>
      </c>
      <c r="AJ43" s="104"/>
      <c r="AK43" s="110" t="str">
        <f>IF(AL43="","",VLOOKUP(CONCATENATE(AK$3,AL43),m_selling_spec!$A:$H,2,FALSE))</f>
        <v/>
      </c>
      <c r="AL43" s="104"/>
      <c r="AM43" s="110" t="str">
        <f>IF(AN43="","",VLOOKUP(CONCATENATE(AM$3,AN43),m_selling_spec!$A:$H,2,FALSE))</f>
        <v/>
      </c>
      <c r="AN43" s="104"/>
      <c r="AO43" s="110" t="str">
        <f>IF(AP43="","",VLOOKUP(CONCATENATE(AO$3,AP43),m_selling_spec!$A:$H,2,FALSE))</f>
        <v/>
      </c>
      <c r="AP43" s="104"/>
      <c r="AQ43" s="110" t="str">
        <f>IF(AR43="","",VLOOKUP(CONCATENATE(AQ$3,AR43),m_selling_spec!$A:$H,2,FALSE))</f>
        <v/>
      </c>
      <c r="AR43" s="104"/>
      <c r="AS43" s="110" t="str">
        <f>IF(AT43="","",VLOOKUP(CONCATENATE(AS$3,AT43),m_selling_spec!$A:$H,2,FALSE))</f>
        <v/>
      </c>
      <c r="AT43" s="104"/>
      <c r="AU43" s="110" t="str">
        <f>IF(AV43="","",VLOOKUP(CONCATENATE(AU$3,AV43),m_selling_spec!$A:$H,2,FALSE))</f>
        <v/>
      </c>
      <c r="AV43" s="104"/>
      <c r="AW43" s="110" t="str">
        <f>IF(AX43="","",VLOOKUP(CONCATENATE(AW$3,AX43),m_selling_spec!$A:$H,2,FALSE))</f>
        <v/>
      </c>
      <c r="AX43" s="104"/>
      <c r="AY43" s="110" t="str">
        <f>IF(AZ43="","",VLOOKUP(CONCATENATE(AY$3,AZ43),m_selling_spec!$A:$H,2,FALSE))</f>
        <v/>
      </c>
      <c r="AZ43" s="104"/>
      <c r="BA43" s="110" t="str">
        <f>IF(BB43="","",VLOOKUP(CONCATENATE(BA$3,BB43),m_selling_spec!$A:$H,2,FALSE))</f>
        <v/>
      </c>
      <c r="BB43" s="104"/>
      <c r="BC43" s="110" t="str">
        <f>IF(BD43="","",VLOOKUP(CONCATENATE(BC$3,BD43),m_selling_spec!$A:$H,2,FALSE))</f>
        <v/>
      </c>
      <c r="BD43" s="104"/>
      <c r="BE43" s="110" t="str">
        <f>IF(BF43="","",VLOOKUP(CONCATENATE(BE$3,BF43),m_selling_spec!$A:$H,2,FALSE))</f>
        <v/>
      </c>
      <c r="BF43" s="104"/>
      <c r="BG43" s="110" t="str">
        <f>IF(BH43="","",VLOOKUP(CONCATENATE(BG$3,BH43),m_selling_spec!$A:$H,2,FALSE))</f>
        <v/>
      </c>
      <c r="BH43" s="104"/>
      <c r="BI43" s="110" t="str">
        <f>IF(BJ43="","",VLOOKUP(CONCATENATE(BI$3,BJ43),m_selling_spec!$A:$H,2,FALSE))</f>
        <v/>
      </c>
      <c r="BJ43" s="104"/>
      <c r="BK43" s="110" t="str">
        <f>IF(BL43="","",VLOOKUP(CONCATENATE(BK$3,BL43),m_selling_spec!$A:$H,2,FALSE))</f>
        <v/>
      </c>
      <c r="BL43" s="104"/>
      <c r="BM43" s="110" t="str">
        <f>IF(BN43="","",VLOOKUP(CONCATENATE(BM$3,BN43),m_selling_spec!$A:$H,2,FALSE))</f>
        <v/>
      </c>
      <c r="BN43" s="104"/>
      <c r="BO43" s="110" t="str">
        <f>IF(BP43="","",VLOOKUP(CONCATENATE(BO$3,BP43),m_selling_spec!$A:$H,2,FALSE))</f>
        <v/>
      </c>
      <c r="BP43" s="104"/>
      <c r="BQ43" s="110" t="str">
        <f>IF(BR43="","",VLOOKUP(CONCATENATE(BQ$3,BR43),m_selling_spec!$A:$H,2,FALSE))</f>
        <v/>
      </c>
      <c r="BR43" s="104"/>
      <c r="BS43" s="110" t="str">
        <f>IF(BT43="","",VLOOKUP(CONCATENATE(BS$3,BT43),m_selling_spec!$A:$H,2,FALSE))</f>
        <v/>
      </c>
      <c r="BT43" s="104"/>
      <c r="BU43" s="110" t="str">
        <f>IF(BV43="","",VLOOKUP(CONCATENATE(BU$3,BV43),m_selling_spec!$A:$H,2,FALSE))</f>
        <v/>
      </c>
      <c r="BV43" s="104"/>
      <c r="BW43" s="110" t="str">
        <f>IF(BX43="","",VLOOKUP(CONCATENATE(BW$3,BX43),m_selling_spec!$A:$H,2,FALSE))</f>
        <v/>
      </c>
      <c r="BX43" s="104"/>
      <c r="BY43" s="110" t="str">
        <f>IF(BZ43="","",VLOOKUP(CONCATENATE(BY$3,BZ43),m_selling_spec!$A:$H,2,FALSE))</f>
        <v/>
      </c>
      <c r="BZ43" s="104"/>
      <c r="CA43" s="110" t="str">
        <f>IF(CB43="","",VLOOKUP(CONCATENATE(CA$3,CB43),m_selling_spec!$A:$H,2,FALSE))</f>
        <v/>
      </c>
      <c r="CB43" s="104"/>
      <c r="CC43" s="110"/>
      <c r="CD43" s="104"/>
      <c r="CE43" s="110" t="str">
        <f>IF(CF43="","",VLOOKUP(CONCATENATE(CE$3,CF43),m_selling_spec!$A:$H,2,FALSE))</f>
        <v/>
      </c>
      <c r="CF43" s="104"/>
      <c r="CG43" s="110" t="str">
        <f>IF(CH43="","",VLOOKUP(CONCATENATE(CG$3,CH43),m_selling_spec!$A:$H,2,FALSE))</f>
        <v/>
      </c>
      <c r="CH43" s="104"/>
      <c r="CI43" s="110" t="str">
        <f>IF(CJ43="","",VLOOKUP(CONCATENATE(CI$3,CJ43),m_selling_spec!$A:$H,2,FALSE))</f>
        <v/>
      </c>
      <c r="CJ43" s="104"/>
      <c r="CK43" s="110" t="str">
        <f>IF(CL43="","",VLOOKUP(CONCATENATE(CK$3,CL43),m_selling_spec!$A:$H,2,FALSE))</f>
        <v/>
      </c>
      <c r="CL43" s="104"/>
      <c r="CM43" s="110" t="str">
        <f>IF(CN43="","",VLOOKUP(CONCATENATE(CM$3,CN43),m_selling_spec!$A:$H,2,FALSE))</f>
        <v/>
      </c>
      <c r="CN43" s="104"/>
      <c r="CO43" s="110" t="str">
        <f>IF(CP43="","",VLOOKUP(CONCATENATE(CO$3,CP43),m_selling_spec!$A:$H,2,FALSE))</f>
        <v/>
      </c>
      <c r="CP43" s="104"/>
      <c r="CQ43" s="110" t="str">
        <f>IF(CR43="","",VLOOKUP(CONCATENATE(CQ$3,CR43),m_selling_spec!$A:$H,2,FALSE))</f>
        <v/>
      </c>
      <c r="CR43" s="104"/>
      <c r="CS43" s="110" t="str">
        <f>IF(CT43="","",VLOOKUP(CONCATENATE(CS$3,CT43),m_selling_spec!$A:$H,2,FALSE))</f>
        <v/>
      </c>
      <c r="CT43" s="104"/>
      <c r="CU43" s="110" t="str">
        <f>IF(CV43="","",VLOOKUP(CONCATENATE(CU$3,CV43),m_selling_spec!$A:$H,2,FALSE))</f>
        <v/>
      </c>
      <c r="CV43" s="104"/>
      <c r="CW43" s="110" t="str">
        <f>IF(CX43="","",VLOOKUP(CONCATENATE(CW$3,CX43),m_selling_spec!$A:$H,2,FALSE))</f>
        <v/>
      </c>
      <c r="CX43" s="104"/>
      <c r="CY43" s="110" t="str">
        <f>IF(CZ43="","",VLOOKUP(CONCATENATE(CY$3,CZ43),m_selling_spec!$A:$H,2,FALSE))</f>
        <v/>
      </c>
      <c r="CZ43" s="104"/>
      <c r="DA43" s="110"/>
      <c r="DB43" s="104"/>
    </row>
    <row r="44" spans="1:106">
      <c r="A44" s="104" t="s">
        <v>229</v>
      </c>
      <c r="B44" s="104"/>
      <c r="C44" s="104"/>
      <c r="D44" s="104">
        <v>1</v>
      </c>
      <c r="E44" s="110" t="str">
        <f>INDEX(product!B:B,MATCH(D44,product!A:A,0))</f>
        <v>WE PLUS</v>
      </c>
      <c r="F44" s="110" t="str">
        <f>INDEX(product!E:E,MATCH(D44,product!A:A,0))</f>
        <v>Window series</v>
      </c>
      <c r="G44" s="110" t="str">
        <f>IF(H44="","",VLOOKUP(CONCATENATE(G$3,H44),m_selling_spec!$A:$H,2,FALSE))</f>
        <v/>
      </c>
      <c r="H44" s="104"/>
      <c r="I44" s="110" t="str">
        <f>IF(J44="","",VLOOKUP(CONCATENATE(I$3,J44),m_selling_spec!$A:$H,2,FALSE))</f>
        <v/>
      </c>
      <c r="J44" s="104"/>
      <c r="K44" s="110" t="str">
        <f>IF(L44="","",VLOOKUP(CONCATENATE(K$3,L44),m_selling_spec!$A:$H,2,FALSE))</f>
        <v/>
      </c>
      <c r="L44" s="104"/>
      <c r="M44" s="110" t="str">
        <f>IF(N44="","",VLOOKUP(CONCATENATE(M$3,N44),m_selling_spec!$A:$H,2,FALSE))</f>
        <v/>
      </c>
      <c r="N44" s="104"/>
      <c r="O44" s="110" t="str">
        <f>IF(P44="","",VLOOKUP(CONCATENATE(O$3,P44),m_selling_spec!$A:$H,2,FALSE))</f>
        <v/>
      </c>
      <c r="P44" s="104"/>
      <c r="Q44" s="110" t="str">
        <f>IF(R44="","",VLOOKUP(CONCATENATE(Q$3,R44),m_selling_spec!$A:$H,2,FALSE))</f>
        <v/>
      </c>
      <c r="R44" s="104"/>
      <c r="S44" s="110"/>
      <c r="T44" s="104"/>
      <c r="U44" s="110"/>
      <c r="V44" s="104"/>
      <c r="W44" s="110"/>
      <c r="X44" s="104"/>
      <c r="Y44" s="110" t="str">
        <f>IF(Z44="","",VLOOKUP(CONCATENATE(Y$3,Z44),m_selling_spec!$A:$H,2,FALSE))</f>
        <v>1.1</v>
      </c>
      <c r="Z44" s="104" t="s">
        <v>69</v>
      </c>
      <c r="AA44" s="110" t="str">
        <f>IF(AB44="","",VLOOKUP(CONCATENATE(AA$3,AB44),m_selling_spec!$A:$H,2,FALSE))</f>
        <v/>
      </c>
      <c r="AB44" s="104"/>
      <c r="AC44" s="110" t="str">
        <f>IF(AD44="","",VLOOKUP(CONCATENATE(AC$3,AD44),m_selling_spec!$A:$H,2,FALSE))</f>
        <v/>
      </c>
      <c r="AD44" s="104"/>
      <c r="AE44" s="110" t="str">
        <f>IF(AF44="","",VLOOKUP(CONCATENATE(AE$3,AF44),m_selling_spec!$A:$H,2,FALSE))</f>
        <v/>
      </c>
      <c r="AF44" s="104"/>
      <c r="AG44" s="110" t="str">
        <f>IF(AH44="","",VLOOKUP(CONCATENATE(AG$3,AH44),m_selling_spec!$A:$H,2,FALSE))</f>
        <v>5.1</v>
      </c>
      <c r="AH44" s="104" t="s">
        <v>537</v>
      </c>
      <c r="AI44" s="110" t="str">
        <f>IF(AJ44="","",VLOOKUP(CONCATENATE(AI$3,AJ44),m_selling_spec!$A:$H,2,FALSE))</f>
        <v/>
      </c>
      <c r="AJ44" s="104"/>
      <c r="AK44" s="110" t="str">
        <f>IF(AL44="","",VLOOKUP(CONCATENATE(AK$3,AL44),m_selling_spec!$A:$H,2,FALSE))</f>
        <v/>
      </c>
      <c r="AL44" s="104"/>
      <c r="AM44" s="110" t="str">
        <f>IF(AN44="","",VLOOKUP(CONCATENATE(AM$3,AN44),m_selling_spec!$A:$H,2,FALSE))</f>
        <v/>
      </c>
      <c r="AN44" s="104"/>
      <c r="AO44" s="110" t="str">
        <f>IF(AP44="","",VLOOKUP(CONCATENATE(AO$3,AP44),m_selling_spec!$A:$H,2,FALSE))</f>
        <v/>
      </c>
      <c r="AP44" s="104"/>
      <c r="AQ44" s="110" t="str">
        <f>IF(AR44="","",VLOOKUP(CONCATENATE(AQ$3,AR44),m_selling_spec!$A:$H,2,FALSE))</f>
        <v/>
      </c>
      <c r="AR44" s="104"/>
      <c r="AS44" s="110" t="str">
        <f>IF(AT44="","",VLOOKUP(CONCATENATE(AS$3,AT44),m_selling_spec!$A:$H,2,FALSE))</f>
        <v/>
      </c>
      <c r="AT44" s="104"/>
      <c r="AU44" s="110" t="str">
        <f>IF(AV44="","",VLOOKUP(CONCATENATE(AU$3,AV44),m_selling_spec!$A:$H,2,FALSE))</f>
        <v/>
      </c>
      <c r="AV44" s="104"/>
      <c r="AW44" s="110" t="str">
        <f>IF(AX44="","",VLOOKUP(CONCATENATE(AW$3,AX44),m_selling_spec!$A:$H,2,FALSE))</f>
        <v/>
      </c>
      <c r="AX44" s="104"/>
      <c r="AY44" s="110" t="str">
        <f>IF(AZ44="","",VLOOKUP(CONCATENATE(AY$3,AZ44),m_selling_spec!$A:$H,2,FALSE))</f>
        <v/>
      </c>
      <c r="AZ44" s="104"/>
      <c r="BA44" s="110" t="str">
        <f>IF(BB44="","",VLOOKUP(CONCATENATE(BA$3,BB44),m_selling_spec!$A:$H,2,FALSE))</f>
        <v/>
      </c>
      <c r="BB44" s="104"/>
      <c r="BC44" s="110" t="str">
        <f>IF(BD44="","",VLOOKUP(CONCATENATE(BC$3,BD44),m_selling_spec!$A:$H,2,FALSE))</f>
        <v/>
      </c>
      <c r="BD44" s="104"/>
      <c r="BE44" s="110" t="str">
        <f>IF(BF44="","",VLOOKUP(CONCATENATE(BE$3,BF44),m_selling_spec!$A:$H,2,FALSE))</f>
        <v/>
      </c>
      <c r="BF44" s="104"/>
      <c r="BG44" s="110" t="str">
        <f>IF(BH44="","",VLOOKUP(CONCATENATE(BG$3,BH44),m_selling_spec!$A:$H,2,FALSE))</f>
        <v/>
      </c>
      <c r="BH44" s="104"/>
      <c r="BI44" s="110" t="str">
        <f>IF(BJ44="","",VLOOKUP(CONCATENATE(BI$3,BJ44),m_selling_spec!$A:$H,2,FALSE))</f>
        <v/>
      </c>
      <c r="BJ44" s="104"/>
      <c r="BK44" s="110" t="str">
        <f>IF(BL44="","",VLOOKUP(CONCATENATE(BK$3,BL44),m_selling_spec!$A:$H,2,FALSE))</f>
        <v/>
      </c>
      <c r="BL44" s="104"/>
      <c r="BM44" s="110" t="str">
        <f>IF(BN44="","",VLOOKUP(CONCATENATE(BM$3,BN44),m_selling_spec!$A:$H,2,FALSE))</f>
        <v/>
      </c>
      <c r="BN44" s="104"/>
      <c r="BO44" s="110" t="str">
        <f>IF(BP44="","",VLOOKUP(CONCATENATE(BO$3,BP44),m_selling_spec!$A:$H,2,FALSE))</f>
        <v/>
      </c>
      <c r="BP44" s="104"/>
      <c r="BQ44" s="110" t="str">
        <f>IF(BR44="","",VLOOKUP(CONCATENATE(BQ$3,BR44),m_selling_spec!$A:$H,2,FALSE))</f>
        <v/>
      </c>
      <c r="BR44" s="104"/>
      <c r="BS44" s="110" t="str">
        <f>IF(BT44="","",VLOOKUP(CONCATENATE(BS$3,BT44),m_selling_spec!$A:$H,2,FALSE))</f>
        <v/>
      </c>
      <c r="BT44" s="104"/>
      <c r="BU44" s="110" t="str">
        <f>IF(BV44="","",VLOOKUP(CONCATENATE(BU$3,BV44),m_selling_spec!$A:$H,2,FALSE))</f>
        <v/>
      </c>
      <c r="BV44" s="104"/>
      <c r="BW44" s="110" t="str">
        <f>IF(BX44="","",VLOOKUP(CONCATENATE(BW$3,BX44),m_selling_spec!$A:$H,2,FALSE))</f>
        <v/>
      </c>
      <c r="BX44" s="104"/>
      <c r="BY44" s="110" t="str">
        <f>IF(BZ44="","",VLOOKUP(CONCATENATE(BY$3,BZ44),m_selling_spec!$A:$H,2,FALSE))</f>
        <v/>
      </c>
      <c r="BZ44" s="104"/>
      <c r="CA44" s="110" t="str">
        <f>IF(CB44="","",VLOOKUP(CONCATENATE(CA$3,CB44),m_selling_spec!$A:$H,2,FALSE))</f>
        <v/>
      </c>
      <c r="CB44" s="104"/>
      <c r="CC44" s="110"/>
      <c r="CD44" s="104"/>
      <c r="CE44" s="110" t="str">
        <f>IF(CF44="","",VLOOKUP(CONCATENATE(CE$3,CF44),m_selling_spec!$A:$H,2,FALSE))</f>
        <v/>
      </c>
      <c r="CF44" s="104"/>
      <c r="CG44" s="110" t="str">
        <f>IF(CH44="","",VLOOKUP(CONCATENATE(CG$3,CH44),m_selling_spec!$A:$H,2,FALSE))</f>
        <v/>
      </c>
      <c r="CH44" s="104"/>
      <c r="CI44" s="110" t="str">
        <f>IF(CJ44="","",VLOOKUP(CONCATENATE(CI$3,CJ44),m_selling_spec!$A:$H,2,FALSE))</f>
        <v/>
      </c>
      <c r="CJ44" s="104"/>
      <c r="CK44" s="110" t="str">
        <f>IF(CL44="","",VLOOKUP(CONCATENATE(CK$3,CL44),m_selling_spec!$A:$H,2,FALSE))</f>
        <v/>
      </c>
      <c r="CL44" s="104"/>
      <c r="CM44" s="110" t="str">
        <f>IF(CN44="","",VLOOKUP(CONCATENATE(CM$3,CN44),m_selling_spec!$A:$H,2,FALSE))</f>
        <v/>
      </c>
      <c r="CN44" s="104"/>
      <c r="CO44" s="110" t="str">
        <f>IF(CP44="","",VLOOKUP(CONCATENATE(CO$3,CP44),m_selling_spec!$A:$H,2,FALSE))</f>
        <v/>
      </c>
      <c r="CP44" s="104"/>
      <c r="CQ44" s="110" t="str">
        <f>IF(CR44="","",VLOOKUP(CONCATENATE(CQ$3,CR44),m_selling_spec!$A:$H,2,FALSE))</f>
        <v/>
      </c>
      <c r="CR44" s="104"/>
      <c r="CS44" s="110" t="str">
        <f>IF(CT44="","",VLOOKUP(CONCATENATE(CS$3,CT44),m_selling_spec!$A:$H,2,FALSE))</f>
        <v/>
      </c>
      <c r="CT44" s="104"/>
      <c r="CU44" s="110" t="str">
        <f>IF(CV44="","",VLOOKUP(CONCATENATE(CU$3,CV44),m_selling_spec!$A:$H,2,FALSE))</f>
        <v/>
      </c>
      <c r="CV44" s="104"/>
      <c r="CW44" s="110" t="str">
        <f>IF(CX44="","",VLOOKUP(CONCATENATE(CW$3,CX44),m_selling_spec!$A:$H,2,FALSE))</f>
        <v/>
      </c>
      <c r="CX44" s="104"/>
      <c r="CY44" s="110" t="str">
        <f>IF(CZ44="","",VLOOKUP(CONCATENATE(CY$3,CZ44),m_selling_spec!$A:$H,2,FALSE))</f>
        <v/>
      </c>
      <c r="CZ44" s="104"/>
      <c r="DA44" s="110"/>
      <c r="DB44" s="104"/>
    </row>
    <row r="45" spans="1:106">
      <c r="A45" s="111" t="s">
        <v>1096</v>
      </c>
      <c r="B45" s="111"/>
      <c r="C45" s="111"/>
      <c r="D45" s="111">
        <v>1</v>
      </c>
      <c r="E45" s="110" t="str">
        <f>INDEX(product!B:B,MATCH(D45,product!A:A,0))</f>
        <v>WE PLUS</v>
      </c>
      <c r="F45" s="113" t="str">
        <f>INDEX(product!E:E,MATCH(D45,product!A:A,0))</f>
        <v>Window series</v>
      </c>
      <c r="G45" s="113" t="str">
        <f>IF(H45="","",VLOOKUP(CONCATENATE(G$3,H45),m_selling_spec!$A:$H,2,FALSE))</f>
        <v/>
      </c>
      <c r="H45" s="111"/>
      <c r="I45" s="113" t="str">
        <f>IF(J45="","",VLOOKUP(CONCATENATE(I$3,J45),m_selling_spec!$A:$H,2,FALSE))</f>
        <v/>
      </c>
      <c r="J45" s="111"/>
      <c r="K45" s="110" t="str">
        <f>IF(L45="","",VLOOKUP(CONCATENATE(K$3,L45),m_selling_spec!$A:$H,2,FALSE))</f>
        <v/>
      </c>
      <c r="L45" s="111"/>
      <c r="M45" s="110" t="str">
        <f>IF(N45="","",VLOOKUP(CONCATENATE(M$3,N45),m_selling_spec!$A:$H,2,FALSE))</f>
        <v/>
      </c>
      <c r="N45" s="111"/>
      <c r="O45" s="110" t="str">
        <f>IF(P45="","",VLOOKUP(CONCATENATE(O$3,P45),m_selling_spec!$A:$H,2,FALSE))</f>
        <v/>
      </c>
      <c r="P45" s="111"/>
      <c r="Q45" s="110" t="str">
        <f>IF(R45="","",VLOOKUP(CONCATENATE(Q$3,R45),m_selling_spec!$A:$H,2,FALSE))</f>
        <v/>
      </c>
      <c r="R45" s="111"/>
      <c r="S45" s="110"/>
      <c r="T45" s="111"/>
      <c r="U45" s="110"/>
      <c r="V45" s="111"/>
      <c r="W45" s="110"/>
      <c r="X45" s="111"/>
      <c r="Y45" s="113" t="str">
        <f>IF(Z45="","",VLOOKUP(CONCATENATE(Y$3,Z45),m_selling_spec!$A:$H,2,FALSE))</f>
        <v>1.1</v>
      </c>
      <c r="Z45" s="111" t="s">
        <v>69</v>
      </c>
      <c r="AA45" s="113" t="str">
        <f>IF(AB45="","",VLOOKUP(CONCATENATE(AA$3,AB45),m_selling_spec!$A:$H,2,FALSE))</f>
        <v/>
      </c>
      <c r="AB45" s="111"/>
      <c r="AC45" s="110" t="str">
        <f>IF(AD45="","",VLOOKUP(CONCATENATE(AC$3,AD45),m_selling_spec!$A:$H,2,FALSE))</f>
        <v/>
      </c>
      <c r="AD45" s="111"/>
      <c r="AE45" s="113" t="str">
        <f>IF(AF45="","",VLOOKUP(CONCATENATE(AE$3,AF45),m_selling_spec!$A:$H,2,FALSE))</f>
        <v/>
      </c>
      <c r="AF45" s="111"/>
      <c r="AG45" s="110" t="str">
        <f>IF(AH45="","",VLOOKUP(CONCATENATE(AG$3,AH45),m_selling_spec!$A:$H,2,FALSE))</f>
        <v>5.2</v>
      </c>
      <c r="AH45" s="111" t="s">
        <v>743</v>
      </c>
      <c r="AI45" s="113" t="str">
        <f>IF(AJ45="","",VLOOKUP(CONCATENATE(AI$3,AJ45),m_selling_spec!$A:$H,2,FALSE))</f>
        <v/>
      </c>
      <c r="AJ45" s="111"/>
      <c r="AK45" s="113" t="str">
        <f>IF(AL45="","",VLOOKUP(CONCATENATE(AK$3,AL45),m_selling_spec!$A:$H,2,FALSE))</f>
        <v/>
      </c>
      <c r="AL45" s="111"/>
      <c r="AM45" s="113" t="str">
        <f>IF(AN45="","",VLOOKUP(CONCATENATE(AM$3,AN45),m_selling_spec!$A:$H,2,FALSE))</f>
        <v/>
      </c>
      <c r="AN45" s="111"/>
      <c r="AO45" s="113" t="str">
        <f>IF(AP45="","",VLOOKUP(CONCATENATE(AO$3,AP45),m_selling_spec!$A:$H,2,FALSE))</f>
        <v/>
      </c>
      <c r="AP45" s="111"/>
      <c r="AQ45" s="110" t="str">
        <f>IF(AR45="","",VLOOKUP(CONCATENATE(AQ$3,AR45),m_selling_spec!$A:$H,2,FALSE))</f>
        <v/>
      </c>
      <c r="AR45" s="111"/>
      <c r="AS45" s="113" t="str">
        <f>IF(AT45="","",VLOOKUP(CONCATENATE(AS$3,AT45),m_selling_spec!$A:$H,2,FALSE))</f>
        <v/>
      </c>
      <c r="AT45" s="111"/>
      <c r="AU45" s="110" t="str">
        <f>IF(AV45="","",VLOOKUP(CONCATENATE(AU$3,AV45),m_selling_spec!$A:$H,2,FALSE))</f>
        <v/>
      </c>
      <c r="AV45" s="111"/>
      <c r="AW45" s="113" t="str">
        <f>IF(AX45="","",VLOOKUP(CONCATENATE(AW$3,AX45),m_selling_spec!$A:$H,2,FALSE))</f>
        <v/>
      </c>
      <c r="AX45" s="111"/>
      <c r="AY45" s="113" t="str">
        <f>IF(AZ45="","",VLOOKUP(CONCATENATE(AY$3,AZ45),m_selling_spec!$A:$H,2,FALSE))</f>
        <v/>
      </c>
      <c r="AZ45" s="111"/>
      <c r="BA45" s="113" t="str">
        <f>IF(BB45="","",VLOOKUP(CONCATENATE(BA$3,BB45),m_selling_spec!$A:$H,2,FALSE))</f>
        <v/>
      </c>
      <c r="BB45" s="111"/>
      <c r="BC45" s="113" t="str">
        <f>IF(BD45="","",VLOOKUP(CONCATENATE(BC$3,BD45),m_selling_spec!$A:$H,2,FALSE))</f>
        <v/>
      </c>
      <c r="BD45" s="111"/>
      <c r="BE45" s="113" t="str">
        <f>IF(BF45="","",VLOOKUP(CONCATENATE(BE$3,BF45),m_selling_spec!$A:$H,2,FALSE))</f>
        <v/>
      </c>
      <c r="BF45" s="111"/>
      <c r="BG45" s="110" t="str">
        <f>IF(BH45="","",VLOOKUP(CONCATENATE(BG$3,BH45),m_selling_spec!$A:$H,2,FALSE))</f>
        <v/>
      </c>
      <c r="BH45" s="111"/>
      <c r="BI45" s="113" t="str">
        <f>IF(BJ45="","",VLOOKUP(CONCATENATE(BI$3,BJ45),m_selling_spec!$A:$H,2,FALSE))</f>
        <v/>
      </c>
      <c r="BJ45" s="111"/>
      <c r="BK45" s="113" t="str">
        <f>IF(BL45="","",VLOOKUP(CONCATENATE(BK$3,BL45),m_selling_spec!$A:$H,2,FALSE))</f>
        <v/>
      </c>
      <c r="BL45" s="111"/>
      <c r="BM45" s="113" t="str">
        <f>IF(BN45="","",VLOOKUP(CONCATENATE(BM$3,BN45),m_selling_spec!$A:$H,2,FALSE))</f>
        <v/>
      </c>
      <c r="BN45" s="111"/>
      <c r="BO45" s="113" t="str">
        <f>IF(BP45="","",VLOOKUP(CONCATENATE(BO$3,BP45),m_selling_spec!$A:$H,2,FALSE))</f>
        <v/>
      </c>
      <c r="BP45" s="111"/>
      <c r="BQ45" s="113" t="str">
        <f>IF(BR45="","",VLOOKUP(CONCATENATE(BQ$3,BR45),m_selling_spec!$A:$H,2,FALSE))</f>
        <v/>
      </c>
      <c r="BR45" s="111"/>
      <c r="BS45" s="113" t="str">
        <f>IF(BT45="","",VLOOKUP(CONCATENATE(BS$3,BT45),m_selling_spec!$A:$H,2,FALSE))</f>
        <v/>
      </c>
      <c r="BT45" s="111"/>
      <c r="BU45" s="113" t="str">
        <f>IF(BV45="","",VLOOKUP(CONCATENATE(BU$3,BV45),m_selling_spec!$A:$H,2,FALSE))</f>
        <v/>
      </c>
      <c r="BV45" s="111"/>
      <c r="BW45" s="113" t="str">
        <f>IF(BX45="","",VLOOKUP(CONCATENATE(BW$3,BX45),m_selling_spec!$A:$H,2,FALSE))</f>
        <v/>
      </c>
      <c r="BX45" s="111"/>
      <c r="BY45" s="113" t="str">
        <f>IF(BZ45="","",VLOOKUP(CONCATENATE(BY$3,BZ45),m_selling_spec!$A:$H,2,FALSE))</f>
        <v/>
      </c>
      <c r="BZ45" s="111"/>
      <c r="CA45" s="113" t="str">
        <f>IF(CB45="","",VLOOKUP(CONCATENATE(CA$3,CB45),m_selling_spec!$A:$H,2,FALSE))</f>
        <v/>
      </c>
      <c r="CB45" s="111"/>
      <c r="CC45" s="113"/>
      <c r="CD45" s="111"/>
      <c r="CE45" s="113" t="str">
        <f>IF(CF45="","",VLOOKUP(CONCATENATE(CE$3,CF45),m_selling_spec!$A:$H,2,FALSE))</f>
        <v/>
      </c>
      <c r="CF45" s="111"/>
      <c r="CG45" s="110" t="str">
        <f>IF(CH45="","",VLOOKUP(CONCATENATE(CG$3,CH45),m_selling_spec!$A:$H,2,FALSE))</f>
        <v/>
      </c>
      <c r="CH45" s="111"/>
      <c r="CI45" s="110" t="str">
        <f>IF(CJ45="","",VLOOKUP(CONCATENATE(CI$3,CJ45),m_selling_spec!$A:$H,2,FALSE))</f>
        <v/>
      </c>
      <c r="CJ45" s="111"/>
      <c r="CK45" s="110" t="str">
        <f>IF(CL45="","",VLOOKUP(CONCATENATE(CK$3,CL45),m_selling_spec!$A:$H,2,FALSE))</f>
        <v/>
      </c>
      <c r="CL45" s="111"/>
      <c r="CM45" s="110" t="str">
        <f>IF(CN45="","",VLOOKUP(CONCATENATE(CM$3,CN45),m_selling_spec!$A:$H,2,FALSE))</f>
        <v/>
      </c>
      <c r="CN45" s="111"/>
      <c r="CO45" s="110" t="str">
        <f>IF(CP45="","",VLOOKUP(CONCATENATE(CO$3,CP45),m_selling_spec!$A:$H,2,FALSE))</f>
        <v/>
      </c>
      <c r="CP45" s="111"/>
      <c r="CQ45" s="110" t="str">
        <f>IF(CR45="","",VLOOKUP(CONCATENATE(CQ$3,CR45),m_selling_spec!$A:$H,2,FALSE))</f>
        <v/>
      </c>
      <c r="CR45" s="111"/>
      <c r="CS45" s="110" t="str">
        <f>IF(CT45="","",VLOOKUP(CONCATENATE(CS$3,CT45),m_selling_spec!$A:$H,2,FALSE))</f>
        <v/>
      </c>
      <c r="CT45" s="111"/>
      <c r="CU45" s="110" t="str">
        <f>IF(CV45="","",VLOOKUP(CONCATENATE(CU$3,CV45),m_selling_spec!$A:$H,2,FALSE))</f>
        <v/>
      </c>
      <c r="CV45" s="111"/>
      <c r="CW45" s="110" t="str">
        <f>IF(CX45="","",VLOOKUP(CONCATENATE(CW$3,CX45),m_selling_spec!$A:$H,2,FALSE))</f>
        <v/>
      </c>
      <c r="CX45" s="111"/>
      <c r="CY45" s="110" t="str">
        <f>IF(CZ45="","",VLOOKUP(CONCATENATE(CY$3,CZ45),m_selling_spec!$A:$H,2,FALSE))</f>
        <v/>
      </c>
      <c r="CZ45" s="111"/>
      <c r="DA45" s="110"/>
      <c r="DB45" s="111"/>
    </row>
    <row r="46" spans="1:106">
      <c r="A46" s="104" t="s">
        <v>2710</v>
      </c>
      <c r="B46" s="104"/>
      <c r="C46" s="104"/>
      <c r="D46" s="104">
        <v>1</v>
      </c>
      <c r="E46" s="110" t="str">
        <f>INDEX(product!B:B,MATCH(D46,product!A:A,0))</f>
        <v>WE PLUS</v>
      </c>
      <c r="F46" s="110" t="str">
        <f>INDEX(product!E:E,MATCH(D46,product!A:A,0))</f>
        <v>Window series</v>
      </c>
      <c r="G46" s="110" t="str">
        <f>IF(H46="","",VLOOKUP(CONCATENATE(G$3,H46),m_selling_spec!$A:$H,2,FALSE))</f>
        <v/>
      </c>
      <c r="H46" s="104"/>
      <c r="I46" s="110" t="str">
        <f>IF(J46="","",VLOOKUP(CONCATENATE(I$3,J46),m_selling_spec!$A:$H,2,FALSE))</f>
        <v/>
      </c>
      <c r="J46" s="104"/>
      <c r="K46" s="110" t="str">
        <f>IF(L46="","",VLOOKUP(CONCATENATE(K$3,L46),m_selling_spec!$A:$H,2,FALSE))</f>
        <v/>
      </c>
      <c r="L46" s="104"/>
      <c r="M46" s="110" t="str">
        <f>IF(N46="","",VLOOKUP(CONCATENATE(M$3,N46),m_selling_spec!$A:$H,2,FALSE))</f>
        <v/>
      </c>
      <c r="N46" s="104"/>
      <c r="O46" s="110" t="str">
        <f>IF(P46="","",VLOOKUP(CONCATENATE(O$3,P46),m_selling_spec!$A:$H,2,FALSE))</f>
        <v/>
      </c>
      <c r="P46" s="104"/>
      <c r="Q46" s="110" t="str">
        <f>IF(R46="","",VLOOKUP(CONCATENATE(Q$3,R46),m_selling_spec!$A:$H,2,FALSE))</f>
        <v/>
      </c>
      <c r="R46" s="104"/>
      <c r="S46" s="110"/>
      <c r="T46" s="104"/>
      <c r="U46" s="110"/>
      <c r="V46" s="104"/>
      <c r="W46" s="110"/>
      <c r="X46" s="104"/>
      <c r="Y46" s="110" t="str">
        <f>IF(Z46="","",VLOOKUP(CONCATENATE(Y$3,Z46),m_selling_spec!$A:$H,2,FALSE))</f>
        <v>1.5</v>
      </c>
      <c r="Z46" s="104" t="s">
        <v>4</v>
      </c>
      <c r="AA46" s="110" t="str">
        <f>IF(AB46="","",VLOOKUP(CONCATENATE(AA$3,AB46),m_selling_spec!$A:$H,2,FALSE))</f>
        <v/>
      </c>
      <c r="AB46" s="104"/>
      <c r="AC46" s="110" t="str">
        <f>IF(AD46="","",VLOOKUP(CONCATENATE(AC$3,AD46),m_selling_spec!$A:$H,2,FALSE))</f>
        <v/>
      </c>
      <c r="AD46" s="104"/>
      <c r="AE46" s="110" t="str">
        <f>IF(AF46="","",VLOOKUP(CONCATENATE(AE$3,AF46),m_selling_spec!$A:$H,2,FALSE))</f>
        <v/>
      </c>
      <c r="AF46" s="104"/>
      <c r="AG46" s="110" t="str">
        <f>IF(AH46="","",VLOOKUP(CONCATENATE(AG$3,AH46),m_selling_spec!$A:$H,2,FALSE))</f>
        <v/>
      </c>
      <c r="AH46" s="104"/>
      <c r="AI46" s="110" t="str">
        <f>IF(AJ46="","",VLOOKUP(CONCATENATE(AI$3,AJ46),m_selling_spec!$A:$H,2,FALSE))</f>
        <v/>
      </c>
      <c r="AJ46" s="104"/>
      <c r="AK46" s="110" t="str">
        <f>IF(AL46="","",VLOOKUP(CONCATENATE(AK$3,AL46),m_selling_spec!$A:$H,2,FALSE))</f>
        <v/>
      </c>
      <c r="AL46" s="104"/>
      <c r="AM46" s="110" t="str">
        <f>IF(AN46="","",VLOOKUP(CONCATENATE(AM$3,AN46),m_selling_spec!$A:$H,2,FALSE))</f>
        <v/>
      </c>
      <c r="AN46" s="104"/>
      <c r="AO46" s="110" t="str">
        <f>IF(AP46="","",VLOOKUP(CONCATENATE(AO$3,AP46),m_selling_spec!$A:$H,2,FALSE))</f>
        <v/>
      </c>
      <c r="AP46" s="104"/>
      <c r="AQ46" s="110" t="str">
        <f>IF(AR46="","",VLOOKUP(CONCATENATE(AQ$3,AR46),m_selling_spec!$A:$H,2,FALSE))</f>
        <v/>
      </c>
      <c r="AR46" s="104"/>
      <c r="AS46" s="110" t="str">
        <f>IF(AT46="","",VLOOKUP(CONCATENATE(AS$3,AT46),m_selling_spec!$A:$H,2,FALSE))</f>
        <v/>
      </c>
      <c r="AT46" s="104"/>
      <c r="AU46" s="110" t="str">
        <f>IF(AV46="","",VLOOKUP(CONCATENATE(AU$3,AV46),m_selling_spec!$A:$H,2,FALSE))</f>
        <v>12.2</v>
      </c>
      <c r="AV46" s="104" t="s">
        <v>4</v>
      </c>
      <c r="AW46" s="110" t="str">
        <f>IF(AX46="","",VLOOKUP(CONCATENATE(AW$3,AX46),m_selling_spec!$A:$H,2,FALSE))</f>
        <v/>
      </c>
      <c r="AX46" s="104"/>
      <c r="AY46" s="110" t="str">
        <f>IF(AZ46="","",VLOOKUP(CONCATENATE(AY$3,AZ46),m_selling_spec!$A:$H,2,FALSE))</f>
        <v/>
      </c>
      <c r="AZ46" s="104"/>
      <c r="BA46" s="110" t="str">
        <f>IF(BB46="","",VLOOKUP(CONCATENATE(BA$3,BB46),m_selling_spec!$A:$H,2,FALSE))</f>
        <v/>
      </c>
      <c r="BB46" s="104"/>
      <c r="BC46" s="110" t="str">
        <f>IF(BD46="","",VLOOKUP(CONCATENATE(BC$3,BD46),m_selling_spec!$A:$H,2,FALSE))</f>
        <v/>
      </c>
      <c r="BD46" s="104"/>
      <c r="BE46" s="110" t="str">
        <f>IF(BF46="","",VLOOKUP(CONCATENATE(BE$3,BF46),m_selling_spec!$A:$H,2,FALSE))</f>
        <v/>
      </c>
      <c r="BF46" s="104"/>
      <c r="BG46" s="110" t="str">
        <f>IF(BH46="","",VLOOKUP(CONCATENATE(BG$3,BH46),m_selling_spec!$A:$H,2,FALSE))</f>
        <v/>
      </c>
      <c r="BH46" s="104"/>
      <c r="BI46" s="110" t="str">
        <f>IF(BJ46="","",VLOOKUP(CONCATENATE(BI$3,BJ46),m_selling_spec!$A:$H,2,FALSE))</f>
        <v/>
      </c>
      <c r="BJ46" s="104"/>
      <c r="BK46" s="110" t="str">
        <f>IF(BL46="","",VLOOKUP(CONCATENATE(BK$3,BL46),m_selling_spec!$A:$H,2,FALSE))</f>
        <v/>
      </c>
      <c r="BL46" s="104"/>
      <c r="BM46" s="110" t="str">
        <f>IF(BN46="","",VLOOKUP(CONCATENATE(BM$3,BN46),m_selling_spec!$A:$H,2,FALSE))</f>
        <v/>
      </c>
      <c r="BN46" s="104"/>
      <c r="BO46" s="110" t="str">
        <f>IF(BP46="","",VLOOKUP(CONCATENATE(BO$3,BP46),m_selling_spec!$A:$H,2,FALSE))</f>
        <v/>
      </c>
      <c r="BP46" s="104"/>
      <c r="BQ46" s="110" t="str">
        <f>IF(BR46="","",VLOOKUP(CONCATENATE(BQ$3,BR46),m_selling_spec!$A:$H,2,FALSE))</f>
        <v/>
      </c>
      <c r="BR46" s="104"/>
      <c r="BS46" s="110" t="str">
        <f>IF(BT46="","",VLOOKUP(CONCATENATE(BS$3,BT46),m_selling_spec!$A:$H,2,FALSE))</f>
        <v/>
      </c>
      <c r="BT46" s="104"/>
      <c r="BU46" s="110" t="str">
        <f>IF(BV46="","",VLOOKUP(CONCATENATE(BU$3,BV46),m_selling_spec!$A:$H,2,FALSE))</f>
        <v/>
      </c>
      <c r="BV46" s="104"/>
      <c r="BW46" s="110" t="str">
        <f>IF(BX46="","",VLOOKUP(CONCATENATE(BW$3,BX46),m_selling_spec!$A:$H,2,FALSE))</f>
        <v/>
      </c>
      <c r="BX46" s="104"/>
      <c r="BY46" s="110" t="str">
        <f>IF(BZ46="","",VLOOKUP(CONCATENATE(BY$3,BZ46),m_selling_spec!$A:$H,2,FALSE))</f>
        <v/>
      </c>
      <c r="BZ46" s="104"/>
      <c r="CA46" s="110" t="str">
        <f>IF(CB46="","",VLOOKUP(CONCATENATE(CA$3,CB46),m_selling_spec!$A:$H,2,FALSE))</f>
        <v/>
      </c>
      <c r="CB46" s="104"/>
      <c r="CC46" s="110"/>
      <c r="CD46" s="104"/>
      <c r="CE46" s="110" t="str">
        <f>IF(CF46="","",VLOOKUP(CONCATENATE(CE$3,CF46),m_selling_spec!$A:$H,2,FALSE))</f>
        <v/>
      </c>
      <c r="CF46" s="104"/>
      <c r="CG46" s="110" t="str">
        <f>IF(CH46="","",VLOOKUP(CONCATENATE(CG$3,CH46),m_selling_spec!$A:$H,2,FALSE))</f>
        <v/>
      </c>
      <c r="CH46" s="104"/>
      <c r="CI46" s="110" t="str">
        <f>IF(CJ46="","",VLOOKUP(CONCATENATE(CI$3,CJ46),m_selling_spec!$A:$H,2,FALSE))</f>
        <v/>
      </c>
      <c r="CJ46" s="104"/>
      <c r="CK46" s="110" t="str">
        <f>IF(CL46="","",VLOOKUP(CONCATENATE(CK$3,CL46),m_selling_spec!$A:$H,2,FALSE))</f>
        <v/>
      </c>
      <c r="CL46" s="104"/>
      <c r="CM46" s="110" t="str">
        <f>IF(CN46="","",VLOOKUP(CONCATENATE(CM$3,CN46),m_selling_spec!$A:$H,2,FALSE))</f>
        <v/>
      </c>
      <c r="CN46" s="104"/>
      <c r="CO46" s="110" t="str">
        <f>IF(CP46="","",VLOOKUP(CONCATENATE(CO$3,CP46),m_selling_spec!$A:$H,2,FALSE))</f>
        <v/>
      </c>
      <c r="CP46" s="104"/>
      <c r="CQ46" s="110" t="str">
        <f>IF(CR46="","",VLOOKUP(CONCATENATE(CQ$3,CR46),m_selling_spec!$A:$H,2,FALSE))</f>
        <v/>
      </c>
      <c r="CR46" s="104"/>
      <c r="CS46" s="110" t="str">
        <f>IF(CT46="","",VLOOKUP(CONCATENATE(CS$3,CT46),m_selling_spec!$A:$H,2,FALSE))</f>
        <v/>
      </c>
      <c r="CT46" s="104"/>
      <c r="CU46" s="110" t="str">
        <f>IF(CV46="","",VLOOKUP(CONCATENATE(CU$3,CV46),m_selling_spec!$A:$H,2,FALSE))</f>
        <v/>
      </c>
      <c r="CV46" s="104"/>
      <c r="CW46" s="110" t="str">
        <f>IF(CX46="","",VLOOKUP(CONCATENATE(CW$3,CX46),m_selling_spec!$A:$H,2,FALSE))</f>
        <v/>
      </c>
      <c r="CX46" s="104"/>
      <c r="CY46" s="110" t="str">
        <f>IF(CZ46="","",VLOOKUP(CONCATENATE(CY$3,CZ46),m_selling_spec!$A:$H,2,FALSE))</f>
        <v/>
      </c>
      <c r="CZ46" s="104"/>
      <c r="DA46" s="110"/>
      <c r="DB46" s="104"/>
    </row>
    <row r="47" spans="1:106">
      <c r="A47" s="104" t="s">
        <v>242</v>
      </c>
      <c r="B47" s="104"/>
      <c r="C47" s="104"/>
      <c r="D47" s="104">
        <v>1</v>
      </c>
      <c r="E47" s="110" t="str">
        <f>INDEX(product!B:B,MATCH(D47,product!A:A,0))</f>
        <v>WE PLUS</v>
      </c>
      <c r="F47" s="110" t="str">
        <f>INDEX(product!E:E,MATCH(D47,product!A:A,0))</f>
        <v>Window series</v>
      </c>
      <c r="G47" s="110" t="str">
        <f>IF(H47="","",VLOOKUP(CONCATENATE(G$3,H47),m_selling_spec!$A:$H,2,FALSE))</f>
        <v/>
      </c>
      <c r="H47" s="104"/>
      <c r="I47" s="110" t="str">
        <f>IF(J47="","",VLOOKUP(CONCATENATE(I$3,J47),m_selling_spec!$A:$H,2,FALSE))</f>
        <v>o2.1</v>
      </c>
      <c r="J47" s="104" t="s">
        <v>539</v>
      </c>
      <c r="K47" s="110" t="str">
        <f>IF(L47="","",VLOOKUP(CONCATENATE(K$3,L47),m_selling_spec!$A:$H,2,FALSE))</f>
        <v/>
      </c>
      <c r="L47" s="104"/>
      <c r="M47" s="110" t="str">
        <f>IF(N47="","",VLOOKUP(CONCATENATE(M$3,N47),m_selling_spec!$A:$H,2,FALSE))</f>
        <v/>
      </c>
      <c r="N47" s="104"/>
      <c r="O47" s="110" t="str">
        <f>IF(P47="","",VLOOKUP(CONCATENATE(O$3,P47),m_selling_spec!$A:$H,2,FALSE))</f>
        <v/>
      </c>
      <c r="P47" s="104"/>
      <c r="Q47" s="110" t="str">
        <f>IF(R47="","",VLOOKUP(CONCATENATE(Q$3,R47),m_selling_spec!$A:$H,2,FALSE))</f>
        <v/>
      </c>
      <c r="R47" s="104"/>
      <c r="S47" s="110"/>
      <c r="T47" s="104"/>
      <c r="U47" s="110"/>
      <c r="V47" s="104"/>
      <c r="W47" s="110"/>
      <c r="X47" s="104"/>
      <c r="Y47" s="110" t="str">
        <f>IF(Z47="","",VLOOKUP(CONCATENATE(Y$3,Z47),m_selling_spec!$A:$H,2,FALSE))</f>
        <v>1.12</v>
      </c>
      <c r="Z47" s="104" t="s">
        <v>5</v>
      </c>
      <c r="AA47" s="110" t="str">
        <f>IF(AB47="","",VLOOKUP(CONCATENATE(AA$3,AB47),m_selling_spec!$A:$H,2,FALSE))</f>
        <v/>
      </c>
      <c r="AB47" s="104"/>
      <c r="AC47" s="110" t="str">
        <f>IF(AD47="","",VLOOKUP(CONCATENATE(AC$3,AD47),m_selling_spec!$A:$H,2,FALSE))</f>
        <v>3.7</v>
      </c>
      <c r="AD47" s="104" t="s">
        <v>540</v>
      </c>
      <c r="AE47" s="110" t="str">
        <f>IF(AF47="","",VLOOKUP(CONCATENATE(AE$3,AF47),m_selling_spec!$A:$H,2,FALSE))</f>
        <v/>
      </c>
      <c r="AF47" s="104"/>
      <c r="AG47" s="110" t="str">
        <f>IF(AH47="","",VLOOKUP(CONCATENATE(AG$3,AH47),m_selling_spec!$A:$H,2,FALSE))</f>
        <v/>
      </c>
      <c r="AH47" s="104"/>
      <c r="AI47" s="110" t="str">
        <f>IF(AJ47="","",VLOOKUP(CONCATENATE(AI$3,AJ47),m_selling_spec!$A:$H,2,FALSE))</f>
        <v>6.2</v>
      </c>
      <c r="AJ47" s="104" t="s">
        <v>541</v>
      </c>
      <c r="AK47" s="110" t="str">
        <f>IF(AL47="","",VLOOKUP(CONCATENATE(AK$3,AL47),m_selling_spec!$A:$H,2,FALSE))</f>
        <v>7.1</v>
      </c>
      <c r="AL47" s="104" t="s">
        <v>542</v>
      </c>
      <c r="AM47" s="110" t="str">
        <f>IF(AN47="","",VLOOKUP(CONCATENATE(AM$3,AN47),m_selling_spec!$A:$H,2,FALSE))</f>
        <v>8.2</v>
      </c>
      <c r="AN47" s="104" t="s">
        <v>543</v>
      </c>
      <c r="AO47" s="110" t="str">
        <f>IF(AP47="","",VLOOKUP(CONCATENATE(AO$3,AP47),m_selling_spec!$A:$H,2,FALSE))</f>
        <v/>
      </c>
      <c r="AP47" s="104"/>
      <c r="AQ47" s="110" t="str">
        <f>IF(AR47="","",VLOOKUP(CONCATENATE(AQ$3,AR47),m_selling_spec!$A:$H,2,FALSE))</f>
        <v>10.2</v>
      </c>
      <c r="AR47" s="104" t="s">
        <v>74</v>
      </c>
      <c r="AS47" s="110" t="str">
        <f>IF(AT47="","",VLOOKUP(CONCATENATE(AS$3,AT47),m_selling_spec!$A:$H,2,FALSE))</f>
        <v/>
      </c>
      <c r="AT47" s="104"/>
      <c r="AU47" s="110" t="str">
        <f>IF(AV47="","",VLOOKUP(CONCATENATE(AU$3,AV47),m_selling_spec!$A:$H,2,FALSE))</f>
        <v/>
      </c>
      <c r="AV47" s="104"/>
      <c r="AW47" s="110" t="str">
        <f>IF(AX47="","",VLOOKUP(CONCATENATE(AW$3,AX47),m_selling_spec!$A:$H,2,FALSE))</f>
        <v/>
      </c>
      <c r="AX47" s="104"/>
      <c r="AY47" s="110" t="str">
        <f>IF(AZ47="","",VLOOKUP(CONCATENATE(AY$3,AZ47),m_selling_spec!$A:$H,2,FALSE))</f>
        <v/>
      </c>
      <c r="AZ47" s="104"/>
      <c r="BA47" s="110" t="str">
        <f>IF(BB47="","",VLOOKUP(CONCATENATE(BA$3,BB47),m_selling_spec!$A:$H,2,FALSE))</f>
        <v/>
      </c>
      <c r="BB47" s="104"/>
      <c r="BC47" s="110" t="str">
        <f>IF(BD47="","",VLOOKUP(CONCATENATE(BC$3,BD47),m_selling_spec!$A:$H,2,FALSE))</f>
        <v/>
      </c>
      <c r="BD47" s="104"/>
      <c r="BE47" s="110" t="str">
        <f>IF(BF47="","",VLOOKUP(CONCATENATE(BE$3,BF47),m_selling_spec!$A:$H,2,FALSE))</f>
        <v/>
      </c>
      <c r="BF47" s="104"/>
      <c r="BG47" s="110" t="str">
        <f>IF(BH47="","",VLOOKUP(CONCATENATE(BG$3,BH47),m_selling_spec!$A:$H,2,FALSE))</f>
        <v/>
      </c>
      <c r="BH47" s="104"/>
      <c r="BI47" s="110" t="str">
        <f>IF(BJ47="","",VLOOKUP(CONCATENATE(BI$3,BJ47),m_selling_spec!$A:$H,2,FALSE))</f>
        <v/>
      </c>
      <c r="BJ47" s="104"/>
      <c r="BK47" s="110" t="str">
        <f>IF(BL47="","",VLOOKUP(CONCATENATE(BK$3,BL47),m_selling_spec!$A:$H,2,FALSE))</f>
        <v/>
      </c>
      <c r="BL47" s="104"/>
      <c r="BM47" s="110" t="str">
        <f>IF(BN47="","",VLOOKUP(CONCATENATE(BM$3,BN47),m_selling_spec!$A:$H,2,FALSE))</f>
        <v/>
      </c>
      <c r="BN47" s="104"/>
      <c r="BO47" s="110" t="str">
        <f>IF(BP47="","",VLOOKUP(CONCATENATE(BO$3,BP47),m_selling_spec!$A:$H,2,FALSE))</f>
        <v/>
      </c>
      <c r="BP47" s="104"/>
      <c r="BQ47" s="110" t="str">
        <f>IF(BR47="","",VLOOKUP(CONCATENATE(BQ$3,BR47),m_selling_spec!$A:$H,2,FALSE))</f>
        <v/>
      </c>
      <c r="BR47" s="104"/>
      <c r="BS47" s="110" t="str">
        <f>IF(BT47="","",VLOOKUP(CONCATENATE(BS$3,BT47),m_selling_spec!$A:$H,2,FALSE))</f>
        <v/>
      </c>
      <c r="BT47" s="104"/>
      <c r="BU47" s="110" t="str">
        <f>IF(BV47="","",VLOOKUP(CONCATENATE(BU$3,BV47),m_selling_spec!$A:$H,2,FALSE))</f>
        <v/>
      </c>
      <c r="BV47" s="104"/>
      <c r="BW47" s="110" t="str">
        <f>IF(BX47="","",VLOOKUP(CONCATENATE(BW$3,BX47),m_selling_spec!$A:$H,2,FALSE))</f>
        <v/>
      </c>
      <c r="BX47" s="104"/>
      <c r="BY47" s="110" t="str">
        <f>IF(BZ47="","",VLOOKUP(CONCATENATE(BY$3,BZ47),m_selling_spec!$A:$H,2,FALSE))</f>
        <v/>
      </c>
      <c r="BZ47" s="104"/>
      <c r="CA47" s="110" t="str">
        <f>IF(CB47="","",VLOOKUP(CONCATENATE(CA$3,CB47),m_selling_spec!$A:$H,2,FALSE))</f>
        <v/>
      </c>
      <c r="CB47" s="104"/>
      <c r="CC47" s="110"/>
      <c r="CD47" s="104"/>
      <c r="CE47" s="110" t="str">
        <f>IF(CF47="","",VLOOKUP(CONCATENATE(CE$3,CF47),m_selling_spec!$A:$H,2,FALSE))</f>
        <v/>
      </c>
      <c r="CF47" s="104"/>
      <c r="CG47" s="110" t="str">
        <f>IF(CH47="","",VLOOKUP(CONCATENATE(CG$3,CH47),m_selling_spec!$A:$H,2,FALSE))</f>
        <v/>
      </c>
      <c r="CH47" s="104"/>
      <c r="CI47" s="110" t="str">
        <f>IF(CJ47="","",VLOOKUP(CONCATENATE(CI$3,CJ47),m_selling_spec!$A:$H,2,FALSE))</f>
        <v/>
      </c>
      <c r="CJ47" s="104"/>
      <c r="CK47" s="110" t="str">
        <f>IF(CL47="","",VLOOKUP(CONCATENATE(CK$3,CL47),m_selling_spec!$A:$H,2,FALSE))</f>
        <v/>
      </c>
      <c r="CL47" s="104"/>
      <c r="CM47" s="110" t="str">
        <f>IF(CN47="","",VLOOKUP(CONCATENATE(CM$3,CN47),m_selling_spec!$A:$H,2,FALSE))</f>
        <v/>
      </c>
      <c r="CN47" s="104"/>
      <c r="CO47" s="110" t="str">
        <f>IF(CP47="","",VLOOKUP(CONCATENATE(CO$3,CP47),m_selling_spec!$A:$H,2,FALSE))</f>
        <v/>
      </c>
      <c r="CP47" s="104"/>
      <c r="CQ47" s="110" t="str">
        <f>IF(CR47="","",VLOOKUP(CONCATENATE(CQ$3,CR47),m_selling_spec!$A:$H,2,FALSE))</f>
        <v/>
      </c>
      <c r="CR47" s="104"/>
      <c r="CS47" s="110" t="str">
        <f>IF(CT47="","",VLOOKUP(CONCATENATE(CS$3,CT47),m_selling_spec!$A:$H,2,FALSE))</f>
        <v/>
      </c>
      <c r="CT47" s="104"/>
      <c r="CU47" s="110" t="str">
        <f>IF(CV47="","",VLOOKUP(CONCATENATE(CU$3,CV47),m_selling_spec!$A:$H,2,FALSE))</f>
        <v/>
      </c>
      <c r="CV47" s="104"/>
      <c r="CW47" s="110" t="str">
        <f>IF(CX47="","",VLOOKUP(CONCATENATE(CW$3,CX47),m_selling_spec!$A:$H,2,FALSE))</f>
        <v/>
      </c>
      <c r="CX47" s="104"/>
      <c r="CY47" s="110" t="str">
        <f>IF(CZ47="","",VLOOKUP(CONCATENATE(CY$3,CZ47),m_selling_spec!$A:$H,2,FALSE))</f>
        <v/>
      </c>
      <c r="CZ47" s="104"/>
      <c r="DA47" s="110"/>
      <c r="DB47" s="104"/>
    </row>
    <row r="48" spans="1:106">
      <c r="A48" s="104" t="s">
        <v>243</v>
      </c>
      <c r="B48" s="104"/>
      <c r="C48" s="104"/>
      <c r="D48" s="104">
        <v>1</v>
      </c>
      <c r="E48" s="110" t="str">
        <f>INDEX(product!B:B,MATCH(D48,product!A:A,0))</f>
        <v>WE PLUS</v>
      </c>
      <c r="F48" s="110" t="str">
        <f>INDEX(product!E:E,MATCH(D48,product!A:A,0))</f>
        <v>Window series</v>
      </c>
      <c r="G48" s="110" t="str">
        <f>IF(H48="","",VLOOKUP(CONCATENATE(G$3,H48),m_selling_spec!$A:$H,2,FALSE))</f>
        <v/>
      </c>
      <c r="H48" s="104"/>
      <c r="I48" s="110" t="str">
        <f>IF(J48="","",VLOOKUP(CONCATENATE(I$3,J48),m_selling_spec!$A:$H,2,FALSE))</f>
        <v>o2.1</v>
      </c>
      <c r="J48" s="104" t="s">
        <v>539</v>
      </c>
      <c r="K48" s="110" t="str">
        <f>IF(L48="","",VLOOKUP(CONCATENATE(K$3,L48),m_selling_spec!$A:$H,2,FALSE))</f>
        <v/>
      </c>
      <c r="L48" s="104"/>
      <c r="M48" s="110" t="str">
        <f>IF(N48="","",VLOOKUP(CONCATENATE(M$3,N48),m_selling_spec!$A:$H,2,FALSE))</f>
        <v/>
      </c>
      <c r="N48" s="104"/>
      <c r="O48" s="110" t="str">
        <f>IF(P48="","",VLOOKUP(CONCATENATE(O$3,P48),m_selling_spec!$A:$H,2,FALSE))</f>
        <v/>
      </c>
      <c r="P48" s="104"/>
      <c r="Q48" s="110" t="str">
        <f>IF(R48="","",VLOOKUP(CONCATENATE(Q$3,R48),m_selling_spec!$A:$H,2,FALSE))</f>
        <v/>
      </c>
      <c r="R48" s="104"/>
      <c r="S48" s="110"/>
      <c r="T48" s="104"/>
      <c r="U48" s="110"/>
      <c r="V48" s="104"/>
      <c r="W48" s="110"/>
      <c r="X48" s="104"/>
      <c r="Y48" s="110" t="str">
        <f>IF(Z48="","",VLOOKUP(CONCATENATE(Y$3,Z48),m_selling_spec!$A:$H,2,FALSE))</f>
        <v>1.12</v>
      </c>
      <c r="Z48" s="104" t="s">
        <v>71</v>
      </c>
      <c r="AA48" s="110" t="str">
        <f>IF(AB48="","",VLOOKUP(CONCATENATE(AA$3,AB48),m_selling_spec!$A:$H,2,FALSE))</f>
        <v/>
      </c>
      <c r="AB48" s="104"/>
      <c r="AC48" s="110" t="str">
        <f>IF(AD48="","",VLOOKUP(CONCATENATE(AC$3,AD48),m_selling_spec!$A:$H,2,FALSE))</f>
        <v>3.7</v>
      </c>
      <c r="AD48" s="104" t="s">
        <v>540</v>
      </c>
      <c r="AE48" s="110" t="str">
        <f>IF(AF48="","",VLOOKUP(CONCATENATE(AE$3,AF48),m_selling_spec!$A:$H,2,FALSE))</f>
        <v/>
      </c>
      <c r="AF48" s="104"/>
      <c r="AG48" s="110" t="str">
        <f>IF(AH48="","",VLOOKUP(CONCATENATE(AG$3,AH48),m_selling_spec!$A:$H,2,FALSE))</f>
        <v/>
      </c>
      <c r="AH48" s="104"/>
      <c r="AI48" s="110" t="str">
        <f>IF(AJ48="","",VLOOKUP(CONCATENATE(AI$3,AJ48),m_selling_spec!$A:$H,2,FALSE))</f>
        <v>6.2</v>
      </c>
      <c r="AJ48" s="104" t="s">
        <v>541</v>
      </c>
      <c r="AK48" s="110" t="str">
        <f>IF(AL48="","",VLOOKUP(CONCATENATE(AK$3,AL48),m_selling_spec!$A:$H,2,FALSE))</f>
        <v>7.1</v>
      </c>
      <c r="AL48" s="104" t="s">
        <v>542</v>
      </c>
      <c r="AM48" s="110" t="str">
        <f>IF(AN48="","",VLOOKUP(CONCATENATE(AM$3,AN48),m_selling_spec!$A:$H,2,FALSE))</f>
        <v>8.2</v>
      </c>
      <c r="AN48" s="104" t="s">
        <v>543</v>
      </c>
      <c r="AO48" s="110" t="str">
        <f>IF(AP48="","",VLOOKUP(CONCATENATE(AO$3,AP48),m_selling_spec!$A:$H,2,FALSE))</f>
        <v/>
      </c>
      <c r="AP48" s="104"/>
      <c r="AQ48" s="110" t="str">
        <f>IF(AR48="","",VLOOKUP(CONCATENATE(AQ$3,AR48),m_selling_spec!$A:$H,2,FALSE))</f>
        <v>10.3</v>
      </c>
      <c r="AR48" s="104" t="s">
        <v>75</v>
      </c>
      <c r="AS48" s="110" t="str">
        <f>IF(AT48="","",VLOOKUP(CONCATENATE(AS$3,AT48),m_selling_spec!$A:$H,2,FALSE))</f>
        <v/>
      </c>
      <c r="AT48" s="104"/>
      <c r="AU48" s="110" t="str">
        <f>IF(AV48="","",VLOOKUP(CONCATENATE(AU$3,AV48),m_selling_spec!$A:$H,2,FALSE))</f>
        <v/>
      </c>
      <c r="AV48" s="104"/>
      <c r="AW48" s="110" t="str">
        <f>IF(AX48="","",VLOOKUP(CONCATENATE(AW$3,AX48),m_selling_spec!$A:$H,2,FALSE))</f>
        <v/>
      </c>
      <c r="AX48" s="104"/>
      <c r="AY48" s="110" t="str">
        <f>IF(AZ48="","",VLOOKUP(CONCATENATE(AY$3,AZ48),m_selling_spec!$A:$H,2,FALSE))</f>
        <v/>
      </c>
      <c r="AZ48" s="104"/>
      <c r="BA48" s="110" t="str">
        <f>IF(BB48="","",VLOOKUP(CONCATENATE(BA$3,BB48),m_selling_spec!$A:$H,2,FALSE))</f>
        <v/>
      </c>
      <c r="BB48" s="104"/>
      <c r="BC48" s="110" t="str">
        <f>IF(BD48="","",VLOOKUP(CONCATENATE(BC$3,BD48),m_selling_spec!$A:$H,2,FALSE))</f>
        <v/>
      </c>
      <c r="BD48" s="104"/>
      <c r="BE48" s="110" t="str">
        <f>IF(BF48="","",VLOOKUP(CONCATENATE(BE$3,BF48),m_selling_spec!$A:$H,2,FALSE))</f>
        <v/>
      </c>
      <c r="BF48" s="104"/>
      <c r="BG48" s="110" t="str">
        <f>IF(BH48="","",VLOOKUP(CONCATENATE(BG$3,BH48),m_selling_spec!$A:$H,2,FALSE))</f>
        <v/>
      </c>
      <c r="BH48" s="104"/>
      <c r="BI48" s="110" t="str">
        <f>IF(BJ48="","",VLOOKUP(CONCATENATE(BI$3,BJ48),m_selling_spec!$A:$H,2,FALSE))</f>
        <v/>
      </c>
      <c r="BJ48" s="104"/>
      <c r="BK48" s="110" t="str">
        <f>IF(BL48="","",VLOOKUP(CONCATENATE(BK$3,BL48),m_selling_spec!$A:$H,2,FALSE))</f>
        <v/>
      </c>
      <c r="BL48" s="104"/>
      <c r="BM48" s="110" t="str">
        <f>IF(BN48="","",VLOOKUP(CONCATENATE(BM$3,BN48),m_selling_spec!$A:$H,2,FALSE))</f>
        <v/>
      </c>
      <c r="BN48" s="104"/>
      <c r="BO48" s="110" t="str">
        <f>IF(BP48="","",VLOOKUP(CONCATENATE(BO$3,BP48),m_selling_spec!$A:$H,2,FALSE))</f>
        <v/>
      </c>
      <c r="BP48" s="104"/>
      <c r="BQ48" s="110" t="str">
        <f>IF(BR48="","",VLOOKUP(CONCATENATE(BQ$3,BR48),m_selling_spec!$A:$H,2,FALSE))</f>
        <v/>
      </c>
      <c r="BR48" s="104"/>
      <c r="BS48" s="110" t="str">
        <f>IF(BT48="","",VLOOKUP(CONCATENATE(BS$3,BT48),m_selling_spec!$A:$H,2,FALSE))</f>
        <v/>
      </c>
      <c r="BT48" s="104"/>
      <c r="BU48" s="110" t="str">
        <f>IF(BV48="","",VLOOKUP(CONCATENATE(BU$3,BV48),m_selling_spec!$A:$H,2,FALSE))</f>
        <v/>
      </c>
      <c r="BV48" s="104"/>
      <c r="BW48" s="110" t="str">
        <f>IF(BX48="","",VLOOKUP(CONCATENATE(BW$3,BX48),m_selling_spec!$A:$H,2,FALSE))</f>
        <v/>
      </c>
      <c r="BX48" s="104"/>
      <c r="BY48" s="110" t="str">
        <f>IF(BZ48="","",VLOOKUP(CONCATENATE(BY$3,BZ48),m_selling_spec!$A:$H,2,FALSE))</f>
        <v/>
      </c>
      <c r="BZ48" s="104"/>
      <c r="CA48" s="110" t="str">
        <f>IF(CB48="","",VLOOKUP(CONCATENATE(CA$3,CB48),m_selling_spec!$A:$H,2,FALSE))</f>
        <v/>
      </c>
      <c r="CB48" s="104"/>
      <c r="CC48" s="110"/>
      <c r="CD48" s="104"/>
      <c r="CE48" s="110" t="str">
        <f>IF(CF48="","",VLOOKUP(CONCATENATE(CE$3,CF48),m_selling_spec!$A:$H,2,FALSE))</f>
        <v/>
      </c>
      <c r="CF48" s="104"/>
      <c r="CG48" s="110" t="str">
        <f>IF(CH48="","",VLOOKUP(CONCATENATE(CG$3,CH48),m_selling_spec!$A:$H,2,FALSE))</f>
        <v/>
      </c>
      <c r="CH48" s="104"/>
      <c r="CI48" s="110" t="str">
        <f>IF(CJ48="","",VLOOKUP(CONCATENATE(CI$3,CJ48),m_selling_spec!$A:$H,2,FALSE))</f>
        <v/>
      </c>
      <c r="CJ48" s="104"/>
      <c r="CK48" s="110" t="str">
        <f>IF(CL48="","",VLOOKUP(CONCATENATE(CK$3,CL48),m_selling_spec!$A:$H,2,FALSE))</f>
        <v/>
      </c>
      <c r="CL48" s="104"/>
      <c r="CM48" s="110" t="str">
        <f>IF(CN48="","",VLOOKUP(CONCATENATE(CM$3,CN48),m_selling_spec!$A:$H,2,FALSE))</f>
        <v/>
      </c>
      <c r="CN48" s="104"/>
      <c r="CO48" s="110" t="str">
        <f>IF(CP48="","",VLOOKUP(CONCATENATE(CO$3,CP48),m_selling_spec!$A:$H,2,FALSE))</f>
        <v/>
      </c>
      <c r="CP48" s="104"/>
      <c r="CQ48" s="110" t="str">
        <f>IF(CR48="","",VLOOKUP(CONCATENATE(CQ$3,CR48),m_selling_spec!$A:$H,2,FALSE))</f>
        <v/>
      </c>
      <c r="CR48" s="104"/>
      <c r="CS48" s="110" t="str">
        <f>IF(CT48="","",VLOOKUP(CONCATENATE(CS$3,CT48),m_selling_spec!$A:$H,2,FALSE))</f>
        <v/>
      </c>
      <c r="CT48" s="104"/>
      <c r="CU48" s="110" t="str">
        <f>IF(CV48="","",VLOOKUP(CONCATENATE(CU$3,CV48),m_selling_spec!$A:$H,2,FALSE))</f>
        <v/>
      </c>
      <c r="CV48" s="104"/>
      <c r="CW48" s="110" t="str">
        <f>IF(CX48="","",VLOOKUP(CONCATENATE(CW$3,CX48),m_selling_spec!$A:$H,2,FALSE))</f>
        <v/>
      </c>
      <c r="CX48" s="104"/>
      <c r="CY48" s="110" t="str">
        <f>IF(CZ48="","",VLOOKUP(CONCATENATE(CY$3,CZ48),m_selling_spec!$A:$H,2,FALSE))</f>
        <v/>
      </c>
      <c r="CZ48" s="104"/>
      <c r="DA48" s="110"/>
      <c r="DB48" s="104"/>
    </row>
    <row r="49" spans="1:106">
      <c r="A49" s="104" t="s">
        <v>232</v>
      </c>
      <c r="B49" s="104"/>
      <c r="C49" s="104"/>
      <c r="D49" s="104">
        <v>1</v>
      </c>
      <c r="E49" s="110" t="str">
        <f>INDEX(product!B:B,MATCH(D49,product!A:A,0))</f>
        <v>WE PLUS</v>
      </c>
      <c r="F49" s="110" t="str">
        <f>INDEX(product!E:E,MATCH(D49,product!A:A,0))</f>
        <v>Window series</v>
      </c>
      <c r="G49" s="110" t="str">
        <f>IF(H49="","",VLOOKUP(CONCATENATE(G$3,H49),m_selling_spec!$A:$H,2,FALSE))</f>
        <v/>
      </c>
      <c r="H49" s="104"/>
      <c r="I49" s="110" t="str">
        <f>IF(J49="","",VLOOKUP(CONCATENATE(I$3,J49),m_selling_spec!$A:$H,2,FALSE))</f>
        <v>o2.1</v>
      </c>
      <c r="J49" s="104" t="s">
        <v>539</v>
      </c>
      <c r="K49" s="110" t="str">
        <f>IF(L49="","",VLOOKUP(CONCATENATE(K$3,L49),m_selling_spec!$A:$H,2,FALSE))</f>
        <v/>
      </c>
      <c r="L49" s="104"/>
      <c r="M49" s="110" t="str">
        <f>IF(N49="","",VLOOKUP(CONCATENATE(M$3,N49),m_selling_spec!$A:$H,2,FALSE))</f>
        <v/>
      </c>
      <c r="N49" s="104"/>
      <c r="O49" s="110" t="str">
        <f>IF(P49="","",VLOOKUP(CONCATENATE(O$3,P49),m_selling_spec!$A:$H,2,FALSE))</f>
        <v/>
      </c>
      <c r="P49" s="104"/>
      <c r="Q49" s="110" t="str">
        <f>IF(R49="","",VLOOKUP(CONCATENATE(Q$3,R49),m_selling_spec!$A:$H,2,FALSE))</f>
        <v/>
      </c>
      <c r="R49" s="104"/>
      <c r="S49" s="110"/>
      <c r="T49" s="104"/>
      <c r="U49" s="110"/>
      <c r="V49" s="104"/>
      <c r="W49" s="110"/>
      <c r="X49" s="104"/>
      <c r="Y49" s="110" t="str">
        <f>IF(Z49="","",VLOOKUP(CONCATENATE(Y$3,Z49),m_selling_spec!$A:$H,2,FALSE))</f>
        <v>1.12</v>
      </c>
      <c r="Z49" s="104" t="s">
        <v>71</v>
      </c>
      <c r="AA49" s="110" t="str">
        <f>IF(AB49="","",VLOOKUP(CONCATENATE(AA$3,AB49),m_selling_spec!$A:$H,2,FALSE))</f>
        <v/>
      </c>
      <c r="AB49" s="104"/>
      <c r="AC49" s="110" t="str">
        <f>IF(AD49="","",VLOOKUP(CONCATENATE(AC$3,AD49),m_selling_spec!$A:$H,2,FALSE))</f>
        <v>3.6</v>
      </c>
      <c r="AD49" s="104" t="s">
        <v>544</v>
      </c>
      <c r="AE49" s="110" t="str">
        <f>IF(AF49="","",VLOOKUP(CONCATENATE(AE$3,AF49),m_selling_spec!$A:$H,2,FALSE))</f>
        <v/>
      </c>
      <c r="AF49" s="104"/>
      <c r="AG49" s="110" t="str">
        <f>IF(AH49="","",VLOOKUP(CONCATENATE(AG$3,AH49),m_selling_spec!$A:$H,2,FALSE))</f>
        <v/>
      </c>
      <c r="AH49" s="104"/>
      <c r="AI49" s="110" t="str">
        <f>IF(AJ49="","",VLOOKUP(CONCATENATE(AI$3,AJ49),m_selling_spec!$A:$H,2,FALSE))</f>
        <v>6.2</v>
      </c>
      <c r="AJ49" s="104" t="s">
        <v>541</v>
      </c>
      <c r="AK49" s="110" t="str">
        <f>IF(AL49="","",VLOOKUP(CONCATENATE(AK$3,AL49),m_selling_spec!$A:$H,2,FALSE))</f>
        <v>7.1</v>
      </c>
      <c r="AL49" s="104" t="s">
        <v>542</v>
      </c>
      <c r="AM49" s="110" t="str">
        <f>IF(AN49="","",VLOOKUP(CONCATENATE(AM$3,AN49),m_selling_spec!$A:$H,2,FALSE))</f>
        <v>8.2</v>
      </c>
      <c r="AN49" s="104" t="s">
        <v>543</v>
      </c>
      <c r="AO49" s="110" t="str">
        <f>IF(AP49="","",VLOOKUP(CONCATENATE(AO$3,AP49),m_selling_spec!$A:$H,2,FALSE))</f>
        <v/>
      </c>
      <c r="AP49" s="104"/>
      <c r="AQ49" s="110" t="str">
        <f>IF(AR49="","",VLOOKUP(CONCATENATE(AQ$3,AR49),m_selling_spec!$A:$H,2,FALSE))</f>
        <v>10.2</v>
      </c>
      <c r="AR49" s="104" t="s">
        <v>74</v>
      </c>
      <c r="AS49" s="110" t="str">
        <f>IF(AT49="","",VLOOKUP(CONCATENATE(AS$3,AT49),m_selling_spec!$A:$H,2,FALSE))</f>
        <v/>
      </c>
      <c r="AT49" s="104"/>
      <c r="AU49" s="110" t="str">
        <f>IF(AV49="","",VLOOKUP(CONCATENATE(AU$3,AV49),m_selling_spec!$A:$H,2,FALSE))</f>
        <v/>
      </c>
      <c r="AV49" s="104"/>
      <c r="AW49" s="110" t="str">
        <f>IF(AX49="","",VLOOKUP(CONCATENATE(AW$3,AX49),m_selling_spec!$A:$H,2,FALSE))</f>
        <v/>
      </c>
      <c r="AX49" s="104"/>
      <c r="AY49" s="110" t="str">
        <f>IF(AZ49="","",VLOOKUP(CONCATENATE(AY$3,AZ49),m_selling_spec!$A:$H,2,FALSE))</f>
        <v/>
      </c>
      <c r="AZ49" s="104"/>
      <c r="BA49" s="110" t="str">
        <f>IF(BB49="","",VLOOKUP(CONCATENATE(BA$3,BB49),m_selling_spec!$A:$H,2,FALSE))</f>
        <v/>
      </c>
      <c r="BB49" s="104"/>
      <c r="BC49" s="110" t="str">
        <f>IF(BD49="","",VLOOKUP(CONCATENATE(BC$3,BD49),m_selling_spec!$A:$H,2,FALSE))</f>
        <v/>
      </c>
      <c r="BD49" s="104"/>
      <c r="BE49" s="110" t="str">
        <f>IF(BF49="","",VLOOKUP(CONCATENATE(BE$3,BF49),m_selling_spec!$A:$H,2,FALSE))</f>
        <v/>
      </c>
      <c r="BF49" s="104"/>
      <c r="BG49" s="110" t="str">
        <f>IF(BH49="","",VLOOKUP(CONCATENATE(BG$3,BH49),m_selling_spec!$A:$H,2,FALSE))</f>
        <v/>
      </c>
      <c r="BH49" s="104"/>
      <c r="BI49" s="110" t="str">
        <f>IF(BJ49="","",VLOOKUP(CONCATENATE(BI$3,BJ49),m_selling_spec!$A:$H,2,FALSE))</f>
        <v/>
      </c>
      <c r="BJ49" s="104"/>
      <c r="BK49" s="110" t="str">
        <f>IF(BL49="","",VLOOKUP(CONCATENATE(BK$3,BL49),m_selling_spec!$A:$H,2,FALSE))</f>
        <v/>
      </c>
      <c r="BL49" s="104"/>
      <c r="BM49" s="110" t="str">
        <f>IF(BN49="","",VLOOKUP(CONCATENATE(BM$3,BN49),m_selling_spec!$A:$H,2,FALSE))</f>
        <v/>
      </c>
      <c r="BN49" s="104"/>
      <c r="BO49" s="110" t="str">
        <f>IF(BP49="","",VLOOKUP(CONCATENATE(BO$3,BP49),m_selling_spec!$A:$H,2,FALSE))</f>
        <v/>
      </c>
      <c r="BP49" s="104"/>
      <c r="BQ49" s="110" t="str">
        <f>IF(BR49="","",VLOOKUP(CONCATENATE(BQ$3,BR49),m_selling_spec!$A:$H,2,FALSE))</f>
        <v/>
      </c>
      <c r="BR49" s="104"/>
      <c r="BS49" s="110" t="str">
        <f>IF(BT49="","",VLOOKUP(CONCATENATE(BS$3,BT49),m_selling_spec!$A:$H,2,FALSE))</f>
        <v/>
      </c>
      <c r="BT49" s="104"/>
      <c r="BU49" s="110" t="str">
        <f>IF(BV49="","",VLOOKUP(CONCATENATE(BU$3,BV49),m_selling_spec!$A:$H,2,FALSE))</f>
        <v/>
      </c>
      <c r="BV49" s="104"/>
      <c r="BW49" s="110" t="str">
        <f>IF(BX49="","",VLOOKUP(CONCATENATE(BW$3,BX49),m_selling_spec!$A:$H,2,FALSE))</f>
        <v/>
      </c>
      <c r="BX49" s="104"/>
      <c r="BY49" s="110" t="str">
        <f>IF(BZ49="","",VLOOKUP(CONCATENATE(BY$3,BZ49),m_selling_spec!$A:$H,2,FALSE))</f>
        <v/>
      </c>
      <c r="BZ49" s="104"/>
      <c r="CA49" s="110" t="str">
        <f>IF(CB49="","",VLOOKUP(CONCATENATE(CA$3,CB49),m_selling_spec!$A:$H,2,FALSE))</f>
        <v/>
      </c>
      <c r="CB49" s="104"/>
      <c r="CC49" s="110"/>
      <c r="CD49" s="104"/>
      <c r="CE49" s="110" t="str">
        <f>IF(CF49="","",VLOOKUP(CONCATENATE(CE$3,CF49),m_selling_spec!$A:$H,2,FALSE))</f>
        <v/>
      </c>
      <c r="CF49" s="104"/>
      <c r="CG49" s="110" t="str">
        <f>IF(CH49="","",VLOOKUP(CONCATENATE(CG$3,CH49),m_selling_spec!$A:$H,2,FALSE))</f>
        <v/>
      </c>
      <c r="CH49" s="104"/>
      <c r="CI49" s="110" t="str">
        <f>IF(CJ49="","",VLOOKUP(CONCATENATE(CI$3,CJ49),m_selling_spec!$A:$H,2,FALSE))</f>
        <v/>
      </c>
      <c r="CJ49" s="104"/>
      <c r="CK49" s="110" t="str">
        <f>IF(CL49="","",VLOOKUP(CONCATENATE(CK$3,CL49),m_selling_spec!$A:$H,2,FALSE))</f>
        <v/>
      </c>
      <c r="CL49" s="104"/>
      <c r="CM49" s="110" t="str">
        <f>IF(CN49="","",VLOOKUP(CONCATENATE(CM$3,CN49),m_selling_spec!$A:$H,2,FALSE))</f>
        <v/>
      </c>
      <c r="CN49" s="104"/>
      <c r="CO49" s="110" t="str">
        <f>IF(CP49="","",VLOOKUP(CONCATENATE(CO$3,CP49),m_selling_spec!$A:$H,2,FALSE))</f>
        <v/>
      </c>
      <c r="CP49" s="104"/>
      <c r="CQ49" s="110" t="str">
        <f>IF(CR49="","",VLOOKUP(CONCATENATE(CQ$3,CR49),m_selling_spec!$A:$H,2,FALSE))</f>
        <v/>
      </c>
      <c r="CR49" s="104"/>
      <c r="CS49" s="110" t="str">
        <f>IF(CT49="","",VLOOKUP(CONCATENATE(CS$3,CT49),m_selling_spec!$A:$H,2,FALSE))</f>
        <v/>
      </c>
      <c r="CT49" s="104"/>
      <c r="CU49" s="110" t="str">
        <f>IF(CV49="","",VLOOKUP(CONCATENATE(CU$3,CV49),m_selling_spec!$A:$H,2,FALSE))</f>
        <v/>
      </c>
      <c r="CV49" s="104"/>
      <c r="CW49" s="110" t="str">
        <f>IF(CX49="","",VLOOKUP(CONCATENATE(CW$3,CX49),m_selling_spec!$A:$H,2,FALSE))</f>
        <v/>
      </c>
      <c r="CX49" s="104"/>
      <c r="CY49" s="110" t="str">
        <f>IF(CZ49="","",VLOOKUP(CONCATENATE(CY$3,CZ49),m_selling_spec!$A:$H,2,FALSE))</f>
        <v/>
      </c>
      <c r="CZ49" s="104"/>
      <c r="DA49" s="110"/>
      <c r="DB49" s="104"/>
    </row>
    <row r="50" spans="1:106">
      <c r="A50" s="104" t="s">
        <v>233</v>
      </c>
      <c r="B50" s="104"/>
      <c r="C50" s="104"/>
      <c r="D50" s="104">
        <v>1</v>
      </c>
      <c r="E50" s="110" t="str">
        <f>INDEX(product!B:B,MATCH(D50,product!A:A,0))</f>
        <v>WE PLUS</v>
      </c>
      <c r="F50" s="110" t="str">
        <f>INDEX(product!E:E,MATCH(D50,product!A:A,0))</f>
        <v>Window series</v>
      </c>
      <c r="G50" s="110" t="str">
        <f>IF(H50="","",VLOOKUP(CONCATENATE(G$3,H50),m_selling_spec!$A:$H,2,FALSE))</f>
        <v/>
      </c>
      <c r="H50" s="104"/>
      <c r="I50" s="110" t="str">
        <f>IF(J50="","",VLOOKUP(CONCATENATE(I$3,J50),m_selling_spec!$A:$H,2,FALSE))</f>
        <v>o2.1</v>
      </c>
      <c r="J50" s="104" t="s">
        <v>539</v>
      </c>
      <c r="K50" s="110" t="str">
        <f>IF(L50="","",VLOOKUP(CONCATENATE(K$3,L50),m_selling_spec!$A:$H,2,FALSE))</f>
        <v/>
      </c>
      <c r="L50" s="104"/>
      <c r="M50" s="110" t="str">
        <f>IF(N50="","",VLOOKUP(CONCATENATE(M$3,N50),m_selling_spec!$A:$H,2,FALSE))</f>
        <v/>
      </c>
      <c r="N50" s="104"/>
      <c r="O50" s="110" t="str">
        <f>IF(P50="","",VLOOKUP(CONCATENATE(O$3,P50),m_selling_spec!$A:$H,2,FALSE))</f>
        <v/>
      </c>
      <c r="P50" s="104"/>
      <c r="Q50" s="110" t="str">
        <f>IF(R50="","",VLOOKUP(CONCATENATE(Q$3,R50),m_selling_spec!$A:$H,2,FALSE))</f>
        <v/>
      </c>
      <c r="R50" s="104"/>
      <c r="S50" s="110"/>
      <c r="T50" s="104"/>
      <c r="U50" s="110"/>
      <c r="V50" s="104"/>
      <c r="W50" s="110"/>
      <c r="X50" s="104"/>
      <c r="Y50" s="110" t="str">
        <f>IF(Z50="","",VLOOKUP(CONCATENATE(Y$3,Z50),m_selling_spec!$A:$H,2,FALSE))</f>
        <v>1.12</v>
      </c>
      <c r="Z50" s="104" t="s">
        <v>71</v>
      </c>
      <c r="AA50" s="110" t="str">
        <f>IF(AB50="","",VLOOKUP(CONCATENATE(AA$3,AB50),m_selling_spec!$A:$H,2,FALSE))</f>
        <v/>
      </c>
      <c r="AB50" s="104"/>
      <c r="AC50" s="110" t="str">
        <f>IF(AD50="","",VLOOKUP(CONCATENATE(AC$3,AD50),m_selling_spec!$A:$H,2,FALSE))</f>
        <v>3.6</v>
      </c>
      <c r="AD50" s="104" t="s">
        <v>544</v>
      </c>
      <c r="AE50" s="110" t="str">
        <f>IF(AF50="","",VLOOKUP(CONCATENATE(AE$3,AF50),m_selling_spec!$A:$H,2,FALSE))</f>
        <v/>
      </c>
      <c r="AF50" s="104"/>
      <c r="AG50" s="110" t="str">
        <f>IF(AH50="","",VLOOKUP(CONCATENATE(AG$3,AH50),m_selling_spec!$A:$H,2,FALSE))</f>
        <v/>
      </c>
      <c r="AH50" s="104"/>
      <c r="AI50" s="110" t="str">
        <f>IF(AJ50="","",VLOOKUP(CONCATENATE(AI$3,AJ50),m_selling_spec!$A:$H,2,FALSE))</f>
        <v>6.2</v>
      </c>
      <c r="AJ50" s="104" t="s">
        <v>541</v>
      </c>
      <c r="AK50" s="110" t="str">
        <f>IF(AL50="","",VLOOKUP(CONCATENATE(AK$3,AL50),m_selling_spec!$A:$H,2,FALSE))</f>
        <v>7.1</v>
      </c>
      <c r="AL50" s="104" t="s">
        <v>542</v>
      </c>
      <c r="AM50" s="110" t="str">
        <f>IF(AN50="","",VLOOKUP(CONCATENATE(AM$3,AN50),m_selling_spec!$A:$H,2,FALSE))</f>
        <v>8.2</v>
      </c>
      <c r="AN50" s="104" t="s">
        <v>543</v>
      </c>
      <c r="AO50" s="110" t="str">
        <f>IF(AP50="","",VLOOKUP(CONCATENATE(AO$3,AP50),m_selling_spec!$A:$H,2,FALSE))</f>
        <v/>
      </c>
      <c r="AP50" s="104"/>
      <c r="AQ50" s="110" t="str">
        <f>IF(AR50="","",VLOOKUP(CONCATENATE(AQ$3,AR50),m_selling_spec!$A:$H,2,FALSE))</f>
        <v>10.3</v>
      </c>
      <c r="AR50" s="104" t="s">
        <v>75</v>
      </c>
      <c r="AS50" s="110" t="str">
        <f>IF(AT50="","",VLOOKUP(CONCATENATE(AS$3,AT50),m_selling_spec!$A:$H,2,FALSE))</f>
        <v/>
      </c>
      <c r="AT50" s="104"/>
      <c r="AU50" s="110" t="str">
        <f>IF(AV50="","",VLOOKUP(CONCATENATE(AU$3,AV50),m_selling_spec!$A:$H,2,FALSE))</f>
        <v/>
      </c>
      <c r="AV50" s="104"/>
      <c r="AW50" s="110" t="str">
        <f>IF(AX50="","",VLOOKUP(CONCATENATE(AW$3,AX50),m_selling_spec!$A:$H,2,FALSE))</f>
        <v/>
      </c>
      <c r="AX50" s="104"/>
      <c r="AY50" s="110" t="str">
        <f>IF(AZ50="","",VLOOKUP(CONCATENATE(AY$3,AZ50),m_selling_spec!$A:$H,2,FALSE))</f>
        <v/>
      </c>
      <c r="AZ50" s="104"/>
      <c r="BA50" s="110" t="str">
        <f>IF(BB50="","",VLOOKUP(CONCATENATE(BA$3,BB50),m_selling_spec!$A:$H,2,FALSE))</f>
        <v/>
      </c>
      <c r="BB50" s="104"/>
      <c r="BC50" s="110" t="str">
        <f>IF(BD50="","",VLOOKUP(CONCATENATE(BC$3,BD50),m_selling_spec!$A:$H,2,FALSE))</f>
        <v/>
      </c>
      <c r="BD50" s="104"/>
      <c r="BE50" s="110" t="str">
        <f>IF(BF50="","",VLOOKUP(CONCATENATE(BE$3,BF50),m_selling_spec!$A:$H,2,FALSE))</f>
        <v/>
      </c>
      <c r="BF50" s="104"/>
      <c r="BG50" s="110" t="str">
        <f>IF(BH50="","",VLOOKUP(CONCATENATE(BG$3,BH50),m_selling_spec!$A:$H,2,FALSE))</f>
        <v/>
      </c>
      <c r="BH50" s="104"/>
      <c r="BI50" s="110" t="str">
        <f>IF(BJ50="","",VLOOKUP(CONCATENATE(BI$3,BJ50),m_selling_spec!$A:$H,2,FALSE))</f>
        <v/>
      </c>
      <c r="BJ50" s="104"/>
      <c r="BK50" s="110" t="str">
        <f>IF(BL50="","",VLOOKUP(CONCATENATE(BK$3,BL50),m_selling_spec!$A:$H,2,FALSE))</f>
        <v/>
      </c>
      <c r="BL50" s="104"/>
      <c r="BM50" s="110" t="str">
        <f>IF(BN50="","",VLOOKUP(CONCATENATE(BM$3,BN50),m_selling_spec!$A:$H,2,FALSE))</f>
        <v/>
      </c>
      <c r="BN50" s="104"/>
      <c r="BO50" s="110" t="str">
        <f>IF(BP50="","",VLOOKUP(CONCATENATE(BO$3,BP50),m_selling_spec!$A:$H,2,FALSE))</f>
        <v/>
      </c>
      <c r="BP50" s="104"/>
      <c r="BQ50" s="110" t="str">
        <f>IF(BR50="","",VLOOKUP(CONCATENATE(BQ$3,BR50),m_selling_spec!$A:$H,2,FALSE))</f>
        <v/>
      </c>
      <c r="BR50" s="104"/>
      <c r="BS50" s="110" t="str">
        <f>IF(BT50="","",VLOOKUP(CONCATENATE(BS$3,BT50),m_selling_spec!$A:$H,2,FALSE))</f>
        <v/>
      </c>
      <c r="BT50" s="104"/>
      <c r="BU50" s="110" t="str">
        <f>IF(BV50="","",VLOOKUP(CONCATENATE(BU$3,BV50),m_selling_spec!$A:$H,2,FALSE))</f>
        <v/>
      </c>
      <c r="BV50" s="104"/>
      <c r="BW50" s="110" t="str">
        <f>IF(BX50="","",VLOOKUP(CONCATENATE(BW$3,BX50),m_selling_spec!$A:$H,2,FALSE))</f>
        <v/>
      </c>
      <c r="BX50" s="104"/>
      <c r="BY50" s="110" t="str">
        <f>IF(BZ50="","",VLOOKUP(CONCATENATE(BY$3,BZ50),m_selling_spec!$A:$H,2,FALSE))</f>
        <v/>
      </c>
      <c r="BZ50" s="104"/>
      <c r="CA50" s="110" t="str">
        <f>IF(CB50="","",VLOOKUP(CONCATENATE(CA$3,CB50),m_selling_spec!$A:$H,2,FALSE))</f>
        <v/>
      </c>
      <c r="CB50" s="104"/>
      <c r="CC50" s="110"/>
      <c r="CD50" s="104"/>
      <c r="CE50" s="110" t="str">
        <f>IF(CF50="","",VLOOKUP(CONCATENATE(CE$3,CF50),m_selling_spec!$A:$H,2,FALSE))</f>
        <v/>
      </c>
      <c r="CF50" s="104"/>
      <c r="CG50" s="110" t="str">
        <f>IF(CH50="","",VLOOKUP(CONCATENATE(CG$3,CH50),m_selling_spec!$A:$H,2,FALSE))</f>
        <v/>
      </c>
      <c r="CH50" s="104"/>
      <c r="CI50" s="110" t="str">
        <f>IF(CJ50="","",VLOOKUP(CONCATENATE(CI$3,CJ50),m_selling_spec!$A:$H,2,FALSE))</f>
        <v/>
      </c>
      <c r="CJ50" s="104"/>
      <c r="CK50" s="110" t="str">
        <f>IF(CL50="","",VLOOKUP(CONCATENATE(CK$3,CL50),m_selling_spec!$A:$H,2,FALSE))</f>
        <v/>
      </c>
      <c r="CL50" s="104"/>
      <c r="CM50" s="110" t="str">
        <f>IF(CN50="","",VLOOKUP(CONCATENATE(CM$3,CN50),m_selling_spec!$A:$H,2,FALSE))</f>
        <v/>
      </c>
      <c r="CN50" s="104"/>
      <c r="CO50" s="110" t="str">
        <f>IF(CP50="","",VLOOKUP(CONCATENATE(CO$3,CP50),m_selling_spec!$A:$H,2,FALSE))</f>
        <v/>
      </c>
      <c r="CP50" s="104"/>
      <c r="CQ50" s="110" t="str">
        <f>IF(CR50="","",VLOOKUP(CONCATENATE(CQ$3,CR50),m_selling_spec!$A:$H,2,FALSE))</f>
        <v/>
      </c>
      <c r="CR50" s="104"/>
      <c r="CS50" s="110" t="str">
        <f>IF(CT50="","",VLOOKUP(CONCATENATE(CS$3,CT50),m_selling_spec!$A:$H,2,FALSE))</f>
        <v/>
      </c>
      <c r="CT50" s="104"/>
      <c r="CU50" s="110" t="str">
        <f>IF(CV50="","",VLOOKUP(CONCATENATE(CU$3,CV50),m_selling_spec!$A:$H,2,FALSE))</f>
        <v/>
      </c>
      <c r="CV50" s="104"/>
      <c r="CW50" s="110" t="str">
        <f>IF(CX50="","",VLOOKUP(CONCATENATE(CW$3,CX50),m_selling_spec!$A:$H,2,FALSE))</f>
        <v/>
      </c>
      <c r="CX50" s="104"/>
      <c r="CY50" s="110" t="str">
        <f>IF(CZ50="","",VLOOKUP(CONCATENATE(CY$3,CZ50),m_selling_spec!$A:$H,2,FALSE))</f>
        <v/>
      </c>
      <c r="CZ50" s="104"/>
      <c r="DA50" s="110"/>
      <c r="DB50" s="104"/>
    </row>
    <row r="51" spans="1:106">
      <c r="A51" s="104" t="s">
        <v>244</v>
      </c>
      <c r="B51" s="104"/>
      <c r="C51" s="104"/>
      <c r="D51" s="104">
        <v>1</v>
      </c>
      <c r="E51" s="110" t="str">
        <f>INDEX(product!B:B,MATCH(D51,product!A:A,0))</f>
        <v>WE PLUS</v>
      </c>
      <c r="F51" s="110" t="str">
        <f>INDEX(product!E:E,MATCH(D51,product!A:A,0))</f>
        <v>Window series</v>
      </c>
      <c r="G51" s="110" t="str">
        <f>IF(H51="","",VLOOKUP(CONCATENATE(G$3,H51),m_selling_spec!$A:$H,2,FALSE))</f>
        <v/>
      </c>
      <c r="H51" s="104"/>
      <c r="I51" s="110" t="str">
        <f>IF(J51="","",VLOOKUP(CONCATENATE(I$3,J51),m_selling_spec!$A:$H,2,FALSE))</f>
        <v>o2.2</v>
      </c>
      <c r="J51" s="104" t="s">
        <v>545</v>
      </c>
      <c r="K51" s="110" t="str">
        <f>IF(L51="","",VLOOKUP(CONCATENATE(K$3,L51),m_selling_spec!$A:$H,2,FALSE))</f>
        <v/>
      </c>
      <c r="L51" s="104"/>
      <c r="M51" s="110" t="str">
        <f>IF(N51="","",VLOOKUP(CONCATENATE(M$3,N51),m_selling_spec!$A:$H,2,FALSE))</f>
        <v/>
      </c>
      <c r="N51" s="104"/>
      <c r="O51" s="110" t="str">
        <f>IF(P51="","",VLOOKUP(CONCATENATE(O$3,P51),m_selling_spec!$A:$H,2,FALSE))</f>
        <v/>
      </c>
      <c r="P51" s="104"/>
      <c r="Q51" s="110" t="str">
        <f>IF(R51="","",VLOOKUP(CONCATENATE(Q$3,R51),m_selling_spec!$A:$H,2,FALSE))</f>
        <v/>
      </c>
      <c r="R51" s="104"/>
      <c r="S51" s="110"/>
      <c r="T51" s="104"/>
      <c r="U51" s="110"/>
      <c r="V51" s="104"/>
      <c r="W51" s="110"/>
      <c r="X51" s="104"/>
      <c r="Y51" s="110" t="str">
        <f>IF(Z51="","",VLOOKUP(CONCATENATE(Y$3,Z51),m_selling_spec!$A:$H,2,FALSE))</f>
        <v>1.12</v>
      </c>
      <c r="Z51" s="104" t="s">
        <v>71</v>
      </c>
      <c r="AA51" s="110" t="str">
        <f>IF(AB51="","",VLOOKUP(CONCATENATE(AA$3,AB51),m_selling_spec!$A:$H,2,FALSE))</f>
        <v/>
      </c>
      <c r="AB51" s="104"/>
      <c r="AC51" s="110" t="str">
        <f>IF(AD51="","",VLOOKUP(CONCATENATE(AC$3,AD51),m_selling_spec!$A:$H,2,FALSE))</f>
        <v>3.7</v>
      </c>
      <c r="AD51" s="104" t="s">
        <v>540</v>
      </c>
      <c r="AE51" s="110" t="str">
        <f>IF(AF51="","",VLOOKUP(CONCATENATE(AE$3,AF51),m_selling_spec!$A:$H,2,FALSE))</f>
        <v/>
      </c>
      <c r="AF51" s="104"/>
      <c r="AG51" s="110" t="str">
        <f>IF(AH51="","",VLOOKUP(CONCATENATE(AG$3,AH51),m_selling_spec!$A:$H,2,FALSE))</f>
        <v/>
      </c>
      <c r="AH51" s="104"/>
      <c r="AI51" s="110" t="str">
        <f>IF(AJ51="","",VLOOKUP(CONCATENATE(AI$3,AJ51),m_selling_spec!$A:$H,2,FALSE))</f>
        <v>6.2</v>
      </c>
      <c r="AJ51" s="104" t="s">
        <v>541</v>
      </c>
      <c r="AK51" s="110" t="str">
        <f>IF(AL51="","",VLOOKUP(CONCATENATE(AK$3,AL51),m_selling_spec!$A:$H,2,FALSE))</f>
        <v>7.1</v>
      </c>
      <c r="AL51" s="104" t="s">
        <v>542</v>
      </c>
      <c r="AM51" s="110" t="str">
        <f>IF(AN51="","",VLOOKUP(CONCATENATE(AM$3,AN51),m_selling_spec!$A:$H,2,FALSE))</f>
        <v>8.2</v>
      </c>
      <c r="AN51" s="104" t="s">
        <v>543</v>
      </c>
      <c r="AO51" s="110" t="str">
        <f>IF(AP51="","",VLOOKUP(CONCATENATE(AO$3,AP51),m_selling_spec!$A:$H,2,FALSE))</f>
        <v/>
      </c>
      <c r="AP51" s="104"/>
      <c r="AQ51" s="110" t="str">
        <f>IF(AR51="","",VLOOKUP(CONCATENATE(AQ$3,AR51),m_selling_spec!$A:$H,2,FALSE))</f>
        <v>10.2</v>
      </c>
      <c r="AR51" s="104" t="s">
        <v>74</v>
      </c>
      <c r="AS51" s="110" t="str">
        <f>IF(AT51="","",VLOOKUP(CONCATENATE(AS$3,AT51),m_selling_spec!$A:$H,2,FALSE))</f>
        <v/>
      </c>
      <c r="AT51" s="104"/>
      <c r="AU51" s="110" t="str">
        <f>IF(AV51="","",VLOOKUP(CONCATENATE(AU$3,AV51),m_selling_spec!$A:$H,2,FALSE))</f>
        <v/>
      </c>
      <c r="AV51" s="104"/>
      <c r="AW51" s="110" t="str">
        <f>IF(AX51="","",VLOOKUP(CONCATENATE(AW$3,AX51),m_selling_spec!$A:$H,2,FALSE))</f>
        <v/>
      </c>
      <c r="AX51" s="104"/>
      <c r="AY51" s="110" t="str">
        <f>IF(AZ51="","",VLOOKUP(CONCATENATE(AY$3,AZ51),m_selling_spec!$A:$H,2,FALSE))</f>
        <v/>
      </c>
      <c r="AZ51" s="104"/>
      <c r="BA51" s="110" t="str">
        <f>IF(BB51="","",VLOOKUP(CONCATENATE(BA$3,BB51),m_selling_spec!$A:$H,2,FALSE))</f>
        <v/>
      </c>
      <c r="BB51" s="104"/>
      <c r="BC51" s="110" t="str">
        <f>IF(BD51="","",VLOOKUP(CONCATENATE(BC$3,BD51),m_selling_spec!$A:$H,2,FALSE))</f>
        <v/>
      </c>
      <c r="BD51" s="104"/>
      <c r="BE51" s="110" t="str">
        <f>IF(BF51="","",VLOOKUP(CONCATENATE(BE$3,BF51),m_selling_spec!$A:$H,2,FALSE))</f>
        <v/>
      </c>
      <c r="BF51" s="104"/>
      <c r="BG51" s="110" t="str">
        <f>IF(BH51="","",VLOOKUP(CONCATENATE(BG$3,BH51),m_selling_spec!$A:$H,2,FALSE))</f>
        <v/>
      </c>
      <c r="BH51" s="104"/>
      <c r="BI51" s="110" t="str">
        <f>IF(BJ51="","",VLOOKUP(CONCATENATE(BI$3,BJ51),m_selling_spec!$A:$H,2,FALSE))</f>
        <v/>
      </c>
      <c r="BJ51" s="104"/>
      <c r="BK51" s="110" t="str">
        <f>IF(BL51="","",VLOOKUP(CONCATENATE(BK$3,BL51),m_selling_spec!$A:$H,2,FALSE))</f>
        <v/>
      </c>
      <c r="BL51" s="104"/>
      <c r="BM51" s="110" t="str">
        <f>IF(BN51="","",VLOOKUP(CONCATENATE(BM$3,BN51),m_selling_spec!$A:$H,2,FALSE))</f>
        <v/>
      </c>
      <c r="BN51" s="104"/>
      <c r="BO51" s="110" t="str">
        <f>IF(BP51="","",VLOOKUP(CONCATENATE(BO$3,BP51),m_selling_spec!$A:$H,2,FALSE))</f>
        <v/>
      </c>
      <c r="BP51" s="104"/>
      <c r="BQ51" s="110" t="str">
        <f>IF(BR51="","",VLOOKUP(CONCATENATE(BQ$3,BR51),m_selling_spec!$A:$H,2,FALSE))</f>
        <v/>
      </c>
      <c r="BR51" s="104"/>
      <c r="BS51" s="110" t="str">
        <f>IF(BT51="","",VLOOKUP(CONCATENATE(BS$3,BT51),m_selling_spec!$A:$H,2,FALSE))</f>
        <v/>
      </c>
      <c r="BT51" s="104"/>
      <c r="BU51" s="110" t="str">
        <f>IF(BV51="","",VLOOKUP(CONCATENATE(BU$3,BV51),m_selling_spec!$A:$H,2,FALSE))</f>
        <v/>
      </c>
      <c r="BV51" s="104"/>
      <c r="BW51" s="110" t="str">
        <f>IF(BX51="","",VLOOKUP(CONCATENATE(BW$3,BX51),m_selling_spec!$A:$H,2,FALSE))</f>
        <v/>
      </c>
      <c r="BX51" s="104"/>
      <c r="BY51" s="110" t="str">
        <f>IF(BZ51="","",VLOOKUP(CONCATENATE(BY$3,BZ51),m_selling_spec!$A:$H,2,FALSE))</f>
        <v/>
      </c>
      <c r="BZ51" s="104"/>
      <c r="CA51" s="110" t="str">
        <f>IF(CB51="","",VLOOKUP(CONCATENATE(CA$3,CB51),m_selling_spec!$A:$H,2,FALSE))</f>
        <v/>
      </c>
      <c r="CB51" s="104"/>
      <c r="CC51" s="110"/>
      <c r="CD51" s="104"/>
      <c r="CE51" s="110" t="str">
        <f>IF(CF51="","",VLOOKUP(CONCATENATE(CE$3,CF51),m_selling_spec!$A:$H,2,FALSE))</f>
        <v/>
      </c>
      <c r="CF51" s="104"/>
      <c r="CG51" s="110" t="str">
        <f>IF(CH51="","",VLOOKUP(CONCATENATE(CG$3,CH51),m_selling_spec!$A:$H,2,FALSE))</f>
        <v/>
      </c>
      <c r="CH51" s="104"/>
      <c r="CI51" s="110" t="str">
        <f>IF(CJ51="","",VLOOKUP(CONCATENATE(CI$3,CJ51),m_selling_spec!$A:$H,2,FALSE))</f>
        <v/>
      </c>
      <c r="CJ51" s="104"/>
      <c r="CK51" s="110" t="str">
        <f>IF(CL51="","",VLOOKUP(CONCATENATE(CK$3,CL51),m_selling_spec!$A:$H,2,FALSE))</f>
        <v/>
      </c>
      <c r="CL51" s="104"/>
      <c r="CM51" s="110" t="str">
        <f>IF(CN51="","",VLOOKUP(CONCATENATE(CM$3,CN51),m_selling_spec!$A:$H,2,FALSE))</f>
        <v/>
      </c>
      <c r="CN51" s="104"/>
      <c r="CO51" s="110" t="str">
        <f>IF(CP51="","",VLOOKUP(CONCATENATE(CO$3,CP51),m_selling_spec!$A:$H,2,FALSE))</f>
        <v/>
      </c>
      <c r="CP51" s="104"/>
      <c r="CQ51" s="110" t="str">
        <f>IF(CR51="","",VLOOKUP(CONCATENATE(CQ$3,CR51),m_selling_spec!$A:$H,2,FALSE))</f>
        <v/>
      </c>
      <c r="CR51" s="104"/>
      <c r="CS51" s="110" t="str">
        <f>IF(CT51="","",VLOOKUP(CONCATENATE(CS$3,CT51),m_selling_spec!$A:$H,2,FALSE))</f>
        <v/>
      </c>
      <c r="CT51" s="104"/>
      <c r="CU51" s="110" t="str">
        <f>IF(CV51="","",VLOOKUP(CONCATENATE(CU$3,CV51),m_selling_spec!$A:$H,2,FALSE))</f>
        <v/>
      </c>
      <c r="CV51" s="104"/>
      <c r="CW51" s="110" t="str">
        <f>IF(CX51="","",VLOOKUP(CONCATENATE(CW$3,CX51),m_selling_spec!$A:$H,2,FALSE))</f>
        <v/>
      </c>
      <c r="CX51" s="104"/>
      <c r="CY51" s="110" t="str">
        <f>IF(CZ51="","",VLOOKUP(CONCATENATE(CY$3,CZ51),m_selling_spec!$A:$H,2,FALSE))</f>
        <v/>
      </c>
      <c r="CZ51" s="104"/>
      <c r="DA51" s="110"/>
      <c r="DB51" s="104"/>
    </row>
    <row r="52" spans="1:106">
      <c r="A52" s="104" t="s">
        <v>245</v>
      </c>
      <c r="B52" s="104"/>
      <c r="C52" s="104"/>
      <c r="D52" s="104">
        <v>1</v>
      </c>
      <c r="E52" s="110" t="str">
        <f>INDEX(product!B:B,MATCH(D52,product!A:A,0))</f>
        <v>WE PLUS</v>
      </c>
      <c r="F52" s="110" t="str">
        <f>INDEX(product!E:E,MATCH(D52,product!A:A,0))</f>
        <v>Window series</v>
      </c>
      <c r="G52" s="110" t="str">
        <f>IF(H52="","",VLOOKUP(CONCATENATE(G$3,H52),m_selling_spec!$A:$H,2,FALSE))</f>
        <v/>
      </c>
      <c r="H52" s="104"/>
      <c r="I52" s="110" t="str">
        <f>IF(J52="","",VLOOKUP(CONCATENATE(I$3,J52),m_selling_spec!$A:$H,2,FALSE))</f>
        <v>o2.2</v>
      </c>
      <c r="J52" s="104" t="s">
        <v>545</v>
      </c>
      <c r="K52" s="110" t="str">
        <f>IF(L52="","",VLOOKUP(CONCATENATE(K$3,L52),m_selling_spec!$A:$H,2,FALSE))</f>
        <v/>
      </c>
      <c r="L52" s="104"/>
      <c r="M52" s="110" t="str">
        <f>IF(N52="","",VLOOKUP(CONCATENATE(M$3,N52),m_selling_spec!$A:$H,2,FALSE))</f>
        <v/>
      </c>
      <c r="N52" s="104"/>
      <c r="O52" s="110" t="str">
        <f>IF(P52="","",VLOOKUP(CONCATENATE(O$3,P52),m_selling_spec!$A:$H,2,FALSE))</f>
        <v/>
      </c>
      <c r="P52" s="104"/>
      <c r="Q52" s="110" t="str">
        <f>IF(R52="","",VLOOKUP(CONCATENATE(Q$3,R52),m_selling_spec!$A:$H,2,FALSE))</f>
        <v/>
      </c>
      <c r="R52" s="104"/>
      <c r="S52" s="110"/>
      <c r="T52" s="104"/>
      <c r="U52" s="110"/>
      <c r="V52" s="104"/>
      <c r="W52" s="110"/>
      <c r="X52" s="104"/>
      <c r="Y52" s="110" t="str">
        <f>IF(Z52="","",VLOOKUP(CONCATENATE(Y$3,Z52),m_selling_spec!$A:$H,2,FALSE))</f>
        <v>1.12</v>
      </c>
      <c r="Z52" s="104" t="s">
        <v>71</v>
      </c>
      <c r="AA52" s="110" t="str">
        <f>IF(AB52="","",VLOOKUP(CONCATENATE(AA$3,AB52),m_selling_spec!$A:$H,2,FALSE))</f>
        <v/>
      </c>
      <c r="AB52" s="104"/>
      <c r="AC52" s="110" t="str">
        <f>IF(AD52="","",VLOOKUP(CONCATENATE(AC$3,AD52),m_selling_spec!$A:$H,2,FALSE))</f>
        <v>3.7</v>
      </c>
      <c r="AD52" s="104" t="s">
        <v>540</v>
      </c>
      <c r="AE52" s="110" t="str">
        <f>IF(AF52="","",VLOOKUP(CONCATENATE(AE$3,AF52),m_selling_spec!$A:$H,2,FALSE))</f>
        <v/>
      </c>
      <c r="AF52" s="104"/>
      <c r="AG52" s="110" t="str">
        <f>IF(AH52="","",VLOOKUP(CONCATENATE(AG$3,AH52),m_selling_spec!$A:$H,2,FALSE))</f>
        <v/>
      </c>
      <c r="AH52" s="104"/>
      <c r="AI52" s="110" t="str">
        <f>IF(AJ52="","",VLOOKUP(CONCATENATE(AI$3,AJ52),m_selling_spec!$A:$H,2,FALSE))</f>
        <v>6.2</v>
      </c>
      <c r="AJ52" s="104" t="s">
        <v>541</v>
      </c>
      <c r="AK52" s="110" t="str">
        <f>IF(AL52="","",VLOOKUP(CONCATENATE(AK$3,AL52),m_selling_spec!$A:$H,2,FALSE))</f>
        <v>7.1</v>
      </c>
      <c r="AL52" s="104" t="s">
        <v>542</v>
      </c>
      <c r="AM52" s="110" t="str">
        <f>IF(AN52="","",VLOOKUP(CONCATENATE(AM$3,AN52),m_selling_spec!$A:$H,2,FALSE))</f>
        <v>8.2</v>
      </c>
      <c r="AN52" s="104" t="s">
        <v>543</v>
      </c>
      <c r="AO52" s="110" t="str">
        <f>IF(AP52="","",VLOOKUP(CONCATENATE(AO$3,AP52),m_selling_spec!$A:$H,2,FALSE))</f>
        <v/>
      </c>
      <c r="AP52" s="104"/>
      <c r="AQ52" s="110" t="str">
        <f>IF(AR52="","",VLOOKUP(CONCATENATE(AQ$3,AR52),m_selling_spec!$A:$H,2,FALSE))</f>
        <v>10.3</v>
      </c>
      <c r="AR52" s="104" t="s">
        <v>75</v>
      </c>
      <c r="AS52" s="110" t="str">
        <f>IF(AT52="","",VLOOKUP(CONCATENATE(AS$3,AT52),m_selling_spec!$A:$H,2,FALSE))</f>
        <v/>
      </c>
      <c r="AT52" s="104"/>
      <c r="AU52" s="110" t="str">
        <f>IF(AV52="","",VLOOKUP(CONCATENATE(AU$3,AV52),m_selling_spec!$A:$H,2,FALSE))</f>
        <v/>
      </c>
      <c r="AV52" s="104"/>
      <c r="AW52" s="110" t="str">
        <f>IF(AX52="","",VLOOKUP(CONCATENATE(AW$3,AX52),m_selling_spec!$A:$H,2,FALSE))</f>
        <v/>
      </c>
      <c r="AX52" s="104"/>
      <c r="AY52" s="110" t="str">
        <f>IF(AZ52="","",VLOOKUP(CONCATENATE(AY$3,AZ52),m_selling_spec!$A:$H,2,FALSE))</f>
        <v/>
      </c>
      <c r="AZ52" s="104"/>
      <c r="BA52" s="110" t="str">
        <f>IF(BB52="","",VLOOKUP(CONCATENATE(BA$3,BB52),m_selling_spec!$A:$H,2,FALSE))</f>
        <v/>
      </c>
      <c r="BB52" s="104"/>
      <c r="BC52" s="110" t="str">
        <f>IF(BD52="","",VLOOKUP(CONCATENATE(BC$3,BD52),m_selling_spec!$A:$H,2,FALSE))</f>
        <v/>
      </c>
      <c r="BD52" s="104"/>
      <c r="BE52" s="110" t="str">
        <f>IF(BF52="","",VLOOKUP(CONCATENATE(BE$3,BF52),m_selling_spec!$A:$H,2,FALSE))</f>
        <v/>
      </c>
      <c r="BF52" s="104"/>
      <c r="BG52" s="110" t="str">
        <f>IF(BH52="","",VLOOKUP(CONCATENATE(BG$3,BH52),m_selling_spec!$A:$H,2,FALSE))</f>
        <v/>
      </c>
      <c r="BH52" s="104"/>
      <c r="BI52" s="110" t="str">
        <f>IF(BJ52="","",VLOOKUP(CONCATENATE(BI$3,BJ52),m_selling_spec!$A:$H,2,FALSE))</f>
        <v/>
      </c>
      <c r="BJ52" s="104"/>
      <c r="BK52" s="110" t="str">
        <f>IF(BL52="","",VLOOKUP(CONCATENATE(BK$3,BL52),m_selling_spec!$A:$H,2,FALSE))</f>
        <v/>
      </c>
      <c r="BL52" s="104"/>
      <c r="BM52" s="110" t="str">
        <f>IF(BN52="","",VLOOKUP(CONCATENATE(BM$3,BN52),m_selling_spec!$A:$H,2,FALSE))</f>
        <v/>
      </c>
      <c r="BN52" s="104"/>
      <c r="BO52" s="110" t="str">
        <f>IF(BP52="","",VLOOKUP(CONCATENATE(BO$3,BP52),m_selling_spec!$A:$H,2,FALSE))</f>
        <v/>
      </c>
      <c r="BP52" s="104"/>
      <c r="BQ52" s="110" t="str">
        <f>IF(BR52="","",VLOOKUP(CONCATENATE(BQ$3,BR52),m_selling_spec!$A:$H,2,FALSE))</f>
        <v/>
      </c>
      <c r="BR52" s="104"/>
      <c r="BS52" s="110" t="str">
        <f>IF(BT52="","",VLOOKUP(CONCATENATE(BS$3,BT52),m_selling_spec!$A:$H,2,FALSE))</f>
        <v/>
      </c>
      <c r="BT52" s="104"/>
      <c r="BU52" s="110" t="str">
        <f>IF(BV52="","",VLOOKUP(CONCATENATE(BU$3,BV52),m_selling_spec!$A:$H,2,FALSE))</f>
        <v/>
      </c>
      <c r="BV52" s="104"/>
      <c r="BW52" s="110" t="str">
        <f>IF(BX52="","",VLOOKUP(CONCATENATE(BW$3,BX52),m_selling_spec!$A:$H,2,FALSE))</f>
        <v/>
      </c>
      <c r="BX52" s="104"/>
      <c r="BY52" s="110" t="str">
        <f>IF(BZ52="","",VLOOKUP(CONCATENATE(BY$3,BZ52),m_selling_spec!$A:$H,2,FALSE))</f>
        <v/>
      </c>
      <c r="BZ52" s="104"/>
      <c r="CA52" s="110" t="str">
        <f>IF(CB52="","",VLOOKUP(CONCATENATE(CA$3,CB52),m_selling_spec!$A:$H,2,FALSE))</f>
        <v/>
      </c>
      <c r="CB52" s="104"/>
      <c r="CC52" s="110"/>
      <c r="CD52" s="104"/>
      <c r="CE52" s="110" t="str">
        <f>IF(CF52="","",VLOOKUP(CONCATENATE(CE$3,CF52),m_selling_spec!$A:$H,2,FALSE))</f>
        <v/>
      </c>
      <c r="CF52" s="104"/>
      <c r="CG52" s="110" t="str">
        <f>IF(CH52="","",VLOOKUP(CONCATENATE(CG$3,CH52),m_selling_spec!$A:$H,2,FALSE))</f>
        <v/>
      </c>
      <c r="CH52" s="104"/>
      <c r="CI52" s="110" t="str">
        <f>IF(CJ52="","",VLOOKUP(CONCATENATE(CI$3,CJ52),m_selling_spec!$A:$H,2,FALSE))</f>
        <v/>
      </c>
      <c r="CJ52" s="104"/>
      <c r="CK52" s="110" t="str">
        <f>IF(CL52="","",VLOOKUP(CONCATENATE(CK$3,CL52),m_selling_spec!$A:$H,2,FALSE))</f>
        <v/>
      </c>
      <c r="CL52" s="104"/>
      <c r="CM52" s="110" t="str">
        <f>IF(CN52="","",VLOOKUP(CONCATENATE(CM$3,CN52),m_selling_spec!$A:$H,2,FALSE))</f>
        <v/>
      </c>
      <c r="CN52" s="104"/>
      <c r="CO52" s="110" t="str">
        <f>IF(CP52="","",VLOOKUP(CONCATENATE(CO$3,CP52),m_selling_spec!$A:$H,2,FALSE))</f>
        <v/>
      </c>
      <c r="CP52" s="104"/>
      <c r="CQ52" s="110" t="str">
        <f>IF(CR52="","",VLOOKUP(CONCATENATE(CQ$3,CR52),m_selling_spec!$A:$H,2,FALSE))</f>
        <v/>
      </c>
      <c r="CR52" s="104"/>
      <c r="CS52" s="110" t="str">
        <f>IF(CT52="","",VLOOKUP(CONCATENATE(CS$3,CT52),m_selling_spec!$A:$H,2,FALSE))</f>
        <v/>
      </c>
      <c r="CT52" s="104"/>
      <c r="CU52" s="110" t="str">
        <f>IF(CV52="","",VLOOKUP(CONCATENATE(CU$3,CV52),m_selling_spec!$A:$H,2,FALSE))</f>
        <v/>
      </c>
      <c r="CV52" s="104"/>
      <c r="CW52" s="110" t="str">
        <f>IF(CX52="","",VLOOKUP(CONCATENATE(CW$3,CX52),m_selling_spec!$A:$H,2,FALSE))</f>
        <v/>
      </c>
      <c r="CX52" s="104"/>
      <c r="CY52" s="110" t="str">
        <f>IF(CZ52="","",VLOOKUP(CONCATENATE(CY$3,CZ52),m_selling_spec!$A:$H,2,FALSE))</f>
        <v/>
      </c>
      <c r="CZ52" s="104"/>
      <c r="DA52" s="110"/>
      <c r="DB52" s="104"/>
    </row>
    <row r="53" spans="1:106">
      <c r="A53" s="104" t="s">
        <v>236</v>
      </c>
      <c r="B53" s="104"/>
      <c r="C53" s="104"/>
      <c r="D53" s="104">
        <v>1</v>
      </c>
      <c r="E53" s="110" t="str">
        <f>INDEX(product!B:B,MATCH(D53,product!A:A,0))</f>
        <v>WE PLUS</v>
      </c>
      <c r="F53" s="110" t="str">
        <f>INDEX(product!E:E,MATCH(D53,product!A:A,0))</f>
        <v>Window series</v>
      </c>
      <c r="G53" s="110" t="str">
        <f>IF(H53="","",VLOOKUP(CONCATENATE(G$3,H53),m_selling_spec!$A:$H,2,FALSE))</f>
        <v/>
      </c>
      <c r="H53" s="104"/>
      <c r="I53" s="110" t="str">
        <f>IF(J53="","",VLOOKUP(CONCATENATE(I$3,J53),m_selling_spec!$A:$H,2,FALSE))</f>
        <v>o2.2</v>
      </c>
      <c r="J53" s="104" t="s">
        <v>545</v>
      </c>
      <c r="K53" s="110" t="str">
        <f>IF(L53="","",VLOOKUP(CONCATENATE(K$3,L53),m_selling_spec!$A:$H,2,FALSE))</f>
        <v/>
      </c>
      <c r="L53" s="104"/>
      <c r="M53" s="110" t="str">
        <f>IF(N53="","",VLOOKUP(CONCATENATE(M$3,N53),m_selling_spec!$A:$H,2,FALSE))</f>
        <v/>
      </c>
      <c r="N53" s="104"/>
      <c r="O53" s="110" t="str">
        <f>IF(P53="","",VLOOKUP(CONCATENATE(O$3,P53),m_selling_spec!$A:$H,2,FALSE))</f>
        <v/>
      </c>
      <c r="P53" s="104"/>
      <c r="Q53" s="110" t="str">
        <f>IF(R53="","",VLOOKUP(CONCATENATE(Q$3,R53),m_selling_spec!$A:$H,2,FALSE))</f>
        <v/>
      </c>
      <c r="R53" s="104"/>
      <c r="S53" s="110"/>
      <c r="T53" s="104"/>
      <c r="U53" s="110"/>
      <c r="V53" s="104"/>
      <c r="W53" s="110"/>
      <c r="X53" s="104"/>
      <c r="Y53" s="110" t="str">
        <f>IF(Z53="","",VLOOKUP(CONCATENATE(Y$3,Z53),m_selling_spec!$A:$H,2,FALSE))</f>
        <v>1.12</v>
      </c>
      <c r="Z53" s="104" t="s">
        <v>71</v>
      </c>
      <c r="AA53" s="110" t="str">
        <f>IF(AB53="","",VLOOKUP(CONCATENATE(AA$3,AB53),m_selling_spec!$A:$H,2,FALSE))</f>
        <v/>
      </c>
      <c r="AB53" s="104"/>
      <c r="AC53" s="110" t="str">
        <f>IF(AD53="","",VLOOKUP(CONCATENATE(AC$3,AD53),m_selling_spec!$A:$H,2,FALSE))</f>
        <v>3.6</v>
      </c>
      <c r="AD53" s="104" t="s">
        <v>544</v>
      </c>
      <c r="AE53" s="110" t="str">
        <f>IF(AF53="","",VLOOKUP(CONCATENATE(AE$3,AF53),m_selling_spec!$A:$H,2,FALSE))</f>
        <v/>
      </c>
      <c r="AF53" s="104"/>
      <c r="AG53" s="110" t="str">
        <f>IF(AH53="","",VLOOKUP(CONCATENATE(AG$3,AH53),m_selling_spec!$A:$H,2,FALSE))</f>
        <v/>
      </c>
      <c r="AH53" s="104"/>
      <c r="AI53" s="110" t="str">
        <f>IF(AJ53="","",VLOOKUP(CONCATENATE(AI$3,AJ53),m_selling_spec!$A:$H,2,FALSE))</f>
        <v>6.2</v>
      </c>
      <c r="AJ53" s="104" t="s">
        <v>541</v>
      </c>
      <c r="AK53" s="110" t="str">
        <f>IF(AL53="","",VLOOKUP(CONCATENATE(AK$3,AL53),m_selling_spec!$A:$H,2,FALSE))</f>
        <v>7.1</v>
      </c>
      <c r="AL53" s="104" t="s">
        <v>748</v>
      </c>
      <c r="AM53" s="110" t="str">
        <f>IF(AN53="","",VLOOKUP(CONCATENATE(AM$3,AN53),m_selling_spec!$A:$H,2,FALSE))</f>
        <v>8.2</v>
      </c>
      <c r="AN53" s="104" t="s">
        <v>543</v>
      </c>
      <c r="AO53" s="110" t="str">
        <f>IF(AP53="","",VLOOKUP(CONCATENATE(AO$3,AP53),m_selling_spec!$A:$H,2,FALSE))</f>
        <v/>
      </c>
      <c r="AP53" s="104"/>
      <c r="AQ53" s="110" t="str">
        <f>IF(AR53="","",VLOOKUP(CONCATENATE(AQ$3,AR53),m_selling_spec!$A:$H,2,FALSE))</f>
        <v>10.2</v>
      </c>
      <c r="AR53" s="104" t="s">
        <v>74</v>
      </c>
      <c r="AS53" s="110" t="str">
        <f>IF(AT53="","",VLOOKUP(CONCATENATE(AS$3,AT53),m_selling_spec!$A:$H,2,FALSE))</f>
        <v/>
      </c>
      <c r="AT53" s="104"/>
      <c r="AU53" s="110" t="str">
        <f>IF(AV53="","",VLOOKUP(CONCATENATE(AU$3,AV53),m_selling_spec!$A:$H,2,FALSE))</f>
        <v/>
      </c>
      <c r="AV53" s="104"/>
      <c r="AW53" s="110" t="str">
        <f>IF(AX53="","",VLOOKUP(CONCATENATE(AW$3,AX53),m_selling_spec!$A:$H,2,FALSE))</f>
        <v/>
      </c>
      <c r="AX53" s="104"/>
      <c r="AY53" s="110" t="str">
        <f>IF(AZ53="","",VLOOKUP(CONCATENATE(AY$3,AZ53),m_selling_spec!$A:$H,2,FALSE))</f>
        <v/>
      </c>
      <c r="AZ53" s="104"/>
      <c r="BA53" s="110" t="str">
        <f>IF(BB53="","",VLOOKUP(CONCATENATE(BA$3,BB53),m_selling_spec!$A:$H,2,FALSE))</f>
        <v/>
      </c>
      <c r="BB53" s="104"/>
      <c r="BC53" s="110" t="str">
        <f>IF(BD53="","",VLOOKUP(CONCATENATE(BC$3,BD53),m_selling_spec!$A:$H,2,FALSE))</f>
        <v/>
      </c>
      <c r="BD53" s="104"/>
      <c r="BE53" s="110" t="str">
        <f>IF(BF53="","",VLOOKUP(CONCATENATE(BE$3,BF53),m_selling_spec!$A:$H,2,FALSE))</f>
        <v/>
      </c>
      <c r="BF53" s="104"/>
      <c r="BG53" s="110" t="str">
        <f>IF(BH53="","",VLOOKUP(CONCATENATE(BG$3,BH53),m_selling_spec!$A:$H,2,FALSE))</f>
        <v/>
      </c>
      <c r="BH53" s="104"/>
      <c r="BI53" s="110" t="str">
        <f>IF(BJ53="","",VLOOKUP(CONCATENATE(BI$3,BJ53),m_selling_spec!$A:$H,2,FALSE))</f>
        <v/>
      </c>
      <c r="BJ53" s="104"/>
      <c r="BK53" s="110" t="str">
        <f>IF(BL53="","",VLOOKUP(CONCATENATE(BK$3,BL53),m_selling_spec!$A:$H,2,FALSE))</f>
        <v/>
      </c>
      <c r="BL53" s="104"/>
      <c r="BM53" s="110" t="str">
        <f>IF(BN53="","",VLOOKUP(CONCATENATE(BM$3,BN53),m_selling_spec!$A:$H,2,FALSE))</f>
        <v/>
      </c>
      <c r="BN53" s="104"/>
      <c r="BO53" s="110" t="str">
        <f>IF(BP53="","",VLOOKUP(CONCATENATE(BO$3,BP53),m_selling_spec!$A:$H,2,FALSE))</f>
        <v/>
      </c>
      <c r="BP53" s="104"/>
      <c r="BQ53" s="110" t="str">
        <f>IF(BR53="","",VLOOKUP(CONCATENATE(BQ$3,BR53),m_selling_spec!$A:$H,2,FALSE))</f>
        <v/>
      </c>
      <c r="BR53" s="104"/>
      <c r="BS53" s="110" t="str">
        <f>IF(BT53="","",VLOOKUP(CONCATENATE(BS$3,BT53),m_selling_spec!$A:$H,2,FALSE))</f>
        <v/>
      </c>
      <c r="BT53" s="104"/>
      <c r="BU53" s="110" t="str">
        <f>IF(BV53="","",VLOOKUP(CONCATENATE(BU$3,BV53),m_selling_spec!$A:$H,2,FALSE))</f>
        <v/>
      </c>
      <c r="BV53" s="104"/>
      <c r="BW53" s="110" t="str">
        <f>IF(BX53="","",VLOOKUP(CONCATENATE(BW$3,BX53),m_selling_spec!$A:$H,2,FALSE))</f>
        <v/>
      </c>
      <c r="BX53" s="104"/>
      <c r="BY53" s="110" t="str">
        <f>IF(BZ53="","",VLOOKUP(CONCATENATE(BY$3,BZ53),m_selling_spec!$A:$H,2,FALSE))</f>
        <v/>
      </c>
      <c r="BZ53" s="104"/>
      <c r="CA53" s="110" t="str">
        <f>IF(CB53="","",VLOOKUP(CONCATENATE(CA$3,CB53),m_selling_spec!$A:$H,2,FALSE))</f>
        <v/>
      </c>
      <c r="CB53" s="104"/>
      <c r="CC53" s="110"/>
      <c r="CD53" s="104"/>
      <c r="CE53" s="110" t="str">
        <f>IF(CF53="","",VLOOKUP(CONCATENATE(CE$3,CF53),m_selling_spec!$A:$H,2,FALSE))</f>
        <v/>
      </c>
      <c r="CF53" s="104"/>
      <c r="CG53" s="110" t="str">
        <f>IF(CH53="","",VLOOKUP(CONCATENATE(CG$3,CH53),m_selling_spec!$A:$H,2,FALSE))</f>
        <v/>
      </c>
      <c r="CH53" s="104"/>
      <c r="CI53" s="110" t="str">
        <f>IF(CJ53="","",VLOOKUP(CONCATENATE(CI$3,CJ53),m_selling_spec!$A:$H,2,FALSE))</f>
        <v/>
      </c>
      <c r="CJ53" s="104"/>
      <c r="CK53" s="110" t="str">
        <f>IF(CL53="","",VLOOKUP(CONCATENATE(CK$3,CL53),m_selling_spec!$A:$H,2,FALSE))</f>
        <v/>
      </c>
      <c r="CL53" s="104"/>
      <c r="CM53" s="110" t="str">
        <f>IF(CN53="","",VLOOKUP(CONCATENATE(CM$3,CN53),m_selling_spec!$A:$H,2,FALSE))</f>
        <v/>
      </c>
      <c r="CN53" s="104"/>
      <c r="CO53" s="110" t="str">
        <f>IF(CP53="","",VLOOKUP(CONCATENATE(CO$3,CP53),m_selling_spec!$A:$H,2,FALSE))</f>
        <v/>
      </c>
      <c r="CP53" s="104"/>
      <c r="CQ53" s="110" t="str">
        <f>IF(CR53="","",VLOOKUP(CONCATENATE(CQ$3,CR53),m_selling_spec!$A:$H,2,FALSE))</f>
        <v/>
      </c>
      <c r="CR53" s="104"/>
      <c r="CS53" s="110" t="str">
        <f>IF(CT53="","",VLOOKUP(CONCATENATE(CS$3,CT53),m_selling_spec!$A:$H,2,FALSE))</f>
        <v/>
      </c>
      <c r="CT53" s="104"/>
      <c r="CU53" s="110" t="str">
        <f>IF(CV53="","",VLOOKUP(CONCATENATE(CU$3,CV53),m_selling_spec!$A:$H,2,FALSE))</f>
        <v/>
      </c>
      <c r="CV53" s="104"/>
      <c r="CW53" s="110" t="str">
        <f>IF(CX53="","",VLOOKUP(CONCATENATE(CW$3,CX53),m_selling_spec!$A:$H,2,FALSE))</f>
        <v/>
      </c>
      <c r="CX53" s="104"/>
      <c r="CY53" s="110" t="str">
        <f>IF(CZ53="","",VLOOKUP(CONCATENATE(CY$3,CZ53),m_selling_spec!$A:$H,2,FALSE))</f>
        <v/>
      </c>
      <c r="CZ53" s="104"/>
      <c r="DA53" s="110"/>
      <c r="DB53" s="104"/>
    </row>
    <row r="54" spans="1:106">
      <c r="A54" s="104" t="s">
        <v>237</v>
      </c>
      <c r="B54" s="104"/>
      <c r="C54" s="104"/>
      <c r="D54" s="104">
        <v>1</v>
      </c>
      <c r="E54" s="110" t="str">
        <f>INDEX(product!B:B,MATCH(D54,product!A:A,0))</f>
        <v>WE PLUS</v>
      </c>
      <c r="F54" s="110" t="str">
        <f>INDEX(product!E:E,MATCH(D54,product!A:A,0))</f>
        <v>Window series</v>
      </c>
      <c r="G54" s="110" t="str">
        <f>IF(H54="","",VLOOKUP(CONCATENATE(G$3,H54),m_selling_spec!$A:$H,2,FALSE))</f>
        <v/>
      </c>
      <c r="H54" s="104"/>
      <c r="I54" s="110" t="str">
        <f>IF(J54="","",VLOOKUP(CONCATENATE(I$3,J54),m_selling_spec!$A:$H,2,FALSE))</f>
        <v>o2.2</v>
      </c>
      <c r="J54" s="104" t="s">
        <v>545</v>
      </c>
      <c r="K54" s="110" t="str">
        <f>IF(L54="","",VLOOKUP(CONCATENATE(K$3,L54),m_selling_spec!$A:$H,2,FALSE))</f>
        <v/>
      </c>
      <c r="L54" s="104"/>
      <c r="M54" s="110" t="str">
        <f>IF(N54="","",VLOOKUP(CONCATENATE(M$3,N54),m_selling_spec!$A:$H,2,FALSE))</f>
        <v/>
      </c>
      <c r="N54" s="104"/>
      <c r="O54" s="110" t="str">
        <f>IF(P54="","",VLOOKUP(CONCATENATE(O$3,P54),m_selling_spec!$A:$H,2,FALSE))</f>
        <v/>
      </c>
      <c r="P54" s="104"/>
      <c r="Q54" s="110" t="str">
        <f>IF(R54="","",VLOOKUP(CONCATENATE(Q$3,R54),m_selling_spec!$A:$H,2,FALSE))</f>
        <v/>
      </c>
      <c r="R54" s="104"/>
      <c r="S54" s="110"/>
      <c r="T54" s="104"/>
      <c r="U54" s="110"/>
      <c r="V54" s="104"/>
      <c r="W54" s="110"/>
      <c r="X54" s="104"/>
      <c r="Y54" s="110" t="str">
        <f>IF(Z54="","",VLOOKUP(CONCATENATE(Y$3,Z54),m_selling_spec!$A:$H,2,FALSE))</f>
        <v>1.12</v>
      </c>
      <c r="Z54" s="104" t="s">
        <v>71</v>
      </c>
      <c r="AA54" s="110" t="str">
        <f>IF(AB54="","",VLOOKUP(CONCATENATE(AA$3,AB54),m_selling_spec!$A:$H,2,FALSE))</f>
        <v/>
      </c>
      <c r="AB54" s="104"/>
      <c r="AC54" s="110" t="str">
        <f>IF(AD54="","",VLOOKUP(CONCATENATE(AC$3,AD54),m_selling_spec!$A:$H,2,FALSE))</f>
        <v>3.6</v>
      </c>
      <c r="AD54" s="104" t="s">
        <v>544</v>
      </c>
      <c r="AE54" s="110" t="str">
        <f>IF(AF54="","",VLOOKUP(CONCATENATE(AE$3,AF54),m_selling_spec!$A:$H,2,FALSE))</f>
        <v/>
      </c>
      <c r="AF54" s="104"/>
      <c r="AG54" s="110" t="str">
        <f>IF(AH54="","",VLOOKUP(CONCATENATE(AG$3,AH54),m_selling_spec!$A:$H,2,FALSE))</f>
        <v/>
      </c>
      <c r="AH54" s="104"/>
      <c r="AI54" s="110" t="str">
        <f>IF(AJ54="","",VLOOKUP(CONCATENATE(AI$3,AJ54),m_selling_spec!$A:$H,2,FALSE))</f>
        <v>6.2</v>
      </c>
      <c r="AJ54" s="104" t="s">
        <v>749</v>
      </c>
      <c r="AK54" s="110" t="str">
        <f>IF(AL54="","",VLOOKUP(CONCATENATE(AK$3,AL54),m_selling_spec!$A:$H,2,FALSE))</f>
        <v>7.1</v>
      </c>
      <c r="AL54" s="104" t="s">
        <v>542</v>
      </c>
      <c r="AM54" s="110" t="str">
        <f>IF(AN54="","",VLOOKUP(CONCATENATE(AM$3,AN54),m_selling_spec!$A:$H,2,FALSE))</f>
        <v>8.2</v>
      </c>
      <c r="AN54" s="104" t="s">
        <v>543</v>
      </c>
      <c r="AO54" s="110" t="str">
        <f>IF(AP54="","",VLOOKUP(CONCATENATE(AO$3,AP54),m_selling_spec!$A:$H,2,FALSE))</f>
        <v/>
      </c>
      <c r="AP54" s="104"/>
      <c r="AQ54" s="110" t="str">
        <f>IF(AR54="","",VLOOKUP(CONCATENATE(AQ$3,AR54),m_selling_spec!$A:$H,2,FALSE))</f>
        <v>10.3</v>
      </c>
      <c r="AR54" s="104" t="s">
        <v>75</v>
      </c>
      <c r="AS54" s="110" t="str">
        <f>IF(AT54="","",VLOOKUP(CONCATENATE(AS$3,AT54),m_selling_spec!$A:$H,2,FALSE))</f>
        <v/>
      </c>
      <c r="AT54" s="104"/>
      <c r="AU54" s="110" t="str">
        <f>IF(AV54="","",VLOOKUP(CONCATENATE(AU$3,AV54),m_selling_spec!$A:$H,2,FALSE))</f>
        <v/>
      </c>
      <c r="AV54" s="104"/>
      <c r="AW54" s="110" t="str">
        <f>IF(AX54="","",VLOOKUP(CONCATENATE(AW$3,AX54),m_selling_spec!$A:$H,2,FALSE))</f>
        <v/>
      </c>
      <c r="AX54" s="104"/>
      <c r="AY54" s="110" t="str">
        <f>IF(AZ54="","",VLOOKUP(CONCATENATE(AY$3,AZ54),m_selling_spec!$A:$H,2,FALSE))</f>
        <v/>
      </c>
      <c r="AZ54" s="104"/>
      <c r="BA54" s="110" t="str">
        <f>IF(BB54="","",VLOOKUP(CONCATENATE(BA$3,BB54),m_selling_spec!$A:$H,2,FALSE))</f>
        <v/>
      </c>
      <c r="BB54" s="104"/>
      <c r="BC54" s="110" t="str">
        <f>IF(BD54="","",VLOOKUP(CONCATENATE(BC$3,BD54),m_selling_spec!$A:$H,2,FALSE))</f>
        <v/>
      </c>
      <c r="BD54" s="104"/>
      <c r="BE54" s="110" t="str">
        <f>IF(BF54="","",VLOOKUP(CONCATENATE(BE$3,BF54),m_selling_spec!$A:$H,2,FALSE))</f>
        <v/>
      </c>
      <c r="BF54" s="104"/>
      <c r="BG54" s="110" t="str">
        <f>IF(BH54="","",VLOOKUP(CONCATENATE(BG$3,BH54),m_selling_spec!$A:$H,2,FALSE))</f>
        <v/>
      </c>
      <c r="BH54" s="104"/>
      <c r="BI54" s="110" t="str">
        <f>IF(BJ54="","",VLOOKUP(CONCATENATE(BI$3,BJ54),m_selling_spec!$A:$H,2,FALSE))</f>
        <v/>
      </c>
      <c r="BJ54" s="104"/>
      <c r="BK54" s="110" t="str">
        <f>IF(BL54="","",VLOOKUP(CONCATENATE(BK$3,BL54),m_selling_spec!$A:$H,2,FALSE))</f>
        <v/>
      </c>
      <c r="BL54" s="104"/>
      <c r="BM54" s="110" t="str">
        <f>IF(BN54="","",VLOOKUP(CONCATENATE(BM$3,BN54),m_selling_spec!$A:$H,2,FALSE))</f>
        <v/>
      </c>
      <c r="BN54" s="104"/>
      <c r="BO54" s="110" t="str">
        <f>IF(BP54="","",VLOOKUP(CONCATENATE(BO$3,BP54),m_selling_spec!$A:$H,2,FALSE))</f>
        <v/>
      </c>
      <c r="BP54" s="104"/>
      <c r="BQ54" s="110" t="str">
        <f>IF(BR54="","",VLOOKUP(CONCATENATE(BQ$3,BR54),m_selling_spec!$A:$H,2,FALSE))</f>
        <v/>
      </c>
      <c r="BR54" s="104"/>
      <c r="BS54" s="110" t="str">
        <f>IF(BT54="","",VLOOKUP(CONCATENATE(BS$3,BT54),m_selling_spec!$A:$H,2,FALSE))</f>
        <v/>
      </c>
      <c r="BT54" s="104"/>
      <c r="BU54" s="110" t="str">
        <f>IF(BV54="","",VLOOKUP(CONCATENATE(BU$3,BV54),m_selling_spec!$A:$H,2,FALSE))</f>
        <v/>
      </c>
      <c r="BV54" s="104"/>
      <c r="BW54" s="110" t="str">
        <f>IF(BX54="","",VLOOKUP(CONCATENATE(BW$3,BX54),m_selling_spec!$A:$H,2,FALSE))</f>
        <v/>
      </c>
      <c r="BX54" s="104"/>
      <c r="BY54" s="110" t="str">
        <f>IF(BZ54="","",VLOOKUP(CONCATENATE(BY$3,BZ54),m_selling_spec!$A:$H,2,FALSE))</f>
        <v/>
      </c>
      <c r="BZ54" s="104"/>
      <c r="CA54" s="110" t="str">
        <f>IF(CB54="","",VLOOKUP(CONCATENATE(CA$3,CB54),m_selling_spec!$A:$H,2,FALSE))</f>
        <v/>
      </c>
      <c r="CB54" s="104"/>
      <c r="CC54" s="110"/>
      <c r="CD54" s="104"/>
      <c r="CE54" s="110" t="str">
        <f>IF(CF54="","",VLOOKUP(CONCATENATE(CE$3,CF54),m_selling_spec!$A:$H,2,FALSE))</f>
        <v/>
      </c>
      <c r="CF54" s="104"/>
      <c r="CG54" s="110" t="str">
        <f>IF(CH54="","",VLOOKUP(CONCATENATE(CG$3,CH54),m_selling_spec!$A:$H,2,FALSE))</f>
        <v/>
      </c>
      <c r="CH54" s="104"/>
      <c r="CI54" s="110" t="str">
        <f>IF(CJ54="","",VLOOKUP(CONCATENATE(CI$3,CJ54),m_selling_spec!$A:$H,2,FALSE))</f>
        <v/>
      </c>
      <c r="CJ54" s="104"/>
      <c r="CK54" s="110" t="str">
        <f>IF(CL54="","",VLOOKUP(CONCATENATE(CK$3,CL54),m_selling_spec!$A:$H,2,FALSE))</f>
        <v/>
      </c>
      <c r="CL54" s="104"/>
      <c r="CM54" s="110" t="str">
        <f>IF(CN54="","",VLOOKUP(CONCATENATE(CM$3,CN54),m_selling_spec!$A:$H,2,FALSE))</f>
        <v/>
      </c>
      <c r="CN54" s="104"/>
      <c r="CO54" s="110" t="str">
        <f>IF(CP54="","",VLOOKUP(CONCATENATE(CO$3,CP54),m_selling_spec!$A:$H,2,FALSE))</f>
        <v/>
      </c>
      <c r="CP54" s="104"/>
      <c r="CQ54" s="110" t="str">
        <f>IF(CR54="","",VLOOKUP(CONCATENATE(CQ$3,CR54),m_selling_spec!$A:$H,2,FALSE))</f>
        <v/>
      </c>
      <c r="CR54" s="104"/>
      <c r="CS54" s="110" t="str">
        <f>IF(CT54="","",VLOOKUP(CONCATENATE(CS$3,CT54),m_selling_spec!$A:$H,2,FALSE))</f>
        <v/>
      </c>
      <c r="CT54" s="104"/>
      <c r="CU54" s="110" t="str">
        <f>IF(CV54="","",VLOOKUP(CONCATENATE(CU$3,CV54),m_selling_spec!$A:$H,2,FALSE))</f>
        <v/>
      </c>
      <c r="CV54" s="104"/>
      <c r="CW54" s="110" t="str">
        <f>IF(CX54="","",VLOOKUP(CONCATENATE(CW$3,CX54),m_selling_spec!$A:$H,2,FALSE))</f>
        <v/>
      </c>
      <c r="CX54" s="104"/>
      <c r="CY54" s="110" t="str">
        <f>IF(CZ54="","",VLOOKUP(CONCATENATE(CY$3,CZ54),m_selling_spec!$A:$H,2,FALSE))</f>
        <v/>
      </c>
      <c r="CZ54" s="104"/>
      <c r="DA54" s="110"/>
      <c r="DB54" s="104"/>
    </row>
    <row r="55" spans="1:106">
      <c r="A55" s="104" t="s">
        <v>246</v>
      </c>
      <c r="B55" s="104"/>
      <c r="C55" s="104"/>
      <c r="D55" s="104">
        <v>1</v>
      </c>
      <c r="E55" s="110" t="str">
        <f>INDEX(product!B:B,MATCH(D55,product!A:A,0))</f>
        <v>WE PLUS</v>
      </c>
      <c r="F55" s="110" t="str">
        <f>INDEX(product!E:E,MATCH(D55,product!A:A,0))</f>
        <v>Window series</v>
      </c>
      <c r="G55" s="110" t="str">
        <f>IF(H55="","",VLOOKUP(CONCATENATE(G$3,H55),m_selling_spec!$A:$H,2,FALSE))</f>
        <v/>
      </c>
      <c r="H55" s="104"/>
      <c r="I55" s="110" t="str">
        <f>IF(J55="","",VLOOKUP(CONCATENATE(I$3,J55),m_selling_spec!$A:$H,2,FALSE))</f>
        <v>o2.1</v>
      </c>
      <c r="J55" s="104" t="s">
        <v>539</v>
      </c>
      <c r="K55" s="110" t="str">
        <f>IF(L55="","",VLOOKUP(CONCATENATE(K$3,L55),m_selling_spec!$A:$H,2,FALSE))</f>
        <v/>
      </c>
      <c r="L55" s="104"/>
      <c r="M55" s="110" t="str">
        <f>IF(N55="","",VLOOKUP(CONCATENATE(M$3,N55),m_selling_spec!$A:$H,2,FALSE))</f>
        <v/>
      </c>
      <c r="N55" s="104"/>
      <c r="O55" s="110" t="str">
        <f>IF(P55="","",VLOOKUP(CONCATENATE(O$3,P55),m_selling_spec!$A:$H,2,FALSE))</f>
        <v/>
      </c>
      <c r="P55" s="104"/>
      <c r="Q55" s="110" t="str">
        <f>IF(R55="","",VLOOKUP(CONCATENATE(Q$3,R55),m_selling_spec!$A:$H,2,FALSE))</f>
        <v/>
      </c>
      <c r="R55" s="104"/>
      <c r="S55" s="110"/>
      <c r="T55" s="104"/>
      <c r="U55" s="110"/>
      <c r="V55" s="104"/>
      <c r="W55" s="110"/>
      <c r="X55" s="104"/>
      <c r="Y55" s="110" t="str">
        <f>IF(Z55="","",VLOOKUP(CONCATENATE(Y$3,Z55),m_selling_spec!$A:$H,2,FALSE))</f>
        <v>1.12</v>
      </c>
      <c r="Z55" s="104" t="s">
        <v>71</v>
      </c>
      <c r="AA55" s="110" t="str">
        <f>IF(AB55="","",VLOOKUP(CONCATENATE(AA$3,AB55),m_selling_spec!$A:$H,2,FALSE))</f>
        <v/>
      </c>
      <c r="AB55" s="104"/>
      <c r="AC55" s="110" t="str">
        <f>IF(AD55="","",VLOOKUP(CONCATENATE(AC$3,AD55),m_selling_spec!$A:$H,2,FALSE))</f>
        <v>3.7</v>
      </c>
      <c r="AD55" s="104" t="s">
        <v>540</v>
      </c>
      <c r="AE55" s="110" t="str">
        <f>IF(AF55="","",VLOOKUP(CONCATENATE(AE$3,AF55),m_selling_spec!$A:$H,2,FALSE))</f>
        <v/>
      </c>
      <c r="AF55" s="104"/>
      <c r="AG55" s="110" t="str">
        <f>IF(AH55="","",VLOOKUP(CONCATENATE(AG$3,AH55),m_selling_spec!$A:$H,2,FALSE))</f>
        <v/>
      </c>
      <c r="AH55" s="104"/>
      <c r="AI55" s="110" t="str">
        <f>IF(AJ55="","",VLOOKUP(CONCATENATE(AI$3,AJ55),m_selling_spec!$A:$H,2,FALSE))</f>
        <v>6.2</v>
      </c>
      <c r="AJ55" s="104" t="s">
        <v>541</v>
      </c>
      <c r="AK55" s="110" t="str">
        <f>IF(AL55="","",VLOOKUP(CONCATENATE(AK$3,AL55),m_selling_spec!$A:$H,2,FALSE))</f>
        <v>7.2</v>
      </c>
      <c r="AL55" s="104" t="s">
        <v>546</v>
      </c>
      <c r="AM55" s="110" t="str">
        <f>IF(AN55="","",VLOOKUP(CONCATENATE(AM$3,AN55),m_selling_spec!$A:$H,2,FALSE))</f>
        <v>8.4</v>
      </c>
      <c r="AN55" s="104" t="s">
        <v>547</v>
      </c>
      <c r="AO55" s="110" t="str">
        <f>IF(AP55="","",VLOOKUP(CONCATENATE(AO$3,AP55),m_selling_spec!$A:$H,2,FALSE))</f>
        <v/>
      </c>
      <c r="AP55" s="104"/>
      <c r="AQ55" s="110" t="str">
        <f>IF(AR55="","",VLOOKUP(CONCATENATE(AQ$3,AR55),m_selling_spec!$A:$H,2,FALSE))</f>
        <v>10.2</v>
      </c>
      <c r="AR55" s="104" t="s">
        <v>74</v>
      </c>
      <c r="AS55" s="110" t="str">
        <f>IF(AT55="","",VLOOKUP(CONCATENATE(AS$3,AT55),m_selling_spec!$A:$H,2,FALSE))</f>
        <v/>
      </c>
      <c r="AT55" s="104"/>
      <c r="AU55" s="110" t="str">
        <f>IF(AV55="","",VLOOKUP(CONCATENATE(AU$3,AV55),m_selling_spec!$A:$H,2,FALSE))</f>
        <v/>
      </c>
      <c r="AV55" s="104"/>
      <c r="AW55" s="110" t="str">
        <f>IF(AX55="","",VLOOKUP(CONCATENATE(AW$3,AX55),m_selling_spec!$A:$H,2,FALSE))</f>
        <v/>
      </c>
      <c r="AX55" s="104"/>
      <c r="AY55" s="110" t="str">
        <f>IF(AZ55="","",VLOOKUP(CONCATENATE(AY$3,AZ55),m_selling_spec!$A:$H,2,FALSE))</f>
        <v/>
      </c>
      <c r="AZ55" s="104"/>
      <c r="BA55" s="110" t="str">
        <f>IF(BB55="","",VLOOKUP(CONCATENATE(BA$3,BB55),m_selling_spec!$A:$H,2,FALSE))</f>
        <v/>
      </c>
      <c r="BB55" s="104"/>
      <c r="BC55" s="110" t="str">
        <f>IF(BD55="","",VLOOKUP(CONCATENATE(BC$3,BD55),m_selling_spec!$A:$H,2,FALSE))</f>
        <v/>
      </c>
      <c r="BD55" s="104"/>
      <c r="BE55" s="110" t="str">
        <f>IF(BF55="","",VLOOKUP(CONCATENATE(BE$3,BF55),m_selling_spec!$A:$H,2,FALSE))</f>
        <v/>
      </c>
      <c r="BF55" s="104"/>
      <c r="BG55" s="110" t="str">
        <f>IF(BH55="","",VLOOKUP(CONCATENATE(BG$3,BH55),m_selling_spec!$A:$H,2,FALSE))</f>
        <v/>
      </c>
      <c r="BH55" s="104"/>
      <c r="BI55" s="110" t="str">
        <f>IF(BJ55="","",VLOOKUP(CONCATENATE(BI$3,BJ55),m_selling_spec!$A:$H,2,FALSE))</f>
        <v/>
      </c>
      <c r="BJ55" s="104"/>
      <c r="BK55" s="110" t="str">
        <f>IF(BL55="","",VLOOKUP(CONCATENATE(BK$3,BL55),m_selling_spec!$A:$H,2,FALSE))</f>
        <v/>
      </c>
      <c r="BL55" s="104"/>
      <c r="BM55" s="110" t="str">
        <f>IF(BN55="","",VLOOKUP(CONCATENATE(BM$3,BN55),m_selling_spec!$A:$H,2,FALSE))</f>
        <v/>
      </c>
      <c r="BN55" s="104"/>
      <c r="BO55" s="110" t="str">
        <f>IF(BP55="","",VLOOKUP(CONCATENATE(BO$3,BP55),m_selling_spec!$A:$H,2,FALSE))</f>
        <v/>
      </c>
      <c r="BP55" s="104"/>
      <c r="BQ55" s="110" t="str">
        <f>IF(BR55="","",VLOOKUP(CONCATENATE(BQ$3,BR55),m_selling_spec!$A:$H,2,FALSE))</f>
        <v/>
      </c>
      <c r="BR55" s="104"/>
      <c r="BS55" s="110" t="str">
        <f>IF(BT55="","",VLOOKUP(CONCATENATE(BS$3,BT55),m_selling_spec!$A:$H,2,FALSE))</f>
        <v/>
      </c>
      <c r="BT55" s="104"/>
      <c r="BU55" s="110" t="str">
        <f>IF(BV55="","",VLOOKUP(CONCATENATE(BU$3,BV55),m_selling_spec!$A:$H,2,FALSE))</f>
        <v/>
      </c>
      <c r="BV55" s="104"/>
      <c r="BW55" s="110" t="str">
        <f>IF(BX55="","",VLOOKUP(CONCATENATE(BW$3,BX55),m_selling_spec!$A:$H,2,FALSE))</f>
        <v/>
      </c>
      <c r="BX55" s="104"/>
      <c r="BY55" s="110" t="str">
        <f>IF(BZ55="","",VLOOKUP(CONCATENATE(BY$3,BZ55),m_selling_spec!$A:$H,2,FALSE))</f>
        <v/>
      </c>
      <c r="BZ55" s="104"/>
      <c r="CA55" s="110" t="str">
        <f>IF(CB55="","",VLOOKUP(CONCATENATE(CA$3,CB55),m_selling_spec!$A:$H,2,FALSE))</f>
        <v/>
      </c>
      <c r="CB55" s="104"/>
      <c r="CC55" s="110"/>
      <c r="CD55" s="104"/>
      <c r="CE55" s="110" t="str">
        <f>IF(CF55="","",VLOOKUP(CONCATENATE(CE$3,CF55),m_selling_spec!$A:$H,2,FALSE))</f>
        <v/>
      </c>
      <c r="CF55" s="104"/>
      <c r="CG55" s="110" t="str">
        <f>IF(CH55="","",VLOOKUP(CONCATENATE(CG$3,CH55),m_selling_spec!$A:$H,2,FALSE))</f>
        <v/>
      </c>
      <c r="CH55" s="104"/>
      <c r="CI55" s="110" t="str">
        <f>IF(CJ55="","",VLOOKUP(CONCATENATE(CI$3,CJ55),m_selling_spec!$A:$H,2,FALSE))</f>
        <v/>
      </c>
      <c r="CJ55" s="104"/>
      <c r="CK55" s="110" t="str">
        <f>IF(CL55="","",VLOOKUP(CONCATENATE(CK$3,CL55),m_selling_spec!$A:$H,2,FALSE))</f>
        <v/>
      </c>
      <c r="CL55" s="104"/>
      <c r="CM55" s="110" t="str">
        <f>IF(CN55="","",VLOOKUP(CONCATENATE(CM$3,CN55),m_selling_spec!$A:$H,2,FALSE))</f>
        <v/>
      </c>
      <c r="CN55" s="104"/>
      <c r="CO55" s="110" t="str">
        <f>IF(CP55="","",VLOOKUP(CONCATENATE(CO$3,CP55),m_selling_spec!$A:$H,2,FALSE))</f>
        <v/>
      </c>
      <c r="CP55" s="104"/>
      <c r="CQ55" s="110" t="str">
        <f>IF(CR55="","",VLOOKUP(CONCATENATE(CQ$3,CR55),m_selling_spec!$A:$H,2,FALSE))</f>
        <v/>
      </c>
      <c r="CR55" s="104"/>
      <c r="CS55" s="110" t="str">
        <f>IF(CT55="","",VLOOKUP(CONCATENATE(CS$3,CT55),m_selling_spec!$A:$H,2,FALSE))</f>
        <v/>
      </c>
      <c r="CT55" s="104"/>
      <c r="CU55" s="110" t="str">
        <f>IF(CV55="","",VLOOKUP(CONCATENATE(CU$3,CV55),m_selling_spec!$A:$H,2,FALSE))</f>
        <v/>
      </c>
      <c r="CV55" s="104"/>
      <c r="CW55" s="110" t="str">
        <f>IF(CX55="","",VLOOKUP(CONCATENATE(CW$3,CX55),m_selling_spec!$A:$H,2,FALSE))</f>
        <v/>
      </c>
      <c r="CX55" s="104"/>
      <c r="CY55" s="110" t="str">
        <f>IF(CZ55="","",VLOOKUP(CONCATENATE(CY$3,CZ55),m_selling_spec!$A:$H,2,FALSE))</f>
        <v/>
      </c>
      <c r="CZ55" s="104"/>
      <c r="DA55" s="110"/>
      <c r="DB55" s="104"/>
    </row>
    <row r="56" spans="1:106">
      <c r="A56" s="104" t="s">
        <v>247</v>
      </c>
      <c r="B56" s="104"/>
      <c r="C56" s="104"/>
      <c r="D56" s="104">
        <v>1</v>
      </c>
      <c r="E56" s="110" t="str">
        <f>INDEX(product!B:B,MATCH(D56,product!A:A,0))</f>
        <v>WE PLUS</v>
      </c>
      <c r="F56" s="110" t="str">
        <f>INDEX(product!E:E,MATCH(D56,product!A:A,0))</f>
        <v>Window series</v>
      </c>
      <c r="G56" s="110" t="str">
        <f>IF(H56="","",VLOOKUP(CONCATENATE(G$3,H56),m_selling_spec!$A:$H,2,FALSE))</f>
        <v/>
      </c>
      <c r="H56" s="104"/>
      <c r="I56" s="110" t="str">
        <f>IF(J56="","",VLOOKUP(CONCATENATE(I$3,J56),m_selling_spec!$A:$H,2,FALSE))</f>
        <v>o2.1</v>
      </c>
      <c r="J56" s="104" t="s">
        <v>539</v>
      </c>
      <c r="K56" s="110" t="str">
        <f>IF(L56="","",VLOOKUP(CONCATENATE(K$3,L56),m_selling_spec!$A:$H,2,FALSE))</f>
        <v/>
      </c>
      <c r="L56" s="104"/>
      <c r="M56" s="110" t="str">
        <f>IF(N56="","",VLOOKUP(CONCATENATE(M$3,N56),m_selling_spec!$A:$H,2,FALSE))</f>
        <v/>
      </c>
      <c r="N56" s="104"/>
      <c r="O56" s="110" t="str">
        <f>IF(P56="","",VLOOKUP(CONCATENATE(O$3,P56),m_selling_spec!$A:$H,2,FALSE))</f>
        <v/>
      </c>
      <c r="P56" s="104"/>
      <c r="Q56" s="110" t="str">
        <f>IF(R56="","",VLOOKUP(CONCATENATE(Q$3,R56),m_selling_spec!$A:$H,2,FALSE))</f>
        <v/>
      </c>
      <c r="R56" s="104"/>
      <c r="S56" s="110"/>
      <c r="T56" s="104"/>
      <c r="U56" s="110"/>
      <c r="V56" s="104"/>
      <c r="W56" s="110"/>
      <c r="X56" s="104"/>
      <c r="Y56" s="110" t="str">
        <f>IF(Z56="","",VLOOKUP(CONCATENATE(Y$3,Z56),m_selling_spec!$A:$H,2,FALSE))</f>
        <v>1.12</v>
      </c>
      <c r="Z56" s="104" t="s">
        <v>71</v>
      </c>
      <c r="AA56" s="110" t="str">
        <f>IF(AB56="","",VLOOKUP(CONCATENATE(AA$3,AB56),m_selling_spec!$A:$H,2,FALSE))</f>
        <v/>
      </c>
      <c r="AB56" s="104"/>
      <c r="AC56" s="110" t="str">
        <f>IF(AD56="","",VLOOKUP(CONCATENATE(AC$3,AD56),m_selling_spec!$A:$H,2,FALSE))</f>
        <v>3.7</v>
      </c>
      <c r="AD56" s="104" t="s">
        <v>540</v>
      </c>
      <c r="AE56" s="110" t="str">
        <f>IF(AF56="","",VLOOKUP(CONCATENATE(AE$3,AF56),m_selling_spec!$A:$H,2,FALSE))</f>
        <v/>
      </c>
      <c r="AF56" s="104"/>
      <c r="AG56" s="110" t="str">
        <f>IF(AH56="","",VLOOKUP(CONCATENATE(AG$3,AH56),m_selling_spec!$A:$H,2,FALSE))</f>
        <v/>
      </c>
      <c r="AH56" s="104"/>
      <c r="AI56" s="110" t="str">
        <f>IF(AJ56="","",VLOOKUP(CONCATENATE(AI$3,AJ56),m_selling_spec!$A:$H,2,FALSE))</f>
        <v>6.2</v>
      </c>
      <c r="AJ56" s="104" t="s">
        <v>541</v>
      </c>
      <c r="AK56" s="110" t="str">
        <f>IF(AL56="","",VLOOKUP(CONCATENATE(AK$3,AL56),m_selling_spec!$A:$H,2,FALSE))</f>
        <v>7.2</v>
      </c>
      <c r="AL56" s="104" t="s">
        <v>546</v>
      </c>
      <c r="AM56" s="110" t="str">
        <f>IF(AN56="","",VLOOKUP(CONCATENATE(AM$3,AN56),m_selling_spec!$A:$H,2,FALSE))</f>
        <v>8.4</v>
      </c>
      <c r="AN56" s="104" t="s">
        <v>547</v>
      </c>
      <c r="AO56" s="110" t="str">
        <f>IF(AP56="","",VLOOKUP(CONCATENATE(AO$3,AP56),m_selling_spec!$A:$H,2,FALSE))</f>
        <v/>
      </c>
      <c r="AP56" s="104"/>
      <c r="AQ56" s="110" t="str">
        <f>IF(AR56="","",VLOOKUP(CONCATENATE(AQ$3,AR56),m_selling_spec!$A:$H,2,FALSE))</f>
        <v>10.3</v>
      </c>
      <c r="AR56" s="104" t="s">
        <v>75</v>
      </c>
      <c r="AS56" s="110" t="str">
        <f>IF(AT56="","",VLOOKUP(CONCATENATE(AS$3,AT56),m_selling_spec!$A:$H,2,FALSE))</f>
        <v/>
      </c>
      <c r="AT56" s="104"/>
      <c r="AU56" s="110" t="str">
        <f>IF(AV56="","",VLOOKUP(CONCATENATE(AU$3,AV56),m_selling_spec!$A:$H,2,FALSE))</f>
        <v/>
      </c>
      <c r="AV56" s="104"/>
      <c r="AW56" s="110" t="str">
        <f>IF(AX56="","",VLOOKUP(CONCATENATE(AW$3,AX56),m_selling_spec!$A:$H,2,FALSE))</f>
        <v/>
      </c>
      <c r="AX56" s="104"/>
      <c r="AY56" s="110" t="str">
        <f>IF(AZ56="","",VLOOKUP(CONCATENATE(AY$3,AZ56),m_selling_spec!$A:$H,2,FALSE))</f>
        <v/>
      </c>
      <c r="AZ56" s="104"/>
      <c r="BA56" s="110" t="str">
        <f>IF(BB56="","",VLOOKUP(CONCATENATE(BA$3,BB56),m_selling_spec!$A:$H,2,FALSE))</f>
        <v/>
      </c>
      <c r="BB56" s="104"/>
      <c r="BC56" s="110" t="str">
        <f>IF(BD56="","",VLOOKUP(CONCATENATE(BC$3,BD56),m_selling_spec!$A:$H,2,FALSE))</f>
        <v/>
      </c>
      <c r="BD56" s="104"/>
      <c r="BE56" s="110" t="str">
        <f>IF(BF56="","",VLOOKUP(CONCATENATE(BE$3,BF56),m_selling_spec!$A:$H,2,FALSE))</f>
        <v/>
      </c>
      <c r="BF56" s="104"/>
      <c r="BG56" s="110" t="str">
        <f>IF(BH56="","",VLOOKUP(CONCATENATE(BG$3,BH56),m_selling_spec!$A:$H,2,FALSE))</f>
        <v/>
      </c>
      <c r="BH56" s="104"/>
      <c r="BI56" s="110" t="str">
        <f>IF(BJ56="","",VLOOKUP(CONCATENATE(BI$3,BJ56),m_selling_spec!$A:$H,2,FALSE))</f>
        <v/>
      </c>
      <c r="BJ56" s="104"/>
      <c r="BK56" s="110" t="str">
        <f>IF(BL56="","",VLOOKUP(CONCATENATE(BK$3,BL56),m_selling_spec!$A:$H,2,FALSE))</f>
        <v/>
      </c>
      <c r="BL56" s="104"/>
      <c r="BM56" s="110" t="str">
        <f>IF(BN56="","",VLOOKUP(CONCATENATE(BM$3,BN56),m_selling_spec!$A:$H,2,FALSE))</f>
        <v/>
      </c>
      <c r="BN56" s="104"/>
      <c r="BO56" s="110" t="str">
        <f>IF(BP56="","",VLOOKUP(CONCATENATE(BO$3,BP56),m_selling_spec!$A:$H,2,FALSE))</f>
        <v/>
      </c>
      <c r="BP56" s="104"/>
      <c r="BQ56" s="110" t="str">
        <f>IF(BR56="","",VLOOKUP(CONCATENATE(BQ$3,BR56),m_selling_spec!$A:$H,2,FALSE))</f>
        <v/>
      </c>
      <c r="BR56" s="104"/>
      <c r="BS56" s="110" t="str">
        <f>IF(BT56="","",VLOOKUP(CONCATENATE(BS$3,BT56),m_selling_spec!$A:$H,2,FALSE))</f>
        <v/>
      </c>
      <c r="BT56" s="104"/>
      <c r="BU56" s="110" t="str">
        <f>IF(BV56="","",VLOOKUP(CONCATENATE(BU$3,BV56),m_selling_spec!$A:$H,2,FALSE))</f>
        <v/>
      </c>
      <c r="BV56" s="104"/>
      <c r="BW56" s="110" t="str">
        <f>IF(BX56="","",VLOOKUP(CONCATENATE(BW$3,BX56),m_selling_spec!$A:$H,2,FALSE))</f>
        <v/>
      </c>
      <c r="BX56" s="104"/>
      <c r="BY56" s="110" t="str">
        <f>IF(BZ56="","",VLOOKUP(CONCATENATE(BY$3,BZ56),m_selling_spec!$A:$H,2,FALSE))</f>
        <v/>
      </c>
      <c r="BZ56" s="104"/>
      <c r="CA56" s="110" t="str">
        <f>IF(CB56="","",VLOOKUP(CONCATENATE(CA$3,CB56),m_selling_spec!$A:$H,2,FALSE))</f>
        <v/>
      </c>
      <c r="CB56" s="104"/>
      <c r="CC56" s="110"/>
      <c r="CD56" s="104"/>
      <c r="CE56" s="110" t="str">
        <f>IF(CF56="","",VLOOKUP(CONCATENATE(CE$3,CF56),m_selling_spec!$A:$H,2,FALSE))</f>
        <v/>
      </c>
      <c r="CF56" s="104"/>
      <c r="CG56" s="110" t="str">
        <f>IF(CH56="","",VLOOKUP(CONCATENATE(CG$3,CH56),m_selling_spec!$A:$H,2,FALSE))</f>
        <v/>
      </c>
      <c r="CH56" s="104"/>
      <c r="CI56" s="110" t="str">
        <f>IF(CJ56="","",VLOOKUP(CONCATENATE(CI$3,CJ56),m_selling_spec!$A:$H,2,FALSE))</f>
        <v/>
      </c>
      <c r="CJ56" s="104"/>
      <c r="CK56" s="110" t="str">
        <f>IF(CL56="","",VLOOKUP(CONCATENATE(CK$3,CL56),m_selling_spec!$A:$H,2,FALSE))</f>
        <v/>
      </c>
      <c r="CL56" s="104"/>
      <c r="CM56" s="110" t="str">
        <f>IF(CN56="","",VLOOKUP(CONCATENATE(CM$3,CN56),m_selling_spec!$A:$H,2,FALSE))</f>
        <v/>
      </c>
      <c r="CN56" s="104"/>
      <c r="CO56" s="110" t="str">
        <f>IF(CP56="","",VLOOKUP(CONCATENATE(CO$3,CP56),m_selling_spec!$A:$H,2,FALSE))</f>
        <v/>
      </c>
      <c r="CP56" s="104"/>
      <c r="CQ56" s="110" t="str">
        <f>IF(CR56="","",VLOOKUP(CONCATENATE(CQ$3,CR56),m_selling_spec!$A:$H,2,FALSE))</f>
        <v/>
      </c>
      <c r="CR56" s="104"/>
      <c r="CS56" s="110" t="str">
        <f>IF(CT56="","",VLOOKUP(CONCATENATE(CS$3,CT56),m_selling_spec!$A:$H,2,FALSE))</f>
        <v/>
      </c>
      <c r="CT56" s="104"/>
      <c r="CU56" s="110" t="str">
        <f>IF(CV56="","",VLOOKUP(CONCATENATE(CU$3,CV56),m_selling_spec!$A:$H,2,FALSE))</f>
        <v/>
      </c>
      <c r="CV56" s="104"/>
      <c r="CW56" s="110" t="str">
        <f>IF(CX56="","",VLOOKUP(CONCATENATE(CW$3,CX56),m_selling_spec!$A:$H,2,FALSE))</f>
        <v/>
      </c>
      <c r="CX56" s="104"/>
      <c r="CY56" s="110" t="str">
        <f>IF(CZ56="","",VLOOKUP(CONCATENATE(CY$3,CZ56),m_selling_spec!$A:$H,2,FALSE))</f>
        <v/>
      </c>
      <c r="CZ56" s="104"/>
      <c r="DA56" s="110"/>
      <c r="DB56" s="104"/>
    </row>
    <row r="57" spans="1:106">
      <c r="A57" s="104" t="s">
        <v>196</v>
      </c>
      <c r="B57" s="104"/>
      <c r="C57" s="104"/>
      <c r="D57" s="104">
        <v>1</v>
      </c>
      <c r="E57" s="110" t="str">
        <f>INDEX(product!B:B,MATCH(D57,product!A:A,0))</f>
        <v>WE PLUS</v>
      </c>
      <c r="F57" s="110" t="str">
        <f>INDEX(product!E:E,MATCH(D57,product!A:A,0))</f>
        <v>Window series</v>
      </c>
      <c r="G57" s="110" t="str">
        <f>IF(H57="","",VLOOKUP(CONCATENATE(G$3,H57),m_selling_spec!$A:$H,2,FALSE))</f>
        <v/>
      </c>
      <c r="H57" s="104"/>
      <c r="I57" s="110" t="str">
        <f>IF(J57="","",VLOOKUP(CONCATENATE(I$3,J57),m_selling_spec!$A:$H,2,FALSE))</f>
        <v>o2.1</v>
      </c>
      <c r="J57" s="104" t="s">
        <v>539</v>
      </c>
      <c r="K57" s="110" t="str">
        <f>IF(L57="","",VLOOKUP(CONCATENATE(K$3,L57),m_selling_spec!$A:$H,2,FALSE))</f>
        <v/>
      </c>
      <c r="L57" s="104"/>
      <c r="M57" s="110" t="str">
        <f>IF(N57="","",VLOOKUP(CONCATENATE(M$3,N57),m_selling_spec!$A:$H,2,FALSE))</f>
        <v/>
      </c>
      <c r="N57" s="104"/>
      <c r="O57" s="110" t="str">
        <f>IF(P57="","",VLOOKUP(CONCATENATE(O$3,P57),m_selling_spec!$A:$H,2,FALSE))</f>
        <v/>
      </c>
      <c r="P57" s="104"/>
      <c r="Q57" s="110" t="str">
        <f>IF(R57="","",VLOOKUP(CONCATENATE(Q$3,R57),m_selling_spec!$A:$H,2,FALSE))</f>
        <v/>
      </c>
      <c r="R57" s="104"/>
      <c r="S57" s="110"/>
      <c r="T57" s="104"/>
      <c r="U57" s="110"/>
      <c r="V57" s="104"/>
      <c r="W57" s="110"/>
      <c r="X57" s="104"/>
      <c r="Y57" s="110" t="str">
        <f>IF(Z57="","",VLOOKUP(CONCATENATE(Y$3,Z57),m_selling_spec!$A:$H,2,FALSE))</f>
        <v>1.12</v>
      </c>
      <c r="Z57" s="104" t="s">
        <v>71</v>
      </c>
      <c r="AA57" s="110" t="str">
        <f>IF(AB57="","",VLOOKUP(CONCATENATE(AA$3,AB57),m_selling_spec!$A:$H,2,FALSE))</f>
        <v/>
      </c>
      <c r="AB57" s="104"/>
      <c r="AC57" s="110" t="str">
        <f>IF(AD57="","",VLOOKUP(CONCATENATE(AC$3,AD57),m_selling_spec!$A:$H,2,FALSE))</f>
        <v>3.6</v>
      </c>
      <c r="AD57" s="104" t="s">
        <v>544</v>
      </c>
      <c r="AE57" s="110" t="str">
        <f>IF(AF57="","",VLOOKUP(CONCATENATE(AE$3,AF57),m_selling_spec!$A:$H,2,FALSE))</f>
        <v/>
      </c>
      <c r="AF57" s="104"/>
      <c r="AG57" s="110" t="str">
        <f>IF(AH57="","",VLOOKUP(CONCATENATE(AG$3,AH57),m_selling_spec!$A:$H,2,FALSE))</f>
        <v/>
      </c>
      <c r="AH57" s="104"/>
      <c r="AI57" s="110" t="str">
        <f>IF(AJ57="","",VLOOKUP(CONCATENATE(AI$3,AJ57),m_selling_spec!$A:$H,2,FALSE))</f>
        <v>6.2</v>
      </c>
      <c r="AJ57" s="104" t="s">
        <v>541</v>
      </c>
      <c r="AK57" s="110" t="str">
        <f>IF(AL57="","",VLOOKUP(CONCATENATE(AK$3,AL57),m_selling_spec!$A:$H,2,FALSE))</f>
        <v>7.2</v>
      </c>
      <c r="AL57" s="104" t="s">
        <v>546</v>
      </c>
      <c r="AM57" s="110" t="str">
        <f>IF(AN57="","",VLOOKUP(CONCATENATE(AM$3,AN57),m_selling_spec!$A:$H,2,FALSE))</f>
        <v>8.4</v>
      </c>
      <c r="AN57" s="104" t="s">
        <v>547</v>
      </c>
      <c r="AO57" s="110" t="str">
        <f>IF(AP57="","",VLOOKUP(CONCATENATE(AO$3,AP57),m_selling_spec!$A:$H,2,FALSE))</f>
        <v/>
      </c>
      <c r="AP57" s="104"/>
      <c r="AQ57" s="110" t="str">
        <f>IF(AR57="","",VLOOKUP(CONCATENATE(AQ$3,AR57),m_selling_spec!$A:$H,2,FALSE))</f>
        <v>10.2</v>
      </c>
      <c r="AR57" s="104" t="s">
        <v>74</v>
      </c>
      <c r="AS57" s="110" t="str">
        <f>IF(AT57="","",VLOOKUP(CONCATENATE(AS$3,AT57),m_selling_spec!$A:$H,2,FALSE))</f>
        <v/>
      </c>
      <c r="AT57" s="104"/>
      <c r="AU57" s="110" t="str">
        <f>IF(AV57="","",VLOOKUP(CONCATENATE(AU$3,AV57),m_selling_spec!$A:$H,2,FALSE))</f>
        <v/>
      </c>
      <c r="AV57" s="104"/>
      <c r="AW57" s="110" t="str">
        <f>IF(AX57="","",VLOOKUP(CONCATENATE(AW$3,AX57),m_selling_spec!$A:$H,2,FALSE))</f>
        <v/>
      </c>
      <c r="AX57" s="104"/>
      <c r="AY57" s="110" t="str">
        <f>IF(AZ57="","",VLOOKUP(CONCATENATE(AY$3,AZ57),m_selling_spec!$A:$H,2,FALSE))</f>
        <v/>
      </c>
      <c r="AZ57" s="104"/>
      <c r="BA57" s="110" t="str">
        <f>IF(BB57="","",VLOOKUP(CONCATENATE(BA$3,BB57),m_selling_spec!$A:$H,2,FALSE))</f>
        <v/>
      </c>
      <c r="BB57" s="104"/>
      <c r="BC57" s="110" t="str">
        <f>IF(BD57="","",VLOOKUP(CONCATENATE(BC$3,BD57),m_selling_spec!$A:$H,2,FALSE))</f>
        <v/>
      </c>
      <c r="BD57" s="104"/>
      <c r="BE57" s="110" t="str">
        <f>IF(BF57="","",VLOOKUP(CONCATENATE(BE$3,BF57),m_selling_spec!$A:$H,2,FALSE))</f>
        <v/>
      </c>
      <c r="BF57" s="104"/>
      <c r="BG57" s="110" t="str">
        <f>IF(BH57="","",VLOOKUP(CONCATENATE(BG$3,BH57),m_selling_spec!$A:$H,2,FALSE))</f>
        <v/>
      </c>
      <c r="BH57" s="104"/>
      <c r="BI57" s="110" t="str">
        <f>IF(BJ57="","",VLOOKUP(CONCATENATE(BI$3,BJ57),m_selling_spec!$A:$H,2,FALSE))</f>
        <v/>
      </c>
      <c r="BJ57" s="104"/>
      <c r="BK57" s="110" t="str">
        <f>IF(BL57="","",VLOOKUP(CONCATENATE(BK$3,BL57),m_selling_spec!$A:$H,2,FALSE))</f>
        <v/>
      </c>
      <c r="BL57" s="104"/>
      <c r="BM57" s="110" t="str">
        <f>IF(BN57="","",VLOOKUP(CONCATENATE(BM$3,BN57),m_selling_spec!$A:$H,2,FALSE))</f>
        <v/>
      </c>
      <c r="BN57" s="104"/>
      <c r="BO57" s="110" t="str">
        <f>IF(BP57="","",VLOOKUP(CONCATENATE(BO$3,BP57),m_selling_spec!$A:$H,2,FALSE))</f>
        <v/>
      </c>
      <c r="BP57" s="104"/>
      <c r="BQ57" s="110" t="str">
        <f>IF(BR57="","",VLOOKUP(CONCATENATE(BQ$3,BR57),m_selling_spec!$A:$H,2,FALSE))</f>
        <v/>
      </c>
      <c r="BR57" s="104"/>
      <c r="BS57" s="110" t="str">
        <f>IF(BT57="","",VLOOKUP(CONCATENATE(BS$3,BT57),m_selling_spec!$A:$H,2,FALSE))</f>
        <v/>
      </c>
      <c r="BT57" s="104"/>
      <c r="BU57" s="110" t="str">
        <f>IF(BV57="","",VLOOKUP(CONCATENATE(BU$3,BV57),m_selling_spec!$A:$H,2,FALSE))</f>
        <v/>
      </c>
      <c r="BV57" s="104"/>
      <c r="BW57" s="110" t="str">
        <f>IF(BX57="","",VLOOKUP(CONCATENATE(BW$3,BX57),m_selling_spec!$A:$H,2,FALSE))</f>
        <v/>
      </c>
      <c r="BX57" s="104"/>
      <c r="BY57" s="110" t="str">
        <f>IF(BZ57="","",VLOOKUP(CONCATENATE(BY$3,BZ57),m_selling_spec!$A:$H,2,FALSE))</f>
        <v/>
      </c>
      <c r="BZ57" s="104"/>
      <c r="CA57" s="110" t="str">
        <f>IF(CB57="","",VLOOKUP(CONCATENATE(CA$3,CB57),m_selling_spec!$A:$H,2,FALSE))</f>
        <v/>
      </c>
      <c r="CB57" s="104"/>
      <c r="CC57" s="110"/>
      <c r="CD57" s="104"/>
      <c r="CE57" s="110" t="str">
        <f>IF(CF57="","",VLOOKUP(CONCATENATE(CE$3,CF57),m_selling_spec!$A:$H,2,FALSE))</f>
        <v/>
      </c>
      <c r="CF57" s="104"/>
      <c r="CG57" s="110" t="str">
        <f>IF(CH57="","",VLOOKUP(CONCATENATE(CG$3,CH57),m_selling_spec!$A:$H,2,FALSE))</f>
        <v/>
      </c>
      <c r="CH57" s="104"/>
      <c r="CI57" s="110" t="str">
        <f>IF(CJ57="","",VLOOKUP(CONCATENATE(CI$3,CJ57),m_selling_spec!$A:$H,2,FALSE))</f>
        <v/>
      </c>
      <c r="CJ57" s="104"/>
      <c r="CK57" s="110" t="str">
        <f>IF(CL57="","",VLOOKUP(CONCATENATE(CK$3,CL57),m_selling_spec!$A:$H,2,FALSE))</f>
        <v/>
      </c>
      <c r="CL57" s="104"/>
      <c r="CM57" s="110" t="str">
        <f>IF(CN57="","",VLOOKUP(CONCATENATE(CM$3,CN57),m_selling_spec!$A:$H,2,FALSE))</f>
        <v/>
      </c>
      <c r="CN57" s="104"/>
      <c r="CO57" s="110" t="str">
        <f>IF(CP57="","",VLOOKUP(CONCATENATE(CO$3,CP57),m_selling_spec!$A:$H,2,FALSE))</f>
        <v/>
      </c>
      <c r="CP57" s="104"/>
      <c r="CQ57" s="110" t="str">
        <f>IF(CR57="","",VLOOKUP(CONCATENATE(CQ$3,CR57),m_selling_spec!$A:$H,2,FALSE))</f>
        <v/>
      </c>
      <c r="CR57" s="104"/>
      <c r="CS57" s="110" t="str">
        <f>IF(CT57="","",VLOOKUP(CONCATENATE(CS$3,CT57),m_selling_spec!$A:$H,2,FALSE))</f>
        <v/>
      </c>
      <c r="CT57" s="104"/>
      <c r="CU57" s="110" t="str">
        <f>IF(CV57="","",VLOOKUP(CONCATENATE(CU$3,CV57),m_selling_spec!$A:$H,2,FALSE))</f>
        <v/>
      </c>
      <c r="CV57" s="104"/>
      <c r="CW57" s="110" t="str">
        <f>IF(CX57="","",VLOOKUP(CONCATENATE(CW$3,CX57),m_selling_spec!$A:$H,2,FALSE))</f>
        <v/>
      </c>
      <c r="CX57" s="104"/>
      <c r="CY57" s="110" t="str">
        <f>IF(CZ57="","",VLOOKUP(CONCATENATE(CY$3,CZ57),m_selling_spec!$A:$H,2,FALSE))</f>
        <v/>
      </c>
      <c r="CZ57" s="104"/>
      <c r="DA57" s="110"/>
      <c r="DB57" s="104"/>
    </row>
    <row r="58" spans="1:106">
      <c r="A58" s="104" t="s">
        <v>197</v>
      </c>
      <c r="B58" s="104"/>
      <c r="C58" s="104"/>
      <c r="D58" s="104">
        <v>1</v>
      </c>
      <c r="E58" s="110" t="str">
        <f>INDEX(product!B:B,MATCH(D58,product!A:A,0))</f>
        <v>WE PLUS</v>
      </c>
      <c r="F58" s="110" t="str">
        <f>INDEX(product!E:E,MATCH(D58,product!A:A,0))</f>
        <v>Window series</v>
      </c>
      <c r="G58" s="110" t="str">
        <f>IF(H58="","",VLOOKUP(CONCATENATE(G$3,H58),m_selling_spec!$A:$H,2,FALSE))</f>
        <v/>
      </c>
      <c r="H58" s="104"/>
      <c r="I58" s="110" t="str">
        <f>IF(J58="","",VLOOKUP(CONCATENATE(I$3,J58),m_selling_spec!$A:$H,2,FALSE))</f>
        <v>o2.1</v>
      </c>
      <c r="J58" s="104" t="s">
        <v>539</v>
      </c>
      <c r="K58" s="110" t="str">
        <f>IF(L58="","",VLOOKUP(CONCATENATE(K$3,L58),m_selling_spec!$A:$H,2,FALSE))</f>
        <v/>
      </c>
      <c r="L58" s="104"/>
      <c r="M58" s="110" t="str">
        <f>IF(N58="","",VLOOKUP(CONCATENATE(M$3,N58),m_selling_spec!$A:$H,2,FALSE))</f>
        <v/>
      </c>
      <c r="N58" s="104"/>
      <c r="O58" s="110" t="str">
        <f>IF(P58="","",VLOOKUP(CONCATENATE(O$3,P58),m_selling_spec!$A:$H,2,FALSE))</f>
        <v/>
      </c>
      <c r="P58" s="104"/>
      <c r="Q58" s="110" t="str">
        <f>IF(R58="","",VLOOKUP(CONCATENATE(Q$3,R58),m_selling_spec!$A:$H,2,FALSE))</f>
        <v/>
      </c>
      <c r="R58" s="104"/>
      <c r="S58" s="110"/>
      <c r="T58" s="104"/>
      <c r="U58" s="110"/>
      <c r="V58" s="104"/>
      <c r="W58" s="110"/>
      <c r="X58" s="104"/>
      <c r="Y58" s="110" t="str">
        <f>IF(Z58="","",VLOOKUP(CONCATENATE(Y$3,Z58),m_selling_spec!$A:$H,2,FALSE))</f>
        <v>1.12</v>
      </c>
      <c r="Z58" s="104" t="s">
        <v>71</v>
      </c>
      <c r="AA58" s="110" t="str">
        <f>IF(AB58="","",VLOOKUP(CONCATENATE(AA$3,AB58),m_selling_spec!$A:$H,2,FALSE))</f>
        <v/>
      </c>
      <c r="AB58" s="104"/>
      <c r="AC58" s="110" t="str">
        <f>IF(AD58="","",VLOOKUP(CONCATENATE(AC$3,AD58),m_selling_spec!$A:$H,2,FALSE))</f>
        <v>3.6</v>
      </c>
      <c r="AD58" s="104" t="s">
        <v>544</v>
      </c>
      <c r="AE58" s="110" t="str">
        <f>IF(AF58="","",VLOOKUP(CONCATENATE(AE$3,AF58),m_selling_spec!$A:$H,2,FALSE))</f>
        <v/>
      </c>
      <c r="AF58" s="104"/>
      <c r="AG58" s="110" t="str">
        <f>IF(AH58="","",VLOOKUP(CONCATENATE(AG$3,AH58),m_selling_spec!$A:$H,2,FALSE))</f>
        <v/>
      </c>
      <c r="AH58" s="104"/>
      <c r="AI58" s="110" t="str">
        <f>IF(AJ58="","",VLOOKUP(CONCATENATE(AI$3,AJ58),m_selling_spec!$A:$H,2,FALSE))</f>
        <v>6.2</v>
      </c>
      <c r="AJ58" s="104" t="s">
        <v>541</v>
      </c>
      <c r="AK58" s="110" t="str">
        <f>IF(AL58="","",VLOOKUP(CONCATENATE(AK$3,AL58),m_selling_spec!$A:$H,2,FALSE))</f>
        <v>7.2</v>
      </c>
      <c r="AL58" s="104" t="s">
        <v>546</v>
      </c>
      <c r="AM58" s="110" t="str">
        <f>IF(AN58="","",VLOOKUP(CONCATENATE(AM$3,AN58),m_selling_spec!$A:$H,2,FALSE))</f>
        <v>8.4</v>
      </c>
      <c r="AN58" s="104" t="s">
        <v>547</v>
      </c>
      <c r="AO58" s="110" t="str">
        <f>IF(AP58="","",VLOOKUP(CONCATENATE(AO$3,AP58),m_selling_spec!$A:$H,2,FALSE))</f>
        <v/>
      </c>
      <c r="AP58" s="104"/>
      <c r="AQ58" s="110" t="str">
        <f>IF(AR58="","",VLOOKUP(CONCATENATE(AQ$3,AR58),m_selling_spec!$A:$H,2,FALSE))</f>
        <v>10.3</v>
      </c>
      <c r="AR58" s="104" t="s">
        <v>75</v>
      </c>
      <c r="AS58" s="110" t="str">
        <f>IF(AT58="","",VLOOKUP(CONCATENATE(AS$3,AT58),m_selling_spec!$A:$H,2,FALSE))</f>
        <v/>
      </c>
      <c r="AT58" s="104"/>
      <c r="AU58" s="110" t="str">
        <f>IF(AV58="","",VLOOKUP(CONCATENATE(AU$3,AV58),m_selling_spec!$A:$H,2,FALSE))</f>
        <v/>
      </c>
      <c r="AV58" s="104"/>
      <c r="AW58" s="110" t="str">
        <f>IF(AX58="","",VLOOKUP(CONCATENATE(AW$3,AX58),m_selling_spec!$A:$H,2,FALSE))</f>
        <v/>
      </c>
      <c r="AX58" s="104"/>
      <c r="AY58" s="110" t="str">
        <f>IF(AZ58="","",VLOOKUP(CONCATENATE(AY$3,AZ58),m_selling_spec!$A:$H,2,FALSE))</f>
        <v/>
      </c>
      <c r="AZ58" s="104"/>
      <c r="BA58" s="110" t="str">
        <f>IF(BB58="","",VLOOKUP(CONCATENATE(BA$3,BB58),m_selling_spec!$A:$H,2,FALSE))</f>
        <v/>
      </c>
      <c r="BB58" s="104"/>
      <c r="BC58" s="110" t="str">
        <f>IF(BD58="","",VLOOKUP(CONCATENATE(BC$3,BD58),m_selling_spec!$A:$H,2,FALSE))</f>
        <v/>
      </c>
      <c r="BD58" s="104"/>
      <c r="BE58" s="110" t="str">
        <f>IF(BF58="","",VLOOKUP(CONCATENATE(BE$3,BF58),m_selling_spec!$A:$H,2,FALSE))</f>
        <v/>
      </c>
      <c r="BF58" s="104"/>
      <c r="BG58" s="110" t="str">
        <f>IF(BH58="","",VLOOKUP(CONCATENATE(BG$3,BH58),m_selling_spec!$A:$H,2,FALSE))</f>
        <v/>
      </c>
      <c r="BH58" s="104"/>
      <c r="BI58" s="110" t="str">
        <f>IF(BJ58="","",VLOOKUP(CONCATENATE(BI$3,BJ58),m_selling_spec!$A:$H,2,FALSE))</f>
        <v/>
      </c>
      <c r="BJ58" s="104"/>
      <c r="BK58" s="110" t="str">
        <f>IF(BL58="","",VLOOKUP(CONCATENATE(BK$3,BL58),m_selling_spec!$A:$H,2,FALSE))</f>
        <v/>
      </c>
      <c r="BL58" s="104"/>
      <c r="BM58" s="110" t="str">
        <f>IF(BN58="","",VLOOKUP(CONCATENATE(BM$3,BN58),m_selling_spec!$A:$H,2,FALSE))</f>
        <v/>
      </c>
      <c r="BN58" s="104"/>
      <c r="BO58" s="110" t="str">
        <f>IF(BP58="","",VLOOKUP(CONCATENATE(BO$3,BP58),m_selling_spec!$A:$H,2,FALSE))</f>
        <v/>
      </c>
      <c r="BP58" s="104"/>
      <c r="BQ58" s="110" t="str">
        <f>IF(BR58="","",VLOOKUP(CONCATENATE(BQ$3,BR58),m_selling_spec!$A:$H,2,FALSE))</f>
        <v/>
      </c>
      <c r="BR58" s="104"/>
      <c r="BS58" s="110" t="str">
        <f>IF(BT58="","",VLOOKUP(CONCATENATE(BS$3,BT58),m_selling_spec!$A:$H,2,FALSE))</f>
        <v/>
      </c>
      <c r="BT58" s="104"/>
      <c r="BU58" s="110" t="str">
        <f>IF(BV58="","",VLOOKUP(CONCATENATE(BU$3,BV58),m_selling_spec!$A:$H,2,FALSE))</f>
        <v/>
      </c>
      <c r="BV58" s="104"/>
      <c r="BW58" s="110" t="str">
        <f>IF(BX58="","",VLOOKUP(CONCATENATE(BW$3,BX58),m_selling_spec!$A:$H,2,FALSE))</f>
        <v/>
      </c>
      <c r="BX58" s="104"/>
      <c r="BY58" s="110" t="str">
        <f>IF(BZ58="","",VLOOKUP(CONCATENATE(BY$3,BZ58),m_selling_spec!$A:$H,2,FALSE))</f>
        <v/>
      </c>
      <c r="BZ58" s="104"/>
      <c r="CA58" s="110" t="str">
        <f>IF(CB58="","",VLOOKUP(CONCATENATE(CA$3,CB58),m_selling_spec!$A:$H,2,FALSE))</f>
        <v/>
      </c>
      <c r="CB58" s="104"/>
      <c r="CC58" s="110"/>
      <c r="CD58" s="104"/>
      <c r="CE58" s="110" t="str">
        <f>IF(CF58="","",VLOOKUP(CONCATENATE(CE$3,CF58),m_selling_spec!$A:$H,2,FALSE))</f>
        <v/>
      </c>
      <c r="CF58" s="104"/>
      <c r="CG58" s="110" t="str">
        <f>IF(CH58="","",VLOOKUP(CONCATENATE(CG$3,CH58),m_selling_spec!$A:$H,2,FALSE))</f>
        <v/>
      </c>
      <c r="CH58" s="104"/>
      <c r="CI58" s="110" t="str">
        <f>IF(CJ58="","",VLOOKUP(CONCATENATE(CI$3,CJ58),m_selling_spec!$A:$H,2,FALSE))</f>
        <v/>
      </c>
      <c r="CJ58" s="104"/>
      <c r="CK58" s="110" t="str">
        <f>IF(CL58="","",VLOOKUP(CONCATENATE(CK$3,CL58),m_selling_spec!$A:$H,2,FALSE))</f>
        <v/>
      </c>
      <c r="CL58" s="104"/>
      <c r="CM58" s="110" t="str">
        <f>IF(CN58="","",VLOOKUP(CONCATENATE(CM$3,CN58),m_selling_spec!$A:$H,2,FALSE))</f>
        <v/>
      </c>
      <c r="CN58" s="104"/>
      <c r="CO58" s="110" t="str">
        <f>IF(CP58="","",VLOOKUP(CONCATENATE(CO$3,CP58),m_selling_spec!$A:$H,2,FALSE))</f>
        <v/>
      </c>
      <c r="CP58" s="104"/>
      <c r="CQ58" s="110" t="str">
        <f>IF(CR58="","",VLOOKUP(CONCATENATE(CQ$3,CR58),m_selling_spec!$A:$H,2,FALSE))</f>
        <v/>
      </c>
      <c r="CR58" s="104"/>
      <c r="CS58" s="110" t="str">
        <f>IF(CT58="","",VLOOKUP(CONCATENATE(CS$3,CT58),m_selling_spec!$A:$H,2,FALSE))</f>
        <v/>
      </c>
      <c r="CT58" s="104"/>
      <c r="CU58" s="110" t="str">
        <f>IF(CV58="","",VLOOKUP(CONCATENATE(CU$3,CV58),m_selling_spec!$A:$H,2,FALSE))</f>
        <v/>
      </c>
      <c r="CV58" s="104"/>
      <c r="CW58" s="110" t="str">
        <f>IF(CX58="","",VLOOKUP(CONCATENATE(CW$3,CX58),m_selling_spec!$A:$H,2,FALSE))</f>
        <v/>
      </c>
      <c r="CX58" s="104"/>
      <c r="CY58" s="110" t="str">
        <f>IF(CZ58="","",VLOOKUP(CONCATENATE(CY$3,CZ58),m_selling_spec!$A:$H,2,FALSE))</f>
        <v/>
      </c>
      <c r="CZ58" s="104"/>
      <c r="DA58" s="110"/>
      <c r="DB58" s="104"/>
    </row>
    <row r="59" spans="1:106">
      <c r="A59" s="104" t="s">
        <v>248</v>
      </c>
      <c r="B59" s="104"/>
      <c r="C59" s="104"/>
      <c r="D59" s="104">
        <v>1</v>
      </c>
      <c r="E59" s="110" t="str">
        <f>INDEX(product!B:B,MATCH(D59,product!A:A,0))</f>
        <v>WE PLUS</v>
      </c>
      <c r="F59" s="110" t="str">
        <f>INDEX(product!E:E,MATCH(D59,product!A:A,0))</f>
        <v>Window series</v>
      </c>
      <c r="G59" s="110" t="str">
        <f>IF(H59="","",VLOOKUP(CONCATENATE(G$3,H59),m_selling_spec!$A:$H,2,FALSE))</f>
        <v/>
      </c>
      <c r="H59" s="104"/>
      <c r="I59" s="110" t="str">
        <f>IF(J59="","",VLOOKUP(CONCATENATE(I$3,J59),m_selling_spec!$A:$H,2,FALSE))</f>
        <v>o2.2</v>
      </c>
      <c r="J59" s="104" t="s">
        <v>545</v>
      </c>
      <c r="K59" s="110" t="str">
        <f>IF(L59="","",VLOOKUP(CONCATENATE(K$3,L59),m_selling_spec!$A:$H,2,FALSE))</f>
        <v/>
      </c>
      <c r="L59" s="104"/>
      <c r="M59" s="110" t="str">
        <f>IF(N59="","",VLOOKUP(CONCATENATE(M$3,N59),m_selling_spec!$A:$H,2,FALSE))</f>
        <v/>
      </c>
      <c r="N59" s="104"/>
      <c r="O59" s="110" t="str">
        <f>IF(P59="","",VLOOKUP(CONCATENATE(O$3,P59),m_selling_spec!$A:$H,2,FALSE))</f>
        <v/>
      </c>
      <c r="P59" s="104"/>
      <c r="Q59" s="110" t="str">
        <f>IF(R59="","",VLOOKUP(CONCATENATE(Q$3,R59),m_selling_spec!$A:$H,2,FALSE))</f>
        <v/>
      </c>
      <c r="R59" s="104"/>
      <c r="S59" s="110"/>
      <c r="T59" s="104"/>
      <c r="U59" s="110"/>
      <c r="V59" s="104"/>
      <c r="W59" s="110"/>
      <c r="X59" s="104"/>
      <c r="Y59" s="110" t="str">
        <f>IF(Z59="","",VLOOKUP(CONCATENATE(Y$3,Z59),m_selling_spec!$A:$H,2,FALSE))</f>
        <v>1.12</v>
      </c>
      <c r="Z59" s="104" t="s">
        <v>71</v>
      </c>
      <c r="AA59" s="110" t="str">
        <f>IF(AB59="","",VLOOKUP(CONCATENATE(AA$3,AB59),m_selling_spec!$A:$H,2,FALSE))</f>
        <v/>
      </c>
      <c r="AB59" s="104"/>
      <c r="AC59" s="110" t="str">
        <f>IF(AD59="","",VLOOKUP(CONCATENATE(AC$3,AD59),m_selling_spec!$A:$H,2,FALSE))</f>
        <v>3.7</v>
      </c>
      <c r="AD59" s="104" t="s">
        <v>540</v>
      </c>
      <c r="AE59" s="110" t="str">
        <f>IF(AF59="","",VLOOKUP(CONCATENATE(AE$3,AF59),m_selling_spec!$A:$H,2,FALSE))</f>
        <v/>
      </c>
      <c r="AF59" s="104"/>
      <c r="AG59" s="110" t="str">
        <f>IF(AH59="","",VLOOKUP(CONCATENATE(AG$3,AH59),m_selling_spec!$A:$H,2,FALSE))</f>
        <v/>
      </c>
      <c r="AH59" s="104"/>
      <c r="AI59" s="110" t="str">
        <f>IF(AJ59="","",VLOOKUP(CONCATENATE(AI$3,AJ59),m_selling_spec!$A:$H,2,FALSE))</f>
        <v>6.2</v>
      </c>
      <c r="AJ59" s="104" t="s">
        <v>541</v>
      </c>
      <c r="AK59" s="110" t="str">
        <f>IF(AL59="","",VLOOKUP(CONCATENATE(AK$3,AL59),m_selling_spec!$A:$H,2,FALSE))</f>
        <v>7.2</v>
      </c>
      <c r="AL59" s="104" t="s">
        <v>546</v>
      </c>
      <c r="AM59" s="110" t="str">
        <f>IF(AN59="","",VLOOKUP(CONCATENATE(AM$3,AN59),m_selling_spec!$A:$H,2,FALSE))</f>
        <v>8.4</v>
      </c>
      <c r="AN59" s="104" t="s">
        <v>547</v>
      </c>
      <c r="AO59" s="110" t="str">
        <f>IF(AP59="","",VLOOKUP(CONCATENATE(AO$3,AP59),m_selling_spec!$A:$H,2,FALSE))</f>
        <v/>
      </c>
      <c r="AP59" s="104"/>
      <c r="AQ59" s="110" t="str">
        <f>IF(AR59="","",VLOOKUP(CONCATENATE(AQ$3,AR59),m_selling_spec!$A:$H,2,FALSE))</f>
        <v>10.2</v>
      </c>
      <c r="AR59" s="104" t="s">
        <v>74</v>
      </c>
      <c r="AS59" s="110" t="str">
        <f>IF(AT59="","",VLOOKUP(CONCATENATE(AS$3,AT59),m_selling_spec!$A:$H,2,FALSE))</f>
        <v/>
      </c>
      <c r="AT59" s="104"/>
      <c r="AU59" s="110" t="str">
        <f>IF(AV59="","",VLOOKUP(CONCATENATE(AU$3,AV59),m_selling_spec!$A:$H,2,FALSE))</f>
        <v/>
      </c>
      <c r="AV59" s="104"/>
      <c r="AW59" s="110" t="str">
        <f>IF(AX59="","",VLOOKUP(CONCATENATE(AW$3,AX59),m_selling_spec!$A:$H,2,FALSE))</f>
        <v/>
      </c>
      <c r="AX59" s="104"/>
      <c r="AY59" s="110" t="str">
        <f>IF(AZ59="","",VLOOKUP(CONCATENATE(AY$3,AZ59),m_selling_spec!$A:$H,2,FALSE))</f>
        <v/>
      </c>
      <c r="AZ59" s="104"/>
      <c r="BA59" s="110" t="str">
        <f>IF(BB59="","",VLOOKUP(CONCATENATE(BA$3,BB59),m_selling_spec!$A:$H,2,FALSE))</f>
        <v/>
      </c>
      <c r="BB59" s="104"/>
      <c r="BC59" s="110" t="str">
        <f>IF(BD59="","",VLOOKUP(CONCATENATE(BC$3,BD59),m_selling_spec!$A:$H,2,FALSE))</f>
        <v/>
      </c>
      <c r="BD59" s="104"/>
      <c r="BE59" s="110" t="str">
        <f>IF(BF59="","",VLOOKUP(CONCATENATE(BE$3,BF59),m_selling_spec!$A:$H,2,FALSE))</f>
        <v/>
      </c>
      <c r="BF59" s="104"/>
      <c r="BG59" s="110" t="str">
        <f>IF(BH59="","",VLOOKUP(CONCATENATE(BG$3,BH59),m_selling_spec!$A:$H,2,FALSE))</f>
        <v/>
      </c>
      <c r="BH59" s="104"/>
      <c r="BI59" s="110" t="str">
        <f>IF(BJ59="","",VLOOKUP(CONCATENATE(BI$3,BJ59),m_selling_spec!$A:$H,2,FALSE))</f>
        <v/>
      </c>
      <c r="BJ59" s="104"/>
      <c r="BK59" s="110" t="str">
        <f>IF(BL59="","",VLOOKUP(CONCATENATE(BK$3,BL59),m_selling_spec!$A:$H,2,FALSE))</f>
        <v/>
      </c>
      <c r="BL59" s="104"/>
      <c r="BM59" s="110" t="str">
        <f>IF(BN59="","",VLOOKUP(CONCATENATE(BM$3,BN59),m_selling_spec!$A:$H,2,FALSE))</f>
        <v/>
      </c>
      <c r="BN59" s="104"/>
      <c r="BO59" s="110" t="str">
        <f>IF(BP59="","",VLOOKUP(CONCATENATE(BO$3,BP59),m_selling_spec!$A:$H,2,FALSE))</f>
        <v/>
      </c>
      <c r="BP59" s="104"/>
      <c r="BQ59" s="110" t="str">
        <f>IF(BR59="","",VLOOKUP(CONCATENATE(BQ$3,BR59),m_selling_spec!$A:$H,2,FALSE))</f>
        <v/>
      </c>
      <c r="BR59" s="104"/>
      <c r="BS59" s="110" t="str">
        <f>IF(BT59="","",VLOOKUP(CONCATENATE(BS$3,BT59),m_selling_spec!$A:$H,2,FALSE))</f>
        <v/>
      </c>
      <c r="BT59" s="104"/>
      <c r="BU59" s="110" t="str">
        <f>IF(BV59="","",VLOOKUP(CONCATENATE(BU$3,BV59),m_selling_spec!$A:$H,2,FALSE))</f>
        <v/>
      </c>
      <c r="BV59" s="104"/>
      <c r="BW59" s="110" t="str">
        <f>IF(BX59="","",VLOOKUP(CONCATENATE(BW$3,BX59),m_selling_spec!$A:$H,2,FALSE))</f>
        <v/>
      </c>
      <c r="BX59" s="104"/>
      <c r="BY59" s="110" t="str">
        <f>IF(BZ59="","",VLOOKUP(CONCATENATE(BY$3,BZ59),m_selling_spec!$A:$H,2,FALSE))</f>
        <v/>
      </c>
      <c r="BZ59" s="104"/>
      <c r="CA59" s="110" t="str">
        <f>IF(CB59="","",VLOOKUP(CONCATENATE(CA$3,CB59),m_selling_spec!$A:$H,2,FALSE))</f>
        <v/>
      </c>
      <c r="CB59" s="104"/>
      <c r="CC59" s="110"/>
      <c r="CD59" s="104"/>
      <c r="CE59" s="110" t="str">
        <f>IF(CF59="","",VLOOKUP(CONCATENATE(CE$3,CF59),m_selling_spec!$A:$H,2,FALSE))</f>
        <v/>
      </c>
      <c r="CF59" s="104"/>
      <c r="CG59" s="110" t="str">
        <f>IF(CH59="","",VLOOKUP(CONCATENATE(CG$3,CH59),m_selling_spec!$A:$H,2,FALSE))</f>
        <v/>
      </c>
      <c r="CH59" s="104"/>
      <c r="CI59" s="110" t="str">
        <f>IF(CJ59="","",VLOOKUP(CONCATENATE(CI$3,CJ59),m_selling_spec!$A:$H,2,FALSE))</f>
        <v/>
      </c>
      <c r="CJ59" s="104"/>
      <c r="CK59" s="110" t="str">
        <f>IF(CL59="","",VLOOKUP(CONCATENATE(CK$3,CL59),m_selling_spec!$A:$H,2,FALSE))</f>
        <v/>
      </c>
      <c r="CL59" s="104"/>
      <c r="CM59" s="110" t="str">
        <f>IF(CN59="","",VLOOKUP(CONCATENATE(CM$3,CN59),m_selling_spec!$A:$H,2,FALSE))</f>
        <v/>
      </c>
      <c r="CN59" s="104"/>
      <c r="CO59" s="110" t="str">
        <f>IF(CP59="","",VLOOKUP(CONCATENATE(CO$3,CP59),m_selling_spec!$A:$H,2,FALSE))</f>
        <v/>
      </c>
      <c r="CP59" s="104"/>
      <c r="CQ59" s="110" t="str">
        <f>IF(CR59="","",VLOOKUP(CONCATENATE(CQ$3,CR59),m_selling_spec!$A:$H,2,FALSE))</f>
        <v/>
      </c>
      <c r="CR59" s="104"/>
      <c r="CS59" s="110" t="str">
        <f>IF(CT59="","",VLOOKUP(CONCATENATE(CS$3,CT59),m_selling_spec!$A:$H,2,FALSE))</f>
        <v/>
      </c>
      <c r="CT59" s="104"/>
      <c r="CU59" s="110" t="str">
        <f>IF(CV59="","",VLOOKUP(CONCATENATE(CU$3,CV59),m_selling_spec!$A:$H,2,FALSE))</f>
        <v/>
      </c>
      <c r="CV59" s="104"/>
      <c r="CW59" s="110" t="str">
        <f>IF(CX59="","",VLOOKUP(CONCATENATE(CW$3,CX59),m_selling_spec!$A:$H,2,FALSE))</f>
        <v/>
      </c>
      <c r="CX59" s="104"/>
      <c r="CY59" s="110" t="str">
        <f>IF(CZ59="","",VLOOKUP(CONCATENATE(CY$3,CZ59),m_selling_spec!$A:$H,2,FALSE))</f>
        <v/>
      </c>
      <c r="CZ59" s="104"/>
      <c r="DA59" s="110"/>
      <c r="DB59" s="104"/>
    </row>
    <row r="60" spans="1:106">
      <c r="A60" s="104" t="s">
        <v>249</v>
      </c>
      <c r="B60" s="104"/>
      <c r="C60" s="104"/>
      <c r="D60" s="104">
        <v>1</v>
      </c>
      <c r="E60" s="110" t="str">
        <f>INDEX(product!B:B,MATCH(D60,product!A:A,0))</f>
        <v>WE PLUS</v>
      </c>
      <c r="F60" s="110" t="str">
        <f>INDEX(product!E:E,MATCH(D60,product!A:A,0))</f>
        <v>Window series</v>
      </c>
      <c r="G60" s="110" t="str">
        <f>IF(H60="","",VLOOKUP(CONCATENATE(G$3,H60),m_selling_spec!$A:$H,2,FALSE))</f>
        <v/>
      </c>
      <c r="H60" s="104"/>
      <c r="I60" s="110" t="str">
        <f>IF(J60="","",VLOOKUP(CONCATENATE(I$3,J60),m_selling_spec!$A:$H,2,FALSE))</f>
        <v>o2.2</v>
      </c>
      <c r="J60" s="104" t="s">
        <v>545</v>
      </c>
      <c r="K60" s="110" t="str">
        <f>IF(L60="","",VLOOKUP(CONCATENATE(K$3,L60),m_selling_spec!$A:$H,2,FALSE))</f>
        <v/>
      </c>
      <c r="L60" s="104"/>
      <c r="M60" s="110" t="str">
        <f>IF(N60="","",VLOOKUP(CONCATENATE(M$3,N60),m_selling_spec!$A:$H,2,FALSE))</f>
        <v/>
      </c>
      <c r="N60" s="104"/>
      <c r="O60" s="110" t="str">
        <f>IF(P60="","",VLOOKUP(CONCATENATE(O$3,P60),m_selling_spec!$A:$H,2,FALSE))</f>
        <v/>
      </c>
      <c r="P60" s="104"/>
      <c r="Q60" s="110" t="str">
        <f>IF(R60="","",VLOOKUP(CONCATENATE(Q$3,R60),m_selling_spec!$A:$H,2,FALSE))</f>
        <v/>
      </c>
      <c r="R60" s="104"/>
      <c r="S60" s="110"/>
      <c r="T60" s="104"/>
      <c r="U60" s="110"/>
      <c r="V60" s="104"/>
      <c r="W60" s="110"/>
      <c r="X60" s="104"/>
      <c r="Y60" s="110" t="str">
        <f>IF(Z60="","",VLOOKUP(CONCATENATE(Y$3,Z60),m_selling_spec!$A:$H,2,FALSE))</f>
        <v>1.12</v>
      </c>
      <c r="Z60" s="104" t="s">
        <v>71</v>
      </c>
      <c r="AA60" s="110" t="str">
        <f>IF(AB60="","",VLOOKUP(CONCATENATE(AA$3,AB60),m_selling_spec!$A:$H,2,FALSE))</f>
        <v/>
      </c>
      <c r="AB60" s="104"/>
      <c r="AC60" s="110" t="str">
        <f>IF(AD60="","",VLOOKUP(CONCATENATE(AC$3,AD60),m_selling_spec!$A:$H,2,FALSE))</f>
        <v>3.7</v>
      </c>
      <c r="AD60" s="104" t="s">
        <v>540</v>
      </c>
      <c r="AE60" s="110" t="str">
        <f>IF(AF60="","",VLOOKUP(CONCATENATE(AE$3,AF60),m_selling_spec!$A:$H,2,FALSE))</f>
        <v/>
      </c>
      <c r="AF60" s="104"/>
      <c r="AG60" s="110" t="str">
        <f>IF(AH60="","",VLOOKUP(CONCATENATE(AG$3,AH60),m_selling_spec!$A:$H,2,FALSE))</f>
        <v/>
      </c>
      <c r="AH60" s="104"/>
      <c r="AI60" s="110" t="str">
        <f>IF(AJ60="","",VLOOKUP(CONCATENATE(AI$3,AJ60),m_selling_spec!$A:$H,2,FALSE))</f>
        <v>6.2</v>
      </c>
      <c r="AJ60" s="104" t="s">
        <v>541</v>
      </c>
      <c r="AK60" s="110" t="str">
        <f>IF(AL60="","",VLOOKUP(CONCATENATE(AK$3,AL60),m_selling_spec!$A:$H,2,FALSE))</f>
        <v>7.2</v>
      </c>
      <c r="AL60" s="104" t="s">
        <v>546</v>
      </c>
      <c r="AM60" s="110" t="str">
        <f>IF(AN60="","",VLOOKUP(CONCATENATE(AM$3,AN60),m_selling_spec!$A:$H,2,FALSE))</f>
        <v>8.4</v>
      </c>
      <c r="AN60" s="104" t="s">
        <v>547</v>
      </c>
      <c r="AO60" s="110" t="str">
        <f>IF(AP60="","",VLOOKUP(CONCATENATE(AO$3,AP60),m_selling_spec!$A:$H,2,FALSE))</f>
        <v/>
      </c>
      <c r="AP60" s="104"/>
      <c r="AQ60" s="110" t="str">
        <f>IF(AR60="","",VLOOKUP(CONCATENATE(AQ$3,AR60),m_selling_spec!$A:$H,2,FALSE))</f>
        <v>10.3</v>
      </c>
      <c r="AR60" s="104" t="s">
        <v>75</v>
      </c>
      <c r="AS60" s="110" t="str">
        <f>IF(AT60="","",VLOOKUP(CONCATENATE(AS$3,AT60),m_selling_spec!$A:$H,2,FALSE))</f>
        <v/>
      </c>
      <c r="AT60" s="104"/>
      <c r="AU60" s="110" t="str">
        <f>IF(AV60="","",VLOOKUP(CONCATENATE(AU$3,AV60),m_selling_spec!$A:$H,2,FALSE))</f>
        <v/>
      </c>
      <c r="AV60" s="104"/>
      <c r="AW60" s="110" t="str">
        <f>IF(AX60="","",VLOOKUP(CONCATENATE(AW$3,AX60),m_selling_spec!$A:$H,2,FALSE))</f>
        <v/>
      </c>
      <c r="AX60" s="104"/>
      <c r="AY60" s="110" t="str">
        <f>IF(AZ60="","",VLOOKUP(CONCATENATE(AY$3,AZ60),m_selling_spec!$A:$H,2,FALSE))</f>
        <v/>
      </c>
      <c r="AZ60" s="104"/>
      <c r="BA60" s="110" t="str">
        <f>IF(BB60="","",VLOOKUP(CONCATENATE(BA$3,BB60),m_selling_spec!$A:$H,2,FALSE))</f>
        <v/>
      </c>
      <c r="BB60" s="104"/>
      <c r="BC60" s="110" t="str">
        <f>IF(BD60="","",VLOOKUP(CONCATENATE(BC$3,BD60),m_selling_spec!$A:$H,2,FALSE))</f>
        <v/>
      </c>
      <c r="BD60" s="104"/>
      <c r="BE60" s="110" t="str">
        <f>IF(BF60="","",VLOOKUP(CONCATENATE(BE$3,BF60),m_selling_spec!$A:$H,2,FALSE))</f>
        <v/>
      </c>
      <c r="BF60" s="104"/>
      <c r="BG60" s="110" t="str">
        <f>IF(BH60="","",VLOOKUP(CONCATENATE(BG$3,BH60),m_selling_spec!$A:$H,2,FALSE))</f>
        <v/>
      </c>
      <c r="BH60" s="104"/>
      <c r="BI60" s="110" t="str">
        <f>IF(BJ60="","",VLOOKUP(CONCATENATE(BI$3,BJ60),m_selling_spec!$A:$H,2,FALSE))</f>
        <v/>
      </c>
      <c r="BJ60" s="104"/>
      <c r="BK60" s="110" t="str">
        <f>IF(BL60="","",VLOOKUP(CONCATENATE(BK$3,BL60),m_selling_spec!$A:$H,2,FALSE))</f>
        <v/>
      </c>
      <c r="BL60" s="104"/>
      <c r="BM60" s="110" t="str">
        <f>IF(BN60="","",VLOOKUP(CONCATENATE(BM$3,BN60),m_selling_spec!$A:$H,2,FALSE))</f>
        <v/>
      </c>
      <c r="BN60" s="104"/>
      <c r="BO60" s="110" t="str">
        <f>IF(BP60="","",VLOOKUP(CONCATENATE(BO$3,BP60),m_selling_spec!$A:$H,2,FALSE))</f>
        <v/>
      </c>
      <c r="BP60" s="104"/>
      <c r="BQ60" s="110" t="str">
        <f>IF(BR60="","",VLOOKUP(CONCATENATE(BQ$3,BR60),m_selling_spec!$A:$H,2,FALSE))</f>
        <v/>
      </c>
      <c r="BR60" s="104"/>
      <c r="BS60" s="110" t="str">
        <f>IF(BT60="","",VLOOKUP(CONCATENATE(BS$3,BT60),m_selling_spec!$A:$H,2,FALSE))</f>
        <v/>
      </c>
      <c r="BT60" s="104"/>
      <c r="BU60" s="110" t="str">
        <f>IF(BV60="","",VLOOKUP(CONCATENATE(BU$3,BV60),m_selling_spec!$A:$H,2,FALSE))</f>
        <v/>
      </c>
      <c r="BV60" s="104"/>
      <c r="BW60" s="110" t="str">
        <f>IF(BX60="","",VLOOKUP(CONCATENATE(BW$3,BX60),m_selling_spec!$A:$H,2,FALSE))</f>
        <v/>
      </c>
      <c r="BX60" s="104"/>
      <c r="BY60" s="110" t="str">
        <f>IF(BZ60="","",VLOOKUP(CONCATENATE(BY$3,BZ60),m_selling_spec!$A:$H,2,FALSE))</f>
        <v/>
      </c>
      <c r="BZ60" s="104"/>
      <c r="CA60" s="110" t="str">
        <f>IF(CB60="","",VLOOKUP(CONCATENATE(CA$3,CB60),m_selling_spec!$A:$H,2,FALSE))</f>
        <v/>
      </c>
      <c r="CB60" s="104"/>
      <c r="CC60" s="110"/>
      <c r="CD60" s="104"/>
      <c r="CE60" s="110" t="str">
        <f>IF(CF60="","",VLOOKUP(CONCATENATE(CE$3,CF60),m_selling_spec!$A:$H,2,FALSE))</f>
        <v/>
      </c>
      <c r="CF60" s="104"/>
      <c r="CG60" s="110" t="str">
        <f>IF(CH60="","",VLOOKUP(CONCATENATE(CG$3,CH60),m_selling_spec!$A:$H,2,FALSE))</f>
        <v/>
      </c>
      <c r="CH60" s="104"/>
      <c r="CI60" s="110" t="str">
        <f>IF(CJ60="","",VLOOKUP(CONCATENATE(CI$3,CJ60),m_selling_spec!$A:$H,2,FALSE))</f>
        <v/>
      </c>
      <c r="CJ60" s="104"/>
      <c r="CK60" s="110" t="str">
        <f>IF(CL60="","",VLOOKUP(CONCATENATE(CK$3,CL60),m_selling_spec!$A:$H,2,FALSE))</f>
        <v/>
      </c>
      <c r="CL60" s="104"/>
      <c r="CM60" s="110" t="str">
        <f>IF(CN60="","",VLOOKUP(CONCATENATE(CM$3,CN60),m_selling_spec!$A:$H,2,FALSE))</f>
        <v/>
      </c>
      <c r="CN60" s="104"/>
      <c r="CO60" s="110" t="str">
        <f>IF(CP60="","",VLOOKUP(CONCATENATE(CO$3,CP60),m_selling_spec!$A:$H,2,FALSE))</f>
        <v/>
      </c>
      <c r="CP60" s="104"/>
      <c r="CQ60" s="110" t="str">
        <f>IF(CR60="","",VLOOKUP(CONCATENATE(CQ$3,CR60),m_selling_spec!$A:$H,2,FALSE))</f>
        <v/>
      </c>
      <c r="CR60" s="104"/>
      <c r="CS60" s="110" t="str">
        <f>IF(CT60="","",VLOOKUP(CONCATENATE(CS$3,CT60),m_selling_spec!$A:$H,2,FALSE))</f>
        <v/>
      </c>
      <c r="CT60" s="104"/>
      <c r="CU60" s="110" t="str">
        <f>IF(CV60="","",VLOOKUP(CONCATENATE(CU$3,CV60),m_selling_spec!$A:$H,2,FALSE))</f>
        <v/>
      </c>
      <c r="CV60" s="104"/>
      <c r="CW60" s="110" t="str">
        <f>IF(CX60="","",VLOOKUP(CONCATENATE(CW$3,CX60),m_selling_spec!$A:$H,2,FALSE))</f>
        <v/>
      </c>
      <c r="CX60" s="104"/>
      <c r="CY60" s="110" t="str">
        <f>IF(CZ60="","",VLOOKUP(CONCATENATE(CY$3,CZ60),m_selling_spec!$A:$H,2,FALSE))</f>
        <v/>
      </c>
      <c r="CZ60" s="104"/>
      <c r="DA60" s="110"/>
      <c r="DB60" s="104"/>
    </row>
    <row r="61" spans="1:106">
      <c r="A61" s="104" t="s">
        <v>202</v>
      </c>
      <c r="B61" s="104"/>
      <c r="C61" s="104"/>
      <c r="D61" s="104">
        <v>1</v>
      </c>
      <c r="E61" s="110" t="str">
        <f>INDEX(product!B:B,MATCH(D61,product!A:A,0))</f>
        <v>WE PLUS</v>
      </c>
      <c r="F61" s="110" t="str">
        <f>INDEX(product!E:E,MATCH(D61,product!A:A,0))</f>
        <v>Window series</v>
      </c>
      <c r="G61" s="110" t="str">
        <f>IF(H61="","",VLOOKUP(CONCATENATE(G$3,H61),m_selling_spec!$A:$H,2,FALSE))</f>
        <v/>
      </c>
      <c r="H61" s="104"/>
      <c r="I61" s="110" t="str">
        <f>IF(J61="","",VLOOKUP(CONCATENATE(I$3,J61),m_selling_spec!$A:$H,2,FALSE))</f>
        <v>o2.2</v>
      </c>
      <c r="J61" s="104" t="s">
        <v>545</v>
      </c>
      <c r="K61" s="110" t="str">
        <f>IF(L61="","",VLOOKUP(CONCATENATE(K$3,L61),m_selling_spec!$A:$H,2,FALSE))</f>
        <v/>
      </c>
      <c r="L61" s="104"/>
      <c r="M61" s="110" t="str">
        <f>IF(N61="","",VLOOKUP(CONCATENATE(M$3,N61),m_selling_spec!$A:$H,2,FALSE))</f>
        <v/>
      </c>
      <c r="N61" s="104"/>
      <c r="O61" s="110" t="str">
        <f>IF(P61="","",VLOOKUP(CONCATENATE(O$3,P61),m_selling_spec!$A:$H,2,FALSE))</f>
        <v/>
      </c>
      <c r="P61" s="104"/>
      <c r="Q61" s="110" t="str">
        <f>IF(R61="","",VLOOKUP(CONCATENATE(Q$3,R61),m_selling_spec!$A:$H,2,FALSE))</f>
        <v/>
      </c>
      <c r="R61" s="104"/>
      <c r="S61" s="110"/>
      <c r="T61" s="104"/>
      <c r="U61" s="110"/>
      <c r="V61" s="104"/>
      <c r="W61" s="110"/>
      <c r="X61" s="104"/>
      <c r="Y61" s="110" t="str">
        <f>IF(Z61="","",VLOOKUP(CONCATENATE(Y$3,Z61),m_selling_spec!$A:$H,2,FALSE))</f>
        <v>1.12</v>
      </c>
      <c r="Z61" s="104" t="s">
        <v>71</v>
      </c>
      <c r="AA61" s="110" t="str">
        <f>IF(AB61="","",VLOOKUP(CONCATENATE(AA$3,AB61),m_selling_spec!$A:$H,2,FALSE))</f>
        <v/>
      </c>
      <c r="AB61" s="104"/>
      <c r="AC61" s="110" t="str">
        <f>IF(AD61="","",VLOOKUP(CONCATENATE(AC$3,AD61),m_selling_spec!$A:$H,2,FALSE))</f>
        <v>3.6</v>
      </c>
      <c r="AD61" s="104" t="s">
        <v>544</v>
      </c>
      <c r="AE61" s="110" t="str">
        <f>IF(AF61="","",VLOOKUP(CONCATENATE(AE$3,AF61),m_selling_spec!$A:$H,2,FALSE))</f>
        <v/>
      </c>
      <c r="AF61" s="104"/>
      <c r="AG61" s="110" t="str">
        <f>IF(AH61="","",VLOOKUP(CONCATENATE(AG$3,AH61),m_selling_spec!$A:$H,2,FALSE))</f>
        <v/>
      </c>
      <c r="AH61" s="104"/>
      <c r="AI61" s="110" t="str">
        <f>IF(AJ61="","",VLOOKUP(CONCATENATE(AI$3,AJ61),m_selling_spec!$A:$H,2,FALSE))</f>
        <v>6.2</v>
      </c>
      <c r="AJ61" s="104" t="s">
        <v>541</v>
      </c>
      <c r="AK61" s="110" t="str">
        <f>IF(AL61="","",VLOOKUP(CONCATENATE(AK$3,AL61),m_selling_spec!$A:$H,2,FALSE))</f>
        <v>7.2</v>
      </c>
      <c r="AL61" s="104" t="s">
        <v>546</v>
      </c>
      <c r="AM61" s="110" t="str">
        <f>IF(AN61="","",VLOOKUP(CONCATENATE(AM$3,AN61),m_selling_spec!$A:$H,2,FALSE))</f>
        <v>8.4</v>
      </c>
      <c r="AN61" s="104" t="s">
        <v>547</v>
      </c>
      <c r="AO61" s="110" t="str">
        <f>IF(AP61="","",VLOOKUP(CONCATENATE(AO$3,AP61),m_selling_spec!$A:$H,2,FALSE))</f>
        <v/>
      </c>
      <c r="AP61" s="104"/>
      <c r="AQ61" s="110" t="str">
        <f>IF(AR61="","",VLOOKUP(CONCATENATE(AQ$3,AR61),m_selling_spec!$A:$H,2,FALSE))</f>
        <v>10.2</v>
      </c>
      <c r="AR61" s="104" t="s">
        <v>74</v>
      </c>
      <c r="AS61" s="110" t="str">
        <f>IF(AT61="","",VLOOKUP(CONCATENATE(AS$3,AT61),m_selling_spec!$A:$H,2,FALSE))</f>
        <v/>
      </c>
      <c r="AT61" s="104"/>
      <c r="AU61" s="110" t="str">
        <f>IF(AV61="","",VLOOKUP(CONCATENATE(AU$3,AV61),m_selling_spec!$A:$H,2,FALSE))</f>
        <v/>
      </c>
      <c r="AV61" s="104"/>
      <c r="AW61" s="110" t="str">
        <f>IF(AX61="","",VLOOKUP(CONCATENATE(AW$3,AX61),m_selling_spec!$A:$H,2,FALSE))</f>
        <v/>
      </c>
      <c r="AX61" s="104"/>
      <c r="AY61" s="110" t="str">
        <f>IF(AZ61="","",VLOOKUP(CONCATENATE(AY$3,AZ61),m_selling_spec!$A:$H,2,FALSE))</f>
        <v/>
      </c>
      <c r="AZ61" s="104"/>
      <c r="BA61" s="110" t="str">
        <f>IF(BB61="","",VLOOKUP(CONCATENATE(BA$3,BB61),m_selling_spec!$A:$H,2,FALSE))</f>
        <v/>
      </c>
      <c r="BB61" s="104"/>
      <c r="BC61" s="110" t="str">
        <f>IF(BD61="","",VLOOKUP(CONCATENATE(BC$3,BD61),m_selling_spec!$A:$H,2,FALSE))</f>
        <v/>
      </c>
      <c r="BD61" s="104"/>
      <c r="BE61" s="110" t="str">
        <f>IF(BF61="","",VLOOKUP(CONCATENATE(BE$3,BF61),m_selling_spec!$A:$H,2,FALSE))</f>
        <v/>
      </c>
      <c r="BF61" s="104"/>
      <c r="BG61" s="110" t="str">
        <f>IF(BH61="","",VLOOKUP(CONCATENATE(BG$3,BH61),m_selling_spec!$A:$H,2,FALSE))</f>
        <v/>
      </c>
      <c r="BH61" s="104"/>
      <c r="BI61" s="110" t="str">
        <f>IF(BJ61="","",VLOOKUP(CONCATENATE(BI$3,BJ61),m_selling_spec!$A:$H,2,FALSE))</f>
        <v/>
      </c>
      <c r="BJ61" s="104"/>
      <c r="BK61" s="110" t="str">
        <f>IF(BL61="","",VLOOKUP(CONCATENATE(BK$3,BL61),m_selling_spec!$A:$H,2,FALSE))</f>
        <v/>
      </c>
      <c r="BL61" s="104"/>
      <c r="BM61" s="110" t="str">
        <f>IF(BN61="","",VLOOKUP(CONCATENATE(BM$3,BN61),m_selling_spec!$A:$H,2,FALSE))</f>
        <v/>
      </c>
      <c r="BN61" s="104"/>
      <c r="BO61" s="110" t="str">
        <f>IF(BP61="","",VLOOKUP(CONCATENATE(BO$3,BP61),m_selling_spec!$A:$H,2,FALSE))</f>
        <v/>
      </c>
      <c r="BP61" s="104"/>
      <c r="BQ61" s="110" t="str">
        <f>IF(BR61="","",VLOOKUP(CONCATENATE(BQ$3,BR61),m_selling_spec!$A:$H,2,FALSE))</f>
        <v/>
      </c>
      <c r="BR61" s="104"/>
      <c r="BS61" s="110" t="str">
        <f>IF(BT61="","",VLOOKUP(CONCATENATE(BS$3,BT61),m_selling_spec!$A:$H,2,FALSE))</f>
        <v/>
      </c>
      <c r="BT61" s="104"/>
      <c r="BU61" s="110" t="str">
        <f>IF(BV61="","",VLOOKUP(CONCATENATE(BU$3,BV61),m_selling_spec!$A:$H,2,FALSE))</f>
        <v/>
      </c>
      <c r="BV61" s="104"/>
      <c r="BW61" s="110" t="str">
        <f>IF(BX61="","",VLOOKUP(CONCATENATE(BW$3,BX61),m_selling_spec!$A:$H,2,FALSE))</f>
        <v/>
      </c>
      <c r="BX61" s="104"/>
      <c r="BY61" s="110" t="str">
        <f>IF(BZ61="","",VLOOKUP(CONCATENATE(BY$3,BZ61),m_selling_spec!$A:$H,2,FALSE))</f>
        <v/>
      </c>
      <c r="BZ61" s="104"/>
      <c r="CA61" s="110" t="str">
        <f>IF(CB61="","",VLOOKUP(CONCATENATE(CA$3,CB61),m_selling_spec!$A:$H,2,FALSE))</f>
        <v/>
      </c>
      <c r="CB61" s="104"/>
      <c r="CC61" s="110"/>
      <c r="CD61" s="104"/>
      <c r="CE61" s="110" t="str">
        <f>IF(CF61="","",VLOOKUP(CONCATENATE(CE$3,CF61),m_selling_spec!$A:$H,2,FALSE))</f>
        <v/>
      </c>
      <c r="CF61" s="104"/>
      <c r="CG61" s="110" t="str">
        <f>IF(CH61="","",VLOOKUP(CONCATENATE(CG$3,CH61),m_selling_spec!$A:$H,2,FALSE))</f>
        <v/>
      </c>
      <c r="CH61" s="104"/>
      <c r="CI61" s="110" t="str">
        <f>IF(CJ61="","",VLOOKUP(CONCATENATE(CI$3,CJ61),m_selling_spec!$A:$H,2,FALSE))</f>
        <v/>
      </c>
      <c r="CJ61" s="104"/>
      <c r="CK61" s="110" t="str">
        <f>IF(CL61="","",VLOOKUP(CONCATENATE(CK$3,CL61),m_selling_spec!$A:$H,2,FALSE))</f>
        <v/>
      </c>
      <c r="CL61" s="104"/>
      <c r="CM61" s="110" t="str">
        <f>IF(CN61="","",VLOOKUP(CONCATENATE(CM$3,CN61),m_selling_spec!$A:$H,2,FALSE))</f>
        <v/>
      </c>
      <c r="CN61" s="104"/>
      <c r="CO61" s="110" t="str">
        <f>IF(CP61="","",VLOOKUP(CONCATENATE(CO$3,CP61),m_selling_spec!$A:$H,2,FALSE))</f>
        <v/>
      </c>
      <c r="CP61" s="104"/>
      <c r="CQ61" s="110" t="str">
        <f>IF(CR61="","",VLOOKUP(CONCATENATE(CQ$3,CR61),m_selling_spec!$A:$H,2,FALSE))</f>
        <v/>
      </c>
      <c r="CR61" s="104"/>
      <c r="CS61" s="110" t="str">
        <f>IF(CT61="","",VLOOKUP(CONCATENATE(CS$3,CT61),m_selling_spec!$A:$H,2,FALSE))</f>
        <v/>
      </c>
      <c r="CT61" s="104"/>
      <c r="CU61" s="110" t="str">
        <f>IF(CV61="","",VLOOKUP(CONCATENATE(CU$3,CV61),m_selling_spec!$A:$H,2,FALSE))</f>
        <v/>
      </c>
      <c r="CV61" s="104"/>
      <c r="CW61" s="110" t="str">
        <f>IF(CX61="","",VLOOKUP(CONCATENATE(CW$3,CX61),m_selling_spec!$A:$H,2,FALSE))</f>
        <v/>
      </c>
      <c r="CX61" s="104"/>
      <c r="CY61" s="110" t="str">
        <f>IF(CZ61="","",VLOOKUP(CONCATENATE(CY$3,CZ61),m_selling_spec!$A:$H,2,FALSE))</f>
        <v/>
      </c>
      <c r="CZ61" s="104"/>
      <c r="DA61" s="110"/>
      <c r="DB61" s="104"/>
    </row>
    <row r="62" spans="1:106">
      <c r="A62" s="104" t="s">
        <v>200</v>
      </c>
      <c r="B62" s="104"/>
      <c r="C62" s="104"/>
      <c r="D62" s="104">
        <v>1</v>
      </c>
      <c r="E62" s="110" t="str">
        <f>INDEX(product!B:B,MATCH(D62,product!A:A,0))</f>
        <v>WE PLUS</v>
      </c>
      <c r="F62" s="110" t="str">
        <f>INDEX(product!E:E,MATCH(D62,product!A:A,0))</f>
        <v>Window series</v>
      </c>
      <c r="G62" s="110" t="str">
        <f>IF(H62="","",VLOOKUP(CONCATENATE(G$3,H62),m_selling_spec!$A:$H,2,FALSE))</f>
        <v/>
      </c>
      <c r="H62" s="104"/>
      <c r="I62" s="110" t="str">
        <f>IF(J62="","",VLOOKUP(CONCATENATE(I$3,J62),m_selling_spec!$A:$H,2,FALSE))</f>
        <v>o2.2</v>
      </c>
      <c r="J62" s="104" t="s">
        <v>545</v>
      </c>
      <c r="K62" s="110" t="str">
        <f>IF(L62="","",VLOOKUP(CONCATENATE(K$3,L62),m_selling_spec!$A:$H,2,FALSE))</f>
        <v/>
      </c>
      <c r="L62" s="104"/>
      <c r="M62" s="110" t="str">
        <f>IF(N62="","",VLOOKUP(CONCATENATE(M$3,N62),m_selling_spec!$A:$H,2,FALSE))</f>
        <v/>
      </c>
      <c r="N62" s="104"/>
      <c r="O62" s="110" t="str">
        <f>IF(P62="","",VLOOKUP(CONCATENATE(O$3,P62),m_selling_spec!$A:$H,2,FALSE))</f>
        <v/>
      </c>
      <c r="P62" s="104"/>
      <c r="Q62" s="110" t="str">
        <f>IF(R62="","",VLOOKUP(CONCATENATE(Q$3,R62),m_selling_spec!$A:$H,2,FALSE))</f>
        <v/>
      </c>
      <c r="R62" s="104"/>
      <c r="S62" s="110"/>
      <c r="T62" s="104"/>
      <c r="U62" s="110"/>
      <c r="V62" s="104"/>
      <c r="W62" s="110"/>
      <c r="X62" s="104"/>
      <c r="Y62" s="110" t="str">
        <f>IF(Z62="","",VLOOKUP(CONCATENATE(Y$3,Z62),m_selling_spec!$A:$H,2,FALSE))</f>
        <v>1.12</v>
      </c>
      <c r="Z62" s="104" t="s">
        <v>71</v>
      </c>
      <c r="AA62" s="110" t="str">
        <f>IF(AB62="","",VLOOKUP(CONCATENATE(AA$3,AB62),m_selling_spec!$A:$H,2,FALSE))</f>
        <v/>
      </c>
      <c r="AB62" s="104"/>
      <c r="AC62" s="110" t="str">
        <f>IF(AD62="","",VLOOKUP(CONCATENATE(AC$3,AD62),m_selling_spec!$A:$H,2,FALSE))</f>
        <v>3.6</v>
      </c>
      <c r="AD62" s="104" t="s">
        <v>544</v>
      </c>
      <c r="AE62" s="110" t="str">
        <f>IF(AF62="","",VLOOKUP(CONCATENATE(AE$3,AF62),m_selling_spec!$A:$H,2,FALSE))</f>
        <v/>
      </c>
      <c r="AF62" s="104"/>
      <c r="AG62" s="110" t="str">
        <f>IF(AH62="","",VLOOKUP(CONCATENATE(AG$3,AH62),m_selling_spec!$A:$H,2,FALSE))</f>
        <v/>
      </c>
      <c r="AH62" s="104"/>
      <c r="AI62" s="110" t="str">
        <f>IF(AJ62="","",VLOOKUP(CONCATENATE(AI$3,AJ62),m_selling_spec!$A:$H,2,FALSE))</f>
        <v>6.2</v>
      </c>
      <c r="AJ62" s="104" t="s">
        <v>541</v>
      </c>
      <c r="AK62" s="110" t="str">
        <f>IF(AL62="","",VLOOKUP(CONCATENATE(AK$3,AL62),m_selling_spec!$A:$H,2,FALSE))</f>
        <v>7.2</v>
      </c>
      <c r="AL62" s="104" t="s">
        <v>546</v>
      </c>
      <c r="AM62" s="110" t="str">
        <f>IF(AN62="","",VLOOKUP(CONCATENATE(AM$3,AN62),m_selling_spec!$A:$H,2,FALSE))</f>
        <v>8.4</v>
      </c>
      <c r="AN62" s="104" t="s">
        <v>547</v>
      </c>
      <c r="AO62" s="110" t="str">
        <f>IF(AP62="","",VLOOKUP(CONCATENATE(AO$3,AP62),m_selling_spec!$A:$H,2,FALSE))</f>
        <v/>
      </c>
      <c r="AP62" s="104"/>
      <c r="AQ62" s="110" t="str">
        <f>IF(AR62="","",VLOOKUP(CONCATENATE(AQ$3,AR62),m_selling_spec!$A:$H,2,FALSE))</f>
        <v>10.3</v>
      </c>
      <c r="AR62" s="104" t="s">
        <v>75</v>
      </c>
      <c r="AS62" s="110" t="str">
        <f>IF(AT62="","",VLOOKUP(CONCATENATE(AS$3,AT62),m_selling_spec!$A:$H,2,FALSE))</f>
        <v/>
      </c>
      <c r="AT62" s="104"/>
      <c r="AU62" s="110" t="str">
        <f>IF(AV62="","",VLOOKUP(CONCATENATE(AU$3,AV62),m_selling_spec!$A:$H,2,FALSE))</f>
        <v/>
      </c>
      <c r="AV62" s="104"/>
      <c r="AW62" s="110" t="str">
        <f>IF(AX62="","",VLOOKUP(CONCATENATE(AW$3,AX62),m_selling_spec!$A:$H,2,FALSE))</f>
        <v/>
      </c>
      <c r="AX62" s="104"/>
      <c r="AY62" s="110" t="str">
        <f>IF(AZ62="","",VLOOKUP(CONCATENATE(AY$3,AZ62),m_selling_spec!$A:$H,2,FALSE))</f>
        <v/>
      </c>
      <c r="AZ62" s="104"/>
      <c r="BA62" s="110" t="str">
        <f>IF(BB62="","",VLOOKUP(CONCATENATE(BA$3,BB62),m_selling_spec!$A:$H,2,FALSE))</f>
        <v/>
      </c>
      <c r="BB62" s="104"/>
      <c r="BC62" s="110" t="str">
        <f>IF(BD62="","",VLOOKUP(CONCATENATE(BC$3,BD62),m_selling_spec!$A:$H,2,FALSE))</f>
        <v/>
      </c>
      <c r="BD62" s="104"/>
      <c r="BE62" s="110" t="str">
        <f>IF(BF62="","",VLOOKUP(CONCATENATE(BE$3,BF62),m_selling_spec!$A:$H,2,FALSE))</f>
        <v/>
      </c>
      <c r="BF62" s="104"/>
      <c r="BG62" s="110" t="str">
        <f>IF(BH62="","",VLOOKUP(CONCATENATE(BG$3,BH62),m_selling_spec!$A:$H,2,FALSE))</f>
        <v/>
      </c>
      <c r="BH62" s="104"/>
      <c r="BI62" s="110" t="str">
        <f>IF(BJ62="","",VLOOKUP(CONCATENATE(BI$3,BJ62),m_selling_spec!$A:$H,2,FALSE))</f>
        <v/>
      </c>
      <c r="BJ62" s="104"/>
      <c r="BK62" s="110" t="str">
        <f>IF(BL62="","",VLOOKUP(CONCATENATE(BK$3,BL62),m_selling_spec!$A:$H,2,FALSE))</f>
        <v/>
      </c>
      <c r="BL62" s="104"/>
      <c r="BM62" s="110" t="str">
        <f>IF(BN62="","",VLOOKUP(CONCATENATE(BM$3,BN62),m_selling_spec!$A:$H,2,FALSE))</f>
        <v/>
      </c>
      <c r="BN62" s="104"/>
      <c r="BO62" s="110" t="str">
        <f>IF(BP62="","",VLOOKUP(CONCATENATE(BO$3,BP62),m_selling_spec!$A:$H,2,FALSE))</f>
        <v/>
      </c>
      <c r="BP62" s="104"/>
      <c r="BQ62" s="110" t="str">
        <f>IF(BR62="","",VLOOKUP(CONCATENATE(BQ$3,BR62),m_selling_spec!$A:$H,2,FALSE))</f>
        <v/>
      </c>
      <c r="BR62" s="104"/>
      <c r="BS62" s="110" t="str">
        <f>IF(BT62="","",VLOOKUP(CONCATENATE(BS$3,BT62),m_selling_spec!$A:$H,2,FALSE))</f>
        <v/>
      </c>
      <c r="BT62" s="104"/>
      <c r="BU62" s="110" t="str">
        <f>IF(BV62="","",VLOOKUP(CONCATENATE(BU$3,BV62),m_selling_spec!$A:$H,2,FALSE))</f>
        <v/>
      </c>
      <c r="BV62" s="104"/>
      <c r="BW62" s="110" t="str">
        <f>IF(BX62="","",VLOOKUP(CONCATENATE(BW$3,BX62),m_selling_spec!$A:$H,2,FALSE))</f>
        <v/>
      </c>
      <c r="BX62" s="104"/>
      <c r="BY62" s="110" t="str">
        <f>IF(BZ62="","",VLOOKUP(CONCATENATE(BY$3,BZ62),m_selling_spec!$A:$H,2,FALSE))</f>
        <v/>
      </c>
      <c r="BZ62" s="104"/>
      <c r="CA62" s="110" t="str">
        <f>IF(CB62="","",VLOOKUP(CONCATENATE(CA$3,CB62),m_selling_spec!$A:$H,2,FALSE))</f>
        <v/>
      </c>
      <c r="CB62" s="104"/>
      <c r="CC62" s="110"/>
      <c r="CD62" s="104"/>
      <c r="CE62" s="110" t="str">
        <f>IF(CF62="","",VLOOKUP(CONCATENATE(CE$3,CF62),m_selling_spec!$A:$H,2,FALSE))</f>
        <v/>
      </c>
      <c r="CF62" s="104"/>
      <c r="CG62" s="110" t="str">
        <f>IF(CH62="","",VLOOKUP(CONCATENATE(CG$3,CH62),m_selling_spec!$A:$H,2,FALSE))</f>
        <v/>
      </c>
      <c r="CH62" s="104"/>
      <c r="CI62" s="110" t="str">
        <f>IF(CJ62="","",VLOOKUP(CONCATENATE(CI$3,CJ62),m_selling_spec!$A:$H,2,FALSE))</f>
        <v/>
      </c>
      <c r="CJ62" s="104"/>
      <c r="CK62" s="110" t="str">
        <f>IF(CL62="","",VLOOKUP(CONCATENATE(CK$3,CL62),m_selling_spec!$A:$H,2,FALSE))</f>
        <v/>
      </c>
      <c r="CL62" s="104"/>
      <c r="CM62" s="110" t="str">
        <f>IF(CN62="","",VLOOKUP(CONCATENATE(CM$3,CN62),m_selling_spec!$A:$H,2,FALSE))</f>
        <v/>
      </c>
      <c r="CN62" s="104"/>
      <c r="CO62" s="110" t="str">
        <f>IF(CP62="","",VLOOKUP(CONCATENATE(CO$3,CP62),m_selling_spec!$A:$H,2,FALSE))</f>
        <v/>
      </c>
      <c r="CP62" s="104"/>
      <c r="CQ62" s="110" t="str">
        <f>IF(CR62="","",VLOOKUP(CONCATENATE(CQ$3,CR62),m_selling_spec!$A:$H,2,FALSE))</f>
        <v/>
      </c>
      <c r="CR62" s="104"/>
      <c r="CS62" s="110" t="str">
        <f>IF(CT62="","",VLOOKUP(CONCATENATE(CS$3,CT62),m_selling_spec!$A:$H,2,FALSE))</f>
        <v/>
      </c>
      <c r="CT62" s="104"/>
      <c r="CU62" s="110" t="str">
        <f>IF(CV62="","",VLOOKUP(CONCATENATE(CU$3,CV62),m_selling_spec!$A:$H,2,FALSE))</f>
        <v/>
      </c>
      <c r="CV62" s="104"/>
      <c r="CW62" s="110" t="str">
        <f>IF(CX62="","",VLOOKUP(CONCATENATE(CW$3,CX62),m_selling_spec!$A:$H,2,FALSE))</f>
        <v/>
      </c>
      <c r="CX62" s="104"/>
      <c r="CY62" s="110" t="str">
        <f>IF(CZ62="","",VLOOKUP(CONCATENATE(CY$3,CZ62),m_selling_spec!$A:$H,2,FALSE))</f>
        <v/>
      </c>
      <c r="CZ62" s="104"/>
      <c r="DA62" s="110"/>
      <c r="DB62" s="104"/>
    </row>
    <row r="63" spans="1:106">
      <c r="A63" s="104" t="s">
        <v>250</v>
      </c>
      <c r="B63" s="104"/>
      <c r="C63" s="104"/>
      <c r="D63" s="104">
        <v>1</v>
      </c>
      <c r="E63" s="110" t="str">
        <f>INDEX(product!B:B,MATCH(D63,product!A:A,0))</f>
        <v>WE PLUS</v>
      </c>
      <c r="F63" s="110" t="str">
        <f>INDEX(product!E:E,MATCH(D63,product!A:A,0))</f>
        <v>Window series</v>
      </c>
      <c r="G63" s="110" t="str">
        <f>IF(H63="","",VLOOKUP(CONCATENATE(G$3,H63),m_selling_spec!$A:$H,2,FALSE))</f>
        <v/>
      </c>
      <c r="H63" s="104"/>
      <c r="I63" s="110" t="str">
        <f>IF(J63="","",VLOOKUP(CONCATENATE(I$3,J63),m_selling_spec!$A:$H,2,FALSE))</f>
        <v>o2.1</v>
      </c>
      <c r="J63" s="104" t="s">
        <v>539</v>
      </c>
      <c r="K63" s="110" t="str">
        <f>IF(L63="","",VLOOKUP(CONCATENATE(K$3,L63),m_selling_spec!$A:$H,2,FALSE))</f>
        <v/>
      </c>
      <c r="L63" s="104"/>
      <c r="M63" s="110" t="str">
        <f>IF(N63="","",VLOOKUP(CONCATENATE(M$3,N63),m_selling_spec!$A:$H,2,FALSE))</f>
        <v/>
      </c>
      <c r="N63" s="104"/>
      <c r="O63" s="110" t="str">
        <f>IF(P63="","",VLOOKUP(CONCATENATE(O$3,P63),m_selling_spec!$A:$H,2,FALSE))</f>
        <v/>
      </c>
      <c r="P63" s="104"/>
      <c r="Q63" s="110" t="str">
        <f>IF(R63="","",VLOOKUP(CONCATENATE(Q$3,R63),m_selling_spec!$A:$H,2,FALSE))</f>
        <v/>
      </c>
      <c r="R63" s="104"/>
      <c r="S63" s="110"/>
      <c r="T63" s="104"/>
      <c r="U63" s="110"/>
      <c r="V63" s="104"/>
      <c r="W63" s="110"/>
      <c r="X63" s="104"/>
      <c r="Y63" s="110" t="str">
        <f>IF(Z63="","",VLOOKUP(CONCATENATE(Y$3,Z63),m_selling_spec!$A:$H,2,FALSE))</f>
        <v>1.12</v>
      </c>
      <c r="Z63" s="104" t="s">
        <v>71</v>
      </c>
      <c r="AA63" s="110" t="str">
        <f>IF(AB63="","",VLOOKUP(CONCATENATE(AA$3,AB63),m_selling_spec!$A:$H,2,FALSE))</f>
        <v/>
      </c>
      <c r="AB63" s="104"/>
      <c r="AC63" s="110" t="str">
        <f>IF(AD63="","",VLOOKUP(CONCATENATE(AC$3,AD63),m_selling_spec!$A:$H,2,FALSE))</f>
        <v>3.7</v>
      </c>
      <c r="AD63" s="104" t="s">
        <v>540</v>
      </c>
      <c r="AE63" s="110" t="str">
        <f>IF(AF63="","",VLOOKUP(CONCATENATE(AE$3,AF63),m_selling_spec!$A:$H,2,FALSE))</f>
        <v/>
      </c>
      <c r="AF63" s="104"/>
      <c r="AG63" s="110" t="str">
        <f>IF(AH63="","",VLOOKUP(CONCATENATE(AG$3,AH63),m_selling_spec!$A:$H,2,FALSE))</f>
        <v/>
      </c>
      <c r="AH63" s="104"/>
      <c r="AI63" s="110" t="str">
        <f>IF(AJ63="","",VLOOKUP(CONCATENATE(AI$3,AJ63),m_selling_spec!$A:$H,2,FALSE))</f>
        <v>6.2</v>
      </c>
      <c r="AJ63" s="104" t="s">
        <v>541</v>
      </c>
      <c r="AK63" s="110" t="str">
        <f>IF(AL63="","",VLOOKUP(CONCATENATE(AK$3,AL63),m_selling_spec!$A:$H,2,FALSE))</f>
        <v>7.2</v>
      </c>
      <c r="AL63" s="104" t="s">
        <v>546</v>
      </c>
      <c r="AM63" s="110" t="str">
        <f>IF(AN63="","",VLOOKUP(CONCATENATE(AM$3,AN63),m_selling_spec!$A:$H,2,FALSE))</f>
        <v>8.2</v>
      </c>
      <c r="AN63" s="104" t="s">
        <v>543</v>
      </c>
      <c r="AO63" s="110" t="str">
        <f>IF(AP63="","",VLOOKUP(CONCATENATE(AO$3,AP63),m_selling_spec!$A:$H,2,FALSE))</f>
        <v/>
      </c>
      <c r="AP63" s="104"/>
      <c r="AQ63" s="110" t="str">
        <f>IF(AR63="","",VLOOKUP(CONCATENATE(AQ$3,AR63),m_selling_spec!$A:$H,2,FALSE))</f>
        <v>10.2</v>
      </c>
      <c r="AR63" s="104" t="s">
        <v>74</v>
      </c>
      <c r="AS63" s="110" t="str">
        <f>IF(AT63="","",VLOOKUP(CONCATENATE(AS$3,AT63),m_selling_spec!$A:$H,2,FALSE))</f>
        <v/>
      </c>
      <c r="AT63" s="104"/>
      <c r="AU63" s="110" t="str">
        <f>IF(AV63="","",VLOOKUP(CONCATENATE(AU$3,AV63),m_selling_spec!$A:$H,2,FALSE))</f>
        <v/>
      </c>
      <c r="AV63" s="104"/>
      <c r="AW63" s="110" t="str">
        <f>IF(AX63="","",VLOOKUP(CONCATENATE(AW$3,AX63),m_selling_spec!$A:$H,2,FALSE))</f>
        <v/>
      </c>
      <c r="AX63" s="104"/>
      <c r="AY63" s="110" t="str">
        <f>IF(AZ63="","",VLOOKUP(CONCATENATE(AY$3,AZ63),m_selling_spec!$A:$H,2,FALSE))</f>
        <v/>
      </c>
      <c r="AZ63" s="104"/>
      <c r="BA63" s="110" t="str">
        <f>IF(BB63="","",VLOOKUP(CONCATENATE(BA$3,BB63),m_selling_spec!$A:$H,2,FALSE))</f>
        <v/>
      </c>
      <c r="BB63" s="104"/>
      <c r="BC63" s="110" t="str">
        <f>IF(BD63="","",VLOOKUP(CONCATENATE(BC$3,BD63),m_selling_spec!$A:$H,2,FALSE))</f>
        <v/>
      </c>
      <c r="BD63" s="104"/>
      <c r="BE63" s="110" t="str">
        <f>IF(BF63="","",VLOOKUP(CONCATENATE(BE$3,BF63),m_selling_spec!$A:$H,2,FALSE))</f>
        <v/>
      </c>
      <c r="BF63" s="104"/>
      <c r="BG63" s="110" t="str">
        <f>IF(BH63="","",VLOOKUP(CONCATENATE(BG$3,BH63),m_selling_spec!$A:$H,2,FALSE))</f>
        <v/>
      </c>
      <c r="BH63" s="104"/>
      <c r="BI63" s="110" t="str">
        <f>IF(BJ63="","",VLOOKUP(CONCATENATE(BI$3,BJ63),m_selling_spec!$A:$H,2,FALSE))</f>
        <v/>
      </c>
      <c r="BJ63" s="104"/>
      <c r="BK63" s="110" t="str">
        <f>IF(BL63="","",VLOOKUP(CONCATENATE(BK$3,BL63),m_selling_spec!$A:$H,2,FALSE))</f>
        <v/>
      </c>
      <c r="BL63" s="104"/>
      <c r="BM63" s="110" t="str">
        <f>IF(BN63="","",VLOOKUP(CONCATENATE(BM$3,BN63),m_selling_spec!$A:$H,2,FALSE))</f>
        <v/>
      </c>
      <c r="BN63" s="104"/>
      <c r="BO63" s="110" t="str">
        <f>IF(BP63="","",VLOOKUP(CONCATENATE(BO$3,BP63),m_selling_spec!$A:$H,2,FALSE))</f>
        <v/>
      </c>
      <c r="BP63" s="104"/>
      <c r="BQ63" s="110" t="str">
        <f>IF(BR63="","",VLOOKUP(CONCATENATE(BQ$3,BR63),m_selling_spec!$A:$H,2,FALSE))</f>
        <v/>
      </c>
      <c r="BR63" s="104"/>
      <c r="BS63" s="110" t="str">
        <f>IF(BT63="","",VLOOKUP(CONCATENATE(BS$3,BT63),m_selling_spec!$A:$H,2,FALSE))</f>
        <v/>
      </c>
      <c r="BT63" s="104"/>
      <c r="BU63" s="110" t="str">
        <f>IF(BV63="","",VLOOKUP(CONCATENATE(BU$3,BV63),m_selling_spec!$A:$H,2,FALSE))</f>
        <v/>
      </c>
      <c r="BV63" s="104"/>
      <c r="BW63" s="110" t="str">
        <f>IF(BX63="","",VLOOKUP(CONCATENATE(BW$3,BX63),m_selling_spec!$A:$H,2,FALSE))</f>
        <v/>
      </c>
      <c r="BX63" s="104"/>
      <c r="BY63" s="110" t="str">
        <f>IF(BZ63="","",VLOOKUP(CONCATENATE(BY$3,BZ63),m_selling_spec!$A:$H,2,FALSE))</f>
        <v/>
      </c>
      <c r="BZ63" s="104"/>
      <c r="CA63" s="110" t="str">
        <f>IF(CB63="","",VLOOKUP(CONCATENATE(CA$3,CB63),m_selling_spec!$A:$H,2,FALSE))</f>
        <v/>
      </c>
      <c r="CB63" s="104"/>
      <c r="CC63" s="110"/>
      <c r="CD63" s="104"/>
      <c r="CE63" s="110" t="str">
        <f>IF(CF63="","",VLOOKUP(CONCATENATE(CE$3,CF63),m_selling_spec!$A:$H,2,FALSE))</f>
        <v/>
      </c>
      <c r="CF63" s="104"/>
      <c r="CG63" s="110" t="str">
        <f>IF(CH63="","",VLOOKUP(CONCATENATE(CG$3,CH63),m_selling_spec!$A:$H,2,FALSE))</f>
        <v/>
      </c>
      <c r="CH63" s="104"/>
      <c r="CI63" s="110" t="str">
        <f>IF(CJ63="","",VLOOKUP(CONCATENATE(CI$3,CJ63),m_selling_spec!$A:$H,2,FALSE))</f>
        <v/>
      </c>
      <c r="CJ63" s="104"/>
      <c r="CK63" s="110" t="str">
        <f>IF(CL63="","",VLOOKUP(CONCATENATE(CK$3,CL63),m_selling_spec!$A:$H,2,FALSE))</f>
        <v/>
      </c>
      <c r="CL63" s="104"/>
      <c r="CM63" s="110" t="str">
        <f>IF(CN63="","",VLOOKUP(CONCATENATE(CM$3,CN63),m_selling_spec!$A:$H,2,FALSE))</f>
        <v/>
      </c>
      <c r="CN63" s="104"/>
      <c r="CO63" s="110" t="str">
        <f>IF(CP63="","",VLOOKUP(CONCATENATE(CO$3,CP63),m_selling_spec!$A:$H,2,FALSE))</f>
        <v/>
      </c>
      <c r="CP63" s="104"/>
      <c r="CQ63" s="110" t="str">
        <f>IF(CR63="","",VLOOKUP(CONCATENATE(CQ$3,CR63),m_selling_spec!$A:$H,2,FALSE))</f>
        <v/>
      </c>
      <c r="CR63" s="104"/>
      <c r="CS63" s="110" t="str">
        <f>IF(CT63="","",VLOOKUP(CONCATENATE(CS$3,CT63),m_selling_spec!$A:$H,2,FALSE))</f>
        <v/>
      </c>
      <c r="CT63" s="104"/>
      <c r="CU63" s="110" t="str">
        <f>IF(CV63="","",VLOOKUP(CONCATENATE(CU$3,CV63),m_selling_spec!$A:$H,2,FALSE))</f>
        <v/>
      </c>
      <c r="CV63" s="104"/>
      <c r="CW63" s="110" t="str">
        <f>IF(CX63="","",VLOOKUP(CONCATENATE(CW$3,CX63),m_selling_spec!$A:$H,2,FALSE))</f>
        <v/>
      </c>
      <c r="CX63" s="104"/>
      <c r="CY63" s="110" t="str">
        <f>IF(CZ63="","",VLOOKUP(CONCATENATE(CY$3,CZ63),m_selling_spec!$A:$H,2,FALSE))</f>
        <v/>
      </c>
      <c r="CZ63" s="104"/>
      <c r="DA63" s="110"/>
      <c r="DB63" s="104"/>
    </row>
    <row r="64" spans="1:106">
      <c r="A64" s="104" t="s">
        <v>251</v>
      </c>
      <c r="B64" s="104"/>
      <c r="C64" s="104"/>
      <c r="D64" s="104">
        <v>1</v>
      </c>
      <c r="E64" s="110" t="str">
        <f>INDEX(product!B:B,MATCH(D64,product!A:A,0))</f>
        <v>WE PLUS</v>
      </c>
      <c r="F64" s="110" t="str">
        <f>INDEX(product!E:E,MATCH(D64,product!A:A,0))</f>
        <v>Window series</v>
      </c>
      <c r="G64" s="110" t="str">
        <f>IF(H64="","",VLOOKUP(CONCATENATE(G$3,H64),m_selling_spec!$A:$H,2,FALSE))</f>
        <v/>
      </c>
      <c r="H64" s="104"/>
      <c r="I64" s="110" t="str">
        <f>IF(J64="","",VLOOKUP(CONCATENATE(I$3,J64),m_selling_spec!$A:$H,2,FALSE))</f>
        <v>o2.1</v>
      </c>
      <c r="J64" s="104" t="s">
        <v>539</v>
      </c>
      <c r="K64" s="110" t="str">
        <f>IF(L64="","",VLOOKUP(CONCATENATE(K$3,L64),m_selling_spec!$A:$H,2,FALSE))</f>
        <v/>
      </c>
      <c r="L64" s="104"/>
      <c r="M64" s="110" t="str">
        <f>IF(N64="","",VLOOKUP(CONCATENATE(M$3,N64),m_selling_spec!$A:$H,2,FALSE))</f>
        <v/>
      </c>
      <c r="N64" s="104"/>
      <c r="O64" s="110" t="str">
        <f>IF(P64="","",VLOOKUP(CONCATENATE(O$3,P64),m_selling_spec!$A:$H,2,FALSE))</f>
        <v/>
      </c>
      <c r="P64" s="104"/>
      <c r="Q64" s="110" t="str">
        <f>IF(R64="","",VLOOKUP(CONCATENATE(Q$3,R64),m_selling_spec!$A:$H,2,FALSE))</f>
        <v/>
      </c>
      <c r="R64" s="104"/>
      <c r="S64" s="110"/>
      <c r="T64" s="104"/>
      <c r="U64" s="110"/>
      <c r="V64" s="104"/>
      <c r="W64" s="110"/>
      <c r="X64" s="104"/>
      <c r="Y64" s="110" t="str">
        <f>IF(Z64="","",VLOOKUP(CONCATENATE(Y$3,Z64),m_selling_spec!$A:$H,2,FALSE))</f>
        <v>1.12</v>
      </c>
      <c r="Z64" s="104" t="s">
        <v>71</v>
      </c>
      <c r="AA64" s="110" t="str">
        <f>IF(AB64="","",VLOOKUP(CONCATENATE(AA$3,AB64),m_selling_spec!$A:$H,2,FALSE))</f>
        <v/>
      </c>
      <c r="AB64" s="104"/>
      <c r="AC64" s="110" t="str">
        <f>IF(AD64="","",VLOOKUP(CONCATENATE(AC$3,AD64),m_selling_spec!$A:$H,2,FALSE))</f>
        <v>3.7</v>
      </c>
      <c r="AD64" s="104" t="s">
        <v>540</v>
      </c>
      <c r="AE64" s="110" t="str">
        <f>IF(AF64="","",VLOOKUP(CONCATENATE(AE$3,AF64),m_selling_spec!$A:$H,2,FALSE))</f>
        <v/>
      </c>
      <c r="AF64" s="104"/>
      <c r="AG64" s="110" t="str">
        <f>IF(AH64="","",VLOOKUP(CONCATENATE(AG$3,AH64),m_selling_spec!$A:$H,2,FALSE))</f>
        <v/>
      </c>
      <c r="AH64" s="104"/>
      <c r="AI64" s="110" t="str">
        <f>IF(AJ64="","",VLOOKUP(CONCATENATE(AI$3,AJ64),m_selling_spec!$A:$H,2,FALSE))</f>
        <v>6.2</v>
      </c>
      <c r="AJ64" s="104" t="s">
        <v>541</v>
      </c>
      <c r="AK64" s="110" t="str">
        <f>IF(AL64="","",VLOOKUP(CONCATENATE(AK$3,AL64),m_selling_spec!$A:$H,2,FALSE))</f>
        <v>7.2</v>
      </c>
      <c r="AL64" s="104" t="s">
        <v>546</v>
      </c>
      <c r="AM64" s="110" t="str">
        <f>IF(AN64="","",VLOOKUP(CONCATENATE(AM$3,AN64),m_selling_spec!$A:$H,2,FALSE))</f>
        <v>8.2</v>
      </c>
      <c r="AN64" s="104" t="s">
        <v>543</v>
      </c>
      <c r="AO64" s="110" t="str">
        <f>IF(AP64="","",VLOOKUP(CONCATENATE(AO$3,AP64),m_selling_spec!$A:$H,2,FALSE))</f>
        <v/>
      </c>
      <c r="AP64" s="104"/>
      <c r="AQ64" s="110" t="str">
        <f>IF(AR64="","",VLOOKUP(CONCATENATE(AQ$3,AR64),m_selling_spec!$A:$H,2,FALSE))</f>
        <v>10.3</v>
      </c>
      <c r="AR64" s="104" t="s">
        <v>75</v>
      </c>
      <c r="AS64" s="110" t="str">
        <f>IF(AT64="","",VLOOKUP(CONCATENATE(AS$3,AT64),m_selling_spec!$A:$H,2,FALSE))</f>
        <v/>
      </c>
      <c r="AT64" s="104"/>
      <c r="AU64" s="110" t="str">
        <f>IF(AV64="","",VLOOKUP(CONCATENATE(AU$3,AV64),m_selling_spec!$A:$H,2,FALSE))</f>
        <v/>
      </c>
      <c r="AV64" s="104"/>
      <c r="AW64" s="110" t="str">
        <f>IF(AX64="","",VLOOKUP(CONCATENATE(AW$3,AX64),m_selling_spec!$A:$H,2,FALSE))</f>
        <v/>
      </c>
      <c r="AX64" s="104"/>
      <c r="AY64" s="110" t="str">
        <f>IF(AZ64="","",VLOOKUP(CONCATENATE(AY$3,AZ64),m_selling_spec!$A:$H,2,FALSE))</f>
        <v/>
      </c>
      <c r="AZ64" s="104"/>
      <c r="BA64" s="110" t="str">
        <f>IF(BB64="","",VLOOKUP(CONCATENATE(BA$3,BB64),m_selling_spec!$A:$H,2,FALSE))</f>
        <v/>
      </c>
      <c r="BB64" s="104"/>
      <c r="BC64" s="110" t="str">
        <f>IF(BD64="","",VLOOKUP(CONCATENATE(BC$3,BD64),m_selling_spec!$A:$H,2,FALSE))</f>
        <v/>
      </c>
      <c r="BD64" s="104"/>
      <c r="BE64" s="110" t="str">
        <f>IF(BF64="","",VLOOKUP(CONCATENATE(BE$3,BF64),m_selling_spec!$A:$H,2,FALSE))</f>
        <v/>
      </c>
      <c r="BF64" s="104"/>
      <c r="BG64" s="110" t="str">
        <f>IF(BH64="","",VLOOKUP(CONCATENATE(BG$3,BH64),m_selling_spec!$A:$H,2,FALSE))</f>
        <v/>
      </c>
      <c r="BH64" s="104"/>
      <c r="BI64" s="110" t="str">
        <f>IF(BJ64="","",VLOOKUP(CONCATENATE(BI$3,BJ64),m_selling_spec!$A:$H,2,FALSE))</f>
        <v/>
      </c>
      <c r="BJ64" s="104"/>
      <c r="BK64" s="110" t="str">
        <f>IF(BL64="","",VLOOKUP(CONCATENATE(BK$3,BL64),m_selling_spec!$A:$H,2,FALSE))</f>
        <v/>
      </c>
      <c r="BL64" s="104"/>
      <c r="BM64" s="110" t="str">
        <f>IF(BN64="","",VLOOKUP(CONCATENATE(BM$3,BN64),m_selling_spec!$A:$H,2,FALSE))</f>
        <v/>
      </c>
      <c r="BN64" s="104"/>
      <c r="BO64" s="110" t="str">
        <f>IF(BP64="","",VLOOKUP(CONCATENATE(BO$3,BP64),m_selling_spec!$A:$H,2,FALSE))</f>
        <v/>
      </c>
      <c r="BP64" s="104"/>
      <c r="BQ64" s="110" t="str">
        <f>IF(BR64="","",VLOOKUP(CONCATENATE(BQ$3,BR64),m_selling_spec!$A:$H,2,FALSE))</f>
        <v/>
      </c>
      <c r="BR64" s="104"/>
      <c r="BS64" s="110" t="str">
        <f>IF(BT64="","",VLOOKUP(CONCATENATE(BS$3,BT64),m_selling_spec!$A:$H,2,FALSE))</f>
        <v/>
      </c>
      <c r="BT64" s="104"/>
      <c r="BU64" s="110" t="str">
        <f>IF(BV64="","",VLOOKUP(CONCATENATE(BU$3,BV64),m_selling_spec!$A:$H,2,FALSE))</f>
        <v/>
      </c>
      <c r="BV64" s="104"/>
      <c r="BW64" s="110" t="str">
        <f>IF(BX64="","",VLOOKUP(CONCATENATE(BW$3,BX64),m_selling_spec!$A:$H,2,FALSE))</f>
        <v/>
      </c>
      <c r="BX64" s="104"/>
      <c r="BY64" s="110" t="str">
        <f>IF(BZ64="","",VLOOKUP(CONCATENATE(BY$3,BZ64),m_selling_spec!$A:$H,2,FALSE))</f>
        <v/>
      </c>
      <c r="BZ64" s="104"/>
      <c r="CA64" s="110" t="str">
        <f>IF(CB64="","",VLOOKUP(CONCATENATE(CA$3,CB64),m_selling_spec!$A:$H,2,FALSE))</f>
        <v/>
      </c>
      <c r="CB64" s="104"/>
      <c r="CC64" s="110"/>
      <c r="CD64" s="104"/>
      <c r="CE64" s="110" t="str">
        <f>IF(CF64="","",VLOOKUP(CONCATENATE(CE$3,CF64),m_selling_spec!$A:$H,2,FALSE))</f>
        <v/>
      </c>
      <c r="CF64" s="104"/>
      <c r="CG64" s="110" t="str">
        <f>IF(CH64="","",VLOOKUP(CONCATENATE(CG$3,CH64),m_selling_spec!$A:$H,2,FALSE))</f>
        <v/>
      </c>
      <c r="CH64" s="104"/>
      <c r="CI64" s="110" t="str">
        <f>IF(CJ64="","",VLOOKUP(CONCATENATE(CI$3,CJ64),m_selling_spec!$A:$H,2,FALSE))</f>
        <v/>
      </c>
      <c r="CJ64" s="104"/>
      <c r="CK64" s="110" t="str">
        <f>IF(CL64="","",VLOOKUP(CONCATENATE(CK$3,CL64),m_selling_spec!$A:$H,2,FALSE))</f>
        <v/>
      </c>
      <c r="CL64" s="104"/>
      <c r="CM64" s="110" t="str">
        <f>IF(CN64="","",VLOOKUP(CONCATENATE(CM$3,CN64),m_selling_spec!$A:$H,2,FALSE))</f>
        <v/>
      </c>
      <c r="CN64" s="104"/>
      <c r="CO64" s="110" t="str">
        <f>IF(CP64="","",VLOOKUP(CONCATENATE(CO$3,CP64),m_selling_spec!$A:$H,2,FALSE))</f>
        <v/>
      </c>
      <c r="CP64" s="104"/>
      <c r="CQ64" s="110" t="str">
        <f>IF(CR64="","",VLOOKUP(CONCATENATE(CQ$3,CR64),m_selling_spec!$A:$H,2,FALSE))</f>
        <v/>
      </c>
      <c r="CR64" s="104"/>
      <c r="CS64" s="110" t="str">
        <f>IF(CT64="","",VLOOKUP(CONCATENATE(CS$3,CT64),m_selling_spec!$A:$H,2,FALSE))</f>
        <v/>
      </c>
      <c r="CT64" s="104"/>
      <c r="CU64" s="110" t="str">
        <f>IF(CV64="","",VLOOKUP(CONCATENATE(CU$3,CV64),m_selling_spec!$A:$H,2,FALSE))</f>
        <v/>
      </c>
      <c r="CV64" s="104"/>
      <c r="CW64" s="110" t="str">
        <f>IF(CX64="","",VLOOKUP(CONCATENATE(CW$3,CX64),m_selling_spec!$A:$H,2,FALSE))</f>
        <v/>
      </c>
      <c r="CX64" s="104"/>
      <c r="CY64" s="110" t="str">
        <f>IF(CZ64="","",VLOOKUP(CONCATENATE(CY$3,CZ64),m_selling_spec!$A:$H,2,FALSE))</f>
        <v/>
      </c>
      <c r="CZ64" s="104"/>
      <c r="DA64" s="110"/>
      <c r="DB64" s="104"/>
    </row>
    <row r="65" spans="1:106">
      <c r="A65" s="104" t="s">
        <v>206</v>
      </c>
      <c r="B65" s="104"/>
      <c r="C65" s="104"/>
      <c r="D65" s="104">
        <v>1</v>
      </c>
      <c r="E65" s="110" t="str">
        <f>INDEX(product!B:B,MATCH(D65,product!A:A,0))</f>
        <v>WE PLUS</v>
      </c>
      <c r="F65" s="110" t="str">
        <f>INDEX(product!E:E,MATCH(D65,product!A:A,0))</f>
        <v>Window series</v>
      </c>
      <c r="G65" s="110" t="str">
        <f>IF(H65="","",VLOOKUP(CONCATENATE(G$3,H65),m_selling_spec!$A:$H,2,FALSE))</f>
        <v/>
      </c>
      <c r="H65" s="104"/>
      <c r="I65" s="110" t="str">
        <f>IF(J65="","",VLOOKUP(CONCATENATE(I$3,J65),m_selling_spec!$A:$H,2,FALSE))</f>
        <v>o2.1</v>
      </c>
      <c r="J65" s="104" t="s">
        <v>539</v>
      </c>
      <c r="K65" s="110" t="str">
        <f>IF(L65="","",VLOOKUP(CONCATENATE(K$3,L65),m_selling_spec!$A:$H,2,FALSE))</f>
        <v/>
      </c>
      <c r="L65" s="104"/>
      <c r="M65" s="110" t="str">
        <f>IF(N65="","",VLOOKUP(CONCATENATE(M$3,N65),m_selling_spec!$A:$H,2,FALSE))</f>
        <v/>
      </c>
      <c r="N65" s="104"/>
      <c r="O65" s="110" t="str">
        <f>IF(P65="","",VLOOKUP(CONCATENATE(O$3,P65),m_selling_spec!$A:$H,2,FALSE))</f>
        <v/>
      </c>
      <c r="P65" s="104"/>
      <c r="Q65" s="110" t="str">
        <f>IF(R65="","",VLOOKUP(CONCATENATE(Q$3,R65),m_selling_spec!$A:$H,2,FALSE))</f>
        <v/>
      </c>
      <c r="R65" s="104"/>
      <c r="S65" s="110"/>
      <c r="T65" s="104"/>
      <c r="U65" s="110"/>
      <c r="V65" s="104"/>
      <c r="W65" s="110"/>
      <c r="X65" s="104"/>
      <c r="Y65" s="110" t="str">
        <f>IF(Z65="","",VLOOKUP(CONCATENATE(Y$3,Z65),m_selling_spec!$A:$H,2,FALSE))</f>
        <v>1.12</v>
      </c>
      <c r="Z65" s="104" t="s">
        <v>71</v>
      </c>
      <c r="AA65" s="110" t="str">
        <f>IF(AB65="","",VLOOKUP(CONCATENATE(AA$3,AB65),m_selling_spec!$A:$H,2,FALSE))</f>
        <v/>
      </c>
      <c r="AB65" s="104"/>
      <c r="AC65" s="110" t="str">
        <f>IF(AD65="","",VLOOKUP(CONCATENATE(AC$3,AD65),m_selling_spec!$A:$H,2,FALSE))</f>
        <v>3.6</v>
      </c>
      <c r="AD65" s="104" t="s">
        <v>544</v>
      </c>
      <c r="AE65" s="110" t="str">
        <f>IF(AF65="","",VLOOKUP(CONCATENATE(AE$3,AF65),m_selling_spec!$A:$H,2,FALSE))</f>
        <v/>
      </c>
      <c r="AF65" s="104"/>
      <c r="AG65" s="110" t="str">
        <f>IF(AH65="","",VLOOKUP(CONCATENATE(AG$3,AH65),m_selling_spec!$A:$H,2,FALSE))</f>
        <v/>
      </c>
      <c r="AH65" s="104"/>
      <c r="AI65" s="110" t="str">
        <f>IF(AJ65="","",VLOOKUP(CONCATENATE(AI$3,AJ65),m_selling_spec!$A:$H,2,FALSE))</f>
        <v>6.2</v>
      </c>
      <c r="AJ65" s="104" t="s">
        <v>541</v>
      </c>
      <c r="AK65" s="110" t="str">
        <f>IF(AL65="","",VLOOKUP(CONCATENATE(AK$3,AL65),m_selling_spec!$A:$H,2,FALSE))</f>
        <v>7.2</v>
      </c>
      <c r="AL65" s="104" t="s">
        <v>546</v>
      </c>
      <c r="AM65" s="110" t="str">
        <f>IF(AN65="","",VLOOKUP(CONCATENATE(AM$3,AN65),m_selling_spec!$A:$H,2,FALSE))</f>
        <v>8.2</v>
      </c>
      <c r="AN65" s="104" t="s">
        <v>543</v>
      </c>
      <c r="AO65" s="110" t="str">
        <f>IF(AP65="","",VLOOKUP(CONCATENATE(AO$3,AP65),m_selling_spec!$A:$H,2,FALSE))</f>
        <v/>
      </c>
      <c r="AP65" s="104"/>
      <c r="AQ65" s="110" t="str">
        <f>IF(AR65="","",VLOOKUP(CONCATENATE(AQ$3,AR65),m_selling_spec!$A:$H,2,FALSE))</f>
        <v>10.2</v>
      </c>
      <c r="AR65" s="104" t="s">
        <v>74</v>
      </c>
      <c r="AS65" s="110" t="str">
        <f>IF(AT65="","",VLOOKUP(CONCATENATE(AS$3,AT65),m_selling_spec!$A:$H,2,FALSE))</f>
        <v/>
      </c>
      <c r="AT65" s="104"/>
      <c r="AU65" s="110" t="str">
        <f>IF(AV65="","",VLOOKUP(CONCATENATE(AU$3,AV65),m_selling_spec!$A:$H,2,FALSE))</f>
        <v/>
      </c>
      <c r="AV65" s="104"/>
      <c r="AW65" s="110" t="str">
        <f>IF(AX65="","",VLOOKUP(CONCATENATE(AW$3,AX65),m_selling_spec!$A:$H,2,FALSE))</f>
        <v/>
      </c>
      <c r="AX65" s="104"/>
      <c r="AY65" s="110" t="str">
        <f>IF(AZ65="","",VLOOKUP(CONCATENATE(AY$3,AZ65),m_selling_spec!$A:$H,2,FALSE))</f>
        <v/>
      </c>
      <c r="AZ65" s="104"/>
      <c r="BA65" s="110" t="str">
        <f>IF(BB65="","",VLOOKUP(CONCATENATE(BA$3,BB65),m_selling_spec!$A:$H,2,FALSE))</f>
        <v/>
      </c>
      <c r="BB65" s="104"/>
      <c r="BC65" s="110" t="str">
        <f>IF(BD65="","",VLOOKUP(CONCATENATE(BC$3,BD65),m_selling_spec!$A:$H,2,FALSE))</f>
        <v/>
      </c>
      <c r="BD65" s="104"/>
      <c r="BE65" s="110" t="str">
        <f>IF(BF65="","",VLOOKUP(CONCATENATE(BE$3,BF65),m_selling_spec!$A:$H,2,FALSE))</f>
        <v/>
      </c>
      <c r="BF65" s="104"/>
      <c r="BG65" s="110" t="str">
        <f>IF(BH65="","",VLOOKUP(CONCATENATE(BG$3,BH65),m_selling_spec!$A:$H,2,FALSE))</f>
        <v/>
      </c>
      <c r="BH65" s="104"/>
      <c r="BI65" s="110" t="str">
        <f>IF(BJ65="","",VLOOKUP(CONCATENATE(BI$3,BJ65),m_selling_spec!$A:$H,2,FALSE))</f>
        <v/>
      </c>
      <c r="BJ65" s="104"/>
      <c r="BK65" s="110" t="str">
        <f>IF(BL65="","",VLOOKUP(CONCATENATE(BK$3,BL65),m_selling_spec!$A:$H,2,FALSE))</f>
        <v/>
      </c>
      <c r="BL65" s="104"/>
      <c r="BM65" s="110" t="str">
        <f>IF(BN65="","",VLOOKUP(CONCATENATE(BM$3,BN65),m_selling_spec!$A:$H,2,FALSE))</f>
        <v/>
      </c>
      <c r="BN65" s="104"/>
      <c r="BO65" s="110" t="str">
        <f>IF(BP65="","",VLOOKUP(CONCATENATE(BO$3,BP65),m_selling_spec!$A:$H,2,FALSE))</f>
        <v/>
      </c>
      <c r="BP65" s="104"/>
      <c r="BQ65" s="110" t="str">
        <f>IF(BR65="","",VLOOKUP(CONCATENATE(BQ$3,BR65),m_selling_spec!$A:$H,2,FALSE))</f>
        <v/>
      </c>
      <c r="BR65" s="104"/>
      <c r="BS65" s="110" t="str">
        <f>IF(BT65="","",VLOOKUP(CONCATENATE(BS$3,BT65),m_selling_spec!$A:$H,2,FALSE))</f>
        <v/>
      </c>
      <c r="BT65" s="104"/>
      <c r="BU65" s="110" t="str">
        <f>IF(BV65="","",VLOOKUP(CONCATENATE(BU$3,BV65),m_selling_spec!$A:$H,2,FALSE))</f>
        <v/>
      </c>
      <c r="BV65" s="104"/>
      <c r="BW65" s="110" t="str">
        <f>IF(BX65="","",VLOOKUP(CONCATENATE(BW$3,BX65),m_selling_spec!$A:$H,2,FALSE))</f>
        <v/>
      </c>
      <c r="BX65" s="104"/>
      <c r="BY65" s="110" t="str">
        <f>IF(BZ65="","",VLOOKUP(CONCATENATE(BY$3,BZ65),m_selling_spec!$A:$H,2,FALSE))</f>
        <v/>
      </c>
      <c r="BZ65" s="104"/>
      <c r="CA65" s="110" t="str">
        <f>IF(CB65="","",VLOOKUP(CONCATENATE(CA$3,CB65),m_selling_spec!$A:$H,2,FALSE))</f>
        <v/>
      </c>
      <c r="CB65" s="104"/>
      <c r="CC65" s="110"/>
      <c r="CD65" s="104"/>
      <c r="CE65" s="110" t="str">
        <f>IF(CF65="","",VLOOKUP(CONCATENATE(CE$3,CF65),m_selling_spec!$A:$H,2,FALSE))</f>
        <v/>
      </c>
      <c r="CF65" s="104"/>
      <c r="CG65" s="110" t="str">
        <f>IF(CH65="","",VLOOKUP(CONCATENATE(CG$3,CH65),m_selling_spec!$A:$H,2,FALSE))</f>
        <v/>
      </c>
      <c r="CH65" s="104"/>
      <c r="CI65" s="110" t="str">
        <f>IF(CJ65="","",VLOOKUP(CONCATENATE(CI$3,CJ65),m_selling_spec!$A:$H,2,FALSE))</f>
        <v/>
      </c>
      <c r="CJ65" s="104"/>
      <c r="CK65" s="110" t="str">
        <f>IF(CL65="","",VLOOKUP(CONCATENATE(CK$3,CL65),m_selling_spec!$A:$H,2,FALSE))</f>
        <v/>
      </c>
      <c r="CL65" s="104"/>
      <c r="CM65" s="110" t="str">
        <f>IF(CN65="","",VLOOKUP(CONCATENATE(CM$3,CN65),m_selling_spec!$A:$H,2,FALSE))</f>
        <v/>
      </c>
      <c r="CN65" s="104"/>
      <c r="CO65" s="110" t="str">
        <f>IF(CP65="","",VLOOKUP(CONCATENATE(CO$3,CP65),m_selling_spec!$A:$H,2,FALSE))</f>
        <v/>
      </c>
      <c r="CP65" s="104"/>
      <c r="CQ65" s="110" t="str">
        <f>IF(CR65="","",VLOOKUP(CONCATENATE(CQ$3,CR65),m_selling_spec!$A:$H,2,FALSE))</f>
        <v/>
      </c>
      <c r="CR65" s="104"/>
      <c r="CS65" s="110" t="str">
        <f>IF(CT65="","",VLOOKUP(CONCATENATE(CS$3,CT65),m_selling_spec!$A:$H,2,FALSE))</f>
        <v/>
      </c>
      <c r="CT65" s="104"/>
      <c r="CU65" s="110" t="str">
        <f>IF(CV65="","",VLOOKUP(CONCATENATE(CU$3,CV65),m_selling_spec!$A:$H,2,FALSE))</f>
        <v/>
      </c>
      <c r="CV65" s="104"/>
      <c r="CW65" s="110" t="str">
        <f>IF(CX65="","",VLOOKUP(CONCATENATE(CW$3,CX65),m_selling_spec!$A:$H,2,FALSE))</f>
        <v/>
      </c>
      <c r="CX65" s="104"/>
      <c r="CY65" s="110" t="str">
        <f>IF(CZ65="","",VLOOKUP(CONCATENATE(CY$3,CZ65),m_selling_spec!$A:$H,2,FALSE))</f>
        <v/>
      </c>
      <c r="CZ65" s="104"/>
      <c r="DA65" s="110"/>
      <c r="DB65" s="104"/>
    </row>
    <row r="66" spans="1:106">
      <c r="A66" s="104" t="s">
        <v>207</v>
      </c>
      <c r="B66" s="104"/>
      <c r="C66" s="104"/>
      <c r="D66" s="104">
        <v>1</v>
      </c>
      <c r="E66" s="110" t="str">
        <f>INDEX(product!B:B,MATCH(D66,product!A:A,0))</f>
        <v>WE PLUS</v>
      </c>
      <c r="F66" s="110" t="str">
        <f>INDEX(product!E:E,MATCH(D66,product!A:A,0))</f>
        <v>Window series</v>
      </c>
      <c r="G66" s="110" t="str">
        <f>IF(H66="","",VLOOKUP(CONCATENATE(G$3,H66),m_selling_spec!$A:$H,2,FALSE))</f>
        <v/>
      </c>
      <c r="H66" s="104"/>
      <c r="I66" s="110" t="str">
        <f>IF(J66="","",VLOOKUP(CONCATENATE(I$3,J66),m_selling_spec!$A:$H,2,FALSE))</f>
        <v>o2.1</v>
      </c>
      <c r="J66" s="104" t="s">
        <v>539</v>
      </c>
      <c r="K66" s="110" t="str">
        <f>IF(L66="","",VLOOKUP(CONCATENATE(K$3,L66),m_selling_spec!$A:$H,2,FALSE))</f>
        <v/>
      </c>
      <c r="L66" s="104"/>
      <c r="M66" s="110" t="str">
        <f>IF(N66="","",VLOOKUP(CONCATENATE(M$3,N66),m_selling_spec!$A:$H,2,FALSE))</f>
        <v/>
      </c>
      <c r="N66" s="104"/>
      <c r="O66" s="110" t="str">
        <f>IF(P66="","",VLOOKUP(CONCATENATE(O$3,P66),m_selling_spec!$A:$H,2,FALSE))</f>
        <v/>
      </c>
      <c r="P66" s="104"/>
      <c r="Q66" s="110" t="str">
        <f>IF(R66="","",VLOOKUP(CONCATENATE(Q$3,R66),m_selling_spec!$A:$H,2,FALSE))</f>
        <v/>
      </c>
      <c r="R66" s="104"/>
      <c r="S66" s="110"/>
      <c r="T66" s="104"/>
      <c r="U66" s="110"/>
      <c r="V66" s="104"/>
      <c r="W66" s="110"/>
      <c r="X66" s="104"/>
      <c r="Y66" s="110" t="str">
        <f>IF(Z66="","",VLOOKUP(CONCATENATE(Y$3,Z66),m_selling_spec!$A:$H,2,FALSE))</f>
        <v>1.12</v>
      </c>
      <c r="Z66" s="104" t="s">
        <v>71</v>
      </c>
      <c r="AA66" s="110" t="str">
        <f>IF(AB66="","",VLOOKUP(CONCATENATE(AA$3,AB66),m_selling_spec!$A:$H,2,FALSE))</f>
        <v/>
      </c>
      <c r="AB66" s="104"/>
      <c r="AC66" s="110" t="str">
        <f>IF(AD66="","",VLOOKUP(CONCATENATE(AC$3,AD66),m_selling_spec!$A:$H,2,FALSE))</f>
        <v>3.6</v>
      </c>
      <c r="AD66" s="104" t="s">
        <v>544</v>
      </c>
      <c r="AE66" s="110" t="str">
        <f>IF(AF66="","",VLOOKUP(CONCATENATE(AE$3,AF66),m_selling_spec!$A:$H,2,FALSE))</f>
        <v/>
      </c>
      <c r="AF66" s="104"/>
      <c r="AG66" s="110" t="str">
        <f>IF(AH66="","",VLOOKUP(CONCATENATE(AG$3,AH66),m_selling_spec!$A:$H,2,FALSE))</f>
        <v/>
      </c>
      <c r="AH66" s="104"/>
      <c r="AI66" s="110" t="str">
        <f>IF(AJ66="","",VLOOKUP(CONCATENATE(AI$3,AJ66),m_selling_spec!$A:$H,2,FALSE))</f>
        <v>6.2</v>
      </c>
      <c r="AJ66" s="104" t="s">
        <v>541</v>
      </c>
      <c r="AK66" s="110" t="str">
        <f>IF(AL66="","",VLOOKUP(CONCATENATE(AK$3,AL66),m_selling_spec!$A:$H,2,FALSE))</f>
        <v>7.2</v>
      </c>
      <c r="AL66" s="104" t="s">
        <v>546</v>
      </c>
      <c r="AM66" s="110" t="str">
        <f>IF(AN66="","",VLOOKUP(CONCATENATE(AM$3,AN66),m_selling_spec!$A:$H,2,FALSE))</f>
        <v>8.2</v>
      </c>
      <c r="AN66" s="104" t="s">
        <v>543</v>
      </c>
      <c r="AO66" s="110" t="str">
        <f>IF(AP66="","",VLOOKUP(CONCATENATE(AO$3,AP66),m_selling_spec!$A:$H,2,FALSE))</f>
        <v/>
      </c>
      <c r="AP66" s="104"/>
      <c r="AQ66" s="110" t="str">
        <f>IF(AR66="","",VLOOKUP(CONCATENATE(AQ$3,AR66),m_selling_spec!$A:$H,2,FALSE))</f>
        <v>10.3</v>
      </c>
      <c r="AR66" s="104" t="s">
        <v>75</v>
      </c>
      <c r="AS66" s="110" t="str">
        <f>IF(AT66="","",VLOOKUP(CONCATENATE(AS$3,AT66),m_selling_spec!$A:$H,2,FALSE))</f>
        <v/>
      </c>
      <c r="AT66" s="104"/>
      <c r="AU66" s="110" t="str">
        <f>IF(AV66="","",VLOOKUP(CONCATENATE(AU$3,AV66),m_selling_spec!$A:$H,2,FALSE))</f>
        <v/>
      </c>
      <c r="AV66" s="104"/>
      <c r="AW66" s="110" t="str">
        <f>IF(AX66="","",VLOOKUP(CONCATENATE(AW$3,AX66),m_selling_spec!$A:$H,2,FALSE))</f>
        <v/>
      </c>
      <c r="AX66" s="104"/>
      <c r="AY66" s="110" t="str">
        <f>IF(AZ66="","",VLOOKUP(CONCATENATE(AY$3,AZ66),m_selling_spec!$A:$H,2,FALSE))</f>
        <v/>
      </c>
      <c r="AZ66" s="104"/>
      <c r="BA66" s="110" t="str">
        <f>IF(BB66="","",VLOOKUP(CONCATENATE(BA$3,BB66),m_selling_spec!$A:$H,2,FALSE))</f>
        <v/>
      </c>
      <c r="BB66" s="104"/>
      <c r="BC66" s="110" t="str">
        <f>IF(BD66="","",VLOOKUP(CONCATENATE(BC$3,BD66),m_selling_spec!$A:$H,2,FALSE))</f>
        <v/>
      </c>
      <c r="BD66" s="104"/>
      <c r="BE66" s="110" t="str">
        <f>IF(BF66="","",VLOOKUP(CONCATENATE(BE$3,BF66),m_selling_spec!$A:$H,2,FALSE))</f>
        <v/>
      </c>
      <c r="BF66" s="104"/>
      <c r="BG66" s="110" t="str">
        <f>IF(BH66="","",VLOOKUP(CONCATENATE(BG$3,BH66),m_selling_spec!$A:$H,2,FALSE))</f>
        <v/>
      </c>
      <c r="BH66" s="104"/>
      <c r="BI66" s="110" t="str">
        <f>IF(BJ66="","",VLOOKUP(CONCATENATE(BI$3,BJ66),m_selling_spec!$A:$H,2,FALSE))</f>
        <v/>
      </c>
      <c r="BJ66" s="104"/>
      <c r="BK66" s="110" t="str">
        <f>IF(BL66="","",VLOOKUP(CONCATENATE(BK$3,BL66),m_selling_spec!$A:$H,2,FALSE))</f>
        <v/>
      </c>
      <c r="BL66" s="104"/>
      <c r="BM66" s="110" t="str">
        <f>IF(BN66="","",VLOOKUP(CONCATENATE(BM$3,BN66),m_selling_spec!$A:$H,2,FALSE))</f>
        <v/>
      </c>
      <c r="BN66" s="104"/>
      <c r="BO66" s="110" t="str">
        <f>IF(BP66="","",VLOOKUP(CONCATENATE(BO$3,BP66),m_selling_spec!$A:$H,2,FALSE))</f>
        <v/>
      </c>
      <c r="BP66" s="104"/>
      <c r="BQ66" s="110" t="str">
        <f>IF(BR66="","",VLOOKUP(CONCATENATE(BQ$3,BR66),m_selling_spec!$A:$H,2,FALSE))</f>
        <v/>
      </c>
      <c r="BR66" s="104"/>
      <c r="BS66" s="110" t="str">
        <f>IF(BT66="","",VLOOKUP(CONCATENATE(BS$3,BT66),m_selling_spec!$A:$H,2,FALSE))</f>
        <v/>
      </c>
      <c r="BT66" s="104"/>
      <c r="BU66" s="110" t="str">
        <f>IF(BV66="","",VLOOKUP(CONCATENATE(BU$3,BV66),m_selling_spec!$A:$H,2,FALSE))</f>
        <v/>
      </c>
      <c r="BV66" s="104"/>
      <c r="BW66" s="110" t="str">
        <f>IF(BX66="","",VLOOKUP(CONCATENATE(BW$3,BX66),m_selling_spec!$A:$H,2,FALSE))</f>
        <v/>
      </c>
      <c r="BX66" s="104"/>
      <c r="BY66" s="110" t="str">
        <f>IF(BZ66="","",VLOOKUP(CONCATENATE(BY$3,BZ66),m_selling_spec!$A:$H,2,FALSE))</f>
        <v/>
      </c>
      <c r="BZ66" s="104"/>
      <c r="CA66" s="110" t="str">
        <f>IF(CB66="","",VLOOKUP(CONCATENATE(CA$3,CB66),m_selling_spec!$A:$H,2,FALSE))</f>
        <v/>
      </c>
      <c r="CB66" s="104"/>
      <c r="CC66" s="110"/>
      <c r="CD66" s="104"/>
      <c r="CE66" s="110" t="str">
        <f>IF(CF66="","",VLOOKUP(CONCATENATE(CE$3,CF66),m_selling_spec!$A:$H,2,FALSE))</f>
        <v/>
      </c>
      <c r="CF66" s="104"/>
      <c r="CG66" s="110" t="str">
        <f>IF(CH66="","",VLOOKUP(CONCATENATE(CG$3,CH66),m_selling_spec!$A:$H,2,FALSE))</f>
        <v/>
      </c>
      <c r="CH66" s="104"/>
      <c r="CI66" s="110" t="str">
        <f>IF(CJ66="","",VLOOKUP(CONCATENATE(CI$3,CJ66),m_selling_spec!$A:$H,2,FALSE))</f>
        <v/>
      </c>
      <c r="CJ66" s="104"/>
      <c r="CK66" s="110" t="str">
        <f>IF(CL66="","",VLOOKUP(CONCATENATE(CK$3,CL66),m_selling_spec!$A:$H,2,FALSE))</f>
        <v/>
      </c>
      <c r="CL66" s="104"/>
      <c r="CM66" s="110" t="str">
        <f>IF(CN66="","",VLOOKUP(CONCATENATE(CM$3,CN66),m_selling_spec!$A:$H,2,FALSE))</f>
        <v/>
      </c>
      <c r="CN66" s="104"/>
      <c r="CO66" s="110" t="str">
        <f>IF(CP66="","",VLOOKUP(CONCATENATE(CO$3,CP66),m_selling_spec!$A:$H,2,FALSE))</f>
        <v/>
      </c>
      <c r="CP66" s="104"/>
      <c r="CQ66" s="110" t="str">
        <f>IF(CR66="","",VLOOKUP(CONCATENATE(CQ$3,CR66),m_selling_spec!$A:$H,2,FALSE))</f>
        <v/>
      </c>
      <c r="CR66" s="104"/>
      <c r="CS66" s="110" t="str">
        <f>IF(CT66="","",VLOOKUP(CONCATENATE(CS$3,CT66),m_selling_spec!$A:$H,2,FALSE))</f>
        <v/>
      </c>
      <c r="CT66" s="104"/>
      <c r="CU66" s="110" t="str">
        <f>IF(CV66="","",VLOOKUP(CONCATENATE(CU$3,CV66),m_selling_spec!$A:$H,2,FALSE))</f>
        <v/>
      </c>
      <c r="CV66" s="104"/>
      <c r="CW66" s="110" t="str">
        <f>IF(CX66="","",VLOOKUP(CONCATENATE(CW$3,CX66),m_selling_spec!$A:$H,2,FALSE))</f>
        <v/>
      </c>
      <c r="CX66" s="104"/>
      <c r="CY66" s="110" t="str">
        <f>IF(CZ66="","",VLOOKUP(CONCATENATE(CY$3,CZ66),m_selling_spec!$A:$H,2,FALSE))</f>
        <v/>
      </c>
      <c r="CZ66" s="104"/>
      <c r="DA66" s="110"/>
      <c r="DB66" s="104"/>
    </row>
    <row r="67" spans="1:106">
      <c r="A67" s="104" t="s">
        <v>252</v>
      </c>
      <c r="B67" s="104"/>
      <c r="C67" s="104"/>
      <c r="D67" s="104">
        <v>1</v>
      </c>
      <c r="E67" s="110" t="str">
        <f>INDEX(product!B:B,MATCH(D67,product!A:A,0))</f>
        <v>WE PLUS</v>
      </c>
      <c r="F67" s="110" t="str">
        <f>INDEX(product!E:E,MATCH(D67,product!A:A,0))</f>
        <v>Window series</v>
      </c>
      <c r="G67" s="110" t="str">
        <f>IF(H67="","",VLOOKUP(CONCATENATE(G$3,H67),m_selling_spec!$A:$H,2,FALSE))</f>
        <v/>
      </c>
      <c r="H67" s="104"/>
      <c r="I67" s="110" t="str">
        <f>IF(J67="","",VLOOKUP(CONCATENATE(I$3,J67),m_selling_spec!$A:$H,2,FALSE))</f>
        <v>o2.2</v>
      </c>
      <c r="J67" s="104" t="s">
        <v>545</v>
      </c>
      <c r="K67" s="110" t="str">
        <f>IF(L67="","",VLOOKUP(CONCATENATE(K$3,L67),m_selling_spec!$A:$H,2,FALSE))</f>
        <v/>
      </c>
      <c r="L67" s="104"/>
      <c r="M67" s="110" t="str">
        <f>IF(N67="","",VLOOKUP(CONCATENATE(M$3,N67),m_selling_spec!$A:$H,2,FALSE))</f>
        <v/>
      </c>
      <c r="N67" s="104"/>
      <c r="O67" s="110" t="str">
        <f>IF(P67="","",VLOOKUP(CONCATENATE(O$3,P67),m_selling_spec!$A:$H,2,FALSE))</f>
        <v/>
      </c>
      <c r="P67" s="104"/>
      <c r="Q67" s="110" t="str">
        <f>IF(R67="","",VLOOKUP(CONCATENATE(Q$3,R67),m_selling_spec!$A:$H,2,FALSE))</f>
        <v/>
      </c>
      <c r="R67" s="104"/>
      <c r="S67" s="110"/>
      <c r="T67" s="104"/>
      <c r="U67" s="110"/>
      <c r="V67" s="104"/>
      <c r="W67" s="110"/>
      <c r="X67" s="104"/>
      <c r="Y67" s="110" t="str">
        <f>IF(Z67="","",VLOOKUP(CONCATENATE(Y$3,Z67),m_selling_spec!$A:$H,2,FALSE))</f>
        <v>1.12</v>
      </c>
      <c r="Z67" s="104" t="s">
        <v>71</v>
      </c>
      <c r="AA67" s="110" t="str">
        <f>IF(AB67="","",VLOOKUP(CONCATENATE(AA$3,AB67),m_selling_spec!$A:$H,2,FALSE))</f>
        <v/>
      </c>
      <c r="AB67" s="104"/>
      <c r="AC67" s="110" t="str">
        <f>IF(AD67="","",VLOOKUP(CONCATENATE(AC$3,AD67),m_selling_spec!$A:$H,2,FALSE))</f>
        <v>3.7</v>
      </c>
      <c r="AD67" s="104" t="s">
        <v>540</v>
      </c>
      <c r="AE67" s="110" t="str">
        <f>IF(AF67="","",VLOOKUP(CONCATENATE(AE$3,AF67),m_selling_spec!$A:$H,2,FALSE))</f>
        <v/>
      </c>
      <c r="AF67" s="104"/>
      <c r="AG67" s="110" t="str">
        <f>IF(AH67="","",VLOOKUP(CONCATENATE(AG$3,AH67),m_selling_spec!$A:$H,2,FALSE))</f>
        <v/>
      </c>
      <c r="AH67" s="104"/>
      <c r="AI67" s="110" t="str">
        <f>IF(AJ67="","",VLOOKUP(CONCATENATE(AI$3,AJ67),m_selling_spec!$A:$H,2,FALSE))</f>
        <v>6.2</v>
      </c>
      <c r="AJ67" s="104" t="s">
        <v>541</v>
      </c>
      <c r="AK67" s="110" t="str">
        <f>IF(AL67="","",VLOOKUP(CONCATENATE(AK$3,AL67),m_selling_spec!$A:$H,2,FALSE))</f>
        <v>7.2</v>
      </c>
      <c r="AL67" s="104" t="s">
        <v>546</v>
      </c>
      <c r="AM67" s="110" t="str">
        <f>IF(AN67="","",VLOOKUP(CONCATENATE(AM$3,AN67),m_selling_spec!$A:$H,2,FALSE))</f>
        <v>8.2</v>
      </c>
      <c r="AN67" s="104" t="s">
        <v>543</v>
      </c>
      <c r="AO67" s="110" t="str">
        <f>IF(AP67="","",VLOOKUP(CONCATENATE(AO$3,AP67),m_selling_spec!$A:$H,2,FALSE))</f>
        <v/>
      </c>
      <c r="AP67" s="104"/>
      <c r="AQ67" s="110" t="str">
        <f>IF(AR67="","",VLOOKUP(CONCATENATE(AQ$3,AR67),m_selling_spec!$A:$H,2,FALSE))</f>
        <v>10.2</v>
      </c>
      <c r="AR67" s="104" t="s">
        <v>74</v>
      </c>
      <c r="AS67" s="110" t="str">
        <f>IF(AT67="","",VLOOKUP(CONCATENATE(AS$3,AT67),m_selling_spec!$A:$H,2,FALSE))</f>
        <v/>
      </c>
      <c r="AT67" s="104"/>
      <c r="AU67" s="110" t="str">
        <f>IF(AV67="","",VLOOKUP(CONCATENATE(AU$3,AV67),m_selling_spec!$A:$H,2,FALSE))</f>
        <v/>
      </c>
      <c r="AV67" s="104"/>
      <c r="AW67" s="110" t="str">
        <f>IF(AX67="","",VLOOKUP(CONCATENATE(AW$3,AX67),m_selling_spec!$A:$H,2,FALSE))</f>
        <v/>
      </c>
      <c r="AX67" s="104"/>
      <c r="AY67" s="110" t="str">
        <f>IF(AZ67="","",VLOOKUP(CONCATENATE(AY$3,AZ67),m_selling_spec!$A:$H,2,FALSE))</f>
        <v/>
      </c>
      <c r="AZ67" s="104"/>
      <c r="BA67" s="110" t="str">
        <f>IF(BB67="","",VLOOKUP(CONCATENATE(BA$3,BB67),m_selling_spec!$A:$H,2,FALSE))</f>
        <v/>
      </c>
      <c r="BB67" s="104"/>
      <c r="BC67" s="110" t="str">
        <f>IF(BD67="","",VLOOKUP(CONCATENATE(BC$3,BD67),m_selling_spec!$A:$H,2,FALSE))</f>
        <v/>
      </c>
      <c r="BD67" s="104"/>
      <c r="BE67" s="110" t="str">
        <f>IF(BF67="","",VLOOKUP(CONCATENATE(BE$3,BF67),m_selling_spec!$A:$H,2,FALSE))</f>
        <v/>
      </c>
      <c r="BF67" s="104"/>
      <c r="BG67" s="110" t="str">
        <f>IF(BH67="","",VLOOKUP(CONCATENATE(BG$3,BH67),m_selling_spec!$A:$H,2,FALSE))</f>
        <v/>
      </c>
      <c r="BH67" s="104"/>
      <c r="BI67" s="110" t="str">
        <f>IF(BJ67="","",VLOOKUP(CONCATENATE(BI$3,BJ67),m_selling_spec!$A:$H,2,FALSE))</f>
        <v/>
      </c>
      <c r="BJ67" s="104"/>
      <c r="BK67" s="110" t="str">
        <f>IF(BL67="","",VLOOKUP(CONCATENATE(BK$3,BL67),m_selling_spec!$A:$H,2,FALSE))</f>
        <v/>
      </c>
      <c r="BL67" s="104"/>
      <c r="BM67" s="110" t="str">
        <f>IF(BN67="","",VLOOKUP(CONCATENATE(BM$3,BN67),m_selling_spec!$A:$H,2,FALSE))</f>
        <v/>
      </c>
      <c r="BN67" s="104"/>
      <c r="BO67" s="110" t="str">
        <f>IF(BP67="","",VLOOKUP(CONCATENATE(BO$3,BP67),m_selling_spec!$A:$H,2,FALSE))</f>
        <v/>
      </c>
      <c r="BP67" s="104"/>
      <c r="BQ67" s="110" t="str">
        <f>IF(BR67="","",VLOOKUP(CONCATENATE(BQ$3,BR67),m_selling_spec!$A:$H,2,FALSE))</f>
        <v/>
      </c>
      <c r="BR67" s="104"/>
      <c r="BS67" s="110" t="str">
        <f>IF(BT67="","",VLOOKUP(CONCATENATE(BS$3,BT67),m_selling_spec!$A:$H,2,FALSE))</f>
        <v/>
      </c>
      <c r="BT67" s="104"/>
      <c r="BU67" s="110" t="str">
        <f>IF(BV67="","",VLOOKUP(CONCATENATE(BU$3,BV67),m_selling_spec!$A:$H,2,FALSE))</f>
        <v/>
      </c>
      <c r="BV67" s="104"/>
      <c r="BW67" s="110" t="str">
        <f>IF(BX67="","",VLOOKUP(CONCATENATE(BW$3,BX67),m_selling_spec!$A:$H,2,FALSE))</f>
        <v/>
      </c>
      <c r="BX67" s="104"/>
      <c r="BY67" s="110" t="str">
        <f>IF(BZ67="","",VLOOKUP(CONCATENATE(BY$3,BZ67),m_selling_spec!$A:$H,2,FALSE))</f>
        <v/>
      </c>
      <c r="BZ67" s="104"/>
      <c r="CA67" s="110" t="str">
        <f>IF(CB67="","",VLOOKUP(CONCATENATE(CA$3,CB67),m_selling_spec!$A:$H,2,FALSE))</f>
        <v/>
      </c>
      <c r="CB67" s="104"/>
      <c r="CC67" s="110"/>
      <c r="CD67" s="104"/>
      <c r="CE67" s="110" t="str">
        <f>IF(CF67="","",VLOOKUP(CONCATENATE(CE$3,CF67),m_selling_spec!$A:$H,2,FALSE))</f>
        <v/>
      </c>
      <c r="CF67" s="104"/>
      <c r="CG67" s="110" t="str">
        <f>IF(CH67="","",VLOOKUP(CONCATENATE(CG$3,CH67),m_selling_spec!$A:$H,2,FALSE))</f>
        <v/>
      </c>
      <c r="CH67" s="104"/>
      <c r="CI67" s="110" t="str">
        <f>IF(CJ67="","",VLOOKUP(CONCATENATE(CI$3,CJ67),m_selling_spec!$A:$H,2,FALSE))</f>
        <v/>
      </c>
      <c r="CJ67" s="104"/>
      <c r="CK67" s="110" t="str">
        <f>IF(CL67="","",VLOOKUP(CONCATENATE(CK$3,CL67),m_selling_spec!$A:$H,2,FALSE))</f>
        <v/>
      </c>
      <c r="CL67" s="104"/>
      <c r="CM67" s="110" t="str">
        <f>IF(CN67="","",VLOOKUP(CONCATENATE(CM$3,CN67),m_selling_spec!$A:$H,2,FALSE))</f>
        <v/>
      </c>
      <c r="CN67" s="104"/>
      <c r="CO67" s="110" t="str">
        <f>IF(CP67="","",VLOOKUP(CONCATENATE(CO$3,CP67),m_selling_spec!$A:$H,2,FALSE))</f>
        <v/>
      </c>
      <c r="CP67" s="104"/>
      <c r="CQ67" s="110" t="str">
        <f>IF(CR67="","",VLOOKUP(CONCATENATE(CQ$3,CR67),m_selling_spec!$A:$H,2,FALSE))</f>
        <v/>
      </c>
      <c r="CR67" s="104"/>
      <c r="CS67" s="110" t="str">
        <f>IF(CT67="","",VLOOKUP(CONCATENATE(CS$3,CT67),m_selling_spec!$A:$H,2,FALSE))</f>
        <v/>
      </c>
      <c r="CT67" s="104"/>
      <c r="CU67" s="110" t="str">
        <f>IF(CV67="","",VLOOKUP(CONCATENATE(CU$3,CV67),m_selling_spec!$A:$H,2,FALSE))</f>
        <v/>
      </c>
      <c r="CV67" s="104"/>
      <c r="CW67" s="110" t="str">
        <f>IF(CX67="","",VLOOKUP(CONCATENATE(CW$3,CX67),m_selling_spec!$A:$H,2,FALSE))</f>
        <v/>
      </c>
      <c r="CX67" s="104"/>
      <c r="CY67" s="110" t="str">
        <f>IF(CZ67="","",VLOOKUP(CONCATENATE(CY$3,CZ67),m_selling_spec!$A:$H,2,FALSE))</f>
        <v/>
      </c>
      <c r="CZ67" s="104"/>
      <c r="DA67" s="110"/>
      <c r="DB67" s="104"/>
    </row>
    <row r="68" spans="1:106">
      <c r="A68" s="104" t="s">
        <v>253</v>
      </c>
      <c r="B68" s="104"/>
      <c r="C68" s="104"/>
      <c r="D68" s="104">
        <v>1</v>
      </c>
      <c r="E68" s="110" t="str">
        <f>INDEX(product!B:B,MATCH(D68,product!A:A,0))</f>
        <v>WE PLUS</v>
      </c>
      <c r="F68" s="110" t="str">
        <f>INDEX(product!E:E,MATCH(D68,product!A:A,0))</f>
        <v>Window series</v>
      </c>
      <c r="G68" s="110" t="str">
        <f>IF(H68="","",VLOOKUP(CONCATENATE(G$3,H68),m_selling_spec!$A:$H,2,FALSE))</f>
        <v/>
      </c>
      <c r="H68" s="104"/>
      <c r="I68" s="110" t="str">
        <f>IF(J68="","",VLOOKUP(CONCATENATE(I$3,J68),m_selling_spec!$A:$H,2,FALSE))</f>
        <v>o2.2</v>
      </c>
      <c r="J68" s="104" t="s">
        <v>545</v>
      </c>
      <c r="K68" s="110" t="str">
        <f>IF(L68="","",VLOOKUP(CONCATENATE(K$3,L68),m_selling_spec!$A:$H,2,FALSE))</f>
        <v/>
      </c>
      <c r="L68" s="104"/>
      <c r="M68" s="110" t="str">
        <f>IF(N68="","",VLOOKUP(CONCATENATE(M$3,N68),m_selling_spec!$A:$H,2,FALSE))</f>
        <v/>
      </c>
      <c r="N68" s="104"/>
      <c r="O68" s="110" t="str">
        <f>IF(P68="","",VLOOKUP(CONCATENATE(O$3,P68),m_selling_spec!$A:$H,2,FALSE))</f>
        <v/>
      </c>
      <c r="P68" s="104"/>
      <c r="Q68" s="110" t="str">
        <f>IF(R68="","",VLOOKUP(CONCATENATE(Q$3,R68),m_selling_spec!$A:$H,2,FALSE))</f>
        <v/>
      </c>
      <c r="R68" s="104"/>
      <c r="S68" s="110"/>
      <c r="T68" s="104"/>
      <c r="U68" s="110"/>
      <c r="V68" s="104"/>
      <c r="W68" s="110"/>
      <c r="X68" s="104"/>
      <c r="Y68" s="110" t="str">
        <f>IF(Z68="","",VLOOKUP(CONCATENATE(Y$3,Z68),m_selling_spec!$A:$H,2,FALSE))</f>
        <v>1.12</v>
      </c>
      <c r="Z68" s="104" t="s">
        <v>71</v>
      </c>
      <c r="AA68" s="110" t="str">
        <f>IF(AB68="","",VLOOKUP(CONCATENATE(AA$3,AB68),m_selling_spec!$A:$H,2,FALSE))</f>
        <v/>
      </c>
      <c r="AB68" s="104"/>
      <c r="AC68" s="110" t="str">
        <f>IF(AD68="","",VLOOKUP(CONCATENATE(AC$3,AD68),m_selling_spec!$A:$H,2,FALSE))</f>
        <v>3.7</v>
      </c>
      <c r="AD68" s="104" t="s">
        <v>540</v>
      </c>
      <c r="AE68" s="110" t="str">
        <f>IF(AF68="","",VLOOKUP(CONCATENATE(AE$3,AF68),m_selling_spec!$A:$H,2,FALSE))</f>
        <v/>
      </c>
      <c r="AF68" s="104"/>
      <c r="AG68" s="110" t="str">
        <f>IF(AH68="","",VLOOKUP(CONCATENATE(AG$3,AH68),m_selling_spec!$A:$H,2,FALSE))</f>
        <v/>
      </c>
      <c r="AH68" s="104"/>
      <c r="AI68" s="110" t="str">
        <f>IF(AJ68="","",VLOOKUP(CONCATENATE(AI$3,AJ68),m_selling_spec!$A:$H,2,FALSE))</f>
        <v>6.2</v>
      </c>
      <c r="AJ68" s="104" t="s">
        <v>541</v>
      </c>
      <c r="AK68" s="110" t="str">
        <f>IF(AL68="","",VLOOKUP(CONCATENATE(AK$3,AL68),m_selling_spec!$A:$H,2,FALSE))</f>
        <v>7.2</v>
      </c>
      <c r="AL68" s="104" t="s">
        <v>546</v>
      </c>
      <c r="AM68" s="110" t="str">
        <f>IF(AN68="","",VLOOKUP(CONCATENATE(AM$3,AN68),m_selling_spec!$A:$H,2,FALSE))</f>
        <v>8.2</v>
      </c>
      <c r="AN68" s="104" t="s">
        <v>543</v>
      </c>
      <c r="AO68" s="110" t="str">
        <f>IF(AP68="","",VLOOKUP(CONCATENATE(AO$3,AP68),m_selling_spec!$A:$H,2,FALSE))</f>
        <v/>
      </c>
      <c r="AP68" s="104"/>
      <c r="AQ68" s="110" t="str">
        <f>IF(AR68="","",VLOOKUP(CONCATENATE(AQ$3,AR68),m_selling_spec!$A:$H,2,FALSE))</f>
        <v>10.3</v>
      </c>
      <c r="AR68" s="104" t="s">
        <v>75</v>
      </c>
      <c r="AS68" s="110" t="str">
        <f>IF(AT68="","",VLOOKUP(CONCATENATE(AS$3,AT68),m_selling_spec!$A:$H,2,FALSE))</f>
        <v/>
      </c>
      <c r="AT68" s="104"/>
      <c r="AU68" s="110" t="str">
        <f>IF(AV68="","",VLOOKUP(CONCATENATE(AU$3,AV68),m_selling_spec!$A:$H,2,FALSE))</f>
        <v/>
      </c>
      <c r="AV68" s="104"/>
      <c r="AW68" s="110" t="str">
        <f>IF(AX68="","",VLOOKUP(CONCATENATE(AW$3,AX68),m_selling_spec!$A:$H,2,FALSE))</f>
        <v/>
      </c>
      <c r="AX68" s="104"/>
      <c r="AY68" s="110" t="str">
        <f>IF(AZ68="","",VLOOKUP(CONCATENATE(AY$3,AZ68),m_selling_spec!$A:$H,2,FALSE))</f>
        <v/>
      </c>
      <c r="AZ68" s="104"/>
      <c r="BA68" s="110" t="str">
        <f>IF(BB68="","",VLOOKUP(CONCATENATE(BA$3,BB68),m_selling_spec!$A:$H,2,FALSE))</f>
        <v/>
      </c>
      <c r="BB68" s="104"/>
      <c r="BC68" s="110" t="str">
        <f>IF(BD68="","",VLOOKUP(CONCATENATE(BC$3,BD68),m_selling_spec!$A:$H,2,FALSE))</f>
        <v/>
      </c>
      <c r="BD68" s="104"/>
      <c r="BE68" s="110" t="str">
        <f>IF(BF68="","",VLOOKUP(CONCATENATE(BE$3,BF68),m_selling_spec!$A:$H,2,FALSE))</f>
        <v/>
      </c>
      <c r="BF68" s="104"/>
      <c r="BG68" s="110" t="str">
        <f>IF(BH68="","",VLOOKUP(CONCATENATE(BG$3,BH68),m_selling_spec!$A:$H,2,FALSE))</f>
        <v/>
      </c>
      <c r="BH68" s="104"/>
      <c r="BI68" s="110" t="str">
        <f>IF(BJ68="","",VLOOKUP(CONCATENATE(BI$3,BJ68),m_selling_spec!$A:$H,2,FALSE))</f>
        <v/>
      </c>
      <c r="BJ68" s="104"/>
      <c r="BK68" s="110" t="str">
        <f>IF(BL68="","",VLOOKUP(CONCATENATE(BK$3,BL68),m_selling_spec!$A:$H,2,FALSE))</f>
        <v/>
      </c>
      <c r="BL68" s="104"/>
      <c r="BM68" s="110" t="str">
        <f>IF(BN68="","",VLOOKUP(CONCATENATE(BM$3,BN68),m_selling_spec!$A:$H,2,FALSE))</f>
        <v/>
      </c>
      <c r="BN68" s="104"/>
      <c r="BO68" s="110" t="str">
        <f>IF(BP68="","",VLOOKUP(CONCATENATE(BO$3,BP68),m_selling_spec!$A:$H,2,FALSE))</f>
        <v/>
      </c>
      <c r="BP68" s="104"/>
      <c r="BQ68" s="110" t="str">
        <f>IF(BR68="","",VLOOKUP(CONCATENATE(BQ$3,BR68),m_selling_spec!$A:$H,2,FALSE))</f>
        <v/>
      </c>
      <c r="BR68" s="104"/>
      <c r="BS68" s="110" t="str">
        <f>IF(BT68="","",VLOOKUP(CONCATENATE(BS$3,BT68),m_selling_spec!$A:$H,2,FALSE))</f>
        <v/>
      </c>
      <c r="BT68" s="104"/>
      <c r="BU68" s="110" t="str">
        <f>IF(BV68="","",VLOOKUP(CONCATENATE(BU$3,BV68),m_selling_spec!$A:$H,2,FALSE))</f>
        <v/>
      </c>
      <c r="BV68" s="104"/>
      <c r="BW68" s="110" t="str">
        <f>IF(BX68="","",VLOOKUP(CONCATENATE(BW$3,BX68),m_selling_spec!$A:$H,2,FALSE))</f>
        <v/>
      </c>
      <c r="BX68" s="104"/>
      <c r="BY68" s="110" t="str">
        <f>IF(BZ68="","",VLOOKUP(CONCATENATE(BY$3,BZ68),m_selling_spec!$A:$H,2,FALSE))</f>
        <v/>
      </c>
      <c r="BZ68" s="104"/>
      <c r="CA68" s="110" t="str">
        <f>IF(CB68="","",VLOOKUP(CONCATENATE(CA$3,CB68),m_selling_spec!$A:$H,2,FALSE))</f>
        <v/>
      </c>
      <c r="CB68" s="104"/>
      <c r="CC68" s="110"/>
      <c r="CD68" s="104"/>
      <c r="CE68" s="110" t="str">
        <f>IF(CF68="","",VLOOKUP(CONCATENATE(CE$3,CF68),m_selling_spec!$A:$H,2,FALSE))</f>
        <v/>
      </c>
      <c r="CF68" s="104"/>
      <c r="CG68" s="110" t="str">
        <f>IF(CH68="","",VLOOKUP(CONCATENATE(CG$3,CH68),m_selling_spec!$A:$H,2,FALSE))</f>
        <v/>
      </c>
      <c r="CH68" s="104"/>
      <c r="CI68" s="110" t="str">
        <f>IF(CJ68="","",VLOOKUP(CONCATENATE(CI$3,CJ68),m_selling_spec!$A:$H,2,FALSE))</f>
        <v/>
      </c>
      <c r="CJ68" s="104"/>
      <c r="CK68" s="110" t="str">
        <f>IF(CL68="","",VLOOKUP(CONCATENATE(CK$3,CL68),m_selling_spec!$A:$H,2,FALSE))</f>
        <v/>
      </c>
      <c r="CL68" s="104"/>
      <c r="CM68" s="110" t="str">
        <f>IF(CN68="","",VLOOKUP(CONCATENATE(CM$3,CN68),m_selling_spec!$A:$H,2,FALSE))</f>
        <v/>
      </c>
      <c r="CN68" s="104"/>
      <c r="CO68" s="110" t="str">
        <f>IF(CP68="","",VLOOKUP(CONCATENATE(CO$3,CP68),m_selling_spec!$A:$H,2,FALSE))</f>
        <v/>
      </c>
      <c r="CP68" s="104"/>
      <c r="CQ68" s="110" t="str">
        <f>IF(CR68="","",VLOOKUP(CONCATENATE(CQ$3,CR68),m_selling_spec!$A:$H,2,FALSE))</f>
        <v/>
      </c>
      <c r="CR68" s="104"/>
      <c r="CS68" s="110" t="str">
        <f>IF(CT68="","",VLOOKUP(CONCATENATE(CS$3,CT68),m_selling_spec!$A:$H,2,FALSE))</f>
        <v/>
      </c>
      <c r="CT68" s="104"/>
      <c r="CU68" s="110" t="str">
        <f>IF(CV68="","",VLOOKUP(CONCATENATE(CU$3,CV68),m_selling_spec!$A:$H,2,FALSE))</f>
        <v/>
      </c>
      <c r="CV68" s="104"/>
      <c r="CW68" s="110" t="str">
        <f>IF(CX68="","",VLOOKUP(CONCATENATE(CW$3,CX68),m_selling_spec!$A:$H,2,FALSE))</f>
        <v/>
      </c>
      <c r="CX68" s="104"/>
      <c r="CY68" s="110" t="str">
        <f>IF(CZ68="","",VLOOKUP(CONCATENATE(CY$3,CZ68),m_selling_spec!$A:$H,2,FALSE))</f>
        <v/>
      </c>
      <c r="CZ68" s="104"/>
      <c r="DA68" s="110"/>
      <c r="DB68" s="104"/>
    </row>
    <row r="69" spans="1:106">
      <c r="A69" s="104" t="s">
        <v>210</v>
      </c>
      <c r="B69" s="104"/>
      <c r="C69" s="104"/>
      <c r="D69" s="104">
        <v>1</v>
      </c>
      <c r="E69" s="110" t="str">
        <f>INDEX(product!B:B,MATCH(D69,product!A:A,0))</f>
        <v>WE PLUS</v>
      </c>
      <c r="F69" s="110" t="str">
        <f>INDEX(product!E:E,MATCH(D69,product!A:A,0))</f>
        <v>Window series</v>
      </c>
      <c r="G69" s="110" t="str">
        <f>IF(H69="","",VLOOKUP(CONCATENATE(G$3,H69),m_selling_spec!$A:$H,2,FALSE))</f>
        <v/>
      </c>
      <c r="H69" s="104"/>
      <c r="I69" s="110" t="str">
        <f>IF(J69="","",VLOOKUP(CONCATENATE(I$3,J69),m_selling_spec!$A:$H,2,FALSE))</f>
        <v>o2.2</v>
      </c>
      <c r="J69" s="104" t="s">
        <v>545</v>
      </c>
      <c r="K69" s="110" t="str">
        <f>IF(L69="","",VLOOKUP(CONCATENATE(K$3,L69),m_selling_spec!$A:$H,2,FALSE))</f>
        <v/>
      </c>
      <c r="L69" s="104"/>
      <c r="M69" s="110" t="str">
        <f>IF(N69="","",VLOOKUP(CONCATENATE(M$3,N69),m_selling_spec!$A:$H,2,FALSE))</f>
        <v/>
      </c>
      <c r="N69" s="104"/>
      <c r="O69" s="110" t="str">
        <f>IF(P69="","",VLOOKUP(CONCATENATE(O$3,P69),m_selling_spec!$A:$H,2,FALSE))</f>
        <v/>
      </c>
      <c r="P69" s="104"/>
      <c r="Q69" s="110" t="str">
        <f>IF(R69="","",VLOOKUP(CONCATENATE(Q$3,R69),m_selling_spec!$A:$H,2,FALSE))</f>
        <v/>
      </c>
      <c r="R69" s="104"/>
      <c r="S69" s="110"/>
      <c r="T69" s="104"/>
      <c r="U69" s="110"/>
      <c r="V69" s="104"/>
      <c r="W69" s="110"/>
      <c r="X69" s="104"/>
      <c r="Y69" s="110" t="str">
        <f>IF(Z69="","",VLOOKUP(CONCATENATE(Y$3,Z69),m_selling_spec!$A:$H,2,FALSE))</f>
        <v>1.12</v>
      </c>
      <c r="Z69" s="104" t="s">
        <v>71</v>
      </c>
      <c r="AA69" s="110" t="str">
        <f>IF(AB69="","",VLOOKUP(CONCATENATE(AA$3,AB69),m_selling_spec!$A:$H,2,FALSE))</f>
        <v/>
      </c>
      <c r="AB69" s="104"/>
      <c r="AC69" s="110" t="str">
        <f>IF(AD69="","",VLOOKUP(CONCATENATE(AC$3,AD69),m_selling_spec!$A:$H,2,FALSE))</f>
        <v>3.6</v>
      </c>
      <c r="AD69" s="104" t="s">
        <v>544</v>
      </c>
      <c r="AE69" s="110" t="str">
        <f>IF(AF69="","",VLOOKUP(CONCATENATE(AE$3,AF69),m_selling_spec!$A:$H,2,FALSE))</f>
        <v/>
      </c>
      <c r="AF69" s="104"/>
      <c r="AG69" s="110" t="str">
        <f>IF(AH69="","",VLOOKUP(CONCATENATE(AG$3,AH69),m_selling_spec!$A:$H,2,FALSE))</f>
        <v/>
      </c>
      <c r="AH69" s="104"/>
      <c r="AI69" s="110" t="str">
        <f>IF(AJ69="","",VLOOKUP(CONCATENATE(AI$3,AJ69),m_selling_spec!$A:$H,2,FALSE))</f>
        <v>6.2</v>
      </c>
      <c r="AJ69" s="104" t="s">
        <v>541</v>
      </c>
      <c r="AK69" s="110" t="str">
        <f>IF(AL69="","",VLOOKUP(CONCATENATE(AK$3,AL69),m_selling_spec!$A:$H,2,FALSE))</f>
        <v>7.2</v>
      </c>
      <c r="AL69" s="104" t="s">
        <v>546</v>
      </c>
      <c r="AM69" s="110" t="str">
        <f>IF(AN69="","",VLOOKUP(CONCATENATE(AM$3,AN69),m_selling_spec!$A:$H,2,FALSE))</f>
        <v>8.2</v>
      </c>
      <c r="AN69" s="104" t="s">
        <v>543</v>
      </c>
      <c r="AO69" s="110" t="str">
        <f>IF(AP69="","",VLOOKUP(CONCATENATE(AO$3,AP69),m_selling_spec!$A:$H,2,FALSE))</f>
        <v/>
      </c>
      <c r="AP69" s="104"/>
      <c r="AQ69" s="110" t="str">
        <f>IF(AR69="","",VLOOKUP(CONCATENATE(AQ$3,AR69),m_selling_spec!$A:$H,2,FALSE))</f>
        <v>10.2</v>
      </c>
      <c r="AR69" s="104" t="s">
        <v>74</v>
      </c>
      <c r="AS69" s="110" t="str">
        <f>IF(AT69="","",VLOOKUP(CONCATENATE(AS$3,AT69),m_selling_spec!$A:$H,2,FALSE))</f>
        <v/>
      </c>
      <c r="AT69" s="104"/>
      <c r="AU69" s="110" t="str">
        <f>IF(AV69="","",VLOOKUP(CONCATENATE(AU$3,AV69),m_selling_spec!$A:$H,2,FALSE))</f>
        <v/>
      </c>
      <c r="AV69" s="104"/>
      <c r="AW69" s="110" t="str">
        <f>IF(AX69="","",VLOOKUP(CONCATENATE(AW$3,AX69),m_selling_spec!$A:$H,2,FALSE))</f>
        <v/>
      </c>
      <c r="AX69" s="104"/>
      <c r="AY69" s="110" t="str">
        <f>IF(AZ69="","",VLOOKUP(CONCATENATE(AY$3,AZ69),m_selling_spec!$A:$H,2,FALSE))</f>
        <v/>
      </c>
      <c r="AZ69" s="104"/>
      <c r="BA69" s="110" t="str">
        <f>IF(BB69="","",VLOOKUP(CONCATENATE(BA$3,BB69),m_selling_spec!$A:$H,2,FALSE))</f>
        <v/>
      </c>
      <c r="BB69" s="104"/>
      <c r="BC69" s="110" t="str">
        <f>IF(BD69="","",VLOOKUP(CONCATENATE(BC$3,BD69),m_selling_spec!$A:$H,2,FALSE))</f>
        <v/>
      </c>
      <c r="BD69" s="104"/>
      <c r="BE69" s="110" t="str">
        <f>IF(BF69="","",VLOOKUP(CONCATENATE(BE$3,BF69),m_selling_spec!$A:$H,2,FALSE))</f>
        <v/>
      </c>
      <c r="BF69" s="104"/>
      <c r="BG69" s="110" t="str">
        <f>IF(BH69="","",VLOOKUP(CONCATENATE(BG$3,BH69),m_selling_spec!$A:$H,2,FALSE))</f>
        <v/>
      </c>
      <c r="BH69" s="104"/>
      <c r="BI69" s="110" t="str">
        <f>IF(BJ69="","",VLOOKUP(CONCATENATE(BI$3,BJ69),m_selling_spec!$A:$H,2,FALSE))</f>
        <v/>
      </c>
      <c r="BJ69" s="104"/>
      <c r="BK69" s="110" t="str">
        <f>IF(BL69="","",VLOOKUP(CONCATENATE(BK$3,BL69),m_selling_spec!$A:$H,2,FALSE))</f>
        <v/>
      </c>
      <c r="BL69" s="104"/>
      <c r="BM69" s="110" t="str">
        <f>IF(BN69="","",VLOOKUP(CONCATENATE(BM$3,BN69),m_selling_spec!$A:$H,2,FALSE))</f>
        <v/>
      </c>
      <c r="BN69" s="104"/>
      <c r="BO69" s="110" t="str">
        <f>IF(BP69="","",VLOOKUP(CONCATENATE(BO$3,BP69),m_selling_spec!$A:$H,2,FALSE))</f>
        <v/>
      </c>
      <c r="BP69" s="104"/>
      <c r="BQ69" s="110" t="str">
        <f>IF(BR69="","",VLOOKUP(CONCATENATE(BQ$3,BR69),m_selling_spec!$A:$H,2,FALSE))</f>
        <v/>
      </c>
      <c r="BR69" s="104"/>
      <c r="BS69" s="110" t="str">
        <f>IF(BT69="","",VLOOKUP(CONCATENATE(BS$3,BT69),m_selling_spec!$A:$H,2,FALSE))</f>
        <v/>
      </c>
      <c r="BT69" s="104"/>
      <c r="BU69" s="110" t="str">
        <f>IF(BV69="","",VLOOKUP(CONCATENATE(BU$3,BV69),m_selling_spec!$A:$H,2,FALSE))</f>
        <v/>
      </c>
      <c r="BV69" s="104"/>
      <c r="BW69" s="110" t="str">
        <f>IF(BX69="","",VLOOKUP(CONCATENATE(BW$3,BX69),m_selling_spec!$A:$H,2,FALSE))</f>
        <v/>
      </c>
      <c r="BX69" s="104"/>
      <c r="BY69" s="110" t="str">
        <f>IF(BZ69="","",VLOOKUP(CONCATENATE(BY$3,BZ69),m_selling_spec!$A:$H,2,FALSE))</f>
        <v/>
      </c>
      <c r="BZ69" s="104"/>
      <c r="CA69" s="110" t="str">
        <f>IF(CB69="","",VLOOKUP(CONCATENATE(CA$3,CB69),m_selling_spec!$A:$H,2,FALSE))</f>
        <v/>
      </c>
      <c r="CB69" s="104"/>
      <c r="CC69" s="110"/>
      <c r="CD69" s="104"/>
      <c r="CE69" s="110" t="str">
        <f>IF(CF69="","",VLOOKUP(CONCATENATE(CE$3,CF69),m_selling_spec!$A:$H,2,FALSE))</f>
        <v/>
      </c>
      <c r="CF69" s="104"/>
      <c r="CG69" s="110" t="str">
        <f>IF(CH69="","",VLOOKUP(CONCATENATE(CG$3,CH69),m_selling_spec!$A:$H,2,FALSE))</f>
        <v/>
      </c>
      <c r="CH69" s="104"/>
      <c r="CI69" s="110" t="str">
        <f>IF(CJ69="","",VLOOKUP(CONCATENATE(CI$3,CJ69),m_selling_spec!$A:$H,2,FALSE))</f>
        <v/>
      </c>
      <c r="CJ69" s="104"/>
      <c r="CK69" s="110" t="str">
        <f>IF(CL69="","",VLOOKUP(CONCATENATE(CK$3,CL69),m_selling_spec!$A:$H,2,FALSE))</f>
        <v/>
      </c>
      <c r="CL69" s="104"/>
      <c r="CM69" s="110" t="str">
        <f>IF(CN69="","",VLOOKUP(CONCATENATE(CM$3,CN69),m_selling_spec!$A:$H,2,FALSE))</f>
        <v/>
      </c>
      <c r="CN69" s="104"/>
      <c r="CO69" s="110" t="str">
        <f>IF(CP69="","",VLOOKUP(CONCATENATE(CO$3,CP69),m_selling_spec!$A:$H,2,FALSE))</f>
        <v/>
      </c>
      <c r="CP69" s="104"/>
      <c r="CQ69" s="110" t="str">
        <f>IF(CR69="","",VLOOKUP(CONCATENATE(CQ$3,CR69),m_selling_spec!$A:$H,2,FALSE))</f>
        <v/>
      </c>
      <c r="CR69" s="104"/>
      <c r="CS69" s="110" t="str">
        <f>IF(CT69="","",VLOOKUP(CONCATENATE(CS$3,CT69),m_selling_spec!$A:$H,2,FALSE))</f>
        <v/>
      </c>
      <c r="CT69" s="104"/>
      <c r="CU69" s="110" t="str">
        <f>IF(CV69="","",VLOOKUP(CONCATENATE(CU$3,CV69),m_selling_spec!$A:$H,2,FALSE))</f>
        <v/>
      </c>
      <c r="CV69" s="104"/>
      <c r="CW69" s="110" t="str">
        <f>IF(CX69="","",VLOOKUP(CONCATENATE(CW$3,CX69),m_selling_spec!$A:$H,2,FALSE))</f>
        <v/>
      </c>
      <c r="CX69" s="104"/>
      <c r="CY69" s="110" t="str">
        <f>IF(CZ69="","",VLOOKUP(CONCATENATE(CY$3,CZ69),m_selling_spec!$A:$H,2,FALSE))</f>
        <v/>
      </c>
      <c r="CZ69" s="104"/>
      <c r="DA69" s="110"/>
      <c r="DB69" s="104"/>
    </row>
    <row r="70" spans="1:106">
      <c r="A70" s="104" t="s">
        <v>211</v>
      </c>
      <c r="B70" s="104"/>
      <c r="C70" s="104"/>
      <c r="D70" s="104">
        <v>1</v>
      </c>
      <c r="E70" s="110" t="str">
        <f>INDEX(product!B:B,MATCH(D70,product!A:A,0))</f>
        <v>WE PLUS</v>
      </c>
      <c r="F70" s="110" t="str">
        <f>INDEX(product!E:E,MATCH(D70,product!A:A,0))</f>
        <v>Window series</v>
      </c>
      <c r="G70" s="110" t="str">
        <f>IF(H70="","",VLOOKUP(CONCATENATE(G$3,H70),m_selling_spec!$A:$H,2,FALSE))</f>
        <v/>
      </c>
      <c r="H70" s="104"/>
      <c r="I70" s="110" t="str">
        <f>IF(J70="","",VLOOKUP(CONCATENATE(I$3,J70),m_selling_spec!$A:$H,2,FALSE))</f>
        <v>o2.2</v>
      </c>
      <c r="J70" s="104" t="s">
        <v>545</v>
      </c>
      <c r="K70" s="110" t="str">
        <f>IF(L70="","",VLOOKUP(CONCATENATE(K$3,L70),m_selling_spec!$A:$H,2,FALSE))</f>
        <v/>
      </c>
      <c r="L70" s="104"/>
      <c r="M70" s="110" t="str">
        <f>IF(N70="","",VLOOKUP(CONCATENATE(M$3,N70),m_selling_spec!$A:$H,2,FALSE))</f>
        <v/>
      </c>
      <c r="N70" s="104"/>
      <c r="O70" s="110" t="str">
        <f>IF(P70="","",VLOOKUP(CONCATENATE(O$3,P70),m_selling_spec!$A:$H,2,FALSE))</f>
        <v/>
      </c>
      <c r="P70" s="104"/>
      <c r="Q70" s="110" t="str">
        <f>IF(R70="","",VLOOKUP(CONCATENATE(Q$3,R70),m_selling_spec!$A:$H,2,FALSE))</f>
        <v/>
      </c>
      <c r="R70" s="104"/>
      <c r="S70" s="110"/>
      <c r="T70" s="104"/>
      <c r="U70" s="110"/>
      <c r="V70" s="104"/>
      <c r="W70" s="110"/>
      <c r="X70" s="104"/>
      <c r="Y70" s="110" t="str">
        <f>IF(Z70="","",VLOOKUP(CONCATENATE(Y$3,Z70),m_selling_spec!$A:$H,2,FALSE))</f>
        <v>1.12</v>
      </c>
      <c r="Z70" s="104" t="s">
        <v>71</v>
      </c>
      <c r="AA70" s="110" t="str">
        <f>IF(AB70="","",VLOOKUP(CONCATENATE(AA$3,AB70),m_selling_spec!$A:$H,2,FALSE))</f>
        <v/>
      </c>
      <c r="AB70" s="104"/>
      <c r="AC70" s="110" t="str">
        <f>IF(AD70="","",VLOOKUP(CONCATENATE(AC$3,AD70),m_selling_spec!$A:$H,2,FALSE))</f>
        <v>3.6</v>
      </c>
      <c r="AD70" s="104" t="s">
        <v>544</v>
      </c>
      <c r="AE70" s="110" t="str">
        <f>IF(AF70="","",VLOOKUP(CONCATENATE(AE$3,AF70),m_selling_spec!$A:$H,2,FALSE))</f>
        <v/>
      </c>
      <c r="AF70" s="104"/>
      <c r="AG70" s="110" t="str">
        <f>IF(AH70="","",VLOOKUP(CONCATENATE(AG$3,AH70),m_selling_spec!$A:$H,2,FALSE))</f>
        <v/>
      </c>
      <c r="AH70" s="104"/>
      <c r="AI70" s="110" t="str">
        <f>IF(AJ70="","",VLOOKUP(CONCATENATE(AI$3,AJ70),m_selling_spec!$A:$H,2,FALSE))</f>
        <v>6.2</v>
      </c>
      <c r="AJ70" s="104" t="s">
        <v>541</v>
      </c>
      <c r="AK70" s="110" t="str">
        <f>IF(AL70="","",VLOOKUP(CONCATENATE(AK$3,AL70),m_selling_spec!$A:$H,2,FALSE))</f>
        <v>7.2</v>
      </c>
      <c r="AL70" s="104" t="s">
        <v>546</v>
      </c>
      <c r="AM70" s="110" t="str">
        <f>IF(AN70="","",VLOOKUP(CONCATENATE(AM$3,AN70),m_selling_spec!$A:$H,2,FALSE))</f>
        <v>8.2</v>
      </c>
      <c r="AN70" s="104" t="s">
        <v>543</v>
      </c>
      <c r="AO70" s="110" t="str">
        <f>IF(AP70="","",VLOOKUP(CONCATENATE(AO$3,AP70),m_selling_spec!$A:$H,2,FALSE))</f>
        <v/>
      </c>
      <c r="AP70" s="104"/>
      <c r="AQ70" s="110" t="str">
        <f>IF(AR70="","",VLOOKUP(CONCATENATE(AQ$3,AR70),m_selling_spec!$A:$H,2,FALSE))</f>
        <v>10.3</v>
      </c>
      <c r="AR70" s="104" t="s">
        <v>75</v>
      </c>
      <c r="AS70" s="110" t="str">
        <f>IF(AT70="","",VLOOKUP(CONCATENATE(AS$3,AT70),m_selling_spec!$A:$H,2,FALSE))</f>
        <v/>
      </c>
      <c r="AT70" s="104"/>
      <c r="AU70" s="110" t="str">
        <f>IF(AV70="","",VLOOKUP(CONCATENATE(AU$3,AV70),m_selling_spec!$A:$H,2,FALSE))</f>
        <v/>
      </c>
      <c r="AV70" s="104"/>
      <c r="AW70" s="110" t="str">
        <f>IF(AX70="","",VLOOKUP(CONCATENATE(AW$3,AX70),m_selling_spec!$A:$H,2,FALSE))</f>
        <v/>
      </c>
      <c r="AX70" s="104"/>
      <c r="AY70" s="110" t="str">
        <f>IF(AZ70="","",VLOOKUP(CONCATENATE(AY$3,AZ70),m_selling_spec!$A:$H,2,FALSE))</f>
        <v/>
      </c>
      <c r="AZ70" s="104"/>
      <c r="BA70" s="110" t="str">
        <f>IF(BB70="","",VLOOKUP(CONCATENATE(BA$3,BB70),m_selling_spec!$A:$H,2,FALSE))</f>
        <v/>
      </c>
      <c r="BB70" s="104"/>
      <c r="BC70" s="110" t="str">
        <f>IF(BD70="","",VLOOKUP(CONCATENATE(BC$3,BD70),m_selling_spec!$A:$H,2,FALSE))</f>
        <v/>
      </c>
      <c r="BD70" s="104"/>
      <c r="BE70" s="110" t="str">
        <f>IF(BF70="","",VLOOKUP(CONCATENATE(BE$3,BF70),m_selling_spec!$A:$H,2,FALSE))</f>
        <v/>
      </c>
      <c r="BF70" s="104"/>
      <c r="BG70" s="110" t="str">
        <f>IF(BH70="","",VLOOKUP(CONCATENATE(BG$3,BH70),m_selling_spec!$A:$H,2,FALSE))</f>
        <v/>
      </c>
      <c r="BH70" s="104"/>
      <c r="BI70" s="110" t="str">
        <f>IF(BJ70="","",VLOOKUP(CONCATENATE(BI$3,BJ70),m_selling_spec!$A:$H,2,FALSE))</f>
        <v/>
      </c>
      <c r="BJ70" s="104"/>
      <c r="BK70" s="110" t="str">
        <f>IF(BL70="","",VLOOKUP(CONCATENATE(BK$3,BL70),m_selling_spec!$A:$H,2,FALSE))</f>
        <v/>
      </c>
      <c r="BL70" s="104"/>
      <c r="BM70" s="110" t="str">
        <f>IF(BN70="","",VLOOKUP(CONCATENATE(BM$3,BN70),m_selling_spec!$A:$H,2,FALSE))</f>
        <v/>
      </c>
      <c r="BN70" s="104"/>
      <c r="BO70" s="110" t="str">
        <f>IF(BP70="","",VLOOKUP(CONCATENATE(BO$3,BP70),m_selling_spec!$A:$H,2,FALSE))</f>
        <v/>
      </c>
      <c r="BP70" s="104"/>
      <c r="BQ70" s="110" t="str">
        <f>IF(BR70="","",VLOOKUP(CONCATENATE(BQ$3,BR70),m_selling_spec!$A:$H,2,FALSE))</f>
        <v/>
      </c>
      <c r="BR70" s="104"/>
      <c r="BS70" s="110" t="str">
        <f>IF(BT70="","",VLOOKUP(CONCATENATE(BS$3,BT70),m_selling_spec!$A:$H,2,FALSE))</f>
        <v/>
      </c>
      <c r="BT70" s="104"/>
      <c r="BU70" s="110" t="str">
        <f>IF(BV70="","",VLOOKUP(CONCATENATE(BU$3,BV70),m_selling_spec!$A:$H,2,FALSE))</f>
        <v/>
      </c>
      <c r="BV70" s="104"/>
      <c r="BW70" s="110" t="str">
        <f>IF(BX70="","",VLOOKUP(CONCATENATE(BW$3,BX70),m_selling_spec!$A:$H,2,FALSE))</f>
        <v/>
      </c>
      <c r="BX70" s="104"/>
      <c r="BY70" s="110" t="str">
        <f>IF(BZ70="","",VLOOKUP(CONCATENATE(BY$3,BZ70),m_selling_spec!$A:$H,2,FALSE))</f>
        <v/>
      </c>
      <c r="BZ70" s="104"/>
      <c r="CA70" s="110" t="str">
        <f>IF(CB70="","",VLOOKUP(CONCATENATE(CA$3,CB70),m_selling_spec!$A:$H,2,FALSE))</f>
        <v/>
      </c>
      <c r="CB70" s="104"/>
      <c r="CC70" s="110"/>
      <c r="CD70" s="104"/>
      <c r="CE70" s="110" t="str">
        <f>IF(CF70="","",VLOOKUP(CONCATENATE(CE$3,CF70),m_selling_spec!$A:$H,2,FALSE))</f>
        <v/>
      </c>
      <c r="CF70" s="104"/>
      <c r="CG70" s="110" t="str">
        <f>IF(CH70="","",VLOOKUP(CONCATENATE(CG$3,CH70),m_selling_spec!$A:$H,2,FALSE))</f>
        <v/>
      </c>
      <c r="CH70" s="104"/>
      <c r="CI70" s="110" t="str">
        <f>IF(CJ70="","",VLOOKUP(CONCATENATE(CI$3,CJ70),m_selling_spec!$A:$H,2,FALSE))</f>
        <v/>
      </c>
      <c r="CJ70" s="104"/>
      <c r="CK70" s="110" t="str">
        <f>IF(CL70="","",VLOOKUP(CONCATENATE(CK$3,CL70),m_selling_spec!$A:$H,2,FALSE))</f>
        <v/>
      </c>
      <c r="CL70" s="104"/>
      <c r="CM70" s="110" t="str">
        <f>IF(CN70="","",VLOOKUP(CONCATENATE(CM$3,CN70),m_selling_spec!$A:$H,2,FALSE))</f>
        <v/>
      </c>
      <c r="CN70" s="104"/>
      <c r="CO70" s="110" t="str">
        <f>IF(CP70="","",VLOOKUP(CONCATENATE(CO$3,CP70),m_selling_spec!$A:$H,2,FALSE))</f>
        <v/>
      </c>
      <c r="CP70" s="104"/>
      <c r="CQ70" s="110" t="str">
        <f>IF(CR70="","",VLOOKUP(CONCATENATE(CQ$3,CR70),m_selling_spec!$A:$H,2,FALSE))</f>
        <v/>
      </c>
      <c r="CR70" s="104"/>
      <c r="CS70" s="110" t="str">
        <f>IF(CT70="","",VLOOKUP(CONCATENATE(CS$3,CT70),m_selling_spec!$A:$H,2,FALSE))</f>
        <v/>
      </c>
      <c r="CT70" s="104"/>
      <c r="CU70" s="110" t="str">
        <f>IF(CV70="","",VLOOKUP(CONCATENATE(CU$3,CV70),m_selling_spec!$A:$H,2,FALSE))</f>
        <v/>
      </c>
      <c r="CV70" s="104"/>
      <c r="CW70" s="110" t="str">
        <f>IF(CX70="","",VLOOKUP(CONCATENATE(CW$3,CX70),m_selling_spec!$A:$H,2,FALSE))</f>
        <v/>
      </c>
      <c r="CX70" s="104"/>
      <c r="CY70" s="110" t="str">
        <f>IF(CZ70="","",VLOOKUP(CONCATENATE(CY$3,CZ70),m_selling_spec!$A:$H,2,FALSE))</f>
        <v/>
      </c>
      <c r="CZ70" s="104"/>
      <c r="DA70" s="110"/>
      <c r="DB70" s="104"/>
    </row>
    <row r="71" spans="1:106">
      <c r="A71" s="104" t="s">
        <v>234</v>
      </c>
      <c r="B71" s="104"/>
      <c r="C71" s="104"/>
      <c r="D71" s="104">
        <v>1</v>
      </c>
      <c r="E71" s="110" t="str">
        <f>INDEX(product!B:B,MATCH(D71,product!A:A,0))</f>
        <v>WE PLUS</v>
      </c>
      <c r="F71" s="110" t="str">
        <f>INDEX(product!E:E,MATCH(D71,product!A:A,0))</f>
        <v>Window series</v>
      </c>
      <c r="G71" s="110" t="str">
        <f>IF(H71="","",VLOOKUP(CONCATENATE(G$3,H71),m_selling_spec!$A:$H,2,FALSE))</f>
        <v/>
      </c>
      <c r="H71" s="104"/>
      <c r="I71" s="110" t="str">
        <f>IF(J71="","",VLOOKUP(CONCATENATE(I$3,J71),m_selling_spec!$A:$H,2,FALSE))</f>
        <v>o2.1</v>
      </c>
      <c r="J71" s="104" t="s">
        <v>539</v>
      </c>
      <c r="K71" s="110" t="str">
        <f>IF(L71="","",VLOOKUP(CONCATENATE(K$3,L71),m_selling_spec!$A:$H,2,FALSE))</f>
        <v/>
      </c>
      <c r="L71" s="104"/>
      <c r="M71" s="110" t="str">
        <f>IF(N71="","",VLOOKUP(CONCATENATE(M$3,N71),m_selling_spec!$A:$H,2,FALSE))</f>
        <v/>
      </c>
      <c r="N71" s="104"/>
      <c r="O71" s="110" t="str">
        <f>IF(P71="","",VLOOKUP(CONCATENATE(O$3,P71),m_selling_spec!$A:$H,2,FALSE))</f>
        <v/>
      </c>
      <c r="P71" s="104"/>
      <c r="Q71" s="110" t="str">
        <f>IF(R71="","",VLOOKUP(CONCATENATE(Q$3,R71),m_selling_spec!$A:$H,2,FALSE))</f>
        <v/>
      </c>
      <c r="R71" s="104"/>
      <c r="S71" s="110"/>
      <c r="T71" s="104"/>
      <c r="U71" s="110"/>
      <c r="V71" s="104"/>
      <c r="W71" s="110"/>
      <c r="X71" s="104"/>
      <c r="Y71" s="110" t="str">
        <f>IF(Z71="","",VLOOKUP(CONCATENATE(Y$3,Z71),m_selling_spec!$A:$H,2,FALSE))</f>
        <v>1.12</v>
      </c>
      <c r="Z71" s="104" t="s">
        <v>71</v>
      </c>
      <c r="AA71" s="110" t="str">
        <f>IF(AB71="","",VLOOKUP(CONCATENATE(AA$3,AB71),m_selling_spec!$A:$H,2,FALSE))</f>
        <v/>
      </c>
      <c r="AB71" s="104"/>
      <c r="AC71" s="110" t="str">
        <f>IF(AD71="","",VLOOKUP(CONCATENATE(AC$3,AD71),m_selling_spec!$A:$H,2,FALSE))</f>
        <v/>
      </c>
      <c r="AD71" s="104"/>
      <c r="AE71" s="110" t="str">
        <f>IF(AF71="","",VLOOKUP(CONCATENATE(AE$3,AF71),m_selling_spec!$A:$H,2,FALSE))</f>
        <v/>
      </c>
      <c r="AF71" s="104"/>
      <c r="AG71" s="110" t="str">
        <f>IF(AH71="","",VLOOKUP(CONCATENATE(AG$3,AH71),m_selling_spec!$A:$H,2,FALSE))</f>
        <v/>
      </c>
      <c r="AH71" s="104"/>
      <c r="AI71" s="110" t="str">
        <f>IF(AJ71="","",VLOOKUP(CONCATENATE(AI$3,AJ71),m_selling_spec!$A:$H,2,FALSE))</f>
        <v>6.1</v>
      </c>
      <c r="AJ71" s="104" t="s">
        <v>747</v>
      </c>
      <c r="AK71" s="110" t="str">
        <f>IF(AL71="","",VLOOKUP(CONCATENATE(AK$3,AL71),m_selling_spec!$A:$H,2,FALSE))</f>
        <v>7.1</v>
      </c>
      <c r="AL71" s="104" t="s">
        <v>542</v>
      </c>
      <c r="AM71" s="110" t="str">
        <f>IF(AN71="","",VLOOKUP(CONCATENATE(AM$3,AN71),m_selling_spec!$A:$H,2,FALSE))</f>
        <v>8.2</v>
      </c>
      <c r="AN71" s="104" t="s">
        <v>543</v>
      </c>
      <c r="AO71" s="110" t="str">
        <f>IF(AP71="","",VLOOKUP(CONCATENATE(AO$3,AP71),m_selling_spec!$A:$H,2,FALSE))</f>
        <v/>
      </c>
      <c r="AP71" s="104"/>
      <c r="AQ71" s="110" t="str">
        <f>IF(AR71="","",VLOOKUP(CONCATENATE(AQ$3,AR71),m_selling_spec!$A:$H,2,FALSE))</f>
        <v>10.2</v>
      </c>
      <c r="AR71" s="104" t="s">
        <v>74</v>
      </c>
      <c r="AS71" s="110" t="str">
        <f>IF(AT71="","",VLOOKUP(CONCATENATE(AS$3,AT71),m_selling_spec!$A:$H,2,FALSE))</f>
        <v/>
      </c>
      <c r="AT71" s="104"/>
      <c r="AU71" s="110" t="str">
        <f>IF(AV71="","",VLOOKUP(CONCATENATE(AU$3,AV71),m_selling_spec!$A:$H,2,FALSE))</f>
        <v/>
      </c>
      <c r="AV71" s="104"/>
      <c r="AW71" s="110" t="str">
        <f>IF(AX71="","",VLOOKUP(CONCATENATE(AW$3,AX71),m_selling_spec!$A:$H,2,FALSE))</f>
        <v/>
      </c>
      <c r="AX71" s="104"/>
      <c r="AY71" s="110" t="str">
        <f>IF(AZ71="","",VLOOKUP(CONCATENATE(AY$3,AZ71),m_selling_spec!$A:$H,2,FALSE))</f>
        <v/>
      </c>
      <c r="AZ71" s="104"/>
      <c r="BA71" s="110" t="str">
        <f>IF(BB71="","",VLOOKUP(CONCATENATE(BA$3,BB71),m_selling_spec!$A:$H,2,FALSE))</f>
        <v/>
      </c>
      <c r="BB71" s="104"/>
      <c r="BC71" s="110" t="str">
        <f>IF(BD71="","",VLOOKUP(CONCATENATE(BC$3,BD71),m_selling_spec!$A:$H,2,FALSE))</f>
        <v/>
      </c>
      <c r="BD71" s="104"/>
      <c r="BE71" s="110" t="str">
        <f>IF(BF71="","",VLOOKUP(CONCATENATE(BE$3,BF71),m_selling_spec!$A:$H,2,FALSE))</f>
        <v/>
      </c>
      <c r="BF71" s="104"/>
      <c r="BG71" s="110" t="str">
        <f>IF(BH71="","",VLOOKUP(CONCATENATE(BG$3,BH71),m_selling_spec!$A:$H,2,FALSE))</f>
        <v/>
      </c>
      <c r="BH71" s="104"/>
      <c r="BI71" s="110" t="str">
        <f>IF(BJ71="","",VLOOKUP(CONCATENATE(BI$3,BJ71),m_selling_spec!$A:$H,2,FALSE))</f>
        <v/>
      </c>
      <c r="BJ71" s="104"/>
      <c r="BK71" s="110" t="str">
        <f>IF(BL71="","",VLOOKUP(CONCATENATE(BK$3,BL71),m_selling_spec!$A:$H,2,FALSE))</f>
        <v/>
      </c>
      <c r="BL71" s="104"/>
      <c r="BM71" s="110" t="str">
        <f>IF(BN71="","",VLOOKUP(CONCATENATE(BM$3,BN71),m_selling_spec!$A:$H,2,FALSE))</f>
        <v/>
      </c>
      <c r="BN71" s="104"/>
      <c r="BO71" s="110" t="str">
        <f>IF(BP71="","",VLOOKUP(CONCATENATE(BO$3,BP71),m_selling_spec!$A:$H,2,FALSE))</f>
        <v/>
      </c>
      <c r="BP71" s="104"/>
      <c r="BQ71" s="110" t="str">
        <f>IF(BR71="","",VLOOKUP(CONCATENATE(BQ$3,BR71),m_selling_spec!$A:$H,2,FALSE))</f>
        <v/>
      </c>
      <c r="BR71" s="104"/>
      <c r="BS71" s="110" t="str">
        <f>IF(BT71="","",VLOOKUP(CONCATENATE(BS$3,BT71),m_selling_spec!$A:$H,2,FALSE))</f>
        <v/>
      </c>
      <c r="BT71" s="104"/>
      <c r="BU71" s="110" t="str">
        <f>IF(BV71="","",VLOOKUP(CONCATENATE(BU$3,BV71),m_selling_spec!$A:$H,2,FALSE))</f>
        <v/>
      </c>
      <c r="BV71" s="104"/>
      <c r="BW71" s="110" t="str">
        <f>IF(BX71="","",VLOOKUP(CONCATENATE(BW$3,BX71),m_selling_spec!$A:$H,2,FALSE))</f>
        <v/>
      </c>
      <c r="BX71" s="104"/>
      <c r="BY71" s="110" t="str">
        <f>IF(BZ71="","",VLOOKUP(CONCATENATE(BY$3,BZ71),m_selling_spec!$A:$H,2,FALSE))</f>
        <v/>
      </c>
      <c r="BZ71" s="104"/>
      <c r="CA71" s="110" t="str">
        <f>IF(CB71="","",VLOOKUP(CONCATENATE(CA$3,CB71),m_selling_spec!$A:$H,2,FALSE))</f>
        <v/>
      </c>
      <c r="CB71" s="104"/>
      <c r="CC71" s="110"/>
      <c r="CD71" s="104"/>
      <c r="CE71" s="110" t="str">
        <f>IF(CF71="","",VLOOKUP(CONCATENATE(CE$3,CF71),m_selling_spec!$A:$H,2,FALSE))</f>
        <v/>
      </c>
      <c r="CF71" s="104"/>
      <c r="CG71" s="110" t="str">
        <f>IF(CH71="","",VLOOKUP(CONCATENATE(CG$3,CH71),m_selling_spec!$A:$H,2,FALSE))</f>
        <v/>
      </c>
      <c r="CH71" s="104"/>
      <c r="CI71" s="110" t="str">
        <f>IF(CJ71="","",VLOOKUP(CONCATENATE(CI$3,CJ71),m_selling_spec!$A:$H,2,FALSE))</f>
        <v/>
      </c>
      <c r="CJ71" s="104"/>
      <c r="CK71" s="110" t="str">
        <f>IF(CL71="","",VLOOKUP(CONCATENATE(CK$3,CL71),m_selling_spec!$A:$H,2,FALSE))</f>
        <v/>
      </c>
      <c r="CL71" s="104"/>
      <c r="CM71" s="110" t="str">
        <f>IF(CN71="","",VLOOKUP(CONCATENATE(CM$3,CN71),m_selling_spec!$A:$H,2,FALSE))</f>
        <v/>
      </c>
      <c r="CN71" s="104"/>
      <c r="CO71" s="110" t="str">
        <f>IF(CP71="","",VLOOKUP(CONCATENATE(CO$3,CP71),m_selling_spec!$A:$H,2,FALSE))</f>
        <v/>
      </c>
      <c r="CP71" s="104"/>
      <c r="CQ71" s="110" t="str">
        <f>IF(CR71="","",VLOOKUP(CONCATENATE(CQ$3,CR71),m_selling_spec!$A:$H,2,FALSE))</f>
        <v/>
      </c>
      <c r="CR71" s="104"/>
      <c r="CS71" s="110" t="str">
        <f>IF(CT71="","",VLOOKUP(CONCATENATE(CS$3,CT71),m_selling_spec!$A:$H,2,FALSE))</f>
        <v/>
      </c>
      <c r="CT71" s="104"/>
      <c r="CU71" s="110" t="str">
        <f>IF(CV71="","",VLOOKUP(CONCATENATE(CU$3,CV71),m_selling_spec!$A:$H,2,FALSE))</f>
        <v/>
      </c>
      <c r="CV71" s="104"/>
      <c r="CW71" s="110" t="str">
        <f>IF(CX71="","",VLOOKUP(CONCATENATE(CW$3,CX71),m_selling_spec!$A:$H,2,FALSE))</f>
        <v/>
      </c>
      <c r="CX71" s="104"/>
      <c r="CY71" s="110" t="str">
        <f>IF(CZ71="","",VLOOKUP(CONCATENATE(CY$3,CZ71),m_selling_spec!$A:$H,2,FALSE))</f>
        <v/>
      </c>
      <c r="CZ71" s="104"/>
      <c r="DA71" s="110"/>
      <c r="DB71" s="104"/>
    </row>
    <row r="72" spans="1:106">
      <c r="A72" s="104" t="s">
        <v>235</v>
      </c>
      <c r="B72" s="104"/>
      <c r="C72" s="104"/>
      <c r="D72" s="104">
        <v>1</v>
      </c>
      <c r="E72" s="110" t="str">
        <f>INDEX(product!B:B,MATCH(D72,product!A:A,0))</f>
        <v>WE PLUS</v>
      </c>
      <c r="F72" s="110" t="str">
        <f>INDEX(product!E:E,MATCH(D72,product!A:A,0))</f>
        <v>Window series</v>
      </c>
      <c r="G72" s="110" t="str">
        <f>IF(H72="","",VLOOKUP(CONCATENATE(G$3,H72),m_selling_spec!$A:$H,2,FALSE))</f>
        <v/>
      </c>
      <c r="H72" s="104"/>
      <c r="I72" s="110" t="str">
        <f>IF(J72="","",VLOOKUP(CONCATENATE(I$3,J72),m_selling_spec!$A:$H,2,FALSE))</f>
        <v>o2.1</v>
      </c>
      <c r="J72" s="104" t="s">
        <v>539</v>
      </c>
      <c r="K72" s="110" t="str">
        <f>IF(L72="","",VLOOKUP(CONCATENATE(K$3,L72),m_selling_spec!$A:$H,2,FALSE))</f>
        <v/>
      </c>
      <c r="L72" s="104"/>
      <c r="M72" s="110" t="str">
        <f>IF(N72="","",VLOOKUP(CONCATENATE(M$3,N72),m_selling_spec!$A:$H,2,FALSE))</f>
        <v/>
      </c>
      <c r="N72" s="104"/>
      <c r="O72" s="110" t="str">
        <f>IF(P72="","",VLOOKUP(CONCATENATE(O$3,P72),m_selling_spec!$A:$H,2,FALSE))</f>
        <v/>
      </c>
      <c r="P72" s="104"/>
      <c r="Q72" s="110" t="str">
        <f>IF(R72="","",VLOOKUP(CONCATENATE(Q$3,R72),m_selling_spec!$A:$H,2,FALSE))</f>
        <v/>
      </c>
      <c r="R72" s="104"/>
      <c r="S72" s="110"/>
      <c r="T72" s="104"/>
      <c r="U72" s="110"/>
      <c r="V72" s="104"/>
      <c r="W72" s="110"/>
      <c r="X72" s="104"/>
      <c r="Y72" s="110" t="str">
        <f>IF(Z72="","",VLOOKUP(CONCATENATE(Y$3,Z72),m_selling_spec!$A:$H,2,FALSE))</f>
        <v>1.12</v>
      </c>
      <c r="Z72" s="104" t="s">
        <v>71</v>
      </c>
      <c r="AA72" s="110" t="str">
        <f>IF(AB72="","",VLOOKUP(CONCATENATE(AA$3,AB72),m_selling_spec!$A:$H,2,FALSE))</f>
        <v/>
      </c>
      <c r="AB72" s="104"/>
      <c r="AC72" s="110" t="str">
        <f>IF(AD72="","",VLOOKUP(CONCATENATE(AC$3,AD72),m_selling_spec!$A:$H,2,FALSE))</f>
        <v/>
      </c>
      <c r="AD72" s="104"/>
      <c r="AE72" s="110" t="str">
        <f>IF(AF72="","",VLOOKUP(CONCATENATE(AE$3,AF72),m_selling_spec!$A:$H,2,FALSE))</f>
        <v/>
      </c>
      <c r="AF72" s="104"/>
      <c r="AG72" s="110" t="str">
        <f>IF(AH72="","",VLOOKUP(CONCATENATE(AG$3,AH72),m_selling_spec!$A:$H,2,FALSE))</f>
        <v/>
      </c>
      <c r="AH72" s="104"/>
      <c r="AI72" s="110" t="str">
        <f>IF(AJ72="","",VLOOKUP(CONCATENATE(AI$3,AJ72),m_selling_spec!$A:$H,2,FALSE))</f>
        <v>6.1</v>
      </c>
      <c r="AJ72" s="104" t="s">
        <v>548</v>
      </c>
      <c r="AK72" s="110" t="str">
        <f>IF(AL72="","",VLOOKUP(CONCATENATE(AK$3,AL72),m_selling_spec!$A:$H,2,FALSE))</f>
        <v>7.1</v>
      </c>
      <c r="AL72" s="104" t="s">
        <v>542</v>
      </c>
      <c r="AM72" s="110" t="str">
        <f>IF(AN72="","",VLOOKUP(CONCATENATE(AM$3,AN72),m_selling_spec!$A:$H,2,FALSE))</f>
        <v>8.2</v>
      </c>
      <c r="AN72" s="104" t="s">
        <v>543</v>
      </c>
      <c r="AO72" s="110" t="str">
        <f>IF(AP72="","",VLOOKUP(CONCATENATE(AO$3,AP72),m_selling_spec!$A:$H,2,FALSE))</f>
        <v/>
      </c>
      <c r="AP72" s="104"/>
      <c r="AQ72" s="110" t="str">
        <f>IF(AR72="","",VLOOKUP(CONCATENATE(AQ$3,AR72),m_selling_spec!$A:$H,2,FALSE))</f>
        <v>10.3</v>
      </c>
      <c r="AR72" s="104" t="s">
        <v>75</v>
      </c>
      <c r="AS72" s="110" t="str">
        <f>IF(AT72="","",VLOOKUP(CONCATENATE(AS$3,AT72),m_selling_spec!$A:$H,2,FALSE))</f>
        <v/>
      </c>
      <c r="AT72" s="104"/>
      <c r="AU72" s="110" t="str">
        <f>IF(AV72="","",VLOOKUP(CONCATENATE(AU$3,AV72),m_selling_spec!$A:$H,2,FALSE))</f>
        <v/>
      </c>
      <c r="AV72" s="104"/>
      <c r="AW72" s="110" t="str">
        <f>IF(AX72="","",VLOOKUP(CONCATENATE(AW$3,AX72),m_selling_spec!$A:$H,2,FALSE))</f>
        <v/>
      </c>
      <c r="AX72" s="104"/>
      <c r="AY72" s="110" t="str">
        <f>IF(AZ72="","",VLOOKUP(CONCATENATE(AY$3,AZ72),m_selling_spec!$A:$H,2,FALSE))</f>
        <v/>
      </c>
      <c r="AZ72" s="104"/>
      <c r="BA72" s="110" t="str">
        <f>IF(BB72="","",VLOOKUP(CONCATENATE(BA$3,BB72),m_selling_spec!$A:$H,2,FALSE))</f>
        <v/>
      </c>
      <c r="BB72" s="104"/>
      <c r="BC72" s="110" t="str">
        <f>IF(BD72="","",VLOOKUP(CONCATENATE(BC$3,BD72),m_selling_spec!$A:$H,2,FALSE))</f>
        <v/>
      </c>
      <c r="BD72" s="104"/>
      <c r="BE72" s="110" t="str">
        <f>IF(BF72="","",VLOOKUP(CONCATENATE(BE$3,BF72),m_selling_spec!$A:$H,2,FALSE))</f>
        <v/>
      </c>
      <c r="BF72" s="104"/>
      <c r="BG72" s="110" t="str">
        <f>IF(BH72="","",VLOOKUP(CONCATENATE(BG$3,BH72),m_selling_spec!$A:$H,2,FALSE))</f>
        <v/>
      </c>
      <c r="BH72" s="104"/>
      <c r="BI72" s="110" t="str">
        <f>IF(BJ72="","",VLOOKUP(CONCATENATE(BI$3,BJ72),m_selling_spec!$A:$H,2,FALSE))</f>
        <v/>
      </c>
      <c r="BJ72" s="104"/>
      <c r="BK72" s="110" t="str">
        <f>IF(BL72="","",VLOOKUP(CONCATENATE(BK$3,BL72),m_selling_spec!$A:$H,2,FALSE))</f>
        <v/>
      </c>
      <c r="BL72" s="104"/>
      <c r="BM72" s="110" t="str">
        <f>IF(BN72="","",VLOOKUP(CONCATENATE(BM$3,BN72),m_selling_spec!$A:$H,2,FALSE))</f>
        <v/>
      </c>
      <c r="BN72" s="104"/>
      <c r="BO72" s="110" t="str">
        <f>IF(BP72="","",VLOOKUP(CONCATENATE(BO$3,BP72),m_selling_spec!$A:$H,2,FALSE))</f>
        <v/>
      </c>
      <c r="BP72" s="104"/>
      <c r="BQ72" s="110" t="str">
        <f>IF(BR72="","",VLOOKUP(CONCATENATE(BQ$3,BR72),m_selling_spec!$A:$H,2,FALSE))</f>
        <v/>
      </c>
      <c r="BR72" s="104"/>
      <c r="BS72" s="110" t="str">
        <f>IF(BT72="","",VLOOKUP(CONCATENATE(BS$3,BT72),m_selling_spec!$A:$H,2,FALSE))</f>
        <v/>
      </c>
      <c r="BT72" s="104"/>
      <c r="BU72" s="110" t="str">
        <f>IF(BV72="","",VLOOKUP(CONCATENATE(BU$3,BV72),m_selling_spec!$A:$H,2,FALSE))</f>
        <v/>
      </c>
      <c r="BV72" s="104"/>
      <c r="BW72" s="110" t="str">
        <f>IF(BX72="","",VLOOKUP(CONCATENATE(BW$3,BX72),m_selling_spec!$A:$H,2,FALSE))</f>
        <v/>
      </c>
      <c r="BX72" s="104"/>
      <c r="BY72" s="110" t="str">
        <f>IF(BZ72="","",VLOOKUP(CONCATENATE(BY$3,BZ72),m_selling_spec!$A:$H,2,FALSE))</f>
        <v/>
      </c>
      <c r="BZ72" s="104"/>
      <c r="CA72" s="110" t="str">
        <f>IF(CB72="","",VLOOKUP(CONCATENATE(CA$3,CB72),m_selling_spec!$A:$H,2,FALSE))</f>
        <v/>
      </c>
      <c r="CB72" s="104"/>
      <c r="CC72" s="110"/>
      <c r="CD72" s="104"/>
      <c r="CE72" s="110" t="str">
        <f>IF(CF72="","",VLOOKUP(CONCATENATE(CE$3,CF72),m_selling_spec!$A:$H,2,FALSE))</f>
        <v/>
      </c>
      <c r="CF72" s="104"/>
      <c r="CG72" s="110" t="str">
        <f>IF(CH72="","",VLOOKUP(CONCATENATE(CG$3,CH72),m_selling_spec!$A:$H,2,FALSE))</f>
        <v/>
      </c>
      <c r="CH72" s="104"/>
      <c r="CI72" s="110" t="str">
        <f>IF(CJ72="","",VLOOKUP(CONCATENATE(CI$3,CJ72),m_selling_spec!$A:$H,2,FALSE))</f>
        <v/>
      </c>
      <c r="CJ72" s="104"/>
      <c r="CK72" s="110" t="str">
        <f>IF(CL72="","",VLOOKUP(CONCATENATE(CK$3,CL72),m_selling_spec!$A:$H,2,FALSE))</f>
        <v/>
      </c>
      <c r="CL72" s="104"/>
      <c r="CM72" s="110" t="str">
        <f>IF(CN72="","",VLOOKUP(CONCATENATE(CM$3,CN72),m_selling_spec!$A:$H,2,FALSE))</f>
        <v/>
      </c>
      <c r="CN72" s="104"/>
      <c r="CO72" s="110" t="str">
        <f>IF(CP72="","",VLOOKUP(CONCATENATE(CO$3,CP72),m_selling_spec!$A:$H,2,FALSE))</f>
        <v/>
      </c>
      <c r="CP72" s="104"/>
      <c r="CQ72" s="110" t="str">
        <f>IF(CR72="","",VLOOKUP(CONCATENATE(CQ$3,CR72),m_selling_spec!$A:$H,2,FALSE))</f>
        <v/>
      </c>
      <c r="CR72" s="104"/>
      <c r="CS72" s="110" t="str">
        <f>IF(CT72="","",VLOOKUP(CONCATENATE(CS$3,CT72),m_selling_spec!$A:$H,2,FALSE))</f>
        <v/>
      </c>
      <c r="CT72" s="104"/>
      <c r="CU72" s="110" t="str">
        <f>IF(CV72="","",VLOOKUP(CONCATENATE(CU$3,CV72),m_selling_spec!$A:$H,2,FALSE))</f>
        <v/>
      </c>
      <c r="CV72" s="104"/>
      <c r="CW72" s="110" t="str">
        <f>IF(CX72="","",VLOOKUP(CONCATENATE(CW$3,CX72),m_selling_spec!$A:$H,2,FALSE))</f>
        <v/>
      </c>
      <c r="CX72" s="104"/>
      <c r="CY72" s="110" t="str">
        <f>IF(CZ72="","",VLOOKUP(CONCATENATE(CY$3,CZ72),m_selling_spec!$A:$H,2,FALSE))</f>
        <v/>
      </c>
      <c r="CZ72" s="104"/>
      <c r="DA72" s="110"/>
      <c r="DB72" s="104"/>
    </row>
    <row r="73" spans="1:106">
      <c r="A73" s="104" t="s">
        <v>238</v>
      </c>
      <c r="B73" s="104"/>
      <c r="C73" s="104"/>
      <c r="D73" s="104">
        <v>1</v>
      </c>
      <c r="E73" s="110" t="str">
        <f>INDEX(product!B:B,MATCH(D73,product!A:A,0))</f>
        <v>WE PLUS</v>
      </c>
      <c r="F73" s="110" t="str">
        <f>INDEX(product!E:E,MATCH(D73,product!A:A,0))</f>
        <v>Window series</v>
      </c>
      <c r="G73" s="110" t="str">
        <f>IF(H73="","",VLOOKUP(CONCATENATE(G$3,H73),m_selling_spec!$A:$H,2,FALSE))</f>
        <v/>
      </c>
      <c r="H73" s="104"/>
      <c r="I73" s="110" t="str">
        <f>IF(J73="","",VLOOKUP(CONCATENATE(I$3,J73),m_selling_spec!$A:$H,2,FALSE))</f>
        <v>o2.2</v>
      </c>
      <c r="J73" s="104" t="s">
        <v>545</v>
      </c>
      <c r="K73" s="110" t="str">
        <f>IF(L73="","",VLOOKUP(CONCATENATE(K$3,L73),m_selling_spec!$A:$H,2,FALSE))</f>
        <v/>
      </c>
      <c r="L73" s="104"/>
      <c r="M73" s="110" t="str">
        <f>IF(N73="","",VLOOKUP(CONCATENATE(M$3,N73),m_selling_spec!$A:$H,2,FALSE))</f>
        <v/>
      </c>
      <c r="N73" s="104"/>
      <c r="O73" s="110" t="str">
        <f>IF(P73="","",VLOOKUP(CONCATENATE(O$3,P73),m_selling_spec!$A:$H,2,FALSE))</f>
        <v/>
      </c>
      <c r="P73" s="104"/>
      <c r="Q73" s="110" t="str">
        <f>IF(R73="","",VLOOKUP(CONCATENATE(Q$3,R73),m_selling_spec!$A:$H,2,FALSE))</f>
        <v/>
      </c>
      <c r="R73" s="104"/>
      <c r="S73" s="110"/>
      <c r="T73" s="104"/>
      <c r="U73" s="110"/>
      <c r="V73" s="104"/>
      <c r="W73" s="110"/>
      <c r="X73" s="104"/>
      <c r="Y73" s="110" t="str">
        <f>IF(Z73="","",VLOOKUP(CONCATENATE(Y$3,Z73),m_selling_spec!$A:$H,2,FALSE))</f>
        <v>1.12</v>
      </c>
      <c r="Z73" s="104" t="s">
        <v>71</v>
      </c>
      <c r="AA73" s="110" t="str">
        <f>IF(AB73="","",VLOOKUP(CONCATENATE(AA$3,AB73),m_selling_spec!$A:$H,2,FALSE))</f>
        <v/>
      </c>
      <c r="AB73" s="104"/>
      <c r="AC73" s="110" t="str">
        <f>IF(AD73="","",VLOOKUP(CONCATENATE(AC$3,AD73),m_selling_spec!$A:$H,2,FALSE))</f>
        <v/>
      </c>
      <c r="AD73" s="104"/>
      <c r="AE73" s="110" t="str">
        <f>IF(AF73="","",VLOOKUP(CONCATENATE(AE$3,AF73),m_selling_spec!$A:$H,2,FALSE))</f>
        <v/>
      </c>
      <c r="AF73" s="104"/>
      <c r="AG73" s="110" t="str">
        <f>IF(AH73="","",VLOOKUP(CONCATENATE(AG$3,AH73),m_selling_spec!$A:$H,2,FALSE))</f>
        <v/>
      </c>
      <c r="AH73" s="104"/>
      <c r="AI73" s="110" t="str">
        <f>IF(AJ73="","",VLOOKUP(CONCATENATE(AI$3,AJ73),m_selling_spec!$A:$H,2,FALSE))</f>
        <v>6.1</v>
      </c>
      <c r="AJ73" s="104" t="s">
        <v>548</v>
      </c>
      <c r="AK73" s="110" t="str">
        <f>IF(AL73="","",VLOOKUP(CONCATENATE(AK$3,AL73),m_selling_spec!$A:$H,2,FALSE))</f>
        <v>7.1</v>
      </c>
      <c r="AL73" s="104" t="s">
        <v>542</v>
      </c>
      <c r="AM73" s="110" t="str">
        <f>IF(AN73="","",VLOOKUP(CONCATENATE(AM$3,AN73),m_selling_spec!$A:$H,2,FALSE))</f>
        <v>8.2</v>
      </c>
      <c r="AN73" s="104" t="s">
        <v>543</v>
      </c>
      <c r="AO73" s="110" t="str">
        <f>IF(AP73="","",VLOOKUP(CONCATENATE(AO$3,AP73),m_selling_spec!$A:$H,2,FALSE))</f>
        <v/>
      </c>
      <c r="AP73" s="104"/>
      <c r="AQ73" s="110" t="str">
        <f>IF(AR73="","",VLOOKUP(CONCATENATE(AQ$3,AR73),m_selling_spec!$A:$H,2,FALSE))</f>
        <v>10.2</v>
      </c>
      <c r="AR73" s="104" t="s">
        <v>74</v>
      </c>
      <c r="AS73" s="110" t="str">
        <f>IF(AT73="","",VLOOKUP(CONCATENATE(AS$3,AT73),m_selling_spec!$A:$H,2,FALSE))</f>
        <v/>
      </c>
      <c r="AT73" s="104"/>
      <c r="AU73" s="110" t="str">
        <f>IF(AV73="","",VLOOKUP(CONCATENATE(AU$3,AV73),m_selling_spec!$A:$H,2,FALSE))</f>
        <v/>
      </c>
      <c r="AV73" s="104"/>
      <c r="AW73" s="110" t="str">
        <f>IF(AX73="","",VLOOKUP(CONCATENATE(AW$3,AX73),m_selling_spec!$A:$H,2,FALSE))</f>
        <v/>
      </c>
      <c r="AX73" s="104"/>
      <c r="AY73" s="110" t="str">
        <f>IF(AZ73="","",VLOOKUP(CONCATENATE(AY$3,AZ73),m_selling_spec!$A:$H,2,FALSE))</f>
        <v/>
      </c>
      <c r="AZ73" s="104"/>
      <c r="BA73" s="110" t="str">
        <f>IF(BB73="","",VLOOKUP(CONCATENATE(BA$3,BB73),m_selling_spec!$A:$H,2,FALSE))</f>
        <v/>
      </c>
      <c r="BB73" s="104"/>
      <c r="BC73" s="110" t="str">
        <f>IF(BD73="","",VLOOKUP(CONCATENATE(BC$3,BD73),m_selling_spec!$A:$H,2,FALSE))</f>
        <v/>
      </c>
      <c r="BD73" s="104"/>
      <c r="BE73" s="110" t="str">
        <f>IF(BF73="","",VLOOKUP(CONCATENATE(BE$3,BF73),m_selling_spec!$A:$H,2,FALSE))</f>
        <v/>
      </c>
      <c r="BF73" s="104"/>
      <c r="BG73" s="110" t="str">
        <f>IF(BH73="","",VLOOKUP(CONCATENATE(BG$3,BH73),m_selling_spec!$A:$H,2,FALSE))</f>
        <v/>
      </c>
      <c r="BH73" s="104"/>
      <c r="BI73" s="110" t="str">
        <f>IF(BJ73="","",VLOOKUP(CONCATENATE(BI$3,BJ73),m_selling_spec!$A:$H,2,FALSE))</f>
        <v/>
      </c>
      <c r="BJ73" s="104"/>
      <c r="BK73" s="110" t="str">
        <f>IF(BL73="","",VLOOKUP(CONCATENATE(BK$3,BL73),m_selling_spec!$A:$H,2,FALSE))</f>
        <v/>
      </c>
      <c r="BL73" s="104"/>
      <c r="BM73" s="110" t="str">
        <f>IF(BN73="","",VLOOKUP(CONCATENATE(BM$3,BN73),m_selling_spec!$A:$H,2,FALSE))</f>
        <v/>
      </c>
      <c r="BN73" s="104"/>
      <c r="BO73" s="110" t="str">
        <f>IF(BP73="","",VLOOKUP(CONCATENATE(BO$3,BP73),m_selling_spec!$A:$H,2,FALSE))</f>
        <v/>
      </c>
      <c r="BP73" s="104"/>
      <c r="BQ73" s="110" t="str">
        <f>IF(BR73="","",VLOOKUP(CONCATENATE(BQ$3,BR73),m_selling_spec!$A:$H,2,FALSE))</f>
        <v/>
      </c>
      <c r="BR73" s="104"/>
      <c r="BS73" s="110" t="str">
        <f>IF(BT73="","",VLOOKUP(CONCATENATE(BS$3,BT73),m_selling_spec!$A:$H,2,FALSE))</f>
        <v/>
      </c>
      <c r="BT73" s="104"/>
      <c r="BU73" s="110" t="str">
        <f>IF(BV73="","",VLOOKUP(CONCATENATE(BU$3,BV73),m_selling_spec!$A:$H,2,FALSE))</f>
        <v/>
      </c>
      <c r="BV73" s="104"/>
      <c r="BW73" s="110" t="str">
        <f>IF(BX73="","",VLOOKUP(CONCATENATE(BW$3,BX73),m_selling_spec!$A:$H,2,FALSE))</f>
        <v/>
      </c>
      <c r="BX73" s="104"/>
      <c r="BY73" s="110" t="str">
        <f>IF(BZ73="","",VLOOKUP(CONCATENATE(BY$3,BZ73),m_selling_spec!$A:$H,2,FALSE))</f>
        <v/>
      </c>
      <c r="BZ73" s="104"/>
      <c r="CA73" s="110" t="str">
        <f>IF(CB73="","",VLOOKUP(CONCATENATE(CA$3,CB73),m_selling_spec!$A:$H,2,FALSE))</f>
        <v/>
      </c>
      <c r="CB73" s="104"/>
      <c r="CC73" s="110"/>
      <c r="CD73" s="104"/>
      <c r="CE73" s="110" t="str">
        <f>IF(CF73="","",VLOOKUP(CONCATENATE(CE$3,CF73),m_selling_spec!$A:$H,2,FALSE))</f>
        <v/>
      </c>
      <c r="CF73" s="104"/>
      <c r="CG73" s="110" t="str">
        <f>IF(CH73="","",VLOOKUP(CONCATENATE(CG$3,CH73),m_selling_spec!$A:$H,2,FALSE))</f>
        <v/>
      </c>
      <c r="CH73" s="104"/>
      <c r="CI73" s="110" t="str">
        <f>IF(CJ73="","",VLOOKUP(CONCATENATE(CI$3,CJ73),m_selling_spec!$A:$H,2,FALSE))</f>
        <v/>
      </c>
      <c r="CJ73" s="104"/>
      <c r="CK73" s="110" t="str">
        <f>IF(CL73="","",VLOOKUP(CONCATENATE(CK$3,CL73),m_selling_spec!$A:$H,2,FALSE))</f>
        <v/>
      </c>
      <c r="CL73" s="104"/>
      <c r="CM73" s="110" t="str">
        <f>IF(CN73="","",VLOOKUP(CONCATENATE(CM$3,CN73),m_selling_spec!$A:$H,2,FALSE))</f>
        <v/>
      </c>
      <c r="CN73" s="104"/>
      <c r="CO73" s="110" t="str">
        <f>IF(CP73="","",VLOOKUP(CONCATENATE(CO$3,CP73),m_selling_spec!$A:$H,2,FALSE))</f>
        <v/>
      </c>
      <c r="CP73" s="104"/>
      <c r="CQ73" s="110" t="str">
        <f>IF(CR73="","",VLOOKUP(CONCATENATE(CQ$3,CR73),m_selling_spec!$A:$H,2,FALSE))</f>
        <v/>
      </c>
      <c r="CR73" s="104"/>
      <c r="CS73" s="110" t="str">
        <f>IF(CT73="","",VLOOKUP(CONCATENATE(CS$3,CT73),m_selling_spec!$A:$H,2,FALSE))</f>
        <v/>
      </c>
      <c r="CT73" s="104"/>
      <c r="CU73" s="110" t="str">
        <f>IF(CV73="","",VLOOKUP(CONCATENATE(CU$3,CV73),m_selling_spec!$A:$H,2,FALSE))</f>
        <v/>
      </c>
      <c r="CV73" s="104"/>
      <c r="CW73" s="110" t="str">
        <f>IF(CX73="","",VLOOKUP(CONCATENATE(CW$3,CX73),m_selling_spec!$A:$H,2,FALSE))</f>
        <v/>
      </c>
      <c r="CX73" s="104"/>
      <c r="CY73" s="110" t="str">
        <f>IF(CZ73="","",VLOOKUP(CONCATENATE(CY$3,CZ73),m_selling_spec!$A:$H,2,FALSE))</f>
        <v/>
      </c>
      <c r="CZ73" s="104"/>
      <c r="DA73" s="110"/>
      <c r="DB73" s="104"/>
    </row>
    <row r="74" spans="1:106">
      <c r="A74" s="104" t="s">
        <v>239</v>
      </c>
      <c r="B74" s="104"/>
      <c r="C74" s="104"/>
      <c r="D74" s="104">
        <v>1</v>
      </c>
      <c r="E74" s="110" t="str">
        <f>INDEX(product!B:B,MATCH(D74,product!A:A,0))</f>
        <v>WE PLUS</v>
      </c>
      <c r="F74" s="110" t="str">
        <f>INDEX(product!E:E,MATCH(D74,product!A:A,0))</f>
        <v>Window series</v>
      </c>
      <c r="G74" s="110" t="str">
        <f>IF(H74="","",VLOOKUP(CONCATENATE(G$3,H74),m_selling_spec!$A:$H,2,FALSE))</f>
        <v/>
      </c>
      <c r="H74" s="104"/>
      <c r="I74" s="110" t="str">
        <f>IF(J74="","",VLOOKUP(CONCATENATE(I$3,J74),m_selling_spec!$A:$H,2,FALSE))</f>
        <v>o2.2</v>
      </c>
      <c r="J74" s="104" t="s">
        <v>545</v>
      </c>
      <c r="K74" s="110" t="str">
        <f>IF(L74="","",VLOOKUP(CONCATENATE(K$3,L74),m_selling_spec!$A:$H,2,FALSE))</f>
        <v/>
      </c>
      <c r="L74" s="104"/>
      <c r="M74" s="110" t="str">
        <f>IF(N74="","",VLOOKUP(CONCATENATE(M$3,N74),m_selling_spec!$A:$H,2,FALSE))</f>
        <v/>
      </c>
      <c r="N74" s="104"/>
      <c r="O74" s="110" t="str">
        <f>IF(P74="","",VLOOKUP(CONCATENATE(O$3,P74),m_selling_spec!$A:$H,2,FALSE))</f>
        <v/>
      </c>
      <c r="P74" s="104"/>
      <c r="Q74" s="110" t="str">
        <f>IF(R74="","",VLOOKUP(CONCATENATE(Q$3,R74),m_selling_spec!$A:$H,2,FALSE))</f>
        <v/>
      </c>
      <c r="R74" s="104"/>
      <c r="S74" s="110"/>
      <c r="T74" s="104"/>
      <c r="U74" s="110"/>
      <c r="V74" s="104"/>
      <c r="W74" s="110"/>
      <c r="X74" s="104"/>
      <c r="Y74" s="110" t="str">
        <f>IF(Z74="","",VLOOKUP(CONCATENATE(Y$3,Z74),m_selling_spec!$A:$H,2,FALSE))</f>
        <v>1.12</v>
      </c>
      <c r="Z74" s="104" t="s">
        <v>71</v>
      </c>
      <c r="AA74" s="110" t="str">
        <f>IF(AB74="","",VLOOKUP(CONCATENATE(AA$3,AB74),m_selling_spec!$A:$H,2,FALSE))</f>
        <v/>
      </c>
      <c r="AB74" s="104"/>
      <c r="AC74" s="110" t="str">
        <f>IF(AD74="","",VLOOKUP(CONCATENATE(AC$3,AD74),m_selling_spec!$A:$H,2,FALSE))</f>
        <v/>
      </c>
      <c r="AD74" s="104"/>
      <c r="AE74" s="110" t="str">
        <f>IF(AF74="","",VLOOKUP(CONCATENATE(AE$3,AF74),m_selling_spec!$A:$H,2,FALSE))</f>
        <v/>
      </c>
      <c r="AF74" s="104"/>
      <c r="AG74" s="110" t="str">
        <f>IF(AH74="","",VLOOKUP(CONCATENATE(AG$3,AH74),m_selling_spec!$A:$H,2,FALSE))</f>
        <v/>
      </c>
      <c r="AH74" s="104"/>
      <c r="AI74" s="110" t="str">
        <f>IF(AJ74="","",VLOOKUP(CONCATENATE(AI$3,AJ74),m_selling_spec!$A:$H,2,FALSE))</f>
        <v>6.1</v>
      </c>
      <c r="AJ74" s="104" t="s">
        <v>548</v>
      </c>
      <c r="AK74" s="110" t="str">
        <f>IF(AL74="","",VLOOKUP(CONCATENATE(AK$3,AL74),m_selling_spec!$A:$H,2,FALSE))</f>
        <v>7.1</v>
      </c>
      <c r="AL74" s="104" t="s">
        <v>542</v>
      </c>
      <c r="AM74" s="110" t="str">
        <f>IF(AN74="","",VLOOKUP(CONCATENATE(AM$3,AN74),m_selling_spec!$A:$H,2,FALSE))</f>
        <v>8.2</v>
      </c>
      <c r="AN74" s="104" t="s">
        <v>543</v>
      </c>
      <c r="AO74" s="110" t="str">
        <f>IF(AP74="","",VLOOKUP(CONCATENATE(AO$3,AP74),m_selling_spec!$A:$H,2,FALSE))</f>
        <v/>
      </c>
      <c r="AP74" s="104"/>
      <c r="AQ74" s="110" t="str">
        <f>IF(AR74="","",VLOOKUP(CONCATENATE(AQ$3,AR74),m_selling_spec!$A:$H,2,FALSE))</f>
        <v>10.3</v>
      </c>
      <c r="AR74" s="104" t="s">
        <v>75</v>
      </c>
      <c r="AS74" s="110" t="str">
        <f>IF(AT74="","",VLOOKUP(CONCATENATE(AS$3,AT74),m_selling_spec!$A:$H,2,FALSE))</f>
        <v/>
      </c>
      <c r="AT74" s="104"/>
      <c r="AU74" s="110" t="str">
        <f>IF(AV74="","",VLOOKUP(CONCATENATE(AU$3,AV74),m_selling_spec!$A:$H,2,FALSE))</f>
        <v/>
      </c>
      <c r="AV74" s="104"/>
      <c r="AW74" s="110" t="str">
        <f>IF(AX74="","",VLOOKUP(CONCATENATE(AW$3,AX74),m_selling_spec!$A:$H,2,FALSE))</f>
        <v/>
      </c>
      <c r="AX74" s="104"/>
      <c r="AY74" s="110" t="str">
        <f>IF(AZ74="","",VLOOKUP(CONCATENATE(AY$3,AZ74),m_selling_spec!$A:$H,2,FALSE))</f>
        <v/>
      </c>
      <c r="AZ74" s="104"/>
      <c r="BA74" s="110" t="str">
        <f>IF(BB74="","",VLOOKUP(CONCATENATE(BA$3,BB74),m_selling_spec!$A:$H,2,FALSE))</f>
        <v/>
      </c>
      <c r="BB74" s="104"/>
      <c r="BC74" s="110" t="str">
        <f>IF(BD74="","",VLOOKUP(CONCATENATE(BC$3,BD74),m_selling_spec!$A:$H,2,FALSE))</f>
        <v/>
      </c>
      <c r="BD74" s="104"/>
      <c r="BE74" s="110" t="str">
        <f>IF(BF74="","",VLOOKUP(CONCATENATE(BE$3,BF74),m_selling_spec!$A:$H,2,FALSE))</f>
        <v/>
      </c>
      <c r="BF74" s="104"/>
      <c r="BG74" s="110" t="str">
        <f>IF(BH74="","",VLOOKUP(CONCATENATE(BG$3,BH74),m_selling_spec!$A:$H,2,FALSE))</f>
        <v/>
      </c>
      <c r="BH74" s="104"/>
      <c r="BI74" s="110" t="str">
        <f>IF(BJ74="","",VLOOKUP(CONCATENATE(BI$3,BJ74),m_selling_spec!$A:$H,2,FALSE))</f>
        <v/>
      </c>
      <c r="BJ74" s="104"/>
      <c r="BK74" s="110" t="str">
        <f>IF(BL74="","",VLOOKUP(CONCATENATE(BK$3,BL74),m_selling_spec!$A:$H,2,FALSE))</f>
        <v/>
      </c>
      <c r="BL74" s="104"/>
      <c r="BM74" s="110" t="str">
        <f>IF(BN74="","",VLOOKUP(CONCATENATE(BM$3,BN74),m_selling_spec!$A:$H,2,FALSE))</f>
        <v/>
      </c>
      <c r="BN74" s="104"/>
      <c r="BO74" s="110" t="str">
        <f>IF(BP74="","",VLOOKUP(CONCATENATE(BO$3,BP74),m_selling_spec!$A:$H,2,FALSE))</f>
        <v/>
      </c>
      <c r="BP74" s="104"/>
      <c r="BQ74" s="110" t="str">
        <f>IF(BR74="","",VLOOKUP(CONCATENATE(BQ$3,BR74),m_selling_spec!$A:$H,2,FALSE))</f>
        <v/>
      </c>
      <c r="BR74" s="104"/>
      <c r="BS74" s="110" t="str">
        <f>IF(BT74="","",VLOOKUP(CONCATENATE(BS$3,BT74),m_selling_spec!$A:$H,2,FALSE))</f>
        <v/>
      </c>
      <c r="BT74" s="104"/>
      <c r="BU74" s="110" t="str">
        <f>IF(BV74="","",VLOOKUP(CONCATENATE(BU$3,BV74),m_selling_spec!$A:$H,2,FALSE))</f>
        <v/>
      </c>
      <c r="BV74" s="104"/>
      <c r="BW74" s="110" t="str">
        <f>IF(BX74="","",VLOOKUP(CONCATENATE(BW$3,BX74),m_selling_spec!$A:$H,2,FALSE))</f>
        <v/>
      </c>
      <c r="BX74" s="104"/>
      <c r="BY74" s="110" t="str">
        <f>IF(BZ74="","",VLOOKUP(CONCATENATE(BY$3,BZ74),m_selling_spec!$A:$H,2,FALSE))</f>
        <v/>
      </c>
      <c r="BZ74" s="104"/>
      <c r="CA74" s="110" t="str">
        <f>IF(CB74="","",VLOOKUP(CONCATENATE(CA$3,CB74),m_selling_spec!$A:$H,2,FALSE))</f>
        <v/>
      </c>
      <c r="CB74" s="104"/>
      <c r="CC74" s="110"/>
      <c r="CD74" s="104"/>
      <c r="CE74" s="110" t="str">
        <f>IF(CF74="","",VLOOKUP(CONCATENATE(CE$3,CF74),m_selling_spec!$A:$H,2,FALSE))</f>
        <v/>
      </c>
      <c r="CF74" s="104"/>
      <c r="CG74" s="110" t="str">
        <f>IF(CH74="","",VLOOKUP(CONCATENATE(CG$3,CH74),m_selling_spec!$A:$H,2,FALSE))</f>
        <v/>
      </c>
      <c r="CH74" s="104"/>
      <c r="CI74" s="110" t="str">
        <f>IF(CJ74="","",VLOOKUP(CONCATENATE(CI$3,CJ74),m_selling_spec!$A:$H,2,FALSE))</f>
        <v/>
      </c>
      <c r="CJ74" s="104"/>
      <c r="CK74" s="110" t="str">
        <f>IF(CL74="","",VLOOKUP(CONCATENATE(CK$3,CL74),m_selling_spec!$A:$H,2,FALSE))</f>
        <v/>
      </c>
      <c r="CL74" s="104"/>
      <c r="CM74" s="110" t="str">
        <f>IF(CN74="","",VLOOKUP(CONCATENATE(CM$3,CN74),m_selling_spec!$A:$H,2,FALSE))</f>
        <v/>
      </c>
      <c r="CN74" s="104"/>
      <c r="CO74" s="110" t="str">
        <f>IF(CP74="","",VLOOKUP(CONCATENATE(CO$3,CP74),m_selling_spec!$A:$H,2,FALSE))</f>
        <v/>
      </c>
      <c r="CP74" s="104"/>
      <c r="CQ74" s="110" t="str">
        <f>IF(CR74="","",VLOOKUP(CONCATENATE(CQ$3,CR74),m_selling_spec!$A:$H,2,FALSE))</f>
        <v/>
      </c>
      <c r="CR74" s="104"/>
      <c r="CS74" s="110" t="str">
        <f>IF(CT74="","",VLOOKUP(CONCATENATE(CS$3,CT74),m_selling_spec!$A:$H,2,FALSE))</f>
        <v/>
      </c>
      <c r="CT74" s="104"/>
      <c r="CU74" s="110" t="str">
        <f>IF(CV74="","",VLOOKUP(CONCATENATE(CU$3,CV74),m_selling_spec!$A:$H,2,FALSE))</f>
        <v/>
      </c>
      <c r="CV74" s="104"/>
      <c r="CW74" s="110" t="str">
        <f>IF(CX74="","",VLOOKUP(CONCATENATE(CW$3,CX74),m_selling_spec!$A:$H,2,FALSE))</f>
        <v/>
      </c>
      <c r="CX74" s="104"/>
      <c r="CY74" s="110" t="str">
        <f>IF(CZ74="","",VLOOKUP(CONCATENATE(CY$3,CZ74),m_selling_spec!$A:$H,2,FALSE))</f>
        <v/>
      </c>
      <c r="CZ74" s="104"/>
      <c r="DA74" s="110"/>
      <c r="DB74" s="104"/>
    </row>
    <row r="75" spans="1:106">
      <c r="A75" s="104" t="s">
        <v>198</v>
      </c>
      <c r="B75" s="104"/>
      <c r="C75" s="104"/>
      <c r="D75" s="104">
        <v>1</v>
      </c>
      <c r="E75" s="110" t="str">
        <f>INDEX(product!B:B,MATCH(D75,product!A:A,0))</f>
        <v>WE PLUS</v>
      </c>
      <c r="F75" s="110" t="str">
        <f>INDEX(product!E:E,MATCH(D75,product!A:A,0))</f>
        <v>Window series</v>
      </c>
      <c r="G75" s="110" t="str">
        <f>IF(H75="","",VLOOKUP(CONCATENATE(G$3,H75),m_selling_spec!$A:$H,2,FALSE))</f>
        <v/>
      </c>
      <c r="H75" s="104"/>
      <c r="I75" s="110" t="str">
        <f>IF(J75="","",VLOOKUP(CONCATENATE(I$3,J75),m_selling_spec!$A:$H,2,FALSE))</f>
        <v>o2.1</v>
      </c>
      <c r="J75" s="104" t="s">
        <v>539</v>
      </c>
      <c r="K75" s="110" t="str">
        <f>IF(L75="","",VLOOKUP(CONCATENATE(K$3,L75),m_selling_spec!$A:$H,2,FALSE))</f>
        <v/>
      </c>
      <c r="L75" s="104"/>
      <c r="M75" s="110" t="str">
        <f>IF(N75="","",VLOOKUP(CONCATENATE(M$3,N75),m_selling_spec!$A:$H,2,FALSE))</f>
        <v/>
      </c>
      <c r="N75" s="104"/>
      <c r="O75" s="110" t="str">
        <f>IF(P75="","",VLOOKUP(CONCATENATE(O$3,P75),m_selling_spec!$A:$H,2,FALSE))</f>
        <v/>
      </c>
      <c r="P75" s="104"/>
      <c r="Q75" s="110" t="str">
        <f>IF(R75="","",VLOOKUP(CONCATENATE(Q$3,R75),m_selling_spec!$A:$H,2,FALSE))</f>
        <v/>
      </c>
      <c r="R75" s="104"/>
      <c r="S75" s="110"/>
      <c r="T75" s="104"/>
      <c r="U75" s="110"/>
      <c r="V75" s="104"/>
      <c r="W75" s="110"/>
      <c r="X75" s="104"/>
      <c r="Y75" s="110" t="str">
        <f>IF(Z75="","",VLOOKUP(CONCATENATE(Y$3,Z75),m_selling_spec!$A:$H,2,FALSE))</f>
        <v>1.12</v>
      </c>
      <c r="Z75" s="104" t="s">
        <v>71</v>
      </c>
      <c r="AA75" s="110" t="str">
        <f>IF(AB75="","",VLOOKUP(CONCATENATE(AA$3,AB75),m_selling_spec!$A:$H,2,FALSE))</f>
        <v/>
      </c>
      <c r="AB75" s="104"/>
      <c r="AC75" s="110" t="str">
        <f>IF(AD75="","",VLOOKUP(CONCATENATE(AC$3,AD75),m_selling_spec!$A:$H,2,FALSE))</f>
        <v/>
      </c>
      <c r="AD75" s="104"/>
      <c r="AE75" s="110" t="str">
        <f>IF(AF75="","",VLOOKUP(CONCATENATE(AE$3,AF75),m_selling_spec!$A:$H,2,FALSE))</f>
        <v/>
      </c>
      <c r="AF75" s="104"/>
      <c r="AG75" s="110" t="str">
        <f>IF(AH75="","",VLOOKUP(CONCATENATE(AG$3,AH75),m_selling_spec!$A:$H,2,FALSE))</f>
        <v/>
      </c>
      <c r="AH75" s="104"/>
      <c r="AI75" s="110" t="str">
        <f>IF(AJ75="","",VLOOKUP(CONCATENATE(AI$3,AJ75),m_selling_spec!$A:$H,2,FALSE))</f>
        <v>6.1</v>
      </c>
      <c r="AJ75" s="104" t="s">
        <v>548</v>
      </c>
      <c r="AK75" s="110" t="str">
        <f>IF(AL75="","",VLOOKUP(CONCATENATE(AK$3,AL75),m_selling_spec!$A:$H,2,FALSE))</f>
        <v>7.2</v>
      </c>
      <c r="AL75" s="104" t="s">
        <v>546</v>
      </c>
      <c r="AM75" s="110" t="str">
        <f>IF(AN75="","",VLOOKUP(CONCATENATE(AM$3,AN75),m_selling_spec!$A:$H,2,FALSE))</f>
        <v>8.4</v>
      </c>
      <c r="AN75" s="104" t="s">
        <v>547</v>
      </c>
      <c r="AO75" s="110" t="str">
        <f>IF(AP75="","",VLOOKUP(CONCATENATE(AO$3,AP75),m_selling_spec!$A:$H,2,FALSE))</f>
        <v/>
      </c>
      <c r="AP75" s="104"/>
      <c r="AQ75" s="110" t="str">
        <f>IF(AR75="","",VLOOKUP(CONCATENATE(AQ$3,AR75),m_selling_spec!$A:$H,2,FALSE))</f>
        <v>10.2</v>
      </c>
      <c r="AR75" s="104" t="s">
        <v>74</v>
      </c>
      <c r="AS75" s="110" t="str">
        <f>IF(AT75="","",VLOOKUP(CONCATENATE(AS$3,AT75),m_selling_spec!$A:$H,2,FALSE))</f>
        <v/>
      </c>
      <c r="AT75" s="104"/>
      <c r="AU75" s="110" t="str">
        <f>IF(AV75="","",VLOOKUP(CONCATENATE(AU$3,AV75),m_selling_spec!$A:$H,2,FALSE))</f>
        <v/>
      </c>
      <c r="AV75" s="104"/>
      <c r="AW75" s="110" t="str">
        <f>IF(AX75="","",VLOOKUP(CONCATENATE(AW$3,AX75),m_selling_spec!$A:$H,2,FALSE))</f>
        <v/>
      </c>
      <c r="AX75" s="104"/>
      <c r="AY75" s="110" t="str">
        <f>IF(AZ75="","",VLOOKUP(CONCATENATE(AY$3,AZ75),m_selling_spec!$A:$H,2,FALSE))</f>
        <v/>
      </c>
      <c r="AZ75" s="104"/>
      <c r="BA75" s="110" t="str">
        <f>IF(BB75="","",VLOOKUP(CONCATENATE(BA$3,BB75),m_selling_spec!$A:$H,2,FALSE))</f>
        <v/>
      </c>
      <c r="BB75" s="104"/>
      <c r="BC75" s="110" t="str">
        <f>IF(BD75="","",VLOOKUP(CONCATENATE(BC$3,BD75),m_selling_spec!$A:$H,2,FALSE))</f>
        <v/>
      </c>
      <c r="BD75" s="104"/>
      <c r="BE75" s="110" t="str">
        <f>IF(BF75="","",VLOOKUP(CONCATENATE(BE$3,BF75),m_selling_spec!$A:$H,2,FALSE))</f>
        <v/>
      </c>
      <c r="BF75" s="104"/>
      <c r="BG75" s="110" t="str">
        <f>IF(BH75="","",VLOOKUP(CONCATENATE(BG$3,BH75),m_selling_spec!$A:$H,2,FALSE))</f>
        <v/>
      </c>
      <c r="BH75" s="104"/>
      <c r="BI75" s="110" t="str">
        <f>IF(BJ75="","",VLOOKUP(CONCATENATE(BI$3,BJ75),m_selling_spec!$A:$H,2,FALSE))</f>
        <v/>
      </c>
      <c r="BJ75" s="104"/>
      <c r="BK75" s="110" t="str">
        <f>IF(BL75="","",VLOOKUP(CONCATENATE(BK$3,BL75),m_selling_spec!$A:$H,2,FALSE))</f>
        <v/>
      </c>
      <c r="BL75" s="104"/>
      <c r="BM75" s="110" t="str">
        <f>IF(BN75="","",VLOOKUP(CONCATENATE(BM$3,BN75),m_selling_spec!$A:$H,2,FALSE))</f>
        <v/>
      </c>
      <c r="BN75" s="104"/>
      <c r="BO75" s="110" t="str">
        <f>IF(BP75="","",VLOOKUP(CONCATENATE(BO$3,BP75),m_selling_spec!$A:$H,2,FALSE))</f>
        <v/>
      </c>
      <c r="BP75" s="104"/>
      <c r="BQ75" s="110" t="str">
        <f>IF(BR75="","",VLOOKUP(CONCATENATE(BQ$3,BR75),m_selling_spec!$A:$H,2,FALSE))</f>
        <v/>
      </c>
      <c r="BR75" s="104"/>
      <c r="BS75" s="110" t="str">
        <f>IF(BT75="","",VLOOKUP(CONCATENATE(BS$3,BT75),m_selling_spec!$A:$H,2,FALSE))</f>
        <v/>
      </c>
      <c r="BT75" s="104"/>
      <c r="BU75" s="110" t="str">
        <f>IF(BV75="","",VLOOKUP(CONCATENATE(BU$3,BV75),m_selling_spec!$A:$H,2,FALSE))</f>
        <v/>
      </c>
      <c r="BV75" s="104"/>
      <c r="BW75" s="110" t="str">
        <f>IF(BX75="","",VLOOKUP(CONCATENATE(BW$3,BX75),m_selling_spec!$A:$H,2,FALSE))</f>
        <v/>
      </c>
      <c r="BX75" s="104"/>
      <c r="BY75" s="110" t="str">
        <f>IF(BZ75="","",VLOOKUP(CONCATENATE(BY$3,BZ75),m_selling_spec!$A:$H,2,FALSE))</f>
        <v/>
      </c>
      <c r="BZ75" s="104"/>
      <c r="CA75" s="110" t="str">
        <f>IF(CB75="","",VLOOKUP(CONCATENATE(CA$3,CB75),m_selling_spec!$A:$H,2,FALSE))</f>
        <v/>
      </c>
      <c r="CB75" s="104"/>
      <c r="CC75" s="110"/>
      <c r="CD75" s="104"/>
      <c r="CE75" s="110" t="str">
        <f>IF(CF75="","",VLOOKUP(CONCATENATE(CE$3,CF75),m_selling_spec!$A:$H,2,FALSE))</f>
        <v/>
      </c>
      <c r="CF75" s="104"/>
      <c r="CG75" s="110" t="str">
        <f>IF(CH75="","",VLOOKUP(CONCATENATE(CG$3,CH75),m_selling_spec!$A:$H,2,FALSE))</f>
        <v/>
      </c>
      <c r="CH75" s="104"/>
      <c r="CI75" s="110" t="str">
        <f>IF(CJ75="","",VLOOKUP(CONCATENATE(CI$3,CJ75),m_selling_spec!$A:$H,2,FALSE))</f>
        <v/>
      </c>
      <c r="CJ75" s="104"/>
      <c r="CK75" s="110" t="str">
        <f>IF(CL75="","",VLOOKUP(CONCATENATE(CK$3,CL75),m_selling_spec!$A:$H,2,FALSE))</f>
        <v/>
      </c>
      <c r="CL75" s="104"/>
      <c r="CM75" s="110" t="str">
        <f>IF(CN75="","",VLOOKUP(CONCATENATE(CM$3,CN75),m_selling_spec!$A:$H,2,FALSE))</f>
        <v/>
      </c>
      <c r="CN75" s="104"/>
      <c r="CO75" s="110" t="str">
        <f>IF(CP75="","",VLOOKUP(CONCATENATE(CO$3,CP75),m_selling_spec!$A:$H,2,FALSE))</f>
        <v/>
      </c>
      <c r="CP75" s="104"/>
      <c r="CQ75" s="110" t="str">
        <f>IF(CR75="","",VLOOKUP(CONCATENATE(CQ$3,CR75),m_selling_spec!$A:$H,2,FALSE))</f>
        <v/>
      </c>
      <c r="CR75" s="104"/>
      <c r="CS75" s="110" t="str">
        <f>IF(CT75="","",VLOOKUP(CONCATENATE(CS$3,CT75),m_selling_spec!$A:$H,2,FALSE))</f>
        <v/>
      </c>
      <c r="CT75" s="104"/>
      <c r="CU75" s="110" t="str">
        <f>IF(CV75="","",VLOOKUP(CONCATENATE(CU$3,CV75),m_selling_spec!$A:$H,2,FALSE))</f>
        <v/>
      </c>
      <c r="CV75" s="104"/>
      <c r="CW75" s="110" t="str">
        <f>IF(CX75="","",VLOOKUP(CONCATENATE(CW$3,CX75),m_selling_spec!$A:$H,2,FALSE))</f>
        <v/>
      </c>
      <c r="CX75" s="104"/>
      <c r="CY75" s="110" t="str">
        <f>IF(CZ75="","",VLOOKUP(CONCATENATE(CY$3,CZ75),m_selling_spec!$A:$H,2,FALSE))</f>
        <v/>
      </c>
      <c r="CZ75" s="104"/>
      <c r="DA75" s="110"/>
      <c r="DB75" s="104"/>
    </row>
    <row r="76" spans="1:106">
      <c r="A76" s="104" t="s">
        <v>199</v>
      </c>
      <c r="B76" s="104"/>
      <c r="C76" s="104"/>
      <c r="D76" s="104">
        <v>1</v>
      </c>
      <c r="E76" s="110" t="str">
        <f>INDEX(product!B:B,MATCH(D76,product!A:A,0))</f>
        <v>WE PLUS</v>
      </c>
      <c r="F76" s="110" t="str">
        <f>INDEX(product!E:E,MATCH(D76,product!A:A,0))</f>
        <v>Window series</v>
      </c>
      <c r="G76" s="110" t="str">
        <f>IF(H76="","",VLOOKUP(CONCATENATE(G$3,H76),m_selling_spec!$A:$H,2,FALSE))</f>
        <v/>
      </c>
      <c r="H76" s="104"/>
      <c r="I76" s="110" t="str">
        <f>IF(J76="","",VLOOKUP(CONCATENATE(I$3,J76),m_selling_spec!$A:$H,2,FALSE))</f>
        <v>o2.1</v>
      </c>
      <c r="J76" s="104" t="s">
        <v>539</v>
      </c>
      <c r="K76" s="110" t="str">
        <f>IF(L76="","",VLOOKUP(CONCATENATE(K$3,L76),m_selling_spec!$A:$H,2,FALSE))</f>
        <v/>
      </c>
      <c r="L76" s="104"/>
      <c r="M76" s="110" t="str">
        <f>IF(N76="","",VLOOKUP(CONCATENATE(M$3,N76),m_selling_spec!$A:$H,2,FALSE))</f>
        <v/>
      </c>
      <c r="N76" s="104"/>
      <c r="O76" s="110" t="str">
        <f>IF(P76="","",VLOOKUP(CONCATENATE(O$3,P76),m_selling_spec!$A:$H,2,FALSE))</f>
        <v/>
      </c>
      <c r="P76" s="104"/>
      <c r="Q76" s="110" t="str">
        <f>IF(R76="","",VLOOKUP(CONCATENATE(Q$3,R76),m_selling_spec!$A:$H,2,FALSE))</f>
        <v/>
      </c>
      <c r="R76" s="104"/>
      <c r="S76" s="110"/>
      <c r="T76" s="104"/>
      <c r="U76" s="110"/>
      <c r="V76" s="104"/>
      <c r="W76" s="110"/>
      <c r="X76" s="104"/>
      <c r="Y76" s="110" t="str">
        <f>IF(Z76="","",VLOOKUP(CONCATENATE(Y$3,Z76),m_selling_spec!$A:$H,2,FALSE))</f>
        <v>1.12</v>
      </c>
      <c r="Z76" s="104" t="s">
        <v>71</v>
      </c>
      <c r="AA76" s="110" t="str">
        <f>IF(AB76="","",VLOOKUP(CONCATENATE(AA$3,AB76),m_selling_spec!$A:$H,2,FALSE))</f>
        <v/>
      </c>
      <c r="AB76" s="104"/>
      <c r="AC76" s="110" t="str">
        <f>IF(AD76="","",VLOOKUP(CONCATENATE(AC$3,AD76),m_selling_spec!$A:$H,2,FALSE))</f>
        <v/>
      </c>
      <c r="AD76" s="104"/>
      <c r="AE76" s="110" t="str">
        <f>IF(AF76="","",VLOOKUP(CONCATENATE(AE$3,AF76),m_selling_spec!$A:$H,2,FALSE))</f>
        <v/>
      </c>
      <c r="AF76" s="104"/>
      <c r="AG76" s="110" t="str">
        <f>IF(AH76="","",VLOOKUP(CONCATENATE(AG$3,AH76),m_selling_spec!$A:$H,2,FALSE))</f>
        <v/>
      </c>
      <c r="AH76" s="104"/>
      <c r="AI76" s="110" t="str">
        <f>IF(AJ76="","",VLOOKUP(CONCATENATE(AI$3,AJ76),m_selling_spec!$A:$H,2,FALSE))</f>
        <v>6.1</v>
      </c>
      <c r="AJ76" s="104" t="s">
        <v>548</v>
      </c>
      <c r="AK76" s="110" t="str">
        <f>IF(AL76="","",VLOOKUP(CONCATENATE(AK$3,AL76),m_selling_spec!$A:$H,2,FALSE))</f>
        <v>7.2</v>
      </c>
      <c r="AL76" s="104" t="s">
        <v>546</v>
      </c>
      <c r="AM76" s="110" t="str">
        <f>IF(AN76="","",VLOOKUP(CONCATENATE(AM$3,AN76),m_selling_spec!$A:$H,2,FALSE))</f>
        <v>8.4</v>
      </c>
      <c r="AN76" s="104" t="s">
        <v>547</v>
      </c>
      <c r="AO76" s="110" t="str">
        <f>IF(AP76="","",VLOOKUP(CONCATENATE(AO$3,AP76),m_selling_spec!$A:$H,2,FALSE))</f>
        <v/>
      </c>
      <c r="AP76" s="104"/>
      <c r="AQ76" s="110" t="str">
        <f>IF(AR76="","",VLOOKUP(CONCATENATE(AQ$3,AR76),m_selling_spec!$A:$H,2,FALSE))</f>
        <v>10.3</v>
      </c>
      <c r="AR76" s="104" t="s">
        <v>75</v>
      </c>
      <c r="AS76" s="110" t="str">
        <f>IF(AT76="","",VLOOKUP(CONCATENATE(AS$3,AT76),m_selling_spec!$A:$H,2,FALSE))</f>
        <v/>
      </c>
      <c r="AT76" s="104"/>
      <c r="AU76" s="110" t="str">
        <f>IF(AV76="","",VLOOKUP(CONCATENATE(AU$3,AV76),m_selling_spec!$A:$H,2,FALSE))</f>
        <v/>
      </c>
      <c r="AV76" s="104"/>
      <c r="AW76" s="110" t="str">
        <f>IF(AX76="","",VLOOKUP(CONCATENATE(AW$3,AX76),m_selling_spec!$A:$H,2,FALSE))</f>
        <v/>
      </c>
      <c r="AX76" s="104"/>
      <c r="AY76" s="110" t="str">
        <f>IF(AZ76="","",VLOOKUP(CONCATENATE(AY$3,AZ76),m_selling_spec!$A:$H,2,FALSE))</f>
        <v/>
      </c>
      <c r="AZ76" s="104"/>
      <c r="BA76" s="110" t="str">
        <f>IF(BB76="","",VLOOKUP(CONCATENATE(BA$3,BB76),m_selling_spec!$A:$H,2,FALSE))</f>
        <v/>
      </c>
      <c r="BB76" s="104"/>
      <c r="BC76" s="110" t="str">
        <f>IF(BD76="","",VLOOKUP(CONCATENATE(BC$3,BD76),m_selling_spec!$A:$H,2,FALSE))</f>
        <v/>
      </c>
      <c r="BD76" s="104"/>
      <c r="BE76" s="110" t="str">
        <f>IF(BF76="","",VLOOKUP(CONCATENATE(BE$3,BF76),m_selling_spec!$A:$H,2,FALSE))</f>
        <v/>
      </c>
      <c r="BF76" s="104"/>
      <c r="BG76" s="110" t="str">
        <f>IF(BH76="","",VLOOKUP(CONCATENATE(BG$3,BH76),m_selling_spec!$A:$H,2,FALSE))</f>
        <v/>
      </c>
      <c r="BH76" s="104"/>
      <c r="BI76" s="110" t="str">
        <f>IF(BJ76="","",VLOOKUP(CONCATENATE(BI$3,BJ76),m_selling_spec!$A:$H,2,FALSE))</f>
        <v/>
      </c>
      <c r="BJ76" s="104"/>
      <c r="BK76" s="110" t="str">
        <f>IF(BL76="","",VLOOKUP(CONCATENATE(BK$3,BL76),m_selling_spec!$A:$H,2,FALSE))</f>
        <v/>
      </c>
      <c r="BL76" s="104"/>
      <c r="BM76" s="110" t="str">
        <f>IF(BN76="","",VLOOKUP(CONCATENATE(BM$3,BN76),m_selling_spec!$A:$H,2,FALSE))</f>
        <v/>
      </c>
      <c r="BN76" s="104"/>
      <c r="BO76" s="110" t="str">
        <f>IF(BP76="","",VLOOKUP(CONCATENATE(BO$3,BP76),m_selling_spec!$A:$H,2,FALSE))</f>
        <v/>
      </c>
      <c r="BP76" s="104"/>
      <c r="BQ76" s="110" t="str">
        <f>IF(BR76="","",VLOOKUP(CONCATENATE(BQ$3,BR76),m_selling_spec!$A:$H,2,FALSE))</f>
        <v/>
      </c>
      <c r="BR76" s="104"/>
      <c r="BS76" s="110" t="str">
        <f>IF(BT76="","",VLOOKUP(CONCATENATE(BS$3,BT76),m_selling_spec!$A:$H,2,FALSE))</f>
        <v/>
      </c>
      <c r="BT76" s="104"/>
      <c r="BU76" s="110" t="str">
        <f>IF(BV76="","",VLOOKUP(CONCATENATE(BU$3,BV76),m_selling_spec!$A:$H,2,FALSE))</f>
        <v/>
      </c>
      <c r="BV76" s="104"/>
      <c r="BW76" s="110" t="str">
        <f>IF(BX76="","",VLOOKUP(CONCATENATE(BW$3,BX76),m_selling_spec!$A:$H,2,FALSE))</f>
        <v/>
      </c>
      <c r="BX76" s="104"/>
      <c r="BY76" s="110" t="str">
        <f>IF(BZ76="","",VLOOKUP(CONCATENATE(BY$3,BZ76),m_selling_spec!$A:$H,2,FALSE))</f>
        <v/>
      </c>
      <c r="BZ76" s="104"/>
      <c r="CA76" s="110" t="str">
        <f>IF(CB76="","",VLOOKUP(CONCATENATE(CA$3,CB76),m_selling_spec!$A:$H,2,FALSE))</f>
        <v/>
      </c>
      <c r="CB76" s="104"/>
      <c r="CC76" s="110"/>
      <c r="CD76" s="104"/>
      <c r="CE76" s="110" t="str">
        <f>IF(CF76="","",VLOOKUP(CONCATENATE(CE$3,CF76),m_selling_spec!$A:$H,2,FALSE))</f>
        <v/>
      </c>
      <c r="CF76" s="104"/>
      <c r="CG76" s="110" t="str">
        <f>IF(CH76="","",VLOOKUP(CONCATENATE(CG$3,CH76),m_selling_spec!$A:$H,2,FALSE))</f>
        <v/>
      </c>
      <c r="CH76" s="104"/>
      <c r="CI76" s="110" t="str">
        <f>IF(CJ76="","",VLOOKUP(CONCATENATE(CI$3,CJ76),m_selling_spec!$A:$H,2,FALSE))</f>
        <v/>
      </c>
      <c r="CJ76" s="104"/>
      <c r="CK76" s="110" t="str">
        <f>IF(CL76="","",VLOOKUP(CONCATENATE(CK$3,CL76),m_selling_spec!$A:$H,2,FALSE))</f>
        <v/>
      </c>
      <c r="CL76" s="104"/>
      <c r="CM76" s="110" t="str">
        <f>IF(CN76="","",VLOOKUP(CONCATENATE(CM$3,CN76),m_selling_spec!$A:$H,2,FALSE))</f>
        <v/>
      </c>
      <c r="CN76" s="104"/>
      <c r="CO76" s="110" t="str">
        <f>IF(CP76="","",VLOOKUP(CONCATENATE(CO$3,CP76),m_selling_spec!$A:$H,2,FALSE))</f>
        <v/>
      </c>
      <c r="CP76" s="104"/>
      <c r="CQ76" s="110" t="str">
        <f>IF(CR76="","",VLOOKUP(CONCATENATE(CQ$3,CR76),m_selling_spec!$A:$H,2,FALSE))</f>
        <v/>
      </c>
      <c r="CR76" s="104"/>
      <c r="CS76" s="110" t="str">
        <f>IF(CT76="","",VLOOKUP(CONCATENATE(CS$3,CT76),m_selling_spec!$A:$H,2,FALSE))</f>
        <v/>
      </c>
      <c r="CT76" s="104"/>
      <c r="CU76" s="110" t="str">
        <f>IF(CV76="","",VLOOKUP(CONCATENATE(CU$3,CV76),m_selling_spec!$A:$H,2,FALSE))</f>
        <v/>
      </c>
      <c r="CV76" s="104"/>
      <c r="CW76" s="110" t="str">
        <f>IF(CX76="","",VLOOKUP(CONCATENATE(CW$3,CX76),m_selling_spec!$A:$H,2,FALSE))</f>
        <v/>
      </c>
      <c r="CX76" s="104"/>
      <c r="CY76" s="110" t="str">
        <f>IF(CZ76="","",VLOOKUP(CONCATENATE(CY$3,CZ76),m_selling_spec!$A:$H,2,FALSE))</f>
        <v/>
      </c>
      <c r="CZ76" s="104"/>
      <c r="DA76" s="110"/>
      <c r="DB76" s="104"/>
    </row>
    <row r="77" spans="1:106">
      <c r="A77" s="104" t="s">
        <v>203</v>
      </c>
      <c r="B77" s="104"/>
      <c r="C77" s="104"/>
      <c r="D77" s="104">
        <v>1</v>
      </c>
      <c r="E77" s="110" t="str">
        <f>INDEX(product!B:B,MATCH(D77,product!A:A,0))</f>
        <v>WE PLUS</v>
      </c>
      <c r="F77" s="110" t="str">
        <f>INDEX(product!E:E,MATCH(D77,product!A:A,0))</f>
        <v>Window series</v>
      </c>
      <c r="G77" s="110" t="str">
        <f>IF(H77="","",VLOOKUP(CONCATENATE(G$3,H77),m_selling_spec!$A:$H,2,FALSE))</f>
        <v/>
      </c>
      <c r="H77" s="104"/>
      <c r="I77" s="110" t="str">
        <f>IF(J77="","",VLOOKUP(CONCATENATE(I$3,J77),m_selling_spec!$A:$H,2,FALSE))</f>
        <v>o2.2</v>
      </c>
      <c r="J77" s="104" t="s">
        <v>545</v>
      </c>
      <c r="K77" s="110" t="str">
        <f>IF(L77="","",VLOOKUP(CONCATENATE(K$3,L77),m_selling_spec!$A:$H,2,FALSE))</f>
        <v/>
      </c>
      <c r="L77" s="104"/>
      <c r="M77" s="110" t="str">
        <f>IF(N77="","",VLOOKUP(CONCATENATE(M$3,N77),m_selling_spec!$A:$H,2,FALSE))</f>
        <v/>
      </c>
      <c r="N77" s="104"/>
      <c r="O77" s="110" t="str">
        <f>IF(P77="","",VLOOKUP(CONCATENATE(O$3,P77),m_selling_spec!$A:$H,2,FALSE))</f>
        <v/>
      </c>
      <c r="P77" s="104"/>
      <c r="Q77" s="110" t="str">
        <f>IF(R77="","",VLOOKUP(CONCATENATE(Q$3,R77),m_selling_spec!$A:$H,2,FALSE))</f>
        <v/>
      </c>
      <c r="R77" s="104"/>
      <c r="S77" s="110"/>
      <c r="T77" s="104"/>
      <c r="U77" s="110"/>
      <c r="V77" s="104"/>
      <c r="W77" s="110"/>
      <c r="X77" s="104"/>
      <c r="Y77" s="110" t="str">
        <f>IF(Z77="","",VLOOKUP(CONCATENATE(Y$3,Z77),m_selling_spec!$A:$H,2,FALSE))</f>
        <v>1.12</v>
      </c>
      <c r="Z77" s="104" t="s">
        <v>71</v>
      </c>
      <c r="AA77" s="110" t="str">
        <f>IF(AB77="","",VLOOKUP(CONCATENATE(AA$3,AB77),m_selling_spec!$A:$H,2,FALSE))</f>
        <v/>
      </c>
      <c r="AB77" s="104"/>
      <c r="AC77" s="110" t="str">
        <f>IF(AD77="","",VLOOKUP(CONCATENATE(AC$3,AD77),m_selling_spec!$A:$H,2,FALSE))</f>
        <v/>
      </c>
      <c r="AD77" s="104"/>
      <c r="AE77" s="110" t="str">
        <f>IF(AF77="","",VLOOKUP(CONCATENATE(AE$3,AF77),m_selling_spec!$A:$H,2,FALSE))</f>
        <v/>
      </c>
      <c r="AF77" s="104"/>
      <c r="AG77" s="110" t="str">
        <f>IF(AH77="","",VLOOKUP(CONCATENATE(AG$3,AH77),m_selling_spec!$A:$H,2,FALSE))</f>
        <v/>
      </c>
      <c r="AH77" s="104"/>
      <c r="AI77" s="110" t="str">
        <f>IF(AJ77="","",VLOOKUP(CONCATENATE(AI$3,AJ77),m_selling_spec!$A:$H,2,FALSE))</f>
        <v>6.1</v>
      </c>
      <c r="AJ77" s="104" t="s">
        <v>548</v>
      </c>
      <c r="AK77" s="110" t="str">
        <f>IF(AL77="","",VLOOKUP(CONCATENATE(AK$3,AL77),m_selling_spec!$A:$H,2,FALSE))</f>
        <v>7.2</v>
      </c>
      <c r="AL77" s="104" t="s">
        <v>546</v>
      </c>
      <c r="AM77" s="110" t="str">
        <f>IF(AN77="","",VLOOKUP(CONCATENATE(AM$3,AN77),m_selling_spec!$A:$H,2,FALSE))</f>
        <v>8.4</v>
      </c>
      <c r="AN77" s="104" t="s">
        <v>547</v>
      </c>
      <c r="AO77" s="110" t="str">
        <f>IF(AP77="","",VLOOKUP(CONCATENATE(AO$3,AP77),m_selling_spec!$A:$H,2,FALSE))</f>
        <v/>
      </c>
      <c r="AP77" s="104"/>
      <c r="AQ77" s="110" t="str">
        <f>IF(AR77="","",VLOOKUP(CONCATENATE(AQ$3,AR77),m_selling_spec!$A:$H,2,FALSE))</f>
        <v>10.2</v>
      </c>
      <c r="AR77" s="104" t="s">
        <v>74</v>
      </c>
      <c r="AS77" s="110" t="str">
        <f>IF(AT77="","",VLOOKUP(CONCATENATE(AS$3,AT77),m_selling_spec!$A:$H,2,FALSE))</f>
        <v/>
      </c>
      <c r="AT77" s="104"/>
      <c r="AU77" s="110" t="str">
        <f>IF(AV77="","",VLOOKUP(CONCATENATE(AU$3,AV77),m_selling_spec!$A:$H,2,FALSE))</f>
        <v/>
      </c>
      <c r="AV77" s="104"/>
      <c r="AW77" s="110" t="str">
        <f>IF(AX77="","",VLOOKUP(CONCATENATE(AW$3,AX77),m_selling_spec!$A:$H,2,FALSE))</f>
        <v/>
      </c>
      <c r="AX77" s="104"/>
      <c r="AY77" s="110" t="str">
        <f>IF(AZ77="","",VLOOKUP(CONCATENATE(AY$3,AZ77),m_selling_spec!$A:$H,2,FALSE))</f>
        <v/>
      </c>
      <c r="AZ77" s="104"/>
      <c r="BA77" s="110" t="str">
        <f>IF(BB77="","",VLOOKUP(CONCATENATE(BA$3,BB77),m_selling_spec!$A:$H,2,FALSE))</f>
        <v/>
      </c>
      <c r="BB77" s="104"/>
      <c r="BC77" s="110" t="str">
        <f>IF(BD77="","",VLOOKUP(CONCATENATE(BC$3,BD77),m_selling_spec!$A:$H,2,FALSE))</f>
        <v/>
      </c>
      <c r="BD77" s="104"/>
      <c r="BE77" s="110" t="str">
        <f>IF(BF77="","",VLOOKUP(CONCATENATE(BE$3,BF77),m_selling_spec!$A:$H,2,FALSE))</f>
        <v/>
      </c>
      <c r="BF77" s="104"/>
      <c r="BG77" s="110" t="str">
        <f>IF(BH77="","",VLOOKUP(CONCATENATE(BG$3,BH77),m_selling_spec!$A:$H,2,FALSE))</f>
        <v/>
      </c>
      <c r="BH77" s="104"/>
      <c r="BI77" s="110" t="str">
        <f>IF(BJ77="","",VLOOKUP(CONCATENATE(BI$3,BJ77),m_selling_spec!$A:$H,2,FALSE))</f>
        <v/>
      </c>
      <c r="BJ77" s="104"/>
      <c r="BK77" s="110" t="str">
        <f>IF(BL77="","",VLOOKUP(CONCATENATE(BK$3,BL77),m_selling_spec!$A:$H,2,FALSE))</f>
        <v/>
      </c>
      <c r="BL77" s="104"/>
      <c r="BM77" s="110" t="str">
        <f>IF(BN77="","",VLOOKUP(CONCATENATE(BM$3,BN77),m_selling_spec!$A:$H,2,FALSE))</f>
        <v/>
      </c>
      <c r="BN77" s="104"/>
      <c r="BO77" s="110" t="str">
        <f>IF(BP77="","",VLOOKUP(CONCATENATE(BO$3,BP77),m_selling_spec!$A:$H,2,FALSE))</f>
        <v/>
      </c>
      <c r="BP77" s="104"/>
      <c r="BQ77" s="110" t="str">
        <f>IF(BR77="","",VLOOKUP(CONCATENATE(BQ$3,BR77),m_selling_spec!$A:$H,2,FALSE))</f>
        <v/>
      </c>
      <c r="BR77" s="104"/>
      <c r="BS77" s="110" t="str">
        <f>IF(BT77="","",VLOOKUP(CONCATENATE(BS$3,BT77),m_selling_spec!$A:$H,2,FALSE))</f>
        <v/>
      </c>
      <c r="BT77" s="104"/>
      <c r="BU77" s="110" t="str">
        <f>IF(BV77="","",VLOOKUP(CONCATENATE(BU$3,BV77),m_selling_spec!$A:$H,2,FALSE))</f>
        <v/>
      </c>
      <c r="BV77" s="104"/>
      <c r="BW77" s="110" t="str">
        <f>IF(BX77="","",VLOOKUP(CONCATENATE(BW$3,BX77),m_selling_spec!$A:$H,2,FALSE))</f>
        <v/>
      </c>
      <c r="BX77" s="104"/>
      <c r="BY77" s="110" t="str">
        <f>IF(BZ77="","",VLOOKUP(CONCATENATE(BY$3,BZ77),m_selling_spec!$A:$H,2,FALSE))</f>
        <v/>
      </c>
      <c r="BZ77" s="104"/>
      <c r="CA77" s="110" t="str">
        <f>IF(CB77="","",VLOOKUP(CONCATENATE(CA$3,CB77),m_selling_spec!$A:$H,2,FALSE))</f>
        <v/>
      </c>
      <c r="CB77" s="104"/>
      <c r="CC77" s="110"/>
      <c r="CD77" s="104"/>
      <c r="CE77" s="110" t="str">
        <f>IF(CF77="","",VLOOKUP(CONCATENATE(CE$3,CF77),m_selling_spec!$A:$H,2,FALSE))</f>
        <v/>
      </c>
      <c r="CF77" s="104"/>
      <c r="CG77" s="110" t="str">
        <f>IF(CH77="","",VLOOKUP(CONCATENATE(CG$3,CH77),m_selling_spec!$A:$H,2,FALSE))</f>
        <v/>
      </c>
      <c r="CH77" s="104"/>
      <c r="CI77" s="110" t="str">
        <f>IF(CJ77="","",VLOOKUP(CONCATENATE(CI$3,CJ77),m_selling_spec!$A:$H,2,FALSE))</f>
        <v/>
      </c>
      <c r="CJ77" s="104"/>
      <c r="CK77" s="110" t="str">
        <f>IF(CL77="","",VLOOKUP(CONCATENATE(CK$3,CL77),m_selling_spec!$A:$H,2,FALSE))</f>
        <v/>
      </c>
      <c r="CL77" s="104"/>
      <c r="CM77" s="110" t="str">
        <f>IF(CN77="","",VLOOKUP(CONCATENATE(CM$3,CN77),m_selling_spec!$A:$H,2,FALSE))</f>
        <v/>
      </c>
      <c r="CN77" s="104"/>
      <c r="CO77" s="110" t="str">
        <f>IF(CP77="","",VLOOKUP(CONCATENATE(CO$3,CP77),m_selling_spec!$A:$H,2,FALSE))</f>
        <v/>
      </c>
      <c r="CP77" s="104"/>
      <c r="CQ77" s="110" t="str">
        <f>IF(CR77="","",VLOOKUP(CONCATENATE(CQ$3,CR77),m_selling_spec!$A:$H,2,FALSE))</f>
        <v/>
      </c>
      <c r="CR77" s="104"/>
      <c r="CS77" s="110" t="str">
        <f>IF(CT77="","",VLOOKUP(CONCATENATE(CS$3,CT77),m_selling_spec!$A:$H,2,FALSE))</f>
        <v/>
      </c>
      <c r="CT77" s="104"/>
      <c r="CU77" s="110" t="str">
        <f>IF(CV77="","",VLOOKUP(CONCATENATE(CU$3,CV77),m_selling_spec!$A:$H,2,FALSE))</f>
        <v/>
      </c>
      <c r="CV77" s="104"/>
      <c r="CW77" s="110" t="str">
        <f>IF(CX77="","",VLOOKUP(CONCATENATE(CW$3,CX77),m_selling_spec!$A:$H,2,FALSE))</f>
        <v/>
      </c>
      <c r="CX77" s="104"/>
      <c r="CY77" s="110" t="str">
        <f>IF(CZ77="","",VLOOKUP(CONCATENATE(CY$3,CZ77),m_selling_spec!$A:$H,2,FALSE))</f>
        <v/>
      </c>
      <c r="CZ77" s="104"/>
      <c r="DA77" s="110"/>
      <c r="DB77" s="104"/>
    </row>
    <row r="78" spans="1:106">
      <c r="A78" s="104" t="s">
        <v>204</v>
      </c>
      <c r="B78" s="104"/>
      <c r="C78" s="104"/>
      <c r="D78" s="104">
        <v>1</v>
      </c>
      <c r="E78" s="110" t="str">
        <f>INDEX(product!B:B,MATCH(D78,product!A:A,0))</f>
        <v>WE PLUS</v>
      </c>
      <c r="F78" s="110" t="str">
        <f>INDEX(product!E:E,MATCH(D78,product!A:A,0))</f>
        <v>Window series</v>
      </c>
      <c r="G78" s="110" t="str">
        <f>IF(H78="","",VLOOKUP(CONCATENATE(G$3,H78),m_selling_spec!$A:$H,2,FALSE))</f>
        <v/>
      </c>
      <c r="H78" s="104"/>
      <c r="I78" s="110" t="str">
        <f>IF(J78="","",VLOOKUP(CONCATENATE(I$3,J78),m_selling_spec!$A:$H,2,FALSE))</f>
        <v>o2.2</v>
      </c>
      <c r="J78" s="104" t="s">
        <v>545</v>
      </c>
      <c r="K78" s="110" t="str">
        <f>IF(L78="","",VLOOKUP(CONCATENATE(K$3,L78),m_selling_spec!$A:$H,2,FALSE))</f>
        <v/>
      </c>
      <c r="L78" s="104"/>
      <c r="M78" s="110" t="str">
        <f>IF(N78="","",VLOOKUP(CONCATENATE(M$3,N78),m_selling_spec!$A:$H,2,FALSE))</f>
        <v/>
      </c>
      <c r="N78" s="104"/>
      <c r="O78" s="110" t="str">
        <f>IF(P78="","",VLOOKUP(CONCATENATE(O$3,P78),m_selling_spec!$A:$H,2,FALSE))</f>
        <v/>
      </c>
      <c r="P78" s="104"/>
      <c r="Q78" s="110" t="str">
        <f>IF(R78="","",VLOOKUP(CONCATENATE(Q$3,R78),m_selling_spec!$A:$H,2,FALSE))</f>
        <v/>
      </c>
      <c r="R78" s="104"/>
      <c r="S78" s="110"/>
      <c r="T78" s="104"/>
      <c r="U78" s="110"/>
      <c r="V78" s="104"/>
      <c r="W78" s="110"/>
      <c r="X78" s="104"/>
      <c r="Y78" s="110" t="str">
        <f>IF(Z78="","",VLOOKUP(CONCATENATE(Y$3,Z78),m_selling_spec!$A:$H,2,FALSE))</f>
        <v>1.12</v>
      </c>
      <c r="Z78" s="104" t="s">
        <v>71</v>
      </c>
      <c r="AA78" s="110" t="str">
        <f>IF(AB78="","",VLOOKUP(CONCATENATE(AA$3,AB78),m_selling_spec!$A:$H,2,FALSE))</f>
        <v/>
      </c>
      <c r="AB78" s="104"/>
      <c r="AC78" s="110" t="str">
        <f>IF(AD78="","",VLOOKUP(CONCATENATE(AC$3,AD78),m_selling_spec!$A:$H,2,FALSE))</f>
        <v/>
      </c>
      <c r="AD78" s="104"/>
      <c r="AE78" s="110" t="str">
        <f>IF(AF78="","",VLOOKUP(CONCATENATE(AE$3,AF78),m_selling_spec!$A:$H,2,FALSE))</f>
        <v/>
      </c>
      <c r="AF78" s="104"/>
      <c r="AG78" s="110" t="str">
        <f>IF(AH78="","",VLOOKUP(CONCATENATE(AG$3,AH78),m_selling_spec!$A:$H,2,FALSE))</f>
        <v/>
      </c>
      <c r="AH78" s="104"/>
      <c r="AI78" s="110" t="str">
        <f>IF(AJ78="","",VLOOKUP(CONCATENATE(AI$3,AJ78),m_selling_spec!$A:$H,2,FALSE))</f>
        <v>6.1</v>
      </c>
      <c r="AJ78" s="104" t="s">
        <v>548</v>
      </c>
      <c r="AK78" s="110" t="str">
        <f>IF(AL78="","",VLOOKUP(CONCATENATE(AK$3,AL78),m_selling_spec!$A:$H,2,FALSE))</f>
        <v>7.2</v>
      </c>
      <c r="AL78" s="104" t="s">
        <v>546</v>
      </c>
      <c r="AM78" s="110" t="str">
        <f>IF(AN78="","",VLOOKUP(CONCATENATE(AM$3,AN78),m_selling_spec!$A:$H,2,FALSE))</f>
        <v>8.4</v>
      </c>
      <c r="AN78" s="104" t="s">
        <v>547</v>
      </c>
      <c r="AO78" s="110" t="str">
        <f>IF(AP78="","",VLOOKUP(CONCATENATE(AO$3,AP78),m_selling_spec!$A:$H,2,FALSE))</f>
        <v/>
      </c>
      <c r="AP78" s="104"/>
      <c r="AQ78" s="110" t="str">
        <f>IF(AR78="","",VLOOKUP(CONCATENATE(AQ$3,AR78),m_selling_spec!$A:$H,2,FALSE))</f>
        <v>10.3</v>
      </c>
      <c r="AR78" s="104" t="s">
        <v>75</v>
      </c>
      <c r="AS78" s="110" t="str">
        <f>IF(AT78="","",VLOOKUP(CONCATENATE(AS$3,AT78),m_selling_spec!$A:$H,2,FALSE))</f>
        <v/>
      </c>
      <c r="AT78" s="104"/>
      <c r="AU78" s="110" t="str">
        <f>IF(AV78="","",VLOOKUP(CONCATENATE(AU$3,AV78),m_selling_spec!$A:$H,2,FALSE))</f>
        <v/>
      </c>
      <c r="AV78" s="104"/>
      <c r="AW78" s="110" t="str">
        <f>IF(AX78="","",VLOOKUP(CONCATENATE(AW$3,AX78),m_selling_spec!$A:$H,2,FALSE))</f>
        <v/>
      </c>
      <c r="AX78" s="104"/>
      <c r="AY78" s="110" t="str">
        <f>IF(AZ78="","",VLOOKUP(CONCATENATE(AY$3,AZ78),m_selling_spec!$A:$H,2,FALSE))</f>
        <v/>
      </c>
      <c r="AZ78" s="104"/>
      <c r="BA78" s="110" t="str">
        <f>IF(BB78="","",VLOOKUP(CONCATENATE(BA$3,BB78),m_selling_spec!$A:$H,2,FALSE))</f>
        <v/>
      </c>
      <c r="BB78" s="104"/>
      <c r="BC78" s="110" t="str">
        <f>IF(BD78="","",VLOOKUP(CONCATENATE(BC$3,BD78),m_selling_spec!$A:$H,2,FALSE))</f>
        <v/>
      </c>
      <c r="BD78" s="104"/>
      <c r="BE78" s="110" t="str">
        <f>IF(BF78="","",VLOOKUP(CONCATENATE(BE$3,BF78),m_selling_spec!$A:$H,2,FALSE))</f>
        <v/>
      </c>
      <c r="BF78" s="104"/>
      <c r="BG78" s="110" t="str">
        <f>IF(BH78="","",VLOOKUP(CONCATENATE(BG$3,BH78),m_selling_spec!$A:$H,2,FALSE))</f>
        <v/>
      </c>
      <c r="BH78" s="104"/>
      <c r="BI78" s="110" t="str">
        <f>IF(BJ78="","",VLOOKUP(CONCATENATE(BI$3,BJ78),m_selling_spec!$A:$H,2,FALSE))</f>
        <v/>
      </c>
      <c r="BJ78" s="104"/>
      <c r="BK78" s="110" t="str">
        <f>IF(BL78="","",VLOOKUP(CONCATENATE(BK$3,BL78),m_selling_spec!$A:$H,2,FALSE))</f>
        <v/>
      </c>
      <c r="BL78" s="104"/>
      <c r="BM78" s="110" t="str">
        <f>IF(BN78="","",VLOOKUP(CONCATENATE(BM$3,BN78),m_selling_spec!$A:$H,2,FALSE))</f>
        <v/>
      </c>
      <c r="BN78" s="104"/>
      <c r="BO78" s="110" t="str">
        <f>IF(BP78="","",VLOOKUP(CONCATENATE(BO$3,BP78),m_selling_spec!$A:$H,2,FALSE))</f>
        <v/>
      </c>
      <c r="BP78" s="104"/>
      <c r="BQ78" s="110" t="str">
        <f>IF(BR78="","",VLOOKUP(CONCATENATE(BQ$3,BR78),m_selling_spec!$A:$H,2,FALSE))</f>
        <v/>
      </c>
      <c r="BR78" s="104"/>
      <c r="BS78" s="110" t="str">
        <f>IF(BT78="","",VLOOKUP(CONCATENATE(BS$3,BT78),m_selling_spec!$A:$H,2,FALSE))</f>
        <v/>
      </c>
      <c r="BT78" s="104"/>
      <c r="BU78" s="110" t="str">
        <f>IF(BV78="","",VLOOKUP(CONCATENATE(BU$3,BV78),m_selling_spec!$A:$H,2,FALSE))</f>
        <v/>
      </c>
      <c r="BV78" s="104"/>
      <c r="BW78" s="110" t="str">
        <f>IF(BX78="","",VLOOKUP(CONCATENATE(BW$3,BX78),m_selling_spec!$A:$H,2,FALSE))</f>
        <v/>
      </c>
      <c r="BX78" s="104"/>
      <c r="BY78" s="110" t="str">
        <f>IF(BZ78="","",VLOOKUP(CONCATENATE(BY$3,BZ78),m_selling_spec!$A:$H,2,FALSE))</f>
        <v/>
      </c>
      <c r="BZ78" s="104"/>
      <c r="CA78" s="110" t="str">
        <f>IF(CB78="","",VLOOKUP(CONCATENATE(CA$3,CB78),m_selling_spec!$A:$H,2,FALSE))</f>
        <v/>
      </c>
      <c r="CB78" s="104"/>
      <c r="CC78" s="110"/>
      <c r="CD78" s="104"/>
      <c r="CE78" s="110" t="str">
        <f>IF(CF78="","",VLOOKUP(CONCATENATE(CE$3,CF78),m_selling_spec!$A:$H,2,FALSE))</f>
        <v/>
      </c>
      <c r="CF78" s="104"/>
      <c r="CG78" s="110" t="str">
        <f>IF(CH78="","",VLOOKUP(CONCATENATE(CG$3,CH78),m_selling_spec!$A:$H,2,FALSE))</f>
        <v/>
      </c>
      <c r="CH78" s="104"/>
      <c r="CI78" s="110" t="str">
        <f>IF(CJ78="","",VLOOKUP(CONCATENATE(CI$3,CJ78),m_selling_spec!$A:$H,2,FALSE))</f>
        <v/>
      </c>
      <c r="CJ78" s="104"/>
      <c r="CK78" s="110" t="str">
        <f>IF(CL78="","",VLOOKUP(CONCATENATE(CK$3,CL78),m_selling_spec!$A:$H,2,FALSE))</f>
        <v/>
      </c>
      <c r="CL78" s="104"/>
      <c r="CM78" s="110" t="str">
        <f>IF(CN78="","",VLOOKUP(CONCATENATE(CM$3,CN78),m_selling_spec!$A:$H,2,FALSE))</f>
        <v/>
      </c>
      <c r="CN78" s="104"/>
      <c r="CO78" s="110" t="str">
        <f>IF(CP78="","",VLOOKUP(CONCATENATE(CO$3,CP78),m_selling_spec!$A:$H,2,FALSE))</f>
        <v/>
      </c>
      <c r="CP78" s="104"/>
      <c r="CQ78" s="110" t="str">
        <f>IF(CR78="","",VLOOKUP(CONCATENATE(CQ$3,CR78),m_selling_spec!$A:$H,2,FALSE))</f>
        <v/>
      </c>
      <c r="CR78" s="104"/>
      <c r="CS78" s="110" t="str">
        <f>IF(CT78="","",VLOOKUP(CONCATENATE(CS$3,CT78),m_selling_spec!$A:$H,2,FALSE))</f>
        <v/>
      </c>
      <c r="CT78" s="104"/>
      <c r="CU78" s="110" t="str">
        <f>IF(CV78="","",VLOOKUP(CONCATENATE(CU$3,CV78),m_selling_spec!$A:$H,2,FALSE))</f>
        <v/>
      </c>
      <c r="CV78" s="104"/>
      <c r="CW78" s="110" t="str">
        <f>IF(CX78="","",VLOOKUP(CONCATENATE(CW$3,CX78),m_selling_spec!$A:$H,2,FALSE))</f>
        <v/>
      </c>
      <c r="CX78" s="104"/>
      <c r="CY78" s="110" t="str">
        <f>IF(CZ78="","",VLOOKUP(CONCATENATE(CY$3,CZ78),m_selling_spec!$A:$H,2,FALSE))</f>
        <v/>
      </c>
      <c r="CZ78" s="104"/>
      <c r="DA78" s="110"/>
      <c r="DB78" s="104"/>
    </row>
    <row r="79" spans="1:106">
      <c r="A79" s="104" t="s">
        <v>208</v>
      </c>
      <c r="B79" s="104"/>
      <c r="C79" s="104"/>
      <c r="D79" s="104">
        <v>1</v>
      </c>
      <c r="E79" s="110" t="str">
        <f>INDEX(product!B:B,MATCH(D79,product!A:A,0))</f>
        <v>WE PLUS</v>
      </c>
      <c r="F79" s="110" t="str">
        <f>INDEX(product!E:E,MATCH(D79,product!A:A,0))</f>
        <v>Window series</v>
      </c>
      <c r="G79" s="110" t="str">
        <f>IF(H79="","",VLOOKUP(CONCATENATE(G$3,H79),m_selling_spec!$A:$H,2,FALSE))</f>
        <v/>
      </c>
      <c r="H79" s="104"/>
      <c r="I79" s="110" t="str">
        <f>IF(J79="","",VLOOKUP(CONCATENATE(I$3,J79),m_selling_spec!$A:$H,2,FALSE))</f>
        <v>o2.1</v>
      </c>
      <c r="J79" s="104" t="s">
        <v>539</v>
      </c>
      <c r="K79" s="110" t="str">
        <f>IF(L79="","",VLOOKUP(CONCATENATE(K$3,L79),m_selling_spec!$A:$H,2,FALSE))</f>
        <v/>
      </c>
      <c r="L79" s="104"/>
      <c r="M79" s="110" t="str">
        <f>IF(N79="","",VLOOKUP(CONCATENATE(M$3,N79),m_selling_spec!$A:$H,2,FALSE))</f>
        <v/>
      </c>
      <c r="N79" s="104"/>
      <c r="O79" s="110" t="str">
        <f>IF(P79="","",VLOOKUP(CONCATENATE(O$3,P79),m_selling_spec!$A:$H,2,FALSE))</f>
        <v/>
      </c>
      <c r="P79" s="104"/>
      <c r="Q79" s="110" t="str">
        <f>IF(R79="","",VLOOKUP(CONCATENATE(Q$3,R79),m_selling_spec!$A:$H,2,FALSE))</f>
        <v/>
      </c>
      <c r="R79" s="104"/>
      <c r="S79" s="110"/>
      <c r="T79" s="104"/>
      <c r="U79" s="110"/>
      <c r="V79" s="104"/>
      <c r="W79" s="110"/>
      <c r="X79" s="104"/>
      <c r="Y79" s="110" t="str">
        <f>IF(Z79="","",VLOOKUP(CONCATENATE(Y$3,Z79),m_selling_spec!$A:$H,2,FALSE))</f>
        <v>1.12</v>
      </c>
      <c r="Z79" s="104" t="s">
        <v>71</v>
      </c>
      <c r="AA79" s="110" t="str">
        <f>IF(AB79="","",VLOOKUP(CONCATENATE(AA$3,AB79),m_selling_spec!$A:$H,2,FALSE))</f>
        <v/>
      </c>
      <c r="AB79" s="104"/>
      <c r="AC79" s="110" t="str">
        <f>IF(AD79="","",VLOOKUP(CONCATENATE(AC$3,AD79),m_selling_spec!$A:$H,2,FALSE))</f>
        <v/>
      </c>
      <c r="AD79" s="104"/>
      <c r="AE79" s="110" t="str">
        <f>IF(AF79="","",VLOOKUP(CONCATENATE(AE$3,AF79),m_selling_spec!$A:$H,2,FALSE))</f>
        <v/>
      </c>
      <c r="AF79" s="104"/>
      <c r="AG79" s="110" t="str">
        <f>IF(AH79="","",VLOOKUP(CONCATENATE(AG$3,AH79),m_selling_spec!$A:$H,2,FALSE))</f>
        <v/>
      </c>
      <c r="AH79" s="104"/>
      <c r="AI79" s="110" t="str">
        <f>IF(AJ79="","",VLOOKUP(CONCATENATE(AI$3,AJ79),m_selling_spec!$A:$H,2,FALSE))</f>
        <v>6.1</v>
      </c>
      <c r="AJ79" s="104" t="s">
        <v>548</v>
      </c>
      <c r="AK79" s="110" t="str">
        <f>IF(AL79="","",VLOOKUP(CONCATENATE(AK$3,AL79),m_selling_spec!$A:$H,2,FALSE))</f>
        <v>7.2</v>
      </c>
      <c r="AL79" s="104" t="s">
        <v>546</v>
      </c>
      <c r="AM79" s="110" t="str">
        <f>IF(AN79="","",VLOOKUP(CONCATENATE(AM$3,AN79),m_selling_spec!$A:$H,2,FALSE))</f>
        <v>8.2</v>
      </c>
      <c r="AN79" s="104" t="s">
        <v>543</v>
      </c>
      <c r="AO79" s="110" t="str">
        <f>IF(AP79="","",VLOOKUP(CONCATENATE(AO$3,AP79),m_selling_spec!$A:$H,2,FALSE))</f>
        <v/>
      </c>
      <c r="AP79" s="104"/>
      <c r="AQ79" s="110" t="str">
        <f>IF(AR79="","",VLOOKUP(CONCATENATE(AQ$3,AR79),m_selling_spec!$A:$H,2,FALSE))</f>
        <v>10.2</v>
      </c>
      <c r="AR79" s="104" t="s">
        <v>74</v>
      </c>
      <c r="AS79" s="110" t="str">
        <f>IF(AT79="","",VLOOKUP(CONCATENATE(AS$3,AT79),m_selling_spec!$A:$H,2,FALSE))</f>
        <v/>
      </c>
      <c r="AT79" s="104"/>
      <c r="AU79" s="110" t="str">
        <f>IF(AV79="","",VLOOKUP(CONCATENATE(AU$3,AV79),m_selling_spec!$A:$H,2,FALSE))</f>
        <v/>
      </c>
      <c r="AV79" s="104"/>
      <c r="AW79" s="110" t="str">
        <f>IF(AX79="","",VLOOKUP(CONCATENATE(AW$3,AX79),m_selling_spec!$A:$H,2,FALSE))</f>
        <v/>
      </c>
      <c r="AX79" s="104"/>
      <c r="AY79" s="110" t="str">
        <f>IF(AZ79="","",VLOOKUP(CONCATENATE(AY$3,AZ79),m_selling_spec!$A:$H,2,FALSE))</f>
        <v/>
      </c>
      <c r="AZ79" s="104"/>
      <c r="BA79" s="110" t="str">
        <f>IF(BB79="","",VLOOKUP(CONCATENATE(BA$3,BB79),m_selling_spec!$A:$H,2,FALSE))</f>
        <v/>
      </c>
      <c r="BB79" s="104"/>
      <c r="BC79" s="110" t="str">
        <f>IF(BD79="","",VLOOKUP(CONCATENATE(BC$3,BD79),m_selling_spec!$A:$H,2,FALSE))</f>
        <v/>
      </c>
      <c r="BD79" s="104"/>
      <c r="BE79" s="110" t="str">
        <f>IF(BF79="","",VLOOKUP(CONCATENATE(BE$3,BF79),m_selling_spec!$A:$H,2,FALSE))</f>
        <v/>
      </c>
      <c r="BF79" s="104"/>
      <c r="BG79" s="110" t="str">
        <f>IF(BH79="","",VLOOKUP(CONCATENATE(BG$3,BH79),m_selling_spec!$A:$H,2,FALSE))</f>
        <v/>
      </c>
      <c r="BH79" s="104"/>
      <c r="BI79" s="110" t="str">
        <f>IF(BJ79="","",VLOOKUP(CONCATENATE(BI$3,BJ79),m_selling_spec!$A:$H,2,FALSE))</f>
        <v/>
      </c>
      <c r="BJ79" s="104"/>
      <c r="BK79" s="110" t="str">
        <f>IF(BL79="","",VLOOKUP(CONCATENATE(BK$3,BL79),m_selling_spec!$A:$H,2,FALSE))</f>
        <v/>
      </c>
      <c r="BL79" s="104"/>
      <c r="BM79" s="110" t="str">
        <f>IF(BN79="","",VLOOKUP(CONCATENATE(BM$3,BN79),m_selling_spec!$A:$H,2,FALSE))</f>
        <v/>
      </c>
      <c r="BN79" s="104"/>
      <c r="BO79" s="110" t="str">
        <f>IF(BP79="","",VLOOKUP(CONCATENATE(BO$3,BP79),m_selling_spec!$A:$H,2,FALSE))</f>
        <v/>
      </c>
      <c r="BP79" s="104"/>
      <c r="BQ79" s="110" t="str">
        <f>IF(BR79="","",VLOOKUP(CONCATENATE(BQ$3,BR79),m_selling_spec!$A:$H,2,FALSE))</f>
        <v/>
      </c>
      <c r="BR79" s="104"/>
      <c r="BS79" s="110" t="str">
        <f>IF(BT79="","",VLOOKUP(CONCATENATE(BS$3,BT79),m_selling_spec!$A:$H,2,FALSE))</f>
        <v/>
      </c>
      <c r="BT79" s="104"/>
      <c r="BU79" s="110" t="str">
        <f>IF(BV79="","",VLOOKUP(CONCATENATE(BU$3,BV79),m_selling_spec!$A:$H,2,FALSE))</f>
        <v/>
      </c>
      <c r="BV79" s="104"/>
      <c r="BW79" s="110" t="str">
        <f>IF(BX79="","",VLOOKUP(CONCATENATE(BW$3,BX79),m_selling_spec!$A:$H,2,FALSE))</f>
        <v/>
      </c>
      <c r="BX79" s="104"/>
      <c r="BY79" s="110" t="str">
        <f>IF(BZ79="","",VLOOKUP(CONCATENATE(BY$3,BZ79),m_selling_spec!$A:$H,2,FALSE))</f>
        <v/>
      </c>
      <c r="BZ79" s="104"/>
      <c r="CA79" s="110" t="str">
        <f>IF(CB79="","",VLOOKUP(CONCATENATE(CA$3,CB79),m_selling_spec!$A:$H,2,FALSE))</f>
        <v/>
      </c>
      <c r="CB79" s="104"/>
      <c r="CC79" s="110"/>
      <c r="CD79" s="104"/>
      <c r="CE79" s="110" t="str">
        <f>IF(CF79="","",VLOOKUP(CONCATENATE(CE$3,CF79),m_selling_spec!$A:$H,2,FALSE))</f>
        <v/>
      </c>
      <c r="CF79" s="104"/>
      <c r="CG79" s="110" t="str">
        <f>IF(CH79="","",VLOOKUP(CONCATENATE(CG$3,CH79),m_selling_spec!$A:$H,2,FALSE))</f>
        <v/>
      </c>
      <c r="CH79" s="104"/>
      <c r="CI79" s="110" t="str">
        <f>IF(CJ79="","",VLOOKUP(CONCATENATE(CI$3,CJ79),m_selling_spec!$A:$H,2,FALSE))</f>
        <v/>
      </c>
      <c r="CJ79" s="104"/>
      <c r="CK79" s="110" t="str">
        <f>IF(CL79="","",VLOOKUP(CONCATENATE(CK$3,CL79),m_selling_spec!$A:$H,2,FALSE))</f>
        <v/>
      </c>
      <c r="CL79" s="104"/>
      <c r="CM79" s="110" t="str">
        <f>IF(CN79="","",VLOOKUP(CONCATENATE(CM$3,CN79),m_selling_spec!$A:$H,2,FALSE))</f>
        <v/>
      </c>
      <c r="CN79" s="104"/>
      <c r="CO79" s="110" t="str">
        <f>IF(CP79="","",VLOOKUP(CONCATENATE(CO$3,CP79),m_selling_spec!$A:$H,2,FALSE))</f>
        <v/>
      </c>
      <c r="CP79" s="104"/>
      <c r="CQ79" s="110" t="str">
        <f>IF(CR79="","",VLOOKUP(CONCATENATE(CQ$3,CR79),m_selling_spec!$A:$H,2,FALSE))</f>
        <v/>
      </c>
      <c r="CR79" s="104"/>
      <c r="CS79" s="110" t="str">
        <f>IF(CT79="","",VLOOKUP(CONCATENATE(CS$3,CT79),m_selling_spec!$A:$H,2,FALSE))</f>
        <v/>
      </c>
      <c r="CT79" s="104"/>
      <c r="CU79" s="110" t="str">
        <f>IF(CV79="","",VLOOKUP(CONCATENATE(CU$3,CV79),m_selling_spec!$A:$H,2,FALSE))</f>
        <v/>
      </c>
      <c r="CV79" s="104"/>
      <c r="CW79" s="110" t="str">
        <f>IF(CX79="","",VLOOKUP(CONCATENATE(CW$3,CX79),m_selling_spec!$A:$H,2,FALSE))</f>
        <v/>
      </c>
      <c r="CX79" s="104"/>
      <c r="CY79" s="110" t="str">
        <f>IF(CZ79="","",VLOOKUP(CONCATENATE(CY$3,CZ79),m_selling_spec!$A:$H,2,FALSE))</f>
        <v/>
      </c>
      <c r="CZ79" s="104"/>
      <c r="DA79" s="110"/>
      <c r="DB79" s="104"/>
    </row>
    <row r="80" spans="1:106">
      <c r="A80" s="104" t="s">
        <v>209</v>
      </c>
      <c r="B80" s="104"/>
      <c r="C80" s="104"/>
      <c r="D80" s="104">
        <v>1</v>
      </c>
      <c r="E80" s="110" t="str">
        <f>INDEX(product!B:B,MATCH(D80,product!A:A,0))</f>
        <v>WE PLUS</v>
      </c>
      <c r="F80" s="110" t="str">
        <f>INDEX(product!E:E,MATCH(D80,product!A:A,0))</f>
        <v>Window series</v>
      </c>
      <c r="G80" s="110" t="str">
        <f>IF(H80="","",VLOOKUP(CONCATENATE(G$3,H80),m_selling_spec!$A:$H,2,FALSE))</f>
        <v/>
      </c>
      <c r="H80" s="104"/>
      <c r="I80" s="110" t="str">
        <f>IF(J80="","",VLOOKUP(CONCATENATE(I$3,J80),m_selling_spec!$A:$H,2,FALSE))</f>
        <v>o2.1</v>
      </c>
      <c r="J80" s="104" t="s">
        <v>539</v>
      </c>
      <c r="K80" s="110" t="str">
        <f>IF(L80="","",VLOOKUP(CONCATENATE(K$3,L80),m_selling_spec!$A:$H,2,FALSE))</f>
        <v/>
      </c>
      <c r="L80" s="104"/>
      <c r="M80" s="110" t="str">
        <f>IF(N80="","",VLOOKUP(CONCATENATE(M$3,N80),m_selling_spec!$A:$H,2,FALSE))</f>
        <v/>
      </c>
      <c r="N80" s="104"/>
      <c r="O80" s="110" t="str">
        <f>IF(P80="","",VLOOKUP(CONCATENATE(O$3,P80),m_selling_spec!$A:$H,2,FALSE))</f>
        <v/>
      </c>
      <c r="P80" s="104"/>
      <c r="Q80" s="110" t="str">
        <f>IF(R80="","",VLOOKUP(CONCATENATE(Q$3,R80),m_selling_spec!$A:$H,2,FALSE))</f>
        <v/>
      </c>
      <c r="R80" s="104"/>
      <c r="S80" s="110"/>
      <c r="T80" s="104"/>
      <c r="U80" s="110"/>
      <c r="V80" s="104"/>
      <c r="W80" s="110"/>
      <c r="X80" s="104"/>
      <c r="Y80" s="110" t="str">
        <f>IF(Z80="","",VLOOKUP(CONCATENATE(Y$3,Z80),m_selling_spec!$A:$H,2,FALSE))</f>
        <v>1.12</v>
      </c>
      <c r="Z80" s="104" t="s">
        <v>71</v>
      </c>
      <c r="AA80" s="110" t="str">
        <f>IF(AB80="","",VLOOKUP(CONCATENATE(AA$3,AB80),m_selling_spec!$A:$H,2,FALSE))</f>
        <v/>
      </c>
      <c r="AB80" s="104"/>
      <c r="AC80" s="110" t="str">
        <f>IF(AD80="","",VLOOKUP(CONCATENATE(AC$3,AD80),m_selling_spec!$A:$H,2,FALSE))</f>
        <v/>
      </c>
      <c r="AD80" s="104"/>
      <c r="AE80" s="110" t="str">
        <f>IF(AF80="","",VLOOKUP(CONCATENATE(AE$3,AF80),m_selling_spec!$A:$H,2,FALSE))</f>
        <v/>
      </c>
      <c r="AF80" s="104"/>
      <c r="AG80" s="110" t="str">
        <f>IF(AH80="","",VLOOKUP(CONCATENATE(AG$3,AH80),m_selling_spec!$A:$H,2,FALSE))</f>
        <v/>
      </c>
      <c r="AH80" s="104"/>
      <c r="AI80" s="110" t="str">
        <f>IF(AJ80="","",VLOOKUP(CONCATENATE(AI$3,AJ80),m_selling_spec!$A:$H,2,FALSE))</f>
        <v>6.1</v>
      </c>
      <c r="AJ80" s="104" t="s">
        <v>548</v>
      </c>
      <c r="AK80" s="110" t="str">
        <f>IF(AL80="","",VLOOKUP(CONCATENATE(AK$3,AL80),m_selling_spec!$A:$H,2,FALSE))</f>
        <v>7.2</v>
      </c>
      <c r="AL80" s="104" t="s">
        <v>546</v>
      </c>
      <c r="AM80" s="110" t="str">
        <f>IF(AN80="","",VLOOKUP(CONCATENATE(AM$3,AN80),m_selling_spec!$A:$H,2,FALSE))</f>
        <v>8.2</v>
      </c>
      <c r="AN80" s="104" t="s">
        <v>543</v>
      </c>
      <c r="AO80" s="110" t="str">
        <f>IF(AP80="","",VLOOKUP(CONCATENATE(AO$3,AP80),m_selling_spec!$A:$H,2,FALSE))</f>
        <v/>
      </c>
      <c r="AP80" s="104"/>
      <c r="AQ80" s="110" t="str">
        <f>IF(AR80="","",VLOOKUP(CONCATENATE(AQ$3,AR80),m_selling_spec!$A:$H,2,FALSE))</f>
        <v>10.3</v>
      </c>
      <c r="AR80" s="104" t="s">
        <v>75</v>
      </c>
      <c r="AS80" s="110" t="str">
        <f>IF(AT80="","",VLOOKUP(CONCATENATE(AS$3,AT80),m_selling_spec!$A:$H,2,FALSE))</f>
        <v/>
      </c>
      <c r="AT80" s="104"/>
      <c r="AU80" s="110" t="str">
        <f>IF(AV80="","",VLOOKUP(CONCATENATE(AU$3,AV80),m_selling_spec!$A:$H,2,FALSE))</f>
        <v/>
      </c>
      <c r="AV80" s="104"/>
      <c r="AW80" s="110" t="str">
        <f>IF(AX80="","",VLOOKUP(CONCATENATE(AW$3,AX80),m_selling_spec!$A:$H,2,FALSE))</f>
        <v/>
      </c>
      <c r="AX80" s="104"/>
      <c r="AY80" s="110" t="str">
        <f>IF(AZ80="","",VLOOKUP(CONCATENATE(AY$3,AZ80),m_selling_spec!$A:$H,2,FALSE))</f>
        <v/>
      </c>
      <c r="AZ80" s="104"/>
      <c r="BA80" s="110" t="str">
        <f>IF(BB80="","",VLOOKUP(CONCATENATE(BA$3,BB80),m_selling_spec!$A:$H,2,FALSE))</f>
        <v/>
      </c>
      <c r="BB80" s="104"/>
      <c r="BC80" s="110" t="str">
        <f>IF(BD80="","",VLOOKUP(CONCATENATE(BC$3,BD80),m_selling_spec!$A:$H,2,FALSE))</f>
        <v/>
      </c>
      <c r="BD80" s="104"/>
      <c r="BE80" s="110" t="str">
        <f>IF(BF80="","",VLOOKUP(CONCATENATE(BE$3,BF80),m_selling_spec!$A:$H,2,FALSE))</f>
        <v/>
      </c>
      <c r="BF80" s="104"/>
      <c r="BG80" s="110" t="str">
        <f>IF(BH80="","",VLOOKUP(CONCATENATE(BG$3,BH80),m_selling_spec!$A:$H,2,FALSE))</f>
        <v/>
      </c>
      <c r="BH80" s="104"/>
      <c r="BI80" s="110" t="str">
        <f>IF(BJ80="","",VLOOKUP(CONCATENATE(BI$3,BJ80),m_selling_spec!$A:$H,2,FALSE))</f>
        <v/>
      </c>
      <c r="BJ80" s="104"/>
      <c r="BK80" s="110" t="str">
        <f>IF(BL80="","",VLOOKUP(CONCATENATE(BK$3,BL80),m_selling_spec!$A:$H,2,FALSE))</f>
        <v/>
      </c>
      <c r="BL80" s="104"/>
      <c r="BM80" s="110" t="str">
        <f>IF(BN80="","",VLOOKUP(CONCATENATE(BM$3,BN80),m_selling_spec!$A:$H,2,FALSE))</f>
        <v/>
      </c>
      <c r="BN80" s="104"/>
      <c r="BO80" s="110" t="str">
        <f>IF(BP80="","",VLOOKUP(CONCATENATE(BO$3,BP80),m_selling_spec!$A:$H,2,FALSE))</f>
        <v/>
      </c>
      <c r="BP80" s="104"/>
      <c r="BQ80" s="110" t="str">
        <f>IF(BR80="","",VLOOKUP(CONCATENATE(BQ$3,BR80),m_selling_spec!$A:$H,2,FALSE))</f>
        <v/>
      </c>
      <c r="BR80" s="104"/>
      <c r="BS80" s="110" t="str">
        <f>IF(BT80="","",VLOOKUP(CONCATENATE(BS$3,BT80),m_selling_spec!$A:$H,2,FALSE))</f>
        <v/>
      </c>
      <c r="BT80" s="104"/>
      <c r="BU80" s="110" t="str">
        <f>IF(BV80="","",VLOOKUP(CONCATENATE(BU$3,BV80),m_selling_spec!$A:$H,2,FALSE))</f>
        <v/>
      </c>
      <c r="BV80" s="104"/>
      <c r="BW80" s="110" t="str">
        <f>IF(BX80="","",VLOOKUP(CONCATENATE(BW$3,BX80),m_selling_spec!$A:$H,2,FALSE))</f>
        <v/>
      </c>
      <c r="BX80" s="104"/>
      <c r="BY80" s="110" t="str">
        <f>IF(BZ80="","",VLOOKUP(CONCATENATE(BY$3,BZ80),m_selling_spec!$A:$H,2,FALSE))</f>
        <v/>
      </c>
      <c r="BZ80" s="104"/>
      <c r="CA80" s="110" t="str">
        <f>IF(CB80="","",VLOOKUP(CONCATENATE(CA$3,CB80),m_selling_spec!$A:$H,2,FALSE))</f>
        <v/>
      </c>
      <c r="CB80" s="104"/>
      <c r="CC80" s="110"/>
      <c r="CD80" s="104"/>
      <c r="CE80" s="110" t="str">
        <f>IF(CF80="","",VLOOKUP(CONCATENATE(CE$3,CF80),m_selling_spec!$A:$H,2,FALSE))</f>
        <v/>
      </c>
      <c r="CF80" s="104"/>
      <c r="CG80" s="110" t="str">
        <f>IF(CH80="","",VLOOKUP(CONCATENATE(CG$3,CH80),m_selling_spec!$A:$H,2,FALSE))</f>
        <v/>
      </c>
      <c r="CH80" s="104"/>
      <c r="CI80" s="110" t="str">
        <f>IF(CJ80="","",VLOOKUP(CONCATENATE(CI$3,CJ80),m_selling_spec!$A:$H,2,FALSE))</f>
        <v/>
      </c>
      <c r="CJ80" s="104"/>
      <c r="CK80" s="110" t="str">
        <f>IF(CL80="","",VLOOKUP(CONCATENATE(CK$3,CL80),m_selling_spec!$A:$H,2,FALSE))</f>
        <v/>
      </c>
      <c r="CL80" s="104"/>
      <c r="CM80" s="110" t="str">
        <f>IF(CN80="","",VLOOKUP(CONCATENATE(CM$3,CN80),m_selling_spec!$A:$H,2,FALSE))</f>
        <v/>
      </c>
      <c r="CN80" s="104"/>
      <c r="CO80" s="110" t="str">
        <f>IF(CP80="","",VLOOKUP(CONCATENATE(CO$3,CP80),m_selling_spec!$A:$H,2,FALSE))</f>
        <v/>
      </c>
      <c r="CP80" s="104"/>
      <c r="CQ80" s="110" t="str">
        <f>IF(CR80="","",VLOOKUP(CONCATENATE(CQ$3,CR80),m_selling_spec!$A:$H,2,FALSE))</f>
        <v/>
      </c>
      <c r="CR80" s="104"/>
      <c r="CS80" s="110" t="str">
        <f>IF(CT80="","",VLOOKUP(CONCATENATE(CS$3,CT80),m_selling_spec!$A:$H,2,FALSE))</f>
        <v/>
      </c>
      <c r="CT80" s="104"/>
      <c r="CU80" s="110" t="str">
        <f>IF(CV80="","",VLOOKUP(CONCATENATE(CU$3,CV80),m_selling_spec!$A:$H,2,FALSE))</f>
        <v/>
      </c>
      <c r="CV80" s="104"/>
      <c r="CW80" s="110" t="str">
        <f>IF(CX80="","",VLOOKUP(CONCATENATE(CW$3,CX80),m_selling_spec!$A:$H,2,FALSE))</f>
        <v/>
      </c>
      <c r="CX80" s="104"/>
      <c r="CY80" s="110" t="str">
        <f>IF(CZ80="","",VLOOKUP(CONCATENATE(CY$3,CZ80),m_selling_spec!$A:$H,2,FALSE))</f>
        <v/>
      </c>
      <c r="CZ80" s="104"/>
      <c r="DA80" s="110"/>
      <c r="DB80" s="104"/>
    </row>
    <row r="81" spans="1:106">
      <c r="A81" s="104" t="s">
        <v>212</v>
      </c>
      <c r="B81" s="104"/>
      <c r="C81" s="104"/>
      <c r="D81" s="104">
        <v>1</v>
      </c>
      <c r="E81" s="110" t="str">
        <f>INDEX(product!B:B,MATCH(D81,product!A:A,0))</f>
        <v>WE PLUS</v>
      </c>
      <c r="F81" s="110" t="str">
        <f>INDEX(product!E:E,MATCH(D81,product!A:A,0))</f>
        <v>Window series</v>
      </c>
      <c r="G81" s="110" t="str">
        <f>IF(H81="","",VLOOKUP(CONCATENATE(G$3,H81),m_selling_spec!$A:$H,2,FALSE))</f>
        <v/>
      </c>
      <c r="H81" s="104"/>
      <c r="I81" s="110" t="str">
        <f>IF(J81="","",VLOOKUP(CONCATENATE(I$3,J81),m_selling_spec!$A:$H,2,FALSE))</f>
        <v>o2.2</v>
      </c>
      <c r="J81" s="104" t="s">
        <v>545</v>
      </c>
      <c r="K81" s="110" t="str">
        <f>IF(L81="","",VLOOKUP(CONCATENATE(K$3,L81),m_selling_spec!$A:$H,2,FALSE))</f>
        <v/>
      </c>
      <c r="L81" s="104"/>
      <c r="M81" s="110" t="str">
        <f>IF(N81="","",VLOOKUP(CONCATENATE(M$3,N81),m_selling_spec!$A:$H,2,FALSE))</f>
        <v/>
      </c>
      <c r="N81" s="104"/>
      <c r="O81" s="110" t="str">
        <f>IF(P81="","",VLOOKUP(CONCATENATE(O$3,P81),m_selling_spec!$A:$H,2,FALSE))</f>
        <v/>
      </c>
      <c r="P81" s="104"/>
      <c r="Q81" s="110" t="str">
        <f>IF(R81="","",VLOOKUP(CONCATENATE(Q$3,R81),m_selling_spec!$A:$H,2,FALSE))</f>
        <v/>
      </c>
      <c r="R81" s="104"/>
      <c r="S81" s="110"/>
      <c r="T81" s="104"/>
      <c r="U81" s="110"/>
      <c r="V81" s="104"/>
      <c r="W81" s="110"/>
      <c r="X81" s="104"/>
      <c r="Y81" s="110" t="str">
        <f>IF(Z81="","",VLOOKUP(CONCATENATE(Y$3,Z81),m_selling_spec!$A:$H,2,FALSE))</f>
        <v>1.12</v>
      </c>
      <c r="Z81" s="104" t="s">
        <v>71</v>
      </c>
      <c r="AA81" s="110" t="str">
        <f>IF(AB81="","",VLOOKUP(CONCATENATE(AA$3,AB81),m_selling_spec!$A:$H,2,FALSE))</f>
        <v/>
      </c>
      <c r="AB81" s="104"/>
      <c r="AC81" s="110" t="str">
        <f>IF(AD81="","",VLOOKUP(CONCATENATE(AC$3,AD81),m_selling_spec!$A:$H,2,FALSE))</f>
        <v/>
      </c>
      <c r="AD81" s="104"/>
      <c r="AE81" s="110" t="str">
        <f>IF(AF81="","",VLOOKUP(CONCATENATE(AE$3,AF81),m_selling_spec!$A:$H,2,FALSE))</f>
        <v/>
      </c>
      <c r="AF81" s="104"/>
      <c r="AG81" s="110" t="str">
        <f>IF(AH81="","",VLOOKUP(CONCATENATE(AG$3,AH81),m_selling_spec!$A:$H,2,FALSE))</f>
        <v/>
      </c>
      <c r="AH81" s="104"/>
      <c r="AI81" s="110" t="str">
        <f>IF(AJ81="","",VLOOKUP(CONCATENATE(AI$3,AJ81),m_selling_spec!$A:$H,2,FALSE))</f>
        <v>6.1</v>
      </c>
      <c r="AJ81" s="104" t="s">
        <v>548</v>
      </c>
      <c r="AK81" s="110" t="str">
        <f>IF(AL81="","",VLOOKUP(CONCATENATE(AK$3,AL81),m_selling_spec!$A:$H,2,FALSE))</f>
        <v>7.2</v>
      </c>
      <c r="AL81" s="104" t="s">
        <v>546</v>
      </c>
      <c r="AM81" s="110" t="str">
        <f>IF(AN81="","",VLOOKUP(CONCATENATE(AM$3,AN81),m_selling_spec!$A:$H,2,FALSE))</f>
        <v>8.2</v>
      </c>
      <c r="AN81" s="104" t="s">
        <v>543</v>
      </c>
      <c r="AO81" s="110" t="str">
        <f>IF(AP81="","",VLOOKUP(CONCATENATE(AO$3,AP81),m_selling_spec!$A:$H,2,FALSE))</f>
        <v/>
      </c>
      <c r="AP81" s="104"/>
      <c r="AQ81" s="110" t="str">
        <f>IF(AR81="","",VLOOKUP(CONCATENATE(AQ$3,AR81),m_selling_spec!$A:$H,2,FALSE))</f>
        <v>10.2</v>
      </c>
      <c r="AR81" s="104" t="s">
        <v>74</v>
      </c>
      <c r="AS81" s="110" t="str">
        <f>IF(AT81="","",VLOOKUP(CONCATENATE(AS$3,AT81),m_selling_spec!$A:$H,2,FALSE))</f>
        <v/>
      </c>
      <c r="AT81" s="104"/>
      <c r="AU81" s="110" t="str">
        <f>IF(AV81="","",VLOOKUP(CONCATENATE(AU$3,AV81),m_selling_spec!$A:$H,2,FALSE))</f>
        <v/>
      </c>
      <c r="AV81" s="104"/>
      <c r="AW81" s="110" t="str">
        <f>IF(AX81="","",VLOOKUP(CONCATENATE(AW$3,AX81),m_selling_spec!$A:$H,2,FALSE))</f>
        <v/>
      </c>
      <c r="AX81" s="104"/>
      <c r="AY81" s="110" t="str">
        <f>IF(AZ81="","",VLOOKUP(CONCATENATE(AY$3,AZ81),m_selling_spec!$A:$H,2,FALSE))</f>
        <v/>
      </c>
      <c r="AZ81" s="104"/>
      <c r="BA81" s="110" t="str">
        <f>IF(BB81="","",VLOOKUP(CONCATENATE(BA$3,BB81),m_selling_spec!$A:$H,2,FALSE))</f>
        <v/>
      </c>
      <c r="BB81" s="104"/>
      <c r="BC81" s="110" t="str">
        <f>IF(BD81="","",VLOOKUP(CONCATENATE(BC$3,BD81),m_selling_spec!$A:$H,2,FALSE))</f>
        <v/>
      </c>
      <c r="BD81" s="104"/>
      <c r="BE81" s="110" t="str">
        <f>IF(BF81="","",VLOOKUP(CONCATENATE(BE$3,BF81),m_selling_spec!$A:$H,2,FALSE))</f>
        <v/>
      </c>
      <c r="BF81" s="104"/>
      <c r="BG81" s="110" t="str">
        <f>IF(BH81="","",VLOOKUP(CONCATENATE(BG$3,BH81),m_selling_spec!$A:$H,2,FALSE))</f>
        <v/>
      </c>
      <c r="BH81" s="104"/>
      <c r="BI81" s="110" t="str">
        <f>IF(BJ81="","",VLOOKUP(CONCATENATE(BI$3,BJ81),m_selling_spec!$A:$H,2,FALSE))</f>
        <v/>
      </c>
      <c r="BJ81" s="104"/>
      <c r="BK81" s="110" t="str">
        <f>IF(BL81="","",VLOOKUP(CONCATENATE(BK$3,BL81),m_selling_spec!$A:$H,2,FALSE))</f>
        <v/>
      </c>
      <c r="BL81" s="104"/>
      <c r="BM81" s="110" t="str">
        <f>IF(BN81="","",VLOOKUP(CONCATENATE(BM$3,BN81),m_selling_spec!$A:$H,2,FALSE))</f>
        <v/>
      </c>
      <c r="BN81" s="104"/>
      <c r="BO81" s="110" t="str">
        <f>IF(BP81="","",VLOOKUP(CONCATENATE(BO$3,BP81),m_selling_spec!$A:$H,2,FALSE))</f>
        <v/>
      </c>
      <c r="BP81" s="104"/>
      <c r="BQ81" s="110" t="str">
        <f>IF(BR81="","",VLOOKUP(CONCATENATE(BQ$3,BR81),m_selling_spec!$A:$H,2,FALSE))</f>
        <v/>
      </c>
      <c r="BR81" s="104"/>
      <c r="BS81" s="110" t="str">
        <f>IF(BT81="","",VLOOKUP(CONCATENATE(BS$3,BT81),m_selling_spec!$A:$H,2,FALSE))</f>
        <v/>
      </c>
      <c r="BT81" s="104"/>
      <c r="BU81" s="110" t="str">
        <f>IF(BV81="","",VLOOKUP(CONCATENATE(BU$3,BV81),m_selling_spec!$A:$H,2,FALSE))</f>
        <v/>
      </c>
      <c r="BV81" s="104"/>
      <c r="BW81" s="110" t="str">
        <f>IF(BX81="","",VLOOKUP(CONCATENATE(BW$3,BX81),m_selling_spec!$A:$H,2,FALSE))</f>
        <v/>
      </c>
      <c r="BX81" s="104"/>
      <c r="BY81" s="110" t="str">
        <f>IF(BZ81="","",VLOOKUP(CONCATENATE(BY$3,BZ81),m_selling_spec!$A:$H,2,FALSE))</f>
        <v/>
      </c>
      <c r="BZ81" s="104"/>
      <c r="CA81" s="110" t="str">
        <f>IF(CB81="","",VLOOKUP(CONCATENATE(CA$3,CB81),m_selling_spec!$A:$H,2,FALSE))</f>
        <v/>
      </c>
      <c r="CB81" s="104"/>
      <c r="CC81" s="110"/>
      <c r="CD81" s="104"/>
      <c r="CE81" s="110" t="str">
        <f>IF(CF81="","",VLOOKUP(CONCATENATE(CE$3,CF81),m_selling_spec!$A:$H,2,FALSE))</f>
        <v/>
      </c>
      <c r="CF81" s="104"/>
      <c r="CG81" s="110" t="str">
        <f>IF(CH81="","",VLOOKUP(CONCATENATE(CG$3,CH81),m_selling_spec!$A:$H,2,FALSE))</f>
        <v/>
      </c>
      <c r="CH81" s="104"/>
      <c r="CI81" s="110" t="str">
        <f>IF(CJ81="","",VLOOKUP(CONCATENATE(CI$3,CJ81),m_selling_spec!$A:$H,2,FALSE))</f>
        <v/>
      </c>
      <c r="CJ81" s="104"/>
      <c r="CK81" s="110" t="str">
        <f>IF(CL81="","",VLOOKUP(CONCATENATE(CK$3,CL81),m_selling_spec!$A:$H,2,FALSE))</f>
        <v/>
      </c>
      <c r="CL81" s="104"/>
      <c r="CM81" s="110" t="str">
        <f>IF(CN81="","",VLOOKUP(CONCATENATE(CM$3,CN81),m_selling_spec!$A:$H,2,FALSE))</f>
        <v/>
      </c>
      <c r="CN81" s="104"/>
      <c r="CO81" s="110" t="str">
        <f>IF(CP81="","",VLOOKUP(CONCATENATE(CO$3,CP81),m_selling_spec!$A:$H,2,FALSE))</f>
        <v/>
      </c>
      <c r="CP81" s="104"/>
      <c r="CQ81" s="110" t="str">
        <f>IF(CR81="","",VLOOKUP(CONCATENATE(CQ$3,CR81),m_selling_spec!$A:$H,2,FALSE))</f>
        <v/>
      </c>
      <c r="CR81" s="104"/>
      <c r="CS81" s="110" t="str">
        <f>IF(CT81="","",VLOOKUP(CONCATENATE(CS$3,CT81),m_selling_spec!$A:$H,2,FALSE))</f>
        <v/>
      </c>
      <c r="CT81" s="104"/>
      <c r="CU81" s="110" t="str">
        <f>IF(CV81="","",VLOOKUP(CONCATENATE(CU$3,CV81),m_selling_spec!$A:$H,2,FALSE))</f>
        <v/>
      </c>
      <c r="CV81" s="104"/>
      <c r="CW81" s="110" t="str">
        <f>IF(CX81="","",VLOOKUP(CONCATENATE(CW$3,CX81),m_selling_spec!$A:$H,2,FALSE))</f>
        <v/>
      </c>
      <c r="CX81" s="104"/>
      <c r="CY81" s="110" t="str">
        <f>IF(CZ81="","",VLOOKUP(CONCATENATE(CY$3,CZ81),m_selling_spec!$A:$H,2,FALSE))</f>
        <v/>
      </c>
      <c r="CZ81" s="104"/>
      <c r="DA81" s="110"/>
      <c r="DB81" s="104"/>
    </row>
    <row r="82" spans="1:106">
      <c r="A82" s="104" t="s">
        <v>213</v>
      </c>
      <c r="B82" s="104"/>
      <c r="C82" s="104"/>
      <c r="D82" s="104">
        <v>1</v>
      </c>
      <c r="E82" s="110" t="str">
        <f>INDEX(product!B:B,MATCH(D82,product!A:A,0))</f>
        <v>WE PLUS</v>
      </c>
      <c r="F82" s="110" t="str">
        <f>INDEX(product!E:E,MATCH(D82,product!A:A,0))</f>
        <v>Window series</v>
      </c>
      <c r="G82" s="110" t="str">
        <f>IF(H82="","",VLOOKUP(CONCATENATE(G$3,H82),m_selling_spec!$A:$H,2,FALSE))</f>
        <v/>
      </c>
      <c r="H82" s="104"/>
      <c r="I82" s="110" t="str">
        <f>IF(J82="","",VLOOKUP(CONCATENATE(I$3,J82),m_selling_spec!$A:$H,2,FALSE))</f>
        <v>o2.2</v>
      </c>
      <c r="J82" s="104" t="s">
        <v>545</v>
      </c>
      <c r="K82" s="110" t="str">
        <f>IF(L82="","",VLOOKUP(CONCATENATE(K$3,L82),m_selling_spec!$A:$H,2,FALSE))</f>
        <v/>
      </c>
      <c r="L82" s="104"/>
      <c r="M82" s="110" t="str">
        <f>IF(N82="","",VLOOKUP(CONCATENATE(M$3,N82),m_selling_spec!$A:$H,2,FALSE))</f>
        <v/>
      </c>
      <c r="N82" s="104"/>
      <c r="O82" s="110" t="str">
        <f>IF(P82="","",VLOOKUP(CONCATENATE(O$3,P82),m_selling_spec!$A:$H,2,FALSE))</f>
        <v/>
      </c>
      <c r="P82" s="104"/>
      <c r="Q82" s="110" t="str">
        <f>IF(R82="","",VLOOKUP(CONCATENATE(Q$3,R82),m_selling_spec!$A:$H,2,FALSE))</f>
        <v/>
      </c>
      <c r="R82" s="104"/>
      <c r="S82" s="110"/>
      <c r="T82" s="104"/>
      <c r="U82" s="110"/>
      <c r="V82" s="104"/>
      <c r="W82" s="110"/>
      <c r="X82" s="104"/>
      <c r="Y82" s="110" t="str">
        <f>IF(Z82="","",VLOOKUP(CONCATENATE(Y$3,Z82),m_selling_spec!$A:$H,2,FALSE))</f>
        <v>1.12</v>
      </c>
      <c r="Z82" s="104" t="s">
        <v>71</v>
      </c>
      <c r="AA82" s="110" t="str">
        <f>IF(AB82="","",VLOOKUP(CONCATENATE(AA$3,AB82),m_selling_spec!$A:$H,2,FALSE))</f>
        <v/>
      </c>
      <c r="AB82" s="104"/>
      <c r="AC82" s="110" t="str">
        <f>IF(AD82="","",VLOOKUP(CONCATENATE(AC$3,AD82),m_selling_spec!$A:$H,2,FALSE))</f>
        <v/>
      </c>
      <c r="AD82" s="104"/>
      <c r="AE82" s="110" t="str">
        <f>IF(AF82="","",VLOOKUP(CONCATENATE(AE$3,AF82),m_selling_spec!$A:$H,2,FALSE))</f>
        <v/>
      </c>
      <c r="AF82" s="104"/>
      <c r="AG82" s="110" t="str">
        <f>IF(AH82="","",VLOOKUP(CONCATENATE(AG$3,AH82),m_selling_spec!$A:$H,2,FALSE))</f>
        <v/>
      </c>
      <c r="AH82" s="104"/>
      <c r="AI82" s="110" t="str">
        <f>IF(AJ82="","",VLOOKUP(CONCATENATE(AI$3,AJ82),m_selling_spec!$A:$H,2,FALSE))</f>
        <v>6.1</v>
      </c>
      <c r="AJ82" s="104" t="s">
        <v>548</v>
      </c>
      <c r="AK82" s="110" t="str">
        <f>IF(AL82="","",VLOOKUP(CONCATENATE(AK$3,AL82),m_selling_spec!$A:$H,2,FALSE))</f>
        <v>7.2</v>
      </c>
      <c r="AL82" s="104" t="s">
        <v>546</v>
      </c>
      <c r="AM82" s="110" t="str">
        <f>IF(AN82="","",VLOOKUP(CONCATENATE(AM$3,AN82),m_selling_spec!$A:$H,2,FALSE))</f>
        <v>8.2</v>
      </c>
      <c r="AN82" s="104" t="s">
        <v>543</v>
      </c>
      <c r="AO82" s="110" t="str">
        <f>IF(AP82="","",VLOOKUP(CONCATENATE(AO$3,AP82),m_selling_spec!$A:$H,2,FALSE))</f>
        <v/>
      </c>
      <c r="AP82" s="104"/>
      <c r="AQ82" s="110" t="str">
        <f>IF(AR82="","",VLOOKUP(CONCATENATE(AQ$3,AR82),m_selling_spec!$A:$H,2,FALSE))</f>
        <v>10.3</v>
      </c>
      <c r="AR82" s="104" t="s">
        <v>75</v>
      </c>
      <c r="AS82" s="110" t="str">
        <f>IF(AT82="","",VLOOKUP(CONCATENATE(AS$3,AT82),m_selling_spec!$A:$H,2,FALSE))</f>
        <v/>
      </c>
      <c r="AT82" s="104"/>
      <c r="AU82" s="110" t="str">
        <f>IF(AV82="","",VLOOKUP(CONCATENATE(AU$3,AV82),m_selling_spec!$A:$H,2,FALSE))</f>
        <v/>
      </c>
      <c r="AV82" s="104"/>
      <c r="AW82" s="110" t="str">
        <f>IF(AX82="","",VLOOKUP(CONCATENATE(AW$3,AX82),m_selling_spec!$A:$H,2,FALSE))</f>
        <v/>
      </c>
      <c r="AX82" s="104"/>
      <c r="AY82" s="110" t="str">
        <f>IF(AZ82="","",VLOOKUP(CONCATENATE(AY$3,AZ82),m_selling_spec!$A:$H,2,FALSE))</f>
        <v/>
      </c>
      <c r="AZ82" s="104"/>
      <c r="BA82" s="110" t="str">
        <f>IF(BB82="","",VLOOKUP(CONCATENATE(BA$3,BB82),m_selling_spec!$A:$H,2,FALSE))</f>
        <v/>
      </c>
      <c r="BB82" s="104"/>
      <c r="BC82" s="110" t="str">
        <f>IF(BD82="","",VLOOKUP(CONCATENATE(BC$3,BD82),m_selling_spec!$A:$H,2,FALSE))</f>
        <v/>
      </c>
      <c r="BD82" s="104"/>
      <c r="BE82" s="110" t="str">
        <f>IF(BF82="","",VLOOKUP(CONCATENATE(BE$3,BF82),m_selling_spec!$A:$H,2,FALSE))</f>
        <v/>
      </c>
      <c r="BF82" s="104"/>
      <c r="BG82" s="110" t="str">
        <f>IF(BH82="","",VLOOKUP(CONCATENATE(BG$3,BH82),m_selling_spec!$A:$H,2,FALSE))</f>
        <v/>
      </c>
      <c r="BH82" s="104"/>
      <c r="BI82" s="110" t="str">
        <f>IF(BJ82="","",VLOOKUP(CONCATENATE(BI$3,BJ82),m_selling_spec!$A:$H,2,FALSE))</f>
        <v/>
      </c>
      <c r="BJ82" s="104"/>
      <c r="BK82" s="110" t="str">
        <f>IF(BL82="","",VLOOKUP(CONCATENATE(BK$3,BL82),m_selling_spec!$A:$H,2,FALSE))</f>
        <v/>
      </c>
      <c r="BL82" s="104"/>
      <c r="BM82" s="110" t="str">
        <f>IF(BN82="","",VLOOKUP(CONCATENATE(BM$3,BN82),m_selling_spec!$A:$H,2,FALSE))</f>
        <v/>
      </c>
      <c r="BN82" s="104"/>
      <c r="BO82" s="110" t="str">
        <f>IF(BP82="","",VLOOKUP(CONCATENATE(BO$3,BP82),m_selling_spec!$A:$H,2,FALSE))</f>
        <v/>
      </c>
      <c r="BP82" s="104"/>
      <c r="BQ82" s="110" t="str">
        <f>IF(BR82="","",VLOOKUP(CONCATENATE(BQ$3,BR82),m_selling_spec!$A:$H,2,FALSE))</f>
        <v/>
      </c>
      <c r="BR82" s="104"/>
      <c r="BS82" s="110" t="str">
        <f>IF(BT82="","",VLOOKUP(CONCATENATE(BS$3,BT82),m_selling_spec!$A:$H,2,FALSE))</f>
        <v/>
      </c>
      <c r="BT82" s="104"/>
      <c r="BU82" s="110" t="str">
        <f>IF(BV82="","",VLOOKUP(CONCATENATE(BU$3,BV82),m_selling_spec!$A:$H,2,FALSE))</f>
        <v/>
      </c>
      <c r="BV82" s="104"/>
      <c r="BW82" s="110" t="str">
        <f>IF(BX82="","",VLOOKUP(CONCATENATE(BW$3,BX82),m_selling_spec!$A:$H,2,FALSE))</f>
        <v/>
      </c>
      <c r="BX82" s="104"/>
      <c r="BY82" s="110" t="str">
        <f>IF(BZ82="","",VLOOKUP(CONCATENATE(BY$3,BZ82),m_selling_spec!$A:$H,2,FALSE))</f>
        <v/>
      </c>
      <c r="BZ82" s="104"/>
      <c r="CA82" s="110" t="str">
        <f>IF(CB82="","",VLOOKUP(CONCATENATE(CA$3,CB82),m_selling_spec!$A:$H,2,FALSE))</f>
        <v/>
      </c>
      <c r="CB82" s="104"/>
      <c r="CC82" s="110"/>
      <c r="CD82" s="104"/>
      <c r="CE82" s="110" t="str">
        <f>IF(CF82="","",VLOOKUP(CONCATENATE(CE$3,CF82),m_selling_spec!$A:$H,2,FALSE))</f>
        <v/>
      </c>
      <c r="CF82" s="104"/>
      <c r="CG82" s="110" t="str">
        <f>IF(CH82="","",VLOOKUP(CONCATENATE(CG$3,CH82),m_selling_spec!$A:$H,2,FALSE))</f>
        <v/>
      </c>
      <c r="CH82" s="104"/>
      <c r="CI82" s="110" t="str">
        <f>IF(CJ82="","",VLOOKUP(CONCATENATE(CI$3,CJ82),m_selling_spec!$A:$H,2,FALSE))</f>
        <v/>
      </c>
      <c r="CJ82" s="104"/>
      <c r="CK82" s="110" t="str">
        <f>IF(CL82="","",VLOOKUP(CONCATENATE(CK$3,CL82),m_selling_spec!$A:$H,2,FALSE))</f>
        <v/>
      </c>
      <c r="CL82" s="104"/>
      <c r="CM82" s="110" t="str">
        <f>IF(CN82="","",VLOOKUP(CONCATENATE(CM$3,CN82),m_selling_spec!$A:$H,2,FALSE))</f>
        <v/>
      </c>
      <c r="CN82" s="104"/>
      <c r="CO82" s="110" t="str">
        <f>IF(CP82="","",VLOOKUP(CONCATENATE(CO$3,CP82),m_selling_spec!$A:$H,2,FALSE))</f>
        <v/>
      </c>
      <c r="CP82" s="104"/>
      <c r="CQ82" s="110" t="str">
        <f>IF(CR82="","",VLOOKUP(CONCATENATE(CQ$3,CR82),m_selling_spec!$A:$H,2,FALSE))</f>
        <v/>
      </c>
      <c r="CR82" s="104"/>
      <c r="CS82" s="110" t="str">
        <f>IF(CT82="","",VLOOKUP(CONCATENATE(CS$3,CT82),m_selling_spec!$A:$H,2,FALSE))</f>
        <v/>
      </c>
      <c r="CT82" s="104"/>
      <c r="CU82" s="110" t="str">
        <f>IF(CV82="","",VLOOKUP(CONCATENATE(CU$3,CV82),m_selling_spec!$A:$H,2,FALSE))</f>
        <v/>
      </c>
      <c r="CV82" s="104"/>
      <c r="CW82" s="110" t="str">
        <f>IF(CX82="","",VLOOKUP(CONCATENATE(CW$3,CX82),m_selling_spec!$A:$H,2,FALSE))</f>
        <v/>
      </c>
      <c r="CX82" s="104"/>
      <c r="CY82" s="110" t="str">
        <f>IF(CZ82="","",VLOOKUP(CONCATENATE(CY$3,CZ82),m_selling_spec!$A:$H,2,FALSE))</f>
        <v/>
      </c>
      <c r="CZ82" s="104"/>
      <c r="DA82" s="110"/>
      <c r="DB82" s="104"/>
    </row>
    <row r="83" spans="1:106">
      <c r="A83" s="104" t="s">
        <v>772</v>
      </c>
      <c r="B83" s="104" t="s">
        <v>913</v>
      </c>
      <c r="C83" s="104" t="str">
        <f t="shared" ref="C83:C114" si="0">CONCATENATE(A83,".png")</f>
        <v>BPA.png</v>
      </c>
      <c r="D83" s="104">
        <v>1</v>
      </c>
      <c r="E83" s="110" t="str">
        <f>INDEX(product!B:B,MATCH(D83,product!A:A,0))</f>
        <v>WE PLUS</v>
      </c>
      <c r="F83" s="110" t="str">
        <f>INDEX(product!E:E,MATCH(D83,product!A:A,0))</f>
        <v>Window series</v>
      </c>
      <c r="G83" s="110" t="str">
        <f>IF(H83="","",VLOOKUP(CONCATENATE(G$3,H83),m_selling_spec!$A:$H,2,FALSE))</f>
        <v/>
      </c>
      <c r="H83" s="104"/>
      <c r="I83" s="110" t="str">
        <f>IF(J83="","",VLOOKUP(CONCATENATE(I$3,J83),m_selling_spec!$A:$H,2,FALSE))</f>
        <v/>
      </c>
      <c r="J83" s="104"/>
      <c r="K83" s="110" t="str">
        <f>IF(L83="","",VLOOKUP(CONCATENATE(K$3,L83),m_selling_spec!$A:$H,2,FALSE))</f>
        <v/>
      </c>
      <c r="L83" s="104"/>
      <c r="M83" s="110" t="str">
        <f>IF(N83="","",VLOOKUP(CONCATENATE(M$3,N83),m_selling_spec!$A:$H,2,FALSE))</f>
        <v/>
      </c>
      <c r="N83" s="104"/>
      <c r="O83" s="110" t="str">
        <f>IF(P83="","",VLOOKUP(CONCATENATE(O$3,P83),m_selling_spec!$A:$H,2,FALSE))</f>
        <v/>
      </c>
      <c r="P83" s="104"/>
      <c r="Q83" s="110" t="str">
        <f>IF(R83="","",VLOOKUP(CONCATENATE(Q$3,R83),m_selling_spec!$A:$H,2,FALSE))</f>
        <v/>
      </c>
      <c r="R83" s="104"/>
      <c r="S83" s="110"/>
      <c r="T83" s="104"/>
      <c r="U83" s="110"/>
      <c r="V83" s="104"/>
      <c r="W83" s="110"/>
      <c r="X83" s="104"/>
      <c r="Y83" s="110" t="str">
        <f>IF(Z83="","",VLOOKUP(CONCATENATE(Y$3,Z83),m_selling_spec!$A:$H,2,FALSE))</f>
        <v>1.14</v>
      </c>
      <c r="Z83" s="104" t="s">
        <v>773</v>
      </c>
      <c r="AA83" s="110" t="str">
        <f>IF(AB83="","",VLOOKUP(CONCATENATE(AA$3,AB83),m_selling_spec!$A:$H,2,FALSE))</f>
        <v/>
      </c>
      <c r="AB83" s="104"/>
      <c r="AC83" s="110" t="str">
        <f>IF(AD83="","",VLOOKUP(CONCATENATE(AC$3,AD83),m_selling_spec!$A:$H,2,FALSE))</f>
        <v/>
      </c>
      <c r="AD83" s="104"/>
      <c r="AE83" s="110" t="str">
        <f>IF(AF83="","",VLOOKUP(CONCATENATE(AE$3,AF83),m_selling_spec!$A:$H,2,FALSE))</f>
        <v/>
      </c>
      <c r="AF83" s="104"/>
      <c r="AG83" s="110" t="str">
        <f>IF(AH83="","",VLOOKUP(CONCATENATE(AG$3,AH83),m_selling_spec!$A:$H,2,FALSE))</f>
        <v/>
      </c>
      <c r="AH83" s="104"/>
      <c r="AI83" s="110" t="str">
        <f>IF(AJ83="","",VLOOKUP(CONCATENATE(AI$3,AJ83),m_selling_spec!$A:$H,2,FALSE))</f>
        <v/>
      </c>
      <c r="AJ83" s="104"/>
      <c r="AK83" s="110" t="str">
        <f>IF(AL83="","",VLOOKUP(CONCATENATE(AK$3,AL83),m_selling_spec!$A:$H,2,FALSE))</f>
        <v/>
      </c>
      <c r="AL83" s="104"/>
      <c r="AM83" s="110" t="str">
        <f>IF(AN83="","",VLOOKUP(CONCATENATE(AM$3,AN83),m_selling_spec!$A:$H,2,FALSE))</f>
        <v/>
      </c>
      <c r="AN83" s="104"/>
      <c r="AO83" s="110" t="str">
        <f>IF(AP83="","",VLOOKUP(CONCATENATE(AO$3,AP83),m_selling_spec!$A:$H,2,FALSE))</f>
        <v/>
      </c>
      <c r="AP83" s="104"/>
      <c r="AQ83" s="110" t="str">
        <f>IF(AR83="","",VLOOKUP(CONCATENATE(AQ$3,AR83),m_selling_spec!$A:$H,2,FALSE))</f>
        <v/>
      </c>
      <c r="AR83" s="104"/>
      <c r="AS83" s="110" t="str">
        <f>IF(AT83="","",VLOOKUP(CONCATENATE(AS$3,AT83),m_selling_spec!$A:$H,2,FALSE))</f>
        <v/>
      </c>
      <c r="AT83" s="104"/>
      <c r="AU83" s="110" t="str">
        <f>IF(AV83="","",VLOOKUP(CONCATENATE(AU$3,AV83),m_selling_spec!$A:$H,2,FALSE))</f>
        <v/>
      </c>
      <c r="AV83" s="104"/>
      <c r="AW83" s="110" t="str">
        <f>IF(AX83="","",VLOOKUP(CONCATENATE(AW$3,AX83),m_selling_spec!$A:$H,2,FALSE))</f>
        <v/>
      </c>
      <c r="AX83" s="104"/>
      <c r="AY83" s="110" t="str">
        <f>IF(AZ83="","",VLOOKUP(CONCATENATE(AY$3,AZ83),m_selling_spec!$A:$H,2,FALSE))</f>
        <v/>
      </c>
      <c r="AZ83" s="104"/>
      <c r="BA83" s="110" t="str">
        <f>IF(BB83="","",VLOOKUP(CONCATENATE(BA$3,BB83),m_selling_spec!$A:$H,2,FALSE))</f>
        <v/>
      </c>
      <c r="BB83" s="104"/>
      <c r="BC83" s="110" t="str">
        <f>IF(BD83="","",VLOOKUP(CONCATENATE(BC$3,BD83),m_selling_spec!$A:$H,2,FALSE))</f>
        <v/>
      </c>
      <c r="BD83" s="104"/>
      <c r="BE83" s="110" t="str">
        <f>IF(BF83="","",VLOOKUP(CONCATENATE(BE$3,BF83),m_selling_spec!$A:$H,2,FALSE))</f>
        <v/>
      </c>
      <c r="BF83" s="104"/>
      <c r="BG83" s="110" t="str">
        <f>IF(BH83="","",VLOOKUP(CONCATENATE(BG$3,BH83),m_selling_spec!$A:$H,2,FALSE))</f>
        <v/>
      </c>
      <c r="BH83" s="104"/>
      <c r="BI83" s="110" t="str">
        <f>IF(BJ83="","",VLOOKUP(CONCATENATE(BI$3,BJ83),m_selling_spec!$A:$H,2,FALSE))</f>
        <v/>
      </c>
      <c r="BJ83" s="104"/>
      <c r="BK83" s="110" t="str">
        <f>IF(BL83="","",VLOOKUP(CONCATENATE(BK$3,BL83),m_selling_spec!$A:$H,2,FALSE))</f>
        <v>20.1</v>
      </c>
      <c r="BL83" s="104" t="s">
        <v>774</v>
      </c>
      <c r="BM83" s="110" t="str">
        <f>IF(BN83="","",VLOOKUP(CONCATENATE(BM$3,BN83),m_selling_spec!$A:$H,2,FALSE))</f>
        <v>21.1</v>
      </c>
      <c r="BN83" s="104" t="s">
        <v>775</v>
      </c>
      <c r="BO83" s="110" t="str">
        <f>IF(BP83="","",VLOOKUP(CONCATENATE(BO$3,BP83),m_selling_spec!$A:$H,2,FALSE))</f>
        <v>22.1</v>
      </c>
      <c r="BP83" s="104" t="s">
        <v>776</v>
      </c>
      <c r="BQ83" s="110" t="str">
        <f>IF(BR83="","",VLOOKUP(CONCATENATE(BQ$3,BR83),m_selling_spec!$A:$H,2,FALSE))</f>
        <v/>
      </c>
      <c r="BR83" s="104"/>
      <c r="BS83" s="110" t="str">
        <f>IF(BT83="","",VLOOKUP(CONCATENATE(BS$3,BT83),m_selling_spec!$A:$H,2,FALSE))</f>
        <v/>
      </c>
      <c r="BT83" s="104"/>
      <c r="BU83" s="110" t="str">
        <f>IF(BV83="","",VLOOKUP(CONCATENATE(BU$3,BV83),m_selling_spec!$A:$H,2,FALSE))</f>
        <v/>
      </c>
      <c r="BV83" s="104"/>
      <c r="BW83" s="110" t="str">
        <f>IF(BX83="","",VLOOKUP(CONCATENATE(BW$3,BX83),m_selling_spec!$A:$H,2,FALSE))</f>
        <v/>
      </c>
      <c r="BX83" s="104"/>
      <c r="BY83" s="110" t="str">
        <f>IF(BZ83="","",VLOOKUP(CONCATENATE(BY$3,BZ83),m_selling_spec!$A:$H,2,FALSE))</f>
        <v/>
      </c>
      <c r="BZ83" s="104"/>
      <c r="CA83" s="110" t="str">
        <f>IF(CB83="","",VLOOKUP(CONCATENATE(CA$3,CB83),m_selling_spec!$A:$H,2,FALSE))</f>
        <v/>
      </c>
      <c r="CB83" s="104"/>
      <c r="CC83" s="110"/>
      <c r="CD83" s="104"/>
      <c r="CE83" s="110"/>
      <c r="CF83" s="104"/>
      <c r="CG83" s="110" t="str">
        <f>IF(CH83="","",VLOOKUP(CONCATENATE(CG$3,CH83),m_selling_spec!$A:$H,2,FALSE))</f>
        <v>31.2</v>
      </c>
      <c r="CH83" s="104" t="s">
        <v>2882</v>
      </c>
      <c r="CI83" s="110" t="str">
        <f>IF(CJ83="","",VLOOKUP(CONCATENATE(CI$3,CJ83),m_selling_spec!$A:$H,2,FALSE))</f>
        <v/>
      </c>
      <c r="CJ83" s="104"/>
      <c r="CK83" s="110" t="str">
        <f>IF(CL83="","",VLOOKUP(CONCATENATE(CK$3,CL83),m_selling_spec!$A:$H,2,FALSE))</f>
        <v/>
      </c>
      <c r="CL83" s="104"/>
      <c r="CM83" s="110" t="str">
        <f>IF(CN83="","",VLOOKUP(CONCATENATE(CM$3,CN83),m_selling_spec!$A:$H,2,FALSE))</f>
        <v/>
      </c>
      <c r="CN83" s="104"/>
      <c r="CO83" s="110" t="str">
        <f>IF(CP83="","",VLOOKUP(CONCATENATE(CO$3,CP83),m_selling_spec!$A:$H,2,FALSE))</f>
        <v/>
      </c>
      <c r="CP83" s="104"/>
      <c r="CQ83" s="110" t="str">
        <f>IF(CR83="","",VLOOKUP(CONCATENATE(CQ$3,CR83),m_selling_spec!$A:$H,2,FALSE))</f>
        <v/>
      </c>
      <c r="CR83" s="104"/>
      <c r="CS83" s="110" t="str">
        <f>IF(CT83="","",VLOOKUP(CONCATENATE(CS$3,CT83),m_selling_spec!$A:$H,2,FALSE))</f>
        <v/>
      </c>
      <c r="CT83" s="104"/>
      <c r="CU83" s="110" t="str">
        <f>IF(CV83="","",VLOOKUP(CONCATENATE(CU$3,CV83),m_selling_spec!$A:$H,2,FALSE))</f>
        <v/>
      </c>
      <c r="CV83" s="104"/>
      <c r="CW83" s="110" t="str">
        <f>IF(CX83="","",VLOOKUP(CONCATENATE(CW$3,CX83),m_selling_spec!$A:$H,2,FALSE))</f>
        <v/>
      </c>
      <c r="CX83" s="104"/>
      <c r="CY83" s="110" t="str">
        <f>IF(CZ83="","",VLOOKUP(CONCATENATE(CY$3,CZ83),m_selling_spec!$A:$H,2,FALSE))</f>
        <v/>
      </c>
      <c r="CZ83" s="104"/>
      <c r="DA83" s="110"/>
      <c r="DB83" s="104"/>
    </row>
    <row r="84" spans="1:106">
      <c r="A84" s="104" t="s">
        <v>777</v>
      </c>
      <c r="B84" s="104" t="s">
        <v>913</v>
      </c>
      <c r="C84" s="104" t="str">
        <f t="shared" si="0"/>
        <v>BPE.png</v>
      </c>
      <c r="D84" s="104">
        <v>1</v>
      </c>
      <c r="E84" s="110" t="str">
        <f>INDEX(product!B:B,MATCH(D84,product!A:A,0))</f>
        <v>WE PLUS</v>
      </c>
      <c r="F84" s="110" t="str">
        <f>INDEX(product!E:E,MATCH(D84,product!A:A,0))</f>
        <v>Window series</v>
      </c>
      <c r="G84" s="110" t="str">
        <f>IF(H84="","",VLOOKUP(CONCATENATE(G$3,H84),m_selling_spec!$A:$H,2,FALSE))</f>
        <v/>
      </c>
      <c r="H84" s="104"/>
      <c r="I84" s="110" t="str">
        <f>IF(J84="","",VLOOKUP(CONCATENATE(I$3,J84),m_selling_spec!$A:$H,2,FALSE))</f>
        <v/>
      </c>
      <c r="J84" s="104"/>
      <c r="K84" s="110" t="str">
        <f>IF(L84="","",VLOOKUP(CONCATENATE(K$3,L84),m_selling_spec!$A:$H,2,FALSE))</f>
        <v/>
      </c>
      <c r="L84" s="104"/>
      <c r="M84" s="110" t="str">
        <f>IF(N84="","",VLOOKUP(CONCATENATE(M$3,N84),m_selling_spec!$A:$H,2,FALSE))</f>
        <v/>
      </c>
      <c r="N84" s="104"/>
      <c r="O84" s="110" t="str">
        <f>IF(P84="","",VLOOKUP(CONCATENATE(O$3,P84),m_selling_spec!$A:$H,2,FALSE))</f>
        <v/>
      </c>
      <c r="P84" s="104"/>
      <c r="Q84" s="110" t="str">
        <f>IF(R84="","",VLOOKUP(CONCATENATE(Q$3,R84),m_selling_spec!$A:$H,2,FALSE))</f>
        <v/>
      </c>
      <c r="R84" s="104"/>
      <c r="S84" s="110"/>
      <c r="T84" s="104"/>
      <c r="U84" s="110"/>
      <c r="V84" s="104"/>
      <c r="W84" s="110"/>
      <c r="X84" s="104"/>
      <c r="Y84" s="110" t="str">
        <f>IF(Z84="","",VLOOKUP(CONCATENATE(Y$3,Z84),m_selling_spec!$A:$H,2,FALSE))</f>
        <v>1.14</v>
      </c>
      <c r="Z84" s="104" t="s">
        <v>773</v>
      </c>
      <c r="AA84" s="110" t="str">
        <f>IF(AB84="","",VLOOKUP(CONCATENATE(AA$3,AB84),m_selling_spec!$A:$H,2,FALSE))</f>
        <v/>
      </c>
      <c r="AB84" s="104"/>
      <c r="AC84" s="110" t="str">
        <f>IF(AD84="","",VLOOKUP(CONCATENATE(AC$3,AD84),m_selling_spec!$A:$H,2,FALSE))</f>
        <v/>
      </c>
      <c r="AD84" s="104"/>
      <c r="AE84" s="110" t="str">
        <f>IF(AF84="","",VLOOKUP(CONCATENATE(AE$3,AF84),m_selling_spec!$A:$H,2,FALSE))</f>
        <v/>
      </c>
      <c r="AF84" s="104"/>
      <c r="AG84" s="110" t="str">
        <f>IF(AH84="","",VLOOKUP(CONCATENATE(AG$3,AH84),m_selling_spec!$A:$H,2,FALSE))</f>
        <v/>
      </c>
      <c r="AH84" s="104"/>
      <c r="AI84" s="110" t="str">
        <f>IF(AJ84="","",VLOOKUP(CONCATENATE(AI$3,AJ84),m_selling_spec!$A:$H,2,FALSE))</f>
        <v/>
      </c>
      <c r="AJ84" s="104"/>
      <c r="AK84" s="110" t="str">
        <f>IF(AL84="","",VLOOKUP(CONCATENATE(AK$3,AL84),m_selling_spec!$A:$H,2,FALSE))</f>
        <v/>
      </c>
      <c r="AL84" s="104"/>
      <c r="AM84" s="110" t="str">
        <f>IF(AN84="","",VLOOKUP(CONCATENATE(AM$3,AN84),m_selling_spec!$A:$H,2,FALSE))</f>
        <v/>
      </c>
      <c r="AN84" s="104"/>
      <c r="AO84" s="110" t="str">
        <f>IF(AP84="","",VLOOKUP(CONCATENATE(AO$3,AP84),m_selling_spec!$A:$H,2,FALSE))</f>
        <v/>
      </c>
      <c r="AP84" s="104"/>
      <c r="AQ84" s="110" t="str">
        <f>IF(AR84="","",VLOOKUP(CONCATENATE(AQ$3,AR84),m_selling_spec!$A:$H,2,FALSE))</f>
        <v/>
      </c>
      <c r="AR84" s="104"/>
      <c r="AS84" s="110" t="str">
        <f>IF(AT84="","",VLOOKUP(CONCATENATE(AS$3,AT84),m_selling_spec!$A:$H,2,FALSE))</f>
        <v/>
      </c>
      <c r="AT84" s="104"/>
      <c r="AU84" s="110" t="str">
        <f>IF(AV84="","",VLOOKUP(CONCATENATE(AU$3,AV84),m_selling_spec!$A:$H,2,FALSE))</f>
        <v/>
      </c>
      <c r="AV84" s="104"/>
      <c r="AW84" s="110" t="str">
        <f>IF(AX84="","",VLOOKUP(CONCATENATE(AW$3,AX84),m_selling_spec!$A:$H,2,FALSE))</f>
        <v/>
      </c>
      <c r="AX84" s="104"/>
      <c r="AY84" s="110" t="str">
        <f>IF(AZ84="","",VLOOKUP(CONCATENATE(AY$3,AZ84),m_selling_spec!$A:$H,2,FALSE))</f>
        <v/>
      </c>
      <c r="AZ84" s="104"/>
      <c r="BA84" s="110" t="str">
        <f>IF(BB84="","",VLOOKUP(CONCATENATE(BA$3,BB84),m_selling_spec!$A:$H,2,FALSE))</f>
        <v/>
      </c>
      <c r="BB84" s="104"/>
      <c r="BC84" s="110" t="str">
        <f>IF(BD84="","",VLOOKUP(CONCATENATE(BC$3,BD84),m_selling_spec!$A:$H,2,FALSE))</f>
        <v/>
      </c>
      <c r="BD84" s="104"/>
      <c r="BE84" s="110" t="str">
        <f>IF(BF84="","",VLOOKUP(CONCATENATE(BE$3,BF84),m_selling_spec!$A:$H,2,FALSE))</f>
        <v/>
      </c>
      <c r="BF84" s="104"/>
      <c r="BG84" s="110" t="str">
        <f>IF(BH84="","",VLOOKUP(CONCATENATE(BG$3,BH84),m_selling_spec!$A:$H,2,FALSE))</f>
        <v/>
      </c>
      <c r="BH84" s="104"/>
      <c r="BI84" s="110" t="str">
        <f>IF(BJ84="","",VLOOKUP(CONCATENATE(BI$3,BJ84),m_selling_spec!$A:$H,2,FALSE))</f>
        <v/>
      </c>
      <c r="BJ84" s="104"/>
      <c r="BK84" s="110" t="str">
        <f>IF(BL84="","",VLOOKUP(CONCATENATE(BK$3,BL84),m_selling_spec!$A:$H,2,FALSE))</f>
        <v>20.1</v>
      </c>
      <c r="BL84" s="104" t="s">
        <v>774</v>
      </c>
      <c r="BM84" s="110" t="str">
        <f>IF(BN84="","",VLOOKUP(CONCATENATE(BM$3,BN84),m_selling_spec!$A:$H,2,FALSE))</f>
        <v>21.1</v>
      </c>
      <c r="BN84" s="104" t="s">
        <v>775</v>
      </c>
      <c r="BO84" s="110" t="str">
        <f>IF(BP84="","",VLOOKUP(CONCATENATE(BO$3,BP84),m_selling_spec!$A:$H,2,FALSE))</f>
        <v>22.1</v>
      </c>
      <c r="BP84" s="104" t="s">
        <v>776</v>
      </c>
      <c r="BQ84" s="110" t="str">
        <f>IF(BR84="","",VLOOKUP(CONCATENATE(BQ$3,BR84),m_selling_spec!$A:$H,2,FALSE))</f>
        <v/>
      </c>
      <c r="BR84" s="104"/>
      <c r="BS84" s="110" t="str">
        <f>IF(BT84="","",VLOOKUP(CONCATENATE(BS$3,BT84),m_selling_spec!$A:$H,2,FALSE))</f>
        <v>24.3</v>
      </c>
      <c r="BT84" s="104" t="s">
        <v>778</v>
      </c>
      <c r="BU84" s="110" t="str">
        <f>IF(BV84="","",VLOOKUP(CONCATENATE(BU$3,BV84),m_selling_spec!$A:$H,2,FALSE))</f>
        <v/>
      </c>
      <c r="BV84" s="104"/>
      <c r="BW84" s="110" t="str">
        <f>IF(BX84="","",VLOOKUP(CONCATENATE(BW$3,BX84),m_selling_spec!$A:$H,2,FALSE))</f>
        <v/>
      </c>
      <c r="BX84" s="104"/>
      <c r="BY84" s="110" t="str">
        <f>IF(BZ84="","",VLOOKUP(CONCATENATE(BY$3,BZ84),m_selling_spec!$A:$H,2,FALSE))</f>
        <v/>
      </c>
      <c r="BZ84" s="104"/>
      <c r="CA84" s="110" t="str">
        <f>IF(CB84="","",VLOOKUP(CONCATENATE(CA$3,CB84),m_selling_spec!$A:$H,2,FALSE))</f>
        <v/>
      </c>
      <c r="CB84" s="104"/>
      <c r="CC84" s="110" t="str">
        <f>IF(CD84="","",VLOOKUP(CONCATENATE(CC$3,CD84),m_selling_spec!$A:$H,2,FALSE))</f>
        <v>29.2</v>
      </c>
      <c r="CD84" s="104" t="s">
        <v>74</v>
      </c>
      <c r="CE84" s="110"/>
      <c r="CF84" s="104"/>
      <c r="CG84" s="110" t="str">
        <f>IF(CH84="","",VLOOKUP(CONCATENATE(CG$3,CH84),m_selling_spec!$A:$H,2,FALSE))</f>
        <v>31.1</v>
      </c>
      <c r="CH84" s="104" t="s">
        <v>2881</v>
      </c>
      <c r="CI84" s="110" t="str">
        <f>IF(CJ84="","",VLOOKUP(CONCATENATE(CI$3,CJ84),m_selling_spec!$A:$H,2,FALSE))</f>
        <v/>
      </c>
      <c r="CJ84" s="104"/>
      <c r="CK84" s="110" t="str">
        <f>IF(CL84="","",VLOOKUP(CONCATENATE(CK$3,CL84),m_selling_spec!$A:$H,2,FALSE))</f>
        <v/>
      </c>
      <c r="CL84" s="104"/>
      <c r="CM84" s="110" t="str">
        <f>IF(CN84="","",VLOOKUP(CONCATENATE(CM$3,CN84),m_selling_spec!$A:$H,2,FALSE))</f>
        <v/>
      </c>
      <c r="CN84" s="104"/>
      <c r="CO84" s="110" t="str">
        <f>IF(CP84="","",VLOOKUP(CONCATENATE(CO$3,CP84),m_selling_spec!$A:$H,2,FALSE))</f>
        <v/>
      </c>
      <c r="CP84" s="104"/>
      <c r="CQ84" s="110" t="str">
        <f>IF(CR84="","",VLOOKUP(CONCATENATE(CQ$3,CR84),m_selling_spec!$A:$H,2,FALSE))</f>
        <v/>
      </c>
      <c r="CR84" s="104"/>
      <c r="CS84" s="110" t="str">
        <f>IF(CT84="","",VLOOKUP(CONCATENATE(CS$3,CT84),m_selling_spec!$A:$H,2,FALSE))</f>
        <v/>
      </c>
      <c r="CT84" s="104"/>
      <c r="CU84" s="110" t="str">
        <f>IF(CV84="","",VLOOKUP(CONCATENATE(CU$3,CV84),m_selling_spec!$A:$H,2,FALSE))</f>
        <v/>
      </c>
      <c r="CV84" s="104"/>
      <c r="CW84" s="110" t="str">
        <f>IF(CX84="","",VLOOKUP(CONCATENATE(CW$3,CX84),m_selling_spec!$A:$H,2,FALSE))</f>
        <v/>
      </c>
      <c r="CX84" s="104"/>
      <c r="CY84" s="110" t="str">
        <f>IF(CZ84="","",VLOOKUP(CONCATENATE(CY$3,CZ84),m_selling_spec!$A:$H,2,FALSE))</f>
        <v/>
      </c>
      <c r="CZ84" s="104"/>
      <c r="DA84" s="110"/>
      <c r="DB84" s="104"/>
    </row>
    <row r="85" spans="1:106">
      <c r="A85" s="104" t="s">
        <v>779</v>
      </c>
      <c r="B85" s="104" t="s">
        <v>913</v>
      </c>
      <c r="C85" s="104" t="str">
        <f t="shared" si="0"/>
        <v>BPG.png</v>
      </c>
      <c r="D85" s="104">
        <v>1</v>
      </c>
      <c r="E85" s="110" t="str">
        <f>INDEX(product!B:B,MATCH(D85,product!A:A,0))</f>
        <v>WE PLUS</v>
      </c>
      <c r="F85" s="110" t="str">
        <f>INDEX(product!E:E,MATCH(D85,product!A:A,0))</f>
        <v>Window series</v>
      </c>
      <c r="G85" s="110" t="str">
        <f>IF(H85="","",VLOOKUP(CONCATENATE(G$3,H85),m_selling_spec!$A:$H,2,FALSE))</f>
        <v/>
      </c>
      <c r="H85" s="104"/>
      <c r="I85" s="110" t="str">
        <f>IF(J85="","",VLOOKUP(CONCATENATE(I$3,J85),m_selling_spec!$A:$H,2,FALSE))</f>
        <v/>
      </c>
      <c r="J85" s="104"/>
      <c r="K85" s="110" t="str">
        <f>IF(L85="","",VLOOKUP(CONCATENATE(K$3,L85),m_selling_spec!$A:$H,2,FALSE))</f>
        <v/>
      </c>
      <c r="L85" s="104"/>
      <c r="M85" s="110" t="str">
        <f>IF(N85="","",VLOOKUP(CONCATENATE(M$3,N85),m_selling_spec!$A:$H,2,FALSE))</f>
        <v/>
      </c>
      <c r="N85" s="104"/>
      <c r="O85" s="110" t="str">
        <f>IF(P85="","",VLOOKUP(CONCATENATE(O$3,P85),m_selling_spec!$A:$H,2,FALSE))</f>
        <v/>
      </c>
      <c r="P85" s="104"/>
      <c r="Q85" s="110" t="str">
        <f>IF(R85="","",VLOOKUP(CONCATENATE(Q$3,R85),m_selling_spec!$A:$H,2,FALSE))</f>
        <v/>
      </c>
      <c r="R85" s="104"/>
      <c r="S85" s="110"/>
      <c r="T85" s="104"/>
      <c r="U85" s="110"/>
      <c r="V85" s="104"/>
      <c r="W85" s="110"/>
      <c r="X85" s="104"/>
      <c r="Y85" s="110" t="str">
        <f>IF(Z85="","",VLOOKUP(CONCATENATE(Y$3,Z85),m_selling_spec!$A:$H,2,FALSE))</f>
        <v>1.14</v>
      </c>
      <c r="Z85" s="104" t="s">
        <v>773</v>
      </c>
      <c r="AA85" s="110" t="str">
        <f>IF(AB85="","",VLOOKUP(CONCATENATE(AA$3,AB85),m_selling_spec!$A:$H,2,FALSE))</f>
        <v/>
      </c>
      <c r="AB85" s="104"/>
      <c r="AC85" s="110" t="str">
        <f>IF(AD85="","",VLOOKUP(CONCATENATE(AC$3,AD85),m_selling_spec!$A:$H,2,FALSE))</f>
        <v/>
      </c>
      <c r="AD85" s="104"/>
      <c r="AE85" s="110" t="str">
        <f>IF(AF85="","",VLOOKUP(CONCATENATE(AE$3,AF85),m_selling_spec!$A:$H,2,FALSE))</f>
        <v/>
      </c>
      <c r="AF85" s="104"/>
      <c r="AG85" s="110" t="str">
        <f>IF(AH85="","",VLOOKUP(CONCATENATE(AG$3,AH85),m_selling_spec!$A:$H,2,FALSE))</f>
        <v/>
      </c>
      <c r="AH85" s="104"/>
      <c r="AI85" s="110" t="str">
        <f>IF(AJ85="","",VLOOKUP(CONCATENATE(AI$3,AJ85),m_selling_spec!$A:$H,2,FALSE))</f>
        <v/>
      </c>
      <c r="AJ85" s="104"/>
      <c r="AK85" s="110" t="str">
        <f>IF(AL85="","",VLOOKUP(CONCATENATE(AK$3,AL85),m_selling_spec!$A:$H,2,FALSE))</f>
        <v/>
      </c>
      <c r="AL85" s="104"/>
      <c r="AM85" s="110" t="str">
        <f>IF(AN85="","",VLOOKUP(CONCATENATE(AM$3,AN85),m_selling_spec!$A:$H,2,FALSE))</f>
        <v/>
      </c>
      <c r="AN85" s="104"/>
      <c r="AO85" s="110" t="str">
        <f>IF(AP85="","",VLOOKUP(CONCATENATE(AO$3,AP85),m_selling_spec!$A:$H,2,FALSE))</f>
        <v/>
      </c>
      <c r="AP85" s="104"/>
      <c r="AQ85" s="110" t="str">
        <f>IF(AR85="","",VLOOKUP(CONCATENATE(AQ$3,AR85),m_selling_spec!$A:$H,2,FALSE))</f>
        <v/>
      </c>
      <c r="AR85" s="104"/>
      <c r="AS85" s="110" t="str">
        <f>IF(AT85="","",VLOOKUP(CONCATENATE(AS$3,AT85),m_selling_spec!$A:$H,2,FALSE))</f>
        <v/>
      </c>
      <c r="AT85" s="104"/>
      <c r="AU85" s="110" t="str">
        <f>IF(AV85="","",VLOOKUP(CONCATENATE(AU$3,AV85),m_selling_spec!$A:$H,2,FALSE))</f>
        <v/>
      </c>
      <c r="AV85" s="104"/>
      <c r="AW85" s="110" t="str">
        <f>IF(AX85="","",VLOOKUP(CONCATENATE(AW$3,AX85),m_selling_spec!$A:$H,2,FALSE))</f>
        <v/>
      </c>
      <c r="AX85" s="104"/>
      <c r="AY85" s="110" t="str">
        <f>IF(AZ85="","",VLOOKUP(CONCATENATE(AY$3,AZ85),m_selling_spec!$A:$H,2,FALSE))</f>
        <v/>
      </c>
      <c r="AZ85" s="104"/>
      <c r="BA85" s="110" t="str">
        <f>IF(BB85="","",VLOOKUP(CONCATENATE(BA$3,BB85),m_selling_spec!$A:$H,2,FALSE))</f>
        <v/>
      </c>
      <c r="BB85" s="104"/>
      <c r="BC85" s="110" t="str">
        <f>IF(BD85="","",VLOOKUP(CONCATENATE(BC$3,BD85),m_selling_spec!$A:$H,2,FALSE))</f>
        <v/>
      </c>
      <c r="BD85" s="104"/>
      <c r="BE85" s="110" t="str">
        <f>IF(BF85="","",VLOOKUP(CONCATENATE(BE$3,BF85),m_selling_spec!$A:$H,2,FALSE))</f>
        <v/>
      </c>
      <c r="BF85" s="104"/>
      <c r="BG85" s="110" t="str">
        <f>IF(BH85="","",VLOOKUP(CONCATENATE(BG$3,BH85),m_selling_spec!$A:$H,2,FALSE))</f>
        <v/>
      </c>
      <c r="BH85" s="104"/>
      <c r="BI85" s="110" t="str">
        <f>IF(BJ85="","",VLOOKUP(CONCATENATE(BI$3,BJ85),m_selling_spec!$A:$H,2,FALSE))</f>
        <v/>
      </c>
      <c r="BJ85" s="104"/>
      <c r="BK85" s="110" t="str">
        <f>IF(BL85="","",VLOOKUP(CONCATENATE(BK$3,BL85),m_selling_spec!$A:$H,2,FALSE))</f>
        <v>20.1</v>
      </c>
      <c r="BL85" s="104" t="s">
        <v>774</v>
      </c>
      <c r="BM85" s="110" t="str">
        <f>IF(BN85="","",VLOOKUP(CONCATENATE(BM$3,BN85),m_selling_spec!$A:$H,2,FALSE))</f>
        <v>21.1</v>
      </c>
      <c r="BN85" s="104" t="s">
        <v>775</v>
      </c>
      <c r="BO85" s="110" t="str">
        <f>IF(BP85="","",VLOOKUP(CONCATENATE(BO$3,BP85),m_selling_spec!$A:$H,2,FALSE))</f>
        <v>22.1</v>
      </c>
      <c r="BP85" s="104" t="s">
        <v>776</v>
      </c>
      <c r="BQ85" s="110" t="str">
        <f>IF(BR85="","",VLOOKUP(CONCATENATE(BQ$3,BR85),m_selling_spec!$A:$H,2,FALSE))</f>
        <v/>
      </c>
      <c r="BR85" s="104"/>
      <c r="BS85" s="110" t="str">
        <f>IF(BT85="","",VLOOKUP(CONCATENATE(BS$3,BT85),m_selling_spec!$A:$H,2,FALSE))</f>
        <v>24.3</v>
      </c>
      <c r="BT85" s="104" t="s">
        <v>780</v>
      </c>
      <c r="BU85" s="110" t="str">
        <f>IF(BV85="","",VLOOKUP(CONCATENATE(BU$3,BV85),m_selling_spec!$A:$H,2,FALSE))</f>
        <v/>
      </c>
      <c r="BV85" s="104"/>
      <c r="BW85" s="110" t="str">
        <f>IF(BX85="","",VLOOKUP(CONCATENATE(BW$3,BX85),m_selling_spec!$A:$H,2,FALSE))</f>
        <v/>
      </c>
      <c r="BX85" s="104"/>
      <c r="BY85" s="110" t="str">
        <f>IF(BZ85="","",VLOOKUP(CONCATENATE(BY$3,BZ85),m_selling_spec!$A:$H,2,FALSE))</f>
        <v/>
      </c>
      <c r="BZ85" s="104"/>
      <c r="CA85" s="110" t="str">
        <f>IF(CB85="","",VLOOKUP(CONCATENATE(CA$3,CB85),m_selling_spec!$A:$H,2,FALSE))</f>
        <v/>
      </c>
      <c r="CB85" s="104"/>
      <c r="CC85" s="110" t="str">
        <f>IF(CD85="","",VLOOKUP(CONCATENATE(CC$3,CD85),m_selling_spec!$A:$H,2,FALSE))</f>
        <v>29.3</v>
      </c>
      <c r="CD85" s="104" t="s">
        <v>75</v>
      </c>
      <c r="CE85" s="110"/>
      <c r="CF85" s="104"/>
      <c r="CG85" s="110" t="str">
        <f>IF(CH85="","",VLOOKUP(CONCATENATE(CG$3,CH85),m_selling_spec!$A:$H,2,FALSE))</f>
        <v>31.1</v>
      </c>
      <c r="CH85" s="104" t="s">
        <v>2881</v>
      </c>
      <c r="CI85" s="110" t="str">
        <f>IF(CJ85="","",VLOOKUP(CONCATENATE(CI$3,CJ85),m_selling_spec!$A:$H,2,FALSE))</f>
        <v/>
      </c>
      <c r="CJ85" s="104"/>
      <c r="CK85" s="110" t="str">
        <f>IF(CL85="","",VLOOKUP(CONCATENATE(CK$3,CL85),m_selling_spec!$A:$H,2,FALSE))</f>
        <v/>
      </c>
      <c r="CL85" s="104"/>
      <c r="CM85" s="110" t="str">
        <f>IF(CN85="","",VLOOKUP(CONCATENATE(CM$3,CN85),m_selling_spec!$A:$H,2,FALSE))</f>
        <v/>
      </c>
      <c r="CN85" s="104"/>
      <c r="CO85" s="110" t="str">
        <f>IF(CP85="","",VLOOKUP(CONCATENATE(CO$3,CP85),m_selling_spec!$A:$H,2,FALSE))</f>
        <v/>
      </c>
      <c r="CP85" s="104"/>
      <c r="CQ85" s="110" t="str">
        <f>IF(CR85="","",VLOOKUP(CONCATENATE(CQ$3,CR85),m_selling_spec!$A:$H,2,FALSE))</f>
        <v/>
      </c>
      <c r="CR85" s="104"/>
      <c r="CS85" s="110" t="str">
        <f>IF(CT85="","",VLOOKUP(CONCATENATE(CS$3,CT85),m_selling_spec!$A:$H,2,FALSE))</f>
        <v/>
      </c>
      <c r="CT85" s="104"/>
      <c r="CU85" s="110" t="str">
        <f>IF(CV85="","",VLOOKUP(CONCATENATE(CU$3,CV85),m_selling_spec!$A:$H,2,FALSE))</f>
        <v/>
      </c>
      <c r="CV85" s="104"/>
      <c r="CW85" s="110" t="str">
        <f>IF(CX85="","",VLOOKUP(CONCATENATE(CW$3,CX85),m_selling_spec!$A:$H,2,FALSE))</f>
        <v/>
      </c>
      <c r="CX85" s="104"/>
      <c r="CY85" s="110" t="str">
        <f>IF(CZ85="","",VLOOKUP(CONCATENATE(CY$3,CZ85),m_selling_spec!$A:$H,2,FALSE))</f>
        <v/>
      </c>
      <c r="CZ85" s="104"/>
      <c r="DA85" s="110"/>
      <c r="DB85" s="104"/>
    </row>
    <row r="86" spans="1:106">
      <c r="A86" s="104" t="s">
        <v>781</v>
      </c>
      <c r="B86" s="104" t="s">
        <v>913</v>
      </c>
      <c r="C86" s="104" t="str">
        <f t="shared" si="0"/>
        <v>BPC.png</v>
      </c>
      <c r="D86" s="104">
        <v>1</v>
      </c>
      <c r="E86" s="110" t="str">
        <f>INDEX(product!B:B,MATCH(D86,product!A:A,0))</f>
        <v>WE PLUS</v>
      </c>
      <c r="F86" s="110" t="str">
        <f>INDEX(product!E:E,MATCH(D86,product!A:A,0))</f>
        <v>Window series</v>
      </c>
      <c r="G86" s="110" t="str">
        <f>IF(H86="","",VLOOKUP(CONCATENATE(G$3,H86),m_selling_spec!$A:$H,2,FALSE))</f>
        <v/>
      </c>
      <c r="H86" s="104"/>
      <c r="I86" s="110" t="str">
        <f>IF(J86="","",VLOOKUP(CONCATENATE(I$3,J86),m_selling_spec!$A:$H,2,FALSE))</f>
        <v/>
      </c>
      <c r="J86" s="104"/>
      <c r="K86" s="110" t="str">
        <f>IF(L86="","",VLOOKUP(CONCATENATE(K$3,L86),m_selling_spec!$A:$H,2,FALSE))</f>
        <v/>
      </c>
      <c r="L86" s="104"/>
      <c r="M86" s="110" t="str">
        <f>IF(N86="","",VLOOKUP(CONCATENATE(M$3,N86),m_selling_spec!$A:$H,2,FALSE))</f>
        <v/>
      </c>
      <c r="N86" s="104"/>
      <c r="O86" s="110" t="str">
        <f>IF(P86="","",VLOOKUP(CONCATENATE(O$3,P86),m_selling_spec!$A:$H,2,FALSE))</f>
        <v/>
      </c>
      <c r="P86" s="104"/>
      <c r="Q86" s="110" t="str">
        <f>IF(R86="","",VLOOKUP(CONCATENATE(Q$3,R86),m_selling_spec!$A:$H,2,FALSE))</f>
        <v/>
      </c>
      <c r="R86" s="104"/>
      <c r="S86" s="110"/>
      <c r="T86" s="104"/>
      <c r="U86" s="110"/>
      <c r="V86" s="104"/>
      <c r="W86" s="110"/>
      <c r="X86" s="104"/>
      <c r="Y86" s="110" t="str">
        <f>IF(Z86="","",VLOOKUP(CONCATENATE(Y$3,Z86),m_selling_spec!$A:$H,2,FALSE))</f>
        <v>1.14</v>
      </c>
      <c r="Z86" s="104" t="s">
        <v>773</v>
      </c>
      <c r="AA86" s="110" t="str">
        <f>IF(AB86="","",VLOOKUP(CONCATENATE(AA$3,AB86),m_selling_spec!$A:$H,2,FALSE))</f>
        <v/>
      </c>
      <c r="AB86" s="104"/>
      <c r="AC86" s="110" t="str">
        <f>IF(AD86="","",VLOOKUP(CONCATENATE(AC$3,AD86),m_selling_spec!$A:$H,2,FALSE))</f>
        <v/>
      </c>
      <c r="AD86" s="104"/>
      <c r="AE86" s="110" t="str">
        <f>IF(AF86="","",VLOOKUP(CONCATENATE(AE$3,AF86),m_selling_spec!$A:$H,2,FALSE))</f>
        <v/>
      </c>
      <c r="AF86" s="104"/>
      <c r="AG86" s="110" t="str">
        <f>IF(AH86="","",VLOOKUP(CONCATENATE(AG$3,AH86),m_selling_spec!$A:$H,2,FALSE))</f>
        <v/>
      </c>
      <c r="AH86" s="104"/>
      <c r="AI86" s="110" t="str">
        <f>IF(AJ86="","",VLOOKUP(CONCATENATE(AI$3,AJ86),m_selling_spec!$A:$H,2,FALSE))</f>
        <v/>
      </c>
      <c r="AJ86" s="104"/>
      <c r="AK86" s="110" t="str">
        <f>IF(AL86="","",VLOOKUP(CONCATENATE(AK$3,AL86),m_selling_spec!$A:$H,2,FALSE))</f>
        <v/>
      </c>
      <c r="AL86" s="104"/>
      <c r="AM86" s="110" t="str">
        <f>IF(AN86="","",VLOOKUP(CONCATENATE(AM$3,AN86),m_selling_spec!$A:$H,2,FALSE))</f>
        <v/>
      </c>
      <c r="AN86" s="104"/>
      <c r="AO86" s="110" t="str">
        <f>IF(AP86="","",VLOOKUP(CONCATENATE(AO$3,AP86),m_selling_spec!$A:$H,2,FALSE))</f>
        <v/>
      </c>
      <c r="AP86" s="104"/>
      <c r="AQ86" s="110" t="str">
        <f>IF(AR86="","",VLOOKUP(CONCATENATE(AQ$3,AR86),m_selling_spec!$A:$H,2,FALSE))</f>
        <v/>
      </c>
      <c r="AR86" s="104"/>
      <c r="AS86" s="110" t="str">
        <f>IF(AT86="","",VLOOKUP(CONCATENATE(AS$3,AT86),m_selling_spec!$A:$H,2,FALSE))</f>
        <v/>
      </c>
      <c r="AT86" s="104"/>
      <c r="AU86" s="110" t="str">
        <f>IF(AV86="","",VLOOKUP(CONCATENATE(AU$3,AV86),m_selling_spec!$A:$H,2,FALSE))</f>
        <v/>
      </c>
      <c r="AV86" s="104"/>
      <c r="AW86" s="110" t="str">
        <f>IF(AX86="","",VLOOKUP(CONCATENATE(AW$3,AX86),m_selling_spec!$A:$H,2,FALSE))</f>
        <v/>
      </c>
      <c r="AX86" s="104"/>
      <c r="AY86" s="110" t="str">
        <f>IF(AZ86="","",VLOOKUP(CONCATENATE(AY$3,AZ86),m_selling_spec!$A:$H,2,FALSE))</f>
        <v/>
      </c>
      <c r="AZ86" s="104"/>
      <c r="BA86" s="110" t="str">
        <f>IF(BB86="","",VLOOKUP(CONCATENATE(BA$3,BB86),m_selling_spec!$A:$H,2,FALSE))</f>
        <v/>
      </c>
      <c r="BB86" s="104"/>
      <c r="BC86" s="110" t="str">
        <f>IF(BD86="","",VLOOKUP(CONCATENATE(BC$3,BD86),m_selling_spec!$A:$H,2,FALSE))</f>
        <v/>
      </c>
      <c r="BD86" s="104"/>
      <c r="BE86" s="110" t="str">
        <f>IF(BF86="","",VLOOKUP(CONCATENATE(BE$3,BF86),m_selling_spec!$A:$H,2,FALSE))</f>
        <v/>
      </c>
      <c r="BF86" s="104"/>
      <c r="BG86" s="110" t="str">
        <f>IF(BH86="","",VLOOKUP(CONCATENATE(BG$3,BH86),m_selling_spec!$A:$H,2,FALSE))</f>
        <v/>
      </c>
      <c r="BH86" s="104"/>
      <c r="BI86" s="110" t="str">
        <f>IF(BJ86="","",VLOOKUP(CONCATENATE(BI$3,BJ86),m_selling_spec!$A:$H,2,FALSE))</f>
        <v/>
      </c>
      <c r="BJ86" s="104"/>
      <c r="BK86" s="110" t="str">
        <f>IF(BL86="","",VLOOKUP(CONCATENATE(BK$3,BL86),m_selling_spec!$A:$H,2,FALSE))</f>
        <v>20.1</v>
      </c>
      <c r="BL86" s="104" t="s">
        <v>774</v>
      </c>
      <c r="BM86" s="110" t="str">
        <f>IF(BN86="","",VLOOKUP(CONCATENATE(BM$3,BN86),m_selling_spec!$A:$H,2,FALSE))</f>
        <v>21.1</v>
      </c>
      <c r="BN86" s="104" t="s">
        <v>775</v>
      </c>
      <c r="BO86" s="110" t="str">
        <f>IF(BP86="","",VLOOKUP(CONCATENATE(BO$3,BP86),m_selling_spec!$A:$H,2,FALSE))</f>
        <v>22.1</v>
      </c>
      <c r="BP86" s="104" t="s">
        <v>776</v>
      </c>
      <c r="BQ86" s="110" t="str">
        <f>IF(BR86="","",VLOOKUP(CONCATENATE(BQ$3,BR86),m_selling_spec!$A:$H,2,FALSE))</f>
        <v/>
      </c>
      <c r="BR86" s="104"/>
      <c r="BS86" s="110" t="str">
        <f>IF(BT86="","",VLOOKUP(CONCATENATE(BS$3,BT86),m_selling_spec!$A:$H,2,FALSE))</f>
        <v>24.3</v>
      </c>
      <c r="BT86" s="104" t="s">
        <v>780</v>
      </c>
      <c r="BU86" s="110" t="str">
        <f>IF(BV86="","",VLOOKUP(CONCATENATE(BU$3,BV86),m_selling_spec!$A:$H,2,FALSE))</f>
        <v/>
      </c>
      <c r="BV86" s="104"/>
      <c r="BW86" s="110" t="str">
        <f>IF(BX86="","",VLOOKUP(CONCATENATE(BW$3,BX86),m_selling_spec!$A:$H,2,FALSE))</f>
        <v/>
      </c>
      <c r="BX86" s="104"/>
      <c r="BY86" s="110" t="str">
        <f>IF(BZ86="","",VLOOKUP(CONCATENATE(BY$3,BZ86),m_selling_spec!$A:$H,2,FALSE))</f>
        <v/>
      </c>
      <c r="BZ86" s="104"/>
      <c r="CA86" s="110" t="str">
        <f>IF(CB86="","",VLOOKUP(CONCATENATE(CA$3,CB86),m_selling_spec!$A:$H,2,FALSE))</f>
        <v/>
      </c>
      <c r="CB86" s="104"/>
      <c r="CC86" s="110" t="str">
        <f>IF(CD86="","",VLOOKUP(CONCATENATE(CC$3,CD86),m_selling_spec!$A:$H,2,FALSE))</f>
        <v>29.4</v>
      </c>
      <c r="CD86" s="104" t="s">
        <v>522</v>
      </c>
      <c r="CE86" s="110"/>
      <c r="CF86" s="104"/>
      <c r="CG86" s="110" t="str">
        <f>IF(CH86="","",VLOOKUP(CONCATENATE(CG$3,CH86),m_selling_spec!$A:$H,2,FALSE))</f>
        <v>31.1</v>
      </c>
      <c r="CH86" s="104" t="s">
        <v>2881</v>
      </c>
      <c r="CI86" s="110" t="str">
        <f>IF(CJ86="","",VLOOKUP(CONCATENATE(CI$3,CJ86),m_selling_spec!$A:$H,2,FALSE))</f>
        <v/>
      </c>
      <c r="CJ86" s="104"/>
      <c r="CK86" s="110" t="str">
        <f>IF(CL86="","",VLOOKUP(CONCATENATE(CK$3,CL86),m_selling_spec!$A:$H,2,FALSE))</f>
        <v/>
      </c>
      <c r="CL86" s="104"/>
      <c r="CM86" s="110" t="str">
        <f>IF(CN86="","",VLOOKUP(CONCATENATE(CM$3,CN86),m_selling_spec!$A:$H,2,FALSE))</f>
        <v/>
      </c>
      <c r="CN86" s="104"/>
      <c r="CO86" s="110" t="str">
        <f>IF(CP86="","",VLOOKUP(CONCATENATE(CO$3,CP86),m_selling_spec!$A:$H,2,FALSE))</f>
        <v/>
      </c>
      <c r="CP86" s="104"/>
      <c r="CQ86" s="110" t="str">
        <f>IF(CR86="","",VLOOKUP(CONCATENATE(CQ$3,CR86),m_selling_spec!$A:$H,2,FALSE))</f>
        <v/>
      </c>
      <c r="CR86" s="104"/>
      <c r="CS86" s="110" t="str">
        <f>IF(CT86="","",VLOOKUP(CONCATENATE(CS$3,CT86),m_selling_spec!$A:$H,2,FALSE))</f>
        <v/>
      </c>
      <c r="CT86" s="104"/>
      <c r="CU86" s="110" t="str">
        <f>IF(CV86="","",VLOOKUP(CONCATENATE(CU$3,CV86),m_selling_spec!$A:$H,2,FALSE))</f>
        <v/>
      </c>
      <c r="CV86" s="104"/>
      <c r="CW86" s="110" t="str">
        <f>IF(CX86="","",VLOOKUP(CONCATENATE(CW$3,CX86),m_selling_spec!$A:$H,2,FALSE))</f>
        <v/>
      </c>
      <c r="CX86" s="104"/>
      <c r="CY86" s="110" t="str">
        <f>IF(CZ86="","",VLOOKUP(CONCATENATE(CY$3,CZ86),m_selling_spec!$A:$H,2,FALSE))</f>
        <v/>
      </c>
      <c r="CZ86" s="104"/>
      <c r="DA86" s="110"/>
      <c r="DB86" s="104"/>
    </row>
    <row r="87" spans="1:106">
      <c r="A87" s="104" t="s">
        <v>783</v>
      </c>
      <c r="B87" s="104" t="s">
        <v>913</v>
      </c>
      <c r="C87" s="104" t="str">
        <f t="shared" si="0"/>
        <v>BPD.png</v>
      </c>
      <c r="D87" s="104">
        <v>1</v>
      </c>
      <c r="E87" s="110" t="str">
        <f>INDEX(product!B:B,MATCH(D87,product!A:A,0))</f>
        <v>WE PLUS</v>
      </c>
      <c r="F87" s="110" t="str">
        <f>INDEX(product!E:E,MATCH(D87,product!A:A,0))</f>
        <v>Window series</v>
      </c>
      <c r="G87" s="110" t="str">
        <f>IF(H87="","",VLOOKUP(CONCATENATE(G$3,H87),m_selling_spec!$A:$H,2,FALSE))</f>
        <v/>
      </c>
      <c r="H87" s="104"/>
      <c r="I87" s="110" t="str">
        <f>IF(J87="","",VLOOKUP(CONCATENATE(I$3,J87),m_selling_spec!$A:$H,2,FALSE))</f>
        <v/>
      </c>
      <c r="J87" s="104"/>
      <c r="K87" s="110" t="str">
        <f>IF(L87="","",VLOOKUP(CONCATENATE(K$3,L87),m_selling_spec!$A:$H,2,FALSE))</f>
        <v/>
      </c>
      <c r="L87" s="104"/>
      <c r="M87" s="110" t="str">
        <f>IF(N87="","",VLOOKUP(CONCATENATE(M$3,N87),m_selling_spec!$A:$H,2,FALSE))</f>
        <v/>
      </c>
      <c r="N87" s="104"/>
      <c r="O87" s="110" t="str">
        <f>IF(P87="","",VLOOKUP(CONCATENATE(O$3,P87),m_selling_spec!$A:$H,2,FALSE))</f>
        <v/>
      </c>
      <c r="P87" s="104"/>
      <c r="Q87" s="110" t="str">
        <f>IF(R87="","",VLOOKUP(CONCATENATE(Q$3,R87),m_selling_spec!$A:$H,2,FALSE))</f>
        <v/>
      </c>
      <c r="R87" s="104"/>
      <c r="S87" s="110"/>
      <c r="T87" s="104"/>
      <c r="U87" s="110"/>
      <c r="V87" s="104"/>
      <c r="W87" s="110"/>
      <c r="X87" s="104"/>
      <c r="Y87" s="110" t="str">
        <f>IF(Z87="","",VLOOKUP(CONCATENATE(Y$3,Z87),m_selling_spec!$A:$H,2,FALSE))</f>
        <v>1.14</v>
      </c>
      <c r="Z87" s="104" t="s">
        <v>773</v>
      </c>
      <c r="AA87" s="110" t="str">
        <f>IF(AB87="","",VLOOKUP(CONCATENATE(AA$3,AB87),m_selling_spec!$A:$H,2,FALSE))</f>
        <v/>
      </c>
      <c r="AB87" s="104"/>
      <c r="AC87" s="110" t="str">
        <f>IF(AD87="","",VLOOKUP(CONCATENATE(AC$3,AD87),m_selling_spec!$A:$H,2,FALSE))</f>
        <v/>
      </c>
      <c r="AD87" s="104"/>
      <c r="AE87" s="110" t="str">
        <f>IF(AF87="","",VLOOKUP(CONCATENATE(AE$3,AF87),m_selling_spec!$A:$H,2,FALSE))</f>
        <v/>
      </c>
      <c r="AF87" s="104"/>
      <c r="AG87" s="110" t="str">
        <f>IF(AH87="","",VLOOKUP(CONCATENATE(AG$3,AH87),m_selling_spec!$A:$H,2,FALSE))</f>
        <v/>
      </c>
      <c r="AH87" s="104"/>
      <c r="AI87" s="110" t="str">
        <f>IF(AJ87="","",VLOOKUP(CONCATENATE(AI$3,AJ87),m_selling_spec!$A:$H,2,FALSE))</f>
        <v/>
      </c>
      <c r="AJ87" s="104"/>
      <c r="AK87" s="110" t="str">
        <f>IF(AL87="","",VLOOKUP(CONCATENATE(AK$3,AL87),m_selling_spec!$A:$H,2,FALSE))</f>
        <v/>
      </c>
      <c r="AL87" s="104"/>
      <c r="AM87" s="110" t="str">
        <f>IF(AN87="","",VLOOKUP(CONCATENATE(AM$3,AN87),m_selling_spec!$A:$H,2,FALSE))</f>
        <v/>
      </c>
      <c r="AN87" s="104"/>
      <c r="AO87" s="110" t="str">
        <f>IF(AP87="","",VLOOKUP(CONCATENATE(AO$3,AP87),m_selling_spec!$A:$H,2,FALSE))</f>
        <v/>
      </c>
      <c r="AP87" s="104"/>
      <c r="AQ87" s="110" t="str">
        <f>IF(AR87="","",VLOOKUP(CONCATENATE(AQ$3,AR87),m_selling_spec!$A:$H,2,FALSE))</f>
        <v/>
      </c>
      <c r="AR87" s="104"/>
      <c r="AS87" s="110" t="str">
        <f>IF(AT87="","",VLOOKUP(CONCATENATE(AS$3,AT87),m_selling_spec!$A:$H,2,FALSE))</f>
        <v/>
      </c>
      <c r="AT87" s="104"/>
      <c r="AU87" s="110" t="str">
        <f>IF(AV87="","",VLOOKUP(CONCATENATE(AU$3,AV87),m_selling_spec!$A:$H,2,FALSE))</f>
        <v/>
      </c>
      <c r="AV87" s="104"/>
      <c r="AW87" s="110" t="str">
        <f>IF(AX87="","",VLOOKUP(CONCATENATE(AW$3,AX87),m_selling_spec!$A:$H,2,FALSE))</f>
        <v/>
      </c>
      <c r="AX87" s="104"/>
      <c r="AY87" s="110" t="str">
        <f>IF(AZ87="","",VLOOKUP(CONCATENATE(AY$3,AZ87),m_selling_spec!$A:$H,2,FALSE))</f>
        <v/>
      </c>
      <c r="AZ87" s="104"/>
      <c r="BA87" s="110" t="str">
        <f>IF(BB87="","",VLOOKUP(CONCATENATE(BA$3,BB87),m_selling_spec!$A:$H,2,FALSE))</f>
        <v/>
      </c>
      <c r="BB87" s="104"/>
      <c r="BC87" s="110" t="str">
        <f>IF(BD87="","",VLOOKUP(CONCATENATE(BC$3,BD87),m_selling_spec!$A:$H,2,FALSE))</f>
        <v/>
      </c>
      <c r="BD87" s="104"/>
      <c r="BE87" s="110" t="str">
        <f>IF(BF87="","",VLOOKUP(CONCATENATE(BE$3,BF87),m_selling_spec!$A:$H,2,FALSE))</f>
        <v/>
      </c>
      <c r="BF87" s="104"/>
      <c r="BG87" s="110" t="str">
        <f>IF(BH87="","",VLOOKUP(CONCATENATE(BG$3,BH87),m_selling_spec!$A:$H,2,FALSE))</f>
        <v/>
      </c>
      <c r="BH87" s="104"/>
      <c r="BI87" s="110" t="str">
        <f>IF(BJ87="","",VLOOKUP(CONCATENATE(BI$3,BJ87),m_selling_spec!$A:$H,2,FALSE))</f>
        <v/>
      </c>
      <c r="BJ87" s="104"/>
      <c r="BK87" s="110" t="str">
        <f>IF(BL87="","",VLOOKUP(CONCATENATE(BK$3,BL87),m_selling_spec!$A:$H,2,FALSE))</f>
        <v>20.1</v>
      </c>
      <c r="BL87" s="104" t="s">
        <v>774</v>
      </c>
      <c r="BM87" s="110" t="str">
        <f>IF(BN87="","",VLOOKUP(CONCATENATE(BM$3,BN87),m_selling_spec!$A:$H,2,FALSE))</f>
        <v>21.1</v>
      </c>
      <c r="BN87" s="104" t="s">
        <v>775</v>
      </c>
      <c r="BO87" s="110" t="str">
        <f>IF(BP87="","",VLOOKUP(CONCATENATE(BO$3,BP87),m_selling_spec!$A:$H,2,FALSE))</f>
        <v>22.1</v>
      </c>
      <c r="BP87" s="104" t="s">
        <v>776</v>
      </c>
      <c r="BQ87" s="110" t="str">
        <f>IF(BR87="","",VLOOKUP(CONCATENATE(BQ$3,BR87),m_selling_spec!$A:$H,2,FALSE))</f>
        <v/>
      </c>
      <c r="BR87" s="104"/>
      <c r="BS87" s="110" t="str">
        <f>IF(BT87="","",VLOOKUP(CONCATENATE(BS$3,BT87),m_selling_spec!$A:$H,2,FALSE))</f>
        <v>24.4</v>
      </c>
      <c r="BT87" s="104" t="s">
        <v>784</v>
      </c>
      <c r="BU87" s="110" t="str">
        <f>IF(BV87="","",VLOOKUP(CONCATENATE(BU$3,BV87),m_selling_spec!$A:$H,2,FALSE))</f>
        <v/>
      </c>
      <c r="BV87" s="104"/>
      <c r="BW87" s="110" t="str">
        <f>IF(BX87="","",VLOOKUP(CONCATENATE(BW$3,BX87),m_selling_spec!$A:$H,2,FALSE))</f>
        <v/>
      </c>
      <c r="BX87" s="104"/>
      <c r="BY87" s="110" t="str">
        <f>IF(BZ87="","",VLOOKUP(CONCATENATE(BY$3,BZ87),m_selling_spec!$A:$H,2,FALSE))</f>
        <v/>
      </c>
      <c r="BZ87" s="104"/>
      <c r="CA87" s="110" t="str">
        <f>IF(CB87="","",VLOOKUP(CONCATENATE(CA$3,CB87),m_selling_spec!$A:$H,2,FALSE))</f>
        <v/>
      </c>
      <c r="CB87" s="104"/>
      <c r="CC87" s="110" t="str">
        <f>IF(CD87="","",VLOOKUP(CONCATENATE(CC$3,CD87),m_selling_spec!$A:$H,2,FALSE))</f>
        <v>29.2</v>
      </c>
      <c r="CD87" s="104" t="s">
        <v>74</v>
      </c>
      <c r="CE87" s="110"/>
      <c r="CF87" s="104"/>
      <c r="CG87" s="110" t="str">
        <f>IF(CH87="","",VLOOKUP(CONCATENATE(CG$3,CH87),m_selling_spec!$A:$H,2,FALSE))</f>
        <v>31.1</v>
      </c>
      <c r="CH87" s="104" t="s">
        <v>2881</v>
      </c>
      <c r="CI87" s="110" t="str">
        <f>IF(CJ87="","",VLOOKUP(CONCATENATE(CI$3,CJ87),m_selling_spec!$A:$H,2,FALSE))</f>
        <v/>
      </c>
      <c r="CJ87" s="104"/>
      <c r="CK87" s="110" t="str">
        <f>IF(CL87="","",VLOOKUP(CONCATENATE(CK$3,CL87),m_selling_spec!$A:$H,2,FALSE))</f>
        <v/>
      </c>
      <c r="CL87" s="104"/>
      <c r="CM87" s="110" t="str">
        <f>IF(CN87="","",VLOOKUP(CONCATENATE(CM$3,CN87),m_selling_spec!$A:$H,2,FALSE))</f>
        <v/>
      </c>
      <c r="CN87" s="104"/>
      <c r="CO87" s="110" t="str">
        <f>IF(CP87="","",VLOOKUP(CONCATENATE(CO$3,CP87),m_selling_spec!$A:$H,2,FALSE))</f>
        <v/>
      </c>
      <c r="CP87" s="104"/>
      <c r="CQ87" s="110" t="str">
        <f>IF(CR87="","",VLOOKUP(CONCATENATE(CQ$3,CR87),m_selling_spec!$A:$H,2,FALSE))</f>
        <v/>
      </c>
      <c r="CR87" s="104"/>
      <c r="CS87" s="110" t="str">
        <f>IF(CT87="","",VLOOKUP(CONCATENATE(CS$3,CT87),m_selling_spec!$A:$H,2,FALSE))</f>
        <v/>
      </c>
      <c r="CT87" s="104"/>
      <c r="CU87" s="110" t="str">
        <f>IF(CV87="","",VLOOKUP(CONCATENATE(CU$3,CV87),m_selling_spec!$A:$H,2,FALSE))</f>
        <v/>
      </c>
      <c r="CV87" s="104"/>
      <c r="CW87" s="110" t="str">
        <f>IF(CX87="","",VLOOKUP(CONCATENATE(CW$3,CX87),m_selling_spec!$A:$H,2,FALSE))</f>
        <v/>
      </c>
      <c r="CX87" s="104"/>
      <c r="CY87" s="110" t="str">
        <f>IF(CZ87="","",VLOOKUP(CONCATENATE(CY$3,CZ87),m_selling_spec!$A:$H,2,FALSE))</f>
        <v/>
      </c>
      <c r="CZ87" s="104"/>
      <c r="DA87" s="110"/>
      <c r="DB87" s="104"/>
    </row>
    <row r="88" spans="1:106">
      <c r="A88" s="104" t="s">
        <v>785</v>
      </c>
      <c r="B88" s="104" t="s">
        <v>913</v>
      </c>
      <c r="C88" s="104" t="str">
        <f t="shared" si="0"/>
        <v>BPF.png</v>
      </c>
      <c r="D88" s="104">
        <v>1</v>
      </c>
      <c r="E88" s="110" t="str">
        <f>INDEX(product!B:B,MATCH(D88,product!A:A,0))</f>
        <v>WE PLUS</v>
      </c>
      <c r="F88" s="110" t="str">
        <f>INDEX(product!E:E,MATCH(D88,product!A:A,0))</f>
        <v>Window series</v>
      </c>
      <c r="G88" s="110" t="str">
        <f>IF(H88="","",VLOOKUP(CONCATENATE(G$3,H88),m_selling_spec!$A:$H,2,FALSE))</f>
        <v/>
      </c>
      <c r="H88" s="104"/>
      <c r="I88" s="110" t="str">
        <f>IF(J88="","",VLOOKUP(CONCATENATE(I$3,J88),m_selling_spec!$A:$H,2,FALSE))</f>
        <v/>
      </c>
      <c r="J88" s="104"/>
      <c r="K88" s="110" t="str">
        <f>IF(L88="","",VLOOKUP(CONCATENATE(K$3,L88),m_selling_spec!$A:$H,2,FALSE))</f>
        <v/>
      </c>
      <c r="L88" s="104"/>
      <c r="M88" s="110" t="str">
        <f>IF(N88="","",VLOOKUP(CONCATENATE(M$3,N88),m_selling_spec!$A:$H,2,FALSE))</f>
        <v/>
      </c>
      <c r="N88" s="104"/>
      <c r="O88" s="110" t="str">
        <f>IF(P88="","",VLOOKUP(CONCATENATE(O$3,P88),m_selling_spec!$A:$H,2,FALSE))</f>
        <v/>
      </c>
      <c r="P88" s="104"/>
      <c r="Q88" s="110" t="str">
        <f>IF(R88="","",VLOOKUP(CONCATENATE(Q$3,R88),m_selling_spec!$A:$H,2,FALSE))</f>
        <v/>
      </c>
      <c r="R88" s="104"/>
      <c r="S88" s="110"/>
      <c r="T88" s="104"/>
      <c r="U88" s="110"/>
      <c r="V88" s="104"/>
      <c r="W88" s="110"/>
      <c r="X88" s="104"/>
      <c r="Y88" s="110" t="str">
        <f>IF(Z88="","",VLOOKUP(CONCATENATE(Y$3,Z88),m_selling_spec!$A:$H,2,FALSE))</f>
        <v>1.14</v>
      </c>
      <c r="Z88" s="104" t="s">
        <v>773</v>
      </c>
      <c r="AA88" s="110" t="str">
        <f>IF(AB88="","",VLOOKUP(CONCATENATE(AA$3,AB88),m_selling_spec!$A:$H,2,FALSE))</f>
        <v/>
      </c>
      <c r="AB88" s="104"/>
      <c r="AC88" s="110" t="str">
        <f>IF(AD88="","",VLOOKUP(CONCATENATE(AC$3,AD88),m_selling_spec!$A:$H,2,FALSE))</f>
        <v/>
      </c>
      <c r="AD88" s="104"/>
      <c r="AE88" s="110" t="str">
        <f>IF(AF88="","",VLOOKUP(CONCATENATE(AE$3,AF88),m_selling_spec!$A:$H,2,FALSE))</f>
        <v/>
      </c>
      <c r="AF88" s="104"/>
      <c r="AG88" s="110" t="str">
        <f>IF(AH88="","",VLOOKUP(CONCATENATE(AG$3,AH88),m_selling_spec!$A:$H,2,FALSE))</f>
        <v/>
      </c>
      <c r="AH88" s="104"/>
      <c r="AI88" s="110" t="str">
        <f>IF(AJ88="","",VLOOKUP(CONCATENATE(AI$3,AJ88),m_selling_spec!$A:$H,2,FALSE))</f>
        <v/>
      </c>
      <c r="AJ88" s="104"/>
      <c r="AK88" s="110" t="str">
        <f>IF(AL88="","",VLOOKUP(CONCATENATE(AK$3,AL88),m_selling_spec!$A:$H,2,FALSE))</f>
        <v/>
      </c>
      <c r="AL88" s="104"/>
      <c r="AM88" s="110" t="str">
        <f>IF(AN88="","",VLOOKUP(CONCATENATE(AM$3,AN88),m_selling_spec!$A:$H,2,FALSE))</f>
        <v/>
      </c>
      <c r="AN88" s="104"/>
      <c r="AO88" s="110" t="str">
        <f>IF(AP88="","",VLOOKUP(CONCATENATE(AO$3,AP88),m_selling_spec!$A:$H,2,FALSE))</f>
        <v/>
      </c>
      <c r="AP88" s="104"/>
      <c r="AQ88" s="110" t="str">
        <f>IF(AR88="","",VLOOKUP(CONCATENATE(AQ$3,AR88),m_selling_spec!$A:$H,2,FALSE))</f>
        <v/>
      </c>
      <c r="AR88" s="104"/>
      <c r="AS88" s="110" t="str">
        <f>IF(AT88="","",VLOOKUP(CONCATENATE(AS$3,AT88),m_selling_spec!$A:$H,2,FALSE))</f>
        <v/>
      </c>
      <c r="AT88" s="104"/>
      <c r="AU88" s="110" t="str">
        <f>IF(AV88="","",VLOOKUP(CONCATENATE(AU$3,AV88),m_selling_spec!$A:$H,2,FALSE))</f>
        <v/>
      </c>
      <c r="AV88" s="104"/>
      <c r="AW88" s="110" t="str">
        <f>IF(AX88="","",VLOOKUP(CONCATENATE(AW$3,AX88),m_selling_spec!$A:$H,2,FALSE))</f>
        <v/>
      </c>
      <c r="AX88" s="104"/>
      <c r="AY88" s="110" t="str">
        <f>IF(AZ88="","",VLOOKUP(CONCATENATE(AY$3,AZ88),m_selling_spec!$A:$H,2,FALSE))</f>
        <v/>
      </c>
      <c r="AZ88" s="104"/>
      <c r="BA88" s="110" t="str">
        <f>IF(BB88="","",VLOOKUP(CONCATENATE(BA$3,BB88),m_selling_spec!$A:$H,2,FALSE))</f>
        <v/>
      </c>
      <c r="BB88" s="104"/>
      <c r="BC88" s="110" t="str">
        <f>IF(BD88="","",VLOOKUP(CONCATENATE(BC$3,BD88),m_selling_spec!$A:$H,2,FALSE))</f>
        <v/>
      </c>
      <c r="BD88" s="104"/>
      <c r="BE88" s="110" t="str">
        <f>IF(BF88="","",VLOOKUP(CONCATENATE(BE$3,BF88),m_selling_spec!$A:$H,2,FALSE))</f>
        <v/>
      </c>
      <c r="BF88" s="104"/>
      <c r="BG88" s="110" t="str">
        <f>IF(BH88="","",VLOOKUP(CONCATENATE(BG$3,BH88),m_selling_spec!$A:$H,2,FALSE))</f>
        <v/>
      </c>
      <c r="BH88" s="104"/>
      <c r="BI88" s="110" t="str">
        <f>IF(BJ88="","",VLOOKUP(CONCATENATE(BI$3,BJ88),m_selling_spec!$A:$H,2,FALSE))</f>
        <v/>
      </c>
      <c r="BJ88" s="104"/>
      <c r="BK88" s="110" t="str">
        <f>IF(BL88="","",VLOOKUP(CONCATENATE(BK$3,BL88),m_selling_spec!$A:$H,2,FALSE))</f>
        <v>20.1</v>
      </c>
      <c r="BL88" s="104" t="s">
        <v>774</v>
      </c>
      <c r="BM88" s="110" t="str">
        <f>IF(BN88="","",VLOOKUP(CONCATENATE(BM$3,BN88),m_selling_spec!$A:$H,2,FALSE))</f>
        <v>21.1</v>
      </c>
      <c r="BN88" s="104" t="s">
        <v>775</v>
      </c>
      <c r="BO88" s="110" t="str">
        <f>IF(BP88="","",VLOOKUP(CONCATENATE(BO$3,BP88),m_selling_spec!$A:$H,2,FALSE))</f>
        <v>22.1</v>
      </c>
      <c r="BP88" s="104" t="s">
        <v>776</v>
      </c>
      <c r="BQ88" s="110" t="str">
        <f>IF(BR88="","",VLOOKUP(CONCATENATE(BQ$3,BR88),m_selling_spec!$A:$H,2,FALSE))</f>
        <v/>
      </c>
      <c r="BR88" s="104"/>
      <c r="BS88" s="110" t="str">
        <f>IF(BT88="","",VLOOKUP(CONCATENATE(BS$3,BT88),m_selling_spec!$A:$H,2,FALSE))</f>
        <v>24.4</v>
      </c>
      <c r="BT88" s="104" t="s">
        <v>784</v>
      </c>
      <c r="BU88" s="110" t="str">
        <f>IF(BV88="","",VLOOKUP(CONCATENATE(BU$3,BV88),m_selling_spec!$A:$H,2,FALSE))</f>
        <v/>
      </c>
      <c r="BV88" s="104"/>
      <c r="BW88" s="110" t="str">
        <f>IF(BX88="","",VLOOKUP(CONCATENATE(BW$3,BX88),m_selling_spec!$A:$H,2,FALSE))</f>
        <v/>
      </c>
      <c r="BX88" s="104"/>
      <c r="BY88" s="110" t="str">
        <f>IF(BZ88="","",VLOOKUP(CONCATENATE(BY$3,BZ88),m_selling_spec!$A:$H,2,FALSE))</f>
        <v/>
      </c>
      <c r="BZ88" s="104"/>
      <c r="CA88" s="110" t="str">
        <f>IF(CB88="","",VLOOKUP(CONCATENATE(CA$3,CB88),m_selling_spec!$A:$H,2,FALSE))</f>
        <v/>
      </c>
      <c r="CB88" s="104"/>
      <c r="CC88" s="110" t="str">
        <f>IF(CD88="","",VLOOKUP(CONCATENATE(CC$3,CD88),m_selling_spec!$A:$H,2,FALSE))</f>
        <v>29.3</v>
      </c>
      <c r="CD88" s="104" t="s">
        <v>75</v>
      </c>
      <c r="CE88" s="110"/>
      <c r="CF88" s="104"/>
      <c r="CG88" s="110" t="str">
        <f>IF(CH88="","",VLOOKUP(CONCATENATE(CG$3,CH88),m_selling_spec!$A:$H,2,FALSE))</f>
        <v>31.1</v>
      </c>
      <c r="CH88" s="104" t="s">
        <v>2881</v>
      </c>
      <c r="CI88" s="110" t="str">
        <f>IF(CJ88="","",VLOOKUP(CONCATENATE(CI$3,CJ88),m_selling_spec!$A:$H,2,FALSE))</f>
        <v/>
      </c>
      <c r="CJ88" s="104"/>
      <c r="CK88" s="110" t="str">
        <f>IF(CL88="","",VLOOKUP(CONCATENATE(CK$3,CL88),m_selling_spec!$A:$H,2,FALSE))</f>
        <v/>
      </c>
      <c r="CL88" s="104"/>
      <c r="CM88" s="110" t="str">
        <f>IF(CN88="","",VLOOKUP(CONCATENATE(CM$3,CN88),m_selling_spec!$A:$H,2,FALSE))</f>
        <v/>
      </c>
      <c r="CN88" s="104"/>
      <c r="CO88" s="110" t="str">
        <f>IF(CP88="","",VLOOKUP(CONCATENATE(CO$3,CP88),m_selling_spec!$A:$H,2,FALSE))</f>
        <v/>
      </c>
      <c r="CP88" s="104"/>
      <c r="CQ88" s="110" t="str">
        <f>IF(CR88="","",VLOOKUP(CONCATENATE(CQ$3,CR88),m_selling_spec!$A:$H,2,FALSE))</f>
        <v/>
      </c>
      <c r="CR88" s="104"/>
      <c r="CS88" s="110" t="str">
        <f>IF(CT88="","",VLOOKUP(CONCATENATE(CS$3,CT88),m_selling_spec!$A:$H,2,FALSE))</f>
        <v/>
      </c>
      <c r="CT88" s="104"/>
      <c r="CU88" s="110" t="str">
        <f>IF(CV88="","",VLOOKUP(CONCATENATE(CU$3,CV88),m_selling_spec!$A:$H,2,FALSE))</f>
        <v/>
      </c>
      <c r="CV88" s="104"/>
      <c r="CW88" s="110" t="str">
        <f>IF(CX88="","",VLOOKUP(CONCATENATE(CW$3,CX88),m_selling_spec!$A:$H,2,FALSE))</f>
        <v/>
      </c>
      <c r="CX88" s="104"/>
      <c r="CY88" s="110" t="str">
        <f>IF(CZ88="","",VLOOKUP(CONCATENATE(CY$3,CZ88),m_selling_spec!$A:$H,2,FALSE))</f>
        <v/>
      </c>
      <c r="CZ88" s="104"/>
      <c r="DA88" s="110"/>
      <c r="DB88" s="104"/>
    </row>
    <row r="89" spans="1:106">
      <c r="A89" s="104" t="s">
        <v>786</v>
      </c>
      <c r="B89" s="104" t="s">
        <v>913</v>
      </c>
      <c r="C89" s="104" t="str">
        <f t="shared" si="0"/>
        <v>BPB.png</v>
      </c>
      <c r="D89" s="104">
        <v>1</v>
      </c>
      <c r="E89" s="110" t="str">
        <f>INDEX(product!B:B,MATCH(D89,product!A:A,0))</f>
        <v>WE PLUS</v>
      </c>
      <c r="F89" s="110" t="str">
        <f>INDEX(product!E:E,MATCH(D89,product!A:A,0))</f>
        <v>Window series</v>
      </c>
      <c r="G89" s="110" t="str">
        <f>IF(H89="","",VLOOKUP(CONCATENATE(G$3,H89),m_selling_spec!$A:$H,2,FALSE))</f>
        <v/>
      </c>
      <c r="H89" s="104"/>
      <c r="I89" s="110" t="str">
        <f>IF(J89="","",VLOOKUP(CONCATENATE(I$3,J89),m_selling_spec!$A:$H,2,FALSE))</f>
        <v/>
      </c>
      <c r="J89" s="104"/>
      <c r="K89" s="110" t="str">
        <f>IF(L89="","",VLOOKUP(CONCATENATE(K$3,L89),m_selling_spec!$A:$H,2,FALSE))</f>
        <v/>
      </c>
      <c r="L89" s="104"/>
      <c r="M89" s="110" t="str">
        <f>IF(N89="","",VLOOKUP(CONCATENATE(M$3,N89),m_selling_spec!$A:$H,2,FALSE))</f>
        <v/>
      </c>
      <c r="N89" s="104"/>
      <c r="O89" s="110" t="str">
        <f>IF(P89="","",VLOOKUP(CONCATENATE(O$3,P89),m_selling_spec!$A:$H,2,FALSE))</f>
        <v/>
      </c>
      <c r="P89" s="104"/>
      <c r="Q89" s="110" t="str">
        <f>IF(R89="","",VLOOKUP(CONCATENATE(Q$3,R89),m_selling_spec!$A:$H,2,FALSE))</f>
        <v/>
      </c>
      <c r="R89" s="104"/>
      <c r="S89" s="110"/>
      <c r="T89" s="104"/>
      <c r="U89" s="110"/>
      <c r="V89" s="104"/>
      <c r="W89" s="110"/>
      <c r="X89" s="104"/>
      <c r="Y89" s="110" t="str">
        <f>IF(Z89="","",VLOOKUP(CONCATENATE(Y$3,Z89),m_selling_spec!$A:$H,2,FALSE))</f>
        <v>1.14</v>
      </c>
      <c r="Z89" s="104" t="s">
        <v>773</v>
      </c>
      <c r="AA89" s="110" t="str">
        <f>IF(AB89="","",VLOOKUP(CONCATENATE(AA$3,AB89),m_selling_spec!$A:$H,2,FALSE))</f>
        <v/>
      </c>
      <c r="AB89" s="104"/>
      <c r="AC89" s="110" t="str">
        <f>IF(AD89="","",VLOOKUP(CONCATENATE(AC$3,AD89),m_selling_spec!$A:$H,2,FALSE))</f>
        <v/>
      </c>
      <c r="AD89" s="104"/>
      <c r="AE89" s="110" t="str">
        <f>IF(AF89="","",VLOOKUP(CONCATENATE(AE$3,AF89),m_selling_spec!$A:$H,2,FALSE))</f>
        <v/>
      </c>
      <c r="AF89" s="104"/>
      <c r="AG89" s="110" t="str">
        <f>IF(AH89="","",VLOOKUP(CONCATENATE(AG$3,AH89),m_selling_spec!$A:$H,2,FALSE))</f>
        <v/>
      </c>
      <c r="AH89" s="104"/>
      <c r="AI89" s="110" t="str">
        <f>IF(AJ89="","",VLOOKUP(CONCATENATE(AI$3,AJ89),m_selling_spec!$A:$H,2,FALSE))</f>
        <v/>
      </c>
      <c r="AJ89" s="104"/>
      <c r="AK89" s="110" t="str">
        <f>IF(AL89="","",VLOOKUP(CONCATENATE(AK$3,AL89),m_selling_spec!$A:$H,2,FALSE))</f>
        <v/>
      </c>
      <c r="AL89" s="104"/>
      <c r="AM89" s="110" t="str">
        <f>IF(AN89="","",VLOOKUP(CONCATENATE(AM$3,AN89),m_selling_spec!$A:$H,2,FALSE))</f>
        <v/>
      </c>
      <c r="AN89" s="104"/>
      <c r="AO89" s="110" t="str">
        <f>IF(AP89="","",VLOOKUP(CONCATENATE(AO$3,AP89),m_selling_spec!$A:$H,2,FALSE))</f>
        <v/>
      </c>
      <c r="AP89" s="104"/>
      <c r="AQ89" s="110" t="str">
        <f>IF(AR89="","",VLOOKUP(CONCATENATE(AQ$3,AR89),m_selling_spec!$A:$H,2,FALSE))</f>
        <v/>
      </c>
      <c r="AR89" s="104"/>
      <c r="AS89" s="110" t="str">
        <f>IF(AT89="","",VLOOKUP(CONCATENATE(AS$3,AT89),m_selling_spec!$A:$H,2,FALSE))</f>
        <v/>
      </c>
      <c r="AT89" s="104"/>
      <c r="AU89" s="110" t="str">
        <f>IF(AV89="","",VLOOKUP(CONCATENATE(AU$3,AV89),m_selling_spec!$A:$H,2,FALSE))</f>
        <v/>
      </c>
      <c r="AV89" s="104"/>
      <c r="AW89" s="110" t="str">
        <f>IF(AX89="","",VLOOKUP(CONCATENATE(AW$3,AX89),m_selling_spec!$A:$H,2,FALSE))</f>
        <v/>
      </c>
      <c r="AX89" s="104"/>
      <c r="AY89" s="110" t="str">
        <f>IF(AZ89="","",VLOOKUP(CONCATENATE(AY$3,AZ89),m_selling_spec!$A:$H,2,FALSE))</f>
        <v/>
      </c>
      <c r="AZ89" s="104"/>
      <c r="BA89" s="110" t="str">
        <f>IF(BB89="","",VLOOKUP(CONCATENATE(BA$3,BB89),m_selling_spec!$A:$H,2,FALSE))</f>
        <v/>
      </c>
      <c r="BB89" s="104"/>
      <c r="BC89" s="110" t="str">
        <f>IF(BD89="","",VLOOKUP(CONCATENATE(BC$3,BD89),m_selling_spec!$A:$H,2,FALSE))</f>
        <v/>
      </c>
      <c r="BD89" s="104"/>
      <c r="BE89" s="110" t="str">
        <f>IF(BF89="","",VLOOKUP(CONCATENATE(BE$3,BF89),m_selling_spec!$A:$H,2,FALSE))</f>
        <v/>
      </c>
      <c r="BF89" s="104"/>
      <c r="BG89" s="110" t="str">
        <f>IF(BH89="","",VLOOKUP(CONCATENATE(BG$3,BH89),m_selling_spec!$A:$H,2,FALSE))</f>
        <v/>
      </c>
      <c r="BH89" s="104"/>
      <c r="BI89" s="110" t="str">
        <f>IF(BJ89="","",VLOOKUP(CONCATENATE(BI$3,BJ89),m_selling_spec!$A:$H,2,FALSE))</f>
        <v/>
      </c>
      <c r="BJ89" s="104"/>
      <c r="BK89" s="110" t="str">
        <f>IF(BL89="","",VLOOKUP(CONCATENATE(BK$3,BL89),m_selling_spec!$A:$H,2,FALSE))</f>
        <v>20.1</v>
      </c>
      <c r="BL89" s="104" t="s">
        <v>774</v>
      </c>
      <c r="BM89" s="110" t="str">
        <f>IF(BN89="","",VLOOKUP(CONCATENATE(BM$3,BN89),m_selling_spec!$A:$H,2,FALSE))</f>
        <v>21.1</v>
      </c>
      <c r="BN89" s="104" t="s">
        <v>775</v>
      </c>
      <c r="BO89" s="110" t="str">
        <f>IF(BP89="","",VLOOKUP(CONCATENATE(BO$3,BP89),m_selling_spec!$A:$H,2,FALSE))</f>
        <v>22.1</v>
      </c>
      <c r="BP89" s="104" t="s">
        <v>776</v>
      </c>
      <c r="BQ89" s="110" t="str">
        <f>IF(BR89="","",VLOOKUP(CONCATENATE(BQ$3,BR89),m_selling_spec!$A:$H,2,FALSE))</f>
        <v/>
      </c>
      <c r="BR89" s="104"/>
      <c r="BS89" s="110" t="str">
        <f>IF(BT89="","",VLOOKUP(CONCATENATE(BS$3,BT89),m_selling_spec!$A:$H,2,FALSE))</f>
        <v>24.4</v>
      </c>
      <c r="BT89" s="104" t="s">
        <v>784</v>
      </c>
      <c r="BU89" s="110" t="str">
        <f>IF(BV89="","",VLOOKUP(CONCATENATE(BU$3,BV89),m_selling_spec!$A:$H,2,FALSE))</f>
        <v/>
      </c>
      <c r="BV89" s="104"/>
      <c r="BW89" s="110" t="str">
        <f>IF(BX89="","",VLOOKUP(CONCATENATE(BW$3,BX89),m_selling_spec!$A:$H,2,FALSE))</f>
        <v/>
      </c>
      <c r="BX89" s="104"/>
      <c r="BY89" s="110" t="str">
        <f>IF(BZ89="","",VLOOKUP(CONCATENATE(BY$3,BZ89),m_selling_spec!$A:$H,2,FALSE))</f>
        <v/>
      </c>
      <c r="BZ89" s="104"/>
      <c r="CA89" s="110" t="str">
        <f>IF(CB89="","",VLOOKUP(CONCATENATE(CA$3,CB89),m_selling_spec!$A:$H,2,FALSE))</f>
        <v/>
      </c>
      <c r="CB89" s="104"/>
      <c r="CC89" s="110" t="str">
        <f>IF(CD89="","",VLOOKUP(CONCATENATE(CC$3,CD89),m_selling_spec!$A:$H,2,FALSE))</f>
        <v>29.4</v>
      </c>
      <c r="CD89" s="104" t="s">
        <v>782</v>
      </c>
      <c r="CE89" s="110"/>
      <c r="CF89" s="104"/>
      <c r="CG89" s="110" t="str">
        <f>IF(CH89="","",VLOOKUP(CONCATENATE(CG$3,CH89),m_selling_spec!$A:$H,2,FALSE))</f>
        <v>31.1</v>
      </c>
      <c r="CH89" s="104" t="s">
        <v>2881</v>
      </c>
      <c r="CI89" s="110" t="str">
        <f>IF(CJ89="","",VLOOKUP(CONCATENATE(CI$3,CJ89),m_selling_spec!$A:$H,2,FALSE))</f>
        <v/>
      </c>
      <c r="CJ89" s="104"/>
      <c r="CK89" s="110" t="str">
        <f>IF(CL89="","",VLOOKUP(CONCATENATE(CK$3,CL89),m_selling_spec!$A:$H,2,FALSE))</f>
        <v/>
      </c>
      <c r="CL89" s="104"/>
      <c r="CM89" s="110" t="str">
        <f>IF(CN89="","",VLOOKUP(CONCATENATE(CM$3,CN89),m_selling_spec!$A:$H,2,FALSE))</f>
        <v/>
      </c>
      <c r="CN89" s="104"/>
      <c r="CO89" s="110" t="str">
        <f>IF(CP89="","",VLOOKUP(CONCATENATE(CO$3,CP89),m_selling_spec!$A:$H,2,FALSE))</f>
        <v/>
      </c>
      <c r="CP89" s="104"/>
      <c r="CQ89" s="110" t="str">
        <f>IF(CR89="","",VLOOKUP(CONCATENATE(CQ$3,CR89),m_selling_spec!$A:$H,2,FALSE))</f>
        <v/>
      </c>
      <c r="CR89" s="104"/>
      <c r="CS89" s="110" t="str">
        <f>IF(CT89="","",VLOOKUP(CONCATENATE(CS$3,CT89),m_selling_spec!$A:$H,2,FALSE))</f>
        <v/>
      </c>
      <c r="CT89" s="104"/>
      <c r="CU89" s="110" t="str">
        <f>IF(CV89="","",VLOOKUP(CONCATENATE(CU$3,CV89),m_selling_spec!$A:$H,2,FALSE))</f>
        <v/>
      </c>
      <c r="CV89" s="104"/>
      <c r="CW89" s="110" t="str">
        <f>IF(CX89="","",VLOOKUP(CONCATENATE(CW$3,CX89),m_selling_spec!$A:$H,2,FALSE))</f>
        <v/>
      </c>
      <c r="CX89" s="104"/>
      <c r="CY89" s="110" t="str">
        <f>IF(CZ89="","",VLOOKUP(CONCATENATE(CY$3,CZ89),m_selling_spec!$A:$H,2,FALSE))</f>
        <v/>
      </c>
      <c r="CZ89" s="104"/>
      <c r="DA89" s="110"/>
      <c r="DB89" s="104"/>
    </row>
    <row r="90" spans="1:106">
      <c r="A90" s="104" t="s">
        <v>787</v>
      </c>
      <c r="B90" s="104" t="s">
        <v>913</v>
      </c>
      <c r="C90" s="104" t="str">
        <f t="shared" si="0"/>
        <v>BPM.png</v>
      </c>
      <c r="D90" s="104">
        <v>1</v>
      </c>
      <c r="E90" s="110" t="str">
        <f>INDEX(product!B:B,MATCH(D90,product!A:A,0))</f>
        <v>WE PLUS</v>
      </c>
      <c r="F90" s="110" t="str">
        <f>INDEX(product!E:E,MATCH(D90,product!A:A,0))</f>
        <v>Window series</v>
      </c>
      <c r="G90" s="110" t="str">
        <f>IF(H90="","",VLOOKUP(CONCATENATE(G$3,H90),m_selling_spec!$A:$H,2,FALSE))</f>
        <v/>
      </c>
      <c r="H90" s="104"/>
      <c r="I90" s="110" t="str">
        <f>IF(J90="","",VLOOKUP(CONCATENATE(I$3,J90),m_selling_spec!$A:$H,2,FALSE))</f>
        <v/>
      </c>
      <c r="J90" s="104"/>
      <c r="K90" s="110" t="str">
        <f>IF(L90="","",VLOOKUP(CONCATENATE(K$3,L90),m_selling_spec!$A:$H,2,FALSE))</f>
        <v/>
      </c>
      <c r="L90" s="104"/>
      <c r="M90" s="110" t="str">
        <f>IF(N90="","",VLOOKUP(CONCATENATE(M$3,N90),m_selling_spec!$A:$H,2,FALSE))</f>
        <v/>
      </c>
      <c r="N90" s="104"/>
      <c r="O90" s="110" t="str">
        <f>IF(P90="","",VLOOKUP(CONCATENATE(O$3,P90),m_selling_spec!$A:$H,2,FALSE))</f>
        <v/>
      </c>
      <c r="P90" s="104"/>
      <c r="Q90" s="110" t="str">
        <f>IF(R90="","",VLOOKUP(CONCATENATE(Q$3,R90),m_selling_spec!$A:$H,2,FALSE))</f>
        <v/>
      </c>
      <c r="R90" s="104"/>
      <c r="S90" s="110"/>
      <c r="T90" s="104"/>
      <c r="U90" s="110"/>
      <c r="V90" s="104"/>
      <c r="W90" s="110"/>
      <c r="X90" s="104"/>
      <c r="Y90" s="110" t="str">
        <f>IF(Z90="","",VLOOKUP(CONCATENATE(Y$3,Z90),m_selling_spec!$A:$H,2,FALSE))</f>
        <v>1.14</v>
      </c>
      <c r="Z90" s="104" t="s">
        <v>773</v>
      </c>
      <c r="AA90" s="110" t="str">
        <f>IF(AB90="","",VLOOKUP(CONCATENATE(AA$3,AB90),m_selling_spec!$A:$H,2,FALSE))</f>
        <v/>
      </c>
      <c r="AB90" s="104"/>
      <c r="AC90" s="110" t="str">
        <f>IF(AD90="","",VLOOKUP(CONCATENATE(AC$3,AD90),m_selling_spec!$A:$H,2,FALSE))</f>
        <v/>
      </c>
      <c r="AD90" s="104"/>
      <c r="AE90" s="110" t="str">
        <f>IF(AF90="","",VLOOKUP(CONCATENATE(AE$3,AF90),m_selling_spec!$A:$H,2,FALSE))</f>
        <v/>
      </c>
      <c r="AF90" s="104"/>
      <c r="AG90" s="110" t="str">
        <f>IF(AH90="","",VLOOKUP(CONCATENATE(AG$3,AH90),m_selling_spec!$A:$H,2,FALSE))</f>
        <v/>
      </c>
      <c r="AH90" s="104"/>
      <c r="AI90" s="110" t="str">
        <f>IF(AJ90="","",VLOOKUP(CONCATENATE(AI$3,AJ90),m_selling_spec!$A:$H,2,FALSE))</f>
        <v/>
      </c>
      <c r="AJ90" s="104"/>
      <c r="AK90" s="110" t="str">
        <f>IF(AL90="","",VLOOKUP(CONCATENATE(AK$3,AL90),m_selling_spec!$A:$H,2,FALSE))</f>
        <v/>
      </c>
      <c r="AL90" s="104"/>
      <c r="AM90" s="110" t="str">
        <f>IF(AN90="","",VLOOKUP(CONCATENATE(AM$3,AN90),m_selling_spec!$A:$H,2,FALSE))</f>
        <v/>
      </c>
      <c r="AN90" s="104"/>
      <c r="AO90" s="110" t="str">
        <f>IF(AP90="","",VLOOKUP(CONCATENATE(AO$3,AP90),m_selling_spec!$A:$H,2,FALSE))</f>
        <v/>
      </c>
      <c r="AP90" s="104"/>
      <c r="AQ90" s="110" t="str">
        <f>IF(AR90="","",VLOOKUP(CONCATENATE(AQ$3,AR90),m_selling_spec!$A:$H,2,FALSE))</f>
        <v/>
      </c>
      <c r="AR90" s="104"/>
      <c r="AS90" s="110" t="str">
        <f>IF(AT90="","",VLOOKUP(CONCATENATE(AS$3,AT90),m_selling_spec!$A:$H,2,FALSE))</f>
        <v/>
      </c>
      <c r="AT90" s="104"/>
      <c r="AU90" s="110" t="str">
        <f>IF(AV90="","",VLOOKUP(CONCATENATE(AU$3,AV90),m_selling_spec!$A:$H,2,FALSE))</f>
        <v/>
      </c>
      <c r="AV90" s="104"/>
      <c r="AW90" s="110" t="str">
        <f>IF(AX90="","",VLOOKUP(CONCATENATE(AW$3,AX90),m_selling_spec!$A:$H,2,FALSE))</f>
        <v/>
      </c>
      <c r="AX90" s="104"/>
      <c r="AY90" s="110" t="str">
        <f>IF(AZ90="","",VLOOKUP(CONCATENATE(AY$3,AZ90),m_selling_spec!$A:$H,2,FALSE))</f>
        <v/>
      </c>
      <c r="AZ90" s="104"/>
      <c r="BA90" s="110" t="str">
        <f>IF(BB90="","",VLOOKUP(CONCATENATE(BA$3,BB90),m_selling_spec!$A:$H,2,FALSE))</f>
        <v/>
      </c>
      <c r="BB90" s="104"/>
      <c r="BC90" s="110" t="str">
        <f>IF(BD90="","",VLOOKUP(CONCATENATE(BC$3,BD90),m_selling_spec!$A:$H,2,FALSE))</f>
        <v/>
      </c>
      <c r="BD90" s="104"/>
      <c r="BE90" s="110" t="str">
        <f>IF(BF90="","",VLOOKUP(CONCATENATE(BE$3,BF90),m_selling_spec!$A:$H,2,FALSE))</f>
        <v/>
      </c>
      <c r="BF90" s="104"/>
      <c r="BG90" s="110" t="str">
        <f>IF(BH90="","",VLOOKUP(CONCATENATE(BG$3,BH90),m_selling_spec!$A:$H,2,FALSE))</f>
        <v/>
      </c>
      <c r="BH90" s="104"/>
      <c r="BI90" s="110" t="str">
        <f>IF(BJ90="","",VLOOKUP(CONCATENATE(BI$3,BJ90),m_selling_spec!$A:$H,2,FALSE))</f>
        <v/>
      </c>
      <c r="BJ90" s="104"/>
      <c r="BK90" s="110" t="str">
        <f>IF(BL90="","",VLOOKUP(CONCATENATE(BK$3,BL90),m_selling_spec!$A:$H,2,FALSE))</f>
        <v>20.1</v>
      </c>
      <c r="BL90" s="104" t="s">
        <v>774</v>
      </c>
      <c r="BM90" s="110" t="str">
        <f>IF(BN90="","",VLOOKUP(CONCATENATE(BM$3,BN90),m_selling_spec!$A:$H,2,FALSE))</f>
        <v>21.1</v>
      </c>
      <c r="BN90" s="104" t="s">
        <v>775</v>
      </c>
      <c r="BO90" s="110" t="str">
        <f>IF(BP90="","",VLOOKUP(CONCATENATE(BO$3,BP90),m_selling_spec!$A:$H,2,FALSE))</f>
        <v>22.2</v>
      </c>
      <c r="BP90" s="104" t="s">
        <v>788</v>
      </c>
      <c r="BQ90" s="110" t="str">
        <f>IF(BR90="","",VLOOKUP(CONCATENATE(BQ$3,BR90),m_selling_spec!$A:$H,2,FALSE))</f>
        <v>23.1</v>
      </c>
      <c r="BR90" s="104" t="s">
        <v>789</v>
      </c>
      <c r="BS90" s="110" t="str">
        <f>IF(BT90="","",VLOOKUP(CONCATENATE(BS$3,BT90),m_selling_spec!$A:$H,2,FALSE))</f>
        <v/>
      </c>
      <c r="BT90" s="104"/>
      <c r="BU90" s="110" t="str">
        <f>IF(BV90="","",VLOOKUP(CONCATENATE(BU$3,BV90),m_selling_spec!$A:$H,2,FALSE))</f>
        <v/>
      </c>
      <c r="BV90" s="104"/>
      <c r="BW90" s="110" t="str">
        <f>IF(BX90="","",VLOOKUP(CONCATENATE(BW$3,BX90),m_selling_spec!$A:$H,2,FALSE))</f>
        <v/>
      </c>
      <c r="BX90" s="104"/>
      <c r="BY90" s="110" t="str">
        <f>IF(BZ90="","",VLOOKUP(CONCATENATE(BY$3,BZ90),m_selling_spec!$A:$H,2,FALSE))</f>
        <v/>
      </c>
      <c r="BZ90" s="104"/>
      <c r="CA90" s="110" t="str">
        <f>IF(CB90="","",VLOOKUP(CONCATENATE(CA$3,CB90),m_selling_spec!$A:$H,2,FALSE))</f>
        <v/>
      </c>
      <c r="CB90" s="104"/>
      <c r="CC90" s="110" t="str">
        <f>IF(CD90="","",VLOOKUP(CONCATENATE(CC$3,CD90),m_selling_spec!$A:$H,2,FALSE))</f>
        <v>29.2</v>
      </c>
      <c r="CD90" s="104" t="s">
        <v>74</v>
      </c>
      <c r="CE90" s="110"/>
      <c r="CF90" s="104"/>
      <c r="CG90" s="110" t="str">
        <f>IF(CH90="","",VLOOKUP(CONCATENATE(CG$3,CH90),m_selling_spec!$A:$H,2,FALSE))</f>
        <v>31.2</v>
      </c>
      <c r="CH90" s="104" t="s">
        <v>2882</v>
      </c>
      <c r="CI90" s="110" t="str">
        <f>IF(CJ90="","",VLOOKUP(CONCATENATE(CI$3,CJ90),m_selling_spec!$A:$H,2,FALSE))</f>
        <v/>
      </c>
      <c r="CJ90" s="104"/>
      <c r="CK90" s="110" t="str">
        <f>IF(CL90="","",VLOOKUP(CONCATENATE(CK$3,CL90),m_selling_spec!$A:$H,2,FALSE))</f>
        <v/>
      </c>
      <c r="CL90" s="104"/>
      <c r="CM90" s="110" t="str">
        <f>IF(CN90="","",VLOOKUP(CONCATENATE(CM$3,CN90),m_selling_spec!$A:$H,2,FALSE))</f>
        <v/>
      </c>
      <c r="CN90" s="104"/>
      <c r="CO90" s="110" t="str">
        <f>IF(CP90="","",VLOOKUP(CONCATENATE(CO$3,CP90),m_selling_spec!$A:$H,2,FALSE))</f>
        <v/>
      </c>
      <c r="CP90" s="104"/>
      <c r="CQ90" s="110" t="str">
        <f>IF(CR90="","",VLOOKUP(CONCATENATE(CQ$3,CR90),m_selling_spec!$A:$H,2,FALSE))</f>
        <v/>
      </c>
      <c r="CR90" s="104"/>
      <c r="CS90" s="110" t="str">
        <f>IF(CT90="","",VLOOKUP(CONCATENATE(CS$3,CT90),m_selling_spec!$A:$H,2,FALSE))</f>
        <v/>
      </c>
      <c r="CT90" s="104"/>
      <c r="CU90" s="110" t="str">
        <f>IF(CV90="","",VLOOKUP(CONCATENATE(CU$3,CV90),m_selling_spec!$A:$H,2,FALSE))</f>
        <v/>
      </c>
      <c r="CV90" s="104"/>
      <c r="CW90" s="110" t="str">
        <f>IF(CX90="","",VLOOKUP(CONCATENATE(CW$3,CX90),m_selling_spec!$A:$H,2,FALSE))</f>
        <v/>
      </c>
      <c r="CX90" s="104"/>
      <c r="CY90" s="110" t="str">
        <f>IF(CZ90="","",VLOOKUP(CONCATENATE(CY$3,CZ90),m_selling_spec!$A:$H,2,FALSE))</f>
        <v/>
      </c>
      <c r="CZ90" s="104"/>
      <c r="DA90" s="110"/>
      <c r="DB90" s="104"/>
    </row>
    <row r="91" spans="1:106">
      <c r="A91" s="104" t="s">
        <v>790</v>
      </c>
      <c r="B91" s="104" t="s">
        <v>913</v>
      </c>
      <c r="C91" s="104" t="str">
        <f t="shared" si="0"/>
        <v>BPH.png</v>
      </c>
      <c r="D91" s="104">
        <v>1</v>
      </c>
      <c r="E91" s="110" t="str">
        <f>INDEX(product!B:B,MATCH(D91,product!A:A,0))</f>
        <v>WE PLUS</v>
      </c>
      <c r="F91" s="110" t="str">
        <f>INDEX(product!E:E,MATCH(D91,product!A:A,0))</f>
        <v>Window series</v>
      </c>
      <c r="G91" s="110" t="str">
        <f>IF(H91="","",VLOOKUP(CONCATENATE(G$3,H91),m_selling_spec!$A:$H,2,FALSE))</f>
        <v/>
      </c>
      <c r="H91" s="104"/>
      <c r="I91" s="110" t="str">
        <f>IF(J91="","",VLOOKUP(CONCATENATE(I$3,J91),m_selling_spec!$A:$H,2,FALSE))</f>
        <v/>
      </c>
      <c r="J91" s="104"/>
      <c r="K91" s="110" t="str">
        <f>IF(L91="","",VLOOKUP(CONCATENATE(K$3,L91),m_selling_spec!$A:$H,2,FALSE))</f>
        <v/>
      </c>
      <c r="L91" s="104"/>
      <c r="M91" s="110" t="str">
        <f>IF(N91="","",VLOOKUP(CONCATENATE(M$3,N91),m_selling_spec!$A:$H,2,FALSE))</f>
        <v/>
      </c>
      <c r="N91" s="104"/>
      <c r="O91" s="110" t="str">
        <f>IF(P91="","",VLOOKUP(CONCATENATE(O$3,P91),m_selling_spec!$A:$H,2,FALSE))</f>
        <v/>
      </c>
      <c r="P91" s="104"/>
      <c r="Q91" s="110" t="str">
        <f>IF(R91="","",VLOOKUP(CONCATENATE(Q$3,R91),m_selling_spec!$A:$H,2,FALSE))</f>
        <v/>
      </c>
      <c r="R91" s="104"/>
      <c r="S91" s="110"/>
      <c r="T91" s="104"/>
      <c r="U91" s="110"/>
      <c r="V91" s="104"/>
      <c r="W91" s="110"/>
      <c r="X91" s="104"/>
      <c r="Y91" s="110" t="str">
        <f>IF(Z91="","",VLOOKUP(CONCATENATE(Y$3,Z91),m_selling_spec!$A:$H,2,FALSE))</f>
        <v>1.14</v>
      </c>
      <c r="Z91" s="104" t="s">
        <v>773</v>
      </c>
      <c r="AA91" s="110" t="str">
        <f>IF(AB91="","",VLOOKUP(CONCATENATE(AA$3,AB91),m_selling_spec!$A:$H,2,FALSE))</f>
        <v/>
      </c>
      <c r="AB91" s="104"/>
      <c r="AC91" s="110" t="str">
        <f>IF(AD91="","",VLOOKUP(CONCATENATE(AC$3,AD91),m_selling_spec!$A:$H,2,FALSE))</f>
        <v/>
      </c>
      <c r="AD91" s="104"/>
      <c r="AE91" s="110" t="str">
        <f>IF(AF91="","",VLOOKUP(CONCATENATE(AE$3,AF91),m_selling_spec!$A:$H,2,FALSE))</f>
        <v/>
      </c>
      <c r="AF91" s="104"/>
      <c r="AG91" s="110" t="str">
        <f>IF(AH91="","",VLOOKUP(CONCATENATE(AG$3,AH91),m_selling_spec!$A:$H,2,FALSE))</f>
        <v/>
      </c>
      <c r="AH91" s="104"/>
      <c r="AI91" s="110" t="str">
        <f>IF(AJ91="","",VLOOKUP(CONCATENATE(AI$3,AJ91),m_selling_spec!$A:$H,2,FALSE))</f>
        <v/>
      </c>
      <c r="AJ91" s="104"/>
      <c r="AK91" s="110" t="str">
        <f>IF(AL91="","",VLOOKUP(CONCATENATE(AK$3,AL91),m_selling_spec!$A:$H,2,FALSE))</f>
        <v/>
      </c>
      <c r="AL91" s="104"/>
      <c r="AM91" s="110" t="str">
        <f>IF(AN91="","",VLOOKUP(CONCATENATE(AM$3,AN91),m_selling_spec!$A:$H,2,FALSE))</f>
        <v/>
      </c>
      <c r="AN91" s="104"/>
      <c r="AO91" s="110" t="str">
        <f>IF(AP91="","",VLOOKUP(CONCATENATE(AO$3,AP91),m_selling_spec!$A:$H,2,FALSE))</f>
        <v/>
      </c>
      <c r="AP91" s="104"/>
      <c r="AQ91" s="110" t="str">
        <f>IF(AR91="","",VLOOKUP(CONCATENATE(AQ$3,AR91),m_selling_spec!$A:$H,2,FALSE))</f>
        <v/>
      </c>
      <c r="AR91" s="104"/>
      <c r="AS91" s="110" t="str">
        <f>IF(AT91="","",VLOOKUP(CONCATENATE(AS$3,AT91),m_selling_spec!$A:$H,2,FALSE))</f>
        <v/>
      </c>
      <c r="AT91" s="104"/>
      <c r="AU91" s="110" t="str">
        <f>IF(AV91="","",VLOOKUP(CONCATENATE(AU$3,AV91),m_selling_spec!$A:$H,2,FALSE))</f>
        <v/>
      </c>
      <c r="AV91" s="104"/>
      <c r="AW91" s="110" t="str">
        <f>IF(AX91="","",VLOOKUP(CONCATENATE(AW$3,AX91),m_selling_spec!$A:$H,2,FALSE))</f>
        <v/>
      </c>
      <c r="AX91" s="104"/>
      <c r="AY91" s="110" t="str">
        <f>IF(AZ91="","",VLOOKUP(CONCATENATE(AY$3,AZ91),m_selling_spec!$A:$H,2,FALSE))</f>
        <v/>
      </c>
      <c r="AZ91" s="104"/>
      <c r="BA91" s="110" t="str">
        <f>IF(BB91="","",VLOOKUP(CONCATENATE(BA$3,BB91),m_selling_spec!$A:$H,2,FALSE))</f>
        <v/>
      </c>
      <c r="BB91" s="104"/>
      <c r="BC91" s="110" t="str">
        <f>IF(BD91="","",VLOOKUP(CONCATENATE(BC$3,BD91),m_selling_spec!$A:$H,2,FALSE))</f>
        <v/>
      </c>
      <c r="BD91" s="104"/>
      <c r="BE91" s="110" t="str">
        <f>IF(BF91="","",VLOOKUP(CONCATENATE(BE$3,BF91),m_selling_spec!$A:$H,2,FALSE))</f>
        <v/>
      </c>
      <c r="BF91" s="104"/>
      <c r="BG91" s="110" t="str">
        <f>IF(BH91="","",VLOOKUP(CONCATENATE(BG$3,BH91),m_selling_spec!$A:$H,2,FALSE))</f>
        <v/>
      </c>
      <c r="BH91" s="104"/>
      <c r="BI91" s="110" t="str">
        <f>IF(BJ91="","",VLOOKUP(CONCATENATE(BI$3,BJ91),m_selling_spec!$A:$H,2,FALSE))</f>
        <v/>
      </c>
      <c r="BJ91" s="104"/>
      <c r="BK91" s="110" t="str">
        <f>IF(BL91="","",VLOOKUP(CONCATENATE(BK$3,BL91),m_selling_spec!$A:$H,2,FALSE))</f>
        <v>20.1</v>
      </c>
      <c r="BL91" s="104" t="s">
        <v>774</v>
      </c>
      <c r="BM91" s="110" t="str">
        <f>IF(BN91="","",VLOOKUP(CONCATENATE(BM$3,BN91),m_selling_spec!$A:$H,2,FALSE))</f>
        <v>21.1</v>
      </c>
      <c r="BN91" s="104" t="s">
        <v>775</v>
      </c>
      <c r="BO91" s="110" t="str">
        <f>IF(BP91="","",VLOOKUP(CONCATENATE(BO$3,BP91),m_selling_spec!$A:$H,2,FALSE))</f>
        <v>22.2</v>
      </c>
      <c r="BP91" s="104" t="s">
        <v>788</v>
      </c>
      <c r="BQ91" s="110" t="str">
        <f>IF(BR91="","",VLOOKUP(CONCATENATE(BQ$3,BR91),m_selling_spec!$A:$H,2,FALSE))</f>
        <v>23.1</v>
      </c>
      <c r="BR91" s="104" t="s">
        <v>789</v>
      </c>
      <c r="BS91" s="110" t="str">
        <f>IF(BT91="","",VLOOKUP(CONCATENATE(BS$3,BT91),m_selling_spec!$A:$H,2,FALSE))</f>
        <v/>
      </c>
      <c r="BT91" s="104"/>
      <c r="BU91" s="110" t="str">
        <f>IF(BV91="","",VLOOKUP(CONCATENATE(BU$3,BV91),m_selling_spec!$A:$H,2,FALSE))</f>
        <v/>
      </c>
      <c r="BV91" s="104"/>
      <c r="BW91" s="110" t="str">
        <f>IF(BX91="","",VLOOKUP(CONCATENATE(BW$3,BX91),m_selling_spec!$A:$H,2,FALSE))</f>
        <v/>
      </c>
      <c r="BX91" s="104"/>
      <c r="BY91" s="110" t="str">
        <f>IF(BZ91="","",VLOOKUP(CONCATENATE(BY$3,BZ91),m_selling_spec!$A:$H,2,FALSE))</f>
        <v/>
      </c>
      <c r="BZ91" s="104"/>
      <c r="CA91" s="110" t="str">
        <f>IF(CB91="","",VLOOKUP(CONCATENATE(CA$3,CB91),m_selling_spec!$A:$H,2,FALSE))</f>
        <v/>
      </c>
      <c r="CB91" s="104"/>
      <c r="CC91" s="110" t="str">
        <f>IF(CD91="","",VLOOKUP(CONCATENATE(CC$3,CD91),m_selling_spec!$A:$H,2,FALSE))</f>
        <v>29.3</v>
      </c>
      <c r="CD91" s="104" t="s">
        <v>75</v>
      </c>
      <c r="CE91" s="110"/>
      <c r="CF91" s="104"/>
      <c r="CG91" s="110" t="str">
        <f>IF(CH91="","",VLOOKUP(CONCATENATE(CG$3,CH91),m_selling_spec!$A:$H,2,FALSE))</f>
        <v>31.2</v>
      </c>
      <c r="CH91" s="104" t="s">
        <v>2882</v>
      </c>
      <c r="CI91" s="110" t="str">
        <f>IF(CJ91="","",VLOOKUP(CONCATENATE(CI$3,CJ91),m_selling_spec!$A:$H,2,FALSE))</f>
        <v/>
      </c>
      <c r="CJ91" s="104"/>
      <c r="CK91" s="110" t="str">
        <f>IF(CL91="","",VLOOKUP(CONCATENATE(CK$3,CL91),m_selling_spec!$A:$H,2,FALSE))</f>
        <v/>
      </c>
      <c r="CL91" s="104"/>
      <c r="CM91" s="110" t="str">
        <f>IF(CN91="","",VLOOKUP(CONCATENATE(CM$3,CN91),m_selling_spec!$A:$H,2,FALSE))</f>
        <v/>
      </c>
      <c r="CN91" s="104"/>
      <c r="CO91" s="110" t="str">
        <f>IF(CP91="","",VLOOKUP(CONCATENATE(CO$3,CP91),m_selling_spec!$A:$H,2,FALSE))</f>
        <v/>
      </c>
      <c r="CP91" s="104"/>
      <c r="CQ91" s="110" t="str">
        <f>IF(CR91="","",VLOOKUP(CONCATENATE(CQ$3,CR91),m_selling_spec!$A:$H,2,FALSE))</f>
        <v/>
      </c>
      <c r="CR91" s="104"/>
      <c r="CS91" s="110" t="str">
        <f>IF(CT91="","",VLOOKUP(CONCATENATE(CS$3,CT91),m_selling_spec!$A:$H,2,FALSE))</f>
        <v/>
      </c>
      <c r="CT91" s="104"/>
      <c r="CU91" s="110" t="str">
        <f>IF(CV91="","",VLOOKUP(CONCATENATE(CU$3,CV91),m_selling_spec!$A:$H,2,FALSE))</f>
        <v/>
      </c>
      <c r="CV91" s="104"/>
      <c r="CW91" s="110" t="str">
        <f>IF(CX91="","",VLOOKUP(CONCATENATE(CW$3,CX91),m_selling_spec!$A:$H,2,FALSE))</f>
        <v/>
      </c>
      <c r="CX91" s="104"/>
      <c r="CY91" s="110" t="str">
        <f>IF(CZ91="","",VLOOKUP(CONCATENATE(CY$3,CZ91),m_selling_spec!$A:$H,2,FALSE))</f>
        <v/>
      </c>
      <c r="CZ91" s="104"/>
      <c r="DA91" s="110"/>
      <c r="DB91" s="104"/>
    </row>
    <row r="92" spans="1:106">
      <c r="A92" s="104" t="s">
        <v>791</v>
      </c>
      <c r="B92" s="104" t="s">
        <v>913</v>
      </c>
      <c r="C92" s="104" t="str">
        <f t="shared" si="0"/>
        <v>BPK.png</v>
      </c>
      <c r="D92" s="104">
        <v>1</v>
      </c>
      <c r="E92" s="110" t="str">
        <f>INDEX(product!B:B,MATCH(D92,product!A:A,0))</f>
        <v>WE PLUS</v>
      </c>
      <c r="F92" s="110" t="str">
        <f>INDEX(product!E:E,MATCH(D92,product!A:A,0))</f>
        <v>Window series</v>
      </c>
      <c r="G92" s="110" t="str">
        <f>IF(H92="","",VLOOKUP(CONCATENATE(G$3,H92),m_selling_spec!$A:$H,2,FALSE))</f>
        <v/>
      </c>
      <c r="H92" s="104"/>
      <c r="I92" s="110" t="str">
        <f>IF(J92="","",VLOOKUP(CONCATENATE(I$3,J92),m_selling_spec!$A:$H,2,FALSE))</f>
        <v/>
      </c>
      <c r="J92" s="104"/>
      <c r="K92" s="110" t="str">
        <f>IF(L92="","",VLOOKUP(CONCATENATE(K$3,L92),m_selling_spec!$A:$H,2,FALSE))</f>
        <v/>
      </c>
      <c r="L92" s="104"/>
      <c r="M92" s="110" t="str">
        <f>IF(N92="","",VLOOKUP(CONCATENATE(M$3,N92),m_selling_spec!$A:$H,2,FALSE))</f>
        <v/>
      </c>
      <c r="N92" s="104"/>
      <c r="O92" s="110" t="str">
        <f>IF(P92="","",VLOOKUP(CONCATENATE(O$3,P92),m_selling_spec!$A:$H,2,FALSE))</f>
        <v/>
      </c>
      <c r="P92" s="104"/>
      <c r="Q92" s="110" t="str">
        <f>IF(R92="","",VLOOKUP(CONCATENATE(Q$3,R92),m_selling_spec!$A:$H,2,FALSE))</f>
        <v/>
      </c>
      <c r="R92" s="104"/>
      <c r="S92" s="110"/>
      <c r="T92" s="104"/>
      <c r="U92" s="110"/>
      <c r="V92" s="104"/>
      <c r="W92" s="110"/>
      <c r="X92" s="104"/>
      <c r="Y92" s="110" t="str">
        <f>IF(Z92="","",VLOOKUP(CONCATENATE(Y$3,Z92),m_selling_spec!$A:$H,2,FALSE))</f>
        <v>1.14</v>
      </c>
      <c r="Z92" s="104" t="s">
        <v>773</v>
      </c>
      <c r="AA92" s="110" t="str">
        <f>IF(AB92="","",VLOOKUP(CONCATENATE(AA$3,AB92),m_selling_spec!$A:$H,2,FALSE))</f>
        <v/>
      </c>
      <c r="AB92" s="104"/>
      <c r="AC92" s="110" t="str">
        <f>IF(AD92="","",VLOOKUP(CONCATENATE(AC$3,AD92),m_selling_spec!$A:$H,2,FALSE))</f>
        <v/>
      </c>
      <c r="AD92" s="104"/>
      <c r="AE92" s="110" t="str">
        <f>IF(AF92="","",VLOOKUP(CONCATENATE(AE$3,AF92),m_selling_spec!$A:$H,2,FALSE))</f>
        <v/>
      </c>
      <c r="AF92" s="104"/>
      <c r="AG92" s="110" t="str">
        <f>IF(AH92="","",VLOOKUP(CONCATENATE(AG$3,AH92),m_selling_spec!$A:$H,2,FALSE))</f>
        <v/>
      </c>
      <c r="AH92" s="104"/>
      <c r="AI92" s="110" t="str">
        <f>IF(AJ92="","",VLOOKUP(CONCATENATE(AI$3,AJ92),m_selling_spec!$A:$H,2,FALSE))</f>
        <v/>
      </c>
      <c r="AJ92" s="104"/>
      <c r="AK92" s="110" t="str">
        <f>IF(AL92="","",VLOOKUP(CONCATENATE(AK$3,AL92),m_selling_spec!$A:$H,2,FALSE))</f>
        <v/>
      </c>
      <c r="AL92" s="104"/>
      <c r="AM92" s="110" t="str">
        <f>IF(AN92="","",VLOOKUP(CONCATENATE(AM$3,AN92),m_selling_spec!$A:$H,2,FALSE))</f>
        <v/>
      </c>
      <c r="AN92" s="104"/>
      <c r="AO92" s="110" t="str">
        <f>IF(AP92="","",VLOOKUP(CONCATENATE(AO$3,AP92),m_selling_spec!$A:$H,2,FALSE))</f>
        <v/>
      </c>
      <c r="AP92" s="104"/>
      <c r="AQ92" s="110" t="str">
        <f>IF(AR92="","",VLOOKUP(CONCATENATE(AQ$3,AR92),m_selling_spec!$A:$H,2,FALSE))</f>
        <v/>
      </c>
      <c r="AR92" s="104"/>
      <c r="AS92" s="110" t="str">
        <f>IF(AT92="","",VLOOKUP(CONCATENATE(AS$3,AT92),m_selling_spec!$A:$H,2,FALSE))</f>
        <v/>
      </c>
      <c r="AT92" s="104"/>
      <c r="AU92" s="110" t="str">
        <f>IF(AV92="","",VLOOKUP(CONCATENATE(AU$3,AV92),m_selling_spec!$A:$H,2,FALSE))</f>
        <v/>
      </c>
      <c r="AV92" s="104"/>
      <c r="AW92" s="110" t="str">
        <f>IF(AX92="","",VLOOKUP(CONCATENATE(AW$3,AX92),m_selling_spec!$A:$H,2,FALSE))</f>
        <v/>
      </c>
      <c r="AX92" s="104"/>
      <c r="AY92" s="110" t="str">
        <f>IF(AZ92="","",VLOOKUP(CONCATENATE(AY$3,AZ92),m_selling_spec!$A:$H,2,FALSE))</f>
        <v/>
      </c>
      <c r="AZ92" s="104"/>
      <c r="BA92" s="110" t="str">
        <f>IF(BB92="","",VLOOKUP(CONCATENATE(BA$3,BB92),m_selling_spec!$A:$H,2,FALSE))</f>
        <v/>
      </c>
      <c r="BB92" s="104"/>
      <c r="BC92" s="110" t="str">
        <f>IF(BD92="","",VLOOKUP(CONCATENATE(BC$3,BD92),m_selling_spec!$A:$H,2,FALSE))</f>
        <v/>
      </c>
      <c r="BD92" s="104"/>
      <c r="BE92" s="110" t="str">
        <f>IF(BF92="","",VLOOKUP(CONCATENATE(BE$3,BF92),m_selling_spec!$A:$H,2,FALSE))</f>
        <v/>
      </c>
      <c r="BF92" s="104"/>
      <c r="BG92" s="110" t="str">
        <f>IF(BH92="","",VLOOKUP(CONCATENATE(BG$3,BH92),m_selling_spec!$A:$H,2,FALSE))</f>
        <v/>
      </c>
      <c r="BH92" s="104"/>
      <c r="BI92" s="110" t="str">
        <f>IF(BJ92="","",VLOOKUP(CONCATENATE(BI$3,BJ92),m_selling_spec!$A:$H,2,FALSE))</f>
        <v/>
      </c>
      <c r="BJ92" s="104"/>
      <c r="BK92" s="110" t="str">
        <f>IF(BL92="","",VLOOKUP(CONCATENATE(BK$3,BL92),m_selling_spec!$A:$H,2,FALSE))</f>
        <v>20.1</v>
      </c>
      <c r="BL92" s="104" t="s">
        <v>774</v>
      </c>
      <c r="BM92" s="110" t="str">
        <f>IF(BN92="","",VLOOKUP(CONCATENATE(BM$3,BN92),m_selling_spec!$A:$H,2,FALSE))</f>
        <v>21.1</v>
      </c>
      <c r="BN92" s="104" t="s">
        <v>775</v>
      </c>
      <c r="BO92" s="110" t="str">
        <f>IF(BP92="","",VLOOKUP(CONCATENATE(BO$3,BP92),m_selling_spec!$A:$H,2,FALSE))</f>
        <v>22.2</v>
      </c>
      <c r="BP92" s="104" t="s">
        <v>788</v>
      </c>
      <c r="BQ92" s="110" t="str">
        <f>IF(BR92="","",VLOOKUP(CONCATENATE(BQ$3,BR92),m_selling_spec!$A:$H,2,FALSE))</f>
        <v>23.1</v>
      </c>
      <c r="BR92" s="104" t="s">
        <v>789</v>
      </c>
      <c r="BS92" s="110" t="str">
        <f>IF(BT92="","",VLOOKUP(CONCATENATE(BS$3,BT92),m_selling_spec!$A:$H,2,FALSE))</f>
        <v>24.3</v>
      </c>
      <c r="BT92" s="104" t="s">
        <v>780</v>
      </c>
      <c r="BU92" s="110" t="str">
        <f>IF(BV92="","",VLOOKUP(CONCATENATE(BU$3,BV92),m_selling_spec!$A:$H,2,FALSE))</f>
        <v/>
      </c>
      <c r="BV92" s="104"/>
      <c r="BW92" s="110" t="str">
        <f>IF(BX92="","",VLOOKUP(CONCATENATE(BW$3,BX92),m_selling_spec!$A:$H,2,FALSE))</f>
        <v/>
      </c>
      <c r="BX92" s="104"/>
      <c r="BY92" s="110" t="str">
        <f>IF(BZ92="","",VLOOKUP(CONCATENATE(BY$3,BZ92),m_selling_spec!$A:$H,2,FALSE))</f>
        <v/>
      </c>
      <c r="BZ92" s="104"/>
      <c r="CA92" s="110" t="str">
        <f>IF(CB92="","",VLOOKUP(CONCATENATE(CA$3,CB92),m_selling_spec!$A:$H,2,FALSE))</f>
        <v/>
      </c>
      <c r="CB92" s="104"/>
      <c r="CC92" s="110" t="str">
        <f>IF(CD92="","",VLOOKUP(CONCATENATE(CC$3,CD92),m_selling_spec!$A:$H,2,FALSE))</f>
        <v>29.2</v>
      </c>
      <c r="CD92" s="104" t="s">
        <v>74</v>
      </c>
      <c r="CE92" s="110"/>
      <c r="CF92" s="104"/>
      <c r="CG92" s="110" t="str">
        <f>IF(CH92="","",VLOOKUP(CONCATENATE(CG$3,CH92),m_selling_spec!$A:$H,2,FALSE))</f>
        <v>31.1</v>
      </c>
      <c r="CH92" s="104" t="s">
        <v>2881</v>
      </c>
      <c r="CI92" s="110" t="str">
        <f>IF(CJ92="","",VLOOKUP(CONCATENATE(CI$3,CJ92),m_selling_spec!$A:$H,2,FALSE))</f>
        <v/>
      </c>
      <c r="CJ92" s="104"/>
      <c r="CK92" s="110" t="str">
        <f>IF(CL92="","",VLOOKUP(CONCATENATE(CK$3,CL92),m_selling_spec!$A:$H,2,FALSE))</f>
        <v/>
      </c>
      <c r="CL92" s="104"/>
      <c r="CM92" s="110" t="str">
        <f>IF(CN92="","",VLOOKUP(CONCATENATE(CM$3,CN92),m_selling_spec!$A:$H,2,FALSE))</f>
        <v/>
      </c>
      <c r="CN92" s="104"/>
      <c r="CO92" s="110" t="str">
        <f>IF(CP92="","",VLOOKUP(CONCATENATE(CO$3,CP92),m_selling_spec!$A:$H,2,FALSE))</f>
        <v/>
      </c>
      <c r="CP92" s="104"/>
      <c r="CQ92" s="110" t="str">
        <f>IF(CR92="","",VLOOKUP(CONCATENATE(CQ$3,CR92),m_selling_spec!$A:$H,2,FALSE))</f>
        <v/>
      </c>
      <c r="CR92" s="104"/>
      <c r="CS92" s="110" t="str">
        <f>IF(CT92="","",VLOOKUP(CONCATENATE(CS$3,CT92),m_selling_spec!$A:$H,2,FALSE))</f>
        <v/>
      </c>
      <c r="CT92" s="104"/>
      <c r="CU92" s="110" t="str">
        <f>IF(CV92="","",VLOOKUP(CONCATENATE(CU$3,CV92),m_selling_spec!$A:$H,2,FALSE))</f>
        <v/>
      </c>
      <c r="CV92" s="104"/>
      <c r="CW92" s="110" t="str">
        <f>IF(CX92="","",VLOOKUP(CONCATENATE(CW$3,CX92),m_selling_spec!$A:$H,2,FALSE))</f>
        <v/>
      </c>
      <c r="CX92" s="104"/>
      <c r="CY92" s="110" t="str">
        <f>IF(CZ92="","",VLOOKUP(CONCATENATE(CY$3,CZ92),m_selling_spec!$A:$H,2,FALSE))</f>
        <v/>
      </c>
      <c r="CZ92" s="104"/>
      <c r="DA92" s="110"/>
      <c r="DB92" s="104"/>
    </row>
    <row r="93" spans="1:106">
      <c r="A93" s="104" t="s">
        <v>792</v>
      </c>
      <c r="B93" s="104" t="s">
        <v>913</v>
      </c>
      <c r="C93" s="104" t="str">
        <f t="shared" si="0"/>
        <v>BPP.png</v>
      </c>
      <c r="D93" s="104">
        <v>1</v>
      </c>
      <c r="E93" s="110" t="str">
        <f>INDEX(product!B:B,MATCH(D93,product!A:A,0))</f>
        <v>WE PLUS</v>
      </c>
      <c r="F93" s="110" t="str">
        <f>INDEX(product!E:E,MATCH(D93,product!A:A,0))</f>
        <v>Window series</v>
      </c>
      <c r="G93" s="110" t="str">
        <f>IF(H93="","",VLOOKUP(CONCATENATE(G$3,H93),m_selling_spec!$A:$H,2,FALSE))</f>
        <v/>
      </c>
      <c r="H93" s="104"/>
      <c r="I93" s="110" t="str">
        <f>IF(J93="","",VLOOKUP(CONCATENATE(I$3,J93),m_selling_spec!$A:$H,2,FALSE))</f>
        <v/>
      </c>
      <c r="J93" s="104"/>
      <c r="K93" s="110" t="str">
        <f>IF(L93="","",VLOOKUP(CONCATENATE(K$3,L93),m_selling_spec!$A:$H,2,FALSE))</f>
        <v/>
      </c>
      <c r="L93" s="104"/>
      <c r="M93" s="110" t="str">
        <f>IF(N93="","",VLOOKUP(CONCATENATE(M$3,N93),m_selling_spec!$A:$H,2,FALSE))</f>
        <v/>
      </c>
      <c r="N93" s="104"/>
      <c r="O93" s="110" t="str">
        <f>IF(P93="","",VLOOKUP(CONCATENATE(O$3,P93),m_selling_spec!$A:$H,2,FALSE))</f>
        <v/>
      </c>
      <c r="P93" s="104"/>
      <c r="Q93" s="110" t="str">
        <f>IF(R93="","",VLOOKUP(CONCATENATE(Q$3,R93),m_selling_spec!$A:$H,2,FALSE))</f>
        <v/>
      </c>
      <c r="R93" s="104"/>
      <c r="S93" s="110"/>
      <c r="T93" s="104"/>
      <c r="U93" s="110"/>
      <c r="V93" s="104"/>
      <c r="W93" s="110"/>
      <c r="X93" s="104"/>
      <c r="Y93" s="110" t="str">
        <f>IF(Z93="","",VLOOKUP(CONCATENATE(Y$3,Z93),m_selling_spec!$A:$H,2,FALSE))</f>
        <v>1.14</v>
      </c>
      <c r="Z93" s="104" t="s">
        <v>773</v>
      </c>
      <c r="AA93" s="110" t="str">
        <f>IF(AB93="","",VLOOKUP(CONCATENATE(AA$3,AB93),m_selling_spec!$A:$H,2,FALSE))</f>
        <v/>
      </c>
      <c r="AB93" s="104"/>
      <c r="AC93" s="110" t="str">
        <f>IF(AD93="","",VLOOKUP(CONCATENATE(AC$3,AD93),m_selling_spec!$A:$H,2,FALSE))</f>
        <v/>
      </c>
      <c r="AD93" s="104"/>
      <c r="AE93" s="110" t="str">
        <f>IF(AF93="","",VLOOKUP(CONCATENATE(AE$3,AF93),m_selling_spec!$A:$H,2,FALSE))</f>
        <v/>
      </c>
      <c r="AF93" s="104"/>
      <c r="AG93" s="110" t="str">
        <f>IF(AH93="","",VLOOKUP(CONCATENATE(AG$3,AH93),m_selling_spec!$A:$H,2,FALSE))</f>
        <v/>
      </c>
      <c r="AH93" s="104"/>
      <c r="AI93" s="110" t="str">
        <f>IF(AJ93="","",VLOOKUP(CONCATENATE(AI$3,AJ93),m_selling_spec!$A:$H,2,FALSE))</f>
        <v/>
      </c>
      <c r="AJ93" s="104"/>
      <c r="AK93" s="110" t="str">
        <f>IF(AL93="","",VLOOKUP(CONCATENATE(AK$3,AL93),m_selling_spec!$A:$H,2,FALSE))</f>
        <v/>
      </c>
      <c r="AL93" s="104"/>
      <c r="AM93" s="110" t="str">
        <f>IF(AN93="","",VLOOKUP(CONCATENATE(AM$3,AN93),m_selling_spec!$A:$H,2,FALSE))</f>
        <v/>
      </c>
      <c r="AN93" s="104"/>
      <c r="AO93" s="110" t="str">
        <f>IF(AP93="","",VLOOKUP(CONCATENATE(AO$3,AP93),m_selling_spec!$A:$H,2,FALSE))</f>
        <v/>
      </c>
      <c r="AP93" s="104"/>
      <c r="AQ93" s="110" t="str">
        <f>IF(AR93="","",VLOOKUP(CONCATENATE(AQ$3,AR93),m_selling_spec!$A:$H,2,FALSE))</f>
        <v/>
      </c>
      <c r="AR93" s="104"/>
      <c r="AS93" s="110" t="str">
        <f>IF(AT93="","",VLOOKUP(CONCATENATE(AS$3,AT93),m_selling_spec!$A:$H,2,FALSE))</f>
        <v/>
      </c>
      <c r="AT93" s="104"/>
      <c r="AU93" s="110" t="str">
        <f>IF(AV93="","",VLOOKUP(CONCATENATE(AU$3,AV93),m_selling_spec!$A:$H,2,FALSE))</f>
        <v/>
      </c>
      <c r="AV93" s="104"/>
      <c r="AW93" s="110" t="str">
        <f>IF(AX93="","",VLOOKUP(CONCATENATE(AW$3,AX93),m_selling_spec!$A:$H,2,FALSE))</f>
        <v/>
      </c>
      <c r="AX93" s="104"/>
      <c r="AY93" s="110" t="str">
        <f>IF(AZ93="","",VLOOKUP(CONCATENATE(AY$3,AZ93),m_selling_spec!$A:$H,2,FALSE))</f>
        <v/>
      </c>
      <c r="AZ93" s="104"/>
      <c r="BA93" s="110" t="str">
        <f>IF(BB93="","",VLOOKUP(CONCATENATE(BA$3,BB93),m_selling_spec!$A:$H,2,FALSE))</f>
        <v/>
      </c>
      <c r="BB93" s="104"/>
      <c r="BC93" s="110" t="str">
        <f>IF(BD93="","",VLOOKUP(CONCATENATE(BC$3,BD93),m_selling_spec!$A:$H,2,FALSE))</f>
        <v/>
      </c>
      <c r="BD93" s="104"/>
      <c r="BE93" s="110" t="str">
        <f>IF(BF93="","",VLOOKUP(CONCATENATE(BE$3,BF93),m_selling_spec!$A:$H,2,FALSE))</f>
        <v/>
      </c>
      <c r="BF93" s="104"/>
      <c r="BG93" s="110" t="str">
        <f>IF(BH93="","",VLOOKUP(CONCATENATE(BG$3,BH93),m_selling_spec!$A:$H,2,FALSE))</f>
        <v/>
      </c>
      <c r="BH93" s="104"/>
      <c r="BI93" s="110" t="str">
        <f>IF(BJ93="","",VLOOKUP(CONCATENATE(BI$3,BJ93),m_selling_spec!$A:$H,2,FALSE))</f>
        <v/>
      </c>
      <c r="BJ93" s="104"/>
      <c r="BK93" s="110" t="str">
        <f>IF(BL93="","",VLOOKUP(CONCATENATE(BK$3,BL93),m_selling_spec!$A:$H,2,FALSE))</f>
        <v>20.1</v>
      </c>
      <c r="BL93" s="104" t="s">
        <v>774</v>
      </c>
      <c r="BM93" s="110" t="str">
        <f>IF(BN93="","",VLOOKUP(CONCATENATE(BM$3,BN93),m_selling_spec!$A:$H,2,FALSE))</f>
        <v>21.1</v>
      </c>
      <c r="BN93" s="104" t="s">
        <v>775</v>
      </c>
      <c r="BO93" s="110" t="str">
        <f>IF(BP93="","",VLOOKUP(CONCATENATE(BO$3,BP93),m_selling_spec!$A:$H,2,FALSE))</f>
        <v>22.2</v>
      </c>
      <c r="BP93" s="104" t="s">
        <v>788</v>
      </c>
      <c r="BQ93" s="110" t="str">
        <f>IF(BR93="","",VLOOKUP(CONCATENATE(BQ$3,BR93),m_selling_spec!$A:$H,2,FALSE))</f>
        <v>23.1</v>
      </c>
      <c r="BR93" s="104" t="s">
        <v>789</v>
      </c>
      <c r="BS93" s="110" t="str">
        <f>IF(BT93="","",VLOOKUP(CONCATENATE(BS$3,BT93),m_selling_spec!$A:$H,2,FALSE))</f>
        <v>24.3</v>
      </c>
      <c r="BT93" s="104" t="s">
        <v>780</v>
      </c>
      <c r="BU93" s="110" t="str">
        <f>IF(BV93="","",VLOOKUP(CONCATENATE(BU$3,BV93),m_selling_spec!$A:$H,2,FALSE))</f>
        <v/>
      </c>
      <c r="BV93" s="104"/>
      <c r="BW93" s="110" t="str">
        <f>IF(BX93="","",VLOOKUP(CONCATENATE(BW$3,BX93),m_selling_spec!$A:$H,2,FALSE))</f>
        <v/>
      </c>
      <c r="BX93" s="104"/>
      <c r="BY93" s="110" t="str">
        <f>IF(BZ93="","",VLOOKUP(CONCATENATE(BY$3,BZ93),m_selling_spec!$A:$H,2,FALSE))</f>
        <v/>
      </c>
      <c r="BZ93" s="104"/>
      <c r="CA93" s="110" t="str">
        <f>IF(CB93="","",VLOOKUP(CONCATENATE(CA$3,CB93),m_selling_spec!$A:$H,2,FALSE))</f>
        <v/>
      </c>
      <c r="CB93" s="104"/>
      <c r="CC93" s="110" t="str">
        <f>IF(CD93="","",VLOOKUP(CONCATENATE(CC$3,CD93),m_selling_spec!$A:$H,2,FALSE))</f>
        <v>29.3</v>
      </c>
      <c r="CD93" s="104" t="s">
        <v>75</v>
      </c>
      <c r="CE93" s="110"/>
      <c r="CF93" s="104"/>
      <c r="CG93" s="110" t="str">
        <f>IF(CH93="","",VLOOKUP(CONCATENATE(CG$3,CH93),m_selling_spec!$A:$H,2,FALSE))</f>
        <v>31.1</v>
      </c>
      <c r="CH93" s="104" t="s">
        <v>2881</v>
      </c>
      <c r="CI93" s="110" t="str">
        <f>IF(CJ93="","",VLOOKUP(CONCATENATE(CI$3,CJ93),m_selling_spec!$A:$H,2,FALSE))</f>
        <v/>
      </c>
      <c r="CJ93" s="104"/>
      <c r="CK93" s="110" t="str">
        <f>IF(CL93="","",VLOOKUP(CONCATENATE(CK$3,CL93),m_selling_spec!$A:$H,2,FALSE))</f>
        <v/>
      </c>
      <c r="CL93" s="104"/>
      <c r="CM93" s="110" t="str">
        <f>IF(CN93="","",VLOOKUP(CONCATENATE(CM$3,CN93),m_selling_spec!$A:$H,2,FALSE))</f>
        <v/>
      </c>
      <c r="CN93" s="104"/>
      <c r="CO93" s="110" t="str">
        <f>IF(CP93="","",VLOOKUP(CONCATENATE(CO$3,CP93),m_selling_spec!$A:$H,2,FALSE))</f>
        <v/>
      </c>
      <c r="CP93" s="104"/>
      <c r="CQ93" s="110" t="str">
        <f>IF(CR93="","",VLOOKUP(CONCATENATE(CQ$3,CR93),m_selling_spec!$A:$H,2,FALSE))</f>
        <v/>
      </c>
      <c r="CR93" s="104"/>
      <c r="CS93" s="110" t="str">
        <f>IF(CT93="","",VLOOKUP(CONCATENATE(CS$3,CT93),m_selling_spec!$A:$H,2,FALSE))</f>
        <v/>
      </c>
      <c r="CT93" s="104"/>
      <c r="CU93" s="110" t="str">
        <f>IF(CV93="","",VLOOKUP(CONCATENATE(CU$3,CV93),m_selling_spec!$A:$H,2,FALSE))</f>
        <v/>
      </c>
      <c r="CV93" s="104"/>
      <c r="CW93" s="110" t="str">
        <f>IF(CX93="","",VLOOKUP(CONCATENATE(CW$3,CX93),m_selling_spec!$A:$H,2,FALSE))</f>
        <v/>
      </c>
      <c r="CX93" s="104"/>
      <c r="CY93" s="110" t="str">
        <f>IF(CZ93="","",VLOOKUP(CONCATENATE(CY$3,CZ93),m_selling_spec!$A:$H,2,FALSE))</f>
        <v/>
      </c>
      <c r="CZ93" s="104"/>
      <c r="DA93" s="110"/>
      <c r="DB93" s="104"/>
    </row>
    <row r="94" spans="1:106">
      <c r="A94" s="104" t="s">
        <v>793</v>
      </c>
      <c r="B94" s="104" t="s">
        <v>913</v>
      </c>
      <c r="C94" s="104" t="str">
        <f t="shared" si="0"/>
        <v>BPJ.png</v>
      </c>
      <c r="D94" s="104">
        <v>1</v>
      </c>
      <c r="E94" s="110" t="str">
        <f>INDEX(product!B:B,MATCH(D94,product!A:A,0))</f>
        <v>WE PLUS</v>
      </c>
      <c r="F94" s="110" t="str">
        <f>INDEX(product!E:E,MATCH(D94,product!A:A,0))</f>
        <v>Window series</v>
      </c>
      <c r="G94" s="110" t="str">
        <f>IF(H94="","",VLOOKUP(CONCATENATE(G$3,H94),m_selling_spec!$A:$H,2,FALSE))</f>
        <v/>
      </c>
      <c r="H94" s="104"/>
      <c r="I94" s="110" t="str">
        <f>IF(J94="","",VLOOKUP(CONCATENATE(I$3,J94),m_selling_spec!$A:$H,2,FALSE))</f>
        <v/>
      </c>
      <c r="J94" s="104"/>
      <c r="K94" s="110" t="str">
        <f>IF(L94="","",VLOOKUP(CONCATENATE(K$3,L94),m_selling_spec!$A:$H,2,FALSE))</f>
        <v/>
      </c>
      <c r="L94" s="104"/>
      <c r="M94" s="110" t="str">
        <f>IF(N94="","",VLOOKUP(CONCATENATE(M$3,N94),m_selling_spec!$A:$H,2,FALSE))</f>
        <v/>
      </c>
      <c r="N94" s="104"/>
      <c r="O94" s="110" t="str">
        <f>IF(P94="","",VLOOKUP(CONCATENATE(O$3,P94),m_selling_spec!$A:$H,2,FALSE))</f>
        <v/>
      </c>
      <c r="P94" s="104"/>
      <c r="Q94" s="110" t="str">
        <f>IF(R94="","",VLOOKUP(CONCATENATE(Q$3,R94),m_selling_spec!$A:$H,2,FALSE))</f>
        <v/>
      </c>
      <c r="R94" s="104"/>
      <c r="S94" s="110"/>
      <c r="T94" s="104"/>
      <c r="U94" s="110"/>
      <c r="V94" s="104"/>
      <c r="W94" s="110"/>
      <c r="X94" s="104"/>
      <c r="Y94" s="110" t="str">
        <f>IF(Z94="","",VLOOKUP(CONCATENATE(Y$3,Z94),m_selling_spec!$A:$H,2,FALSE))</f>
        <v>1.14</v>
      </c>
      <c r="Z94" s="104" t="s">
        <v>773</v>
      </c>
      <c r="AA94" s="110" t="str">
        <f>IF(AB94="","",VLOOKUP(CONCATENATE(AA$3,AB94),m_selling_spec!$A:$H,2,FALSE))</f>
        <v/>
      </c>
      <c r="AB94" s="104"/>
      <c r="AC94" s="110" t="str">
        <f>IF(AD94="","",VLOOKUP(CONCATENATE(AC$3,AD94),m_selling_spec!$A:$H,2,FALSE))</f>
        <v/>
      </c>
      <c r="AD94" s="104"/>
      <c r="AE94" s="110" t="str">
        <f>IF(AF94="","",VLOOKUP(CONCATENATE(AE$3,AF94),m_selling_spec!$A:$H,2,FALSE))</f>
        <v/>
      </c>
      <c r="AF94" s="104"/>
      <c r="AG94" s="110" t="str">
        <f>IF(AH94="","",VLOOKUP(CONCATENATE(AG$3,AH94),m_selling_spec!$A:$H,2,FALSE))</f>
        <v/>
      </c>
      <c r="AH94" s="104"/>
      <c r="AI94" s="110" t="str">
        <f>IF(AJ94="","",VLOOKUP(CONCATENATE(AI$3,AJ94),m_selling_spec!$A:$H,2,FALSE))</f>
        <v/>
      </c>
      <c r="AJ94" s="104"/>
      <c r="AK94" s="110" t="str">
        <f>IF(AL94="","",VLOOKUP(CONCATENATE(AK$3,AL94),m_selling_spec!$A:$H,2,FALSE))</f>
        <v/>
      </c>
      <c r="AL94" s="104"/>
      <c r="AM94" s="110" t="str">
        <f>IF(AN94="","",VLOOKUP(CONCATENATE(AM$3,AN94),m_selling_spec!$A:$H,2,FALSE))</f>
        <v/>
      </c>
      <c r="AN94" s="104"/>
      <c r="AO94" s="110" t="str">
        <f>IF(AP94="","",VLOOKUP(CONCATENATE(AO$3,AP94),m_selling_spec!$A:$H,2,FALSE))</f>
        <v/>
      </c>
      <c r="AP94" s="104"/>
      <c r="AQ94" s="110" t="str">
        <f>IF(AR94="","",VLOOKUP(CONCATENATE(AQ$3,AR94),m_selling_spec!$A:$H,2,FALSE))</f>
        <v/>
      </c>
      <c r="AR94" s="104"/>
      <c r="AS94" s="110" t="str">
        <f>IF(AT94="","",VLOOKUP(CONCATENATE(AS$3,AT94),m_selling_spec!$A:$H,2,FALSE))</f>
        <v/>
      </c>
      <c r="AT94" s="104"/>
      <c r="AU94" s="110" t="str">
        <f>IF(AV94="","",VLOOKUP(CONCATENATE(AU$3,AV94),m_selling_spec!$A:$H,2,FALSE))</f>
        <v/>
      </c>
      <c r="AV94" s="104"/>
      <c r="AW94" s="110" t="str">
        <f>IF(AX94="","",VLOOKUP(CONCATENATE(AW$3,AX94),m_selling_spec!$A:$H,2,FALSE))</f>
        <v/>
      </c>
      <c r="AX94" s="104"/>
      <c r="AY94" s="110" t="str">
        <f>IF(AZ94="","",VLOOKUP(CONCATENATE(AY$3,AZ94),m_selling_spec!$A:$H,2,FALSE))</f>
        <v/>
      </c>
      <c r="AZ94" s="104"/>
      <c r="BA94" s="110" t="str">
        <f>IF(BB94="","",VLOOKUP(CONCATENATE(BA$3,BB94),m_selling_spec!$A:$H,2,FALSE))</f>
        <v/>
      </c>
      <c r="BB94" s="104"/>
      <c r="BC94" s="110" t="str">
        <f>IF(BD94="","",VLOOKUP(CONCATENATE(BC$3,BD94),m_selling_spec!$A:$H,2,FALSE))</f>
        <v/>
      </c>
      <c r="BD94" s="104"/>
      <c r="BE94" s="110" t="str">
        <f>IF(BF94="","",VLOOKUP(CONCATENATE(BE$3,BF94),m_selling_spec!$A:$H,2,FALSE))</f>
        <v/>
      </c>
      <c r="BF94" s="104"/>
      <c r="BG94" s="110" t="str">
        <f>IF(BH94="","",VLOOKUP(CONCATENATE(BG$3,BH94),m_selling_spec!$A:$H,2,FALSE))</f>
        <v/>
      </c>
      <c r="BH94" s="104"/>
      <c r="BI94" s="110" t="str">
        <f>IF(BJ94="","",VLOOKUP(CONCATENATE(BI$3,BJ94),m_selling_spec!$A:$H,2,FALSE))</f>
        <v/>
      </c>
      <c r="BJ94" s="104"/>
      <c r="BK94" s="110" t="str">
        <f>IF(BL94="","",VLOOKUP(CONCATENATE(BK$3,BL94),m_selling_spec!$A:$H,2,FALSE))</f>
        <v>20.1</v>
      </c>
      <c r="BL94" s="104" t="s">
        <v>774</v>
      </c>
      <c r="BM94" s="110" t="str">
        <f>IF(BN94="","",VLOOKUP(CONCATENATE(BM$3,BN94),m_selling_spec!$A:$H,2,FALSE))</f>
        <v>21.1</v>
      </c>
      <c r="BN94" s="104" t="s">
        <v>775</v>
      </c>
      <c r="BO94" s="110" t="str">
        <f>IF(BP94="","",VLOOKUP(CONCATENATE(BO$3,BP94),m_selling_spec!$A:$H,2,FALSE))</f>
        <v>22.2</v>
      </c>
      <c r="BP94" s="104" t="s">
        <v>788</v>
      </c>
      <c r="BQ94" s="110" t="str">
        <f>IF(BR94="","",VLOOKUP(CONCATENATE(BQ$3,BR94),m_selling_spec!$A:$H,2,FALSE))</f>
        <v>23.1</v>
      </c>
      <c r="BR94" s="104" t="s">
        <v>789</v>
      </c>
      <c r="BS94" s="110" t="str">
        <f>IF(BT94="","",VLOOKUP(CONCATENATE(BS$3,BT94),m_selling_spec!$A:$H,2,FALSE))</f>
        <v>24.4</v>
      </c>
      <c r="BT94" s="104" t="s">
        <v>784</v>
      </c>
      <c r="BU94" s="110" t="str">
        <f>IF(BV94="","",VLOOKUP(CONCATENATE(BU$3,BV94),m_selling_spec!$A:$H,2,FALSE))</f>
        <v/>
      </c>
      <c r="BV94" s="104"/>
      <c r="BW94" s="110" t="str">
        <f>IF(BX94="","",VLOOKUP(CONCATENATE(BW$3,BX94),m_selling_spec!$A:$H,2,FALSE))</f>
        <v/>
      </c>
      <c r="BX94" s="104"/>
      <c r="BY94" s="110" t="str">
        <f>IF(BZ94="","",VLOOKUP(CONCATENATE(BY$3,BZ94),m_selling_spec!$A:$H,2,FALSE))</f>
        <v/>
      </c>
      <c r="BZ94" s="104"/>
      <c r="CA94" s="110" t="str">
        <f>IF(CB94="","",VLOOKUP(CONCATENATE(CA$3,CB94),m_selling_spec!$A:$H,2,FALSE))</f>
        <v/>
      </c>
      <c r="CB94" s="104"/>
      <c r="CC94" s="110" t="str">
        <f>IF(CD94="","",VLOOKUP(CONCATENATE(CC$3,CD94),m_selling_spec!$A:$H,2,FALSE))</f>
        <v>29.2</v>
      </c>
      <c r="CD94" s="104" t="s">
        <v>74</v>
      </c>
      <c r="CE94" s="110"/>
      <c r="CF94" s="104"/>
      <c r="CG94" s="110" t="str">
        <f>IF(CH94="","",VLOOKUP(CONCATENATE(CG$3,CH94),m_selling_spec!$A:$H,2,FALSE))</f>
        <v>31.1</v>
      </c>
      <c r="CH94" s="104" t="s">
        <v>2881</v>
      </c>
      <c r="CI94" s="110" t="str">
        <f>IF(CJ94="","",VLOOKUP(CONCATENATE(CI$3,CJ94),m_selling_spec!$A:$H,2,FALSE))</f>
        <v/>
      </c>
      <c r="CJ94" s="104"/>
      <c r="CK94" s="110" t="str">
        <f>IF(CL94="","",VLOOKUP(CONCATENATE(CK$3,CL94),m_selling_spec!$A:$H,2,FALSE))</f>
        <v/>
      </c>
      <c r="CL94" s="104"/>
      <c r="CM94" s="110" t="str">
        <f>IF(CN94="","",VLOOKUP(CONCATENATE(CM$3,CN94),m_selling_spec!$A:$H,2,FALSE))</f>
        <v/>
      </c>
      <c r="CN94" s="104"/>
      <c r="CO94" s="110" t="str">
        <f>IF(CP94="","",VLOOKUP(CONCATENATE(CO$3,CP94),m_selling_spec!$A:$H,2,FALSE))</f>
        <v/>
      </c>
      <c r="CP94" s="104"/>
      <c r="CQ94" s="110" t="str">
        <f>IF(CR94="","",VLOOKUP(CONCATENATE(CQ$3,CR94),m_selling_spec!$A:$H,2,FALSE))</f>
        <v/>
      </c>
      <c r="CR94" s="104"/>
      <c r="CS94" s="110" t="str">
        <f>IF(CT94="","",VLOOKUP(CONCATENATE(CS$3,CT94),m_selling_spec!$A:$H,2,FALSE))</f>
        <v/>
      </c>
      <c r="CT94" s="104"/>
      <c r="CU94" s="110" t="str">
        <f>IF(CV94="","",VLOOKUP(CONCATENATE(CU$3,CV94),m_selling_spec!$A:$H,2,FALSE))</f>
        <v/>
      </c>
      <c r="CV94" s="104"/>
      <c r="CW94" s="110" t="str">
        <f>IF(CX94="","",VLOOKUP(CONCATENATE(CW$3,CX94),m_selling_spec!$A:$H,2,FALSE))</f>
        <v/>
      </c>
      <c r="CX94" s="104"/>
      <c r="CY94" s="110" t="str">
        <f>IF(CZ94="","",VLOOKUP(CONCATENATE(CY$3,CZ94),m_selling_spec!$A:$H,2,FALSE))</f>
        <v/>
      </c>
      <c r="CZ94" s="104"/>
      <c r="DA94" s="110"/>
      <c r="DB94" s="104"/>
    </row>
    <row r="95" spans="1:106">
      <c r="A95" s="104" t="s">
        <v>794</v>
      </c>
      <c r="B95" s="104" t="s">
        <v>913</v>
      </c>
      <c r="C95" s="104" t="str">
        <f t="shared" si="0"/>
        <v>BPN.png</v>
      </c>
      <c r="D95" s="104">
        <v>1</v>
      </c>
      <c r="E95" s="110" t="str">
        <f>INDEX(product!B:B,MATCH(D95,product!A:A,0))</f>
        <v>WE PLUS</v>
      </c>
      <c r="F95" s="110" t="str">
        <f>INDEX(product!E:E,MATCH(D95,product!A:A,0))</f>
        <v>Window series</v>
      </c>
      <c r="G95" s="110" t="str">
        <f>IF(H95="","",VLOOKUP(CONCATENATE(G$3,H95),m_selling_spec!$A:$H,2,FALSE))</f>
        <v/>
      </c>
      <c r="H95" s="104"/>
      <c r="I95" s="110" t="str">
        <f>IF(J95="","",VLOOKUP(CONCATENATE(I$3,J95),m_selling_spec!$A:$H,2,FALSE))</f>
        <v/>
      </c>
      <c r="J95" s="104"/>
      <c r="K95" s="110" t="str">
        <f>IF(L95="","",VLOOKUP(CONCATENATE(K$3,L95),m_selling_spec!$A:$H,2,FALSE))</f>
        <v/>
      </c>
      <c r="L95" s="104"/>
      <c r="M95" s="110" t="str">
        <f>IF(N95="","",VLOOKUP(CONCATENATE(M$3,N95),m_selling_spec!$A:$H,2,FALSE))</f>
        <v/>
      </c>
      <c r="N95" s="104"/>
      <c r="O95" s="110" t="str">
        <f>IF(P95="","",VLOOKUP(CONCATENATE(O$3,P95),m_selling_spec!$A:$H,2,FALSE))</f>
        <v/>
      </c>
      <c r="P95" s="104"/>
      <c r="Q95" s="110" t="str">
        <f>IF(R95="","",VLOOKUP(CONCATENATE(Q$3,R95),m_selling_spec!$A:$H,2,FALSE))</f>
        <v/>
      </c>
      <c r="R95" s="104"/>
      <c r="S95" s="110"/>
      <c r="T95" s="104"/>
      <c r="U95" s="110"/>
      <c r="V95" s="104"/>
      <c r="W95" s="110"/>
      <c r="X95" s="104"/>
      <c r="Y95" s="110" t="str">
        <f>IF(Z95="","",VLOOKUP(CONCATENATE(Y$3,Z95),m_selling_spec!$A:$H,2,FALSE))</f>
        <v>1.14</v>
      </c>
      <c r="Z95" s="104" t="s">
        <v>773</v>
      </c>
      <c r="AA95" s="110" t="str">
        <f>IF(AB95="","",VLOOKUP(CONCATENATE(AA$3,AB95),m_selling_spec!$A:$H,2,FALSE))</f>
        <v/>
      </c>
      <c r="AB95" s="104"/>
      <c r="AC95" s="110" t="str">
        <f>IF(AD95="","",VLOOKUP(CONCATENATE(AC$3,AD95),m_selling_spec!$A:$H,2,FALSE))</f>
        <v/>
      </c>
      <c r="AD95" s="104"/>
      <c r="AE95" s="110" t="str">
        <f>IF(AF95="","",VLOOKUP(CONCATENATE(AE$3,AF95),m_selling_spec!$A:$H,2,FALSE))</f>
        <v/>
      </c>
      <c r="AF95" s="104"/>
      <c r="AG95" s="110" t="str">
        <f>IF(AH95="","",VLOOKUP(CONCATENATE(AG$3,AH95),m_selling_spec!$A:$H,2,FALSE))</f>
        <v/>
      </c>
      <c r="AH95" s="104"/>
      <c r="AI95" s="110" t="str">
        <f>IF(AJ95="","",VLOOKUP(CONCATENATE(AI$3,AJ95),m_selling_spec!$A:$H,2,FALSE))</f>
        <v/>
      </c>
      <c r="AJ95" s="104"/>
      <c r="AK95" s="110" t="str">
        <f>IF(AL95="","",VLOOKUP(CONCATENATE(AK$3,AL95),m_selling_spec!$A:$H,2,FALSE))</f>
        <v/>
      </c>
      <c r="AL95" s="104"/>
      <c r="AM95" s="110" t="str">
        <f>IF(AN95="","",VLOOKUP(CONCATENATE(AM$3,AN95),m_selling_spec!$A:$H,2,FALSE))</f>
        <v/>
      </c>
      <c r="AN95" s="104"/>
      <c r="AO95" s="110" t="str">
        <f>IF(AP95="","",VLOOKUP(CONCATENATE(AO$3,AP95),m_selling_spec!$A:$H,2,FALSE))</f>
        <v/>
      </c>
      <c r="AP95" s="104"/>
      <c r="AQ95" s="110" t="str">
        <f>IF(AR95="","",VLOOKUP(CONCATENATE(AQ$3,AR95),m_selling_spec!$A:$H,2,FALSE))</f>
        <v/>
      </c>
      <c r="AR95" s="104"/>
      <c r="AS95" s="110" t="str">
        <f>IF(AT95="","",VLOOKUP(CONCATENATE(AS$3,AT95),m_selling_spec!$A:$H,2,FALSE))</f>
        <v/>
      </c>
      <c r="AT95" s="104"/>
      <c r="AU95" s="110" t="str">
        <f>IF(AV95="","",VLOOKUP(CONCATENATE(AU$3,AV95),m_selling_spec!$A:$H,2,FALSE))</f>
        <v/>
      </c>
      <c r="AV95" s="104"/>
      <c r="AW95" s="110" t="str">
        <f>IF(AX95="","",VLOOKUP(CONCATENATE(AW$3,AX95),m_selling_spec!$A:$H,2,FALSE))</f>
        <v/>
      </c>
      <c r="AX95" s="104"/>
      <c r="AY95" s="110" t="str">
        <f>IF(AZ95="","",VLOOKUP(CONCATENATE(AY$3,AZ95),m_selling_spec!$A:$H,2,FALSE))</f>
        <v/>
      </c>
      <c r="AZ95" s="104"/>
      <c r="BA95" s="110" t="str">
        <f>IF(BB95="","",VLOOKUP(CONCATENATE(BA$3,BB95),m_selling_spec!$A:$H,2,FALSE))</f>
        <v/>
      </c>
      <c r="BB95" s="104"/>
      <c r="BC95" s="110" t="str">
        <f>IF(BD95="","",VLOOKUP(CONCATENATE(BC$3,BD95),m_selling_spec!$A:$H,2,FALSE))</f>
        <v/>
      </c>
      <c r="BD95" s="104"/>
      <c r="BE95" s="110" t="str">
        <f>IF(BF95="","",VLOOKUP(CONCATENATE(BE$3,BF95),m_selling_spec!$A:$H,2,FALSE))</f>
        <v/>
      </c>
      <c r="BF95" s="104"/>
      <c r="BG95" s="110" t="str">
        <f>IF(BH95="","",VLOOKUP(CONCATENATE(BG$3,BH95),m_selling_spec!$A:$H,2,FALSE))</f>
        <v/>
      </c>
      <c r="BH95" s="104"/>
      <c r="BI95" s="110" t="str">
        <f>IF(BJ95="","",VLOOKUP(CONCATENATE(BI$3,BJ95),m_selling_spec!$A:$H,2,FALSE))</f>
        <v/>
      </c>
      <c r="BJ95" s="104"/>
      <c r="BK95" s="110" t="str">
        <f>IF(BL95="","",VLOOKUP(CONCATENATE(BK$3,BL95),m_selling_spec!$A:$H,2,FALSE))</f>
        <v>20.1</v>
      </c>
      <c r="BL95" s="104" t="s">
        <v>774</v>
      </c>
      <c r="BM95" s="110" t="str">
        <f>IF(BN95="","",VLOOKUP(CONCATENATE(BM$3,BN95),m_selling_spec!$A:$H,2,FALSE))</f>
        <v>21.1</v>
      </c>
      <c r="BN95" s="104" t="s">
        <v>775</v>
      </c>
      <c r="BO95" s="110" t="str">
        <f>IF(BP95="","",VLOOKUP(CONCATENATE(BO$3,BP95),m_selling_spec!$A:$H,2,FALSE))</f>
        <v>22.2</v>
      </c>
      <c r="BP95" s="104" t="s">
        <v>788</v>
      </c>
      <c r="BQ95" s="110" t="str">
        <f>IF(BR95="","",VLOOKUP(CONCATENATE(BQ$3,BR95),m_selling_spec!$A:$H,2,FALSE))</f>
        <v>23.1</v>
      </c>
      <c r="BR95" s="104" t="s">
        <v>789</v>
      </c>
      <c r="BS95" s="110" t="str">
        <f>IF(BT95="","",VLOOKUP(CONCATENATE(BS$3,BT95),m_selling_spec!$A:$H,2,FALSE))</f>
        <v>24.4</v>
      </c>
      <c r="BT95" s="104" t="s">
        <v>784</v>
      </c>
      <c r="BU95" s="110" t="str">
        <f>IF(BV95="","",VLOOKUP(CONCATENATE(BU$3,BV95),m_selling_spec!$A:$H,2,FALSE))</f>
        <v/>
      </c>
      <c r="BV95" s="104"/>
      <c r="BW95" s="110" t="str">
        <f>IF(BX95="","",VLOOKUP(CONCATENATE(BW$3,BX95),m_selling_spec!$A:$H,2,FALSE))</f>
        <v/>
      </c>
      <c r="BX95" s="104"/>
      <c r="BY95" s="110" t="str">
        <f>IF(BZ95="","",VLOOKUP(CONCATENATE(BY$3,BZ95),m_selling_spec!$A:$H,2,FALSE))</f>
        <v/>
      </c>
      <c r="BZ95" s="104"/>
      <c r="CA95" s="110" t="str">
        <f>IF(CB95="","",VLOOKUP(CONCATENATE(CA$3,CB95),m_selling_spec!$A:$H,2,FALSE))</f>
        <v/>
      </c>
      <c r="CB95" s="104"/>
      <c r="CC95" s="110" t="str">
        <f>IF(CD95="","",VLOOKUP(CONCATENATE(CC$3,CD95),m_selling_spec!$A:$H,2,FALSE))</f>
        <v>29.3</v>
      </c>
      <c r="CD95" s="104" t="s">
        <v>75</v>
      </c>
      <c r="CE95" s="110"/>
      <c r="CF95" s="104"/>
      <c r="CG95" s="110" t="str">
        <f>IF(CH95="","",VLOOKUP(CONCATENATE(CG$3,CH95),m_selling_spec!$A:$H,2,FALSE))</f>
        <v>31.1</v>
      </c>
      <c r="CH95" s="104" t="s">
        <v>2881</v>
      </c>
      <c r="CI95" s="110" t="str">
        <f>IF(CJ95="","",VLOOKUP(CONCATENATE(CI$3,CJ95),m_selling_spec!$A:$H,2,FALSE))</f>
        <v/>
      </c>
      <c r="CJ95" s="104"/>
      <c r="CK95" s="110" t="str">
        <f>IF(CL95="","",VLOOKUP(CONCATENATE(CK$3,CL95),m_selling_spec!$A:$H,2,FALSE))</f>
        <v/>
      </c>
      <c r="CL95" s="104"/>
      <c r="CM95" s="110" t="str">
        <f>IF(CN95="","",VLOOKUP(CONCATENATE(CM$3,CN95),m_selling_spec!$A:$H,2,FALSE))</f>
        <v/>
      </c>
      <c r="CN95" s="104"/>
      <c r="CO95" s="110" t="str">
        <f>IF(CP95="","",VLOOKUP(CONCATENATE(CO$3,CP95),m_selling_spec!$A:$H,2,FALSE))</f>
        <v/>
      </c>
      <c r="CP95" s="104"/>
      <c r="CQ95" s="110" t="str">
        <f>IF(CR95="","",VLOOKUP(CONCATENATE(CQ$3,CR95),m_selling_spec!$A:$H,2,FALSE))</f>
        <v/>
      </c>
      <c r="CR95" s="104"/>
      <c r="CS95" s="110" t="str">
        <f>IF(CT95="","",VLOOKUP(CONCATENATE(CS$3,CT95),m_selling_spec!$A:$H,2,FALSE))</f>
        <v/>
      </c>
      <c r="CT95" s="104"/>
      <c r="CU95" s="110" t="str">
        <f>IF(CV95="","",VLOOKUP(CONCATENATE(CU$3,CV95),m_selling_spec!$A:$H,2,FALSE))</f>
        <v/>
      </c>
      <c r="CV95" s="104"/>
      <c r="CW95" s="110" t="str">
        <f>IF(CX95="","",VLOOKUP(CONCATENATE(CW$3,CX95),m_selling_spec!$A:$H,2,FALSE))</f>
        <v/>
      </c>
      <c r="CX95" s="104"/>
      <c r="CY95" s="110" t="str">
        <f>IF(CZ95="","",VLOOKUP(CONCATENATE(CY$3,CZ95),m_selling_spec!$A:$H,2,FALSE))</f>
        <v/>
      </c>
      <c r="CZ95" s="104"/>
      <c r="DA95" s="110"/>
      <c r="DB95" s="104"/>
    </row>
    <row r="96" spans="1:106">
      <c r="A96" s="104" t="s">
        <v>795</v>
      </c>
      <c r="B96" s="104" t="s">
        <v>913</v>
      </c>
      <c r="C96" s="104" t="str">
        <f t="shared" si="0"/>
        <v>BPQ.png</v>
      </c>
      <c r="D96" s="104">
        <v>1</v>
      </c>
      <c r="E96" s="110" t="str">
        <f>INDEX(product!B:B,MATCH(D96,product!A:A,0))</f>
        <v>WE PLUS</v>
      </c>
      <c r="F96" s="110" t="str">
        <f>INDEX(product!E:E,MATCH(D96,product!A:A,0))</f>
        <v>Window series</v>
      </c>
      <c r="G96" s="110" t="str">
        <f>IF(H96="","",VLOOKUP(CONCATENATE(G$3,H96),m_selling_spec!$A:$H,2,FALSE))</f>
        <v/>
      </c>
      <c r="H96" s="104"/>
      <c r="I96" s="110" t="str">
        <f>IF(J96="","",VLOOKUP(CONCATENATE(I$3,J96),m_selling_spec!$A:$H,2,FALSE))</f>
        <v/>
      </c>
      <c r="J96" s="104"/>
      <c r="K96" s="110" t="str">
        <f>IF(L96="","",VLOOKUP(CONCATENATE(K$3,L96),m_selling_spec!$A:$H,2,FALSE))</f>
        <v/>
      </c>
      <c r="L96" s="104"/>
      <c r="M96" s="110" t="str">
        <f>IF(N96="","",VLOOKUP(CONCATENATE(M$3,N96),m_selling_spec!$A:$H,2,FALSE))</f>
        <v/>
      </c>
      <c r="N96" s="104"/>
      <c r="O96" s="110" t="str">
        <f>IF(P96="","",VLOOKUP(CONCATENATE(O$3,P96),m_selling_spec!$A:$H,2,FALSE))</f>
        <v/>
      </c>
      <c r="P96" s="104"/>
      <c r="Q96" s="110" t="str">
        <f>IF(R96="","",VLOOKUP(CONCATENATE(Q$3,R96),m_selling_spec!$A:$H,2,FALSE))</f>
        <v/>
      </c>
      <c r="R96" s="104"/>
      <c r="S96" s="110"/>
      <c r="T96" s="104"/>
      <c r="U96" s="110"/>
      <c r="V96" s="104"/>
      <c r="W96" s="110"/>
      <c r="X96" s="104"/>
      <c r="Y96" s="110" t="str">
        <f>IF(Z96="","",VLOOKUP(CONCATENATE(Y$3,Z96),m_selling_spec!$A:$H,2,FALSE))</f>
        <v>1.14</v>
      </c>
      <c r="Z96" s="104" t="s">
        <v>773</v>
      </c>
      <c r="AA96" s="110" t="str">
        <f>IF(AB96="","",VLOOKUP(CONCATENATE(AA$3,AB96),m_selling_spec!$A:$H,2,FALSE))</f>
        <v/>
      </c>
      <c r="AB96" s="104"/>
      <c r="AC96" s="110" t="str">
        <f>IF(AD96="","",VLOOKUP(CONCATENATE(AC$3,AD96),m_selling_spec!$A:$H,2,FALSE))</f>
        <v/>
      </c>
      <c r="AD96" s="104"/>
      <c r="AE96" s="110" t="str">
        <f>IF(AF96="","",VLOOKUP(CONCATENATE(AE$3,AF96),m_selling_spec!$A:$H,2,FALSE))</f>
        <v/>
      </c>
      <c r="AF96" s="104"/>
      <c r="AG96" s="110" t="str">
        <f>IF(AH96="","",VLOOKUP(CONCATENATE(AG$3,AH96),m_selling_spec!$A:$H,2,FALSE))</f>
        <v/>
      </c>
      <c r="AH96" s="104"/>
      <c r="AI96" s="110" t="str">
        <f>IF(AJ96="","",VLOOKUP(CONCATENATE(AI$3,AJ96),m_selling_spec!$A:$H,2,FALSE))</f>
        <v/>
      </c>
      <c r="AJ96" s="104"/>
      <c r="AK96" s="110" t="str">
        <f>IF(AL96="","",VLOOKUP(CONCATENATE(AK$3,AL96),m_selling_spec!$A:$H,2,FALSE))</f>
        <v/>
      </c>
      <c r="AL96" s="104"/>
      <c r="AM96" s="110" t="str">
        <f>IF(AN96="","",VLOOKUP(CONCATENATE(AM$3,AN96),m_selling_spec!$A:$H,2,FALSE))</f>
        <v/>
      </c>
      <c r="AN96" s="104"/>
      <c r="AO96" s="110" t="str">
        <f>IF(AP96="","",VLOOKUP(CONCATENATE(AO$3,AP96),m_selling_spec!$A:$H,2,FALSE))</f>
        <v/>
      </c>
      <c r="AP96" s="104"/>
      <c r="AQ96" s="110" t="str">
        <f>IF(AR96="","",VLOOKUP(CONCATENATE(AQ$3,AR96),m_selling_spec!$A:$H,2,FALSE))</f>
        <v/>
      </c>
      <c r="AR96" s="104"/>
      <c r="AS96" s="110" t="str">
        <f>IF(AT96="","",VLOOKUP(CONCATENATE(AS$3,AT96),m_selling_spec!$A:$H,2,FALSE))</f>
        <v/>
      </c>
      <c r="AT96" s="104"/>
      <c r="AU96" s="110" t="str">
        <f>IF(AV96="","",VLOOKUP(CONCATENATE(AU$3,AV96),m_selling_spec!$A:$H,2,FALSE))</f>
        <v/>
      </c>
      <c r="AV96" s="104"/>
      <c r="AW96" s="110" t="str">
        <f>IF(AX96="","",VLOOKUP(CONCATENATE(AW$3,AX96),m_selling_spec!$A:$H,2,FALSE))</f>
        <v/>
      </c>
      <c r="AX96" s="104"/>
      <c r="AY96" s="110" t="str">
        <f>IF(AZ96="","",VLOOKUP(CONCATENATE(AY$3,AZ96),m_selling_spec!$A:$H,2,FALSE))</f>
        <v/>
      </c>
      <c r="AZ96" s="104"/>
      <c r="BA96" s="110" t="str">
        <f>IF(BB96="","",VLOOKUP(CONCATENATE(BA$3,BB96),m_selling_spec!$A:$H,2,FALSE))</f>
        <v/>
      </c>
      <c r="BB96" s="104"/>
      <c r="BC96" s="110" t="str">
        <f>IF(BD96="","",VLOOKUP(CONCATENATE(BC$3,BD96),m_selling_spec!$A:$H,2,FALSE))</f>
        <v/>
      </c>
      <c r="BD96" s="104"/>
      <c r="BE96" s="110" t="str">
        <f>IF(BF96="","",VLOOKUP(CONCATENATE(BE$3,BF96),m_selling_spec!$A:$H,2,FALSE))</f>
        <v/>
      </c>
      <c r="BF96" s="104"/>
      <c r="BG96" s="110" t="str">
        <f>IF(BH96="","",VLOOKUP(CONCATENATE(BG$3,BH96),m_selling_spec!$A:$H,2,FALSE))</f>
        <v/>
      </c>
      <c r="BH96" s="104"/>
      <c r="BI96" s="110" t="str">
        <f>IF(BJ96="","",VLOOKUP(CONCATENATE(BI$3,BJ96),m_selling_spec!$A:$H,2,FALSE))</f>
        <v/>
      </c>
      <c r="BJ96" s="104"/>
      <c r="BK96" s="110" t="str">
        <f>IF(BL96="","",VLOOKUP(CONCATENATE(BK$3,BL96),m_selling_spec!$A:$H,2,FALSE))</f>
        <v>20.1</v>
      </c>
      <c r="BL96" s="104" t="s">
        <v>774</v>
      </c>
      <c r="BM96" s="110" t="str">
        <f>IF(BN96="","",VLOOKUP(CONCATENATE(BM$3,BN96),m_selling_spec!$A:$H,2,FALSE))</f>
        <v>21.1</v>
      </c>
      <c r="BN96" s="104" t="s">
        <v>775</v>
      </c>
      <c r="BO96" s="110" t="str">
        <f>IF(BP96="","",VLOOKUP(CONCATENATE(BO$3,BP96),m_selling_spec!$A:$H,2,FALSE))</f>
        <v>22.2</v>
      </c>
      <c r="BP96" s="104" t="s">
        <v>788</v>
      </c>
      <c r="BQ96" s="110" t="str">
        <f>IF(BR96="","",VLOOKUP(CONCATENATE(BQ$3,BR96),m_selling_spec!$A:$H,2,FALSE))</f>
        <v>23.2</v>
      </c>
      <c r="BR96" s="104" t="s">
        <v>796</v>
      </c>
      <c r="BS96" s="110" t="str">
        <f>IF(BT96="","",VLOOKUP(CONCATENATE(BS$3,BT96),m_selling_spec!$A:$H,2,FALSE))</f>
        <v/>
      </c>
      <c r="BT96" s="104"/>
      <c r="BU96" s="110" t="str">
        <f>IF(BV96="","",VLOOKUP(CONCATENATE(BU$3,BV96),m_selling_spec!$A:$H,2,FALSE))</f>
        <v/>
      </c>
      <c r="BV96" s="104"/>
      <c r="BW96" s="110" t="str">
        <f>IF(BX96="","",VLOOKUP(CONCATENATE(BW$3,BX96),m_selling_spec!$A:$H,2,FALSE))</f>
        <v/>
      </c>
      <c r="BX96" s="104"/>
      <c r="BY96" s="110" t="str">
        <f>IF(BZ96="","",VLOOKUP(CONCATENATE(BY$3,BZ96),m_selling_spec!$A:$H,2,FALSE))</f>
        <v/>
      </c>
      <c r="BZ96" s="104"/>
      <c r="CA96" s="110" t="str">
        <f>IF(CB96="","",VLOOKUP(CONCATENATE(CA$3,CB96),m_selling_spec!$A:$H,2,FALSE))</f>
        <v/>
      </c>
      <c r="CB96" s="104"/>
      <c r="CC96" s="110" t="str">
        <f>IF(CD96="","",VLOOKUP(CONCATENATE(CC$3,CD96),m_selling_spec!$A:$H,2,FALSE))</f>
        <v>29.2</v>
      </c>
      <c r="CD96" s="104" t="s">
        <v>74</v>
      </c>
      <c r="CE96" s="110"/>
      <c r="CF96" s="104"/>
      <c r="CG96" s="110" t="str">
        <f>IF(CH96="","",VLOOKUP(CONCATENATE(CG$3,CH96),m_selling_spec!$A:$H,2,FALSE))</f>
        <v>31.2</v>
      </c>
      <c r="CH96" s="104" t="s">
        <v>2882</v>
      </c>
      <c r="CI96" s="110" t="str">
        <f>IF(CJ96="","",VLOOKUP(CONCATENATE(CI$3,CJ96),m_selling_spec!$A:$H,2,FALSE))</f>
        <v/>
      </c>
      <c r="CJ96" s="104"/>
      <c r="CK96" s="110" t="str">
        <f>IF(CL96="","",VLOOKUP(CONCATENATE(CK$3,CL96),m_selling_spec!$A:$H,2,FALSE))</f>
        <v/>
      </c>
      <c r="CL96" s="104"/>
      <c r="CM96" s="110" t="str">
        <f>IF(CN96="","",VLOOKUP(CONCATENATE(CM$3,CN96),m_selling_spec!$A:$H,2,FALSE))</f>
        <v/>
      </c>
      <c r="CN96" s="104"/>
      <c r="CO96" s="110" t="str">
        <f>IF(CP96="","",VLOOKUP(CONCATENATE(CO$3,CP96),m_selling_spec!$A:$H,2,FALSE))</f>
        <v/>
      </c>
      <c r="CP96" s="104"/>
      <c r="CQ96" s="110" t="str">
        <f>IF(CR96="","",VLOOKUP(CONCATENATE(CQ$3,CR96),m_selling_spec!$A:$H,2,FALSE))</f>
        <v/>
      </c>
      <c r="CR96" s="104"/>
      <c r="CS96" s="110" t="str">
        <f>IF(CT96="","",VLOOKUP(CONCATENATE(CS$3,CT96),m_selling_spec!$A:$H,2,FALSE))</f>
        <v/>
      </c>
      <c r="CT96" s="104"/>
      <c r="CU96" s="110" t="str">
        <f>IF(CV96="","",VLOOKUP(CONCATENATE(CU$3,CV96),m_selling_spec!$A:$H,2,FALSE))</f>
        <v/>
      </c>
      <c r="CV96" s="104"/>
      <c r="CW96" s="110" t="str">
        <f>IF(CX96="","",VLOOKUP(CONCATENATE(CW$3,CX96),m_selling_spec!$A:$H,2,FALSE))</f>
        <v/>
      </c>
      <c r="CX96" s="104"/>
      <c r="CY96" s="110" t="str">
        <f>IF(CZ96="","",VLOOKUP(CONCATENATE(CY$3,CZ96),m_selling_spec!$A:$H,2,FALSE))</f>
        <v/>
      </c>
      <c r="CZ96" s="104"/>
      <c r="DA96" s="110"/>
      <c r="DB96" s="104"/>
    </row>
    <row r="97" spans="1:106">
      <c r="A97" s="104" t="s">
        <v>797</v>
      </c>
      <c r="B97" s="104" t="s">
        <v>913</v>
      </c>
      <c r="C97" s="104" t="str">
        <f t="shared" si="0"/>
        <v>BPW.png</v>
      </c>
      <c r="D97" s="104">
        <v>1</v>
      </c>
      <c r="E97" s="110" t="str">
        <f>INDEX(product!B:B,MATCH(D97,product!A:A,0))</f>
        <v>WE PLUS</v>
      </c>
      <c r="F97" s="110" t="str">
        <f>INDEX(product!E:E,MATCH(D97,product!A:A,0))</f>
        <v>Window series</v>
      </c>
      <c r="G97" s="110" t="str">
        <f>IF(H97="","",VLOOKUP(CONCATENATE(G$3,H97),m_selling_spec!$A:$H,2,FALSE))</f>
        <v/>
      </c>
      <c r="H97" s="104"/>
      <c r="I97" s="110" t="str">
        <f>IF(J97="","",VLOOKUP(CONCATENATE(I$3,J97),m_selling_spec!$A:$H,2,FALSE))</f>
        <v/>
      </c>
      <c r="J97" s="104"/>
      <c r="K97" s="110" t="str">
        <f>IF(L97="","",VLOOKUP(CONCATENATE(K$3,L97),m_selling_spec!$A:$H,2,FALSE))</f>
        <v/>
      </c>
      <c r="L97" s="104"/>
      <c r="M97" s="110" t="str">
        <f>IF(N97="","",VLOOKUP(CONCATENATE(M$3,N97),m_selling_spec!$A:$H,2,FALSE))</f>
        <v/>
      </c>
      <c r="N97" s="104"/>
      <c r="O97" s="110" t="str">
        <f>IF(P97="","",VLOOKUP(CONCATENATE(O$3,P97),m_selling_spec!$A:$H,2,FALSE))</f>
        <v/>
      </c>
      <c r="P97" s="104"/>
      <c r="Q97" s="110" t="str">
        <f>IF(R97="","",VLOOKUP(CONCATENATE(Q$3,R97),m_selling_spec!$A:$H,2,FALSE))</f>
        <v/>
      </c>
      <c r="R97" s="104"/>
      <c r="S97" s="110"/>
      <c r="T97" s="104"/>
      <c r="U97" s="110"/>
      <c r="V97" s="104"/>
      <c r="W97" s="110"/>
      <c r="X97" s="104"/>
      <c r="Y97" s="110" t="str">
        <f>IF(Z97="","",VLOOKUP(CONCATENATE(Y$3,Z97),m_selling_spec!$A:$H,2,FALSE))</f>
        <v>1.14</v>
      </c>
      <c r="Z97" s="104" t="s">
        <v>773</v>
      </c>
      <c r="AA97" s="110" t="str">
        <f>IF(AB97="","",VLOOKUP(CONCATENATE(AA$3,AB97),m_selling_spec!$A:$H,2,FALSE))</f>
        <v/>
      </c>
      <c r="AB97" s="104"/>
      <c r="AC97" s="110" t="str">
        <f>IF(AD97="","",VLOOKUP(CONCATENATE(AC$3,AD97),m_selling_spec!$A:$H,2,FALSE))</f>
        <v/>
      </c>
      <c r="AD97" s="104"/>
      <c r="AE97" s="110" t="str">
        <f>IF(AF97="","",VLOOKUP(CONCATENATE(AE$3,AF97),m_selling_spec!$A:$H,2,FALSE))</f>
        <v/>
      </c>
      <c r="AF97" s="104"/>
      <c r="AG97" s="110" t="str">
        <f>IF(AH97="","",VLOOKUP(CONCATENATE(AG$3,AH97),m_selling_spec!$A:$H,2,FALSE))</f>
        <v/>
      </c>
      <c r="AH97" s="104"/>
      <c r="AI97" s="110" t="str">
        <f>IF(AJ97="","",VLOOKUP(CONCATENATE(AI$3,AJ97),m_selling_spec!$A:$H,2,FALSE))</f>
        <v/>
      </c>
      <c r="AJ97" s="104"/>
      <c r="AK97" s="110" t="str">
        <f>IF(AL97="","",VLOOKUP(CONCATENATE(AK$3,AL97),m_selling_spec!$A:$H,2,FALSE))</f>
        <v/>
      </c>
      <c r="AL97" s="104"/>
      <c r="AM97" s="110" t="str">
        <f>IF(AN97="","",VLOOKUP(CONCATENATE(AM$3,AN97),m_selling_spec!$A:$H,2,FALSE))</f>
        <v/>
      </c>
      <c r="AN97" s="104"/>
      <c r="AO97" s="110" t="str">
        <f>IF(AP97="","",VLOOKUP(CONCATENATE(AO$3,AP97),m_selling_spec!$A:$H,2,FALSE))</f>
        <v/>
      </c>
      <c r="AP97" s="104"/>
      <c r="AQ97" s="110" t="str">
        <f>IF(AR97="","",VLOOKUP(CONCATENATE(AQ$3,AR97),m_selling_spec!$A:$H,2,FALSE))</f>
        <v/>
      </c>
      <c r="AR97" s="104"/>
      <c r="AS97" s="110" t="str">
        <f>IF(AT97="","",VLOOKUP(CONCATENATE(AS$3,AT97),m_selling_spec!$A:$H,2,FALSE))</f>
        <v/>
      </c>
      <c r="AT97" s="104"/>
      <c r="AU97" s="110" t="str">
        <f>IF(AV97="","",VLOOKUP(CONCATENATE(AU$3,AV97),m_selling_spec!$A:$H,2,FALSE))</f>
        <v/>
      </c>
      <c r="AV97" s="104"/>
      <c r="AW97" s="110" t="str">
        <f>IF(AX97="","",VLOOKUP(CONCATENATE(AW$3,AX97),m_selling_spec!$A:$H,2,FALSE))</f>
        <v/>
      </c>
      <c r="AX97" s="104"/>
      <c r="AY97" s="110" t="str">
        <f>IF(AZ97="","",VLOOKUP(CONCATENATE(AY$3,AZ97),m_selling_spec!$A:$H,2,FALSE))</f>
        <v/>
      </c>
      <c r="AZ97" s="104"/>
      <c r="BA97" s="110" t="str">
        <f>IF(BB97="","",VLOOKUP(CONCATENATE(BA$3,BB97),m_selling_spec!$A:$H,2,FALSE))</f>
        <v/>
      </c>
      <c r="BB97" s="104"/>
      <c r="BC97" s="110" t="str">
        <f>IF(BD97="","",VLOOKUP(CONCATENATE(BC$3,BD97),m_selling_spec!$A:$H,2,FALSE))</f>
        <v/>
      </c>
      <c r="BD97" s="104"/>
      <c r="BE97" s="110" t="str">
        <f>IF(BF97="","",VLOOKUP(CONCATENATE(BE$3,BF97),m_selling_spec!$A:$H,2,FALSE))</f>
        <v/>
      </c>
      <c r="BF97" s="104"/>
      <c r="BG97" s="110" t="str">
        <f>IF(BH97="","",VLOOKUP(CONCATENATE(BG$3,BH97),m_selling_spec!$A:$H,2,FALSE))</f>
        <v/>
      </c>
      <c r="BH97" s="104"/>
      <c r="BI97" s="110" t="str">
        <f>IF(BJ97="","",VLOOKUP(CONCATENATE(BI$3,BJ97),m_selling_spec!$A:$H,2,FALSE))</f>
        <v/>
      </c>
      <c r="BJ97" s="104"/>
      <c r="BK97" s="110" t="str">
        <f>IF(BL97="","",VLOOKUP(CONCATENATE(BK$3,BL97),m_selling_spec!$A:$H,2,FALSE))</f>
        <v>20.1</v>
      </c>
      <c r="BL97" s="104" t="s">
        <v>774</v>
      </c>
      <c r="BM97" s="110" t="str">
        <f>IF(BN97="","",VLOOKUP(CONCATENATE(BM$3,BN97),m_selling_spec!$A:$H,2,FALSE))</f>
        <v>21.1</v>
      </c>
      <c r="BN97" s="104" t="s">
        <v>775</v>
      </c>
      <c r="BO97" s="110" t="str">
        <f>IF(BP97="","",VLOOKUP(CONCATENATE(BO$3,BP97),m_selling_spec!$A:$H,2,FALSE))</f>
        <v>22.2</v>
      </c>
      <c r="BP97" s="104" t="s">
        <v>788</v>
      </c>
      <c r="BQ97" s="110" t="str">
        <f>IF(BR97="","",VLOOKUP(CONCATENATE(BQ$3,BR97),m_selling_spec!$A:$H,2,FALSE))</f>
        <v>23.2</v>
      </c>
      <c r="BR97" s="104" t="s">
        <v>796</v>
      </c>
      <c r="BS97" s="110" t="str">
        <f>IF(BT97="","",VLOOKUP(CONCATENATE(BS$3,BT97),m_selling_spec!$A:$H,2,FALSE))</f>
        <v/>
      </c>
      <c r="BT97" s="104"/>
      <c r="BU97" s="110" t="str">
        <f>IF(BV97="","",VLOOKUP(CONCATENATE(BU$3,BV97),m_selling_spec!$A:$H,2,FALSE))</f>
        <v/>
      </c>
      <c r="BV97" s="104"/>
      <c r="BW97" s="110" t="str">
        <f>IF(BX97="","",VLOOKUP(CONCATENATE(BW$3,BX97),m_selling_spec!$A:$H,2,FALSE))</f>
        <v/>
      </c>
      <c r="BX97" s="104"/>
      <c r="BY97" s="110" t="str">
        <f>IF(BZ97="","",VLOOKUP(CONCATENATE(BY$3,BZ97),m_selling_spec!$A:$H,2,FALSE))</f>
        <v/>
      </c>
      <c r="BZ97" s="104"/>
      <c r="CA97" s="110" t="str">
        <f>IF(CB97="","",VLOOKUP(CONCATENATE(CA$3,CB97),m_selling_spec!$A:$H,2,FALSE))</f>
        <v/>
      </c>
      <c r="CB97" s="104"/>
      <c r="CC97" s="110" t="str">
        <f>IF(CD97="","",VLOOKUP(CONCATENATE(CC$3,CD97),m_selling_spec!$A:$H,2,FALSE))</f>
        <v>29.3</v>
      </c>
      <c r="CD97" s="104" t="s">
        <v>75</v>
      </c>
      <c r="CE97" s="110"/>
      <c r="CF97" s="104"/>
      <c r="CG97" s="110" t="str">
        <f>IF(CH97="","",VLOOKUP(CONCATENATE(CG$3,CH97),m_selling_spec!$A:$H,2,FALSE))</f>
        <v>31.2</v>
      </c>
      <c r="CH97" s="104" t="s">
        <v>2882</v>
      </c>
      <c r="CI97" s="110" t="str">
        <f>IF(CJ97="","",VLOOKUP(CONCATENATE(CI$3,CJ97),m_selling_spec!$A:$H,2,FALSE))</f>
        <v/>
      </c>
      <c r="CJ97" s="104"/>
      <c r="CK97" s="110" t="str">
        <f>IF(CL97="","",VLOOKUP(CONCATENATE(CK$3,CL97),m_selling_spec!$A:$H,2,FALSE))</f>
        <v/>
      </c>
      <c r="CL97" s="104"/>
      <c r="CM97" s="110" t="str">
        <f>IF(CN97="","",VLOOKUP(CONCATENATE(CM$3,CN97),m_selling_spec!$A:$H,2,FALSE))</f>
        <v/>
      </c>
      <c r="CN97" s="104"/>
      <c r="CO97" s="110" t="str">
        <f>IF(CP97="","",VLOOKUP(CONCATENATE(CO$3,CP97),m_selling_spec!$A:$H,2,FALSE))</f>
        <v/>
      </c>
      <c r="CP97" s="104"/>
      <c r="CQ97" s="110" t="str">
        <f>IF(CR97="","",VLOOKUP(CONCATENATE(CQ$3,CR97),m_selling_spec!$A:$H,2,FALSE))</f>
        <v/>
      </c>
      <c r="CR97" s="104"/>
      <c r="CS97" s="110" t="str">
        <f>IF(CT97="","",VLOOKUP(CONCATENATE(CS$3,CT97),m_selling_spec!$A:$H,2,FALSE))</f>
        <v/>
      </c>
      <c r="CT97" s="104"/>
      <c r="CU97" s="110" t="str">
        <f>IF(CV97="","",VLOOKUP(CONCATENATE(CU$3,CV97),m_selling_spec!$A:$H,2,FALSE))</f>
        <v/>
      </c>
      <c r="CV97" s="104"/>
      <c r="CW97" s="110" t="str">
        <f>IF(CX97="","",VLOOKUP(CONCATENATE(CW$3,CX97),m_selling_spec!$A:$H,2,FALSE))</f>
        <v/>
      </c>
      <c r="CX97" s="104"/>
      <c r="CY97" s="110" t="str">
        <f>IF(CZ97="","",VLOOKUP(CONCATENATE(CY$3,CZ97),m_selling_spec!$A:$H,2,FALSE))</f>
        <v/>
      </c>
      <c r="CZ97" s="104"/>
      <c r="DA97" s="110"/>
      <c r="DB97" s="104"/>
    </row>
    <row r="98" spans="1:106">
      <c r="A98" s="104" t="s">
        <v>798</v>
      </c>
      <c r="B98" s="104" t="s">
        <v>913</v>
      </c>
      <c r="C98" s="104" t="str">
        <f t="shared" si="0"/>
        <v>BPY.png</v>
      </c>
      <c r="D98" s="104">
        <v>1</v>
      </c>
      <c r="E98" s="110" t="str">
        <f>INDEX(product!B:B,MATCH(D98,product!A:A,0))</f>
        <v>WE PLUS</v>
      </c>
      <c r="F98" s="110" t="str">
        <f>INDEX(product!E:E,MATCH(D98,product!A:A,0))</f>
        <v>Window series</v>
      </c>
      <c r="G98" s="110" t="str">
        <f>IF(H98="","",VLOOKUP(CONCATENATE(G$3,H98),m_selling_spec!$A:$H,2,FALSE))</f>
        <v/>
      </c>
      <c r="H98" s="104"/>
      <c r="I98" s="110" t="str">
        <f>IF(J98="","",VLOOKUP(CONCATENATE(I$3,J98),m_selling_spec!$A:$H,2,FALSE))</f>
        <v/>
      </c>
      <c r="J98" s="104"/>
      <c r="K98" s="110" t="str">
        <f>IF(L98="","",VLOOKUP(CONCATENATE(K$3,L98),m_selling_spec!$A:$H,2,FALSE))</f>
        <v/>
      </c>
      <c r="L98" s="104"/>
      <c r="M98" s="110" t="str">
        <f>IF(N98="","",VLOOKUP(CONCATENATE(M$3,N98),m_selling_spec!$A:$H,2,FALSE))</f>
        <v/>
      </c>
      <c r="N98" s="104"/>
      <c r="O98" s="110" t="str">
        <f>IF(P98="","",VLOOKUP(CONCATENATE(O$3,P98),m_selling_spec!$A:$H,2,FALSE))</f>
        <v/>
      </c>
      <c r="P98" s="104"/>
      <c r="Q98" s="110" t="str">
        <f>IF(R98="","",VLOOKUP(CONCATENATE(Q$3,R98),m_selling_spec!$A:$H,2,FALSE))</f>
        <v/>
      </c>
      <c r="R98" s="104"/>
      <c r="S98" s="110"/>
      <c r="T98" s="104"/>
      <c r="U98" s="110"/>
      <c r="V98" s="104"/>
      <c r="W98" s="110"/>
      <c r="X98" s="104"/>
      <c r="Y98" s="110" t="str">
        <f>IF(Z98="","",VLOOKUP(CONCATENATE(Y$3,Z98),m_selling_spec!$A:$H,2,FALSE))</f>
        <v>1.14</v>
      </c>
      <c r="Z98" s="104" t="s">
        <v>773</v>
      </c>
      <c r="AA98" s="110" t="str">
        <f>IF(AB98="","",VLOOKUP(CONCATENATE(AA$3,AB98),m_selling_spec!$A:$H,2,FALSE))</f>
        <v/>
      </c>
      <c r="AB98" s="104"/>
      <c r="AC98" s="110" t="str">
        <f>IF(AD98="","",VLOOKUP(CONCATENATE(AC$3,AD98),m_selling_spec!$A:$H,2,FALSE))</f>
        <v/>
      </c>
      <c r="AD98" s="104"/>
      <c r="AE98" s="110" t="str">
        <f>IF(AF98="","",VLOOKUP(CONCATENATE(AE$3,AF98),m_selling_spec!$A:$H,2,FALSE))</f>
        <v/>
      </c>
      <c r="AF98" s="104"/>
      <c r="AG98" s="110" t="str">
        <f>IF(AH98="","",VLOOKUP(CONCATENATE(AG$3,AH98),m_selling_spec!$A:$H,2,FALSE))</f>
        <v/>
      </c>
      <c r="AH98" s="104"/>
      <c r="AI98" s="110" t="str">
        <f>IF(AJ98="","",VLOOKUP(CONCATENATE(AI$3,AJ98),m_selling_spec!$A:$H,2,FALSE))</f>
        <v/>
      </c>
      <c r="AJ98" s="104"/>
      <c r="AK98" s="110" t="str">
        <f>IF(AL98="","",VLOOKUP(CONCATENATE(AK$3,AL98),m_selling_spec!$A:$H,2,FALSE))</f>
        <v/>
      </c>
      <c r="AL98" s="104"/>
      <c r="AM98" s="110" t="str">
        <f>IF(AN98="","",VLOOKUP(CONCATENATE(AM$3,AN98),m_selling_spec!$A:$H,2,FALSE))</f>
        <v/>
      </c>
      <c r="AN98" s="104"/>
      <c r="AO98" s="110" t="str">
        <f>IF(AP98="","",VLOOKUP(CONCATENATE(AO$3,AP98),m_selling_spec!$A:$H,2,FALSE))</f>
        <v/>
      </c>
      <c r="AP98" s="104"/>
      <c r="AQ98" s="110" t="str">
        <f>IF(AR98="","",VLOOKUP(CONCATENATE(AQ$3,AR98),m_selling_spec!$A:$H,2,FALSE))</f>
        <v/>
      </c>
      <c r="AR98" s="104"/>
      <c r="AS98" s="110" t="str">
        <f>IF(AT98="","",VLOOKUP(CONCATENATE(AS$3,AT98),m_selling_spec!$A:$H,2,FALSE))</f>
        <v/>
      </c>
      <c r="AT98" s="104"/>
      <c r="AU98" s="110" t="str">
        <f>IF(AV98="","",VLOOKUP(CONCATENATE(AU$3,AV98),m_selling_spec!$A:$H,2,FALSE))</f>
        <v/>
      </c>
      <c r="AV98" s="104"/>
      <c r="AW98" s="110" t="str">
        <f>IF(AX98="","",VLOOKUP(CONCATENATE(AW$3,AX98),m_selling_spec!$A:$H,2,FALSE))</f>
        <v/>
      </c>
      <c r="AX98" s="104"/>
      <c r="AY98" s="110" t="str">
        <f>IF(AZ98="","",VLOOKUP(CONCATENATE(AY$3,AZ98),m_selling_spec!$A:$H,2,FALSE))</f>
        <v/>
      </c>
      <c r="AZ98" s="104"/>
      <c r="BA98" s="110" t="str">
        <f>IF(BB98="","",VLOOKUP(CONCATENATE(BA$3,BB98),m_selling_spec!$A:$H,2,FALSE))</f>
        <v/>
      </c>
      <c r="BB98" s="104"/>
      <c r="BC98" s="110" t="str">
        <f>IF(BD98="","",VLOOKUP(CONCATENATE(BC$3,BD98),m_selling_spec!$A:$H,2,FALSE))</f>
        <v/>
      </c>
      <c r="BD98" s="104"/>
      <c r="BE98" s="110" t="str">
        <f>IF(BF98="","",VLOOKUP(CONCATENATE(BE$3,BF98),m_selling_spec!$A:$H,2,FALSE))</f>
        <v/>
      </c>
      <c r="BF98" s="104"/>
      <c r="BG98" s="110" t="str">
        <f>IF(BH98="","",VLOOKUP(CONCATENATE(BG$3,BH98),m_selling_spec!$A:$H,2,FALSE))</f>
        <v/>
      </c>
      <c r="BH98" s="104"/>
      <c r="BI98" s="110" t="str">
        <f>IF(BJ98="","",VLOOKUP(CONCATENATE(BI$3,BJ98),m_selling_spec!$A:$H,2,FALSE))</f>
        <v/>
      </c>
      <c r="BJ98" s="104"/>
      <c r="BK98" s="110" t="str">
        <f>IF(BL98="","",VLOOKUP(CONCATENATE(BK$3,BL98),m_selling_spec!$A:$H,2,FALSE))</f>
        <v>20.1</v>
      </c>
      <c r="BL98" s="104" t="s">
        <v>774</v>
      </c>
      <c r="BM98" s="110" t="str">
        <f>IF(BN98="","",VLOOKUP(CONCATENATE(BM$3,BN98),m_selling_spec!$A:$H,2,FALSE))</f>
        <v>21.1</v>
      </c>
      <c r="BN98" s="104" t="s">
        <v>775</v>
      </c>
      <c r="BO98" s="110" t="str">
        <f>IF(BP98="","",VLOOKUP(CONCATENATE(BO$3,BP98),m_selling_spec!$A:$H,2,FALSE))</f>
        <v>22.2</v>
      </c>
      <c r="BP98" s="104" t="s">
        <v>788</v>
      </c>
      <c r="BQ98" s="110" t="str">
        <f>IF(BR98="","",VLOOKUP(CONCATENATE(BQ$3,BR98),m_selling_spec!$A:$H,2,FALSE))</f>
        <v>23.2</v>
      </c>
      <c r="BR98" s="104" t="s">
        <v>796</v>
      </c>
      <c r="BS98" s="110" t="str">
        <f>IF(BT98="","",VLOOKUP(CONCATENATE(BS$3,BT98),m_selling_spec!$A:$H,2,FALSE))</f>
        <v>24.3</v>
      </c>
      <c r="BT98" s="104" t="s">
        <v>780</v>
      </c>
      <c r="BU98" s="110" t="str">
        <f>IF(BV98="","",VLOOKUP(CONCATENATE(BU$3,BV98),m_selling_spec!$A:$H,2,FALSE))</f>
        <v/>
      </c>
      <c r="BV98" s="104"/>
      <c r="BW98" s="110" t="str">
        <f>IF(BX98="","",VLOOKUP(CONCATENATE(BW$3,BX98),m_selling_spec!$A:$H,2,FALSE))</f>
        <v/>
      </c>
      <c r="BX98" s="104"/>
      <c r="BY98" s="110" t="str">
        <f>IF(BZ98="","",VLOOKUP(CONCATENATE(BY$3,BZ98),m_selling_spec!$A:$H,2,FALSE))</f>
        <v/>
      </c>
      <c r="BZ98" s="104"/>
      <c r="CA98" s="110" t="str">
        <f>IF(CB98="","",VLOOKUP(CONCATENATE(CA$3,CB98),m_selling_spec!$A:$H,2,FALSE))</f>
        <v/>
      </c>
      <c r="CB98" s="104"/>
      <c r="CC98" s="110" t="str">
        <f>IF(CD98="","",VLOOKUP(CONCATENATE(CC$3,CD98),m_selling_spec!$A:$H,2,FALSE))</f>
        <v>29.2</v>
      </c>
      <c r="CD98" s="104" t="s">
        <v>74</v>
      </c>
      <c r="CE98" s="110"/>
      <c r="CF98" s="104"/>
      <c r="CG98" s="110" t="str">
        <f>IF(CH98="","",VLOOKUP(CONCATENATE(CG$3,CH98),m_selling_spec!$A:$H,2,FALSE))</f>
        <v>31.1</v>
      </c>
      <c r="CH98" s="104" t="s">
        <v>2881</v>
      </c>
      <c r="CI98" s="110" t="str">
        <f>IF(CJ98="","",VLOOKUP(CONCATENATE(CI$3,CJ98),m_selling_spec!$A:$H,2,FALSE))</f>
        <v/>
      </c>
      <c r="CJ98" s="104"/>
      <c r="CK98" s="110" t="str">
        <f>IF(CL98="","",VLOOKUP(CONCATENATE(CK$3,CL98),m_selling_spec!$A:$H,2,FALSE))</f>
        <v/>
      </c>
      <c r="CL98" s="104"/>
      <c r="CM98" s="110" t="str">
        <f>IF(CN98="","",VLOOKUP(CONCATENATE(CM$3,CN98),m_selling_spec!$A:$H,2,FALSE))</f>
        <v/>
      </c>
      <c r="CN98" s="104"/>
      <c r="CO98" s="110" t="str">
        <f>IF(CP98="","",VLOOKUP(CONCATENATE(CO$3,CP98),m_selling_spec!$A:$H,2,FALSE))</f>
        <v/>
      </c>
      <c r="CP98" s="104"/>
      <c r="CQ98" s="110" t="str">
        <f>IF(CR98="","",VLOOKUP(CONCATENATE(CQ$3,CR98),m_selling_spec!$A:$H,2,FALSE))</f>
        <v/>
      </c>
      <c r="CR98" s="104"/>
      <c r="CS98" s="110" t="str">
        <f>IF(CT98="","",VLOOKUP(CONCATENATE(CS$3,CT98),m_selling_spec!$A:$H,2,FALSE))</f>
        <v/>
      </c>
      <c r="CT98" s="104"/>
      <c r="CU98" s="110" t="str">
        <f>IF(CV98="","",VLOOKUP(CONCATENATE(CU$3,CV98),m_selling_spec!$A:$H,2,FALSE))</f>
        <v/>
      </c>
      <c r="CV98" s="104"/>
      <c r="CW98" s="110" t="str">
        <f>IF(CX98="","",VLOOKUP(CONCATENATE(CW$3,CX98),m_selling_spec!$A:$H,2,FALSE))</f>
        <v/>
      </c>
      <c r="CX98" s="104"/>
      <c r="CY98" s="110" t="str">
        <f>IF(CZ98="","",VLOOKUP(CONCATENATE(CY$3,CZ98),m_selling_spec!$A:$H,2,FALSE))</f>
        <v/>
      </c>
      <c r="CZ98" s="104"/>
      <c r="DA98" s="110"/>
      <c r="DB98" s="104"/>
    </row>
    <row r="99" spans="1:106">
      <c r="A99" s="104" t="s">
        <v>799</v>
      </c>
      <c r="B99" s="104" t="s">
        <v>913</v>
      </c>
      <c r="C99" s="104" t="str">
        <f t="shared" si="0"/>
        <v>BPT.png</v>
      </c>
      <c r="D99" s="104">
        <v>1</v>
      </c>
      <c r="E99" s="110" t="str">
        <f>INDEX(product!B:B,MATCH(D99,product!A:A,0))</f>
        <v>WE PLUS</v>
      </c>
      <c r="F99" s="110" t="str">
        <f>INDEX(product!E:E,MATCH(D99,product!A:A,0))</f>
        <v>Window series</v>
      </c>
      <c r="G99" s="110" t="str">
        <f>IF(H99="","",VLOOKUP(CONCATENATE(G$3,H99),m_selling_spec!$A:$H,2,FALSE))</f>
        <v/>
      </c>
      <c r="H99" s="104"/>
      <c r="I99" s="110" t="str">
        <f>IF(J99="","",VLOOKUP(CONCATENATE(I$3,J99),m_selling_spec!$A:$H,2,FALSE))</f>
        <v/>
      </c>
      <c r="J99" s="104"/>
      <c r="K99" s="110" t="str">
        <f>IF(L99="","",VLOOKUP(CONCATENATE(K$3,L99),m_selling_spec!$A:$H,2,FALSE))</f>
        <v/>
      </c>
      <c r="L99" s="104"/>
      <c r="M99" s="110" t="str">
        <f>IF(N99="","",VLOOKUP(CONCATENATE(M$3,N99),m_selling_spec!$A:$H,2,FALSE))</f>
        <v/>
      </c>
      <c r="N99" s="104"/>
      <c r="O99" s="110" t="str">
        <f>IF(P99="","",VLOOKUP(CONCATENATE(O$3,P99),m_selling_spec!$A:$H,2,FALSE))</f>
        <v/>
      </c>
      <c r="P99" s="104"/>
      <c r="Q99" s="110" t="str">
        <f>IF(R99="","",VLOOKUP(CONCATENATE(Q$3,R99),m_selling_spec!$A:$H,2,FALSE))</f>
        <v/>
      </c>
      <c r="R99" s="104"/>
      <c r="S99" s="110"/>
      <c r="T99" s="104"/>
      <c r="U99" s="110"/>
      <c r="V99" s="104"/>
      <c r="W99" s="110"/>
      <c r="X99" s="104"/>
      <c r="Y99" s="110" t="str">
        <f>IF(Z99="","",VLOOKUP(CONCATENATE(Y$3,Z99),m_selling_spec!$A:$H,2,FALSE))</f>
        <v>1.14</v>
      </c>
      <c r="Z99" s="104" t="s">
        <v>773</v>
      </c>
      <c r="AA99" s="110" t="str">
        <f>IF(AB99="","",VLOOKUP(CONCATENATE(AA$3,AB99),m_selling_spec!$A:$H,2,FALSE))</f>
        <v/>
      </c>
      <c r="AB99" s="104"/>
      <c r="AC99" s="110" t="str">
        <f>IF(AD99="","",VLOOKUP(CONCATENATE(AC$3,AD99),m_selling_spec!$A:$H,2,FALSE))</f>
        <v/>
      </c>
      <c r="AD99" s="104"/>
      <c r="AE99" s="110" t="str">
        <f>IF(AF99="","",VLOOKUP(CONCATENATE(AE$3,AF99),m_selling_spec!$A:$H,2,FALSE))</f>
        <v/>
      </c>
      <c r="AF99" s="104"/>
      <c r="AG99" s="110" t="str">
        <f>IF(AH99="","",VLOOKUP(CONCATENATE(AG$3,AH99),m_selling_spec!$A:$H,2,FALSE))</f>
        <v/>
      </c>
      <c r="AH99" s="104"/>
      <c r="AI99" s="110" t="str">
        <f>IF(AJ99="","",VLOOKUP(CONCATENATE(AI$3,AJ99),m_selling_spec!$A:$H,2,FALSE))</f>
        <v/>
      </c>
      <c r="AJ99" s="104"/>
      <c r="AK99" s="110" t="str">
        <f>IF(AL99="","",VLOOKUP(CONCATENATE(AK$3,AL99),m_selling_spec!$A:$H,2,FALSE))</f>
        <v/>
      </c>
      <c r="AL99" s="104"/>
      <c r="AM99" s="110" t="str">
        <f>IF(AN99="","",VLOOKUP(CONCATENATE(AM$3,AN99),m_selling_spec!$A:$H,2,FALSE))</f>
        <v/>
      </c>
      <c r="AN99" s="104"/>
      <c r="AO99" s="110" t="str">
        <f>IF(AP99="","",VLOOKUP(CONCATENATE(AO$3,AP99),m_selling_spec!$A:$H,2,FALSE))</f>
        <v/>
      </c>
      <c r="AP99" s="104"/>
      <c r="AQ99" s="110" t="str">
        <f>IF(AR99="","",VLOOKUP(CONCATENATE(AQ$3,AR99),m_selling_spec!$A:$H,2,FALSE))</f>
        <v/>
      </c>
      <c r="AR99" s="104"/>
      <c r="AS99" s="110" t="str">
        <f>IF(AT99="","",VLOOKUP(CONCATENATE(AS$3,AT99),m_selling_spec!$A:$H,2,FALSE))</f>
        <v/>
      </c>
      <c r="AT99" s="104"/>
      <c r="AU99" s="110" t="str">
        <f>IF(AV99="","",VLOOKUP(CONCATENATE(AU$3,AV99),m_selling_spec!$A:$H,2,FALSE))</f>
        <v/>
      </c>
      <c r="AV99" s="104"/>
      <c r="AW99" s="110" t="str">
        <f>IF(AX99="","",VLOOKUP(CONCATENATE(AW$3,AX99),m_selling_spec!$A:$H,2,FALSE))</f>
        <v/>
      </c>
      <c r="AX99" s="104"/>
      <c r="AY99" s="110" t="str">
        <f>IF(AZ99="","",VLOOKUP(CONCATENATE(AY$3,AZ99),m_selling_spec!$A:$H,2,FALSE))</f>
        <v/>
      </c>
      <c r="AZ99" s="104"/>
      <c r="BA99" s="110" t="str">
        <f>IF(BB99="","",VLOOKUP(CONCATENATE(BA$3,BB99),m_selling_spec!$A:$H,2,FALSE))</f>
        <v/>
      </c>
      <c r="BB99" s="104"/>
      <c r="BC99" s="110" t="str">
        <f>IF(BD99="","",VLOOKUP(CONCATENATE(BC$3,BD99),m_selling_spec!$A:$H,2,FALSE))</f>
        <v/>
      </c>
      <c r="BD99" s="104"/>
      <c r="BE99" s="110" t="str">
        <f>IF(BF99="","",VLOOKUP(CONCATENATE(BE$3,BF99),m_selling_spec!$A:$H,2,FALSE))</f>
        <v/>
      </c>
      <c r="BF99" s="104"/>
      <c r="BG99" s="110" t="str">
        <f>IF(BH99="","",VLOOKUP(CONCATENATE(BG$3,BH99),m_selling_spec!$A:$H,2,FALSE))</f>
        <v/>
      </c>
      <c r="BH99" s="104"/>
      <c r="BI99" s="110" t="str">
        <f>IF(BJ99="","",VLOOKUP(CONCATENATE(BI$3,BJ99),m_selling_spec!$A:$H,2,FALSE))</f>
        <v/>
      </c>
      <c r="BJ99" s="104"/>
      <c r="BK99" s="110" t="str">
        <f>IF(BL99="","",VLOOKUP(CONCATENATE(BK$3,BL99),m_selling_spec!$A:$H,2,FALSE))</f>
        <v>20.1</v>
      </c>
      <c r="BL99" s="104" t="s">
        <v>774</v>
      </c>
      <c r="BM99" s="110" t="str">
        <f>IF(BN99="","",VLOOKUP(CONCATENATE(BM$3,BN99),m_selling_spec!$A:$H,2,FALSE))</f>
        <v>21.1</v>
      </c>
      <c r="BN99" s="104" t="s">
        <v>775</v>
      </c>
      <c r="BO99" s="110" t="str">
        <f>IF(BP99="","",VLOOKUP(CONCATENATE(BO$3,BP99),m_selling_spec!$A:$H,2,FALSE))</f>
        <v>22.2</v>
      </c>
      <c r="BP99" s="104" t="s">
        <v>788</v>
      </c>
      <c r="BQ99" s="110" t="str">
        <f>IF(BR99="","",VLOOKUP(CONCATENATE(BQ$3,BR99),m_selling_spec!$A:$H,2,FALSE))</f>
        <v>23.2</v>
      </c>
      <c r="BR99" s="104" t="s">
        <v>796</v>
      </c>
      <c r="BS99" s="110" t="str">
        <f>IF(BT99="","",VLOOKUP(CONCATENATE(BS$3,BT99),m_selling_spec!$A:$H,2,FALSE))</f>
        <v>24.3</v>
      </c>
      <c r="BT99" s="104" t="s">
        <v>780</v>
      </c>
      <c r="BU99" s="110" t="str">
        <f>IF(BV99="","",VLOOKUP(CONCATENATE(BU$3,BV99),m_selling_spec!$A:$H,2,FALSE))</f>
        <v/>
      </c>
      <c r="BV99" s="104"/>
      <c r="BW99" s="110" t="str">
        <f>IF(BX99="","",VLOOKUP(CONCATENATE(BW$3,BX99),m_selling_spec!$A:$H,2,FALSE))</f>
        <v/>
      </c>
      <c r="BX99" s="104"/>
      <c r="BY99" s="110" t="str">
        <f>IF(BZ99="","",VLOOKUP(CONCATENATE(BY$3,BZ99),m_selling_spec!$A:$H,2,FALSE))</f>
        <v/>
      </c>
      <c r="BZ99" s="104"/>
      <c r="CA99" s="110" t="str">
        <f>IF(CB99="","",VLOOKUP(CONCATENATE(CA$3,CB99),m_selling_spec!$A:$H,2,FALSE))</f>
        <v/>
      </c>
      <c r="CB99" s="104"/>
      <c r="CC99" s="110" t="str">
        <f>IF(CD99="","",VLOOKUP(CONCATENATE(CC$3,CD99),m_selling_spec!$A:$H,2,FALSE))</f>
        <v>29.3</v>
      </c>
      <c r="CD99" s="104" t="s">
        <v>75</v>
      </c>
      <c r="CE99" s="110"/>
      <c r="CF99" s="104"/>
      <c r="CG99" s="110" t="str">
        <f>IF(CH99="","",VLOOKUP(CONCATENATE(CG$3,CH99),m_selling_spec!$A:$H,2,FALSE))</f>
        <v>31.1</v>
      </c>
      <c r="CH99" s="104" t="s">
        <v>2881</v>
      </c>
      <c r="CI99" s="110" t="str">
        <f>IF(CJ99="","",VLOOKUP(CONCATENATE(CI$3,CJ99),m_selling_spec!$A:$H,2,FALSE))</f>
        <v/>
      </c>
      <c r="CJ99" s="104"/>
      <c r="CK99" s="110" t="str">
        <f>IF(CL99="","",VLOOKUP(CONCATENATE(CK$3,CL99),m_selling_spec!$A:$H,2,FALSE))</f>
        <v/>
      </c>
      <c r="CL99" s="104"/>
      <c r="CM99" s="110" t="str">
        <f>IF(CN99="","",VLOOKUP(CONCATENATE(CM$3,CN99),m_selling_spec!$A:$H,2,FALSE))</f>
        <v/>
      </c>
      <c r="CN99" s="104"/>
      <c r="CO99" s="110" t="str">
        <f>IF(CP99="","",VLOOKUP(CONCATENATE(CO$3,CP99),m_selling_spec!$A:$H,2,FALSE))</f>
        <v/>
      </c>
      <c r="CP99" s="104"/>
      <c r="CQ99" s="110" t="str">
        <f>IF(CR99="","",VLOOKUP(CONCATENATE(CQ$3,CR99),m_selling_spec!$A:$H,2,FALSE))</f>
        <v/>
      </c>
      <c r="CR99" s="104"/>
      <c r="CS99" s="110" t="str">
        <f>IF(CT99="","",VLOOKUP(CONCATENATE(CS$3,CT99),m_selling_spec!$A:$H,2,FALSE))</f>
        <v/>
      </c>
      <c r="CT99" s="104"/>
      <c r="CU99" s="110" t="str">
        <f>IF(CV99="","",VLOOKUP(CONCATENATE(CU$3,CV99),m_selling_spec!$A:$H,2,FALSE))</f>
        <v/>
      </c>
      <c r="CV99" s="104"/>
      <c r="CW99" s="110" t="str">
        <f>IF(CX99="","",VLOOKUP(CONCATENATE(CW$3,CX99),m_selling_spec!$A:$H,2,FALSE))</f>
        <v/>
      </c>
      <c r="CX99" s="104"/>
      <c r="CY99" s="110" t="str">
        <f>IF(CZ99="","",VLOOKUP(CONCATENATE(CY$3,CZ99),m_selling_spec!$A:$H,2,FALSE))</f>
        <v/>
      </c>
      <c r="CZ99" s="104"/>
      <c r="DA99" s="110"/>
      <c r="DB99" s="104"/>
    </row>
    <row r="100" spans="1:106">
      <c r="A100" s="104" t="s">
        <v>800</v>
      </c>
      <c r="B100" s="104" t="s">
        <v>913</v>
      </c>
      <c r="C100" s="104" t="str">
        <f t="shared" si="0"/>
        <v>BPX.png</v>
      </c>
      <c r="D100" s="104">
        <v>1</v>
      </c>
      <c r="E100" s="110" t="str">
        <f>INDEX(product!B:B,MATCH(D100,product!A:A,0))</f>
        <v>WE PLUS</v>
      </c>
      <c r="F100" s="110" t="str">
        <f>INDEX(product!E:E,MATCH(D100,product!A:A,0))</f>
        <v>Window series</v>
      </c>
      <c r="G100" s="110" t="str">
        <f>IF(H100="","",VLOOKUP(CONCATENATE(G$3,H100),m_selling_spec!$A:$H,2,FALSE))</f>
        <v/>
      </c>
      <c r="H100" s="104"/>
      <c r="I100" s="110" t="str">
        <f>IF(J100="","",VLOOKUP(CONCATENATE(I$3,J100),m_selling_spec!$A:$H,2,FALSE))</f>
        <v/>
      </c>
      <c r="J100" s="104"/>
      <c r="K100" s="110" t="str">
        <f>IF(L100="","",VLOOKUP(CONCATENATE(K$3,L100),m_selling_spec!$A:$H,2,FALSE))</f>
        <v/>
      </c>
      <c r="L100" s="104"/>
      <c r="M100" s="110" t="str">
        <f>IF(N100="","",VLOOKUP(CONCATENATE(M$3,N100),m_selling_spec!$A:$H,2,FALSE))</f>
        <v/>
      </c>
      <c r="N100" s="104"/>
      <c r="O100" s="110" t="str">
        <f>IF(P100="","",VLOOKUP(CONCATENATE(O$3,P100),m_selling_spec!$A:$H,2,FALSE))</f>
        <v/>
      </c>
      <c r="P100" s="104"/>
      <c r="Q100" s="110" t="str">
        <f>IF(R100="","",VLOOKUP(CONCATENATE(Q$3,R100),m_selling_spec!$A:$H,2,FALSE))</f>
        <v/>
      </c>
      <c r="R100" s="104"/>
      <c r="S100" s="110"/>
      <c r="T100" s="104"/>
      <c r="U100" s="110"/>
      <c r="V100" s="104"/>
      <c r="W100" s="110"/>
      <c r="X100" s="104"/>
      <c r="Y100" s="110" t="str">
        <f>IF(Z100="","",VLOOKUP(CONCATENATE(Y$3,Z100),m_selling_spec!$A:$H,2,FALSE))</f>
        <v>1.14</v>
      </c>
      <c r="Z100" s="104" t="s">
        <v>773</v>
      </c>
      <c r="AA100" s="110" t="str">
        <f>IF(AB100="","",VLOOKUP(CONCATENATE(AA$3,AB100),m_selling_spec!$A:$H,2,FALSE))</f>
        <v/>
      </c>
      <c r="AB100" s="104"/>
      <c r="AC100" s="110" t="str">
        <f>IF(AD100="","",VLOOKUP(CONCATENATE(AC$3,AD100),m_selling_spec!$A:$H,2,FALSE))</f>
        <v/>
      </c>
      <c r="AD100" s="104"/>
      <c r="AE100" s="110" t="str">
        <f>IF(AF100="","",VLOOKUP(CONCATENATE(AE$3,AF100),m_selling_spec!$A:$H,2,FALSE))</f>
        <v/>
      </c>
      <c r="AF100" s="104"/>
      <c r="AG100" s="110" t="str">
        <f>IF(AH100="","",VLOOKUP(CONCATENATE(AG$3,AH100),m_selling_spec!$A:$H,2,FALSE))</f>
        <v/>
      </c>
      <c r="AH100" s="104"/>
      <c r="AI100" s="110" t="str">
        <f>IF(AJ100="","",VLOOKUP(CONCATENATE(AI$3,AJ100),m_selling_spec!$A:$H,2,FALSE))</f>
        <v/>
      </c>
      <c r="AJ100" s="104"/>
      <c r="AK100" s="110" t="str">
        <f>IF(AL100="","",VLOOKUP(CONCATENATE(AK$3,AL100),m_selling_spec!$A:$H,2,FALSE))</f>
        <v/>
      </c>
      <c r="AL100" s="104"/>
      <c r="AM100" s="110" t="str">
        <f>IF(AN100="","",VLOOKUP(CONCATENATE(AM$3,AN100),m_selling_spec!$A:$H,2,FALSE))</f>
        <v/>
      </c>
      <c r="AN100" s="104"/>
      <c r="AO100" s="110" t="str">
        <f>IF(AP100="","",VLOOKUP(CONCATENATE(AO$3,AP100),m_selling_spec!$A:$H,2,FALSE))</f>
        <v/>
      </c>
      <c r="AP100" s="104"/>
      <c r="AQ100" s="110" t="str">
        <f>IF(AR100="","",VLOOKUP(CONCATENATE(AQ$3,AR100),m_selling_spec!$A:$H,2,FALSE))</f>
        <v/>
      </c>
      <c r="AR100" s="104"/>
      <c r="AS100" s="110" t="str">
        <f>IF(AT100="","",VLOOKUP(CONCATENATE(AS$3,AT100),m_selling_spec!$A:$H,2,FALSE))</f>
        <v/>
      </c>
      <c r="AT100" s="104"/>
      <c r="AU100" s="110" t="str">
        <f>IF(AV100="","",VLOOKUP(CONCATENATE(AU$3,AV100),m_selling_spec!$A:$H,2,FALSE))</f>
        <v/>
      </c>
      <c r="AV100" s="104"/>
      <c r="AW100" s="110" t="str">
        <f>IF(AX100="","",VLOOKUP(CONCATENATE(AW$3,AX100),m_selling_spec!$A:$H,2,FALSE))</f>
        <v/>
      </c>
      <c r="AX100" s="104"/>
      <c r="AY100" s="110" t="str">
        <f>IF(AZ100="","",VLOOKUP(CONCATENATE(AY$3,AZ100),m_selling_spec!$A:$H,2,FALSE))</f>
        <v/>
      </c>
      <c r="AZ100" s="104"/>
      <c r="BA100" s="110" t="str">
        <f>IF(BB100="","",VLOOKUP(CONCATENATE(BA$3,BB100),m_selling_spec!$A:$H,2,FALSE))</f>
        <v/>
      </c>
      <c r="BB100" s="104"/>
      <c r="BC100" s="110" t="str">
        <f>IF(BD100="","",VLOOKUP(CONCATENATE(BC$3,BD100),m_selling_spec!$A:$H,2,FALSE))</f>
        <v/>
      </c>
      <c r="BD100" s="104"/>
      <c r="BE100" s="110" t="str">
        <f>IF(BF100="","",VLOOKUP(CONCATENATE(BE$3,BF100),m_selling_spec!$A:$H,2,FALSE))</f>
        <v/>
      </c>
      <c r="BF100" s="104"/>
      <c r="BG100" s="110" t="str">
        <f>IF(BH100="","",VLOOKUP(CONCATENATE(BG$3,BH100),m_selling_spec!$A:$H,2,FALSE))</f>
        <v/>
      </c>
      <c r="BH100" s="104"/>
      <c r="BI100" s="110" t="str">
        <f>IF(BJ100="","",VLOOKUP(CONCATENATE(BI$3,BJ100),m_selling_spec!$A:$H,2,FALSE))</f>
        <v/>
      </c>
      <c r="BJ100" s="104"/>
      <c r="BK100" s="110" t="str">
        <f>IF(BL100="","",VLOOKUP(CONCATENATE(BK$3,BL100),m_selling_spec!$A:$H,2,FALSE))</f>
        <v>20.1</v>
      </c>
      <c r="BL100" s="104" t="s">
        <v>774</v>
      </c>
      <c r="BM100" s="110" t="str">
        <f>IF(BN100="","",VLOOKUP(CONCATENATE(BM$3,BN100),m_selling_spec!$A:$H,2,FALSE))</f>
        <v>21.1</v>
      </c>
      <c r="BN100" s="104" t="s">
        <v>775</v>
      </c>
      <c r="BO100" s="110" t="str">
        <f>IF(BP100="","",VLOOKUP(CONCATENATE(BO$3,BP100),m_selling_spec!$A:$H,2,FALSE))</f>
        <v>22.2</v>
      </c>
      <c r="BP100" s="104" t="s">
        <v>788</v>
      </c>
      <c r="BQ100" s="110" t="str">
        <f>IF(BR100="","",VLOOKUP(CONCATENATE(BQ$3,BR100),m_selling_spec!$A:$H,2,FALSE))</f>
        <v>23.2</v>
      </c>
      <c r="BR100" s="104" t="s">
        <v>796</v>
      </c>
      <c r="BS100" s="110" t="str">
        <f>IF(BT100="","",VLOOKUP(CONCATENATE(BS$3,BT100),m_selling_spec!$A:$H,2,FALSE))</f>
        <v>24.4</v>
      </c>
      <c r="BT100" s="104" t="s">
        <v>784</v>
      </c>
      <c r="BU100" s="110" t="str">
        <f>IF(BV100="","",VLOOKUP(CONCATENATE(BU$3,BV100),m_selling_spec!$A:$H,2,FALSE))</f>
        <v/>
      </c>
      <c r="BV100" s="104"/>
      <c r="BW100" s="110" t="str">
        <f>IF(BX100="","",VLOOKUP(CONCATENATE(BW$3,BX100),m_selling_spec!$A:$H,2,FALSE))</f>
        <v/>
      </c>
      <c r="BX100" s="104"/>
      <c r="BY100" s="110" t="str">
        <f>IF(BZ100="","",VLOOKUP(CONCATENATE(BY$3,BZ100),m_selling_spec!$A:$H,2,FALSE))</f>
        <v/>
      </c>
      <c r="BZ100" s="104"/>
      <c r="CA100" s="110" t="str">
        <f>IF(CB100="","",VLOOKUP(CONCATENATE(CA$3,CB100),m_selling_spec!$A:$H,2,FALSE))</f>
        <v/>
      </c>
      <c r="CB100" s="104"/>
      <c r="CC100" s="110" t="str">
        <f>IF(CD100="","",VLOOKUP(CONCATENATE(CC$3,CD100),m_selling_spec!$A:$H,2,FALSE))</f>
        <v>29.2</v>
      </c>
      <c r="CD100" s="104" t="s">
        <v>74</v>
      </c>
      <c r="CE100" s="110"/>
      <c r="CF100" s="104"/>
      <c r="CG100" s="110" t="str">
        <f>IF(CH100="","",VLOOKUP(CONCATENATE(CG$3,CH100),m_selling_spec!$A:$H,2,FALSE))</f>
        <v>31.1</v>
      </c>
      <c r="CH100" s="104" t="s">
        <v>2881</v>
      </c>
      <c r="CI100" s="110" t="str">
        <f>IF(CJ100="","",VLOOKUP(CONCATENATE(CI$3,CJ100),m_selling_spec!$A:$H,2,FALSE))</f>
        <v/>
      </c>
      <c r="CJ100" s="104"/>
      <c r="CK100" s="110" t="str">
        <f>IF(CL100="","",VLOOKUP(CONCATENATE(CK$3,CL100),m_selling_spec!$A:$H,2,FALSE))</f>
        <v/>
      </c>
      <c r="CL100" s="104"/>
      <c r="CM100" s="110" t="str">
        <f>IF(CN100="","",VLOOKUP(CONCATENATE(CM$3,CN100),m_selling_spec!$A:$H,2,FALSE))</f>
        <v/>
      </c>
      <c r="CN100" s="104"/>
      <c r="CO100" s="110" t="str">
        <f>IF(CP100="","",VLOOKUP(CONCATENATE(CO$3,CP100),m_selling_spec!$A:$H,2,FALSE))</f>
        <v/>
      </c>
      <c r="CP100" s="104"/>
      <c r="CQ100" s="110" t="str">
        <f>IF(CR100="","",VLOOKUP(CONCATENATE(CQ$3,CR100),m_selling_spec!$A:$H,2,FALSE))</f>
        <v/>
      </c>
      <c r="CR100" s="104"/>
      <c r="CS100" s="110" t="str">
        <f>IF(CT100="","",VLOOKUP(CONCATENATE(CS$3,CT100),m_selling_spec!$A:$H,2,FALSE))</f>
        <v/>
      </c>
      <c r="CT100" s="104"/>
      <c r="CU100" s="110" t="str">
        <f>IF(CV100="","",VLOOKUP(CONCATENATE(CU$3,CV100),m_selling_spec!$A:$H,2,FALSE))</f>
        <v/>
      </c>
      <c r="CV100" s="104"/>
      <c r="CW100" s="110" t="str">
        <f>IF(CX100="","",VLOOKUP(CONCATENATE(CW$3,CX100),m_selling_spec!$A:$H,2,FALSE))</f>
        <v/>
      </c>
      <c r="CX100" s="104"/>
      <c r="CY100" s="110" t="str">
        <f>IF(CZ100="","",VLOOKUP(CONCATENATE(CY$3,CZ100),m_selling_spec!$A:$H,2,FALSE))</f>
        <v/>
      </c>
      <c r="CZ100" s="104"/>
      <c r="DA100" s="110"/>
      <c r="DB100" s="104"/>
    </row>
    <row r="101" spans="1:106">
      <c r="A101" s="104" t="s">
        <v>801</v>
      </c>
      <c r="B101" s="104" t="s">
        <v>913</v>
      </c>
      <c r="C101" s="104" t="str">
        <f t="shared" si="0"/>
        <v>BPS.png</v>
      </c>
      <c r="D101" s="104">
        <v>1</v>
      </c>
      <c r="E101" s="110" t="str">
        <f>INDEX(product!B:B,MATCH(D101,product!A:A,0))</f>
        <v>WE PLUS</v>
      </c>
      <c r="F101" s="110" t="str">
        <f>INDEX(product!E:E,MATCH(D101,product!A:A,0))</f>
        <v>Window series</v>
      </c>
      <c r="G101" s="110" t="str">
        <f>IF(H101="","",VLOOKUP(CONCATENATE(G$3,H101),m_selling_spec!$A:$H,2,FALSE))</f>
        <v/>
      </c>
      <c r="H101" s="104"/>
      <c r="I101" s="110" t="str">
        <f>IF(J101="","",VLOOKUP(CONCATENATE(I$3,J101),m_selling_spec!$A:$H,2,FALSE))</f>
        <v/>
      </c>
      <c r="J101" s="104"/>
      <c r="K101" s="110" t="str">
        <f>IF(L101="","",VLOOKUP(CONCATENATE(K$3,L101),m_selling_spec!$A:$H,2,FALSE))</f>
        <v/>
      </c>
      <c r="L101" s="104"/>
      <c r="M101" s="110" t="str">
        <f>IF(N101="","",VLOOKUP(CONCATENATE(M$3,N101),m_selling_spec!$A:$H,2,FALSE))</f>
        <v/>
      </c>
      <c r="N101" s="104"/>
      <c r="O101" s="110" t="str">
        <f>IF(P101="","",VLOOKUP(CONCATENATE(O$3,P101),m_selling_spec!$A:$H,2,FALSE))</f>
        <v/>
      </c>
      <c r="P101" s="104"/>
      <c r="Q101" s="110" t="str">
        <f>IF(R101="","",VLOOKUP(CONCATENATE(Q$3,R101),m_selling_spec!$A:$H,2,FALSE))</f>
        <v/>
      </c>
      <c r="R101" s="104"/>
      <c r="S101" s="110"/>
      <c r="T101" s="104"/>
      <c r="U101" s="110"/>
      <c r="V101" s="104"/>
      <c r="W101" s="110"/>
      <c r="X101" s="104"/>
      <c r="Y101" s="110" t="str">
        <f>IF(Z101="","",VLOOKUP(CONCATENATE(Y$3,Z101),m_selling_spec!$A:$H,2,FALSE))</f>
        <v>1.14</v>
      </c>
      <c r="Z101" s="104" t="s">
        <v>773</v>
      </c>
      <c r="AA101" s="110" t="str">
        <f>IF(AB101="","",VLOOKUP(CONCATENATE(AA$3,AB101),m_selling_spec!$A:$H,2,FALSE))</f>
        <v/>
      </c>
      <c r="AB101" s="104"/>
      <c r="AC101" s="110" t="str">
        <f>IF(AD101="","",VLOOKUP(CONCATENATE(AC$3,AD101),m_selling_spec!$A:$H,2,FALSE))</f>
        <v/>
      </c>
      <c r="AD101" s="104"/>
      <c r="AE101" s="110" t="str">
        <f>IF(AF101="","",VLOOKUP(CONCATENATE(AE$3,AF101),m_selling_spec!$A:$H,2,FALSE))</f>
        <v/>
      </c>
      <c r="AF101" s="104"/>
      <c r="AG101" s="110" t="str">
        <f>IF(AH101="","",VLOOKUP(CONCATENATE(AG$3,AH101),m_selling_spec!$A:$H,2,FALSE))</f>
        <v/>
      </c>
      <c r="AH101" s="104"/>
      <c r="AI101" s="110" t="str">
        <f>IF(AJ101="","",VLOOKUP(CONCATENATE(AI$3,AJ101),m_selling_spec!$A:$H,2,FALSE))</f>
        <v/>
      </c>
      <c r="AJ101" s="104"/>
      <c r="AK101" s="110" t="str">
        <f>IF(AL101="","",VLOOKUP(CONCATENATE(AK$3,AL101),m_selling_spec!$A:$H,2,FALSE))</f>
        <v/>
      </c>
      <c r="AL101" s="104"/>
      <c r="AM101" s="110" t="str">
        <f>IF(AN101="","",VLOOKUP(CONCATENATE(AM$3,AN101),m_selling_spec!$A:$H,2,FALSE))</f>
        <v/>
      </c>
      <c r="AN101" s="104"/>
      <c r="AO101" s="110" t="str">
        <f>IF(AP101="","",VLOOKUP(CONCATENATE(AO$3,AP101),m_selling_spec!$A:$H,2,FALSE))</f>
        <v/>
      </c>
      <c r="AP101" s="104"/>
      <c r="AQ101" s="110" t="str">
        <f>IF(AR101="","",VLOOKUP(CONCATENATE(AQ$3,AR101),m_selling_spec!$A:$H,2,FALSE))</f>
        <v/>
      </c>
      <c r="AR101" s="104"/>
      <c r="AS101" s="110" t="str">
        <f>IF(AT101="","",VLOOKUP(CONCATENATE(AS$3,AT101),m_selling_spec!$A:$H,2,FALSE))</f>
        <v/>
      </c>
      <c r="AT101" s="104"/>
      <c r="AU101" s="110" t="str">
        <f>IF(AV101="","",VLOOKUP(CONCATENATE(AU$3,AV101),m_selling_spec!$A:$H,2,FALSE))</f>
        <v/>
      </c>
      <c r="AV101" s="104"/>
      <c r="AW101" s="110" t="str">
        <f>IF(AX101="","",VLOOKUP(CONCATENATE(AW$3,AX101),m_selling_spec!$A:$H,2,FALSE))</f>
        <v/>
      </c>
      <c r="AX101" s="104"/>
      <c r="AY101" s="110" t="str">
        <f>IF(AZ101="","",VLOOKUP(CONCATENATE(AY$3,AZ101),m_selling_spec!$A:$H,2,FALSE))</f>
        <v/>
      </c>
      <c r="AZ101" s="104"/>
      <c r="BA101" s="110" t="str">
        <f>IF(BB101="","",VLOOKUP(CONCATENATE(BA$3,BB101),m_selling_spec!$A:$H,2,FALSE))</f>
        <v/>
      </c>
      <c r="BB101" s="104"/>
      <c r="BC101" s="110" t="str">
        <f>IF(BD101="","",VLOOKUP(CONCATENATE(BC$3,BD101),m_selling_spec!$A:$H,2,FALSE))</f>
        <v/>
      </c>
      <c r="BD101" s="104"/>
      <c r="BE101" s="110" t="str">
        <f>IF(BF101="","",VLOOKUP(CONCATENATE(BE$3,BF101),m_selling_spec!$A:$H,2,FALSE))</f>
        <v/>
      </c>
      <c r="BF101" s="104"/>
      <c r="BG101" s="110" t="str">
        <f>IF(BH101="","",VLOOKUP(CONCATENATE(BG$3,BH101),m_selling_spec!$A:$H,2,FALSE))</f>
        <v/>
      </c>
      <c r="BH101" s="104"/>
      <c r="BI101" s="110" t="str">
        <f>IF(BJ101="","",VLOOKUP(CONCATENATE(BI$3,BJ101),m_selling_spec!$A:$H,2,FALSE))</f>
        <v/>
      </c>
      <c r="BJ101" s="104"/>
      <c r="BK101" s="110" t="str">
        <f>IF(BL101="","",VLOOKUP(CONCATENATE(BK$3,BL101),m_selling_spec!$A:$H,2,FALSE))</f>
        <v>20.1</v>
      </c>
      <c r="BL101" s="104" t="s">
        <v>774</v>
      </c>
      <c r="BM101" s="110" t="str">
        <f>IF(BN101="","",VLOOKUP(CONCATENATE(BM$3,BN101),m_selling_spec!$A:$H,2,FALSE))</f>
        <v>21.1</v>
      </c>
      <c r="BN101" s="104" t="s">
        <v>775</v>
      </c>
      <c r="BO101" s="110" t="str">
        <f>IF(BP101="","",VLOOKUP(CONCATENATE(BO$3,BP101),m_selling_spec!$A:$H,2,FALSE))</f>
        <v>22.2</v>
      </c>
      <c r="BP101" s="104" t="s">
        <v>788</v>
      </c>
      <c r="BQ101" s="110" t="str">
        <f>IF(BR101="","",VLOOKUP(CONCATENATE(BQ$3,BR101),m_selling_spec!$A:$H,2,FALSE))</f>
        <v>23.2</v>
      </c>
      <c r="BR101" s="104" t="s">
        <v>796</v>
      </c>
      <c r="BS101" s="110" t="str">
        <f>IF(BT101="","",VLOOKUP(CONCATENATE(BS$3,BT101),m_selling_spec!$A:$H,2,FALSE))</f>
        <v>24.4</v>
      </c>
      <c r="BT101" s="104" t="s">
        <v>784</v>
      </c>
      <c r="BU101" s="110" t="str">
        <f>IF(BV101="","",VLOOKUP(CONCATENATE(BU$3,BV101),m_selling_spec!$A:$H,2,FALSE))</f>
        <v/>
      </c>
      <c r="BV101" s="104"/>
      <c r="BW101" s="110" t="str">
        <f>IF(BX101="","",VLOOKUP(CONCATENATE(BW$3,BX101),m_selling_spec!$A:$H,2,FALSE))</f>
        <v/>
      </c>
      <c r="BX101" s="104"/>
      <c r="BY101" s="110" t="str">
        <f>IF(BZ101="","",VLOOKUP(CONCATENATE(BY$3,BZ101),m_selling_spec!$A:$H,2,FALSE))</f>
        <v/>
      </c>
      <c r="BZ101" s="104"/>
      <c r="CA101" s="110" t="str">
        <f>IF(CB101="","",VLOOKUP(CONCATENATE(CA$3,CB101),m_selling_spec!$A:$H,2,FALSE))</f>
        <v/>
      </c>
      <c r="CB101" s="104"/>
      <c r="CC101" s="110" t="str">
        <f>IF(CD101="","",VLOOKUP(CONCATENATE(CC$3,CD101),m_selling_spec!$A:$H,2,FALSE))</f>
        <v>29.3</v>
      </c>
      <c r="CD101" s="104" t="s">
        <v>75</v>
      </c>
      <c r="CE101" s="110"/>
      <c r="CF101" s="104"/>
      <c r="CG101" s="110" t="str">
        <f>IF(CH101="","",VLOOKUP(CONCATENATE(CG$3,CH101),m_selling_spec!$A:$H,2,FALSE))</f>
        <v>31.1</v>
      </c>
      <c r="CH101" s="104" t="s">
        <v>2881</v>
      </c>
      <c r="CI101" s="110" t="str">
        <f>IF(CJ101="","",VLOOKUP(CONCATENATE(CI$3,CJ101),m_selling_spec!$A:$H,2,FALSE))</f>
        <v/>
      </c>
      <c r="CJ101" s="104"/>
      <c r="CK101" s="110" t="str">
        <f>IF(CL101="","",VLOOKUP(CONCATENATE(CK$3,CL101),m_selling_spec!$A:$H,2,FALSE))</f>
        <v/>
      </c>
      <c r="CL101" s="104"/>
      <c r="CM101" s="110" t="str">
        <f>IF(CN101="","",VLOOKUP(CONCATENATE(CM$3,CN101),m_selling_spec!$A:$H,2,FALSE))</f>
        <v/>
      </c>
      <c r="CN101" s="104"/>
      <c r="CO101" s="110" t="str">
        <f>IF(CP101="","",VLOOKUP(CONCATENATE(CO$3,CP101),m_selling_spec!$A:$H,2,FALSE))</f>
        <v/>
      </c>
      <c r="CP101" s="104"/>
      <c r="CQ101" s="110" t="str">
        <f>IF(CR101="","",VLOOKUP(CONCATENATE(CQ$3,CR101),m_selling_spec!$A:$H,2,FALSE))</f>
        <v/>
      </c>
      <c r="CR101" s="104"/>
      <c r="CS101" s="110" t="str">
        <f>IF(CT101="","",VLOOKUP(CONCATENATE(CS$3,CT101),m_selling_spec!$A:$H,2,FALSE))</f>
        <v/>
      </c>
      <c r="CT101" s="104"/>
      <c r="CU101" s="110" t="str">
        <f>IF(CV101="","",VLOOKUP(CONCATENATE(CU$3,CV101),m_selling_spec!$A:$H,2,FALSE))</f>
        <v/>
      </c>
      <c r="CV101" s="104"/>
      <c r="CW101" s="110" t="str">
        <f>IF(CX101="","",VLOOKUP(CONCATENATE(CW$3,CX101),m_selling_spec!$A:$H,2,FALSE))</f>
        <v/>
      </c>
      <c r="CX101" s="104"/>
      <c r="CY101" s="110" t="str">
        <f>IF(CZ101="","",VLOOKUP(CONCATENATE(CY$3,CZ101),m_selling_spec!$A:$H,2,FALSE))</f>
        <v/>
      </c>
      <c r="CZ101" s="104"/>
      <c r="DA101" s="110"/>
      <c r="DB101" s="104"/>
    </row>
    <row r="102" spans="1:106">
      <c r="A102" s="104" t="s">
        <v>802</v>
      </c>
      <c r="B102" s="104" t="s">
        <v>913</v>
      </c>
      <c r="C102" s="104" t="str">
        <f t="shared" si="0"/>
        <v>BQA.png</v>
      </c>
      <c r="D102" s="104">
        <v>1</v>
      </c>
      <c r="E102" s="110" t="str">
        <f>INDEX(product!B:B,MATCH(D102,product!A:A,0))</f>
        <v>WE PLUS</v>
      </c>
      <c r="F102" s="110" t="str">
        <f>INDEX(product!E:E,MATCH(D102,product!A:A,0))</f>
        <v>Window series</v>
      </c>
      <c r="G102" s="110" t="str">
        <f>IF(H102="","",VLOOKUP(CONCATENATE(G$3,H102),m_selling_spec!$A:$H,2,FALSE))</f>
        <v/>
      </c>
      <c r="H102" s="104"/>
      <c r="I102" s="110" t="str">
        <f>IF(J102="","",VLOOKUP(CONCATENATE(I$3,J102),m_selling_spec!$A:$H,2,FALSE))</f>
        <v/>
      </c>
      <c r="J102" s="104"/>
      <c r="K102" s="110" t="str">
        <f>IF(L102="","",VLOOKUP(CONCATENATE(K$3,L102),m_selling_spec!$A:$H,2,FALSE))</f>
        <v/>
      </c>
      <c r="L102" s="104"/>
      <c r="M102" s="110" t="str">
        <f>IF(N102="","",VLOOKUP(CONCATENATE(M$3,N102),m_selling_spec!$A:$H,2,FALSE))</f>
        <v/>
      </c>
      <c r="N102" s="104"/>
      <c r="O102" s="110" t="str">
        <f>IF(P102="","",VLOOKUP(CONCATENATE(O$3,P102),m_selling_spec!$A:$H,2,FALSE))</f>
        <v/>
      </c>
      <c r="P102" s="104"/>
      <c r="Q102" s="110" t="str">
        <f>IF(R102="","",VLOOKUP(CONCATENATE(Q$3,R102),m_selling_spec!$A:$H,2,FALSE))</f>
        <v/>
      </c>
      <c r="R102" s="104"/>
      <c r="S102" s="110"/>
      <c r="T102" s="104"/>
      <c r="U102" s="110"/>
      <c r="V102" s="104"/>
      <c r="W102" s="110"/>
      <c r="X102" s="104"/>
      <c r="Y102" s="110" t="str">
        <f>IF(Z102="","",VLOOKUP(CONCATENATE(Y$3,Z102),m_selling_spec!$A:$H,2,FALSE))</f>
        <v>1.14</v>
      </c>
      <c r="Z102" s="104" t="s">
        <v>773</v>
      </c>
      <c r="AA102" s="110" t="str">
        <f>IF(AB102="","",VLOOKUP(CONCATENATE(AA$3,AB102),m_selling_spec!$A:$H,2,FALSE))</f>
        <v/>
      </c>
      <c r="AB102" s="104"/>
      <c r="AC102" s="110" t="str">
        <f>IF(AD102="","",VLOOKUP(CONCATENATE(AC$3,AD102),m_selling_spec!$A:$H,2,FALSE))</f>
        <v/>
      </c>
      <c r="AD102" s="104"/>
      <c r="AE102" s="110" t="str">
        <f>IF(AF102="","",VLOOKUP(CONCATENATE(AE$3,AF102),m_selling_spec!$A:$H,2,FALSE))</f>
        <v/>
      </c>
      <c r="AF102" s="104"/>
      <c r="AG102" s="110" t="str">
        <f>IF(AH102="","",VLOOKUP(CONCATENATE(AG$3,AH102),m_selling_spec!$A:$H,2,FALSE))</f>
        <v/>
      </c>
      <c r="AH102" s="104"/>
      <c r="AI102" s="110" t="str">
        <f>IF(AJ102="","",VLOOKUP(CONCATENATE(AI$3,AJ102),m_selling_spec!$A:$H,2,FALSE))</f>
        <v/>
      </c>
      <c r="AJ102" s="104"/>
      <c r="AK102" s="110" t="str">
        <f>IF(AL102="","",VLOOKUP(CONCATENATE(AK$3,AL102),m_selling_spec!$A:$H,2,FALSE))</f>
        <v/>
      </c>
      <c r="AL102" s="104"/>
      <c r="AM102" s="110" t="str">
        <f>IF(AN102="","",VLOOKUP(CONCATENATE(AM$3,AN102),m_selling_spec!$A:$H,2,FALSE))</f>
        <v/>
      </c>
      <c r="AN102" s="104"/>
      <c r="AO102" s="110" t="str">
        <f>IF(AP102="","",VLOOKUP(CONCATENATE(AO$3,AP102),m_selling_spec!$A:$H,2,FALSE))</f>
        <v/>
      </c>
      <c r="AP102" s="104"/>
      <c r="AQ102" s="110" t="str">
        <f>IF(AR102="","",VLOOKUP(CONCATENATE(AQ$3,AR102),m_selling_spec!$A:$H,2,FALSE))</f>
        <v/>
      </c>
      <c r="AR102" s="104"/>
      <c r="AS102" s="110" t="str">
        <f>IF(AT102="","",VLOOKUP(CONCATENATE(AS$3,AT102),m_selling_spec!$A:$H,2,FALSE))</f>
        <v/>
      </c>
      <c r="AT102" s="104"/>
      <c r="AU102" s="110" t="str">
        <f>IF(AV102="","",VLOOKUP(CONCATENATE(AU$3,AV102),m_selling_spec!$A:$H,2,FALSE))</f>
        <v/>
      </c>
      <c r="AV102" s="104"/>
      <c r="AW102" s="110" t="str">
        <f>IF(AX102="","",VLOOKUP(CONCATENATE(AW$3,AX102),m_selling_spec!$A:$H,2,FALSE))</f>
        <v/>
      </c>
      <c r="AX102" s="104"/>
      <c r="AY102" s="110" t="str">
        <f>IF(AZ102="","",VLOOKUP(CONCATENATE(AY$3,AZ102),m_selling_spec!$A:$H,2,FALSE))</f>
        <v/>
      </c>
      <c r="AZ102" s="104"/>
      <c r="BA102" s="110" t="str">
        <f>IF(BB102="","",VLOOKUP(CONCATENATE(BA$3,BB102),m_selling_spec!$A:$H,2,FALSE))</f>
        <v/>
      </c>
      <c r="BB102" s="104"/>
      <c r="BC102" s="110" t="str">
        <f>IF(BD102="","",VLOOKUP(CONCATENATE(BC$3,BD102),m_selling_spec!$A:$H,2,FALSE))</f>
        <v/>
      </c>
      <c r="BD102" s="104"/>
      <c r="BE102" s="110" t="str">
        <f>IF(BF102="","",VLOOKUP(CONCATENATE(BE$3,BF102),m_selling_spec!$A:$H,2,FALSE))</f>
        <v/>
      </c>
      <c r="BF102" s="104"/>
      <c r="BG102" s="110" t="str">
        <f>IF(BH102="","",VLOOKUP(CONCATENATE(BG$3,BH102),m_selling_spec!$A:$H,2,FALSE))</f>
        <v/>
      </c>
      <c r="BH102" s="104"/>
      <c r="BI102" s="110" t="str">
        <f>IF(BJ102="","",VLOOKUP(CONCATENATE(BI$3,BJ102),m_selling_spec!$A:$H,2,FALSE))</f>
        <v/>
      </c>
      <c r="BJ102" s="104"/>
      <c r="BK102" s="110" t="str">
        <f>IF(BL102="","",VLOOKUP(CONCATENATE(BK$3,BL102),m_selling_spec!$A:$H,2,FALSE))</f>
        <v>20.1</v>
      </c>
      <c r="BL102" s="104" t="s">
        <v>774</v>
      </c>
      <c r="BM102" s="110" t="str">
        <f>IF(BN102="","",VLOOKUP(CONCATENATE(BM$3,BN102),m_selling_spec!$A:$H,2,FALSE))</f>
        <v>21.2</v>
      </c>
      <c r="BN102" s="104" t="s">
        <v>803</v>
      </c>
      <c r="BO102" s="110" t="str">
        <f>IF(BP102="","",VLOOKUP(CONCATENATE(BO$3,BP102),m_selling_spec!$A:$H,2,FALSE))</f>
        <v>22.1</v>
      </c>
      <c r="BP102" s="104" t="s">
        <v>776</v>
      </c>
      <c r="BQ102" s="110" t="str">
        <f>IF(BR102="","",VLOOKUP(CONCATENATE(BQ$3,BR102),m_selling_spec!$A:$H,2,FALSE))</f>
        <v/>
      </c>
      <c r="BR102" s="104"/>
      <c r="BS102" s="110" t="str">
        <f>IF(BT102="","",VLOOKUP(CONCATENATE(BS$3,BT102),m_selling_spec!$A:$H,2,FALSE))</f>
        <v/>
      </c>
      <c r="BT102" s="104"/>
      <c r="BU102" s="110" t="str">
        <f>IF(BV102="","",VLOOKUP(CONCATENATE(BU$3,BV102),m_selling_spec!$A:$H,2,FALSE))</f>
        <v/>
      </c>
      <c r="BV102" s="104"/>
      <c r="BW102" s="110" t="str">
        <f>IF(BX102="","",VLOOKUP(CONCATENATE(BW$3,BX102),m_selling_spec!$A:$H,2,FALSE))</f>
        <v/>
      </c>
      <c r="BX102" s="104"/>
      <c r="BY102" s="110" t="str">
        <f>IF(BZ102="","",VLOOKUP(CONCATENATE(BY$3,BZ102),m_selling_spec!$A:$H,2,FALSE))</f>
        <v/>
      </c>
      <c r="BZ102" s="104"/>
      <c r="CA102" s="110" t="str">
        <f>IF(CB102="","",VLOOKUP(CONCATENATE(CA$3,CB102),m_selling_spec!$A:$H,2,FALSE))</f>
        <v/>
      </c>
      <c r="CB102" s="104"/>
      <c r="CC102" s="110" t="str">
        <f>IF(CD102="","",VLOOKUP(CONCATENATE(AQ$3,CD102),m_selling_spec!$A:$H,2,FALSE))</f>
        <v/>
      </c>
      <c r="CD102" s="104"/>
      <c r="CE102" s="110"/>
      <c r="CF102" s="104"/>
      <c r="CG102" s="110" t="str">
        <f>IF(CH102="","",VLOOKUP(CONCATENATE(CG$3,CH102),m_selling_spec!$A:$H,2,FALSE))</f>
        <v>31.2</v>
      </c>
      <c r="CH102" s="104" t="s">
        <v>2882</v>
      </c>
      <c r="CI102" s="110" t="str">
        <f>IF(CJ102="","",VLOOKUP(CONCATENATE(CI$3,CJ102),m_selling_spec!$A:$H,2,FALSE))</f>
        <v/>
      </c>
      <c r="CJ102" s="104"/>
      <c r="CK102" s="110" t="str">
        <f>IF(CL102="","",VLOOKUP(CONCATENATE(CK$3,CL102),m_selling_spec!$A:$H,2,FALSE))</f>
        <v/>
      </c>
      <c r="CL102" s="104"/>
      <c r="CM102" s="110" t="str">
        <f>IF(CN102="","",VLOOKUP(CONCATENATE(CM$3,CN102),m_selling_spec!$A:$H,2,FALSE))</f>
        <v/>
      </c>
      <c r="CN102" s="104"/>
      <c r="CO102" s="110" t="str">
        <f>IF(CP102="","",VLOOKUP(CONCATENATE(CO$3,CP102),m_selling_spec!$A:$H,2,FALSE))</f>
        <v/>
      </c>
      <c r="CP102" s="104"/>
      <c r="CQ102" s="110" t="str">
        <f>IF(CR102="","",VLOOKUP(CONCATENATE(CQ$3,CR102),m_selling_spec!$A:$H,2,FALSE))</f>
        <v/>
      </c>
      <c r="CR102" s="104"/>
      <c r="CS102" s="110" t="str">
        <f>IF(CT102="","",VLOOKUP(CONCATENATE(CS$3,CT102),m_selling_spec!$A:$H,2,FALSE))</f>
        <v/>
      </c>
      <c r="CT102" s="104"/>
      <c r="CU102" s="110" t="str">
        <f>IF(CV102="","",VLOOKUP(CONCATENATE(CU$3,CV102),m_selling_spec!$A:$H,2,FALSE))</f>
        <v/>
      </c>
      <c r="CV102" s="104"/>
      <c r="CW102" s="110" t="str">
        <f>IF(CX102="","",VLOOKUP(CONCATENATE(CW$3,CX102),m_selling_spec!$A:$H,2,FALSE))</f>
        <v/>
      </c>
      <c r="CX102" s="104"/>
      <c r="CY102" s="110" t="str">
        <f>IF(CZ102="","",VLOOKUP(CONCATENATE(CY$3,CZ102),m_selling_spec!$A:$H,2,FALSE))</f>
        <v/>
      </c>
      <c r="CZ102" s="104"/>
      <c r="DA102" s="110"/>
      <c r="DB102" s="104"/>
    </row>
    <row r="103" spans="1:106">
      <c r="A103" s="104" t="s">
        <v>2901</v>
      </c>
      <c r="B103" s="104" t="s">
        <v>913</v>
      </c>
      <c r="C103" s="104" t="str">
        <f t="shared" si="0"/>
        <v>BQE.png</v>
      </c>
      <c r="D103" s="104">
        <v>1</v>
      </c>
      <c r="E103" s="110" t="str">
        <f>INDEX(product!B:B,MATCH(D103,product!A:A,0))</f>
        <v>WE PLUS</v>
      </c>
      <c r="F103" s="110" t="str">
        <f>INDEX(product!E:E,MATCH(D103,product!A:A,0))</f>
        <v>Window series</v>
      </c>
      <c r="G103" s="110" t="str">
        <f>IF(H103="","",VLOOKUP(CONCATENATE(G$3,H103),m_selling_spec!$A:$H,2,FALSE))</f>
        <v/>
      </c>
      <c r="H103" s="104"/>
      <c r="I103" s="110" t="str">
        <f>IF(J103="","",VLOOKUP(CONCATENATE(I$3,J103),m_selling_spec!$A:$H,2,FALSE))</f>
        <v/>
      </c>
      <c r="J103" s="104"/>
      <c r="K103" s="110" t="str">
        <f>IF(L103="","",VLOOKUP(CONCATENATE(K$3,L103),m_selling_spec!$A:$H,2,FALSE))</f>
        <v/>
      </c>
      <c r="L103" s="104"/>
      <c r="M103" s="110" t="str">
        <f>IF(N103="","",VLOOKUP(CONCATENATE(M$3,N103),m_selling_spec!$A:$H,2,FALSE))</f>
        <v/>
      </c>
      <c r="N103" s="104"/>
      <c r="O103" s="110" t="str">
        <f>IF(P103="","",VLOOKUP(CONCATENATE(O$3,P103),m_selling_spec!$A:$H,2,FALSE))</f>
        <v/>
      </c>
      <c r="P103" s="104"/>
      <c r="Q103" s="110" t="str">
        <f>IF(R103="","",VLOOKUP(CONCATENATE(Q$3,R103),m_selling_spec!$A:$H,2,FALSE))</f>
        <v/>
      </c>
      <c r="R103" s="104"/>
      <c r="S103" s="110"/>
      <c r="T103" s="104"/>
      <c r="U103" s="110"/>
      <c r="V103" s="104"/>
      <c r="W103" s="110"/>
      <c r="X103" s="104"/>
      <c r="Y103" s="110" t="str">
        <f>IF(Z103="","",VLOOKUP(CONCATENATE(Y$3,Z103),m_selling_spec!$A:$H,2,FALSE))</f>
        <v>1.14</v>
      </c>
      <c r="Z103" s="104" t="s">
        <v>773</v>
      </c>
      <c r="AA103" s="110" t="str">
        <f>IF(AB103="","",VLOOKUP(CONCATENATE(AA$3,AB103),m_selling_spec!$A:$H,2,FALSE))</f>
        <v/>
      </c>
      <c r="AB103" s="104"/>
      <c r="AC103" s="110" t="str">
        <f>IF(AD103="","",VLOOKUP(CONCATENATE(AC$3,AD103),m_selling_spec!$A:$H,2,FALSE))</f>
        <v/>
      </c>
      <c r="AD103" s="104"/>
      <c r="AE103" s="110" t="str">
        <f>IF(AF103="","",VLOOKUP(CONCATENATE(AE$3,AF103),m_selling_spec!$A:$H,2,FALSE))</f>
        <v/>
      </c>
      <c r="AF103" s="104"/>
      <c r="AG103" s="110" t="str">
        <f>IF(AH103="","",VLOOKUP(CONCATENATE(AG$3,AH103),m_selling_spec!$A:$H,2,FALSE))</f>
        <v/>
      </c>
      <c r="AH103" s="104"/>
      <c r="AI103" s="110" t="str">
        <f>IF(AJ103="","",VLOOKUP(CONCATENATE(AI$3,AJ103),m_selling_spec!$A:$H,2,FALSE))</f>
        <v/>
      </c>
      <c r="AJ103" s="104"/>
      <c r="AK103" s="110" t="str">
        <f>IF(AL103="","",VLOOKUP(CONCATENATE(AK$3,AL103),m_selling_spec!$A:$H,2,FALSE))</f>
        <v/>
      </c>
      <c r="AL103" s="104"/>
      <c r="AM103" s="110" t="str">
        <f>IF(AN103="","",VLOOKUP(CONCATENATE(AM$3,AN103),m_selling_spec!$A:$H,2,FALSE))</f>
        <v/>
      </c>
      <c r="AN103" s="104"/>
      <c r="AO103" s="110" t="str">
        <f>IF(AP103="","",VLOOKUP(CONCATENATE(AO$3,AP103),m_selling_spec!$A:$H,2,FALSE))</f>
        <v/>
      </c>
      <c r="AP103" s="104"/>
      <c r="AQ103" s="110" t="str">
        <f>IF(AR103="","",VLOOKUP(CONCATENATE(AQ$3,AR103),m_selling_spec!$A:$H,2,FALSE))</f>
        <v/>
      </c>
      <c r="AR103" s="104"/>
      <c r="AS103" s="110" t="str">
        <f>IF(AT103="","",VLOOKUP(CONCATENATE(AS$3,AT103),m_selling_spec!$A:$H,2,FALSE))</f>
        <v/>
      </c>
      <c r="AT103" s="104"/>
      <c r="AU103" s="110" t="str">
        <f>IF(AV103="","",VLOOKUP(CONCATENATE(AU$3,AV103),m_selling_spec!$A:$H,2,FALSE))</f>
        <v/>
      </c>
      <c r="AV103" s="104"/>
      <c r="AW103" s="110" t="str">
        <f>IF(AX103="","",VLOOKUP(CONCATENATE(AW$3,AX103),m_selling_spec!$A:$H,2,FALSE))</f>
        <v/>
      </c>
      <c r="AX103" s="104"/>
      <c r="AY103" s="110" t="str">
        <f>IF(AZ103="","",VLOOKUP(CONCATENATE(AY$3,AZ103),m_selling_spec!$A:$H,2,FALSE))</f>
        <v/>
      </c>
      <c r="AZ103" s="104"/>
      <c r="BA103" s="110" t="str">
        <f>IF(BB103="","",VLOOKUP(CONCATENATE(BA$3,BB103),m_selling_spec!$A:$H,2,FALSE))</f>
        <v/>
      </c>
      <c r="BB103" s="104"/>
      <c r="BC103" s="110" t="str">
        <f>IF(BD103="","",VLOOKUP(CONCATENATE(BC$3,BD103),m_selling_spec!$A:$H,2,FALSE))</f>
        <v/>
      </c>
      <c r="BD103" s="104"/>
      <c r="BE103" s="110" t="str">
        <f>IF(BF103="","",VLOOKUP(CONCATENATE(BE$3,BF103),m_selling_spec!$A:$H,2,FALSE))</f>
        <v/>
      </c>
      <c r="BF103" s="104"/>
      <c r="BG103" s="110" t="str">
        <f>IF(BH103="","",VLOOKUP(CONCATENATE(BG$3,BH103),m_selling_spec!$A:$H,2,FALSE))</f>
        <v/>
      </c>
      <c r="BH103" s="104"/>
      <c r="BI103" s="110" t="str">
        <f>IF(BJ103="","",VLOOKUP(CONCATENATE(BI$3,BJ103),m_selling_spec!$A:$H,2,FALSE))</f>
        <v/>
      </c>
      <c r="BJ103" s="104"/>
      <c r="BK103" s="110" t="str">
        <f>IF(BL103="","",VLOOKUP(CONCATENATE(BK$3,BL103),m_selling_spec!$A:$H,2,FALSE))</f>
        <v>20.1</v>
      </c>
      <c r="BL103" s="104" t="s">
        <v>774</v>
      </c>
      <c r="BM103" s="110" t="str">
        <f>IF(BN103="","",VLOOKUP(CONCATENATE(BM$3,BN103),m_selling_spec!$A:$H,2,FALSE))</f>
        <v>21.2</v>
      </c>
      <c r="BN103" s="104" t="s">
        <v>803</v>
      </c>
      <c r="BO103" s="110" t="str">
        <f>IF(BP103="","",VLOOKUP(CONCATENATE(BO$3,BP103),m_selling_spec!$A:$H,2,FALSE))</f>
        <v>22.1</v>
      </c>
      <c r="BP103" s="104" t="s">
        <v>776</v>
      </c>
      <c r="BQ103" s="110" t="str">
        <f>IF(BR103="","",VLOOKUP(CONCATENATE(BQ$3,BR103),m_selling_spec!$A:$H,2,FALSE))</f>
        <v/>
      </c>
      <c r="BR103" s="104"/>
      <c r="BS103" s="110" t="str">
        <f>IF(BT103="","",VLOOKUP(CONCATENATE(BS$3,BT103),m_selling_spec!$A:$H,2,FALSE))</f>
        <v>24.3</v>
      </c>
      <c r="BT103" s="104" t="s">
        <v>780</v>
      </c>
      <c r="BU103" s="110" t="str">
        <f>IF(BV103="","",VLOOKUP(CONCATENATE(BU$3,BV103),m_selling_spec!$A:$H,2,FALSE))</f>
        <v/>
      </c>
      <c r="BV103" s="104"/>
      <c r="BW103" s="110" t="str">
        <f>IF(BX103="","",VLOOKUP(CONCATENATE(BW$3,BX103),m_selling_spec!$A:$H,2,FALSE))</f>
        <v/>
      </c>
      <c r="BX103" s="104"/>
      <c r="BY103" s="110" t="str">
        <f>IF(BZ103="","",VLOOKUP(CONCATENATE(BY$3,BZ103),m_selling_spec!$A:$H,2,FALSE))</f>
        <v/>
      </c>
      <c r="BZ103" s="104"/>
      <c r="CA103" s="110" t="str">
        <f>IF(CB103="","",VLOOKUP(CONCATENATE(CA$3,CB103),m_selling_spec!$A:$H,2,FALSE))</f>
        <v/>
      </c>
      <c r="CB103" s="104"/>
      <c r="CC103" s="110" t="str">
        <f>IF(CD103="","",VLOOKUP(CONCATENATE(CC$3,CD103),m_selling_spec!$A:$H,2,FALSE))</f>
        <v>29.2</v>
      </c>
      <c r="CD103" s="104" t="s">
        <v>74</v>
      </c>
      <c r="CE103" s="110"/>
      <c r="CF103" s="104"/>
      <c r="CG103" s="110" t="str">
        <f>IF(CH103="","",VLOOKUP(CONCATENATE(CG$3,CH103),m_selling_spec!$A:$H,2,FALSE))</f>
        <v>31.1</v>
      </c>
      <c r="CH103" s="104" t="s">
        <v>2885</v>
      </c>
      <c r="CI103" s="110" t="str">
        <f>IF(CJ103="","",VLOOKUP(CONCATENATE(CI$3,CJ103),m_selling_spec!$A:$H,2,FALSE))</f>
        <v/>
      </c>
      <c r="CJ103" s="104"/>
      <c r="CK103" s="110" t="str">
        <f>IF(CL103="","",VLOOKUP(CONCATENATE(CK$3,CL103),m_selling_spec!$A:$H,2,FALSE))</f>
        <v/>
      </c>
      <c r="CL103" s="104"/>
      <c r="CM103" s="110" t="str">
        <f>IF(CN103="","",VLOOKUP(CONCATENATE(CM$3,CN103),m_selling_spec!$A:$H,2,FALSE))</f>
        <v/>
      </c>
      <c r="CN103" s="104"/>
      <c r="CO103" s="110" t="str">
        <f>IF(CP103="","",VLOOKUP(CONCATENATE(CO$3,CP103),m_selling_spec!$A:$H,2,FALSE))</f>
        <v/>
      </c>
      <c r="CP103" s="104"/>
      <c r="CQ103" s="110" t="str">
        <f>IF(CR103="","",VLOOKUP(CONCATENATE(CQ$3,CR103),m_selling_spec!$A:$H,2,FALSE))</f>
        <v/>
      </c>
      <c r="CR103" s="104"/>
      <c r="CS103" s="110" t="str">
        <f>IF(CT103="","",VLOOKUP(CONCATENATE(CS$3,CT103),m_selling_spec!$A:$H,2,FALSE))</f>
        <v/>
      </c>
      <c r="CT103" s="104"/>
      <c r="CU103" s="110" t="str">
        <f>IF(CV103="","",VLOOKUP(CONCATENATE(CU$3,CV103),m_selling_spec!$A:$H,2,FALSE))</f>
        <v/>
      </c>
      <c r="CV103" s="104"/>
      <c r="CW103" s="110" t="str">
        <f>IF(CX103="","",VLOOKUP(CONCATENATE(CW$3,CX103),m_selling_spec!$A:$H,2,FALSE))</f>
        <v/>
      </c>
      <c r="CX103" s="104"/>
      <c r="CY103" s="110" t="str">
        <f>IF(CZ103="","",VLOOKUP(CONCATENATE(CY$3,CZ103),m_selling_spec!$A:$H,2,FALSE))</f>
        <v/>
      </c>
      <c r="CZ103" s="104"/>
      <c r="DA103" s="110"/>
      <c r="DB103" s="104"/>
    </row>
    <row r="104" spans="1:106">
      <c r="A104" s="104" t="s">
        <v>804</v>
      </c>
      <c r="B104" s="104" t="s">
        <v>913</v>
      </c>
      <c r="C104" s="104" t="str">
        <f t="shared" si="0"/>
        <v>BQG.png</v>
      </c>
      <c r="D104" s="104">
        <v>1</v>
      </c>
      <c r="E104" s="110" t="str">
        <f>INDEX(product!B:B,MATCH(D104,product!A:A,0))</f>
        <v>WE PLUS</v>
      </c>
      <c r="F104" s="110" t="str">
        <f>INDEX(product!E:E,MATCH(D104,product!A:A,0))</f>
        <v>Window series</v>
      </c>
      <c r="G104" s="110" t="str">
        <f>IF(H104="","",VLOOKUP(CONCATENATE(G$3,H104),m_selling_spec!$A:$H,2,FALSE))</f>
        <v/>
      </c>
      <c r="H104" s="104"/>
      <c r="I104" s="110" t="str">
        <f>IF(J104="","",VLOOKUP(CONCATENATE(I$3,J104),m_selling_spec!$A:$H,2,FALSE))</f>
        <v/>
      </c>
      <c r="J104" s="104"/>
      <c r="K104" s="110" t="str">
        <f>IF(L104="","",VLOOKUP(CONCATENATE(K$3,L104),m_selling_spec!$A:$H,2,FALSE))</f>
        <v/>
      </c>
      <c r="L104" s="104"/>
      <c r="M104" s="110" t="str">
        <f>IF(N104="","",VLOOKUP(CONCATENATE(M$3,N104),m_selling_spec!$A:$H,2,FALSE))</f>
        <v/>
      </c>
      <c r="N104" s="104"/>
      <c r="O104" s="110" t="str">
        <f>IF(P104="","",VLOOKUP(CONCATENATE(O$3,P104),m_selling_spec!$A:$H,2,FALSE))</f>
        <v/>
      </c>
      <c r="P104" s="104"/>
      <c r="Q104" s="110" t="str">
        <f>IF(R104="","",VLOOKUP(CONCATENATE(Q$3,R104),m_selling_spec!$A:$H,2,FALSE))</f>
        <v/>
      </c>
      <c r="R104" s="104"/>
      <c r="S104" s="110"/>
      <c r="T104" s="104"/>
      <c r="U104" s="110"/>
      <c r="V104" s="104"/>
      <c r="W104" s="110"/>
      <c r="X104" s="104"/>
      <c r="Y104" s="110" t="str">
        <f>IF(Z104="","",VLOOKUP(CONCATENATE(Y$3,Z104),m_selling_spec!$A:$H,2,FALSE))</f>
        <v>1.14</v>
      </c>
      <c r="Z104" s="104" t="s">
        <v>773</v>
      </c>
      <c r="AA104" s="110" t="str">
        <f>IF(AB104="","",VLOOKUP(CONCATENATE(AA$3,AB104),m_selling_spec!$A:$H,2,FALSE))</f>
        <v/>
      </c>
      <c r="AB104" s="104"/>
      <c r="AC104" s="110" t="str">
        <f>IF(AD104="","",VLOOKUP(CONCATENATE(AC$3,AD104),m_selling_spec!$A:$H,2,FALSE))</f>
        <v/>
      </c>
      <c r="AD104" s="104"/>
      <c r="AE104" s="110" t="str">
        <f>IF(AF104="","",VLOOKUP(CONCATENATE(AE$3,AF104),m_selling_spec!$A:$H,2,FALSE))</f>
        <v/>
      </c>
      <c r="AF104" s="104"/>
      <c r="AG104" s="110" t="str">
        <f>IF(AH104="","",VLOOKUP(CONCATENATE(AG$3,AH104),m_selling_spec!$A:$H,2,FALSE))</f>
        <v/>
      </c>
      <c r="AH104" s="104"/>
      <c r="AI104" s="110" t="str">
        <f>IF(AJ104="","",VLOOKUP(CONCATENATE(AI$3,AJ104),m_selling_spec!$A:$H,2,FALSE))</f>
        <v/>
      </c>
      <c r="AJ104" s="104"/>
      <c r="AK104" s="110" t="str">
        <f>IF(AL104="","",VLOOKUP(CONCATENATE(AK$3,AL104),m_selling_spec!$A:$H,2,FALSE))</f>
        <v/>
      </c>
      <c r="AL104" s="104"/>
      <c r="AM104" s="110" t="str">
        <f>IF(AN104="","",VLOOKUP(CONCATENATE(AM$3,AN104),m_selling_spec!$A:$H,2,FALSE))</f>
        <v/>
      </c>
      <c r="AN104" s="104"/>
      <c r="AO104" s="110" t="str">
        <f>IF(AP104="","",VLOOKUP(CONCATENATE(AO$3,AP104),m_selling_spec!$A:$H,2,FALSE))</f>
        <v/>
      </c>
      <c r="AP104" s="104"/>
      <c r="AQ104" s="110" t="str">
        <f>IF(AR104="","",VLOOKUP(CONCATENATE(AQ$3,AR104),m_selling_spec!$A:$H,2,FALSE))</f>
        <v/>
      </c>
      <c r="AR104" s="104"/>
      <c r="AS104" s="110" t="str">
        <f>IF(AT104="","",VLOOKUP(CONCATENATE(AS$3,AT104),m_selling_spec!$A:$H,2,FALSE))</f>
        <v/>
      </c>
      <c r="AT104" s="104"/>
      <c r="AU104" s="110" t="str">
        <f>IF(AV104="","",VLOOKUP(CONCATENATE(AU$3,AV104),m_selling_spec!$A:$H,2,FALSE))</f>
        <v/>
      </c>
      <c r="AV104" s="104"/>
      <c r="AW104" s="110" t="str">
        <f>IF(AX104="","",VLOOKUP(CONCATENATE(AW$3,AX104),m_selling_spec!$A:$H,2,FALSE))</f>
        <v/>
      </c>
      <c r="AX104" s="104"/>
      <c r="AY104" s="110" t="str">
        <f>IF(AZ104="","",VLOOKUP(CONCATENATE(AY$3,AZ104),m_selling_spec!$A:$H,2,FALSE))</f>
        <v/>
      </c>
      <c r="AZ104" s="104"/>
      <c r="BA104" s="110" t="str">
        <f>IF(BB104="","",VLOOKUP(CONCATENATE(BA$3,BB104),m_selling_spec!$A:$H,2,FALSE))</f>
        <v/>
      </c>
      <c r="BB104" s="104"/>
      <c r="BC104" s="110" t="str">
        <f>IF(BD104="","",VLOOKUP(CONCATENATE(BC$3,BD104),m_selling_spec!$A:$H,2,FALSE))</f>
        <v/>
      </c>
      <c r="BD104" s="104"/>
      <c r="BE104" s="110" t="str">
        <f>IF(BF104="","",VLOOKUP(CONCATENATE(BE$3,BF104),m_selling_spec!$A:$H,2,FALSE))</f>
        <v/>
      </c>
      <c r="BF104" s="104"/>
      <c r="BG104" s="110" t="str">
        <f>IF(BH104="","",VLOOKUP(CONCATENATE(BG$3,BH104),m_selling_spec!$A:$H,2,FALSE))</f>
        <v/>
      </c>
      <c r="BH104" s="104"/>
      <c r="BI104" s="110" t="str">
        <f>IF(BJ104="","",VLOOKUP(CONCATENATE(BI$3,BJ104),m_selling_spec!$A:$H,2,FALSE))</f>
        <v/>
      </c>
      <c r="BJ104" s="104"/>
      <c r="BK104" s="110" t="str">
        <f>IF(BL104="","",VLOOKUP(CONCATENATE(BK$3,BL104),m_selling_spec!$A:$H,2,FALSE))</f>
        <v>20.1</v>
      </c>
      <c r="BL104" s="104" t="s">
        <v>774</v>
      </c>
      <c r="BM104" s="110" t="str">
        <f>IF(BN104="","",VLOOKUP(CONCATENATE(BM$3,BN104),m_selling_spec!$A:$H,2,FALSE))</f>
        <v>21.2</v>
      </c>
      <c r="BN104" s="104" t="s">
        <v>803</v>
      </c>
      <c r="BO104" s="110" t="str">
        <f>IF(BP104="","",VLOOKUP(CONCATENATE(BO$3,BP104),m_selling_spec!$A:$H,2,FALSE))</f>
        <v>22.1</v>
      </c>
      <c r="BP104" s="104" t="s">
        <v>776</v>
      </c>
      <c r="BQ104" s="110" t="str">
        <f>IF(BR104="","",VLOOKUP(CONCATENATE(BQ$3,BR104),m_selling_spec!$A:$H,2,FALSE))</f>
        <v/>
      </c>
      <c r="BR104" s="104"/>
      <c r="BS104" s="110" t="str">
        <f>IF(BT104="","",VLOOKUP(CONCATENATE(BS$3,BT104),m_selling_spec!$A:$H,2,FALSE))</f>
        <v>24.3</v>
      </c>
      <c r="BT104" s="104" t="s">
        <v>780</v>
      </c>
      <c r="BU104" s="110" t="str">
        <f>IF(BV104="","",VLOOKUP(CONCATENATE(BU$3,BV104),m_selling_spec!$A:$H,2,FALSE))</f>
        <v/>
      </c>
      <c r="BV104" s="104"/>
      <c r="BW104" s="110" t="str">
        <f>IF(BX104="","",VLOOKUP(CONCATENATE(BW$3,BX104),m_selling_spec!$A:$H,2,FALSE))</f>
        <v/>
      </c>
      <c r="BX104" s="104"/>
      <c r="BY104" s="110" t="str">
        <f>IF(BZ104="","",VLOOKUP(CONCATENATE(BY$3,BZ104),m_selling_spec!$A:$H,2,FALSE))</f>
        <v/>
      </c>
      <c r="BZ104" s="104"/>
      <c r="CA104" s="110" t="str">
        <f>IF(CB104="","",VLOOKUP(CONCATENATE(CA$3,CB104),m_selling_spec!$A:$H,2,FALSE))</f>
        <v/>
      </c>
      <c r="CB104" s="104"/>
      <c r="CC104" s="110" t="str">
        <f>IF(CD104="","",VLOOKUP(CONCATENATE(CC$3,CD104),m_selling_spec!$A:$H,2,FALSE))</f>
        <v>29.3</v>
      </c>
      <c r="CD104" s="104" t="s">
        <v>75</v>
      </c>
      <c r="CE104" s="110"/>
      <c r="CF104" s="104"/>
      <c r="CG104" s="110" t="str">
        <f>IF(CH104="","",VLOOKUP(CONCATENATE(CG$3,CH104),m_selling_spec!$A:$H,2,FALSE))</f>
        <v>31.1</v>
      </c>
      <c r="CH104" s="104" t="s">
        <v>2885</v>
      </c>
      <c r="CI104" s="110" t="str">
        <f>IF(CJ104="","",VLOOKUP(CONCATENATE(CI$3,CJ104),m_selling_spec!$A:$H,2,FALSE))</f>
        <v/>
      </c>
      <c r="CJ104" s="104"/>
      <c r="CK104" s="110" t="str">
        <f>IF(CL104="","",VLOOKUP(CONCATENATE(CK$3,CL104),m_selling_spec!$A:$H,2,FALSE))</f>
        <v/>
      </c>
      <c r="CL104" s="104"/>
      <c r="CM104" s="110" t="str">
        <f>IF(CN104="","",VLOOKUP(CONCATENATE(CM$3,CN104),m_selling_spec!$A:$H,2,FALSE))</f>
        <v/>
      </c>
      <c r="CN104" s="104"/>
      <c r="CO104" s="110" t="str">
        <f>IF(CP104="","",VLOOKUP(CONCATENATE(CO$3,CP104),m_selling_spec!$A:$H,2,FALSE))</f>
        <v/>
      </c>
      <c r="CP104" s="104"/>
      <c r="CQ104" s="110" t="str">
        <f>IF(CR104="","",VLOOKUP(CONCATENATE(CQ$3,CR104),m_selling_spec!$A:$H,2,FALSE))</f>
        <v/>
      </c>
      <c r="CR104" s="104"/>
      <c r="CS104" s="110" t="str">
        <f>IF(CT104="","",VLOOKUP(CONCATENATE(CS$3,CT104),m_selling_spec!$A:$H,2,FALSE))</f>
        <v/>
      </c>
      <c r="CT104" s="104"/>
      <c r="CU104" s="110" t="str">
        <f>IF(CV104="","",VLOOKUP(CONCATENATE(CU$3,CV104),m_selling_spec!$A:$H,2,FALSE))</f>
        <v/>
      </c>
      <c r="CV104" s="104"/>
      <c r="CW104" s="110" t="str">
        <f>IF(CX104="","",VLOOKUP(CONCATENATE(CW$3,CX104),m_selling_spec!$A:$H,2,FALSE))</f>
        <v/>
      </c>
      <c r="CX104" s="104"/>
      <c r="CY104" s="110" t="str">
        <f>IF(CZ104="","",VLOOKUP(CONCATENATE(CY$3,CZ104),m_selling_spec!$A:$H,2,FALSE))</f>
        <v/>
      </c>
      <c r="CZ104" s="104"/>
      <c r="DA104" s="110"/>
      <c r="DB104" s="104"/>
    </row>
    <row r="105" spans="1:106">
      <c r="A105" s="104" t="s">
        <v>805</v>
      </c>
      <c r="B105" s="104" t="s">
        <v>913</v>
      </c>
      <c r="C105" s="104" t="str">
        <f t="shared" si="0"/>
        <v>BQC.png</v>
      </c>
      <c r="D105" s="104">
        <v>1</v>
      </c>
      <c r="E105" s="110" t="str">
        <f>INDEX(product!B:B,MATCH(D105,product!A:A,0))</f>
        <v>WE PLUS</v>
      </c>
      <c r="F105" s="110" t="str">
        <f>INDEX(product!E:E,MATCH(D105,product!A:A,0))</f>
        <v>Window series</v>
      </c>
      <c r="G105" s="110" t="str">
        <f>IF(H105="","",VLOOKUP(CONCATENATE(G$3,H105),m_selling_spec!$A:$H,2,FALSE))</f>
        <v/>
      </c>
      <c r="H105" s="104"/>
      <c r="I105" s="110" t="str">
        <f>IF(J105="","",VLOOKUP(CONCATENATE(I$3,J105),m_selling_spec!$A:$H,2,FALSE))</f>
        <v/>
      </c>
      <c r="J105" s="104"/>
      <c r="K105" s="110" t="str">
        <f>IF(L105="","",VLOOKUP(CONCATENATE(K$3,L105),m_selling_spec!$A:$H,2,FALSE))</f>
        <v/>
      </c>
      <c r="L105" s="104"/>
      <c r="M105" s="110" t="str">
        <f>IF(N105="","",VLOOKUP(CONCATENATE(M$3,N105),m_selling_spec!$A:$H,2,FALSE))</f>
        <v/>
      </c>
      <c r="N105" s="104"/>
      <c r="O105" s="110" t="str">
        <f>IF(P105="","",VLOOKUP(CONCATENATE(O$3,P105),m_selling_spec!$A:$H,2,FALSE))</f>
        <v/>
      </c>
      <c r="P105" s="104"/>
      <c r="Q105" s="110" t="str">
        <f>IF(R105="","",VLOOKUP(CONCATENATE(Q$3,R105),m_selling_spec!$A:$H,2,FALSE))</f>
        <v/>
      </c>
      <c r="R105" s="104"/>
      <c r="S105" s="110"/>
      <c r="T105" s="104"/>
      <c r="U105" s="110"/>
      <c r="V105" s="104"/>
      <c r="W105" s="110"/>
      <c r="X105" s="104"/>
      <c r="Y105" s="110" t="str">
        <f>IF(Z105="","",VLOOKUP(CONCATENATE(Y$3,Z105),m_selling_spec!$A:$H,2,FALSE))</f>
        <v>1.14</v>
      </c>
      <c r="Z105" s="104" t="s">
        <v>773</v>
      </c>
      <c r="AA105" s="110" t="str">
        <f>IF(AB105="","",VLOOKUP(CONCATENATE(AA$3,AB105),m_selling_spec!$A:$H,2,FALSE))</f>
        <v/>
      </c>
      <c r="AB105" s="104"/>
      <c r="AC105" s="110" t="str">
        <f>IF(AD105="","",VLOOKUP(CONCATENATE(AC$3,AD105),m_selling_spec!$A:$H,2,FALSE))</f>
        <v/>
      </c>
      <c r="AD105" s="104"/>
      <c r="AE105" s="110" t="str">
        <f>IF(AF105="","",VLOOKUP(CONCATENATE(AE$3,AF105),m_selling_spec!$A:$H,2,FALSE))</f>
        <v/>
      </c>
      <c r="AF105" s="104"/>
      <c r="AG105" s="110" t="str">
        <f>IF(AH105="","",VLOOKUP(CONCATENATE(AG$3,AH105),m_selling_spec!$A:$H,2,FALSE))</f>
        <v/>
      </c>
      <c r="AH105" s="104"/>
      <c r="AI105" s="110" t="str">
        <f>IF(AJ105="","",VLOOKUP(CONCATENATE(AI$3,AJ105),m_selling_spec!$A:$H,2,FALSE))</f>
        <v/>
      </c>
      <c r="AJ105" s="104"/>
      <c r="AK105" s="110" t="str">
        <f>IF(AL105="","",VLOOKUP(CONCATENATE(AK$3,AL105),m_selling_spec!$A:$H,2,FALSE))</f>
        <v/>
      </c>
      <c r="AL105" s="104"/>
      <c r="AM105" s="110" t="str">
        <f>IF(AN105="","",VLOOKUP(CONCATENATE(AM$3,AN105),m_selling_spec!$A:$H,2,FALSE))</f>
        <v/>
      </c>
      <c r="AN105" s="104"/>
      <c r="AO105" s="110" t="str">
        <f>IF(AP105="","",VLOOKUP(CONCATENATE(AO$3,AP105),m_selling_spec!$A:$H,2,FALSE))</f>
        <v/>
      </c>
      <c r="AP105" s="104"/>
      <c r="AQ105" s="110" t="str">
        <f>IF(AR105="","",VLOOKUP(CONCATENATE(AQ$3,AR105),m_selling_spec!$A:$H,2,FALSE))</f>
        <v/>
      </c>
      <c r="AR105" s="104"/>
      <c r="AS105" s="110" t="str">
        <f>IF(AT105="","",VLOOKUP(CONCATENATE(AS$3,AT105),m_selling_spec!$A:$H,2,FALSE))</f>
        <v/>
      </c>
      <c r="AT105" s="104"/>
      <c r="AU105" s="110" t="str">
        <f>IF(AV105="","",VLOOKUP(CONCATENATE(AU$3,AV105),m_selling_spec!$A:$H,2,FALSE))</f>
        <v/>
      </c>
      <c r="AV105" s="104"/>
      <c r="AW105" s="110" t="str">
        <f>IF(AX105="","",VLOOKUP(CONCATENATE(AW$3,AX105),m_selling_spec!$A:$H,2,FALSE))</f>
        <v/>
      </c>
      <c r="AX105" s="104"/>
      <c r="AY105" s="110" t="str">
        <f>IF(AZ105="","",VLOOKUP(CONCATENATE(AY$3,AZ105),m_selling_spec!$A:$H,2,FALSE))</f>
        <v/>
      </c>
      <c r="AZ105" s="104"/>
      <c r="BA105" s="110" t="str">
        <f>IF(BB105="","",VLOOKUP(CONCATENATE(BA$3,BB105),m_selling_spec!$A:$H,2,FALSE))</f>
        <v/>
      </c>
      <c r="BB105" s="104"/>
      <c r="BC105" s="110" t="str">
        <f>IF(BD105="","",VLOOKUP(CONCATENATE(BC$3,BD105),m_selling_spec!$A:$H,2,FALSE))</f>
        <v/>
      </c>
      <c r="BD105" s="104"/>
      <c r="BE105" s="110" t="str">
        <f>IF(BF105="","",VLOOKUP(CONCATENATE(BE$3,BF105),m_selling_spec!$A:$H,2,FALSE))</f>
        <v/>
      </c>
      <c r="BF105" s="104"/>
      <c r="BG105" s="110" t="str">
        <f>IF(BH105="","",VLOOKUP(CONCATENATE(BG$3,BH105),m_selling_spec!$A:$H,2,FALSE))</f>
        <v/>
      </c>
      <c r="BH105" s="104"/>
      <c r="BI105" s="110" t="str">
        <f>IF(BJ105="","",VLOOKUP(CONCATENATE(BI$3,BJ105),m_selling_spec!$A:$H,2,FALSE))</f>
        <v/>
      </c>
      <c r="BJ105" s="104"/>
      <c r="BK105" s="110" t="str">
        <f>IF(BL105="","",VLOOKUP(CONCATENATE(BK$3,BL105),m_selling_spec!$A:$H,2,FALSE))</f>
        <v>20.1</v>
      </c>
      <c r="BL105" s="104" t="s">
        <v>774</v>
      </c>
      <c r="BM105" s="110" t="str">
        <f>IF(BN105="","",VLOOKUP(CONCATENATE(BM$3,BN105),m_selling_spec!$A:$H,2,FALSE))</f>
        <v>21.2</v>
      </c>
      <c r="BN105" s="104" t="s">
        <v>803</v>
      </c>
      <c r="BO105" s="110" t="str">
        <f>IF(BP105="","",VLOOKUP(CONCATENATE(BO$3,BP105),m_selling_spec!$A:$H,2,FALSE))</f>
        <v>22.1</v>
      </c>
      <c r="BP105" s="104" t="s">
        <v>776</v>
      </c>
      <c r="BQ105" s="110" t="str">
        <f>IF(BR105="","",VLOOKUP(CONCATENATE(BQ$3,BR105),m_selling_spec!$A:$H,2,FALSE))</f>
        <v/>
      </c>
      <c r="BR105" s="104"/>
      <c r="BS105" s="110" t="str">
        <f>IF(BT105="","",VLOOKUP(CONCATENATE(BS$3,BT105),m_selling_spec!$A:$H,2,FALSE))</f>
        <v>24.3</v>
      </c>
      <c r="BT105" s="104" t="s">
        <v>780</v>
      </c>
      <c r="BU105" s="110" t="str">
        <f>IF(BV105="","",VLOOKUP(CONCATENATE(BU$3,BV105),m_selling_spec!$A:$H,2,FALSE))</f>
        <v/>
      </c>
      <c r="BV105" s="104"/>
      <c r="BW105" s="110" t="str">
        <f>IF(BX105="","",VLOOKUP(CONCATENATE(BW$3,BX105),m_selling_spec!$A:$H,2,FALSE))</f>
        <v/>
      </c>
      <c r="BX105" s="104"/>
      <c r="BY105" s="110" t="str">
        <f>IF(BZ105="","",VLOOKUP(CONCATENATE(BY$3,BZ105),m_selling_spec!$A:$H,2,FALSE))</f>
        <v/>
      </c>
      <c r="BZ105" s="104"/>
      <c r="CA105" s="110" t="str">
        <f>IF(CB105="","",VLOOKUP(CONCATENATE(CA$3,CB105),m_selling_spec!$A:$H,2,FALSE))</f>
        <v/>
      </c>
      <c r="CB105" s="104"/>
      <c r="CC105" s="110" t="str">
        <f>IF(CD105="","",VLOOKUP(CONCATENATE(CC$3,CD105),m_selling_spec!$A:$H,2,FALSE))</f>
        <v>29.4</v>
      </c>
      <c r="CD105" s="104" t="s">
        <v>522</v>
      </c>
      <c r="CE105" s="110"/>
      <c r="CF105" s="104"/>
      <c r="CG105" s="110" t="str">
        <f>IF(CH105="","",VLOOKUP(CONCATENATE(CG$3,CH105),m_selling_spec!$A:$H,2,FALSE))</f>
        <v>31.1</v>
      </c>
      <c r="CH105" s="104" t="s">
        <v>2885</v>
      </c>
      <c r="CI105" s="110" t="str">
        <f>IF(CJ105="","",VLOOKUP(CONCATENATE(CI$3,CJ105),m_selling_spec!$A:$H,2,FALSE))</f>
        <v/>
      </c>
      <c r="CJ105" s="104"/>
      <c r="CK105" s="110" t="str">
        <f>IF(CL105="","",VLOOKUP(CONCATENATE(CK$3,CL105),m_selling_spec!$A:$H,2,FALSE))</f>
        <v/>
      </c>
      <c r="CL105" s="104"/>
      <c r="CM105" s="110" t="str">
        <f>IF(CN105="","",VLOOKUP(CONCATENATE(CM$3,CN105),m_selling_spec!$A:$H,2,FALSE))</f>
        <v/>
      </c>
      <c r="CN105" s="104"/>
      <c r="CO105" s="110" t="str">
        <f>IF(CP105="","",VLOOKUP(CONCATENATE(CO$3,CP105),m_selling_spec!$A:$H,2,FALSE))</f>
        <v/>
      </c>
      <c r="CP105" s="104"/>
      <c r="CQ105" s="110" t="str">
        <f>IF(CR105="","",VLOOKUP(CONCATENATE(CQ$3,CR105),m_selling_spec!$A:$H,2,FALSE))</f>
        <v/>
      </c>
      <c r="CR105" s="104"/>
      <c r="CS105" s="110" t="str">
        <f>IF(CT105="","",VLOOKUP(CONCATENATE(CS$3,CT105),m_selling_spec!$A:$H,2,FALSE))</f>
        <v/>
      </c>
      <c r="CT105" s="104"/>
      <c r="CU105" s="110" t="str">
        <f>IF(CV105="","",VLOOKUP(CONCATENATE(CU$3,CV105),m_selling_spec!$A:$H,2,FALSE))</f>
        <v/>
      </c>
      <c r="CV105" s="104"/>
      <c r="CW105" s="110" t="str">
        <f>IF(CX105="","",VLOOKUP(CONCATENATE(CW$3,CX105),m_selling_spec!$A:$H,2,FALSE))</f>
        <v/>
      </c>
      <c r="CX105" s="104"/>
      <c r="CY105" s="110" t="str">
        <f>IF(CZ105="","",VLOOKUP(CONCATENATE(CY$3,CZ105),m_selling_spec!$A:$H,2,FALSE))</f>
        <v/>
      </c>
      <c r="CZ105" s="104"/>
      <c r="DA105" s="110"/>
      <c r="DB105" s="104"/>
    </row>
    <row r="106" spans="1:106">
      <c r="A106" s="104" t="s">
        <v>806</v>
      </c>
      <c r="B106" s="104" t="s">
        <v>913</v>
      </c>
      <c r="C106" s="104" t="str">
        <f t="shared" si="0"/>
        <v>BQD.png</v>
      </c>
      <c r="D106" s="104">
        <v>1</v>
      </c>
      <c r="E106" s="110" t="str">
        <f>INDEX(product!B:B,MATCH(D106,product!A:A,0))</f>
        <v>WE PLUS</v>
      </c>
      <c r="F106" s="110" t="str">
        <f>INDEX(product!E:E,MATCH(D106,product!A:A,0))</f>
        <v>Window series</v>
      </c>
      <c r="G106" s="110" t="str">
        <f>IF(H106="","",VLOOKUP(CONCATENATE(G$3,H106),m_selling_spec!$A:$H,2,FALSE))</f>
        <v/>
      </c>
      <c r="H106" s="104"/>
      <c r="I106" s="110" t="str">
        <f>IF(J106="","",VLOOKUP(CONCATENATE(I$3,J106),m_selling_spec!$A:$H,2,FALSE))</f>
        <v/>
      </c>
      <c r="J106" s="104"/>
      <c r="K106" s="110" t="str">
        <f>IF(L106="","",VLOOKUP(CONCATENATE(K$3,L106),m_selling_spec!$A:$H,2,FALSE))</f>
        <v/>
      </c>
      <c r="L106" s="104"/>
      <c r="M106" s="110" t="str">
        <f>IF(N106="","",VLOOKUP(CONCATENATE(M$3,N106),m_selling_spec!$A:$H,2,FALSE))</f>
        <v/>
      </c>
      <c r="N106" s="104"/>
      <c r="O106" s="110" t="str">
        <f>IF(P106="","",VLOOKUP(CONCATENATE(O$3,P106),m_selling_spec!$A:$H,2,FALSE))</f>
        <v/>
      </c>
      <c r="P106" s="104"/>
      <c r="Q106" s="110" t="str">
        <f>IF(R106="","",VLOOKUP(CONCATENATE(Q$3,R106),m_selling_spec!$A:$H,2,FALSE))</f>
        <v/>
      </c>
      <c r="R106" s="104"/>
      <c r="S106" s="110"/>
      <c r="T106" s="104"/>
      <c r="U106" s="110"/>
      <c r="V106" s="104"/>
      <c r="W106" s="110"/>
      <c r="X106" s="104"/>
      <c r="Y106" s="110" t="str">
        <f>IF(Z106="","",VLOOKUP(CONCATENATE(Y$3,Z106),m_selling_spec!$A:$H,2,FALSE))</f>
        <v>1.14</v>
      </c>
      <c r="Z106" s="104" t="s">
        <v>773</v>
      </c>
      <c r="AA106" s="110" t="str">
        <f>IF(AB106="","",VLOOKUP(CONCATENATE(AA$3,AB106),m_selling_spec!$A:$H,2,FALSE))</f>
        <v/>
      </c>
      <c r="AB106" s="104"/>
      <c r="AC106" s="110" t="str">
        <f>IF(AD106="","",VLOOKUP(CONCATENATE(AC$3,AD106),m_selling_spec!$A:$H,2,FALSE))</f>
        <v/>
      </c>
      <c r="AD106" s="104"/>
      <c r="AE106" s="110" t="str">
        <f>IF(AF106="","",VLOOKUP(CONCATENATE(AE$3,AF106),m_selling_spec!$A:$H,2,FALSE))</f>
        <v/>
      </c>
      <c r="AF106" s="104"/>
      <c r="AG106" s="110" t="str">
        <f>IF(AH106="","",VLOOKUP(CONCATENATE(AG$3,AH106),m_selling_spec!$A:$H,2,FALSE))</f>
        <v/>
      </c>
      <c r="AH106" s="104"/>
      <c r="AI106" s="110" t="str">
        <f>IF(AJ106="","",VLOOKUP(CONCATENATE(AI$3,AJ106),m_selling_spec!$A:$H,2,FALSE))</f>
        <v/>
      </c>
      <c r="AJ106" s="104"/>
      <c r="AK106" s="110" t="str">
        <f>IF(AL106="","",VLOOKUP(CONCATENATE(AK$3,AL106),m_selling_spec!$A:$H,2,FALSE))</f>
        <v/>
      </c>
      <c r="AL106" s="104"/>
      <c r="AM106" s="110" t="str">
        <f>IF(AN106="","",VLOOKUP(CONCATENATE(AM$3,AN106),m_selling_spec!$A:$H,2,FALSE))</f>
        <v/>
      </c>
      <c r="AN106" s="104"/>
      <c r="AO106" s="110" t="str">
        <f>IF(AP106="","",VLOOKUP(CONCATENATE(AO$3,AP106),m_selling_spec!$A:$H,2,FALSE))</f>
        <v/>
      </c>
      <c r="AP106" s="104"/>
      <c r="AQ106" s="110" t="str">
        <f>IF(AR106="","",VLOOKUP(CONCATENATE(AQ$3,AR106),m_selling_spec!$A:$H,2,FALSE))</f>
        <v/>
      </c>
      <c r="AR106" s="104"/>
      <c r="AS106" s="110" t="str">
        <f>IF(AT106="","",VLOOKUP(CONCATENATE(AS$3,AT106),m_selling_spec!$A:$H,2,FALSE))</f>
        <v/>
      </c>
      <c r="AT106" s="104"/>
      <c r="AU106" s="110" t="str">
        <f>IF(AV106="","",VLOOKUP(CONCATENATE(AU$3,AV106),m_selling_spec!$A:$H,2,FALSE))</f>
        <v/>
      </c>
      <c r="AV106" s="104"/>
      <c r="AW106" s="110" t="str">
        <f>IF(AX106="","",VLOOKUP(CONCATENATE(AW$3,AX106),m_selling_spec!$A:$H,2,FALSE))</f>
        <v/>
      </c>
      <c r="AX106" s="104"/>
      <c r="AY106" s="110" t="str">
        <f>IF(AZ106="","",VLOOKUP(CONCATENATE(AY$3,AZ106),m_selling_spec!$A:$H,2,FALSE))</f>
        <v/>
      </c>
      <c r="AZ106" s="104"/>
      <c r="BA106" s="110" t="str">
        <f>IF(BB106="","",VLOOKUP(CONCATENATE(BA$3,BB106),m_selling_spec!$A:$H,2,FALSE))</f>
        <v/>
      </c>
      <c r="BB106" s="104"/>
      <c r="BC106" s="110" t="str">
        <f>IF(BD106="","",VLOOKUP(CONCATENATE(BC$3,BD106),m_selling_spec!$A:$H,2,FALSE))</f>
        <v/>
      </c>
      <c r="BD106" s="104"/>
      <c r="BE106" s="110" t="str">
        <f>IF(BF106="","",VLOOKUP(CONCATENATE(BE$3,BF106),m_selling_spec!$A:$H,2,FALSE))</f>
        <v/>
      </c>
      <c r="BF106" s="104"/>
      <c r="BG106" s="110" t="str">
        <f>IF(BH106="","",VLOOKUP(CONCATENATE(BG$3,BH106),m_selling_spec!$A:$H,2,FALSE))</f>
        <v/>
      </c>
      <c r="BH106" s="104"/>
      <c r="BI106" s="110" t="str">
        <f>IF(BJ106="","",VLOOKUP(CONCATENATE(BI$3,BJ106),m_selling_spec!$A:$H,2,FALSE))</f>
        <v/>
      </c>
      <c r="BJ106" s="104"/>
      <c r="BK106" s="110" t="str">
        <f>IF(BL106="","",VLOOKUP(CONCATENATE(BK$3,BL106),m_selling_spec!$A:$H,2,FALSE))</f>
        <v>20.1</v>
      </c>
      <c r="BL106" s="104" t="s">
        <v>774</v>
      </c>
      <c r="BM106" s="110" t="str">
        <f>IF(BN106="","",VLOOKUP(CONCATENATE(BM$3,BN106),m_selling_spec!$A:$H,2,FALSE))</f>
        <v>21.2</v>
      </c>
      <c r="BN106" s="104" t="s">
        <v>803</v>
      </c>
      <c r="BO106" s="110" t="str">
        <f>IF(BP106="","",VLOOKUP(CONCATENATE(BO$3,BP106),m_selling_spec!$A:$H,2,FALSE))</f>
        <v>22.1</v>
      </c>
      <c r="BP106" s="104" t="s">
        <v>776</v>
      </c>
      <c r="BQ106" s="110" t="str">
        <f>IF(BR106="","",VLOOKUP(CONCATENATE(BQ$3,BR106),m_selling_spec!$A:$H,2,FALSE))</f>
        <v/>
      </c>
      <c r="BR106" s="104"/>
      <c r="BS106" s="110" t="str">
        <f>IF(BT106="","",VLOOKUP(CONCATENATE(BS$3,BT106),m_selling_spec!$A:$H,2,FALSE))</f>
        <v>24.4</v>
      </c>
      <c r="BT106" s="104" t="s">
        <v>784</v>
      </c>
      <c r="BU106" s="110" t="str">
        <f>IF(BV106="","",VLOOKUP(CONCATENATE(BU$3,BV106),m_selling_spec!$A:$H,2,FALSE))</f>
        <v/>
      </c>
      <c r="BV106" s="104"/>
      <c r="BW106" s="110" t="str">
        <f>IF(BX106="","",VLOOKUP(CONCATENATE(BW$3,BX106),m_selling_spec!$A:$H,2,FALSE))</f>
        <v/>
      </c>
      <c r="BX106" s="104"/>
      <c r="BY106" s="110" t="str">
        <f>IF(BZ106="","",VLOOKUP(CONCATENATE(BY$3,BZ106),m_selling_spec!$A:$H,2,FALSE))</f>
        <v/>
      </c>
      <c r="BZ106" s="104"/>
      <c r="CA106" s="110" t="str">
        <f>IF(CB106="","",VLOOKUP(CONCATENATE(CA$3,CB106),m_selling_spec!$A:$H,2,FALSE))</f>
        <v/>
      </c>
      <c r="CB106" s="104"/>
      <c r="CC106" s="110" t="str">
        <f>IF(CD106="","",VLOOKUP(CONCATENATE(CC$3,CD106),m_selling_spec!$A:$H,2,FALSE))</f>
        <v>29.2</v>
      </c>
      <c r="CD106" s="104" t="s">
        <v>74</v>
      </c>
      <c r="CE106" s="110"/>
      <c r="CF106" s="104"/>
      <c r="CG106" s="110" t="str">
        <f>IF(CH106="","",VLOOKUP(CONCATENATE(CG$3,CH106),m_selling_spec!$A:$H,2,FALSE))</f>
        <v>31.1</v>
      </c>
      <c r="CH106" s="104" t="s">
        <v>2885</v>
      </c>
      <c r="CI106" s="110" t="str">
        <f>IF(CJ106="","",VLOOKUP(CONCATENATE(CI$3,CJ106),m_selling_spec!$A:$H,2,FALSE))</f>
        <v/>
      </c>
      <c r="CJ106" s="104"/>
      <c r="CK106" s="110" t="str">
        <f>IF(CL106="","",VLOOKUP(CONCATENATE(CK$3,CL106),m_selling_spec!$A:$H,2,FALSE))</f>
        <v/>
      </c>
      <c r="CL106" s="104"/>
      <c r="CM106" s="110" t="str">
        <f>IF(CN106="","",VLOOKUP(CONCATENATE(CM$3,CN106),m_selling_spec!$A:$H,2,FALSE))</f>
        <v/>
      </c>
      <c r="CN106" s="104"/>
      <c r="CO106" s="110" t="str">
        <f>IF(CP106="","",VLOOKUP(CONCATENATE(CO$3,CP106),m_selling_spec!$A:$H,2,FALSE))</f>
        <v/>
      </c>
      <c r="CP106" s="104"/>
      <c r="CQ106" s="110" t="str">
        <f>IF(CR106="","",VLOOKUP(CONCATENATE(CQ$3,CR106),m_selling_spec!$A:$H,2,FALSE))</f>
        <v/>
      </c>
      <c r="CR106" s="104"/>
      <c r="CS106" s="110" t="str">
        <f>IF(CT106="","",VLOOKUP(CONCATENATE(CS$3,CT106),m_selling_spec!$A:$H,2,FALSE))</f>
        <v/>
      </c>
      <c r="CT106" s="104"/>
      <c r="CU106" s="110" t="str">
        <f>IF(CV106="","",VLOOKUP(CONCATENATE(CU$3,CV106),m_selling_spec!$A:$H,2,FALSE))</f>
        <v/>
      </c>
      <c r="CV106" s="104"/>
      <c r="CW106" s="110" t="str">
        <f>IF(CX106="","",VLOOKUP(CONCATENATE(CW$3,CX106),m_selling_spec!$A:$H,2,FALSE))</f>
        <v/>
      </c>
      <c r="CX106" s="104"/>
      <c r="CY106" s="110" t="str">
        <f>IF(CZ106="","",VLOOKUP(CONCATENATE(CY$3,CZ106),m_selling_spec!$A:$H,2,FALSE))</f>
        <v/>
      </c>
      <c r="CZ106" s="104"/>
      <c r="DA106" s="110"/>
      <c r="DB106" s="104"/>
    </row>
    <row r="107" spans="1:106">
      <c r="A107" s="104" t="s">
        <v>807</v>
      </c>
      <c r="B107" s="104" t="s">
        <v>913</v>
      </c>
      <c r="C107" s="104" t="str">
        <f t="shared" si="0"/>
        <v>BQF.png</v>
      </c>
      <c r="D107" s="104">
        <v>1</v>
      </c>
      <c r="E107" s="110" t="str">
        <f>INDEX(product!B:B,MATCH(D107,product!A:A,0))</f>
        <v>WE PLUS</v>
      </c>
      <c r="F107" s="110" t="str">
        <f>INDEX(product!E:E,MATCH(D107,product!A:A,0))</f>
        <v>Window series</v>
      </c>
      <c r="G107" s="110" t="str">
        <f>IF(H107="","",VLOOKUP(CONCATENATE(G$3,H107),m_selling_spec!$A:$H,2,FALSE))</f>
        <v/>
      </c>
      <c r="H107" s="104"/>
      <c r="I107" s="110" t="str">
        <f>IF(J107="","",VLOOKUP(CONCATENATE(I$3,J107),m_selling_spec!$A:$H,2,FALSE))</f>
        <v/>
      </c>
      <c r="J107" s="104"/>
      <c r="K107" s="110" t="str">
        <f>IF(L107="","",VLOOKUP(CONCATENATE(K$3,L107),m_selling_spec!$A:$H,2,FALSE))</f>
        <v/>
      </c>
      <c r="L107" s="104"/>
      <c r="M107" s="110" t="str">
        <f>IF(N107="","",VLOOKUP(CONCATENATE(M$3,N107),m_selling_spec!$A:$H,2,FALSE))</f>
        <v/>
      </c>
      <c r="N107" s="104"/>
      <c r="O107" s="110" t="str">
        <f>IF(P107="","",VLOOKUP(CONCATENATE(O$3,P107),m_selling_spec!$A:$H,2,FALSE))</f>
        <v/>
      </c>
      <c r="P107" s="104"/>
      <c r="Q107" s="110" t="str">
        <f>IF(R107="","",VLOOKUP(CONCATENATE(Q$3,R107),m_selling_spec!$A:$H,2,FALSE))</f>
        <v/>
      </c>
      <c r="R107" s="104"/>
      <c r="S107" s="110"/>
      <c r="T107" s="104"/>
      <c r="U107" s="110"/>
      <c r="V107" s="104"/>
      <c r="W107" s="110"/>
      <c r="X107" s="104"/>
      <c r="Y107" s="110" t="str">
        <f>IF(Z107="","",VLOOKUP(CONCATENATE(Y$3,Z107),m_selling_spec!$A:$H,2,FALSE))</f>
        <v>1.14</v>
      </c>
      <c r="Z107" s="104" t="s">
        <v>773</v>
      </c>
      <c r="AA107" s="110" t="str">
        <f>IF(AB107="","",VLOOKUP(CONCATENATE(AA$3,AB107),m_selling_spec!$A:$H,2,FALSE))</f>
        <v/>
      </c>
      <c r="AB107" s="104"/>
      <c r="AC107" s="110" t="str">
        <f>IF(AD107="","",VLOOKUP(CONCATENATE(AC$3,AD107),m_selling_spec!$A:$H,2,FALSE))</f>
        <v/>
      </c>
      <c r="AD107" s="104"/>
      <c r="AE107" s="110" t="str">
        <f>IF(AF107="","",VLOOKUP(CONCATENATE(AE$3,AF107),m_selling_spec!$A:$H,2,FALSE))</f>
        <v/>
      </c>
      <c r="AF107" s="104"/>
      <c r="AG107" s="110" t="str">
        <f>IF(AH107="","",VLOOKUP(CONCATENATE(AG$3,AH107),m_selling_spec!$A:$H,2,FALSE))</f>
        <v/>
      </c>
      <c r="AH107" s="104"/>
      <c r="AI107" s="110" t="str">
        <f>IF(AJ107="","",VLOOKUP(CONCATENATE(AI$3,AJ107),m_selling_spec!$A:$H,2,FALSE))</f>
        <v/>
      </c>
      <c r="AJ107" s="104"/>
      <c r="AK107" s="110" t="str">
        <f>IF(AL107="","",VLOOKUP(CONCATENATE(AK$3,AL107),m_selling_spec!$A:$H,2,FALSE))</f>
        <v/>
      </c>
      <c r="AL107" s="104"/>
      <c r="AM107" s="110" t="str">
        <f>IF(AN107="","",VLOOKUP(CONCATENATE(AM$3,AN107),m_selling_spec!$A:$H,2,FALSE))</f>
        <v/>
      </c>
      <c r="AN107" s="104"/>
      <c r="AO107" s="110" t="str">
        <f>IF(AP107="","",VLOOKUP(CONCATENATE(AO$3,AP107),m_selling_spec!$A:$H,2,FALSE))</f>
        <v/>
      </c>
      <c r="AP107" s="104"/>
      <c r="AQ107" s="110" t="str">
        <f>IF(AR107="","",VLOOKUP(CONCATENATE(AQ$3,AR107),m_selling_spec!$A:$H,2,FALSE))</f>
        <v/>
      </c>
      <c r="AR107" s="104"/>
      <c r="AS107" s="110" t="str">
        <f>IF(AT107="","",VLOOKUP(CONCATENATE(AS$3,AT107),m_selling_spec!$A:$H,2,FALSE))</f>
        <v/>
      </c>
      <c r="AT107" s="104"/>
      <c r="AU107" s="110" t="str">
        <f>IF(AV107="","",VLOOKUP(CONCATENATE(AU$3,AV107),m_selling_spec!$A:$H,2,FALSE))</f>
        <v/>
      </c>
      <c r="AV107" s="104"/>
      <c r="AW107" s="110" t="str">
        <f>IF(AX107="","",VLOOKUP(CONCATENATE(AW$3,AX107),m_selling_spec!$A:$H,2,FALSE))</f>
        <v/>
      </c>
      <c r="AX107" s="104"/>
      <c r="AY107" s="110" t="str">
        <f>IF(AZ107="","",VLOOKUP(CONCATENATE(AY$3,AZ107),m_selling_spec!$A:$H,2,FALSE))</f>
        <v/>
      </c>
      <c r="AZ107" s="104"/>
      <c r="BA107" s="110" t="str">
        <f>IF(BB107="","",VLOOKUP(CONCATENATE(BA$3,BB107),m_selling_spec!$A:$H,2,FALSE))</f>
        <v/>
      </c>
      <c r="BB107" s="104"/>
      <c r="BC107" s="110" t="str">
        <f>IF(BD107="","",VLOOKUP(CONCATENATE(BC$3,BD107),m_selling_spec!$A:$H,2,FALSE))</f>
        <v/>
      </c>
      <c r="BD107" s="104"/>
      <c r="BE107" s="110" t="str">
        <f>IF(BF107="","",VLOOKUP(CONCATENATE(BE$3,BF107),m_selling_spec!$A:$H,2,FALSE))</f>
        <v/>
      </c>
      <c r="BF107" s="104"/>
      <c r="BG107" s="110" t="str">
        <f>IF(BH107="","",VLOOKUP(CONCATENATE(BG$3,BH107),m_selling_spec!$A:$H,2,FALSE))</f>
        <v/>
      </c>
      <c r="BH107" s="104"/>
      <c r="BI107" s="110" t="str">
        <f>IF(BJ107="","",VLOOKUP(CONCATENATE(BI$3,BJ107),m_selling_spec!$A:$H,2,FALSE))</f>
        <v/>
      </c>
      <c r="BJ107" s="104"/>
      <c r="BK107" s="110" t="str">
        <f>IF(BL107="","",VLOOKUP(CONCATENATE(BK$3,BL107),m_selling_spec!$A:$H,2,FALSE))</f>
        <v>20.1</v>
      </c>
      <c r="BL107" s="104" t="s">
        <v>774</v>
      </c>
      <c r="BM107" s="110" t="str">
        <f>IF(BN107="","",VLOOKUP(CONCATENATE(BM$3,BN107),m_selling_spec!$A:$H,2,FALSE))</f>
        <v>21.2</v>
      </c>
      <c r="BN107" s="104" t="s">
        <v>803</v>
      </c>
      <c r="BO107" s="110" t="str">
        <f>IF(BP107="","",VLOOKUP(CONCATENATE(BO$3,BP107),m_selling_spec!$A:$H,2,FALSE))</f>
        <v>22.1</v>
      </c>
      <c r="BP107" s="104" t="s">
        <v>776</v>
      </c>
      <c r="BQ107" s="110" t="str">
        <f>IF(BR107="","",VLOOKUP(CONCATENATE(BQ$3,BR107),m_selling_spec!$A:$H,2,FALSE))</f>
        <v/>
      </c>
      <c r="BR107" s="104"/>
      <c r="BS107" s="110" t="str">
        <f>IF(BT107="","",VLOOKUP(CONCATENATE(BS$3,BT107),m_selling_spec!$A:$H,2,FALSE))</f>
        <v>24.4</v>
      </c>
      <c r="BT107" s="104" t="s">
        <v>784</v>
      </c>
      <c r="BU107" s="110" t="str">
        <f>IF(BV107="","",VLOOKUP(CONCATENATE(BU$3,BV107),m_selling_spec!$A:$H,2,FALSE))</f>
        <v/>
      </c>
      <c r="BV107" s="104"/>
      <c r="BW107" s="110" t="str">
        <f>IF(BX107="","",VLOOKUP(CONCATENATE(BW$3,BX107),m_selling_spec!$A:$H,2,FALSE))</f>
        <v/>
      </c>
      <c r="BX107" s="104"/>
      <c r="BY107" s="110" t="str">
        <f>IF(BZ107="","",VLOOKUP(CONCATENATE(BY$3,BZ107),m_selling_spec!$A:$H,2,FALSE))</f>
        <v/>
      </c>
      <c r="BZ107" s="104"/>
      <c r="CA107" s="110" t="str">
        <f>IF(CB107="","",VLOOKUP(CONCATENATE(CA$3,CB107),m_selling_spec!$A:$H,2,FALSE))</f>
        <v/>
      </c>
      <c r="CB107" s="104"/>
      <c r="CC107" s="110" t="str">
        <f>IF(CD107="","",VLOOKUP(CONCATENATE(CC$3,CD107),m_selling_spec!$A:$H,2,FALSE))</f>
        <v>29.3</v>
      </c>
      <c r="CD107" s="104" t="s">
        <v>75</v>
      </c>
      <c r="CE107" s="110"/>
      <c r="CF107" s="104"/>
      <c r="CG107" s="110" t="str">
        <f>IF(CH107="","",VLOOKUP(CONCATENATE(CG$3,CH107),m_selling_spec!$A:$H,2,FALSE))</f>
        <v>31.1</v>
      </c>
      <c r="CH107" s="104" t="s">
        <v>2885</v>
      </c>
      <c r="CI107" s="110" t="str">
        <f>IF(CJ107="","",VLOOKUP(CONCATENATE(CI$3,CJ107),m_selling_spec!$A:$H,2,FALSE))</f>
        <v/>
      </c>
      <c r="CJ107" s="104"/>
      <c r="CK107" s="110" t="str">
        <f>IF(CL107="","",VLOOKUP(CONCATENATE(CK$3,CL107),m_selling_spec!$A:$H,2,FALSE))</f>
        <v/>
      </c>
      <c r="CL107" s="104"/>
      <c r="CM107" s="110" t="str">
        <f>IF(CN107="","",VLOOKUP(CONCATENATE(CM$3,CN107),m_selling_spec!$A:$H,2,FALSE))</f>
        <v/>
      </c>
      <c r="CN107" s="104"/>
      <c r="CO107" s="110" t="str">
        <f>IF(CP107="","",VLOOKUP(CONCATENATE(CO$3,CP107),m_selling_spec!$A:$H,2,FALSE))</f>
        <v/>
      </c>
      <c r="CP107" s="104"/>
      <c r="CQ107" s="110" t="str">
        <f>IF(CR107="","",VLOOKUP(CONCATENATE(CQ$3,CR107),m_selling_spec!$A:$H,2,FALSE))</f>
        <v/>
      </c>
      <c r="CR107" s="104"/>
      <c r="CS107" s="110" t="str">
        <f>IF(CT107="","",VLOOKUP(CONCATENATE(CS$3,CT107),m_selling_spec!$A:$H,2,FALSE))</f>
        <v/>
      </c>
      <c r="CT107" s="104"/>
      <c r="CU107" s="110" t="str">
        <f>IF(CV107="","",VLOOKUP(CONCATENATE(CU$3,CV107),m_selling_spec!$A:$H,2,FALSE))</f>
        <v/>
      </c>
      <c r="CV107" s="104"/>
      <c r="CW107" s="110" t="str">
        <f>IF(CX107="","",VLOOKUP(CONCATENATE(CW$3,CX107),m_selling_spec!$A:$H,2,FALSE))</f>
        <v/>
      </c>
      <c r="CX107" s="104"/>
      <c r="CY107" s="110" t="str">
        <f>IF(CZ107="","",VLOOKUP(CONCATENATE(CY$3,CZ107),m_selling_spec!$A:$H,2,FALSE))</f>
        <v/>
      </c>
      <c r="CZ107" s="104"/>
      <c r="DA107" s="110"/>
      <c r="DB107" s="104"/>
    </row>
    <row r="108" spans="1:106">
      <c r="A108" s="104" t="s">
        <v>808</v>
      </c>
      <c r="B108" s="104" t="s">
        <v>913</v>
      </c>
      <c r="C108" s="104" t="str">
        <f t="shared" si="0"/>
        <v>BQB.png</v>
      </c>
      <c r="D108" s="104">
        <v>1</v>
      </c>
      <c r="E108" s="110" t="str">
        <f>INDEX(product!B:B,MATCH(D108,product!A:A,0))</f>
        <v>WE PLUS</v>
      </c>
      <c r="F108" s="110" t="str">
        <f>INDEX(product!E:E,MATCH(D108,product!A:A,0))</f>
        <v>Window series</v>
      </c>
      <c r="G108" s="110" t="str">
        <f>IF(H108="","",VLOOKUP(CONCATENATE(G$3,H108),m_selling_spec!$A:$H,2,FALSE))</f>
        <v/>
      </c>
      <c r="H108" s="104"/>
      <c r="I108" s="110" t="str">
        <f>IF(J108="","",VLOOKUP(CONCATENATE(I$3,J108),m_selling_spec!$A:$H,2,FALSE))</f>
        <v/>
      </c>
      <c r="J108" s="104"/>
      <c r="K108" s="110" t="str">
        <f>IF(L108="","",VLOOKUP(CONCATENATE(K$3,L108),m_selling_spec!$A:$H,2,FALSE))</f>
        <v/>
      </c>
      <c r="L108" s="104"/>
      <c r="M108" s="110" t="str">
        <f>IF(N108="","",VLOOKUP(CONCATENATE(M$3,N108),m_selling_spec!$A:$H,2,FALSE))</f>
        <v/>
      </c>
      <c r="N108" s="104"/>
      <c r="O108" s="110" t="str">
        <f>IF(P108="","",VLOOKUP(CONCATENATE(O$3,P108),m_selling_spec!$A:$H,2,FALSE))</f>
        <v/>
      </c>
      <c r="P108" s="104"/>
      <c r="Q108" s="110" t="str">
        <f>IF(R108="","",VLOOKUP(CONCATENATE(Q$3,R108),m_selling_spec!$A:$H,2,FALSE))</f>
        <v/>
      </c>
      <c r="R108" s="104"/>
      <c r="S108" s="110"/>
      <c r="T108" s="104"/>
      <c r="U108" s="110"/>
      <c r="V108" s="104"/>
      <c r="W108" s="110"/>
      <c r="X108" s="104"/>
      <c r="Y108" s="110" t="str">
        <f>IF(Z108="","",VLOOKUP(CONCATENATE(Y$3,Z108),m_selling_spec!$A:$H,2,FALSE))</f>
        <v>1.14</v>
      </c>
      <c r="Z108" s="104" t="s">
        <v>773</v>
      </c>
      <c r="AA108" s="110" t="str">
        <f>IF(AB108="","",VLOOKUP(CONCATENATE(AA$3,AB108),m_selling_spec!$A:$H,2,FALSE))</f>
        <v/>
      </c>
      <c r="AB108" s="104"/>
      <c r="AC108" s="110" t="str">
        <f>IF(AD108="","",VLOOKUP(CONCATENATE(AC$3,AD108),m_selling_spec!$A:$H,2,FALSE))</f>
        <v/>
      </c>
      <c r="AD108" s="104"/>
      <c r="AE108" s="110" t="str">
        <f>IF(AF108="","",VLOOKUP(CONCATENATE(AE$3,AF108),m_selling_spec!$A:$H,2,FALSE))</f>
        <v/>
      </c>
      <c r="AF108" s="104"/>
      <c r="AG108" s="110" t="str">
        <f>IF(AH108="","",VLOOKUP(CONCATENATE(AG$3,AH108),m_selling_spec!$A:$H,2,FALSE))</f>
        <v/>
      </c>
      <c r="AH108" s="104"/>
      <c r="AI108" s="110" t="str">
        <f>IF(AJ108="","",VLOOKUP(CONCATENATE(AI$3,AJ108),m_selling_spec!$A:$H,2,FALSE))</f>
        <v/>
      </c>
      <c r="AJ108" s="104"/>
      <c r="AK108" s="110" t="str">
        <f>IF(AL108="","",VLOOKUP(CONCATENATE(AK$3,AL108),m_selling_spec!$A:$H,2,FALSE))</f>
        <v/>
      </c>
      <c r="AL108" s="104"/>
      <c r="AM108" s="110" t="str">
        <f>IF(AN108="","",VLOOKUP(CONCATENATE(AM$3,AN108),m_selling_spec!$A:$H,2,FALSE))</f>
        <v/>
      </c>
      <c r="AN108" s="104"/>
      <c r="AO108" s="110" t="str">
        <f>IF(AP108="","",VLOOKUP(CONCATENATE(AO$3,AP108),m_selling_spec!$A:$H,2,FALSE))</f>
        <v/>
      </c>
      <c r="AP108" s="104"/>
      <c r="AQ108" s="110" t="str">
        <f>IF(AR108="","",VLOOKUP(CONCATENATE(AQ$3,AR108),m_selling_spec!$A:$H,2,FALSE))</f>
        <v/>
      </c>
      <c r="AR108" s="104"/>
      <c r="AS108" s="110" t="str">
        <f>IF(AT108="","",VLOOKUP(CONCATENATE(AS$3,AT108),m_selling_spec!$A:$H,2,FALSE))</f>
        <v/>
      </c>
      <c r="AT108" s="104"/>
      <c r="AU108" s="110" t="str">
        <f>IF(AV108="","",VLOOKUP(CONCATENATE(AU$3,AV108),m_selling_spec!$A:$H,2,FALSE))</f>
        <v/>
      </c>
      <c r="AV108" s="104"/>
      <c r="AW108" s="110" t="str">
        <f>IF(AX108="","",VLOOKUP(CONCATENATE(AW$3,AX108),m_selling_spec!$A:$H,2,FALSE))</f>
        <v/>
      </c>
      <c r="AX108" s="104"/>
      <c r="AY108" s="110" t="str">
        <f>IF(AZ108="","",VLOOKUP(CONCATENATE(AY$3,AZ108),m_selling_spec!$A:$H,2,FALSE))</f>
        <v/>
      </c>
      <c r="AZ108" s="104"/>
      <c r="BA108" s="110" t="str">
        <f>IF(BB108="","",VLOOKUP(CONCATENATE(BA$3,BB108),m_selling_spec!$A:$H,2,FALSE))</f>
        <v/>
      </c>
      <c r="BB108" s="104"/>
      <c r="BC108" s="110" t="str">
        <f>IF(BD108="","",VLOOKUP(CONCATENATE(BC$3,BD108),m_selling_spec!$A:$H,2,FALSE))</f>
        <v/>
      </c>
      <c r="BD108" s="104"/>
      <c r="BE108" s="110" t="str">
        <f>IF(BF108="","",VLOOKUP(CONCATENATE(BE$3,BF108),m_selling_spec!$A:$H,2,FALSE))</f>
        <v/>
      </c>
      <c r="BF108" s="104"/>
      <c r="BG108" s="110" t="str">
        <f>IF(BH108="","",VLOOKUP(CONCATENATE(BG$3,BH108),m_selling_spec!$A:$H,2,FALSE))</f>
        <v/>
      </c>
      <c r="BH108" s="104"/>
      <c r="BI108" s="110" t="str">
        <f>IF(BJ108="","",VLOOKUP(CONCATENATE(BI$3,BJ108),m_selling_spec!$A:$H,2,FALSE))</f>
        <v/>
      </c>
      <c r="BJ108" s="104"/>
      <c r="BK108" s="110" t="str">
        <f>IF(BL108="","",VLOOKUP(CONCATENATE(BK$3,BL108),m_selling_spec!$A:$H,2,FALSE))</f>
        <v>20.1</v>
      </c>
      <c r="BL108" s="104" t="s">
        <v>774</v>
      </c>
      <c r="BM108" s="110" t="str">
        <f>IF(BN108="","",VLOOKUP(CONCATENATE(BM$3,BN108),m_selling_spec!$A:$H,2,FALSE))</f>
        <v>21.2</v>
      </c>
      <c r="BN108" s="104" t="s">
        <v>803</v>
      </c>
      <c r="BO108" s="110" t="str">
        <f>IF(BP108="","",VLOOKUP(CONCATENATE(BO$3,BP108),m_selling_spec!$A:$H,2,FALSE))</f>
        <v>22.1</v>
      </c>
      <c r="BP108" s="104" t="s">
        <v>776</v>
      </c>
      <c r="BQ108" s="110" t="str">
        <f>IF(BR108="","",VLOOKUP(CONCATENATE(BQ$3,BR108),m_selling_spec!$A:$H,2,FALSE))</f>
        <v/>
      </c>
      <c r="BR108" s="104"/>
      <c r="BS108" s="110" t="str">
        <f>IF(BT108="","",VLOOKUP(CONCATENATE(BS$3,BT108),m_selling_spec!$A:$H,2,FALSE))</f>
        <v>24.4</v>
      </c>
      <c r="BT108" s="104" t="s">
        <v>784</v>
      </c>
      <c r="BU108" s="110" t="str">
        <f>IF(BV108="","",VLOOKUP(CONCATENATE(BU$3,BV108),m_selling_spec!$A:$H,2,FALSE))</f>
        <v/>
      </c>
      <c r="BV108" s="104"/>
      <c r="BW108" s="110" t="str">
        <f>IF(BX108="","",VLOOKUP(CONCATENATE(BW$3,BX108),m_selling_spec!$A:$H,2,FALSE))</f>
        <v/>
      </c>
      <c r="BX108" s="104"/>
      <c r="BY108" s="110" t="str">
        <f>IF(BZ108="","",VLOOKUP(CONCATENATE(BY$3,BZ108),m_selling_spec!$A:$H,2,FALSE))</f>
        <v/>
      </c>
      <c r="BZ108" s="104"/>
      <c r="CA108" s="110" t="str">
        <f>IF(CB108="","",VLOOKUP(CONCATENATE(CA$3,CB108),m_selling_spec!$A:$H,2,FALSE))</f>
        <v/>
      </c>
      <c r="CB108" s="104"/>
      <c r="CC108" s="110" t="str">
        <f>IF(CD108="","",VLOOKUP(CONCATENATE(CC$3,CD108),m_selling_spec!$A:$H,2,FALSE))</f>
        <v>29.4</v>
      </c>
      <c r="CD108" s="104" t="s">
        <v>782</v>
      </c>
      <c r="CE108" s="110"/>
      <c r="CF108" s="104"/>
      <c r="CG108" s="110" t="str">
        <f>IF(CH108="","",VLOOKUP(CONCATENATE(CG$3,CH108),m_selling_spec!$A:$H,2,FALSE))</f>
        <v>31.1</v>
      </c>
      <c r="CH108" s="104" t="s">
        <v>2885</v>
      </c>
      <c r="CI108" s="110" t="str">
        <f>IF(CJ108="","",VLOOKUP(CONCATENATE(CI$3,CJ108),m_selling_spec!$A:$H,2,FALSE))</f>
        <v/>
      </c>
      <c r="CJ108" s="104"/>
      <c r="CK108" s="110" t="str">
        <f>IF(CL108="","",VLOOKUP(CONCATENATE(CK$3,CL108),m_selling_spec!$A:$H,2,FALSE))</f>
        <v/>
      </c>
      <c r="CL108" s="104"/>
      <c r="CM108" s="110" t="str">
        <f>IF(CN108="","",VLOOKUP(CONCATENATE(CM$3,CN108),m_selling_spec!$A:$H,2,FALSE))</f>
        <v/>
      </c>
      <c r="CN108" s="104"/>
      <c r="CO108" s="110" t="str">
        <f>IF(CP108="","",VLOOKUP(CONCATENATE(CO$3,CP108),m_selling_spec!$A:$H,2,FALSE))</f>
        <v/>
      </c>
      <c r="CP108" s="104"/>
      <c r="CQ108" s="110" t="str">
        <f>IF(CR108="","",VLOOKUP(CONCATENATE(CQ$3,CR108),m_selling_spec!$A:$H,2,FALSE))</f>
        <v/>
      </c>
      <c r="CR108" s="104"/>
      <c r="CS108" s="110" t="str">
        <f>IF(CT108="","",VLOOKUP(CONCATENATE(CS$3,CT108),m_selling_spec!$A:$H,2,FALSE))</f>
        <v/>
      </c>
      <c r="CT108" s="104"/>
      <c r="CU108" s="110" t="str">
        <f>IF(CV108="","",VLOOKUP(CONCATENATE(CU$3,CV108),m_selling_spec!$A:$H,2,FALSE))</f>
        <v/>
      </c>
      <c r="CV108" s="104"/>
      <c r="CW108" s="110" t="str">
        <f>IF(CX108="","",VLOOKUP(CONCATENATE(CW$3,CX108),m_selling_spec!$A:$H,2,FALSE))</f>
        <v/>
      </c>
      <c r="CX108" s="104"/>
      <c r="CY108" s="110" t="str">
        <f>IF(CZ108="","",VLOOKUP(CONCATENATE(CY$3,CZ108),m_selling_spec!$A:$H,2,FALSE))</f>
        <v/>
      </c>
      <c r="CZ108" s="104"/>
      <c r="DA108" s="110"/>
      <c r="DB108" s="104"/>
    </row>
    <row r="109" spans="1:106">
      <c r="A109" s="104" t="s">
        <v>809</v>
      </c>
      <c r="B109" s="104" t="s">
        <v>913</v>
      </c>
      <c r="C109" s="104" t="str">
        <f t="shared" si="0"/>
        <v>BQM.png</v>
      </c>
      <c r="D109" s="104">
        <v>1</v>
      </c>
      <c r="E109" s="110" t="str">
        <f>INDEX(product!B:B,MATCH(D109,product!A:A,0))</f>
        <v>WE PLUS</v>
      </c>
      <c r="F109" s="110" t="str">
        <f>INDEX(product!E:E,MATCH(D109,product!A:A,0))</f>
        <v>Window series</v>
      </c>
      <c r="G109" s="110" t="str">
        <f>IF(H109="","",VLOOKUP(CONCATENATE(G$3,H109),m_selling_spec!$A:$H,2,FALSE))</f>
        <v/>
      </c>
      <c r="H109" s="104"/>
      <c r="I109" s="110" t="str">
        <f>IF(J109="","",VLOOKUP(CONCATENATE(I$3,J109),m_selling_spec!$A:$H,2,FALSE))</f>
        <v/>
      </c>
      <c r="J109" s="104"/>
      <c r="K109" s="110" t="str">
        <f>IF(L109="","",VLOOKUP(CONCATENATE(K$3,L109),m_selling_spec!$A:$H,2,FALSE))</f>
        <v/>
      </c>
      <c r="L109" s="104"/>
      <c r="M109" s="110" t="str">
        <f>IF(N109="","",VLOOKUP(CONCATENATE(M$3,N109),m_selling_spec!$A:$H,2,FALSE))</f>
        <v/>
      </c>
      <c r="N109" s="104"/>
      <c r="O109" s="110" t="str">
        <f>IF(P109="","",VLOOKUP(CONCATENATE(O$3,P109),m_selling_spec!$A:$H,2,FALSE))</f>
        <v/>
      </c>
      <c r="P109" s="104"/>
      <c r="Q109" s="110" t="str">
        <f>IF(R109="","",VLOOKUP(CONCATENATE(Q$3,R109),m_selling_spec!$A:$H,2,FALSE))</f>
        <v/>
      </c>
      <c r="R109" s="104"/>
      <c r="S109" s="110"/>
      <c r="T109" s="104"/>
      <c r="U109" s="110"/>
      <c r="V109" s="104"/>
      <c r="W109" s="110"/>
      <c r="X109" s="104"/>
      <c r="Y109" s="110" t="str">
        <f>IF(Z109="","",VLOOKUP(CONCATENATE(Y$3,Z109),m_selling_spec!$A:$H,2,FALSE))</f>
        <v>1.14</v>
      </c>
      <c r="Z109" s="104" t="s">
        <v>773</v>
      </c>
      <c r="AA109" s="110" t="str">
        <f>IF(AB109="","",VLOOKUP(CONCATENATE(AA$3,AB109),m_selling_spec!$A:$H,2,FALSE))</f>
        <v/>
      </c>
      <c r="AB109" s="104"/>
      <c r="AC109" s="110" t="str">
        <f>IF(AD109="","",VLOOKUP(CONCATENATE(AC$3,AD109),m_selling_spec!$A:$H,2,FALSE))</f>
        <v/>
      </c>
      <c r="AD109" s="104"/>
      <c r="AE109" s="110" t="str">
        <f>IF(AF109="","",VLOOKUP(CONCATENATE(AE$3,AF109),m_selling_spec!$A:$H,2,FALSE))</f>
        <v/>
      </c>
      <c r="AF109" s="104"/>
      <c r="AG109" s="110" t="str">
        <f>IF(AH109="","",VLOOKUP(CONCATENATE(AG$3,AH109),m_selling_spec!$A:$H,2,FALSE))</f>
        <v/>
      </c>
      <c r="AH109" s="104"/>
      <c r="AI109" s="110" t="str">
        <f>IF(AJ109="","",VLOOKUP(CONCATENATE(AI$3,AJ109),m_selling_spec!$A:$H,2,FALSE))</f>
        <v/>
      </c>
      <c r="AJ109" s="104"/>
      <c r="AK109" s="110" t="str">
        <f>IF(AL109="","",VLOOKUP(CONCATENATE(AK$3,AL109),m_selling_spec!$A:$H,2,FALSE))</f>
        <v/>
      </c>
      <c r="AL109" s="104"/>
      <c r="AM109" s="110" t="str">
        <f>IF(AN109="","",VLOOKUP(CONCATENATE(AM$3,AN109),m_selling_spec!$A:$H,2,FALSE))</f>
        <v/>
      </c>
      <c r="AN109" s="104"/>
      <c r="AO109" s="110" t="str">
        <f>IF(AP109="","",VLOOKUP(CONCATENATE(AO$3,AP109),m_selling_spec!$A:$H,2,FALSE))</f>
        <v/>
      </c>
      <c r="AP109" s="104"/>
      <c r="AQ109" s="110" t="str">
        <f>IF(AR109="","",VLOOKUP(CONCATENATE(AQ$3,AR109),m_selling_spec!$A:$H,2,FALSE))</f>
        <v/>
      </c>
      <c r="AR109" s="104"/>
      <c r="AS109" s="110" t="str">
        <f>IF(AT109="","",VLOOKUP(CONCATENATE(AS$3,AT109),m_selling_spec!$A:$H,2,FALSE))</f>
        <v/>
      </c>
      <c r="AT109" s="104"/>
      <c r="AU109" s="110" t="str">
        <f>IF(AV109="","",VLOOKUP(CONCATENATE(AU$3,AV109),m_selling_spec!$A:$H,2,FALSE))</f>
        <v/>
      </c>
      <c r="AV109" s="104"/>
      <c r="AW109" s="110" t="str">
        <f>IF(AX109="","",VLOOKUP(CONCATENATE(AW$3,AX109),m_selling_spec!$A:$H,2,FALSE))</f>
        <v/>
      </c>
      <c r="AX109" s="104"/>
      <c r="AY109" s="110" t="str">
        <f>IF(AZ109="","",VLOOKUP(CONCATENATE(AY$3,AZ109),m_selling_spec!$A:$H,2,FALSE))</f>
        <v/>
      </c>
      <c r="AZ109" s="104"/>
      <c r="BA109" s="110" t="str">
        <f>IF(BB109="","",VLOOKUP(CONCATENATE(BA$3,BB109),m_selling_spec!$A:$H,2,FALSE))</f>
        <v/>
      </c>
      <c r="BB109" s="104"/>
      <c r="BC109" s="110" t="str">
        <f>IF(BD109="","",VLOOKUP(CONCATENATE(BC$3,BD109),m_selling_spec!$A:$H,2,FALSE))</f>
        <v/>
      </c>
      <c r="BD109" s="104"/>
      <c r="BE109" s="110" t="str">
        <f>IF(BF109="","",VLOOKUP(CONCATENATE(BE$3,BF109),m_selling_spec!$A:$H,2,FALSE))</f>
        <v/>
      </c>
      <c r="BF109" s="104"/>
      <c r="BG109" s="110" t="str">
        <f>IF(BH109="","",VLOOKUP(CONCATENATE(BG$3,BH109),m_selling_spec!$A:$H,2,FALSE))</f>
        <v/>
      </c>
      <c r="BH109" s="104"/>
      <c r="BI109" s="110" t="str">
        <f>IF(BJ109="","",VLOOKUP(CONCATENATE(BI$3,BJ109),m_selling_spec!$A:$H,2,FALSE))</f>
        <v/>
      </c>
      <c r="BJ109" s="104"/>
      <c r="BK109" s="110" t="str">
        <f>IF(BL109="","",VLOOKUP(CONCATENATE(BK$3,BL109),m_selling_spec!$A:$H,2,FALSE))</f>
        <v>20.1</v>
      </c>
      <c r="BL109" s="104" t="s">
        <v>774</v>
      </c>
      <c r="BM109" s="110" t="str">
        <f>IF(BN109="","",VLOOKUP(CONCATENATE(BM$3,BN109),m_selling_spec!$A:$H,2,FALSE))</f>
        <v>21.2</v>
      </c>
      <c r="BN109" s="104" t="s">
        <v>803</v>
      </c>
      <c r="BO109" s="110" t="str">
        <f>IF(BP109="","",VLOOKUP(CONCATENATE(BO$3,BP109),m_selling_spec!$A:$H,2,FALSE))</f>
        <v>22.2</v>
      </c>
      <c r="BP109" s="104" t="s">
        <v>788</v>
      </c>
      <c r="BQ109" s="110" t="str">
        <f>IF(BR109="","",VLOOKUP(CONCATENATE(BQ$3,BR109),m_selling_spec!$A:$H,2,FALSE))</f>
        <v>23.1</v>
      </c>
      <c r="BR109" s="104" t="s">
        <v>789</v>
      </c>
      <c r="BS109" s="110" t="str">
        <f>IF(BT109="","",VLOOKUP(CONCATENATE(BS$3,BT109),m_selling_spec!$A:$H,2,FALSE))</f>
        <v/>
      </c>
      <c r="BT109" s="104"/>
      <c r="BU109" s="110" t="str">
        <f>IF(BV109="","",VLOOKUP(CONCATENATE(BU$3,BV109),m_selling_spec!$A:$H,2,FALSE))</f>
        <v/>
      </c>
      <c r="BV109" s="104"/>
      <c r="BW109" s="110" t="str">
        <f>IF(BX109="","",VLOOKUP(CONCATENATE(BW$3,BX109),m_selling_spec!$A:$H,2,FALSE))</f>
        <v/>
      </c>
      <c r="BX109" s="104"/>
      <c r="BY109" s="110" t="str">
        <f>IF(BZ109="","",VLOOKUP(CONCATENATE(BY$3,BZ109),m_selling_spec!$A:$H,2,FALSE))</f>
        <v/>
      </c>
      <c r="BZ109" s="104"/>
      <c r="CA109" s="110" t="str">
        <f>IF(CB109="","",VLOOKUP(CONCATENATE(CA$3,CB109),m_selling_spec!$A:$H,2,FALSE))</f>
        <v/>
      </c>
      <c r="CB109" s="104"/>
      <c r="CC109" s="110" t="str">
        <f>IF(CD109="","",VLOOKUP(CONCATENATE(CC$3,CD109),m_selling_spec!$A:$H,2,FALSE))</f>
        <v>29.2</v>
      </c>
      <c r="CD109" s="104" t="s">
        <v>74</v>
      </c>
      <c r="CE109" s="110"/>
      <c r="CF109" s="104"/>
      <c r="CG109" s="110" t="str">
        <f>IF(CH109="","",VLOOKUP(CONCATENATE(CG$3,CH109),m_selling_spec!$A:$H,2,FALSE))</f>
        <v>31.2</v>
      </c>
      <c r="CH109" s="104" t="s">
        <v>2882</v>
      </c>
      <c r="CI109" s="110" t="str">
        <f>IF(CJ109="","",VLOOKUP(CONCATENATE(CI$3,CJ109),m_selling_spec!$A:$H,2,FALSE))</f>
        <v/>
      </c>
      <c r="CJ109" s="104"/>
      <c r="CK109" s="110" t="str">
        <f>IF(CL109="","",VLOOKUP(CONCATENATE(CK$3,CL109),m_selling_spec!$A:$H,2,FALSE))</f>
        <v/>
      </c>
      <c r="CL109" s="104"/>
      <c r="CM109" s="110" t="str">
        <f>IF(CN109="","",VLOOKUP(CONCATENATE(CM$3,CN109),m_selling_spec!$A:$H,2,FALSE))</f>
        <v/>
      </c>
      <c r="CN109" s="104"/>
      <c r="CO109" s="110" t="str">
        <f>IF(CP109="","",VLOOKUP(CONCATENATE(CO$3,CP109),m_selling_spec!$A:$H,2,FALSE))</f>
        <v/>
      </c>
      <c r="CP109" s="104"/>
      <c r="CQ109" s="110" t="str">
        <f>IF(CR109="","",VLOOKUP(CONCATENATE(CQ$3,CR109),m_selling_spec!$A:$H,2,FALSE))</f>
        <v/>
      </c>
      <c r="CR109" s="104"/>
      <c r="CS109" s="110" t="str">
        <f>IF(CT109="","",VLOOKUP(CONCATENATE(CS$3,CT109),m_selling_spec!$A:$H,2,FALSE))</f>
        <v/>
      </c>
      <c r="CT109" s="104"/>
      <c r="CU109" s="110" t="str">
        <f>IF(CV109="","",VLOOKUP(CONCATENATE(CU$3,CV109),m_selling_spec!$A:$H,2,FALSE))</f>
        <v/>
      </c>
      <c r="CV109" s="104"/>
      <c r="CW109" s="110" t="str">
        <f>IF(CX109="","",VLOOKUP(CONCATENATE(CW$3,CX109),m_selling_spec!$A:$H,2,FALSE))</f>
        <v/>
      </c>
      <c r="CX109" s="104"/>
      <c r="CY109" s="110" t="str">
        <f>IF(CZ109="","",VLOOKUP(CONCATENATE(CY$3,CZ109),m_selling_spec!$A:$H,2,FALSE))</f>
        <v/>
      </c>
      <c r="CZ109" s="104"/>
      <c r="DA109" s="110"/>
      <c r="DB109" s="104"/>
    </row>
    <row r="110" spans="1:106">
      <c r="A110" s="104" t="s">
        <v>810</v>
      </c>
      <c r="B110" s="104" t="s">
        <v>913</v>
      </c>
      <c r="C110" s="104" t="str">
        <f t="shared" si="0"/>
        <v>BQH.png</v>
      </c>
      <c r="D110" s="104">
        <v>1</v>
      </c>
      <c r="E110" s="110" t="str">
        <f>INDEX(product!B:B,MATCH(D110,product!A:A,0))</f>
        <v>WE PLUS</v>
      </c>
      <c r="F110" s="110" t="str">
        <f>INDEX(product!E:E,MATCH(D110,product!A:A,0))</f>
        <v>Window series</v>
      </c>
      <c r="G110" s="110" t="str">
        <f>IF(H110="","",VLOOKUP(CONCATENATE(G$3,H110),m_selling_spec!$A:$H,2,FALSE))</f>
        <v/>
      </c>
      <c r="H110" s="104"/>
      <c r="I110" s="110" t="str">
        <f>IF(J110="","",VLOOKUP(CONCATENATE(I$3,J110),m_selling_spec!$A:$H,2,FALSE))</f>
        <v/>
      </c>
      <c r="J110" s="104"/>
      <c r="K110" s="110" t="str">
        <f>IF(L110="","",VLOOKUP(CONCATENATE(K$3,L110),m_selling_spec!$A:$H,2,FALSE))</f>
        <v/>
      </c>
      <c r="L110" s="104"/>
      <c r="M110" s="110" t="str">
        <f>IF(N110="","",VLOOKUP(CONCATENATE(M$3,N110),m_selling_spec!$A:$H,2,FALSE))</f>
        <v/>
      </c>
      <c r="N110" s="104"/>
      <c r="O110" s="110" t="str">
        <f>IF(P110="","",VLOOKUP(CONCATENATE(O$3,P110),m_selling_spec!$A:$H,2,FALSE))</f>
        <v/>
      </c>
      <c r="P110" s="104"/>
      <c r="Q110" s="110" t="str">
        <f>IF(R110="","",VLOOKUP(CONCATENATE(Q$3,R110),m_selling_spec!$A:$H,2,FALSE))</f>
        <v/>
      </c>
      <c r="R110" s="104"/>
      <c r="S110" s="110"/>
      <c r="T110" s="104"/>
      <c r="U110" s="110"/>
      <c r="V110" s="104"/>
      <c r="W110" s="110"/>
      <c r="X110" s="104"/>
      <c r="Y110" s="110" t="str">
        <f>IF(Z110="","",VLOOKUP(CONCATENATE(Y$3,Z110),m_selling_spec!$A:$H,2,FALSE))</f>
        <v>1.14</v>
      </c>
      <c r="Z110" s="104" t="s">
        <v>773</v>
      </c>
      <c r="AA110" s="110" t="str">
        <f>IF(AB110="","",VLOOKUP(CONCATENATE(AA$3,AB110),m_selling_spec!$A:$H,2,FALSE))</f>
        <v/>
      </c>
      <c r="AB110" s="104"/>
      <c r="AC110" s="110" t="str">
        <f>IF(AD110="","",VLOOKUP(CONCATENATE(AC$3,AD110),m_selling_spec!$A:$H,2,FALSE))</f>
        <v/>
      </c>
      <c r="AD110" s="104"/>
      <c r="AE110" s="110" t="str">
        <f>IF(AF110="","",VLOOKUP(CONCATENATE(AE$3,AF110),m_selling_spec!$A:$H,2,FALSE))</f>
        <v/>
      </c>
      <c r="AF110" s="104"/>
      <c r="AG110" s="110" t="str">
        <f>IF(AH110="","",VLOOKUP(CONCATENATE(AG$3,AH110),m_selling_spec!$A:$H,2,FALSE))</f>
        <v/>
      </c>
      <c r="AH110" s="104"/>
      <c r="AI110" s="110" t="str">
        <f>IF(AJ110="","",VLOOKUP(CONCATENATE(AI$3,AJ110),m_selling_spec!$A:$H,2,FALSE))</f>
        <v/>
      </c>
      <c r="AJ110" s="104"/>
      <c r="AK110" s="110" t="str">
        <f>IF(AL110="","",VLOOKUP(CONCATENATE(AK$3,AL110),m_selling_spec!$A:$H,2,FALSE))</f>
        <v/>
      </c>
      <c r="AL110" s="104"/>
      <c r="AM110" s="110" t="str">
        <f>IF(AN110="","",VLOOKUP(CONCATENATE(AM$3,AN110),m_selling_spec!$A:$H,2,FALSE))</f>
        <v/>
      </c>
      <c r="AN110" s="104"/>
      <c r="AO110" s="110" t="str">
        <f>IF(AP110="","",VLOOKUP(CONCATENATE(AO$3,AP110),m_selling_spec!$A:$H,2,FALSE))</f>
        <v/>
      </c>
      <c r="AP110" s="104"/>
      <c r="AQ110" s="110" t="str">
        <f>IF(AR110="","",VLOOKUP(CONCATENATE(AQ$3,AR110),m_selling_spec!$A:$H,2,FALSE))</f>
        <v/>
      </c>
      <c r="AR110" s="104"/>
      <c r="AS110" s="110" t="str">
        <f>IF(AT110="","",VLOOKUP(CONCATENATE(AS$3,AT110),m_selling_spec!$A:$H,2,FALSE))</f>
        <v/>
      </c>
      <c r="AT110" s="104"/>
      <c r="AU110" s="110" t="str">
        <f>IF(AV110="","",VLOOKUP(CONCATENATE(AU$3,AV110),m_selling_spec!$A:$H,2,FALSE))</f>
        <v/>
      </c>
      <c r="AV110" s="104"/>
      <c r="AW110" s="110" t="str">
        <f>IF(AX110="","",VLOOKUP(CONCATENATE(AW$3,AX110),m_selling_spec!$A:$H,2,FALSE))</f>
        <v/>
      </c>
      <c r="AX110" s="104"/>
      <c r="AY110" s="110" t="str">
        <f>IF(AZ110="","",VLOOKUP(CONCATENATE(AY$3,AZ110),m_selling_spec!$A:$H,2,FALSE))</f>
        <v/>
      </c>
      <c r="AZ110" s="104"/>
      <c r="BA110" s="110" t="str">
        <f>IF(BB110="","",VLOOKUP(CONCATENATE(BA$3,BB110),m_selling_spec!$A:$H,2,FALSE))</f>
        <v/>
      </c>
      <c r="BB110" s="104"/>
      <c r="BC110" s="110" t="str">
        <f>IF(BD110="","",VLOOKUP(CONCATENATE(BC$3,BD110),m_selling_spec!$A:$H,2,FALSE))</f>
        <v/>
      </c>
      <c r="BD110" s="104"/>
      <c r="BE110" s="110" t="str">
        <f>IF(BF110="","",VLOOKUP(CONCATENATE(BE$3,BF110),m_selling_spec!$A:$H,2,FALSE))</f>
        <v/>
      </c>
      <c r="BF110" s="104"/>
      <c r="BG110" s="110" t="str">
        <f>IF(BH110="","",VLOOKUP(CONCATENATE(BG$3,BH110),m_selling_spec!$A:$H,2,FALSE))</f>
        <v/>
      </c>
      <c r="BH110" s="104"/>
      <c r="BI110" s="110" t="str">
        <f>IF(BJ110="","",VLOOKUP(CONCATENATE(BI$3,BJ110),m_selling_spec!$A:$H,2,FALSE))</f>
        <v/>
      </c>
      <c r="BJ110" s="104"/>
      <c r="BK110" s="110" t="str">
        <f>IF(BL110="","",VLOOKUP(CONCATENATE(BK$3,BL110),m_selling_spec!$A:$H,2,FALSE))</f>
        <v>20.1</v>
      </c>
      <c r="BL110" s="104" t="s">
        <v>774</v>
      </c>
      <c r="BM110" s="110" t="str">
        <f>IF(BN110="","",VLOOKUP(CONCATENATE(BM$3,BN110),m_selling_spec!$A:$H,2,FALSE))</f>
        <v>21.2</v>
      </c>
      <c r="BN110" s="104" t="s">
        <v>803</v>
      </c>
      <c r="BO110" s="110" t="str">
        <f>IF(BP110="","",VLOOKUP(CONCATENATE(BO$3,BP110),m_selling_spec!$A:$H,2,FALSE))</f>
        <v>22.2</v>
      </c>
      <c r="BP110" s="104" t="s">
        <v>788</v>
      </c>
      <c r="BQ110" s="110" t="str">
        <f>IF(BR110="","",VLOOKUP(CONCATENATE(BQ$3,BR110),m_selling_spec!$A:$H,2,FALSE))</f>
        <v>23.1</v>
      </c>
      <c r="BR110" s="104" t="s">
        <v>789</v>
      </c>
      <c r="BS110" s="110" t="str">
        <f>IF(BT110="","",VLOOKUP(CONCATENATE(BS$3,BT110),m_selling_spec!$A:$H,2,FALSE))</f>
        <v/>
      </c>
      <c r="BT110" s="104"/>
      <c r="BU110" s="110" t="str">
        <f>IF(BV110="","",VLOOKUP(CONCATENATE(BU$3,BV110),m_selling_spec!$A:$H,2,FALSE))</f>
        <v/>
      </c>
      <c r="BV110" s="104"/>
      <c r="BW110" s="110" t="str">
        <f>IF(BX110="","",VLOOKUP(CONCATENATE(BW$3,BX110),m_selling_spec!$A:$H,2,FALSE))</f>
        <v/>
      </c>
      <c r="BX110" s="104"/>
      <c r="BY110" s="110" t="str">
        <f>IF(BZ110="","",VLOOKUP(CONCATENATE(BY$3,BZ110),m_selling_spec!$A:$H,2,FALSE))</f>
        <v/>
      </c>
      <c r="BZ110" s="104"/>
      <c r="CA110" s="110" t="str">
        <f>IF(CB110="","",VLOOKUP(CONCATENATE(CA$3,CB110),m_selling_spec!$A:$H,2,FALSE))</f>
        <v/>
      </c>
      <c r="CB110" s="104"/>
      <c r="CC110" s="110" t="str">
        <f>IF(CD110="","",VLOOKUP(CONCATENATE(CC$3,CD110),m_selling_spec!$A:$H,2,FALSE))</f>
        <v>29.3</v>
      </c>
      <c r="CD110" s="104" t="s">
        <v>75</v>
      </c>
      <c r="CE110" s="110"/>
      <c r="CF110" s="104"/>
      <c r="CG110" s="110" t="str">
        <f>IF(CH110="","",VLOOKUP(CONCATENATE(CG$3,CH110),m_selling_spec!$A:$H,2,FALSE))</f>
        <v>31.2</v>
      </c>
      <c r="CH110" s="104" t="s">
        <v>2882</v>
      </c>
      <c r="CI110" s="110" t="str">
        <f>IF(CJ110="","",VLOOKUP(CONCATENATE(CI$3,CJ110),m_selling_spec!$A:$H,2,FALSE))</f>
        <v/>
      </c>
      <c r="CJ110" s="104"/>
      <c r="CK110" s="110" t="str">
        <f>IF(CL110="","",VLOOKUP(CONCATENATE(CK$3,CL110),m_selling_spec!$A:$H,2,FALSE))</f>
        <v/>
      </c>
      <c r="CL110" s="104"/>
      <c r="CM110" s="110" t="str">
        <f>IF(CN110="","",VLOOKUP(CONCATENATE(CM$3,CN110),m_selling_spec!$A:$H,2,FALSE))</f>
        <v/>
      </c>
      <c r="CN110" s="104"/>
      <c r="CO110" s="110" t="str">
        <f>IF(CP110="","",VLOOKUP(CONCATENATE(CO$3,CP110),m_selling_spec!$A:$H,2,FALSE))</f>
        <v/>
      </c>
      <c r="CP110" s="104"/>
      <c r="CQ110" s="110" t="str">
        <f>IF(CR110="","",VLOOKUP(CONCATENATE(CQ$3,CR110),m_selling_spec!$A:$H,2,FALSE))</f>
        <v/>
      </c>
      <c r="CR110" s="104"/>
      <c r="CS110" s="110" t="str">
        <f>IF(CT110="","",VLOOKUP(CONCATENATE(CS$3,CT110),m_selling_spec!$A:$H,2,FALSE))</f>
        <v/>
      </c>
      <c r="CT110" s="104"/>
      <c r="CU110" s="110" t="str">
        <f>IF(CV110="","",VLOOKUP(CONCATENATE(CU$3,CV110),m_selling_spec!$A:$H,2,FALSE))</f>
        <v/>
      </c>
      <c r="CV110" s="104"/>
      <c r="CW110" s="110" t="str">
        <f>IF(CX110="","",VLOOKUP(CONCATENATE(CW$3,CX110),m_selling_spec!$A:$H,2,FALSE))</f>
        <v/>
      </c>
      <c r="CX110" s="104"/>
      <c r="CY110" s="110" t="str">
        <f>IF(CZ110="","",VLOOKUP(CONCATENATE(CY$3,CZ110),m_selling_spec!$A:$H,2,FALSE))</f>
        <v/>
      </c>
      <c r="CZ110" s="104"/>
      <c r="DA110" s="110"/>
      <c r="DB110" s="104"/>
    </row>
    <row r="111" spans="1:106">
      <c r="A111" s="104" t="s">
        <v>811</v>
      </c>
      <c r="B111" s="104" t="s">
        <v>913</v>
      </c>
      <c r="C111" s="104" t="str">
        <f t="shared" si="0"/>
        <v>BQK.png</v>
      </c>
      <c r="D111" s="104">
        <v>1</v>
      </c>
      <c r="E111" s="110" t="str">
        <f>INDEX(product!B:B,MATCH(D111,product!A:A,0))</f>
        <v>WE PLUS</v>
      </c>
      <c r="F111" s="110" t="str">
        <f>INDEX(product!E:E,MATCH(D111,product!A:A,0))</f>
        <v>Window series</v>
      </c>
      <c r="G111" s="110" t="str">
        <f>IF(H111="","",VLOOKUP(CONCATENATE(G$3,H111),m_selling_spec!$A:$H,2,FALSE))</f>
        <v/>
      </c>
      <c r="H111" s="104"/>
      <c r="I111" s="110" t="str">
        <f>IF(J111="","",VLOOKUP(CONCATENATE(I$3,J111),m_selling_spec!$A:$H,2,FALSE))</f>
        <v/>
      </c>
      <c r="J111" s="104"/>
      <c r="K111" s="110" t="str">
        <f>IF(L111="","",VLOOKUP(CONCATENATE(K$3,L111),m_selling_spec!$A:$H,2,FALSE))</f>
        <v/>
      </c>
      <c r="L111" s="104"/>
      <c r="M111" s="110" t="str">
        <f>IF(N111="","",VLOOKUP(CONCATENATE(M$3,N111),m_selling_spec!$A:$H,2,FALSE))</f>
        <v/>
      </c>
      <c r="N111" s="104"/>
      <c r="O111" s="110" t="str">
        <f>IF(P111="","",VLOOKUP(CONCATENATE(O$3,P111),m_selling_spec!$A:$H,2,FALSE))</f>
        <v/>
      </c>
      <c r="P111" s="104"/>
      <c r="Q111" s="110" t="str">
        <f>IF(R111="","",VLOOKUP(CONCATENATE(Q$3,R111),m_selling_spec!$A:$H,2,FALSE))</f>
        <v/>
      </c>
      <c r="R111" s="104"/>
      <c r="S111" s="110"/>
      <c r="T111" s="104"/>
      <c r="U111" s="110"/>
      <c r="V111" s="104"/>
      <c r="W111" s="110"/>
      <c r="X111" s="104"/>
      <c r="Y111" s="110" t="str">
        <f>IF(Z111="","",VLOOKUP(CONCATENATE(Y$3,Z111),m_selling_spec!$A:$H,2,FALSE))</f>
        <v>1.14</v>
      </c>
      <c r="Z111" s="104" t="s">
        <v>773</v>
      </c>
      <c r="AA111" s="110" t="str">
        <f>IF(AB111="","",VLOOKUP(CONCATENATE(AA$3,AB111),m_selling_spec!$A:$H,2,FALSE))</f>
        <v/>
      </c>
      <c r="AB111" s="104"/>
      <c r="AC111" s="110" t="str">
        <f>IF(AD111="","",VLOOKUP(CONCATENATE(AC$3,AD111),m_selling_spec!$A:$H,2,FALSE))</f>
        <v/>
      </c>
      <c r="AD111" s="104"/>
      <c r="AE111" s="110" t="str">
        <f>IF(AF111="","",VLOOKUP(CONCATENATE(AE$3,AF111),m_selling_spec!$A:$H,2,FALSE))</f>
        <v/>
      </c>
      <c r="AF111" s="104"/>
      <c r="AG111" s="110" t="str">
        <f>IF(AH111="","",VLOOKUP(CONCATENATE(AG$3,AH111),m_selling_spec!$A:$H,2,FALSE))</f>
        <v/>
      </c>
      <c r="AH111" s="104"/>
      <c r="AI111" s="110" t="str">
        <f>IF(AJ111="","",VLOOKUP(CONCATENATE(AI$3,AJ111),m_selling_spec!$A:$H,2,FALSE))</f>
        <v/>
      </c>
      <c r="AJ111" s="104"/>
      <c r="AK111" s="110" t="str">
        <f>IF(AL111="","",VLOOKUP(CONCATENATE(AK$3,AL111),m_selling_spec!$A:$H,2,FALSE))</f>
        <v/>
      </c>
      <c r="AL111" s="104"/>
      <c r="AM111" s="110" t="str">
        <f>IF(AN111="","",VLOOKUP(CONCATENATE(AM$3,AN111),m_selling_spec!$A:$H,2,FALSE))</f>
        <v/>
      </c>
      <c r="AN111" s="104"/>
      <c r="AO111" s="110" t="str">
        <f>IF(AP111="","",VLOOKUP(CONCATENATE(AO$3,AP111),m_selling_spec!$A:$H,2,FALSE))</f>
        <v/>
      </c>
      <c r="AP111" s="104"/>
      <c r="AQ111" s="110" t="str">
        <f>IF(AR111="","",VLOOKUP(CONCATENATE(AQ$3,AR111),m_selling_spec!$A:$H,2,FALSE))</f>
        <v/>
      </c>
      <c r="AR111" s="104"/>
      <c r="AS111" s="110" t="str">
        <f>IF(AT111="","",VLOOKUP(CONCATENATE(AS$3,AT111),m_selling_spec!$A:$H,2,FALSE))</f>
        <v/>
      </c>
      <c r="AT111" s="104"/>
      <c r="AU111" s="110" t="str">
        <f>IF(AV111="","",VLOOKUP(CONCATENATE(AU$3,AV111),m_selling_spec!$A:$H,2,FALSE))</f>
        <v/>
      </c>
      <c r="AV111" s="104"/>
      <c r="AW111" s="110" t="str">
        <f>IF(AX111="","",VLOOKUP(CONCATENATE(AW$3,AX111),m_selling_spec!$A:$H,2,FALSE))</f>
        <v/>
      </c>
      <c r="AX111" s="104"/>
      <c r="AY111" s="110" t="str">
        <f>IF(AZ111="","",VLOOKUP(CONCATENATE(AY$3,AZ111),m_selling_spec!$A:$H,2,FALSE))</f>
        <v/>
      </c>
      <c r="AZ111" s="104"/>
      <c r="BA111" s="110" t="str">
        <f>IF(BB111="","",VLOOKUP(CONCATENATE(BA$3,BB111),m_selling_spec!$A:$H,2,FALSE))</f>
        <v/>
      </c>
      <c r="BB111" s="104"/>
      <c r="BC111" s="110" t="str">
        <f>IF(BD111="","",VLOOKUP(CONCATENATE(BC$3,BD111),m_selling_spec!$A:$H,2,FALSE))</f>
        <v/>
      </c>
      <c r="BD111" s="104"/>
      <c r="BE111" s="110" t="str">
        <f>IF(BF111="","",VLOOKUP(CONCATENATE(BE$3,BF111),m_selling_spec!$A:$H,2,FALSE))</f>
        <v/>
      </c>
      <c r="BF111" s="104"/>
      <c r="BG111" s="110" t="str">
        <f>IF(BH111="","",VLOOKUP(CONCATENATE(BG$3,BH111),m_selling_spec!$A:$H,2,FALSE))</f>
        <v/>
      </c>
      <c r="BH111" s="104"/>
      <c r="BI111" s="110" t="str">
        <f>IF(BJ111="","",VLOOKUP(CONCATENATE(BI$3,BJ111),m_selling_spec!$A:$H,2,FALSE))</f>
        <v/>
      </c>
      <c r="BJ111" s="104"/>
      <c r="BK111" s="110" t="str">
        <f>IF(BL111="","",VLOOKUP(CONCATENATE(BK$3,BL111),m_selling_spec!$A:$H,2,FALSE))</f>
        <v>20.1</v>
      </c>
      <c r="BL111" s="104" t="s">
        <v>774</v>
      </c>
      <c r="BM111" s="110" t="str">
        <f>IF(BN111="","",VLOOKUP(CONCATENATE(BM$3,BN111),m_selling_spec!$A:$H,2,FALSE))</f>
        <v>21.2</v>
      </c>
      <c r="BN111" s="104" t="s">
        <v>803</v>
      </c>
      <c r="BO111" s="110" t="str">
        <f>IF(BP111="","",VLOOKUP(CONCATENATE(BO$3,BP111),m_selling_spec!$A:$H,2,FALSE))</f>
        <v>22.2</v>
      </c>
      <c r="BP111" s="104" t="s">
        <v>788</v>
      </c>
      <c r="BQ111" s="110" t="str">
        <f>IF(BR111="","",VLOOKUP(CONCATENATE(BQ$3,BR111),m_selling_spec!$A:$H,2,FALSE))</f>
        <v>23.1</v>
      </c>
      <c r="BR111" s="104" t="s">
        <v>789</v>
      </c>
      <c r="BS111" s="110" t="str">
        <f>IF(BT111="","",VLOOKUP(CONCATENATE(BS$3,BT111),m_selling_spec!$A:$H,2,FALSE))</f>
        <v>24.3</v>
      </c>
      <c r="BT111" s="104" t="s">
        <v>780</v>
      </c>
      <c r="BU111" s="110" t="str">
        <f>IF(BV111="","",VLOOKUP(CONCATENATE(BU$3,BV111),m_selling_spec!$A:$H,2,FALSE))</f>
        <v/>
      </c>
      <c r="BV111" s="104"/>
      <c r="BW111" s="110" t="str">
        <f>IF(BX111="","",VLOOKUP(CONCATENATE(BW$3,BX111),m_selling_spec!$A:$H,2,FALSE))</f>
        <v/>
      </c>
      <c r="BX111" s="104"/>
      <c r="BY111" s="110" t="str">
        <f>IF(BZ111="","",VLOOKUP(CONCATENATE(BY$3,BZ111),m_selling_spec!$A:$H,2,FALSE))</f>
        <v/>
      </c>
      <c r="BZ111" s="104"/>
      <c r="CA111" s="110" t="str">
        <f>IF(CB111="","",VLOOKUP(CONCATENATE(CA$3,CB111),m_selling_spec!$A:$H,2,FALSE))</f>
        <v/>
      </c>
      <c r="CB111" s="104"/>
      <c r="CC111" s="110" t="str">
        <f>IF(CD111="","",VLOOKUP(CONCATENATE(CC$3,CD111),m_selling_spec!$A:$H,2,FALSE))</f>
        <v>29.2</v>
      </c>
      <c r="CD111" s="104" t="s">
        <v>74</v>
      </c>
      <c r="CE111" s="110"/>
      <c r="CF111" s="104"/>
      <c r="CG111" s="110" t="str">
        <f>IF(CH111="","",VLOOKUP(CONCATENATE(CG$3,CH111),m_selling_spec!$A:$H,2,FALSE))</f>
        <v>31.1</v>
      </c>
      <c r="CH111" s="104" t="s">
        <v>2885</v>
      </c>
      <c r="CI111" s="110" t="str">
        <f>IF(CJ111="","",VLOOKUP(CONCATENATE(CI$3,CJ111),m_selling_spec!$A:$H,2,FALSE))</f>
        <v/>
      </c>
      <c r="CJ111" s="104"/>
      <c r="CK111" s="110" t="str">
        <f>IF(CL111="","",VLOOKUP(CONCATENATE(CK$3,CL111),m_selling_spec!$A:$H,2,FALSE))</f>
        <v/>
      </c>
      <c r="CL111" s="104"/>
      <c r="CM111" s="110" t="str">
        <f>IF(CN111="","",VLOOKUP(CONCATENATE(CM$3,CN111),m_selling_spec!$A:$H,2,FALSE))</f>
        <v/>
      </c>
      <c r="CN111" s="104"/>
      <c r="CO111" s="110" t="str">
        <f>IF(CP111="","",VLOOKUP(CONCATENATE(CO$3,CP111),m_selling_spec!$A:$H,2,FALSE))</f>
        <v/>
      </c>
      <c r="CP111" s="104"/>
      <c r="CQ111" s="110" t="str">
        <f>IF(CR111="","",VLOOKUP(CONCATENATE(CQ$3,CR111),m_selling_spec!$A:$H,2,FALSE))</f>
        <v/>
      </c>
      <c r="CR111" s="104"/>
      <c r="CS111" s="110" t="str">
        <f>IF(CT111="","",VLOOKUP(CONCATENATE(CS$3,CT111),m_selling_spec!$A:$H,2,FALSE))</f>
        <v/>
      </c>
      <c r="CT111" s="104"/>
      <c r="CU111" s="110" t="str">
        <f>IF(CV111="","",VLOOKUP(CONCATENATE(CU$3,CV111),m_selling_spec!$A:$H,2,FALSE))</f>
        <v/>
      </c>
      <c r="CV111" s="104"/>
      <c r="CW111" s="110" t="str">
        <f>IF(CX111="","",VLOOKUP(CONCATENATE(CW$3,CX111),m_selling_spec!$A:$H,2,FALSE))</f>
        <v/>
      </c>
      <c r="CX111" s="104"/>
      <c r="CY111" s="110" t="str">
        <f>IF(CZ111="","",VLOOKUP(CONCATENATE(CY$3,CZ111),m_selling_spec!$A:$H,2,FALSE))</f>
        <v/>
      </c>
      <c r="CZ111" s="104"/>
      <c r="DA111" s="110"/>
      <c r="DB111" s="104"/>
    </row>
    <row r="112" spans="1:106">
      <c r="A112" s="104" t="s">
        <v>812</v>
      </c>
      <c r="B112" s="104" t="s">
        <v>913</v>
      </c>
      <c r="C112" s="104" t="str">
        <f t="shared" si="0"/>
        <v>BQP.png</v>
      </c>
      <c r="D112" s="104">
        <v>1</v>
      </c>
      <c r="E112" s="110" t="str">
        <f>INDEX(product!B:B,MATCH(D112,product!A:A,0))</f>
        <v>WE PLUS</v>
      </c>
      <c r="F112" s="110" t="str">
        <f>INDEX(product!E:E,MATCH(D112,product!A:A,0))</f>
        <v>Window series</v>
      </c>
      <c r="G112" s="110" t="str">
        <f>IF(H112="","",VLOOKUP(CONCATENATE(G$3,H112),m_selling_spec!$A:$H,2,FALSE))</f>
        <v/>
      </c>
      <c r="H112" s="104"/>
      <c r="I112" s="110" t="str">
        <f>IF(J112="","",VLOOKUP(CONCATENATE(I$3,J112),m_selling_spec!$A:$H,2,FALSE))</f>
        <v/>
      </c>
      <c r="J112" s="104"/>
      <c r="K112" s="110" t="str">
        <f>IF(L112="","",VLOOKUP(CONCATENATE(K$3,L112),m_selling_spec!$A:$H,2,FALSE))</f>
        <v/>
      </c>
      <c r="L112" s="104"/>
      <c r="M112" s="110" t="str">
        <f>IF(N112="","",VLOOKUP(CONCATENATE(M$3,N112),m_selling_spec!$A:$H,2,FALSE))</f>
        <v/>
      </c>
      <c r="N112" s="104"/>
      <c r="O112" s="110" t="str">
        <f>IF(P112="","",VLOOKUP(CONCATENATE(O$3,P112),m_selling_spec!$A:$H,2,FALSE))</f>
        <v/>
      </c>
      <c r="P112" s="104"/>
      <c r="Q112" s="110" t="str">
        <f>IF(R112="","",VLOOKUP(CONCATENATE(Q$3,R112),m_selling_spec!$A:$H,2,FALSE))</f>
        <v/>
      </c>
      <c r="R112" s="104"/>
      <c r="S112" s="110"/>
      <c r="T112" s="104"/>
      <c r="U112" s="110"/>
      <c r="V112" s="104"/>
      <c r="W112" s="110"/>
      <c r="X112" s="104"/>
      <c r="Y112" s="110" t="str">
        <f>IF(Z112="","",VLOOKUP(CONCATENATE(Y$3,Z112),m_selling_spec!$A:$H,2,FALSE))</f>
        <v>1.14</v>
      </c>
      <c r="Z112" s="104" t="s">
        <v>773</v>
      </c>
      <c r="AA112" s="110" t="str">
        <f>IF(AB112="","",VLOOKUP(CONCATENATE(AA$3,AB112),m_selling_spec!$A:$H,2,FALSE))</f>
        <v/>
      </c>
      <c r="AB112" s="104"/>
      <c r="AC112" s="110" t="str">
        <f>IF(AD112="","",VLOOKUP(CONCATENATE(AC$3,AD112),m_selling_spec!$A:$H,2,FALSE))</f>
        <v/>
      </c>
      <c r="AD112" s="104"/>
      <c r="AE112" s="110" t="str">
        <f>IF(AF112="","",VLOOKUP(CONCATENATE(AE$3,AF112),m_selling_spec!$A:$H,2,FALSE))</f>
        <v/>
      </c>
      <c r="AF112" s="104"/>
      <c r="AG112" s="110" t="str">
        <f>IF(AH112="","",VLOOKUP(CONCATENATE(AG$3,AH112),m_selling_spec!$A:$H,2,FALSE))</f>
        <v/>
      </c>
      <c r="AH112" s="104"/>
      <c r="AI112" s="110" t="str">
        <f>IF(AJ112="","",VLOOKUP(CONCATENATE(AI$3,AJ112),m_selling_spec!$A:$H,2,FALSE))</f>
        <v/>
      </c>
      <c r="AJ112" s="104"/>
      <c r="AK112" s="110" t="str">
        <f>IF(AL112="","",VLOOKUP(CONCATENATE(AK$3,AL112),m_selling_spec!$A:$H,2,FALSE))</f>
        <v/>
      </c>
      <c r="AL112" s="104"/>
      <c r="AM112" s="110" t="str">
        <f>IF(AN112="","",VLOOKUP(CONCATENATE(AM$3,AN112),m_selling_spec!$A:$H,2,FALSE))</f>
        <v/>
      </c>
      <c r="AN112" s="104"/>
      <c r="AO112" s="110" t="str">
        <f>IF(AP112="","",VLOOKUP(CONCATENATE(AO$3,AP112),m_selling_spec!$A:$H,2,FALSE))</f>
        <v/>
      </c>
      <c r="AP112" s="104"/>
      <c r="AQ112" s="110" t="str">
        <f>IF(AR112="","",VLOOKUP(CONCATENATE(AQ$3,AR112),m_selling_spec!$A:$H,2,FALSE))</f>
        <v/>
      </c>
      <c r="AR112" s="104"/>
      <c r="AS112" s="110" t="str">
        <f>IF(AT112="","",VLOOKUP(CONCATENATE(AS$3,AT112),m_selling_spec!$A:$H,2,FALSE))</f>
        <v/>
      </c>
      <c r="AT112" s="104"/>
      <c r="AU112" s="110" t="str">
        <f>IF(AV112="","",VLOOKUP(CONCATENATE(AU$3,AV112),m_selling_spec!$A:$H,2,FALSE))</f>
        <v/>
      </c>
      <c r="AV112" s="104"/>
      <c r="AW112" s="110" t="str">
        <f>IF(AX112="","",VLOOKUP(CONCATENATE(AW$3,AX112),m_selling_spec!$A:$H,2,FALSE))</f>
        <v/>
      </c>
      <c r="AX112" s="104"/>
      <c r="AY112" s="110" t="str">
        <f>IF(AZ112="","",VLOOKUP(CONCATENATE(AY$3,AZ112),m_selling_spec!$A:$H,2,FALSE))</f>
        <v/>
      </c>
      <c r="AZ112" s="104"/>
      <c r="BA112" s="110" t="str">
        <f>IF(BB112="","",VLOOKUP(CONCATENATE(BA$3,BB112),m_selling_spec!$A:$H,2,FALSE))</f>
        <v/>
      </c>
      <c r="BB112" s="104"/>
      <c r="BC112" s="110" t="str">
        <f>IF(BD112="","",VLOOKUP(CONCATENATE(BC$3,BD112),m_selling_spec!$A:$H,2,FALSE))</f>
        <v/>
      </c>
      <c r="BD112" s="104"/>
      <c r="BE112" s="110" t="str">
        <f>IF(BF112="","",VLOOKUP(CONCATENATE(BE$3,BF112),m_selling_spec!$A:$H,2,FALSE))</f>
        <v/>
      </c>
      <c r="BF112" s="104"/>
      <c r="BG112" s="110" t="str">
        <f>IF(BH112="","",VLOOKUP(CONCATENATE(BG$3,BH112),m_selling_spec!$A:$H,2,FALSE))</f>
        <v/>
      </c>
      <c r="BH112" s="104"/>
      <c r="BI112" s="110" t="str">
        <f>IF(BJ112="","",VLOOKUP(CONCATENATE(BI$3,BJ112),m_selling_spec!$A:$H,2,FALSE))</f>
        <v/>
      </c>
      <c r="BJ112" s="104"/>
      <c r="BK112" s="110" t="str">
        <f>IF(BL112="","",VLOOKUP(CONCATENATE(BK$3,BL112),m_selling_spec!$A:$H,2,FALSE))</f>
        <v>20.1</v>
      </c>
      <c r="BL112" s="104" t="s">
        <v>774</v>
      </c>
      <c r="BM112" s="110" t="str">
        <f>IF(BN112="","",VLOOKUP(CONCATENATE(BM$3,BN112),m_selling_spec!$A:$H,2,FALSE))</f>
        <v>21.2</v>
      </c>
      <c r="BN112" s="104" t="s">
        <v>803</v>
      </c>
      <c r="BO112" s="110" t="str">
        <f>IF(BP112="","",VLOOKUP(CONCATENATE(BO$3,BP112),m_selling_spec!$A:$H,2,FALSE))</f>
        <v>22.2</v>
      </c>
      <c r="BP112" s="104" t="s">
        <v>788</v>
      </c>
      <c r="BQ112" s="110" t="str">
        <f>IF(BR112="","",VLOOKUP(CONCATENATE(BQ$3,BR112),m_selling_spec!$A:$H,2,FALSE))</f>
        <v>23.1</v>
      </c>
      <c r="BR112" s="104" t="s">
        <v>789</v>
      </c>
      <c r="BS112" s="110" t="str">
        <f>IF(BT112="","",VLOOKUP(CONCATENATE(BS$3,BT112),m_selling_spec!$A:$H,2,FALSE))</f>
        <v>24.3</v>
      </c>
      <c r="BT112" s="104" t="s">
        <v>780</v>
      </c>
      <c r="BU112" s="110" t="str">
        <f>IF(BV112="","",VLOOKUP(CONCATENATE(BU$3,BV112),m_selling_spec!$A:$H,2,FALSE))</f>
        <v/>
      </c>
      <c r="BV112" s="104"/>
      <c r="BW112" s="110" t="str">
        <f>IF(BX112="","",VLOOKUP(CONCATENATE(BW$3,BX112),m_selling_spec!$A:$H,2,FALSE))</f>
        <v/>
      </c>
      <c r="BX112" s="104"/>
      <c r="BY112" s="110" t="str">
        <f>IF(BZ112="","",VLOOKUP(CONCATENATE(BY$3,BZ112),m_selling_spec!$A:$H,2,FALSE))</f>
        <v/>
      </c>
      <c r="BZ112" s="104"/>
      <c r="CA112" s="110" t="str">
        <f>IF(CB112="","",VLOOKUP(CONCATENATE(CA$3,CB112),m_selling_spec!$A:$H,2,FALSE))</f>
        <v/>
      </c>
      <c r="CB112" s="104"/>
      <c r="CC112" s="110" t="str">
        <f>IF(CD112="","",VLOOKUP(CONCATENATE(CC$3,CD112),m_selling_spec!$A:$H,2,FALSE))</f>
        <v>29.3</v>
      </c>
      <c r="CD112" s="104" t="s">
        <v>75</v>
      </c>
      <c r="CE112" s="110"/>
      <c r="CF112" s="104"/>
      <c r="CG112" s="110" t="str">
        <f>IF(CH112="","",VLOOKUP(CONCATENATE(CG$3,CH112),m_selling_spec!$A:$H,2,FALSE))</f>
        <v>31.1</v>
      </c>
      <c r="CH112" s="104" t="s">
        <v>2885</v>
      </c>
      <c r="CI112" s="110" t="str">
        <f>IF(CJ112="","",VLOOKUP(CONCATENATE(CI$3,CJ112),m_selling_spec!$A:$H,2,FALSE))</f>
        <v/>
      </c>
      <c r="CJ112" s="104"/>
      <c r="CK112" s="110" t="str">
        <f>IF(CL112="","",VLOOKUP(CONCATENATE(CK$3,CL112),m_selling_spec!$A:$H,2,FALSE))</f>
        <v/>
      </c>
      <c r="CL112" s="104"/>
      <c r="CM112" s="110" t="str">
        <f>IF(CN112="","",VLOOKUP(CONCATENATE(CM$3,CN112),m_selling_spec!$A:$H,2,FALSE))</f>
        <v/>
      </c>
      <c r="CN112" s="104"/>
      <c r="CO112" s="110" t="str">
        <f>IF(CP112="","",VLOOKUP(CONCATENATE(CO$3,CP112),m_selling_spec!$A:$H,2,FALSE))</f>
        <v/>
      </c>
      <c r="CP112" s="104"/>
      <c r="CQ112" s="110" t="str">
        <f>IF(CR112="","",VLOOKUP(CONCATENATE(CQ$3,CR112),m_selling_spec!$A:$H,2,FALSE))</f>
        <v/>
      </c>
      <c r="CR112" s="104"/>
      <c r="CS112" s="110" t="str">
        <f>IF(CT112="","",VLOOKUP(CONCATENATE(CS$3,CT112),m_selling_spec!$A:$H,2,FALSE))</f>
        <v/>
      </c>
      <c r="CT112" s="104"/>
      <c r="CU112" s="110" t="str">
        <f>IF(CV112="","",VLOOKUP(CONCATENATE(CU$3,CV112),m_selling_spec!$A:$H,2,FALSE))</f>
        <v/>
      </c>
      <c r="CV112" s="104"/>
      <c r="CW112" s="110" t="str">
        <f>IF(CX112="","",VLOOKUP(CONCATENATE(CW$3,CX112),m_selling_spec!$A:$H,2,FALSE))</f>
        <v/>
      </c>
      <c r="CX112" s="104"/>
      <c r="CY112" s="110" t="str">
        <f>IF(CZ112="","",VLOOKUP(CONCATENATE(CY$3,CZ112),m_selling_spec!$A:$H,2,FALSE))</f>
        <v/>
      </c>
      <c r="CZ112" s="104"/>
      <c r="DA112" s="110"/>
      <c r="DB112" s="104"/>
    </row>
    <row r="113" spans="1:106">
      <c r="A113" s="104" t="s">
        <v>813</v>
      </c>
      <c r="B113" s="104" t="s">
        <v>913</v>
      </c>
      <c r="C113" s="104" t="str">
        <f t="shared" si="0"/>
        <v>BQJ.png</v>
      </c>
      <c r="D113" s="104">
        <v>1</v>
      </c>
      <c r="E113" s="110" t="str">
        <f>INDEX(product!B:B,MATCH(D113,product!A:A,0))</f>
        <v>WE PLUS</v>
      </c>
      <c r="F113" s="110" t="str">
        <f>INDEX(product!E:E,MATCH(D113,product!A:A,0))</f>
        <v>Window series</v>
      </c>
      <c r="G113" s="110" t="str">
        <f>IF(H113="","",VLOOKUP(CONCATENATE(G$3,H113),m_selling_spec!$A:$H,2,FALSE))</f>
        <v/>
      </c>
      <c r="H113" s="104"/>
      <c r="I113" s="110" t="str">
        <f>IF(J113="","",VLOOKUP(CONCATENATE(I$3,J113),m_selling_spec!$A:$H,2,FALSE))</f>
        <v/>
      </c>
      <c r="J113" s="104"/>
      <c r="K113" s="110" t="str">
        <f>IF(L113="","",VLOOKUP(CONCATENATE(K$3,L113),m_selling_spec!$A:$H,2,FALSE))</f>
        <v/>
      </c>
      <c r="L113" s="104"/>
      <c r="M113" s="110" t="str">
        <f>IF(N113="","",VLOOKUP(CONCATENATE(M$3,N113),m_selling_spec!$A:$H,2,FALSE))</f>
        <v/>
      </c>
      <c r="N113" s="104"/>
      <c r="O113" s="110" t="str">
        <f>IF(P113="","",VLOOKUP(CONCATENATE(O$3,P113),m_selling_spec!$A:$H,2,FALSE))</f>
        <v/>
      </c>
      <c r="P113" s="104"/>
      <c r="Q113" s="110" t="str">
        <f>IF(R113="","",VLOOKUP(CONCATENATE(Q$3,R113),m_selling_spec!$A:$H,2,FALSE))</f>
        <v/>
      </c>
      <c r="R113" s="104"/>
      <c r="S113" s="110"/>
      <c r="T113" s="104"/>
      <c r="U113" s="110"/>
      <c r="V113" s="104"/>
      <c r="W113" s="110"/>
      <c r="X113" s="104"/>
      <c r="Y113" s="110" t="str">
        <f>IF(Z113="","",VLOOKUP(CONCATENATE(Y$3,Z113),m_selling_spec!$A:$H,2,FALSE))</f>
        <v>1.14</v>
      </c>
      <c r="Z113" s="104" t="s">
        <v>773</v>
      </c>
      <c r="AA113" s="110" t="str">
        <f>IF(AB113="","",VLOOKUP(CONCATENATE(AA$3,AB113),m_selling_spec!$A:$H,2,FALSE))</f>
        <v/>
      </c>
      <c r="AB113" s="104"/>
      <c r="AC113" s="110" t="str">
        <f>IF(AD113="","",VLOOKUP(CONCATENATE(AC$3,AD113),m_selling_spec!$A:$H,2,FALSE))</f>
        <v/>
      </c>
      <c r="AD113" s="104"/>
      <c r="AE113" s="110" t="str">
        <f>IF(AF113="","",VLOOKUP(CONCATENATE(AE$3,AF113),m_selling_spec!$A:$H,2,FALSE))</f>
        <v/>
      </c>
      <c r="AF113" s="104"/>
      <c r="AG113" s="110" t="str">
        <f>IF(AH113="","",VLOOKUP(CONCATENATE(AG$3,AH113),m_selling_spec!$A:$H,2,FALSE))</f>
        <v/>
      </c>
      <c r="AH113" s="104"/>
      <c r="AI113" s="110" t="str">
        <f>IF(AJ113="","",VLOOKUP(CONCATENATE(AI$3,AJ113),m_selling_spec!$A:$H,2,FALSE))</f>
        <v/>
      </c>
      <c r="AJ113" s="104"/>
      <c r="AK113" s="110" t="str">
        <f>IF(AL113="","",VLOOKUP(CONCATENATE(AK$3,AL113),m_selling_spec!$A:$H,2,FALSE))</f>
        <v/>
      </c>
      <c r="AL113" s="104"/>
      <c r="AM113" s="110" t="str">
        <f>IF(AN113="","",VLOOKUP(CONCATENATE(AM$3,AN113),m_selling_spec!$A:$H,2,FALSE))</f>
        <v/>
      </c>
      <c r="AN113" s="104"/>
      <c r="AO113" s="110" t="str">
        <f>IF(AP113="","",VLOOKUP(CONCATENATE(AO$3,AP113),m_selling_spec!$A:$H,2,FALSE))</f>
        <v/>
      </c>
      <c r="AP113" s="104"/>
      <c r="AQ113" s="110" t="str">
        <f>IF(AR113="","",VLOOKUP(CONCATENATE(AQ$3,AR113),m_selling_spec!$A:$H,2,FALSE))</f>
        <v/>
      </c>
      <c r="AR113" s="104"/>
      <c r="AS113" s="110" t="str">
        <f>IF(AT113="","",VLOOKUP(CONCATENATE(AS$3,AT113),m_selling_spec!$A:$H,2,FALSE))</f>
        <v/>
      </c>
      <c r="AT113" s="104"/>
      <c r="AU113" s="110" t="str">
        <f>IF(AV113="","",VLOOKUP(CONCATENATE(AU$3,AV113),m_selling_spec!$A:$H,2,FALSE))</f>
        <v/>
      </c>
      <c r="AV113" s="104"/>
      <c r="AW113" s="110" t="str">
        <f>IF(AX113="","",VLOOKUP(CONCATENATE(AW$3,AX113),m_selling_spec!$A:$H,2,FALSE))</f>
        <v/>
      </c>
      <c r="AX113" s="104"/>
      <c r="AY113" s="110" t="str">
        <f>IF(AZ113="","",VLOOKUP(CONCATENATE(AY$3,AZ113),m_selling_spec!$A:$H,2,FALSE))</f>
        <v/>
      </c>
      <c r="AZ113" s="104"/>
      <c r="BA113" s="110" t="str">
        <f>IF(BB113="","",VLOOKUP(CONCATENATE(BA$3,BB113),m_selling_spec!$A:$H,2,FALSE))</f>
        <v/>
      </c>
      <c r="BB113" s="104"/>
      <c r="BC113" s="110" t="str">
        <f>IF(BD113="","",VLOOKUP(CONCATENATE(BC$3,BD113),m_selling_spec!$A:$H,2,FALSE))</f>
        <v/>
      </c>
      <c r="BD113" s="104"/>
      <c r="BE113" s="110" t="str">
        <f>IF(BF113="","",VLOOKUP(CONCATENATE(BE$3,BF113),m_selling_spec!$A:$H,2,FALSE))</f>
        <v/>
      </c>
      <c r="BF113" s="104"/>
      <c r="BG113" s="110" t="str">
        <f>IF(BH113="","",VLOOKUP(CONCATENATE(BG$3,BH113),m_selling_spec!$A:$H,2,FALSE))</f>
        <v/>
      </c>
      <c r="BH113" s="104"/>
      <c r="BI113" s="110" t="str">
        <f>IF(BJ113="","",VLOOKUP(CONCATENATE(BI$3,BJ113),m_selling_spec!$A:$H,2,FALSE))</f>
        <v/>
      </c>
      <c r="BJ113" s="104"/>
      <c r="BK113" s="110" t="str">
        <f>IF(BL113="","",VLOOKUP(CONCATENATE(BK$3,BL113),m_selling_spec!$A:$H,2,FALSE))</f>
        <v>20.1</v>
      </c>
      <c r="BL113" s="104" t="s">
        <v>774</v>
      </c>
      <c r="BM113" s="110" t="str">
        <f>IF(BN113="","",VLOOKUP(CONCATENATE(BM$3,BN113),m_selling_spec!$A:$H,2,FALSE))</f>
        <v>21.2</v>
      </c>
      <c r="BN113" s="104" t="s">
        <v>803</v>
      </c>
      <c r="BO113" s="110" t="str">
        <f>IF(BP113="","",VLOOKUP(CONCATENATE(BO$3,BP113),m_selling_spec!$A:$H,2,FALSE))</f>
        <v>22.2</v>
      </c>
      <c r="BP113" s="104" t="s">
        <v>788</v>
      </c>
      <c r="BQ113" s="110" t="str">
        <f>IF(BR113="","",VLOOKUP(CONCATENATE(BQ$3,BR113),m_selling_spec!$A:$H,2,FALSE))</f>
        <v>23.1</v>
      </c>
      <c r="BR113" s="104" t="s">
        <v>789</v>
      </c>
      <c r="BS113" s="110" t="str">
        <f>IF(BT113="","",VLOOKUP(CONCATENATE(BS$3,BT113),m_selling_spec!$A:$H,2,FALSE))</f>
        <v>24.4</v>
      </c>
      <c r="BT113" s="104" t="s">
        <v>784</v>
      </c>
      <c r="BU113" s="110" t="str">
        <f>IF(BV113="","",VLOOKUP(CONCATENATE(BU$3,BV113),m_selling_spec!$A:$H,2,FALSE))</f>
        <v/>
      </c>
      <c r="BV113" s="104"/>
      <c r="BW113" s="110" t="str">
        <f>IF(BX113="","",VLOOKUP(CONCATENATE(BW$3,BX113),m_selling_spec!$A:$H,2,FALSE))</f>
        <v/>
      </c>
      <c r="BX113" s="104"/>
      <c r="BY113" s="110" t="str">
        <f>IF(BZ113="","",VLOOKUP(CONCATENATE(BY$3,BZ113),m_selling_spec!$A:$H,2,FALSE))</f>
        <v/>
      </c>
      <c r="BZ113" s="104"/>
      <c r="CA113" s="110" t="str">
        <f>IF(CB113="","",VLOOKUP(CONCATENATE(CA$3,CB113),m_selling_spec!$A:$H,2,FALSE))</f>
        <v/>
      </c>
      <c r="CB113" s="104"/>
      <c r="CC113" s="110" t="str">
        <f>IF(CD113="","",VLOOKUP(CONCATENATE(CC$3,CD113),m_selling_spec!$A:$H,2,FALSE))</f>
        <v>29.2</v>
      </c>
      <c r="CD113" s="104" t="s">
        <v>74</v>
      </c>
      <c r="CE113" s="110"/>
      <c r="CF113" s="104"/>
      <c r="CG113" s="110" t="str">
        <f>IF(CH113="","",VLOOKUP(CONCATENATE(CG$3,CH113),m_selling_spec!$A:$H,2,FALSE))</f>
        <v>31.1</v>
      </c>
      <c r="CH113" s="104" t="s">
        <v>2885</v>
      </c>
      <c r="CI113" s="110" t="str">
        <f>IF(CJ113="","",VLOOKUP(CONCATENATE(CI$3,CJ113),m_selling_spec!$A:$H,2,FALSE))</f>
        <v/>
      </c>
      <c r="CJ113" s="104"/>
      <c r="CK113" s="110" t="str">
        <f>IF(CL113="","",VLOOKUP(CONCATENATE(CK$3,CL113),m_selling_spec!$A:$H,2,FALSE))</f>
        <v/>
      </c>
      <c r="CL113" s="104"/>
      <c r="CM113" s="110" t="str">
        <f>IF(CN113="","",VLOOKUP(CONCATENATE(CM$3,CN113),m_selling_spec!$A:$H,2,FALSE))</f>
        <v/>
      </c>
      <c r="CN113" s="104"/>
      <c r="CO113" s="110" t="str">
        <f>IF(CP113="","",VLOOKUP(CONCATENATE(CO$3,CP113),m_selling_spec!$A:$H,2,FALSE))</f>
        <v/>
      </c>
      <c r="CP113" s="104"/>
      <c r="CQ113" s="110" t="str">
        <f>IF(CR113="","",VLOOKUP(CONCATENATE(CQ$3,CR113),m_selling_spec!$A:$H,2,FALSE))</f>
        <v/>
      </c>
      <c r="CR113" s="104"/>
      <c r="CS113" s="110" t="str">
        <f>IF(CT113="","",VLOOKUP(CONCATENATE(CS$3,CT113),m_selling_spec!$A:$H,2,FALSE))</f>
        <v/>
      </c>
      <c r="CT113" s="104"/>
      <c r="CU113" s="110" t="str">
        <f>IF(CV113="","",VLOOKUP(CONCATENATE(CU$3,CV113),m_selling_spec!$A:$H,2,FALSE))</f>
        <v/>
      </c>
      <c r="CV113" s="104"/>
      <c r="CW113" s="110" t="str">
        <f>IF(CX113="","",VLOOKUP(CONCATENATE(CW$3,CX113),m_selling_spec!$A:$H,2,FALSE))</f>
        <v/>
      </c>
      <c r="CX113" s="104"/>
      <c r="CY113" s="110" t="str">
        <f>IF(CZ113="","",VLOOKUP(CONCATENATE(CY$3,CZ113),m_selling_spec!$A:$H,2,FALSE))</f>
        <v/>
      </c>
      <c r="CZ113" s="104"/>
      <c r="DA113" s="110"/>
      <c r="DB113" s="104"/>
    </row>
    <row r="114" spans="1:106">
      <c r="A114" s="104" t="s">
        <v>814</v>
      </c>
      <c r="B114" s="104" t="s">
        <v>913</v>
      </c>
      <c r="C114" s="104" t="str">
        <f t="shared" si="0"/>
        <v>BQN.png</v>
      </c>
      <c r="D114" s="104">
        <v>1</v>
      </c>
      <c r="E114" s="110" t="str">
        <f>INDEX(product!B:B,MATCH(D114,product!A:A,0))</f>
        <v>WE PLUS</v>
      </c>
      <c r="F114" s="110" t="str">
        <f>INDEX(product!E:E,MATCH(D114,product!A:A,0))</f>
        <v>Window series</v>
      </c>
      <c r="G114" s="110" t="str">
        <f>IF(H114="","",VLOOKUP(CONCATENATE(G$3,H114),m_selling_spec!$A:$H,2,FALSE))</f>
        <v/>
      </c>
      <c r="H114" s="104"/>
      <c r="I114" s="110" t="str">
        <f>IF(J114="","",VLOOKUP(CONCATENATE(I$3,J114),m_selling_spec!$A:$H,2,FALSE))</f>
        <v/>
      </c>
      <c r="J114" s="104"/>
      <c r="K114" s="110" t="str">
        <f>IF(L114="","",VLOOKUP(CONCATENATE(K$3,L114),m_selling_spec!$A:$H,2,FALSE))</f>
        <v/>
      </c>
      <c r="L114" s="104"/>
      <c r="M114" s="110" t="str">
        <f>IF(N114="","",VLOOKUP(CONCATENATE(M$3,N114),m_selling_spec!$A:$H,2,FALSE))</f>
        <v/>
      </c>
      <c r="N114" s="104"/>
      <c r="O114" s="110" t="str">
        <f>IF(P114="","",VLOOKUP(CONCATENATE(O$3,P114),m_selling_spec!$A:$H,2,FALSE))</f>
        <v/>
      </c>
      <c r="P114" s="104"/>
      <c r="Q114" s="110" t="str">
        <f>IF(R114="","",VLOOKUP(CONCATENATE(Q$3,R114),m_selling_spec!$A:$H,2,FALSE))</f>
        <v/>
      </c>
      <c r="R114" s="104"/>
      <c r="S114" s="110"/>
      <c r="T114" s="104"/>
      <c r="U114" s="110"/>
      <c r="V114" s="104"/>
      <c r="W114" s="110"/>
      <c r="X114" s="104"/>
      <c r="Y114" s="110" t="str">
        <f>IF(Z114="","",VLOOKUP(CONCATENATE(Y$3,Z114),m_selling_spec!$A:$H,2,FALSE))</f>
        <v>1.14</v>
      </c>
      <c r="Z114" s="104" t="s">
        <v>773</v>
      </c>
      <c r="AA114" s="110" t="str">
        <f>IF(AB114="","",VLOOKUP(CONCATENATE(AA$3,AB114),m_selling_spec!$A:$H,2,FALSE))</f>
        <v/>
      </c>
      <c r="AB114" s="104"/>
      <c r="AC114" s="110" t="str">
        <f>IF(AD114="","",VLOOKUP(CONCATENATE(AC$3,AD114),m_selling_spec!$A:$H,2,FALSE))</f>
        <v/>
      </c>
      <c r="AD114" s="104"/>
      <c r="AE114" s="110" t="str">
        <f>IF(AF114="","",VLOOKUP(CONCATENATE(AE$3,AF114),m_selling_spec!$A:$H,2,FALSE))</f>
        <v/>
      </c>
      <c r="AF114" s="104"/>
      <c r="AG114" s="110" t="str">
        <f>IF(AH114="","",VLOOKUP(CONCATENATE(AG$3,AH114),m_selling_spec!$A:$H,2,FALSE))</f>
        <v/>
      </c>
      <c r="AH114" s="104"/>
      <c r="AI114" s="110" t="str">
        <f>IF(AJ114="","",VLOOKUP(CONCATENATE(AI$3,AJ114),m_selling_spec!$A:$H,2,FALSE))</f>
        <v/>
      </c>
      <c r="AJ114" s="104"/>
      <c r="AK114" s="110" t="str">
        <f>IF(AL114="","",VLOOKUP(CONCATENATE(AK$3,AL114),m_selling_spec!$A:$H,2,FALSE))</f>
        <v/>
      </c>
      <c r="AL114" s="104"/>
      <c r="AM114" s="110" t="str">
        <f>IF(AN114="","",VLOOKUP(CONCATENATE(AM$3,AN114),m_selling_spec!$A:$H,2,FALSE))</f>
        <v/>
      </c>
      <c r="AN114" s="104"/>
      <c r="AO114" s="110" t="str">
        <f>IF(AP114="","",VLOOKUP(CONCATENATE(AO$3,AP114),m_selling_spec!$A:$H,2,FALSE))</f>
        <v/>
      </c>
      <c r="AP114" s="104"/>
      <c r="AQ114" s="110" t="str">
        <f>IF(AR114="","",VLOOKUP(CONCATENATE(AQ$3,AR114),m_selling_spec!$A:$H,2,FALSE))</f>
        <v/>
      </c>
      <c r="AR114" s="104"/>
      <c r="AS114" s="110" t="str">
        <f>IF(AT114="","",VLOOKUP(CONCATENATE(AS$3,AT114),m_selling_spec!$A:$H,2,FALSE))</f>
        <v/>
      </c>
      <c r="AT114" s="104"/>
      <c r="AU114" s="110" t="str">
        <f>IF(AV114="","",VLOOKUP(CONCATENATE(AU$3,AV114),m_selling_spec!$A:$H,2,FALSE))</f>
        <v/>
      </c>
      <c r="AV114" s="104"/>
      <c r="AW114" s="110" t="str">
        <f>IF(AX114="","",VLOOKUP(CONCATENATE(AW$3,AX114),m_selling_spec!$A:$H,2,FALSE))</f>
        <v/>
      </c>
      <c r="AX114" s="104"/>
      <c r="AY114" s="110" t="str">
        <f>IF(AZ114="","",VLOOKUP(CONCATENATE(AY$3,AZ114),m_selling_spec!$A:$H,2,FALSE))</f>
        <v/>
      </c>
      <c r="AZ114" s="104"/>
      <c r="BA114" s="110" t="str">
        <f>IF(BB114="","",VLOOKUP(CONCATENATE(BA$3,BB114),m_selling_spec!$A:$H,2,FALSE))</f>
        <v/>
      </c>
      <c r="BB114" s="104"/>
      <c r="BC114" s="110" t="str">
        <f>IF(BD114="","",VLOOKUP(CONCATENATE(BC$3,BD114),m_selling_spec!$A:$H,2,FALSE))</f>
        <v/>
      </c>
      <c r="BD114" s="104"/>
      <c r="BE114" s="110" t="str">
        <f>IF(BF114="","",VLOOKUP(CONCATENATE(BE$3,BF114),m_selling_spec!$A:$H,2,FALSE))</f>
        <v/>
      </c>
      <c r="BF114" s="104"/>
      <c r="BG114" s="110" t="str">
        <f>IF(BH114="","",VLOOKUP(CONCATENATE(BG$3,BH114),m_selling_spec!$A:$H,2,FALSE))</f>
        <v/>
      </c>
      <c r="BH114" s="104"/>
      <c r="BI114" s="110" t="str">
        <f>IF(BJ114="","",VLOOKUP(CONCATENATE(BI$3,BJ114),m_selling_spec!$A:$H,2,FALSE))</f>
        <v/>
      </c>
      <c r="BJ114" s="104"/>
      <c r="BK114" s="110" t="str">
        <f>IF(BL114="","",VLOOKUP(CONCATENATE(BK$3,BL114),m_selling_spec!$A:$H,2,FALSE))</f>
        <v>20.1</v>
      </c>
      <c r="BL114" s="104" t="s">
        <v>774</v>
      </c>
      <c r="BM114" s="110" t="str">
        <f>IF(BN114="","",VLOOKUP(CONCATENATE(BM$3,BN114),m_selling_spec!$A:$H,2,FALSE))</f>
        <v>21.2</v>
      </c>
      <c r="BN114" s="104" t="s">
        <v>803</v>
      </c>
      <c r="BO114" s="110" t="str">
        <f>IF(BP114="","",VLOOKUP(CONCATENATE(BO$3,BP114),m_selling_spec!$A:$H,2,FALSE))</f>
        <v>22.2</v>
      </c>
      <c r="BP114" s="104" t="s">
        <v>788</v>
      </c>
      <c r="BQ114" s="110" t="str">
        <f>IF(BR114="","",VLOOKUP(CONCATENATE(BQ$3,BR114),m_selling_spec!$A:$H,2,FALSE))</f>
        <v>23.1</v>
      </c>
      <c r="BR114" s="104" t="s">
        <v>789</v>
      </c>
      <c r="BS114" s="110" t="str">
        <f>IF(BT114="","",VLOOKUP(CONCATENATE(BS$3,BT114),m_selling_spec!$A:$H,2,FALSE))</f>
        <v>24.4</v>
      </c>
      <c r="BT114" s="104" t="s">
        <v>784</v>
      </c>
      <c r="BU114" s="110" t="str">
        <f>IF(BV114="","",VLOOKUP(CONCATENATE(BU$3,BV114),m_selling_spec!$A:$H,2,FALSE))</f>
        <v/>
      </c>
      <c r="BV114" s="104"/>
      <c r="BW114" s="110" t="str">
        <f>IF(BX114="","",VLOOKUP(CONCATENATE(BW$3,BX114),m_selling_spec!$A:$H,2,FALSE))</f>
        <v/>
      </c>
      <c r="BX114" s="104"/>
      <c r="BY114" s="110" t="str">
        <f>IF(BZ114="","",VLOOKUP(CONCATENATE(BY$3,BZ114),m_selling_spec!$A:$H,2,FALSE))</f>
        <v/>
      </c>
      <c r="BZ114" s="104"/>
      <c r="CA114" s="110" t="str">
        <f>IF(CB114="","",VLOOKUP(CONCATENATE(CA$3,CB114),m_selling_spec!$A:$H,2,FALSE))</f>
        <v/>
      </c>
      <c r="CB114" s="104"/>
      <c r="CC114" s="110" t="str">
        <f>IF(CD114="","",VLOOKUP(CONCATENATE(CC$3,CD114),m_selling_spec!$A:$H,2,FALSE))</f>
        <v>29.3</v>
      </c>
      <c r="CD114" s="104" t="s">
        <v>75</v>
      </c>
      <c r="CE114" s="110"/>
      <c r="CF114" s="104"/>
      <c r="CG114" s="110" t="str">
        <f>IF(CH114="","",VLOOKUP(CONCATENATE(CG$3,CH114),m_selling_spec!$A:$H,2,FALSE))</f>
        <v>31.1</v>
      </c>
      <c r="CH114" s="104" t="s">
        <v>2885</v>
      </c>
      <c r="CI114" s="110" t="str">
        <f>IF(CJ114="","",VLOOKUP(CONCATENATE(CI$3,CJ114),m_selling_spec!$A:$H,2,FALSE))</f>
        <v/>
      </c>
      <c r="CJ114" s="104"/>
      <c r="CK114" s="110" t="str">
        <f>IF(CL114="","",VLOOKUP(CONCATENATE(CK$3,CL114),m_selling_spec!$A:$H,2,FALSE))</f>
        <v/>
      </c>
      <c r="CL114" s="104"/>
      <c r="CM114" s="110" t="str">
        <f>IF(CN114="","",VLOOKUP(CONCATENATE(CM$3,CN114),m_selling_spec!$A:$H,2,FALSE))</f>
        <v/>
      </c>
      <c r="CN114" s="104"/>
      <c r="CO114" s="110" t="str">
        <f>IF(CP114="","",VLOOKUP(CONCATENATE(CO$3,CP114),m_selling_spec!$A:$H,2,FALSE))</f>
        <v/>
      </c>
      <c r="CP114" s="104"/>
      <c r="CQ114" s="110" t="str">
        <f>IF(CR114="","",VLOOKUP(CONCATENATE(CQ$3,CR114),m_selling_spec!$A:$H,2,FALSE))</f>
        <v/>
      </c>
      <c r="CR114" s="104"/>
      <c r="CS114" s="110" t="str">
        <f>IF(CT114="","",VLOOKUP(CONCATENATE(CS$3,CT114),m_selling_spec!$A:$H,2,FALSE))</f>
        <v/>
      </c>
      <c r="CT114" s="104"/>
      <c r="CU114" s="110" t="str">
        <f>IF(CV114="","",VLOOKUP(CONCATENATE(CU$3,CV114),m_selling_spec!$A:$H,2,FALSE))</f>
        <v/>
      </c>
      <c r="CV114" s="104"/>
      <c r="CW114" s="110" t="str">
        <f>IF(CX114="","",VLOOKUP(CONCATENATE(CW$3,CX114),m_selling_spec!$A:$H,2,FALSE))</f>
        <v/>
      </c>
      <c r="CX114" s="104"/>
      <c r="CY114" s="110" t="str">
        <f>IF(CZ114="","",VLOOKUP(CONCATENATE(CY$3,CZ114),m_selling_spec!$A:$H,2,FALSE))</f>
        <v/>
      </c>
      <c r="CZ114" s="104"/>
      <c r="DA114" s="110"/>
      <c r="DB114" s="104"/>
    </row>
    <row r="115" spans="1:106">
      <c r="A115" s="104" t="s">
        <v>815</v>
      </c>
      <c r="B115" s="104" t="s">
        <v>913</v>
      </c>
      <c r="C115" s="104" t="str">
        <f t="shared" ref="C115:C137" si="1">CONCATENATE(A115,".png")</f>
        <v>BQQ.png</v>
      </c>
      <c r="D115" s="104">
        <v>1</v>
      </c>
      <c r="E115" s="110" t="str">
        <f>INDEX(product!B:B,MATCH(D115,product!A:A,0))</f>
        <v>WE PLUS</v>
      </c>
      <c r="F115" s="110" t="str">
        <f>INDEX(product!E:E,MATCH(D115,product!A:A,0))</f>
        <v>Window series</v>
      </c>
      <c r="G115" s="110" t="str">
        <f>IF(H115="","",VLOOKUP(CONCATENATE(G$3,H115),m_selling_spec!$A:$H,2,FALSE))</f>
        <v/>
      </c>
      <c r="H115" s="104"/>
      <c r="I115" s="110" t="str">
        <f>IF(J115="","",VLOOKUP(CONCATENATE(I$3,J115),m_selling_spec!$A:$H,2,FALSE))</f>
        <v/>
      </c>
      <c r="J115" s="104"/>
      <c r="K115" s="110" t="str">
        <f>IF(L115="","",VLOOKUP(CONCATENATE(K$3,L115),m_selling_spec!$A:$H,2,FALSE))</f>
        <v/>
      </c>
      <c r="L115" s="104"/>
      <c r="M115" s="110" t="str">
        <f>IF(N115="","",VLOOKUP(CONCATENATE(M$3,N115),m_selling_spec!$A:$H,2,FALSE))</f>
        <v/>
      </c>
      <c r="N115" s="104"/>
      <c r="O115" s="110" t="str">
        <f>IF(P115="","",VLOOKUP(CONCATENATE(O$3,P115),m_selling_spec!$A:$H,2,FALSE))</f>
        <v/>
      </c>
      <c r="P115" s="104"/>
      <c r="Q115" s="110" t="str">
        <f>IF(R115="","",VLOOKUP(CONCATENATE(Q$3,R115),m_selling_spec!$A:$H,2,FALSE))</f>
        <v/>
      </c>
      <c r="R115" s="104"/>
      <c r="S115" s="110"/>
      <c r="T115" s="104"/>
      <c r="U115" s="110"/>
      <c r="V115" s="104"/>
      <c r="W115" s="110"/>
      <c r="X115" s="104"/>
      <c r="Y115" s="110" t="str">
        <f>IF(Z115="","",VLOOKUP(CONCATENATE(Y$3,Z115),m_selling_spec!$A:$H,2,FALSE))</f>
        <v>1.14</v>
      </c>
      <c r="Z115" s="104" t="s">
        <v>773</v>
      </c>
      <c r="AA115" s="110" t="str">
        <f>IF(AB115="","",VLOOKUP(CONCATENATE(AA$3,AB115),m_selling_spec!$A:$H,2,FALSE))</f>
        <v/>
      </c>
      <c r="AB115" s="104"/>
      <c r="AC115" s="110" t="str">
        <f>IF(AD115="","",VLOOKUP(CONCATENATE(AC$3,AD115),m_selling_spec!$A:$H,2,FALSE))</f>
        <v/>
      </c>
      <c r="AD115" s="104"/>
      <c r="AE115" s="110" t="str">
        <f>IF(AF115="","",VLOOKUP(CONCATENATE(AE$3,AF115),m_selling_spec!$A:$H,2,FALSE))</f>
        <v/>
      </c>
      <c r="AF115" s="104"/>
      <c r="AG115" s="110" t="str">
        <f>IF(AH115="","",VLOOKUP(CONCATENATE(AG$3,AH115),m_selling_spec!$A:$H,2,FALSE))</f>
        <v/>
      </c>
      <c r="AH115" s="104"/>
      <c r="AI115" s="110" t="str">
        <f>IF(AJ115="","",VLOOKUP(CONCATENATE(AI$3,AJ115),m_selling_spec!$A:$H,2,FALSE))</f>
        <v/>
      </c>
      <c r="AJ115" s="104"/>
      <c r="AK115" s="110" t="str">
        <f>IF(AL115="","",VLOOKUP(CONCATENATE(AK$3,AL115),m_selling_spec!$A:$H,2,FALSE))</f>
        <v/>
      </c>
      <c r="AL115" s="104"/>
      <c r="AM115" s="110" t="str">
        <f>IF(AN115="","",VLOOKUP(CONCATENATE(AM$3,AN115),m_selling_spec!$A:$H,2,FALSE))</f>
        <v/>
      </c>
      <c r="AN115" s="104"/>
      <c r="AO115" s="110" t="str">
        <f>IF(AP115="","",VLOOKUP(CONCATENATE(AO$3,AP115),m_selling_spec!$A:$H,2,FALSE))</f>
        <v/>
      </c>
      <c r="AP115" s="104"/>
      <c r="AQ115" s="110" t="str">
        <f>IF(AR115="","",VLOOKUP(CONCATENATE(AQ$3,AR115),m_selling_spec!$A:$H,2,FALSE))</f>
        <v/>
      </c>
      <c r="AR115" s="104"/>
      <c r="AS115" s="110" t="str">
        <f>IF(AT115="","",VLOOKUP(CONCATENATE(AS$3,AT115),m_selling_spec!$A:$H,2,FALSE))</f>
        <v/>
      </c>
      <c r="AT115" s="104"/>
      <c r="AU115" s="110" t="str">
        <f>IF(AV115="","",VLOOKUP(CONCATENATE(AU$3,AV115),m_selling_spec!$A:$H,2,FALSE))</f>
        <v/>
      </c>
      <c r="AV115" s="104"/>
      <c r="AW115" s="110" t="str">
        <f>IF(AX115="","",VLOOKUP(CONCATENATE(AW$3,AX115),m_selling_spec!$A:$H,2,FALSE))</f>
        <v/>
      </c>
      <c r="AX115" s="104"/>
      <c r="AY115" s="110" t="str">
        <f>IF(AZ115="","",VLOOKUP(CONCATENATE(AY$3,AZ115),m_selling_spec!$A:$H,2,FALSE))</f>
        <v/>
      </c>
      <c r="AZ115" s="104"/>
      <c r="BA115" s="110" t="str">
        <f>IF(BB115="","",VLOOKUP(CONCATENATE(BA$3,BB115),m_selling_spec!$A:$H,2,FALSE))</f>
        <v/>
      </c>
      <c r="BB115" s="104"/>
      <c r="BC115" s="110" t="str">
        <f>IF(BD115="","",VLOOKUP(CONCATENATE(BC$3,BD115),m_selling_spec!$A:$H,2,FALSE))</f>
        <v/>
      </c>
      <c r="BD115" s="104"/>
      <c r="BE115" s="110" t="str">
        <f>IF(BF115="","",VLOOKUP(CONCATENATE(BE$3,BF115),m_selling_spec!$A:$H,2,FALSE))</f>
        <v/>
      </c>
      <c r="BF115" s="104"/>
      <c r="BG115" s="110" t="str">
        <f>IF(BH115="","",VLOOKUP(CONCATENATE(BG$3,BH115),m_selling_spec!$A:$H,2,FALSE))</f>
        <v/>
      </c>
      <c r="BH115" s="104"/>
      <c r="BI115" s="110" t="str">
        <f>IF(BJ115="","",VLOOKUP(CONCATENATE(BI$3,BJ115),m_selling_spec!$A:$H,2,FALSE))</f>
        <v/>
      </c>
      <c r="BJ115" s="104"/>
      <c r="BK115" s="110" t="str">
        <f>IF(BL115="","",VLOOKUP(CONCATENATE(BK$3,BL115),m_selling_spec!$A:$H,2,FALSE))</f>
        <v>20.1</v>
      </c>
      <c r="BL115" s="104" t="s">
        <v>774</v>
      </c>
      <c r="BM115" s="110" t="str">
        <f>IF(BN115="","",VLOOKUP(CONCATENATE(BM$3,BN115),m_selling_spec!$A:$H,2,FALSE))</f>
        <v>21.2</v>
      </c>
      <c r="BN115" s="104" t="s">
        <v>803</v>
      </c>
      <c r="BO115" s="110" t="str">
        <f>IF(BP115="","",VLOOKUP(CONCATENATE(BO$3,BP115),m_selling_spec!$A:$H,2,FALSE))</f>
        <v>22.2</v>
      </c>
      <c r="BP115" s="104" t="s">
        <v>788</v>
      </c>
      <c r="BQ115" s="110" t="str">
        <f>IF(BR115="","",VLOOKUP(CONCATENATE(BQ$3,BR115),m_selling_spec!$A:$H,2,FALSE))</f>
        <v>23.2</v>
      </c>
      <c r="BR115" s="104" t="s">
        <v>796</v>
      </c>
      <c r="BS115" s="110" t="str">
        <f>IF(BT115="","",VLOOKUP(CONCATENATE(BS$3,BT115),m_selling_spec!$A:$H,2,FALSE))</f>
        <v/>
      </c>
      <c r="BT115" s="104"/>
      <c r="BU115" s="110" t="str">
        <f>IF(BV115="","",VLOOKUP(CONCATENATE(BU$3,BV115),m_selling_spec!$A:$H,2,FALSE))</f>
        <v/>
      </c>
      <c r="BV115" s="104"/>
      <c r="BW115" s="110" t="str">
        <f>IF(BX115="","",VLOOKUP(CONCATENATE(BW$3,BX115),m_selling_spec!$A:$H,2,FALSE))</f>
        <v/>
      </c>
      <c r="BX115" s="104"/>
      <c r="BY115" s="110" t="str">
        <f>IF(BZ115="","",VLOOKUP(CONCATENATE(BY$3,BZ115),m_selling_spec!$A:$H,2,FALSE))</f>
        <v/>
      </c>
      <c r="BZ115" s="104"/>
      <c r="CA115" s="110" t="str">
        <f>IF(CB115="","",VLOOKUP(CONCATENATE(CA$3,CB115),m_selling_spec!$A:$H,2,FALSE))</f>
        <v/>
      </c>
      <c r="CB115" s="104"/>
      <c r="CC115" s="110" t="str">
        <f>IF(CD115="","",VLOOKUP(CONCATENATE(CC$3,CD115),m_selling_spec!$A:$H,2,FALSE))</f>
        <v>29.2</v>
      </c>
      <c r="CD115" s="104" t="s">
        <v>74</v>
      </c>
      <c r="CE115" s="110"/>
      <c r="CF115" s="104"/>
      <c r="CG115" s="110" t="str">
        <f>IF(CH115="","",VLOOKUP(CONCATENATE(CG$3,CH115),m_selling_spec!$A:$H,2,FALSE))</f>
        <v>31.2</v>
      </c>
      <c r="CH115" s="104" t="s">
        <v>2882</v>
      </c>
      <c r="CI115" s="110" t="str">
        <f>IF(CJ115="","",VLOOKUP(CONCATENATE(CI$3,CJ115),m_selling_spec!$A:$H,2,FALSE))</f>
        <v/>
      </c>
      <c r="CJ115" s="104"/>
      <c r="CK115" s="110" t="str">
        <f>IF(CL115="","",VLOOKUP(CONCATENATE(CK$3,CL115),m_selling_spec!$A:$H,2,FALSE))</f>
        <v/>
      </c>
      <c r="CL115" s="104"/>
      <c r="CM115" s="110" t="str">
        <f>IF(CN115="","",VLOOKUP(CONCATENATE(CM$3,CN115),m_selling_spec!$A:$H,2,FALSE))</f>
        <v/>
      </c>
      <c r="CN115" s="104"/>
      <c r="CO115" s="110" t="str">
        <f>IF(CP115="","",VLOOKUP(CONCATENATE(CO$3,CP115),m_selling_spec!$A:$H,2,FALSE))</f>
        <v/>
      </c>
      <c r="CP115" s="104"/>
      <c r="CQ115" s="110" t="str">
        <f>IF(CR115="","",VLOOKUP(CONCATENATE(CQ$3,CR115),m_selling_spec!$A:$H,2,FALSE))</f>
        <v/>
      </c>
      <c r="CR115" s="104"/>
      <c r="CS115" s="110" t="str">
        <f>IF(CT115="","",VLOOKUP(CONCATENATE(CS$3,CT115),m_selling_spec!$A:$H,2,FALSE))</f>
        <v/>
      </c>
      <c r="CT115" s="104"/>
      <c r="CU115" s="110" t="str">
        <f>IF(CV115="","",VLOOKUP(CONCATENATE(CU$3,CV115),m_selling_spec!$A:$H,2,FALSE))</f>
        <v/>
      </c>
      <c r="CV115" s="104"/>
      <c r="CW115" s="110" t="str">
        <f>IF(CX115="","",VLOOKUP(CONCATENATE(CW$3,CX115),m_selling_spec!$A:$H,2,FALSE))</f>
        <v/>
      </c>
      <c r="CX115" s="104"/>
      <c r="CY115" s="110" t="str">
        <f>IF(CZ115="","",VLOOKUP(CONCATENATE(CY$3,CZ115),m_selling_spec!$A:$H,2,FALSE))</f>
        <v/>
      </c>
      <c r="CZ115" s="104"/>
      <c r="DA115" s="110"/>
      <c r="DB115" s="104"/>
    </row>
    <row r="116" spans="1:106">
      <c r="A116" s="104" t="s">
        <v>816</v>
      </c>
      <c r="B116" s="104" t="s">
        <v>913</v>
      </c>
      <c r="C116" s="104" t="str">
        <f t="shared" si="1"/>
        <v>BQW.png</v>
      </c>
      <c r="D116" s="104">
        <v>1</v>
      </c>
      <c r="E116" s="110" t="str">
        <f>INDEX(product!B:B,MATCH(D116,product!A:A,0))</f>
        <v>WE PLUS</v>
      </c>
      <c r="F116" s="110" t="str">
        <f>INDEX(product!E:E,MATCH(D116,product!A:A,0))</f>
        <v>Window series</v>
      </c>
      <c r="G116" s="110" t="str">
        <f>IF(H116="","",VLOOKUP(CONCATENATE(G$3,H116),m_selling_spec!$A:$H,2,FALSE))</f>
        <v/>
      </c>
      <c r="H116" s="104"/>
      <c r="I116" s="110" t="str">
        <f>IF(J116="","",VLOOKUP(CONCATENATE(I$3,J116),m_selling_spec!$A:$H,2,FALSE))</f>
        <v/>
      </c>
      <c r="J116" s="104"/>
      <c r="K116" s="110" t="str">
        <f>IF(L116="","",VLOOKUP(CONCATENATE(K$3,L116),m_selling_spec!$A:$H,2,FALSE))</f>
        <v/>
      </c>
      <c r="L116" s="104"/>
      <c r="M116" s="110" t="str">
        <f>IF(N116="","",VLOOKUP(CONCATENATE(M$3,N116),m_selling_spec!$A:$H,2,FALSE))</f>
        <v/>
      </c>
      <c r="N116" s="104"/>
      <c r="O116" s="110" t="str">
        <f>IF(P116="","",VLOOKUP(CONCATENATE(O$3,P116),m_selling_spec!$A:$H,2,FALSE))</f>
        <v/>
      </c>
      <c r="P116" s="104"/>
      <c r="Q116" s="110" t="str">
        <f>IF(R116="","",VLOOKUP(CONCATENATE(Q$3,R116),m_selling_spec!$A:$H,2,FALSE))</f>
        <v/>
      </c>
      <c r="R116" s="104"/>
      <c r="S116" s="110"/>
      <c r="T116" s="104"/>
      <c r="U116" s="110"/>
      <c r="V116" s="104"/>
      <c r="W116" s="110"/>
      <c r="X116" s="104"/>
      <c r="Y116" s="110" t="str">
        <f>IF(Z116="","",VLOOKUP(CONCATENATE(Y$3,Z116),m_selling_spec!$A:$H,2,FALSE))</f>
        <v>1.14</v>
      </c>
      <c r="Z116" s="104" t="s">
        <v>773</v>
      </c>
      <c r="AA116" s="110" t="str">
        <f>IF(AB116="","",VLOOKUP(CONCATENATE(AA$3,AB116),m_selling_spec!$A:$H,2,FALSE))</f>
        <v/>
      </c>
      <c r="AB116" s="104"/>
      <c r="AC116" s="110" t="str">
        <f>IF(AD116="","",VLOOKUP(CONCATENATE(AC$3,AD116),m_selling_spec!$A:$H,2,FALSE))</f>
        <v/>
      </c>
      <c r="AD116" s="104"/>
      <c r="AE116" s="110" t="str">
        <f>IF(AF116="","",VLOOKUP(CONCATENATE(AE$3,AF116),m_selling_spec!$A:$H,2,FALSE))</f>
        <v/>
      </c>
      <c r="AF116" s="104"/>
      <c r="AG116" s="110" t="str">
        <f>IF(AH116="","",VLOOKUP(CONCATENATE(AG$3,AH116),m_selling_spec!$A:$H,2,FALSE))</f>
        <v/>
      </c>
      <c r="AH116" s="104"/>
      <c r="AI116" s="110" t="str">
        <f>IF(AJ116="","",VLOOKUP(CONCATENATE(AI$3,AJ116),m_selling_spec!$A:$H,2,FALSE))</f>
        <v/>
      </c>
      <c r="AJ116" s="104"/>
      <c r="AK116" s="110" t="str">
        <f>IF(AL116="","",VLOOKUP(CONCATENATE(AK$3,AL116),m_selling_spec!$A:$H,2,FALSE))</f>
        <v/>
      </c>
      <c r="AL116" s="104"/>
      <c r="AM116" s="110" t="str">
        <f>IF(AN116="","",VLOOKUP(CONCATENATE(AM$3,AN116),m_selling_spec!$A:$H,2,FALSE))</f>
        <v/>
      </c>
      <c r="AN116" s="104"/>
      <c r="AO116" s="110" t="str">
        <f>IF(AP116="","",VLOOKUP(CONCATENATE(AO$3,AP116),m_selling_spec!$A:$H,2,FALSE))</f>
        <v/>
      </c>
      <c r="AP116" s="104"/>
      <c r="AQ116" s="110" t="str">
        <f>IF(AR116="","",VLOOKUP(CONCATENATE(AQ$3,AR116),m_selling_spec!$A:$H,2,FALSE))</f>
        <v/>
      </c>
      <c r="AR116" s="104"/>
      <c r="AS116" s="110" t="str">
        <f>IF(AT116="","",VLOOKUP(CONCATENATE(AS$3,AT116),m_selling_spec!$A:$H,2,FALSE))</f>
        <v/>
      </c>
      <c r="AT116" s="104"/>
      <c r="AU116" s="110" t="str">
        <f>IF(AV116="","",VLOOKUP(CONCATENATE(AU$3,AV116),m_selling_spec!$A:$H,2,FALSE))</f>
        <v/>
      </c>
      <c r="AV116" s="104"/>
      <c r="AW116" s="110" t="str">
        <f>IF(AX116="","",VLOOKUP(CONCATENATE(AW$3,AX116),m_selling_spec!$A:$H,2,FALSE))</f>
        <v/>
      </c>
      <c r="AX116" s="104"/>
      <c r="AY116" s="110" t="str">
        <f>IF(AZ116="","",VLOOKUP(CONCATENATE(AY$3,AZ116),m_selling_spec!$A:$H,2,FALSE))</f>
        <v/>
      </c>
      <c r="AZ116" s="104"/>
      <c r="BA116" s="110" t="str">
        <f>IF(BB116="","",VLOOKUP(CONCATENATE(BA$3,BB116),m_selling_spec!$A:$H,2,FALSE))</f>
        <v/>
      </c>
      <c r="BB116" s="104"/>
      <c r="BC116" s="110" t="str">
        <f>IF(BD116="","",VLOOKUP(CONCATENATE(BC$3,BD116),m_selling_spec!$A:$H,2,FALSE))</f>
        <v/>
      </c>
      <c r="BD116" s="104"/>
      <c r="BE116" s="110" t="str">
        <f>IF(BF116="","",VLOOKUP(CONCATENATE(BE$3,BF116),m_selling_spec!$A:$H,2,FALSE))</f>
        <v/>
      </c>
      <c r="BF116" s="104"/>
      <c r="BG116" s="110" t="str">
        <f>IF(BH116="","",VLOOKUP(CONCATENATE(BG$3,BH116),m_selling_spec!$A:$H,2,FALSE))</f>
        <v/>
      </c>
      <c r="BH116" s="104"/>
      <c r="BI116" s="110" t="str">
        <f>IF(BJ116="","",VLOOKUP(CONCATENATE(BI$3,BJ116),m_selling_spec!$A:$H,2,FALSE))</f>
        <v/>
      </c>
      <c r="BJ116" s="104"/>
      <c r="BK116" s="110" t="str">
        <f>IF(BL116="","",VLOOKUP(CONCATENATE(BK$3,BL116),m_selling_spec!$A:$H,2,FALSE))</f>
        <v>20.1</v>
      </c>
      <c r="BL116" s="104" t="s">
        <v>774</v>
      </c>
      <c r="BM116" s="110" t="str">
        <f>IF(BN116="","",VLOOKUP(CONCATENATE(BM$3,BN116),m_selling_spec!$A:$H,2,FALSE))</f>
        <v>21.2</v>
      </c>
      <c r="BN116" s="104" t="s">
        <v>803</v>
      </c>
      <c r="BO116" s="110" t="str">
        <f>IF(BP116="","",VLOOKUP(CONCATENATE(BO$3,BP116),m_selling_spec!$A:$H,2,FALSE))</f>
        <v>22.2</v>
      </c>
      <c r="BP116" s="104" t="s">
        <v>788</v>
      </c>
      <c r="BQ116" s="110" t="str">
        <f>IF(BR116="","",VLOOKUP(CONCATENATE(BQ$3,BR116),m_selling_spec!$A:$H,2,FALSE))</f>
        <v>23.2</v>
      </c>
      <c r="BR116" s="104" t="s">
        <v>796</v>
      </c>
      <c r="BS116" s="110" t="str">
        <f>IF(BT116="","",VLOOKUP(CONCATENATE(BS$3,BT116),m_selling_spec!$A:$H,2,FALSE))</f>
        <v/>
      </c>
      <c r="BT116" s="104"/>
      <c r="BU116" s="110" t="str">
        <f>IF(BV116="","",VLOOKUP(CONCATENATE(BU$3,BV116),m_selling_spec!$A:$H,2,FALSE))</f>
        <v/>
      </c>
      <c r="BV116" s="104"/>
      <c r="BW116" s="110" t="str">
        <f>IF(BX116="","",VLOOKUP(CONCATENATE(BW$3,BX116),m_selling_spec!$A:$H,2,FALSE))</f>
        <v/>
      </c>
      <c r="BX116" s="104"/>
      <c r="BY116" s="110" t="str">
        <f>IF(BZ116="","",VLOOKUP(CONCATENATE(BY$3,BZ116),m_selling_spec!$A:$H,2,FALSE))</f>
        <v/>
      </c>
      <c r="BZ116" s="104"/>
      <c r="CA116" s="110" t="str">
        <f>IF(CB116="","",VLOOKUP(CONCATENATE(CA$3,CB116),m_selling_spec!$A:$H,2,FALSE))</f>
        <v/>
      </c>
      <c r="CB116" s="104"/>
      <c r="CC116" s="110" t="str">
        <f>IF(CD116="","",VLOOKUP(CONCATENATE(CC$3,CD116),m_selling_spec!$A:$H,2,FALSE))</f>
        <v>29.3</v>
      </c>
      <c r="CD116" s="104" t="s">
        <v>75</v>
      </c>
      <c r="CE116" s="110"/>
      <c r="CF116" s="104"/>
      <c r="CG116" s="110" t="str">
        <f>IF(CH116="","",VLOOKUP(CONCATENATE(CG$3,CH116),m_selling_spec!$A:$H,2,FALSE))</f>
        <v>31.2</v>
      </c>
      <c r="CH116" s="104" t="s">
        <v>2882</v>
      </c>
      <c r="CI116" s="110" t="str">
        <f>IF(CJ116="","",VLOOKUP(CONCATENATE(CI$3,CJ116),m_selling_spec!$A:$H,2,FALSE))</f>
        <v/>
      </c>
      <c r="CJ116" s="104"/>
      <c r="CK116" s="110" t="str">
        <f>IF(CL116="","",VLOOKUP(CONCATENATE(CK$3,CL116),m_selling_spec!$A:$H,2,FALSE))</f>
        <v/>
      </c>
      <c r="CL116" s="104"/>
      <c r="CM116" s="110" t="str">
        <f>IF(CN116="","",VLOOKUP(CONCATENATE(CM$3,CN116),m_selling_spec!$A:$H,2,FALSE))</f>
        <v/>
      </c>
      <c r="CN116" s="104"/>
      <c r="CO116" s="110" t="str">
        <f>IF(CP116="","",VLOOKUP(CONCATENATE(CO$3,CP116),m_selling_spec!$A:$H,2,FALSE))</f>
        <v/>
      </c>
      <c r="CP116" s="104"/>
      <c r="CQ116" s="110" t="str">
        <f>IF(CR116="","",VLOOKUP(CONCATENATE(CQ$3,CR116),m_selling_spec!$A:$H,2,FALSE))</f>
        <v/>
      </c>
      <c r="CR116" s="104"/>
      <c r="CS116" s="110" t="str">
        <f>IF(CT116="","",VLOOKUP(CONCATENATE(CS$3,CT116),m_selling_spec!$A:$H,2,FALSE))</f>
        <v/>
      </c>
      <c r="CT116" s="104"/>
      <c r="CU116" s="110" t="str">
        <f>IF(CV116="","",VLOOKUP(CONCATENATE(CU$3,CV116),m_selling_spec!$A:$H,2,FALSE))</f>
        <v/>
      </c>
      <c r="CV116" s="104"/>
      <c r="CW116" s="110" t="str">
        <f>IF(CX116="","",VLOOKUP(CONCATENATE(CW$3,CX116),m_selling_spec!$A:$H,2,FALSE))</f>
        <v/>
      </c>
      <c r="CX116" s="104"/>
      <c r="CY116" s="110" t="str">
        <f>IF(CZ116="","",VLOOKUP(CONCATENATE(CY$3,CZ116),m_selling_spec!$A:$H,2,FALSE))</f>
        <v/>
      </c>
      <c r="CZ116" s="104"/>
      <c r="DA116" s="110"/>
      <c r="DB116" s="104"/>
    </row>
    <row r="117" spans="1:106">
      <c r="A117" s="104" t="s">
        <v>817</v>
      </c>
      <c r="B117" s="104" t="s">
        <v>913</v>
      </c>
      <c r="C117" s="104" t="str">
        <f t="shared" si="1"/>
        <v>BQY.png</v>
      </c>
      <c r="D117" s="104">
        <v>1</v>
      </c>
      <c r="E117" s="110" t="str">
        <f>INDEX(product!B:B,MATCH(D117,product!A:A,0))</f>
        <v>WE PLUS</v>
      </c>
      <c r="F117" s="110" t="str">
        <f>INDEX(product!E:E,MATCH(D117,product!A:A,0))</f>
        <v>Window series</v>
      </c>
      <c r="G117" s="110" t="str">
        <f>IF(H117="","",VLOOKUP(CONCATENATE(G$3,H117),m_selling_spec!$A:$H,2,FALSE))</f>
        <v/>
      </c>
      <c r="H117" s="104"/>
      <c r="I117" s="110" t="str">
        <f>IF(J117="","",VLOOKUP(CONCATENATE(I$3,J117),m_selling_spec!$A:$H,2,FALSE))</f>
        <v/>
      </c>
      <c r="J117" s="104"/>
      <c r="K117" s="110" t="str">
        <f>IF(L117="","",VLOOKUP(CONCATENATE(K$3,L117),m_selling_spec!$A:$H,2,FALSE))</f>
        <v/>
      </c>
      <c r="L117" s="104"/>
      <c r="M117" s="110" t="str">
        <f>IF(N117="","",VLOOKUP(CONCATENATE(M$3,N117),m_selling_spec!$A:$H,2,FALSE))</f>
        <v/>
      </c>
      <c r="N117" s="104"/>
      <c r="O117" s="110" t="str">
        <f>IF(P117="","",VLOOKUP(CONCATENATE(O$3,P117),m_selling_spec!$A:$H,2,FALSE))</f>
        <v/>
      </c>
      <c r="P117" s="104"/>
      <c r="Q117" s="110" t="str">
        <f>IF(R117="","",VLOOKUP(CONCATENATE(Q$3,R117),m_selling_spec!$A:$H,2,FALSE))</f>
        <v/>
      </c>
      <c r="R117" s="104"/>
      <c r="S117" s="110"/>
      <c r="T117" s="104"/>
      <c r="U117" s="110"/>
      <c r="V117" s="104"/>
      <c r="W117" s="110"/>
      <c r="X117" s="104"/>
      <c r="Y117" s="110" t="str">
        <f>IF(Z117="","",VLOOKUP(CONCATENATE(Y$3,Z117),m_selling_spec!$A:$H,2,FALSE))</f>
        <v>1.14</v>
      </c>
      <c r="Z117" s="104" t="s">
        <v>773</v>
      </c>
      <c r="AA117" s="110" t="str">
        <f>IF(AB117="","",VLOOKUP(CONCATENATE(AA$3,AB117),m_selling_spec!$A:$H,2,FALSE))</f>
        <v/>
      </c>
      <c r="AB117" s="104"/>
      <c r="AC117" s="110" t="str">
        <f>IF(AD117="","",VLOOKUP(CONCATENATE(AC$3,AD117),m_selling_spec!$A:$H,2,FALSE))</f>
        <v/>
      </c>
      <c r="AD117" s="104"/>
      <c r="AE117" s="110" t="str">
        <f>IF(AF117="","",VLOOKUP(CONCATENATE(AE$3,AF117),m_selling_spec!$A:$H,2,FALSE))</f>
        <v/>
      </c>
      <c r="AF117" s="104"/>
      <c r="AG117" s="110" t="str">
        <f>IF(AH117="","",VLOOKUP(CONCATENATE(AG$3,AH117),m_selling_spec!$A:$H,2,FALSE))</f>
        <v/>
      </c>
      <c r="AH117" s="104"/>
      <c r="AI117" s="110" t="str">
        <f>IF(AJ117="","",VLOOKUP(CONCATENATE(AI$3,AJ117),m_selling_spec!$A:$H,2,FALSE))</f>
        <v/>
      </c>
      <c r="AJ117" s="104"/>
      <c r="AK117" s="110" t="str">
        <f>IF(AL117="","",VLOOKUP(CONCATENATE(AK$3,AL117),m_selling_spec!$A:$H,2,FALSE))</f>
        <v/>
      </c>
      <c r="AL117" s="104"/>
      <c r="AM117" s="110" t="str">
        <f>IF(AN117="","",VLOOKUP(CONCATENATE(AM$3,AN117),m_selling_spec!$A:$H,2,FALSE))</f>
        <v/>
      </c>
      <c r="AN117" s="104"/>
      <c r="AO117" s="110" t="str">
        <f>IF(AP117="","",VLOOKUP(CONCATENATE(AO$3,AP117),m_selling_spec!$A:$H,2,FALSE))</f>
        <v/>
      </c>
      <c r="AP117" s="104"/>
      <c r="AQ117" s="110" t="str">
        <f>IF(AR117="","",VLOOKUP(CONCATENATE(AQ$3,AR117),m_selling_spec!$A:$H,2,FALSE))</f>
        <v/>
      </c>
      <c r="AR117" s="104"/>
      <c r="AS117" s="110" t="str">
        <f>IF(AT117="","",VLOOKUP(CONCATENATE(AS$3,AT117),m_selling_spec!$A:$H,2,FALSE))</f>
        <v/>
      </c>
      <c r="AT117" s="104"/>
      <c r="AU117" s="110" t="str">
        <f>IF(AV117="","",VLOOKUP(CONCATENATE(AU$3,AV117),m_selling_spec!$A:$H,2,FALSE))</f>
        <v/>
      </c>
      <c r="AV117" s="104"/>
      <c r="AW117" s="110" t="str">
        <f>IF(AX117="","",VLOOKUP(CONCATENATE(AW$3,AX117),m_selling_spec!$A:$H,2,FALSE))</f>
        <v/>
      </c>
      <c r="AX117" s="104"/>
      <c r="AY117" s="110" t="str">
        <f>IF(AZ117="","",VLOOKUP(CONCATENATE(AY$3,AZ117),m_selling_spec!$A:$H,2,FALSE))</f>
        <v/>
      </c>
      <c r="AZ117" s="104"/>
      <c r="BA117" s="110" t="str">
        <f>IF(BB117="","",VLOOKUP(CONCATENATE(BA$3,BB117),m_selling_spec!$A:$H,2,FALSE))</f>
        <v/>
      </c>
      <c r="BB117" s="104"/>
      <c r="BC117" s="110" t="str">
        <f>IF(BD117="","",VLOOKUP(CONCATENATE(BC$3,BD117),m_selling_spec!$A:$H,2,FALSE))</f>
        <v/>
      </c>
      <c r="BD117" s="104"/>
      <c r="BE117" s="110" t="str">
        <f>IF(BF117="","",VLOOKUP(CONCATENATE(BE$3,BF117),m_selling_spec!$A:$H,2,FALSE))</f>
        <v/>
      </c>
      <c r="BF117" s="104"/>
      <c r="BG117" s="110" t="str">
        <f>IF(BH117="","",VLOOKUP(CONCATENATE(BG$3,BH117),m_selling_spec!$A:$H,2,FALSE))</f>
        <v/>
      </c>
      <c r="BH117" s="104"/>
      <c r="BI117" s="110" t="str">
        <f>IF(BJ117="","",VLOOKUP(CONCATENATE(BI$3,BJ117),m_selling_spec!$A:$H,2,FALSE))</f>
        <v/>
      </c>
      <c r="BJ117" s="104"/>
      <c r="BK117" s="110" t="str">
        <f>IF(BL117="","",VLOOKUP(CONCATENATE(BK$3,BL117),m_selling_spec!$A:$H,2,FALSE))</f>
        <v>20.1</v>
      </c>
      <c r="BL117" s="104" t="s">
        <v>774</v>
      </c>
      <c r="BM117" s="110" t="str">
        <f>IF(BN117="","",VLOOKUP(CONCATENATE(BM$3,BN117),m_selling_spec!$A:$H,2,FALSE))</f>
        <v>21.2</v>
      </c>
      <c r="BN117" s="104" t="s">
        <v>803</v>
      </c>
      <c r="BO117" s="110" t="str">
        <f>IF(BP117="","",VLOOKUP(CONCATENATE(BO$3,BP117),m_selling_spec!$A:$H,2,FALSE))</f>
        <v>22.2</v>
      </c>
      <c r="BP117" s="104" t="s">
        <v>788</v>
      </c>
      <c r="BQ117" s="110" t="str">
        <f>IF(BR117="","",VLOOKUP(CONCATENATE(BQ$3,BR117),m_selling_spec!$A:$H,2,FALSE))</f>
        <v>23.2</v>
      </c>
      <c r="BR117" s="104" t="s">
        <v>796</v>
      </c>
      <c r="BS117" s="110" t="str">
        <f>IF(BT117="","",VLOOKUP(CONCATENATE(BS$3,BT117),m_selling_spec!$A:$H,2,FALSE))</f>
        <v>24.3</v>
      </c>
      <c r="BT117" s="104" t="s">
        <v>780</v>
      </c>
      <c r="BU117" s="110" t="str">
        <f>IF(BV117="","",VLOOKUP(CONCATENATE(BU$3,BV117),m_selling_spec!$A:$H,2,FALSE))</f>
        <v/>
      </c>
      <c r="BV117" s="104"/>
      <c r="BW117" s="110" t="str">
        <f>IF(BX117="","",VLOOKUP(CONCATENATE(BW$3,BX117),m_selling_spec!$A:$H,2,FALSE))</f>
        <v/>
      </c>
      <c r="BX117" s="104"/>
      <c r="BY117" s="110" t="str">
        <f>IF(BZ117="","",VLOOKUP(CONCATENATE(BY$3,BZ117),m_selling_spec!$A:$H,2,FALSE))</f>
        <v/>
      </c>
      <c r="BZ117" s="104"/>
      <c r="CA117" s="110" t="str">
        <f>IF(CB117="","",VLOOKUP(CONCATENATE(CA$3,CB117),m_selling_spec!$A:$H,2,FALSE))</f>
        <v/>
      </c>
      <c r="CB117" s="104"/>
      <c r="CC117" s="110" t="str">
        <f>IF(CD117="","",VLOOKUP(CONCATENATE(CC$3,CD117),m_selling_spec!$A:$H,2,FALSE))</f>
        <v>29.2</v>
      </c>
      <c r="CD117" s="104" t="s">
        <v>74</v>
      </c>
      <c r="CE117" s="110"/>
      <c r="CF117" s="104"/>
      <c r="CG117" s="110" t="str">
        <f>IF(CH117="","",VLOOKUP(CONCATENATE(CG$3,CH117),m_selling_spec!$A:$H,2,FALSE))</f>
        <v>31.1</v>
      </c>
      <c r="CH117" s="104" t="s">
        <v>2885</v>
      </c>
      <c r="CI117" s="110" t="str">
        <f>IF(CJ117="","",VLOOKUP(CONCATENATE(CI$3,CJ117),m_selling_spec!$A:$H,2,FALSE))</f>
        <v/>
      </c>
      <c r="CJ117" s="104"/>
      <c r="CK117" s="110" t="str">
        <f>IF(CL117="","",VLOOKUP(CONCATENATE(CK$3,CL117),m_selling_spec!$A:$H,2,FALSE))</f>
        <v/>
      </c>
      <c r="CL117" s="104"/>
      <c r="CM117" s="110" t="str">
        <f>IF(CN117="","",VLOOKUP(CONCATENATE(CM$3,CN117),m_selling_spec!$A:$H,2,FALSE))</f>
        <v/>
      </c>
      <c r="CN117" s="104"/>
      <c r="CO117" s="110" t="str">
        <f>IF(CP117="","",VLOOKUP(CONCATENATE(CO$3,CP117),m_selling_spec!$A:$H,2,FALSE))</f>
        <v/>
      </c>
      <c r="CP117" s="104"/>
      <c r="CQ117" s="110" t="str">
        <f>IF(CR117="","",VLOOKUP(CONCATENATE(CQ$3,CR117),m_selling_spec!$A:$H,2,FALSE))</f>
        <v/>
      </c>
      <c r="CR117" s="104"/>
      <c r="CS117" s="110" t="str">
        <f>IF(CT117="","",VLOOKUP(CONCATENATE(CS$3,CT117),m_selling_spec!$A:$H,2,FALSE))</f>
        <v/>
      </c>
      <c r="CT117" s="104"/>
      <c r="CU117" s="110" t="str">
        <f>IF(CV117="","",VLOOKUP(CONCATENATE(CU$3,CV117),m_selling_spec!$A:$H,2,FALSE))</f>
        <v/>
      </c>
      <c r="CV117" s="104"/>
      <c r="CW117" s="110" t="str">
        <f>IF(CX117="","",VLOOKUP(CONCATENATE(CW$3,CX117),m_selling_spec!$A:$H,2,FALSE))</f>
        <v/>
      </c>
      <c r="CX117" s="104"/>
      <c r="CY117" s="110" t="str">
        <f>IF(CZ117="","",VLOOKUP(CONCATENATE(CY$3,CZ117),m_selling_spec!$A:$H,2,FALSE))</f>
        <v/>
      </c>
      <c r="CZ117" s="104"/>
      <c r="DA117" s="110"/>
      <c r="DB117" s="104"/>
    </row>
    <row r="118" spans="1:106">
      <c r="A118" s="104" t="s">
        <v>818</v>
      </c>
      <c r="B118" s="104" t="s">
        <v>913</v>
      </c>
      <c r="C118" s="104" t="str">
        <f t="shared" si="1"/>
        <v>BQT.png</v>
      </c>
      <c r="D118" s="104">
        <v>1</v>
      </c>
      <c r="E118" s="110" t="str">
        <f>INDEX(product!B:B,MATCH(D118,product!A:A,0))</f>
        <v>WE PLUS</v>
      </c>
      <c r="F118" s="110" t="str">
        <f>INDEX(product!E:E,MATCH(D118,product!A:A,0))</f>
        <v>Window series</v>
      </c>
      <c r="G118" s="110" t="str">
        <f>IF(H118="","",VLOOKUP(CONCATENATE(G$3,H118),m_selling_spec!$A:$H,2,FALSE))</f>
        <v/>
      </c>
      <c r="H118" s="104"/>
      <c r="I118" s="110" t="str">
        <f>IF(J118="","",VLOOKUP(CONCATENATE(I$3,J118),m_selling_spec!$A:$H,2,FALSE))</f>
        <v/>
      </c>
      <c r="J118" s="104"/>
      <c r="K118" s="110" t="str">
        <f>IF(L118="","",VLOOKUP(CONCATENATE(K$3,L118),m_selling_spec!$A:$H,2,FALSE))</f>
        <v/>
      </c>
      <c r="L118" s="104"/>
      <c r="M118" s="110" t="str">
        <f>IF(N118="","",VLOOKUP(CONCATENATE(M$3,N118),m_selling_spec!$A:$H,2,FALSE))</f>
        <v/>
      </c>
      <c r="N118" s="104"/>
      <c r="O118" s="110" t="str">
        <f>IF(P118="","",VLOOKUP(CONCATENATE(O$3,P118),m_selling_spec!$A:$H,2,FALSE))</f>
        <v/>
      </c>
      <c r="P118" s="104"/>
      <c r="Q118" s="110" t="str">
        <f>IF(R118="","",VLOOKUP(CONCATENATE(Q$3,R118),m_selling_spec!$A:$H,2,FALSE))</f>
        <v/>
      </c>
      <c r="R118" s="104"/>
      <c r="S118" s="110"/>
      <c r="T118" s="104"/>
      <c r="U118" s="110"/>
      <c r="V118" s="104"/>
      <c r="W118" s="110"/>
      <c r="X118" s="104"/>
      <c r="Y118" s="110" t="str">
        <f>IF(Z118="","",VLOOKUP(CONCATENATE(Y$3,Z118),m_selling_spec!$A:$H,2,FALSE))</f>
        <v>1.14</v>
      </c>
      <c r="Z118" s="104" t="s">
        <v>773</v>
      </c>
      <c r="AA118" s="110" t="str">
        <f>IF(AB118="","",VLOOKUP(CONCATENATE(AA$3,AB118),m_selling_spec!$A:$H,2,FALSE))</f>
        <v/>
      </c>
      <c r="AB118" s="104"/>
      <c r="AC118" s="110" t="str">
        <f>IF(AD118="","",VLOOKUP(CONCATENATE(AC$3,AD118),m_selling_spec!$A:$H,2,FALSE))</f>
        <v/>
      </c>
      <c r="AD118" s="104"/>
      <c r="AE118" s="110" t="str">
        <f>IF(AF118="","",VLOOKUP(CONCATENATE(AE$3,AF118),m_selling_spec!$A:$H,2,FALSE))</f>
        <v/>
      </c>
      <c r="AF118" s="104"/>
      <c r="AG118" s="110" t="str">
        <f>IF(AH118="","",VLOOKUP(CONCATENATE(AG$3,AH118),m_selling_spec!$A:$H,2,FALSE))</f>
        <v/>
      </c>
      <c r="AH118" s="104"/>
      <c r="AI118" s="110" t="str">
        <f>IF(AJ118="","",VLOOKUP(CONCATENATE(AI$3,AJ118),m_selling_spec!$A:$H,2,FALSE))</f>
        <v/>
      </c>
      <c r="AJ118" s="104"/>
      <c r="AK118" s="110" t="str">
        <f>IF(AL118="","",VLOOKUP(CONCATENATE(AK$3,AL118),m_selling_spec!$A:$H,2,FALSE))</f>
        <v/>
      </c>
      <c r="AL118" s="104"/>
      <c r="AM118" s="110" t="str">
        <f>IF(AN118="","",VLOOKUP(CONCATENATE(AM$3,AN118),m_selling_spec!$A:$H,2,FALSE))</f>
        <v/>
      </c>
      <c r="AN118" s="104"/>
      <c r="AO118" s="110" t="str">
        <f>IF(AP118="","",VLOOKUP(CONCATENATE(AO$3,AP118),m_selling_spec!$A:$H,2,FALSE))</f>
        <v/>
      </c>
      <c r="AP118" s="104"/>
      <c r="AQ118" s="110" t="str">
        <f>IF(AR118="","",VLOOKUP(CONCATENATE(AQ$3,AR118),m_selling_spec!$A:$H,2,FALSE))</f>
        <v/>
      </c>
      <c r="AR118" s="104"/>
      <c r="AS118" s="110" t="str">
        <f>IF(AT118="","",VLOOKUP(CONCATENATE(AS$3,AT118),m_selling_spec!$A:$H,2,FALSE))</f>
        <v/>
      </c>
      <c r="AT118" s="104"/>
      <c r="AU118" s="110" t="str">
        <f>IF(AV118="","",VLOOKUP(CONCATENATE(AU$3,AV118),m_selling_spec!$A:$H,2,FALSE))</f>
        <v/>
      </c>
      <c r="AV118" s="104"/>
      <c r="AW118" s="110" t="str">
        <f>IF(AX118="","",VLOOKUP(CONCATENATE(AW$3,AX118),m_selling_spec!$A:$H,2,FALSE))</f>
        <v/>
      </c>
      <c r="AX118" s="104"/>
      <c r="AY118" s="110" t="str">
        <f>IF(AZ118="","",VLOOKUP(CONCATENATE(AY$3,AZ118),m_selling_spec!$A:$H,2,FALSE))</f>
        <v/>
      </c>
      <c r="AZ118" s="104"/>
      <c r="BA118" s="110" t="str">
        <f>IF(BB118="","",VLOOKUP(CONCATENATE(BA$3,BB118),m_selling_spec!$A:$H,2,FALSE))</f>
        <v/>
      </c>
      <c r="BB118" s="104"/>
      <c r="BC118" s="110" t="str">
        <f>IF(BD118="","",VLOOKUP(CONCATENATE(BC$3,BD118),m_selling_spec!$A:$H,2,FALSE))</f>
        <v/>
      </c>
      <c r="BD118" s="104"/>
      <c r="BE118" s="110" t="str">
        <f>IF(BF118="","",VLOOKUP(CONCATENATE(BE$3,BF118),m_selling_spec!$A:$H,2,FALSE))</f>
        <v/>
      </c>
      <c r="BF118" s="104"/>
      <c r="BG118" s="110" t="str">
        <f>IF(BH118="","",VLOOKUP(CONCATENATE(BG$3,BH118),m_selling_spec!$A:$H,2,FALSE))</f>
        <v/>
      </c>
      <c r="BH118" s="104"/>
      <c r="BI118" s="110" t="str">
        <f>IF(BJ118="","",VLOOKUP(CONCATENATE(BI$3,BJ118),m_selling_spec!$A:$H,2,FALSE))</f>
        <v/>
      </c>
      <c r="BJ118" s="104"/>
      <c r="BK118" s="110" t="str">
        <f>IF(BL118="","",VLOOKUP(CONCATENATE(BK$3,BL118),m_selling_spec!$A:$H,2,FALSE))</f>
        <v>20.1</v>
      </c>
      <c r="BL118" s="104" t="s">
        <v>774</v>
      </c>
      <c r="BM118" s="110" t="str">
        <f>IF(BN118="","",VLOOKUP(CONCATENATE(BM$3,BN118),m_selling_spec!$A:$H,2,FALSE))</f>
        <v>21.2</v>
      </c>
      <c r="BN118" s="104" t="s">
        <v>803</v>
      </c>
      <c r="BO118" s="110" t="str">
        <f>IF(BP118="","",VLOOKUP(CONCATENATE(BO$3,BP118),m_selling_spec!$A:$H,2,FALSE))</f>
        <v>22.2</v>
      </c>
      <c r="BP118" s="104" t="s">
        <v>788</v>
      </c>
      <c r="BQ118" s="110" t="str">
        <f>IF(BR118="","",VLOOKUP(CONCATENATE(BQ$3,BR118),m_selling_spec!$A:$H,2,FALSE))</f>
        <v>23.2</v>
      </c>
      <c r="BR118" s="104" t="s">
        <v>796</v>
      </c>
      <c r="BS118" s="110" t="str">
        <f>IF(BT118="","",VLOOKUP(CONCATENATE(BS$3,BT118),m_selling_spec!$A:$H,2,FALSE))</f>
        <v>24.3</v>
      </c>
      <c r="BT118" s="104" t="s">
        <v>780</v>
      </c>
      <c r="BU118" s="110" t="str">
        <f>IF(BV118="","",VLOOKUP(CONCATENATE(BU$3,BV118),m_selling_spec!$A:$H,2,FALSE))</f>
        <v/>
      </c>
      <c r="BV118" s="104"/>
      <c r="BW118" s="110" t="str">
        <f>IF(BX118="","",VLOOKUP(CONCATENATE(BW$3,BX118),m_selling_spec!$A:$H,2,FALSE))</f>
        <v/>
      </c>
      <c r="BX118" s="104"/>
      <c r="BY118" s="110" t="str">
        <f>IF(BZ118="","",VLOOKUP(CONCATENATE(BY$3,BZ118),m_selling_spec!$A:$H,2,FALSE))</f>
        <v/>
      </c>
      <c r="BZ118" s="104"/>
      <c r="CA118" s="110" t="str">
        <f>IF(CB118="","",VLOOKUP(CONCATENATE(CA$3,CB118),m_selling_spec!$A:$H,2,FALSE))</f>
        <v/>
      </c>
      <c r="CB118" s="104"/>
      <c r="CC118" s="110" t="str">
        <f>IF(CD118="","",VLOOKUP(CONCATENATE(CC$3,CD118),m_selling_spec!$A:$H,2,FALSE))</f>
        <v>29.3</v>
      </c>
      <c r="CD118" s="104" t="s">
        <v>75</v>
      </c>
      <c r="CE118" s="110"/>
      <c r="CF118" s="104"/>
      <c r="CG118" s="110" t="str">
        <f>IF(CH118="","",VLOOKUP(CONCATENATE(CG$3,CH118),m_selling_spec!$A:$H,2,FALSE))</f>
        <v>31.1</v>
      </c>
      <c r="CH118" s="104" t="s">
        <v>2885</v>
      </c>
      <c r="CI118" s="110" t="str">
        <f>IF(CJ118="","",VLOOKUP(CONCATENATE(CI$3,CJ118),m_selling_spec!$A:$H,2,FALSE))</f>
        <v/>
      </c>
      <c r="CJ118" s="104"/>
      <c r="CK118" s="110" t="str">
        <f>IF(CL118="","",VLOOKUP(CONCATENATE(CK$3,CL118),m_selling_spec!$A:$H,2,FALSE))</f>
        <v/>
      </c>
      <c r="CL118" s="104"/>
      <c r="CM118" s="110" t="str">
        <f>IF(CN118="","",VLOOKUP(CONCATENATE(CM$3,CN118),m_selling_spec!$A:$H,2,FALSE))</f>
        <v/>
      </c>
      <c r="CN118" s="104"/>
      <c r="CO118" s="110" t="str">
        <f>IF(CP118="","",VLOOKUP(CONCATENATE(CO$3,CP118),m_selling_spec!$A:$H,2,FALSE))</f>
        <v/>
      </c>
      <c r="CP118" s="104"/>
      <c r="CQ118" s="110" t="str">
        <f>IF(CR118="","",VLOOKUP(CONCATENATE(CQ$3,CR118),m_selling_spec!$A:$H,2,FALSE))</f>
        <v/>
      </c>
      <c r="CR118" s="104"/>
      <c r="CS118" s="110" t="str">
        <f>IF(CT118="","",VLOOKUP(CONCATENATE(CS$3,CT118),m_selling_spec!$A:$H,2,FALSE))</f>
        <v/>
      </c>
      <c r="CT118" s="104"/>
      <c r="CU118" s="110" t="str">
        <f>IF(CV118="","",VLOOKUP(CONCATENATE(CU$3,CV118),m_selling_spec!$A:$H,2,FALSE))</f>
        <v/>
      </c>
      <c r="CV118" s="104"/>
      <c r="CW118" s="110" t="str">
        <f>IF(CX118="","",VLOOKUP(CONCATENATE(CW$3,CX118),m_selling_spec!$A:$H,2,FALSE))</f>
        <v/>
      </c>
      <c r="CX118" s="104"/>
      <c r="CY118" s="110" t="str">
        <f>IF(CZ118="","",VLOOKUP(CONCATENATE(CY$3,CZ118),m_selling_spec!$A:$H,2,FALSE))</f>
        <v/>
      </c>
      <c r="CZ118" s="104"/>
      <c r="DA118" s="110"/>
      <c r="DB118" s="104"/>
    </row>
    <row r="119" spans="1:106">
      <c r="A119" s="104" t="s">
        <v>819</v>
      </c>
      <c r="B119" s="104" t="s">
        <v>913</v>
      </c>
      <c r="C119" s="104" t="str">
        <f t="shared" si="1"/>
        <v>BQX.png</v>
      </c>
      <c r="D119" s="104">
        <v>1</v>
      </c>
      <c r="E119" s="110" t="str">
        <f>INDEX(product!B:B,MATCH(D119,product!A:A,0))</f>
        <v>WE PLUS</v>
      </c>
      <c r="F119" s="110" t="str">
        <f>INDEX(product!E:E,MATCH(D119,product!A:A,0))</f>
        <v>Window series</v>
      </c>
      <c r="G119" s="110" t="str">
        <f>IF(H119="","",VLOOKUP(CONCATENATE(G$3,H119),m_selling_spec!$A:$H,2,FALSE))</f>
        <v/>
      </c>
      <c r="H119" s="104"/>
      <c r="I119" s="110" t="str">
        <f>IF(J119="","",VLOOKUP(CONCATENATE(I$3,J119),m_selling_spec!$A:$H,2,FALSE))</f>
        <v/>
      </c>
      <c r="J119" s="104"/>
      <c r="K119" s="110" t="str">
        <f>IF(L119="","",VLOOKUP(CONCATENATE(K$3,L119),m_selling_spec!$A:$H,2,FALSE))</f>
        <v/>
      </c>
      <c r="L119" s="104"/>
      <c r="M119" s="110" t="str">
        <f>IF(N119="","",VLOOKUP(CONCATENATE(M$3,N119),m_selling_spec!$A:$H,2,FALSE))</f>
        <v/>
      </c>
      <c r="N119" s="104"/>
      <c r="O119" s="110" t="str">
        <f>IF(P119="","",VLOOKUP(CONCATENATE(O$3,P119),m_selling_spec!$A:$H,2,FALSE))</f>
        <v/>
      </c>
      <c r="P119" s="104"/>
      <c r="Q119" s="110" t="str">
        <f>IF(R119="","",VLOOKUP(CONCATENATE(Q$3,R119),m_selling_spec!$A:$H,2,FALSE))</f>
        <v/>
      </c>
      <c r="R119" s="104"/>
      <c r="S119" s="110"/>
      <c r="T119" s="104"/>
      <c r="U119" s="110"/>
      <c r="V119" s="104"/>
      <c r="W119" s="110"/>
      <c r="X119" s="104"/>
      <c r="Y119" s="110" t="str">
        <f>IF(Z119="","",VLOOKUP(CONCATENATE(Y$3,Z119),m_selling_spec!$A:$H,2,FALSE))</f>
        <v>1.14</v>
      </c>
      <c r="Z119" s="104" t="s">
        <v>773</v>
      </c>
      <c r="AA119" s="110" t="str">
        <f>IF(AB119="","",VLOOKUP(CONCATENATE(AA$3,AB119),m_selling_spec!$A:$H,2,FALSE))</f>
        <v/>
      </c>
      <c r="AB119" s="104"/>
      <c r="AC119" s="110" t="str">
        <f>IF(AD119="","",VLOOKUP(CONCATENATE(AC$3,AD119),m_selling_spec!$A:$H,2,FALSE))</f>
        <v/>
      </c>
      <c r="AD119" s="104"/>
      <c r="AE119" s="110" t="str">
        <f>IF(AF119="","",VLOOKUP(CONCATENATE(AE$3,AF119),m_selling_spec!$A:$H,2,FALSE))</f>
        <v/>
      </c>
      <c r="AF119" s="104"/>
      <c r="AG119" s="110" t="str">
        <f>IF(AH119="","",VLOOKUP(CONCATENATE(AG$3,AH119),m_selling_spec!$A:$H,2,FALSE))</f>
        <v/>
      </c>
      <c r="AH119" s="104"/>
      <c r="AI119" s="110" t="str">
        <f>IF(AJ119="","",VLOOKUP(CONCATENATE(AI$3,AJ119),m_selling_spec!$A:$H,2,FALSE))</f>
        <v/>
      </c>
      <c r="AJ119" s="104"/>
      <c r="AK119" s="110" t="str">
        <f>IF(AL119="","",VLOOKUP(CONCATENATE(AK$3,AL119),m_selling_spec!$A:$H,2,FALSE))</f>
        <v/>
      </c>
      <c r="AL119" s="104"/>
      <c r="AM119" s="110" t="str">
        <f>IF(AN119="","",VLOOKUP(CONCATENATE(AM$3,AN119),m_selling_spec!$A:$H,2,FALSE))</f>
        <v/>
      </c>
      <c r="AN119" s="104"/>
      <c r="AO119" s="110" t="str">
        <f>IF(AP119="","",VLOOKUP(CONCATENATE(AO$3,AP119),m_selling_spec!$A:$H,2,FALSE))</f>
        <v/>
      </c>
      <c r="AP119" s="104"/>
      <c r="AQ119" s="110" t="str">
        <f>IF(AR119="","",VLOOKUP(CONCATENATE(AQ$3,AR119),m_selling_spec!$A:$H,2,FALSE))</f>
        <v/>
      </c>
      <c r="AR119" s="104"/>
      <c r="AS119" s="110" t="str">
        <f>IF(AT119="","",VLOOKUP(CONCATENATE(AS$3,AT119),m_selling_spec!$A:$H,2,FALSE))</f>
        <v/>
      </c>
      <c r="AT119" s="104"/>
      <c r="AU119" s="110" t="str">
        <f>IF(AV119="","",VLOOKUP(CONCATENATE(AU$3,AV119),m_selling_spec!$A:$H,2,FALSE))</f>
        <v/>
      </c>
      <c r="AV119" s="104"/>
      <c r="AW119" s="110" t="str">
        <f>IF(AX119="","",VLOOKUP(CONCATENATE(AW$3,AX119),m_selling_spec!$A:$H,2,FALSE))</f>
        <v/>
      </c>
      <c r="AX119" s="104"/>
      <c r="AY119" s="110" t="str">
        <f>IF(AZ119="","",VLOOKUP(CONCATENATE(AY$3,AZ119),m_selling_spec!$A:$H,2,FALSE))</f>
        <v/>
      </c>
      <c r="AZ119" s="104"/>
      <c r="BA119" s="110" t="str">
        <f>IF(BB119="","",VLOOKUP(CONCATENATE(BA$3,BB119),m_selling_spec!$A:$H,2,FALSE))</f>
        <v/>
      </c>
      <c r="BB119" s="104"/>
      <c r="BC119" s="110" t="str">
        <f>IF(BD119="","",VLOOKUP(CONCATENATE(BC$3,BD119),m_selling_spec!$A:$H,2,FALSE))</f>
        <v/>
      </c>
      <c r="BD119" s="104"/>
      <c r="BE119" s="110" t="str">
        <f>IF(BF119="","",VLOOKUP(CONCATENATE(BE$3,BF119),m_selling_spec!$A:$H,2,FALSE))</f>
        <v/>
      </c>
      <c r="BF119" s="104"/>
      <c r="BG119" s="110" t="str">
        <f>IF(BH119="","",VLOOKUP(CONCATENATE(BG$3,BH119),m_selling_spec!$A:$H,2,FALSE))</f>
        <v/>
      </c>
      <c r="BH119" s="104"/>
      <c r="BI119" s="110" t="str">
        <f>IF(BJ119="","",VLOOKUP(CONCATENATE(BI$3,BJ119),m_selling_spec!$A:$H,2,FALSE))</f>
        <v/>
      </c>
      <c r="BJ119" s="104"/>
      <c r="BK119" s="110" t="str">
        <f>IF(BL119="","",VLOOKUP(CONCATENATE(BK$3,BL119),m_selling_spec!$A:$H,2,FALSE))</f>
        <v>20.1</v>
      </c>
      <c r="BL119" s="104" t="s">
        <v>774</v>
      </c>
      <c r="BM119" s="110" t="str">
        <f>IF(BN119="","",VLOOKUP(CONCATENATE(BM$3,BN119),m_selling_spec!$A:$H,2,FALSE))</f>
        <v>21.2</v>
      </c>
      <c r="BN119" s="104" t="s">
        <v>803</v>
      </c>
      <c r="BO119" s="110" t="str">
        <f>IF(BP119="","",VLOOKUP(CONCATENATE(BO$3,BP119),m_selling_spec!$A:$H,2,FALSE))</f>
        <v>22.2</v>
      </c>
      <c r="BP119" s="104" t="s">
        <v>788</v>
      </c>
      <c r="BQ119" s="110" t="str">
        <f>IF(BR119="","",VLOOKUP(CONCATENATE(BQ$3,BR119),m_selling_spec!$A:$H,2,FALSE))</f>
        <v>23.2</v>
      </c>
      <c r="BR119" s="104" t="s">
        <v>796</v>
      </c>
      <c r="BS119" s="110" t="str">
        <f>IF(BT119="","",VLOOKUP(CONCATENATE(BS$3,BT119),m_selling_spec!$A:$H,2,FALSE))</f>
        <v>24.4</v>
      </c>
      <c r="BT119" s="104" t="s">
        <v>784</v>
      </c>
      <c r="BU119" s="110" t="str">
        <f>IF(BV119="","",VLOOKUP(CONCATENATE(BU$3,BV119),m_selling_spec!$A:$H,2,FALSE))</f>
        <v/>
      </c>
      <c r="BV119" s="104"/>
      <c r="BW119" s="110" t="str">
        <f>IF(BX119="","",VLOOKUP(CONCATENATE(BW$3,BX119),m_selling_spec!$A:$H,2,FALSE))</f>
        <v/>
      </c>
      <c r="BX119" s="104"/>
      <c r="BY119" s="110" t="str">
        <f>IF(BZ119="","",VLOOKUP(CONCATENATE(BY$3,BZ119),m_selling_spec!$A:$H,2,FALSE))</f>
        <v/>
      </c>
      <c r="BZ119" s="104"/>
      <c r="CA119" s="110" t="str">
        <f>IF(CB119="","",VLOOKUP(CONCATENATE(CA$3,CB119),m_selling_spec!$A:$H,2,FALSE))</f>
        <v/>
      </c>
      <c r="CB119" s="104"/>
      <c r="CC119" s="110" t="str">
        <f>IF(CD119="","",VLOOKUP(CONCATENATE(CC$3,CD119),m_selling_spec!$A:$H,2,FALSE))</f>
        <v>29.2</v>
      </c>
      <c r="CD119" s="104" t="s">
        <v>74</v>
      </c>
      <c r="CE119" s="110"/>
      <c r="CF119" s="104"/>
      <c r="CG119" s="110" t="str">
        <f>IF(CH119="","",VLOOKUP(CONCATENATE(CG$3,CH119),m_selling_spec!$A:$H,2,FALSE))</f>
        <v>31.1</v>
      </c>
      <c r="CH119" s="104" t="s">
        <v>2885</v>
      </c>
      <c r="CI119" s="110" t="str">
        <f>IF(CJ119="","",VLOOKUP(CONCATENATE(CI$3,CJ119),m_selling_spec!$A:$H,2,FALSE))</f>
        <v/>
      </c>
      <c r="CJ119" s="104"/>
      <c r="CK119" s="110" t="str">
        <f>IF(CL119="","",VLOOKUP(CONCATENATE(CK$3,CL119),m_selling_spec!$A:$H,2,FALSE))</f>
        <v/>
      </c>
      <c r="CL119" s="104"/>
      <c r="CM119" s="110" t="str">
        <f>IF(CN119="","",VLOOKUP(CONCATENATE(CM$3,CN119),m_selling_spec!$A:$H,2,FALSE))</f>
        <v/>
      </c>
      <c r="CN119" s="104"/>
      <c r="CO119" s="110" t="str">
        <f>IF(CP119="","",VLOOKUP(CONCATENATE(CO$3,CP119),m_selling_spec!$A:$H,2,FALSE))</f>
        <v/>
      </c>
      <c r="CP119" s="104"/>
      <c r="CQ119" s="110" t="str">
        <f>IF(CR119="","",VLOOKUP(CONCATENATE(CQ$3,CR119),m_selling_spec!$A:$H,2,FALSE))</f>
        <v/>
      </c>
      <c r="CR119" s="104"/>
      <c r="CS119" s="110" t="str">
        <f>IF(CT119="","",VLOOKUP(CONCATENATE(CS$3,CT119),m_selling_spec!$A:$H,2,FALSE))</f>
        <v/>
      </c>
      <c r="CT119" s="104"/>
      <c r="CU119" s="110" t="str">
        <f>IF(CV119="","",VLOOKUP(CONCATENATE(CU$3,CV119),m_selling_spec!$A:$H,2,FALSE))</f>
        <v/>
      </c>
      <c r="CV119" s="104"/>
      <c r="CW119" s="110" t="str">
        <f>IF(CX119="","",VLOOKUP(CONCATENATE(CW$3,CX119),m_selling_spec!$A:$H,2,FALSE))</f>
        <v/>
      </c>
      <c r="CX119" s="104"/>
      <c r="CY119" s="110" t="str">
        <f>IF(CZ119="","",VLOOKUP(CONCATENATE(CY$3,CZ119),m_selling_spec!$A:$H,2,FALSE))</f>
        <v/>
      </c>
      <c r="CZ119" s="104"/>
      <c r="DA119" s="110"/>
      <c r="DB119" s="104"/>
    </row>
    <row r="120" spans="1:106">
      <c r="A120" s="104" t="s">
        <v>820</v>
      </c>
      <c r="B120" s="104" t="s">
        <v>913</v>
      </c>
      <c r="C120" s="104" t="str">
        <f t="shared" si="1"/>
        <v>BQS.png</v>
      </c>
      <c r="D120" s="104">
        <v>1</v>
      </c>
      <c r="E120" s="110" t="str">
        <f>INDEX(product!B:B,MATCH(D120,product!A:A,0))</f>
        <v>WE PLUS</v>
      </c>
      <c r="F120" s="110" t="str">
        <f>INDEX(product!E:E,MATCH(D120,product!A:A,0))</f>
        <v>Window series</v>
      </c>
      <c r="G120" s="110" t="str">
        <f>IF(H120="","",VLOOKUP(CONCATENATE(G$3,H120),m_selling_spec!$A:$H,2,FALSE))</f>
        <v/>
      </c>
      <c r="H120" s="104"/>
      <c r="I120" s="110" t="str">
        <f>IF(J120="","",VLOOKUP(CONCATENATE(I$3,J120),m_selling_spec!$A:$H,2,FALSE))</f>
        <v/>
      </c>
      <c r="J120" s="104"/>
      <c r="K120" s="110" t="str">
        <f>IF(L120="","",VLOOKUP(CONCATENATE(K$3,L120),m_selling_spec!$A:$H,2,FALSE))</f>
        <v/>
      </c>
      <c r="L120" s="104"/>
      <c r="M120" s="110" t="str">
        <f>IF(N120="","",VLOOKUP(CONCATENATE(M$3,N120),m_selling_spec!$A:$H,2,FALSE))</f>
        <v/>
      </c>
      <c r="N120" s="104"/>
      <c r="O120" s="110" t="str">
        <f>IF(P120="","",VLOOKUP(CONCATENATE(O$3,P120),m_selling_spec!$A:$H,2,FALSE))</f>
        <v/>
      </c>
      <c r="P120" s="104"/>
      <c r="Q120" s="110" t="str">
        <f>IF(R120="","",VLOOKUP(CONCATENATE(Q$3,R120),m_selling_spec!$A:$H,2,FALSE))</f>
        <v/>
      </c>
      <c r="R120" s="104"/>
      <c r="S120" s="110"/>
      <c r="T120" s="104"/>
      <c r="U120" s="110"/>
      <c r="V120" s="104"/>
      <c r="W120" s="110"/>
      <c r="X120" s="104"/>
      <c r="Y120" s="110" t="str">
        <f>IF(Z120="","",VLOOKUP(CONCATENATE(Y$3,Z120),m_selling_spec!$A:$H,2,FALSE))</f>
        <v>1.14</v>
      </c>
      <c r="Z120" s="104" t="s">
        <v>773</v>
      </c>
      <c r="AA120" s="110" t="str">
        <f>IF(AB120="","",VLOOKUP(CONCATENATE(AA$3,AB120),m_selling_spec!$A:$H,2,FALSE))</f>
        <v/>
      </c>
      <c r="AB120" s="104"/>
      <c r="AC120" s="110" t="str">
        <f>IF(AD120="","",VLOOKUP(CONCATENATE(AC$3,AD120),m_selling_spec!$A:$H,2,FALSE))</f>
        <v/>
      </c>
      <c r="AD120" s="104"/>
      <c r="AE120" s="110" t="str">
        <f>IF(AF120="","",VLOOKUP(CONCATENATE(AE$3,AF120),m_selling_spec!$A:$H,2,FALSE))</f>
        <v/>
      </c>
      <c r="AF120" s="104"/>
      <c r="AG120" s="110" t="str">
        <f>IF(AH120="","",VLOOKUP(CONCATENATE(AG$3,AH120),m_selling_spec!$A:$H,2,FALSE))</f>
        <v/>
      </c>
      <c r="AH120" s="104"/>
      <c r="AI120" s="110" t="str">
        <f>IF(AJ120="","",VLOOKUP(CONCATENATE(AI$3,AJ120),m_selling_spec!$A:$H,2,FALSE))</f>
        <v/>
      </c>
      <c r="AJ120" s="104"/>
      <c r="AK120" s="110" t="str">
        <f>IF(AL120="","",VLOOKUP(CONCATENATE(AK$3,AL120),m_selling_spec!$A:$H,2,FALSE))</f>
        <v/>
      </c>
      <c r="AL120" s="104"/>
      <c r="AM120" s="110" t="str">
        <f>IF(AN120="","",VLOOKUP(CONCATENATE(AM$3,AN120),m_selling_spec!$A:$H,2,FALSE))</f>
        <v/>
      </c>
      <c r="AN120" s="104"/>
      <c r="AO120" s="110" t="str">
        <f>IF(AP120="","",VLOOKUP(CONCATENATE(AO$3,AP120),m_selling_spec!$A:$H,2,FALSE))</f>
        <v/>
      </c>
      <c r="AP120" s="104"/>
      <c r="AQ120" s="110" t="str">
        <f>IF(AR120="","",VLOOKUP(CONCATENATE(AQ$3,AR120),m_selling_spec!$A:$H,2,FALSE))</f>
        <v/>
      </c>
      <c r="AR120" s="104"/>
      <c r="AS120" s="110" t="str">
        <f>IF(AT120="","",VLOOKUP(CONCATENATE(AS$3,AT120),m_selling_spec!$A:$H,2,FALSE))</f>
        <v/>
      </c>
      <c r="AT120" s="104"/>
      <c r="AU120" s="110" t="str">
        <f>IF(AV120="","",VLOOKUP(CONCATENATE(AU$3,AV120),m_selling_spec!$A:$H,2,FALSE))</f>
        <v/>
      </c>
      <c r="AV120" s="104"/>
      <c r="AW120" s="110" t="str">
        <f>IF(AX120="","",VLOOKUP(CONCATENATE(AW$3,AX120),m_selling_spec!$A:$H,2,FALSE))</f>
        <v/>
      </c>
      <c r="AX120" s="104"/>
      <c r="AY120" s="110" t="str">
        <f>IF(AZ120="","",VLOOKUP(CONCATENATE(AY$3,AZ120),m_selling_spec!$A:$H,2,FALSE))</f>
        <v/>
      </c>
      <c r="AZ120" s="104"/>
      <c r="BA120" s="110" t="str">
        <f>IF(BB120="","",VLOOKUP(CONCATENATE(BA$3,BB120),m_selling_spec!$A:$H,2,FALSE))</f>
        <v/>
      </c>
      <c r="BB120" s="104"/>
      <c r="BC120" s="110" t="str">
        <f>IF(BD120="","",VLOOKUP(CONCATENATE(BC$3,BD120),m_selling_spec!$A:$H,2,FALSE))</f>
        <v/>
      </c>
      <c r="BD120" s="104"/>
      <c r="BE120" s="110" t="str">
        <f>IF(BF120="","",VLOOKUP(CONCATENATE(BE$3,BF120),m_selling_spec!$A:$H,2,FALSE))</f>
        <v/>
      </c>
      <c r="BF120" s="104"/>
      <c r="BG120" s="110" t="str">
        <f>IF(BH120="","",VLOOKUP(CONCATENATE(BG$3,BH120),m_selling_spec!$A:$H,2,FALSE))</f>
        <v/>
      </c>
      <c r="BH120" s="104"/>
      <c r="BI120" s="110" t="str">
        <f>IF(BJ120="","",VLOOKUP(CONCATENATE(BI$3,BJ120),m_selling_spec!$A:$H,2,FALSE))</f>
        <v/>
      </c>
      <c r="BJ120" s="104"/>
      <c r="BK120" s="110" t="str">
        <f>IF(BL120="","",VLOOKUP(CONCATENATE(BK$3,BL120),m_selling_spec!$A:$H,2,FALSE))</f>
        <v>20.1</v>
      </c>
      <c r="BL120" s="104" t="s">
        <v>774</v>
      </c>
      <c r="BM120" s="110" t="str">
        <f>IF(BN120="","",VLOOKUP(CONCATENATE(BM$3,BN120),m_selling_spec!$A:$H,2,FALSE))</f>
        <v>21.2</v>
      </c>
      <c r="BN120" s="104" t="s">
        <v>803</v>
      </c>
      <c r="BO120" s="110" t="str">
        <f>IF(BP120="","",VLOOKUP(CONCATENATE(BO$3,BP120),m_selling_spec!$A:$H,2,FALSE))</f>
        <v>22.2</v>
      </c>
      <c r="BP120" s="104" t="s">
        <v>788</v>
      </c>
      <c r="BQ120" s="110" t="str">
        <f>IF(BR120="","",VLOOKUP(CONCATENATE(BQ$3,BR120),m_selling_spec!$A:$H,2,FALSE))</f>
        <v>23.2</v>
      </c>
      <c r="BR120" s="104" t="s">
        <v>796</v>
      </c>
      <c r="BS120" s="110" t="str">
        <f>IF(BT120="","",VLOOKUP(CONCATENATE(BS$3,BT120),m_selling_spec!$A:$H,2,FALSE))</f>
        <v>24.4</v>
      </c>
      <c r="BT120" s="104" t="s">
        <v>784</v>
      </c>
      <c r="BU120" s="110" t="str">
        <f>IF(BV120="","",VLOOKUP(CONCATENATE(BU$3,BV120),m_selling_spec!$A:$H,2,FALSE))</f>
        <v/>
      </c>
      <c r="BV120" s="104"/>
      <c r="BW120" s="110" t="str">
        <f>IF(BX120="","",VLOOKUP(CONCATENATE(BW$3,BX120),m_selling_spec!$A:$H,2,FALSE))</f>
        <v/>
      </c>
      <c r="BX120" s="104"/>
      <c r="BY120" s="110" t="str">
        <f>IF(BZ120="","",VLOOKUP(CONCATENATE(BY$3,BZ120),m_selling_spec!$A:$H,2,FALSE))</f>
        <v/>
      </c>
      <c r="BZ120" s="104"/>
      <c r="CA120" s="110" t="str">
        <f>IF(CB120="","",VLOOKUP(CONCATENATE(CA$3,CB120),m_selling_spec!$A:$H,2,FALSE))</f>
        <v/>
      </c>
      <c r="CB120" s="104"/>
      <c r="CC120" s="110" t="str">
        <f>IF(CD120="","",VLOOKUP(CONCATENATE(CC$3,CD120),m_selling_spec!$A:$H,2,FALSE))</f>
        <v>29.3</v>
      </c>
      <c r="CD120" s="104" t="s">
        <v>75</v>
      </c>
      <c r="CE120" s="110"/>
      <c r="CF120" s="104"/>
      <c r="CG120" s="110" t="str">
        <f>IF(CH120="","",VLOOKUP(CONCATENATE(CG$3,CH120),m_selling_spec!$A:$H,2,FALSE))</f>
        <v>31.1</v>
      </c>
      <c r="CH120" s="104" t="s">
        <v>2885</v>
      </c>
      <c r="CI120" s="110" t="str">
        <f>IF(CJ120="","",VLOOKUP(CONCATENATE(CI$3,CJ120),m_selling_spec!$A:$H,2,FALSE))</f>
        <v/>
      </c>
      <c r="CJ120" s="104"/>
      <c r="CK120" s="110" t="str">
        <f>IF(CL120="","",VLOOKUP(CONCATENATE(CK$3,CL120),m_selling_spec!$A:$H,2,FALSE))</f>
        <v/>
      </c>
      <c r="CL120" s="104"/>
      <c r="CM120" s="110" t="str">
        <f>IF(CN120="","",VLOOKUP(CONCATENATE(CM$3,CN120),m_selling_spec!$A:$H,2,FALSE))</f>
        <v/>
      </c>
      <c r="CN120" s="104"/>
      <c r="CO120" s="110" t="str">
        <f>IF(CP120="","",VLOOKUP(CONCATENATE(CO$3,CP120),m_selling_spec!$A:$H,2,FALSE))</f>
        <v/>
      </c>
      <c r="CP120" s="104"/>
      <c r="CQ120" s="110" t="str">
        <f>IF(CR120="","",VLOOKUP(CONCATENATE(CQ$3,CR120),m_selling_spec!$A:$H,2,FALSE))</f>
        <v/>
      </c>
      <c r="CR120" s="104"/>
      <c r="CS120" s="110" t="str">
        <f>IF(CT120="","",VLOOKUP(CONCATENATE(CS$3,CT120),m_selling_spec!$A:$H,2,FALSE))</f>
        <v/>
      </c>
      <c r="CT120" s="104"/>
      <c r="CU120" s="110" t="str">
        <f>IF(CV120="","",VLOOKUP(CONCATENATE(CU$3,CV120),m_selling_spec!$A:$H,2,FALSE))</f>
        <v/>
      </c>
      <c r="CV120" s="104"/>
      <c r="CW120" s="110" t="str">
        <f>IF(CX120="","",VLOOKUP(CONCATENATE(CW$3,CX120),m_selling_spec!$A:$H,2,FALSE))</f>
        <v/>
      </c>
      <c r="CX120" s="104"/>
      <c r="CY120" s="110" t="str">
        <f>IF(CZ120="","",VLOOKUP(CONCATENATE(CY$3,CZ120),m_selling_spec!$A:$H,2,FALSE))</f>
        <v/>
      </c>
      <c r="CZ120" s="104"/>
      <c r="DA120" s="110"/>
      <c r="DB120" s="104"/>
    </row>
    <row r="121" spans="1:106">
      <c r="A121" s="104" t="s">
        <v>821</v>
      </c>
      <c r="B121" s="104" t="s">
        <v>913</v>
      </c>
      <c r="C121" s="104" t="str">
        <f t="shared" si="1"/>
        <v>BJA.png</v>
      </c>
      <c r="D121" s="104">
        <v>1</v>
      </c>
      <c r="E121" s="110" t="str">
        <f>INDEX(product!B:B,MATCH(D121,product!A:A,0))</f>
        <v>WE PLUS</v>
      </c>
      <c r="F121" s="110" t="str">
        <f>INDEX(product!E:E,MATCH(D121,product!A:A,0))</f>
        <v>Window series</v>
      </c>
      <c r="G121" s="110" t="str">
        <f>IF(H121="","",VLOOKUP(CONCATENATE(G$3,H121),m_selling_spec!$A:$H,2,FALSE))</f>
        <v/>
      </c>
      <c r="H121" s="104"/>
      <c r="I121" s="110" t="str">
        <f>IF(J121="","",VLOOKUP(CONCATENATE(I$3,J121),m_selling_spec!$A:$H,2,FALSE))</f>
        <v/>
      </c>
      <c r="J121" s="104"/>
      <c r="K121" s="110" t="str">
        <f>IF(L121="","",VLOOKUP(CONCATENATE(K$3,L121),m_selling_spec!$A:$H,2,FALSE))</f>
        <v/>
      </c>
      <c r="L121" s="104"/>
      <c r="M121" s="110" t="str">
        <f>IF(N121="","",VLOOKUP(CONCATENATE(M$3,N121),m_selling_spec!$A:$H,2,FALSE))</f>
        <v/>
      </c>
      <c r="N121" s="104"/>
      <c r="O121" s="110" t="str">
        <f>IF(P121="","",VLOOKUP(CONCATENATE(O$3,P121),m_selling_spec!$A:$H,2,FALSE))</f>
        <v/>
      </c>
      <c r="P121" s="104"/>
      <c r="Q121" s="110" t="str">
        <f>IF(R121="","",VLOOKUP(CONCATENATE(Q$3,R121),m_selling_spec!$A:$H,2,FALSE))</f>
        <v/>
      </c>
      <c r="R121" s="104"/>
      <c r="S121" s="110"/>
      <c r="T121" s="104"/>
      <c r="U121" s="110"/>
      <c r="V121" s="104"/>
      <c r="W121" s="110"/>
      <c r="X121" s="104"/>
      <c r="Y121" s="110" t="str">
        <f>IF(Z121="","",VLOOKUP(CONCATENATE(Y$3,Z121),m_selling_spec!$A:$H,2,FALSE))</f>
        <v>1.14</v>
      </c>
      <c r="Z121" s="104" t="s">
        <v>773</v>
      </c>
      <c r="AA121" s="110" t="str">
        <f>IF(AB121="","",VLOOKUP(CONCATENATE(AA$3,AB121),m_selling_spec!$A:$H,2,FALSE))</f>
        <v/>
      </c>
      <c r="AB121" s="104"/>
      <c r="AC121" s="110" t="str">
        <f>IF(AD121="","",VLOOKUP(CONCATENATE(AC$3,AD121),m_selling_spec!$A:$H,2,FALSE))</f>
        <v/>
      </c>
      <c r="AD121" s="104"/>
      <c r="AE121" s="110" t="str">
        <f>IF(AF121="","",VLOOKUP(CONCATENATE(AE$3,AF121),m_selling_spec!$A:$H,2,FALSE))</f>
        <v/>
      </c>
      <c r="AF121" s="104"/>
      <c r="AG121" s="110" t="str">
        <f>IF(AH121="","",VLOOKUP(CONCATENATE(AG$3,AH121),m_selling_spec!$A:$H,2,FALSE))</f>
        <v/>
      </c>
      <c r="AH121" s="104"/>
      <c r="AI121" s="110" t="str">
        <f>IF(AJ121="","",VLOOKUP(CONCATENATE(AI$3,AJ121),m_selling_spec!$A:$H,2,FALSE))</f>
        <v/>
      </c>
      <c r="AJ121" s="104"/>
      <c r="AK121" s="110" t="str">
        <f>IF(AL121="","",VLOOKUP(CONCATENATE(AK$3,AL121),m_selling_spec!$A:$H,2,FALSE))</f>
        <v/>
      </c>
      <c r="AL121" s="104"/>
      <c r="AM121" s="110" t="str">
        <f>IF(AN121="","",VLOOKUP(CONCATENATE(AM$3,AN121),m_selling_spec!$A:$H,2,FALSE))</f>
        <v/>
      </c>
      <c r="AN121" s="104"/>
      <c r="AO121" s="110" t="str">
        <f>IF(AP121="","",VLOOKUP(CONCATENATE(AO$3,AP121),m_selling_spec!$A:$H,2,FALSE))</f>
        <v/>
      </c>
      <c r="AP121" s="104"/>
      <c r="AQ121" s="110" t="str">
        <f>IF(AR121="","",VLOOKUP(CONCATENATE(AQ$3,AR121),m_selling_spec!$A:$H,2,FALSE))</f>
        <v/>
      </c>
      <c r="AR121" s="104"/>
      <c r="AS121" s="110" t="str">
        <f>IF(AT121="","",VLOOKUP(CONCATENATE(AS$3,AT121),m_selling_spec!$A:$H,2,FALSE))</f>
        <v/>
      </c>
      <c r="AT121" s="104"/>
      <c r="AU121" s="110" t="str">
        <f>IF(AV121="","",VLOOKUP(CONCATENATE(AU$3,AV121),m_selling_spec!$A:$H,2,FALSE))</f>
        <v/>
      </c>
      <c r="AV121" s="104"/>
      <c r="AW121" s="110" t="str">
        <f>IF(AX121="","",VLOOKUP(CONCATENATE(AW$3,AX121),m_selling_spec!$A:$H,2,FALSE))</f>
        <v/>
      </c>
      <c r="AX121" s="104"/>
      <c r="AY121" s="110" t="str">
        <f>IF(AZ121="","",VLOOKUP(CONCATENATE(AY$3,AZ121),m_selling_spec!$A:$H,2,FALSE))</f>
        <v/>
      </c>
      <c r="AZ121" s="104"/>
      <c r="BA121" s="110" t="str">
        <f>IF(BB121="","",VLOOKUP(CONCATENATE(BA$3,BB121),m_selling_spec!$A:$H,2,FALSE))</f>
        <v/>
      </c>
      <c r="BB121" s="104"/>
      <c r="BC121" s="110" t="str">
        <f>IF(BD121="","",VLOOKUP(CONCATENATE(BC$3,BD121),m_selling_spec!$A:$H,2,FALSE))</f>
        <v/>
      </c>
      <c r="BD121" s="104"/>
      <c r="BE121" s="110" t="str">
        <f>IF(BF121="","",VLOOKUP(CONCATENATE(BE$3,BF121),m_selling_spec!$A:$H,2,FALSE))</f>
        <v/>
      </c>
      <c r="BF121" s="104"/>
      <c r="BG121" s="110" t="str">
        <f>IF(BH121="","",VLOOKUP(CONCATENATE(BG$3,BH121),m_selling_spec!$A:$H,2,FALSE))</f>
        <v/>
      </c>
      <c r="BH121" s="104"/>
      <c r="BI121" s="110" t="str">
        <f>IF(BJ121="","",VLOOKUP(CONCATENATE(BI$3,BJ121),m_selling_spec!$A:$H,2,FALSE))</f>
        <v/>
      </c>
      <c r="BJ121" s="104"/>
      <c r="BK121" s="110" t="str">
        <f>IF(BL121="","",VLOOKUP(CONCATENATE(BK$3,BL121),m_selling_spec!$A:$H,2,FALSE))</f>
        <v>20.2</v>
      </c>
      <c r="BL121" s="104" t="s">
        <v>822</v>
      </c>
      <c r="BM121" s="110" t="str">
        <f>IF(BN121="","",VLOOKUP(CONCATENATE(BM$3,BN121),m_selling_spec!$A:$H,2,FALSE))</f>
        <v/>
      </c>
      <c r="BN121" s="104"/>
      <c r="BO121" s="110" t="str">
        <f>IF(BP121="","",VLOOKUP(CONCATENATE(BO$3,BP121),m_selling_spec!$A:$H,2,FALSE))</f>
        <v/>
      </c>
      <c r="BP121" s="104"/>
      <c r="BQ121" s="110" t="str">
        <f>IF(BR121="","",VLOOKUP(CONCATENATE(BQ$3,BR121),m_selling_spec!$A:$H,2,FALSE))</f>
        <v/>
      </c>
      <c r="BR121" s="104"/>
      <c r="BS121" s="110" t="str">
        <f>IF(BT121="","",VLOOKUP(CONCATENATE(BS$3,BT121),m_selling_spec!$A:$H,2,FALSE))</f>
        <v/>
      </c>
      <c r="BT121" s="104"/>
      <c r="BU121" s="110" t="str">
        <f>IF(BV121="","",VLOOKUP(CONCATENATE(BU$3,BV121),m_selling_spec!$A:$H,2,FALSE))</f>
        <v/>
      </c>
      <c r="BV121" s="104"/>
      <c r="BW121" s="110" t="str">
        <f>IF(BX121="","",VLOOKUP(CONCATENATE(BW$3,BX121),m_selling_spec!$A:$H,2,FALSE))</f>
        <v/>
      </c>
      <c r="BX121" s="104"/>
      <c r="BY121" s="110" t="str">
        <f>IF(BZ121="","",VLOOKUP(CONCATENATE(BY$3,BZ121),m_selling_spec!$A:$H,2,FALSE))</f>
        <v/>
      </c>
      <c r="BZ121" s="104"/>
      <c r="CA121" s="110" t="str">
        <f>IF(CB121="","",VLOOKUP(CONCATENATE(CA$3,CB121),m_selling_spec!$A:$H,2,FALSE))</f>
        <v/>
      </c>
      <c r="CB121" s="104"/>
      <c r="CC121" s="110" t="str">
        <f>IF(CD121="","",VLOOKUP(CONCATENATE(AQ$3,CD121),m_selling_spec!$A:$H,2,FALSE))</f>
        <v/>
      </c>
      <c r="CD121" s="104"/>
      <c r="CE121" s="110" t="str">
        <f>IF(CF121="","",VLOOKUP(CONCATENATE(CE$3,CF121),m_selling_spec!$A:$H,2,FALSE))</f>
        <v/>
      </c>
      <c r="CF121" s="104"/>
      <c r="CG121" s="110" t="str">
        <f>IF(CH121="","",VLOOKUP(CONCATENATE(CG$3,CH121),m_selling_spec!$A:$H,2,FALSE))</f>
        <v>31.2</v>
      </c>
      <c r="CH121" s="104" t="s">
        <v>2882</v>
      </c>
      <c r="CI121" s="110" t="str">
        <f>IF(CJ121="","",VLOOKUP(CONCATENATE(CI$3,CJ121),m_selling_spec!$A:$H,2,FALSE))</f>
        <v/>
      </c>
      <c r="CJ121" s="104"/>
      <c r="CK121" s="110" t="str">
        <f>IF(CL121="","",VLOOKUP(CONCATENATE(CK$3,CL121),m_selling_spec!$A:$H,2,FALSE))</f>
        <v/>
      </c>
      <c r="CL121" s="104"/>
      <c r="CM121" s="110" t="str">
        <f>IF(CN121="","",VLOOKUP(CONCATENATE(CM$3,CN121),m_selling_spec!$A:$H,2,FALSE))</f>
        <v/>
      </c>
      <c r="CN121" s="104"/>
      <c r="CO121" s="110" t="str">
        <f>IF(CP121="","",VLOOKUP(CONCATENATE(CO$3,CP121),m_selling_spec!$A:$H,2,FALSE))</f>
        <v/>
      </c>
      <c r="CP121" s="104"/>
      <c r="CQ121" s="110" t="str">
        <f>IF(CR121="","",VLOOKUP(CONCATENATE(CQ$3,CR121),m_selling_spec!$A:$H,2,FALSE))</f>
        <v/>
      </c>
      <c r="CR121" s="104"/>
      <c r="CS121" s="110" t="str">
        <f>IF(CT121="","",VLOOKUP(CONCATENATE(CS$3,CT121),m_selling_spec!$A:$H,2,FALSE))</f>
        <v/>
      </c>
      <c r="CT121" s="104"/>
      <c r="CU121" s="110" t="str">
        <f>IF(CV121="","",VLOOKUP(CONCATENATE(CU$3,CV121),m_selling_spec!$A:$H,2,FALSE))</f>
        <v/>
      </c>
      <c r="CV121" s="104"/>
      <c r="CW121" s="110" t="str">
        <f>IF(CX121="","",VLOOKUP(CONCATENATE(CW$3,CX121),m_selling_spec!$A:$H,2,FALSE))</f>
        <v/>
      </c>
      <c r="CX121" s="104"/>
      <c r="CY121" s="110" t="str">
        <f>IF(CZ121="","",VLOOKUP(CONCATENATE(CY$3,CZ121),m_selling_spec!$A:$H,2,FALSE))</f>
        <v/>
      </c>
      <c r="CZ121" s="104"/>
      <c r="DA121" s="110"/>
      <c r="DB121" s="104"/>
    </row>
    <row r="122" spans="1:106">
      <c r="A122" s="104" t="s">
        <v>824</v>
      </c>
      <c r="B122" s="104" t="s">
        <v>913</v>
      </c>
      <c r="C122" s="104" t="str">
        <f t="shared" si="1"/>
        <v>BJE.png</v>
      </c>
      <c r="D122" s="104">
        <v>1</v>
      </c>
      <c r="E122" s="110" t="str">
        <f>INDEX(product!B:B,MATCH(D122,product!A:A,0))</f>
        <v>WE PLUS</v>
      </c>
      <c r="F122" s="110" t="str">
        <f>INDEX(product!E:E,MATCH(D122,product!A:A,0))</f>
        <v>Window series</v>
      </c>
      <c r="G122" s="110" t="str">
        <f>IF(H122="","",VLOOKUP(CONCATENATE(G$3,H122),m_selling_spec!$A:$H,2,FALSE))</f>
        <v/>
      </c>
      <c r="H122" s="104"/>
      <c r="I122" s="110" t="str">
        <f>IF(J122="","",VLOOKUP(CONCATENATE(I$3,J122),m_selling_spec!$A:$H,2,FALSE))</f>
        <v/>
      </c>
      <c r="J122" s="104"/>
      <c r="K122" s="110" t="str">
        <f>IF(L122="","",VLOOKUP(CONCATENATE(K$3,L122),m_selling_spec!$A:$H,2,FALSE))</f>
        <v/>
      </c>
      <c r="L122" s="104"/>
      <c r="M122" s="110" t="str">
        <f>IF(N122="","",VLOOKUP(CONCATENATE(M$3,N122),m_selling_spec!$A:$H,2,FALSE))</f>
        <v/>
      </c>
      <c r="N122" s="104"/>
      <c r="O122" s="110" t="str">
        <f>IF(P122="","",VLOOKUP(CONCATENATE(O$3,P122),m_selling_spec!$A:$H,2,FALSE))</f>
        <v/>
      </c>
      <c r="P122" s="104"/>
      <c r="Q122" s="110" t="str">
        <f>IF(R122="","",VLOOKUP(CONCATENATE(Q$3,R122),m_selling_spec!$A:$H,2,FALSE))</f>
        <v/>
      </c>
      <c r="R122" s="104"/>
      <c r="S122" s="110"/>
      <c r="T122" s="104"/>
      <c r="U122" s="110"/>
      <c r="V122" s="104"/>
      <c r="W122" s="110"/>
      <c r="X122" s="104"/>
      <c r="Y122" s="110" t="str">
        <f>IF(Z122="","",VLOOKUP(CONCATENATE(Y$3,Z122),m_selling_spec!$A:$H,2,FALSE))</f>
        <v>1.14</v>
      </c>
      <c r="Z122" s="104" t="s">
        <v>773</v>
      </c>
      <c r="AA122" s="110" t="str">
        <f>IF(AB122="","",VLOOKUP(CONCATENATE(AA$3,AB122),m_selling_spec!$A:$H,2,FALSE))</f>
        <v/>
      </c>
      <c r="AB122" s="104"/>
      <c r="AC122" s="110" t="str">
        <f>IF(AD122="","",VLOOKUP(CONCATENATE(AC$3,AD122),m_selling_spec!$A:$H,2,FALSE))</f>
        <v/>
      </c>
      <c r="AD122" s="104"/>
      <c r="AE122" s="110" t="str">
        <f>IF(AF122="","",VLOOKUP(CONCATENATE(AE$3,AF122),m_selling_spec!$A:$H,2,FALSE))</f>
        <v/>
      </c>
      <c r="AF122" s="104"/>
      <c r="AG122" s="110" t="str">
        <f>IF(AH122="","",VLOOKUP(CONCATENATE(AG$3,AH122),m_selling_spec!$A:$H,2,FALSE))</f>
        <v/>
      </c>
      <c r="AH122" s="104"/>
      <c r="AI122" s="110" t="str">
        <f>IF(AJ122="","",VLOOKUP(CONCATENATE(AI$3,AJ122),m_selling_spec!$A:$H,2,FALSE))</f>
        <v/>
      </c>
      <c r="AJ122" s="104"/>
      <c r="AK122" s="110" t="str">
        <f>IF(AL122="","",VLOOKUP(CONCATENATE(AK$3,AL122),m_selling_spec!$A:$H,2,FALSE))</f>
        <v/>
      </c>
      <c r="AL122" s="104"/>
      <c r="AM122" s="110" t="str">
        <f>IF(AN122="","",VLOOKUP(CONCATENATE(AM$3,AN122),m_selling_spec!$A:$H,2,FALSE))</f>
        <v/>
      </c>
      <c r="AN122" s="104"/>
      <c r="AO122" s="110" t="str">
        <f>IF(AP122="","",VLOOKUP(CONCATENATE(AO$3,AP122),m_selling_spec!$A:$H,2,FALSE))</f>
        <v/>
      </c>
      <c r="AP122" s="104"/>
      <c r="AQ122" s="110" t="str">
        <f>IF(AR122="","",VLOOKUP(CONCATENATE(AQ$3,AR122),m_selling_spec!$A:$H,2,FALSE))</f>
        <v/>
      </c>
      <c r="AR122" s="104"/>
      <c r="AS122" s="110" t="str">
        <f>IF(AT122="","",VLOOKUP(CONCATENATE(AS$3,AT122),m_selling_spec!$A:$H,2,FALSE))</f>
        <v/>
      </c>
      <c r="AT122" s="104"/>
      <c r="AU122" s="110" t="str">
        <f>IF(AV122="","",VLOOKUP(CONCATENATE(AU$3,AV122),m_selling_spec!$A:$H,2,FALSE))</f>
        <v/>
      </c>
      <c r="AV122" s="104"/>
      <c r="AW122" s="110" t="str">
        <f>IF(AX122="","",VLOOKUP(CONCATENATE(AW$3,AX122),m_selling_spec!$A:$H,2,FALSE))</f>
        <v/>
      </c>
      <c r="AX122" s="104"/>
      <c r="AY122" s="110" t="str">
        <f>IF(AZ122="","",VLOOKUP(CONCATENATE(AY$3,AZ122),m_selling_spec!$A:$H,2,FALSE))</f>
        <v/>
      </c>
      <c r="AZ122" s="104"/>
      <c r="BA122" s="110" t="str">
        <f>IF(BB122="","",VLOOKUP(CONCATENATE(BA$3,BB122),m_selling_spec!$A:$H,2,FALSE))</f>
        <v/>
      </c>
      <c r="BB122" s="104"/>
      <c r="BC122" s="110" t="str">
        <f>IF(BD122="","",VLOOKUP(CONCATENATE(BC$3,BD122),m_selling_spec!$A:$H,2,FALSE))</f>
        <v/>
      </c>
      <c r="BD122" s="104"/>
      <c r="BE122" s="110" t="str">
        <f>IF(BF122="","",VLOOKUP(CONCATENATE(BE$3,BF122),m_selling_spec!$A:$H,2,FALSE))</f>
        <v/>
      </c>
      <c r="BF122" s="104"/>
      <c r="BG122" s="110" t="str">
        <f>IF(BH122="","",VLOOKUP(CONCATENATE(BG$3,BH122),m_selling_spec!$A:$H,2,FALSE))</f>
        <v/>
      </c>
      <c r="BH122" s="104"/>
      <c r="BI122" s="110" t="str">
        <f>IF(BJ122="","",VLOOKUP(CONCATENATE(BI$3,BJ122),m_selling_spec!$A:$H,2,FALSE))</f>
        <v/>
      </c>
      <c r="BJ122" s="104"/>
      <c r="BK122" s="110" t="str">
        <f>IF(BL122="","",VLOOKUP(CONCATENATE(BK$3,BL122),m_selling_spec!$A:$H,2,FALSE))</f>
        <v>20.2</v>
      </c>
      <c r="BL122" s="104" t="s">
        <v>822</v>
      </c>
      <c r="BM122" s="110" t="str">
        <f>IF(BN122="","",VLOOKUP(CONCATENATE(BM$3,BN122),m_selling_spec!$A:$H,2,FALSE))</f>
        <v/>
      </c>
      <c r="BN122" s="104"/>
      <c r="BO122" s="110" t="str">
        <f>IF(BP122="","",VLOOKUP(CONCATENATE(BO$3,BP122),m_selling_spec!$A:$H,2,FALSE))</f>
        <v/>
      </c>
      <c r="BP122" s="104"/>
      <c r="BQ122" s="110" t="str">
        <f>IF(BR122="","",VLOOKUP(CONCATENATE(BQ$3,BR122),m_selling_spec!$A:$H,2,FALSE))</f>
        <v/>
      </c>
      <c r="BR122" s="104"/>
      <c r="BS122" s="110" t="str">
        <f>IF(BT122="","",VLOOKUP(CONCATENATE(BS$3,BT122),m_selling_spec!$A:$H,2,FALSE))</f>
        <v/>
      </c>
      <c r="BT122" s="104"/>
      <c r="BU122" s="110" t="str">
        <f>IF(BV122="","",VLOOKUP(CONCATENATE(BU$3,BV122),m_selling_spec!$A:$H,2,FALSE))</f>
        <v>25.2</v>
      </c>
      <c r="BV122" s="104" t="s">
        <v>825</v>
      </c>
      <c r="BW122" s="110" t="str">
        <f>IF(BX122="","",VLOOKUP(CONCATENATE(BW$3,BX122),m_selling_spec!$A:$H,2,FALSE))</f>
        <v/>
      </c>
      <c r="BX122" s="104"/>
      <c r="BY122" s="110" t="str">
        <f>IF(BZ122="","",VLOOKUP(CONCATENATE(BY$3,BZ122),m_selling_spec!$A:$H,2,FALSE))</f>
        <v/>
      </c>
      <c r="BZ122" s="104"/>
      <c r="CA122" s="110" t="str">
        <f>IF(CB122="","",VLOOKUP(CONCATENATE(CA$3,CB122),m_selling_spec!$A:$H,2,FALSE))</f>
        <v/>
      </c>
      <c r="CB122" s="104"/>
      <c r="CC122" s="110" t="str">
        <f>IF(CD122="","",VLOOKUP(CONCATENATE(CC$3,CD122),m_selling_spec!$A:$H,2,FALSE))</f>
        <v>29.2</v>
      </c>
      <c r="CD122" s="104" t="s">
        <v>74</v>
      </c>
      <c r="CE122" s="110" t="str">
        <f>IF(CF122="","",VLOOKUP(CONCATENATE(CE$3,CF122),m_selling_spec!$A:$H,2,FALSE))</f>
        <v/>
      </c>
      <c r="CF122" s="104"/>
      <c r="CG122" s="110" t="str">
        <f>IF(CH122="","",VLOOKUP(CONCATENATE(CG$3,CH122),m_selling_spec!$A:$H,2,FALSE))</f>
        <v>31.1</v>
      </c>
      <c r="CH122" s="104" t="s">
        <v>2885</v>
      </c>
      <c r="CI122" s="110" t="str">
        <f>IF(CJ122="","",VLOOKUP(CONCATENATE(CI$3,CJ122),m_selling_spec!$A:$H,2,FALSE))</f>
        <v/>
      </c>
      <c r="CJ122" s="104"/>
      <c r="CK122" s="110" t="str">
        <f>IF(CL122="","",VLOOKUP(CONCATENATE(CK$3,CL122),m_selling_spec!$A:$H,2,FALSE))</f>
        <v/>
      </c>
      <c r="CL122" s="104"/>
      <c r="CM122" s="110" t="str">
        <f>IF(CN122="","",VLOOKUP(CONCATENATE(CM$3,CN122),m_selling_spec!$A:$H,2,FALSE))</f>
        <v/>
      </c>
      <c r="CN122" s="104"/>
      <c r="CO122" s="110" t="str">
        <f>IF(CP122="","",VLOOKUP(CONCATENATE(CO$3,CP122),m_selling_spec!$A:$H,2,FALSE))</f>
        <v/>
      </c>
      <c r="CP122" s="104"/>
      <c r="CQ122" s="110" t="str">
        <f>IF(CR122="","",VLOOKUP(CONCATENATE(CQ$3,CR122),m_selling_spec!$A:$H,2,FALSE))</f>
        <v/>
      </c>
      <c r="CR122" s="104"/>
      <c r="CS122" s="110" t="str">
        <f>IF(CT122="","",VLOOKUP(CONCATENATE(CS$3,CT122),m_selling_spec!$A:$H,2,FALSE))</f>
        <v/>
      </c>
      <c r="CT122" s="104"/>
      <c r="CU122" s="110" t="str">
        <f>IF(CV122="","",VLOOKUP(CONCATENATE(CU$3,CV122),m_selling_spec!$A:$H,2,FALSE))</f>
        <v/>
      </c>
      <c r="CV122" s="104"/>
      <c r="CW122" s="110" t="str">
        <f>IF(CX122="","",VLOOKUP(CONCATENATE(CW$3,CX122),m_selling_spec!$A:$H,2,FALSE))</f>
        <v/>
      </c>
      <c r="CX122" s="104"/>
      <c r="CY122" s="110" t="str">
        <f>IF(CZ122="","",VLOOKUP(CONCATENATE(CY$3,CZ122),m_selling_spec!$A:$H,2,FALSE))</f>
        <v/>
      </c>
      <c r="CZ122" s="104"/>
      <c r="DA122" s="110"/>
      <c r="DB122" s="104"/>
    </row>
    <row r="123" spans="1:106">
      <c r="A123" s="104" t="s">
        <v>826</v>
      </c>
      <c r="B123" s="104" t="s">
        <v>913</v>
      </c>
      <c r="C123" s="104" t="str">
        <f t="shared" si="1"/>
        <v>BJG.png</v>
      </c>
      <c r="D123" s="104">
        <v>1</v>
      </c>
      <c r="E123" s="110" t="str">
        <f>INDEX(product!B:B,MATCH(D123,product!A:A,0))</f>
        <v>WE PLUS</v>
      </c>
      <c r="F123" s="110" t="str">
        <f>INDEX(product!E:E,MATCH(D123,product!A:A,0))</f>
        <v>Window series</v>
      </c>
      <c r="G123" s="110" t="str">
        <f>IF(H123="","",VLOOKUP(CONCATENATE(G$3,H123),m_selling_spec!$A:$H,2,FALSE))</f>
        <v/>
      </c>
      <c r="H123" s="104"/>
      <c r="I123" s="110" t="str">
        <f>IF(J123="","",VLOOKUP(CONCATENATE(I$3,J123),m_selling_spec!$A:$H,2,FALSE))</f>
        <v/>
      </c>
      <c r="J123" s="104"/>
      <c r="K123" s="110" t="str">
        <f>IF(L123="","",VLOOKUP(CONCATENATE(K$3,L123),m_selling_spec!$A:$H,2,FALSE))</f>
        <v/>
      </c>
      <c r="L123" s="104"/>
      <c r="M123" s="110" t="str">
        <f>IF(N123="","",VLOOKUP(CONCATENATE(M$3,N123),m_selling_spec!$A:$H,2,FALSE))</f>
        <v/>
      </c>
      <c r="N123" s="104"/>
      <c r="O123" s="110" t="str">
        <f>IF(P123="","",VLOOKUP(CONCATENATE(O$3,P123),m_selling_spec!$A:$H,2,FALSE))</f>
        <v/>
      </c>
      <c r="P123" s="104"/>
      <c r="Q123" s="110" t="str">
        <f>IF(R123="","",VLOOKUP(CONCATENATE(Q$3,R123),m_selling_spec!$A:$H,2,FALSE))</f>
        <v/>
      </c>
      <c r="R123" s="104"/>
      <c r="S123" s="110"/>
      <c r="T123" s="104"/>
      <c r="U123" s="110"/>
      <c r="V123" s="104"/>
      <c r="W123" s="110"/>
      <c r="X123" s="104"/>
      <c r="Y123" s="110" t="str">
        <f>IF(Z123="","",VLOOKUP(CONCATENATE(Y$3,Z123),m_selling_spec!$A:$H,2,FALSE))</f>
        <v>1.14</v>
      </c>
      <c r="Z123" s="104" t="s">
        <v>773</v>
      </c>
      <c r="AA123" s="110" t="str">
        <f>IF(AB123="","",VLOOKUP(CONCATENATE(AA$3,AB123),m_selling_spec!$A:$H,2,FALSE))</f>
        <v/>
      </c>
      <c r="AB123" s="104"/>
      <c r="AC123" s="110" t="str">
        <f>IF(AD123="","",VLOOKUP(CONCATENATE(AC$3,AD123),m_selling_spec!$A:$H,2,FALSE))</f>
        <v/>
      </c>
      <c r="AD123" s="104"/>
      <c r="AE123" s="110" t="str">
        <f>IF(AF123="","",VLOOKUP(CONCATENATE(AE$3,AF123),m_selling_spec!$A:$H,2,FALSE))</f>
        <v/>
      </c>
      <c r="AF123" s="104"/>
      <c r="AG123" s="110" t="str">
        <f>IF(AH123="","",VLOOKUP(CONCATENATE(AG$3,AH123),m_selling_spec!$A:$H,2,FALSE))</f>
        <v/>
      </c>
      <c r="AH123" s="104"/>
      <c r="AI123" s="110" t="str">
        <f>IF(AJ123="","",VLOOKUP(CONCATENATE(AI$3,AJ123),m_selling_spec!$A:$H,2,FALSE))</f>
        <v/>
      </c>
      <c r="AJ123" s="104"/>
      <c r="AK123" s="110" t="str">
        <f>IF(AL123="","",VLOOKUP(CONCATENATE(AK$3,AL123),m_selling_spec!$A:$H,2,FALSE))</f>
        <v/>
      </c>
      <c r="AL123" s="104"/>
      <c r="AM123" s="110" t="str">
        <f>IF(AN123="","",VLOOKUP(CONCATENATE(AM$3,AN123),m_selling_spec!$A:$H,2,FALSE))</f>
        <v/>
      </c>
      <c r="AN123" s="104"/>
      <c r="AO123" s="110" t="str">
        <f>IF(AP123="","",VLOOKUP(CONCATENATE(AO$3,AP123),m_selling_spec!$A:$H,2,FALSE))</f>
        <v/>
      </c>
      <c r="AP123" s="104"/>
      <c r="AQ123" s="110" t="str">
        <f>IF(AR123="","",VLOOKUP(CONCATENATE(AQ$3,AR123),m_selling_spec!$A:$H,2,FALSE))</f>
        <v/>
      </c>
      <c r="AR123" s="104"/>
      <c r="AS123" s="110" t="str">
        <f>IF(AT123="","",VLOOKUP(CONCATENATE(AS$3,AT123),m_selling_spec!$A:$H,2,FALSE))</f>
        <v/>
      </c>
      <c r="AT123" s="104"/>
      <c r="AU123" s="110" t="str">
        <f>IF(AV123="","",VLOOKUP(CONCATENATE(AU$3,AV123),m_selling_spec!$A:$H,2,FALSE))</f>
        <v/>
      </c>
      <c r="AV123" s="104"/>
      <c r="AW123" s="110" t="str">
        <f>IF(AX123="","",VLOOKUP(CONCATENATE(AW$3,AX123),m_selling_spec!$A:$H,2,FALSE))</f>
        <v/>
      </c>
      <c r="AX123" s="104"/>
      <c r="AY123" s="110" t="str">
        <f>IF(AZ123="","",VLOOKUP(CONCATENATE(AY$3,AZ123),m_selling_spec!$A:$H,2,FALSE))</f>
        <v/>
      </c>
      <c r="AZ123" s="104"/>
      <c r="BA123" s="110" t="str">
        <f>IF(BB123="","",VLOOKUP(CONCATENATE(BA$3,BB123),m_selling_spec!$A:$H,2,FALSE))</f>
        <v/>
      </c>
      <c r="BB123" s="104"/>
      <c r="BC123" s="110" t="str">
        <f>IF(BD123="","",VLOOKUP(CONCATENATE(BC$3,BD123),m_selling_spec!$A:$H,2,FALSE))</f>
        <v/>
      </c>
      <c r="BD123" s="104"/>
      <c r="BE123" s="110" t="str">
        <f>IF(BF123="","",VLOOKUP(CONCATENATE(BE$3,BF123),m_selling_spec!$A:$H,2,FALSE))</f>
        <v/>
      </c>
      <c r="BF123" s="104"/>
      <c r="BG123" s="110" t="str">
        <f>IF(BH123="","",VLOOKUP(CONCATENATE(BG$3,BH123),m_selling_spec!$A:$H,2,FALSE))</f>
        <v/>
      </c>
      <c r="BH123" s="104"/>
      <c r="BI123" s="110" t="str">
        <f>IF(BJ123="","",VLOOKUP(CONCATENATE(BI$3,BJ123),m_selling_spec!$A:$H,2,FALSE))</f>
        <v/>
      </c>
      <c r="BJ123" s="104"/>
      <c r="BK123" s="110" t="str">
        <f>IF(BL123="","",VLOOKUP(CONCATENATE(BK$3,BL123),m_selling_spec!$A:$H,2,FALSE))</f>
        <v>20.2</v>
      </c>
      <c r="BL123" s="104" t="s">
        <v>822</v>
      </c>
      <c r="BM123" s="110" t="str">
        <f>IF(BN123="","",VLOOKUP(CONCATENATE(BM$3,BN123),m_selling_spec!$A:$H,2,FALSE))</f>
        <v/>
      </c>
      <c r="BN123" s="104"/>
      <c r="BO123" s="110" t="str">
        <f>IF(BP123="","",VLOOKUP(CONCATENATE(BO$3,BP123),m_selling_spec!$A:$H,2,FALSE))</f>
        <v/>
      </c>
      <c r="BP123" s="104"/>
      <c r="BQ123" s="110" t="str">
        <f>IF(BR123="","",VLOOKUP(CONCATENATE(BQ$3,BR123),m_selling_spec!$A:$H,2,FALSE))</f>
        <v/>
      </c>
      <c r="BR123" s="104"/>
      <c r="BS123" s="110" t="str">
        <f>IF(BT123="","",VLOOKUP(CONCATENATE(BS$3,BT123),m_selling_spec!$A:$H,2,FALSE))</f>
        <v/>
      </c>
      <c r="BT123" s="104"/>
      <c r="BU123" s="110" t="str">
        <f>IF(BV123="","",VLOOKUP(CONCATENATE(BU$3,BV123),m_selling_spec!$A:$H,2,FALSE))</f>
        <v>25.2</v>
      </c>
      <c r="BV123" s="104" t="s">
        <v>825</v>
      </c>
      <c r="BW123" s="110" t="str">
        <f>IF(BX123="","",VLOOKUP(CONCATENATE(BW$3,BX123),m_selling_spec!$A:$H,2,FALSE))</f>
        <v/>
      </c>
      <c r="BX123" s="104"/>
      <c r="BY123" s="110" t="str">
        <f>IF(BZ123="","",VLOOKUP(CONCATENATE(BY$3,BZ123),m_selling_spec!$A:$H,2,FALSE))</f>
        <v/>
      </c>
      <c r="BZ123" s="104"/>
      <c r="CA123" s="110" t="str">
        <f>IF(CB123="","",VLOOKUP(CONCATENATE(CA$3,CB123),m_selling_spec!$A:$H,2,FALSE))</f>
        <v/>
      </c>
      <c r="CB123" s="104"/>
      <c r="CC123" s="110" t="str">
        <f>IF(CD123="","",VLOOKUP(CONCATENATE(CC$3,CD123),m_selling_spec!$A:$H,2,FALSE))</f>
        <v>29.3</v>
      </c>
      <c r="CD123" s="104" t="s">
        <v>75</v>
      </c>
      <c r="CE123" s="110" t="str">
        <f>IF(CF123="","",VLOOKUP(CONCATENATE(CE$3,CF123),m_selling_spec!$A:$H,2,FALSE))</f>
        <v/>
      </c>
      <c r="CF123" s="104"/>
      <c r="CG123" s="110" t="str">
        <f>IF(CH123="","",VLOOKUP(CONCATENATE(CG$3,CH123),m_selling_spec!$A:$H,2,FALSE))</f>
        <v>31.1</v>
      </c>
      <c r="CH123" s="104" t="s">
        <v>2885</v>
      </c>
      <c r="CI123" s="110" t="str">
        <f>IF(CJ123="","",VLOOKUP(CONCATENATE(CI$3,CJ123),m_selling_spec!$A:$H,2,FALSE))</f>
        <v/>
      </c>
      <c r="CJ123" s="104"/>
      <c r="CK123" s="110" t="str">
        <f>IF(CL123="","",VLOOKUP(CONCATENATE(CK$3,CL123),m_selling_spec!$A:$H,2,FALSE))</f>
        <v/>
      </c>
      <c r="CL123" s="104"/>
      <c r="CM123" s="110" t="str">
        <f>IF(CN123="","",VLOOKUP(CONCATENATE(CM$3,CN123),m_selling_spec!$A:$H,2,FALSE))</f>
        <v/>
      </c>
      <c r="CN123" s="104"/>
      <c r="CO123" s="110" t="str">
        <f>IF(CP123="","",VLOOKUP(CONCATENATE(CO$3,CP123),m_selling_spec!$A:$H,2,FALSE))</f>
        <v/>
      </c>
      <c r="CP123" s="104"/>
      <c r="CQ123" s="110" t="str">
        <f>IF(CR123="","",VLOOKUP(CONCATENATE(CQ$3,CR123),m_selling_spec!$A:$H,2,FALSE))</f>
        <v/>
      </c>
      <c r="CR123" s="104"/>
      <c r="CS123" s="110" t="str">
        <f>IF(CT123="","",VLOOKUP(CONCATENATE(CS$3,CT123),m_selling_spec!$A:$H,2,FALSE))</f>
        <v/>
      </c>
      <c r="CT123" s="104"/>
      <c r="CU123" s="110" t="str">
        <f>IF(CV123="","",VLOOKUP(CONCATENATE(CU$3,CV123),m_selling_spec!$A:$H,2,FALSE))</f>
        <v/>
      </c>
      <c r="CV123" s="104"/>
      <c r="CW123" s="110" t="str">
        <f>IF(CX123="","",VLOOKUP(CONCATENATE(CW$3,CX123),m_selling_spec!$A:$H,2,FALSE))</f>
        <v/>
      </c>
      <c r="CX123" s="104"/>
      <c r="CY123" s="110" t="str">
        <f>IF(CZ123="","",VLOOKUP(CONCATENATE(CY$3,CZ123),m_selling_spec!$A:$H,2,FALSE))</f>
        <v/>
      </c>
      <c r="CZ123" s="104"/>
      <c r="DA123" s="110"/>
      <c r="DB123" s="104"/>
    </row>
    <row r="124" spans="1:106">
      <c r="A124" s="104" t="s">
        <v>827</v>
      </c>
      <c r="B124" s="104" t="s">
        <v>913</v>
      </c>
      <c r="C124" s="104" t="str">
        <f t="shared" si="1"/>
        <v>BJC.png</v>
      </c>
      <c r="D124" s="104">
        <v>1</v>
      </c>
      <c r="E124" s="110" t="str">
        <f>INDEX(product!B:B,MATCH(D124,product!A:A,0))</f>
        <v>WE PLUS</v>
      </c>
      <c r="F124" s="110" t="str">
        <f>INDEX(product!E:E,MATCH(D124,product!A:A,0))</f>
        <v>Window series</v>
      </c>
      <c r="G124" s="110" t="str">
        <f>IF(H124="","",VLOOKUP(CONCATENATE(G$3,H124),m_selling_spec!$A:$H,2,FALSE))</f>
        <v/>
      </c>
      <c r="H124" s="104"/>
      <c r="I124" s="110" t="str">
        <f>IF(J124="","",VLOOKUP(CONCATENATE(I$3,J124),m_selling_spec!$A:$H,2,FALSE))</f>
        <v/>
      </c>
      <c r="J124" s="104"/>
      <c r="K124" s="110" t="str">
        <f>IF(L124="","",VLOOKUP(CONCATENATE(K$3,L124),m_selling_spec!$A:$H,2,FALSE))</f>
        <v/>
      </c>
      <c r="L124" s="104"/>
      <c r="M124" s="110" t="str">
        <f>IF(N124="","",VLOOKUP(CONCATENATE(M$3,N124),m_selling_spec!$A:$H,2,FALSE))</f>
        <v/>
      </c>
      <c r="N124" s="104"/>
      <c r="O124" s="110" t="str">
        <f>IF(P124="","",VLOOKUP(CONCATENATE(O$3,P124),m_selling_spec!$A:$H,2,FALSE))</f>
        <v/>
      </c>
      <c r="P124" s="104"/>
      <c r="Q124" s="110" t="str">
        <f>IF(R124="","",VLOOKUP(CONCATENATE(Q$3,R124),m_selling_spec!$A:$H,2,FALSE))</f>
        <v/>
      </c>
      <c r="R124" s="104"/>
      <c r="S124" s="110"/>
      <c r="T124" s="104"/>
      <c r="U124" s="110"/>
      <c r="V124" s="104"/>
      <c r="W124" s="110"/>
      <c r="X124" s="104"/>
      <c r="Y124" s="110" t="str">
        <f>IF(Z124="","",VLOOKUP(CONCATENATE(Y$3,Z124),m_selling_spec!$A:$H,2,FALSE))</f>
        <v>1.14</v>
      </c>
      <c r="Z124" s="104" t="s">
        <v>773</v>
      </c>
      <c r="AA124" s="110" t="str">
        <f>IF(AB124="","",VLOOKUP(CONCATENATE(AA$3,AB124),m_selling_spec!$A:$H,2,FALSE))</f>
        <v/>
      </c>
      <c r="AB124" s="104"/>
      <c r="AC124" s="110" t="str">
        <f>IF(AD124="","",VLOOKUP(CONCATENATE(AC$3,AD124),m_selling_spec!$A:$H,2,FALSE))</f>
        <v/>
      </c>
      <c r="AD124" s="104"/>
      <c r="AE124" s="110" t="str">
        <f>IF(AF124="","",VLOOKUP(CONCATENATE(AE$3,AF124),m_selling_spec!$A:$H,2,FALSE))</f>
        <v/>
      </c>
      <c r="AF124" s="104"/>
      <c r="AG124" s="110" t="str">
        <f>IF(AH124="","",VLOOKUP(CONCATENATE(AG$3,AH124),m_selling_spec!$A:$H,2,FALSE))</f>
        <v/>
      </c>
      <c r="AH124" s="104"/>
      <c r="AI124" s="110" t="str">
        <f>IF(AJ124="","",VLOOKUP(CONCATENATE(AI$3,AJ124),m_selling_spec!$A:$H,2,FALSE))</f>
        <v/>
      </c>
      <c r="AJ124" s="104"/>
      <c r="AK124" s="110" t="str">
        <f>IF(AL124="","",VLOOKUP(CONCATENATE(AK$3,AL124),m_selling_spec!$A:$H,2,FALSE))</f>
        <v/>
      </c>
      <c r="AL124" s="104"/>
      <c r="AM124" s="110" t="str">
        <f>IF(AN124="","",VLOOKUP(CONCATENATE(AM$3,AN124),m_selling_spec!$A:$H,2,FALSE))</f>
        <v/>
      </c>
      <c r="AN124" s="104"/>
      <c r="AO124" s="110" t="str">
        <f>IF(AP124="","",VLOOKUP(CONCATENATE(AO$3,AP124),m_selling_spec!$A:$H,2,FALSE))</f>
        <v/>
      </c>
      <c r="AP124" s="104"/>
      <c r="AQ124" s="110" t="str">
        <f>IF(AR124="","",VLOOKUP(CONCATENATE(AQ$3,AR124),m_selling_spec!$A:$H,2,FALSE))</f>
        <v/>
      </c>
      <c r="AR124" s="104"/>
      <c r="AS124" s="110" t="str">
        <f>IF(AT124="","",VLOOKUP(CONCATENATE(AS$3,AT124),m_selling_spec!$A:$H,2,FALSE))</f>
        <v/>
      </c>
      <c r="AT124" s="104"/>
      <c r="AU124" s="110" t="str">
        <f>IF(AV124="","",VLOOKUP(CONCATENATE(AU$3,AV124),m_selling_spec!$A:$H,2,FALSE))</f>
        <v/>
      </c>
      <c r="AV124" s="104"/>
      <c r="AW124" s="110" t="str">
        <f>IF(AX124="","",VLOOKUP(CONCATENATE(AW$3,AX124),m_selling_spec!$A:$H,2,FALSE))</f>
        <v/>
      </c>
      <c r="AX124" s="104"/>
      <c r="AY124" s="110" t="str">
        <f>IF(AZ124="","",VLOOKUP(CONCATENATE(AY$3,AZ124),m_selling_spec!$A:$H,2,FALSE))</f>
        <v/>
      </c>
      <c r="AZ124" s="104"/>
      <c r="BA124" s="110" t="str">
        <f>IF(BB124="","",VLOOKUP(CONCATENATE(BA$3,BB124),m_selling_spec!$A:$H,2,FALSE))</f>
        <v/>
      </c>
      <c r="BB124" s="104"/>
      <c r="BC124" s="110" t="str">
        <f>IF(BD124="","",VLOOKUP(CONCATENATE(BC$3,BD124),m_selling_spec!$A:$H,2,FALSE))</f>
        <v/>
      </c>
      <c r="BD124" s="104"/>
      <c r="BE124" s="110" t="str">
        <f>IF(BF124="","",VLOOKUP(CONCATENATE(BE$3,BF124),m_selling_spec!$A:$H,2,FALSE))</f>
        <v/>
      </c>
      <c r="BF124" s="104"/>
      <c r="BG124" s="110" t="str">
        <f>IF(BH124="","",VLOOKUP(CONCATENATE(BG$3,BH124),m_selling_spec!$A:$H,2,FALSE))</f>
        <v/>
      </c>
      <c r="BH124" s="104"/>
      <c r="BI124" s="110" t="str">
        <f>IF(BJ124="","",VLOOKUP(CONCATENATE(BI$3,BJ124),m_selling_spec!$A:$H,2,FALSE))</f>
        <v/>
      </c>
      <c r="BJ124" s="104"/>
      <c r="BK124" s="110" t="str">
        <f>IF(BL124="","",VLOOKUP(CONCATENATE(BK$3,BL124),m_selling_spec!$A:$H,2,FALSE))</f>
        <v>20.2</v>
      </c>
      <c r="BL124" s="104" t="s">
        <v>822</v>
      </c>
      <c r="BM124" s="110" t="str">
        <f>IF(BN124="","",VLOOKUP(CONCATENATE(BM$3,BN124),m_selling_spec!$A:$H,2,FALSE))</f>
        <v/>
      </c>
      <c r="BN124" s="104"/>
      <c r="BO124" s="110" t="str">
        <f>IF(BP124="","",VLOOKUP(CONCATENATE(BO$3,BP124),m_selling_spec!$A:$H,2,FALSE))</f>
        <v/>
      </c>
      <c r="BP124" s="104"/>
      <c r="BQ124" s="110" t="str">
        <f>IF(BR124="","",VLOOKUP(CONCATENATE(BQ$3,BR124),m_selling_spec!$A:$H,2,FALSE))</f>
        <v/>
      </c>
      <c r="BR124" s="104"/>
      <c r="BS124" s="110" t="str">
        <f>IF(BT124="","",VLOOKUP(CONCATENATE(BS$3,BT124),m_selling_spec!$A:$H,2,FALSE))</f>
        <v/>
      </c>
      <c r="BT124" s="104"/>
      <c r="BU124" s="110" t="str">
        <f>IF(BV124="","",VLOOKUP(CONCATENATE(BU$3,BV124),m_selling_spec!$A:$H,2,FALSE))</f>
        <v>25.2</v>
      </c>
      <c r="BV124" s="104" t="s">
        <v>825</v>
      </c>
      <c r="BW124" s="110" t="str">
        <f>IF(BX124="","",VLOOKUP(CONCATENATE(BW$3,BX124),m_selling_spec!$A:$H,2,FALSE))</f>
        <v/>
      </c>
      <c r="BX124" s="104"/>
      <c r="BY124" s="110" t="str">
        <f>IF(BZ124="","",VLOOKUP(CONCATENATE(BY$3,BZ124),m_selling_spec!$A:$H,2,FALSE))</f>
        <v/>
      </c>
      <c r="BZ124" s="104"/>
      <c r="CA124" s="110" t="str">
        <f>IF(CB124="","",VLOOKUP(CONCATENATE(CA$3,CB124),m_selling_spec!$A:$H,2,FALSE))</f>
        <v/>
      </c>
      <c r="CB124" s="104"/>
      <c r="CC124" s="110" t="str">
        <f>IF(CD124="","",VLOOKUP(CONCATENATE(CC$3,CD124),m_selling_spec!$A:$H,2,FALSE))</f>
        <v>29.4</v>
      </c>
      <c r="CD124" s="104" t="s">
        <v>782</v>
      </c>
      <c r="CE124" s="110" t="str">
        <f>IF(CF124="","",VLOOKUP(CONCATENATE(CE$3,CF124),m_selling_spec!$A:$H,2,FALSE))</f>
        <v/>
      </c>
      <c r="CF124" s="104"/>
      <c r="CG124" s="110" t="str">
        <f>IF(CH124="","",VLOOKUP(CONCATENATE(CG$3,CH124),m_selling_spec!$A:$H,2,FALSE))</f>
        <v>31.1</v>
      </c>
      <c r="CH124" s="104" t="s">
        <v>2885</v>
      </c>
      <c r="CI124" s="110" t="str">
        <f>IF(CJ124="","",VLOOKUP(CONCATENATE(CI$3,CJ124),m_selling_spec!$A:$H,2,FALSE))</f>
        <v/>
      </c>
      <c r="CJ124" s="104"/>
      <c r="CK124" s="110" t="str">
        <f>IF(CL124="","",VLOOKUP(CONCATENATE(CK$3,CL124),m_selling_spec!$A:$H,2,FALSE))</f>
        <v/>
      </c>
      <c r="CL124" s="104"/>
      <c r="CM124" s="110" t="str">
        <f>IF(CN124="","",VLOOKUP(CONCATENATE(CM$3,CN124),m_selling_spec!$A:$H,2,FALSE))</f>
        <v/>
      </c>
      <c r="CN124" s="104"/>
      <c r="CO124" s="110" t="str">
        <f>IF(CP124="","",VLOOKUP(CONCATENATE(CO$3,CP124),m_selling_spec!$A:$H,2,FALSE))</f>
        <v/>
      </c>
      <c r="CP124" s="104"/>
      <c r="CQ124" s="110" t="str">
        <f>IF(CR124="","",VLOOKUP(CONCATENATE(CQ$3,CR124),m_selling_spec!$A:$H,2,FALSE))</f>
        <v/>
      </c>
      <c r="CR124" s="104"/>
      <c r="CS124" s="110" t="str">
        <f>IF(CT124="","",VLOOKUP(CONCATENATE(CS$3,CT124),m_selling_spec!$A:$H,2,FALSE))</f>
        <v/>
      </c>
      <c r="CT124" s="104"/>
      <c r="CU124" s="110" t="str">
        <f>IF(CV124="","",VLOOKUP(CONCATENATE(CU$3,CV124),m_selling_spec!$A:$H,2,FALSE))</f>
        <v/>
      </c>
      <c r="CV124" s="104"/>
      <c r="CW124" s="110" t="str">
        <f>IF(CX124="","",VLOOKUP(CONCATENATE(CW$3,CX124),m_selling_spec!$A:$H,2,FALSE))</f>
        <v/>
      </c>
      <c r="CX124" s="104"/>
      <c r="CY124" s="110" t="str">
        <f>IF(CZ124="","",VLOOKUP(CONCATENATE(CY$3,CZ124),m_selling_spec!$A:$H,2,FALSE))</f>
        <v/>
      </c>
      <c r="CZ124" s="104"/>
      <c r="DA124" s="110"/>
      <c r="DB124" s="104"/>
    </row>
    <row r="125" spans="1:106">
      <c r="A125" s="104" t="s">
        <v>828</v>
      </c>
      <c r="B125" s="104" t="s">
        <v>913</v>
      </c>
      <c r="C125" s="104" t="str">
        <f t="shared" si="1"/>
        <v>BJD.png</v>
      </c>
      <c r="D125" s="104">
        <v>1</v>
      </c>
      <c r="E125" s="110" t="str">
        <f>INDEX(product!B:B,MATCH(D125,product!A:A,0))</f>
        <v>WE PLUS</v>
      </c>
      <c r="F125" s="110" t="str">
        <f>INDEX(product!E:E,MATCH(D125,product!A:A,0))</f>
        <v>Window series</v>
      </c>
      <c r="G125" s="110" t="str">
        <f>IF(H125="","",VLOOKUP(CONCATENATE(G$3,H125),m_selling_spec!$A:$H,2,FALSE))</f>
        <v/>
      </c>
      <c r="H125" s="104"/>
      <c r="I125" s="110" t="str">
        <f>IF(J125="","",VLOOKUP(CONCATENATE(I$3,J125),m_selling_spec!$A:$H,2,FALSE))</f>
        <v/>
      </c>
      <c r="J125" s="104"/>
      <c r="K125" s="110" t="str">
        <f>IF(L125="","",VLOOKUP(CONCATENATE(K$3,L125),m_selling_spec!$A:$H,2,FALSE))</f>
        <v/>
      </c>
      <c r="L125" s="104"/>
      <c r="M125" s="110" t="str">
        <f>IF(N125="","",VLOOKUP(CONCATENATE(M$3,N125),m_selling_spec!$A:$H,2,FALSE))</f>
        <v/>
      </c>
      <c r="N125" s="104"/>
      <c r="O125" s="110" t="str">
        <f>IF(P125="","",VLOOKUP(CONCATENATE(O$3,P125),m_selling_spec!$A:$H,2,FALSE))</f>
        <v/>
      </c>
      <c r="P125" s="104"/>
      <c r="Q125" s="110" t="str">
        <f>IF(R125="","",VLOOKUP(CONCATENATE(Q$3,R125),m_selling_spec!$A:$H,2,FALSE))</f>
        <v/>
      </c>
      <c r="R125" s="104"/>
      <c r="S125" s="110"/>
      <c r="T125" s="104"/>
      <c r="U125" s="110"/>
      <c r="V125" s="104"/>
      <c r="W125" s="110"/>
      <c r="X125" s="104"/>
      <c r="Y125" s="110" t="str">
        <f>IF(Z125="","",VLOOKUP(CONCATENATE(Y$3,Z125),m_selling_spec!$A:$H,2,FALSE))</f>
        <v>1.14</v>
      </c>
      <c r="Z125" s="104" t="s">
        <v>913</v>
      </c>
      <c r="AA125" s="110" t="str">
        <f>IF(AB125="","",VLOOKUP(CONCATENATE(AA$3,AB125),m_selling_spec!$A:$H,2,FALSE))</f>
        <v/>
      </c>
      <c r="AB125" s="104"/>
      <c r="AC125" s="110" t="str">
        <f>IF(AD125="","",VLOOKUP(CONCATENATE(AC$3,AD125),m_selling_spec!$A:$H,2,FALSE))</f>
        <v/>
      </c>
      <c r="AD125" s="104"/>
      <c r="AE125" s="110" t="str">
        <f>IF(AF125="","",VLOOKUP(CONCATENATE(AE$3,AF125),m_selling_spec!$A:$H,2,FALSE))</f>
        <v/>
      </c>
      <c r="AF125" s="104"/>
      <c r="AG125" s="110" t="str">
        <f>IF(AH125="","",VLOOKUP(CONCATENATE(AG$3,AH125),m_selling_spec!$A:$H,2,FALSE))</f>
        <v/>
      </c>
      <c r="AH125" s="104"/>
      <c r="AI125" s="110" t="str">
        <f>IF(AJ125="","",VLOOKUP(CONCATENATE(AI$3,AJ125),m_selling_spec!$A:$H,2,FALSE))</f>
        <v/>
      </c>
      <c r="AJ125" s="104"/>
      <c r="AK125" s="110" t="str">
        <f>IF(AL125="","",VLOOKUP(CONCATENATE(AK$3,AL125),m_selling_spec!$A:$H,2,FALSE))</f>
        <v/>
      </c>
      <c r="AL125" s="104"/>
      <c r="AM125" s="110" t="str">
        <f>IF(AN125="","",VLOOKUP(CONCATENATE(AM$3,AN125),m_selling_spec!$A:$H,2,FALSE))</f>
        <v/>
      </c>
      <c r="AN125" s="104"/>
      <c r="AO125" s="110" t="str">
        <f>IF(AP125="","",VLOOKUP(CONCATENATE(AO$3,AP125),m_selling_spec!$A:$H,2,FALSE))</f>
        <v/>
      </c>
      <c r="AP125" s="104"/>
      <c r="AQ125" s="110" t="str">
        <f>IF(AR125="","",VLOOKUP(CONCATENATE(AQ$3,AR125),m_selling_spec!$A:$H,2,FALSE))</f>
        <v/>
      </c>
      <c r="AR125" s="104"/>
      <c r="AS125" s="110" t="str">
        <f>IF(AT125="","",VLOOKUP(CONCATENATE(AS$3,AT125),m_selling_spec!$A:$H,2,FALSE))</f>
        <v/>
      </c>
      <c r="AT125" s="104"/>
      <c r="AU125" s="110" t="str">
        <f>IF(AV125="","",VLOOKUP(CONCATENATE(AU$3,AV125),m_selling_spec!$A:$H,2,FALSE))</f>
        <v/>
      </c>
      <c r="AV125" s="104"/>
      <c r="AW125" s="110" t="str">
        <f>IF(AX125="","",VLOOKUP(CONCATENATE(AW$3,AX125),m_selling_spec!$A:$H,2,FALSE))</f>
        <v/>
      </c>
      <c r="AX125" s="104"/>
      <c r="AY125" s="110" t="str">
        <f>IF(AZ125="","",VLOOKUP(CONCATENATE(AY$3,AZ125),m_selling_spec!$A:$H,2,FALSE))</f>
        <v/>
      </c>
      <c r="AZ125" s="104"/>
      <c r="BA125" s="110" t="str">
        <f>IF(BB125="","",VLOOKUP(CONCATENATE(BA$3,BB125),m_selling_spec!$A:$H,2,FALSE))</f>
        <v/>
      </c>
      <c r="BB125" s="104"/>
      <c r="BC125" s="110" t="str">
        <f>IF(BD125="","",VLOOKUP(CONCATENATE(BC$3,BD125),m_selling_spec!$A:$H,2,FALSE))</f>
        <v/>
      </c>
      <c r="BD125" s="104"/>
      <c r="BE125" s="110" t="str">
        <f>IF(BF125="","",VLOOKUP(CONCATENATE(BE$3,BF125),m_selling_spec!$A:$H,2,FALSE))</f>
        <v/>
      </c>
      <c r="BF125" s="104"/>
      <c r="BG125" s="110" t="str">
        <f>IF(BH125="","",VLOOKUP(CONCATENATE(BG$3,BH125),m_selling_spec!$A:$H,2,FALSE))</f>
        <v/>
      </c>
      <c r="BH125" s="104"/>
      <c r="BI125" s="110" t="str">
        <f>IF(BJ125="","",VLOOKUP(CONCATENATE(BI$3,BJ125),m_selling_spec!$A:$H,2,FALSE))</f>
        <v/>
      </c>
      <c r="BJ125" s="104"/>
      <c r="BK125" s="110" t="str">
        <f>IF(BL125="","",VLOOKUP(CONCATENATE(BK$3,BL125),m_selling_spec!$A:$H,2,FALSE))</f>
        <v>20.2</v>
      </c>
      <c r="BL125" s="104" t="s">
        <v>822</v>
      </c>
      <c r="BM125" s="110" t="str">
        <f>IF(BN125="","",VLOOKUP(CONCATENATE(BM$3,BN125),m_selling_spec!$A:$H,2,FALSE))</f>
        <v/>
      </c>
      <c r="BN125" s="104"/>
      <c r="BO125" s="110" t="str">
        <f>IF(BP125="","",VLOOKUP(CONCATENATE(BO$3,BP125),m_selling_spec!$A:$H,2,FALSE))</f>
        <v/>
      </c>
      <c r="BP125" s="104"/>
      <c r="BQ125" s="110" t="str">
        <f>IF(BR125="","",VLOOKUP(CONCATENATE(BQ$3,BR125),m_selling_spec!$A:$H,2,FALSE))</f>
        <v/>
      </c>
      <c r="BR125" s="104"/>
      <c r="BS125" s="110" t="str">
        <f>IF(BT125="","",VLOOKUP(CONCATENATE(BS$3,BT125),m_selling_spec!$A:$H,2,FALSE))</f>
        <v/>
      </c>
      <c r="BT125" s="104"/>
      <c r="BU125" s="110" t="str">
        <f>IF(BV125="","",VLOOKUP(CONCATENATE(BU$3,BV125),m_selling_spec!$A:$H,2,FALSE))</f>
        <v>25.1</v>
      </c>
      <c r="BV125" s="104" t="s">
        <v>823</v>
      </c>
      <c r="BW125" s="110" t="str">
        <f>IF(BX125="","",VLOOKUP(CONCATENATE(BW$3,BX125),m_selling_spec!$A:$H,2,FALSE))</f>
        <v/>
      </c>
      <c r="BX125" s="104"/>
      <c r="BY125" s="110" t="str">
        <f>IF(BZ125="","",VLOOKUP(CONCATENATE(BY$3,BZ125),m_selling_spec!$A:$H,2,FALSE))</f>
        <v/>
      </c>
      <c r="BZ125" s="104"/>
      <c r="CA125" s="110" t="str">
        <f>IF(CB125="","",VLOOKUP(CONCATENATE(CA$3,CB125),m_selling_spec!$A:$H,2,FALSE))</f>
        <v/>
      </c>
      <c r="CB125" s="104"/>
      <c r="CC125" s="110" t="str">
        <f>IF(CD125="","",VLOOKUP(CONCATENATE(CC$3,CD125),m_selling_spec!$A:$H,2,FALSE))</f>
        <v>29.2</v>
      </c>
      <c r="CD125" s="104" t="s">
        <v>74</v>
      </c>
      <c r="CE125" s="110" t="str">
        <f>IF(CF125="","",VLOOKUP(CONCATENATE(CE$3,CF125),m_selling_spec!$A:$H,2,FALSE))</f>
        <v/>
      </c>
      <c r="CF125" s="104"/>
      <c r="CG125" s="110" t="str">
        <f>IF(CH125="","",VLOOKUP(CONCATENATE(CG$3,CH125),m_selling_spec!$A:$H,2,FALSE))</f>
        <v>31.1</v>
      </c>
      <c r="CH125" s="104" t="s">
        <v>2885</v>
      </c>
      <c r="CI125" s="110" t="str">
        <f>IF(CJ125="","",VLOOKUP(CONCATENATE(CI$3,CJ125),m_selling_spec!$A:$H,2,FALSE))</f>
        <v/>
      </c>
      <c r="CJ125" s="104"/>
      <c r="CK125" s="110" t="str">
        <f>IF(CL125="","",VLOOKUP(CONCATENATE(CK$3,CL125),m_selling_spec!$A:$H,2,FALSE))</f>
        <v/>
      </c>
      <c r="CL125" s="104"/>
      <c r="CM125" s="110" t="str">
        <f>IF(CN125="","",VLOOKUP(CONCATENATE(CM$3,CN125),m_selling_spec!$A:$H,2,FALSE))</f>
        <v/>
      </c>
      <c r="CN125" s="104"/>
      <c r="CO125" s="110" t="str">
        <f>IF(CP125="","",VLOOKUP(CONCATENATE(CO$3,CP125),m_selling_spec!$A:$H,2,FALSE))</f>
        <v/>
      </c>
      <c r="CP125" s="104"/>
      <c r="CQ125" s="110" t="str">
        <f>IF(CR125="","",VLOOKUP(CONCATENATE(CQ$3,CR125),m_selling_spec!$A:$H,2,FALSE))</f>
        <v/>
      </c>
      <c r="CR125" s="104"/>
      <c r="CS125" s="110" t="str">
        <f>IF(CT125="","",VLOOKUP(CONCATENATE(CS$3,CT125),m_selling_spec!$A:$H,2,FALSE))</f>
        <v/>
      </c>
      <c r="CT125" s="104"/>
      <c r="CU125" s="110" t="str">
        <f>IF(CV125="","",VLOOKUP(CONCATENATE(CU$3,CV125),m_selling_spec!$A:$H,2,FALSE))</f>
        <v/>
      </c>
      <c r="CV125" s="104"/>
      <c r="CW125" s="110" t="str">
        <f>IF(CX125="","",VLOOKUP(CONCATENATE(CW$3,CX125),m_selling_spec!$A:$H,2,FALSE))</f>
        <v/>
      </c>
      <c r="CX125" s="104"/>
      <c r="CY125" s="110" t="str">
        <f>IF(CZ125="","",VLOOKUP(CONCATENATE(CY$3,CZ125),m_selling_spec!$A:$H,2,FALSE))</f>
        <v/>
      </c>
      <c r="CZ125" s="104"/>
      <c r="DA125" s="110"/>
      <c r="DB125" s="104"/>
    </row>
    <row r="126" spans="1:106">
      <c r="A126" s="104" t="s">
        <v>829</v>
      </c>
      <c r="B126" s="104" t="s">
        <v>913</v>
      </c>
      <c r="C126" s="104" t="str">
        <f t="shared" si="1"/>
        <v>BJF.png</v>
      </c>
      <c r="D126" s="104">
        <v>1</v>
      </c>
      <c r="E126" s="110" t="str">
        <f>INDEX(product!B:B,MATCH(D126,product!A:A,0))</f>
        <v>WE PLUS</v>
      </c>
      <c r="F126" s="110" t="str">
        <f>INDEX(product!E:E,MATCH(D126,product!A:A,0))</f>
        <v>Window series</v>
      </c>
      <c r="G126" s="110" t="str">
        <f>IF(H126="","",VLOOKUP(CONCATENATE(G$3,H126),m_selling_spec!$A:$H,2,FALSE))</f>
        <v/>
      </c>
      <c r="H126" s="104"/>
      <c r="I126" s="110" t="str">
        <f>IF(J126="","",VLOOKUP(CONCATENATE(I$3,J126),m_selling_spec!$A:$H,2,FALSE))</f>
        <v/>
      </c>
      <c r="J126" s="104"/>
      <c r="K126" s="110" t="str">
        <f>IF(L126="","",VLOOKUP(CONCATENATE(K$3,L126),m_selling_spec!$A:$H,2,FALSE))</f>
        <v/>
      </c>
      <c r="L126" s="104"/>
      <c r="M126" s="110" t="str">
        <f>IF(N126="","",VLOOKUP(CONCATENATE(M$3,N126),m_selling_spec!$A:$H,2,FALSE))</f>
        <v/>
      </c>
      <c r="N126" s="104"/>
      <c r="O126" s="110" t="str">
        <f>IF(P126="","",VLOOKUP(CONCATENATE(O$3,P126),m_selling_spec!$A:$H,2,FALSE))</f>
        <v/>
      </c>
      <c r="P126" s="104"/>
      <c r="Q126" s="110" t="str">
        <f>IF(R126="","",VLOOKUP(CONCATENATE(Q$3,R126),m_selling_spec!$A:$H,2,FALSE))</f>
        <v/>
      </c>
      <c r="R126" s="104"/>
      <c r="S126" s="110"/>
      <c r="T126" s="104"/>
      <c r="U126" s="110"/>
      <c r="V126" s="104"/>
      <c r="W126" s="110"/>
      <c r="X126" s="104"/>
      <c r="Y126" s="110" t="str">
        <f>IF(Z126="","",VLOOKUP(CONCATENATE(Y$3,Z126),m_selling_spec!$A:$H,2,FALSE))</f>
        <v>1.14</v>
      </c>
      <c r="Z126" s="104" t="s">
        <v>773</v>
      </c>
      <c r="AA126" s="110" t="str">
        <f>IF(AB126="","",VLOOKUP(CONCATENATE(AA$3,AB126),m_selling_spec!$A:$H,2,FALSE))</f>
        <v/>
      </c>
      <c r="AB126" s="104"/>
      <c r="AC126" s="110" t="str">
        <f>IF(AD126="","",VLOOKUP(CONCATENATE(AC$3,AD126),m_selling_spec!$A:$H,2,FALSE))</f>
        <v/>
      </c>
      <c r="AD126" s="104"/>
      <c r="AE126" s="110" t="str">
        <f>IF(AF126="","",VLOOKUP(CONCATENATE(AE$3,AF126),m_selling_spec!$A:$H,2,FALSE))</f>
        <v/>
      </c>
      <c r="AF126" s="104"/>
      <c r="AG126" s="110" t="str">
        <f>IF(AH126="","",VLOOKUP(CONCATENATE(AG$3,AH126),m_selling_spec!$A:$H,2,FALSE))</f>
        <v/>
      </c>
      <c r="AH126" s="104"/>
      <c r="AI126" s="110" t="str">
        <f>IF(AJ126="","",VLOOKUP(CONCATENATE(AI$3,AJ126),m_selling_spec!$A:$H,2,FALSE))</f>
        <v/>
      </c>
      <c r="AJ126" s="104"/>
      <c r="AK126" s="110" t="str">
        <f>IF(AL126="","",VLOOKUP(CONCATENATE(AK$3,AL126),m_selling_spec!$A:$H,2,FALSE))</f>
        <v/>
      </c>
      <c r="AL126" s="104"/>
      <c r="AM126" s="110" t="str">
        <f>IF(AN126="","",VLOOKUP(CONCATENATE(AM$3,AN126),m_selling_spec!$A:$H,2,FALSE))</f>
        <v/>
      </c>
      <c r="AN126" s="104"/>
      <c r="AO126" s="110" t="str">
        <f>IF(AP126="","",VLOOKUP(CONCATENATE(AO$3,AP126),m_selling_spec!$A:$H,2,FALSE))</f>
        <v/>
      </c>
      <c r="AP126" s="104"/>
      <c r="AQ126" s="110" t="str">
        <f>IF(AR126="","",VLOOKUP(CONCATENATE(AQ$3,AR126),m_selling_spec!$A:$H,2,FALSE))</f>
        <v/>
      </c>
      <c r="AR126" s="104"/>
      <c r="AS126" s="110" t="str">
        <f>IF(AT126="","",VLOOKUP(CONCATENATE(AS$3,AT126),m_selling_spec!$A:$H,2,FALSE))</f>
        <v/>
      </c>
      <c r="AT126" s="104"/>
      <c r="AU126" s="110" t="str">
        <f>IF(AV126="","",VLOOKUP(CONCATENATE(AU$3,AV126),m_selling_spec!$A:$H,2,FALSE))</f>
        <v/>
      </c>
      <c r="AV126" s="104"/>
      <c r="AW126" s="110" t="str">
        <f>IF(AX126="","",VLOOKUP(CONCATENATE(AW$3,AX126),m_selling_spec!$A:$H,2,FALSE))</f>
        <v/>
      </c>
      <c r="AX126" s="104"/>
      <c r="AY126" s="110" t="str">
        <f>IF(AZ126="","",VLOOKUP(CONCATENATE(AY$3,AZ126),m_selling_spec!$A:$H,2,FALSE))</f>
        <v/>
      </c>
      <c r="AZ126" s="104"/>
      <c r="BA126" s="110" t="str">
        <f>IF(BB126="","",VLOOKUP(CONCATENATE(BA$3,BB126),m_selling_spec!$A:$H,2,FALSE))</f>
        <v/>
      </c>
      <c r="BB126" s="104"/>
      <c r="BC126" s="110" t="str">
        <f>IF(BD126="","",VLOOKUP(CONCATENATE(BC$3,BD126),m_selling_spec!$A:$H,2,FALSE))</f>
        <v/>
      </c>
      <c r="BD126" s="104"/>
      <c r="BE126" s="110" t="str">
        <f>IF(BF126="","",VLOOKUP(CONCATENATE(BE$3,BF126),m_selling_spec!$A:$H,2,FALSE))</f>
        <v/>
      </c>
      <c r="BF126" s="104"/>
      <c r="BG126" s="110" t="str">
        <f>IF(BH126="","",VLOOKUP(CONCATENATE(BG$3,BH126),m_selling_spec!$A:$H,2,FALSE))</f>
        <v/>
      </c>
      <c r="BH126" s="104"/>
      <c r="BI126" s="110" t="str">
        <f>IF(BJ126="","",VLOOKUP(CONCATENATE(BI$3,BJ126),m_selling_spec!$A:$H,2,FALSE))</f>
        <v/>
      </c>
      <c r="BJ126" s="104"/>
      <c r="BK126" s="110" t="str">
        <f>IF(BL126="","",VLOOKUP(CONCATENATE(BK$3,BL126),m_selling_spec!$A:$H,2,FALSE))</f>
        <v>20.2</v>
      </c>
      <c r="BL126" s="104" t="s">
        <v>822</v>
      </c>
      <c r="BM126" s="110" t="str">
        <f>IF(BN126="","",VLOOKUP(CONCATENATE(BM$3,BN126),m_selling_spec!$A:$H,2,FALSE))</f>
        <v/>
      </c>
      <c r="BN126" s="104"/>
      <c r="BO126" s="110" t="str">
        <f>IF(BP126="","",VLOOKUP(CONCATENATE(BO$3,BP126),m_selling_spec!$A:$H,2,FALSE))</f>
        <v/>
      </c>
      <c r="BP126" s="104"/>
      <c r="BQ126" s="110" t="str">
        <f>IF(BR126="","",VLOOKUP(CONCATENATE(BQ$3,BR126),m_selling_spec!$A:$H,2,FALSE))</f>
        <v/>
      </c>
      <c r="BR126" s="104"/>
      <c r="BS126" s="110" t="str">
        <f>IF(BT126="","",VLOOKUP(CONCATENATE(BS$3,BT126),m_selling_spec!$A:$H,2,FALSE))</f>
        <v/>
      </c>
      <c r="BT126" s="104"/>
      <c r="BU126" s="110" t="str">
        <f>IF(BV126="","",VLOOKUP(CONCATENATE(BU$3,BV126),m_selling_spec!$A:$H,2,FALSE))</f>
        <v>25.1</v>
      </c>
      <c r="BV126" s="104" t="s">
        <v>823</v>
      </c>
      <c r="BW126" s="110" t="str">
        <f>IF(BX126="","",VLOOKUP(CONCATENATE(BW$3,BX126),m_selling_spec!$A:$H,2,FALSE))</f>
        <v/>
      </c>
      <c r="BX126" s="104"/>
      <c r="BY126" s="110" t="str">
        <f>IF(BZ126="","",VLOOKUP(CONCATENATE(BY$3,BZ126),m_selling_spec!$A:$H,2,FALSE))</f>
        <v/>
      </c>
      <c r="BZ126" s="104"/>
      <c r="CA126" s="110" t="str">
        <f>IF(CB126="","",VLOOKUP(CONCATENATE(CA$3,CB126),m_selling_spec!$A:$H,2,FALSE))</f>
        <v/>
      </c>
      <c r="CB126" s="104"/>
      <c r="CC126" s="110" t="str">
        <f>IF(CD126="","",VLOOKUP(CONCATENATE(CC$3,CD126),m_selling_spec!$A:$H,2,FALSE))</f>
        <v>29.3</v>
      </c>
      <c r="CD126" s="104" t="s">
        <v>75</v>
      </c>
      <c r="CE126" s="110" t="str">
        <f>IF(CF126="","",VLOOKUP(CONCATENATE(CE$3,CF126),m_selling_spec!$A:$H,2,FALSE))</f>
        <v/>
      </c>
      <c r="CF126" s="104"/>
      <c r="CG126" s="110" t="str">
        <f>IF(CH126="","",VLOOKUP(CONCATENATE(CG$3,CH126),m_selling_spec!$A:$H,2,FALSE))</f>
        <v>31.1</v>
      </c>
      <c r="CH126" s="104" t="s">
        <v>2885</v>
      </c>
      <c r="CI126" s="110" t="str">
        <f>IF(CJ126="","",VLOOKUP(CONCATENATE(CI$3,CJ126),m_selling_spec!$A:$H,2,FALSE))</f>
        <v/>
      </c>
      <c r="CJ126" s="104"/>
      <c r="CK126" s="110" t="str">
        <f>IF(CL126="","",VLOOKUP(CONCATENATE(CK$3,CL126),m_selling_spec!$A:$H,2,FALSE))</f>
        <v/>
      </c>
      <c r="CL126" s="104"/>
      <c r="CM126" s="110" t="str">
        <f>IF(CN126="","",VLOOKUP(CONCATENATE(CM$3,CN126),m_selling_spec!$A:$H,2,FALSE))</f>
        <v/>
      </c>
      <c r="CN126" s="104"/>
      <c r="CO126" s="110" t="str">
        <f>IF(CP126="","",VLOOKUP(CONCATENATE(CO$3,CP126),m_selling_spec!$A:$H,2,FALSE))</f>
        <v/>
      </c>
      <c r="CP126" s="104"/>
      <c r="CQ126" s="110" t="str">
        <f>IF(CR126="","",VLOOKUP(CONCATENATE(CQ$3,CR126),m_selling_spec!$A:$H,2,FALSE))</f>
        <v/>
      </c>
      <c r="CR126" s="104"/>
      <c r="CS126" s="110" t="str">
        <f>IF(CT126="","",VLOOKUP(CONCATENATE(CS$3,CT126),m_selling_spec!$A:$H,2,FALSE))</f>
        <v/>
      </c>
      <c r="CT126" s="104"/>
      <c r="CU126" s="110" t="str">
        <f>IF(CV126="","",VLOOKUP(CONCATENATE(CU$3,CV126),m_selling_spec!$A:$H,2,FALSE))</f>
        <v/>
      </c>
      <c r="CV126" s="104"/>
      <c r="CW126" s="110" t="str">
        <f>IF(CX126="","",VLOOKUP(CONCATENATE(CW$3,CX126),m_selling_spec!$A:$H,2,FALSE))</f>
        <v/>
      </c>
      <c r="CX126" s="104"/>
      <c r="CY126" s="110" t="str">
        <f>IF(CZ126="","",VLOOKUP(CONCATENATE(CY$3,CZ126),m_selling_spec!$A:$H,2,FALSE))</f>
        <v/>
      </c>
      <c r="CZ126" s="104"/>
      <c r="DA126" s="110"/>
      <c r="DB126" s="104"/>
    </row>
    <row r="127" spans="1:106">
      <c r="A127" s="104" t="s">
        <v>830</v>
      </c>
      <c r="B127" s="104" t="s">
        <v>913</v>
      </c>
      <c r="C127" s="104" t="str">
        <f t="shared" si="1"/>
        <v>BJB.png</v>
      </c>
      <c r="D127" s="104">
        <v>1</v>
      </c>
      <c r="E127" s="110" t="str">
        <f>INDEX(product!B:B,MATCH(D127,product!A:A,0))</f>
        <v>WE PLUS</v>
      </c>
      <c r="F127" s="110" t="str">
        <f>INDEX(product!E:E,MATCH(D127,product!A:A,0))</f>
        <v>Window series</v>
      </c>
      <c r="G127" s="110" t="str">
        <f>IF(H127="","",VLOOKUP(CONCATENATE(G$3,H127),m_selling_spec!$A:$H,2,FALSE))</f>
        <v/>
      </c>
      <c r="H127" s="104"/>
      <c r="I127" s="110" t="str">
        <f>IF(J127="","",VLOOKUP(CONCATENATE(I$3,J127),m_selling_spec!$A:$H,2,FALSE))</f>
        <v/>
      </c>
      <c r="J127" s="104"/>
      <c r="K127" s="110" t="str">
        <f>IF(L127="","",VLOOKUP(CONCATENATE(K$3,L127),m_selling_spec!$A:$H,2,FALSE))</f>
        <v/>
      </c>
      <c r="L127" s="104"/>
      <c r="M127" s="110" t="str">
        <f>IF(N127="","",VLOOKUP(CONCATENATE(M$3,N127),m_selling_spec!$A:$H,2,FALSE))</f>
        <v/>
      </c>
      <c r="N127" s="104"/>
      <c r="O127" s="110" t="str">
        <f>IF(P127="","",VLOOKUP(CONCATENATE(O$3,P127),m_selling_spec!$A:$H,2,FALSE))</f>
        <v/>
      </c>
      <c r="P127" s="104"/>
      <c r="Q127" s="110" t="str">
        <f>IF(R127="","",VLOOKUP(CONCATENATE(Q$3,R127),m_selling_spec!$A:$H,2,FALSE))</f>
        <v/>
      </c>
      <c r="R127" s="104"/>
      <c r="S127" s="110"/>
      <c r="T127" s="104"/>
      <c r="U127" s="110"/>
      <c r="V127" s="104"/>
      <c r="W127" s="110"/>
      <c r="X127" s="104"/>
      <c r="Y127" s="110" t="str">
        <f>IF(Z127="","",VLOOKUP(CONCATENATE(Y$3,Z127),m_selling_spec!$A:$H,2,FALSE))</f>
        <v>1.14</v>
      </c>
      <c r="Z127" s="104" t="s">
        <v>773</v>
      </c>
      <c r="AA127" s="110" t="str">
        <f>IF(AB127="","",VLOOKUP(CONCATENATE(AA$3,AB127),m_selling_spec!$A:$H,2,FALSE))</f>
        <v/>
      </c>
      <c r="AB127" s="104"/>
      <c r="AC127" s="110" t="str">
        <f>IF(AD127="","",VLOOKUP(CONCATENATE(AC$3,AD127),m_selling_spec!$A:$H,2,FALSE))</f>
        <v/>
      </c>
      <c r="AD127" s="104"/>
      <c r="AE127" s="110" t="str">
        <f>IF(AF127="","",VLOOKUP(CONCATENATE(AE$3,AF127),m_selling_spec!$A:$H,2,FALSE))</f>
        <v/>
      </c>
      <c r="AF127" s="104"/>
      <c r="AG127" s="110" t="str">
        <f>IF(AH127="","",VLOOKUP(CONCATENATE(AG$3,AH127),m_selling_spec!$A:$H,2,FALSE))</f>
        <v/>
      </c>
      <c r="AH127" s="104"/>
      <c r="AI127" s="110" t="str">
        <f>IF(AJ127="","",VLOOKUP(CONCATENATE(AI$3,AJ127),m_selling_spec!$A:$H,2,FALSE))</f>
        <v/>
      </c>
      <c r="AJ127" s="104"/>
      <c r="AK127" s="110" t="str">
        <f>IF(AL127="","",VLOOKUP(CONCATENATE(AK$3,AL127),m_selling_spec!$A:$H,2,FALSE))</f>
        <v/>
      </c>
      <c r="AL127" s="104"/>
      <c r="AM127" s="110" t="str">
        <f>IF(AN127="","",VLOOKUP(CONCATENATE(AM$3,AN127),m_selling_spec!$A:$H,2,FALSE))</f>
        <v/>
      </c>
      <c r="AN127" s="104"/>
      <c r="AO127" s="110" t="str">
        <f>IF(AP127="","",VLOOKUP(CONCATENATE(AO$3,AP127),m_selling_spec!$A:$H,2,FALSE))</f>
        <v/>
      </c>
      <c r="AP127" s="104"/>
      <c r="AQ127" s="110" t="str">
        <f>IF(AR127="","",VLOOKUP(CONCATENATE(AQ$3,AR127),m_selling_spec!$A:$H,2,FALSE))</f>
        <v/>
      </c>
      <c r="AR127" s="104"/>
      <c r="AS127" s="110" t="str">
        <f>IF(AT127="","",VLOOKUP(CONCATENATE(AS$3,AT127),m_selling_spec!$A:$H,2,FALSE))</f>
        <v/>
      </c>
      <c r="AT127" s="104"/>
      <c r="AU127" s="110" t="str">
        <f>IF(AV127="","",VLOOKUP(CONCATENATE(AU$3,AV127),m_selling_spec!$A:$H,2,FALSE))</f>
        <v/>
      </c>
      <c r="AV127" s="104"/>
      <c r="AW127" s="110" t="str">
        <f>IF(AX127="","",VLOOKUP(CONCATENATE(AW$3,AX127),m_selling_spec!$A:$H,2,FALSE))</f>
        <v/>
      </c>
      <c r="AX127" s="104"/>
      <c r="AY127" s="110" t="str">
        <f>IF(AZ127="","",VLOOKUP(CONCATENATE(AY$3,AZ127),m_selling_spec!$A:$H,2,FALSE))</f>
        <v/>
      </c>
      <c r="AZ127" s="104"/>
      <c r="BA127" s="110" t="str">
        <f>IF(BB127="","",VLOOKUP(CONCATENATE(BA$3,BB127),m_selling_spec!$A:$H,2,FALSE))</f>
        <v/>
      </c>
      <c r="BB127" s="104"/>
      <c r="BC127" s="110" t="str">
        <f>IF(BD127="","",VLOOKUP(CONCATENATE(BC$3,BD127),m_selling_spec!$A:$H,2,FALSE))</f>
        <v/>
      </c>
      <c r="BD127" s="104"/>
      <c r="BE127" s="110" t="str">
        <f>IF(BF127="","",VLOOKUP(CONCATENATE(BE$3,BF127),m_selling_spec!$A:$H,2,FALSE))</f>
        <v/>
      </c>
      <c r="BF127" s="104"/>
      <c r="BG127" s="110" t="str">
        <f>IF(BH127="","",VLOOKUP(CONCATENATE(BG$3,BH127),m_selling_spec!$A:$H,2,FALSE))</f>
        <v/>
      </c>
      <c r="BH127" s="104"/>
      <c r="BI127" s="110" t="str">
        <f>IF(BJ127="","",VLOOKUP(CONCATENATE(BI$3,BJ127),m_selling_spec!$A:$H,2,FALSE))</f>
        <v/>
      </c>
      <c r="BJ127" s="104"/>
      <c r="BK127" s="110" t="str">
        <f>IF(BL127="","",VLOOKUP(CONCATENATE(BK$3,BL127),m_selling_spec!$A:$H,2,FALSE))</f>
        <v>20.2</v>
      </c>
      <c r="BL127" s="104" t="s">
        <v>822</v>
      </c>
      <c r="BM127" s="110" t="str">
        <f>IF(BN127="","",VLOOKUP(CONCATENATE(BM$3,BN127),m_selling_spec!$A:$H,2,FALSE))</f>
        <v/>
      </c>
      <c r="BN127" s="104"/>
      <c r="BO127" s="110" t="str">
        <f>IF(BP127="","",VLOOKUP(CONCATENATE(BO$3,BP127),m_selling_spec!$A:$H,2,FALSE))</f>
        <v/>
      </c>
      <c r="BP127" s="104"/>
      <c r="BQ127" s="110" t="str">
        <f>IF(BR127="","",VLOOKUP(CONCATENATE(BQ$3,BR127),m_selling_spec!$A:$H,2,FALSE))</f>
        <v/>
      </c>
      <c r="BR127" s="104"/>
      <c r="BS127" s="110" t="str">
        <f>IF(BT127="","",VLOOKUP(CONCATENATE(BS$3,BT127),m_selling_spec!$A:$H,2,FALSE))</f>
        <v/>
      </c>
      <c r="BT127" s="104"/>
      <c r="BU127" s="110" t="str">
        <f>IF(BV127="","",VLOOKUP(CONCATENATE(BU$3,BV127),m_selling_spec!$A:$H,2,FALSE))</f>
        <v>25.1</v>
      </c>
      <c r="BV127" s="104" t="s">
        <v>823</v>
      </c>
      <c r="BW127" s="110" t="str">
        <f>IF(BX127="","",VLOOKUP(CONCATENATE(BW$3,BX127),m_selling_spec!$A:$H,2,FALSE))</f>
        <v/>
      </c>
      <c r="BX127" s="104"/>
      <c r="BY127" s="110" t="str">
        <f>IF(BZ127="","",VLOOKUP(CONCATENATE(BY$3,BZ127),m_selling_spec!$A:$H,2,FALSE))</f>
        <v/>
      </c>
      <c r="BZ127" s="104"/>
      <c r="CA127" s="110" t="str">
        <f>IF(CB127="","",VLOOKUP(CONCATENATE(CA$3,CB127),m_selling_spec!$A:$H,2,FALSE))</f>
        <v/>
      </c>
      <c r="CB127" s="104"/>
      <c r="CC127" s="110" t="str">
        <f>IF(CD127="","",VLOOKUP(CONCATENATE(CC$3,CD127),m_selling_spec!$A:$H,2,FALSE))</f>
        <v>29.4</v>
      </c>
      <c r="CD127" s="104" t="s">
        <v>782</v>
      </c>
      <c r="CE127" s="110" t="str">
        <f>IF(CF127="","",VLOOKUP(CONCATENATE(CE$3,CF127),m_selling_spec!$A:$H,2,FALSE))</f>
        <v/>
      </c>
      <c r="CF127" s="104"/>
      <c r="CG127" s="110" t="str">
        <f>IF(CH127="","",VLOOKUP(CONCATENATE(CG$3,CH127),m_selling_spec!$A:$H,2,FALSE))</f>
        <v>31.1</v>
      </c>
      <c r="CH127" s="104" t="s">
        <v>2885</v>
      </c>
      <c r="CI127" s="110" t="str">
        <f>IF(CJ127="","",VLOOKUP(CONCATENATE(CI$3,CJ127),m_selling_spec!$A:$H,2,FALSE))</f>
        <v/>
      </c>
      <c r="CJ127" s="104"/>
      <c r="CK127" s="110" t="str">
        <f>IF(CL127="","",VLOOKUP(CONCATENATE(CK$3,CL127),m_selling_spec!$A:$H,2,FALSE))</f>
        <v/>
      </c>
      <c r="CL127" s="104"/>
      <c r="CM127" s="110" t="str">
        <f>IF(CN127="","",VLOOKUP(CONCATENATE(CM$3,CN127),m_selling_spec!$A:$H,2,FALSE))</f>
        <v/>
      </c>
      <c r="CN127" s="104"/>
      <c r="CO127" s="110" t="str">
        <f>IF(CP127="","",VLOOKUP(CONCATENATE(CO$3,CP127),m_selling_spec!$A:$H,2,FALSE))</f>
        <v/>
      </c>
      <c r="CP127" s="104"/>
      <c r="CQ127" s="110" t="str">
        <f>IF(CR127="","",VLOOKUP(CONCATENATE(CQ$3,CR127),m_selling_spec!$A:$H,2,FALSE))</f>
        <v/>
      </c>
      <c r="CR127" s="104"/>
      <c r="CS127" s="110" t="str">
        <f>IF(CT127="","",VLOOKUP(CONCATENATE(CS$3,CT127),m_selling_spec!$A:$H,2,FALSE))</f>
        <v/>
      </c>
      <c r="CT127" s="104"/>
      <c r="CU127" s="110" t="str">
        <f>IF(CV127="","",VLOOKUP(CONCATENATE(CU$3,CV127),m_selling_spec!$A:$H,2,FALSE))</f>
        <v/>
      </c>
      <c r="CV127" s="104"/>
      <c r="CW127" s="110" t="str">
        <f>IF(CX127="","",VLOOKUP(CONCATENATE(CW$3,CX127),m_selling_spec!$A:$H,2,FALSE))</f>
        <v/>
      </c>
      <c r="CX127" s="104"/>
      <c r="CY127" s="110" t="str">
        <f>IF(CZ127="","",VLOOKUP(CONCATENATE(CY$3,CZ127),m_selling_spec!$A:$H,2,FALSE))</f>
        <v/>
      </c>
      <c r="CZ127" s="104"/>
      <c r="DA127" s="110"/>
      <c r="DB127" s="104"/>
    </row>
    <row r="128" spans="1:106">
      <c r="A128" s="104" t="s">
        <v>831</v>
      </c>
      <c r="B128" s="104" t="s">
        <v>913</v>
      </c>
      <c r="C128" s="104" t="str">
        <f t="shared" si="1"/>
        <v>BKA.png</v>
      </c>
      <c r="D128" s="104">
        <v>1</v>
      </c>
      <c r="E128" s="110" t="str">
        <f>INDEX(product!B:B,MATCH(D128,product!A:A,0))</f>
        <v>WE PLUS</v>
      </c>
      <c r="F128" s="110" t="str">
        <f>INDEX(product!E:E,MATCH(D128,product!A:A,0))</f>
        <v>Window series</v>
      </c>
      <c r="G128" s="110" t="str">
        <f>IF(H128="","",VLOOKUP(CONCATENATE(G$3,H128),m_selling_spec!$A:$H,2,FALSE))</f>
        <v/>
      </c>
      <c r="H128" s="104"/>
      <c r="I128" s="110" t="str">
        <f>IF(J128="","",VLOOKUP(CONCATENATE(I$3,J128),m_selling_spec!$A:$H,2,FALSE))</f>
        <v/>
      </c>
      <c r="J128" s="104"/>
      <c r="K128" s="110" t="str">
        <f>IF(L128="","",VLOOKUP(CONCATENATE(K$3,L128),m_selling_spec!$A:$H,2,FALSE))</f>
        <v/>
      </c>
      <c r="L128" s="104"/>
      <c r="M128" s="110" t="str">
        <f>IF(N128="","",VLOOKUP(CONCATENATE(M$3,N128),m_selling_spec!$A:$H,2,FALSE))</f>
        <v/>
      </c>
      <c r="N128" s="104"/>
      <c r="O128" s="110" t="str">
        <f>IF(P128="","",VLOOKUP(CONCATENATE(O$3,P128),m_selling_spec!$A:$H,2,FALSE))</f>
        <v/>
      </c>
      <c r="P128" s="104"/>
      <c r="Q128" s="110" t="str">
        <f>IF(R128="","",VLOOKUP(CONCATENATE(Q$3,R128),m_selling_spec!$A:$H,2,FALSE))</f>
        <v/>
      </c>
      <c r="R128" s="104"/>
      <c r="S128" s="110"/>
      <c r="T128" s="104"/>
      <c r="U128" s="110"/>
      <c r="V128" s="104"/>
      <c r="W128" s="110"/>
      <c r="X128" s="104"/>
      <c r="Y128" s="110" t="str">
        <f>IF(Z128="","",VLOOKUP(CONCATENATE(Y$3,Z128),m_selling_spec!$A:$H,2,FALSE))</f>
        <v>1.15</v>
      </c>
      <c r="Z128" s="104" t="s">
        <v>915</v>
      </c>
      <c r="AA128" s="110" t="str">
        <f>IF(AB128="","",VLOOKUP(CONCATENATE(AA$3,AB128),m_selling_spec!$A:$H,2,FALSE))</f>
        <v/>
      </c>
      <c r="AB128" s="104"/>
      <c r="AC128" s="110" t="str">
        <f>IF(AD128="","",VLOOKUP(CONCATENATE(AC$3,AD128),m_selling_spec!$A:$H,2,FALSE))</f>
        <v/>
      </c>
      <c r="AD128" s="104"/>
      <c r="AE128" s="110" t="str">
        <f>IF(AF128="","",VLOOKUP(CONCATENATE(AE$3,AF128),m_selling_spec!$A:$H,2,FALSE))</f>
        <v/>
      </c>
      <c r="AF128" s="104"/>
      <c r="AG128" s="110" t="str">
        <f>IF(AH128="","",VLOOKUP(CONCATENATE(AG$3,AH128),m_selling_spec!$A:$H,2,FALSE))</f>
        <v/>
      </c>
      <c r="AH128" s="104"/>
      <c r="AI128" s="110" t="str">
        <f>IF(AJ128="","",VLOOKUP(CONCATENATE(AI$3,AJ128),m_selling_spec!$A:$H,2,FALSE))</f>
        <v/>
      </c>
      <c r="AJ128" s="104"/>
      <c r="AK128" s="110" t="str">
        <f>IF(AL128="","",VLOOKUP(CONCATENATE(AK$3,AL128),m_selling_spec!$A:$H,2,FALSE))</f>
        <v/>
      </c>
      <c r="AL128" s="104"/>
      <c r="AM128" s="110" t="str">
        <f>IF(AN128="","",VLOOKUP(CONCATENATE(AM$3,AN128),m_selling_spec!$A:$H,2,FALSE))</f>
        <v/>
      </c>
      <c r="AN128" s="104"/>
      <c r="AO128" s="110" t="str">
        <f>IF(AP128="","",VLOOKUP(CONCATENATE(AO$3,AP128),m_selling_spec!$A:$H,2,FALSE))</f>
        <v/>
      </c>
      <c r="AP128" s="104"/>
      <c r="AQ128" s="110" t="str">
        <f>IF(AR128="","",VLOOKUP(CONCATENATE(AQ$3,AR128),m_selling_spec!$A:$H,2,FALSE))</f>
        <v/>
      </c>
      <c r="AR128" s="104"/>
      <c r="AS128" s="110" t="str">
        <f>IF(AT128="","",VLOOKUP(CONCATENATE(AS$3,AT128),m_selling_spec!$A:$H,2,FALSE))</f>
        <v/>
      </c>
      <c r="AT128" s="104"/>
      <c r="AU128" s="110" t="str">
        <f>IF(AV128="","",VLOOKUP(CONCATENATE(AU$3,AV128),m_selling_spec!$A:$H,2,FALSE))</f>
        <v/>
      </c>
      <c r="AV128" s="104"/>
      <c r="AW128" s="110" t="str">
        <f>IF(AX128="","",VLOOKUP(CONCATENATE(AW$3,AX128),m_selling_spec!$A:$H,2,FALSE))</f>
        <v>13.2</v>
      </c>
      <c r="AX128" s="104" t="s">
        <v>2774</v>
      </c>
      <c r="AY128" s="110" t="str">
        <f>IF(AZ128="","",VLOOKUP(CONCATENATE(AY$3,AZ128),m_selling_spec!$A:$H,2,FALSE))</f>
        <v/>
      </c>
      <c r="AZ128" s="104"/>
      <c r="BA128" s="110" t="str">
        <f>IF(BB128="","",VLOOKUP(CONCATENATE(BA$3,BB128),m_selling_spec!$A:$H,2,FALSE))</f>
        <v/>
      </c>
      <c r="BB128" s="104"/>
      <c r="BC128" s="110" t="str">
        <f>IF(BD128="","",VLOOKUP(CONCATENATE(BC$3,BD128),m_selling_spec!$A:$H,2,FALSE))</f>
        <v/>
      </c>
      <c r="BD128" s="104"/>
      <c r="BE128" s="110" t="str">
        <f>IF(BF128="","",VLOOKUP(CONCATENATE(BE$3,BF128),m_selling_spec!$A:$H,2,FALSE))</f>
        <v/>
      </c>
      <c r="BF128" s="104"/>
      <c r="BG128" s="110" t="str">
        <f>IF(BH128="","",VLOOKUP(CONCATENATE(BG$3,BH128),m_selling_spec!$A:$H,2,FALSE))</f>
        <v/>
      </c>
      <c r="BH128" s="104"/>
      <c r="BI128" s="110" t="str">
        <f>IF(BJ128="","",VLOOKUP(CONCATENATE(BI$3,BJ128),m_selling_spec!$A:$H,2,FALSE))</f>
        <v/>
      </c>
      <c r="BJ128" s="104"/>
      <c r="BK128" s="110" t="str">
        <f>IF(BL128="","",VLOOKUP(CONCATENATE(BK$3,BL128),m_selling_spec!$A:$H,2,FALSE))</f>
        <v/>
      </c>
      <c r="BL128" s="104"/>
      <c r="BM128" s="110" t="str">
        <f>IF(BN128="","",VLOOKUP(CONCATENATE(BM$3,BN128),m_selling_spec!$A:$H,2,FALSE))</f>
        <v/>
      </c>
      <c r="BN128" s="104"/>
      <c r="BO128" s="110" t="str">
        <f>IF(BP128="","",VLOOKUP(CONCATENATE(BO$3,BP128),m_selling_spec!$A:$H,2,FALSE))</f>
        <v>22.1</v>
      </c>
      <c r="BP128" s="104" t="s">
        <v>776</v>
      </c>
      <c r="BQ128" s="110" t="str">
        <f>IF(BR128="","",VLOOKUP(CONCATENATE(BQ$3,BR128),m_selling_spec!$A:$H,2,FALSE))</f>
        <v/>
      </c>
      <c r="BR128" s="104"/>
      <c r="BS128" s="110" t="str">
        <f>IF(BT128="","",VLOOKUP(CONCATENATE(BS$3,BT128),m_selling_spec!$A:$H,2,FALSE))</f>
        <v/>
      </c>
      <c r="BT128" s="104"/>
      <c r="BU128" s="110" t="str">
        <f>IF(BV128="","",VLOOKUP(CONCATENATE(BU$3,BV128),m_selling_spec!$A:$H,2,FALSE))</f>
        <v>25.1</v>
      </c>
      <c r="BV128" s="104" t="s">
        <v>823</v>
      </c>
      <c r="BW128" s="110" t="str">
        <f>IF(BX128="","",VLOOKUP(CONCATENATE(BW$3,BX128),m_selling_spec!$A:$H,2,FALSE))</f>
        <v/>
      </c>
      <c r="BX128" s="104"/>
      <c r="BY128" s="110" t="str">
        <f>IF(BZ128="","",VLOOKUP(CONCATENATE(BY$3,BZ128),m_selling_spec!$A:$H,2,FALSE))</f>
        <v/>
      </c>
      <c r="BZ128" s="104"/>
      <c r="CA128" s="110" t="str">
        <f>IF(CB128="","",VLOOKUP(CONCATENATE(CA$3,CB128),m_selling_spec!$A:$H,2,FALSE))</f>
        <v/>
      </c>
      <c r="CB128" s="104"/>
      <c r="CC128" s="110"/>
      <c r="CD128" s="104"/>
      <c r="CE128" s="110" t="str">
        <f>IF(CF128="","",VLOOKUP(CONCATENATE(CE$3,CF128),m_selling_spec!$A:$H,2,FALSE))</f>
        <v/>
      </c>
      <c r="CF128" s="104"/>
      <c r="CG128" s="110" t="str">
        <f>IF(CH128="","",VLOOKUP(CONCATENATE(CG$3,CH128),m_selling_spec!$A:$H,2,FALSE))</f>
        <v/>
      </c>
      <c r="CH128" s="104"/>
      <c r="CI128" s="110" t="str">
        <f>IF(CJ128="","",VLOOKUP(CONCATENATE(CI$3,CJ128),m_selling_spec!$A:$H,2,FALSE))</f>
        <v/>
      </c>
      <c r="CJ128" s="104"/>
      <c r="CK128" s="110" t="str">
        <f>IF(CL128="","",VLOOKUP(CONCATENATE(CK$3,CL128),m_selling_spec!$A:$H,2,FALSE))</f>
        <v/>
      </c>
      <c r="CL128" s="104"/>
      <c r="CM128" s="110" t="str">
        <f>IF(CN128="","",VLOOKUP(CONCATENATE(CM$3,CN128),m_selling_spec!$A:$H,2,FALSE))</f>
        <v/>
      </c>
      <c r="CN128" s="104"/>
      <c r="CO128" s="110" t="str">
        <f>IF(CP128="","",VLOOKUP(CONCATENATE(CO$3,CP128),m_selling_spec!$A:$H,2,FALSE))</f>
        <v/>
      </c>
      <c r="CP128" s="104"/>
      <c r="CQ128" s="110" t="str">
        <f>IF(CR128="","",VLOOKUP(CONCATENATE(CQ$3,CR128),m_selling_spec!$A:$H,2,FALSE))</f>
        <v/>
      </c>
      <c r="CR128" s="104"/>
      <c r="CS128" s="110" t="str">
        <f>IF(CT128="","",VLOOKUP(CONCATENATE(CS$3,CT128),m_selling_spec!$A:$H,2,FALSE))</f>
        <v/>
      </c>
      <c r="CT128" s="104"/>
      <c r="CU128" s="110" t="str">
        <f>IF(CV128="","",VLOOKUP(CONCATENATE(CU$3,CV128),m_selling_spec!$A:$H,2,FALSE))</f>
        <v/>
      </c>
      <c r="CV128" s="104"/>
      <c r="CW128" s="110" t="str">
        <f>IF(CX128="","",VLOOKUP(CONCATENATE(CW$3,CX128),m_selling_spec!$A:$H,2,FALSE))</f>
        <v/>
      </c>
      <c r="CX128" s="104"/>
      <c r="CY128" s="110" t="str">
        <f>IF(CZ128="","",VLOOKUP(CONCATENATE(CY$3,CZ128),m_selling_spec!$A:$H,2,FALSE))</f>
        <v/>
      </c>
      <c r="CZ128" s="104"/>
      <c r="DA128" s="110"/>
      <c r="DB128" s="104"/>
    </row>
    <row r="129" spans="1:106">
      <c r="A129" s="104" t="s">
        <v>833</v>
      </c>
      <c r="B129" s="104" t="s">
        <v>913</v>
      </c>
      <c r="C129" s="104" t="str">
        <f t="shared" si="1"/>
        <v>BKE.png</v>
      </c>
      <c r="D129" s="104">
        <v>1</v>
      </c>
      <c r="E129" s="110" t="str">
        <f>INDEX(product!B:B,MATCH(D129,product!A:A,0))</f>
        <v>WE PLUS</v>
      </c>
      <c r="F129" s="110" t="str">
        <f>INDEX(product!E:E,MATCH(D129,product!A:A,0))</f>
        <v>Window series</v>
      </c>
      <c r="G129" s="110" t="str">
        <f>IF(H129="","",VLOOKUP(CONCATENATE(G$3,H129),m_selling_spec!$A:$H,2,FALSE))</f>
        <v/>
      </c>
      <c r="H129" s="104"/>
      <c r="I129" s="110" t="str">
        <f>IF(J129="","",VLOOKUP(CONCATENATE(I$3,J129),m_selling_spec!$A:$H,2,FALSE))</f>
        <v/>
      </c>
      <c r="J129" s="104"/>
      <c r="K129" s="110" t="str">
        <f>IF(L129="","",VLOOKUP(CONCATENATE(K$3,L129),m_selling_spec!$A:$H,2,FALSE))</f>
        <v/>
      </c>
      <c r="L129" s="104"/>
      <c r="M129" s="110" t="str">
        <f>IF(N129="","",VLOOKUP(CONCATENATE(M$3,N129),m_selling_spec!$A:$H,2,FALSE))</f>
        <v/>
      </c>
      <c r="N129" s="104"/>
      <c r="O129" s="110" t="str">
        <f>IF(P129="","",VLOOKUP(CONCATENATE(O$3,P129),m_selling_spec!$A:$H,2,FALSE))</f>
        <v/>
      </c>
      <c r="P129" s="104"/>
      <c r="Q129" s="110" t="str">
        <f>IF(R129="","",VLOOKUP(CONCATENATE(Q$3,R129),m_selling_spec!$A:$H,2,FALSE))</f>
        <v/>
      </c>
      <c r="R129" s="104"/>
      <c r="S129" s="110"/>
      <c r="T129" s="104"/>
      <c r="U129" s="110"/>
      <c r="V129" s="104"/>
      <c r="W129" s="110"/>
      <c r="X129" s="104"/>
      <c r="Y129" s="110" t="str">
        <f>IF(Z129="","",VLOOKUP(CONCATENATE(Y$3,Z129),m_selling_spec!$A:$H,2,FALSE))</f>
        <v>1.15</v>
      </c>
      <c r="Z129" s="104" t="s">
        <v>832</v>
      </c>
      <c r="AA129" s="110" t="str">
        <f>IF(AB129="","",VLOOKUP(CONCATENATE(AA$3,AB129),m_selling_spec!$A:$H,2,FALSE))</f>
        <v/>
      </c>
      <c r="AB129" s="104"/>
      <c r="AC129" s="110" t="str">
        <f>IF(AD129="","",VLOOKUP(CONCATENATE(AC$3,AD129),m_selling_spec!$A:$H,2,FALSE))</f>
        <v/>
      </c>
      <c r="AD129" s="104"/>
      <c r="AE129" s="110" t="str">
        <f>IF(AF129="","",VLOOKUP(CONCATENATE(AE$3,AF129),m_selling_spec!$A:$H,2,FALSE))</f>
        <v/>
      </c>
      <c r="AF129" s="104"/>
      <c r="AG129" s="110" t="str">
        <f>IF(AH129="","",VLOOKUP(CONCATENATE(AG$3,AH129),m_selling_spec!$A:$H,2,FALSE))</f>
        <v/>
      </c>
      <c r="AH129" s="104"/>
      <c r="AI129" s="110" t="str">
        <f>IF(AJ129="","",VLOOKUP(CONCATENATE(AI$3,AJ129),m_selling_spec!$A:$H,2,FALSE))</f>
        <v/>
      </c>
      <c r="AJ129" s="104"/>
      <c r="AK129" s="110" t="str">
        <f>IF(AL129="","",VLOOKUP(CONCATENATE(AK$3,AL129),m_selling_spec!$A:$H,2,FALSE))</f>
        <v/>
      </c>
      <c r="AL129" s="104"/>
      <c r="AM129" s="110" t="str">
        <f>IF(AN129="","",VLOOKUP(CONCATENATE(AM$3,AN129),m_selling_spec!$A:$H,2,FALSE))</f>
        <v/>
      </c>
      <c r="AN129" s="104"/>
      <c r="AO129" s="110" t="str">
        <f>IF(AP129="","",VLOOKUP(CONCATENATE(AO$3,AP129),m_selling_spec!$A:$H,2,FALSE))</f>
        <v/>
      </c>
      <c r="AP129" s="104"/>
      <c r="AQ129" s="110" t="str">
        <f>IF(AR129="","",VLOOKUP(CONCATENATE(AQ$3,AR129),m_selling_spec!$A:$H,2,FALSE))</f>
        <v/>
      </c>
      <c r="AR129" s="104"/>
      <c r="AS129" s="110" t="str">
        <f>IF(AT129="","",VLOOKUP(CONCATENATE(AS$3,AT129),m_selling_spec!$A:$H,2,FALSE))</f>
        <v/>
      </c>
      <c r="AT129" s="104"/>
      <c r="AU129" s="110" t="str">
        <f>IF(AV129="","",VLOOKUP(CONCATENATE(AU$3,AV129),m_selling_spec!$A:$H,2,FALSE))</f>
        <v/>
      </c>
      <c r="AV129" s="104"/>
      <c r="AW129" s="110" t="str">
        <f>IF(AX129="","",VLOOKUP(CONCATENATE(AW$3,AX129),m_selling_spec!$A:$H,2,FALSE))</f>
        <v>13.1</v>
      </c>
      <c r="AX129" s="104" t="s">
        <v>934</v>
      </c>
      <c r="AY129" s="110" t="str">
        <f>IF(AZ129="","",VLOOKUP(CONCATENATE(AY$3,AZ129),m_selling_spec!$A:$H,2,FALSE))</f>
        <v/>
      </c>
      <c r="AZ129" s="104"/>
      <c r="BA129" s="110" t="str">
        <f>IF(BB129="","",VLOOKUP(CONCATENATE(BA$3,BB129),m_selling_spec!$A:$H,2,FALSE))</f>
        <v/>
      </c>
      <c r="BB129" s="104"/>
      <c r="BC129" s="110" t="str">
        <f>IF(BD129="","",VLOOKUP(CONCATENATE(BC$3,BD129),m_selling_spec!$A:$H,2,FALSE))</f>
        <v/>
      </c>
      <c r="BD129" s="104"/>
      <c r="BE129" s="110" t="str">
        <f>IF(BF129="","",VLOOKUP(CONCATENATE(BE$3,BF129),m_selling_spec!$A:$H,2,FALSE))</f>
        <v/>
      </c>
      <c r="BF129" s="104"/>
      <c r="BG129" s="110" t="str">
        <f>IF(BH129="","",VLOOKUP(CONCATENATE(BG$3,BH129),m_selling_spec!$A:$H,2,FALSE))</f>
        <v/>
      </c>
      <c r="BH129" s="104"/>
      <c r="BI129" s="110" t="str">
        <f>IF(BJ129="","",VLOOKUP(CONCATENATE(BI$3,BJ129),m_selling_spec!$A:$H,2,FALSE))</f>
        <v/>
      </c>
      <c r="BJ129" s="104"/>
      <c r="BK129" s="110" t="str">
        <f>IF(BL129="","",VLOOKUP(CONCATENATE(BK$3,BL129),m_selling_spec!$A:$H,2,FALSE))</f>
        <v/>
      </c>
      <c r="BL129" s="104"/>
      <c r="BM129" s="110"/>
      <c r="BN129" s="104"/>
      <c r="BO129" s="110" t="str">
        <f>IF(BP129="","",VLOOKUP(CONCATENATE(BO$3,BP129),m_selling_spec!$A:$H,2,FALSE))</f>
        <v>22.1</v>
      </c>
      <c r="BP129" s="104" t="s">
        <v>776</v>
      </c>
      <c r="BQ129" s="110" t="str">
        <f>IF(BR129="","",VLOOKUP(CONCATENATE(BQ$3,BR129),m_selling_spec!$A:$H,2,FALSE))</f>
        <v/>
      </c>
      <c r="BR129" s="104"/>
      <c r="BS129" s="110" t="str">
        <f>IF(BT129="","",VLOOKUP(CONCATENATE(BS$3,BT129),m_selling_spec!$A:$H,2,FALSE))</f>
        <v/>
      </c>
      <c r="BT129" s="104"/>
      <c r="BU129" s="110" t="str">
        <f>IF(BV129="","",VLOOKUP(CONCATENATE(BU$3,BV129),m_selling_spec!$A:$H,2,FALSE))</f>
        <v>25.1</v>
      </c>
      <c r="BV129" s="104" t="s">
        <v>823</v>
      </c>
      <c r="BW129" s="110" t="str">
        <f>IF(BX129="","",VLOOKUP(CONCATENATE(BW$3,BX129),m_selling_spec!$A:$H,2,FALSE))</f>
        <v>26.1</v>
      </c>
      <c r="BX129" s="104" t="s">
        <v>836</v>
      </c>
      <c r="BY129" s="110" t="str">
        <f>IF(BZ129="","",VLOOKUP(CONCATENATE(BY$3,BZ129),m_selling_spec!$A:$H,2,FALSE))</f>
        <v/>
      </c>
      <c r="BZ129" s="104"/>
      <c r="CA129" s="110" t="str">
        <f>IF(CB129="","",VLOOKUP(CONCATENATE(CA$3,CB129),m_selling_spec!$A:$H,2,FALSE))</f>
        <v/>
      </c>
      <c r="CB129" s="104"/>
      <c r="CC129" s="110"/>
      <c r="CD129" s="104"/>
      <c r="CE129" s="110" t="str">
        <f>IF(CF129="","",VLOOKUP(CONCATENATE(CE$3,CF129),m_selling_spec!$A:$H,2,FALSE))</f>
        <v>30.3</v>
      </c>
      <c r="CF129" s="104" t="s">
        <v>834</v>
      </c>
      <c r="CG129" s="110" t="str">
        <f>IF(CH129="","",VLOOKUP(CONCATENATE(CG$3,CH129),m_selling_spec!$A:$H,2,FALSE))</f>
        <v/>
      </c>
      <c r="CH129" s="104"/>
      <c r="CI129" s="110" t="str">
        <f>IF(CJ129="","",VLOOKUP(CONCATENATE(CI$3,CJ129),m_selling_spec!$A:$H,2,FALSE))</f>
        <v/>
      </c>
      <c r="CJ129" s="104"/>
      <c r="CK129" s="110" t="str">
        <f>IF(CL129="","",VLOOKUP(CONCATENATE(CK$3,CL129),m_selling_spec!$A:$H,2,FALSE))</f>
        <v/>
      </c>
      <c r="CL129" s="104"/>
      <c r="CM129" s="110" t="str">
        <f>IF(CN129="","",VLOOKUP(CONCATENATE(CM$3,CN129),m_selling_spec!$A:$H,2,FALSE))</f>
        <v/>
      </c>
      <c r="CN129" s="104"/>
      <c r="CO129" s="110" t="str">
        <f>IF(CP129="","",VLOOKUP(CONCATENATE(CO$3,CP129),m_selling_spec!$A:$H,2,FALSE))</f>
        <v/>
      </c>
      <c r="CP129" s="104"/>
      <c r="CQ129" s="110" t="str">
        <f>IF(CR129="","",VLOOKUP(CONCATENATE(CQ$3,CR129),m_selling_spec!$A:$H,2,FALSE))</f>
        <v/>
      </c>
      <c r="CR129" s="104"/>
      <c r="CS129" s="110" t="str">
        <f>IF(CT129="","",VLOOKUP(CONCATENATE(CS$3,CT129),m_selling_spec!$A:$H,2,FALSE))</f>
        <v/>
      </c>
      <c r="CT129" s="104"/>
      <c r="CU129" s="110" t="str">
        <f>IF(CV129="","",VLOOKUP(CONCATENATE(CU$3,CV129),m_selling_spec!$A:$H,2,FALSE))</f>
        <v/>
      </c>
      <c r="CV129" s="104"/>
      <c r="CW129" s="110" t="str">
        <f>IF(CX129="","",VLOOKUP(CONCATENATE(CW$3,CX129),m_selling_spec!$A:$H,2,FALSE))</f>
        <v/>
      </c>
      <c r="CX129" s="104"/>
      <c r="CY129" s="110" t="str">
        <f>IF(CZ129="","",VLOOKUP(CONCATENATE(CY$3,CZ129),m_selling_spec!$A:$H,2,FALSE))</f>
        <v/>
      </c>
      <c r="CZ129" s="104"/>
      <c r="DA129" s="110"/>
      <c r="DB129" s="104"/>
    </row>
    <row r="130" spans="1:106">
      <c r="A130" s="104" t="s">
        <v>835</v>
      </c>
      <c r="B130" s="104" t="s">
        <v>913</v>
      </c>
      <c r="C130" s="104" t="str">
        <f t="shared" si="1"/>
        <v>BKG.png</v>
      </c>
      <c r="D130" s="104">
        <v>1</v>
      </c>
      <c r="E130" s="110" t="str">
        <f>INDEX(product!B:B,MATCH(D130,product!A:A,0))</f>
        <v>WE PLUS</v>
      </c>
      <c r="F130" s="110" t="str">
        <f>INDEX(product!E:E,MATCH(D130,product!A:A,0))</f>
        <v>Window series</v>
      </c>
      <c r="G130" s="110" t="str">
        <f>IF(H130="","",VLOOKUP(CONCATENATE(G$3,H130),m_selling_spec!$A:$H,2,FALSE))</f>
        <v/>
      </c>
      <c r="H130" s="104"/>
      <c r="I130" s="110" t="str">
        <f>IF(J130="","",VLOOKUP(CONCATENATE(I$3,J130),m_selling_spec!$A:$H,2,FALSE))</f>
        <v/>
      </c>
      <c r="J130" s="104"/>
      <c r="K130" s="110" t="str">
        <f>IF(L130="","",VLOOKUP(CONCATENATE(K$3,L130),m_selling_spec!$A:$H,2,FALSE))</f>
        <v/>
      </c>
      <c r="L130" s="104"/>
      <c r="M130" s="110" t="str">
        <f>IF(N130="","",VLOOKUP(CONCATENATE(M$3,N130),m_selling_spec!$A:$H,2,FALSE))</f>
        <v/>
      </c>
      <c r="N130" s="104"/>
      <c r="O130" s="110" t="str">
        <f>IF(P130="","",VLOOKUP(CONCATENATE(O$3,P130),m_selling_spec!$A:$H,2,FALSE))</f>
        <v/>
      </c>
      <c r="P130" s="104"/>
      <c r="Q130" s="110" t="str">
        <f>IF(R130="","",VLOOKUP(CONCATENATE(Q$3,R130),m_selling_spec!$A:$H,2,FALSE))</f>
        <v/>
      </c>
      <c r="R130" s="104"/>
      <c r="S130" s="110"/>
      <c r="T130" s="104"/>
      <c r="U130" s="110"/>
      <c r="V130" s="104"/>
      <c r="W130" s="110"/>
      <c r="X130" s="104"/>
      <c r="Y130" s="110" t="str">
        <f>IF(Z130="","",VLOOKUP(CONCATENATE(Y$3,Z130),m_selling_spec!$A:$H,2,FALSE))</f>
        <v>1.15</v>
      </c>
      <c r="Z130" s="104" t="s">
        <v>832</v>
      </c>
      <c r="AA130" s="110" t="str">
        <f>IF(AB130="","",VLOOKUP(CONCATENATE(AA$3,AB130),m_selling_spec!$A:$H,2,FALSE))</f>
        <v/>
      </c>
      <c r="AB130" s="104"/>
      <c r="AC130" s="110" t="str">
        <f>IF(AD130="","",VLOOKUP(CONCATENATE(AC$3,AD130),m_selling_spec!$A:$H,2,FALSE))</f>
        <v/>
      </c>
      <c r="AD130" s="104"/>
      <c r="AE130" s="110" t="str">
        <f>IF(AF130="","",VLOOKUP(CONCATENATE(AE$3,AF130),m_selling_spec!$A:$H,2,FALSE))</f>
        <v/>
      </c>
      <c r="AF130" s="104"/>
      <c r="AG130" s="110" t="str">
        <f>IF(AH130="","",VLOOKUP(CONCATENATE(AG$3,AH130),m_selling_spec!$A:$H,2,FALSE))</f>
        <v/>
      </c>
      <c r="AH130" s="104"/>
      <c r="AI130" s="110" t="str">
        <f>IF(AJ130="","",VLOOKUP(CONCATENATE(AI$3,AJ130),m_selling_spec!$A:$H,2,FALSE))</f>
        <v/>
      </c>
      <c r="AJ130" s="104"/>
      <c r="AK130" s="110" t="str">
        <f>IF(AL130="","",VLOOKUP(CONCATENATE(AK$3,AL130),m_selling_spec!$A:$H,2,FALSE))</f>
        <v/>
      </c>
      <c r="AL130" s="104"/>
      <c r="AM130" s="110" t="str">
        <f>IF(AN130="","",VLOOKUP(CONCATENATE(AM$3,AN130),m_selling_spec!$A:$H,2,FALSE))</f>
        <v/>
      </c>
      <c r="AN130" s="104"/>
      <c r="AO130" s="110" t="str">
        <f>IF(AP130="","",VLOOKUP(CONCATENATE(AO$3,AP130),m_selling_spec!$A:$H,2,FALSE))</f>
        <v/>
      </c>
      <c r="AP130" s="104"/>
      <c r="AQ130" s="110" t="str">
        <f>IF(AR130="","",VLOOKUP(CONCATENATE(AQ$3,AR130),m_selling_spec!$A:$H,2,FALSE))</f>
        <v/>
      </c>
      <c r="AR130" s="104"/>
      <c r="AS130" s="110" t="str">
        <f>IF(AT130="","",VLOOKUP(CONCATENATE(AS$3,AT130),m_selling_spec!$A:$H,2,FALSE))</f>
        <v/>
      </c>
      <c r="AT130" s="104"/>
      <c r="AU130" s="110" t="str">
        <f>IF(AV130="","",VLOOKUP(CONCATENATE(AU$3,AV130),m_selling_spec!$A:$H,2,FALSE))</f>
        <v/>
      </c>
      <c r="AV130" s="104"/>
      <c r="AW130" s="110" t="str">
        <f>IF(AX130="","",VLOOKUP(CONCATENATE(AW$3,AX130),m_selling_spec!$A:$H,2,FALSE))</f>
        <v>13.1</v>
      </c>
      <c r="AX130" s="104" t="s">
        <v>934</v>
      </c>
      <c r="AY130" s="110" t="str">
        <f>IF(AZ130="","",VLOOKUP(CONCATENATE(AY$3,AZ130),m_selling_spec!$A:$H,2,FALSE))</f>
        <v/>
      </c>
      <c r="AZ130" s="104"/>
      <c r="BA130" s="110" t="str">
        <f>IF(BB130="","",VLOOKUP(CONCATENATE(BA$3,BB130),m_selling_spec!$A:$H,2,FALSE))</f>
        <v/>
      </c>
      <c r="BB130" s="104"/>
      <c r="BC130" s="110" t="str">
        <f>IF(BD130="","",VLOOKUP(CONCATENATE(BC$3,BD130),m_selling_spec!$A:$H,2,FALSE))</f>
        <v/>
      </c>
      <c r="BD130" s="104"/>
      <c r="BE130" s="110" t="str">
        <f>IF(BF130="","",VLOOKUP(CONCATENATE(BE$3,BF130),m_selling_spec!$A:$H,2,FALSE))</f>
        <v/>
      </c>
      <c r="BF130" s="104"/>
      <c r="BG130" s="110" t="str">
        <f>IF(BH130="","",VLOOKUP(CONCATENATE(BG$3,BH130),m_selling_spec!$A:$H,2,FALSE))</f>
        <v/>
      </c>
      <c r="BH130" s="104"/>
      <c r="BI130" s="110" t="str">
        <f>IF(BJ130="","",VLOOKUP(CONCATENATE(BI$3,BJ130),m_selling_spec!$A:$H,2,FALSE))</f>
        <v/>
      </c>
      <c r="BJ130" s="104"/>
      <c r="BK130" s="110" t="str">
        <f>IF(BL130="","",VLOOKUP(CONCATENATE(BK$3,BL130),m_selling_spec!$A:$H,2,FALSE))</f>
        <v/>
      </c>
      <c r="BL130" s="104"/>
      <c r="BM130" s="110"/>
      <c r="BN130" s="104"/>
      <c r="BO130" s="110" t="str">
        <f>IF(BP130="","",VLOOKUP(CONCATENATE(BO$3,BP130),m_selling_spec!$A:$H,2,FALSE))</f>
        <v>22.1</v>
      </c>
      <c r="BP130" s="104" t="s">
        <v>776</v>
      </c>
      <c r="BQ130" s="110" t="str">
        <f>IF(BR130="","",VLOOKUP(CONCATENATE(BQ$3,BR130),m_selling_spec!$A:$H,2,FALSE))</f>
        <v/>
      </c>
      <c r="BR130" s="104"/>
      <c r="BS130" s="110" t="str">
        <f>IF(BT130="","",VLOOKUP(CONCATENATE(BS$3,BT130),m_selling_spec!$A:$H,2,FALSE))</f>
        <v/>
      </c>
      <c r="BT130" s="104"/>
      <c r="BU130" s="110" t="str">
        <f>IF(BV130="","",VLOOKUP(CONCATENATE(BU$3,BV130),m_selling_spec!$A:$H,2,FALSE))</f>
        <v>25.1</v>
      </c>
      <c r="BV130" s="104" t="s">
        <v>823</v>
      </c>
      <c r="BW130" s="110" t="str">
        <f>IF(BX130="","",VLOOKUP(CONCATENATE(BW$3,BX130),m_selling_spec!$A:$H,2,FALSE))</f>
        <v>26.2</v>
      </c>
      <c r="BX130" s="104" t="s">
        <v>838</v>
      </c>
      <c r="BY130" s="110" t="str">
        <f>IF(BZ130="","",VLOOKUP(CONCATENATE(BY$3,BZ130),m_selling_spec!$A:$H,2,FALSE))</f>
        <v/>
      </c>
      <c r="BZ130" s="104"/>
      <c r="CA130" s="110" t="str">
        <f>IF(CB130="","",VLOOKUP(CONCATENATE(CA$3,CB130),m_selling_spec!$A:$H,2,FALSE))</f>
        <v/>
      </c>
      <c r="CB130" s="104"/>
      <c r="CC130" s="110"/>
      <c r="CD130" s="104"/>
      <c r="CE130" s="110" t="str">
        <f>IF(CF130="","",VLOOKUP(CONCATENATE(CE$3,CF130),m_selling_spec!$A:$H,2,FALSE))</f>
        <v>30.3</v>
      </c>
      <c r="CF130" s="104" t="s">
        <v>834</v>
      </c>
      <c r="CG130" s="110" t="str">
        <f>IF(CH130="","",VLOOKUP(CONCATENATE(CG$3,CH130),m_selling_spec!$A:$H,2,FALSE))</f>
        <v/>
      </c>
      <c r="CH130" s="104"/>
      <c r="CI130" s="110" t="str">
        <f>IF(CJ130="","",VLOOKUP(CONCATENATE(CI$3,CJ130),m_selling_spec!$A:$H,2,FALSE))</f>
        <v/>
      </c>
      <c r="CJ130" s="104"/>
      <c r="CK130" s="110" t="str">
        <f>IF(CL130="","",VLOOKUP(CONCATENATE(CK$3,CL130),m_selling_spec!$A:$H,2,FALSE))</f>
        <v/>
      </c>
      <c r="CL130" s="104"/>
      <c r="CM130" s="110" t="str">
        <f>IF(CN130="","",VLOOKUP(CONCATENATE(CM$3,CN130),m_selling_spec!$A:$H,2,FALSE))</f>
        <v/>
      </c>
      <c r="CN130" s="104"/>
      <c r="CO130" s="110" t="str">
        <f>IF(CP130="","",VLOOKUP(CONCATENATE(CO$3,CP130),m_selling_spec!$A:$H,2,FALSE))</f>
        <v/>
      </c>
      <c r="CP130" s="104"/>
      <c r="CQ130" s="110" t="str">
        <f>IF(CR130="","",VLOOKUP(CONCATENATE(CQ$3,CR130),m_selling_spec!$A:$H,2,FALSE))</f>
        <v/>
      </c>
      <c r="CR130" s="104"/>
      <c r="CS130" s="110" t="str">
        <f>IF(CT130="","",VLOOKUP(CONCATENATE(CS$3,CT130),m_selling_spec!$A:$H,2,FALSE))</f>
        <v/>
      </c>
      <c r="CT130" s="104"/>
      <c r="CU130" s="110" t="str">
        <f>IF(CV130="","",VLOOKUP(CONCATENATE(CU$3,CV130),m_selling_spec!$A:$H,2,FALSE))</f>
        <v/>
      </c>
      <c r="CV130" s="104"/>
      <c r="CW130" s="110" t="str">
        <f>IF(CX130="","",VLOOKUP(CONCATENATE(CW$3,CX130),m_selling_spec!$A:$H,2,FALSE))</f>
        <v/>
      </c>
      <c r="CX130" s="104"/>
      <c r="CY130" s="110" t="str">
        <f>IF(CZ130="","",VLOOKUP(CONCATENATE(CY$3,CZ130),m_selling_spec!$A:$H,2,FALSE))</f>
        <v/>
      </c>
      <c r="CZ130" s="104"/>
      <c r="DA130" s="110"/>
      <c r="DB130" s="104"/>
    </row>
    <row r="131" spans="1:106">
      <c r="A131" s="104" t="s">
        <v>837</v>
      </c>
      <c r="B131" s="104" t="s">
        <v>913</v>
      </c>
      <c r="C131" s="104" t="str">
        <f t="shared" si="1"/>
        <v>BKC.png</v>
      </c>
      <c r="D131" s="104">
        <v>1</v>
      </c>
      <c r="E131" s="110" t="str">
        <f>INDEX(product!B:B,MATCH(D131,product!A:A,0))</f>
        <v>WE PLUS</v>
      </c>
      <c r="F131" s="110" t="str">
        <f>INDEX(product!E:E,MATCH(D131,product!A:A,0))</f>
        <v>Window series</v>
      </c>
      <c r="G131" s="110" t="str">
        <f>IF(H131="","",VLOOKUP(CONCATENATE(G$3,H131),m_selling_spec!$A:$H,2,FALSE))</f>
        <v/>
      </c>
      <c r="H131" s="104"/>
      <c r="I131" s="110" t="str">
        <f>IF(J131="","",VLOOKUP(CONCATENATE(I$3,J131),m_selling_spec!$A:$H,2,FALSE))</f>
        <v/>
      </c>
      <c r="J131" s="104"/>
      <c r="K131" s="110" t="str">
        <f>IF(L131="","",VLOOKUP(CONCATENATE(K$3,L131),m_selling_spec!$A:$H,2,FALSE))</f>
        <v/>
      </c>
      <c r="L131" s="104"/>
      <c r="M131" s="110" t="str">
        <f>IF(N131="","",VLOOKUP(CONCATENATE(M$3,N131),m_selling_spec!$A:$H,2,FALSE))</f>
        <v/>
      </c>
      <c r="N131" s="104"/>
      <c r="O131" s="110" t="str">
        <f>IF(P131="","",VLOOKUP(CONCATENATE(O$3,P131),m_selling_spec!$A:$H,2,FALSE))</f>
        <v/>
      </c>
      <c r="P131" s="104"/>
      <c r="Q131" s="110" t="str">
        <f>IF(R131="","",VLOOKUP(CONCATENATE(Q$3,R131),m_selling_spec!$A:$H,2,FALSE))</f>
        <v/>
      </c>
      <c r="R131" s="104"/>
      <c r="S131" s="110"/>
      <c r="T131" s="104"/>
      <c r="U131" s="110"/>
      <c r="V131" s="104"/>
      <c r="W131" s="110"/>
      <c r="X131" s="104"/>
      <c r="Y131" s="110" t="str">
        <f>IF(Z131="","",VLOOKUP(CONCATENATE(Y$3,Z131),m_selling_spec!$A:$H,2,FALSE))</f>
        <v>1.15</v>
      </c>
      <c r="Z131" s="104" t="s">
        <v>832</v>
      </c>
      <c r="AA131" s="110" t="str">
        <f>IF(AB131="","",VLOOKUP(CONCATENATE(AA$3,AB131),m_selling_spec!$A:$H,2,FALSE))</f>
        <v/>
      </c>
      <c r="AB131" s="104"/>
      <c r="AC131" s="110" t="str">
        <f>IF(AD131="","",VLOOKUP(CONCATENATE(AC$3,AD131),m_selling_spec!$A:$H,2,FALSE))</f>
        <v/>
      </c>
      <c r="AD131" s="104"/>
      <c r="AE131" s="110" t="str">
        <f>IF(AF131="","",VLOOKUP(CONCATENATE(AE$3,AF131),m_selling_spec!$A:$H,2,FALSE))</f>
        <v/>
      </c>
      <c r="AF131" s="104"/>
      <c r="AG131" s="110" t="str">
        <f>IF(AH131="","",VLOOKUP(CONCATENATE(AG$3,AH131),m_selling_spec!$A:$H,2,FALSE))</f>
        <v/>
      </c>
      <c r="AH131" s="104"/>
      <c r="AI131" s="110" t="str">
        <f>IF(AJ131="","",VLOOKUP(CONCATENATE(AI$3,AJ131),m_selling_spec!$A:$H,2,FALSE))</f>
        <v/>
      </c>
      <c r="AJ131" s="104"/>
      <c r="AK131" s="110" t="str">
        <f>IF(AL131="","",VLOOKUP(CONCATENATE(AK$3,AL131),m_selling_spec!$A:$H,2,FALSE))</f>
        <v/>
      </c>
      <c r="AL131" s="104"/>
      <c r="AM131" s="110" t="str">
        <f>IF(AN131="","",VLOOKUP(CONCATENATE(AM$3,AN131),m_selling_spec!$A:$H,2,FALSE))</f>
        <v/>
      </c>
      <c r="AN131" s="104"/>
      <c r="AO131" s="110" t="str">
        <f>IF(AP131="","",VLOOKUP(CONCATENATE(AO$3,AP131),m_selling_spec!$A:$H,2,FALSE))</f>
        <v/>
      </c>
      <c r="AP131" s="104"/>
      <c r="AQ131" s="110" t="str">
        <f>IF(AR131="","",VLOOKUP(CONCATENATE(AQ$3,AR131),m_selling_spec!$A:$H,2,FALSE))</f>
        <v/>
      </c>
      <c r="AR131" s="104"/>
      <c r="AS131" s="110" t="str">
        <f>IF(AT131="","",VLOOKUP(CONCATENATE(AS$3,AT131),m_selling_spec!$A:$H,2,FALSE))</f>
        <v/>
      </c>
      <c r="AT131" s="104"/>
      <c r="AU131" s="110" t="str">
        <f>IF(AV131="","",VLOOKUP(CONCATENATE(AU$3,AV131),m_selling_spec!$A:$H,2,FALSE))</f>
        <v/>
      </c>
      <c r="AV131" s="104"/>
      <c r="AW131" s="110" t="str">
        <f>IF(AX131="","",VLOOKUP(CONCATENATE(AW$3,AX131),m_selling_spec!$A:$H,2,FALSE))</f>
        <v>13.1</v>
      </c>
      <c r="AX131" s="104" t="s">
        <v>934</v>
      </c>
      <c r="AY131" s="110" t="str">
        <f>IF(AZ131="","",VLOOKUP(CONCATENATE(AY$3,AZ131),m_selling_spec!$A:$H,2,FALSE))</f>
        <v/>
      </c>
      <c r="AZ131" s="104"/>
      <c r="BA131" s="110" t="str">
        <f>IF(BB131="","",VLOOKUP(CONCATENATE(BA$3,BB131),m_selling_spec!$A:$H,2,FALSE))</f>
        <v/>
      </c>
      <c r="BB131" s="104"/>
      <c r="BC131" s="110" t="str">
        <f>IF(BD131="","",VLOOKUP(CONCATENATE(BC$3,BD131),m_selling_spec!$A:$H,2,FALSE))</f>
        <v/>
      </c>
      <c r="BD131" s="104"/>
      <c r="BE131" s="110" t="str">
        <f>IF(BF131="","",VLOOKUP(CONCATENATE(BE$3,BF131),m_selling_spec!$A:$H,2,FALSE))</f>
        <v/>
      </c>
      <c r="BF131" s="104"/>
      <c r="BG131" s="110" t="str">
        <f>IF(BH131="","",VLOOKUP(CONCATENATE(BG$3,BH131),m_selling_spec!$A:$H,2,FALSE))</f>
        <v/>
      </c>
      <c r="BH131" s="104"/>
      <c r="BI131" s="110" t="str">
        <f>IF(BJ131="","",VLOOKUP(CONCATENATE(BI$3,BJ131),m_selling_spec!$A:$H,2,FALSE))</f>
        <v/>
      </c>
      <c r="BJ131" s="104"/>
      <c r="BK131" s="110" t="str">
        <f>IF(BL131="","",VLOOKUP(CONCATENATE(BK$3,BL131),m_selling_spec!$A:$H,2,FALSE))</f>
        <v/>
      </c>
      <c r="BL131" s="104"/>
      <c r="BM131" s="110"/>
      <c r="BN131" s="104"/>
      <c r="BO131" s="110" t="str">
        <f>IF(BP131="","",VLOOKUP(CONCATENATE(BO$3,BP131),m_selling_spec!$A:$H,2,FALSE))</f>
        <v>22.1</v>
      </c>
      <c r="BP131" s="104" t="s">
        <v>776</v>
      </c>
      <c r="BQ131" s="110" t="str">
        <f>IF(BR131="","",VLOOKUP(CONCATENATE(BQ$3,BR131),m_selling_spec!$A:$H,2,FALSE))</f>
        <v/>
      </c>
      <c r="BR131" s="104"/>
      <c r="BS131" s="110" t="str">
        <f>IF(BT131="","",VLOOKUP(CONCATENATE(BS$3,BT131),m_selling_spec!$A:$H,2,FALSE))</f>
        <v/>
      </c>
      <c r="BT131" s="104"/>
      <c r="BU131" s="110" t="str">
        <f>IF(BV131="","",VLOOKUP(CONCATENATE(BU$3,BV131),m_selling_spec!$A:$H,2,FALSE))</f>
        <v>25.1</v>
      </c>
      <c r="BV131" s="104" t="s">
        <v>823</v>
      </c>
      <c r="BW131" s="110" t="str">
        <f>IF(BX131="","",VLOOKUP(CONCATENATE(BW$3,BX131),m_selling_spec!$A:$H,2,FALSE))</f>
        <v>26.3</v>
      </c>
      <c r="BX131" s="104" t="s">
        <v>841</v>
      </c>
      <c r="BY131" s="110" t="str">
        <f>IF(BZ131="","",VLOOKUP(CONCATENATE(BY$3,BZ131),m_selling_spec!$A:$H,2,FALSE))</f>
        <v/>
      </c>
      <c r="BZ131" s="104"/>
      <c r="CA131" s="110" t="str">
        <f>IF(CB131="","",VLOOKUP(CONCATENATE(CA$3,CB131),m_selling_spec!$A:$H,2,FALSE))</f>
        <v/>
      </c>
      <c r="CB131" s="104"/>
      <c r="CC131" s="110"/>
      <c r="CD131" s="104"/>
      <c r="CE131" s="110" t="str">
        <f>IF(CF131="","",VLOOKUP(CONCATENATE(CE$3,CF131),m_selling_spec!$A:$H,2,FALSE))</f>
        <v>30.3</v>
      </c>
      <c r="CF131" s="104" t="s">
        <v>834</v>
      </c>
      <c r="CG131" s="110" t="str">
        <f>IF(CH131="","",VLOOKUP(CONCATENATE(CG$3,CH131),m_selling_spec!$A:$H,2,FALSE))</f>
        <v/>
      </c>
      <c r="CH131" s="104"/>
      <c r="CI131" s="110" t="str">
        <f>IF(CJ131="","",VLOOKUP(CONCATENATE(CI$3,CJ131),m_selling_spec!$A:$H,2,FALSE))</f>
        <v/>
      </c>
      <c r="CJ131" s="104"/>
      <c r="CK131" s="110" t="str">
        <f>IF(CL131="","",VLOOKUP(CONCATENATE(CK$3,CL131),m_selling_spec!$A:$H,2,FALSE))</f>
        <v/>
      </c>
      <c r="CL131" s="104"/>
      <c r="CM131" s="110" t="str">
        <f>IF(CN131="","",VLOOKUP(CONCATENATE(CM$3,CN131),m_selling_spec!$A:$H,2,FALSE))</f>
        <v/>
      </c>
      <c r="CN131" s="104"/>
      <c r="CO131" s="110" t="str">
        <f>IF(CP131="","",VLOOKUP(CONCATENATE(CO$3,CP131),m_selling_spec!$A:$H,2,FALSE))</f>
        <v/>
      </c>
      <c r="CP131" s="104"/>
      <c r="CQ131" s="110" t="str">
        <f>IF(CR131="","",VLOOKUP(CONCATENATE(CQ$3,CR131),m_selling_spec!$A:$H,2,FALSE))</f>
        <v/>
      </c>
      <c r="CR131" s="104"/>
      <c r="CS131" s="110" t="str">
        <f>IF(CT131="","",VLOOKUP(CONCATENATE(CS$3,CT131),m_selling_spec!$A:$H,2,FALSE))</f>
        <v/>
      </c>
      <c r="CT131" s="104"/>
      <c r="CU131" s="110" t="str">
        <f>IF(CV131="","",VLOOKUP(CONCATENATE(CU$3,CV131),m_selling_spec!$A:$H,2,FALSE))</f>
        <v/>
      </c>
      <c r="CV131" s="104"/>
      <c r="CW131" s="110" t="str">
        <f>IF(CX131="","",VLOOKUP(CONCATENATE(CW$3,CX131),m_selling_spec!$A:$H,2,FALSE))</f>
        <v/>
      </c>
      <c r="CX131" s="104"/>
      <c r="CY131" s="110" t="str">
        <f>IF(CZ131="","",VLOOKUP(CONCATENATE(CY$3,CZ131),m_selling_spec!$A:$H,2,FALSE))</f>
        <v/>
      </c>
      <c r="CZ131" s="104"/>
      <c r="DA131" s="110"/>
      <c r="DB131" s="104"/>
    </row>
    <row r="132" spans="1:106">
      <c r="A132" s="104" t="s">
        <v>839</v>
      </c>
      <c r="B132" s="104" t="s">
        <v>913</v>
      </c>
      <c r="C132" s="104" t="str">
        <f t="shared" si="1"/>
        <v>BKD.png</v>
      </c>
      <c r="D132" s="104">
        <v>1</v>
      </c>
      <c r="E132" s="110" t="str">
        <f>INDEX(product!B:B,MATCH(D132,product!A:A,0))</f>
        <v>WE PLUS</v>
      </c>
      <c r="F132" s="110" t="str">
        <f>INDEX(product!E:E,MATCH(D132,product!A:A,0))</f>
        <v>Window series</v>
      </c>
      <c r="G132" s="110" t="str">
        <f>IF(H132="","",VLOOKUP(CONCATENATE(G$3,H132),m_selling_spec!$A:$H,2,FALSE))</f>
        <v/>
      </c>
      <c r="H132" s="104"/>
      <c r="I132" s="110" t="str">
        <f>IF(J132="","",VLOOKUP(CONCATENATE(I$3,J132),m_selling_spec!$A:$H,2,FALSE))</f>
        <v/>
      </c>
      <c r="J132" s="104"/>
      <c r="K132" s="110" t="str">
        <f>IF(L132="","",VLOOKUP(CONCATENATE(K$3,L132),m_selling_spec!$A:$H,2,FALSE))</f>
        <v/>
      </c>
      <c r="L132" s="104"/>
      <c r="M132" s="110" t="str">
        <f>IF(N132="","",VLOOKUP(CONCATENATE(M$3,N132),m_selling_spec!$A:$H,2,FALSE))</f>
        <v/>
      </c>
      <c r="N132" s="104"/>
      <c r="O132" s="110" t="str">
        <f>IF(P132="","",VLOOKUP(CONCATENATE(O$3,P132),m_selling_spec!$A:$H,2,FALSE))</f>
        <v/>
      </c>
      <c r="P132" s="104"/>
      <c r="Q132" s="110" t="str">
        <f>IF(R132="","",VLOOKUP(CONCATENATE(Q$3,R132),m_selling_spec!$A:$H,2,FALSE))</f>
        <v/>
      </c>
      <c r="R132" s="104"/>
      <c r="S132" s="110"/>
      <c r="T132" s="104"/>
      <c r="U132" s="110"/>
      <c r="V132" s="104"/>
      <c r="W132" s="110"/>
      <c r="X132" s="104"/>
      <c r="Y132" s="110" t="str">
        <f>IF(Z132="","",VLOOKUP(CONCATENATE(Y$3,Z132),m_selling_spec!$A:$H,2,FALSE))</f>
        <v>1.15</v>
      </c>
      <c r="Z132" s="104" t="s">
        <v>832</v>
      </c>
      <c r="AA132" s="110" t="str">
        <f>IF(AB132="","",VLOOKUP(CONCATENATE(AA$3,AB132),m_selling_spec!$A:$H,2,FALSE))</f>
        <v/>
      </c>
      <c r="AB132" s="104"/>
      <c r="AC132" s="110" t="str">
        <f>IF(AD132="","",VLOOKUP(CONCATENATE(AC$3,AD132),m_selling_spec!$A:$H,2,FALSE))</f>
        <v/>
      </c>
      <c r="AD132" s="104"/>
      <c r="AE132" s="110" t="str">
        <f>IF(AF132="","",VLOOKUP(CONCATENATE(AE$3,AF132),m_selling_spec!$A:$H,2,FALSE))</f>
        <v/>
      </c>
      <c r="AF132" s="104"/>
      <c r="AG132" s="110" t="str">
        <f>IF(AH132="","",VLOOKUP(CONCATENATE(AG$3,AH132),m_selling_spec!$A:$H,2,FALSE))</f>
        <v/>
      </c>
      <c r="AH132" s="104"/>
      <c r="AI132" s="110" t="str">
        <f>IF(AJ132="","",VLOOKUP(CONCATENATE(AI$3,AJ132),m_selling_spec!$A:$H,2,FALSE))</f>
        <v/>
      </c>
      <c r="AJ132" s="104"/>
      <c r="AK132" s="110" t="str">
        <f>IF(AL132="","",VLOOKUP(CONCATENATE(AK$3,AL132),m_selling_spec!$A:$H,2,FALSE))</f>
        <v/>
      </c>
      <c r="AL132" s="104"/>
      <c r="AM132" s="110" t="str">
        <f>IF(AN132="","",VLOOKUP(CONCATENATE(AM$3,AN132),m_selling_spec!$A:$H,2,FALSE))</f>
        <v/>
      </c>
      <c r="AN132" s="104"/>
      <c r="AO132" s="110" t="str">
        <f>IF(AP132="","",VLOOKUP(CONCATENATE(AO$3,AP132),m_selling_spec!$A:$H,2,FALSE))</f>
        <v/>
      </c>
      <c r="AP132" s="104"/>
      <c r="AQ132" s="110" t="str">
        <f>IF(AR132="","",VLOOKUP(CONCATENATE(AQ$3,AR132),m_selling_spec!$A:$H,2,FALSE))</f>
        <v/>
      </c>
      <c r="AR132" s="104"/>
      <c r="AS132" s="110" t="str">
        <f>IF(AT132="","",VLOOKUP(CONCATENATE(AS$3,AT132),m_selling_spec!$A:$H,2,FALSE))</f>
        <v/>
      </c>
      <c r="AT132" s="104"/>
      <c r="AU132" s="110" t="str">
        <f>IF(AV132="","",VLOOKUP(CONCATENATE(AU$3,AV132),m_selling_spec!$A:$H,2,FALSE))</f>
        <v/>
      </c>
      <c r="AV132" s="104"/>
      <c r="AW132" s="110" t="str">
        <f>IF(AX132="","",VLOOKUP(CONCATENATE(AW$3,AX132),m_selling_spec!$A:$H,2,FALSE))</f>
        <v>13.1</v>
      </c>
      <c r="AX132" s="104" t="s">
        <v>934</v>
      </c>
      <c r="AY132" s="110" t="str">
        <f>IF(AZ132="","",VLOOKUP(CONCATENATE(AY$3,AZ132),m_selling_spec!$A:$H,2,FALSE))</f>
        <v/>
      </c>
      <c r="AZ132" s="104"/>
      <c r="BA132" s="110" t="str">
        <f>IF(BB132="","",VLOOKUP(CONCATENATE(BA$3,BB132),m_selling_spec!$A:$H,2,FALSE))</f>
        <v/>
      </c>
      <c r="BB132" s="104"/>
      <c r="BC132" s="110" t="str">
        <f>IF(BD132="","",VLOOKUP(CONCATENATE(BC$3,BD132),m_selling_spec!$A:$H,2,FALSE))</f>
        <v/>
      </c>
      <c r="BD132" s="104"/>
      <c r="BE132" s="110" t="str">
        <f>IF(BF132="","",VLOOKUP(CONCATENATE(BE$3,BF132),m_selling_spec!$A:$H,2,FALSE))</f>
        <v/>
      </c>
      <c r="BF132" s="104"/>
      <c r="BG132" s="110" t="str">
        <f>IF(BH132="","",VLOOKUP(CONCATENATE(BG$3,BH132),m_selling_spec!$A:$H,2,FALSE))</f>
        <v/>
      </c>
      <c r="BH132" s="104"/>
      <c r="BI132" s="110" t="str">
        <f>IF(BJ132="","",VLOOKUP(CONCATENATE(BI$3,BJ132),m_selling_spec!$A:$H,2,FALSE))</f>
        <v/>
      </c>
      <c r="BJ132" s="104"/>
      <c r="BK132" s="110" t="str">
        <f>IF(BL132="","",VLOOKUP(CONCATENATE(BK$3,BL132),m_selling_spec!$A:$H,2,FALSE))</f>
        <v/>
      </c>
      <c r="BL132" s="104"/>
      <c r="BM132" s="110"/>
      <c r="BN132" s="104"/>
      <c r="BO132" s="110" t="str">
        <f>IF(BP132="","",VLOOKUP(CONCATENATE(BO$3,BP132),m_selling_spec!$A:$H,2,FALSE))</f>
        <v>22.1</v>
      </c>
      <c r="BP132" s="104" t="s">
        <v>776</v>
      </c>
      <c r="BQ132" s="110" t="str">
        <f>IF(BR132="","",VLOOKUP(CONCATENATE(BQ$3,BR132),m_selling_spec!$A:$H,2,FALSE))</f>
        <v/>
      </c>
      <c r="BR132" s="104"/>
      <c r="BS132" s="110" t="str">
        <f>IF(BT132="","",VLOOKUP(CONCATENATE(BS$3,BT132),m_selling_spec!$A:$H,2,FALSE))</f>
        <v/>
      </c>
      <c r="BT132" s="104"/>
      <c r="BU132" s="110" t="str">
        <f>IF(BV132="","",VLOOKUP(CONCATENATE(BU$3,BV132),m_selling_spec!$A:$H,2,FALSE))</f>
        <v>25.1</v>
      </c>
      <c r="BV132" s="104" t="s">
        <v>823</v>
      </c>
      <c r="BW132" s="110" t="str">
        <f>IF(BX132="","",VLOOKUP(CONCATENATE(BW$3,BX132),m_selling_spec!$A:$H,2,FALSE))</f>
        <v>26.1</v>
      </c>
      <c r="BX132" s="104" t="s">
        <v>836</v>
      </c>
      <c r="BY132" s="110" t="str">
        <f>IF(BZ132="","",VLOOKUP(CONCATENATE(BY$3,BZ132),m_selling_spec!$A:$H,2,FALSE))</f>
        <v/>
      </c>
      <c r="BZ132" s="104"/>
      <c r="CA132" s="110" t="str">
        <f>IF(CB132="","",VLOOKUP(CONCATENATE(CA$3,CB132),m_selling_spec!$A:$H,2,FALSE))</f>
        <v/>
      </c>
      <c r="CB132" s="104"/>
      <c r="CC132" s="110"/>
      <c r="CD132" s="104"/>
      <c r="CE132" s="110" t="str">
        <f>IF(CF132="","",VLOOKUP(CONCATENATE(CE$3,CF132),m_selling_spec!$A:$H,2,FALSE))</f>
        <v>30.4</v>
      </c>
      <c r="CF132" s="104" t="s">
        <v>840</v>
      </c>
      <c r="CG132" s="110" t="str">
        <f>IF(CH132="","",VLOOKUP(CONCATENATE(CG$3,CH132),m_selling_spec!$A:$H,2,FALSE))</f>
        <v/>
      </c>
      <c r="CH132" s="104"/>
      <c r="CI132" s="110" t="str">
        <f>IF(CJ132="","",VLOOKUP(CONCATENATE(CI$3,CJ132),m_selling_spec!$A:$H,2,FALSE))</f>
        <v/>
      </c>
      <c r="CJ132" s="104"/>
      <c r="CK132" s="110" t="str">
        <f>IF(CL132="","",VLOOKUP(CONCATENATE(CK$3,CL132),m_selling_spec!$A:$H,2,FALSE))</f>
        <v/>
      </c>
      <c r="CL132" s="104"/>
      <c r="CM132" s="110" t="str">
        <f>IF(CN132="","",VLOOKUP(CONCATENATE(CM$3,CN132),m_selling_spec!$A:$H,2,FALSE))</f>
        <v/>
      </c>
      <c r="CN132" s="104"/>
      <c r="CO132" s="110" t="str">
        <f>IF(CP132="","",VLOOKUP(CONCATENATE(CO$3,CP132),m_selling_spec!$A:$H,2,FALSE))</f>
        <v/>
      </c>
      <c r="CP132" s="104"/>
      <c r="CQ132" s="110" t="str">
        <f>IF(CR132="","",VLOOKUP(CONCATENATE(CQ$3,CR132),m_selling_spec!$A:$H,2,FALSE))</f>
        <v/>
      </c>
      <c r="CR132" s="104"/>
      <c r="CS132" s="110" t="str">
        <f>IF(CT132="","",VLOOKUP(CONCATENATE(CS$3,CT132),m_selling_spec!$A:$H,2,FALSE))</f>
        <v/>
      </c>
      <c r="CT132" s="104"/>
      <c r="CU132" s="110" t="str">
        <f>IF(CV132="","",VLOOKUP(CONCATENATE(CU$3,CV132),m_selling_spec!$A:$H,2,FALSE))</f>
        <v/>
      </c>
      <c r="CV132" s="104"/>
      <c r="CW132" s="110" t="str">
        <f>IF(CX132="","",VLOOKUP(CONCATENATE(CW$3,CX132),m_selling_spec!$A:$H,2,FALSE))</f>
        <v/>
      </c>
      <c r="CX132" s="104"/>
      <c r="CY132" s="110" t="str">
        <f>IF(CZ132="","",VLOOKUP(CONCATENATE(CY$3,CZ132),m_selling_spec!$A:$H,2,FALSE))</f>
        <v/>
      </c>
      <c r="CZ132" s="104"/>
      <c r="DA132" s="110"/>
      <c r="DB132" s="104"/>
    </row>
    <row r="133" spans="1:106">
      <c r="A133" s="104" t="s">
        <v>842</v>
      </c>
      <c r="B133" s="104" t="s">
        <v>913</v>
      </c>
      <c r="C133" s="104" t="str">
        <f t="shared" si="1"/>
        <v>BKF.png</v>
      </c>
      <c r="D133" s="104">
        <v>1</v>
      </c>
      <c r="E133" s="110" t="str">
        <f>INDEX(product!B:B,MATCH(D133,product!A:A,0))</f>
        <v>WE PLUS</v>
      </c>
      <c r="F133" s="110" t="str">
        <f>INDEX(product!E:E,MATCH(D133,product!A:A,0))</f>
        <v>Window series</v>
      </c>
      <c r="G133" s="110" t="str">
        <f>IF(H133="","",VLOOKUP(CONCATENATE(G$3,H133),m_selling_spec!$A:$H,2,FALSE))</f>
        <v/>
      </c>
      <c r="H133" s="104"/>
      <c r="I133" s="110" t="str">
        <f>IF(J133="","",VLOOKUP(CONCATENATE(I$3,J133),m_selling_spec!$A:$H,2,FALSE))</f>
        <v/>
      </c>
      <c r="J133" s="104"/>
      <c r="K133" s="110" t="str">
        <f>IF(L133="","",VLOOKUP(CONCATENATE(K$3,L133),m_selling_spec!$A:$H,2,FALSE))</f>
        <v/>
      </c>
      <c r="L133" s="104"/>
      <c r="M133" s="110" t="str">
        <f>IF(N133="","",VLOOKUP(CONCATENATE(M$3,N133),m_selling_spec!$A:$H,2,FALSE))</f>
        <v/>
      </c>
      <c r="N133" s="104"/>
      <c r="O133" s="110" t="str">
        <f>IF(P133="","",VLOOKUP(CONCATENATE(O$3,P133),m_selling_spec!$A:$H,2,FALSE))</f>
        <v/>
      </c>
      <c r="P133" s="104"/>
      <c r="Q133" s="110" t="str">
        <f>IF(R133="","",VLOOKUP(CONCATENATE(Q$3,R133),m_selling_spec!$A:$H,2,FALSE))</f>
        <v/>
      </c>
      <c r="R133" s="104"/>
      <c r="S133" s="110"/>
      <c r="T133" s="104"/>
      <c r="U133" s="110"/>
      <c r="V133" s="104"/>
      <c r="W133" s="110"/>
      <c r="X133" s="104"/>
      <c r="Y133" s="110" t="str">
        <f>IF(Z133="","",VLOOKUP(CONCATENATE(Y$3,Z133),m_selling_spec!$A:$H,2,FALSE))</f>
        <v>1.15</v>
      </c>
      <c r="Z133" s="104" t="s">
        <v>832</v>
      </c>
      <c r="AA133" s="110" t="str">
        <f>IF(AB133="","",VLOOKUP(CONCATENATE(AA$3,AB133),m_selling_spec!$A:$H,2,FALSE))</f>
        <v/>
      </c>
      <c r="AB133" s="104"/>
      <c r="AC133" s="110" t="str">
        <f>IF(AD133="","",VLOOKUP(CONCATENATE(AC$3,AD133),m_selling_spec!$A:$H,2,FALSE))</f>
        <v/>
      </c>
      <c r="AD133" s="104"/>
      <c r="AE133" s="110" t="str">
        <f>IF(AF133="","",VLOOKUP(CONCATENATE(AE$3,AF133),m_selling_spec!$A:$H,2,FALSE))</f>
        <v/>
      </c>
      <c r="AF133" s="104"/>
      <c r="AG133" s="110" t="str">
        <f>IF(AH133="","",VLOOKUP(CONCATENATE(AG$3,AH133),m_selling_spec!$A:$H,2,FALSE))</f>
        <v/>
      </c>
      <c r="AH133" s="104"/>
      <c r="AI133" s="110" t="str">
        <f>IF(AJ133="","",VLOOKUP(CONCATENATE(AI$3,AJ133),m_selling_spec!$A:$H,2,FALSE))</f>
        <v/>
      </c>
      <c r="AJ133" s="104"/>
      <c r="AK133" s="110" t="str">
        <f>IF(AL133="","",VLOOKUP(CONCATENATE(AK$3,AL133),m_selling_spec!$A:$H,2,FALSE))</f>
        <v/>
      </c>
      <c r="AL133" s="104"/>
      <c r="AM133" s="110" t="str">
        <f>IF(AN133="","",VLOOKUP(CONCATENATE(AM$3,AN133),m_selling_spec!$A:$H,2,FALSE))</f>
        <v/>
      </c>
      <c r="AN133" s="104"/>
      <c r="AO133" s="110" t="str">
        <f>IF(AP133="","",VLOOKUP(CONCATENATE(AO$3,AP133),m_selling_spec!$A:$H,2,FALSE))</f>
        <v/>
      </c>
      <c r="AP133" s="104"/>
      <c r="AQ133" s="110" t="str">
        <f>IF(AR133="","",VLOOKUP(CONCATENATE(AQ$3,AR133),m_selling_spec!$A:$H,2,FALSE))</f>
        <v/>
      </c>
      <c r="AR133" s="104"/>
      <c r="AS133" s="110" t="str">
        <f>IF(AT133="","",VLOOKUP(CONCATENATE(AS$3,AT133),m_selling_spec!$A:$H,2,FALSE))</f>
        <v/>
      </c>
      <c r="AT133" s="104"/>
      <c r="AU133" s="110" t="str">
        <f>IF(AV133="","",VLOOKUP(CONCATENATE(AU$3,AV133),m_selling_spec!$A:$H,2,FALSE))</f>
        <v/>
      </c>
      <c r="AV133" s="104"/>
      <c r="AW133" s="110" t="str">
        <f>IF(AX133="","",VLOOKUP(CONCATENATE(AW$3,AX133),m_selling_spec!$A:$H,2,FALSE))</f>
        <v>13.1</v>
      </c>
      <c r="AX133" s="104" t="s">
        <v>934</v>
      </c>
      <c r="AY133" s="110" t="str">
        <f>IF(AZ133="","",VLOOKUP(CONCATENATE(AY$3,AZ133),m_selling_spec!$A:$H,2,FALSE))</f>
        <v/>
      </c>
      <c r="AZ133" s="104"/>
      <c r="BA133" s="110" t="str">
        <f>IF(BB133="","",VLOOKUP(CONCATENATE(BA$3,BB133),m_selling_spec!$A:$H,2,FALSE))</f>
        <v/>
      </c>
      <c r="BB133" s="104"/>
      <c r="BC133" s="110" t="str">
        <f>IF(BD133="","",VLOOKUP(CONCATENATE(BC$3,BD133),m_selling_spec!$A:$H,2,FALSE))</f>
        <v/>
      </c>
      <c r="BD133" s="104"/>
      <c r="BE133" s="110" t="str">
        <f>IF(BF133="","",VLOOKUP(CONCATENATE(BE$3,BF133),m_selling_spec!$A:$H,2,FALSE))</f>
        <v/>
      </c>
      <c r="BF133" s="104"/>
      <c r="BG133" s="110" t="str">
        <f>IF(BH133="","",VLOOKUP(CONCATENATE(BG$3,BH133),m_selling_spec!$A:$H,2,FALSE))</f>
        <v/>
      </c>
      <c r="BH133" s="104"/>
      <c r="BI133" s="110" t="str">
        <f>IF(BJ133="","",VLOOKUP(CONCATENATE(BI$3,BJ133),m_selling_spec!$A:$H,2,FALSE))</f>
        <v/>
      </c>
      <c r="BJ133" s="104"/>
      <c r="BK133" s="110" t="str">
        <f>IF(BL133="","",VLOOKUP(CONCATENATE(BK$3,BL133),m_selling_spec!$A:$H,2,FALSE))</f>
        <v/>
      </c>
      <c r="BL133" s="104"/>
      <c r="BM133" s="110"/>
      <c r="BN133" s="104"/>
      <c r="BO133" s="110" t="str">
        <f>IF(BP133="","",VLOOKUP(CONCATENATE(BO$3,BP133),m_selling_spec!$A:$H,2,FALSE))</f>
        <v>22.1</v>
      </c>
      <c r="BP133" s="104" t="s">
        <v>776</v>
      </c>
      <c r="BQ133" s="110" t="str">
        <f>IF(BR133="","",VLOOKUP(CONCATENATE(BQ$3,BR133),m_selling_spec!$A:$H,2,FALSE))</f>
        <v/>
      </c>
      <c r="BR133" s="104"/>
      <c r="BS133" s="110" t="str">
        <f>IF(BT133="","",VLOOKUP(CONCATENATE(BS$3,BT133),m_selling_spec!$A:$H,2,FALSE))</f>
        <v/>
      </c>
      <c r="BT133" s="104"/>
      <c r="BU133" s="110" t="str">
        <f>IF(BV133="","",VLOOKUP(CONCATENATE(BU$3,BV133),m_selling_spec!$A:$H,2,FALSE))</f>
        <v>25.1</v>
      </c>
      <c r="BV133" s="104" t="s">
        <v>823</v>
      </c>
      <c r="BW133" s="110" t="str">
        <f>IF(BX133="","",VLOOKUP(CONCATENATE(BW$3,BX133),m_selling_spec!$A:$H,2,FALSE))</f>
        <v>26.2</v>
      </c>
      <c r="BX133" s="104" t="s">
        <v>838</v>
      </c>
      <c r="BY133" s="110" t="str">
        <f>IF(BZ133="","",VLOOKUP(CONCATENATE(BY$3,BZ133),m_selling_spec!$A:$H,2,FALSE))</f>
        <v/>
      </c>
      <c r="BZ133" s="104"/>
      <c r="CA133" s="110" t="str">
        <f>IF(CB133="","",VLOOKUP(CONCATENATE(CA$3,CB133),m_selling_spec!$A:$H,2,FALSE))</f>
        <v/>
      </c>
      <c r="CB133" s="104"/>
      <c r="CC133" s="110"/>
      <c r="CD133" s="104"/>
      <c r="CE133" s="110" t="str">
        <f>IF(CF133="","",VLOOKUP(CONCATENATE(CE$3,CF133),m_selling_spec!$A:$H,2,FALSE))</f>
        <v>30.4</v>
      </c>
      <c r="CF133" s="104" t="s">
        <v>840</v>
      </c>
      <c r="CG133" s="110" t="str">
        <f>IF(CH133="","",VLOOKUP(CONCATENATE(CG$3,CH133),m_selling_spec!$A:$H,2,FALSE))</f>
        <v/>
      </c>
      <c r="CH133" s="104"/>
      <c r="CI133" s="110" t="str">
        <f>IF(CJ133="","",VLOOKUP(CONCATENATE(CI$3,CJ133),m_selling_spec!$A:$H,2,FALSE))</f>
        <v/>
      </c>
      <c r="CJ133" s="104"/>
      <c r="CK133" s="110" t="str">
        <f>IF(CL133="","",VLOOKUP(CONCATENATE(CK$3,CL133),m_selling_spec!$A:$H,2,FALSE))</f>
        <v/>
      </c>
      <c r="CL133" s="104"/>
      <c r="CM133" s="110" t="str">
        <f>IF(CN133="","",VLOOKUP(CONCATENATE(CM$3,CN133),m_selling_spec!$A:$H,2,FALSE))</f>
        <v/>
      </c>
      <c r="CN133" s="104"/>
      <c r="CO133" s="110" t="str">
        <f>IF(CP133="","",VLOOKUP(CONCATENATE(CO$3,CP133),m_selling_spec!$A:$H,2,FALSE))</f>
        <v/>
      </c>
      <c r="CP133" s="104"/>
      <c r="CQ133" s="110" t="str">
        <f>IF(CR133="","",VLOOKUP(CONCATENATE(CQ$3,CR133),m_selling_spec!$A:$H,2,FALSE))</f>
        <v/>
      </c>
      <c r="CR133" s="104"/>
      <c r="CS133" s="110" t="str">
        <f>IF(CT133="","",VLOOKUP(CONCATENATE(CS$3,CT133),m_selling_spec!$A:$H,2,FALSE))</f>
        <v/>
      </c>
      <c r="CT133" s="104"/>
      <c r="CU133" s="110" t="str">
        <f>IF(CV133="","",VLOOKUP(CONCATENATE(CU$3,CV133),m_selling_spec!$A:$H,2,FALSE))</f>
        <v/>
      </c>
      <c r="CV133" s="104"/>
      <c r="CW133" s="110" t="str">
        <f>IF(CX133="","",VLOOKUP(CONCATENATE(CW$3,CX133),m_selling_spec!$A:$H,2,FALSE))</f>
        <v/>
      </c>
      <c r="CX133" s="104"/>
      <c r="CY133" s="110" t="str">
        <f>IF(CZ133="","",VLOOKUP(CONCATENATE(CY$3,CZ133),m_selling_spec!$A:$H,2,FALSE))</f>
        <v/>
      </c>
      <c r="CZ133" s="104"/>
      <c r="DA133" s="110"/>
      <c r="DB133" s="104"/>
    </row>
    <row r="134" spans="1:106">
      <c r="A134" s="104" t="s">
        <v>843</v>
      </c>
      <c r="B134" s="104" t="s">
        <v>913</v>
      </c>
      <c r="C134" s="104" t="str">
        <f t="shared" si="1"/>
        <v>BKB.png</v>
      </c>
      <c r="D134" s="104">
        <v>1</v>
      </c>
      <c r="E134" s="110" t="str">
        <f>INDEX(product!B:B,MATCH(D134,product!A:A,0))</f>
        <v>WE PLUS</v>
      </c>
      <c r="F134" s="110" t="str">
        <f>INDEX(product!E:E,MATCH(D134,product!A:A,0))</f>
        <v>Window series</v>
      </c>
      <c r="G134" s="110" t="str">
        <f>IF(H134="","",VLOOKUP(CONCATENATE(G$3,H134),m_selling_spec!$A:$H,2,FALSE))</f>
        <v/>
      </c>
      <c r="H134" s="104"/>
      <c r="I134" s="110" t="str">
        <f>IF(J134="","",VLOOKUP(CONCATENATE(I$3,J134),m_selling_spec!$A:$H,2,FALSE))</f>
        <v/>
      </c>
      <c r="J134" s="104"/>
      <c r="K134" s="110" t="str">
        <f>IF(L134="","",VLOOKUP(CONCATENATE(K$3,L134),m_selling_spec!$A:$H,2,FALSE))</f>
        <v/>
      </c>
      <c r="L134" s="104"/>
      <c r="M134" s="110" t="str">
        <f>IF(N134="","",VLOOKUP(CONCATENATE(M$3,N134),m_selling_spec!$A:$H,2,FALSE))</f>
        <v/>
      </c>
      <c r="N134" s="104"/>
      <c r="O134" s="110" t="str">
        <f>IF(P134="","",VLOOKUP(CONCATENATE(O$3,P134),m_selling_spec!$A:$H,2,FALSE))</f>
        <v/>
      </c>
      <c r="P134" s="104"/>
      <c r="Q134" s="110" t="str">
        <f>IF(R134="","",VLOOKUP(CONCATENATE(Q$3,R134),m_selling_spec!$A:$H,2,FALSE))</f>
        <v/>
      </c>
      <c r="R134" s="104"/>
      <c r="S134" s="110"/>
      <c r="T134" s="104"/>
      <c r="U134" s="110"/>
      <c r="V134" s="104"/>
      <c r="W134" s="110"/>
      <c r="X134" s="104"/>
      <c r="Y134" s="110" t="str">
        <f>IF(Z134="","",VLOOKUP(CONCATENATE(Y$3,Z134),m_selling_spec!$A:$H,2,FALSE))</f>
        <v>1.15</v>
      </c>
      <c r="Z134" s="104" t="s">
        <v>832</v>
      </c>
      <c r="AA134" s="110" t="str">
        <f>IF(AB134="","",VLOOKUP(CONCATENATE(AA$3,AB134),m_selling_spec!$A:$H,2,FALSE))</f>
        <v/>
      </c>
      <c r="AB134" s="104"/>
      <c r="AC134" s="110" t="str">
        <f>IF(AD134="","",VLOOKUP(CONCATENATE(AC$3,AD134),m_selling_spec!$A:$H,2,FALSE))</f>
        <v/>
      </c>
      <c r="AD134" s="104"/>
      <c r="AE134" s="110" t="str">
        <f>IF(AF134="","",VLOOKUP(CONCATENATE(AE$3,AF134),m_selling_spec!$A:$H,2,FALSE))</f>
        <v/>
      </c>
      <c r="AF134" s="104"/>
      <c r="AG134" s="110" t="str">
        <f>IF(AH134="","",VLOOKUP(CONCATENATE(AG$3,AH134),m_selling_spec!$A:$H,2,FALSE))</f>
        <v/>
      </c>
      <c r="AH134" s="104"/>
      <c r="AI134" s="110" t="str">
        <f>IF(AJ134="","",VLOOKUP(CONCATENATE(AI$3,AJ134),m_selling_spec!$A:$H,2,FALSE))</f>
        <v/>
      </c>
      <c r="AJ134" s="104"/>
      <c r="AK134" s="110" t="str">
        <f>IF(AL134="","",VLOOKUP(CONCATENATE(AK$3,AL134),m_selling_spec!$A:$H,2,FALSE))</f>
        <v/>
      </c>
      <c r="AL134" s="104"/>
      <c r="AM134" s="110" t="str">
        <f>IF(AN134="","",VLOOKUP(CONCATENATE(AM$3,AN134),m_selling_spec!$A:$H,2,FALSE))</f>
        <v/>
      </c>
      <c r="AN134" s="104"/>
      <c r="AO134" s="110" t="str">
        <f>IF(AP134="","",VLOOKUP(CONCATENATE(AO$3,AP134),m_selling_spec!$A:$H,2,FALSE))</f>
        <v/>
      </c>
      <c r="AP134" s="104"/>
      <c r="AQ134" s="110" t="str">
        <f>IF(AR134="","",VLOOKUP(CONCATENATE(AQ$3,AR134),m_selling_spec!$A:$H,2,FALSE))</f>
        <v/>
      </c>
      <c r="AR134" s="104"/>
      <c r="AS134" s="110" t="str">
        <f>IF(AT134="","",VLOOKUP(CONCATENATE(AS$3,AT134),m_selling_spec!$A:$H,2,FALSE))</f>
        <v/>
      </c>
      <c r="AT134" s="104"/>
      <c r="AU134" s="110" t="str">
        <f>IF(AV134="","",VLOOKUP(CONCATENATE(AU$3,AV134),m_selling_spec!$A:$H,2,FALSE))</f>
        <v/>
      </c>
      <c r="AV134" s="104"/>
      <c r="AW134" s="110" t="str">
        <f>IF(AX134="","",VLOOKUP(CONCATENATE(AW$3,AX134),m_selling_spec!$A:$H,2,FALSE))</f>
        <v>13.1</v>
      </c>
      <c r="AX134" s="104" t="s">
        <v>934</v>
      </c>
      <c r="AY134" s="110" t="str">
        <f>IF(AZ134="","",VLOOKUP(CONCATENATE(AY$3,AZ134),m_selling_spec!$A:$H,2,FALSE))</f>
        <v/>
      </c>
      <c r="AZ134" s="104"/>
      <c r="BA134" s="110" t="str">
        <f>IF(BB134="","",VLOOKUP(CONCATENATE(BA$3,BB134),m_selling_spec!$A:$H,2,FALSE))</f>
        <v/>
      </c>
      <c r="BB134" s="104"/>
      <c r="BC134" s="110" t="str">
        <f>IF(BD134="","",VLOOKUP(CONCATENATE(BC$3,BD134),m_selling_spec!$A:$H,2,FALSE))</f>
        <v/>
      </c>
      <c r="BD134" s="104"/>
      <c r="BE134" s="110" t="str">
        <f>IF(BF134="","",VLOOKUP(CONCATENATE(BE$3,BF134),m_selling_spec!$A:$H,2,FALSE))</f>
        <v/>
      </c>
      <c r="BF134" s="104"/>
      <c r="BG134" s="110" t="str">
        <f>IF(BH134="","",VLOOKUP(CONCATENATE(BG$3,BH134),m_selling_spec!$A:$H,2,FALSE))</f>
        <v/>
      </c>
      <c r="BH134" s="104"/>
      <c r="BI134" s="110" t="str">
        <f>IF(BJ134="","",VLOOKUP(CONCATENATE(BI$3,BJ134),m_selling_spec!$A:$H,2,FALSE))</f>
        <v/>
      </c>
      <c r="BJ134" s="104"/>
      <c r="BK134" s="110" t="str">
        <f>IF(BL134="","",VLOOKUP(CONCATENATE(BK$3,BL134),m_selling_spec!$A:$H,2,FALSE))</f>
        <v/>
      </c>
      <c r="BL134" s="104"/>
      <c r="BM134" s="110"/>
      <c r="BN134" s="104"/>
      <c r="BO134" s="110" t="str">
        <f>IF(BP134="","",VLOOKUP(CONCATENATE(BO$3,BP134),m_selling_spec!$A:$H,2,FALSE))</f>
        <v>22.1</v>
      </c>
      <c r="BP134" s="104" t="s">
        <v>776</v>
      </c>
      <c r="BQ134" s="110" t="str">
        <f>IF(BR134="","",VLOOKUP(CONCATENATE(BQ$3,BR134),m_selling_spec!$A:$H,2,FALSE))</f>
        <v/>
      </c>
      <c r="BR134" s="104"/>
      <c r="BS134" s="110" t="str">
        <f>IF(BT134="","",VLOOKUP(CONCATENATE(BS$3,BT134),m_selling_spec!$A:$H,2,FALSE))</f>
        <v/>
      </c>
      <c r="BT134" s="104"/>
      <c r="BU134" s="110" t="str">
        <f>IF(BV134="","",VLOOKUP(CONCATENATE(BU$3,BV134),m_selling_spec!$A:$H,2,FALSE))</f>
        <v>25.1</v>
      </c>
      <c r="BV134" s="104" t="s">
        <v>823</v>
      </c>
      <c r="BW134" s="110" t="str">
        <f>IF(BX134="","",VLOOKUP(CONCATENATE(BW$3,BX134),m_selling_spec!$A:$H,2,FALSE))</f>
        <v>26.3</v>
      </c>
      <c r="BX134" s="104" t="s">
        <v>841</v>
      </c>
      <c r="BY134" s="110" t="str">
        <f>IF(BZ134="","",VLOOKUP(CONCATENATE(BY$3,BZ134),m_selling_spec!$A:$H,2,FALSE))</f>
        <v/>
      </c>
      <c r="BZ134" s="104"/>
      <c r="CA134" s="110" t="str">
        <f>IF(CB134="","",VLOOKUP(CONCATENATE(CA$3,CB134),m_selling_spec!$A:$H,2,FALSE))</f>
        <v/>
      </c>
      <c r="CB134" s="104"/>
      <c r="CC134" s="110"/>
      <c r="CD134" s="104"/>
      <c r="CE134" s="110" t="str">
        <f>IF(CF134="","",VLOOKUP(CONCATENATE(CE$3,CF134),m_selling_spec!$A:$H,2,FALSE))</f>
        <v>30.4</v>
      </c>
      <c r="CF134" s="104" t="s">
        <v>840</v>
      </c>
      <c r="CG134" s="110" t="str">
        <f>IF(CH134="","",VLOOKUP(CONCATENATE(CG$3,CH134),m_selling_spec!$A:$H,2,FALSE))</f>
        <v/>
      </c>
      <c r="CH134" s="104"/>
      <c r="CI134" s="110" t="str">
        <f>IF(CJ134="","",VLOOKUP(CONCATENATE(CI$3,CJ134),m_selling_spec!$A:$H,2,FALSE))</f>
        <v/>
      </c>
      <c r="CJ134" s="104"/>
      <c r="CK134" s="110" t="str">
        <f>IF(CL134="","",VLOOKUP(CONCATENATE(CK$3,CL134),m_selling_spec!$A:$H,2,FALSE))</f>
        <v/>
      </c>
      <c r="CL134" s="104"/>
      <c r="CM134" s="110" t="str">
        <f>IF(CN134="","",VLOOKUP(CONCATENATE(CM$3,CN134),m_selling_spec!$A:$H,2,FALSE))</f>
        <v/>
      </c>
      <c r="CN134" s="104"/>
      <c r="CO134" s="110" t="str">
        <f>IF(CP134="","",VLOOKUP(CONCATENATE(CO$3,CP134),m_selling_spec!$A:$H,2,FALSE))</f>
        <v/>
      </c>
      <c r="CP134" s="104"/>
      <c r="CQ134" s="110" t="str">
        <f>IF(CR134="","",VLOOKUP(CONCATENATE(CQ$3,CR134),m_selling_spec!$A:$H,2,FALSE))</f>
        <v/>
      </c>
      <c r="CR134" s="104"/>
      <c r="CS134" s="110" t="str">
        <f>IF(CT134="","",VLOOKUP(CONCATENATE(CS$3,CT134),m_selling_spec!$A:$H,2,FALSE))</f>
        <v/>
      </c>
      <c r="CT134" s="104"/>
      <c r="CU134" s="110" t="str">
        <f>IF(CV134="","",VLOOKUP(CONCATENATE(CU$3,CV134),m_selling_spec!$A:$H,2,FALSE))</f>
        <v/>
      </c>
      <c r="CV134" s="104"/>
      <c r="CW134" s="110" t="str">
        <f>IF(CX134="","",VLOOKUP(CONCATENATE(CW$3,CX134),m_selling_spec!$A:$H,2,FALSE))</f>
        <v/>
      </c>
      <c r="CX134" s="104"/>
      <c r="CY134" s="110" t="str">
        <f>IF(CZ134="","",VLOOKUP(CONCATENATE(CY$3,CZ134),m_selling_spec!$A:$H,2,FALSE))</f>
        <v/>
      </c>
      <c r="CZ134" s="104"/>
      <c r="DA134" s="110"/>
      <c r="DB134" s="104"/>
    </row>
    <row r="135" spans="1:106">
      <c r="A135" s="104" t="s">
        <v>844</v>
      </c>
      <c r="B135" s="104" t="s">
        <v>913</v>
      </c>
      <c r="C135" s="104" t="str">
        <f t="shared" si="1"/>
        <v>BKH.png</v>
      </c>
      <c r="D135" s="104">
        <v>1</v>
      </c>
      <c r="E135" s="110" t="str">
        <f>INDEX(product!B:B,MATCH(D135,product!A:A,0))</f>
        <v>WE PLUS</v>
      </c>
      <c r="F135" s="110" t="str">
        <f>INDEX(product!E:E,MATCH(D135,product!A:A,0))</f>
        <v>Window series</v>
      </c>
      <c r="G135" s="110" t="str">
        <f>IF(H135="","",VLOOKUP(CONCATENATE(G$3,H135),m_selling_spec!$A:$H,2,FALSE))</f>
        <v/>
      </c>
      <c r="H135" s="104"/>
      <c r="I135" s="110" t="str">
        <f>IF(J135="","",VLOOKUP(CONCATENATE(I$3,J135),m_selling_spec!$A:$H,2,FALSE))</f>
        <v/>
      </c>
      <c r="J135" s="104"/>
      <c r="K135" s="110" t="str">
        <f>IF(L135="","",VLOOKUP(CONCATENATE(K$3,L135),m_selling_spec!$A:$H,2,FALSE))</f>
        <v/>
      </c>
      <c r="L135" s="104"/>
      <c r="M135" s="110" t="str">
        <f>IF(N135="","",VLOOKUP(CONCATENATE(M$3,N135),m_selling_spec!$A:$H,2,FALSE))</f>
        <v/>
      </c>
      <c r="N135" s="104"/>
      <c r="O135" s="110" t="str">
        <f>IF(P135="","",VLOOKUP(CONCATENATE(O$3,P135),m_selling_spec!$A:$H,2,FALSE))</f>
        <v/>
      </c>
      <c r="P135" s="104"/>
      <c r="Q135" s="110" t="str">
        <f>IF(R135="","",VLOOKUP(CONCATENATE(Q$3,R135),m_selling_spec!$A:$H,2,FALSE))</f>
        <v/>
      </c>
      <c r="R135" s="104"/>
      <c r="S135" s="110"/>
      <c r="T135" s="104"/>
      <c r="U135" s="110"/>
      <c r="V135" s="104"/>
      <c r="W135" s="110"/>
      <c r="X135" s="104"/>
      <c r="Y135" s="110" t="str">
        <f>IF(Z135="","",VLOOKUP(CONCATENATE(Y$3,Z135),m_selling_spec!$A:$H,2,FALSE))</f>
        <v>1.15</v>
      </c>
      <c r="Z135" s="104" t="s">
        <v>832</v>
      </c>
      <c r="AA135" s="110" t="str">
        <f>IF(AB135="","",VLOOKUP(CONCATENATE(AA$3,AB135),m_selling_spec!$A:$H,2,FALSE))</f>
        <v/>
      </c>
      <c r="AB135" s="104"/>
      <c r="AC135" s="110" t="str">
        <f>IF(AD135="","",VLOOKUP(CONCATENATE(AC$3,AD135),m_selling_spec!$A:$H,2,FALSE))</f>
        <v/>
      </c>
      <c r="AD135" s="104"/>
      <c r="AE135" s="110" t="str">
        <f>IF(AF135="","",VLOOKUP(CONCATENATE(AE$3,AF135),m_selling_spec!$A:$H,2,FALSE))</f>
        <v/>
      </c>
      <c r="AF135" s="104"/>
      <c r="AG135" s="110" t="str">
        <f>IF(AH135="","",VLOOKUP(CONCATENATE(AG$3,AH135),m_selling_spec!$A:$H,2,FALSE))</f>
        <v/>
      </c>
      <c r="AH135" s="104"/>
      <c r="AI135" s="110" t="str">
        <f>IF(AJ135="","",VLOOKUP(CONCATENATE(AI$3,AJ135),m_selling_spec!$A:$H,2,FALSE))</f>
        <v>6.1</v>
      </c>
      <c r="AJ135" s="104" t="s">
        <v>548</v>
      </c>
      <c r="AK135" s="110" t="str">
        <f>IF(AL135="","",VLOOKUP(CONCATENATE(AK$3,AL135),m_selling_spec!$A:$H,2,FALSE))</f>
        <v/>
      </c>
      <c r="AL135" s="104"/>
      <c r="AM135" s="110" t="str">
        <f>IF(AN135="","",VLOOKUP(CONCATENATE(AM$3,AN135),m_selling_spec!$A:$H,2,FALSE))</f>
        <v/>
      </c>
      <c r="AN135" s="104"/>
      <c r="AO135" s="110" t="str">
        <f>IF(AP135="","",VLOOKUP(CONCATENATE(AO$3,AP135),m_selling_spec!$A:$H,2,FALSE))</f>
        <v/>
      </c>
      <c r="AP135" s="104"/>
      <c r="AQ135" s="110" t="str">
        <f>IF(AR135="","",VLOOKUP(CONCATENATE(AQ$3,AR135),m_selling_spec!$A:$H,2,FALSE))</f>
        <v/>
      </c>
      <c r="AR135" s="104"/>
      <c r="AS135" s="110" t="str">
        <f>IF(AT135="","",VLOOKUP(CONCATENATE(AS$3,AT135),m_selling_spec!$A:$H,2,FALSE))</f>
        <v/>
      </c>
      <c r="AT135" s="104"/>
      <c r="AU135" s="110" t="str">
        <f>IF(AV135="","",VLOOKUP(CONCATENATE(AU$3,AV135),m_selling_spec!$A:$H,2,FALSE))</f>
        <v/>
      </c>
      <c r="AV135" s="104"/>
      <c r="AW135" s="110" t="str">
        <f>IF(AX135="","",VLOOKUP(CONCATENATE(AW$3,AX135),m_selling_spec!$A:$H,2,FALSE))</f>
        <v>13.2</v>
      </c>
      <c r="AX135" s="104" t="s">
        <v>2774</v>
      </c>
      <c r="AY135" s="110" t="str">
        <f>IF(AZ135="","",VLOOKUP(CONCATENATE(AY$3,AZ135),m_selling_spec!$A:$H,2,FALSE))</f>
        <v/>
      </c>
      <c r="AZ135" s="104"/>
      <c r="BA135" s="110" t="str">
        <f>IF(BB135="","",VLOOKUP(CONCATENATE(BA$3,BB135),m_selling_spec!$A:$H,2,FALSE))</f>
        <v/>
      </c>
      <c r="BB135" s="104"/>
      <c r="BC135" s="110" t="str">
        <f>IF(BD135="","",VLOOKUP(CONCATENATE(BC$3,BD135),m_selling_spec!$A:$H,2,FALSE))</f>
        <v/>
      </c>
      <c r="BD135" s="104"/>
      <c r="BE135" s="110" t="str">
        <f>IF(BF135="","",VLOOKUP(CONCATENATE(BE$3,BF135),m_selling_spec!$A:$H,2,FALSE))</f>
        <v/>
      </c>
      <c r="BF135" s="104"/>
      <c r="BG135" s="110" t="str">
        <f>IF(BH135="","",VLOOKUP(CONCATENATE(BG$3,BH135),m_selling_spec!$A:$H,2,FALSE))</f>
        <v/>
      </c>
      <c r="BH135" s="104"/>
      <c r="BI135" s="110" t="str">
        <f>IF(BJ135="","",VLOOKUP(CONCATENATE(BI$3,BJ135),m_selling_spec!$A:$H,2,FALSE))</f>
        <v/>
      </c>
      <c r="BJ135" s="104"/>
      <c r="BK135" s="110" t="str">
        <f>IF(BL135="","",VLOOKUP(CONCATENATE(BK$3,BL135),m_selling_spec!$A:$H,2,FALSE))</f>
        <v/>
      </c>
      <c r="BL135" s="104"/>
      <c r="BM135" s="110"/>
      <c r="BN135" s="104"/>
      <c r="BO135" s="110" t="str">
        <f>IF(BP135="","",VLOOKUP(CONCATENATE(BO$3,BP135),m_selling_spec!$A:$H,2,FALSE))</f>
        <v>22.2</v>
      </c>
      <c r="BP135" s="104" t="s">
        <v>788</v>
      </c>
      <c r="BQ135" s="110" t="str">
        <f>IF(BR135="","",VLOOKUP(CONCATENATE(BQ$3,BR135),m_selling_spec!$A:$H,2,FALSE))</f>
        <v/>
      </c>
      <c r="BR135" s="104"/>
      <c r="BS135" s="110" t="str">
        <f>IF(BT135="","",VLOOKUP(CONCATENATE(BS$3,BT135),m_selling_spec!$A:$H,2,FALSE))</f>
        <v/>
      </c>
      <c r="BT135" s="104"/>
      <c r="BU135" s="110" t="str">
        <f>IF(BV135="","",VLOOKUP(CONCATENATE(BU$3,BV135),m_selling_spec!$A:$H,2,FALSE))</f>
        <v>25.1</v>
      </c>
      <c r="BV135" s="104" t="s">
        <v>823</v>
      </c>
      <c r="BW135" s="110" t="str">
        <f>IF(BX135="","",VLOOKUP(CONCATENATE(BW$3,BX135),m_selling_spec!$A:$H,2,FALSE))</f>
        <v/>
      </c>
      <c r="BX135" s="104"/>
      <c r="BY135" s="110" t="str">
        <f>IF(BZ135="","",VLOOKUP(CONCATENATE(BY$3,BZ135),m_selling_spec!$A:$H,2,FALSE))</f>
        <v/>
      </c>
      <c r="BZ135" s="104"/>
      <c r="CA135" s="110" t="str">
        <f>IF(CB135="","",VLOOKUP(CONCATENATE(CA$3,CB135),m_selling_spec!$A:$H,2,FALSE))</f>
        <v/>
      </c>
      <c r="CB135" s="104"/>
      <c r="CC135" s="110"/>
      <c r="CD135" s="104"/>
      <c r="CE135" s="110" t="str">
        <f>IF(CF135="","",VLOOKUP(CONCATENATE(CE$3,CF135),m_selling_spec!$A:$H,2,FALSE))</f>
        <v/>
      </c>
      <c r="CF135" s="104"/>
      <c r="CG135" s="110" t="str">
        <f>IF(CH135="","",VLOOKUP(CONCATENATE(CG$3,CH135),m_selling_spec!$A:$H,2,FALSE))</f>
        <v/>
      </c>
      <c r="CH135" s="104"/>
      <c r="CI135" s="110" t="str">
        <f>IF(CJ135="","",VLOOKUP(CONCATENATE(CI$3,CJ135),m_selling_spec!$A:$H,2,FALSE))</f>
        <v/>
      </c>
      <c r="CJ135" s="104"/>
      <c r="CK135" s="110" t="str">
        <f>IF(CL135="","",VLOOKUP(CONCATENATE(CK$3,CL135),m_selling_spec!$A:$H,2,FALSE))</f>
        <v/>
      </c>
      <c r="CL135" s="104"/>
      <c r="CM135" s="110" t="str">
        <f>IF(CN135="","",VLOOKUP(CONCATENATE(CM$3,CN135),m_selling_spec!$A:$H,2,FALSE))</f>
        <v/>
      </c>
      <c r="CN135" s="104"/>
      <c r="CO135" s="110" t="str">
        <f>IF(CP135="","",VLOOKUP(CONCATENATE(CO$3,CP135),m_selling_spec!$A:$H,2,FALSE))</f>
        <v/>
      </c>
      <c r="CP135" s="104"/>
      <c r="CQ135" s="110" t="str">
        <f>IF(CR135="","",VLOOKUP(CONCATENATE(CQ$3,CR135),m_selling_spec!$A:$H,2,FALSE))</f>
        <v/>
      </c>
      <c r="CR135" s="104"/>
      <c r="CS135" s="110" t="str">
        <f>IF(CT135="","",VLOOKUP(CONCATENATE(CS$3,CT135),m_selling_spec!$A:$H,2,FALSE))</f>
        <v/>
      </c>
      <c r="CT135" s="104"/>
      <c r="CU135" s="110" t="str">
        <f>IF(CV135="","",VLOOKUP(CONCATENATE(CU$3,CV135),m_selling_spec!$A:$H,2,FALSE))</f>
        <v/>
      </c>
      <c r="CV135" s="104"/>
      <c r="CW135" s="110" t="str">
        <f>IF(CX135="","",VLOOKUP(CONCATENATE(CW$3,CX135),m_selling_spec!$A:$H,2,FALSE))</f>
        <v/>
      </c>
      <c r="CX135" s="104"/>
      <c r="CY135" s="110" t="str">
        <f>IF(CZ135="","",VLOOKUP(CONCATENATE(CY$3,CZ135),m_selling_spec!$A:$H,2,FALSE))</f>
        <v/>
      </c>
      <c r="CZ135" s="104"/>
      <c r="DA135" s="110"/>
      <c r="DB135" s="104"/>
    </row>
    <row r="136" spans="1:106">
      <c r="A136" s="104" t="s">
        <v>845</v>
      </c>
      <c r="B136" s="104" t="s">
        <v>913</v>
      </c>
      <c r="C136" s="104" t="str">
        <f t="shared" si="1"/>
        <v>BKK.png</v>
      </c>
      <c r="D136" s="104">
        <v>1</v>
      </c>
      <c r="E136" s="110" t="str">
        <f>INDEX(product!B:B,MATCH(D136,product!A:A,0))</f>
        <v>WE PLUS</v>
      </c>
      <c r="F136" s="110" t="str">
        <f>INDEX(product!E:E,MATCH(D136,product!A:A,0))</f>
        <v>Window series</v>
      </c>
      <c r="G136" s="110" t="str">
        <f>IF(H136="","",VLOOKUP(CONCATENATE(G$3,H136),m_selling_spec!$A:$H,2,FALSE))</f>
        <v/>
      </c>
      <c r="H136" s="104"/>
      <c r="I136" s="110" t="str">
        <f>IF(J136="","",VLOOKUP(CONCATENATE(I$3,J136),m_selling_spec!$A:$H,2,FALSE))</f>
        <v/>
      </c>
      <c r="J136" s="104"/>
      <c r="K136" s="110" t="str">
        <f>IF(L136="","",VLOOKUP(CONCATENATE(K$3,L136),m_selling_spec!$A:$H,2,FALSE))</f>
        <v/>
      </c>
      <c r="L136" s="104"/>
      <c r="M136" s="110" t="str">
        <f>IF(N136="","",VLOOKUP(CONCATENATE(M$3,N136),m_selling_spec!$A:$H,2,FALSE))</f>
        <v/>
      </c>
      <c r="N136" s="104"/>
      <c r="O136" s="110" t="str">
        <f>IF(P136="","",VLOOKUP(CONCATENATE(O$3,P136),m_selling_spec!$A:$H,2,FALSE))</f>
        <v/>
      </c>
      <c r="P136" s="104"/>
      <c r="Q136" s="110" t="str">
        <f>IF(R136="","",VLOOKUP(CONCATENATE(Q$3,R136),m_selling_spec!$A:$H,2,FALSE))</f>
        <v/>
      </c>
      <c r="R136" s="104"/>
      <c r="S136" s="110"/>
      <c r="T136" s="104"/>
      <c r="U136" s="110"/>
      <c r="V136" s="104"/>
      <c r="W136" s="110"/>
      <c r="X136" s="104"/>
      <c r="Y136" s="110" t="str">
        <f>IF(Z136="","",VLOOKUP(CONCATENATE(Y$3,Z136),m_selling_spec!$A:$H,2,FALSE))</f>
        <v>1.15</v>
      </c>
      <c r="Z136" s="104" t="s">
        <v>832</v>
      </c>
      <c r="AA136" s="110" t="str">
        <f>IF(AB136="","",VLOOKUP(CONCATENATE(AA$3,AB136),m_selling_spec!$A:$H,2,FALSE))</f>
        <v/>
      </c>
      <c r="AB136" s="104"/>
      <c r="AC136" s="110" t="str">
        <f>IF(AD136="","",VLOOKUP(CONCATENATE(AC$3,AD136),m_selling_spec!$A:$H,2,FALSE))</f>
        <v/>
      </c>
      <c r="AD136" s="104"/>
      <c r="AE136" s="110" t="str">
        <f>IF(AF136="","",VLOOKUP(CONCATENATE(AE$3,AF136),m_selling_spec!$A:$H,2,FALSE))</f>
        <v/>
      </c>
      <c r="AF136" s="104"/>
      <c r="AG136" s="110" t="str">
        <f>IF(AH136="","",VLOOKUP(CONCATENATE(AG$3,AH136),m_selling_spec!$A:$H,2,FALSE))</f>
        <v/>
      </c>
      <c r="AH136" s="104"/>
      <c r="AI136" s="110" t="str">
        <f>IF(AJ136="","",VLOOKUP(CONCATENATE(AI$3,AJ136),m_selling_spec!$A:$H,2,FALSE))</f>
        <v>6.1</v>
      </c>
      <c r="AJ136" s="104" t="s">
        <v>548</v>
      </c>
      <c r="AK136" s="110" t="str">
        <f>IF(AL136="","",VLOOKUP(CONCATENATE(AK$3,AL136),m_selling_spec!$A:$H,2,FALSE))</f>
        <v/>
      </c>
      <c r="AL136" s="104"/>
      <c r="AM136" s="110" t="str">
        <f>IF(AN136="","",VLOOKUP(CONCATENATE(AM$3,AN136),m_selling_spec!$A:$H,2,FALSE))</f>
        <v/>
      </c>
      <c r="AN136" s="104"/>
      <c r="AO136" s="110" t="str">
        <f>IF(AP136="","",VLOOKUP(CONCATENATE(AO$3,AP136),m_selling_spec!$A:$H,2,FALSE))</f>
        <v/>
      </c>
      <c r="AP136" s="104"/>
      <c r="AQ136" s="110" t="str">
        <f>IF(AR136="","",VLOOKUP(CONCATENATE(AQ$3,AR136),m_selling_spec!$A:$H,2,FALSE))</f>
        <v/>
      </c>
      <c r="AR136" s="104"/>
      <c r="AS136" s="110" t="str">
        <f>IF(AT136="","",VLOOKUP(CONCATENATE(AS$3,AT136),m_selling_spec!$A:$H,2,FALSE))</f>
        <v/>
      </c>
      <c r="AT136" s="104"/>
      <c r="AU136" s="110" t="str">
        <f>IF(AV136="","",VLOOKUP(CONCATENATE(AU$3,AV136),m_selling_spec!$A:$H,2,FALSE))</f>
        <v/>
      </c>
      <c r="AV136" s="104"/>
      <c r="AW136" s="110" t="str">
        <f>IF(AX136="","",VLOOKUP(CONCATENATE(AW$3,AX136),m_selling_spec!$A:$H,2,FALSE))</f>
        <v>13.1</v>
      </c>
      <c r="AX136" s="104" t="s">
        <v>934</v>
      </c>
      <c r="AY136" s="110" t="str">
        <f>IF(AZ136="","",VLOOKUP(CONCATENATE(AY$3,AZ136),m_selling_spec!$A:$H,2,FALSE))</f>
        <v/>
      </c>
      <c r="AZ136" s="104"/>
      <c r="BA136" s="110" t="str">
        <f>IF(BB136="","",VLOOKUP(CONCATENATE(BA$3,BB136),m_selling_spec!$A:$H,2,FALSE))</f>
        <v/>
      </c>
      <c r="BB136" s="104"/>
      <c r="BC136" s="110" t="str">
        <f>IF(BD136="","",VLOOKUP(CONCATENATE(BC$3,BD136),m_selling_spec!$A:$H,2,FALSE))</f>
        <v/>
      </c>
      <c r="BD136" s="104"/>
      <c r="BE136" s="110" t="str">
        <f>IF(BF136="","",VLOOKUP(CONCATENATE(BE$3,BF136),m_selling_spec!$A:$H,2,FALSE))</f>
        <v/>
      </c>
      <c r="BF136" s="104"/>
      <c r="BG136" s="110" t="str">
        <f>IF(BH136="","",VLOOKUP(CONCATENATE(BG$3,BH136),m_selling_spec!$A:$H,2,FALSE))</f>
        <v/>
      </c>
      <c r="BH136" s="104"/>
      <c r="BI136" s="110" t="str">
        <f>IF(BJ136="","",VLOOKUP(CONCATENATE(BI$3,BJ136),m_selling_spec!$A:$H,2,FALSE))</f>
        <v/>
      </c>
      <c r="BJ136" s="104"/>
      <c r="BK136" s="110" t="str">
        <f>IF(BL136="","",VLOOKUP(CONCATENATE(BK$3,BL136),m_selling_spec!$A:$H,2,FALSE))</f>
        <v/>
      </c>
      <c r="BL136" s="104"/>
      <c r="BM136" s="110"/>
      <c r="BN136" s="104"/>
      <c r="BO136" s="110" t="str">
        <f>IF(BP136="","",VLOOKUP(CONCATENATE(BO$3,BP136),m_selling_spec!$A:$H,2,FALSE))</f>
        <v>22.2</v>
      </c>
      <c r="BP136" s="104" t="s">
        <v>788</v>
      </c>
      <c r="BQ136" s="110" t="str">
        <f>IF(BR136="","",VLOOKUP(CONCATENATE(BQ$3,BR136),m_selling_spec!$A:$H,2,FALSE))</f>
        <v/>
      </c>
      <c r="BR136" s="104"/>
      <c r="BS136" s="110" t="str">
        <f>IF(BT136="","",VLOOKUP(CONCATENATE(BS$3,BT136),m_selling_spec!$A:$H,2,FALSE))</f>
        <v/>
      </c>
      <c r="BT136" s="104"/>
      <c r="BU136" s="110" t="str">
        <f>IF(BV136="","",VLOOKUP(CONCATENATE(BU$3,BV136),m_selling_spec!$A:$H,2,FALSE))</f>
        <v>25.1</v>
      </c>
      <c r="BV136" s="104" t="s">
        <v>823</v>
      </c>
      <c r="BW136" s="110" t="str">
        <f>IF(BX136="","",VLOOKUP(CONCATENATE(BW$3,BX136),m_selling_spec!$A:$H,2,FALSE))</f>
        <v/>
      </c>
      <c r="BX136" s="104"/>
      <c r="BY136" s="110" t="str">
        <f>IF(BZ136="","",VLOOKUP(CONCATENATE(BY$3,BZ136),m_selling_spec!$A:$H,2,FALSE))</f>
        <v/>
      </c>
      <c r="BZ136" s="104"/>
      <c r="CA136" s="110" t="str">
        <f>IF(CB136="","",VLOOKUP(CONCATENATE(CA$3,CB136),m_selling_spec!$A:$H,2,FALSE))</f>
        <v/>
      </c>
      <c r="CB136" s="104"/>
      <c r="CC136" s="110"/>
      <c r="CD136" s="104"/>
      <c r="CE136" s="110" t="str">
        <f>IF(CF136="","",VLOOKUP(CONCATENATE(CE$3,CF136),m_selling_spec!$A:$H,2,FALSE))</f>
        <v>30.3</v>
      </c>
      <c r="CF136" s="104" t="s">
        <v>834</v>
      </c>
      <c r="CG136" s="110" t="str">
        <f>IF(CH136="","",VLOOKUP(CONCATENATE(CG$3,CH136),m_selling_spec!$A:$H,2,FALSE))</f>
        <v/>
      </c>
      <c r="CH136" s="104"/>
      <c r="CI136" s="110" t="str">
        <f>IF(CJ136="","",VLOOKUP(CONCATENATE(CI$3,CJ136),m_selling_spec!$A:$H,2,FALSE))</f>
        <v/>
      </c>
      <c r="CJ136" s="104"/>
      <c r="CK136" s="110" t="str">
        <f>IF(CL136="","",VLOOKUP(CONCATENATE(CK$3,CL136),m_selling_spec!$A:$H,2,FALSE))</f>
        <v/>
      </c>
      <c r="CL136" s="104"/>
      <c r="CM136" s="110" t="str">
        <f>IF(CN136="","",VLOOKUP(CONCATENATE(CM$3,CN136),m_selling_spec!$A:$H,2,FALSE))</f>
        <v/>
      </c>
      <c r="CN136" s="104"/>
      <c r="CO136" s="110" t="str">
        <f>IF(CP136="","",VLOOKUP(CONCATENATE(CO$3,CP136),m_selling_spec!$A:$H,2,FALSE))</f>
        <v/>
      </c>
      <c r="CP136" s="104"/>
      <c r="CQ136" s="110" t="str">
        <f>IF(CR136="","",VLOOKUP(CONCATENATE(CQ$3,CR136),m_selling_spec!$A:$H,2,FALSE))</f>
        <v/>
      </c>
      <c r="CR136" s="104"/>
      <c r="CS136" s="110" t="str">
        <f>IF(CT136="","",VLOOKUP(CONCATENATE(CS$3,CT136),m_selling_spec!$A:$H,2,FALSE))</f>
        <v/>
      </c>
      <c r="CT136" s="104"/>
      <c r="CU136" s="110" t="str">
        <f>IF(CV136="","",VLOOKUP(CONCATENATE(CU$3,CV136),m_selling_spec!$A:$H,2,FALSE))</f>
        <v/>
      </c>
      <c r="CV136" s="104"/>
      <c r="CW136" s="110" t="str">
        <f>IF(CX136="","",VLOOKUP(CONCATENATE(CW$3,CX136),m_selling_spec!$A:$H,2,FALSE))</f>
        <v/>
      </c>
      <c r="CX136" s="104"/>
      <c r="CY136" s="110" t="str">
        <f>IF(CZ136="","",VLOOKUP(CONCATENATE(CY$3,CZ136),m_selling_spec!$A:$H,2,FALSE))</f>
        <v/>
      </c>
      <c r="CZ136" s="104"/>
      <c r="DA136" s="110"/>
      <c r="DB136" s="104"/>
    </row>
    <row r="137" spans="1:106">
      <c r="A137" s="104" t="s">
        <v>847</v>
      </c>
      <c r="B137" s="104" t="s">
        <v>913</v>
      </c>
      <c r="C137" s="104" t="str">
        <f t="shared" si="1"/>
        <v>BKJ.png</v>
      </c>
      <c r="D137" s="104">
        <v>1</v>
      </c>
      <c r="E137" s="110" t="str">
        <f>INDEX(product!B:B,MATCH(D137,product!A:A,0))</f>
        <v>WE PLUS</v>
      </c>
      <c r="F137" s="110" t="str">
        <f>INDEX(product!E:E,MATCH(D137,product!A:A,0))</f>
        <v>Window series</v>
      </c>
      <c r="G137" s="110" t="str">
        <f>IF(H137="","",VLOOKUP(CONCATENATE(G$3,H137),m_selling_spec!$A:$H,2,FALSE))</f>
        <v/>
      </c>
      <c r="H137" s="104"/>
      <c r="I137" s="110" t="str">
        <f>IF(J137="","",VLOOKUP(CONCATENATE(I$3,J137),m_selling_spec!$A:$H,2,FALSE))</f>
        <v/>
      </c>
      <c r="J137" s="104"/>
      <c r="K137" s="110" t="str">
        <f>IF(L137="","",VLOOKUP(CONCATENATE(K$3,L137),m_selling_spec!$A:$H,2,FALSE))</f>
        <v/>
      </c>
      <c r="L137" s="104"/>
      <c r="M137" s="110" t="str">
        <f>IF(N137="","",VLOOKUP(CONCATENATE(M$3,N137),m_selling_spec!$A:$H,2,FALSE))</f>
        <v/>
      </c>
      <c r="N137" s="104"/>
      <c r="O137" s="110" t="str">
        <f>IF(P137="","",VLOOKUP(CONCATENATE(O$3,P137),m_selling_spec!$A:$H,2,FALSE))</f>
        <v/>
      </c>
      <c r="P137" s="104"/>
      <c r="Q137" s="110" t="str">
        <f>IF(R137="","",VLOOKUP(CONCATENATE(Q$3,R137),m_selling_spec!$A:$H,2,FALSE))</f>
        <v/>
      </c>
      <c r="R137" s="104"/>
      <c r="S137" s="110"/>
      <c r="T137" s="104"/>
      <c r="U137" s="110"/>
      <c r="V137" s="104"/>
      <c r="W137" s="110"/>
      <c r="X137" s="104"/>
      <c r="Y137" s="110" t="str">
        <f>IF(Z137="","",VLOOKUP(CONCATENATE(Y$3,Z137),m_selling_spec!$A:$H,2,FALSE))</f>
        <v>1.15</v>
      </c>
      <c r="Z137" s="104" t="s">
        <v>832</v>
      </c>
      <c r="AA137" s="110" t="str">
        <f>IF(AB137="","",VLOOKUP(CONCATENATE(AA$3,AB137),m_selling_spec!$A:$H,2,FALSE))</f>
        <v/>
      </c>
      <c r="AB137" s="104"/>
      <c r="AC137" s="110" t="str">
        <f>IF(AD137="","",VLOOKUP(CONCATENATE(AC$3,AD137),m_selling_spec!$A:$H,2,FALSE))</f>
        <v/>
      </c>
      <c r="AD137" s="104"/>
      <c r="AE137" s="110" t="str">
        <f>IF(AF137="","",VLOOKUP(CONCATENATE(AE$3,AF137),m_selling_spec!$A:$H,2,FALSE))</f>
        <v/>
      </c>
      <c r="AF137" s="104"/>
      <c r="AG137" s="110" t="str">
        <f>IF(AH137="","",VLOOKUP(CONCATENATE(AG$3,AH137),m_selling_spec!$A:$H,2,FALSE))</f>
        <v/>
      </c>
      <c r="AH137" s="104"/>
      <c r="AI137" s="110" t="str">
        <f>IF(AJ137="","",VLOOKUP(CONCATENATE(AI$3,AJ137),m_selling_spec!$A:$H,2,FALSE))</f>
        <v>6.1</v>
      </c>
      <c r="AJ137" s="104" t="s">
        <v>548</v>
      </c>
      <c r="AK137" s="110" t="str">
        <f>IF(AL137="","",VLOOKUP(CONCATENATE(AK$3,AL137),m_selling_spec!$A:$H,2,FALSE))</f>
        <v/>
      </c>
      <c r="AL137" s="104"/>
      <c r="AM137" s="110" t="str">
        <f>IF(AN137="","",VLOOKUP(CONCATENATE(AM$3,AN137),m_selling_spec!$A:$H,2,FALSE))</f>
        <v/>
      </c>
      <c r="AN137" s="104"/>
      <c r="AO137" s="110" t="str">
        <f>IF(AP137="","",VLOOKUP(CONCATENATE(AO$3,AP137),m_selling_spec!$A:$H,2,FALSE))</f>
        <v/>
      </c>
      <c r="AP137" s="104"/>
      <c r="AQ137" s="110" t="str">
        <f>IF(AR137="","",VLOOKUP(CONCATENATE(AQ$3,AR137),m_selling_spec!$A:$H,2,FALSE))</f>
        <v/>
      </c>
      <c r="AR137" s="104"/>
      <c r="AS137" s="110" t="str">
        <f>IF(AT137="","",VLOOKUP(CONCATENATE(AS$3,AT137),m_selling_spec!$A:$H,2,FALSE))</f>
        <v/>
      </c>
      <c r="AT137" s="104"/>
      <c r="AU137" s="110" t="str">
        <f>IF(AV137="","",VLOOKUP(CONCATENATE(AU$3,AV137),m_selling_spec!$A:$H,2,FALSE))</f>
        <v/>
      </c>
      <c r="AV137" s="104"/>
      <c r="AW137" s="110" t="str">
        <f>IF(AX137="","",VLOOKUP(CONCATENATE(AW$3,AX137),m_selling_spec!$A:$H,2,FALSE))</f>
        <v>13.1</v>
      </c>
      <c r="AX137" s="104" t="s">
        <v>934</v>
      </c>
      <c r="AY137" s="110" t="str">
        <f>IF(AZ137="","",VLOOKUP(CONCATENATE(AY$3,AZ137),m_selling_spec!$A:$H,2,FALSE))</f>
        <v/>
      </c>
      <c r="AZ137" s="104"/>
      <c r="BA137" s="110" t="str">
        <f>IF(BB137="","",VLOOKUP(CONCATENATE(BA$3,BB137),m_selling_spec!$A:$H,2,FALSE))</f>
        <v/>
      </c>
      <c r="BB137" s="104"/>
      <c r="BC137" s="110" t="str">
        <f>IF(BD137="","",VLOOKUP(CONCATENATE(BC$3,BD137),m_selling_spec!$A:$H,2,FALSE))</f>
        <v/>
      </c>
      <c r="BD137" s="104"/>
      <c r="BE137" s="110" t="str">
        <f>IF(BF137="","",VLOOKUP(CONCATENATE(BE$3,BF137),m_selling_spec!$A:$H,2,FALSE))</f>
        <v/>
      </c>
      <c r="BF137" s="104"/>
      <c r="BG137" s="110" t="str">
        <f>IF(BH137="","",VLOOKUP(CONCATENATE(BG$3,BH137),m_selling_spec!$A:$H,2,FALSE))</f>
        <v/>
      </c>
      <c r="BH137" s="104"/>
      <c r="BI137" s="110" t="str">
        <f>IF(BJ137="","",VLOOKUP(CONCATENATE(BI$3,BJ137),m_selling_spec!$A:$H,2,FALSE))</f>
        <v/>
      </c>
      <c r="BJ137" s="104"/>
      <c r="BK137" s="110" t="str">
        <f>IF(BL137="","",VLOOKUP(CONCATENATE(BK$3,BL137),m_selling_spec!$A:$H,2,FALSE))</f>
        <v/>
      </c>
      <c r="BL137" s="104"/>
      <c r="BM137" s="110"/>
      <c r="BN137" s="104"/>
      <c r="BO137" s="110" t="str">
        <f>IF(BP137="","",VLOOKUP(CONCATENATE(BO$3,BP137),m_selling_spec!$A:$H,2,FALSE))</f>
        <v>22.2</v>
      </c>
      <c r="BP137" s="104" t="s">
        <v>788</v>
      </c>
      <c r="BQ137" s="110" t="str">
        <f>IF(BR137="","",VLOOKUP(CONCATENATE(BQ$3,BR137),m_selling_spec!$A:$H,2,FALSE))</f>
        <v/>
      </c>
      <c r="BR137" s="104"/>
      <c r="BS137" s="110" t="str">
        <f>IF(BT137="","",VLOOKUP(CONCATENATE(BS$3,BT137),m_selling_spec!$A:$H,2,FALSE))</f>
        <v/>
      </c>
      <c r="BT137" s="104"/>
      <c r="BU137" s="110" t="str">
        <f>IF(BV137="","",VLOOKUP(CONCATENATE(BU$3,BV137),m_selling_spec!$A:$H,2,FALSE))</f>
        <v>25.1</v>
      </c>
      <c r="BV137" s="104" t="s">
        <v>823</v>
      </c>
      <c r="BW137" s="110" t="str">
        <f>IF(BX137="","",VLOOKUP(CONCATENATE(BW$3,BX137),m_selling_spec!$A:$H,2,FALSE))</f>
        <v/>
      </c>
      <c r="BX137" s="104"/>
      <c r="BY137" s="110" t="str">
        <f>IF(BZ137="","",VLOOKUP(CONCATENATE(BY$3,BZ137),m_selling_spec!$A:$H,2,FALSE))</f>
        <v/>
      </c>
      <c r="BZ137" s="104"/>
      <c r="CA137" s="110" t="str">
        <f>IF(CB137="","",VLOOKUP(CONCATENATE(CA$3,CB137),m_selling_spec!$A:$H,2,FALSE))</f>
        <v/>
      </c>
      <c r="CB137" s="104"/>
      <c r="CC137" s="110"/>
      <c r="CD137" s="104"/>
      <c r="CE137" s="110" t="str">
        <f>IF(CF137="","",VLOOKUP(CONCATENATE(CE$3,CF137),m_selling_spec!$A:$H,2,FALSE))</f>
        <v>30.4</v>
      </c>
      <c r="CF137" s="104" t="s">
        <v>840</v>
      </c>
      <c r="CG137" s="110" t="str">
        <f>IF(CH137="","",VLOOKUP(CONCATENATE(CG$3,CH137),m_selling_spec!$A:$H,2,FALSE))</f>
        <v/>
      </c>
      <c r="CH137" s="104"/>
      <c r="CI137" s="110" t="str">
        <f>IF(CJ137="","",VLOOKUP(CONCATENATE(CI$3,CJ137),m_selling_spec!$A:$H,2,FALSE))</f>
        <v/>
      </c>
      <c r="CJ137" s="104"/>
      <c r="CK137" s="110" t="str">
        <f>IF(CL137="","",VLOOKUP(CONCATENATE(CK$3,CL137),m_selling_spec!$A:$H,2,FALSE))</f>
        <v/>
      </c>
      <c r="CL137" s="104"/>
      <c r="CM137" s="110" t="str">
        <f>IF(CN137="","",VLOOKUP(CONCATENATE(CM$3,CN137),m_selling_spec!$A:$H,2,FALSE))</f>
        <v/>
      </c>
      <c r="CN137" s="104"/>
      <c r="CO137" s="110" t="str">
        <f>IF(CP137="","",VLOOKUP(CONCATENATE(CO$3,CP137),m_selling_spec!$A:$H,2,FALSE))</f>
        <v/>
      </c>
      <c r="CP137" s="104"/>
      <c r="CQ137" s="110" t="str">
        <f>IF(CR137="","",VLOOKUP(CONCATENATE(CQ$3,CR137),m_selling_spec!$A:$H,2,FALSE))</f>
        <v/>
      </c>
      <c r="CR137" s="104"/>
      <c r="CS137" s="110" t="str">
        <f>IF(CT137="","",VLOOKUP(CONCATENATE(CS$3,CT137),m_selling_spec!$A:$H,2,FALSE))</f>
        <v/>
      </c>
      <c r="CT137" s="104"/>
      <c r="CU137" s="110" t="str">
        <f>IF(CV137="","",VLOOKUP(CONCATENATE(CU$3,CV137),m_selling_spec!$A:$H,2,FALSE))</f>
        <v/>
      </c>
      <c r="CV137" s="104"/>
      <c r="CW137" s="110" t="str">
        <f>IF(CX137="","",VLOOKUP(CONCATENATE(CW$3,CX137),m_selling_spec!$A:$H,2,FALSE))</f>
        <v/>
      </c>
      <c r="CX137" s="104"/>
      <c r="CY137" s="110" t="str">
        <f>IF(CZ137="","",VLOOKUP(CONCATENATE(CY$3,CZ137),m_selling_spec!$A:$H,2,FALSE))</f>
        <v/>
      </c>
      <c r="CZ137" s="104"/>
      <c r="DA137" s="110"/>
      <c r="DB137" s="104"/>
    </row>
    <row r="138" spans="1:106">
      <c r="A138" s="104" t="s">
        <v>3375</v>
      </c>
      <c r="B138" s="104"/>
      <c r="C138" s="104"/>
      <c r="D138" s="104">
        <v>2</v>
      </c>
      <c r="E138" s="110" t="str">
        <f>INDEX(product!B:B,MATCH(D138,product!A:A,0))</f>
        <v>WE 70</v>
      </c>
      <c r="F138" s="110" t="str">
        <f>INDEX(product!E:E,MATCH(D138,product!A:A,0))</f>
        <v>Window series</v>
      </c>
      <c r="G138" s="110" t="str">
        <f>IF(H138="","",VLOOKUP(CONCATENATE(G$3,H138),m_selling_spec!$A:$H,2,FALSE))</f>
        <v>o1.1</v>
      </c>
      <c r="H138" s="104" t="s">
        <v>594</v>
      </c>
      <c r="I138" s="110" t="str">
        <f>IF(J138="","",VLOOKUP(CONCATENATE(I$3,J138),m_selling_spec!$A:$H,2,FALSE))</f>
        <v/>
      </c>
      <c r="J138" s="104"/>
      <c r="K138" s="110" t="str">
        <f>IF(L138="","",VLOOKUP(CONCATENATE(K$3,L138),m_selling_spec!$A:$H,2,FALSE))</f>
        <v/>
      </c>
      <c r="L138" s="104"/>
      <c r="M138" s="110" t="str">
        <f>IF(N138="","",VLOOKUP(CONCATENATE(M$3,N138),m_selling_spec!$A:$H,2,FALSE))</f>
        <v/>
      </c>
      <c r="N138" s="104"/>
      <c r="O138" s="110" t="str">
        <f>IF(P138="","",VLOOKUP(CONCATENATE(O$3,P138),m_selling_spec!$A:$H,2,FALSE))</f>
        <v/>
      </c>
      <c r="P138" s="104"/>
      <c r="Q138" s="110" t="str">
        <f>IF(R138="","",VLOOKUP(CONCATENATE(Q$3,R138),m_selling_spec!$A:$H,2,FALSE))</f>
        <v/>
      </c>
      <c r="R138" s="104"/>
      <c r="S138" s="110"/>
      <c r="T138" s="104"/>
      <c r="U138" s="110"/>
      <c r="V138" s="104"/>
      <c r="W138" s="110"/>
      <c r="X138" s="104"/>
      <c r="Y138" s="110" t="str">
        <f>IF(Z138="","",VLOOKUP(CONCATENATE(Y$3,Z138),m_selling_spec!$A:$H,2,FALSE))</f>
        <v>1.9</v>
      </c>
      <c r="Z138" s="104" t="s">
        <v>68</v>
      </c>
      <c r="AA138" s="110" t="str">
        <f>IF(AB138="","",VLOOKUP(CONCATENATE(AA$3,AB138),m_selling_spec!$A:$H,2,FALSE))</f>
        <v>2.1</v>
      </c>
      <c r="AB138" s="104" t="s">
        <v>533</v>
      </c>
      <c r="AC138" s="110" t="str">
        <f>IF(AD138="","",VLOOKUP(CONCATENATE(AC$3,AD138),m_selling_spec!$A:$H,2,FALSE))</f>
        <v>3.8</v>
      </c>
      <c r="AD138" s="104" t="s">
        <v>72</v>
      </c>
      <c r="AE138" s="110" t="str">
        <f>IF(AF138="","",VLOOKUP(CONCATENATE(AE$3,AF138),m_selling_spec!$A:$H,2,FALSE))</f>
        <v/>
      </c>
      <c r="AF138" s="104"/>
      <c r="AG138" s="110" t="str">
        <f>IF(AH138="","",VLOOKUP(CONCATENATE(AG$3,AH138),m_selling_spec!$A:$H,2,FALSE))</f>
        <v/>
      </c>
      <c r="AH138" s="104"/>
      <c r="AI138" s="110" t="str">
        <f>IF(AJ138="","",VLOOKUP(CONCATENATE(AI$3,AJ138),m_selling_spec!$A:$H,2,FALSE))</f>
        <v/>
      </c>
      <c r="AJ138" s="104"/>
      <c r="AK138" s="110" t="str">
        <f>IF(AL138="","",VLOOKUP(CONCATENATE(AK$3,AL138),m_selling_spec!$A:$H,2,FALSE))</f>
        <v/>
      </c>
      <c r="AL138" s="104"/>
      <c r="AM138" s="110" t="str">
        <f>IF(AN138="","",VLOOKUP(CONCATENATE(AM$3,AN138),m_selling_spec!$A:$H,2,FALSE))</f>
        <v/>
      </c>
      <c r="AN138" s="104"/>
      <c r="AO138" s="110" t="str">
        <f>IF(AP138="","",VLOOKUP(CONCATENATE(AO$3,AP138),m_selling_spec!$A:$H,2,FALSE))</f>
        <v/>
      </c>
      <c r="AP138" s="104"/>
      <c r="AQ138" s="110" t="str">
        <f>IF(AR138="","",VLOOKUP(CONCATENATE(AQ$3,AR138),m_selling_spec!$A:$H,2,FALSE))</f>
        <v/>
      </c>
      <c r="AR138" s="104"/>
      <c r="AS138" s="110" t="str">
        <f>IF(AT138="","",VLOOKUP(CONCATENATE(AS$3,AT138),m_selling_spec!$A:$H,2,FALSE))</f>
        <v/>
      </c>
      <c r="AT138" s="104"/>
      <c r="AU138" s="110" t="str">
        <f>IF(AV138="","",VLOOKUP(CONCATENATE(AU$3,AV138),m_selling_spec!$A:$H,2,FALSE))</f>
        <v/>
      </c>
      <c r="AV138" s="104"/>
      <c r="AW138" s="110" t="str">
        <f>IF(AX138="","",VLOOKUP(CONCATENATE(AW$3,AX138),m_selling_spec!$A:$H,2,FALSE))</f>
        <v/>
      </c>
      <c r="AX138" s="104"/>
      <c r="AY138" s="110" t="str">
        <f>IF(AZ138="","",VLOOKUP(CONCATENATE(AY$3,AZ138),m_selling_spec!$A:$H,2,FALSE))</f>
        <v/>
      </c>
      <c r="AZ138" s="104"/>
      <c r="BA138" s="110" t="str">
        <f>IF(BB138="","",VLOOKUP(CONCATENATE(BA$3,BB138),m_selling_spec!$A:$H,2,FALSE))</f>
        <v/>
      </c>
      <c r="BB138" s="104"/>
      <c r="BC138" s="110" t="str">
        <f>IF(BD138="","",VLOOKUP(CONCATENATE(BC$3,BD138),m_selling_spec!$A:$H,2,FALSE))</f>
        <v/>
      </c>
      <c r="BD138" s="104"/>
      <c r="BE138" s="110" t="str">
        <f>IF(BF138="","",VLOOKUP(CONCATENATE(BE$3,BF138),m_selling_spec!$A:$H,2,FALSE))</f>
        <v/>
      </c>
      <c r="BF138" s="104"/>
      <c r="BG138" s="110" t="str">
        <f>IF(BH138="","",VLOOKUP(CONCATENATE(BG$3,BH138),m_selling_spec!$A:$H,2,FALSE))</f>
        <v/>
      </c>
      <c r="BH138" s="104"/>
      <c r="BI138" s="110" t="str">
        <f>IF(BJ138="","",VLOOKUP(CONCATENATE(BI$3,BJ138),m_selling_spec!$A:$H,2,FALSE))</f>
        <v/>
      </c>
      <c r="BJ138" s="104"/>
      <c r="BK138" s="110" t="str">
        <f>IF(BL138="","",VLOOKUP(CONCATENATE(BK$3,BL138),m_selling_spec!$A:$H,2,FALSE))</f>
        <v/>
      </c>
      <c r="BL138" s="104"/>
      <c r="BM138" s="110" t="str">
        <f>IF(BN138="","",VLOOKUP(CONCATENATE(BM$3,BN138),m_selling_spec!$A:$H,2,FALSE))</f>
        <v/>
      </c>
      <c r="BN138" s="104"/>
      <c r="BO138" s="110" t="str">
        <f>IF(BP138="","",VLOOKUP(CONCATENATE(BO$3,BP138),m_selling_spec!$A:$H,2,FALSE))</f>
        <v/>
      </c>
      <c r="BP138" s="104"/>
      <c r="BQ138" s="110" t="str">
        <f>IF(BR138="","",VLOOKUP(CONCATENATE(BQ$3,BR138),m_selling_spec!$A:$H,2,FALSE))</f>
        <v/>
      </c>
      <c r="BR138" s="104"/>
      <c r="BS138" s="110" t="str">
        <f>IF(BT138="","",VLOOKUP(CONCATENATE(BS$3,BT138),m_selling_spec!$A:$H,2,FALSE))</f>
        <v/>
      </c>
      <c r="BT138" s="104"/>
      <c r="BU138" s="110" t="str">
        <f>IF(BV138="","",VLOOKUP(CONCATENATE(BU$3,BV138),m_selling_spec!$A:$H,2,FALSE))</f>
        <v/>
      </c>
      <c r="BV138" s="104"/>
      <c r="BW138" s="110" t="str">
        <f>IF(BX138="","",VLOOKUP(CONCATENATE(BW$3,BX138),m_selling_spec!$A:$H,2,FALSE))</f>
        <v/>
      </c>
      <c r="BX138" s="104"/>
      <c r="BY138" s="110" t="str">
        <f>IF(BZ138="","",VLOOKUP(CONCATENATE(BY$3,BZ138),m_selling_spec!$A:$H,2,FALSE))</f>
        <v/>
      </c>
      <c r="BZ138" s="104"/>
      <c r="CA138" s="110" t="str">
        <f>IF(CB138="","",VLOOKUP(CONCATENATE(CA$3,CB138),m_selling_spec!$A:$H,2,FALSE))</f>
        <v/>
      </c>
      <c r="CB138" s="104"/>
      <c r="CC138" s="110"/>
      <c r="CD138" s="104"/>
      <c r="CE138" s="110" t="str">
        <f>IF(CF138="","",VLOOKUP(CONCATENATE(CE$3,CF138),m_selling_spec!$A:$H,2,FALSE))</f>
        <v/>
      </c>
      <c r="CF138" s="104"/>
      <c r="CG138" s="110" t="str">
        <f>IF(CH138="","",VLOOKUP(CONCATENATE(CG$3,CH138),m_selling_spec!$A:$H,2,FALSE))</f>
        <v/>
      </c>
      <c r="CH138" s="104"/>
      <c r="CI138" s="110" t="str">
        <f>IF(CJ138="","",VLOOKUP(CONCATENATE(CI$3,CJ138),m_selling_spec!$A:$H,2,FALSE))</f>
        <v/>
      </c>
      <c r="CJ138" s="104"/>
      <c r="CK138" s="110" t="str">
        <f>IF(CL138="","",VLOOKUP(CONCATENATE(CK$3,CL138),m_selling_spec!$A:$H,2,FALSE))</f>
        <v/>
      </c>
      <c r="CL138" s="104"/>
      <c r="CM138" s="110" t="str">
        <f>IF(CN138="","",VLOOKUP(CONCATENATE(CM$3,CN138),m_selling_spec!$A:$H,2,FALSE))</f>
        <v/>
      </c>
      <c r="CN138" s="104"/>
      <c r="CO138" s="110" t="str">
        <f>IF(CP138="","",VLOOKUP(CONCATENATE(CO$3,CP138),m_selling_spec!$A:$H,2,FALSE))</f>
        <v/>
      </c>
      <c r="CP138" s="104"/>
      <c r="CQ138" s="110" t="str">
        <f>IF(CR138="","",VLOOKUP(CONCATENATE(CQ$3,CR138),m_selling_spec!$A:$H,2,FALSE))</f>
        <v/>
      </c>
      <c r="CR138" s="104"/>
      <c r="CS138" s="110" t="str">
        <f>IF(CT138="","",VLOOKUP(CONCATENATE(CS$3,CT138),m_selling_spec!$A:$H,2,FALSE))</f>
        <v/>
      </c>
      <c r="CT138" s="104"/>
      <c r="CU138" s="110" t="str">
        <f>IF(CV138="","",VLOOKUP(CONCATENATE(CU$3,CV138),m_selling_spec!$A:$H,2,FALSE))</f>
        <v/>
      </c>
      <c r="CV138" s="104"/>
      <c r="CW138" s="110" t="str">
        <f>IF(CX138="","",VLOOKUP(CONCATENATE(CW$3,CX138),m_selling_spec!$A:$H,2,FALSE))</f>
        <v/>
      </c>
      <c r="CX138" s="104"/>
      <c r="CY138" s="110" t="str">
        <f>IF(CZ138="","",VLOOKUP(CONCATENATE(CY$3,CZ138),m_selling_spec!$A:$H,2,FALSE))</f>
        <v/>
      </c>
      <c r="CZ138" s="104"/>
      <c r="DA138" s="110"/>
      <c r="DB138" s="104"/>
    </row>
    <row r="139" spans="1:106">
      <c r="A139" s="104" t="s">
        <v>261</v>
      </c>
      <c r="B139" s="104"/>
      <c r="C139" s="104"/>
      <c r="D139" s="104">
        <v>2</v>
      </c>
      <c r="E139" s="110" t="str">
        <f>INDEX(product!B:B,MATCH(D139,product!A:A,0))</f>
        <v>WE 70</v>
      </c>
      <c r="F139" s="110" t="str">
        <f>INDEX(product!E:E,MATCH(D139,product!A:A,0))</f>
        <v>Window series</v>
      </c>
      <c r="G139" s="110" t="str">
        <f>IF(H139="","",VLOOKUP(CONCATENATE(G$3,H139),m_selling_spec!$A:$H,2,FALSE))</f>
        <v>o1.1</v>
      </c>
      <c r="H139" s="104" t="s">
        <v>594</v>
      </c>
      <c r="I139" s="110" t="str">
        <f>IF(J139="","",VLOOKUP(CONCATENATE(I$3,J139),m_selling_spec!$A:$H,2,FALSE))</f>
        <v/>
      </c>
      <c r="J139" s="104"/>
      <c r="K139" s="110" t="str">
        <f>IF(L139="","",VLOOKUP(CONCATENATE(K$3,L139),m_selling_spec!$A:$H,2,FALSE))</f>
        <v/>
      </c>
      <c r="L139" s="104"/>
      <c r="M139" s="110" t="str">
        <f>IF(N139="","",VLOOKUP(CONCATENATE(M$3,N139),m_selling_spec!$A:$H,2,FALSE))</f>
        <v/>
      </c>
      <c r="N139" s="104"/>
      <c r="O139" s="110" t="str">
        <f>IF(P139="","",VLOOKUP(CONCATENATE(O$3,P139),m_selling_spec!$A:$H,2,FALSE))</f>
        <v/>
      </c>
      <c r="P139" s="104"/>
      <c r="Q139" s="110" t="str">
        <f>IF(R139="","",VLOOKUP(CONCATENATE(Q$3,R139),m_selling_spec!$A:$H,2,FALSE))</f>
        <v/>
      </c>
      <c r="R139" s="104"/>
      <c r="S139" s="110"/>
      <c r="T139" s="104"/>
      <c r="U139" s="110"/>
      <c r="V139" s="104"/>
      <c r="W139" s="110"/>
      <c r="X139" s="104"/>
      <c r="Y139" s="110" t="str">
        <f>IF(Z139="","",VLOOKUP(CONCATENATE(Y$3,Z139),m_selling_spec!$A:$H,2,FALSE))</f>
        <v>1.9</v>
      </c>
      <c r="Z139" s="104" t="s">
        <v>68</v>
      </c>
      <c r="AA139" s="110" t="str">
        <f>IF(AB139="","",VLOOKUP(CONCATENATE(AA$3,AB139),m_selling_spec!$A:$H,2,FALSE))</f>
        <v>2.1</v>
      </c>
      <c r="AB139" s="104" t="s">
        <v>533</v>
      </c>
      <c r="AC139" s="110" t="str">
        <f>IF(AD139="","",VLOOKUP(CONCATENATE(AC$3,AD139),m_selling_spec!$A:$H,2,FALSE))</f>
        <v>3.1</v>
      </c>
      <c r="AD139" s="104" t="s">
        <v>73</v>
      </c>
      <c r="AE139" s="110" t="str">
        <f>IF(AF139="","",VLOOKUP(CONCATENATE(AE$3,AF139),m_selling_spec!$A:$H,2,FALSE))</f>
        <v>4.2</v>
      </c>
      <c r="AF139" s="104" t="s">
        <v>2976</v>
      </c>
      <c r="AG139" s="110" t="str">
        <f>IF(AH139="","",VLOOKUP(CONCATENATE(AG$3,AH139),m_selling_spec!$A:$H,2,FALSE))</f>
        <v/>
      </c>
      <c r="AH139" s="104"/>
      <c r="AI139" s="110" t="str">
        <f>IF(AJ139="","",VLOOKUP(CONCATENATE(AI$3,AJ139),m_selling_spec!$A:$H,2,FALSE))</f>
        <v/>
      </c>
      <c r="AJ139" s="104"/>
      <c r="AK139" s="110" t="str">
        <f>IF(AL139="","",VLOOKUP(CONCATENATE(AK$3,AL139),m_selling_spec!$A:$H,2,FALSE))</f>
        <v/>
      </c>
      <c r="AL139" s="104"/>
      <c r="AM139" s="110" t="str">
        <f>IF(AN139="","",VLOOKUP(CONCATENATE(AM$3,AN139),m_selling_spec!$A:$H,2,FALSE))</f>
        <v/>
      </c>
      <c r="AN139" s="104"/>
      <c r="AO139" s="110" t="str">
        <f>IF(AP139="","",VLOOKUP(CONCATENATE(AO$3,AP139),m_selling_spec!$A:$H,2,FALSE))</f>
        <v/>
      </c>
      <c r="AP139" s="104"/>
      <c r="AQ139" s="110" t="str">
        <f>IF(AR139="","",VLOOKUP(CONCATENATE(AQ$3,AR139),m_selling_spec!$A:$H,2,FALSE))</f>
        <v/>
      </c>
      <c r="AR139" s="104"/>
      <c r="AS139" s="110" t="str">
        <f>IF(AT139="","",VLOOKUP(CONCATENATE(AS$3,AT139),m_selling_spec!$A:$H,2,FALSE))</f>
        <v/>
      </c>
      <c r="AT139" s="104"/>
      <c r="AU139" s="110" t="str">
        <f>IF(AV139="","",VLOOKUP(CONCATENATE(AU$3,AV139),m_selling_spec!$A:$H,2,FALSE))</f>
        <v/>
      </c>
      <c r="AV139" s="104"/>
      <c r="AW139" s="110" t="str">
        <f>IF(AX139="","",VLOOKUP(CONCATENATE(AW$3,AX139),m_selling_spec!$A:$H,2,FALSE))</f>
        <v/>
      </c>
      <c r="AX139" s="104"/>
      <c r="AY139" s="110" t="str">
        <f>IF(AZ139="","",VLOOKUP(CONCATENATE(AY$3,AZ139),m_selling_spec!$A:$H,2,FALSE))</f>
        <v/>
      </c>
      <c r="AZ139" s="104"/>
      <c r="BA139" s="110" t="str">
        <f>IF(BB139="","",VLOOKUP(CONCATENATE(BA$3,BB139),m_selling_spec!$A:$H,2,FALSE))</f>
        <v/>
      </c>
      <c r="BB139" s="104"/>
      <c r="BC139" s="110" t="str">
        <f>IF(BD139="","",VLOOKUP(CONCATENATE(BC$3,BD139),m_selling_spec!$A:$H,2,FALSE))</f>
        <v/>
      </c>
      <c r="BD139" s="104"/>
      <c r="BE139" s="110" t="str">
        <f>IF(BF139="","",VLOOKUP(CONCATENATE(BE$3,BF139),m_selling_spec!$A:$H,2,FALSE))</f>
        <v/>
      </c>
      <c r="BF139" s="104"/>
      <c r="BG139" s="110" t="str">
        <f>IF(BH139="","",VLOOKUP(CONCATENATE(BG$3,BH139),m_selling_spec!$A:$H,2,FALSE))</f>
        <v/>
      </c>
      <c r="BH139" s="104"/>
      <c r="BI139" s="110" t="str">
        <f>IF(BJ139="","",VLOOKUP(CONCATENATE(BI$3,BJ139),m_selling_spec!$A:$H,2,FALSE))</f>
        <v/>
      </c>
      <c r="BJ139" s="104"/>
      <c r="BK139" s="110" t="str">
        <f>IF(BL139="","",VLOOKUP(CONCATENATE(BK$3,BL139),m_selling_spec!$A:$H,2,FALSE))</f>
        <v/>
      </c>
      <c r="BL139" s="104"/>
      <c r="BM139" s="110" t="str">
        <f>IF(BN139="","",VLOOKUP(CONCATENATE(BM$3,BN139),m_selling_spec!$A:$H,2,FALSE))</f>
        <v/>
      </c>
      <c r="BN139" s="104"/>
      <c r="BO139" s="110" t="str">
        <f>IF(BP139="","",VLOOKUP(CONCATENATE(BO$3,BP139),m_selling_spec!$A:$H,2,FALSE))</f>
        <v/>
      </c>
      <c r="BP139" s="104"/>
      <c r="BQ139" s="110" t="str">
        <f>IF(BR139="","",VLOOKUP(CONCATENATE(BQ$3,BR139),m_selling_spec!$A:$H,2,FALSE))</f>
        <v/>
      </c>
      <c r="BR139" s="104"/>
      <c r="BS139" s="110" t="str">
        <f>IF(BT139="","",VLOOKUP(CONCATENATE(BS$3,BT139),m_selling_spec!$A:$H,2,FALSE))</f>
        <v/>
      </c>
      <c r="BT139" s="104"/>
      <c r="BU139" s="110" t="str">
        <f>IF(BV139="","",VLOOKUP(CONCATENATE(BU$3,BV139),m_selling_spec!$A:$H,2,FALSE))</f>
        <v/>
      </c>
      <c r="BV139" s="104"/>
      <c r="BW139" s="110" t="str">
        <f>IF(BX139="","",VLOOKUP(CONCATENATE(BW$3,BX139),m_selling_spec!$A:$H,2,FALSE))</f>
        <v/>
      </c>
      <c r="BX139" s="104"/>
      <c r="BY139" s="110" t="str">
        <f>IF(BZ139="","",VLOOKUP(CONCATENATE(BY$3,BZ139),m_selling_spec!$A:$H,2,FALSE))</f>
        <v/>
      </c>
      <c r="BZ139" s="104"/>
      <c r="CA139" s="110" t="str">
        <f>IF(CB139="","",VLOOKUP(CONCATENATE(CA$3,CB139),m_selling_spec!$A:$H,2,FALSE))</f>
        <v/>
      </c>
      <c r="CB139" s="104"/>
      <c r="CC139" s="110"/>
      <c r="CD139" s="104"/>
      <c r="CE139" s="110" t="str">
        <f>IF(CF139="","",VLOOKUP(CONCATENATE(CE$3,CF139),m_selling_spec!$A:$H,2,FALSE))</f>
        <v/>
      </c>
      <c r="CF139" s="104"/>
      <c r="CG139" s="110" t="str">
        <f>IF(CH139="","",VLOOKUP(CONCATENATE(CG$3,CH139),m_selling_spec!$A:$H,2,FALSE))</f>
        <v/>
      </c>
      <c r="CH139" s="104"/>
      <c r="CI139" s="110" t="str">
        <f>IF(CJ139="","",VLOOKUP(CONCATENATE(CI$3,CJ139),m_selling_spec!$A:$H,2,FALSE))</f>
        <v/>
      </c>
      <c r="CJ139" s="104"/>
      <c r="CK139" s="110" t="str">
        <f>IF(CL139="","",VLOOKUP(CONCATENATE(CK$3,CL139),m_selling_spec!$A:$H,2,FALSE))</f>
        <v/>
      </c>
      <c r="CL139" s="104"/>
      <c r="CM139" s="110" t="str">
        <f>IF(CN139="","",VLOOKUP(CONCATENATE(CM$3,CN139),m_selling_spec!$A:$H,2,FALSE))</f>
        <v/>
      </c>
      <c r="CN139" s="104"/>
      <c r="CO139" s="110" t="str">
        <f>IF(CP139="","",VLOOKUP(CONCATENATE(CO$3,CP139),m_selling_spec!$A:$H,2,FALSE))</f>
        <v/>
      </c>
      <c r="CP139" s="104"/>
      <c r="CQ139" s="110" t="str">
        <f>IF(CR139="","",VLOOKUP(CONCATENATE(CQ$3,CR139),m_selling_spec!$A:$H,2,FALSE))</f>
        <v/>
      </c>
      <c r="CR139" s="104"/>
      <c r="CS139" s="110" t="str">
        <f>IF(CT139="","",VLOOKUP(CONCATENATE(CS$3,CT139),m_selling_spec!$A:$H,2,FALSE))</f>
        <v/>
      </c>
      <c r="CT139" s="104"/>
      <c r="CU139" s="110" t="str">
        <f>IF(CV139="","",VLOOKUP(CONCATENATE(CU$3,CV139),m_selling_spec!$A:$H,2,FALSE))</f>
        <v/>
      </c>
      <c r="CV139" s="104"/>
      <c r="CW139" s="110" t="str">
        <f>IF(CX139="","",VLOOKUP(CONCATENATE(CW$3,CX139),m_selling_spec!$A:$H,2,FALSE))</f>
        <v/>
      </c>
      <c r="CX139" s="104"/>
      <c r="CY139" s="110" t="str">
        <f>IF(CZ139="","",VLOOKUP(CONCATENATE(CY$3,CZ139),m_selling_spec!$A:$H,2,FALSE))</f>
        <v/>
      </c>
      <c r="CZ139" s="104"/>
      <c r="DA139" s="110"/>
      <c r="DB139" s="104"/>
    </row>
    <row r="140" spans="1:106">
      <c r="A140" s="104" t="s">
        <v>329</v>
      </c>
      <c r="B140" s="104"/>
      <c r="C140" s="104"/>
      <c r="D140" s="104">
        <v>2</v>
      </c>
      <c r="E140" s="110" t="str">
        <f>INDEX(product!B:B,MATCH(D140,product!A:A,0))</f>
        <v>WE 70</v>
      </c>
      <c r="F140" s="110" t="str">
        <f>INDEX(product!E:E,MATCH(D140,product!A:A,0))</f>
        <v>Window series</v>
      </c>
      <c r="G140" s="110" t="str">
        <f>IF(H140="","",VLOOKUP(CONCATENATE(G$3,H140),m_selling_spec!$A:$H,2,FALSE))</f>
        <v>o1.1</v>
      </c>
      <c r="H140" s="104" t="s">
        <v>594</v>
      </c>
      <c r="I140" s="110" t="str">
        <f>IF(J140="","",VLOOKUP(CONCATENATE(I$3,J140),m_selling_spec!$A:$H,2,FALSE))</f>
        <v/>
      </c>
      <c r="J140" s="104"/>
      <c r="K140" s="110" t="str">
        <f>IF(L140="","",VLOOKUP(CONCATENATE(K$3,L140),m_selling_spec!$A:$H,2,FALSE))</f>
        <v/>
      </c>
      <c r="L140" s="104"/>
      <c r="M140" s="110" t="str">
        <f>IF(N140="","",VLOOKUP(CONCATENATE(M$3,N140),m_selling_spec!$A:$H,2,FALSE))</f>
        <v/>
      </c>
      <c r="N140" s="104"/>
      <c r="O140" s="110" t="str">
        <f>IF(P140="","",VLOOKUP(CONCATENATE(O$3,P140),m_selling_spec!$A:$H,2,FALSE))</f>
        <v/>
      </c>
      <c r="P140" s="104"/>
      <c r="Q140" s="110" t="str">
        <f>IF(R140="","",VLOOKUP(CONCATENATE(Q$3,R140),m_selling_spec!$A:$H,2,FALSE))</f>
        <v/>
      </c>
      <c r="R140" s="104"/>
      <c r="S140" s="110"/>
      <c r="T140" s="104"/>
      <c r="U140" s="110"/>
      <c r="V140" s="104"/>
      <c r="W140" s="110"/>
      <c r="X140" s="104"/>
      <c r="Y140" s="110" t="str">
        <f>IF(Z140="","",VLOOKUP(CONCATENATE(Y$3,Z140),m_selling_spec!$A:$H,2,FALSE))</f>
        <v>1.9</v>
      </c>
      <c r="Z140" s="104" t="s">
        <v>68</v>
      </c>
      <c r="AA140" s="110" t="str">
        <f>IF(AB140="","",VLOOKUP(CONCATENATE(AA$3,AB140),m_selling_spec!$A:$H,2,FALSE))</f>
        <v>2.1</v>
      </c>
      <c r="AB140" s="104" t="s">
        <v>533</v>
      </c>
      <c r="AC140" s="110" t="str">
        <f>IF(AD140="","",VLOOKUP(CONCATENATE(AC$3,AD140),m_selling_spec!$A:$H,2,FALSE))</f>
        <v>3.1</v>
      </c>
      <c r="AD140" s="104" t="s">
        <v>73</v>
      </c>
      <c r="AE140" s="110" t="str">
        <f>IF(AF140="","",VLOOKUP(CONCATENATE(AE$3,AF140),m_selling_spec!$A:$H,2,FALSE))</f>
        <v>4.1</v>
      </c>
      <c r="AF140" s="104" t="s">
        <v>2974</v>
      </c>
      <c r="AG140" s="110" t="str">
        <f>IF(AH140="","",VLOOKUP(CONCATENATE(AG$3,AH140),m_selling_spec!$A:$H,2,FALSE))</f>
        <v/>
      </c>
      <c r="AH140" s="104"/>
      <c r="AI140" s="110" t="str">
        <f>IF(AJ140="","",VLOOKUP(CONCATENATE(AI$3,AJ140),m_selling_spec!$A:$H,2,FALSE))</f>
        <v/>
      </c>
      <c r="AJ140" s="104"/>
      <c r="AK140" s="110" t="str">
        <f>IF(AL140="","",VLOOKUP(CONCATENATE(AK$3,AL140),m_selling_spec!$A:$H,2,FALSE))</f>
        <v/>
      </c>
      <c r="AL140" s="104"/>
      <c r="AM140" s="110" t="str">
        <f>IF(AN140="","",VLOOKUP(CONCATENATE(AM$3,AN140),m_selling_spec!$A:$H,2,FALSE))</f>
        <v/>
      </c>
      <c r="AN140" s="104"/>
      <c r="AO140" s="110" t="str">
        <f>IF(AP140="","",VLOOKUP(CONCATENATE(AO$3,AP140),m_selling_spec!$A:$H,2,FALSE))</f>
        <v/>
      </c>
      <c r="AP140" s="104"/>
      <c r="AQ140" s="110" t="str">
        <f>IF(AR140="","",VLOOKUP(CONCATENATE(AQ$3,AR140),m_selling_spec!$A:$H,2,FALSE))</f>
        <v/>
      </c>
      <c r="AR140" s="104"/>
      <c r="AS140" s="110" t="str">
        <f>IF(AT140="","",VLOOKUP(CONCATENATE(AS$3,AT140),m_selling_spec!$A:$H,2,FALSE))</f>
        <v/>
      </c>
      <c r="AT140" s="104"/>
      <c r="AU140" s="110" t="str">
        <f>IF(AV140="","",VLOOKUP(CONCATENATE(AU$3,AV140),m_selling_spec!$A:$H,2,FALSE))</f>
        <v/>
      </c>
      <c r="AV140" s="104"/>
      <c r="AW140" s="110" t="str">
        <f>IF(AX140="","",VLOOKUP(CONCATENATE(AW$3,AX140),m_selling_spec!$A:$H,2,FALSE))</f>
        <v/>
      </c>
      <c r="AX140" s="104"/>
      <c r="AY140" s="110" t="str">
        <f>IF(AZ140="","",VLOOKUP(CONCATENATE(AY$3,AZ140),m_selling_spec!$A:$H,2,FALSE))</f>
        <v/>
      </c>
      <c r="AZ140" s="104"/>
      <c r="BA140" s="110" t="str">
        <f>IF(BB140="","",VLOOKUP(CONCATENATE(BA$3,BB140),m_selling_spec!$A:$H,2,FALSE))</f>
        <v/>
      </c>
      <c r="BB140" s="104"/>
      <c r="BC140" s="110" t="str">
        <f>IF(BD140="","",VLOOKUP(CONCATENATE(BC$3,BD140),m_selling_spec!$A:$H,2,FALSE))</f>
        <v/>
      </c>
      <c r="BD140" s="104"/>
      <c r="BE140" s="110" t="str">
        <f>IF(BF140="","",VLOOKUP(CONCATENATE(BE$3,BF140),m_selling_spec!$A:$H,2,FALSE))</f>
        <v/>
      </c>
      <c r="BF140" s="104"/>
      <c r="BG140" s="110" t="str">
        <f>IF(BH140="","",VLOOKUP(CONCATENATE(BG$3,BH140),m_selling_spec!$A:$H,2,FALSE))</f>
        <v/>
      </c>
      <c r="BH140" s="104"/>
      <c r="BI140" s="110" t="str">
        <f>IF(BJ140="","",VLOOKUP(CONCATENATE(BI$3,BJ140),m_selling_spec!$A:$H,2,FALSE))</f>
        <v/>
      </c>
      <c r="BJ140" s="104"/>
      <c r="BK140" s="110" t="str">
        <f>IF(BL140="","",VLOOKUP(CONCATENATE(BK$3,BL140),m_selling_spec!$A:$H,2,FALSE))</f>
        <v/>
      </c>
      <c r="BL140" s="104"/>
      <c r="BM140" s="110" t="str">
        <f>IF(BN140="","",VLOOKUP(CONCATENATE(BM$3,BN140),m_selling_spec!$A:$H,2,FALSE))</f>
        <v/>
      </c>
      <c r="BN140" s="104"/>
      <c r="BO140" s="110" t="str">
        <f>IF(BP140="","",VLOOKUP(CONCATENATE(BO$3,BP140),m_selling_spec!$A:$H,2,FALSE))</f>
        <v/>
      </c>
      <c r="BP140" s="104"/>
      <c r="BQ140" s="110" t="str">
        <f>IF(BR140="","",VLOOKUP(CONCATENATE(BQ$3,BR140),m_selling_spec!$A:$H,2,FALSE))</f>
        <v/>
      </c>
      <c r="BR140" s="104"/>
      <c r="BS140" s="110" t="str">
        <f>IF(BT140="","",VLOOKUP(CONCATENATE(BS$3,BT140),m_selling_spec!$A:$H,2,FALSE))</f>
        <v/>
      </c>
      <c r="BT140" s="104"/>
      <c r="BU140" s="110" t="str">
        <f>IF(BV140="","",VLOOKUP(CONCATENATE(BU$3,BV140),m_selling_spec!$A:$H,2,FALSE))</f>
        <v/>
      </c>
      <c r="BV140" s="104"/>
      <c r="BW140" s="110" t="str">
        <f>IF(BX140="","",VLOOKUP(CONCATENATE(BW$3,BX140),m_selling_spec!$A:$H,2,FALSE))</f>
        <v/>
      </c>
      <c r="BX140" s="104"/>
      <c r="BY140" s="110" t="str">
        <f>IF(BZ140="","",VLOOKUP(CONCATENATE(BY$3,BZ140),m_selling_spec!$A:$H,2,FALSE))</f>
        <v/>
      </c>
      <c r="BZ140" s="104"/>
      <c r="CA140" s="110" t="str">
        <f>IF(CB140="","",VLOOKUP(CONCATENATE(CA$3,CB140),m_selling_spec!$A:$H,2,FALSE))</f>
        <v/>
      </c>
      <c r="CB140" s="104"/>
      <c r="CC140" s="110"/>
      <c r="CD140" s="104"/>
      <c r="CE140" s="110" t="str">
        <f>IF(CF140="","",VLOOKUP(CONCATENATE(CE$3,CF140),m_selling_spec!$A:$H,2,FALSE))</f>
        <v/>
      </c>
      <c r="CF140" s="104"/>
      <c r="CG140" s="110" t="str">
        <f>IF(CH140="","",VLOOKUP(CONCATENATE(CG$3,CH140),m_selling_spec!$A:$H,2,FALSE))</f>
        <v/>
      </c>
      <c r="CH140" s="104"/>
      <c r="CI140" s="110" t="str">
        <f>IF(CJ140="","",VLOOKUP(CONCATENATE(CI$3,CJ140),m_selling_spec!$A:$H,2,FALSE))</f>
        <v/>
      </c>
      <c r="CJ140" s="104"/>
      <c r="CK140" s="110" t="str">
        <f>IF(CL140="","",VLOOKUP(CONCATENATE(CK$3,CL140),m_selling_spec!$A:$H,2,FALSE))</f>
        <v/>
      </c>
      <c r="CL140" s="104"/>
      <c r="CM140" s="110" t="str">
        <f>IF(CN140="","",VLOOKUP(CONCATENATE(CM$3,CN140),m_selling_spec!$A:$H,2,FALSE))</f>
        <v/>
      </c>
      <c r="CN140" s="104"/>
      <c r="CO140" s="110" t="str">
        <f>IF(CP140="","",VLOOKUP(CONCATENATE(CO$3,CP140),m_selling_spec!$A:$H,2,FALSE))</f>
        <v/>
      </c>
      <c r="CP140" s="104"/>
      <c r="CQ140" s="110" t="str">
        <f>IF(CR140="","",VLOOKUP(CONCATENATE(CQ$3,CR140),m_selling_spec!$A:$H,2,FALSE))</f>
        <v/>
      </c>
      <c r="CR140" s="104"/>
      <c r="CS140" s="110" t="str">
        <f>IF(CT140="","",VLOOKUP(CONCATENATE(CS$3,CT140),m_selling_spec!$A:$H,2,FALSE))</f>
        <v/>
      </c>
      <c r="CT140" s="104"/>
      <c r="CU140" s="110" t="str">
        <f>IF(CV140="","",VLOOKUP(CONCATENATE(CU$3,CV140),m_selling_spec!$A:$H,2,FALSE))</f>
        <v/>
      </c>
      <c r="CV140" s="104"/>
      <c r="CW140" s="110" t="str">
        <f>IF(CX140="","",VLOOKUP(CONCATENATE(CW$3,CX140),m_selling_spec!$A:$H,2,FALSE))</f>
        <v/>
      </c>
      <c r="CX140" s="104"/>
      <c r="CY140" s="110" t="str">
        <f>IF(CZ140="","",VLOOKUP(CONCATENATE(CY$3,CZ140),m_selling_spec!$A:$H,2,FALSE))</f>
        <v/>
      </c>
      <c r="CZ140" s="104"/>
      <c r="DA140" s="110"/>
      <c r="DB140" s="104"/>
    </row>
    <row r="141" spans="1:106">
      <c r="A141" s="104" t="s">
        <v>257</v>
      </c>
      <c r="B141" s="104"/>
      <c r="C141" s="104"/>
      <c r="D141" s="104">
        <v>7</v>
      </c>
      <c r="E141" s="110" t="str">
        <f>INDEX(product!B:B,MATCH(D141,product!A:A,0))</f>
        <v>Partition</v>
      </c>
      <c r="F141" s="113" t="s">
        <v>1097</v>
      </c>
      <c r="G141" s="110" t="str">
        <f>IF(H141="","",VLOOKUP(CONCATENATE(G$3,H141),m_selling_spec!$A:$H,2,FALSE))</f>
        <v/>
      </c>
      <c r="H141" s="104"/>
      <c r="I141" s="110" t="str">
        <f>IF(J141="","",VLOOKUP(CONCATENATE(I$3,J141),m_selling_spec!$A:$H,2,FALSE))</f>
        <v/>
      </c>
      <c r="J141" s="104"/>
      <c r="K141" s="110" t="str">
        <f>IF(L141="","",VLOOKUP(CONCATENATE(K$3,L141),m_selling_spec!$A:$H,2,FALSE))</f>
        <v/>
      </c>
      <c r="L141" s="104"/>
      <c r="M141" s="110" t="str">
        <f>IF(N141="","",VLOOKUP(CONCATENATE(M$3,N141),m_selling_spec!$A:$H,2,FALSE))</f>
        <v/>
      </c>
      <c r="N141" s="104"/>
      <c r="O141" s="110" t="str">
        <f>IF(P141="","",VLOOKUP(CONCATENATE(O$3,P141),m_selling_spec!$A:$H,2,FALSE))</f>
        <v/>
      </c>
      <c r="P141" s="104"/>
      <c r="Q141" s="110" t="str">
        <f>IF(R141="","",VLOOKUP(CONCATENATE(Q$3,R141),m_selling_spec!$A:$H,2,FALSE))</f>
        <v/>
      </c>
      <c r="R141" s="104"/>
      <c r="S141" s="110"/>
      <c r="T141" s="104"/>
      <c r="U141" s="110"/>
      <c r="V141" s="104"/>
      <c r="W141" s="110"/>
      <c r="X141" s="104"/>
      <c r="Y141" s="110" t="str">
        <f>IF(Z141="","",VLOOKUP(CONCATENATE(Y$3,Z141),m_selling_spec!$A:$H,2,FALSE))</f>
        <v>1.9</v>
      </c>
      <c r="Z141" s="104" t="s">
        <v>68</v>
      </c>
      <c r="AA141" s="110" t="str">
        <f>IF(AB141="","",VLOOKUP(CONCATENATE(AA$3,AB141),m_selling_spec!$A:$H,2,FALSE))</f>
        <v>2.1</v>
      </c>
      <c r="AB141" s="104" t="s">
        <v>533</v>
      </c>
      <c r="AC141" s="110" t="str">
        <f>IF(AD141="","",VLOOKUP(CONCATENATE(AC$3,AD141),m_selling_spec!$A:$H,2,FALSE))</f>
        <v>3.9</v>
      </c>
      <c r="AD141" s="104" t="s">
        <v>549</v>
      </c>
      <c r="AE141" s="104"/>
      <c r="AF141" s="104"/>
      <c r="AG141" s="110" t="str">
        <f>IF(AH141="","",VLOOKUP(CONCATENATE(AG$3,AH141),m_selling_spec!$A:$H,2,FALSE))</f>
        <v/>
      </c>
      <c r="AH141" s="104"/>
      <c r="AI141" s="110" t="str">
        <f>IF(AJ141="","",VLOOKUP(CONCATENATE(AI$3,AJ141),m_selling_spec!$A:$H,2,FALSE))</f>
        <v/>
      </c>
      <c r="AJ141" s="104"/>
      <c r="AK141" s="110" t="str">
        <f>IF(AL141="","",VLOOKUP(CONCATENATE(AK$3,AL141),m_selling_spec!$A:$H,2,FALSE))</f>
        <v/>
      </c>
      <c r="AL141" s="104"/>
      <c r="AM141" s="110" t="str">
        <f>IF(AN141="","",VLOOKUP(CONCATENATE(AM$3,AN141),m_selling_spec!$A:$H,2,FALSE))</f>
        <v/>
      </c>
      <c r="AN141" s="104"/>
      <c r="AO141" s="110" t="str">
        <f>IF(AP141="","",VLOOKUP(CONCATENATE(AO$3,AP141),m_selling_spec!$A:$H,2,FALSE))</f>
        <v/>
      </c>
      <c r="AP141" s="104"/>
      <c r="AQ141" s="110" t="str">
        <f>IF(AR141="","",VLOOKUP(CONCATENATE(AQ$3,AR141),m_selling_spec!$A:$H,2,FALSE))</f>
        <v/>
      </c>
      <c r="AR141" s="104"/>
      <c r="AS141" s="110" t="str">
        <f>IF(AT141="","",VLOOKUP(CONCATENATE(AS$3,AT141),m_selling_spec!$A:$H,2,FALSE))</f>
        <v/>
      </c>
      <c r="AT141" s="104"/>
      <c r="AU141" s="110" t="str">
        <f>IF(AV141="","",VLOOKUP(CONCATENATE(AU$3,AV141),m_selling_spec!$A:$H,2,FALSE))</f>
        <v/>
      </c>
      <c r="AV141" s="104"/>
      <c r="AW141" s="110" t="str">
        <f>IF(AX141="","",VLOOKUP(CONCATENATE(AW$3,AX141),m_selling_spec!$A:$H,2,FALSE))</f>
        <v/>
      </c>
      <c r="AX141" s="104"/>
      <c r="AY141" s="110" t="str">
        <f>IF(AZ141="","",VLOOKUP(CONCATENATE(AY$3,AZ141),m_selling_spec!$A:$H,2,FALSE))</f>
        <v/>
      </c>
      <c r="AZ141" s="104"/>
      <c r="BA141" s="110" t="str">
        <f>IF(BB141="","",VLOOKUP(CONCATENATE(BA$3,BB141),m_selling_spec!$A:$H,2,FALSE))</f>
        <v/>
      </c>
      <c r="BB141" s="104"/>
      <c r="BC141" s="110" t="str">
        <f>IF(BD141="","",VLOOKUP(CONCATENATE(BC$3,BD141),m_selling_spec!$A:$H,2,FALSE))</f>
        <v/>
      </c>
      <c r="BD141" s="104"/>
      <c r="BE141" s="110" t="str">
        <f>IF(BF141="","",VLOOKUP(CONCATENATE(BE$3,BF141),m_selling_spec!$A:$H,2,FALSE))</f>
        <v/>
      </c>
      <c r="BF141" s="104"/>
      <c r="BG141" s="110" t="str">
        <f>IF(BH141="","",VLOOKUP(CONCATENATE(BG$3,BH141),m_selling_spec!$A:$H,2,FALSE))</f>
        <v/>
      </c>
      <c r="BH141" s="104"/>
      <c r="BI141" s="110" t="str">
        <f>IF(BJ141="","",VLOOKUP(CONCATENATE(BI$3,BJ141),m_selling_spec!$A:$H,2,FALSE))</f>
        <v/>
      </c>
      <c r="BJ141" s="104"/>
      <c r="BK141" s="110" t="str">
        <f>IF(BL141="","",VLOOKUP(CONCATENATE(BK$3,BL141),m_selling_spec!$A:$H,2,FALSE))</f>
        <v/>
      </c>
      <c r="BL141" s="104"/>
      <c r="BM141" s="110" t="str">
        <f>IF(BN141="","",VLOOKUP(CONCATENATE(BM$3,BN141),m_selling_spec!$A:$H,2,FALSE))</f>
        <v/>
      </c>
      <c r="BN141" s="104"/>
      <c r="BO141" s="110" t="str">
        <f>IF(BP141="","",VLOOKUP(CONCATENATE(BO$3,BP141),m_selling_spec!$A:$H,2,FALSE))</f>
        <v/>
      </c>
      <c r="BP141" s="104"/>
      <c r="BQ141" s="110" t="str">
        <f>IF(BR141="","",VLOOKUP(CONCATENATE(BQ$3,BR141),m_selling_spec!$A:$H,2,FALSE))</f>
        <v/>
      </c>
      <c r="BR141" s="104"/>
      <c r="BS141" s="110" t="str">
        <f>IF(BT141="","",VLOOKUP(CONCATENATE(BS$3,BT141),m_selling_spec!$A:$H,2,FALSE))</f>
        <v/>
      </c>
      <c r="BT141" s="104"/>
      <c r="BU141" s="110" t="str">
        <f>IF(BV141="","",VLOOKUP(CONCATENATE(BU$3,BV141),m_selling_spec!$A:$H,2,FALSE))</f>
        <v/>
      </c>
      <c r="BV141" s="104"/>
      <c r="BW141" s="110" t="str">
        <f>IF(BX141="","",VLOOKUP(CONCATENATE(BW$3,BX141),m_selling_spec!$A:$H,2,FALSE))</f>
        <v/>
      </c>
      <c r="BX141" s="104"/>
      <c r="BY141" s="110" t="str">
        <f>IF(BZ141="","",VLOOKUP(CONCATENATE(BY$3,BZ141),m_selling_spec!$A:$H,2,FALSE))</f>
        <v/>
      </c>
      <c r="BZ141" s="104"/>
      <c r="CA141" s="110" t="str">
        <f>IF(CB141="","",VLOOKUP(CONCATENATE(CA$3,CB141),m_selling_spec!$A:$H,2,FALSE))</f>
        <v/>
      </c>
      <c r="CB141" s="104"/>
      <c r="CC141" s="110"/>
      <c r="CD141" s="104"/>
      <c r="CE141" s="110" t="str">
        <f>IF(CF141="","",VLOOKUP(CONCATENATE(CE$3,CF141),m_selling_spec!$A:$H,2,FALSE))</f>
        <v/>
      </c>
      <c r="CF141" s="104"/>
      <c r="CG141" s="110" t="str">
        <f>IF(CH141="","",VLOOKUP(CONCATENATE(CG$3,CH141),m_selling_spec!$A:$H,2,FALSE))</f>
        <v/>
      </c>
      <c r="CH141" s="104"/>
      <c r="CI141" s="110" t="str">
        <f>IF(CJ141="","",VLOOKUP(CONCATENATE(CI$3,CJ141),m_selling_spec!$A:$H,2,FALSE))</f>
        <v/>
      </c>
      <c r="CJ141" s="104"/>
      <c r="CK141" s="110" t="str">
        <f>IF(CL141="","",VLOOKUP(CONCATENATE(CK$3,CL141),m_selling_spec!$A:$H,2,FALSE))</f>
        <v/>
      </c>
      <c r="CL141" s="104"/>
      <c r="CM141" s="110" t="str">
        <f>IF(CN141="","",VLOOKUP(CONCATENATE(CM$3,CN141),m_selling_spec!$A:$H,2,FALSE))</f>
        <v/>
      </c>
      <c r="CN141" s="104"/>
      <c r="CO141" s="110" t="str">
        <f>IF(CP141="","",VLOOKUP(CONCATENATE(CO$3,CP141),m_selling_spec!$A:$H,2,FALSE))</f>
        <v/>
      </c>
      <c r="CP141" s="104"/>
      <c r="CQ141" s="110" t="str">
        <f>IF(CR141="","",VLOOKUP(CONCATENATE(CQ$3,CR141),m_selling_spec!$A:$H,2,FALSE))</f>
        <v/>
      </c>
      <c r="CR141" s="104"/>
      <c r="CS141" s="110" t="str">
        <f>IF(CT141="","",VLOOKUP(CONCATENATE(CS$3,CT141),m_selling_spec!$A:$H,2,FALSE))</f>
        <v/>
      </c>
      <c r="CT141" s="104"/>
      <c r="CU141" s="110" t="str">
        <f>IF(CV141="","",VLOOKUP(CONCATENATE(CU$3,CV141),m_selling_spec!$A:$H,2,FALSE))</f>
        <v/>
      </c>
      <c r="CV141" s="104"/>
      <c r="CW141" s="110" t="str">
        <f>IF(CX141="","",VLOOKUP(CONCATENATE(CW$3,CX141),m_selling_spec!$A:$H,2,FALSE))</f>
        <v/>
      </c>
      <c r="CX141" s="104"/>
      <c r="CY141" s="110" t="str">
        <f>IF(CZ141="","",VLOOKUP(CONCATENATE(CY$3,CZ141),m_selling_spec!$A:$H,2,FALSE))</f>
        <v/>
      </c>
      <c r="CZ141" s="104"/>
      <c r="DA141" s="110"/>
      <c r="DB141" s="104"/>
    </row>
    <row r="142" spans="1:106">
      <c r="A142" s="160" t="s">
        <v>254</v>
      </c>
      <c r="B142" s="104"/>
      <c r="C142" s="104"/>
      <c r="D142" s="104">
        <v>2</v>
      </c>
      <c r="E142" s="110" t="str">
        <f>INDEX(product!B:B,MATCH(D142,product!A:A,0))</f>
        <v>WE 70</v>
      </c>
      <c r="F142" s="110" t="str">
        <f>INDEX(product!E:E,MATCH(D142,product!A:A,0))</f>
        <v>Window series</v>
      </c>
      <c r="G142" s="110" t="str">
        <f>IF(H142="","",VLOOKUP(CONCATENATE(G$3,H142),m_selling_spec!$A:$H,2,FALSE))</f>
        <v>o1.1</v>
      </c>
      <c r="H142" s="104" t="s">
        <v>594</v>
      </c>
      <c r="I142" s="110" t="str">
        <f>IF(J142="","",VLOOKUP(CONCATENATE(I$3,J142),m_selling_spec!$A:$H,2,FALSE))</f>
        <v/>
      </c>
      <c r="J142" s="104"/>
      <c r="K142" s="110" t="str">
        <f>IF(L142="","",VLOOKUP(CONCATENATE(K$3,L142),m_selling_spec!$A:$H,2,FALSE))</f>
        <v/>
      </c>
      <c r="L142" s="104"/>
      <c r="M142" s="110" t="str">
        <f>IF(N142="","",VLOOKUP(CONCATENATE(M$3,N142),m_selling_spec!$A:$H,2,FALSE))</f>
        <v/>
      </c>
      <c r="N142" s="104"/>
      <c r="O142" s="110" t="str">
        <f>IF(P142="","",VLOOKUP(CONCATENATE(O$3,P142),m_selling_spec!$A:$H,2,FALSE))</f>
        <v/>
      </c>
      <c r="P142" s="104"/>
      <c r="Q142" s="110" t="str">
        <f>IF(R142="","",VLOOKUP(CONCATENATE(Q$3,R142),m_selling_spec!$A:$H,2,FALSE))</f>
        <v/>
      </c>
      <c r="R142" s="104"/>
      <c r="S142" s="110"/>
      <c r="T142" s="104"/>
      <c r="U142" s="110"/>
      <c r="V142" s="104"/>
      <c r="W142" s="110"/>
      <c r="X142" s="104"/>
      <c r="Y142" s="110" t="str">
        <f>IF(Z142="","",VLOOKUP(CONCATENATE(Y$3,Z142),m_selling_spec!$A:$H,2,FALSE))</f>
        <v>1.9</v>
      </c>
      <c r="Z142" s="104" t="s">
        <v>68</v>
      </c>
      <c r="AA142" s="110" t="str">
        <f>IF(AB142="","",VLOOKUP(CONCATENATE(AA$3,AB142),m_selling_spec!$A:$H,2,FALSE))</f>
        <v>2.1</v>
      </c>
      <c r="AB142" s="104" t="s">
        <v>533</v>
      </c>
      <c r="AC142" s="110" t="str">
        <f>IF(AD142="","",VLOOKUP(CONCATENATE(AC$3,AD142),m_selling_spec!$A:$H,2,FALSE))</f>
        <v>3.3</v>
      </c>
      <c r="AD142" s="104" t="s">
        <v>550</v>
      </c>
      <c r="AE142" s="110" t="str">
        <f>IF(AF142="","",VLOOKUP(CONCATENATE(AE$3,AF142),m_selling_spec!$A:$H,2,FALSE))</f>
        <v>4.2</v>
      </c>
      <c r="AF142" s="104" t="s">
        <v>2976</v>
      </c>
      <c r="AG142" s="110" t="str">
        <f>IF(AH142="","",VLOOKUP(CONCATENATE(AG$3,AH142),m_selling_spec!$A:$H,2,FALSE))</f>
        <v/>
      </c>
      <c r="AH142" s="104"/>
      <c r="AI142" s="110" t="str">
        <f>IF(AJ142="","",VLOOKUP(CONCATENATE(AI$3,AJ142),m_selling_spec!$A:$H,2,FALSE))</f>
        <v/>
      </c>
      <c r="AJ142" s="104"/>
      <c r="AK142" s="110" t="str">
        <f>IF(AL142="","",VLOOKUP(CONCATENATE(AK$3,AL142),m_selling_spec!$A:$H,2,FALSE))</f>
        <v/>
      </c>
      <c r="AL142" s="104"/>
      <c r="AM142" s="110" t="str">
        <f>IF(AN142="","",VLOOKUP(CONCATENATE(AM$3,AN142),m_selling_spec!$A:$H,2,FALSE))</f>
        <v/>
      </c>
      <c r="AN142" s="104"/>
      <c r="AO142" s="110" t="str">
        <f>IF(AP142="","",VLOOKUP(CONCATENATE(AO$3,AP142),m_selling_spec!$A:$H,2,FALSE))</f>
        <v/>
      </c>
      <c r="AP142" s="104"/>
      <c r="AQ142" s="110" t="str">
        <f>IF(AR142="","",VLOOKUP(CONCATENATE(AQ$3,AR142),m_selling_spec!$A:$H,2,FALSE))</f>
        <v/>
      </c>
      <c r="AR142" s="104"/>
      <c r="AS142" s="110" t="str">
        <f>IF(AT142="","",VLOOKUP(CONCATENATE(AS$3,AT142),m_selling_spec!$A:$H,2,FALSE))</f>
        <v/>
      </c>
      <c r="AT142" s="104"/>
      <c r="AU142" s="110" t="str">
        <f>IF(AV142="","",VLOOKUP(CONCATENATE(AU$3,AV142),m_selling_spec!$A:$H,2,FALSE))</f>
        <v/>
      </c>
      <c r="AV142" s="104"/>
      <c r="AW142" s="110" t="str">
        <f>IF(AX142="","",VLOOKUP(CONCATENATE(AW$3,AX142),m_selling_spec!$A:$H,2,FALSE))</f>
        <v/>
      </c>
      <c r="AX142" s="104"/>
      <c r="AY142" s="110" t="str">
        <f>IF(AZ142="","",VLOOKUP(CONCATENATE(AY$3,AZ142),m_selling_spec!$A:$H,2,FALSE))</f>
        <v/>
      </c>
      <c r="AZ142" s="104"/>
      <c r="BA142" s="110" t="str">
        <f>IF(BB142="","",VLOOKUP(CONCATENATE(BA$3,BB142),m_selling_spec!$A:$H,2,FALSE))</f>
        <v/>
      </c>
      <c r="BB142" s="104"/>
      <c r="BC142" s="110" t="str">
        <f>IF(BD142="","",VLOOKUP(CONCATENATE(BC$3,BD142),m_selling_spec!$A:$H,2,FALSE))</f>
        <v/>
      </c>
      <c r="BD142" s="104"/>
      <c r="BE142" s="110" t="str">
        <f>IF(BF142="","",VLOOKUP(CONCATENATE(BE$3,BF142),m_selling_spec!$A:$H,2,FALSE))</f>
        <v/>
      </c>
      <c r="BF142" s="104"/>
      <c r="BG142" s="110" t="str">
        <f>IF(BH142="","",VLOOKUP(CONCATENATE(BG$3,BH142),m_selling_spec!$A:$H,2,FALSE))</f>
        <v/>
      </c>
      <c r="BH142" s="104"/>
      <c r="BI142" s="110" t="str">
        <f>IF(BJ142="","",VLOOKUP(CONCATENATE(BI$3,BJ142),m_selling_spec!$A:$H,2,FALSE))</f>
        <v/>
      </c>
      <c r="BJ142" s="104"/>
      <c r="BK142" s="110" t="str">
        <f>IF(BL142="","",VLOOKUP(CONCATENATE(BK$3,BL142),m_selling_spec!$A:$H,2,FALSE))</f>
        <v/>
      </c>
      <c r="BL142" s="104"/>
      <c r="BM142" s="110" t="str">
        <f>IF(BN142="","",VLOOKUP(CONCATENATE(BM$3,BN142),m_selling_spec!$A:$H,2,FALSE))</f>
        <v/>
      </c>
      <c r="BN142" s="104"/>
      <c r="BO142" s="110" t="str">
        <f>IF(BP142="","",VLOOKUP(CONCATENATE(BO$3,BP142),m_selling_spec!$A:$H,2,FALSE))</f>
        <v/>
      </c>
      <c r="BP142" s="104"/>
      <c r="BQ142" s="110" t="str">
        <f>IF(BR142="","",VLOOKUP(CONCATENATE(BQ$3,BR142),m_selling_spec!$A:$H,2,FALSE))</f>
        <v/>
      </c>
      <c r="BR142" s="104"/>
      <c r="BS142" s="110" t="str">
        <f>IF(BT142="","",VLOOKUP(CONCATENATE(BS$3,BT142),m_selling_spec!$A:$H,2,FALSE))</f>
        <v/>
      </c>
      <c r="BT142" s="104"/>
      <c r="BU142" s="110" t="str">
        <f>IF(BV142="","",VLOOKUP(CONCATENATE(BU$3,BV142),m_selling_spec!$A:$H,2,FALSE))</f>
        <v/>
      </c>
      <c r="BV142" s="104"/>
      <c r="BW142" s="110" t="str">
        <f>IF(BX142="","",VLOOKUP(CONCATENATE(BW$3,BX142),m_selling_spec!$A:$H,2,FALSE))</f>
        <v/>
      </c>
      <c r="BX142" s="104"/>
      <c r="BY142" s="110" t="str">
        <f>IF(BZ142="","",VLOOKUP(CONCATENATE(BY$3,BZ142),m_selling_spec!$A:$H,2,FALSE))</f>
        <v/>
      </c>
      <c r="BZ142" s="104"/>
      <c r="CA142" s="110" t="str">
        <f>IF(CB142="","",VLOOKUP(CONCATENATE(CA$3,CB142),m_selling_spec!$A:$H,2,FALSE))</f>
        <v/>
      </c>
      <c r="CB142" s="104"/>
      <c r="CC142" s="110"/>
      <c r="CD142" s="104"/>
      <c r="CE142" s="110" t="str">
        <f>IF(CF142="","",VLOOKUP(CONCATENATE(CE$3,CF142),m_selling_spec!$A:$H,2,FALSE))</f>
        <v/>
      </c>
      <c r="CF142" s="104"/>
      <c r="CG142" s="110" t="str">
        <f>IF(CH142="","",VLOOKUP(CONCATENATE(CG$3,CH142),m_selling_spec!$A:$H,2,FALSE))</f>
        <v/>
      </c>
      <c r="CH142" s="104"/>
      <c r="CI142" s="110" t="str">
        <f>IF(CJ142="","",VLOOKUP(CONCATENATE(CI$3,CJ142),m_selling_spec!$A:$H,2,FALSE))</f>
        <v/>
      </c>
      <c r="CJ142" s="104"/>
      <c r="CK142" s="110" t="str">
        <f>IF(CL142="","",VLOOKUP(CONCATENATE(CK$3,CL142),m_selling_spec!$A:$H,2,FALSE))</f>
        <v/>
      </c>
      <c r="CL142" s="104"/>
      <c r="CM142" s="110" t="str">
        <f>IF(CN142="","",VLOOKUP(CONCATENATE(CM$3,CN142),m_selling_spec!$A:$H,2,FALSE))</f>
        <v/>
      </c>
      <c r="CN142" s="104"/>
      <c r="CO142" s="110" t="str">
        <f>IF(CP142="","",VLOOKUP(CONCATENATE(CO$3,CP142),m_selling_spec!$A:$H,2,FALSE))</f>
        <v/>
      </c>
      <c r="CP142" s="104"/>
      <c r="CQ142" s="110" t="str">
        <f>IF(CR142="","",VLOOKUP(CONCATENATE(CQ$3,CR142),m_selling_spec!$A:$H,2,FALSE))</f>
        <v/>
      </c>
      <c r="CR142" s="104"/>
      <c r="CS142" s="110" t="str">
        <f>IF(CT142="","",VLOOKUP(CONCATENATE(CS$3,CT142),m_selling_spec!$A:$H,2,FALSE))</f>
        <v/>
      </c>
      <c r="CT142" s="104"/>
      <c r="CU142" s="110" t="str">
        <f>IF(CV142="","",VLOOKUP(CONCATENATE(CU$3,CV142),m_selling_spec!$A:$H,2,FALSE))</f>
        <v/>
      </c>
      <c r="CV142" s="104"/>
      <c r="CW142" s="110" t="str">
        <f>IF(CX142="","",VLOOKUP(CONCATENATE(CW$3,CX142),m_selling_spec!$A:$H,2,FALSE))</f>
        <v/>
      </c>
      <c r="CX142" s="104"/>
      <c r="CY142" s="110" t="str">
        <f>IF(CZ142="","",VLOOKUP(CONCATENATE(CY$3,CZ142),m_selling_spec!$A:$H,2,FALSE))</f>
        <v/>
      </c>
      <c r="CZ142" s="104"/>
      <c r="DA142" s="110"/>
      <c r="DB142" s="104"/>
    </row>
    <row r="143" spans="1:106">
      <c r="A143" s="160" t="s">
        <v>240</v>
      </c>
      <c r="B143" s="104"/>
      <c r="C143" s="104"/>
      <c r="D143" s="104">
        <v>2</v>
      </c>
      <c r="E143" s="110" t="str">
        <f>INDEX(product!B:B,MATCH(D143,product!A:A,0))</f>
        <v>WE 70</v>
      </c>
      <c r="F143" s="110" t="str">
        <f>INDEX(product!E:E,MATCH(D143,product!A:A,0))</f>
        <v>Window series</v>
      </c>
      <c r="G143" s="110" t="str">
        <f>IF(H143="","",VLOOKUP(CONCATENATE(G$3,H143),m_selling_spec!$A:$H,2,FALSE))</f>
        <v>o1.1</v>
      </c>
      <c r="H143" s="104" t="s">
        <v>594</v>
      </c>
      <c r="I143" s="110" t="str">
        <f>IF(J143="","",VLOOKUP(CONCATENATE(I$3,J143),m_selling_spec!$A:$H,2,FALSE))</f>
        <v/>
      </c>
      <c r="J143" s="104"/>
      <c r="K143" s="110" t="str">
        <f>IF(L143="","",VLOOKUP(CONCATENATE(K$3,L143),m_selling_spec!$A:$H,2,FALSE))</f>
        <v/>
      </c>
      <c r="L143" s="104"/>
      <c r="M143" s="110" t="str">
        <f>IF(N143="","",VLOOKUP(CONCATENATE(M$3,N143),m_selling_spec!$A:$H,2,FALSE))</f>
        <v/>
      </c>
      <c r="N143" s="104"/>
      <c r="O143" s="110" t="str">
        <f>IF(P143="","",VLOOKUP(CONCATENATE(O$3,P143),m_selling_spec!$A:$H,2,FALSE))</f>
        <v/>
      </c>
      <c r="P143" s="104"/>
      <c r="Q143" s="110" t="str">
        <f>IF(R143="","",VLOOKUP(CONCATENATE(Q$3,R143),m_selling_spec!$A:$H,2,FALSE))</f>
        <v/>
      </c>
      <c r="R143" s="104"/>
      <c r="S143" s="110"/>
      <c r="T143" s="104"/>
      <c r="U143" s="110"/>
      <c r="V143" s="104"/>
      <c r="W143" s="110"/>
      <c r="X143" s="104"/>
      <c r="Y143" s="110" t="str">
        <f>IF(Z143="","",VLOOKUP(CONCATENATE(Y$3,Z143),m_selling_spec!$A:$H,2,FALSE))</f>
        <v>1.9</v>
      </c>
      <c r="Z143" s="104" t="s">
        <v>68</v>
      </c>
      <c r="AA143" s="110" t="str">
        <f>IF(AB143="","",VLOOKUP(CONCATENATE(AA$3,AB143),m_selling_spec!$A:$H,2,FALSE))</f>
        <v>2.1</v>
      </c>
      <c r="AB143" s="104" t="s">
        <v>533</v>
      </c>
      <c r="AC143" s="110" t="str">
        <f>IF(AD143="","",VLOOKUP(CONCATENATE(AC$3,AD143),m_selling_spec!$A:$H,2,FALSE))</f>
        <v>3.3</v>
      </c>
      <c r="AD143" s="104" t="s">
        <v>550</v>
      </c>
      <c r="AE143" s="110" t="str">
        <f>IF(AF143="","",VLOOKUP(CONCATENATE(AE$3,AF143),m_selling_spec!$A:$H,2,FALSE))</f>
        <v>4.1</v>
      </c>
      <c r="AF143" s="104" t="s">
        <v>2974</v>
      </c>
      <c r="AG143" s="110" t="str">
        <f>IF(AH143="","",VLOOKUP(CONCATENATE(AG$3,AH143),m_selling_spec!$A:$H,2,FALSE))</f>
        <v/>
      </c>
      <c r="AH143" s="104"/>
      <c r="AI143" s="110" t="str">
        <f>IF(AJ143="","",VLOOKUP(CONCATENATE(AI$3,AJ143),m_selling_spec!$A:$H,2,FALSE))</f>
        <v/>
      </c>
      <c r="AJ143" s="104"/>
      <c r="AK143" s="110" t="str">
        <f>IF(AL143="","",VLOOKUP(CONCATENATE(AK$3,AL143),m_selling_spec!$A:$H,2,FALSE))</f>
        <v/>
      </c>
      <c r="AL143" s="104"/>
      <c r="AM143" s="110" t="str">
        <f>IF(AN143="","",VLOOKUP(CONCATENATE(AM$3,AN143),m_selling_spec!$A:$H,2,FALSE))</f>
        <v/>
      </c>
      <c r="AN143" s="104"/>
      <c r="AO143" s="110" t="str">
        <f>IF(AP143="","",VLOOKUP(CONCATENATE(AO$3,AP143),m_selling_spec!$A:$H,2,FALSE))</f>
        <v/>
      </c>
      <c r="AP143" s="104"/>
      <c r="AQ143" s="110" t="str">
        <f>IF(AR143="","",VLOOKUP(CONCATENATE(AQ$3,AR143),m_selling_spec!$A:$H,2,FALSE))</f>
        <v/>
      </c>
      <c r="AR143" s="104"/>
      <c r="AS143" s="110" t="str">
        <f>IF(AT143="","",VLOOKUP(CONCATENATE(AS$3,AT143),m_selling_spec!$A:$H,2,FALSE))</f>
        <v/>
      </c>
      <c r="AT143" s="104"/>
      <c r="AU143" s="110" t="str">
        <f>IF(AV143="","",VLOOKUP(CONCATENATE(AU$3,AV143),m_selling_spec!$A:$H,2,FALSE))</f>
        <v/>
      </c>
      <c r="AV143" s="104"/>
      <c r="AW143" s="110" t="str">
        <f>IF(AX143="","",VLOOKUP(CONCATENATE(AW$3,AX143),m_selling_spec!$A:$H,2,FALSE))</f>
        <v/>
      </c>
      <c r="AX143" s="104"/>
      <c r="AY143" s="110" t="str">
        <f>IF(AZ143="","",VLOOKUP(CONCATENATE(AY$3,AZ143),m_selling_spec!$A:$H,2,FALSE))</f>
        <v/>
      </c>
      <c r="AZ143" s="104"/>
      <c r="BA143" s="110" t="str">
        <f>IF(BB143="","",VLOOKUP(CONCATENATE(BA$3,BB143),m_selling_spec!$A:$H,2,FALSE))</f>
        <v/>
      </c>
      <c r="BB143" s="104"/>
      <c r="BC143" s="110" t="str">
        <f>IF(BD143="","",VLOOKUP(CONCATENATE(BC$3,BD143),m_selling_spec!$A:$H,2,FALSE))</f>
        <v/>
      </c>
      <c r="BD143" s="104"/>
      <c r="BE143" s="110" t="str">
        <f>IF(BF143="","",VLOOKUP(CONCATENATE(BE$3,BF143),m_selling_spec!$A:$H,2,FALSE))</f>
        <v/>
      </c>
      <c r="BF143" s="104"/>
      <c r="BG143" s="110" t="str">
        <f>IF(BH143="","",VLOOKUP(CONCATENATE(BG$3,BH143),m_selling_spec!$A:$H,2,FALSE))</f>
        <v/>
      </c>
      <c r="BH143" s="104"/>
      <c r="BI143" s="110" t="str">
        <f>IF(BJ143="","",VLOOKUP(CONCATENATE(BI$3,BJ143),m_selling_spec!$A:$H,2,FALSE))</f>
        <v/>
      </c>
      <c r="BJ143" s="104"/>
      <c r="BK143" s="110" t="str">
        <f>IF(BL143="","",VLOOKUP(CONCATENATE(BK$3,BL143),m_selling_spec!$A:$H,2,FALSE))</f>
        <v/>
      </c>
      <c r="BL143" s="104"/>
      <c r="BM143" s="110" t="str">
        <f>IF(BN143="","",VLOOKUP(CONCATENATE(BM$3,BN143),m_selling_spec!$A:$H,2,FALSE))</f>
        <v/>
      </c>
      <c r="BN143" s="104"/>
      <c r="BO143" s="110" t="str">
        <f>IF(BP143="","",VLOOKUP(CONCATENATE(BO$3,BP143),m_selling_spec!$A:$H,2,FALSE))</f>
        <v/>
      </c>
      <c r="BP143" s="104"/>
      <c r="BQ143" s="110" t="str">
        <f>IF(BR143="","",VLOOKUP(CONCATENATE(BQ$3,BR143),m_selling_spec!$A:$H,2,FALSE))</f>
        <v/>
      </c>
      <c r="BR143" s="104"/>
      <c r="BS143" s="110" t="str">
        <f>IF(BT143="","",VLOOKUP(CONCATENATE(BS$3,BT143),m_selling_spec!$A:$H,2,FALSE))</f>
        <v/>
      </c>
      <c r="BT143" s="104"/>
      <c r="BU143" s="110" t="str">
        <f>IF(BV143="","",VLOOKUP(CONCATENATE(BU$3,BV143),m_selling_spec!$A:$H,2,FALSE))</f>
        <v/>
      </c>
      <c r="BV143" s="104"/>
      <c r="BW143" s="110" t="str">
        <f>IF(BX143="","",VLOOKUP(CONCATENATE(BW$3,BX143),m_selling_spec!$A:$H,2,FALSE))</f>
        <v/>
      </c>
      <c r="BX143" s="104"/>
      <c r="BY143" s="110" t="str">
        <f>IF(BZ143="","",VLOOKUP(CONCATENATE(BY$3,BZ143),m_selling_spec!$A:$H,2,FALSE))</f>
        <v/>
      </c>
      <c r="BZ143" s="104"/>
      <c r="CA143" s="110" t="str">
        <f>IF(CB143="","",VLOOKUP(CONCATENATE(CA$3,CB143),m_selling_spec!$A:$H,2,FALSE))</f>
        <v/>
      </c>
      <c r="CB143" s="104"/>
      <c r="CC143" s="110"/>
      <c r="CD143" s="104"/>
      <c r="CE143" s="110" t="str">
        <f>IF(CF143="","",VLOOKUP(CONCATENATE(CE$3,CF143),m_selling_spec!$A:$H,2,FALSE))</f>
        <v/>
      </c>
      <c r="CF143" s="104"/>
      <c r="CG143" s="110" t="str">
        <f>IF(CH143="","",VLOOKUP(CONCATENATE(CG$3,CH143),m_selling_spec!$A:$H,2,FALSE))</f>
        <v/>
      </c>
      <c r="CH143" s="104"/>
      <c r="CI143" s="110" t="str">
        <f>IF(CJ143="","",VLOOKUP(CONCATENATE(CI$3,CJ143),m_selling_spec!$A:$H,2,FALSE))</f>
        <v/>
      </c>
      <c r="CJ143" s="104"/>
      <c r="CK143" s="110" t="str">
        <f>IF(CL143="","",VLOOKUP(CONCATENATE(CK$3,CL143),m_selling_spec!$A:$H,2,FALSE))</f>
        <v/>
      </c>
      <c r="CL143" s="104"/>
      <c r="CM143" s="110" t="str">
        <f>IF(CN143="","",VLOOKUP(CONCATENATE(CM$3,CN143),m_selling_spec!$A:$H,2,FALSE))</f>
        <v/>
      </c>
      <c r="CN143" s="104"/>
      <c r="CO143" s="110" t="str">
        <f>IF(CP143="","",VLOOKUP(CONCATENATE(CO$3,CP143),m_selling_spec!$A:$H,2,FALSE))</f>
        <v/>
      </c>
      <c r="CP143" s="104"/>
      <c r="CQ143" s="110" t="str">
        <f>IF(CR143="","",VLOOKUP(CONCATENATE(CQ$3,CR143),m_selling_spec!$A:$H,2,FALSE))</f>
        <v/>
      </c>
      <c r="CR143" s="104"/>
      <c r="CS143" s="110" t="str">
        <f>IF(CT143="","",VLOOKUP(CONCATENATE(CS$3,CT143),m_selling_spec!$A:$H,2,FALSE))</f>
        <v/>
      </c>
      <c r="CT143" s="104"/>
      <c r="CU143" s="110" t="str">
        <f>IF(CV143="","",VLOOKUP(CONCATENATE(CU$3,CV143),m_selling_spec!$A:$H,2,FALSE))</f>
        <v/>
      </c>
      <c r="CV143" s="104"/>
      <c r="CW143" s="110" t="str">
        <f>IF(CX143="","",VLOOKUP(CONCATENATE(CW$3,CX143),m_selling_spec!$A:$H,2,FALSE))</f>
        <v/>
      </c>
      <c r="CX143" s="104"/>
      <c r="CY143" s="110" t="str">
        <f>IF(CZ143="","",VLOOKUP(CONCATENATE(CY$3,CZ143),m_selling_spec!$A:$H,2,FALSE))</f>
        <v/>
      </c>
      <c r="CZ143" s="104"/>
      <c r="DA143" s="110"/>
      <c r="DB143" s="104"/>
    </row>
    <row r="144" spans="1:106">
      <c r="A144" s="104" t="s">
        <v>265</v>
      </c>
      <c r="B144" s="104"/>
      <c r="C144" s="104"/>
      <c r="D144" s="104">
        <v>2</v>
      </c>
      <c r="E144" s="110" t="str">
        <f>INDEX(product!B:B,MATCH(D144,product!A:A,0))</f>
        <v>WE 70</v>
      </c>
      <c r="F144" s="110" t="str">
        <f>INDEX(product!E:E,MATCH(D144,product!A:A,0))</f>
        <v>Window series</v>
      </c>
      <c r="G144" s="110" t="str">
        <f>IF(H144="","",VLOOKUP(CONCATENATE(G$3,H144),m_selling_spec!$A:$H,2,FALSE))</f>
        <v>o1.1</v>
      </c>
      <c r="H144" s="104" t="s">
        <v>594</v>
      </c>
      <c r="I144" s="110" t="str">
        <f>IF(J144="","",VLOOKUP(CONCATENATE(I$3,J144),m_selling_spec!$A:$H,2,FALSE))</f>
        <v/>
      </c>
      <c r="J144" s="104"/>
      <c r="K144" s="110" t="str">
        <f>IF(L144="","",VLOOKUP(CONCATENATE(K$3,L144),m_selling_spec!$A:$H,2,FALSE))</f>
        <v/>
      </c>
      <c r="L144" s="104"/>
      <c r="M144" s="110" t="str">
        <f>IF(N144="","",VLOOKUP(CONCATENATE(M$3,N144),m_selling_spec!$A:$H,2,FALSE))</f>
        <v/>
      </c>
      <c r="N144" s="104"/>
      <c r="O144" s="110" t="str">
        <f>IF(P144="","",VLOOKUP(CONCATENATE(O$3,P144),m_selling_spec!$A:$H,2,FALSE))</f>
        <v/>
      </c>
      <c r="P144" s="104"/>
      <c r="Q144" s="110" t="str">
        <f>IF(R144="","",VLOOKUP(CONCATENATE(Q$3,R144),m_selling_spec!$A:$H,2,FALSE))</f>
        <v/>
      </c>
      <c r="R144" s="104"/>
      <c r="S144" s="110"/>
      <c r="T144" s="104"/>
      <c r="U144" s="110"/>
      <c r="V144" s="104"/>
      <c r="W144" s="110"/>
      <c r="X144" s="104"/>
      <c r="Y144" s="110" t="str">
        <f>IF(Z144="","",VLOOKUP(CONCATENATE(Y$3,Z144),m_selling_spec!$A:$H,2,FALSE))</f>
        <v>1.9</v>
      </c>
      <c r="Z144" s="104" t="s">
        <v>68</v>
      </c>
      <c r="AA144" s="110" t="str">
        <f>IF(AB144="","",VLOOKUP(CONCATENATE(AA$3,AB144),m_selling_spec!$A:$H,2,FALSE))</f>
        <v>2.2</v>
      </c>
      <c r="AB144" s="104" t="s">
        <v>535</v>
      </c>
      <c r="AC144" s="110" t="str">
        <f>IF(AD144="","",VLOOKUP(CONCATENATE(AC$3,AD144),m_selling_spec!$A:$H,2,FALSE))</f>
        <v>3.5</v>
      </c>
      <c r="AD144" s="111" t="s">
        <v>1232</v>
      </c>
      <c r="AE144" s="110" t="str">
        <f>IF(AF144="","",VLOOKUP(CONCATENATE(AE$3,AF144),m_selling_spec!$A:$H,2,FALSE))</f>
        <v/>
      </c>
      <c r="AF144" s="104"/>
      <c r="AG144" s="110" t="str">
        <f>IF(AH144="","",VLOOKUP(CONCATENATE(AG$3,AH144),m_selling_spec!$A:$H,2,FALSE))</f>
        <v/>
      </c>
      <c r="AH144" s="104"/>
      <c r="AI144" s="110" t="str">
        <f>IF(AJ144="","",VLOOKUP(CONCATENATE(AI$3,AJ144),m_selling_spec!$A:$H,2,FALSE))</f>
        <v/>
      </c>
      <c r="AJ144" s="104"/>
      <c r="AK144" s="110" t="str">
        <f>IF(AL144="","",VLOOKUP(CONCATENATE(AK$3,AL144),m_selling_spec!$A:$H,2,FALSE))</f>
        <v/>
      </c>
      <c r="AL144" s="104"/>
      <c r="AM144" s="110" t="str">
        <f>IF(AN144="","",VLOOKUP(CONCATENATE(AM$3,AN144),m_selling_spec!$A:$H,2,FALSE))</f>
        <v/>
      </c>
      <c r="AN144" s="104"/>
      <c r="AO144" s="110" t="str">
        <f>IF(AP144="","",VLOOKUP(CONCATENATE(AO$3,AP144),m_selling_spec!$A:$H,2,FALSE))</f>
        <v/>
      </c>
      <c r="AP144" s="104"/>
      <c r="AQ144" s="110" t="str">
        <f>IF(AR144="","",VLOOKUP(CONCATENATE(AQ$3,AR144),m_selling_spec!$A:$H,2,FALSE))</f>
        <v/>
      </c>
      <c r="AR144" s="104"/>
      <c r="AS144" s="110" t="str">
        <f>IF(AT144="","",VLOOKUP(CONCATENATE(AS$3,AT144),m_selling_spec!$A:$H,2,FALSE))</f>
        <v/>
      </c>
      <c r="AT144" s="104"/>
      <c r="AU144" s="110" t="str">
        <f>IF(AV144="","",VLOOKUP(CONCATENATE(AU$3,AV144),m_selling_spec!$A:$H,2,FALSE))</f>
        <v/>
      </c>
      <c r="AV144" s="104"/>
      <c r="AW144" s="110" t="str">
        <f>IF(AX144="","",VLOOKUP(CONCATENATE(AW$3,AX144),m_selling_spec!$A:$H,2,FALSE))</f>
        <v/>
      </c>
      <c r="AX144" s="104"/>
      <c r="AY144" s="110" t="str">
        <f>IF(AZ144="","",VLOOKUP(CONCATENATE(AY$3,AZ144),m_selling_spec!$A:$H,2,FALSE))</f>
        <v/>
      </c>
      <c r="AZ144" s="104"/>
      <c r="BA144" s="110" t="str">
        <f>IF(BB144="","",VLOOKUP(CONCATENATE(BA$3,BB144),m_selling_spec!$A:$H,2,FALSE))</f>
        <v/>
      </c>
      <c r="BB144" s="104"/>
      <c r="BC144" s="110" t="str">
        <f>IF(BD144="","",VLOOKUP(CONCATENATE(BC$3,BD144),m_selling_spec!$A:$H,2,FALSE))</f>
        <v/>
      </c>
      <c r="BD144" s="104"/>
      <c r="BE144" s="110" t="str">
        <f>IF(BF144="","",VLOOKUP(CONCATENATE(BE$3,BF144),m_selling_spec!$A:$H,2,FALSE))</f>
        <v/>
      </c>
      <c r="BF144" s="104"/>
      <c r="BG144" s="110" t="str">
        <f>IF(BH144="","",VLOOKUP(CONCATENATE(BG$3,BH144),m_selling_spec!$A:$H,2,FALSE))</f>
        <v/>
      </c>
      <c r="BH144" s="104"/>
      <c r="BI144" s="110" t="str">
        <f>IF(BJ144="","",VLOOKUP(CONCATENATE(BI$3,BJ144),m_selling_spec!$A:$H,2,FALSE))</f>
        <v/>
      </c>
      <c r="BJ144" s="104"/>
      <c r="BK144" s="110" t="str">
        <f>IF(BL144="","",VLOOKUP(CONCATENATE(BK$3,BL144),m_selling_spec!$A:$H,2,FALSE))</f>
        <v/>
      </c>
      <c r="BL144" s="104"/>
      <c r="BM144" s="110" t="str">
        <f>IF(BN144="","",VLOOKUP(CONCATENATE(BM$3,BN144),m_selling_spec!$A:$H,2,FALSE))</f>
        <v/>
      </c>
      <c r="BN144" s="104"/>
      <c r="BO144" s="110" t="str">
        <f>IF(BP144="","",VLOOKUP(CONCATENATE(BO$3,BP144),m_selling_spec!$A:$H,2,FALSE))</f>
        <v/>
      </c>
      <c r="BP144" s="104"/>
      <c r="BQ144" s="110" t="str">
        <f>IF(BR144="","",VLOOKUP(CONCATENATE(BQ$3,BR144),m_selling_spec!$A:$H,2,FALSE))</f>
        <v/>
      </c>
      <c r="BR144" s="104"/>
      <c r="BS144" s="110" t="str">
        <f>IF(BT144="","",VLOOKUP(CONCATENATE(BS$3,BT144),m_selling_spec!$A:$H,2,FALSE))</f>
        <v/>
      </c>
      <c r="BT144" s="104"/>
      <c r="BU144" s="110" t="str">
        <f>IF(BV144="","",VLOOKUP(CONCATENATE(BU$3,BV144),m_selling_spec!$A:$H,2,FALSE))</f>
        <v/>
      </c>
      <c r="BV144" s="104"/>
      <c r="BW144" s="110" t="str">
        <f>IF(BX144="","",VLOOKUP(CONCATENATE(BW$3,BX144),m_selling_spec!$A:$H,2,FALSE))</f>
        <v/>
      </c>
      <c r="BX144" s="104"/>
      <c r="BY144" s="110" t="str">
        <f>IF(BZ144="","",VLOOKUP(CONCATENATE(BY$3,BZ144),m_selling_spec!$A:$H,2,FALSE))</f>
        <v/>
      </c>
      <c r="BZ144" s="104"/>
      <c r="CA144" s="110" t="str">
        <f>IF(CB144="","",VLOOKUP(CONCATENATE(CA$3,CB144),m_selling_spec!$A:$H,2,FALSE))</f>
        <v/>
      </c>
      <c r="CB144" s="104"/>
      <c r="CC144" s="110"/>
      <c r="CD144" s="104"/>
      <c r="CE144" s="110" t="str">
        <f>IF(CF144="","",VLOOKUP(CONCATENATE(CE$3,CF144),m_selling_spec!$A:$H,2,FALSE))</f>
        <v/>
      </c>
      <c r="CF144" s="104"/>
      <c r="CG144" s="110" t="str">
        <f>IF(CH144="","",VLOOKUP(CONCATENATE(CG$3,CH144),m_selling_spec!$A:$H,2,FALSE))</f>
        <v/>
      </c>
      <c r="CH144" s="104"/>
      <c r="CI144" s="110" t="str">
        <f>IF(CJ144="","",VLOOKUP(CONCATENATE(CI$3,CJ144),m_selling_spec!$A:$H,2,FALSE))</f>
        <v/>
      </c>
      <c r="CJ144" s="104"/>
      <c r="CK144" s="110" t="str">
        <f>IF(CL144="","",VLOOKUP(CONCATENATE(CK$3,CL144),m_selling_spec!$A:$H,2,FALSE))</f>
        <v/>
      </c>
      <c r="CL144" s="104"/>
      <c r="CM144" s="110" t="str">
        <f>IF(CN144="","",VLOOKUP(CONCATENATE(CM$3,CN144),m_selling_spec!$A:$H,2,FALSE))</f>
        <v/>
      </c>
      <c r="CN144" s="104"/>
      <c r="CO144" s="110" t="str">
        <f>IF(CP144="","",VLOOKUP(CONCATENATE(CO$3,CP144),m_selling_spec!$A:$H,2,FALSE))</f>
        <v/>
      </c>
      <c r="CP144" s="104"/>
      <c r="CQ144" s="110" t="str">
        <f>IF(CR144="","",VLOOKUP(CONCATENATE(CQ$3,CR144),m_selling_spec!$A:$H,2,FALSE))</f>
        <v/>
      </c>
      <c r="CR144" s="104"/>
      <c r="CS144" s="110" t="str">
        <f>IF(CT144="","",VLOOKUP(CONCATENATE(CS$3,CT144),m_selling_spec!$A:$H,2,FALSE))</f>
        <v/>
      </c>
      <c r="CT144" s="104"/>
      <c r="CU144" s="110" t="str">
        <f>IF(CV144="","",VLOOKUP(CONCATENATE(CU$3,CV144),m_selling_spec!$A:$H,2,FALSE))</f>
        <v/>
      </c>
      <c r="CV144" s="104"/>
      <c r="CW144" s="110" t="str">
        <f>IF(CX144="","",VLOOKUP(CONCATENATE(CW$3,CX144),m_selling_spec!$A:$H,2,FALSE))</f>
        <v/>
      </c>
      <c r="CX144" s="104"/>
      <c r="CY144" s="110" t="str">
        <f>IF(CZ144="","",VLOOKUP(CONCATENATE(CY$3,CZ144),m_selling_spec!$A:$H,2,FALSE))</f>
        <v/>
      </c>
      <c r="CZ144" s="104"/>
      <c r="DA144" s="110"/>
      <c r="DB144" s="104"/>
    </row>
    <row r="145" spans="1:106">
      <c r="A145" s="160" t="s">
        <v>271</v>
      </c>
      <c r="B145" s="104"/>
      <c r="C145" s="104"/>
      <c r="D145" s="104">
        <v>2</v>
      </c>
      <c r="E145" s="110" t="str">
        <f>INDEX(product!B:B,MATCH(D145,product!A:A,0))</f>
        <v>WE 70</v>
      </c>
      <c r="F145" s="110" t="str">
        <f>INDEX(product!E:E,MATCH(D145,product!A:A,0))</f>
        <v>Window series</v>
      </c>
      <c r="G145" s="110" t="str">
        <f>IF(H145="","",VLOOKUP(CONCATENATE(G$3,H145),m_selling_spec!$A:$H,2,FALSE))</f>
        <v>o1.1</v>
      </c>
      <c r="H145" s="104" t="s">
        <v>594</v>
      </c>
      <c r="I145" s="110" t="str">
        <f>IF(J145="","",VLOOKUP(CONCATENATE(I$3,J145),m_selling_spec!$A:$H,2,FALSE))</f>
        <v/>
      </c>
      <c r="J145" s="104"/>
      <c r="K145" s="110" t="str">
        <f>IF(L145="","",VLOOKUP(CONCATENATE(K$3,L145),m_selling_spec!$A:$H,2,FALSE))</f>
        <v/>
      </c>
      <c r="L145" s="104"/>
      <c r="M145" s="110" t="str">
        <f>IF(N145="","",VLOOKUP(CONCATENATE(M$3,N145),m_selling_spec!$A:$H,2,FALSE))</f>
        <v/>
      </c>
      <c r="N145" s="104"/>
      <c r="O145" s="110" t="str">
        <f>IF(P145="","",VLOOKUP(CONCATENATE(O$3,P145),m_selling_spec!$A:$H,2,FALSE))</f>
        <v/>
      </c>
      <c r="P145" s="104"/>
      <c r="Q145" s="110" t="str">
        <f>IF(R145="","",VLOOKUP(CONCATENATE(Q$3,R145),m_selling_spec!$A:$H,2,FALSE))</f>
        <v/>
      </c>
      <c r="R145" s="104"/>
      <c r="S145" s="110"/>
      <c r="T145" s="104"/>
      <c r="U145" s="110"/>
      <c r="V145" s="104"/>
      <c r="W145" s="110"/>
      <c r="X145" s="104"/>
      <c r="Y145" s="110" t="str">
        <f>IF(Z145="","",VLOOKUP(CONCATENATE(Y$3,Z145),m_selling_spec!$A:$H,2,FALSE))</f>
        <v>1.9</v>
      </c>
      <c r="Z145" s="104" t="s">
        <v>68</v>
      </c>
      <c r="AA145" s="110" t="str">
        <f>IF(AB145="","",VLOOKUP(CONCATENATE(AA$3,AB145),m_selling_spec!$A:$H,2,FALSE))</f>
        <v>2.2</v>
      </c>
      <c r="AB145" s="104" t="s">
        <v>535</v>
      </c>
      <c r="AC145" s="110" t="str">
        <f>IF(AD145="","",VLOOKUP(CONCATENATE(AC$3,AD145),m_selling_spec!$A:$H,2,FALSE))</f>
        <v>3.1</v>
      </c>
      <c r="AD145" s="104" t="s">
        <v>73</v>
      </c>
      <c r="AE145" s="110" t="str">
        <f>IF(AF145="","",VLOOKUP(CONCATENATE(AE$3,AF145),m_selling_spec!$A:$H,2,FALSE))</f>
        <v>4.2</v>
      </c>
      <c r="AF145" s="104" t="s">
        <v>2976</v>
      </c>
      <c r="AG145" s="110" t="str">
        <f>IF(AH145="","",VLOOKUP(CONCATENATE(AG$3,AH145),m_selling_spec!$A:$H,2,FALSE))</f>
        <v/>
      </c>
      <c r="AH145" s="104"/>
      <c r="AI145" s="110" t="str">
        <f>IF(AJ145="","",VLOOKUP(CONCATENATE(AI$3,AJ145),m_selling_spec!$A:$H,2,FALSE))</f>
        <v/>
      </c>
      <c r="AJ145" s="104"/>
      <c r="AK145" s="110" t="str">
        <f>IF(AL145="","",VLOOKUP(CONCATENATE(AK$3,AL145),m_selling_spec!$A:$H,2,FALSE))</f>
        <v/>
      </c>
      <c r="AL145" s="104"/>
      <c r="AM145" s="110" t="str">
        <f>IF(AN145="","",VLOOKUP(CONCATENATE(AM$3,AN145),m_selling_spec!$A:$H,2,FALSE))</f>
        <v/>
      </c>
      <c r="AN145" s="104"/>
      <c r="AO145" s="110" t="str">
        <f>IF(AP145="","",VLOOKUP(CONCATENATE(AO$3,AP145),m_selling_spec!$A:$H,2,FALSE))</f>
        <v/>
      </c>
      <c r="AP145" s="104"/>
      <c r="AQ145" s="110" t="str">
        <f>IF(AR145="","",VLOOKUP(CONCATENATE(AQ$3,AR145),m_selling_spec!$A:$H,2,FALSE))</f>
        <v/>
      </c>
      <c r="AR145" s="104"/>
      <c r="AS145" s="110" t="str">
        <f>IF(AT145="","",VLOOKUP(CONCATENATE(AS$3,AT145),m_selling_spec!$A:$H,2,FALSE))</f>
        <v/>
      </c>
      <c r="AT145" s="104"/>
      <c r="AU145" s="110" t="str">
        <f>IF(AV145="","",VLOOKUP(CONCATENATE(AU$3,AV145),m_selling_spec!$A:$H,2,FALSE))</f>
        <v/>
      </c>
      <c r="AV145" s="104"/>
      <c r="AW145" s="110" t="str">
        <f>IF(AX145="","",VLOOKUP(CONCATENATE(AW$3,AX145),m_selling_spec!$A:$H,2,FALSE))</f>
        <v/>
      </c>
      <c r="AX145" s="104"/>
      <c r="AY145" s="110" t="str">
        <f>IF(AZ145="","",VLOOKUP(CONCATENATE(AY$3,AZ145),m_selling_spec!$A:$H,2,FALSE))</f>
        <v/>
      </c>
      <c r="AZ145" s="104"/>
      <c r="BA145" s="110" t="str">
        <f>IF(BB145="","",VLOOKUP(CONCATENATE(BA$3,BB145),m_selling_spec!$A:$H,2,FALSE))</f>
        <v/>
      </c>
      <c r="BB145" s="104"/>
      <c r="BC145" s="110" t="str">
        <f>IF(BD145="","",VLOOKUP(CONCATENATE(BC$3,BD145),m_selling_spec!$A:$H,2,FALSE))</f>
        <v/>
      </c>
      <c r="BD145" s="104"/>
      <c r="BE145" s="110" t="str">
        <f>IF(BF145="","",VLOOKUP(CONCATENATE(BE$3,BF145),m_selling_spec!$A:$H,2,FALSE))</f>
        <v/>
      </c>
      <c r="BF145" s="104"/>
      <c r="BG145" s="110" t="str">
        <f>IF(BH145="","",VLOOKUP(CONCATENATE(BG$3,BH145),m_selling_spec!$A:$H,2,FALSE))</f>
        <v/>
      </c>
      <c r="BH145" s="104"/>
      <c r="BI145" s="110" t="str">
        <f>IF(BJ145="","",VLOOKUP(CONCATENATE(BI$3,BJ145),m_selling_spec!$A:$H,2,FALSE))</f>
        <v/>
      </c>
      <c r="BJ145" s="104"/>
      <c r="BK145" s="110" t="str">
        <f>IF(BL145="","",VLOOKUP(CONCATENATE(BK$3,BL145),m_selling_spec!$A:$H,2,FALSE))</f>
        <v/>
      </c>
      <c r="BL145" s="104"/>
      <c r="BM145" s="110" t="str">
        <f>IF(BN145="","",VLOOKUP(CONCATENATE(BM$3,BN145),m_selling_spec!$A:$H,2,FALSE))</f>
        <v/>
      </c>
      <c r="BN145" s="104"/>
      <c r="BO145" s="110" t="str">
        <f>IF(BP145="","",VLOOKUP(CONCATENATE(BO$3,BP145),m_selling_spec!$A:$H,2,FALSE))</f>
        <v/>
      </c>
      <c r="BP145" s="104"/>
      <c r="BQ145" s="110" t="str">
        <f>IF(BR145="","",VLOOKUP(CONCATENATE(BQ$3,BR145),m_selling_spec!$A:$H,2,FALSE))</f>
        <v/>
      </c>
      <c r="BR145" s="104"/>
      <c r="BS145" s="110" t="str">
        <f>IF(BT145="","",VLOOKUP(CONCATENATE(BS$3,BT145),m_selling_spec!$A:$H,2,FALSE))</f>
        <v/>
      </c>
      <c r="BT145" s="104"/>
      <c r="BU145" s="110" t="str">
        <f>IF(BV145="","",VLOOKUP(CONCATENATE(BU$3,BV145),m_selling_spec!$A:$H,2,FALSE))</f>
        <v/>
      </c>
      <c r="BV145" s="104"/>
      <c r="BW145" s="110" t="str">
        <f>IF(BX145="","",VLOOKUP(CONCATENATE(BW$3,BX145),m_selling_spec!$A:$H,2,FALSE))</f>
        <v/>
      </c>
      <c r="BX145" s="104"/>
      <c r="BY145" s="110" t="str">
        <f>IF(BZ145="","",VLOOKUP(CONCATENATE(BY$3,BZ145),m_selling_spec!$A:$H,2,FALSE))</f>
        <v/>
      </c>
      <c r="BZ145" s="104"/>
      <c r="CA145" s="110" t="str">
        <f>IF(CB145="","",VLOOKUP(CONCATENATE(CA$3,CB145),m_selling_spec!$A:$H,2,FALSE))</f>
        <v/>
      </c>
      <c r="CB145" s="104"/>
      <c r="CC145" s="110"/>
      <c r="CD145" s="104"/>
      <c r="CE145" s="110" t="str">
        <f>IF(CF145="","",VLOOKUP(CONCATENATE(CE$3,CF145),m_selling_spec!$A:$H,2,FALSE))</f>
        <v/>
      </c>
      <c r="CF145" s="104"/>
      <c r="CG145" s="110" t="str">
        <f>IF(CH145="","",VLOOKUP(CONCATENATE(CG$3,CH145),m_selling_spec!$A:$H,2,FALSE))</f>
        <v/>
      </c>
      <c r="CH145" s="104"/>
      <c r="CI145" s="110" t="str">
        <f>IF(CJ145="","",VLOOKUP(CONCATENATE(CI$3,CJ145),m_selling_spec!$A:$H,2,FALSE))</f>
        <v/>
      </c>
      <c r="CJ145" s="104"/>
      <c r="CK145" s="110" t="str">
        <f>IF(CL145="","",VLOOKUP(CONCATENATE(CK$3,CL145),m_selling_spec!$A:$H,2,FALSE))</f>
        <v/>
      </c>
      <c r="CL145" s="104"/>
      <c r="CM145" s="110" t="str">
        <f>IF(CN145="","",VLOOKUP(CONCATENATE(CM$3,CN145),m_selling_spec!$A:$H,2,FALSE))</f>
        <v/>
      </c>
      <c r="CN145" s="104"/>
      <c r="CO145" s="110" t="str">
        <f>IF(CP145="","",VLOOKUP(CONCATENATE(CO$3,CP145),m_selling_spec!$A:$H,2,FALSE))</f>
        <v/>
      </c>
      <c r="CP145" s="104"/>
      <c r="CQ145" s="110" t="str">
        <f>IF(CR145="","",VLOOKUP(CONCATENATE(CQ$3,CR145),m_selling_spec!$A:$H,2,FALSE))</f>
        <v/>
      </c>
      <c r="CR145" s="104"/>
      <c r="CS145" s="110" t="str">
        <f>IF(CT145="","",VLOOKUP(CONCATENATE(CS$3,CT145),m_selling_spec!$A:$H,2,FALSE))</f>
        <v/>
      </c>
      <c r="CT145" s="104"/>
      <c r="CU145" s="110" t="str">
        <f>IF(CV145="","",VLOOKUP(CONCATENATE(CU$3,CV145),m_selling_spec!$A:$H,2,FALSE))</f>
        <v/>
      </c>
      <c r="CV145" s="104"/>
      <c r="CW145" s="110" t="str">
        <f>IF(CX145="","",VLOOKUP(CONCATENATE(CW$3,CX145),m_selling_spec!$A:$H,2,FALSE))</f>
        <v/>
      </c>
      <c r="CX145" s="104"/>
      <c r="CY145" s="110" t="str">
        <f>IF(CZ145="","",VLOOKUP(CONCATENATE(CY$3,CZ145),m_selling_spec!$A:$H,2,FALSE))</f>
        <v/>
      </c>
      <c r="CZ145" s="104"/>
      <c r="DA145" s="110"/>
      <c r="DB145" s="104"/>
    </row>
    <row r="146" spans="1:106">
      <c r="A146" s="160" t="s">
        <v>269</v>
      </c>
      <c r="B146" s="104"/>
      <c r="C146" s="104"/>
      <c r="D146" s="104">
        <v>2</v>
      </c>
      <c r="E146" s="110" t="str">
        <f>INDEX(product!B:B,MATCH(D146,product!A:A,0))</f>
        <v>WE 70</v>
      </c>
      <c r="F146" s="110" t="str">
        <f>INDEX(product!E:E,MATCH(D146,product!A:A,0))</f>
        <v>Window series</v>
      </c>
      <c r="G146" s="110" t="str">
        <f>IF(H146="","",VLOOKUP(CONCATENATE(G$3,H146),m_selling_spec!$A:$H,2,FALSE))</f>
        <v>o1.1</v>
      </c>
      <c r="H146" s="104" t="s">
        <v>594</v>
      </c>
      <c r="I146" s="110" t="str">
        <f>IF(J146="","",VLOOKUP(CONCATENATE(I$3,J146),m_selling_spec!$A:$H,2,FALSE))</f>
        <v/>
      </c>
      <c r="J146" s="104"/>
      <c r="K146" s="110" t="str">
        <f>IF(L146="","",VLOOKUP(CONCATENATE(K$3,L146),m_selling_spec!$A:$H,2,FALSE))</f>
        <v/>
      </c>
      <c r="L146" s="104"/>
      <c r="M146" s="110" t="str">
        <f>IF(N146="","",VLOOKUP(CONCATENATE(M$3,N146),m_selling_spec!$A:$H,2,FALSE))</f>
        <v/>
      </c>
      <c r="N146" s="104"/>
      <c r="O146" s="110" t="str">
        <f>IF(P146="","",VLOOKUP(CONCATENATE(O$3,P146),m_selling_spec!$A:$H,2,FALSE))</f>
        <v/>
      </c>
      <c r="P146" s="104"/>
      <c r="Q146" s="110" t="str">
        <f>IF(R146="","",VLOOKUP(CONCATENATE(Q$3,R146),m_selling_spec!$A:$H,2,FALSE))</f>
        <v/>
      </c>
      <c r="R146" s="104"/>
      <c r="S146" s="110"/>
      <c r="T146" s="104"/>
      <c r="U146" s="110"/>
      <c r="V146" s="104"/>
      <c r="W146" s="110"/>
      <c r="X146" s="104"/>
      <c r="Y146" s="110" t="str">
        <f>IF(Z146="","",VLOOKUP(CONCATENATE(Y$3,Z146),m_selling_spec!$A:$H,2,FALSE))</f>
        <v>1.9</v>
      </c>
      <c r="Z146" s="104" t="s">
        <v>68</v>
      </c>
      <c r="AA146" s="110" t="str">
        <f>IF(AB146="","",VLOOKUP(CONCATENATE(AA$3,AB146),m_selling_spec!$A:$H,2,FALSE))</f>
        <v>2.2</v>
      </c>
      <c r="AB146" s="104" t="s">
        <v>535</v>
      </c>
      <c r="AC146" s="110" t="str">
        <f>IF(AD146="","",VLOOKUP(CONCATENATE(AC$3,AD146),m_selling_spec!$A:$H,2,FALSE))</f>
        <v>3.1</v>
      </c>
      <c r="AD146" s="104" t="s">
        <v>73</v>
      </c>
      <c r="AE146" s="110" t="str">
        <f>IF(AF146="","",VLOOKUP(CONCATENATE(AE$3,AF146),m_selling_spec!$A:$H,2,FALSE))</f>
        <v>4.1</v>
      </c>
      <c r="AF146" s="104" t="s">
        <v>2974</v>
      </c>
      <c r="AG146" s="110" t="str">
        <f>IF(AH146="","",VLOOKUP(CONCATENATE(AG$3,AH146),m_selling_spec!$A:$H,2,FALSE))</f>
        <v/>
      </c>
      <c r="AH146" s="104"/>
      <c r="AI146" s="110" t="str">
        <f>IF(AJ146="","",VLOOKUP(CONCATENATE(AI$3,AJ146),m_selling_spec!$A:$H,2,FALSE))</f>
        <v/>
      </c>
      <c r="AJ146" s="104"/>
      <c r="AK146" s="110" t="str">
        <f>IF(AL146="","",VLOOKUP(CONCATENATE(AK$3,AL146),m_selling_spec!$A:$H,2,FALSE))</f>
        <v/>
      </c>
      <c r="AL146" s="104"/>
      <c r="AM146" s="110" t="str">
        <f>IF(AN146="","",VLOOKUP(CONCATENATE(AM$3,AN146),m_selling_spec!$A:$H,2,FALSE))</f>
        <v/>
      </c>
      <c r="AN146" s="104"/>
      <c r="AO146" s="110" t="str">
        <f>IF(AP146="","",VLOOKUP(CONCATENATE(AO$3,AP146),m_selling_spec!$A:$H,2,FALSE))</f>
        <v/>
      </c>
      <c r="AP146" s="104"/>
      <c r="AQ146" s="110" t="str">
        <f>IF(AR146="","",VLOOKUP(CONCATENATE(AQ$3,AR146),m_selling_spec!$A:$H,2,FALSE))</f>
        <v/>
      </c>
      <c r="AR146" s="104"/>
      <c r="AS146" s="110" t="str">
        <f>IF(AT146="","",VLOOKUP(CONCATENATE(AS$3,AT146),m_selling_spec!$A:$H,2,FALSE))</f>
        <v/>
      </c>
      <c r="AT146" s="104"/>
      <c r="AU146" s="110" t="str">
        <f>IF(AV146="","",VLOOKUP(CONCATENATE(AU$3,AV146),m_selling_spec!$A:$H,2,FALSE))</f>
        <v/>
      </c>
      <c r="AV146" s="104"/>
      <c r="AW146" s="110" t="str">
        <f>IF(AX146="","",VLOOKUP(CONCATENATE(AW$3,AX146),m_selling_spec!$A:$H,2,FALSE))</f>
        <v/>
      </c>
      <c r="AX146" s="104"/>
      <c r="AY146" s="110" t="str">
        <f>IF(AZ146="","",VLOOKUP(CONCATENATE(AY$3,AZ146),m_selling_spec!$A:$H,2,FALSE))</f>
        <v/>
      </c>
      <c r="AZ146" s="104"/>
      <c r="BA146" s="110" t="str">
        <f>IF(BB146="","",VLOOKUP(CONCATENATE(BA$3,BB146),m_selling_spec!$A:$H,2,FALSE))</f>
        <v/>
      </c>
      <c r="BB146" s="104"/>
      <c r="BC146" s="110" t="str">
        <f>IF(BD146="","",VLOOKUP(CONCATENATE(BC$3,BD146),m_selling_spec!$A:$H,2,FALSE))</f>
        <v/>
      </c>
      <c r="BD146" s="104"/>
      <c r="BE146" s="110" t="str">
        <f>IF(BF146="","",VLOOKUP(CONCATENATE(BE$3,BF146),m_selling_spec!$A:$H,2,FALSE))</f>
        <v/>
      </c>
      <c r="BF146" s="104"/>
      <c r="BG146" s="110" t="str">
        <f>IF(BH146="","",VLOOKUP(CONCATENATE(BG$3,BH146),m_selling_spec!$A:$H,2,FALSE))</f>
        <v/>
      </c>
      <c r="BH146" s="104"/>
      <c r="BI146" s="110" t="str">
        <f>IF(BJ146="","",VLOOKUP(CONCATENATE(BI$3,BJ146),m_selling_spec!$A:$H,2,FALSE))</f>
        <v/>
      </c>
      <c r="BJ146" s="104"/>
      <c r="BK146" s="110" t="str">
        <f>IF(BL146="","",VLOOKUP(CONCATENATE(BK$3,BL146),m_selling_spec!$A:$H,2,FALSE))</f>
        <v/>
      </c>
      <c r="BL146" s="104"/>
      <c r="BM146" s="110" t="str">
        <f>IF(BN146="","",VLOOKUP(CONCATENATE(BM$3,BN146),m_selling_spec!$A:$H,2,FALSE))</f>
        <v/>
      </c>
      <c r="BN146" s="104"/>
      <c r="BO146" s="110" t="str">
        <f>IF(BP146="","",VLOOKUP(CONCATENATE(BO$3,BP146),m_selling_spec!$A:$H,2,FALSE))</f>
        <v/>
      </c>
      <c r="BP146" s="104"/>
      <c r="BQ146" s="110" t="str">
        <f>IF(BR146="","",VLOOKUP(CONCATENATE(BQ$3,BR146),m_selling_spec!$A:$H,2,FALSE))</f>
        <v/>
      </c>
      <c r="BR146" s="104"/>
      <c r="BS146" s="110" t="str">
        <f>IF(BT146="","",VLOOKUP(CONCATENATE(BS$3,BT146),m_selling_spec!$A:$H,2,FALSE))</f>
        <v/>
      </c>
      <c r="BT146" s="104"/>
      <c r="BU146" s="110" t="str">
        <f>IF(BV146="","",VLOOKUP(CONCATENATE(BU$3,BV146),m_selling_spec!$A:$H,2,FALSE))</f>
        <v/>
      </c>
      <c r="BV146" s="104"/>
      <c r="BW146" s="110" t="str">
        <f>IF(BX146="","",VLOOKUP(CONCATENATE(BW$3,BX146),m_selling_spec!$A:$H,2,FALSE))</f>
        <v/>
      </c>
      <c r="BX146" s="104"/>
      <c r="BY146" s="110" t="str">
        <f>IF(BZ146="","",VLOOKUP(CONCATENATE(BY$3,BZ146),m_selling_spec!$A:$H,2,FALSE))</f>
        <v/>
      </c>
      <c r="BZ146" s="104"/>
      <c r="CA146" s="110" t="str">
        <f>IF(CB146="","",VLOOKUP(CONCATENATE(CA$3,CB146),m_selling_spec!$A:$H,2,FALSE))</f>
        <v/>
      </c>
      <c r="CB146" s="104"/>
      <c r="CC146" s="110"/>
      <c r="CD146" s="104"/>
      <c r="CE146" s="110" t="str">
        <f>IF(CF146="","",VLOOKUP(CONCATENATE(CE$3,CF146),m_selling_spec!$A:$H,2,FALSE))</f>
        <v/>
      </c>
      <c r="CF146" s="104"/>
      <c r="CG146" s="110" t="str">
        <f>IF(CH146="","",VLOOKUP(CONCATENATE(CG$3,CH146),m_selling_spec!$A:$H,2,FALSE))</f>
        <v/>
      </c>
      <c r="CH146" s="104"/>
      <c r="CI146" s="110" t="str">
        <f>IF(CJ146="","",VLOOKUP(CONCATENATE(CI$3,CJ146),m_selling_spec!$A:$H,2,FALSE))</f>
        <v/>
      </c>
      <c r="CJ146" s="104"/>
      <c r="CK146" s="110" t="str">
        <f>IF(CL146="","",VLOOKUP(CONCATENATE(CK$3,CL146),m_selling_spec!$A:$H,2,FALSE))</f>
        <v/>
      </c>
      <c r="CL146" s="104"/>
      <c r="CM146" s="110" t="str">
        <f>IF(CN146="","",VLOOKUP(CONCATENATE(CM$3,CN146),m_selling_spec!$A:$H,2,FALSE))</f>
        <v/>
      </c>
      <c r="CN146" s="104"/>
      <c r="CO146" s="110" t="str">
        <f>IF(CP146="","",VLOOKUP(CONCATENATE(CO$3,CP146),m_selling_spec!$A:$H,2,FALSE))</f>
        <v/>
      </c>
      <c r="CP146" s="104"/>
      <c r="CQ146" s="110" t="str">
        <f>IF(CR146="","",VLOOKUP(CONCATENATE(CQ$3,CR146),m_selling_spec!$A:$H,2,FALSE))</f>
        <v/>
      </c>
      <c r="CR146" s="104"/>
      <c r="CS146" s="110" t="str">
        <f>IF(CT146="","",VLOOKUP(CONCATENATE(CS$3,CT146),m_selling_spec!$A:$H,2,FALSE))</f>
        <v/>
      </c>
      <c r="CT146" s="104"/>
      <c r="CU146" s="110" t="str">
        <f>IF(CV146="","",VLOOKUP(CONCATENATE(CU$3,CV146),m_selling_spec!$A:$H,2,FALSE))</f>
        <v/>
      </c>
      <c r="CV146" s="104"/>
      <c r="CW146" s="110" t="str">
        <f>IF(CX146="","",VLOOKUP(CONCATENATE(CW$3,CX146),m_selling_spec!$A:$H,2,FALSE))</f>
        <v/>
      </c>
      <c r="CX146" s="104"/>
      <c r="CY146" s="110" t="str">
        <f>IF(CZ146="","",VLOOKUP(CONCATENATE(CY$3,CZ146),m_selling_spec!$A:$H,2,FALSE))</f>
        <v/>
      </c>
      <c r="CZ146" s="104"/>
      <c r="DA146" s="110"/>
      <c r="DB146" s="104"/>
    </row>
    <row r="147" spans="1:106">
      <c r="A147" s="104" t="s">
        <v>259</v>
      </c>
      <c r="B147" s="104"/>
      <c r="C147" s="104"/>
      <c r="D147" s="104">
        <v>7</v>
      </c>
      <c r="E147" s="110" t="str">
        <f>INDEX(product!B:B,MATCH(D147,product!A:A,0))</f>
        <v>Partition</v>
      </c>
      <c r="F147" s="113" t="s">
        <v>1097</v>
      </c>
      <c r="G147" s="110" t="str">
        <f>IF(H147="","",VLOOKUP(CONCATENATE(G$3,H147),m_selling_spec!$A:$H,2,FALSE))</f>
        <v/>
      </c>
      <c r="H147" s="104"/>
      <c r="I147" s="110" t="str">
        <f>IF(J147="","",VLOOKUP(CONCATENATE(I$3,J147),m_selling_spec!$A:$H,2,FALSE))</f>
        <v/>
      </c>
      <c r="J147" s="104"/>
      <c r="K147" s="110" t="str">
        <f>IF(L147="","",VLOOKUP(CONCATENATE(K$3,L147),m_selling_spec!$A:$H,2,FALSE))</f>
        <v/>
      </c>
      <c r="L147" s="104"/>
      <c r="M147" s="110" t="str">
        <f>IF(N147="","",VLOOKUP(CONCATENATE(M$3,N147),m_selling_spec!$A:$H,2,FALSE))</f>
        <v/>
      </c>
      <c r="N147" s="104"/>
      <c r="O147" s="110" t="str">
        <f>IF(P147="","",VLOOKUP(CONCATENATE(O$3,P147),m_selling_spec!$A:$H,2,FALSE))</f>
        <v/>
      </c>
      <c r="P147" s="104"/>
      <c r="Q147" s="110" t="str">
        <f>IF(R147="","",VLOOKUP(CONCATENATE(Q$3,R147),m_selling_spec!$A:$H,2,FALSE))</f>
        <v/>
      </c>
      <c r="R147" s="104"/>
      <c r="S147" s="110"/>
      <c r="T147" s="104"/>
      <c r="U147" s="110"/>
      <c r="V147" s="104"/>
      <c r="W147" s="110"/>
      <c r="X147" s="104"/>
      <c r="Y147" s="110" t="str">
        <f>IF(Z147="","",VLOOKUP(CONCATENATE(Y$3,Z147),m_selling_spec!$A:$H,2,FALSE))</f>
        <v>1.9</v>
      </c>
      <c r="Z147" s="104" t="s">
        <v>68</v>
      </c>
      <c r="AA147" s="110" t="str">
        <f>IF(AB147="","",VLOOKUP(CONCATENATE(AA$3,AB147),m_selling_spec!$A:$H,2,FALSE))</f>
        <v>2.2</v>
      </c>
      <c r="AB147" s="104" t="s">
        <v>535</v>
      </c>
      <c r="AC147" s="110" t="str">
        <f>IF(AD147="","",VLOOKUP(CONCATENATE(AC$3,AD147),m_selling_spec!$A:$H,2,FALSE))</f>
        <v>3.9</v>
      </c>
      <c r="AD147" s="104" t="s">
        <v>549</v>
      </c>
      <c r="AE147" s="110" t="str">
        <f>IF(AF147="","",VLOOKUP(CONCATENATE($AC$3,AF147),m_selling_spec!$A:$H,2,FALSE))</f>
        <v>3.9</v>
      </c>
      <c r="AF147" s="104" t="s">
        <v>549</v>
      </c>
      <c r="AG147" s="110" t="str">
        <f>IF(AH147="","",VLOOKUP(CONCATENATE(AG$3,AH147),m_selling_spec!$A:$H,2,FALSE))</f>
        <v/>
      </c>
      <c r="AH147" s="104"/>
      <c r="AI147" s="110" t="str">
        <f>IF(AJ147="","",VLOOKUP(CONCATENATE(AI$3,AJ147),m_selling_spec!$A:$H,2,FALSE))</f>
        <v/>
      </c>
      <c r="AJ147" s="104"/>
      <c r="AK147" s="110" t="str">
        <f>IF(AL147="","",VLOOKUP(CONCATENATE(AK$3,AL147),m_selling_spec!$A:$H,2,FALSE))</f>
        <v/>
      </c>
      <c r="AL147" s="104"/>
      <c r="AM147" s="110" t="str">
        <f>IF(AN147="","",VLOOKUP(CONCATENATE(AM$3,AN147),m_selling_spec!$A:$H,2,FALSE))</f>
        <v/>
      </c>
      <c r="AN147" s="104"/>
      <c r="AO147" s="110" t="str">
        <f>IF(AP147="","",VLOOKUP(CONCATENATE(AO$3,AP147),m_selling_spec!$A:$H,2,FALSE))</f>
        <v/>
      </c>
      <c r="AP147" s="104"/>
      <c r="AQ147" s="110" t="str">
        <f>IF(AR147="","",VLOOKUP(CONCATENATE(AQ$3,AR147),m_selling_spec!$A:$H,2,FALSE))</f>
        <v/>
      </c>
      <c r="AR147" s="104"/>
      <c r="AS147" s="110" t="str">
        <f>IF(AT147="","",VLOOKUP(CONCATENATE(AS$3,AT147),m_selling_spec!$A:$H,2,FALSE))</f>
        <v/>
      </c>
      <c r="AT147" s="104"/>
      <c r="AU147" s="110" t="str">
        <f>IF(AV147="","",VLOOKUP(CONCATENATE(AU$3,AV147),m_selling_spec!$A:$H,2,FALSE))</f>
        <v/>
      </c>
      <c r="AV147" s="104"/>
      <c r="AW147" s="110" t="str">
        <f>IF(AX147="","",VLOOKUP(CONCATENATE(AW$3,AX147),m_selling_spec!$A:$H,2,FALSE))</f>
        <v/>
      </c>
      <c r="AX147" s="104"/>
      <c r="AY147" s="110" t="str">
        <f>IF(AZ147="","",VLOOKUP(CONCATENATE(AY$3,AZ147),m_selling_spec!$A:$H,2,FALSE))</f>
        <v/>
      </c>
      <c r="AZ147" s="104"/>
      <c r="BA147" s="110" t="str">
        <f>IF(BB147="","",VLOOKUP(CONCATENATE(BA$3,BB147),m_selling_spec!$A:$H,2,FALSE))</f>
        <v/>
      </c>
      <c r="BB147" s="104"/>
      <c r="BC147" s="110" t="str">
        <f>IF(BD147="","",VLOOKUP(CONCATENATE(BC$3,BD147),m_selling_spec!$A:$H,2,FALSE))</f>
        <v/>
      </c>
      <c r="BD147" s="104"/>
      <c r="BE147" s="110" t="str">
        <f>IF(BF147="","",VLOOKUP(CONCATENATE(BE$3,BF147),m_selling_spec!$A:$H,2,FALSE))</f>
        <v/>
      </c>
      <c r="BF147" s="104"/>
      <c r="BG147" s="110" t="str">
        <f>IF(BH147="","",VLOOKUP(CONCATENATE(BG$3,BH147),m_selling_spec!$A:$H,2,FALSE))</f>
        <v/>
      </c>
      <c r="BH147" s="104"/>
      <c r="BI147" s="110" t="str">
        <f>IF(BJ147="","",VLOOKUP(CONCATENATE(BI$3,BJ147),m_selling_spec!$A:$H,2,FALSE))</f>
        <v/>
      </c>
      <c r="BJ147" s="104"/>
      <c r="BK147" s="110" t="str">
        <f>IF(BL147="","",VLOOKUP(CONCATENATE(BK$3,BL147),m_selling_spec!$A:$H,2,FALSE))</f>
        <v/>
      </c>
      <c r="BL147" s="104"/>
      <c r="BM147" s="110" t="str">
        <f>IF(BN147="","",VLOOKUP(CONCATENATE(BM$3,BN147),m_selling_spec!$A:$H,2,FALSE))</f>
        <v/>
      </c>
      <c r="BN147" s="104"/>
      <c r="BO147" s="110" t="str">
        <f>IF(BP147="","",VLOOKUP(CONCATENATE(BO$3,BP147),m_selling_spec!$A:$H,2,FALSE))</f>
        <v/>
      </c>
      <c r="BP147" s="104"/>
      <c r="BQ147" s="110" t="str">
        <f>IF(BR147="","",VLOOKUP(CONCATENATE(BQ$3,BR147),m_selling_spec!$A:$H,2,FALSE))</f>
        <v/>
      </c>
      <c r="BR147" s="104"/>
      <c r="BS147" s="110" t="str">
        <f>IF(BT147="","",VLOOKUP(CONCATENATE(BS$3,BT147),m_selling_spec!$A:$H,2,FALSE))</f>
        <v/>
      </c>
      <c r="BT147" s="104"/>
      <c r="BU147" s="110" t="str">
        <f>IF(BV147="","",VLOOKUP(CONCATENATE(BU$3,BV147),m_selling_spec!$A:$H,2,FALSE))</f>
        <v/>
      </c>
      <c r="BV147" s="104"/>
      <c r="BW147" s="110" t="str">
        <f>IF(BX147="","",VLOOKUP(CONCATENATE(BW$3,BX147),m_selling_spec!$A:$H,2,FALSE))</f>
        <v/>
      </c>
      <c r="BX147" s="104"/>
      <c r="BY147" s="110" t="str">
        <f>IF(BZ147="","",VLOOKUP(CONCATENATE(BY$3,BZ147),m_selling_spec!$A:$H,2,FALSE))</f>
        <v/>
      </c>
      <c r="BZ147" s="104"/>
      <c r="CA147" s="110" t="str">
        <f>IF(CB147="","",VLOOKUP(CONCATENATE(CA$3,CB147),m_selling_spec!$A:$H,2,FALSE))</f>
        <v/>
      </c>
      <c r="CB147" s="104"/>
      <c r="CC147" s="110"/>
      <c r="CD147" s="104"/>
      <c r="CE147" s="110" t="str">
        <f>IF(CF147="","",VLOOKUP(CONCATENATE(CE$3,CF147),m_selling_spec!$A:$H,2,FALSE))</f>
        <v/>
      </c>
      <c r="CF147" s="104"/>
      <c r="CG147" s="110" t="str">
        <f>IF(CH147="","",VLOOKUP(CONCATENATE(CG$3,CH147),m_selling_spec!$A:$H,2,FALSE))</f>
        <v/>
      </c>
      <c r="CH147" s="104"/>
      <c r="CI147" s="110" t="str">
        <f>IF(CJ147="","",VLOOKUP(CONCATENATE(CI$3,CJ147),m_selling_spec!$A:$H,2,FALSE))</f>
        <v/>
      </c>
      <c r="CJ147" s="104"/>
      <c r="CK147" s="110" t="str">
        <f>IF(CL147="","",VLOOKUP(CONCATENATE(CK$3,CL147),m_selling_spec!$A:$H,2,FALSE))</f>
        <v/>
      </c>
      <c r="CL147" s="104"/>
      <c r="CM147" s="110" t="str">
        <f>IF(CN147="","",VLOOKUP(CONCATENATE(CM$3,CN147),m_selling_spec!$A:$H,2,FALSE))</f>
        <v/>
      </c>
      <c r="CN147" s="104"/>
      <c r="CO147" s="110" t="str">
        <f>IF(CP147="","",VLOOKUP(CONCATENATE(CO$3,CP147),m_selling_spec!$A:$H,2,FALSE))</f>
        <v/>
      </c>
      <c r="CP147" s="104"/>
      <c r="CQ147" s="110" t="str">
        <f>IF(CR147="","",VLOOKUP(CONCATENATE(CQ$3,CR147),m_selling_spec!$A:$H,2,FALSE))</f>
        <v/>
      </c>
      <c r="CR147" s="104"/>
      <c r="CS147" s="110" t="str">
        <f>IF(CT147="","",VLOOKUP(CONCATENATE(CS$3,CT147),m_selling_spec!$A:$H,2,FALSE))</f>
        <v/>
      </c>
      <c r="CT147" s="104"/>
      <c r="CU147" s="110" t="str">
        <f>IF(CV147="","",VLOOKUP(CONCATENATE(CU$3,CV147),m_selling_spec!$A:$H,2,FALSE))</f>
        <v/>
      </c>
      <c r="CV147" s="104"/>
      <c r="CW147" s="110" t="str">
        <f>IF(CX147="","",VLOOKUP(CONCATENATE(CW$3,CX147),m_selling_spec!$A:$H,2,FALSE))</f>
        <v/>
      </c>
      <c r="CX147" s="104"/>
      <c r="CY147" s="110" t="str">
        <f>IF(CZ147="","",VLOOKUP(CONCATENATE(CY$3,CZ147),m_selling_spec!$A:$H,2,FALSE))</f>
        <v/>
      </c>
      <c r="CZ147" s="104"/>
      <c r="DA147" s="110"/>
      <c r="DB147" s="104"/>
    </row>
    <row r="148" spans="1:106">
      <c r="A148" s="160" t="s">
        <v>262</v>
      </c>
      <c r="B148" s="104"/>
      <c r="C148" s="104"/>
      <c r="D148" s="104">
        <v>2</v>
      </c>
      <c r="E148" s="110" t="str">
        <f>INDEX(product!B:B,MATCH(D148,product!A:A,0))</f>
        <v>WE 70</v>
      </c>
      <c r="F148" s="110" t="str">
        <f>INDEX(product!E:E,MATCH(D148,product!A:A,0))</f>
        <v>Window series</v>
      </c>
      <c r="G148" s="110" t="str">
        <f>IF(H148="","",VLOOKUP(CONCATENATE(G$3,H148),m_selling_spec!$A:$H,2,FALSE))</f>
        <v>o1.1</v>
      </c>
      <c r="H148" s="104" t="s">
        <v>594</v>
      </c>
      <c r="I148" s="110" t="str">
        <f>IF(J148="","",VLOOKUP(CONCATENATE(I$3,J148),m_selling_spec!$A:$H,2,FALSE))</f>
        <v/>
      </c>
      <c r="J148" s="104"/>
      <c r="K148" s="110" t="str">
        <f>IF(L148="","",VLOOKUP(CONCATENATE(K$3,L148),m_selling_spec!$A:$H,2,FALSE))</f>
        <v/>
      </c>
      <c r="L148" s="104"/>
      <c r="M148" s="110" t="str">
        <f>IF(N148="","",VLOOKUP(CONCATENATE(M$3,N148),m_selling_spec!$A:$H,2,FALSE))</f>
        <v/>
      </c>
      <c r="N148" s="104"/>
      <c r="O148" s="110" t="str">
        <f>IF(P148="","",VLOOKUP(CONCATENATE(O$3,P148),m_selling_spec!$A:$H,2,FALSE))</f>
        <v/>
      </c>
      <c r="P148" s="104"/>
      <c r="Q148" s="110" t="str">
        <f>IF(R148="","",VLOOKUP(CONCATENATE(Q$3,R148),m_selling_spec!$A:$H,2,FALSE))</f>
        <v/>
      </c>
      <c r="R148" s="104"/>
      <c r="S148" s="110"/>
      <c r="T148" s="104"/>
      <c r="U148" s="110"/>
      <c r="V148" s="104"/>
      <c r="W148" s="110"/>
      <c r="X148" s="104"/>
      <c r="Y148" s="110" t="str">
        <f>IF(Z148="","",VLOOKUP(CONCATENATE(Y$3,Z148),m_selling_spec!$A:$H,2,FALSE))</f>
        <v>1.9</v>
      </c>
      <c r="Z148" s="104" t="s">
        <v>68</v>
      </c>
      <c r="AA148" s="110" t="str">
        <f>IF(AB148="","",VLOOKUP(CONCATENATE(AA$3,AB148),m_selling_spec!$A:$H,2,FALSE))</f>
        <v>2.2</v>
      </c>
      <c r="AB148" s="104" t="s">
        <v>535</v>
      </c>
      <c r="AC148" s="110" t="str">
        <f>IF(AD148="","",VLOOKUP(CONCATENATE(AC$3,AD148),m_selling_spec!$A:$H,2,FALSE))</f>
        <v>3.4</v>
      </c>
      <c r="AD148" s="112" t="s">
        <v>1231</v>
      </c>
      <c r="AE148" s="110" t="str">
        <f>IF(AF148="","",VLOOKUP(CONCATENATE(AE$3,AF148),m_selling_spec!$A:$H,2,FALSE))</f>
        <v>4.2</v>
      </c>
      <c r="AF148" s="104" t="s">
        <v>2976</v>
      </c>
      <c r="AG148" s="110" t="str">
        <f>IF(AH148="","",VLOOKUP(CONCATENATE(AG$3,AH148),m_selling_spec!$A:$H,2,FALSE))</f>
        <v/>
      </c>
      <c r="AH148" s="104"/>
      <c r="AI148" s="110" t="str">
        <f>IF(AJ148="","",VLOOKUP(CONCATENATE(AI$3,AJ148),m_selling_spec!$A:$H,2,FALSE))</f>
        <v/>
      </c>
      <c r="AJ148" s="104"/>
      <c r="AK148" s="110" t="str">
        <f>IF(AL148="","",VLOOKUP(CONCATENATE(AK$3,AL148),m_selling_spec!$A:$H,2,FALSE))</f>
        <v/>
      </c>
      <c r="AL148" s="104"/>
      <c r="AM148" s="110" t="str">
        <f>IF(AN148="","",VLOOKUP(CONCATENATE(AM$3,AN148),m_selling_spec!$A:$H,2,FALSE))</f>
        <v/>
      </c>
      <c r="AN148" s="104"/>
      <c r="AO148" s="110" t="str">
        <f>IF(AP148="","",VLOOKUP(CONCATENATE(AO$3,AP148),m_selling_spec!$A:$H,2,FALSE))</f>
        <v/>
      </c>
      <c r="AP148" s="104"/>
      <c r="AQ148" s="110" t="str">
        <f>IF(AR148="","",VLOOKUP(CONCATENATE(AQ$3,AR148),m_selling_spec!$A:$H,2,FALSE))</f>
        <v/>
      </c>
      <c r="AR148" s="104"/>
      <c r="AS148" s="110" t="str">
        <f>IF(AT148="","",VLOOKUP(CONCATENATE(AS$3,AT148),m_selling_spec!$A:$H,2,FALSE))</f>
        <v/>
      </c>
      <c r="AT148" s="104"/>
      <c r="AU148" s="110" t="str">
        <f>IF(AV148="","",VLOOKUP(CONCATENATE(AU$3,AV148),m_selling_spec!$A:$H,2,FALSE))</f>
        <v/>
      </c>
      <c r="AV148" s="104"/>
      <c r="AW148" s="110" t="str">
        <f>IF(AX148="","",VLOOKUP(CONCATENATE(AW$3,AX148),m_selling_spec!$A:$H,2,FALSE))</f>
        <v/>
      </c>
      <c r="AX148" s="104"/>
      <c r="AY148" s="110" t="str">
        <f>IF(AZ148="","",VLOOKUP(CONCATENATE(AY$3,AZ148),m_selling_spec!$A:$H,2,FALSE))</f>
        <v/>
      </c>
      <c r="AZ148" s="104"/>
      <c r="BA148" s="110" t="str">
        <f>IF(BB148="","",VLOOKUP(CONCATENATE(BA$3,BB148),m_selling_spec!$A:$H,2,FALSE))</f>
        <v/>
      </c>
      <c r="BB148" s="104"/>
      <c r="BC148" s="110" t="str">
        <f>IF(BD148="","",VLOOKUP(CONCATENATE(BC$3,BD148),m_selling_spec!$A:$H,2,FALSE))</f>
        <v/>
      </c>
      <c r="BD148" s="104"/>
      <c r="BE148" s="110" t="str">
        <f>IF(BF148="","",VLOOKUP(CONCATENATE(BE$3,BF148),m_selling_spec!$A:$H,2,FALSE))</f>
        <v/>
      </c>
      <c r="BF148" s="104"/>
      <c r="BG148" s="110" t="str">
        <f>IF(BH148="","",VLOOKUP(CONCATENATE(BG$3,BH148),m_selling_spec!$A:$H,2,FALSE))</f>
        <v/>
      </c>
      <c r="BH148" s="104"/>
      <c r="BI148" s="110" t="str">
        <f>IF(BJ148="","",VLOOKUP(CONCATENATE(BI$3,BJ148),m_selling_spec!$A:$H,2,FALSE))</f>
        <v/>
      </c>
      <c r="BJ148" s="104"/>
      <c r="BK148" s="110" t="str">
        <f>IF(BL148="","",VLOOKUP(CONCATENATE(BK$3,BL148),m_selling_spec!$A:$H,2,FALSE))</f>
        <v/>
      </c>
      <c r="BL148" s="104"/>
      <c r="BM148" s="110" t="str">
        <f>IF(BN148="","",VLOOKUP(CONCATENATE(BM$3,BN148),m_selling_spec!$A:$H,2,FALSE))</f>
        <v/>
      </c>
      <c r="BN148" s="104"/>
      <c r="BO148" s="110" t="str">
        <f>IF(BP148="","",VLOOKUP(CONCATENATE(BO$3,BP148),m_selling_spec!$A:$H,2,FALSE))</f>
        <v/>
      </c>
      <c r="BP148" s="104"/>
      <c r="BQ148" s="110" t="str">
        <f>IF(BR148="","",VLOOKUP(CONCATENATE(BQ$3,BR148),m_selling_spec!$A:$H,2,FALSE))</f>
        <v/>
      </c>
      <c r="BR148" s="104"/>
      <c r="BS148" s="110" t="str">
        <f>IF(BT148="","",VLOOKUP(CONCATENATE(BS$3,BT148),m_selling_spec!$A:$H,2,FALSE))</f>
        <v/>
      </c>
      <c r="BT148" s="104"/>
      <c r="BU148" s="110" t="str">
        <f>IF(BV148="","",VLOOKUP(CONCATENATE(BU$3,BV148),m_selling_spec!$A:$H,2,FALSE))</f>
        <v/>
      </c>
      <c r="BV148" s="104"/>
      <c r="BW148" s="110" t="str">
        <f>IF(BX148="","",VLOOKUP(CONCATENATE(BW$3,BX148),m_selling_spec!$A:$H,2,FALSE))</f>
        <v/>
      </c>
      <c r="BX148" s="104"/>
      <c r="BY148" s="110" t="str">
        <f>IF(BZ148="","",VLOOKUP(CONCATENATE(BY$3,BZ148),m_selling_spec!$A:$H,2,FALSE))</f>
        <v/>
      </c>
      <c r="BZ148" s="104"/>
      <c r="CA148" s="110" t="str">
        <f>IF(CB148="","",VLOOKUP(CONCATENATE(CA$3,CB148),m_selling_spec!$A:$H,2,FALSE))</f>
        <v/>
      </c>
      <c r="CB148" s="104"/>
      <c r="CC148" s="110"/>
      <c r="CD148" s="104"/>
      <c r="CE148" s="110" t="str">
        <f>IF(CF148="","",VLOOKUP(CONCATENATE(CE$3,CF148),m_selling_spec!$A:$H,2,FALSE))</f>
        <v/>
      </c>
      <c r="CF148" s="104"/>
      <c r="CG148" s="110" t="str">
        <f>IF(CH148="","",VLOOKUP(CONCATENATE(CG$3,CH148),m_selling_spec!$A:$H,2,FALSE))</f>
        <v/>
      </c>
      <c r="CH148" s="104"/>
      <c r="CI148" s="110" t="str">
        <f>IF(CJ148="","",VLOOKUP(CONCATENATE(CI$3,CJ148),m_selling_spec!$A:$H,2,FALSE))</f>
        <v/>
      </c>
      <c r="CJ148" s="104"/>
      <c r="CK148" s="110" t="str">
        <f>IF(CL148="","",VLOOKUP(CONCATENATE(CK$3,CL148),m_selling_spec!$A:$H,2,FALSE))</f>
        <v/>
      </c>
      <c r="CL148" s="104"/>
      <c r="CM148" s="110" t="str">
        <f>IF(CN148="","",VLOOKUP(CONCATENATE(CM$3,CN148),m_selling_spec!$A:$H,2,FALSE))</f>
        <v/>
      </c>
      <c r="CN148" s="104"/>
      <c r="CO148" s="110" t="str">
        <f>IF(CP148="","",VLOOKUP(CONCATENATE(CO$3,CP148),m_selling_spec!$A:$H,2,FALSE))</f>
        <v/>
      </c>
      <c r="CP148" s="104"/>
      <c r="CQ148" s="110" t="str">
        <f>IF(CR148="","",VLOOKUP(CONCATENATE(CQ$3,CR148),m_selling_spec!$A:$H,2,FALSE))</f>
        <v/>
      </c>
      <c r="CR148" s="104"/>
      <c r="CS148" s="110" t="str">
        <f>IF(CT148="","",VLOOKUP(CONCATENATE(CS$3,CT148),m_selling_spec!$A:$H,2,FALSE))</f>
        <v/>
      </c>
      <c r="CT148" s="104"/>
      <c r="CU148" s="110" t="str">
        <f>IF(CV148="","",VLOOKUP(CONCATENATE(CU$3,CV148),m_selling_spec!$A:$H,2,FALSE))</f>
        <v/>
      </c>
      <c r="CV148" s="104"/>
      <c r="CW148" s="110" t="str">
        <f>IF(CX148="","",VLOOKUP(CONCATENATE(CW$3,CX148),m_selling_spec!$A:$H,2,FALSE))</f>
        <v/>
      </c>
      <c r="CX148" s="104"/>
      <c r="CY148" s="110" t="str">
        <f>IF(CZ148="","",VLOOKUP(CONCATENATE(CY$3,CZ148),m_selling_spec!$A:$H,2,FALSE))</f>
        <v/>
      </c>
      <c r="CZ148" s="104"/>
      <c r="DA148" s="110"/>
      <c r="DB148" s="104"/>
    </row>
    <row r="149" spans="1:106">
      <c r="A149" s="160" t="s">
        <v>330</v>
      </c>
      <c r="B149" s="104"/>
      <c r="C149" s="104"/>
      <c r="D149" s="104">
        <v>2</v>
      </c>
      <c r="E149" s="110" t="str">
        <f>INDEX(product!B:B,MATCH(D149,product!A:A,0))</f>
        <v>WE 70</v>
      </c>
      <c r="F149" s="110" t="str">
        <f>INDEX(product!E:E,MATCH(D149,product!A:A,0))</f>
        <v>Window series</v>
      </c>
      <c r="G149" s="110" t="str">
        <f>IF(H149="","",VLOOKUP(CONCATENATE(G$3,H149),m_selling_spec!$A:$H,2,FALSE))</f>
        <v>o1.1</v>
      </c>
      <c r="H149" s="104" t="s">
        <v>594</v>
      </c>
      <c r="I149" s="110" t="str">
        <f>IF(J149="","",VLOOKUP(CONCATENATE(I$3,J149),m_selling_spec!$A:$H,2,FALSE))</f>
        <v/>
      </c>
      <c r="J149" s="104"/>
      <c r="K149" s="110" t="str">
        <f>IF(L149="","",VLOOKUP(CONCATENATE(K$3,L149),m_selling_spec!$A:$H,2,FALSE))</f>
        <v/>
      </c>
      <c r="L149" s="104"/>
      <c r="M149" s="110" t="str">
        <f>IF(N149="","",VLOOKUP(CONCATENATE(M$3,N149),m_selling_spec!$A:$H,2,FALSE))</f>
        <v/>
      </c>
      <c r="N149" s="104"/>
      <c r="O149" s="110" t="str">
        <f>IF(P149="","",VLOOKUP(CONCATENATE(O$3,P149),m_selling_spec!$A:$H,2,FALSE))</f>
        <v/>
      </c>
      <c r="P149" s="104"/>
      <c r="Q149" s="110" t="str">
        <f>IF(R149="","",VLOOKUP(CONCATENATE(Q$3,R149),m_selling_spec!$A:$H,2,FALSE))</f>
        <v/>
      </c>
      <c r="R149" s="104"/>
      <c r="S149" s="110"/>
      <c r="T149" s="104"/>
      <c r="U149" s="110"/>
      <c r="V149" s="104"/>
      <c r="W149" s="110"/>
      <c r="X149" s="104"/>
      <c r="Y149" s="110" t="str">
        <f>IF(Z149="","",VLOOKUP(CONCATENATE(Y$3,Z149),m_selling_spec!$A:$H,2,FALSE))</f>
        <v>1.9</v>
      </c>
      <c r="Z149" s="104" t="s">
        <v>68</v>
      </c>
      <c r="AA149" s="110" t="str">
        <f>IF(AB149="","",VLOOKUP(CONCATENATE(AA$3,AB149),m_selling_spec!$A:$H,2,FALSE))</f>
        <v>2.2</v>
      </c>
      <c r="AB149" s="104" t="s">
        <v>535</v>
      </c>
      <c r="AC149" s="110" t="str">
        <f>IF(AD149="","",VLOOKUP(CONCATENATE(AC$3,AD149),m_selling_spec!$A:$H,2,FALSE))</f>
        <v>3.4</v>
      </c>
      <c r="AD149" s="112" t="s">
        <v>1231</v>
      </c>
      <c r="AE149" s="110" t="str">
        <f>IF(AF149="","",VLOOKUP(CONCATENATE(AE$3,AF149),m_selling_spec!$A:$H,2,FALSE))</f>
        <v>4.1</v>
      </c>
      <c r="AF149" s="104" t="s">
        <v>2974</v>
      </c>
      <c r="AG149" s="110" t="str">
        <f>IF(AH149="","",VLOOKUP(CONCATENATE(AG$3,AH149),m_selling_spec!$A:$H,2,FALSE))</f>
        <v/>
      </c>
      <c r="AH149" s="104"/>
      <c r="AI149" s="110" t="str">
        <f>IF(AJ149="","",VLOOKUP(CONCATENATE(AI$3,AJ149),m_selling_spec!$A:$H,2,FALSE))</f>
        <v/>
      </c>
      <c r="AJ149" s="104"/>
      <c r="AK149" s="110" t="str">
        <f>IF(AL149="","",VLOOKUP(CONCATENATE(AK$3,AL149),m_selling_spec!$A:$H,2,FALSE))</f>
        <v/>
      </c>
      <c r="AL149" s="104"/>
      <c r="AM149" s="110" t="str">
        <f>IF(AN149="","",VLOOKUP(CONCATENATE(AM$3,AN149),m_selling_spec!$A:$H,2,FALSE))</f>
        <v/>
      </c>
      <c r="AN149" s="104"/>
      <c r="AO149" s="110" t="str">
        <f>IF(AP149="","",VLOOKUP(CONCATENATE(AO$3,AP149),m_selling_spec!$A:$H,2,FALSE))</f>
        <v/>
      </c>
      <c r="AP149" s="104"/>
      <c r="AQ149" s="110" t="str">
        <f>IF(AR149="","",VLOOKUP(CONCATENATE(AQ$3,AR149),m_selling_spec!$A:$H,2,FALSE))</f>
        <v/>
      </c>
      <c r="AR149" s="104"/>
      <c r="AS149" s="110" t="str">
        <f>IF(AT149="","",VLOOKUP(CONCATENATE(AS$3,AT149),m_selling_spec!$A:$H,2,FALSE))</f>
        <v/>
      </c>
      <c r="AT149" s="104"/>
      <c r="AU149" s="110" t="str">
        <f>IF(AV149="","",VLOOKUP(CONCATENATE(AU$3,AV149),m_selling_spec!$A:$H,2,FALSE))</f>
        <v/>
      </c>
      <c r="AV149" s="104"/>
      <c r="AW149" s="110" t="str">
        <f>IF(AX149="","",VLOOKUP(CONCATENATE(AW$3,AX149),m_selling_spec!$A:$H,2,FALSE))</f>
        <v/>
      </c>
      <c r="AX149" s="104"/>
      <c r="AY149" s="110" t="str">
        <f>IF(AZ149="","",VLOOKUP(CONCATENATE(AY$3,AZ149),m_selling_spec!$A:$H,2,FALSE))</f>
        <v/>
      </c>
      <c r="AZ149" s="104"/>
      <c r="BA149" s="110" t="str">
        <f>IF(BB149="","",VLOOKUP(CONCATENATE(BA$3,BB149),m_selling_spec!$A:$H,2,FALSE))</f>
        <v/>
      </c>
      <c r="BB149" s="104"/>
      <c r="BC149" s="110" t="str">
        <f>IF(BD149="","",VLOOKUP(CONCATENATE(BC$3,BD149),m_selling_spec!$A:$H,2,FALSE))</f>
        <v/>
      </c>
      <c r="BD149" s="104"/>
      <c r="BE149" s="110" t="str">
        <f>IF(BF149="","",VLOOKUP(CONCATENATE(BE$3,BF149),m_selling_spec!$A:$H,2,FALSE))</f>
        <v/>
      </c>
      <c r="BF149" s="104"/>
      <c r="BG149" s="110" t="str">
        <f>IF(BH149="","",VLOOKUP(CONCATENATE(BG$3,BH149),m_selling_spec!$A:$H,2,FALSE))</f>
        <v/>
      </c>
      <c r="BH149" s="104"/>
      <c r="BI149" s="110" t="str">
        <f>IF(BJ149="","",VLOOKUP(CONCATENATE(BI$3,BJ149),m_selling_spec!$A:$H,2,FALSE))</f>
        <v/>
      </c>
      <c r="BJ149" s="104"/>
      <c r="BK149" s="110" t="str">
        <f>IF(BL149="","",VLOOKUP(CONCATENATE(BK$3,BL149),m_selling_spec!$A:$H,2,FALSE))</f>
        <v/>
      </c>
      <c r="BL149" s="104"/>
      <c r="BM149" s="110" t="str">
        <f>IF(BN149="","",VLOOKUP(CONCATENATE(BM$3,BN149),m_selling_spec!$A:$H,2,FALSE))</f>
        <v/>
      </c>
      <c r="BN149" s="104"/>
      <c r="BO149" s="110" t="str">
        <f>IF(BP149="","",VLOOKUP(CONCATENATE(BO$3,BP149),m_selling_spec!$A:$H,2,FALSE))</f>
        <v/>
      </c>
      <c r="BP149" s="104"/>
      <c r="BQ149" s="110" t="str">
        <f>IF(BR149="","",VLOOKUP(CONCATENATE(BQ$3,BR149),m_selling_spec!$A:$H,2,FALSE))</f>
        <v/>
      </c>
      <c r="BR149" s="104"/>
      <c r="BS149" s="110" t="str">
        <f>IF(BT149="","",VLOOKUP(CONCATENATE(BS$3,BT149),m_selling_spec!$A:$H,2,FALSE))</f>
        <v/>
      </c>
      <c r="BT149" s="104"/>
      <c r="BU149" s="110" t="str">
        <f>IF(BV149="","",VLOOKUP(CONCATENATE(BU$3,BV149),m_selling_spec!$A:$H,2,FALSE))</f>
        <v/>
      </c>
      <c r="BV149" s="104"/>
      <c r="BW149" s="110" t="str">
        <f>IF(BX149="","",VLOOKUP(CONCATENATE(BW$3,BX149),m_selling_spec!$A:$H,2,FALSE))</f>
        <v/>
      </c>
      <c r="BX149" s="104"/>
      <c r="BY149" s="110" t="str">
        <f>IF(BZ149="","",VLOOKUP(CONCATENATE(BY$3,BZ149),m_selling_spec!$A:$H,2,FALSE))</f>
        <v/>
      </c>
      <c r="BZ149" s="104"/>
      <c r="CA149" s="110" t="str">
        <f>IF(CB149="","",VLOOKUP(CONCATENATE(CA$3,CB149),m_selling_spec!$A:$H,2,FALSE))</f>
        <v/>
      </c>
      <c r="CB149" s="104"/>
      <c r="CC149" s="110"/>
      <c r="CD149" s="104"/>
      <c r="CE149" s="110" t="str">
        <f>IF(CF149="","",VLOOKUP(CONCATENATE(CE$3,CF149),m_selling_spec!$A:$H,2,FALSE))</f>
        <v/>
      </c>
      <c r="CF149" s="104"/>
      <c r="CG149" s="110" t="str">
        <f>IF(CH149="","",VLOOKUP(CONCATENATE(CG$3,CH149),m_selling_spec!$A:$H,2,FALSE))</f>
        <v/>
      </c>
      <c r="CH149" s="104"/>
      <c r="CI149" s="110" t="str">
        <f>IF(CJ149="","",VLOOKUP(CONCATENATE(CI$3,CJ149),m_selling_spec!$A:$H,2,FALSE))</f>
        <v/>
      </c>
      <c r="CJ149" s="104"/>
      <c r="CK149" s="110" t="str">
        <f>IF(CL149="","",VLOOKUP(CONCATENATE(CK$3,CL149),m_selling_spec!$A:$H,2,FALSE))</f>
        <v/>
      </c>
      <c r="CL149" s="104"/>
      <c r="CM149" s="110" t="str">
        <f>IF(CN149="","",VLOOKUP(CONCATENATE(CM$3,CN149),m_selling_spec!$A:$H,2,FALSE))</f>
        <v/>
      </c>
      <c r="CN149" s="104"/>
      <c r="CO149" s="110" t="str">
        <f>IF(CP149="","",VLOOKUP(CONCATENATE(CO$3,CP149),m_selling_spec!$A:$H,2,FALSE))</f>
        <v/>
      </c>
      <c r="CP149" s="104"/>
      <c r="CQ149" s="110" t="str">
        <f>IF(CR149="","",VLOOKUP(CONCATENATE(CQ$3,CR149),m_selling_spec!$A:$H,2,FALSE))</f>
        <v/>
      </c>
      <c r="CR149" s="104"/>
      <c r="CS149" s="110" t="str">
        <f>IF(CT149="","",VLOOKUP(CONCATENATE(CS$3,CT149),m_selling_spec!$A:$H,2,FALSE))</f>
        <v/>
      </c>
      <c r="CT149" s="104"/>
      <c r="CU149" s="110" t="str">
        <f>IF(CV149="","",VLOOKUP(CONCATENATE(CU$3,CV149),m_selling_spec!$A:$H,2,FALSE))</f>
        <v/>
      </c>
      <c r="CV149" s="104"/>
      <c r="CW149" s="110" t="str">
        <f>IF(CX149="","",VLOOKUP(CONCATENATE(CW$3,CX149),m_selling_spec!$A:$H,2,FALSE))</f>
        <v/>
      </c>
      <c r="CX149" s="104"/>
      <c r="CY149" s="110" t="str">
        <f>IF(CZ149="","",VLOOKUP(CONCATENATE(CY$3,CZ149),m_selling_spec!$A:$H,2,FALSE))</f>
        <v/>
      </c>
      <c r="CZ149" s="104"/>
      <c r="DA149" s="110"/>
      <c r="DB149" s="104"/>
    </row>
    <row r="150" spans="1:106">
      <c r="A150" s="104" t="s">
        <v>266</v>
      </c>
      <c r="B150" s="104"/>
      <c r="C150" s="104"/>
      <c r="D150" s="104">
        <v>2</v>
      </c>
      <c r="E150" s="110" t="str">
        <f>INDEX(product!B:B,MATCH(D150,product!A:A,0))</f>
        <v>WE 70</v>
      </c>
      <c r="F150" s="110" t="str">
        <f>INDEX(product!E:E,MATCH(D150,product!A:A,0))</f>
        <v>Window series</v>
      </c>
      <c r="G150" s="110" t="str">
        <f>IF(H150="","",VLOOKUP(CONCATENATE(G$3,H150),m_selling_spec!$A:$H,2,FALSE))</f>
        <v>o1.1</v>
      </c>
      <c r="H150" s="104" t="s">
        <v>594</v>
      </c>
      <c r="I150" s="110" t="str">
        <f>IF(J150="","",VLOOKUP(CONCATENATE(I$3,J150),m_selling_spec!$A:$H,2,FALSE))</f>
        <v/>
      </c>
      <c r="J150" s="104"/>
      <c r="K150" s="110" t="str">
        <f>IF(L150="","",VLOOKUP(CONCATENATE(K$3,L150),m_selling_spec!$A:$H,2,FALSE))</f>
        <v/>
      </c>
      <c r="L150" s="104"/>
      <c r="M150" s="110" t="str">
        <f>IF(N150="","",VLOOKUP(CONCATENATE(M$3,N150),m_selling_spec!$A:$H,2,FALSE))</f>
        <v/>
      </c>
      <c r="N150" s="104"/>
      <c r="O150" s="110" t="str">
        <f>IF(P150="","",VLOOKUP(CONCATENATE(O$3,P150),m_selling_spec!$A:$H,2,FALSE))</f>
        <v/>
      </c>
      <c r="P150" s="104"/>
      <c r="Q150" s="110" t="str">
        <f>IF(R150="","",VLOOKUP(CONCATENATE(Q$3,R150),m_selling_spec!$A:$H,2,FALSE))</f>
        <v/>
      </c>
      <c r="R150" s="104"/>
      <c r="S150" s="110"/>
      <c r="T150" s="104"/>
      <c r="U150" s="110"/>
      <c r="V150" s="104"/>
      <c r="W150" s="110"/>
      <c r="X150" s="104"/>
      <c r="Y150" s="110" t="str">
        <f>IF(Z150="","",VLOOKUP(CONCATENATE(Y$3,Z150),m_selling_spec!$A:$H,2,FALSE))</f>
        <v>1.9</v>
      </c>
      <c r="Z150" s="104" t="s">
        <v>68</v>
      </c>
      <c r="AA150" s="110" t="str">
        <f>IF(AB150="","",VLOOKUP(CONCATENATE(AA$3,AB150),m_selling_spec!$A:$H,2,FALSE))</f>
        <v>2.3</v>
      </c>
      <c r="AB150" s="104" t="s">
        <v>551</v>
      </c>
      <c r="AC150" s="110" t="str">
        <f>IF(AD150="","",VLOOKUP(CONCATENATE(AC$3,AD150),m_selling_spec!$A:$H,2,FALSE))</f>
        <v>3.8</v>
      </c>
      <c r="AD150" s="104" t="s">
        <v>72</v>
      </c>
      <c r="AE150" s="110" t="str">
        <f>IF(AF150="","",VLOOKUP(CONCATENATE(AE$3,AF150),m_selling_spec!$A:$H,2,FALSE))</f>
        <v/>
      </c>
      <c r="AF150" s="104"/>
      <c r="AG150" s="110" t="str">
        <f>IF(AH150="","",VLOOKUP(CONCATENATE(AG$3,AH150),m_selling_spec!$A:$H,2,FALSE))</f>
        <v/>
      </c>
      <c r="AH150" s="104"/>
      <c r="AI150" s="110" t="str">
        <f>IF(AJ150="","",VLOOKUP(CONCATENATE(AI$3,AJ150),m_selling_spec!$A:$H,2,FALSE))</f>
        <v/>
      </c>
      <c r="AJ150" s="104"/>
      <c r="AK150" s="110" t="str">
        <f>IF(AL150="","",VLOOKUP(CONCATENATE(AK$3,AL150),m_selling_spec!$A:$H,2,FALSE))</f>
        <v/>
      </c>
      <c r="AL150" s="104"/>
      <c r="AM150" s="110" t="str">
        <f>IF(AN150="","",VLOOKUP(CONCATENATE(AM$3,AN150),m_selling_spec!$A:$H,2,FALSE))</f>
        <v/>
      </c>
      <c r="AN150" s="104"/>
      <c r="AO150" s="110" t="str">
        <f>IF(AP150="","",VLOOKUP(CONCATENATE(AO$3,AP150),m_selling_spec!$A:$H,2,FALSE))</f>
        <v/>
      </c>
      <c r="AP150" s="104"/>
      <c r="AQ150" s="110" t="str">
        <f>IF(AR150="","",VLOOKUP(CONCATENATE(AQ$3,AR150),m_selling_spec!$A:$H,2,FALSE))</f>
        <v/>
      </c>
      <c r="AR150" s="104"/>
      <c r="AS150" s="110" t="str">
        <f>IF(AT150="","",VLOOKUP(CONCATENATE(AS$3,AT150),m_selling_spec!$A:$H,2,FALSE))</f>
        <v/>
      </c>
      <c r="AT150" s="104"/>
      <c r="AU150" s="110" t="str">
        <f>IF(AV150="","",VLOOKUP(CONCATENATE(AU$3,AV150),m_selling_spec!$A:$H,2,FALSE))</f>
        <v/>
      </c>
      <c r="AV150" s="104"/>
      <c r="AW150" s="110" t="str">
        <f>IF(AX150="","",VLOOKUP(CONCATENATE(AW$3,AX150),m_selling_spec!$A:$H,2,FALSE))</f>
        <v/>
      </c>
      <c r="AX150" s="104"/>
      <c r="AY150" s="110" t="str">
        <f>IF(AZ150="","",VLOOKUP(CONCATENATE(AY$3,AZ150),m_selling_spec!$A:$H,2,FALSE))</f>
        <v/>
      </c>
      <c r="AZ150" s="104"/>
      <c r="BA150" s="110" t="str">
        <f>IF(BB150="","",VLOOKUP(CONCATENATE(BA$3,BB150),m_selling_spec!$A:$H,2,FALSE))</f>
        <v/>
      </c>
      <c r="BB150" s="104"/>
      <c r="BC150" s="110" t="str">
        <f>IF(BD150="","",VLOOKUP(CONCATENATE(BC$3,BD150),m_selling_spec!$A:$H,2,FALSE))</f>
        <v/>
      </c>
      <c r="BD150" s="104"/>
      <c r="BE150" s="110" t="str">
        <f>IF(BF150="","",VLOOKUP(CONCATENATE(BE$3,BF150),m_selling_spec!$A:$H,2,FALSE))</f>
        <v/>
      </c>
      <c r="BF150" s="104"/>
      <c r="BG150" s="110" t="str">
        <f>IF(BH150="","",VLOOKUP(CONCATENATE(BG$3,BH150),m_selling_spec!$A:$H,2,FALSE))</f>
        <v/>
      </c>
      <c r="BH150" s="104"/>
      <c r="BI150" s="110" t="str">
        <f>IF(BJ150="","",VLOOKUP(CONCATENATE(BI$3,BJ150),m_selling_spec!$A:$H,2,FALSE))</f>
        <v/>
      </c>
      <c r="BJ150" s="104"/>
      <c r="BK150" s="110" t="str">
        <f>IF(BL150="","",VLOOKUP(CONCATENATE(BK$3,BL150),m_selling_spec!$A:$H,2,FALSE))</f>
        <v/>
      </c>
      <c r="BL150" s="104"/>
      <c r="BM150" s="110" t="str">
        <f>IF(BN150="","",VLOOKUP(CONCATENATE(BM$3,BN150),m_selling_spec!$A:$H,2,FALSE))</f>
        <v/>
      </c>
      <c r="BN150" s="104"/>
      <c r="BO150" s="110" t="str">
        <f>IF(BP150="","",VLOOKUP(CONCATENATE(BO$3,BP150),m_selling_spec!$A:$H,2,FALSE))</f>
        <v/>
      </c>
      <c r="BP150" s="104"/>
      <c r="BQ150" s="110" t="str">
        <f>IF(BR150="","",VLOOKUP(CONCATENATE(BQ$3,BR150),m_selling_spec!$A:$H,2,FALSE))</f>
        <v/>
      </c>
      <c r="BR150" s="104"/>
      <c r="BS150" s="110" t="str">
        <f>IF(BT150="","",VLOOKUP(CONCATENATE(BS$3,BT150),m_selling_spec!$A:$H,2,FALSE))</f>
        <v/>
      </c>
      <c r="BT150" s="104"/>
      <c r="BU150" s="110" t="str">
        <f>IF(BV150="","",VLOOKUP(CONCATENATE(BU$3,BV150),m_selling_spec!$A:$H,2,FALSE))</f>
        <v/>
      </c>
      <c r="BV150" s="104"/>
      <c r="BW150" s="110" t="str">
        <f>IF(BX150="","",VLOOKUP(CONCATENATE(BW$3,BX150),m_selling_spec!$A:$H,2,FALSE))</f>
        <v/>
      </c>
      <c r="BX150" s="104"/>
      <c r="BY150" s="110" t="str">
        <f>IF(BZ150="","",VLOOKUP(CONCATENATE(BY$3,BZ150),m_selling_spec!$A:$H,2,FALSE))</f>
        <v/>
      </c>
      <c r="BZ150" s="104"/>
      <c r="CA150" s="110" t="str">
        <f>IF(CB150="","",VLOOKUP(CONCATENATE(CA$3,CB150),m_selling_spec!$A:$H,2,FALSE))</f>
        <v/>
      </c>
      <c r="CB150" s="104"/>
      <c r="CC150" s="110"/>
      <c r="CD150" s="104"/>
      <c r="CE150" s="110" t="str">
        <f>IF(CF150="","",VLOOKUP(CONCATENATE(CE$3,CF150),m_selling_spec!$A:$H,2,FALSE))</f>
        <v/>
      </c>
      <c r="CF150" s="104"/>
      <c r="CG150" s="110" t="str">
        <f>IF(CH150="","",VLOOKUP(CONCATENATE(CG$3,CH150),m_selling_spec!$A:$H,2,FALSE))</f>
        <v/>
      </c>
      <c r="CH150" s="104"/>
      <c r="CI150" s="110" t="str">
        <f>IF(CJ150="","",VLOOKUP(CONCATENATE(CI$3,CJ150),m_selling_spec!$A:$H,2,FALSE))</f>
        <v/>
      </c>
      <c r="CJ150" s="104"/>
      <c r="CK150" s="110" t="str">
        <f>IF(CL150="","",VLOOKUP(CONCATENATE(CK$3,CL150),m_selling_spec!$A:$H,2,FALSE))</f>
        <v/>
      </c>
      <c r="CL150" s="104"/>
      <c r="CM150" s="110" t="str">
        <f>IF(CN150="","",VLOOKUP(CONCATENATE(CM$3,CN150),m_selling_spec!$A:$H,2,FALSE))</f>
        <v/>
      </c>
      <c r="CN150" s="104"/>
      <c r="CO150" s="110" t="str">
        <f>IF(CP150="","",VLOOKUP(CONCATENATE(CO$3,CP150),m_selling_spec!$A:$H,2,FALSE))</f>
        <v/>
      </c>
      <c r="CP150" s="104"/>
      <c r="CQ150" s="110" t="str">
        <f>IF(CR150="","",VLOOKUP(CONCATENATE(CQ$3,CR150),m_selling_spec!$A:$H,2,FALSE))</f>
        <v/>
      </c>
      <c r="CR150" s="104"/>
      <c r="CS150" s="110" t="str">
        <f>IF(CT150="","",VLOOKUP(CONCATENATE(CS$3,CT150),m_selling_spec!$A:$H,2,FALSE))</f>
        <v/>
      </c>
      <c r="CT150" s="104"/>
      <c r="CU150" s="110" t="str">
        <f>IF(CV150="","",VLOOKUP(CONCATENATE(CU$3,CV150),m_selling_spec!$A:$H,2,FALSE))</f>
        <v/>
      </c>
      <c r="CV150" s="104"/>
      <c r="CW150" s="110" t="str">
        <f>IF(CX150="","",VLOOKUP(CONCATENATE(CW$3,CX150),m_selling_spec!$A:$H,2,FALSE))</f>
        <v/>
      </c>
      <c r="CX150" s="104"/>
      <c r="CY150" s="110" t="str">
        <f>IF(CZ150="","",VLOOKUP(CONCATENATE(CY$3,CZ150),m_selling_spec!$A:$H,2,FALSE))</f>
        <v/>
      </c>
      <c r="CZ150" s="104"/>
      <c r="DA150" s="110"/>
      <c r="DB150" s="104"/>
    </row>
    <row r="151" spans="1:106">
      <c r="A151" s="160" t="s">
        <v>263</v>
      </c>
      <c r="B151" s="104"/>
      <c r="C151" s="104"/>
      <c r="D151" s="104">
        <v>2</v>
      </c>
      <c r="E151" s="110" t="str">
        <f>INDEX(product!B:B,MATCH(D151,product!A:A,0))</f>
        <v>WE 70</v>
      </c>
      <c r="F151" s="110" t="str">
        <f>INDEX(product!E:E,MATCH(D151,product!A:A,0))</f>
        <v>Window series</v>
      </c>
      <c r="G151" s="110" t="str">
        <f>IF(H151="","",VLOOKUP(CONCATENATE(G$3,H151),m_selling_spec!$A:$H,2,FALSE))</f>
        <v>o1.1</v>
      </c>
      <c r="H151" s="104" t="s">
        <v>594</v>
      </c>
      <c r="I151" s="110" t="str">
        <f>IF(J151="","",VLOOKUP(CONCATENATE(I$3,J151),m_selling_spec!$A:$H,2,FALSE))</f>
        <v/>
      </c>
      <c r="J151" s="104"/>
      <c r="K151" s="110" t="str">
        <f>IF(L151="","",VLOOKUP(CONCATENATE(K$3,L151),m_selling_spec!$A:$H,2,FALSE))</f>
        <v/>
      </c>
      <c r="L151" s="104"/>
      <c r="M151" s="110" t="str">
        <f>IF(N151="","",VLOOKUP(CONCATENATE(M$3,N151),m_selling_spec!$A:$H,2,FALSE))</f>
        <v/>
      </c>
      <c r="N151" s="104"/>
      <c r="O151" s="110" t="str">
        <f>IF(P151="","",VLOOKUP(CONCATENATE(O$3,P151),m_selling_spec!$A:$H,2,FALSE))</f>
        <v/>
      </c>
      <c r="P151" s="104"/>
      <c r="Q151" s="110" t="str">
        <f>IF(R151="","",VLOOKUP(CONCATENATE(Q$3,R151),m_selling_spec!$A:$H,2,FALSE))</f>
        <v/>
      </c>
      <c r="R151" s="104"/>
      <c r="S151" s="110"/>
      <c r="T151" s="104"/>
      <c r="U151" s="110"/>
      <c r="V151" s="104"/>
      <c r="W151" s="110"/>
      <c r="X151" s="104"/>
      <c r="Y151" s="110" t="str">
        <f>IF(Z151="","",VLOOKUP(CONCATENATE(Y$3,Z151),m_selling_spec!$A:$H,2,FALSE))</f>
        <v>1.9</v>
      </c>
      <c r="Z151" s="104" t="s">
        <v>68</v>
      </c>
      <c r="AA151" s="110" t="str">
        <f>IF(AB151="","",VLOOKUP(CONCATENATE(AA$3,AB151),m_selling_spec!$A:$H,2,FALSE))</f>
        <v>2.3</v>
      </c>
      <c r="AB151" s="104" t="s">
        <v>551</v>
      </c>
      <c r="AC151" s="110" t="str">
        <f>IF(AD151="","",VLOOKUP(CONCATENATE(AC$3,AD151),m_selling_spec!$A:$H,2,FALSE))</f>
        <v>3.1</v>
      </c>
      <c r="AD151" s="104" t="s">
        <v>73</v>
      </c>
      <c r="AE151" s="110" t="str">
        <f>IF(AF151="","",VLOOKUP(CONCATENATE(AE$3,AF151),m_selling_spec!$A:$H,2,FALSE))</f>
        <v>4.2</v>
      </c>
      <c r="AF151" s="104" t="s">
        <v>2976</v>
      </c>
      <c r="AG151" s="110" t="str">
        <f>IF(AH151="","",VLOOKUP(CONCATENATE(AG$3,AH151),m_selling_spec!$A:$H,2,FALSE))</f>
        <v/>
      </c>
      <c r="AH151" s="104"/>
      <c r="AI151" s="110" t="str">
        <f>IF(AJ151="","",VLOOKUP(CONCATENATE(AI$3,AJ151),m_selling_spec!$A:$H,2,FALSE))</f>
        <v/>
      </c>
      <c r="AJ151" s="104"/>
      <c r="AK151" s="110" t="str">
        <f>IF(AL151="","",VLOOKUP(CONCATENATE(AK$3,AL151),m_selling_spec!$A:$H,2,FALSE))</f>
        <v/>
      </c>
      <c r="AL151" s="104"/>
      <c r="AM151" s="110" t="str">
        <f>IF(AN151="","",VLOOKUP(CONCATENATE(AM$3,AN151),m_selling_spec!$A:$H,2,FALSE))</f>
        <v/>
      </c>
      <c r="AN151" s="104"/>
      <c r="AO151" s="110" t="str">
        <f>IF(AP151="","",VLOOKUP(CONCATENATE(AO$3,AP151),m_selling_spec!$A:$H,2,FALSE))</f>
        <v/>
      </c>
      <c r="AP151" s="104"/>
      <c r="AQ151" s="110" t="str">
        <f>IF(AR151="","",VLOOKUP(CONCATENATE(AQ$3,AR151),m_selling_spec!$A:$H,2,FALSE))</f>
        <v/>
      </c>
      <c r="AR151" s="104"/>
      <c r="AS151" s="110" t="str">
        <f>IF(AT151="","",VLOOKUP(CONCATENATE(AS$3,AT151),m_selling_spec!$A:$H,2,FALSE))</f>
        <v/>
      </c>
      <c r="AT151" s="104"/>
      <c r="AU151" s="110" t="str">
        <f>IF(AV151="","",VLOOKUP(CONCATENATE(AU$3,AV151),m_selling_spec!$A:$H,2,FALSE))</f>
        <v/>
      </c>
      <c r="AV151" s="104"/>
      <c r="AW151" s="110" t="str">
        <f>IF(AX151="","",VLOOKUP(CONCATENATE(AW$3,AX151),m_selling_spec!$A:$H,2,FALSE))</f>
        <v/>
      </c>
      <c r="AX151" s="104"/>
      <c r="AY151" s="110" t="str">
        <f>IF(AZ151="","",VLOOKUP(CONCATENATE(AY$3,AZ151),m_selling_spec!$A:$H,2,FALSE))</f>
        <v/>
      </c>
      <c r="AZ151" s="104"/>
      <c r="BA151" s="110" t="str">
        <f>IF(BB151="","",VLOOKUP(CONCATENATE(BA$3,BB151),m_selling_spec!$A:$H,2,FALSE))</f>
        <v/>
      </c>
      <c r="BB151" s="104"/>
      <c r="BC151" s="110" t="str">
        <f>IF(BD151="","",VLOOKUP(CONCATENATE(BC$3,BD151),m_selling_spec!$A:$H,2,FALSE))</f>
        <v/>
      </c>
      <c r="BD151" s="104"/>
      <c r="BE151" s="110" t="str">
        <f>IF(BF151="","",VLOOKUP(CONCATENATE(BE$3,BF151),m_selling_spec!$A:$H,2,FALSE))</f>
        <v/>
      </c>
      <c r="BF151" s="104"/>
      <c r="BG151" s="110" t="str">
        <f>IF(BH151="","",VLOOKUP(CONCATENATE(BG$3,BH151),m_selling_spec!$A:$H,2,FALSE))</f>
        <v/>
      </c>
      <c r="BH151" s="104"/>
      <c r="BI151" s="110" t="str">
        <f>IF(BJ151="","",VLOOKUP(CONCATENATE(BI$3,BJ151),m_selling_spec!$A:$H,2,FALSE))</f>
        <v/>
      </c>
      <c r="BJ151" s="104"/>
      <c r="BK151" s="110" t="str">
        <f>IF(BL151="","",VLOOKUP(CONCATENATE(BK$3,BL151),m_selling_spec!$A:$H,2,FALSE))</f>
        <v/>
      </c>
      <c r="BL151" s="104"/>
      <c r="BM151" s="110" t="str">
        <f>IF(BN151="","",VLOOKUP(CONCATENATE(BM$3,BN151),m_selling_spec!$A:$H,2,FALSE))</f>
        <v/>
      </c>
      <c r="BN151" s="104"/>
      <c r="BO151" s="110" t="str">
        <f>IF(BP151="","",VLOOKUP(CONCATENATE(BO$3,BP151),m_selling_spec!$A:$H,2,FALSE))</f>
        <v/>
      </c>
      <c r="BP151" s="104"/>
      <c r="BQ151" s="110" t="str">
        <f>IF(BR151="","",VLOOKUP(CONCATENATE(BQ$3,BR151),m_selling_spec!$A:$H,2,FALSE))</f>
        <v/>
      </c>
      <c r="BR151" s="104"/>
      <c r="BS151" s="110" t="str">
        <f>IF(BT151="","",VLOOKUP(CONCATENATE(BS$3,BT151),m_selling_spec!$A:$H,2,FALSE))</f>
        <v/>
      </c>
      <c r="BT151" s="104"/>
      <c r="BU151" s="110" t="str">
        <f>IF(BV151="","",VLOOKUP(CONCATENATE(BU$3,BV151),m_selling_spec!$A:$H,2,FALSE))</f>
        <v/>
      </c>
      <c r="BV151" s="104"/>
      <c r="BW151" s="110" t="str">
        <f>IF(BX151="","",VLOOKUP(CONCATENATE(BW$3,BX151),m_selling_spec!$A:$H,2,FALSE))</f>
        <v/>
      </c>
      <c r="BX151" s="104"/>
      <c r="BY151" s="110" t="str">
        <f>IF(BZ151="","",VLOOKUP(CONCATENATE(BY$3,BZ151),m_selling_spec!$A:$H,2,FALSE))</f>
        <v/>
      </c>
      <c r="BZ151" s="104"/>
      <c r="CA151" s="110" t="str">
        <f>IF(CB151="","",VLOOKUP(CONCATENATE(CA$3,CB151),m_selling_spec!$A:$H,2,FALSE))</f>
        <v/>
      </c>
      <c r="CB151" s="104"/>
      <c r="CC151" s="110"/>
      <c r="CD151" s="104"/>
      <c r="CE151" s="110" t="str">
        <f>IF(CF151="","",VLOOKUP(CONCATENATE(CE$3,CF151),m_selling_spec!$A:$H,2,FALSE))</f>
        <v/>
      </c>
      <c r="CF151" s="104"/>
      <c r="CG151" s="110" t="str">
        <f>IF(CH151="","",VLOOKUP(CONCATENATE(CG$3,CH151),m_selling_spec!$A:$H,2,FALSE))</f>
        <v/>
      </c>
      <c r="CH151" s="104"/>
      <c r="CI151" s="110" t="str">
        <f>IF(CJ151="","",VLOOKUP(CONCATENATE(CI$3,CJ151),m_selling_spec!$A:$H,2,FALSE))</f>
        <v/>
      </c>
      <c r="CJ151" s="104"/>
      <c r="CK151" s="110" t="str">
        <f>IF(CL151="","",VLOOKUP(CONCATENATE(CK$3,CL151),m_selling_spec!$A:$H,2,FALSE))</f>
        <v/>
      </c>
      <c r="CL151" s="104"/>
      <c r="CM151" s="110" t="str">
        <f>IF(CN151="","",VLOOKUP(CONCATENATE(CM$3,CN151),m_selling_spec!$A:$H,2,FALSE))</f>
        <v/>
      </c>
      <c r="CN151" s="104"/>
      <c r="CO151" s="110" t="str">
        <f>IF(CP151="","",VLOOKUP(CONCATENATE(CO$3,CP151),m_selling_spec!$A:$H,2,FALSE))</f>
        <v/>
      </c>
      <c r="CP151" s="104"/>
      <c r="CQ151" s="110" t="str">
        <f>IF(CR151="","",VLOOKUP(CONCATENATE(CQ$3,CR151),m_selling_spec!$A:$H,2,FALSE))</f>
        <v/>
      </c>
      <c r="CR151" s="104"/>
      <c r="CS151" s="110" t="str">
        <f>IF(CT151="","",VLOOKUP(CONCATENATE(CS$3,CT151),m_selling_spec!$A:$H,2,FALSE))</f>
        <v/>
      </c>
      <c r="CT151" s="104"/>
      <c r="CU151" s="110" t="str">
        <f>IF(CV151="","",VLOOKUP(CONCATENATE(CU$3,CV151),m_selling_spec!$A:$H,2,FALSE))</f>
        <v/>
      </c>
      <c r="CV151" s="104"/>
      <c r="CW151" s="110" t="str">
        <f>IF(CX151="","",VLOOKUP(CONCATENATE(CW$3,CX151),m_selling_spec!$A:$H,2,FALSE))</f>
        <v/>
      </c>
      <c r="CX151" s="104"/>
      <c r="CY151" s="110" t="str">
        <f>IF(CZ151="","",VLOOKUP(CONCATENATE(CY$3,CZ151),m_selling_spec!$A:$H,2,FALSE))</f>
        <v/>
      </c>
      <c r="CZ151" s="104"/>
      <c r="DA151" s="110"/>
      <c r="DB151" s="104"/>
    </row>
    <row r="152" spans="1:106">
      <c r="A152" s="160" t="s">
        <v>331</v>
      </c>
      <c r="B152" s="104"/>
      <c r="C152" s="104"/>
      <c r="D152" s="104">
        <v>2</v>
      </c>
      <c r="E152" s="110" t="str">
        <f>INDEX(product!B:B,MATCH(D152,product!A:A,0))</f>
        <v>WE 70</v>
      </c>
      <c r="F152" s="110" t="str">
        <f>INDEX(product!E:E,MATCH(D152,product!A:A,0))</f>
        <v>Window series</v>
      </c>
      <c r="G152" s="110" t="str">
        <f>IF(H152="","",VLOOKUP(CONCATENATE(G$3,H152),m_selling_spec!$A:$H,2,FALSE))</f>
        <v>o1.1</v>
      </c>
      <c r="H152" s="104" t="s">
        <v>594</v>
      </c>
      <c r="I152" s="110" t="str">
        <f>IF(J152="","",VLOOKUP(CONCATENATE(I$3,J152),m_selling_spec!$A:$H,2,FALSE))</f>
        <v/>
      </c>
      <c r="J152" s="104"/>
      <c r="K152" s="110" t="str">
        <f>IF(L152="","",VLOOKUP(CONCATENATE(K$3,L152),m_selling_spec!$A:$H,2,FALSE))</f>
        <v/>
      </c>
      <c r="L152" s="104"/>
      <c r="M152" s="110" t="str">
        <f>IF(N152="","",VLOOKUP(CONCATENATE(M$3,N152),m_selling_spec!$A:$H,2,FALSE))</f>
        <v/>
      </c>
      <c r="N152" s="104"/>
      <c r="O152" s="110" t="str">
        <f>IF(P152="","",VLOOKUP(CONCATENATE(O$3,P152),m_selling_spec!$A:$H,2,FALSE))</f>
        <v/>
      </c>
      <c r="P152" s="104"/>
      <c r="Q152" s="110" t="str">
        <f>IF(R152="","",VLOOKUP(CONCATENATE(Q$3,R152),m_selling_spec!$A:$H,2,FALSE))</f>
        <v/>
      </c>
      <c r="R152" s="104"/>
      <c r="S152" s="110"/>
      <c r="T152" s="104"/>
      <c r="U152" s="110"/>
      <c r="V152" s="104"/>
      <c r="W152" s="110"/>
      <c r="X152" s="104"/>
      <c r="Y152" s="110" t="str">
        <f>IF(Z152="","",VLOOKUP(CONCATENATE(Y$3,Z152),m_selling_spec!$A:$H,2,FALSE))</f>
        <v>1.9</v>
      </c>
      <c r="Z152" s="104" t="s">
        <v>68</v>
      </c>
      <c r="AA152" s="110" t="str">
        <f>IF(AB152="","",VLOOKUP(CONCATENATE(AA$3,AB152),m_selling_spec!$A:$H,2,FALSE))</f>
        <v>2.3</v>
      </c>
      <c r="AB152" s="104" t="s">
        <v>551</v>
      </c>
      <c r="AC152" s="110" t="str">
        <f>IF(AD152="","",VLOOKUP(CONCATENATE(AC$3,AD152),m_selling_spec!$A:$H,2,FALSE))</f>
        <v>3.1</v>
      </c>
      <c r="AD152" s="104" t="s">
        <v>73</v>
      </c>
      <c r="AE152" s="110" t="str">
        <f>IF(AF152="","",VLOOKUP(CONCATENATE(AE$3,AF152),m_selling_spec!$A:$H,2,FALSE))</f>
        <v>4.1</v>
      </c>
      <c r="AF152" s="104" t="s">
        <v>2974</v>
      </c>
      <c r="AG152" s="110" t="str">
        <f>IF(AH152="","",VLOOKUP(CONCATENATE(AG$3,AH152),m_selling_spec!$A:$H,2,FALSE))</f>
        <v/>
      </c>
      <c r="AH152" s="104"/>
      <c r="AI152" s="110" t="str">
        <f>IF(AJ152="","",VLOOKUP(CONCATENATE(AI$3,AJ152),m_selling_spec!$A:$H,2,FALSE))</f>
        <v/>
      </c>
      <c r="AJ152" s="104"/>
      <c r="AK152" s="110" t="str">
        <f>IF(AL152="","",VLOOKUP(CONCATENATE(AK$3,AL152),m_selling_spec!$A:$H,2,FALSE))</f>
        <v/>
      </c>
      <c r="AL152" s="104"/>
      <c r="AM152" s="110" t="str">
        <f>IF(AN152="","",VLOOKUP(CONCATENATE(AM$3,AN152),m_selling_spec!$A:$H,2,FALSE))</f>
        <v/>
      </c>
      <c r="AN152" s="104"/>
      <c r="AO152" s="110" t="str">
        <f>IF(AP152="","",VLOOKUP(CONCATENATE(AO$3,AP152),m_selling_spec!$A:$H,2,FALSE))</f>
        <v/>
      </c>
      <c r="AP152" s="104"/>
      <c r="AQ152" s="110" t="str">
        <f>IF(AR152="","",VLOOKUP(CONCATENATE(AQ$3,AR152),m_selling_spec!$A:$H,2,FALSE))</f>
        <v/>
      </c>
      <c r="AR152" s="104"/>
      <c r="AS152" s="110" t="str">
        <f>IF(AT152="","",VLOOKUP(CONCATENATE(AS$3,AT152),m_selling_spec!$A:$H,2,FALSE))</f>
        <v/>
      </c>
      <c r="AT152" s="104"/>
      <c r="AU152" s="110" t="str">
        <f>IF(AV152="","",VLOOKUP(CONCATENATE(AU$3,AV152),m_selling_spec!$A:$H,2,FALSE))</f>
        <v/>
      </c>
      <c r="AV152" s="104"/>
      <c r="AW152" s="110" t="str">
        <f>IF(AX152="","",VLOOKUP(CONCATENATE(AW$3,AX152),m_selling_spec!$A:$H,2,FALSE))</f>
        <v/>
      </c>
      <c r="AX152" s="104"/>
      <c r="AY152" s="110" t="str">
        <f>IF(AZ152="","",VLOOKUP(CONCATENATE(AY$3,AZ152),m_selling_spec!$A:$H,2,FALSE))</f>
        <v/>
      </c>
      <c r="AZ152" s="104"/>
      <c r="BA152" s="110" t="str">
        <f>IF(BB152="","",VLOOKUP(CONCATENATE(BA$3,BB152),m_selling_spec!$A:$H,2,FALSE))</f>
        <v/>
      </c>
      <c r="BB152" s="104"/>
      <c r="BC152" s="110" t="str">
        <f>IF(BD152="","",VLOOKUP(CONCATENATE(BC$3,BD152),m_selling_spec!$A:$H,2,FALSE))</f>
        <v/>
      </c>
      <c r="BD152" s="104"/>
      <c r="BE152" s="110" t="str">
        <f>IF(BF152="","",VLOOKUP(CONCATENATE(BE$3,BF152),m_selling_spec!$A:$H,2,FALSE))</f>
        <v/>
      </c>
      <c r="BF152" s="104"/>
      <c r="BG152" s="110" t="str">
        <f>IF(BH152="","",VLOOKUP(CONCATENATE(BG$3,BH152),m_selling_spec!$A:$H,2,FALSE))</f>
        <v/>
      </c>
      <c r="BH152" s="104"/>
      <c r="BI152" s="110" t="str">
        <f>IF(BJ152="","",VLOOKUP(CONCATENATE(BI$3,BJ152),m_selling_spec!$A:$H,2,FALSE))</f>
        <v/>
      </c>
      <c r="BJ152" s="104"/>
      <c r="BK152" s="110" t="str">
        <f>IF(BL152="","",VLOOKUP(CONCATENATE(BK$3,BL152),m_selling_spec!$A:$H,2,FALSE))</f>
        <v/>
      </c>
      <c r="BL152" s="104"/>
      <c r="BM152" s="110" t="str">
        <f>IF(BN152="","",VLOOKUP(CONCATENATE(BM$3,BN152),m_selling_spec!$A:$H,2,FALSE))</f>
        <v/>
      </c>
      <c r="BN152" s="104"/>
      <c r="BO152" s="110" t="str">
        <f>IF(BP152="","",VLOOKUP(CONCATENATE(BO$3,BP152),m_selling_spec!$A:$H,2,FALSE))</f>
        <v/>
      </c>
      <c r="BP152" s="104"/>
      <c r="BQ152" s="110" t="str">
        <f>IF(BR152="","",VLOOKUP(CONCATENATE(BQ$3,BR152),m_selling_spec!$A:$H,2,FALSE))</f>
        <v/>
      </c>
      <c r="BR152" s="104"/>
      <c r="BS152" s="110" t="str">
        <f>IF(BT152="","",VLOOKUP(CONCATENATE(BS$3,BT152),m_selling_spec!$A:$H,2,FALSE))</f>
        <v/>
      </c>
      <c r="BT152" s="104"/>
      <c r="BU152" s="110" t="str">
        <f>IF(BV152="","",VLOOKUP(CONCATENATE(BU$3,BV152),m_selling_spec!$A:$H,2,FALSE))</f>
        <v/>
      </c>
      <c r="BV152" s="104"/>
      <c r="BW152" s="110" t="str">
        <f>IF(BX152="","",VLOOKUP(CONCATENATE(BW$3,BX152),m_selling_spec!$A:$H,2,FALSE))</f>
        <v/>
      </c>
      <c r="BX152" s="104"/>
      <c r="BY152" s="110" t="str">
        <f>IF(BZ152="","",VLOOKUP(CONCATENATE(BY$3,BZ152),m_selling_spec!$A:$H,2,FALSE))</f>
        <v/>
      </c>
      <c r="BZ152" s="104"/>
      <c r="CA152" s="110" t="str">
        <f>IF(CB152="","",VLOOKUP(CONCATENATE(CA$3,CB152),m_selling_spec!$A:$H,2,FALSE))</f>
        <v/>
      </c>
      <c r="CB152" s="104"/>
      <c r="CC152" s="110"/>
      <c r="CD152" s="104"/>
      <c r="CE152" s="110" t="str">
        <f>IF(CF152="","",VLOOKUP(CONCATENATE(CE$3,CF152),m_selling_spec!$A:$H,2,FALSE))</f>
        <v/>
      </c>
      <c r="CF152" s="104"/>
      <c r="CG152" s="110" t="str">
        <f>IF(CH152="","",VLOOKUP(CONCATENATE(CG$3,CH152),m_selling_spec!$A:$H,2,FALSE))</f>
        <v/>
      </c>
      <c r="CH152" s="104"/>
      <c r="CI152" s="110" t="str">
        <f>IF(CJ152="","",VLOOKUP(CONCATENATE(CI$3,CJ152),m_selling_spec!$A:$H,2,FALSE))</f>
        <v/>
      </c>
      <c r="CJ152" s="104"/>
      <c r="CK152" s="110" t="str">
        <f>IF(CL152="","",VLOOKUP(CONCATENATE(CK$3,CL152),m_selling_spec!$A:$H,2,FALSE))</f>
        <v/>
      </c>
      <c r="CL152" s="104"/>
      <c r="CM152" s="110" t="str">
        <f>IF(CN152="","",VLOOKUP(CONCATENATE(CM$3,CN152),m_selling_spec!$A:$H,2,FALSE))</f>
        <v/>
      </c>
      <c r="CN152" s="104"/>
      <c r="CO152" s="110" t="str">
        <f>IF(CP152="","",VLOOKUP(CONCATENATE(CO$3,CP152),m_selling_spec!$A:$H,2,FALSE))</f>
        <v/>
      </c>
      <c r="CP152" s="104"/>
      <c r="CQ152" s="110" t="str">
        <f>IF(CR152="","",VLOOKUP(CONCATENATE(CQ$3,CR152),m_selling_spec!$A:$H,2,FALSE))</f>
        <v/>
      </c>
      <c r="CR152" s="104"/>
      <c r="CS152" s="110" t="str">
        <f>IF(CT152="","",VLOOKUP(CONCATENATE(CS$3,CT152),m_selling_spec!$A:$H,2,FALSE))</f>
        <v/>
      </c>
      <c r="CT152" s="104"/>
      <c r="CU152" s="110" t="str">
        <f>IF(CV152="","",VLOOKUP(CONCATENATE(CU$3,CV152),m_selling_spec!$A:$H,2,FALSE))</f>
        <v/>
      </c>
      <c r="CV152" s="104"/>
      <c r="CW152" s="110" t="str">
        <f>IF(CX152="","",VLOOKUP(CONCATENATE(CW$3,CX152),m_selling_spec!$A:$H,2,FALSE))</f>
        <v/>
      </c>
      <c r="CX152" s="104"/>
      <c r="CY152" s="110" t="str">
        <f>IF(CZ152="","",VLOOKUP(CONCATENATE(CY$3,CZ152),m_selling_spec!$A:$H,2,FALSE))</f>
        <v/>
      </c>
      <c r="CZ152" s="104"/>
      <c r="DA152" s="110"/>
      <c r="DB152" s="104"/>
    </row>
    <row r="153" spans="1:106">
      <c r="A153" s="104" t="s">
        <v>258</v>
      </c>
      <c r="B153" s="104"/>
      <c r="C153" s="104"/>
      <c r="D153" s="104">
        <v>7</v>
      </c>
      <c r="E153" s="110" t="str">
        <f>INDEX(product!B:B,MATCH(D153,product!A:A,0))</f>
        <v>Partition</v>
      </c>
      <c r="F153" s="113" t="s">
        <v>1097</v>
      </c>
      <c r="G153" s="110" t="str">
        <f>IF(H153="","",VLOOKUP(CONCATENATE(G$3,H153),m_selling_spec!$A:$H,2,FALSE))</f>
        <v/>
      </c>
      <c r="H153" s="104"/>
      <c r="I153" s="110" t="str">
        <f>IF(J153="","",VLOOKUP(CONCATENATE(I$3,J153),m_selling_spec!$A:$H,2,FALSE))</f>
        <v/>
      </c>
      <c r="J153" s="104"/>
      <c r="K153" s="110" t="str">
        <f>IF(L153="","",VLOOKUP(CONCATENATE(K$3,L153),m_selling_spec!$A:$H,2,FALSE))</f>
        <v/>
      </c>
      <c r="L153" s="104"/>
      <c r="M153" s="110" t="str">
        <f>IF(N153="","",VLOOKUP(CONCATENATE(M$3,N153),m_selling_spec!$A:$H,2,FALSE))</f>
        <v/>
      </c>
      <c r="N153" s="104"/>
      <c r="O153" s="110" t="str">
        <f>IF(P153="","",VLOOKUP(CONCATENATE(O$3,P153),m_selling_spec!$A:$H,2,FALSE))</f>
        <v/>
      </c>
      <c r="P153" s="104"/>
      <c r="Q153" s="110" t="str">
        <f>IF(R153="","",VLOOKUP(CONCATENATE(Q$3,R153),m_selling_spec!$A:$H,2,FALSE))</f>
        <v/>
      </c>
      <c r="R153" s="104"/>
      <c r="S153" s="110"/>
      <c r="T153" s="104"/>
      <c r="U153" s="110"/>
      <c r="V153" s="104"/>
      <c r="W153" s="110"/>
      <c r="X153" s="104"/>
      <c r="Y153" s="110" t="str">
        <f>IF(Z153="","",VLOOKUP(CONCATENATE(Y$3,Z153),m_selling_spec!$A:$H,2,FALSE))</f>
        <v>1.9</v>
      </c>
      <c r="Z153" s="104" t="s">
        <v>68</v>
      </c>
      <c r="AA153" s="110" t="str">
        <f>IF(AB153="","",VLOOKUP(CONCATENATE(AA$3,AB153),m_selling_spec!$A:$H,2,FALSE))</f>
        <v>2.3</v>
      </c>
      <c r="AB153" s="104" t="s">
        <v>551</v>
      </c>
      <c r="AC153" s="110" t="str">
        <f>IF(AD153="","",VLOOKUP(CONCATENATE(AC$3,AD153),m_selling_spec!$A:$H,2,FALSE))</f>
        <v>3.9</v>
      </c>
      <c r="AD153" s="104" t="s">
        <v>549</v>
      </c>
      <c r="AE153" s="110" t="str">
        <f>IF(AF153="","",VLOOKUP(CONCATENATE($AC$3,AF153),m_selling_spec!$A:$H,2,FALSE))</f>
        <v>3.9</v>
      </c>
      <c r="AF153" s="104" t="s">
        <v>549</v>
      </c>
      <c r="AG153" s="110" t="str">
        <f>IF(AH153="","",VLOOKUP(CONCATENATE(AG$3,AH153),m_selling_spec!$A:$H,2,FALSE))</f>
        <v/>
      </c>
      <c r="AH153" s="104"/>
      <c r="AI153" s="110" t="str">
        <f>IF(AJ153="","",VLOOKUP(CONCATENATE(AI$3,AJ153),m_selling_spec!$A:$H,2,FALSE))</f>
        <v/>
      </c>
      <c r="AJ153" s="104"/>
      <c r="AK153" s="110" t="str">
        <f>IF(AL153="","",VLOOKUP(CONCATENATE(AK$3,AL153),m_selling_spec!$A:$H,2,FALSE))</f>
        <v/>
      </c>
      <c r="AL153" s="104"/>
      <c r="AM153" s="110" t="str">
        <f>IF(AN153="","",VLOOKUP(CONCATENATE(AM$3,AN153),m_selling_spec!$A:$H,2,FALSE))</f>
        <v/>
      </c>
      <c r="AN153" s="104"/>
      <c r="AO153" s="110" t="str">
        <f>IF(AP153="","",VLOOKUP(CONCATENATE(AO$3,AP153),m_selling_spec!$A:$H,2,FALSE))</f>
        <v/>
      </c>
      <c r="AP153" s="104"/>
      <c r="AQ153" s="110" t="str">
        <f>IF(AR153="","",VLOOKUP(CONCATENATE(AQ$3,AR153),m_selling_spec!$A:$H,2,FALSE))</f>
        <v/>
      </c>
      <c r="AR153" s="104"/>
      <c r="AS153" s="110" t="str">
        <f>IF(AT153="","",VLOOKUP(CONCATENATE(AS$3,AT153),m_selling_spec!$A:$H,2,FALSE))</f>
        <v/>
      </c>
      <c r="AT153" s="104"/>
      <c r="AU153" s="110" t="str">
        <f>IF(AV153="","",VLOOKUP(CONCATENATE(AU$3,AV153),m_selling_spec!$A:$H,2,FALSE))</f>
        <v/>
      </c>
      <c r="AV153" s="104"/>
      <c r="AW153" s="110" t="str">
        <f>IF(AX153="","",VLOOKUP(CONCATENATE(AW$3,AX153),m_selling_spec!$A:$H,2,FALSE))</f>
        <v/>
      </c>
      <c r="AX153" s="104"/>
      <c r="AY153" s="110" t="str">
        <f>IF(AZ153="","",VLOOKUP(CONCATENATE(AY$3,AZ153),m_selling_spec!$A:$H,2,FALSE))</f>
        <v/>
      </c>
      <c r="AZ153" s="104"/>
      <c r="BA153" s="110" t="str">
        <f>IF(BB153="","",VLOOKUP(CONCATENATE(BA$3,BB153),m_selling_spec!$A:$H,2,FALSE))</f>
        <v/>
      </c>
      <c r="BB153" s="104"/>
      <c r="BC153" s="110" t="str">
        <f>IF(BD153="","",VLOOKUP(CONCATENATE(BC$3,BD153),m_selling_spec!$A:$H,2,FALSE))</f>
        <v/>
      </c>
      <c r="BD153" s="104"/>
      <c r="BE153" s="110" t="str">
        <f>IF(BF153="","",VLOOKUP(CONCATENATE(BE$3,BF153),m_selling_spec!$A:$H,2,FALSE))</f>
        <v/>
      </c>
      <c r="BF153" s="104"/>
      <c r="BG153" s="110" t="str">
        <f>IF(BH153="","",VLOOKUP(CONCATENATE(BG$3,BH153),m_selling_spec!$A:$H,2,FALSE))</f>
        <v/>
      </c>
      <c r="BH153" s="104"/>
      <c r="BI153" s="110" t="str">
        <f>IF(BJ153="","",VLOOKUP(CONCATENATE(BI$3,BJ153),m_selling_spec!$A:$H,2,FALSE))</f>
        <v/>
      </c>
      <c r="BJ153" s="104"/>
      <c r="BK153" s="110" t="str">
        <f>IF(BL153="","",VLOOKUP(CONCATENATE(BK$3,BL153),m_selling_spec!$A:$H,2,FALSE))</f>
        <v/>
      </c>
      <c r="BL153" s="104"/>
      <c r="BM153" s="110" t="str">
        <f>IF(BN153="","",VLOOKUP(CONCATENATE(BM$3,BN153),m_selling_spec!$A:$H,2,FALSE))</f>
        <v/>
      </c>
      <c r="BN153" s="104"/>
      <c r="BO153" s="110" t="str">
        <f>IF(BP153="","",VLOOKUP(CONCATENATE(BO$3,BP153),m_selling_spec!$A:$H,2,FALSE))</f>
        <v/>
      </c>
      <c r="BP153" s="104"/>
      <c r="BQ153" s="110" t="str">
        <f>IF(BR153="","",VLOOKUP(CONCATENATE(BQ$3,BR153),m_selling_spec!$A:$H,2,FALSE))</f>
        <v/>
      </c>
      <c r="BR153" s="104"/>
      <c r="BS153" s="110" t="str">
        <f>IF(BT153="","",VLOOKUP(CONCATENATE(BS$3,BT153),m_selling_spec!$A:$H,2,FALSE))</f>
        <v/>
      </c>
      <c r="BT153" s="104"/>
      <c r="BU153" s="110" t="str">
        <f>IF(BV153="","",VLOOKUP(CONCATENATE(BU$3,BV153),m_selling_spec!$A:$H,2,FALSE))</f>
        <v/>
      </c>
      <c r="BV153" s="104"/>
      <c r="BW153" s="110" t="str">
        <f>IF(BX153="","",VLOOKUP(CONCATENATE(BW$3,BX153),m_selling_spec!$A:$H,2,FALSE))</f>
        <v/>
      </c>
      <c r="BX153" s="104"/>
      <c r="BY153" s="110" t="str">
        <f>IF(BZ153="","",VLOOKUP(CONCATENATE(BY$3,BZ153),m_selling_spec!$A:$H,2,FALSE))</f>
        <v/>
      </c>
      <c r="BZ153" s="104"/>
      <c r="CA153" s="110" t="str">
        <f>IF(CB153="","",VLOOKUP(CONCATENATE(CA$3,CB153),m_selling_spec!$A:$H,2,FALSE))</f>
        <v/>
      </c>
      <c r="CB153" s="104"/>
      <c r="CC153" s="110"/>
      <c r="CD153" s="104"/>
      <c r="CE153" s="110" t="str">
        <f>IF(CF153="","",VLOOKUP(CONCATENATE(CE$3,CF153),m_selling_spec!$A:$H,2,FALSE))</f>
        <v/>
      </c>
      <c r="CF153" s="104"/>
      <c r="CG153" s="110" t="str">
        <f>IF(CH153="","",VLOOKUP(CONCATENATE(CG$3,CH153),m_selling_spec!$A:$H,2,FALSE))</f>
        <v/>
      </c>
      <c r="CH153" s="104"/>
      <c r="CI153" s="110" t="str">
        <f>IF(CJ153="","",VLOOKUP(CONCATENATE(CI$3,CJ153),m_selling_spec!$A:$H,2,FALSE))</f>
        <v/>
      </c>
      <c r="CJ153" s="104"/>
      <c r="CK153" s="110" t="str">
        <f>IF(CL153="","",VLOOKUP(CONCATENATE(CK$3,CL153),m_selling_spec!$A:$H,2,FALSE))</f>
        <v/>
      </c>
      <c r="CL153" s="104"/>
      <c r="CM153" s="110" t="str">
        <f>IF(CN153="","",VLOOKUP(CONCATENATE(CM$3,CN153),m_selling_spec!$A:$H,2,FALSE))</f>
        <v/>
      </c>
      <c r="CN153" s="104"/>
      <c r="CO153" s="110" t="str">
        <f>IF(CP153="","",VLOOKUP(CONCATENATE(CO$3,CP153),m_selling_spec!$A:$H,2,FALSE))</f>
        <v/>
      </c>
      <c r="CP153" s="104"/>
      <c r="CQ153" s="110" t="str">
        <f>IF(CR153="","",VLOOKUP(CONCATENATE(CQ$3,CR153),m_selling_spec!$A:$H,2,FALSE))</f>
        <v/>
      </c>
      <c r="CR153" s="104"/>
      <c r="CS153" s="110" t="str">
        <f>IF(CT153="","",VLOOKUP(CONCATENATE(CS$3,CT153),m_selling_spec!$A:$H,2,FALSE))</f>
        <v/>
      </c>
      <c r="CT153" s="104"/>
      <c r="CU153" s="110" t="str">
        <f>IF(CV153="","",VLOOKUP(CONCATENATE(CU$3,CV153),m_selling_spec!$A:$H,2,FALSE))</f>
        <v/>
      </c>
      <c r="CV153" s="104"/>
      <c r="CW153" s="110" t="str">
        <f>IF(CX153="","",VLOOKUP(CONCATENATE(CW$3,CX153),m_selling_spec!$A:$H,2,FALSE))</f>
        <v/>
      </c>
      <c r="CX153" s="104"/>
      <c r="CY153" s="110" t="str">
        <f>IF(CZ153="","",VLOOKUP(CONCATENATE(CY$3,CZ153),m_selling_spec!$A:$H,2,FALSE))</f>
        <v/>
      </c>
      <c r="CZ153" s="104"/>
      <c r="DA153" s="110"/>
      <c r="DB153" s="104"/>
    </row>
    <row r="154" spans="1:106">
      <c r="A154" s="160" t="s">
        <v>255</v>
      </c>
      <c r="B154" s="104"/>
      <c r="C154" s="104"/>
      <c r="D154" s="104">
        <v>2</v>
      </c>
      <c r="E154" s="110" t="str">
        <f>INDEX(product!B:B,MATCH(D154,product!A:A,0))</f>
        <v>WE 70</v>
      </c>
      <c r="F154" s="110" t="str">
        <f>INDEX(product!E:E,MATCH(D154,product!A:A,0))</f>
        <v>Window series</v>
      </c>
      <c r="G154" s="110" t="str">
        <f>IF(H154="","",VLOOKUP(CONCATENATE(G$3,H154),m_selling_spec!$A:$H,2,FALSE))</f>
        <v>o1.1</v>
      </c>
      <c r="H154" s="104" t="s">
        <v>594</v>
      </c>
      <c r="I154" s="110" t="str">
        <f>IF(J154="","",VLOOKUP(CONCATENATE(I$3,J154),m_selling_spec!$A:$H,2,FALSE))</f>
        <v/>
      </c>
      <c r="J154" s="104"/>
      <c r="K154" s="110" t="str">
        <f>IF(L154="","",VLOOKUP(CONCATENATE(K$3,L154),m_selling_spec!$A:$H,2,FALSE))</f>
        <v/>
      </c>
      <c r="L154" s="104"/>
      <c r="M154" s="110" t="str">
        <f>IF(N154="","",VLOOKUP(CONCATENATE(M$3,N154),m_selling_spec!$A:$H,2,FALSE))</f>
        <v/>
      </c>
      <c r="N154" s="104"/>
      <c r="O154" s="110" t="str">
        <f>IF(P154="","",VLOOKUP(CONCATENATE(O$3,P154),m_selling_spec!$A:$H,2,FALSE))</f>
        <v/>
      </c>
      <c r="P154" s="104"/>
      <c r="Q154" s="110" t="str">
        <f>IF(R154="","",VLOOKUP(CONCATENATE(Q$3,R154),m_selling_spec!$A:$H,2,FALSE))</f>
        <v/>
      </c>
      <c r="R154" s="104"/>
      <c r="S154" s="110"/>
      <c r="T154" s="104"/>
      <c r="U154" s="110"/>
      <c r="V154" s="104"/>
      <c r="W154" s="110"/>
      <c r="X154" s="104"/>
      <c r="Y154" s="110" t="str">
        <f>IF(Z154="","",VLOOKUP(CONCATENATE(Y$3,Z154),m_selling_spec!$A:$H,2,FALSE))</f>
        <v>1.9</v>
      </c>
      <c r="Z154" s="104" t="s">
        <v>68</v>
      </c>
      <c r="AA154" s="110" t="str">
        <f>IF(AB154="","",VLOOKUP(CONCATENATE(AA$3,AB154),m_selling_spec!$A:$H,2,FALSE))</f>
        <v>2.3</v>
      </c>
      <c r="AB154" s="104" t="s">
        <v>551</v>
      </c>
      <c r="AC154" s="110" t="str">
        <f>IF(AD154="","",VLOOKUP(CONCATENATE(AC$3,AD154),m_selling_spec!$A:$H,2,FALSE))</f>
        <v>3.3</v>
      </c>
      <c r="AD154" s="104" t="s">
        <v>550</v>
      </c>
      <c r="AE154" s="110" t="str">
        <f>IF(AF154="","",VLOOKUP(CONCATENATE(AE$3,AF154),m_selling_spec!$A:$H,2,FALSE))</f>
        <v>4.2</v>
      </c>
      <c r="AF154" s="104" t="s">
        <v>2976</v>
      </c>
      <c r="AG154" s="110" t="str">
        <f>IF(AH154="","",VLOOKUP(CONCATENATE(AG$3,AH154),m_selling_spec!$A:$H,2,FALSE))</f>
        <v/>
      </c>
      <c r="AH154" s="104"/>
      <c r="AI154" s="110" t="str">
        <f>IF(AJ154="","",VLOOKUP(CONCATENATE(AI$3,AJ154),m_selling_spec!$A:$H,2,FALSE))</f>
        <v/>
      </c>
      <c r="AJ154" s="104"/>
      <c r="AK154" s="110" t="str">
        <f>IF(AL154="","",VLOOKUP(CONCATENATE(AK$3,AL154),m_selling_spec!$A:$H,2,FALSE))</f>
        <v/>
      </c>
      <c r="AL154" s="104"/>
      <c r="AM154" s="110" t="str">
        <f>IF(AN154="","",VLOOKUP(CONCATENATE(AM$3,AN154),m_selling_spec!$A:$H,2,FALSE))</f>
        <v/>
      </c>
      <c r="AN154" s="104"/>
      <c r="AO154" s="110" t="str">
        <f>IF(AP154="","",VLOOKUP(CONCATENATE(AO$3,AP154),m_selling_spec!$A:$H,2,FALSE))</f>
        <v/>
      </c>
      <c r="AP154" s="104"/>
      <c r="AQ154" s="110" t="str">
        <f>IF(AR154="","",VLOOKUP(CONCATENATE(AQ$3,AR154),m_selling_spec!$A:$H,2,FALSE))</f>
        <v/>
      </c>
      <c r="AR154" s="104"/>
      <c r="AS154" s="110" t="str">
        <f>IF(AT154="","",VLOOKUP(CONCATENATE(AS$3,AT154),m_selling_spec!$A:$H,2,FALSE))</f>
        <v/>
      </c>
      <c r="AT154" s="104"/>
      <c r="AU154" s="110" t="str">
        <f>IF(AV154="","",VLOOKUP(CONCATENATE(AU$3,AV154),m_selling_spec!$A:$H,2,FALSE))</f>
        <v/>
      </c>
      <c r="AV154" s="104"/>
      <c r="AW154" s="110" t="str">
        <f>IF(AX154="","",VLOOKUP(CONCATENATE(AW$3,AX154),m_selling_spec!$A:$H,2,FALSE))</f>
        <v/>
      </c>
      <c r="AX154" s="104"/>
      <c r="AY154" s="110" t="str">
        <f>IF(AZ154="","",VLOOKUP(CONCATENATE(AY$3,AZ154),m_selling_spec!$A:$H,2,FALSE))</f>
        <v/>
      </c>
      <c r="AZ154" s="104"/>
      <c r="BA154" s="110" t="str">
        <f>IF(BB154="","",VLOOKUP(CONCATENATE(BA$3,BB154),m_selling_spec!$A:$H,2,FALSE))</f>
        <v/>
      </c>
      <c r="BB154" s="104"/>
      <c r="BC154" s="110" t="str">
        <f>IF(BD154="","",VLOOKUP(CONCATENATE(BC$3,BD154),m_selling_spec!$A:$H,2,FALSE))</f>
        <v/>
      </c>
      <c r="BD154" s="104"/>
      <c r="BE154" s="110" t="str">
        <f>IF(BF154="","",VLOOKUP(CONCATENATE(BE$3,BF154),m_selling_spec!$A:$H,2,FALSE))</f>
        <v/>
      </c>
      <c r="BF154" s="104"/>
      <c r="BG154" s="110" t="str">
        <f>IF(BH154="","",VLOOKUP(CONCATENATE(BG$3,BH154),m_selling_spec!$A:$H,2,FALSE))</f>
        <v/>
      </c>
      <c r="BH154" s="104"/>
      <c r="BI154" s="110" t="str">
        <f>IF(BJ154="","",VLOOKUP(CONCATENATE(BI$3,BJ154),m_selling_spec!$A:$H,2,FALSE))</f>
        <v/>
      </c>
      <c r="BJ154" s="104"/>
      <c r="BK154" s="110" t="str">
        <f>IF(BL154="","",VLOOKUP(CONCATENATE(BK$3,BL154),m_selling_spec!$A:$H,2,FALSE))</f>
        <v/>
      </c>
      <c r="BL154" s="104"/>
      <c r="BM154" s="110" t="str">
        <f>IF(BN154="","",VLOOKUP(CONCATENATE(BM$3,BN154),m_selling_spec!$A:$H,2,FALSE))</f>
        <v/>
      </c>
      <c r="BN154" s="104"/>
      <c r="BO154" s="110" t="str">
        <f>IF(BP154="","",VLOOKUP(CONCATENATE(BO$3,BP154),m_selling_spec!$A:$H,2,FALSE))</f>
        <v/>
      </c>
      <c r="BP154" s="104"/>
      <c r="BQ154" s="110" t="str">
        <f>IF(BR154="","",VLOOKUP(CONCATENATE(BQ$3,BR154),m_selling_spec!$A:$H,2,FALSE))</f>
        <v/>
      </c>
      <c r="BR154" s="104"/>
      <c r="BS154" s="110" t="str">
        <f>IF(BT154="","",VLOOKUP(CONCATENATE(BS$3,BT154),m_selling_spec!$A:$H,2,FALSE))</f>
        <v/>
      </c>
      <c r="BT154" s="104"/>
      <c r="BU154" s="110" t="str">
        <f>IF(BV154="","",VLOOKUP(CONCATENATE(BU$3,BV154),m_selling_spec!$A:$H,2,FALSE))</f>
        <v/>
      </c>
      <c r="BV154" s="104"/>
      <c r="BW154" s="110" t="str">
        <f>IF(BX154="","",VLOOKUP(CONCATENATE(BW$3,BX154),m_selling_spec!$A:$H,2,FALSE))</f>
        <v/>
      </c>
      <c r="BX154" s="104"/>
      <c r="BY154" s="110" t="str">
        <f>IF(BZ154="","",VLOOKUP(CONCATENATE(BY$3,BZ154),m_selling_spec!$A:$H,2,FALSE))</f>
        <v/>
      </c>
      <c r="BZ154" s="104"/>
      <c r="CA154" s="110" t="str">
        <f>IF(CB154="","",VLOOKUP(CONCATENATE(CA$3,CB154),m_selling_spec!$A:$H,2,FALSE))</f>
        <v/>
      </c>
      <c r="CB154" s="104"/>
      <c r="CC154" s="110"/>
      <c r="CD154" s="104"/>
      <c r="CE154" s="110" t="str">
        <f>IF(CF154="","",VLOOKUP(CONCATENATE(CE$3,CF154),m_selling_spec!$A:$H,2,FALSE))</f>
        <v/>
      </c>
      <c r="CF154" s="104"/>
      <c r="CG154" s="110" t="str">
        <f>IF(CH154="","",VLOOKUP(CONCATENATE(CG$3,CH154),m_selling_spec!$A:$H,2,FALSE))</f>
        <v/>
      </c>
      <c r="CH154" s="104"/>
      <c r="CI154" s="110" t="str">
        <f>IF(CJ154="","",VLOOKUP(CONCATENATE(CI$3,CJ154),m_selling_spec!$A:$H,2,FALSE))</f>
        <v/>
      </c>
      <c r="CJ154" s="104"/>
      <c r="CK154" s="110" t="str">
        <f>IF(CL154="","",VLOOKUP(CONCATENATE(CK$3,CL154),m_selling_spec!$A:$H,2,FALSE))</f>
        <v/>
      </c>
      <c r="CL154" s="104"/>
      <c r="CM154" s="110" t="str">
        <f>IF(CN154="","",VLOOKUP(CONCATENATE(CM$3,CN154),m_selling_spec!$A:$H,2,FALSE))</f>
        <v/>
      </c>
      <c r="CN154" s="104"/>
      <c r="CO154" s="110" t="str">
        <f>IF(CP154="","",VLOOKUP(CONCATENATE(CO$3,CP154),m_selling_spec!$A:$H,2,FALSE))</f>
        <v/>
      </c>
      <c r="CP154" s="104"/>
      <c r="CQ154" s="110" t="str">
        <f>IF(CR154="","",VLOOKUP(CONCATENATE(CQ$3,CR154),m_selling_spec!$A:$H,2,FALSE))</f>
        <v/>
      </c>
      <c r="CR154" s="104"/>
      <c r="CS154" s="110" t="str">
        <f>IF(CT154="","",VLOOKUP(CONCATENATE(CS$3,CT154),m_selling_spec!$A:$H,2,FALSE))</f>
        <v/>
      </c>
      <c r="CT154" s="104"/>
      <c r="CU154" s="110" t="str">
        <f>IF(CV154="","",VLOOKUP(CONCATENATE(CU$3,CV154),m_selling_spec!$A:$H,2,FALSE))</f>
        <v/>
      </c>
      <c r="CV154" s="104"/>
      <c r="CW154" s="110" t="str">
        <f>IF(CX154="","",VLOOKUP(CONCATENATE(CW$3,CX154),m_selling_spec!$A:$H,2,FALSE))</f>
        <v/>
      </c>
      <c r="CX154" s="104"/>
      <c r="CY154" s="110" t="str">
        <f>IF(CZ154="","",VLOOKUP(CONCATENATE(CY$3,CZ154),m_selling_spec!$A:$H,2,FALSE))</f>
        <v/>
      </c>
      <c r="CZ154" s="104"/>
      <c r="DA154" s="110"/>
      <c r="DB154" s="104"/>
    </row>
    <row r="155" spans="1:106">
      <c r="A155" s="160" t="s">
        <v>241</v>
      </c>
      <c r="B155" s="104"/>
      <c r="C155" s="104"/>
      <c r="D155" s="104">
        <v>2</v>
      </c>
      <c r="E155" s="110" t="str">
        <f>INDEX(product!B:B,MATCH(D155,product!A:A,0))</f>
        <v>WE 70</v>
      </c>
      <c r="F155" s="110" t="str">
        <f>INDEX(product!E:E,MATCH(D155,product!A:A,0))</f>
        <v>Window series</v>
      </c>
      <c r="G155" s="110" t="str">
        <f>IF(H155="","",VLOOKUP(CONCATENATE(G$3,H155),m_selling_spec!$A:$H,2,FALSE))</f>
        <v>o1.1</v>
      </c>
      <c r="H155" s="104" t="s">
        <v>594</v>
      </c>
      <c r="I155" s="110" t="str">
        <f>IF(J155="","",VLOOKUP(CONCATENATE(I$3,J155),m_selling_spec!$A:$H,2,FALSE))</f>
        <v/>
      </c>
      <c r="J155" s="104"/>
      <c r="K155" s="110" t="str">
        <f>IF(L155="","",VLOOKUP(CONCATENATE(K$3,L155),m_selling_spec!$A:$H,2,FALSE))</f>
        <v/>
      </c>
      <c r="L155" s="104"/>
      <c r="M155" s="110" t="str">
        <f>IF(N155="","",VLOOKUP(CONCATENATE(M$3,N155),m_selling_spec!$A:$H,2,FALSE))</f>
        <v/>
      </c>
      <c r="N155" s="104"/>
      <c r="O155" s="110" t="str">
        <f>IF(P155="","",VLOOKUP(CONCATENATE(O$3,P155),m_selling_spec!$A:$H,2,FALSE))</f>
        <v/>
      </c>
      <c r="P155" s="104"/>
      <c r="Q155" s="110" t="str">
        <f>IF(R155="","",VLOOKUP(CONCATENATE(Q$3,R155),m_selling_spec!$A:$H,2,FALSE))</f>
        <v/>
      </c>
      <c r="R155" s="104"/>
      <c r="S155" s="110"/>
      <c r="T155" s="104"/>
      <c r="U155" s="110"/>
      <c r="V155" s="104"/>
      <c r="W155" s="110"/>
      <c r="X155" s="104"/>
      <c r="Y155" s="110" t="str">
        <f>IF(Z155="","",VLOOKUP(CONCATENATE(Y$3,Z155),m_selling_spec!$A:$H,2,FALSE))</f>
        <v>1.9</v>
      </c>
      <c r="Z155" s="104" t="s">
        <v>68</v>
      </c>
      <c r="AA155" s="110" t="str">
        <f>IF(AB155="","",VLOOKUP(CONCATENATE(AA$3,AB155),m_selling_spec!$A:$H,2,FALSE))</f>
        <v>2.3</v>
      </c>
      <c r="AB155" s="104" t="s">
        <v>551</v>
      </c>
      <c r="AC155" s="110" t="str">
        <f>IF(AD155="","",VLOOKUP(CONCATENATE(AC$3,AD155),m_selling_spec!$A:$H,2,FALSE))</f>
        <v>3.3</v>
      </c>
      <c r="AD155" s="104" t="s">
        <v>550</v>
      </c>
      <c r="AE155" s="110" t="str">
        <f>IF(AF155="","",VLOOKUP(CONCATENATE(AE$3,AF155),m_selling_spec!$A:$H,2,FALSE))</f>
        <v>4.1</v>
      </c>
      <c r="AF155" s="104" t="s">
        <v>2974</v>
      </c>
      <c r="AG155" s="110" t="str">
        <f>IF(AH155="","",VLOOKUP(CONCATENATE(AG$3,AH155),m_selling_spec!$A:$H,2,FALSE))</f>
        <v/>
      </c>
      <c r="AH155" s="104"/>
      <c r="AI155" s="110" t="str">
        <f>IF(AJ155="","",VLOOKUP(CONCATENATE(AI$3,AJ155),m_selling_spec!$A:$H,2,FALSE))</f>
        <v/>
      </c>
      <c r="AJ155" s="104"/>
      <c r="AK155" s="110" t="str">
        <f>IF(AL155="","",VLOOKUP(CONCATENATE(AK$3,AL155),m_selling_spec!$A:$H,2,FALSE))</f>
        <v/>
      </c>
      <c r="AL155" s="104"/>
      <c r="AM155" s="110" t="str">
        <f>IF(AN155="","",VLOOKUP(CONCATENATE(AM$3,AN155),m_selling_spec!$A:$H,2,FALSE))</f>
        <v/>
      </c>
      <c r="AN155" s="104"/>
      <c r="AO155" s="110" t="str">
        <f>IF(AP155="","",VLOOKUP(CONCATENATE(AO$3,AP155),m_selling_spec!$A:$H,2,FALSE))</f>
        <v/>
      </c>
      <c r="AP155" s="104"/>
      <c r="AQ155" s="110" t="str">
        <f>IF(AR155="","",VLOOKUP(CONCATENATE(AQ$3,AR155),m_selling_spec!$A:$H,2,FALSE))</f>
        <v/>
      </c>
      <c r="AR155" s="104"/>
      <c r="AS155" s="110" t="str">
        <f>IF(AT155="","",VLOOKUP(CONCATENATE(AS$3,AT155),m_selling_spec!$A:$H,2,FALSE))</f>
        <v/>
      </c>
      <c r="AT155" s="104"/>
      <c r="AU155" s="110" t="str">
        <f>IF(AV155="","",VLOOKUP(CONCATENATE(AU$3,AV155),m_selling_spec!$A:$H,2,FALSE))</f>
        <v/>
      </c>
      <c r="AV155" s="104"/>
      <c r="AW155" s="110" t="str">
        <f>IF(AX155="","",VLOOKUP(CONCATENATE(AW$3,AX155),m_selling_spec!$A:$H,2,FALSE))</f>
        <v/>
      </c>
      <c r="AX155" s="104"/>
      <c r="AY155" s="110" t="str">
        <f>IF(AZ155="","",VLOOKUP(CONCATENATE(AY$3,AZ155),m_selling_spec!$A:$H,2,FALSE))</f>
        <v/>
      </c>
      <c r="AZ155" s="104"/>
      <c r="BA155" s="110" t="str">
        <f>IF(BB155="","",VLOOKUP(CONCATENATE(BA$3,BB155),m_selling_spec!$A:$H,2,FALSE))</f>
        <v/>
      </c>
      <c r="BB155" s="104"/>
      <c r="BC155" s="110" t="str">
        <f>IF(BD155="","",VLOOKUP(CONCATENATE(BC$3,BD155),m_selling_spec!$A:$H,2,FALSE))</f>
        <v/>
      </c>
      <c r="BD155" s="104"/>
      <c r="BE155" s="110" t="str">
        <f>IF(BF155="","",VLOOKUP(CONCATENATE(BE$3,BF155),m_selling_spec!$A:$H,2,FALSE))</f>
        <v/>
      </c>
      <c r="BF155" s="104"/>
      <c r="BG155" s="110" t="str">
        <f>IF(BH155="","",VLOOKUP(CONCATENATE(BG$3,BH155),m_selling_spec!$A:$H,2,FALSE))</f>
        <v/>
      </c>
      <c r="BH155" s="104"/>
      <c r="BI155" s="110" t="str">
        <f>IF(BJ155="","",VLOOKUP(CONCATENATE(BI$3,BJ155),m_selling_spec!$A:$H,2,FALSE))</f>
        <v/>
      </c>
      <c r="BJ155" s="104"/>
      <c r="BK155" s="110" t="str">
        <f>IF(BL155="","",VLOOKUP(CONCATENATE(BK$3,BL155),m_selling_spec!$A:$H,2,FALSE))</f>
        <v/>
      </c>
      <c r="BL155" s="104"/>
      <c r="BM155" s="110" t="str">
        <f>IF(BN155="","",VLOOKUP(CONCATENATE(BM$3,BN155),m_selling_spec!$A:$H,2,FALSE))</f>
        <v/>
      </c>
      <c r="BN155" s="104"/>
      <c r="BO155" s="110" t="str">
        <f>IF(BP155="","",VLOOKUP(CONCATENATE(BO$3,BP155),m_selling_spec!$A:$H,2,FALSE))</f>
        <v/>
      </c>
      <c r="BP155" s="104"/>
      <c r="BQ155" s="110" t="str">
        <f>IF(BR155="","",VLOOKUP(CONCATENATE(BQ$3,BR155),m_selling_spec!$A:$H,2,FALSE))</f>
        <v/>
      </c>
      <c r="BR155" s="104"/>
      <c r="BS155" s="110" t="str">
        <f>IF(BT155="","",VLOOKUP(CONCATENATE(BS$3,BT155),m_selling_spec!$A:$H,2,FALSE))</f>
        <v/>
      </c>
      <c r="BT155" s="104"/>
      <c r="BU155" s="110" t="str">
        <f>IF(BV155="","",VLOOKUP(CONCATENATE(BU$3,BV155),m_selling_spec!$A:$H,2,FALSE))</f>
        <v/>
      </c>
      <c r="BV155" s="104"/>
      <c r="BW155" s="110" t="str">
        <f>IF(BX155="","",VLOOKUP(CONCATENATE(BW$3,BX155),m_selling_spec!$A:$H,2,FALSE))</f>
        <v/>
      </c>
      <c r="BX155" s="104"/>
      <c r="BY155" s="110" t="str">
        <f>IF(BZ155="","",VLOOKUP(CONCATENATE(BY$3,BZ155),m_selling_spec!$A:$H,2,FALSE))</f>
        <v/>
      </c>
      <c r="BZ155" s="104"/>
      <c r="CA155" s="110" t="str">
        <f>IF(CB155="","",VLOOKUP(CONCATENATE(CA$3,CB155),m_selling_spec!$A:$H,2,FALSE))</f>
        <v/>
      </c>
      <c r="CB155" s="104"/>
      <c r="CC155" s="110"/>
      <c r="CD155" s="104"/>
      <c r="CE155" s="110" t="str">
        <f>IF(CF155="","",VLOOKUP(CONCATENATE(CE$3,CF155),m_selling_spec!$A:$H,2,FALSE))</f>
        <v/>
      </c>
      <c r="CF155" s="104"/>
      <c r="CG155" s="110" t="str">
        <f>IF(CH155="","",VLOOKUP(CONCATENATE(CG$3,CH155),m_selling_spec!$A:$H,2,FALSE))</f>
        <v/>
      </c>
      <c r="CH155" s="104"/>
      <c r="CI155" s="110" t="str">
        <f>IF(CJ155="","",VLOOKUP(CONCATENATE(CI$3,CJ155),m_selling_spec!$A:$H,2,FALSE))</f>
        <v/>
      </c>
      <c r="CJ155" s="104"/>
      <c r="CK155" s="110" t="str">
        <f>IF(CL155="","",VLOOKUP(CONCATENATE(CK$3,CL155),m_selling_spec!$A:$H,2,FALSE))</f>
        <v/>
      </c>
      <c r="CL155" s="104"/>
      <c r="CM155" s="110" t="str">
        <f>IF(CN155="","",VLOOKUP(CONCATENATE(CM$3,CN155),m_selling_spec!$A:$H,2,FALSE))</f>
        <v/>
      </c>
      <c r="CN155" s="104"/>
      <c r="CO155" s="110" t="str">
        <f>IF(CP155="","",VLOOKUP(CONCATENATE(CO$3,CP155),m_selling_spec!$A:$H,2,FALSE))</f>
        <v/>
      </c>
      <c r="CP155" s="104"/>
      <c r="CQ155" s="110" t="str">
        <f>IF(CR155="","",VLOOKUP(CONCATENATE(CQ$3,CR155),m_selling_spec!$A:$H,2,FALSE))</f>
        <v/>
      </c>
      <c r="CR155" s="104"/>
      <c r="CS155" s="110" t="str">
        <f>IF(CT155="","",VLOOKUP(CONCATENATE(CS$3,CT155),m_selling_spec!$A:$H,2,FALSE))</f>
        <v/>
      </c>
      <c r="CT155" s="104"/>
      <c r="CU155" s="110" t="str">
        <f>IF(CV155="","",VLOOKUP(CONCATENATE(CU$3,CV155),m_selling_spec!$A:$H,2,FALSE))</f>
        <v/>
      </c>
      <c r="CV155" s="104"/>
      <c r="CW155" s="110" t="str">
        <f>IF(CX155="","",VLOOKUP(CONCATENATE(CW$3,CX155),m_selling_spec!$A:$H,2,FALSE))</f>
        <v/>
      </c>
      <c r="CX155" s="104"/>
      <c r="CY155" s="110" t="str">
        <f>IF(CZ155="","",VLOOKUP(CONCATENATE(CY$3,CZ155),m_selling_spec!$A:$H,2,FALSE))</f>
        <v/>
      </c>
      <c r="CZ155" s="104"/>
      <c r="DA155" s="110"/>
      <c r="DB155" s="104"/>
    </row>
    <row r="156" spans="1:106">
      <c r="A156" s="160" t="s">
        <v>272</v>
      </c>
      <c r="B156" s="104"/>
      <c r="C156" s="104"/>
      <c r="D156" s="104">
        <v>2</v>
      </c>
      <c r="E156" s="110" t="str">
        <f>INDEX(product!B:B,MATCH(D156,product!A:A,0))</f>
        <v>WE 70</v>
      </c>
      <c r="F156" s="110" t="str">
        <f>INDEX(product!E:E,MATCH(D156,product!A:A,0))</f>
        <v>Window series</v>
      </c>
      <c r="G156" s="110" t="str">
        <f>IF(H156="","",VLOOKUP(CONCATENATE(G$3,H156),m_selling_spec!$A:$H,2,FALSE))</f>
        <v>o1.1</v>
      </c>
      <c r="H156" s="104" t="s">
        <v>594</v>
      </c>
      <c r="I156" s="110" t="str">
        <f>IF(J156="","",VLOOKUP(CONCATENATE(I$3,J156),m_selling_spec!$A:$H,2,FALSE))</f>
        <v/>
      </c>
      <c r="J156" s="104"/>
      <c r="K156" s="110" t="str">
        <f>IF(L156="","",VLOOKUP(CONCATENATE(K$3,L156),m_selling_spec!$A:$H,2,FALSE))</f>
        <v/>
      </c>
      <c r="L156" s="104"/>
      <c r="M156" s="110" t="str">
        <f>IF(N156="","",VLOOKUP(CONCATENATE(M$3,N156),m_selling_spec!$A:$H,2,FALSE))</f>
        <v/>
      </c>
      <c r="N156" s="104"/>
      <c r="O156" s="110" t="str">
        <f>IF(P156="","",VLOOKUP(CONCATENATE(O$3,P156),m_selling_spec!$A:$H,2,FALSE))</f>
        <v/>
      </c>
      <c r="P156" s="104"/>
      <c r="Q156" s="110" t="str">
        <f>IF(R156="","",VLOOKUP(CONCATENATE(Q$3,R156),m_selling_spec!$A:$H,2,FALSE))</f>
        <v/>
      </c>
      <c r="R156" s="104"/>
      <c r="S156" s="110"/>
      <c r="T156" s="104"/>
      <c r="U156" s="110"/>
      <c r="V156" s="104"/>
      <c r="W156" s="110"/>
      <c r="X156" s="104"/>
      <c r="Y156" s="110" t="str">
        <f>IF(Z156="","",VLOOKUP(CONCATENATE(Y$3,Z156),m_selling_spec!$A:$H,2,FALSE))</f>
        <v>1.9</v>
      </c>
      <c r="Z156" s="104" t="s">
        <v>68</v>
      </c>
      <c r="AA156" s="110" t="str">
        <f>IF(AB156="","",VLOOKUP(CONCATENATE(AA$3,AB156),m_selling_spec!$A:$H,2,FALSE))</f>
        <v>2.4</v>
      </c>
      <c r="AB156" s="104" t="s">
        <v>552</v>
      </c>
      <c r="AC156" s="110" t="str">
        <f>IF(AD156="","",VLOOKUP(CONCATENATE(AC$3,AD156),m_selling_spec!$A:$H,2,FALSE))</f>
        <v>3.1</v>
      </c>
      <c r="AD156" s="104" t="s">
        <v>73</v>
      </c>
      <c r="AE156" s="110" t="str">
        <f>IF(AF156="","",VLOOKUP(CONCATENATE(AE$3,AF156),m_selling_spec!$A:$H,2,FALSE))</f>
        <v>4.2</v>
      </c>
      <c r="AF156" s="104" t="s">
        <v>2976</v>
      </c>
      <c r="AG156" s="110" t="str">
        <f>IF(AH156="","",VLOOKUP(CONCATENATE(AG$3,AH156),m_selling_spec!$A:$H,2,FALSE))</f>
        <v/>
      </c>
      <c r="AH156" s="104"/>
      <c r="AI156" s="110" t="str">
        <f>IF(AJ156="","",VLOOKUP(CONCATENATE(AI$3,AJ156),m_selling_spec!$A:$H,2,FALSE))</f>
        <v/>
      </c>
      <c r="AJ156" s="104"/>
      <c r="AK156" s="110" t="str">
        <f>IF(AL156="","",VLOOKUP(CONCATENATE(AK$3,AL156),m_selling_spec!$A:$H,2,FALSE))</f>
        <v/>
      </c>
      <c r="AL156" s="104"/>
      <c r="AM156" s="110" t="str">
        <f>IF(AN156="","",VLOOKUP(CONCATENATE(AM$3,AN156),m_selling_spec!$A:$H,2,FALSE))</f>
        <v/>
      </c>
      <c r="AN156" s="104"/>
      <c r="AO156" s="110" t="str">
        <f>IF(AP156="","",VLOOKUP(CONCATENATE(AO$3,AP156),m_selling_spec!$A:$H,2,FALSE))</f>
        <v/>
      </c>
      <c r="AP156" s="104"/>
      <c r="AQ156" s="110" t="str">
        <f>IF(AR156="","",VLOOKUP(CONCATENATE(AQ$3,AR156),m_selling_spec!$A:$H,2,FALSE))</f>
        <v/>
      </c>
      <c r="AR156" s="104"/>
      <c r="AS156" s="110" t="str">
        <f>IF(AT156="","",VLOOKUP(CONCATENATE(AS$3,AT156),m_selling_spec!$A:$H,2,FALSE))</f>
        <v/>
      </c>
      <c r="AT156" s="104"/>
      <c r="AU156" s="110" t="str">
        <f>IF(AV156="","",VLOOKUP(CONCATENATE(AU$3,AV156),m_selling_spec!$A:$H,2,FALSE))</f>
        <v/>
      </c>
      <c r="AV156" s="104"/>
      <c r="AW156" s="110" t="str">
        <f>IF(AX156="","",VLOOKUP(CONCATENATE(AW$3,AX156),m_selling_spec!$A:$H,2,FALSE))</f>
        <v/>
      </c>
      <c r="AX156" s="104"/>
      <c r="AY156" s="110" t="str">
        <f>IF(AZ156="","",VLOOKUP(CONCATENATE(AY$3,AZ156),m_selling_spec!$A:$H,2,FALSE))</f>
        <v/>
      </c>
      <c r="AZ156" s="104"/>
      <c r="BA156" s="110" t="str">
        <f>IF(BB156="","",VLOOKUP(CONCATENATE(BA$3,BB156),m_selling_spec!$A:$H,2,FALSE))</f>
        <v/>
      </c>
      <c r="BB156" s="104"/>
      <c r="BC156" s="110" t="str">
        <f>IF(BD156="","",VLOOKUP(CONCATENATE(BC$3,BD156),m_selling_spec!$A:$H,2,FALSE))</f>
        <v/>
      </c>
      <c r="BD156" s="104"/>
      <c r="BE156" s="110" t="str">
        <f>IF(BF156="","",VLOOKUP(CONCATENATE(BE$3,BF156),m_selling_spec!$A:$H,2,FALSE))</f>
        <v/>
      </c>
      <c r="BF156" s="104"/>
      <c r="BG156" s="110" t="str">
        <f>IF(BH156="","",VLOOKUP(CONCATENATE(BG$3,BH156),m_selling_spec!$A:$H,2,FALSE))</f>
        <v/>
      </c>
      <c r="BH156" s="104"/>
      <c r="BI156" s="110" t="str">
        <f>IF(BJ156="","",VLOOKUP(CONCATENATE(BI$3,BJ156),m_selling_spec!$A:$H,2,FALSE))</f>
        <v/>
      </c>
      <c r="BJ156" s="104"/>
      <c r="BK156" s="110" t="str">
        <f>IF(BL156="","",VLOOKUP(CONCATENATE(BK$3,BL156),m_selling_spec!$A:$H,2,FALSE))</f>
        <v/>
      </c>
      <c r="BL156" s="104"/>
      <c r="BM156" s="110" t="str">
        <f>IF(BN156="","",VLOOKUP(CONCATENATE(BM$3,BN156),m_selling_spec!$A:$H,2,FALSE))</f>
        <v/>
      </c>
      <c r="BN156" s="104"/>
      <c r="BO156" s="110" t="str">
        <f>IF(BP156="","",VLOOKUP(CONCATENATE(BO$3,BP156),m_selling_spec!$A:$H,2,FALSE))</f>
        <v/>
      </c>
      <c r="BP156" s="104"/>
      <c r="BQ156" s="110" t="str">
        <f>IF(BR156="","",VLOOKUP(CONCATENATE(BQ$3,BR156),m_selling_spec!$A:$H,2,FALSE))</f>
        <v/>
      </c>
      <c r="BR156" s="104"/>
      <c r="BS156" s="110" t="str">
        <f>IF(BT156="","",VLOOKUP(CONCATENATE(BS$3,BT156),m_selling_spec!$A:$H,2,FALSE))</f>
        <v/>
      </c>
      <c r="BT156" s="104"/>
      <c r="BU156" s="110" t="str">
        <f>IF(BV156="","",VLOOKUP(CONCATENATE(BU$3,BV156),m_selling_spec!$A:$H,2,FALSE))</f>
        <v/>
      </c>
      <c r="BV156" s="104"/>
      <c r="BW156" s="110" t="str">
        <f>IF(BX156="","",VLOOKUP(CONCATENATE(BW$3,BX156),m_selling_spec!$A:$H,2,FALSE))</f>
        <v/>
      </c>
      <c r="BX156" s="104"/>
      <c r="BY156" s="110" t="str">
        <f>IF(BZ156="","",VLOOKUP(CONCATENATE(BY$3,BZ156),m_selling_spec!$A:$H,2,FALSE))</f>
        <v/>
      </c>
      <c r="BZ156" s="104"/>
      <c r="CA156" s="110" t="str">
        <f>IF(CB156="","",VLOOKUP(CONCATENATE(CA$3,CB156),m_selling_spec!$A:$H,2,FALSE))</f>
        <v/>
      </c>
      <c r="CB156" s="104"/>
      <c r="CC156" s="110"/>
      <c r="CD156" s="104"/>
      <c r="CE156" s="110" t="str">
        <f>IF(CF156="","",VLOOKUP(CONCATENATE(CE$3,CF156),m_selling_spec!$A:$H,2,FALSE))</f>
        <v/>
      </c>
      <c r="CF156" s="104"/>
      <c r="CG156" s="110" t="str">
        <f>IF(CH156="","",VLOOKUP(CONCATENATE(CG$3,CH156),m_selling_spec!$A:$H,2,FALSE))</f>
        <v/>
      </c>
      <c r="CH156" s="104"/>
      <c r="CI156" s="110" t="str">
        <f>IF(CJ156="","",VLOOKUP(CONCATENATE(CI$3,CJ156),m_selling_spec!$A:$H,2,FALSE))</f>
        <v/>
      </c>
      <c r="CJ156" s="104"/>
      <c r="CK156" s="110" t="str">
        <f>IF(CL156="","",VLOOKUP(CONCATENATE(CK$3,CL156),m_selling_spec!$A:$H,2,FALSE))</f>
        <v/>
      </c>
      <c r="CL156" s="104"/>
      <c r="CM156" s="110" t="str">
        <f>IF(CN156="","",VLOOKUP(CONCATENATE(CM$3,CN156),m_selling_spec!$A:$H,2,FALSE))</f>
        <v/>
      </c>
      <c r="CN156" s="104"/>
      <c r="CO156" s="110" t="str">
        <f>IF(CP156="","",VLOOKUP(CONCATENATE(CO$3,CP156),m_selling_spec!$A:$H,2,FALSE))</f>
        <v/>
      </c>
      <c r="CP156" s="104"/>
      <c r="CQ156" s="110" t="str">
        <f>IF(CR156="","",VLOOKUP(CONCATENATE(CQ$3,CR156),m_selling_spec!$A:$H,2,FALSE))</f>
        <v/>
      </c>
      <c r="CR156" s="104"/>
      <c r="CS156" s="110" t="str">
        <f>IF(CT156="","",VLOOKUP(CONCATENATE(CS$3,CT156),m_selling_spec!$A:$H,2,FALSE))</f>
        <v/>
      </c>
      <c r="CT156" s="104"/>
      <c r="CU156" s="110" t="str">
        <f>IF(CV156="","",VLOOKUP(CONCATENATE(CU$3,CV156),m_selling_spec!$A:$H,2,FALSE))</f>
        <v/>
      </c>
      <c r="CV156" s="104"/>
      <c r="CW156" s="110" t="str">
        <f>IF(CX156="","",VLOOKUP(CONCATENATE(CW$3,CX156),m_selling_spec!$A:$H,2,FALSE))</f>
        <v/>
      </c>
      <c r="CX156" s="104"/>
      <c r="CY156" s="110" t="str">
        <f>IF(CZ156="","",VLOOKUP(CONCATENATE(CY$3,CZ156),m_selling_spec!$A:$H,2,FALSE))</f>
        <v/>
      </c>
      <c r="CZ156" s="104"/>
      <c r="DA156" s="110"/>
      <c r="DB156" s="104"/>
    </row>
    <row r="157" spans="1:106">
      <c r="A157" s="160" t="s">
        <v>270</v>
      </c>
      <c r="B157" s="104"/>
      <c r="C157" s="104"/>
      <c r="D157" s="104">
        <v>2</v>
      </c>
      <c r="E157" s="110" t="str">
        <f>INDEX(product!B:B,MATCH(D157,product!A:A,0))</f>
        <v>WE 70</v>
      </c>
      <c r="F157" s="110" t="str">
        <f>INDEX(product!E:E,MATCH(D157,product!A:A,0))</f>
        <v>Window series</v>
      </c>
      <c r="G157" s="110" t="str">
        <f>IF(H157="","",VLOOKUP(CONCATENATE(G$3,H157),m_selling_spec!$A:$H,2,FALSE))</f>
        <v>o1.1</v>
      </c>
      <c r="H157" s="104" t="s">
        <v>594</v>
      </c>
      <c r="I157" s="110" t="str">
        <f>IF(J157="","",VLOOKUP(CONCATENATE(I$3,J157),m_selling_spec!$A:$H,2,FALSE))</f>
        <v/>
      </c>
      <c r="J157" s="104"/>
      <c r="K157" s="110" t="str">
        <f>IF(L157="","",VLOOKUP(CONCATENATE(K$3,L157),m_selling_spec!$A:$H,2,FALSE))</f>
        <v/>
      </c>
      <c r="L157" s="104"/>
      <c r="M157" s="110" t="str">
        <f>IF(N157="","",VLOOKUP(CONCATENATE(M$3,N157),m_selling_spec!$A:$H,2,FALSE))</f>
        <v/>
      </c>
      <c r="N157" s="104"/>
      <c r="O157" s="110" t="str">
        <f>IF(P157="","",VLOOKUP(CONCATENATE(O$3,P157),m_selling_spec!$A:$H,2,FALSE))</f>
        <v/>
      </c>
      <c r="P157" s="104"/>
      <c r="Q157" s="110" t="str">
        <f>IF(R157="","",VLOOKUP(CONCATENATE(Q$3,R157),m_selling_spec!$A:$H,2,FALSE))</f>
        <v/>
      </c>
      <c r="R157" s="104"/>
      <c r="S157" s="110"/>
      <c r="T157" s="104"/>
      <c r="U157" s="110"/>
      <c r="V157" s="104"/>
      <c r="W157" s="110"/>
      <c r="X157" s="104"/>
      <c r="Y157" s="110" t="str">
        <f>IF(Z157="","",VLOOKUP(CONCATENATE(Y$3,Z157),m_selling_spec!$A:$H,2,FALSE))</f>
        <v>1.9</v>
      </c>
      <c r="Z157" s="104" t="s">
        <v>68</v>
      </c>
      <c r="AA157" s="110" t="str">
        <f>IF(AB157="","",VLOOKUP(CONCATENATE(AA$3,AB157),m_selling_spec!$A:$H,2,FALSE))</f>
        <v>2.4</v>
      </c>
      <c r="AB157" s="104" t="s">
        <v>552</v>
      </c>
      <c r="AC157" s="110" t="str">
        <f>IF(AD157="","",VLOOKUP(CONCATENATE(AC$3,AD157),m_selling_spec!$A:$H,2,FALSE))</f>
        <v>3.1</v>
      </c>
      <c r="AD157" s="104" t="s">
        <v>73</v>
      </c>
      <c r="AE157" s="110" t="str">
        <f>IF(AF157="","",VLOOKUP(CONCATENATE(AE$3,AF157),m_selling_spec!$A:$H,2,FALSE))</f>
        <v>4.1</v>
      </c>
      <c r="AF157" s="104" t="s">
        <v>2974</v>
      </c>
      <c r="AG157" s="110" t="str">
        <f>IF(AH157="","",VLOOKUP(CONCATENATE(AG$3,AH157),m_selling_spec!$A:$H,2,FALSE))</f>
        <v/>
      </c>
      <c r="AH157" s="104"/>
      <c r="AI157" s="110" t="str">
        <f>IF(AJ157="","",VLOOKUP(CONCATENATE(AI$3,AJ157),m_selling_spec!$A:$H,2,FALSE))</f>
        <v/>
      </c>
      <c r="AJ157" s="104"/>
      <c r="AK157" s="110" t="str">
        <f>IF(AL157="","",VLOOKUP(CONCATENATE(AK$3,AL157),m_selling_spec!$A:$H,2,FALSE))</f>
        <v/>
      </c>
      <c r="AL157" s="104"/>
      <c r="AM157" s="110" t="str">
        <f>IF(AN157="","",VLOOKUP(CONCATENATE(AM$3,AN157),m_selling_spec!$A:$H,2,FALSE))</f>
        <v/>
      </c>
      <c r="AN157" s="104"/>
      <c r="AO157" s="110" t="str">
        <f>IF(AP157="","",VLOOKUP(CONCATENATE(AO$3,AP157),m_selling_spec!$A:$H,2,FALSE))</f>
        <v/>
      </c>
      <c r="AP157" s="104"/>
      <c r="AQ157" s="110" t="str">
        <f>IF(AR157="","",VLOOKUP(CONCATENATE(AQ$3,AR157),m_selling_spec!$A:$H,2,FALSE))</f>
        <v/>
      </c>
      <c r="AR157" s="104"/>
      <c r="AS157" s="110" t="str">
        <f>IF(AT157="","",VLOOKUP(CONCATENATE(AS$3,AT157),m_selling_spec!$A:$H,2,FALSE))</f>
        <v/>
      </c>
      <c r="AT157" s="104"/>
      <c r="AU157" s="110" t="str">
        <f>IF(AV157="","",VLOOKUP(CONCATENATE(AU$3,AV157),m_selling_spec!$A:$H,2,FALSE))</f>
        <v/>
      </c>
      <c r="AV157" s="104"/>
      <c r="AW157" s="110" t="str">
        <f>IF(AX157="","",VLOOKUP(CONCATENATE(AW$3,AX157),m_selling_spec!$A:$H,2,FALSE))</f>
        <v/>
      </c>
      <c r="AX157" s="104"/>
      <c r="AY157" s="110" t="str">
        <f>IF(AZ157="","",VLOOKUP(CONCATENATE(AY$3,AZ157),m_selling_spec!$A:$H,2,FALSE))</f>
        <v/>
      </c>
      <c r="AZ157" s="104"/>
      <c r="BA157" s="110" t="str">
        <f>IF(BB157="","",VLOOKUP(CONCATENATE(BA$3,BB157),m_selling_spec!$A:$H,2,FALSE))</f>
        <v/>
      </c>
      <c r="BB157" s="104"/>
      <c r="BC157" s="110" t="str">
        <f>IF(BD157="","",VLOOKUP(CONCATENATE(BC$3,BD157),m_selling_spec!$A:$H,2,FALSE))</f>
        <v/>
      </c>
      <c r="BD157" s="104"/>
      <c r="BE157" s="110" t="str">
        <f>IF(BF157="","",VLOOKUP(CONCATENATE(BE$3,BF157),m_selling_spec!$A:$H,2,FALSE))</f>
        <v/>
      </c>
      <c r="BF157" s="104"/>
      <c r="BG157" s="110" t="str">
        <f>IF(BH157="","",VLOOKUP(CONCATENATE(BG$3,BH157),m_selling_spec!$A:$H,2,FALSE))</f>
        <v/>
      </c>
      <c r="BH157" s="104"/>
      <c r="BI157" s="110" t="str">
        <f>IF(BJ157="","",VLOOKUP(CONCATENATE(BI$3,BJ157),m_selling_spec!$A:$H,2,FALSE))</f>
        <v/>
      </c>
      <c r="BJ157" s="104"/>
      <c r="BK157" s="110" t="str">
        <f>IF(BL157="","",VLOOKUP(CONCATENATE(BK$3,BL157),m_selling_spec!$A:$H,2,FALSE))</f>
        <v/>
      </c>
      <c r="BL157" s="104"/>
      <c r="BM157" s="110" t="str">
        <f>IF(BN157="","",VLOOKUP(CONCATENATE(BM$3,BN157),m_selling_spec!$A:$H,2,FALSE))</f>
        <v/>
      </c>
      <c r="BN157" s="104"/>
      <c r="BO157" s="110" t="str">
        <f>IF(BP157="","",VLOOKUP(CONCATENATE(BO$3,BP157),m_selling_spec!$A:$H,2,FALSE))</f>
        <v/>
      </c>
      <c r="BP157" s="104"/>
      <c r="BQ157" s="110" t="str">
        <f>IF(BR157="","",VLOOKUP(CONCATENATE(BQ$3,BR157),m_selling_spec!$A:$H,2,FALSE))</f>
        <v/>
      </c>
      <c r="BR157" s="104"/>
      <c r="BS157" s="110" t="str">
        <f>IF(BT157="","",VLOOKUP(CONCATENATE(BS$3,BT157),m_selling_spec!$A:$H,2,FALSE))</f>
        <v/>
      </c>
      <c r="BT157" s="104"/>
      <c r="BU157" s="110" t="str">
        <f>IF(BV157="","",VLOOKUP(CONCATENATE(BU$3,BV157),m_selling_spec!$A:$H,2,FALSE))</f>
        <v/>
      </c>
      <c r="BV157" s="104"/>
      <c r="BW157" s="110" t="str">
        <f>IF(BX157="","",VLOOKUP(CONCATENATE(BW$3,BX157),m_selling_spec!$A:$H,2,FALSE))</f>
        <v/>
      </c>
      <c r="BX157" s="104"/>
      <c r="BY157" s="110" t="str">
        <f>IF(BZ157="","",VLOOKUP(CONCATENATE(BY$3,BZ157),m_selling_spec!$A:$H,2,FALSE))</f>
        <v/>
      </c>
      <c r="BZ157" s="104"/>
      <c r="CA157" s="110" t="str">
        <f>IF(CB157="","",VLOOKUP(CONCATENATE(CA$3,CB157),m_selling_spec!$A:$H,2,FALSE))</f>
        <v/>
      </c>
      <c r="CB157" s="104"/>
      <c r="CC157" s="110"/>
      <c r="CD157" s="104"/>
      <c r="CE157" s="110" t="str">
        <f>IF(CF157="","",VLOOKUP(CONCATENATE(CE$3,CF157),m_selling_spec!$A:$H,2,FALSE))</f>
        <v/>
      </c>
      <c r="CF157" s="104"/>
      <c r="CG157" s="110" t="str">
        <f>IF(CH157="","",VLOOKUP(CONCATENATE(CG$3,CH157),m_selling_spec!$A:$H,2,FALSE))</f>
        <v/>
      </c>
      <c r="CH157" s="104"/>
      <c r="CI157" s="110" t="str">
        <f>IF(CJ157="","",VLOOKUP(CONCATENATE(CI$3,CJ157),m_selling_spec!$A:$H,2,FALSE))</f>
        <v/>
      </c>
      <c r="CJ157" s="104"/>
      <c r="CK157" s="110" t="str">
        <f>IF(CL157="","",VLOOKUP(CONCATENATE(CK$3,CL157),m_selling_spec!$A:$H,2,FALSE))</f>
        <v/>
      </c>
      <c r="CL157" s="104"/>
      <c r="CM157" s="110" t="str">
        <f>IF(CN157="","",VLOOKUP(CONCATENATE(CM$3,CN157),m_selling_spec!$A:$H,2,FALSE))</f>
        <v/>
      </c>
      <c r="CN157" s="104"/>
      <c r="CO157" s="110" t="str">
        <f>IF(CP157="","",VLOOKUP(CONCATENATE(CO$3,CP157),m_selling_spec!$A:$H,2,FALSE))</f>
        <v/>
      </c>
      <c r="CP157" s="104"/>
      <c r="CQ157" s="110" t="str">
        <f>IF(CR157="","",VLOOKUP(CONCATENATE(CQ$3,CR157),m_selling_spec!$A:$H,2,FALSE))</f>
        <v/>
      </c>
      <c r="CR157" s="104"/>
      <c r="CS157" s="110" t="str">
        <f>IF(CT157="","",VLOOKUP(CONCATENATE(CS$3,CT157),m_selling_spec!$A:$H,2,FALSE))</f>
        <v/>
      </c>
      <c r="CT157" s="104"/>
      <c r="CU157" s="110" t="str">
        <f>IF(CV157="","",VLOOKUP(CONCATENATE(CU$3,CV157),m_selling_spec!$A:$H,2,FALSE))</f>
        <v/>
      </c>
      <c r="CV157" s="104"/>
      <c r="CW157" s="110" t="str">
        <f>IF(CX157="","",VLOOKUP(CONCATENATE(CW$3,CX157),m_selling_spec!$A:$H,2,FALSE))</f>
        <v/>
      </c>
      <c r="CX157" s="104"/>
      <c r="CY157" s="110" t="str">
        <f>IF(CZ157="","",VLOOKUP(CONCATENATE(CY$3,CZ157),m_selling_spec!$A:$H,2,FALSE))</f>
        <v/>
      </c>
      <c r="CZ157" s="104"/>
      <c r="DA157" s="110"/>
      <c r="DB157" s="104"/>
    </row>
    <row r="158" spans="1:106">
      <c r="A158" s="104" t="s">
        <v>260</v>
      </c>
      <c r="B158" s="104"/>
      <c r="C158" s="104"/>
      <c r="D158" s="104">
        <v>7</v>
      </c>
      <c r="E158" s="110" t="str">
        <f>INDEX(product!B:B,MATCH(D158,product!A:A,0))</f>
        <v>Partition</v>
      </c>
      <c r="F158" s="113" t="s">
        <v>1097</v>
      </c>
      <c r="G158" s="110" t="str">
        <f>IF(H158="","",VLOOKUP(CONCATENATE(G$3,H158),m_selling_spec!$A:$H,2,FALSE))</f>
        <v/>
      </c>
      <c r="H158" s="104"/>
      <c r="I158" s="110" t="str">
        <f>IF(J158="","",VLOOKUP(CONCATENATE(I$3,J158),m_selling_spec!$A:$H,2,FALSE))</f>
        <v/>
      </c>
      <c r="J158" s="104"/>
      <c r="K158" s="110" t="str">
        <f>IF(L158="","",VLOOKUP(CONCATENATE(K$3,L158),m_selling_spec!$A:$H,2,FALSE))</f>
        <v/>
      </c>
      <c r="L158" s="104"/>
      <c r="M158" s="110" t="str">
        <f>IF(N158="","",VLOOKUP(CONCATENATE(M$3,N158),m_selling_spec!$A:$H,2,FALSE))</f>
        <v/>
      </c>
      <c r="N158" s="104"/>
      <c r="O158" s="110" t="str">
        <f>IF(P158="","",VLOOKUP(CONCATENATE(O$3,P158),m_selling_spec!$A:$H,2,FALSE))</f>
        <v/>
      </c>
      <c r="P158" s="104"/>
      <c r="Q158" s="110" t="str">
        <f>IF(R158="","",VLOOKUP(CONCATENATE(Q$3,R158),m_selling_spec!$A:$H,2,FALSE))</f>
        <v/>
      </c>
      <c r="R158" s="104"/>
      <c r="S158" s="110"/>
      <c r="T158" s="104"/>
      <c r="U158" s="110"/>
      <c r="V158" s="104"/>
      <c r="W158" s="110"/>
      <c r="X158" s="104"/>
      <c r="Y158" s="110" t="str">
        <f>IF(Z158="","",VLOOKUP(CONCATENATE(Y$3,Z158),m_selling_spec!$A:$H,2,FALSE))</f>
        <v>1.9</v>
      </c>
      <c r="Z158" s="104" t="s">
        <v>68</v>
      </c>
      <c r="AA158" s="110" t="str">
        <f>IF(AB158="","",VLOOKUP(CONCATENATE(AA$3,AB158),m_selling_spec!$A:$H,2,FALSE))</f>
        <v>2.4</v>
      </c>
      <c r="AB158" s="104" t="s">
        <v>552</v>
      </c>
      <c r="AC158" s="110" t="str">
        <f>IF(AD158="","",VLOOKUP(CONCATENATE(AC$3,AD158),m_selling_spec!$A:$H,2,FALSE))</f>
        <v>3.9</v>
      </c>
      <c r="AD158" s="104" t="s">
        <v>2696</v>
      </c>
      <c r="AE158" s="104"/>
      <c r="AF158" s="104"/>
      <c r="AG158" s="110" t="str">
        <f>IF(AH158="","",VLOOKUP(CONCATENATE(AG$3,AH158),m_selling_spec!$A:$H,2,FALSE))</f>
        <v/>
      </c>
      <c r="AH158" s="104"/>
      <c r="AI158" s="110" t="str">
        <f>IF(AJ158="","",VLOOKUP(CONCATENATE(AI$3,AJ158),m_selling_spec!$A:$H,2,FALSE))</f>
        <v/>
      </c>
      <c r="AJ158" s="104"/>
      <c r="AK158" s="110" t="str">
        <f>IF(AL158="","",VLOOKUP(CONCATENATE(AK$3,AL158),m_selling_spec!$A:$H,2,FALSE))</f>
        <v/>
      </c>
      <c r="AL158" s="104"/>
      <c r="AM158" s="110" t="str">
        <f>IF(AN158="","",VLOOKUP(CONCATENATE(AM$3,AN158),m_selling_spec!$A:$H,2,FALSE))</f>
        <v/>
      </c>
      <c r="AN158" s="104"/>
      <c r="AO158" s="110" t="str">
        <f>IF(AP158="","",VLOOKUP(CONCATENATE(AO$3,AP158),m_selling_spec!$A:$H,2,FALSE))</f>
        <v/>
      </c>
      <c r="AP158" s="104"/>
      <c r="AQ158" s="110" t="str">
        <f>IF(AR158="","",VLOOKUP(CONCATENATE(AQ$3,AR158),m_selling_spec!$A:$H,2,FALSE))</f>
        <v/>
      </c>
      <c r="AR158" s="104"/>
      <c r="AS158" s="110" t="str">
        <f>IF(AT158="","",VLOOKUP(CONCATENATE(AS$3,AT158),m_selling_spec!$A:$H,2,FALSE))</f>
        <v/>
      </c>
      <c r="AT158" s="104"/>
      <c r="AU158" s="110" t="str">
        <f>IF(AV158="","",VLOOKUP(CONCATENATE(AU$3,AV158),m_selling_spec!$A:$H,2,FALSE))</f>
        <v/>
      </c>
      <c r="AV158" s="104"/>
      <c r="AW158" s="110" t="str">
        <f>IF(AX158="","",VLOOKUP(CONCATENATE(AW$3,AX158),m_selling_spec!$A:$H,2,FALSE))</f>
        <v/>
      </c>
      <c r="AX158" s="104"/>
      <c r="AY158" s="110" t="str">
        <f>IF(AZ158="","",VLOOKUP(CONCATENATE(AY$3,AZ158),m_selling_spec!$A:$H,2,FALSE))</f>
        <v/>
      </c>
      <c r="AZ158" s="104"/>
      <c r="BA158" s="110" t="str">
        <f>IF(BB158="","",VLOOKUP(CONCATENATE(BA$3,BB158),m_selling_spec!$A:$H,2,FALSE))</f>
        <v/>
      </c>
      <c r="BB158" s="104"/>
      <c r="BC158" s="110" t="str">
        <f>IF(BD158="","",VLOOKUP(CONCATENATE(BC$3,BD158),m_selling_spec!$A:$H,2,FALSE))</f>
        <v/>
      </c>
      <c r="BD158" s="104"/>
      <c r="BE158" s="110" t="str">
        <f>IF(BF158="","",VLOOKUP(CONCATENATE(BE$3,BF158),m_selling_spec!$A:$H,2,FALSE))</f>
        <v/>
      </c>
      <c r="BF158" s="104"/>
      <c r="BG158" s="110" t="str">
        <f>IF(BH158="","",VLOOKUP(CONCATENATE(BG$3,BH158),m_selling_spec!$A:$H,2,FALSE))</f>
        <v/>
      </c>
      <c r="BH158" s="104"/>
      <c r="BI158" s="110" t="str">
        <f>IF(BJ158="","",VLOOKUP(CONCATENATE(BI$3,BJ158),m_selling_spec!$A:$H,2,FALSE))</f>
        <v/>
      </c>
      <c r="BJ158" s="104"/>
      <c r="BK158" s="110" t="str">
        <f>IF(BL158="","",VLOOKUP(CONCATENATE(BK$3,BL158),m_selling_spec!$A:$H,2,FALSE))</f>
        <v/>
      </c>
      <c r="BL158" s="104"/>
      <c r="BM158" s="110" t="str">
        <f>IF(BN158="","",VLOOKUP(CONCATENATE(BM$3,BN158),m_selling_spec!$A:$H,2,FALSE))</f>
        <v/>
      </c>
      <c r="BN158" s="104"/>
      <c r="BO158" s="110" t="str">
        <f>IF(BP158="","",VLOOKUP(CONCATENATE(BO$3,BP158),m_selling_spec!$A:$H,2,FALSE))</f>
        <v/>
      </c>
      <c r="BP158" s="104"/>
      <c r="BQ158" s="110" t="str">
        <f>IF(BR158="","",VLOOKUP(CONCATENATE(BQ$3,BR158),m_selling_spec!$A:$H,2,FALSE))</f>
        <v/>
      </c>
      <c r="BR158" s="104"/>
      <c r="BS158" s="110" t="str">
        <f>IF(BT158="","",VLOOKUP(CONCATENATE(BS$3,BT158),m_selling_spec!$A:$H,2,FALSE))</f>
        <v/>
      </c>
      <c r="BT158" s="104"/>
      <c r="BU158" s="110" t="str">
        <f>IF(BV158="","",VLOOKUP(CONCATENATE(BU$3,BV158),m_selling_spec!$A:$H,2,FALSE))</f>
        <v/>
      </c>
      <c r="BV158" s="104"/>
      <c r="BW158" s="110" t="str">
        <f>IF(BX158="","",VLOOKUP(CONCATENATE(BW$3,BX158),m_selling_spec!$A:$H,2,FALSE))</f>
        <v/>
      </c>
      <c r="BX158" s="104"/>
      <c r="BY158" s="110" t="str">
        <f>IF(BZ158="","",VLOOKUP(CONCATENATE(BY$3,BZ158),m_selling_spec!$A:$H,2,FALSE))</f>
        <v/>
      </c>
      <c r="BZ158" s="104"/>
      <c r="CA158" s="110" t="str">
        <f>IF(CB158="","",VLOOKUP(CONCATENATE(CA$3,CB158),m_selling_spec!$A:$H,2,FALSE))</f>
        <v/>
      </c>
      <c r="CB158" s="104"/>
      <c r="CC158" s="110"/>
      <c r="CD158" s="104"/>
      <c r="CE158" s="110" t="str">
        <f>IF(CF158="","",VLOOKUP(CONCATENATE(CE$3,CF158),m_selling_spec!$A:$H,2,FALSE))</f>
        <v/>
      </c>
      <c r="CF158" s="104"/>
      <c r="CG158" s="110" t="str">
        <f>IF(CH158="","",VLOOKUP(CONCATENATE(CG$3,CH158),m_selling_spec!$A:$H,2,FALSE))</f>
        <v/>
      </c>
      <c r="CH158" s="104"/>
      <c r="CI158" s="110" t="str">
        <f>IF(CJ158="","",VLOOKUP(CONCATENATE(CI$3,CJ158),m_selling_spec!$A:$H,2,FALSE))</f>
        <v/>
      </c>
      <c r="CJ158" s="104"/>
      <c r="CK158" s="110" t="str">
        <f>IF(CL158="","",VLOOKUP(CONCATENATE(CK$3,CL158),m_selling_spec!$A:$H,2,FALSE))</f>
        <v/>
      </c>
      <c r="CL158" s="104"/>
      <c r="CM158" s="110" t="str">
        <f>IF(CN158="","",VLOOKUP(CONCATENATE(CM$3,CN158),m_selling_spec!$A:$H,2,FALSE))</f>
        <v/>
      </c>
      <c r="CN158" s="104"/>
      <c r="CO158" s="110" t="str">
        <f>IF(CP158="","",VLOOKUP(CONCATENATE(CO$3,CP158),m_selling_spec!$A:$H,2,FALSE))</f>
        <v/>
      </c>
      <c r="CP158" s="104"/>
      <c r="CQ158" s="110" t="str">
        <f>IF(CR158="","",VLOOKUP(CONCATENATE(CQ$3,CR158),m_selling_spec!$A:$H,2,FALSE))</f>
        <v/>
      </c>
      <c r="CR158" s="104"/>
      <c r="CS158" s="110" t="str">
        <f>IF(CT158="","",VLOOKUP(CONCATENATE(CS$3,CT158),m_selling_spec!$A:$H,2,FALSE))</f>
        <v/>
      </c>
      <c r="CT158" s="104"/>
      <c r="CU158" s="110" t="str">
        <f>IF(CV158="","",VLOOKUP(CONCATENATE(CU$3,CV158),m_selling_spec!$A:$H,2,FALSE))</f>
        <v/>
      </c>
      <c r="CV158" s="104"/>
      <c r="CW158" s="110" t="str">
        <f>IF(CX158="","",VLOOKUP(CONCATENATE(CW$3,CX158),m_selling_spec!$A:$H,2,FALSE))</f>
        <v/>
      </c>
      <c r="CX158" s="104"/>
      <c r="CY158" s="110" t="str">
        <f>IF(CZ158="","",VLOOKUP(CONCATENATE(CY$3,CZ158),m_selling_spec!$A:$H,2,FALSE))</f>
        <v/>
      </c>
      <c r="CZ158" s="104"/>
      <c r="DA158" s="110"/>
      <c r="DB158" s="104"/>
    </row>
    <row r="159" spans="1:106">
      <c r="A159" s="109" t="s">
        <v>848</v>
      </c>
      <c r="B159" s="109"/>
      <c r="C159" s="109"/>
      <c r="D159" s="104">
        <v>2</v>
      </c>
      <c r="E159" s="110" t="str">
        <f>INDEX(product!B:B,MATCH(D159,product!A:A,0))</f>
        <v>WE 70</v>
      </c>
      <c r="F159" s="110" t="str">
        <f>INDEX(product!E:E,MATCH(D159,product!A:A,0))</f>
        <v>Window series</v>
      </c>
      <c r="G159" s="110" t="str">
        <f>IF(H159="","",VLOOKUP(CONCATENATE(G$3,H159),m_selling_spec!$A:$H,2,FALSE))</f>
        <v/>
      </c>
      <c r="H159" s="104"/>
      <c r="I159" s="110" t="str">
        <f>IF(J159="","",VLOOKUP(CONCATENATE(I$3,J159),m_selling_spec!$A:$H,2,FALSE))</f>
        <v/>
      </c>
      <c r="J159" s="104"/>
      <c r="K159" s="110" t="str">
        <f>IF(L159="","",VLOOKUP(CONCATENATE(K$3,L159),m_selling_spec!$A:$H,2,FALSE))</f>
        <v/>
      </c>
      <c r="L159" s="104"/>
      <c r="M159" s="110" t="str">
        <f>IF(N159="","",VLOOKUP(CONCATENATE(M$3,N159),m_selling_spec!$A:$H,2,FALSE))</f>
        <v/>
      </c>
      <c r="N159" s="104"/>
      <c r="O159" s="110" t="str">
        <f>IF(P159="","",VLOOKUP(CONCATENATE(O$3,P159),m_selling_spec!$A:$H,2,FALSE))</f>
        <v/>
      </c>
      <c r="P159" s="104"/>
      <c r="Q159" s="110" t="str">
        <f>IF(R159="","",VLOOKUP(CONCATENATE(Q$3,R159),m_selling_spec!$A:$H,2,FALSE))</f>
        <v/>
      </c>
      <c r="R159" s="104"/>
      <c r="S159" s="110"/>
      <c r="T159" s="104"/>
      <c r="U159" s="110"/>
      <c r="V159" s="104"/>
      <c r="W159" s="110"/>
      <c r="X159" s="104"/>
      <c r="Y159" s="110" t="str">
        <f>IF(Z159="","",VLOOKUP(CONCATENATE(Y$3,Z159),m_selling_spec!$A:$H,2,FALSE))</f>
        <v>1.15</v>
      </c>
      <c r="Z159" s="104" t="s">
        <v>832</v>
      </c>
      <c r="AA159" s="110" t="str">
        <f>IF(AB159="","",VLOOKUP(CONCATENATE(AA$3,AB159),m_selling_spec!$A:$H,2,FALSE))</f>
        <v/>
      </c>
      <c r="AB159" s="104"/>
      <c r="AC159" s="110" t="str">
        <f>IF(AD159="","",VLOOKUP(CONCATENATE(AC$3,AD159),m_selling_spec!$A:$H,2,FALSE))</f>
        <v/>
      </c>
      <c r="AD159" s="104"/>
      <c r="AE159" s="110" t="str">
        <f>IF(AF159="","",VLOOKUP(CONCATENATE(AE$3,AF159),m_selling_spec!$A:$H,2,FALSE))</f>
        <v/>
      </c>
      <c r="AF159" s="104"/>
      <c r="AG159" s="110" t="str">
        <f>IF(AH159="","",VLOOKUP(CONCATENATE(AG$3,AH159),m_selling_spec!$A:$H,2,FALSE))</f>
        <v/>
      </c>
      <c r="AH159" s="104"/>
      <c r="AI159" s="110" t="str">
        <f>IF(AJ159="","",VLOOKUP(CONCATENATE(AI$3,AJ159),m_selling_spec!$A:$H,2,FALSE))</f>
        <v/>
      </c>
      <c r="AJ159" s="104"/>
      <c r="AK159" s="110" t="str">
        <f>IF(AL159="","",VLOOKUP(CONCATENATE(AK$3,AL159),m_selling_spec!$A:$H,2,FALSE))</f>
        <v/>
      </c>
      <c r="AL159" s="104"/>
      <c r="AM159" s="110" t="str">
        <f>IF(AN159="","",VLOOKUP(CONCATENATE(AM$3,AN159),m_selling_spec!$A:$H,2,FALSE))</f>
        <v/>
      </c>
      <c r="AN159" s="104"/>
      <c r="AO159" s="110" t="str">
        <f>IF(AP159="","",VLOOKUP(CONCATENATE(AO$3,AP159),m_selling_spec!$A:$H,2,FALSE))</f>
        <v/>
      </c>
      <c r="AP159" s="104"/>
      <c r="AQ159" s="110" t="str">
        <f>IF(AR159="","",VLOOKUP(CONCATENATE(AQ$3,AR159),m_selling_spec!$A:$H,2,FALSE))</f>
        <v/>
      </c>
      <c r="AR159" s="104"/>
      <c r="AS159" s="110" t="str">
        <f>IF(AT159="","",VLOOKUP(CONCATENATE(AS$3,AT159),m_selling_spec!$A:$H,2,FALSE))</f>
        <v/>
      </c>
      <c r="AT159" s="104"/>
      <c r="AU159" s="110" t="str">
        <f>IF(AV159="","",VLOOKUP(CONCATENATE(AU$3,AV159),m_selling_spec!$A:$H,2,FALSE))</f>
        <v/>
      </c>
      <c r="AV159" s="104"/>
      <c r="AW159" s="110" t="str">
        <f>IF(AX159="","",VLOOKUP(CONCATENATE(AW$3,AX159),m_selling_spec!$A:$H,2,FALSE))</f>
        <v/>
      </c>
      <c r="AX159" s="104"/>
      <c r="AY159" s="110" t="str">
        <f>IF(AZ159="","",VLOOKUP(CONCATENATE(AY$3,AZ159),m_selling_spec!$A:$H,2,FALSE))</f>
        <v/>
      </c>
      <c r="AZ159" s="104"/>
      <c r="BA159" s="110" t="str">
        <f>IF(BB159="","",VLOOKUP(CONCATENATE(BA$3,BB159),m_selling_spec!$A:$H,2,FALSE))</f>
        <v/>
      </c>
      <c r="BB159" s="104"/>
      <c r="BC159" s="110" t="str">
        <f>IF(BD159="","",VLOOKUP(CONCATENATE(BC$3,BD159),m_selling_spec!$A:$H,2,FALSE))</f>
        <v/>
      </c>
      <c r="BD159" s="104"/>
      <c r="BE159" s="110" t="str">
        <f>IF(BF159="","",VLOOKUP(CONCATENATE(BE$3,BF159),m_selling_spec!$A:$H,2,FALSE))</f>
        <v/>
      </c>
      <c r="BF159" s="104"/>
      <c r="BG159" s="110" t="str">
        <f>IF(BH159="","",VLOOKUP(CONCATENATE(BG$3,BH159),m_selling_spec!$A:$H,2,FALSE))</f>
        <v/>
      </c>
      <c r="BH159" s="104"/>
      <c r="BI159" s="110" t="str">
        <f>IF(BJ159="","",VLOOKUP(CONCATENATE(BI$3,BJ159),m_selling_spec!$A:$H,2,FALSE))</f>
        <v/>
      </c>
      <c r="BJ159" s="104"/>
      <c r="BK159" s="110" t="str">
        <f>IF(BL159="","",VLOOKUP(CONCATENATE(BK$3,BL159),m_selling_spec!$A:$H,2,FALSE))</f>
        <v/>
      </c>
      <c r="BL159" s="104"/>
      <c r="BM159" s="110" t="str">
        <f>IF(BN159="","",VLOOKUP(CONCATENATE(BM$3,BN159),m_selling_spec!$A:$H,2,FALSE))</f>
        <v/>
      </c>
      <c r="BN159" s="104"/>
      <c r="BO159" s="110" t="str">
        <f>IF(BP159="","",VLOOKUP(CONCATENATE(BO$3,BP159),m_selling_spec!$A:$H,2,FALSE))</f>
        <v/>
      </c>
      <c r="BP159" s="104"/>
      <c r="BQ159" s="110" t="str">
        <f>IF(BR159="","",VLOOKUP(CONCATENATE(BQ$3,BR159),m_selling_spec!$A:$H,2,FALSE))</f>
        <v/>
      </c>
      <c r="BR159" s="104"/>
      <c r="BS159" s="110" t="str">
        <f>IF(BT159="","",VLOOKUP(CONCATENATE(BS$3,BT159),m_selling_spec!$A:$H,2,FALSE))</f>
        <v/>
      </c>
      <c r="BT159" s="104"/>
      <c r="BU159" s="110" t="str">
        <f>IF(BV159="","",VLOOKUP(CONCATENATE(BU$3,BV159),m_selling_spec!$A:$H,2,FALSE))</f>
        <v/>
      </c>
      <c r="BV159" s="104"/>
      <c r="BW159" s="110" t="str">
        <f>IF(BX159="","",VLOOKUP(CONCATENATE(BW$3,BX159),m_selling_spec!$A:$H,2,FALSE))</f>
        <v/>
      </c>
      <c r="BX159" s="104"/>
      <c r="BY159" s="110" t="str">
        <f>IF(BZ159="","",VLOOKUP(CONCATENATE(BY$3,BZ159),m_selling_spec!$A:$H,2,FALSE))</f>
        <v/>
      </c>
      <c r="BZ159" s="104"/>
      <c r="CA159" s="110" t="str">
        <f>IF(CB159="","",VLOOKUP(CONCATENATE(CA$3,CB159),m_selling_spec!$A:$H,2,FALSE))</f>
        <v/>
      </c>
      <c r="CB159" s="104"/>
      <c r="CC159" s="110"/>
      <c r="CD159" s="104"/>
      <c r="CE159" s="110" t="str">
        <f>IF(CF159="","",VLOOKUP(CONCATENATE(CE$3,CF159),m_selling_spec!$A:$H,2,FALSE))</f>
        <v/>
      </c>
      <c r="CF159" s="104"/>
      <c r="CG159" s="110" t="str">
        <f>IF(CH159="","",VLOOKUP(CONCATENATE(CG$3,CH159),m_selling_spec!$A:$H,2,FALSE))</f>
        <v/>
      </c>
      <c r="CH159" s="104"/>
      <c r="CI159" s="110" t="str">
        <f>IF(CJ159="","",VLOOKUP(CONCATENATE(CI$3,CJ159),m_selling_spec!$A:$H,2,FALSE))</f>
        <v/>
      </c>
      <c r="CJ159" s="104"/>
      <c r="CK159" s="110" t="str">
        <f>IF(CL159="","",VLOOKUP(CONCATENATE(CK$3,CL159),m_selling_spec!$A:$H,2,FALSE))</f>
        <v/>
      </c>
      <c r="CL159" s="104"/>
      <c r="CM159" s="110" t="str">
        <f>IF(CN159="","",VLOOKUP(CONCATENATE(CM$3,CN159),m_selling_spec!$A:$H,2,FALSE))</f>
        <v/>
      </c>
      <c r="CN159" s="104"/>
      <c r="CO159" s="110" t="str">
        <f>IF(CP159="","",VLOOKUP(CONCATENATE(CO$3,CP159),m_selling_spec!$A:$H,2,FALSE))</f>
        <v/>
      </c>
      <c r="CP159" s="104"/>
      <c r="CQ159" s="110" t="str">
        <f>IF(CR159="","",VLOOKUP(CONCATENATE(CQ$3,CR159),m_selling_spec!$A:$H,2,FALSE))</f>
        <v/>
      </c>
      <c r="CR159" s="104"/>
      <c r="CS159" s="110" t="str">
        <f>IF(CT159="","",VLOOKUP(CONCATENATE(CS$3,CT159),m_selling_spec!$A:$H,2,FALSE))</f>
        <v/>
      </c>
      <c r="CT159" s="104"/>
      <c r="CU159" s="110" t="str">
        <f>IF(CV159="","",VLOOKUP(CONCATENATE(CU$3,CV159),m_selling_spec!$A:$H,2,FALSE))</f>
        <v/>
      </c>
      <c r="CV159" s="104"/>
      <c r="CW159" s="110" t="str">
        <f>IF(CX159="","",VLOOKUP(CONCATENATE(CW$3,CX159),m_selling_spec!$A:$H,2,FALSE))</f>
        <v/>
      </c>
      <c r="CX159" s="104"/>
      <c r="CY159" s="110" t="str">
        <f>IF(CZ159="","",VLOOKUP(CONCATENATE(CY$3,CZ159),m_selling_spec!$A:$H,2,FALSE))</f>
        <v/>
      </c>
      <c r="CZ159" s="104"/>
      <c r="DA159" s="110"/>
      <c r="DB159" s="104"/>
    </row>
    <row r="160" spans="1:106">
      <c r="A160" s="109" t="s">
        <v>849</v>
      </c>
      <c r="B160" s="109"/>
      <c r="C160" s="109"/>
      <c r="D160" s="104">
        <v>2</v>
      </c>
      <c r="E160" s="110" t="str">
        <f>INDEX(product!B:B,MATCH(D160,product!A:A,0))</f>
        <v>WE 70</v>
      </c>
      <c r="F160" s="110" t="str">
        <f>INDEX(product!E:E,MATCH(D160,product!A:A,0))</f>
        <v>Window series</v>
      </c>
      <c r="G160" s="110" t="str">
        <f>IF(H160="","",VLOOKUP(CONCATENATE(G$3,H160),m_selling_spec!$A:$H,2,FALSE))</f>
        <v/>
      </c>
      <c r="H160" s="104"/>
      <c r="I160" s="110" t="str">
        <f>IF(J160="","",VLOOKUP(CONCATENATE(I$3,J160),m_selling_spec!$A:$H,2,FALSE))</f>
        <v/>
      </c>
      <c r="J160" s="104"/>
      <c r="K160" s="110" t="str">
        <f>IF(L160="","",VLOOKUP(CONCATENATE(K$3,L160),m_selling_spec!$A:$H,2,FALSE))</f>
        <v/>
      </c>
      <c r="L160" s="104"/>
      <c r="M160" s="110" t="str">
        <f>IF(N160="","",VLOOKUP(CONCATENATE(M$3,N160),m_selling_spec!$A:$H,2,FALSE))</f>
        <v/>
      </c>
      <c r="N160" s="104"/>
      <c r="O160" s="110" t="str">
        <f>IF(P160="","",VLOOKUP(CONCATENATE(O$3,P160),m_selling_spec!$A:$H,2,FALSE))</f>
        <v/>
      </c>
      <c r="P160" s="104"/>
      <c r="Q160" s="110" t="str">
        <f>IF(R160="","",VLOOKUP(CONCATENATE(Q$3,R160),m_selling_spec!$A:$H,2,FALSE))</f>
        <v/>
      </c>
      <c r="R160" s="104"/>
      <c r="S160" s="110"/>
      <c r="T160" s="104"/>
      <c r="U160" s="110"/>
      <c r="V160" s="104"/>
      <c r="W160" s="110"/>
      <c r="X160" s="104"/>
      <c r="Y160" s="110" t="str">
        <f>IF(Z160="","",VLOOKUP(CONCATENATE(Y$3,Z160),m_selling_spec!$A:$H,2,FALSE))</f>
        <v>1.14</v>
      </c>
      <c r="Z160" s="104" t="s">
        <v>913</v>
      </c>
      <c r="AA160" s="110" t="str">
        <f>IF(AB160="","",VLOOKUP(CONCATENATE(AA$3,AB160),m_selling_spec!$A:$H,2,FALSE))</f>
        <v/>
      </c>
      <c r="AB160" s="104"/>
      <c r="AC160" s="110" t="str">
        <f>IF(AD160="","",VLOOKUP(CONCATENATE(AC$3,AD160),m_selling_spec!$A:$H,2,FALSE))</f>
        <v/>
      </c>
      <c r="AD160" s="104"/>
      <c r="AE160" s="110" t="str">
        <f>IF(AF160="","",VLOOKUP(CONCATENATE(AE$3,AF160),m_selling_spec!$A:$H,2,FALSE))</f>
        <v/>
      </c>
      <c r="AF160" s="104"/>
      <c r="AG160" s="110" t="str">
        <f>IF(AH160="","",VLOOKUP(CONCATENATE(AG$3,AH160),m_selling_spec!$A:$H,2,FALSE))</f>
        <v/>
      </c>
      <c r="AH160" s="104"/>
      <c r="AI160" s="110" t="str">
        <f>IF(AJ160="","",VLOOKUP(CONCATENATE(AI$3,AJ160),m_selling_spec!$A:$H,2,FALSE))</f>
        <v/>
      </c>
      <c r="AJ160" s="104"/>
      <c r="AK160" s="110" t="str">
        <f>IF(AL160="","",VLOOKUP(CONCATENATE(AK$3,AL160),m_selling_spec!$A:$H,2,FALSE))</f>
        <v/>
      </c>
      <c r="AL160" s="104"/>
      <c r="AM160" s="110" t="str">
        <f>IF(AN160="","",VLOOKUP(CONCATENATE(AM$3,AN160),m_selling_spec!$A:$H,2,FALSE))</f>
        <v/>
      </c>
      <c r="AN160" s="104"/>
      <c r="AO160" s="110" t="str">
        <f>IF(AP160="","",VLOOKUP(CONCATENATE(AO$3,AP160),m_selling_spec!$A:$H,2,FALSE))</f>
        <v/>
      </c>
      <c r="AP160" s="104"/>
      <c r="AQ160" s="110" t="str">
        <f>IF(AR160="","",VLOOKUP(CONCATENATE(AQ$3,AR160),m_selling_spec!$A:$H,2,FALSE))</f>
        <v/>
      </c>
      <c r="AR160" s="104"/>
      <c r="AS160" s="110" t="str">
        <f>IF(AT160="","",VLOOKUP(CONCATENATE(AS$3,AT160),m_selling_spec!$A:$H,2,FALSE))</f>
        <v/>
      </c>
      <c r="AT160" s="104"/>
      <c r="AU160" s="110" t="str">
        <f>IF(AV160="","",VLOOKUP(CONCATENATE(AU$3,AV160),m_selling_spec!$A:$H,2,FALSE))</f>
        <v/>
      </c>
      <c r="AV160" s="104"/>
      <c r="AW160" s="110" t="str">
        <f>IF(AX160="","",VLOOKUP(CONCATENATE(AW$3,AX160),m_selling_spec!$A:$H,2,FALSE))</f>
        <v/>
      </c>
      <c r="AX160" s="104"/>
      <c r="AY160" s="110" t="str">
        <f>IF(AZ160="","",VLOOKUP(CONCATENATE(AY$3,AZ160),m_selling_spec!$A:$H,2,FALSE))</f>
        <v/>
      </c>
      <c r="AZ160" s="104"/>
      <c r="BA160" s="110" t="str">
        <f>IF(BB160="","",VLOOKUP(CONCATENATE(BA$3,BB160),m_selling_spec!$A:$H,2,FALSE))</f>
        <v/>
      </c>
      <c r="BB160" s="104"/>
      <c r="BC160" s="110" t="str">
        <f>IF(BD160="","",VLOOKUP(CONCATENATE(BC$3,BD160),m_selling_spec!$A:$H,2,FALSE))</f>
        <v/>
      </c>
      <c r="BD160" s="104"/>
      <c r="BE160" s="110" t="str">
        <f>IF(BF160="","",VLOOKUP(CONCATENATE(BE$3,BF160),m_selling_spec!$A:$H,2,FALSE))</f>
        <v/>
      </c>
      <c r="BF160" s="104"/>
      <c r="BG160" s="110" t="str">
        <f>IF(BH160="","",VLOOKUP(CONCATENATE(BG$3,BH160),m_selling_spec!$A:$H,2,FALSE))</f>
        <v/>
      </c>
      <c r="BH160" s="104"/>
      <c r="BI160" s="110" t="str">
        <f>IF(BJ160="","",VLOOKUP(CONCATENATE(BI$3,BJ160),m_selling_spec!$A:$H,2,FALSE))</f>
        <v/>
      </c>
      <c r="BJ160" s="104"/>
      <c r="BK160" s="110" t="str">
        <f>IF(BL160="","",VLOOKUP(CONCATENATE(BK$3,BL160),m_selling_spec!$A:$H,2,FALSE))</f>
        <v>20.1</v>
      </c>
      <c r="BL160" s="104" t="s">
        <v>774</v>
      </c>
      <c r="BM160" s="110" t="str">
        <f>IF(BN160="","",VLOOKUP(CONCATENATE(BM$3,BN160),m_selling_spec!$A:$H,2,FALSE))</f>
        <v/>
      </c>
      <c r="BN160" s="104"/>
      <c r="BO160" s="110" t="str">
        <f>IF(BP160="","",VLOOKUP(CONCATENATE(BO$3,BP160),m_selling_spec!$A:$H,2,FALSE))</f>
        <v/>
      </c>
      <c r="BP160" s="104"/>
      <c r="BQ160" s="110" t="str">
        <f>IF(BR160="","",VLOOKUP(CONCATENATE(BQ$3,BR160),m_selling_spec!$A:$H,2,FALSE))</f>
        <v/>
      </c>
      <c r="BR160" s="104"/>
      <c r="BS160" s="110" t="str">
        <f>IF(BT160="","",VLOOKUP(CONCATENATE(BS$3,BT160),m_selling_spec!$A:$H,2,FALSE))</f>
        <v/>
      </c>
      <c r="BT160" s="104"/>
      <c r="BU160" s="110" t="str">
        <f>IF(BV160="","",VLOOKUP(CONCATENATE(BU$3,BV160),m_selling_spec!$A:$H,2,FALSE))</f>
        <v/>
      </c>
      <c r="BV160" s="104"/>
      <c r="BW160" s="110" t="str">
        <f>IF(BX160="","",VLOOKUP(CONCATENATE(BW$3,BX160),m_selling_spec!$A:$H,2,FALSE))</f>
        <v/>
      </c>
      <c r="BX160" s="104"/>
      <c r="BY160" s="110" t="str">
        <f>IF(BZ160="","",VLOOKUP(CONCATENATE(BY$3,BZ160),m_selling_spec!$A:$H,2,FALSE))</f>
        <v/>
      </c>
      <c r="BZ160" s="104"/>
      <c r="CA160" s="110" t="str">
        <f>IF(CB160="","",VLOOKUP(CONCATENATE(CA$3,CB160),m_selling_spec!$A:$H,2,FALSE))</f>
        <v/>
      </c>
      <c r="CB160" s="104"/>
      <c r="CC160" s="110"/>
      <c r="CD160" s="104"/>
      <c r="CE160" s="110" t="str">
        <f>IF(CF160="","",VLOOKUP(CONCATENATE(CE$3,CF160),m_selling_spec!$A:$H,2,FALSE))</f>
        <v/>
      </c>
      <c r="CF160" s="104"/>
      <c r="CG160" s="110" t="str">
        <f>IF(CH160="","",VLOOKUP(CONCATENATE(CG$3,CH160),m_selling_spec!$A:$H,2,FALSE))</f>
        <v/>
      </c>
      <c r="CH160" s="104"/>
      <c r="CI160" s="110" t="str">
        <f>IF(CJ160="","",VLOOKUP(CONCATENATE(CI$3,CJ160),m_selling_spec!$A:$H,2,FALSE))</f>
        <v/>
      </c>
      <c r="CJ160" s="104"/>
      <c r="CK160" s="110" t="str">
        <f>IF(CL160="","",VLOOKUP(CONCATENATE(CK$3,CL160),m_selling_spec!$A:$H,2,FALSE))</f>
        <v/>
      </c>
      <c r="CL160" s="104"/>
      <c r="CM160" s="110" t="str">
        <f>IF(CN160="","",VLOOKUP(CONCATENATE(CM$3,CN160),m_selling_spec!$A:$H,2,FALSE))</f>
        <v/>
      </c>
      <c r="CN160" s="104"/>
      <c r="CO160" s="110" t="str">
        <f>IF(CP160="","",VLOOKUP(CONCATENATE(CO$3,CP160),m_selling_spec!$A:$H,2,FALSE))</f>
        <v/>
      </c>
      <c r="CP160" s="104"/>
      <c r="CQ160" s="110" t="str">
        <f>IF(CR160="","",VLOOKUP(CONCATENATE(CQ$3,CR160),m_selling_spec!$A:$H,2,FALSE))</f>
        <v/>
      </c>
      <c r="CR160" s="104"/>
      <c r="CS160" s="110" t="str">
        <f>IF(CT160="","",VLOOKUP(CONCATENATE(CS$3,CT160),m_selling_spec!$A:$H,2,FALSE))</f>
        <v/>
      </c>
      <c r="CT160" s="104"/>
      <c r="CU160" s="110" t="str">
        <f>IF(CV160="","",VLOOKUP(CONCATENATE(CU$3,CV160),m_selling_spec!$A:$H,2,FALSE))</f>
        <v/>
      </c>
      <c r="CV160" s="104"/>
      <c r="CW160" s="110" t="str">
        <f>IF(CX160="","",VLOOKUP(CONCATENATE(CW$3,CX160),m_selling_spec!$A:$H,2,FALSE))</f>
        <v/>
      </c>
      <c r="CX160" s="104"/>
      <c r="CY160" s="110" t="str">
        <f>IF(CZ160="","",VLOOKUP(CONCATENATE(CY$3,CZ160),m_selling_spec!$A:$H,2,FALSE))</f>
        <v/>
      </c>
      <c r="CZ160" s="104"/>
      <c r="DA160" s="110"/>
      <c r="DB160" s="104"/>
    </row>
    <row r="161" spans="1:106">
      <c r="A161" s="109" t="s">
        <v>850</v>
      </c>
      <c r="B161" s="109"/>
      <c r="C161" s="109"/>
      <c r="D161" s="104">
        <v>2</v>
      </c>
      <c r="E161" s="110" t="str">
        <f>INDEX(product!B:B,MATCH(D161,product!A:A,0))</f>
        <v>WE 70</v>
      </c>
      <c r="F161" s="110" t="str">
        <f>INDEX(product!E:E,MATCH(D161,product!A:A,0))</f>
        <v>Window series</v>
      </c>
      <c r="G161" s="110" t="str">
        <f>IF(H161="","",VLOOKUP(CONCATENATE(G$3,H161),m_selling_spec!$A:$H,2,FALSE))</f>
        <v/>
      </c>
      <c r="H161" s="104"/>
      <c r="I161" s="110" t="str">
        <f>IF(J161="","",VLOOKUP(CONCATENATE(I$3,J161),m_selling_spec!$A:$H,2,FALSE))</f>
        <v/>
      </c>
      <c r="J161" s="104"/>
      <c r="K161" s="110" t="str">
        <f>IF(L161="","",VLOOKUP(CONCATENATE(K$3,L161),m_selling_spec!$A:$H,2,FALSE))</f>
        <v/>
      </c>
      <c r="L161" s="104"/>
      <c r="M161" s="110" t="str">
        <f>IF(N161="","",VLOOKUP(CONCATENATE(M$3,N161),m_selling_spec!$A:$H,2,FALSE))</f>
        <v/>
      </c>
      <c r="N161" s="104"/>
      <c r="O161" s="110" t="str">
        <f>IF(P161="","",VLOOKUP(CONCATENATE(O$3,P161),m_selling_spec!$A:$H,2,FALSE))</f>
        <v/>
      </c>
      <c r="P161" s="104"/>
      <c r="Q161" s="110" t="str">
        <f>IF(R161="","",VLOOKUP(CONCATENATE(Q$3,R161),m_selling_spec!$A:$H,2,FALSE))</f>
        <v/>
      </c>
      <c r="R161" s="104"/>
      <c r="S161" s="110"/>
      <c r="T161" s="104"/>
      <c r="U161" s="110"/>
      <c r="V161" s="104"/>
      <c r="W161" s="110"/>
      <c r="X161" s="104"/>
      <c r="Y161" s="110" t="str">
        <f>IF(Z161="","",VLOOKUP(CONCATENATE(Y$3,Z161),m_selling_spec!$A:$H,2,FALSE))</f>
        <v>1.14</v>
      </c>
      <c r="Z161" s="104" t="s">
        <v>913</v>
      </c>
      <c r="AA161" s="110" t="str">
        <f>IF(AB161="","",VLOOKUP(CONCATENATE(AA$3,AB161),m_selling_spec!$A:$H,2,FALSE))</f>
        <v/>
      </c>
      <c r="AB161" s="104"/>
      <c r="AC161" s="110" t="str">
        <f>IF(AD161="","",VLOOKUP(CONCATENATE(AC$3,AD161),m_selling_spec!$A:$H,2,FALSE))</f>
        <v/>
      </c>
      <c r="AD161" s="104"/>
      <c r="AE161" s="110" t="str">
        <f>IF(AF161="","",VLOOKUP(CONCATENATE(AE$3,AF161),m_selling_spec!$A:$H,2,FALSE))</f>
        <v/>
      </c>
      <c r="AF161" s="104"/>
      <c r="AG161" s="110" t="str">
        <f>IF(AH161="","",VLOOKUP(CONCATENATE(AG$3,AH161),m_selling_spec!$A:$H,2,FALSE))</f>
        <v/>
      </c>
      <c r="AH161" s="104"/>
      <c r="AI161" s="110" t="str">
        <f>IF(AJ161="","",VLOOKUP(CONCATENATE(AI$3,AJ161),m_selling_spec!$A:$H,2,FALSE))</f>
        <v/>
      </c>
      <c r="AJ161" s="104"/>
      <c r="AK161" s="110" t="str">
        <f>IF(AL161="","",VLOOKUP(CONCATENATE(AK$3,AL161),m_selling_spec!$A:$H,2,FALSE))</f>
        <v/>
      </c>
      <c r="AL161" s="104"/>
      <c r="AM161" s="110" t="str">
        <f>IF(AN161="","",VLOOKUP(CONCATENATE(AM$3,AN161),m_selling_spec!$A:$H,2,FALSE))</f>
        <v/>
      </c>
      <c r="AN161" s="104"/>
      <c r="AO161" s="110" t="str">
        <f>IF(AP161="","",VLOOKUP(CONCATENATE(AO$3,AP161),m_selling_spec!$A:$H,2,FALSE))</f>
        <v/>
      </c>
      <c r="AP161" s="104"/>
      <c r="AQ161" s="110" t="str">
        <f>IF(AR161="","",VLOOKUP(CONCATENATE(AQ$3,AR161),m_selling_spec!$A:$H,2,FALSE))</f>
        <v/>
      </c>
      <c r="AR161" s="104"/>
      <c r="AS161" s="110" t="str">
        <f>IF(AT161="","",VLOOKUP(CONCATENATE(AS$3,AT161),m_selling_spec!$A:$H,2,FALSE))</f>
        <v/>
      </c>
      <c r="AT161" s="104"/>
      <c r="AU161" s="110" t="str">
        <f>IF(AV161="","",VLOOKUP(CONCATENATE(AU$3,AV161),m_selling_spec!$A:$H,2,FALSE))</f>
        <v/>
      </c>
      <c r="AV161" s="104"/>
      <c r="AW161" s="110" t="str">
        <f>IF(AX161="","",VLOOKUP(CONCATENATE(AW$3,AX161),m_selling_spec!$A:$H,2,FALSE))</f>
        <v/>
      </c>
      <c r="AX161" s="104"/>
      <c r="AY161" s="110" t="str">
        <f>IF(AZ161="","",VLOOKUP(CONCATENATE(AY$3,AZ161),m_selling_spec!$A:$H,2,FALSE))</f>
        <v/>
      </c>
      <c r="AZ161" s="104"/>
      <c r="BA161" s="110" t="str">
        <f>IF(BB161="","",VLOOKUP(CONCATENATE(BA$3,BB161),m_selling_spec!$A:$H,2,FALSE))</f>
        <v/>
      </c>
      <c r="BB161" s="104"/>
      <c r="BC161" s="110" t="str">
        <f>IF(BD161="","",VLOOKUP(CONCATENATE(BC$3,BD161),m_selling_spec!$A:$H,2,FALSE))</f>
        <v/>
      </c>
      <c r="BD161" s="104"/>
      <c r="BE161" s="110" t="str">
        <f>IF(BF161="","",VLOOKUP(CONCATENATE(BE$3,BF161),m_selling_spec!$A:$H,2,FALSE))</f>
        <v/>
      </c>
      <c r="BF161" s="104"/>
      <c r="BG161" s="110" t="str">
        <f>IF(BH161="","",VLOOKUP(CONCATENATE(BG$3,BH161),m_selling_spec!$A:$H,2,FALSE))</f>
        <v/>
      </c>
      <c r="BH161" s="104"/>
      <c r="BI161" s="110" t="str">
        <f>IF(BJ161="","",VLOOKUP(CONCATENATE(BI$3,BJ161),m_selling_spec!$A:$H,2,FALSE))</f>
        <v/>
      </c>
      <c r="BJ161" s="104"/>
      <c r="BK161" s="110" t="str">
        <f>IF(BL161="","",VLOOKUP(CONCATENATE(BK$3,BL161),m_selling_spec!$A:$H,2,FALSE))</f>
        <v>20.2</v>
      </c>
      <c r="BL161" s="104" t="s">
        <v>822</v>
      </c>
      <c r="BM161" s="110" t="str">
        <f>IF(BN161="","",VLOOKUP(CONCATENATE(BM$3,BN161),m_selling_spec!$A:$H,2,FALSE))</f>
        <v/>
      </c>
      <c r="BN161" s="104"/>
      <c r="BO161" s="110" t="str">
        <f>IF(BP161="","",VLOOKUP(CONCATENATE(BO$3,BP161),m_selling_spec!$A:$H,2,FALSE))</f>
        <v/>
      </c>
      <c r="BP161" s="104"/>
      <c r="BQ161" s="110" t="str">
        <f>IF(BR161="","",VLOOKUP(CONCATENATE(BQ$3,BR161),m_selling_spec!$A:$H,2,FALSE))</f>
        <v/>
      </c>
      <c r="BR161" s="104"/>
      <c r="BS161" s="110" t="str">
        <f>IF(BT161="","",VLOOKUP(CONCATENATE(BS$3,BT161),m_selling_spec!$A:$H,2,FALSE))</f>
        <v/>
      </c>
      <c r="BT161" s="104"/>
      <c r="BU161" s="110" t="str">
        <f>IF(BV161="","",VLOOKUP(CONCATENATE(BU$3,BV161),m_selling_spec!$A:$H,2,FALSE))</f>
        <v/>
      </c>
      <c r="BV161" s="104"/>
      <c r="BW161" s="110" t="str">
        <f>IF(BX161="","",VLOOKUP(CONCATENATE(BW$3,BX161),m_selling_spec!$A:$H,2,FALSE))</f>
        <v/>
      </c>
      <c r="BX161" s="104"/>
      <c r="BY161" s="110" t="str">
        <f>IF(BZ161="","",VLOOKUP(CONCATENATE(BY$3,BZ161),m_selling_spec!$A:$H,2,FALSE))</f>
        <v/>
      </c>
      <c r="BZ161" s="104"/>
      <c r="CA161" s="110" t="str">
        <f>IF(CB161="","",VLOOKUP(CONCATENATE(CA$3,CB161),m_selling_spec!$A:$H,2,FALSE))</f>
        <v/>
      </c>
      <c r="CB161" s="104"/>
      <c r="CC161" s="110"/>
      <c r="CD161" s="104"/>
      <c r="CE161" s="110" t="str">
        <f>IF(CF161="","",VLOOKUP(CONCATENATE(CE$3,CF161),m_selling_spec!$A:$H,2,FALSE))</f>
        <v/>
      </c>
      <c r="CF161" s="104"/>
      <c r="CG161" s="110" t="str">
        <f>IF(CH161="","",VLOOKUP(CONCATENATE(CG$3,CH161),m_selling_spec!$A:$H,2,FALSE))</f>
        <v/>
      </c>
      <c r="CH161" s="104"/>
      <c r="CI161" s="110" t="str">
        <f>IF(CJ161="","",VLOOKUP(CONCATENATE(CI$3,CJ161),m_selling_spec!$A:$H,2,FALSE))</f>
        <v/>
      </c>
      <c r="CJ161" s="104"/>
      <c r="CK161" s="110" t="str">
        <f>IF(CL161="","",VLOOKUP(CONCATENATE(CK$3,CL161),m_selling_spec!$A:$H,2,FALSE))</f>
        <v/>
      </c>
      <c r="CL161" s="104"/>
      <c r="CM161" s="110" t="str">
        <f>IF(CN161="","",VLOOKUP(CONCATENATE(CM$3,CN161),m_selling_spec!$A:$H,2,FALSE))</f>
        <v/>
      </c>
      <c r="CN161" s="104"/>
      <c r="CO161" s="110" t="str">
        <f>IF(CP161="","",VLOOKUP(CONCATENATE(CO$3,CP161),m_selling_spec!$A:$H,2,FALSE))</f>
        <v/>
      </c>
      <c r="CP161" s="104"/>
      <c r="CQ161" s="110" t="str">
        <f>IF(CR161="","",VLOOKUP(CONCATENATE(CQ$3,CR161),m_selling_spec!$A:$H,2,FALSE))</f>
        <v/>
      </c>
      <c r="CR161" s="104"/>
      <c r="CS161" s="110" t="str">
        <f>IF(CT161="","",VLOOKUP(CONCATENATE(CS$3,CT161),m_selling_spec!$A:$H,2,FALSE))</f>
        <v/>
      </c>
      <c r="CT161" s="104"/>
      <c r="CU161" s="110" t="str">
        <f>IF(CV161="","",VLOOKUP(CONCATENATE(CU$3,CV161),m_selling_spec!$A:$H,2,FALSE))</f>
        <v/>
      </c>
      <c r="CV161" s="104"/>
      <c r="CW161" s="110" t="str">
        <f>IF(CX161="","",VLOOKUP(CONCATENATE(CW$3,CX161),m_selling_spec!$A:$H,2,FALSE))</f>
        <v/>
      </c>
      <c r="CX161" s="104"/>
      <c r="CY161" s="110" t="str">
        <f>IF(CZ161="","",VLOOKUP(CONCATENATE(CY$3,CZ161),m_selling_spec!$A:$H,2,FALSE))</f>
        <v/>
      </c>
      <c r="CZ161" s="104"/>
      <c r="DA161" s="110"/>
      <c r="DB161" s="104"/>
    </row>
    <row r="162" spans="1:106">
      <c r="A162" s="104" t="s">
        <v>384</v>
      </c>
      <c r="B162" s="104"/>
      <c r="C162" s="104"/>
      <c r="D162" s="104">
        <v>2</v>
      </c>
      <c r="E162" s="110" t="str">
        <f>INDEX(product!B:B,MATCH(D162,product!A:A,0))</f>
        <v>WE 70</v>
      </c>
      <c r="F162" s="110" t="str">
        <f>INDEX(product!E:E,MATCH(D162,product!A:A,0))</f>
        <v>Window series</v>
      </c>
      <c r="G162" s="110" t="str">
        <f>IF(H162="","",VLOOKUP(CONCATENATE(G$3,H162),m_selling_spec!$A:$H,2,FALSE))</f>
        <v>o1.1</v>
      </c>
      <c r="H162" s="104" t="s">
        <v>594</v>
      </c>
      <c r="I162" s="110" t="str">
        <f>IF(J162="","",VLOOKUP(CONCATENATE(I$3,J162),m_selling_spec!$A:$H,2,FALSE))</f>
        <v>o2.1</v>
      </c>
      <c r="J162" s="104" t="s">
        <v>539</v>
      </c>
      <c r="K162" s="110" t="str">
        <f>IF(L162="","",VLOOKUP(CONCATENATE(K$3,L162),m_selling_spec!$A:$H,2,FALSE))</f>
        <v/>
      </c>
      <c r="L162" s="104"/>
      <c r="M162" s="110" t="str">
        <f>IF(N162="","",VLOOKUP(CONCATENATE(M$3,N162),m_selling_spec!$A:$H,2,FALSE))</f>
        <v/>
      </c>
      <c r="N162" s="104"/>
      <c r="O162" s="110" t="str">
        <f>IF(P162="","",VLOOKUP(CONCATENATE(O$3,P162),m_selling_spec!$A:$H,2,FALSE))</f>
        <v/>
      </c>
      <c r="P162" s="104"/>
      <c r="Q162" s="110" t="str">
        <f>IF(R162="","",VLOOKUP(CONCATENATE(Q$3,R162),m_selling_spec!$A:$H,2,FALSE))</f>
        <v/>
      </c>
      <c r="R162" s="104"/>
      <c r="S162" s="110"/>
      <c r="T162" s="104"/>
      <c r="U162" s="110"/>
      <c r="V162" s="104"/>
      <c r="W162" s="110"/>
      <c r="X162" s="104"/>
      <c r="Y162" s="110" t="str">
        <f>IF(Z162="","",VLOOKUP(CONCATENATE(Y$3,Z162),m_selling_spec!$A:$H,2,FALSE))</f>
        <v>1.13</v>
      </c>
      <c r="Z162" s="104" t="s">
        <v>3756</v>
      </c>
      <c r="AA162" s="110" t="str">
        <f>IF(AB162="","",VLOOKUP(CONCATENATE(AA$3,AB162),m_selling_spec!$A:$H,2,FALSE))</f>
        <v/>
      </c>
      <c r="AB162" s="104"/>
      <c r="AC162" s="110" t="str">
        <f>IF(AD162="","",VLOOKUP(CONCATENATE(AC$3,AD162),m_selling_spec!$A:$H,2,FALSE))</f>
        <v/>
      </c>
      <c r="AD162" s="104"/>
      <c r="AE162" s="110" t="str">
        <f>IF(AF162="","",VLOOKUP(CONCATENATE(AE$3,AF162),m_selling_spec!$A:$H,2,FALSE))</f>
        <v/>
      </c>
      <c r="AF162" s="104"/>
      <c r="AG162" s="110" t="str">
        <f>IF(AH162="","",VLOOKUP(CONCATENATE(AG$3,AH162),m_selling_spec!$A:$H,2,FALSE))</f>
        <v/>
      </c>
      <c r="AH162" s="104"/>
      <c r="AI162" s="110" t="str">
        <f>IF(AJ162="","",VLOOKUP(CONCATENATE(AI$3,AJ162),m_selling_spec!$A:$H,2,FALSE))</f>
        <v/>
      </c>
      <c r="AJ162" s="104"/>
      <c r="AK162" s="110" t="str">
        <f>IF(AL162="","",VLOOKUP(CONCATENATE(AK$3,AL162),m_selling_spec!$A:$H,2,FALSE))</f>
        <v/>
      </c>
      <c r="AL162" s="104"/>
      <c r="AM162" s="110" t="str">
        <f>IF(AN162="","",VLOOKUP(CONCATENATE(AM$3,AN162),m_selling_spec!$A:$H,2,FALSE))</f>
        <v/>
      </c>
      <c r="AN162" s="104"/>
      <c r="AO162" s="110" t="str">
        <f>IF(AP162="","",VLOOKUP(CONCATENATE(AO$3,AP162),m_selling_spec!$A:$H,2,FALSE))</f>
        <v/>
      </c>
      <c r="AP162" s="104"/>
      <c r="AQ162" s="110" t="str">
        <f>IF(AR162="","",VLOOKUP(CONCATENATE(AQ$3,AR162),m_selling_spec!$A:$H,2,FALSE))</f>
        <v>10.2</v>
      </c>
      <c r="AR162" s="104" t="s">
        <v>74</v>
      </c>
      <c r="AS162" s="110" t="str">
        <f>IF(AT162="","",VLOOKUP(CONCATENATE(AS$3,AT162),m_selling_spec!$A:$H,2,FALSE))</f>
        <v/>
      </c>
      <c r="AT162" s="104"/>
      <c r="AU162" s="110" t="str">
        <f>IF(AV162="","",VLOOKUP(CONCATENATE(AU$3,AV162),m_selling_spec!$A:$H,2,FALSE))</f>
        <v/>
      </c>
      <c r="AV162" s="104"/>
      <c r="AW162" s="110" t="str">
        <f>IF(AX162="","",VLOOKUP(CONCATENATE(AW$3,AX162),m_selling_spec!$A:$H,2,FALSE))</f>
        <v/>
      </c>
      <c r="AX162" s="104"/>
      <c r="AY162" s="110" t="str">
        <f>IF(AZ162="","",VLOOKUP(CONCATENATE(AY$3,AZ162),m_selling_spec!$A:$H,2,FALSE))</f>
        <v/>
      </c>
      <c r="AZ162" s="104"/>
      <c r="BA162" s="110" t="str">
        <f>IF(BB162="","",VLOOKUP(CONCATENATE(BA$3,BB162),m_selling_spec!$A:$H,2,FALSE))</f>
        <v/>
      </c>
      <c r="BB162" s="104"/>
      <c r="BC162" s="110" t="str">
        <f>IF(BD162="","",VLOOKUP(CONCATENATE(BC$3,BD162),m_selling_spec!$A:$H,2,FALSE))</f>
        <v/>
      </c>
      <c r="BD162" s="104"/>
      <c r="BE162" s="110" t="str">
        <f>IF(BF162="","",VLOOKUP(CONCATENATE(BE$3,BF162),m_selling_spec!$A:$H,2,FALSE))</f>
        <v/>
      </c>
      <c r="BF162" s="104"/>
      <c r="BG162" s="110" t="str">
        <f>IF(BH162="","",VLOOKUP(CONCATENATE(BG$3,BH162),m_selling_spec!$A:$H,2,FALSE))</f>
        <v/>
      </c>
      <c r="BH162" s="104"/>
      <c r="BI162" s="110" t="str">
        <f>IF(BJ162="","",VLOOKUP(CONCATENATE(BI$3,BJ162),m_selling_spec!$A:$H,2,FALSE))</f>
        <v/>
      </c>
      <c r="BJ162" s="104"/>
      <c r="BK162" s="110" t="str">
        <f>IF(BL162="","",VLOOKUP(CONCATENATE(BK$3,BL162),m_selling_spec!$A:$H,2,FALSE))</f>
        <v/>
      </c>
      <c r="BL162" s="104"/>
      <c r="BM162" s="110" t="str">
        <f>IF(BN162="","",VLOOKUP(CONCATENATE(BM$3,BN162),m_selling_spec!$A:$H,2,FALSE))</f>
        <v/>
      </c>
      <c r="BN162" s="104"/>
      <c r="BO162" s="110" t="str">
        <f>IF(BP162="","",VLOOKUP(CONCATENATE(BO$3,BP162),m_selling_spec!$A:$H,2,FALSE))</f>
        <v/>
      </c>
      <c r="BP162" s="104"/>
      <c r="BQ162" s="110" t="str">
        <f>IF(BR162="","",VLOOKUP(CONCATENATE(BQ$3,BR162),m_selling_spec!$A:$H,2,FALSE))</f>
        <v/>
      </c>
      <c r="BR162" s="104"/>
      <c r="BS162" s="110" t="str">
        <f>IF(BT162="","",VLOOKUP(CONCATENATE(BS$3,BT162),m_selling_spec!$A:$H,2,FALSE))</f>
        <v/>
      </c>
      <c r="BT162" s="104"/>
      <c r="BU162" s="110" t="str">
        <f>IF(BV162="","",VLOOKUP(CONCATENATE(BU$3,BV162),m_selling_spec!$A:$H,2,FALSE))</f>
        <v/>
      </c>
      <c r="BV162" s="104"/>
      <c r="BW162" s="110" t="str">
        <f>IF(BX162="","",VLOOKUP(CONCATENATE(BW$3,BX162),m_selling_spec!$A:$H,2,FALSE))</f>
        <v/>
      </c>
      <c r="BX162" s="104"/>
      <c r="BY162" s="110" t="str">
        <f>IF(BZ162="","",VLOOKUP(CONCATENATE(BY$3,BZ162),m_selling_spec!$A:$H,2,FALSE))</f>
        <v/>
      </c>
      <c r="BZ162" s="104"/>
      <c r="CA162" s="110" t="str">
        <f>IF(CB162="","",VLOOKUP(CONCATENATE(CA$3,CB162),m_selling_spec!$A:$H,2,FALSE))</f>
        <v/>
      </c>
      <c r="CB162" s="104"/>
      <c r="CC162" s="110"/>
      <c r="CD162" s="104"/>
      <c r="CE162" s="110" t="str">
        <f>IF(CF162="","",VLOOKUP(CONCATENATE(CE$3,CF162),m_selling_spec!$A:$H,2,FALSE))</f>
        <v/>
      </c>
      <c r="CF162" s="104"/>
      <c r="CG162" s="110" t="str">
        <f>IF(CH162="","",VLOOKUP(CONCATENATE(CG$3,CH162),m_selling_spec!$A:$H,2,FALSE))</f>
        <v/>
      </c>
      <c r="CH162" s="104"/>
      <c r="CI162" s="110" t="str">
        <f>IF(CJ162="","",VLOOKUP(CONCATENATE(CI$3,CJ162),m_selling_spec!$A:$H,2,FALSE))</f>
        <v/>
      </c>
      <c r="CJ162" s="104"/>
      <c r="CK162" s="110" t="str">
        <f>IF(CL162="","",VLOOKUP(CONCATENATE(CK$3,CL162),m_selling_spec!$A:$H,2,FALSE))</f>
        <v/>
      </c>
      <c r="CL162" s="104"/>
      <c r="CM162" s="110" t="str">
        <f>IF(CN162="","",VLOOKUP(CONCATENATE(CM$3,CN162),m_selling_spec!$A:$H,2,FALSE))</f>
        <v/>
      </c>
      <c r="CN162" s="104"/>
      <c r="CO162" s="110" t="str">
        <f>IF(CP162="","",VLOOKUP(CONCATENATE(CO$3,CP162),m_selling_spec!$A:$H,2,FALSE))</f>
        <v/>
      </c>
      <c r="CP162" s="104"/>
      <c r="CQ162" s="110" t="str">
        <f>IF(CR162="","",VLOOKUP(CONCATENATE(CQ$3,CR162),m_selling_spec!$A:$H,2,FALSE))</f>
        <v/>
      </c>
      <c r="CR162" s="104"/>
      <c r="CS162" s="110" t="str">
        <f>IF(CT162="","",VLOOKUP(CONCATENATE(CS$3,CT162),m_selling_spec!$A:$H,2,FALSE))</f>
        <v/>
      </c>
      <c r="CT162" s="104"/>
      <c r="CU162" s="110" t="str">
        <f>IF(CV162="","",VLOOKUP(CONCATENATE(CU$3,CV162),m_selling_spec!$A:$H,2,FALSE))</f>
        <v/>
      </c>
      <c r="CV162" s="104"/>
      <c r="CW162" s="110" t="str">
        <f>IF(CX162="","",VLOOKUP(CONCATENATE(CW$3,CX162),m_selling_spec!$A:$H,2,FALSE))</f>
        <v/>
      </c>
      <c r="CX162" s="104"/>
      <c r="CY162" s="110" t="str">
        <f>IF(CZ162="","",VLOOKUP(CONCATENATE(CY$3,CZ162),m_selling_spec!$A:$H,2,FALSE))</f>
        <v/>
      </c>
      <c r="CZ162" s="104"/>
      <c r="DA162" s="110"/>
      <c r="DB162" s="104"/>
    </row>
    <row r="163" spans="1:106">
      <c r="A163" s="104" t="s">
        <v>385</v>
      </c>
      <c r="B163" s="104"/>
      <c r="C163" s="104"/>
      <c r="D163" s="104">
        <v>2</v>
      </c>
      <c r="E163" s="110" t="str">
        <f>INDEX(product!B:B,MATCH(D163,product!A:A,0))</f>
        <v>WE 70</v>
      </c>
      <c r="F163" s="110" t="str">
        <f>INDEX(product!E:E,MATCH(D163,product!A:A,0))</f>
        <v>Window series</v>
      </c>
      <c r="G163" s="110" t="str">
        <f>IF(H163="","",VLOOKUP(CONCATENATE(G$3,H163),m_selling_spec!$A:$H,2,FALSE))</f>
        <v>o1.1</v>
      </c>
      <c r="H163" s="104" t="s">
        <v>594</v>
      </c>
      <c r="I163" s="110" t="str">
        <f>IF(J163="","",VLOOKUP(CONCATENATE(I$3,J163),m_selling_spec!$A:$H,2,FALSE))</f>
        <v>o2.1</v>
      </c>
      <c r="J163" s="104" t="s">
        <v>539</v>
      </c>
      <c r="K163" s="110" t="str">
        <f>IF(L163="","",VLOOKUP(CONCATENATE(K$3,L163),m_selling_spec!$A:$H,2,FALSE))</f>
        <v/>
      </c>
      <c r="L163" s="104"/>
      <c r="M163" s="110" t="str">
        <f>IF(N163="","",VLOOKUP(CONCATENATE(M$3,N163),m_selling_spec!$A:$H,2,FALSE))</f>
        <v/>
      </c>
      <c r="N163" s="104"/>
      <c r="O163" s="110" t="str">
        <f>IF(P163="","",VLOOKUP(CONCATENATE(O$3,P163),m_selling_spec!$A:$H,2,FALSE))</f>
        <v/>
      </c>
      <c r="P163" s="104"/>
      <c r="Q163" s="110" t="str">
        <f>IF(R163="","",VLOOKUP(CONCATENATE(Q$3,R163),m_selling_spec!$A:$H,2,FALSE))</f>
        <v/>
      </c>
      <c r="R163" s="104"/>
      <c r="S163" s="110"/>
      <c r="T163" s="104"/>
      <c r="U163" s="110"/>
      <c r="V163" s="104"/>
      <c r="W163" s="110"/>
      <c r="X163" s="104"/>
      <c r="Y163" s="110" t="str">
        <f>IF(Z163="","",VLOOKUP(CONCATENATE(Y$3,Z163),m_selling_spec!$A:$H,2,FALSE))</f>
        <v>1.13</v>
      </c>
      <c r="Z163" s="104" t="s">
        <v>3756</v>
      </c>
      <c r="AA163" s="110" t="str">
        <f>IF(AB163="","",VLOOKUP(CONCATENATE(AA$3,AB163),m_selling_spec!$A:$H,2,FALSE))</f>
        <v/>
      </c>
      <c r="AB163" s="104"/>
      <c r="AC163" s="110" t="str">
        <f>IF(AD163="","",VLOOKUP(CONCATENATE(AC$3,AD163),m_selling_spec!$A:$H,2,FALSE))</f>
        <v/>
      </c>
      <c r="AD163" s="104"/>
      <c r="AE163" s="110" t="str">
        <f>IF(AF163="","",VLOOKUP(CONCATENATE(AE$3,AF163),m_selling_spec!$A:$H,2,FALSE))</f>
        <v/>
      </c>
      <c r="AF163" s="104"/>
      <c r="AG163" s="110" t="str">
        <f>IF(AH163="","",VLOOKUP(CONCATENATE(AG$3,AH163),m_selling_spec!$A:$H,2,FALSE))</f>
        <v/>
      </c>
      <c r="AH163" s="104"/>
      <c r="AI163" s="110" t="str">
        <f>IF(AJ163="","",VLOOKUP(CONCATENATE(AI$3,AJ163),m_selling_spec!$A:$H,2,FALSE))</f>
        <v/>
      </c>
      <c r="AJ163" s="104"/>
      <c r="AK163" s="110" t="str">
        <f>IF(AL163="","",VLOOKUP(CONCATENATE(AK$3,AL163),m_selling_spec!$A:$H,2,FALSE))</f>
        <v/>
      </c>
      <c r="AL163" s="104"/>
      <c r="AM163" s="110" t="str">
        <f>IF(AN163="","",VLOOKUP(CONCATENATE(AM$3,AN163),m_selling_spec!$A:$H,2,FALSE))</f>
        <v/>
      </c>
      <c r="AN163" s="104"/>
      <c r="AO163" s="110" t="str">
        <f>IF(AP163="","",VLOOKUP(CONCATENATE(AO$3,AP163),m_selling_spec!$A:$H,2,FALSE))</f>
        <v/>
      </c>
      <c r="AP163" s="104"/>
      <c r="AQ163" s="110" t="str">
        <f>IF(AR163="","",VLOOKUP(CONCATENATE(AQ$3,AR163),m_selling_spec!$A:$H,2,FALSE))</f>
        <v>10.3</v>
      </c>
      <c r="AR163" s="104" t="s">
        <v>75</v>
      </c>
      <c r="AS163" s="110" t="str">
        <f>IF(AT163="","",VLOOKUP(CONCATENATE(AS$3,AT163),m_selling_spec!$A:$H,2,FALSE))</f>
        <v/>
      </c>
      <c r="AT163" s="104"/>
      <c r="AU163" s="110" t="str">
        <f>IF(AV163="","",VLOOKUP(CONCATENATE(AU$3,AV163),m_selling_spec!$A:$H,2,FALSE))</f>
        <v/>
      </c>
      <c r="AV163" s="104"/>
      <c r="AW163" s="110" t="str">
        <f>IF(AX163="","",VLOOKUP(CONCATENATE(AW$3,AX163),m_selling_spec!$A:$H,2,FALSE))</f>
        <v/>
      </c>
      <c r="AX163" s="104"/>
      <c r="AY163" s="110" t="str">
        <f>IF(AZ163="","",VLOOKUP(CONCATENATE(AY$3,AZ163),m_selling_spec!$A:$H,2,FALSE))</f>
        <v/>
      </c>
      <c r="AZ163" s="104"/>
      <c r="BA163" s="110" t="str">
        <f>IF(BB163="","",VLOOKUP(CONCATENATE(BA$3,BB163),m_selling_spec!$A:$H,2,FALSE))</f>
        <v/>
      </c>
      <c r="BB163" s="104"/>
      <c r="BC163" s="110" t="str">
        <f>IF(BD163="","",VLOOKUP(CONCATENATE(BC$3,BD163),m_selling_spec!$A:$H,2,FALSE))</f>
        <v/>
      </c>
      <c r="BD163" s="104"/>
      <c r="BE163" s="110" t="str">
        <f>IF(BF163="","",VLOOKUP(CONCATENATE(BE$3,BF163),m_selling_spec!$A:$H,2,FALSE))</f>
        <v/>
      </c>
      <c r="BF163" s="104"/>
      <c r="BG163" s="110" t="str">
        <f>IF(BH163="","",VLOOKUP(CONCATENATE(BG$3,BH163),m_selling_spec!$A:$H,2,FALSE))</f>
        <v/>
      </c>
      <c r="BH163" s="104"/>
      <c r="BI163" s="110" t="str">
        <f>IF(BJ163="","",VLOOKUP(CONCATENATE(BI$3,BJ163),m_selling_spec!$A:$H,2,FALSE))</f>
        <v/>
      </c>
      <c r="BJ163" s="104"/>
      <c r="BK163" s="110" t="str">
        <f>IF(BL163="","",VLOOKUP(CONCATENATE(BK$3,BL163),m_selling_spec!$A:$H,2,FALSE))</f>
        <v/>
      </c>
      <c r="BL163" s="104"/>
      <c r="BM163" s="110" t="str">
        <f>IF(BN163="","",VLOOKUP(CONCATENATE(BM$3,BN163),m_selling_spec!$A:$H,2,FALSE))</f>
        <v/>
      </c>
      <c r="BN163" s="104"/>
      <c r="BO163" s="110" t="str">
        <f>IF(BP163="","",VLOOKUP(CONCATENATE(BO$3,BP163),m_selling_spec!$A:$H,2,FALSE))</f>
        <v/>
      </c>
      <c r="BP163" s="104"/>
      <c r="BQ163" s="110" t="str">
        <f>IF(BR163="","",VLOOKUP(CONCATENATE(BQ$3,BR163),m_selling_spec!$A:$H,2,FALSE))</f>
        <v/>
      </c>
      <c r="BR163" s="104"/>
      <c r="BS163" s="110" t="str">
        <f>IF(BT163="","",VLOOKUP(CONCATENATE(BS$3,BT163),m_selling_spec!$A:$H,2,FALSE))</f>
        <v/>
      </c>
      <c r="BT163" s="104"/>
      <c r="BU163" s="110" t="str">
        <f>IF(BV163="","",VLOOKUP(CONCATENATE(BU$3,BV163),m_selling_spec!$A:$H,2,FALSE))</f>
        <v/>
      </c>
      <c r="BV163" s="104"/>
      <c r="BW163" s="110" t="str">
        <f>IF(BX163="","",VLOOKUP(CONCATENATE(BW$3,BX163),m_selling_spec!$A:$H,2,FALSE))</f>
        <v/>
      </c>
      <c r="BX163" s="104"/>
      <c r="BY163" s="110" t="str">
        <f>IF(BZ163="","",VLOOKUP(CONCATENATE(BY$3,BZ163),m_selling_spec!$A:$H,2,FALSE))</f>
        <v/>
      </c>
      <c r="BZ163" s="104"/>
      <c r="CA163" s="110" t="str">
        <f>IF(CB163="","",VLOOKUP(CONCATENATE(CA$3,CB163),m_selling_spec!$A:$H,2,FALSE))</f>
        <v/>
      </c>
      <c r="CB163" s="104"/>
      <c r="CC163" s="110"/>
      <c r="CD163" s="104"/>
      <c r="CE163" s="110" t="str">
        <f>IF(CF163="","",VLOOKUP(CONCATENATE(CE$3,CF163),m_selling_spec!$A:$H,2,FALSE))</f>
        <v/>
      </c>
      <c r="CF163" s="104"/>
      <c r="CG163" s="110" t="str">
        <f>IF(CH163="","",VLOOKUP(CONCATENATE(CG$3,CH163),m_selling_spec!$A:$H,2,FALSE))</f>
        <v/>
      </c>
      <c r="CH163" s="104"/>
      <c r="CI163" s="110" t="str">
        <f>IF(CJ163="","",VLOOKUP(CONCATENATE(CI$3,CJ163),m_selling_spec!$A:$H,2,FALSE))</f>
        <v/>
      </c>
      <c r="CJ163" s="104"/>
      <c r="CK163" s="110" t="str">
        <f>IF(CL163="","",VLOOKUP(CONCATENATE(CK$3,CL163),m_selling_spec!$A:$H,2,FALSE))</f>
        <v/>
      </c>
      <c r="CL163" s="104"/>
      <c r="CM163" s="110" t="str">
        <f>IF(CN163="","",VLOOKUP(CONCATENATE(CM$3,CN163),m_selling_spec!$A:$H,2,FALSE))</f>
        <v/>
      </c>
      <c r="CN163" s="104"/>
      <c r="CO163" s="110" t="str">
        <f>IF(CP163="","",VLOOKUP(CONCATENATE(CO$3,CP163),m_selling_spec!$A:$H,2,FALSE))</f>
        <v/>
      </c>
      <c r="CP163" s="104"/>
      <c r="CQ163" s="110" t="str">
        <f>IF(CR163="","",VLOOKUP(CONCATENATE(CQ$3,CR163),m_selling_spec!$A:$H,2,FALSE))</f>
        <v/>
      </c>
      <c r="CR163" s="104"/>
      <c r="CS163" s="110" t="str">
        <f>IF(CT163="","",VLOOKUP(CONCATENATE(CS$3,CT163),m_selling_spec!$A:$H,2,FALSE))</f>
        <v/>
      </c>
      <c r="CT163" s="104"/>
      <c r="CU163" s="110" t="str">
        <f>IF(CV163="","",VLOOKUP(CONCATENATE(CU$3,CV163),m_selling_spec!$A:$H,2,FALSE))</f>
        <v/>
      </c>
      <c r="CV163" s="104"/>
      <c r="CW163" s="110" t="str">
        <f>IF(CX163="","",VLOOKUP(CONCATENATE(CW$3,CX163),m_selling_spec!$A:$H,2,FALSE))</f>
        <v/>
      </c>
      <c r="CX163" s="104"/>
      <c r="CY163" s="110" t="str">
        <f>IF(CZ163="","",VLOOKUP(CONCATENATE(CY$3,CZ163),m_selling_spec!$A:$H,2,FALSE))</f>
        <v/>
      </c>
      <c r="CZ163" s="104"/>
      <c r="DA163" s="110"/>
      <c r="DB163" s="104"/>
    </row>
    <row r="164" spans="1:106">
      <c r="A164" s="104" t="s">
        <v>267</v>
      </c>
      <c r="B164" s="104"/>
      <c r="C164" s="104"/>
      <c r="D164" s="104">
        <v>2</v>
      </c>
      <c r="E164" s="110" t="str">
        <f>INDEX(product!B:B,MATCH(D164,product!A:A,0))</f>
        <v>WE 70</v>
      </c>
      <c r="F164" s="110" t="str">
        <f>INDEX(product!E:E,MATCH(D164,product!A:A,0))</f>
        <v>Window series</v>
      </c>
      <c r="G164" s="110" t="str">
        <f>IF(H164="","",VLOOKUP(CONCATENATE(G$3,H164),m_selling_spec!$A:$H,2,FALSE))</f>
        <v>o1.1</v>
      </c>
      <c r="H164" s="104" t="s">
        <v>594</v>
      </c>
      <c r="I164" s="110" t="str">
        <f>IF(J164="","",VLOOKUP(CONCATENATE(I$3,J164),m_selling_spec!$A:$H,2,FALSE))</f>
        <v>o2.2</v>
      </c>
      <c r="J164" s="104" t="s">
        <v>545</v>
      </c>
      <c r="K164" s="110" t="str">
        <f>IF(L164="","",VLOOKUP(CONCATENATE(K$3,L164),m_selling_spec!$A:$H,2,FALSE))</f>
        <v/>
      </c>
      <c r="L164" s="104"/>
      <c r="M164" s="110" t="str">
        <f>IF(N164="","",VLOOKUP(CONCATENATE(M$3,N164),m_selling_spec!$A:$H,2,FALSE))</f>
        <v/>
      </c>
      <c r="N164" s="104"/>
      <c r="O164" s="110" t="str">
        <f>IF(P164="","",VLOOKUP(CONCATENATE(O$3,P164),m_selling_spec!$A:$H,2,FALSE))</f>
        <v/>
      </c>
      <c r="P164" s="104"/>
      <c r="Q164" s="110" t="str">
        <f>IF(R164="","",VLOOKUP(CONCATENATE(Q$3,R164),m_selling_spec!$A:$H,2,FALSE))</f>
        <v/>
      </c>
      <c r="R164" s="104"/>
      <c r="S164" s="110"/>
      <c r="T164" s="104"/>
      <c r="U164" s="110"/>
      <c r="V164" s="104"/>
      <c r="W164" s="110"/>
      <c r="X164" s="104"/>
      <c r="Y164" s="110" t="str">
        <f>IF(Z164="","",VLOOKUP(CONCATENATE(Y$3,Z164),m_selling_spec!$A:$H,2,FALSE))</f>
        <v>1.13</v>
      </c>
      <c r="Z164" s="104" t="s">
        <v>3756</v>
      </c>
      <c r="AA164" s="110" t="str">
        <f>IF(AB164="","",VLOOKUP(CONCATENATE(AA$3,AB164),m_selling_spec!$A:$H,2,FALSE))</f>
        <v/>
      </c>
      <c r="AB164" s="104"/>
      <c r="AC164" s="110" t="str">
        <f>IF(AD164="","",VLOOKUP(CONCATENATE(AC$3,AD164),m_selling_spec!$A:$H,2,FALSE))</f>
        <v/>
      </c>
      <c r="AD164" s="104"/>
      <c r="AE164" s="110" t="str">
        <f>IF(AF164="","",VLOOKUP(CONCATENATE(AE$3,AF164),m_selling_spec!$A:$H,2,FALSE))</f>
        <v/>
      </c>
      <c r="AF164" s="104"/>
      <c r="AG164" s="110" t="str">
        <f>IF(AH164="","",VLOOKUP(CONCATENATE(AG$3,AH164),m_selling_spec!$A:$H,2,FALSE))</f>
        <v/>
      </c>
      <c r="AH164" s="104"/>
      <c r="AI164" s="110" t="str">
        <f>IF(AJ164="","",VLOOKUP(CONCATENATE(AI$3,AJ164),m_selling_spec!$A:$H,2,FALSE))</f>
        <v/>
      </c>
      <c r="AJ164" s="104"/>
      <c r="AK164" s="110" t="str">
        <f>IF(AL164="","",VLOOKUP(CONCATENATE(AK$3,AL164),m_selling_spec!$A:$H,2,FALSE))</f>
        <v/>
      </c>
      <c r="AL164" s="104"/>
      <c r="AM164" s="110" t="str">
        <f>IF(AN164="","",VLOOKUP(CONCATENATE(AM$3,AN164),m_selling_spec!$A:$H,2,FALSE))</f>
        <v/>
      </c>
      <c r="AN164" s="104"/>
      <c r="AO164" s="110" t="str">
        <f>IF(AP164="","",VLOOKUP(CONCATENATE(AO$3,AP164),m_selling_spec!$A:$H,2,FALSE))</f>
        <v/>
      </c>
      <c r="AP164" s="104"/>
      <c r="AQ164" s="110" t="str">
        <f>IF(AR164="","",VLOOKUP(CONCATENATE(AQ$3,AR164),m_selling_spec!$A:$H,2,FALSE))</f>
        <v>10.2</v>
      </c>
      <c r="AR164" s="104" t="s">
        <v>74</v>
      </c>
      <c r="AS164" s="110" t="str">
        <f>IF(AT164="","",VLOOKUP(CONCATENATE(AS$3,AT164),m_selling_spec!$A:$H,2,FALSE))</f>
        <v/>
      </c>
      <c r="AT164" s="104"/>
      <c r="AU164" s="110" t="str">
        <f>IF(AV164="","",VLOOKUP(CONCATENATE(AU$3,AV164),m_selling_spec!$A:$H,2,FALSE))</f>
        <v/>
      </c>
      <c r="AV164" s="104"/>
      <c r="AW164" s="110" t="str">
        <f>IF(AX164="","",VLOOKUP(CONCATENATE(AW$3,AX164),m_selling_spec!$A:$H,2,FALSE))</f>
        <v/>
      </c>
      <c r="AX164" s="104"/>
      <c r="AY164" s="110" t="str">
        <f>IF(AZ164="","",VLOOKUP(CONCATENATE(AY$3,AZ164),m_selling_spec!$A:$H,2,FALSE))</f>
        <v/>
      </c>
      <c r="AZ164" s="104"/>
      <c r="BA164" s="110" t="str">
        <f>IF(BB164="","",VLOOKUP(CONCATENATE(BA$3,BB164),m_selling_spec!$A:$H,2,FALSE))</f>
        <v/>
      </c>
      <c r="BB164" s="104"/>
      <c r="BC164" s="110" t="str">
        <f>IF(BD164="","",VLOOKUP(CONCATENATE(BC$3,BD164),m_selling_spec!$A:$H,2,FALSE))</f>
        <v/>
      </c>
      <c r="BD164" s="104"/>
      <c r="BE164" s="110" t="str">
        <f>IF(BF164="","",VLOOKUP(CONCATENATE(BE$3,BF164),m_selling_spec!$A:$H,2,FALSE))</f>
        <v/>
      </c>
      <c r="BF164" s="104"/>
      <c r="BG164" s="110" t="str">
        <f>IF(BH164="","",VLOOKUP(CONCATENATE(BG$3,BH164),m_selling_spec!$A:$H,2,FALSE))</f>
        <v/>
      </c>
      <c r="BH164" s="104"/>
      <c r="BI164" s="110" t="str">
        <f>IF(BJ164="","",VLOOKUP(CONCATENATE(BI$3,BJ164),m_selling_spec!$A:$H,2,FALSE))</f>
        <v/>
      </c>
      <c r="BJ164" s="104"/>
      <c r="BK164" s="110" t="str">
        <f>IF(BL164="","",VLOOKUP(CONCATENATE(BK$3,BL164),m_selling_spec!$A:$H,2,FALSE))</f>
        <v/>
      </c>
      <c r="BL164" s="104"/>
      <c r="BM164" s="110" t="str">
        <f>IF(BN164="","",VLOOKUP(CONCATENATE(BM$3,BN164),m_selling_spec!$A:$H,2,FALSE))</f>
        <v/>
      </c>
      <c r="BN164" s="104"/>
      <c r="BO164" s="110" t="str">
        <f>IF(BP164="","",VLOOKUP(CONCATENATE(BO$3,BP164),m_selling_spec!$A:$H,2,FALSE))</f>
        <v/>
      </c>
      <c r="BP164" s="104"/>
      <c r="BQ164" s="110" t="str">
        <f>IF(BR164="","",VLOOKUP(CONCATENATE(BQ$3,BR164),m_selling_spec!$A:$H,2,FALSE))</f>
        <v/>
      </c>
      <c r="BR164" s="104"/>
      <c r="BS164" s="110" t="str">
        <f>IF(BT164="","",VLOOKUP(CONCATENATE(BS$3,BT164),m_selling_spec!$A:$H,2,FALSE))</f>
        <v/>
      </c>
      <c r="BT164" s="104"/>
      <c r="BU164" s="110" t="str">
        <f>IF(BV164="","",VLOOKUP(CONCATENATE(BU$3,BV164),m_selling_spec!$A:$H,2,FALSE))</f>
        <v/>
      </c>
      <c r="BV164" s="104"/>
      <c r="BW164" s="110" t="str">
        <f>IF(BX164="","",VLOOKUP(CONCATENATE(BW$3,BX164),m_selling_spec!$A:$H,2,FALSE))</f>
        <v/>
      </c>
      <c r="BX164" s="104"/>
      <c r="BY164" s="110" t="str">
        <f>IF(BZ164="","",VLOOKUP(CONCATENATE(BY$3,BZ164),m_selling_spec!$A:$H,2,FALSE))</f>
        <v/>
      </c>
      <c r="BZ164" s="104"/>
      <c r="CA164" s="110" t="str">
        <f>IF(CB164="","",VLOOKUP(CONCATENATE(CA$3,CB164),m_selling_spec!$A:$H,2,FALSE))</f>
        <v/>
      </c>
      <c r="CB164" s="104"/>
      <c r="CC164" s="110"/>
      <c r="CD164" s="104"/>
      <c r="CE164" s="110" t="str">
        <f>IF(CF164="","",VLOOKUP(CONCATENATE(CE$3,CF164),m_selling_spec!$A:$H,2,FALSE))</f>
        <v/>
      </c>
      <c r="CF164" s="104"/>
      <c r="CG164" s="110" t="str">
        <f>IF(CH164="","",VLOOKUP(CONCATENATE(CG$3,CH164),m_selling_spec!$A:$H,2,FALSE))</f>
        <v/>
      </c>
      <c r="CH164" s="104"/>
      <c r="CI164" s="110" t="str">
        <f>IF(CJ164="","",VLOOKUP(CONCATENATE(CI$3,CJ164),m_selling_spec!$A:$H,2,FALSE))</f>
        <v/>
      </c>
      <c r="CJ164" s="104"/>
      <c r="CK164" s="110" t="str">
        <f>IF(CL164="","",VLOOKUP(CONCATENATE(CK$3,CL164),m_selling_spec!$A:$H,2,FALSE))</f>
        <v/>
      </c>
      <c r="CL164" s="104"/>
      <c r="CM164" s="110" t="str">
        <f>IF(CN164="","",VLOOKUP(CONCATENATE(CM$3,CN164),m_selling_spec!$A:$H,2,FALSE))</f>
        <v/>
      </c>
      <c r="CN164" s="104"/>
      <c r="CO164" s="110" t="str">
        <f>IF(CP164="","",VLOOKUP(CONCATENATE(CO$3,CP164),m_selling_spec!$A:$H,2,FALSE))</f>
        <v/>
      </c>
      <c r="CP164" s="104"/>
      <c r="CQ164" s="110" t="str">
        <f>IF(CR164="","",VLOOKUP(CONCATENATE(CQ$3,CR164),m_selling_spec!$A:$H,2,FALSE))</f>
        <v/>
      </c>
      <c r="CR164" s="104"/>
      <c r="CS164" s="110" t="str">
        <f>IF(CT164="","",VLOOKUP(CONCATENATE(CS$3,CT164),m_selling_spec!$A:$H,2,FALSE))</f>
        <v/>
      </c>
      <c r="CT164" s="104"/>
      <c r="CU164" s="110" t="str">
        <f>IF(CV164="","",VLOOKUP(CONCATENATE(CU$3,CV164),m_selling_spec!$A:$H,2,FALSE))</f>
        <v/>
      </c>
      <c r="CV164" s="104"/>
      <c r="CW164" s="110" t="str">
        <f>IF(CX164="","",VLOOKUP(CONCATENATE(CW$3,CX164),m_selling_spec!$A:$H,2,FALSE))</f>
        <v/>
      </c>
      <c r="CX164" s="104"/>
      <c r="CY164" s="110" t="str">
        <f>IF(CZ164="","",VLOOKUP(CONCATENATE(CY$3,CZ164),m_selling_spec!$A:$H,2,FALSE))</f>
        <v/>
      </c>
      <c r="CZ164" s="104"/>
      <c r="DA164" s="110"/>
      <c r="DB164" s="104"/>
    </row>
    <row r="165" spans="1:106">
      <c r="A165" s="104" t="s">
        <v>268</v>
      </c>
      <c r="B165" s="104"/>
      <c r="C165" s="104"/>
      <c r="D165" s="104">
        <v>2</v>
      </c>
      <c r="E165" s="110" t="str">
        <f>INDEX(product!B:B,MATCH(D165,product!A:A,0))</f>
        <v>WE 70</v>
      </c>
      <c r="F165" s="110" t="str">
        <f>INDEX(product!E:E,MATCH(D165,product!A:A,0))</f>
        <v>Window series</v>
      </c>
      <c r="G165" s="110" t="str">
        <f>IF(H165="","",VLOOKUP(CONCATENATE(G$3,H165),m_selling_spec!$A:$H,2,FALSE))</f>
        <v>o1.1</v>
      </c>
      <c r="H165" s="104" t="s">
        <v>594</v>
      </c>
      <c r="I165" s="110" t="str">
        <f>IF(J165="","",VLOOKUP(CONCATENATE(I$3,J165),m_selling_spec!$A:$H,2,FALSE))</f>
        <v>o2.2</v>
      </c>
      <c r="J165" s="104" t="s">
        <v>545</v>
      </c>
      <c r="K165" s="110" t="str">
        <f>IF(L165="","",VLOOKUP(CONCATENATE(K$3,L165),m_selling_spec!$A:$H,2,FALSE))</f>
        <v/>
      </c>
      <c r="L165" s="104"/>
      <c r="M165" s="110" t="str">
        <f>IF(N165="","",VLOOKUP(CONCATENATE(M$3,N165),m_selling_spec!$A:$H,2,FALSE))</f>
        <v/>
      </c>
      <c r="N165" s="104"/>
      <c r="O165" s="110" t="str">
        <f>IF(P165="","",VLOOKUP(CONCATENATE(O$3,P165),m_selling_spec!$A:$H,2,FALSE))</f>
        <v/>
      </c>
      <c r="P165" s="104"/>
      <c r="Q165" s="110" t="str">
        <f>IF(R165="","",VLOOKUP(CONCATENATE(Q$3,R165),m_selling_spec!$A:$H,2,FALSE))</f>
        <v/>
      </c>
      <c r="R165" s="104"/>
      <c r="S165" s="110"/>
      <c r="T165" s="104"/>
      <c r="U165" s="110"/>
      <c r="V165" s="104"/>
      <c r="W165" s="110"/>
      <c r="X165" s="104"/>
      <c r="Y165" s="110" t="str">
        <f>IF(Z165="","",VLOOKUP(CONCATENATE(Y$3,Z165),m_selling_spec!$A:$H,2,FALSE))</f>
        <v>1.13</v>
      </c>
      <c r="Z165" s="104" t="s">
        <v>3756</v>
      </c>
      <c r="AA165" s="110" t="str">
        <f>IF(AB165="","",VLOOKUP(CONCATENATE(AA$3,AB165),m_selling_spec!$A:$H,2,FALSE))</f>
        <v/>
      </c>
      <c r="AB165" s="104"/>
      <c r="AC165" s="110" t="str">
        <f>IF(AD165="","",VLOOKUP(CONCATENATE(AC$3,AD165),m_selling_spec!$A:$H,2,FALSE))</f>
        <v/>
      </c>
      <c r="AD165" s="104"/>
      <c r="AE165" s="110" t="str">
        <f>IF(AF165="","",VLOOKUP(CONCATENATE(AE$3,AF165),m_selling_spec!$A:$H,2,FALSE))</f>
        <v/>
      </c>
      <c r="AF165" s="104"/>
      <c r="AG165" s="110" t="str">
        <f>IF(AH165="","",VLOOKUP(CONCATENATE(AG$3,AH165),m_selling_spec!$A:$H,2,FALSE))</f>
        <v/>
      </c>
      <c r="AH165" s="104"/>
      <c r="AI165" s="110" t="str">
        <f>IF(AJ165="","",VLOOKUP(CONCATENATE(AI$3,AJ165),m_selling_spec!$A:$H,2,FALSE))</f>
        <v/>
      </c>
      <c r="AJ165" s="104"/>
      <c r="AK165" s="110" t="str">
        <f>IF(AL165="","",VLOOKUP(CONCATENATE(AK$3,AL165),m_selling_spec!$A:$H,2,FALSE))</f>
        <v/>
      </c>
      <c r="AL165" s="104"/>
      <c r="AM165" s="110" t="str">
        <f>IF(AN165="","",VLOOKUP(CONCATENATE(AM$3,AN165),m_selling_spec!$A:$H,2,FALSE))</f>
        <v/>
      </c>
      <c r="AN165" s="104"/>
      <c r="AO165" s="110" t="str">
        <f>IF(AP165="","",VLOOKUP(CONCATENATE(AO$3,AP165),m_selling_spec!$A:$H,2,FALSE))</f>
        <v/>
      </c>
      <c r="AP165" s="104"/>
      <c r="AQ165" s="110" t="str">
        <f>IF(AR165="","",VLOOKUP(CONCATENATE(AQ$3,AR165),m_selling_spec!$A:$H,2,FALSE))</f>
        <v>10.3</v>
      </c>
      <c r="AR165" s="104" t="s">
        <v>75</v>
      </c>
      <c r="AS165" s="110" t="str">
        <f>IF(AT165="","",VLOOKUP(CONCATENATE(AS$3,AT165),m_selling_spec!$A:$H,2,FALSE))</f>
        <v/>
      </c>
      <c r="AT165" s="104"/>
      <c r="AU165" s="110" t="str">
        <f>IF(AV165="","",VLOOKUP(CONCATENATE(AU$3,AV165),m_selling_spec!$A:$H,2,FALSE))</f>
        <v/>
      </c>
      <c r="AV165" s="104"/>
      <c r="AW165" s="110" t="str">
        <f>IF(AX165="","",VLOOKUP(CONCATENATE(AW$3,AX165),m_selling_spec!$A:$H,2,FALSE))</f>
        <v/>
      </c>
      <c r="AX165" s="104"/>
      <c r="AY165" s="110" t="str">
        <f>IF(AZ165="","",VLOOKUP(CONCATENATE(AY$3,AZ165),m_selling_spec!$A:$H,2,FALSE))</f>
        <v/>
      </c>
      <c r="AZ165" s="104"/>
      <c r="BA165" s="110" t="str">
        <f>IF(BB165="","",VLOOKUP(CONCATENATE(BA$3,BB165),m_selling_spec!$A:$H,2,FALSE))</f>
        <v/>
      </c>
      <c r="BB165" s="104"/>
      <c r="BC165" s="110" t="str">
        <f>IF(BD165="","",VLOOKUP(CONCATENATE(BC$3,BD165),m_selling_spec!$A:$H,2,FALSE))</f>
        <v/>
      </c>
      <c r="BD165" s="104"/>
      <c r="BE165" s="110" t="str">
        <f>IF(BF165="","",VLOOKUP(CONCATENATE(BE$3,BF165),m_selling_spec!$A:$H,2,FALSE))</f>
        <v/>
      </c>
      <c r="BF165" s="104"/>
      <c r="BG165" s="110" t="str">
        <f>IF(BH165="","",VLOOKUP(CONCATENATE(BG$3,BH165),m_selling_spec!$A:$H,2,FALSE))</f>
        <v/>
      </c>
      <c r="BH165" s="104"/>
      <c r="BI165" s="110" t="str">
        <f>IF(BJ165="","",VLOOKUP(CONCATENATE(BI$3,BJ165),m_selling_spec!$A:$H,2,FALSE))</f>
        <v/>
      </c>
      <c r="BJ165" s="104"/>
      <c r="BK165" s="110" t="str">
        <f>IF(BL165="","",VLOOKUP(CONCATENATE(BK$3,BL165),m_selling_spec!$A:$H,2,FALSE))</f>
        <v/>
      </c>
      <c r="BL165" s="104"/>
      <c r="BM165" s="110" t="str">
        <f>IF(BN165="","",VLOOKUP(CONCATENATE(BM$3,BN165),m_selling_spec!$A:$H,2,FALSE))</f>
        <v/>
      </c>
      <c r="BN165" s="104"/>
      <c r="BO165" s="110" t="str">
        <f>IF(BP165="","",VLOOKUP(CONCATENATE(BO$3,BP165),m_selling_spec!$A:$H,2,FALSE))</f>
        <v/>
      </c>
      <c r="BP165" s="104"/>
      <c r="BQ165" s="110" t="str">
        <f>IF(BR165="","",VLOOKUP(CONCATENATE(BQ$3,BR165),m_selling_spec!$A:$H,2,FALSE))</f>
        <v/>
      </c>
      <c r="BR165" s="104"/>
      <c r="BS165" s="110" t="str">
        <f>IF(BT165="","",VLOOKUP(CONCATENATE(BS$3,BT165),m_selling_spec!$A:$H,2,FALSE))</f>
        <v/>
      </c>
      <c r="BT165" s="104"/>
      <c r="BU165" s="110" t="str">
        <f>IF(BV165="","",VLOOKUP(CONCATENATE(BU$3,BV165),m_selling_spec!$A:$H,2,FALSE))</f>
        <v/>
      </c>
      <c r="BV165" s="104"/>
      <c r="BW165" s="110" t="str">
        <f>IF(BX165="","",VLOOKUP(CONCATENATE(BW$3,BX165),m_selling_spec!$A:$H,2,FALSE))</f>
        <v/>
      </c>
      <c r="BX165" s="104"/>
      <c r="BY165" s="110" t="str">
        <f>IF(BZ165="","",VLOOKUP(CONCATENATE(BY$3,BZ165),m_selling_spec!$A:$H,2,FALSE))</f>
        <v/>
      </c>
      <c r="BZ165" s="104"/>
      <c r="CA165" s="110" t="str">
        <f>IF(CB165="","",VLOOKUP(CONCATENATE(CA$3,CB165),m_selling_spec!$A:$H,2,FALSE))</f>
        <v/>
      </c>
      <c r="CB165" s="104"/>
      <c r="CC165" s="110"/>
      <c r="CD165" s="104"/>
      <c r="CE165" s="110" t="str">
        <f>IF(CF165="","",VLOOKUP(CONCATENATE(CE$3,CF165),m_selling_spec!$A:$H,2,FALSE))</f>
        <v/>
      </c>
      <c r="CF165" s="104"/>
      <c r="CG165" s="110" t="str">
        <f>IF(CH165="","",VLOOKUP(CONCATENATE(CG$3,CH165),m_selling_spec!$A:$H,2,FALSE))</f>
        <v/>
      </c>
      <c r="CH165" s="104"/>
      <c r="CI165" s="110" t="str">
        <f>IF(CJ165="","",VLOOKUP(CONCATENATE(CI$3,CJ165),m_selling_spec!$A:$H,2,FALSE))</f>
        <v/>
      </c>
      <c r="CJ165" s="104"/>
      <c r="CK165" s="110" t="str">
        <f>IF(CL165="","",VLOOKUP(CONCATENATE(CK$3,CL165),m_selling_spec!$A:$H,2,FALSE))</f>
        <v/>
      </c>
      <c r="CL165" s="104"/>
      <c r="CM165" s="110" t="str">
        <f>IF(CN165="","",VLOOKUP(CONCATENATE(CM$3,CN165),m_selling_spec!$A:$H,2,FALSE))</f>
        <v/>
      </c>
      <c r="CN165" s="104"/>
      <c r="CO165" s="110" t="str">
        <f>IF(CP165="","",VLOOKUP(CONCATENATE(CO$3,CP165),m_selling_spec!$A:$H,2,FALSE))</f>
        <v/>
      </c>
      <c r="CP165" s="104"/>
      <c r="CQ165" s="110" t="str">
        <f>IF(CR165="","",VLOOKUP(CONCATENATE(CQ$3,CR165),m_selling_spec!$A:$H,2,FALSE))</f>
        <v/>
      </c>
      <c r="CR165" s="104"/>
      <c r="CS165" s="110" t="str">
        <f>IF(CT165="","",VLOOKUP(CONCATENATE(CS$3,CT165),m_selling_spec!$A:$H,2,FALSE))</f>
        <v/>
      </c>
      <c r="CT165" s="104"/>
      <c r="CU165" s="110" t="str">
        <f>IF(CV165="","",VLOOKUP(CONCATENATE(CU$3,CV165),m_selling_spec!$A:$H,2,FALSE))</f>
        <v/>
      </c>
      <c r="CV165" s="104"/>
      <c r="CW165" s="110" t="str">
        <f>IF(CX165="","",VLOOKUP(CONCATENATE(CW$3,CX165),m_selling_spec!$A:$H,2,FALSE))</f>
        <v/>
      </c>
      <c r="CX165" s="104"/>
      <c r="CY165" s="110" t="str">
        <f>IF(CZ165="","",VLOOKUP(CONCATENATE(CY$3,CZ165),m_selling_spec!$A:$H,2,FALSE))</f>
        <v/>
      </c>
      <c r="CZ165" s="104"/>
      <c r="DA165" s="110"/>
      <c r="DB165" s="104"/>
    </row>
    <row r="166" spans="1:106">
      <c r="A166" s="104" t="s">
        <v>2697</v>
      </c>
      <c r="B166" s="104"/>
      <c r="C166" s="104"/>
      <c r="D166" s="104">
        <v>2</v>
      </c>
      <c r="E166" s="110" t="str">
        <f>INDEX(product!B:B,MATCH(D166,product!A:A,0))</f>
        <v>WE 70</v>
      </c>
      <c r="F166" s="110" t="str">
        <f>INDEX(product!E:E,MATCH(D166,product!A:A,0))</f>
        <v>Window series</v>
      </c>
      <c r="G166" s="110" t="str">
        <f>IF(H166="","",VLOOKUP(CONCATENATE(G$3,H166),m_selling_spec!$A:$H,2,FALSE))</f>
        <v/>
      </c>
      <c r="H166" s="104"/>
      <c r="I166" s="110" t="str">
        <f>IF(J166="","",VLOOKUP(CONCATENATE(I$3,J166),m_selling_spec!$A:$H,2,FALSE))</f>
        <v/>
      </c>
      <c r="J166" s="104"/>
      <c r="K166" s="110" t="str">
        <f>IF(L166="","",VLOOKUP(CONCATENATE(K$3,L166),m_selling_spec!$A:$H,2,FALSE))</f>
        <v/>
      </c>
      <c r="L166" s="104"/>
      <c r="M166" s="110" t="str">
        <f>IF(N166="","",VLOOKUP(CONCATENATE(M$3,N166),m_selling_spec!$A:$H,2,FALSE))</f>
        <v/>
      </c>
      <c r="N166" s="104"/>
      <c r="O166" s="110" t="str">
        <f>IF(P166="","",VLOOKUP(CONCATENATE(O$3,P166),m_selling_spec!$A:$H,2,FALSE))</f>
        <v/>
      </c>
      <c r="P166" s="104"/>
      <c r="Q166" s="110" t="str">
        <f>IF(R166="","",VLOOKUP(CONCATENATE(Q$3,R166),m_selling_spec!$A:$H,2,FALSE))</f>
        <v/>
      </c>
      <c r="R166" s="104"/>
      <c r="S166" s="110"/>
      <c r="T166" s="104"/>
      <c r="U166" s="110"/>
      <c r="V166" s="104"/>
      <c r="W166" s="110"/>
      <c r="X166" s="104"/>
      <c r="Y166" s="110" t="str">
        <f>IF(Z166="","",VLOOKUP(CONCATENATE(Y$3,Z166),m_selling_spec!$A:$H,2,FALSE))</f>
        <v>1.8</v>
      </c>
      <c r="Z166" s="104" t="s">
        <v>553</v>
      </c>
      <c r="AA166" s="110" t="str">
        <f>IF(AB166="","",VLOOKUP(CONCATENATE(AA$3,AB166),m_selling_spec!$A:$H,2,FALSE))</f>
        <v/>
      </c>
      <c r="AB166" s="104"/>
      <c r="AC166" s="110" t="str">
        <f>IF(AD166="","",VLOOKUP(CONCATENATE(AC$3,AD166),m_selling_spec!$A:$H,2,FALSE))</f>
        <v/>
      </c>
      <c r="AD166" s="104"/>
      <c r="AE166" s="110" t="str">
        <f>IF(AF166="","",VLOOKUP(CONCATENATE(AE$3,AF166),m_selling_spec!$A:$H,2,FALSE))</f>
        <v/>
      </c>
      <c r="AF166" s="104"/>
      <c r="AG166" s="110" t="str">
        <f>IF(AH166="","",VLOOKUP(CONCATENATE(AG$3,AH166),m_selling_spec!$A:$H,2,FALSE))</f>
        <v/>
      </c>
      <c r="AH166" s="104"/>
      <c r="AI166" s="110" t="str">
        <f>IF(AJ166="","",VLOOKUP(CONCATENATE(AI$3,AJ166),m_selling_spec!$A:$H,2,FALSE))</f>
        <v/>
      </c>
      <c r="AJ166" s="104"/>
      <c r="AK166" s="110" t="str">
        <f>IF(AL166="","",VLOOKUP(CONCATENATE(AK$3,AL166),m_selling_spec!$A:$H,2,FALSE))</f>
        <v/>
      </c>
      <c r="AL166" s="104"/>
      <c r="AM166" s="110" t="str">
        <f>IF(AN166="","",VLOOKUP(CONCATENATE(AM$3,AN166),m_selling_spec!$A:$H,2,FALSE))</f>
        <v/>
      </c>
      <c r="AN166" s="104"/>
      <c r="AO166" s="110" t="str">
        <f>IF(AP166="","",VLOOKUP(CONCATENATE(AO$3,AP166),m_selling_spec!$A:$H,2,FALSE))</f>
        <v>9.1</v>
      </c>
      <c r="AP166" s="104" t="s">
        <v>554</v>
      </c>
      <c r="AQ166" s="110" t="str">
        <f>IF(AR166="","",VLOOKUP(CONCATENATE(AQ$3,AR166),m_selling_spec!$A:$H,2,FALSE))</f>
        <v/>
      </c>
      <c r="AR166" s="104"/>
      <c r="AS166" s="110" t="str">
        <f>IF(AT166="","",VLOOKUP(CONCATENATE(AS$3,AT166),m_selling_spec!$A:$H,2,FALSE))</f>
        <v/>
      </c>
      <c r="AT166" s="104"/>
      <c r="AU166" s="110" t="str">
        <f>IF(AV166="","",VLOOKUP(CONCATENATE(AU$3,AV166),m_selling_spec!$A:$H,2,FALSE))</f>
        <v/>
      </c>
      <c r="AV166" s="104"/>
      <c r="AW166" s="110" t="str">
        <f>IF(AX166="","",VLOOKUP(CONCATENATE(AW$3,AX166),m_selling_spec!$A:$H,2,FALSE))</f>
        <v/>
      </c>
      <c r="AX166" s="104"/>
      <c r="AY166" s="110" t="str">
        <f>IF(AZ166="","",VLOOKUP(CONCATENATE(AY$3,AZ166),m_selling_spec!$A:$H,2,FALSE))</f>
        <v/>
      </c>
      <c r="AZ166" s="104"/>
      <c r="BA166" s="110" t="str">
        <f>IF(BB166="","",VLOOKUP(CONCATENATE(BA$3,BB166),m_selling_spec!$A:$H,2,FALSE))</f>
        <v/>
      </c>
      <c r="BB166" s="104"/>
      <c r="BC166" s="110" t="str">
        <f>IF(BD166="","",VLOOKUP(CONCATENATE(BC$3,BD166),m_selling_spec!$A:$H,2,FALSE))</f>
        <v/>
      </c>
      <c r="BD166" s="104"/>
      <c r="BE166" s="110" t="str">
        <f>IF(BF166="","",VLOOKUP(CONCATENATE(BE$3,BF166),m_selling_spec!$A:$H,2,FALSE))</f>
        <v/>
      </c>
      <c r="BF166" s="104"/>
      <c r="BG166" s="110" t="str">
        <f>IF(BH166="","",VLOOKUP(CONCATENATE(BG$3,BH166),m_selling_spec!$A:$H,2,FALSE))</f>
        <v/>
      </c>
      <c r="BH166" s="104"/>
      <c r="BI166" s="110" t="str">
        <f>IF(BJ166="","",VLOOKUP(CONCATENATE(BI$3,BJ166),m_selling_spec!$A:$H,2,FALSE))</f>
        <v/>
      </c>
      <c r="BJ166" s="104"/>
      <c r="BK166" s="110" t="str">
        <f>IF(BL166="","",VLOOKUP(CONCATENATE(BK$3,BL166),m_selling_spec!$A:$H,2,FALSE))</f>
        <v/>
      </c>
      <c r="BL166" s="104"/>
      <c r="BM166" s="110" t="str">
        <f>IF(BN166="","",VLOOKUP(CONCATENATE(BM$3,BN166),m_selling_spec!$A:$H,2,FALSE))</f>
        <v/>
      </c>
      <c r="BN166" s="104"/>
      <c r="BO166" s="110" t="str">
        <f>IF(BP166="","",VLOOKUP(CONCATENATE(BO$3,BP166),m_selling_spec!$A:$H,2,FALSE))</f>
        <v/>
      </c>
      <c r="BP166" s="104"/>
      <c r="BQ166" s="110" t="str">
        <f>IF(BR166="","",VLOOKUP(CONCATENATE(BQ$3,BR166),m_selling_spec!$A:$H,2,FALSE))</f>
        <v/>
      </c>
      <c r="BR166" s="104"/>
      <c r="BS166" s="110" t="str">
        <f>IF(BT166="","",VLOOKUP(CONCATENATE(BS$3,BT166),m_selling_spec!$A:$H,2,FALSE))</f>
        <v/>
      </c>
      <c r="BT166" s="104"/>
      <c r="BU166" s="110" t="str">
        <f>IF(BV166="","",VLOOKUP(CONCATENATE(BU$3,BV166),m_selling_spec!$A:$H,2,FALSE))</f>
        <v/>
      </c>
      <c r="BV166" s="104"/>
      <c r="BW166" s="110" t="str">
        <f>IF(BX166="","",VLOOKUP(CONCATENATE(BW$3,BX166),m_selling_spec!$A:$H,2,FALSE))</f>
        <v/>
      </c>
      <c r="BX166" s="104"/>
      <c r="BY166" s="110" t="str">
        <f>IF(BZ166="","",VLOOKUP(CONCATENATE(BY$3,BZ166),m_selling_spec!$A:$H,2,FALSE))</f>
        <v/>
      </c>
      <c r="BZ166" s="104"/>
      <c r="CA166" s="110" t="str">
        <f>IF(CB166="","",VLOOKUP(CONCATENATE(CA$3,CB166),m_selling_spec!$A:$H,2,FALSE))</f>
        <v/>
      </c>
      <c r="CB166" s="104"/>
      <c r="CC166" s="110"/>
      <c r="CD166" s="104"/>
      <c r="CE166" s="110" t="str">
        <f>IF(CF166="","",VLOOKUP(CONCATENATE(CE$3,CF166),m_selling_spec!$A:$H,2,FALSE))</f>
        <v/>
      </c>
      <c r="CF166" s="104"/>
      <c r="CG166" s="110" t="str">
        <f>IF(CH166="","",VLOOKUP(CONCATENATE(CG$3,CH166),m_selling_spec!$A:$H,2,FALSE))</f>
        <v/>
      </c>
      <c r="CH166" s="104"/>
      <c r="CI166" s="110" t="str">
        <f>IF(CJ166="","",VLOOKUP(CONCATENATE(CI$3,CJ166),m_selling_spec!$A:$H,2,FALSE))</f>
        <v/>
      </c>
      <c r="CJ166" s="104"/>
      <c r="CK166" s="110" t="str">
        <f>IF(CL166="","",VLOOKUP(CONCATENATE(CK$3,CL166),m_selling_spec!$A:$H,2,FALSE))</f>
        <v/>
      </c>
      <c r="CL166" s="104"/>
      <c r="CM166" s="110" t="str">
        <f>IF(CN166="","",VLOOKUP(CONCATENATE(CM$3,CN166),m_selling_spec!$A:$H,2,FALSE))</f>
        <v/>
      </c>
      <c r="CN166" s="104"/>
      <c r="CO166" s="110" t="str">
        <f>IF(CP166="","",VLOOKUP(CONCATENATE(CO$3,CP166),m_selling_spec!$A:$H,2,FALSE))</f>
        <v/>
      </c>
      <c r="CP166" s="104"/>
      <c r="CQ166" s="110" t="str">
        <f>IF(CR166="","",VLOOKUP(CONCATENATE(CQ$3,CR166),m_selling_spec!$A:$H,2,FALSE))</f>
        <v/>
      </c>
      <c r="CR166" s="104"/>
      <c r="CS166" s="110" t="str">
        <f>IF(CT166="","",VLOOKUP(CONCATENATE(CS$3,CT166),m_selling_spec!$A:$H,2,FALSE))</f>
        <v/>
      </c>
      <c r="CT166" s="104"/>
      <c r="CU166" s="110" t="str">
        <f>IF(CV166="","",VLOOKUP(CONCATENATE(CU$3,CV166),m_selling_spec!$A:$H,2,FALSE))</f>
        <v/>
      </c>
      <c r="CV166" s="104"/>
      <c r="CW166" s="110" t="str">
        <f>IF(CX166="","",VLOOKUP(CONCATENATE(CW$3,CX166),m_selling_spec!$A:$H,2,FALSE))</f>
        <v/>
      </c>
      <c r="CX166" s="104"/>
      <c r="CY166" s="110" t="str">
        <f>IF(CZ166="","",VLOOKUP(CONCATENATE(CY$3,CZ166),m_selling_spec!$A:$H,2,FALSE))</f>
        <v/>
      </c>
      <c r="CZ166" s="104"/>
      <c r="DA166" s="110"/>
      <c r="DB166" s="104"/>
    </row>
    <row r="167" spans="1:106">
      <c r="A167" s="111" t="s">
        <v>2843</v>
      </c>
      <c r="B167" s="104"/>
      <c r="C167" s="104"/>
      <c r="D167" s="104">
        <v>2</v>
      </c>
      <c r="E167" s="110" t="str">
        <f>INDEX(product!B:B,MATCH(D167,product!A:A,0))</f>
        <v>WE 70</v>
      </c>
      <c r="F167" s="110" t="str">
        <f>INDEX(product!E:E,MATCH(D167,product!A:A,0))</f>
        <v>Window series</v>
      </c>
      <c r="G167" s="110" t="str">
        <f>IF(H167="","",VLOOKUP(CONCATENATE(G$3,H167),m_selling_spec!$A:$H,2,FALSE))</f>
        <v/>
      </c>
      <c r="H167" s="104"/>
      <c r="I167" s="110" t="str">
        <f>IF(J167="","",VLOOKUP(CONCATENATE(I$3,J167),m_selling_spec!$A:$H,2,FALSE))</f>
        <v/>
      </c>
      <c r="J167" s="104"/>
      <c r="K167" s="110" t="str">
        <f>IF(L167="","",VLOOKUP(CONCATENATE(K$3,L167),m_selling_spec!$A:$H,2,FALSE))</f>
        <v/>
      </c>
      <c r="L167" s="104"/>
      <c r="M167" s="110" t="str">
        <f>IF(N167="","",VLOOKUP(CONCATENATE(M$3,N167),m_selling_spec!$A:$H,2,FALSE))</f>
        <v/>
      </c>
      <c r="N167" s="104"/>
      <c r="O167" s="110" t="str">
        <f>IF(P167="","",VLOOKUP(CONCATENATE(O$3,P167),m_selling_spec!$A:$H,2,FALSE))</f>
        <v/>
      </c>
      <c r="P167" s="104"/>
      <c r="Q167" s="110" t="str">
        <f>IF(R167="","",VLOOKUP(CONCATENATE(Q$3,R167),m_selling_spec!$A:$H,2,FALSE))</f>
        <v/>
      </c>
      <c r="R167" s="104"/>
      <c r="S167" s="110"/>
      <c r="T167" s="104"/>
      <c r="U167" s="110"/>
      <c r="V167" s="104"/>
      <c r="W167" s="110"/>
      <c r="X167" s="104"/>
      <c r="Y167" s="110" t="str">
        <f>IF(Z167="","",VLOOKUP(CONCATENATE(Y$3,Z167),m_selling_spec!$A:$H,2,FALSE))</f>
        <v>1.6</v>
      </c>
      <c r="Z167" s="104" t="s">
        <v>487</v>
      </c>
      <c r="AA167" s="110" t="str">
        <f>IF(AB167="","",VLOOKUP(CONCATENATE(AA$3,AB167),m_selling_spec!$A:$H,2,FALSE))</f>
        <v>2.3</v>
      </c>
      <c r="AB167" s="104" t="s">
        <v>740</v>
      </c>
      <c r="AC167" s="110" t="str">
        <f>IF(AD167="","",VLOOKUP(CONCATENATE(AC$3,AD167),m_selling_spec!$A:$H,2,FALSE))</f>
        <v/>
      </c>
      <c r="AD167" s="104"/>
      <c r="AE167" s="110" t="str">
        <f>IF(AF167="","",VLOOKUP(CONCATENATE(AE$3,AF167),m_selling_spec!$A:$H,2,FALSE))</f>
        <v/>
      </c>
      <c r="AF167" s="104"/>
      <c r="AG167" s="110" t="str">
        <f>IF(AH167="","",VLOOKUP(CONCATENATE(AG$3,AH167),m_selling_spec!$A:$H,2,FALSE))</f>
        <v/>
      </c>
      <c r="AH167" s="104"/>
      <c r="AI167" s="110" t="str">
        <f>IF(AJ167="","",VLOOKUP(CONCATENATE(AI$3,AJ167),m_selling_spec!$A:$H,2,FALSE))</f>
        <v/>
      </c>
      <c r="AJ167" s="104"/>
      <c r="AK167" s="110" t="str">
        <f>IF(AL167="","",VLOOKUP(CONCATENATE(AK$3,AL167),m_selling_spec!$A:$H,2,FALSE))</f>
        <v/>
      </c>
      <c r="AL167" s="104"/>
      <c r="AM167" s="110" t="str">
        <f>IF(AN167="","",VLOOKUP(CONCATENATE(AM$3,AN167),m_selling_spec!$A:$H,2,FALSE))</f>
        <v>8.3</v>
      </c>
      <c r="AN167" s="104" t="s">
        <v>540</v>
      </c>
      <c r="AO167" s="110" t="str">
        <f>IF(AP167="","",VLOOKUP(CONCATENATE(AO$3,AP167),m_selling_spec!$A:$H,2,FALSE))</f>
        <v/>
      </c>
      <c r="AP167" s="104"/>
      <c r="AQ167" s="110" t="str">
        <f>IF(AR167="","",VLOOKUP(CONCATENATE(AQ$3,AR167),m_selling_spec!$A:$H,2,FALSE))</f>
        <v/>
      </c>
      <c r="AR167" s="104"/>
      <c r="AS167" s="110" t="str">
        <f>IF(AT167="","",VLOOKUP(CONCATENATE(AS$3,AT167),m_selling_spec!$A:$H,2,FALSE))</f>
        <v>11.2</v>
      </c>
      <c r="AT167" s="104" t="s">
        <v>3586</v>
      </c>
      <c r="AU167" s="110" t="str">
        <f>IF(AV167="","",VLOOKUP(CONCATENATE(AU$3,AV167),m_selling_spec!$A:$H,2,FALSE))</f>
        <v/>
      </c>
      <c r="AV167" s="104"/>
      <c r="AW167" s="110" t="str">
        <f>IF(AX167="","",VLOOKUP(CONCATENATE(AW$3,AX167),m_selling_spec!$A:$H,2,FALSE))</f>
        <v/>
      </c>
      <c r="AX167" s="104"/>
      <c r="AY167" s="110" t="str">
        <f>IF(AZ167="","",VLOOKUP(CONCATENATE(AY$3,AZ167),m_selling_spec!$A:$H,2,FALSE))</f>
        <v/>
      </c>
      <c r="AZ167" s="104"/>
      <c r="BA167" s="110" t="str">
        <f>IF(BB167="","",VLOOKUP(CONCATENATE(BA$3,BB167),m_selling_spec!$A:$H,2,FALSE))</f>
        <v/>
      </c>
      <c r="BB167" s="104"/>
      <c r="BC167" s="110" t="str">
        <f>IF(BD167="","",VLOOKUP(CONCATENATE(BC$3,BD167),m_selling_spec!$A:$H,2,FALSE))</f>
        <v/>
      </c>
      <c r="BD167" s="104"/>
      <c r="BE167" s="110" t="str">
        <f>IF(BF167="","",VLOOKUP(CONCATENATE(BE$3,BF167),m_selling_spec!$A:$H,2,FALSE))</f>
        <v/>
      </c>
      <c r="BF167" s="104"/>
      <c r="BG167" s="110" t="str">
        <f>IF(BH167="","",VLOOKUP(CONCATENATE(BG$3,BH167),m_selling_spec!$A:$H,2,FALSE))</f>
        <v/>
      </c>
      <c r="BH167" s="104"/>
      <c r="BI167" s="110" t="str">
        <f>IF(BJ167="","",VLOOKUP(CONCATENATE(BI$3,BJ167),m_selling_spec!$A:$H,2,FALSE))</f>
        <v/>
      </c>
      <c r="BJ167" s="104"/>
      <c r="BK167" s="110" t="str">
        <f>IF(BL167="","",VLOOKUP(CONCATENATE(BK$3,BL167),m_selling_spec!$A:$H,2,FALSE))</f>
        <v/>
      </c>
      <c r="BL167" s="104"/>
      <c r="BM167" s="110" t="str">
        <f>IF(BN167="","",VLOOKUP(CONCATENATE(BM$3,BN167),m_selling_spec!$A:$H,2,FALSE))</f>
        <v/>
      </c>
      <c r="BN167" s="104"/>
      <c r="BO167" s="110" t="str">
        <f>IF(BP167="","",VLOOKUP(CONCATENATE(BO$3,BP167),m_selling_spec!$A:$H,2,FALSE))</f>
        <v/>
      </c>
      <c r="BP167" s="104"/>
      <c r="BQ167" s="110" t="str">
        <f>IF(BR167="","",VLOOKUP(CONCATENATE(BQ$3,BR167),m_selling_spec!$A:$H,2,FALSE))</f>
        <v/>
      </c>
      <c r="BR167" s="104"/>
      <c r="BS167" s="110" t="str">
        <f>IF(BT167="","",VLOOKUP(CONCATENATE(BS$3,BT167),m_selling_spec!$A:$H,2,FALSE))</f>
        <v/>
      </c>
      <c r="BT167" s="104"/>
      <c r="BU167" s="110" t="str">
        <f>IF(BV167="","",VLOOKUP(CONCATENATE(BU$3,BV167),m_selling_spec!$A:$H,2,FALSE))</f>
        <v/>
      </c>
      <c r="BV167" s="104"/>
      <c r="BW167" s="110" t="str">
        <f>IF(BX167="","",VLOOKUP(CONCATENATE(BW$3,BX167),m_selling_spec!$A:$H,2,FALSE))</f>
        <v/>
      </c>
      <c r="BX167" s="104"/>
      <c r="BY167" s="110" t="str">
        <f>IF(BZ167="","",VLOOKUP(CONCATENATE(BY$3,BZ167),m_selling_spec!$A:$H,2,FALSE))</f>
        <v/>
      </c>
      <c r="BZ167" s="104"/>
      <c r="CA167" s="110" t="str">
        <f>IF(CB167="","",VLOOKUP(CONCATENATE(CA$3,CB167),m_selling_spec!$A:$H,2,FALSE))</f>
        <v/>
      </c>
      <c r="CB167" s="104"/>
      <c r="CC167" s="110"/>
      <c r="CD167" s="104"/>
      <c r="CE167" s="110" t="str">
        <f>IF(CF167="","",VLOOKUP(CONCATENATE(CE$3,CF167),m_selling_spec!$A:$H,2,FALSE))</f>
        <v/>
      </c>
      <c r="CF167" s="104"/>
      <c r="CG167" s="110" t="str">
        <f>IF(CH167="","",VLOOKUP(CONCATENATE(CG$3,CH167),m_selling_spec!$A:$H,2,FALSE))</f>
        <v/>
      </c>
      <c r="CH167" s="104"/>
      <c r="CI167" s="110" t="str">
        <f>IF(CJ167="","",VLOOKUP(CONCATENATE(CI$3,CJ167),m_selling_spec!$A:$H,2,FALSE))</f>
        <v/>
      </c>
      <c r="CJ167" s="104"/>
      <c r="CK167" s="110" t="str">
        <f>IF(CL167="","",VLOOKUP(CONCATENATE(CK$3,CL167),m_selling_spec!$A:$H,2,FALSE))</f>
        <v/>
      </c>
      <c r="CL167" s="104"/>
      <c r="CM167" s="110" t="str">
        <f>IF(CN167="","",VLOOKUP(CONCATENATE(CM$3,CN167),m_selling_spec!$A:$H,2,FALSE))</f>
        <v/>
      </c>
      <c r="CN167" s="104"/>
      <c r="CO167" s="110" t="str">
        <f>IF(CP167="","",VLOOKUP(CONCATENATE(CO$3,CP167),m_selling_spec!$A:$H,2,FALSE))</f>
        <v/>
      </c>
      <c r="CP167" s="104"/>
      <c r="CQ167" s="110" t="str">
        <f>IF(CR167="","",VLOOKUP(CONCATENATE(CQ$3,CR167),m_selling_spec!$A:$H,2,FALSE))</f>
        <v/>
      </c>
      <c r="CR167" s="104"/>
      <c r="CS167" s="110" t="str">
        <f>IF(CT167="","",VLOOKUP(CONCATENATE(CS$3,CT167),m_selling_spec!$A:$H,2,FALSE))</f>
        <v/>
      </c>
      <c r="CT167" s="104"/>
      <c r="CU167" s="110" t="str">
        <f>IF(CV167="","",VLOOKUP(CONCATENATE(CU$3,CV167),m_selling_spec!$A:$H,2,FALSE))</f>
        <v/>
      </c>
      <c r="CV167" s="104"/>
      <c r="CW167" s="110" t="str">
        <f>IF(CX167="","",VLOOKUP(CONCATENATE(CW$3,CX167),m_selling_spec!$A:$H,2,FALSE))</f>
        <v/>
      </c>
      <c r="CX167" s="104"/>
      <c r="CY167" s="110" t="str">
        <f>IF(CZ167="","",VLOOKUP(CONCATENATE(CY$3,CZ167),m_selling_spec!$A:$H,2,FALSE))</f>
        <v/>
      </c>
      <c r="CZ167" s="104"/>
      <c r="DA167" s="110"/>
      <c r="DB167" s="104"/>
    </row>
    <row r="168" spans="1:106">
      <c r="A168" s="111" t="s">
        <v>2844</v>
      </c>
      <c r="B168" s="104"/>
      <c r="C168" s="104"/>
      <c r="D168" s="104">
        <v>2</v>
      </c>
      <c r="E168" s="110" t="str">
        <f>INDEX(product!B:B,MATCH(D168,product!A:A,0))</f>
        <v>WE 70</v>
      </c>
      <c r="F168" s="110" t="str">
        <f>INDEX(product!E:E,MATCH(D168,product!A:A,0))</f>
        <v>Window series</v>
      </c>
      <c r="G168" s="110" t="str">
        <f>IF(H168="","",VLOOKUP(CONCATENATE(G$3,H168),m_selling_spec!$A:$H,2,FALSE))</f>
        <v/>
      </c>
      <c r="H168" s="104"/>
      <c r="I168" s="110" t="str">
        <f>IF(J168="","",VLOOKUP(CONCATENATE(I$3,J168),m_selling_spec!$A:$H,2,FALSE))</f>
        <v/>
      </c>
      <c r="J168" s="104"/>
      <c r="K168" s="110" t="str">
        <f>IF(L168="","",VLOOKUP(CONCATENATE(K$3,L168),m_selling_spec!$A:$H,2,FALSE))</f>
        <v/>
      </c>
      <c r="L168" s="104"/>
      <c r="M168" s="110" t="str">
        <f>IF(N168="","",VLOOKUP(CONCATENATE(M$3,N168),m_selling_spec!$A:$H,2,FALSE))</f>
        <v/>
      </c>
      <c r="N168" s="104"/>
      <c r="O168" s="110" t="str">
        <f>IF(P168="","",VLOOKUP(CONCATENATE(O$3,P168),m_selling_spec!$A:$H,2,FALSE))</f>
        <v/>
      </c>
      <c r="P168" s="104"/>
      <c r="Q168" s="110" t="str">
        <f>IF(R168="","",VLOOKUP(CONCATENATE(Q$3,R168),m_selling_spec!$A:$H,2,FALSE))</f>
        <v/>
      </c>
      <c r="R168" s="104"/>
      <c r="S168" s="110"/>
      <c r="T168" s="104"/>
      <c r="U168" s="110"/>
      <c r="V168" s="104"/>
      <c r="W168" s="110"/>
      <c r="X168" s="104"/>
      <c r="Y168" s="110" t="str">
        <f>IF(Z168="","",VLOOKUP(CONCATENATE(Y$3,Z168),m_selling_spec!$A:$H,2,FALSE))</f>
        <v>1.6</v>
      </c>
      <c r="Z168" s="104" t="s">
        <v>487</v>
      </c>
      <c r="AA168" s="110" t="str">
        <f>IF(AB168="","",VLOOKUP(CONCATENATE(AA$3,AB168),m_selling_spec!$A:$H,2,FALSE))</f>
        <v>2.3</v>
      </c>
      <c r="AB168" s="104" t="s">
        <v>551</v>
      </c>
      <c r="AC168" s="110" t="str">
        <f>IF(AD168="","",VLOOKUP(CONCATENATE(AC$3,AD168),m_selling_spec!$A:$H,2,FALSE))</f>
        <v/>
      </c>
      <c r="AD168" s="104"/>
      <c r="AE168" s="110" t="str">
        <f>IF(AF168="","",VLOOKUP(CONCATENATE(AE$3,AF168),m_selling_spec!$A:$H,2,FALSE))</f>
        <v/>
      </c>
      <c r="AF168" s="104"/>
      <c r="AG168" s="110" t="str">
        <f>IF(AH168="","",VLOOKUP(CONCATENATE(AG$3,AH168),m_selling_spec!$A:$H,2,FALSE))</f>
        <v/>
      </c>
      <c r="AH168" s="104"/>
      <c r="AI168" s="110" t="str">
        <f>IF(AJ168="","",VLOOKUP(CONCATENATE(AI$3,AJ168),m_selling_spec!$A:$H,2,FALSE))</f>
        <v/>
      </c>
      <c r="AJ168" s="104"/>
      <c r="AK168" s="110" t="str">
        <f>IF(AL168="","",VLOOKUP(CONCATENATE(AK$3,AL168),m_selling_spec!$A:$H,2,FALSE))</f>
        <v/>
      </c>
      <c r="AL168" s="104"/>
      <c r="AM168" s="110" t="str">
        <f>IF(AN168="","",VLOOKUP(CONCATENATE(AM$3,AN168),m_selling_spec!$A:$H,2,FALSE))</f>
        <v>8.3</v>
      </c>
      <c r="AN168" s="104" t="s">
        <v>540</v>
      </c>
      <c r="AO168" s="110" t="str">
        <f>IF(AP168="","",VLOOKUP(CONCATENATE(AO$3,AP168),m_selling_spec!$A:$H,2,FALSE))</f>
        <v/>
      </c>
      <c r="AP168" s="104"/>
      <c r="AQ168" s="110" t="str">
        <f>IF(AR168="","",VLOOKUP(CONCATENATE(AQ$3,AR168),m_selling_spec!$A:$H,2,FALSE))</f>
        <v/>
      </c>
      <c r="AR168" s="104"/>
      <c r="AS168" s="110" t="str">
        <f>IF(AT168="","",VLOOKUP(CONCATENATE(AS$3,AT168),m_selling_spec!$A:$H,2,FALSE))</f>
        <v>11.3</v>
      </c>
      <c r="AT168" s="104" t="s">
        <v>3588</v>
      </c>
      <c r="AU168" s="110" t="str">
        <f>IF(AV168="","",VLOOKUP(CONCATENATE(AU$3,AV168),m_selling_spec!$A:$H,2,FALSE))</f>
        <v/>
      </c>
      <c r="AV168" s="104"/>
      <c r="AW168" s="110" t="str">
        <f>IF(AX168="","",VLOOKUP(CONCATENATE(AW$3,AX168),m_selling_spec!$A:$H,2,FALSE))</f>
        <v/>
      </c>
      <c r="AX168" s="104"/>
      <c r="AY168" s="110" t="str">
        <f>IF(AZ168="","",VLOOKUP(CONCATENATE(AY$3,AZ168),m_selling_spec!$A:$H,2,FALSE))</f>
        <v/>
      </c>
      <c r="AZ168" s="104"/>
      <c r="BA168" s="110" t="str">
        <f>IF(BB168="","",VLOOKUP(CONCATENATE(BA$3,BB168),m_selling_spec!$A:$H,2,FALSE))</f>
        <v/>
      </c>
      <c r="BB168" s="104"/>
      <c r="BC168" s="110" t="str">
        <f>IF(BD168="","",VLOOKUP(CONCATENATE(BC$3,BD168),m_selling_spec!$A:$H,2,FALSE))</f>
        <v/>
      </c>
      <c r="BD168" s="104"/>
      <c r="BE168" s="110" t="str">
        <f>IF(BF168="","",VLOOKUP(CONCATENATE(BE$3,BF168),m_selling_spec!$A:$H,2,FALSE))</f>
        <v/>
      </c>
      <c r="BF168" s="104"/>
      <c r="BG168" s="110" t="str">
        <f>IF(BH168="","",VLOOKUP(CONCATENATE(BG$3,BH168),m_selling_spec!$A:$H,2,FALSE))</f>
        <v/>
      </c>
      <c r="BH168" s="104"/>
      <c r="BI168" s="110" t="str">
        <f>IF(BJ168="","",VLOOKUP(CONCATENATE(BI$3,BJ168),m_selling_spec!$A:$H,2,FALSE))</f>
        <v/>
      </c>
      <c r="BJ168" s="104"/>
      <c r="BK168" s="110" t="str">
        <f>IF(BL168="","",VLOOKUP(CONCATENATE(BK$3,BL168),m_selling_spec!$A:$H,2,FALSE))</f>
        <v/>
      </c>
      <c r="BL168" s="104"/>
      <c r="BM168" s="110" t="str">
        <f>IF(BN168="","",VLOOKUP(CONCATENATE(BM$3,BN168),m_selling_spec!$A:$H,2,FALSE))</f>
        <v/>
      </c>
      <c r="BN168" s="104"/>
      <c r="BO168" s="110" t="str">
        <f>IF(BP168="","",VLOOKUP(CONCATENATE(BO$3,BP168),m_selling_spec!$A:$H,2,FALSE))</f>
        <v/>
      </c>
      <c r="BP168" s="104"/>
      <c r="BQ168" s="110" t="str">
        <f>IF(BR168="","",VLOOKUP(CONCATENATE(BQ$3,BR168),m_selling_spec!$A:$H,2,FALSE))</f>
        <v/>
      </c>
      <c r="BR168" s="104"/>
      <c r="BS168" s="110" t="str">
        <f>IF(BT168="","",VLOOKUP(CONCATENATE(BS$3,BT168),m_selling_spec!$A:$H,2,FALSE))</f>
        <v/>
      </c>
      <c r="BT168" s="104"/>
      <c r="BU168" s="110" t="str">
        <f>IF(BV168="","",VLOOKUP(CONCATENATE(BU$3,BV168),m_selling_spec!$A:$H,2,FALSE))</f>
        <v/>
      </c>
      <c r="BV168" s="104"/>
      <c r="BW168" s="110" t="str">
        <f>IF(BX168="","",VLOOKUP(CONCATENATE(BW$3,BX168),m_selling_spec!$A:$H,2,FALSE))</f>
        <v/>
      </c>
      <c r="BX168" s="104"/>
      <c r="BY168" s="110" t="str">
        <f>IF(BZ168="","",VLOOKUP(CONCATENATE(BY$3,BZ168),m_selling_spec!$A:$H,2,FALSE))</f>
        <v/>
      </c>
      <c r="BZ168" s="104"/>
      <c r="CA168" s="110" t="str">
        <f>IF(CB168="","",VLOOKUP(CONCATENATE(CA$3,CB168),m_selling_spec!$A:$H,2,FALSE))</f>
        <v/>
      </c>
      <c r="CB168" s="104"/>
      <c r="CC168" s="110"/>
      <c r="CD168" s="104"/>
      <c r="CE168" s="110" t="str">
        <f>IF(CF168="","",VLOOKUP(CONCATENATE(CE$3,CF168),m_selling_spec!$A:$H,2,FALSE))</f>
        <v/>
      </c>
      <c r="CF168" s="104"/>
      <c r="CG168" s="110" t="str">
        <f>IF(CH168="","",VLOOKUP(CONCATENATE(CG$3,CH168),m_selling_spec!$A:$H,2,FALSE))</f>
        <v/>
      </c>
      <c r="CH168" s="104"/>
      <c r="CI168" s="110" t="str">
        <f>IF(CJ168="","",VLOOKUP(CONCATENATE(CI$3,CJ168),m_selling_spec!$A:$H,2,FALSE))</f>
        <v/>
      </c>
      <c r="CJ168" s="104"/>
      <c r="CK168" s="110" t="str">
        <f>IF(CL168="","",VLOOKUP(CONCATENATE(CK$3,CL168),m_selling_spec!$A:$H,2,FALSE))</f>
        <v/>
      </c>
      <c r="CL168" s="104"/>
      <c r="CM168" s="110" t="str">
        <f>IF(CN168="","",VLOOKUP(CONCATENATE(CM$3,CN168),m_selling_spec!$A:$H,2,FALSE))</f>
        <v/>
      </c>
      <c r="CN168" s="104"/>
      <c r="CO168" s="110" t="str">
        <f>IF(CP168="","",VLOOKUP(CONCATENATE(CO$3,CP168),m_selling_spec!$A:$H,2,FALSE))</f>
        <v/>
      </c>
      <c r="CP168" s="104"/>
      <c r="CQ168" s="110" t="str">
        <f>IF(CR168="","",VLOOKUP(CONCATENATE(CQ$3,CR168),m_selling_spec!$A:$H,2,FALSE))</f>
        <v/>
      </c>
      <c r="CR168" s="104"/>
      <c r="CS168" s="110" t="str">
        <f>IF(CT168="","",VLOOKUP(CONCATENATE(CS$3,CT168),m_selling_spec!$A:$H,2,FALSE))</f>
        <v/>
      </c>
      <c r="CT168" s="104"/>
      <c r="CU168" s="110" t="str">
        <f>IF(CV168="","",VLOOKUP(CONCATENATE(CU$3,CV168),m_selling_spec!$A:$H,2,FALSE))</f>
        <v/>
      </c>
      <c r="CV168" s="104"/>
      <c r="CW168" s="110" t="str">
        <f>IF(CX168="","",VLOOKUP(CONCATENATE(CW$3,CX168),m_selling_spec!$A:$H,2,FALSE))</f>
        <v/>
      </c>
      <c r="CX168" s="104"/>
      <c r="CY168" s="110" t="str">
        <f>IF(CZ168="","",VLOOKUP(CONCATENATE(CY$3,CZ168),m_selling_spec!$A:$H,2,FALSE))</f>
        <v/>
      </c>
      <c r="CZ168" s="104"/>
      <c r="DA168" s="110"/>
      <c r="DB168" s="104"/>
    </row>
    <row r="169" spans="1:106">
      <c r="A169" s="111" t="s">
        <v>2845</v>
      </c>
      <c r="B169" s="104"/>
      <c r="C169" s="104"/>
      <c r="D169" s="104">
        <v>2</v>
      </c>
      <c r="E169" s="110" t="str">
        <f>INDEX(product!B:B,MATCH(D169,product!A:A,0))</f>
        <v>WE 70</v>
      </c>
      <c r="F169" s="110" t="str">
        <f>INDEX(product!E:E,MATCH(D169,product!A:A,0))</f>
        <v>Window series</v>
      </c>
      <c r="G169" s="110" t="str">
        <f>IF(H169="","",VLOOKUP(CONCATENATE(G$3,H169),m_selling_spec!$A:$H,2,FALSE))</f>
        <v/>
      </c>
      <c r="H169" s="104"/>
      <c r="I169" s="110" t="str">
        <f>IF(J169="","",VLOOKUP(CONCATENATE(I$3,J169),m_selling_spec!$A:$H,2,FALSE))</f>
        <v/>
      </c>
      <c r="J169" s="104"/>
      <c r="K169" s="110" t="str">
        <f>IF(L169="","",VLOOKUP(CONCATENATE(K$3,L169),m_selling_spec!$A:$H,2,FALSE))</f>
        <v/>
      </c>
      <c r="L169" s="104"/>
      <c r="M169" s="110" t="str">
        <f>IF(N169="","",VLOOKUP(CONCATENATE(M$3,N169),m_selling_spec!$A:$H,2,FALSE))</f>
        <v/>
      </c>
      <c r="N169" s="104"/>
      <c r="O169" s="110" t="str">
        <f>IF(P169="","",VLOOKUP(CONCATENATE(O$3,P169),m_selling_spec!$A:$H,2,FALSE))</f>
        <v/>
      </c>
      <c r="P169" s="104"/>
      <c r="Q169" s="110" t="str">
        <f>IF(R169="","",VLOOKUP(CONCATENATE(Q$3,R169),m_selling_spec!$A:$H,2,FALSE))</f>
        <v/>
      </c>
      <c r="R169" s="104"/>
      <c r="S169" s="110"/>
      <c r="T169" s="104"/>
      <c r="U169" s="110"/>
      <c r="V169" s="104"/>
      <c r="W169" s="110"/>
      <c r="X169" s="104"/>
      <c r="Y169" s="110" t="str">
        <f>IF(Z169="","",VLOOKUP(CONCATENATE(Y$3,Z169),m_selling_spec!$A:$H,2,FALSE))</f>
        <v>1.6</v>
      </c>
      <c r="Z169" s="104" t="s">
        <v>487</v>
      </c>
      <c r="AA169" s="110" t="str">
        <f>IF(AB169="","",VLOOKUP(CONCATENATE(AA$3,AB169),m_selling_spec!$A:$H,2,FALSE))</f>
        <v>2.3</v>
      </c>
      <c r="AB169" s="104" t="s">
        <v>551</v>
      </c>
      <c r="AC169" s="110" t="str">
        <f>IF(AD169="","",VLOOKUP(CONCATENATE(AC$3,AD169),m_selling_spec!$A:$H,2,FALSE))</f>
        <v/>
      </c>
      <c r="AD169" s="104"/>
      <c r="AE169" s="110" t="str">
        <f>IF(AF169="","",VLOOKUP(CONCATENATE(AE$3,AF169),m_selling_spec!$A:$H,2,FALSE))</f>
        <v/>
      </c>
      <c r="AF169" s="104"/>
      <c r="AG169" s="110" t="str">
        <f>IF(AH169="","",VLOOKUP(CONCATENATE(AG$3,AH169),m_selling_spec!$A:$H,2,FALSE))</f>
        <v/>
      </c>
      <c r="AH169" s="104"/>
      <c r="AI169" s="110" t="str">
        <f>IF(AJ169="","",VLOOKUP(CONCATENATE(AI$3,AJ169),m_selling_spec!$A:$H,2,FALSE))</f>
        <v/>
      </c>
      <c r="AJ169" s="104"/>
      <c r="AK169" s="110" t="str">
        <f>IF(AL169="","",VLOOKUP(CONCATENATE(AK$3,AL169),m_selling_spec!$A:$H,2,FALSE))</f>
        <v/>
      </c>
      <c r="AL169" s="104"/>
      <c r="AM169" s="110" t="str">
        <f>IF(AN169="","",VLOOKUP(CONCATENATE(AM$3,AN169),m_selling_spec!$A:$H,2,FALSE))</f>
        <v>8.3</v>
      </c>
      <c r="AN169" s="104" t="s">
        <v>540</v>
      </c>
      <c r="AO169" s="110" t="str">
        <f>IF(AP169="","",VLOOKUP(CONCATENATE(AO$3,AP169),m_selling_spec!$A:$H,2,FALSE))</f>
        <v/>
      </c>
      <c r="AP169" s="104"/>
      <c r="AQ169" s="110" t="str">
        <f>IF(AR169="","",VLOOKUP(CONCATENATE(AQ$3,AR169),m_selling_spec!$A:$H,2,FALSE))</f>
        <v/>
      </c>
      <c r="AR169" s="104"/>
      <c r="AS169" s="110" t="str">
        <f>IF(AT169="","",VLOOKUP(CONCATENATE(AS$3,AT169),m_selling_spec!$A:$H,2,FALSE))</f>
        <v>11.1</v>
      </c>
      <c r="AT169" s="104" t="s">
        <v>3585</v>
      </c>
      <c r="AU169" s="110" t="str">
        <f>IF(AV169="","",VLOOKUP(CONCATENATE(AU$3,AV169),m_selling_spec!$A:$H,2,FALSE))</f>
        <v/>
      </c>
      <c r="AV169" s="104"/>
      <c r="AW169" s="110" t="str">
        <f>IF(AX169="","",VLOOKUP(CONCATENATE(AW$3,AX169),m_selling_spec!$A:$H,2,FALSE))</f>
        <v/>
      </c>
      <c r="AX169" s="104"/>
      <c r="AY169" s="110" t="str">
        <f>IF(AZ169="","",VLOOKUP(CONCATENATE(AY$3,AZ169),m_selling_spec!$A:$H,2,FALSE))</f>
        <v/>
      </c>
      <c r="AZ169" s="104"/>
      <c r="BA169" s="110" t="str">
        <f>IF(BB169="","",VLOOKUP(CONCATENATE(BA$3,BB169),m_selling_spec!$A:$H,2,FALSE))</f>
        <v/>
      </c>
      <c r="BB169" s="104"/>
      <c r="BC169" s="110" t="str">
        <f>IF(BD169="","",VLOOKUP(CONCATENATE(BC$3,BD169),m_selling_spec!$A:$H,2,FALSE))</f>
        <v/>
      </c>
      <c r="BD169" s="104"/>
      <c r="BE169" s="110" t="str">
        <f>IF(BF169="","",VLOOKUP(CONCATENATE(BE$3,BF169),m_selling_spec!$A:$H,2,FALSE))</f>
        <v/>
      </c>
      <c r="BF169" s="104"/>
      <c r="BG169" s="110" t="str">
        <f>IF(BH169="","",VLOOKUP(CONCATENATE(BG$3,BH169),m_selling_spec!$A:$H,2,FALSE))</f>
        <v/>
      </c>
      <c r="BH169" s="104"/>
      <c r="BI169" s="110" t="str">
        <f>IF(BJ169="","",VLOOKUP(CONCATENATE(BI$3,BJ169),m_selling_spec!$A:$H,2,FALSE))</f>
        <v/>
      </c>
      <c r="BJ169" s="104"/>
      <c r="BK169" s="110" t="str">
        <f>IF(BL169="","",VLOOKUP(CONCATENATE(BK$3,BL169),m_selling_spec!$A:$H,2,FALSE))</f>
        <v/>
      </c>
      <c r="BL169" s="104"/>
      <c r="BM169" s="110" t="str">
        <f>IF(BN169="","",VLOOKUP(CONCATENATE(BM$3,BN169),m_selling_spec!$A:$H,2,FALSE))</f>
        <v/>
      </c>
      <c r="BN169" s="104"/>
      <c r="BO169" s="110" t="str">
        <f>IF(BP169="","",VLOOKUP(CONCATENATE(BO$3,BP169),m_selling_spec!$A:$H,2,FALSE))</f>
        <v/>
      </c>
      <c r="BP169" s="104"/>
      <c r="BQ169" s="110" t="str">
        <f>IF(BR169="","",VLOOKUP(CONCATENATE(BQ$3,BR169),m_selling_spec!$A:$H,2,FALSE))</f>
        <v/>
      </c>
      <c r="BR169" s="104"/>
      <c r="BS169" s="110" t="str">
        <f>IF(BT169="","",VLOOKUP(CONCATENATE(BS$3,BT169),m_selling_spec!$A:$H,2,FALSE))</f>
        <v/>
      </c>
      <c r="BT169" s="104"/>
      <c r="BU169" s="110" t="str">
        <f>IF(BV169="","",VLOOKUP(CONCATENATE(BU$3,BV169),m_selling_spec!$A:$H,2,FALSE))</f>
        <v/>
      </c>
      <c r="BV169" s="104"/>
      <c r="BW169" s="110" t="str">
        <f>IF(BX169="","",VLOOKUP(CONCATENATE(BW$3,BX169),m_selling_spec!$A:$H,2,FALSE))</f>
        <v/>
      </c>
      <c r="BX169" s="104"/>
      <c r="BY169" s="110" t="str">
        <f>IF(BZ169="","",VLOOKUP(CONCATENATE(BY$3,BZ169),m_selling_spec!$A:$H,2,FALSE))</f>
        <v/>
      </c>
      <c r="BZ169" s="104"/>
      <c r="CA169" s="110" t="str">
        <f>IF(CB169="","",VLOOKUP(CONCATENATE(CA$3,CB169),m_selling_spec!$A:$H,2,FALSE))</f>
        <v/>
      </c>
      <c r="CB169" s="104"/>
      <c r="CC169" s="110"/>
      <c r="CD169" s="104"/>
      <c r="CE169" s="110" t="str">
        <f>IF(CF169="","",VLOOKUP(CONCATENATE(CE$3,CF169),m_selling_spec!$A:$H,2,FALSE))</f>
        <v/>
      </c>
      <c r="CF169" s="104"/>
      <c r="CG169" s="110" t="str">
        <f>IF(CH169="","",VLOOKUP(CONCATENATE(CG$3,CH169),m_selling_spec!$A:$H,2,FALSE))</f>
        <v/>
      </c>
      <c r="CH169" s="104"/>
      <c r="CI169" s="110" t="str">
        <f>IF(CJ169="","",VLOOKUP(CONCATENATE(CI$3,CJ169),m_selling_spec!$A:$H,2,FALSE))</f>
        <v/>
      </c>
      <c r="CJ169" s="104"/>
      <c r="CK169" s="110" t="str">
        <f>IF(CL169="","",VLOOKUP(CONCATENATE(CK$3,CL169),m_selling_spec!$A:$H,2,FALSE))</f>
        <v/>
      </c>
      <c r="CL169" s="104"/>
      <c r="CM169" s="110" t="str">
        <f>IF(CN169="","",VLOOKUP(CONCATENATE(CM$3,CN169),m_selling_spec!$A:$H,2,FALSE))</f>
        <v/>
      </c>
      <c r="CN169" s="104"/>
      <c r="CO169" s="110" t="str">
        <f>IF(CP169="","",VLOOKUP(CONCATENATE(CO$3,CP169),m_selling_spec!$A:$H,2,FALSE))</f>
        <v/>
      </c>
      <c r="CP169" s="104"/>
      <c r="CQ169" s="110" t="str">
        <f>IF(CR169="","",VLOOKUP(CONCATENATE(CQ$3,CR169),m_selling_spec!$A:$H,2,FALSE))</f>
        <v/>
      </c>
      <c r="CR169" s="104"/>
      <c r="CS169" s="110" t="str">
        <f>IF(CT169="","",VLOOKUP(CONCATENATE(CS$3,CT169),m_selling_spec!$A:$H,2,FALSE))</f>
        <v/>
      </c>
      <c r="CT169" s="104"/>
      <c r="CU169" s="110" t="str">
        <f>IF(CV169="","",VLOOKUP(CONCATENATE(CU$3,CV169),m_selling_spec!$A:$H,2,FALSE))</f>
        <v/>
      </c>
      <c r="CV169" s="104"/>
      <c r="CW169" s="110" t="str">
        <f>IF(CX169="","",VLOOKUP(CONCATENATE(CW$3,CX169),m_selling_spec!$A:$H,2,FALSE))</f>
        <v/>
      </c>
      <c r="CX169" s="104"/>
      <c r="CY169" s="110" t="str">
        <f>IF(CZ169="","",VLOOKUP(CONCATENATE(CY$3,CZ169),m_selling_spec!$A:$H,2,FALSE))</f>
        <v/>
      </c>
      <c r="CZ169" s="104"/>
      <c r="DA169" s="110"/>
      <c r="DB169" s="104"/>
    </row>
    <row r="170" spans="1:106">
      <c r="A170" s="111" t="s">
        <v>2846</v>
      </c>
      <c r="B170" s="104"/>
      <c r="C170" s="104"/>
      <c r="D170" s="104">
        <v>2</v>
      </c>
      <c r="E170" s="110" t="str">
        <f>INDEX(product!B:B,MATCH(D170,product!A:A,0))</f>
        <v>WE 70</v>
      </c>
      <c r="F170" s="110" t="str">
        <f>INDEX(product!E:E,MATCH(D170,product!A:A,0))</f>
        <v>Window series</v>
      </c>
      <c r="G170" s="110" t="str">
        <f>IF(H170="","",VLOOKUP(CONCATENATE(G$3,H170),m_selling_spec!$A:$H,2,FALSE))</f>
        <v/>
      </c>
      <c r="H170" s="104"/>
      <c r="I170" s="110" t="str">
        <f>IF(J170="","",VLOOKUP(CONCATENATE(I$3,J170),m_selling_spec!$A:$H,2,FALSE))</f>
        <v/>
      </c>
      <c r="J170" s="104"/>
      <c r="K170" s="110" t="str">
        <f>IF(L170="","",VLOOKUP(CONCATENATE(K$3,L170),m_selling_spec!$A:$H,2,FALSE))</f>
        <v/>
      </c>
      <c r="L170" s="104"/>
      <c r="M170" s="110" t="str">
        <f>IF(N170="","",VLOOKUP(CONCATENATE(M$3,N170),m_selling_spec!$A:$H,2,FALSE))</f>
        <v/>
      </c>
      <c r="N170" s="104"/>
      <c r="O170" s="110" t="str">
        <f>IF(P170="","",VLOOKUP(CONCATENATE(O$3,P170),m_selling_spec!$A:$H,2,FALSE))</f>
        <v/>
      </c>
      <c r="P170" s="104"/>
      <c r="Q170" s="110" t="str">
        <f>IF(R170="","",VLOOKUP(CONCATENATE(Q$3,R170),m_selling_spec!$A:$H,2,FALSE))</f>
        <v/>
      </c>
      <c r="R170" s="104"/>
      <c r="S170" s="110"/>
      <c r="T170" s="104"/>
      <c r="U170" s="110"/>
      <c r="V170" s="104"/>
      <c r="W170" s="110"/>
      <c r="X170" s="104"/>
      <c r="Y170" s="110" t="str">
        <f>IF(Z170="","",VLOOKUP(CONCATENATE(Y$3,Z170),m_selling_spec!$A:$H,2,FALSE))</f>
        <v>1.6</v>
      </c>
      <c r="Z170" s="104" t="s">
        <v>487</v>
      </c>
      <c r="AA170" s="110" t="str">
        <f>IF(AB170="","",VLOOKUP(CONCATENATE(AA$3,AB170),m_selling_spec!$A:$H,2,FALSE))</f>
        <v>2.3</v>
      </c>
      <c r="AB170" s="104" t="s">
        <v>551</v>
      </c>
      <c r="AC170" s="110" t="str">
        <f>IF(AD170="","",VLOOKUP(CONCATENATE(AC$3,AD170),m_selling_spec!$A:$H,2,FALSE))</f>
        <v/>
      </c>
      <c r="AD170" s="104"/>
      <c r="AE170" s="110" t="str">
        <f>IF(AF170="","",VLOOKUP(CONCATENATE(AE$3,AF170),m_selling_spec!$A:$H,2,FALSE))</f>
        <v/>
      </c>
      <c r="AF170" s="104"/>
      <c r="AG170" s="110" t="str">
        <f>IF(AH170="","",VLOOKUP(CONCATENATE(AG$3,AH170),m_selling_spec!$A:$H,2,FALSE))</f>
        <v/>
      </c>
      <c r="AH170" s="104"/>
      <c r="AI170" s="110" t="str">
        <f>IF(AJ170="","",VLOOKUP(CONCATENATE(AI$3,AJ170),m_selling_spec!$A:$H,2,FALSE))</f>
        <v/>
      </c>
      <c r="AJ170" s="104"/>
      <c r="AK170" s="110" t="str">
        <f>IF(AL170="","",VLOOKUP(CONCATENATE(AK$3,AL170),m_selling_spec!$A:$H,2,FALSE))</f>
        <v/>
      </c>
      <c r="AL170" s="104"/>
      <c r="AM170" s="110" t="str">
        <f>IF(AN170="","",VLOOKUP(CONCATENATE(AM$3,AN170),m_selling_spec!$A:$H,2,FALSE))</f>
        <v>8.3</v>
      </c>
      <c r="AN170" s="104" t="s">
        <v>540</v>
      </c>
      <c r="AO170" s="110" t="str">
        <f>IF(AP170="","",VLOOKUP(CONCATENATE(AO$3,AP170),m_selling_spec!$A:$H,2,FALSE))</f>
        <v/>
      </c>
      <c r="AP170" s="104"/>
      <c r="AQ170" s="110" t="str">
        <f>IF(AR170="","",VLOOKUP(CONCATENATE(AQ$3,AR170),m_selling_spec!$A:$H,2,FALSE))</f>
        <v/>
      </c>
      <c r="AR170" s="104"/>
      <c r="AS170" s="110" t="str">
        <f>IF(AT170="","",VLOOKUP(CONCATENATE(AS$3,AT170),m_selling_spec!$A:$H,2,FALSE))</f>
        <v>11.4</v>
      </c>
      <c r="AT170" s="104" t="s">
        <v>3590</v>
      </c>
      <c r="AU170" s="110" t="str">
        <f>IF(AV170="","",VLOOKUP(CONCATENATE(AU$3,AV170),m_selling_spec!$A:$H,2,FALSE))</f>
        <v/>
      </c>
      <c r="AV170" s="104"/>
      <c r="AW170" s="110" t="str">
        <f>IF(AX170="","",VLOOKUP(CONCATENATE(AW$3,AX170),m_selling_spec!$A:$H,2,FALSE))</f>
        <v/>
      </c>
      <c r="AX170" s="104"/>
      <c r="AY170" s="110" t="str">
        <f>IF(AZ170="","",VLOOKUP(CONCATENATE(AY$3,AZ170),m_selling_spec!$A:$H,2,FALSE))</f>
        <v/>
      </c>
      <c r="AZ170" s="104"/>
      <c r="BA170" s="110" t="str">
        <f>IF(BB170="","",VLOOKUP(CONCATENATE(BA$3,BB170),m_selling_spec!$A:$H,2,FALSE))</f>
        <v/>
      </c>
      <c r="BB170" s="104"/>
      <c r="BC170" s="110" t="str">
        <f>IF(BD170="","",VLOOKUP(CONCATENATE(BC$3,BD170),m_selling_spec!$A:$H,2,FALSE))</f>
        <v/>
      </c>
      <c r="BD170" s="104"/>
      <c r="BE170" s="110" t="str">
        <f>IF(BF170="","",VLOOKUP(CONCATENATE(BE$3,BF170),m_selling_spec!$A:$H,2,FALSE))</f>
        <v/>
      </c>
      <c r="BF170" s="104"/>
      <c r="BG170" s="110" t="str">
        <f>IF(BH170="","",VLOOKUP(CONCATENATE(BG$3,BH170),m_selling_spec!$A:$H,2,FALSE))</f>
        <v/>
      </c>
      <c r="BH170" s="104"/>
      <c r="BI170" s="110" t="str">
        <f>IF(BJ170="","",VLOOKUP(CONCATENATE(BI$3,BJ170),m_selling_spec!$A:$H,2,FALSE))</f>
        <v/>
      </c>
      <c r="BJ170" s="104"/>
      <c r="BK170" s="110" t="str">
        <f>IF(BL170="","",VLOOKUP(CONCATENATE(BK$3,BL170),m_selling_spec!$A:$H,2,FALSE))</f>
        <v/>
      </c>
      <c r="BL170" s="104"/>
      <c r="BM170" s="110" t="str">
        <f>IF(BN170="","",VLOOKUP(CONCATENATE(BM$3,BN170),m_selling_spec!$A:$H,2,FALSE))</f>
        <v/>
      </c>
      <c r="BN170" s="104"/>
      <c r="BO170" s="110" t="str">
        <f>IF(BP170="","",VLOOKUP(CONCATENATE(BO$3,BP170),m_selling_spec!$A:$H,2,FALSE))</f>
        <v/>
      </c>
      <c r="BP170" s="104"/>
      <c r="BQ170" s="110" t="str">
        <f>IF(BR170="","",VLOOKUP(CONCATENATE(BQ$3,BR170),m_selling_spec!$A:$H,2,FALSE))</f>
        <v/>
      </c>
      <c r="BR170" s="104"/>
      <c r="BS170" s="110" t="str">
        <f>IF(BT170="","",VLOOKUP(CONCATENATE(BS$3,BT170),m_selling_spec!$A:$H,2,FALSE))</f>
        <v/>
      </c>
      <c r="BT170" s="104"/>
      <c r="BU170" s="110" t="str">
        <f>IF(BV170="","",VLOOKUP(CONCATENATE(BU$3,BV170),m_selling_spec!$A:$H,2,FALSE))</f>
        <v/>
      </c>
      <c r="BV170" s="104"/>
      <c r="BW170" s="110" t="str">
        <f>IF(BX170="","",VLOOKUP(CONCATENATE(BW$3,BX170),m_selling_spec!$A:$H,2,FALSE))</f>
        <v/>
      </c>
      <c r="BX170" s="104"/>
      <c r="BY170" s="110" t="str">
        <f>IF(BZ170="","",VLOOKUP(CONCATENATE(BY$3,BZ170),m_selling_spec!$A:$H,2,FALSE))</f>
        <v/>
      </c>
      <c r="BZ170" s="104"/>
      <c r="CA170" s="110" t="str">
        <f>IF(CB170="","",VLOOKUP(CONCATENATE(CA$3,CB170),m_selling_spec!$A:$H,2,FALSE))</f>
        <v/>
      </c>
      <c r="CB170" s="104"/>
      <c r="CC170" s="110"/>
      <c r="CD170" s="104"/>
      <c r="CE170" s="110" t="str">
        <f>IF(CF170="","",VLOOKUP(CONCATENATE(CE$3,CF170),m_selling_spec!$A:$H,2,FALSE))</f>
        <v/>
      </c>
      <c r="CF170" s="104"/>
      <c r="CG170" s="110" t="str">
        <f>IF(CH170="","",VLOOKUP(CONCATENATE(CG$3,CH170),m_selling_spec!$A:$H,2,FALSE))</f>
        <v/>
      </c>
      <c r="CH170" s="104"/>
      <c r="CI170" s="110" t="str">
        <f>IF(CJ170="","",VLOOKUP(CONCATENATE(CI$3,CJ170),m_selling_spec!$A:$H,2,FALSE))</f>
        <v/>
      </c>
      <c r="CJ170" s="104"/>
      <c r="CK170" s="110" t="str">
        <f>IF(CL170="","",VLOOKUP(CONCATENATE(CK$3,CL170),m_selling_spec!$A:$H,2,FALSE))</f>
        <v/>
      </c>
      <c r="CL170" s="104"/>
      <c r="CM170" s="110" t="str">
        <f>IF(CN170="","",VLOOKUP(CONCATENATE(CM$3,CN170),m_selling_spec!$A:$H,2,FALSE))</f>
        <v/>
      </c>
      <c r="CN170" s="104"/>
      <c r="CO170" s="110" t="str">
        <f>IF(CP170="","",VLOOKUP(CONCATENATE(CO$3,CP170),m_selling_spec!$A:$H,2,FALSE))</f>
        <v/>
      </c>
      <c r="CP170" s="104"/>
      <c r="CQ170" s="110" t="str">
        <f>IF(CR170="","",VLOOKUP(CONCATENATE(CQ$3,CR170),m_selling_spec!$A:$H,2,FALSE))</f>
        <v/>
      </c>
      <c r="CR170" s="104"/>
      <c r="CS170" s="110" t="str">
        <f>IF(CT170="","",VLOOKUP(CONCATENATE(CS$3,CT170),m_selling_spec!$A:$H,2,FALSE))</f>
        <v/>
      </c>
      <c r="CT170" s="104"/>
      <c r="CU170" s="110" t="str">
        <f>IF(CV170="","",VLOOKUP(CONCATENATE(CU$3,CV170),m_selling_spec!$A:$H,2,FALSE))</f>
        <v/>
      </c>
      <c r="CV170" s="104"/>
      <c r="CW170" s="110" t="str">
        <f>IF(CX170="","",VLOOKUP(CONCATENATE(CW$3,CX170),m_selling_spec!$A:$H,2,FALSE))</f>
        <v/>
      </c>
      <c r="CX170" s="104"/>
      <c r="CY170" s="110" t="str">
        <f>IF(CZ170="","",VLOOKUP(CONCATENATE(CY$3,CZ170),m_selling_spec!$A:$H,2,FALSE))</f>
        <v/>
      </c>
      <c r="CZ170" s="104"/>
      <c r="DA170" s="110"/>
      <c r="DB170" s="104"/>
    </row>
    <row r="171" spans="1:106">
      <c r="A171" s="111" t="s">
        <v>2847</v>
      </c>
      <c r="B171" s="104"/>
      <c r="C171" s="104"/>
      <c r="D171" s="104">
        <v>2</v>
      </c>
      <c r="E171" s="110" t="str">
        <f>INDEX(product!B:B,MATCH(D171,product!A:A,0))</f>
        <v>WE 70</v>
      </c>
      <c r="F171" s="110" t="str">
        <f>INDEX(product!E:E,MATCH(D171,product!A:A,0))</f>
        <v>Window series</v>
      </c>
      <c r="G171" s="110" t="str">
        <f>IF(H171="","",VLOOKUP(CONCATENATE(G$3,H171),m_selling_spec!$A:$H,2,FALSE))</f>
        <v/>
      </c>
      <c r="H171" s="104"/>
      <c r="I171" s="110" t="str">
        <f>IF(J171="","",VLOOKUP(CONCATENATE(I$3,J171),m_selling_spec!$A:$H,2,FALSE))</f>
        <v/>
      </c>
      <c r="J171" s="104"/>
      <c r="K171" s="110" t="str">
        <f>IF(L171="","",VLOOKUP(CONCATENATE(K$3,L171),m_selling_spec!$A:$H,2,FALSE))</f>
        <v/>
      </c>
      <c r="L171" s="104"/>
      <c r="M171" s="110" t="str">
        <f>IF(N171="","",VLOOKUP(CONCATENATE(M$3,N171),m_selling_spec!$A:$H,2,FALSE))</f>
        <v/>
      </c>
      <c r="N171" s="104"/>
      <c r="O171" s="110" t="str">
        <f>IF(P171="","",VLOOKUP(CONCATENATE(O$3,P171),m_selling_spec!$A:$H,2,FALSE))</f>
        <v/>
      </c>
      <c r="P171" s="104"/>
      <c r="Q171" s="110" t="str">
        <f>IF(R171="","",VLOOKUP(CONCATENATE(Q$3,R171),m_selling_spec!$A:$H,2,FALSE))</f>
        <v/>
      </c>
      <c r="R171" s="104"/>
      <c r="S171" s="110"/>
      <c r="T171" s="104"/>
      <c r="U171" s="110"/>
      <c r="V171" s="104"/>
      <c r="W171" s="110"/>
      <c r="X171" s="104"/>
      <c r="Y171" s="110" t="str">
        <f>IF(Z171="","",VLOOKUP(CONCATENATE(Y$3,Z171),m_selling_spec!$A:$H,2,FALSE))</f>
        <v>1.6</v>
      </c>
      <c r="Z171" s="104" t="s">
        <v>487</v>
      </c>
      <c r="AA171" s="110" t="str">
        <f>IF(AB171="","",VLOOKUP(CONCATENATE(AA$3,AB171),m_selling_spec!$A:$H,2,FALSE))</f>
        <v>2.3</v>
      </c>
      <c r="AB171" s="104" t="s">
        <v>551</v>
      </c>
      <c r="AC171" s="110" t="str">
        <f>IF(AD171="","",VLOOKUP(CONCATENATE(AC$3,AD171),m_selling_spec!$A:$H,2,FALSE))</f>
        <v/>
      </c>
      <c r="AD171" s="104"/>
      <c r="AE171" s="110" t="str">
        <f>IF(AF171="","",VLOOKUP(CONCATENATE(AE$3,AF171),m_selling_spec!$A:$H,2,FALSE))</f>
        <v/>
      </c>
      <c r="AF171" s="104"/>
      <c r="AG171" s="110" t="str">
        <f>IF(AH171="","",VLOOKUP(CONCATENATE(AG$3,AH171),m_selling_spec!$A:$H,2,FALSE))</f>
        <v/>
      </c>
      <c r="AH171" s="104"/>
      <c r="AI171" s="110" t="str">
        <f>IF(AJ171="","",VLOOKUP(CONCATENATE(AI$3,AJ171),m_selling_spec!$A:$H,2,FALSE))</f>
        <v/>
      </c>
      <c r="AJ171" s="104"/>
      <c r="AK171" s="110" t="str">
        <f>IF(AL171="","",VLOOKUP(CONCATENATE(AK$3,AL171),m_selling_spec!$A:$H,2,FALSE))</f>
        <v/>
      </c>
      <c r="AL171" s="104"/>
      <c r="AM171" s="110" t="str">
        <f>IF(AN171="","",VLOOKUP(CONCATENATE(AM$3,AN171),m_selling_spec!$A:$H,2,FALSE))</f>
        <v>8.1</v>
      </c>
      <c r="AN171" s="104" t="s">
        <v>560</v>
      </c>
      <c r="AO171" s="110" t="str">
        <f>IF(AP171="","",VLOOKUP(CONCATENATE(AO$3,AP171),m_selling_spec!$A:$H,2,FALSE))</f>
        <v/>
      </c>
      <c r="AP171" s="104"/>
      <c r="AQ171" s="110" t="str">
        <f>IF(AR171="","",VLOOKUP(CONCATENATE(AQ$3,AR171),m_selling_spec!$A:$H,2,FALSE))</f>
        <v/>
      </c>
      <c r="AR171" s="104"/>
      <c r="AS171" s="110" t="str">
        <f>IF(AT171="","",VLOOKUP(CONCATENATE(AS$3,AT171),m_selling_spec!$A:$H,2,FALSE))</f>
        <v>11.2</v>
      </c>
      <c r="AT171" s="104" t="s">
        <v>3586</v>
      </c>
      <c r="AU171" s="110" t="str">
        <f>IF(AV171="","",VLOOKUP(CONCATENATE(AU$3,AV171),m_selling_spec!$A:$H,2,FALSE))</f>
        <v/>
      </c>
      <c r="AV171" s="104"/>
      <c r="AW171" s="110" t="str">
        <f>IF(AX171="","",VLOOKUP(CONCATENATE(AW$3,AX171),m_selling_spec!$A:$H,2,FALSE))</f>
        <v/>
      </c>
      <c r="AX171" s="104"/>
      <c r="AY171" s="110" t="str">
        <f>IF(AZ171="","",VLOOKUP(CONCATENATE(AY$3,AZ171),m_selling_spec!$A:$H,2,FALSE))</f>
        <v/>
      </c>
      <c r="AZ171" s="104"/>
      <c r="BA171" s="110" t="str">
        <f>IF(BB171="","",VLOOKUP(CONCATENATE(BA$3,BB171),m_selling_spec!$A:$H,2,FALSE))</f>
        <v/>
      </c>
      <c r="BB171" s="104"/>
      <c r="BC171" s="110" t="str">
        <f>IF(BD171="","",VLOOKUP(CONCATENATE(BC$3,BD171),m_selling_spec!$A:$H,2,FALSE))</f>
        <v/>
      </c>
      <c r="BD171" s="104"/>
      <c r="BE171" s="110" t="str">
        <f>IF(BF171="","",VLOOKUP(CONCATENATE(BE$3,BF171),m_selling_spec!$A:$H,2,FALSE))</f>
        <v/>
      </c>
      <c r="BF171" s="104"/>
      <c r="BG171" s="110" t="str">
        <f>IF(BH171="","",VLOOKUP(CONCATENATE(BG$3,BH171),m_selling_spec!$A:$H,2,FALSE))</f>
        <v/>
      </c>
      <c r="BH171" s="104"/>
      <c r="BI171" s="110" t="str">
        <f>IF(BJ171="","",VLOOKUP(CONCATENATE(BI$3,BJ171),m_selling_spec!$A:$H,2,FALSE))</f>
        <v/>
      </c>
      <c r="BJ171" s="104"/>
      <c r="BK171" s="110" t="str">
        <f>IF(BL171="","",VLOOKUP(CONCATENATE(BK$3,BL171),m_selling_spec!$A:$H,2,FALSE))</f>
        <v/>
      </c>
      <c r="BL171" s="104"/>
      <c r="BM171" s="110" t="str">
        <f>IF(BN171="","",VLOOKUP(CONCATENATE(BM$3,BN171),m_selling_spec!$A:$H,2,FALSE))</f>
        <v/>
      </c>
      <c r="BN171" s="104"/>
      <c r="BO171" s="110" t="str">
        <f>IF(BP171="","",VLOOKUP(CONCATENATE(BO$3,BP171),m_selling_spec!$A:$H,2,FALSE))</f>
        <v/>
      </c>
      <c r="BP171" s="104"/>
      <c r="BQ171" s="110" t="str">
        <f>IF(BR171="","",VLOOKUP(CONCATENATE(BQ$3,BR171),m_selling_spec!$A:$H,2,FALSE))</f>
        <v/>
      </c>
      <c r="BR171" s="104"/>
      <c r="BS171" s="110" t="str">
        <f>IF(BT171="","",VLOOKUP(CONCATENATE(BS$3,BT171),m_selling_spec!$A:$H,2,FALSE))</f>
        <v/>
      </c>
      <c r="BT171" s="104"/>
      <c r="BU171" s="110" t="str">
        <f>IF(BV171="","",VLOOKUP(CONCATENATE(BU$3,BV171),m_selling_spec!$A:$H,2,FALSE))</f>
        <v/>
      </c>
      <c r="BV171" s="104"/>
      <c r="BW171" s="110" t="str">
        <f>IF(BX171="","",VLOOKUP(CONCATENATE(BW$3,BX171),m_selling_spec!$A:$H,2,FALSE))</f>
        <v/>
      </c>
      <c r="BX171" s="104"/>
      <c r="BY171" s="110" t="str">
        <f>IF(BZ171="","",VLOOKUP(CONCATENATE(BY$3,BZ171),m_selling_spec!$A:$H,2,FALSE))</f>
        <v/>
      </c>
      <c r="BZ171" s="104"/>
      <c r="CA171" s="110" t="str">
        <f>IF(CB171="","",VLOOKUP(CONCATENATE(CA$3,CB171),m_selling_spec!$A:$H,2,FALSE))</f>
        <v/>
      </c>
      <c r="CB171" s="104"/>
      <c r="CC171" s="110"/>
      <c r="CD171" s="104"/>
      <c r="CE171" s="110" t="str">
        <f>IF(CF171="","",VLOOKUP(CONCATENATE(CE$3,CF171),m_selling_spec!$A:$H,2,FALSE))</f>
        <v/>
      </c>
      <c r="CF171" s="104"/>
      <c r="CG171" s="110" t="str">
        <f>IF(CH171="","",VLOOKUP(CONCATENATE(CG$3,CH171),m_selling_spec!$A:$H,2,FALSE))</f>
        <v/>
      </c>
      <c r="CH171" s="104"/>
      <c r="CI171" s="110" t="str">
        <f>IF(CJ171="","",VLOOKUP(CONCATENATE(CI$3,CJ171),m_selling_spec!$A:$H,2,FALSE))</f>
        <v/>
      </c>
      <c r="CJ171" s="104"/>
      <c r="CK171" s="110" t="str">
        <f>IF(CL171="","",VLOOKUP(CONCATENATE(CK$3,CL171),m_selling_spec!$A:$H,2,FALSE))</f>
        <v/>
      </c>
      <c r="CL171" s="104"/>
      <c r="CM171" s="110" t="str">
        <f>IF(CN171="","",VLOOKUP(CONCATENATE(CM$3,CN171),m_selling_spec!$A:$H,2,FALSE))</f>
        <v/>
      </c>
      <c r="CN171" s="104"/>
      <c r="CO171" s="110" t="str">
        <f>IF(CP171="","",VLOOKUP(CONCATENATE(CO$3,CP171),m_selling_spec!$A:$H,2,FALSE))</f>
        <v/>
      </c>
      <c r="CP171" s="104"/>
      <c r="CQ171" s="110" t="str">
        <f>IF(CR171="","",VLOOKUP(CONCATENATE(CQ$3,CR171),m_selling_spec!$A:$H,2,FALSE))</f>
        <v/>
      </c>
      <c r="CR171" s="104"/>
      <c r="CS171" s="110" t="str">
        <f>IF(CT171="","",VLOOKUP(CONCATENATE(CS$3,CT171),m_selling_spec!$A:$H,2,FALSE))</f>
        <v/>
      </c>
      <c r="CT171" s="104"/>
      <c r="CU171" s="110" t="str">
        <f>IF(CV171="","",VLOOKUP(CONCATENATE(CU$3,CV171),m_selling_spec!$A:$H,2,FALSE))</f>
        <v/>
      </c>
      <c r="CV171" s="104"/>
      <c r="CW171" s="110" t="str">
        <f>IF(CX171="","",VLOOKUP(CONCATENATE(CW$3,CX171),m_selling_spec!$A:$H,2,FALSE))</f>
        <v/>
      </c>
      <c r="CX171" s="104"/>
      <c r="CY171" s="110" t="str">
        <f>IF(CZ171="","",VLOOKUP(CONCATENATE(CY$3,CZ171),m_selling_spec!$A:$H,2,FALSE))</f>
        <v/>
      </c>
      <c r="CZ171" s="104"/>
      <c r="DA171" s="110"/>
      <c r="DB171" s="104"/>
    </row>
    <row r="172" spans="1:106">
      <c r="A172" s="111" t="s">
        <v>2848</v>
      </c>
      <c r="B172" s="104"/>
      <c r="C172" s="104"/>
      <c r="D172" s="104">
        <v>2</v>
      </c>
      <c r="E172" s="110" t="str">
        <f>INDEX(product!B:B,MATCH(D172,product!A:A,0))</f>
        <v>WE 70</v>
      </c>
      <c r="F172" s="110" t="str">
        <f>INDEX(product!E:E,MATCH(D172,product!A:A,0))</f>
        <v>Window series</v>
      </c>
      <c r="G172" s="110" t="str">
        <f>IF(H172="","",VLOOKUP(CONCATENATE(G$3,H172),m_selling_spec!$A:$H,2,FALSE))</f>
        <v/>
      </c>
      <c r="H172" s="104"/>
      <c r="I172" s="110" t="str">
        <f>IF(J172="","",VLOOKUP(CONCATENATE(I$3,J172),m_selling_spec!$A:$H,2,FALSE))</f>
        <v/>
      </c>
      <c r="J172" s="104"/>
      <c r="K172" s="110" t="str">
        <f>IF(L172="","",VLOOKUP(CONCATENATE(K$3,L172),m_selling_spec!$A:$H,2,FALSE))</f>
        <v/>
      </c>
      <c r="L172" s="104"/>
      <c r="M172" s="110" t="str">
        <f>IF(N172="","",VLOOKUP(CONCATENATE(M$3,N172),m_selling_spec!$A:$H,2,FALSE))</f>
        <v/>
      </c>
      <c r="N172" s="104"/>
      <c r="O172" s="110" t="str">
        <f>IF(P172="","",VLOOKUP(CONCATENATE(O$3,P172),m_selling_spec!$A:$H,2,FALSE))</f>
        <v/>
      </c>
      <c r="P172" s="104"/>
      <c r="Q172" s="110" t="str">
        <f>IF(R172="","",VLOOKUP(CONCATENATE(Q$3,R172),m_selling_spec!$A:$H,2,FALSE))</f>
        <v/>
      </c>
      <c r="R172" s="104"/>
      <c r="S172" s="110"/>
      <c r="T172" s="104"/>
      <c r="U172" s="110"/>
      <c r="V172" s="104"/>
      <c r="W172" s="110"/>
      <c r="X172" s="104"/>
      <c r="Y172" s="110" t="str">
        <f>IF(Z172="","",VLOOKUP(CONCATENATE(Y$3,Z172),m_selling_spec!$A:$H,2,FALSE))</f>
        <v>1.6</v>
      </c>
      <c r="Z172" s="104" t="s">
        <v>487</v>
      </c>
      <c r="AA172" s="110" t="str">
        <f>IF(AB172="","",VLOOKUP(CONCATENATE(AA$3,AB172),m_selling_spec!$A:$H,2,FALSE))</f>
        <v>2.3</v>
      </c>
      <c r="AB172" s="104" t="s">
        <v>551</v>
      </c>
      <c r="AC172" s="110" t="str">
        <f>IF(AD172="","",VLOOKUP(CONCATENATE(AC$3,AD172),m_selling_spec!$A:$H,2,FALSE))</f>
        <v/>
      </c>
      <c r="AD172" s="104"/>
      <c r="AE172" s="110" t="str">
        <f>IF(AF172="","",VLOOKUP(CONCATENATE(AE$3,AF172),m_selling_spec!$A:$H,2,FALSE))</f>
        <v/>
      </c>
      <c r="AF172" s="104"/>
      <c r="AG172" s="110" t="str">
        <f>IF(AH172="","",VLOOKUP(CONCATENATE(AG$3,AH172),m_selling_spec!$A:$H,2,FALSE))</f>
        <v/>
      </c>
      <c r="AH172" s="104"/>
      <c r="AI172" s="110" t="str">
        <f>IF(AJ172="","",VLOOKUP(CONCATENATE(AI$3,AJ172),m_selling_spec!$A:$H,2,FALSE))</f>
        <v/>
      </c>
      <c r="AJ172" s="104"/>
      <c r="AK172" s="110" t="str">
        <f>IF(AL172="","",VLOOKUP(CONCATENATE(AK$3,AL172),m_selling_spec!$A:$H,2,FALSE))</f>
        <v/>
      </c>
      <c r="AL172" s="104"/>
      <c r="AM172" s="110" t="str">
        <f>IF(AN172="","",VLOOKUP(CONCATENATE(AM$3,AN172),m_selling_spec!$A:$H,2,FALSE))</f>
        <v>8.1</v>
      </c>
      <c r="AN172" s="104" t="s">
        <v>560</v>
      </c>
      <c r="AO172" s="110" t="str">
        <f>IF(AP172="","",VLOOKUP(CONCATENATE(AO$3,AP172),m_selling_spec!$A:$H,2,FALSE))</f>
        <v/>
      </c>
      <c r="AP172" s="104"/>
      <c r="AQ172" s="110" t="str">
        <f>IF(AR172="","",VLOOKUP(CONCATENATE(AQ$3,AR172),m_selling_spec!$A:$H,2,FALSE))</f>
        <v/>
      </c>
      <c r="AR172" s="104"/>
      <c r="AS172" s="110" t="str">
        <f>IF(AT172="","",VLOOKUP(CONCATENATE(AS$3,AT172),m_selling_spec!$A:$H,2,FALSE))</f>
        <v>11.3</v>
      </c>
      <c r="AT172" s="104" t="s">
        <v>3588</v>
      </c>
      <c r="AU172" s="110" t="str">
        <f>IF(AV172="","",VLOOKUP(CONCATENATE(AU$3,AV172),m_selling_spec!$A:$H,2,FALSE))</f>
        <v/>
      </c>
      <c r="AV172" s="104"/>
      <c r="AW172" s="110" t="str">
        <f>IF(AX172="","",VLOOKUP(CONCATENATE(AW$3,AX172),m_selling_spec!$A:$H,2,FALSE))</f>
        <v/>
      </c>
      <c r="AX172" s="104"/>
      <c r="AY172" s="110" t="str">
        <f>IF(AZ172="","",VLOOKUP(CONCATENATE(AY$3,AZ172),m_selling_spec!$A:$H,2,FALSE))</f>
        <v/>
      </c>
      <c r="AZ172" s="104"/>
      <c r="BA172" s="110" t="str">
        <f>IF(BB172="","",VLOOKUP(CONCATENATE(BA$3,BB172),m_selling_spec!$A:$H,2,FALSE))</f>
        <v/>
      </c>
      <c r="BB172" s="104"/>
      <c r="BC172" s="110" t="str">
        <f>IF(BD172="","",VLOOKUP(CONCATENATE(BC$3,BD172),m_selling_spec!$A:$H,2,FALSE))</f>
        <v/>
      </c>
      <c r="BD172" s="104"/>
      <c r="BE172" s="110" t="str">
        <f>IF(BF172="","",VLOOKUP(CONCATENATE(BE$3,BF172),m_selling_spec!$A:$H,2,FALSE))</f>
        <v/>
      </c>
      <c r="BF172" s="104"/>
      <c r="BG172" s="110" t="str">
        <f>IF(BH172="","",VLOOKUP(CONCATENATE(BG$3,BH172),m_selling_spec!$A:$H,2,FALSE))</f>
        <v/>
      </c>
      <c r="BH172" s="104"/>
      <c r="BI172" s="110" t="str">
        <f>IF(BJ172="","",VLOOKUP(CONCATENATE(BI$3,BJ172),m_selling_spec!$A:$H,2,FALSE))</f>
        <v/>
      </c>
      <c r="BJ172" s="104"/>
      <c r="BK172" s="110" t="str">
        <f>IF(BL172="","",VLOOKUP(CONCATENATE(BK$3,BL172),m_selling_spec!$A:$H,2,FALSE))</f>
        <v/>
      </c>
      <c r="BL172" s="104"/>
      <c r="BM172" s="110" t="str">
        <f>IF(BN172="","",VLOOKUP(CONCATENATE(BM$3,BN172),m_selling_spec!$A:$H,2,FALSE))</f>
        <v/>
      </c>
      <c r="BN172" s="104"/>
      <c r="BO172" s="110" t="str">
        <f>IF(BP172="","",VLOOKUP(CONCATENATE(BO$3,BP172),m_selling_spec!$A:$H,2,FALSE))</f>
        <v/>
      </c>
      <c r="BP172" s="104"/>
      <c r="BQ172" s="110" t="str">
        <f>IF(BR172="","",VLOOKUP(CONCATENATE(BQ$3,BR172),m_selling_spec!$A:$H,2,FALSE))</f>
        <v/>
      </c>
      <c r="BR172" s="104"/>
      <c r="BS172" s="110" t="str">
        <f>IF(BT172="","",VLOOKUP(CONCATENATE(BS$3,BT172),m_selling_spec!$A:$H,2,FALSE))</f>
        <v/>
      </c>
      <c r="BT172" s="104"/>
      <c r="BU172" s="110" t="str">
        <f>IF(BV172="","",VLOOKUP(CONCATENATE(BU$3,BV172),m_selling_spec!$A:$H,2,FALSE))</f>
        <v/>
      </c>
      <c r="BV172" s="104"/>
      <c r="BW172" s="110" t="str">
        <f>IF(BX172="","",VLOOKUP(CONCATENATE(BW$3,BX172),m_selling_spec!$A:$H,2,FALSE))</f>
        <v/>
      </c>
      <c r="BX172" s="104"/>
      <c r="BY172" s="110" t="str">
        <f>IF(BZ172="","",VLOOKUP(CONCATENATE(BY$3,BZ172),m_selling_spec!$A:$H,2,FALSE))</f>
        <v/>
      </c>
      <c r="BZ172" s="104"/>
      <c r="CA172" s="110" t="str">
        <f>IF(CB172="","",VLOOKUP(CONCATENATE(CA$3,CB172),m_selling_spec!$A:$H,2,FALSE))</f>
        <v/>
      </c>
      <c r="CB172" s="104"/>
      <c r="CC172" s="110"/>
      <c r="CD172" s="104"/>
      <c r="CE172" s="110" t="str">
        <f>IF(CF172="","",VLOOKUP(CONCATENATE(CE$3,CF172),m_selling_spec!$A:$H,2,FALSE))</f>
        <v/>
      </c>
      <c r="CF172" s="104"/>
      <c r="CG172" s="110" t="str">
        <f>IF(CH172="","",VLOOKUP(CONCATENATE(CG$3,CH172),m_selling_spec!$A:$H,2,FALSE))</f>
        <v/>
      </c>
      <c r="CH172" s="104"/>
      <c r="CI172" s="110" t="str">
        <f>IF(CJ172="","",VLOOKUP(CONCATENATE(CI$3,CJ172),m_selling_spec!$A:$H,2,FALSE))</f>
        <v/>
      </c>
      <c r="CJ172" s="104"/>
      <c r="CK172" s="110" t="str">
        <f>IF(CL172="","",VLOOKUP(CONCATENATE(CK$3,CL172),m_selling_spec!$A:$H,2,FALSE))</f>
        <v/>
      </c>
      <c r="CL172" s="104"/>
      <c r="CM172" s="110" t="str">
        <f>IF(CN172="","",VLOOKUP(CONCATENATE(CM$3,CN172),m_selling_spec!$A:$H,2,FALSE))</f>
        <v/>
      </c>
      <c r="CN172" s="104"/>
      <c r="CO172" s="110" t="str">
        <f>IF(CP172="","",VLOOKUP(CONCATENATE(CO$3,CP172),m_selling_spec!$A:$H,2,FALSE))</f>
        <v/>
      </c>
      <c r="CP172" s="104"/>
      <c r="CQ172" s="110" t="str">
        <f>IF(CR172="","",VLOOKUP(CONCATENATE(CQ$3,CR172),m_selling_spec!$A:$H,2,FALSE))</f>
        <v/>
      </c>
      <c r="CR172" s="104"/>
      <c r="CS172" s="110" t="str">
        <f>IF(CT172="","",VLOOKUP(CONCATENATE(CS$3,CT172),m_selling_spec!$A:$H,2,FALSE))</f>
        <v/>
      </c>
      <c r="CT172" s="104"/>
      <c r="CU172" s="110" t="str">
        <f>IF(CV172="","",VLOOKUP(CONCATENATE(CU$3,CV172),m_selling_spec!$A:$H,2,FALSE))</f>
        <v/>
      </c>
      <c r="CV172" s="104"/>
      <c r="CW172" s="110" t="str">
        <f>IF(CX172="","",VLOOKUP(CONCATENATE(CW$3,CX172),m_selling_spec!$A:$H,2,FALSE))</f>
        <v/>
      </c>
      <c r="CX172" s="104"/>
      <c r="CY172" s="110" t="str">
        <f>IF(CZ172="","",VLOOKUP(CONCATENATE(CY$3,CZ172),m_selling_spec!$A:$H,2,FALSE))</f>
        <v/>
      </c>
      <c r="CZ172" s="104"/>
      <c r="DA172" s="110"/>
      <c r="DB172" s="104"/>
    </row>
    <row r="173" spans="1:106">
      <c r="A173" s="111" t="s">
        <v>2849</v>
      </c>
      <c r="B173" s="104"/>
      <c r="C173" s="104"/>
      <c r="D173" s="104">
        <v>2</v>
      </c>
      <c r="E173" s="110" t="str">
        <f>INDEX(product!B:B,MATCH(D173,product!A:A,0))</f>
        <v>WE 70</v>
      </c>
      <c r="F173" s="110" t="str">
        <f>INDEX(product!E:E,MATCH(D173,product!A:A,0))</f>
        <v>Window series</v>
      </c>
      <c r="G173" s="110" t="str">
        <f>IF(H173="","",VLOOKUP(CONCATENATE(G$3,H173),m_selling_spec!$A:$H,2,FALSE))</f>
        <v/>
      </c>
      <c r="H173" s="104"/>
      <c r="I173" s="110" t="str">
        <f>IF(J173="","",VLOOKUP(CONCATENATE(I$3,J173),m_selling_spec!$A:$H,2,FALSE))</f>
        <v/>
      </c>
      <c r="J173" s="104"/>
      <c r="K173" s="110" t="str">
        <f>IF(L173="","",VLOOKUP(CONCATENATE(K$3,L173),m_selling_spec!$A:$H,2,FALSE))</f>
        <v/>
      </c>
      <c r="L173" s="104"/>
      <c r="M173" s="110" t="str">
        <f>IF(N173="","",VLOOKUP(CONCATENATE(M$3,N173),m_selling_spec!$A:$H,2,FALSE))</f>
        <v/>
      </c>
      <c r="N173" s="104"/>
      <c r="O173" s="110" t="str">
        <f>IF(P173="","",VLOOKUP(CONCATENATE(O$3,P173),m_selling_spec!$A:$H,2,FALSE))</f>
        <v/>
      </c>
      <c r="P173" s="104"/>
      <c r="Q173" s="110" t="str">
        <f>IF(R173="","",VLOOKUP(CONCATENATE(Q$3,R173),m_selling_spec!$A:$H,2,FALSE))</f>
        <v/>
      </c>
      <c r="R173" s="104"/>
      <c r="S173" s="110"/>
      <c r="T173" s="104"/>
      <c r="U173" s="110"/>
      <c r="V173" s="104"/>
      <c r="W173" s="110"/>
      <c r="X173" s="104"/>
      <c r="Y173" s="110" t="str">
        <f>IF(Z173="","",VLOOKUP(CONCATENATE(Y$3,Z173),m_selling_spec!$A:$H,2,FALSE))</f>
        <v>1.6</v>
      </c>
      <c r="Z173" s="104" t="s">
        <v>487</v>
      </c>
      <c r="AA173" s="110" t="str">
        <f>IF(AB173="","",VLOOKUP(CONCATENATE(AA$3,AB173),m_selling_spec!$A:$H,2,FALSE))</f>
        <v>2.3</v>
      </c>
      <c r="AB173" s="104" t="s">
        <v>551</v>
      </c>
      <c r="AC173" s="110" t="str">
        <f>IF(AD173="","",VLOOKUP(CONCATENATE(AC$3,AD173),m_selling_spec!$A:$H,2,FALSE))</f>
        <v/>
      </c>
      <c r="AD173" s="104"/>
      <c r="AE173" s="110" t="str">
        <f>IF(AF173="","",VLOOKUP(CONCATENATE(AE$3,AF173),m_selling_spec!$A:$H,2,FALSE))</f>
        <v/>
      </c>
      <c r="AF173" s="104"/>
      <c r="AG173" s="110" t="str">
        <f>IF(AH173="","",VLOOKUP(CONCATENATE(AG$3,AH173),m_selling_spec!$A:$H,2,FALSE))</f>
        <v/>
      </c>
      <c r="AH173" s="104"/>
      <c r="AI173" s="110" t="str">
        <f>IF(AJ173="","",VLOOKUP(CONCATENATE(AI$3,AJ173),m_selling_spec!$A:$H,2,FALSE))</f>
        <v/>
      </c>
      <c r="AJ173" s="104"/>
      <c r="AK173" s="110" t="str">
        <f>IF(AL173="","",VLOOKUP(CONCATENATE(AK$3,AL173),m_selling_spec!$A:$H,2,FALSE))</f>
        <v/>
      </c>
      <c r="AL173" s="104"/>
      <c r="AM173" s="110" t="str">
        <f>IF(AN173="","",VLOOKUP(CONCATENATE(AM$3,AN173),m_selling_spec!$A:$H,2,FALSE))</f>
        <v>8.1</v>
      </c>
      <c r="AN173" s="104" t="s">
        <v>560</v>
      </c>
      <c r="AO173" s="110" t="str">
        <f>IF(AP173="","",VLOOKUP(CONCATENATE(AO$3,AP173),m_selling_spec!$A:$H,2,FALSE))</f>
        <v/>
      </c>
      <c r="AP173" s="104"/>
      <c r="AQ173" s="110" t="str">
        <f>IF(AR173="","",VLOOKUP(CONCATENATE(AQ$3,AR173),m_selling_spec!$A:$H,2,FALSE))</f>
        <v/>
      </c>
      <c r="AR173" s="104"/>
      <c r="AS173" s="110" t="str">
        <f>IF(AT173="","",VLOOKUP(CONCATENATE(AS$3,AT173),m_selling_spec!$A:$H,2,FALSE))</f>
        <v>11.1</v>
      </c>
      <c r="AT173" s="104" t="s">
        <v>3585</v>
      </c>
      <c r="AU173" s="110" t="str">
        <f>IF(AV173="","",VLOOKUP(CONCATENATE(AU$3,AV173),m_selling_spec!$A:$H,2,FALSE))</f>
        <v/>
      </c>
      <c r="AV173" s="104"/>
      <c r="AW173" s="110" t="str">
        <f>IF(AX173="","",VLOOKUP(CONCATENATE(AW$3,AX173),m_selling_spec!$A:$H,2,FALSE))</f>
        <v/>
      </c>
      <c r="AX173" s="104"/>
      <c r="AY173" s="110" t="str">
        <f>IF(AZ173="","",VLOOKUP(CONCATENATE(AY$3,AZ173),m_selling_spec!$A:$H,2,FALSE))</f>
        <v/>
      </c>
      <c r="AZ173" s="104"/>
      <c r="BA173" s="110" t="str">
        <f>IF(BB173="","",VLOOKUP(CONCATENATE(BA$3,BB173),m_selling_spec!$A:$H,2,FALSE))</f>
        <v/>
      </c>
      <c r="BB173" s="104"/>
      <c r="BC173" s="110" t="str">
        <f>IF(BD173="","",VLOOKUP(CONCATENATE(BC$3,BD173),m_selling_spec!$A:$H,2,FALSE))</f>
        <v/>
      </c>
      <c r="BD173" s="104"/>
      <c r="BE173" s="110" t="str">
        <f>IF(BF173="","",VLOOKUP(CONCATENATE(BE$3,BF173),m_selling_spec!$A:$H,2,FALSE))</f>
        <v/>
      </c>
      <c r="BF173" s="104"/>
      <c r="BG173" s="110" t="str">
        <f>IF(BH173="","",VLOOKUP(CONCATENATE(BG$3,BH173),m_selling_spec!$A:$H,2,FALSE))</f>
        <v/>
      </c>
      <c r="BH173" s="104"/>
      <c r="BI173" s="110" t="str">
        <f>IF(BJ173="","",VLOOKUP(CONCATENATE(BI$3,BJ173),m_selling_spec!$A:$H,2,FALSE))</f>
        <v/>
      </c>
      <c r="BJ173" s="104"/>
      <c r="BK173" s="110" t="str">
        <f>IF(BL173="","",VLOOKUP(CONCATENATE(BK$3,BL173),m_selling_spec!$A:$H,2,FALSE))</f>
        <v/>
      </c>
      <c r="BL173" s="104"/>
      <c r="BM173" s="110" t="str">
        <f>IF(BN173="","",VLOOKUP(CONCATENATE(BM$3,BN173),m_selling_spec!$A:$H,2,FALSE))</f>
        <v/>
      </c>
      <c r="BN173" s="104"/>
      <c r="BO173" s="110" t="str">
        <f>IF(BP173="","",VLOOKUP(CONCATENATE(BO$3,BP173),m_selling_spec!$A:$H,2,FALSE))</f>
        <v/>
      </c>
      <c r="BP173" s="104"/>
      <c r="BQ173" s="110" t="str">
        <f>IF(BR173="","",VLOOKUP(CONCATENATE(BQ$3,BR173),m_selling_spec!$A:$H,2,FALSE))</f>
        <v/>
      </c>
      <c r="BR173" s="104"/>
      <c r="BS173" s="110" t="str">
        <f>IF(BT173="","",VLOOKUP(CONCATENATE(BS$3,BT173),m_selling_spec!$A:$H,2,FALSE))</f>
        <v/>
      </c>
      <c r="BT173" s="104"/>
      <c r="BU173" s="110" t="str">
        <f>IF(BV173="","",VLOOKUP(CONCATENATE(BU$3,BV173),m_selling_spec!$A:$H,2,FALSE))</f>
        <v/>
      </c>
      <c r="BV173" s="104"/>
      <c r="BW173" s="110" t="str">
        <f>IF(BX173="","",VLOOKUP(CONCATENATE(BW$3,BX173),m_selling_spec!$A:$H,2,FALSE))</f>
        <v/>
      </c>
      <c r="BX173" s="104"/>
      <c r="BY173" s="110" t="str">
        <f>IF(BZ173="","",VLOOKUP(CONCATENATE(BY$3,BZ173),m_selling_spec!$A:$H,2,FALSE))</f>
        <v/>
      </c>
      <c r="BZ173" s="104"/>
      <c r="CA173" s="110" t="str">
        <f>IF(CB173="","",VLOOKUP(CONCATENATE(CA$3,CB173),m_selling_spec!$A:$H,2,FALSE))</f>
        <v/>
      </c>
      <c r="CB173" s="104"/>
      <c r="CC173" s="110"/>
      <c r="CD173" s="104"/>
      <c r="CE173" s="110" t="str">
        <f>IF(CF173="","",VLOOKUP(CONCATENATE(CE$3,CF173),m_selling_spec!$A:$H,2,FALSE))</f>
        <v/>
      </c>
      <c r="CF173" s="104"/>
      <c r="CG173" s="110" t="str">
        <f>IF(CH173="","",VLOOKUP(CONCATENATE(CG$3,CH173),m_selling_spec!$A:$H,2,FALSE))</f>
        <v/>
      </c>
      <c r="CH173" s="104"/>
      <c r="CI173" s="110" t="str">
        <f>IF(CJ173="","",VLOOKUP(CONCATENATE(CI$3,CJ173),m_selling_spec!$A:$H,2,FALSE))</f>
        <v/>
      </c>
      <c r="CJ173" s="104"/>
      <c r="CK173" s="110" t="str">
        <f>IF(CL173="","",VLOOKUP(CONCATENATE(CK$3,CL173),m_selling_spec!$A:$H,2,FALSE))</f>
        <v/>
      </c>
      <c r="CL173" s="104"/>
      <c r="CM173" s="110" t="str">
        <f>IF(CN173="","",VLOOKUP(CONCATENATE(CM$3,CN173),m_selling_spec!$A:$H,2,FALSE))</f>
        <v/>
      </c>
      <c r="CN173" s="104"/>
      <c r="CO173" s="110" t="str">
        <f>IF(CP173="","",VLOOKUP(CONCATENATE(CO$3,CP173),m_selling_spec!$A:$H,2,FALSE))</f>
        <v/>
      </c>
      <c r="CP173" s="104"/>
      <c r="CQ173" s="110" t="str">
        <f>IF(CR173="","",VLOOKUP(CONCATENATE(CQ$3,CR173),m_selling_spec!$A:$H,2,FALSE))</f>
        <v/>
      </c>
      <c r="CR173" s="104"/>
      <c r="CS173" s="110" t="str">
        <f>IF(CT173="","",VLOOKUP(CONCATENATE(CS$3,CT173),m_selling_spec!$A:$H,2,FALSE))</f>
        <v/>
      </c>
      <c r="CT173" s="104"/>
      <c r="CU173" s="110" t="str">
        <f>IF(CV173="","",VLOOKUP(CONCATENATE(CU$3,CV173),m_selling_spec!$A:$H,2,FALSE))</f>
        <v/>
      </c>
      <c r="CV173" s="104"/>
      <c r="CW173" s="110" t="str">
        <f>IF(CX173="","",VLOOKUP(CONCATENATE(CW$3,CX173),m_selling_spec!$A:$H,2,FALSE))</f>
        <v/>
      </c>
      <c r="CX173" s="104"/>
      <c r="CY173" s="110" t="str">
        <f>IF(CZ173="","",VLOOKUP(CONCATENATE(CY$3,CZ173),m_selling_spec!$A:$H,2,FALSE))</f>
        <v/>
      </c>
      <c r="CZ173" s="104"/>
      <c r="DA173" s="110"/>
      <c r="DB173" s="104"/>
    </row>
    <row r="174" spans="1:106">
      <c r="A174" s="111" t="s">
        <v>2850</v>
      </c>
      <c r="B174" s="104"/>
      <c r="C174" s="104"/>
      <c r="D174" s="104">
        <v>2</v>
      </c>
      <c r="E174" s="110" t="str">
        <f>INDEX(product!B:B,MATCH(D174,product!A:A,0))</f>
        <v>WE 70</v>
      </c>
      <c r="F174" s="110" t="str">
        <f>INDEX(product!E:E,MATCH(D174,product!A:A,0))</f>
        <v>Window series</v>
      </c>
      <c r="G174" s="110" t="str">
        <f>IF(H174="","",VLOOKUP(CONCATENATE(G$3,H174),m_selling_spec!$A:$H,2,FALSE))</f>
        <v/>
      </c>
      <c r="H174" s="104"/>
      <c r="I174" s="110" t="str">
        <f>IF(J174="","",VLOOKUP(CONCATENATE(I$3,J174),m_selling_spec!$A:$H,2,FALSE))</f>
        <v/>
      </c>
      <c r="J174" s="104"/>
      <c r="K174" s="110" t="str">
        <f>IF(L174="","",VLOOKUP(CONCATENATE(K$3,L174),m_selling_spec!$A:$H,2,FALSE))</f>
        <v/>
      </c>
      <c r="L174" s="104"/>
      <c r="M174" s="110" t="str">
        <f>IF(N174="","",VLOOKUP(CONCATENATE(M$3,N174),m_selling_spec!$A:$H,2,FALSE))</f>
        <v/>
      </c>
      <c r="N174" s="104"/>
      <c r="O174" s="110" t="str">
        <f>IF(P174="","",VLOOKUP(CONCATENATE(O$3,P174),m_selling_spec!$A:$H,2,FALSE))</f>
        <v/>
      </c>
      <c r="P174" s="104"/>
      <c r="Q174" s="110" t="str">
        <f>IF(R174="","",VLOOKUP(CONCATENATE(Q$3,R174),m_selling_spec!$A:$H,2,FALSE))</f>
        <v/>
      </c>
      <c r="R174" s="104"/>
      <c r="S174" s="110"/>
      <c r="T174" s="104"/>
      <c r="U174" s="110"/>
      <c r="V174" s="104"/>
      <c r="W174" s="110"/>
      <c r="X174" s="104"/>
      <c r="Y174" s="110" t="str">
        <f>IF(Z174="","",VLOOKUP(CONCATENATE(Y$3,Z174),m_selling_spec!$A:$H,2,FALSE))</f>
        <v>1.6</v>
      </c>
      <c r="Z174" s="104" t="s">
        <v>487</v>
      </c>
      <c r="AA174" s="110" t="str">
        <f>IF(AB174="","",VLOOKUP(CONCATENATE(AA$3,AB174),m_selling_spec!$A:$H,2,FALSE))</f>
        <v>2.3</v>
      </c>
      <c r="AB174" s="104" t="s">
        <v>551</v>
      </c>
      <c r="AC174" s="110" t="str">
        <f>IF(AD174="","",VLOOKUP(CONCATENATE(AC$3,AD174),m_selling_spec!$A:$H,2,FALSE))</f>
        <v/>
      </c>
      <c r="AD174" s="104"/>
      <c r="AE174" s="110" t="str">
        <f>IF(AF174="","",VLOOKUP(CONCATENATE(AE$3,AF174),m_selling_spec!$A:$H,2,FALSE))</f>
        <v/>
      </c>
      <c r="AF174" s="104"/>
      <c r="AG174" s="110" t="str">
        <f>IF(AH174="","",VLOOKUP(CONCATENATE(AG$3,AH174),m_selling_spec!$A:$H,2,FALSE))</f>
        <v/>
      </c>
      <c r="AH174" s="104"/>
      <c r="AI174" s="110" t="str">
        <f>IF(AJ174="","",VLOOKUP(CONCATENATE(AI$3,AJ174),m_selling_spec!$A:$H,2,FALSE))</f>
        <v/>
      </c>
      <c r="AJ174" s="104"/>
      <c r="AK174" s="110" t="str">
        <f>IF(AL174="","",VLOOKUP(CONCATENATE(AK$3,AL174),m_selling_spec!$A:$H,2,FALSE))</f>
        <v/>
      </c>
      <c r="AL174" s="104"/>
      <c r="AM174" s="110" t="str">
        <f>IF(AN174="","",VLOOKUP(CONCATENATE(AM$3,AN174),m_selling_spec!$A:$H,2,FALSE))</f>
        <v>8.1</v>
      </c>
      <c r="AN174" s="104" t="s">
        <v>560</v>
      </c>
      <c r="AO174" s="110" t="str">
        <f>IF(AP174="","",VLOOKUP(CONCATENATE(AO$3,AP174),m_selling_spec!$A:$H,2,FALSE))</f>
        <v/>
      </c>
      <c r="AP174" s="104"/>
      <c r="AQ174" s="110" t="str">
        <f>IF(AR174="","",VLOOKUP(CONCATENATE(AQ$3,AR174),m_selling_spec!$A:$H,2,FALSE))</f>
        <v/>
      </c>
      <c r="AR174" s="104"/>
      <c r="AS174" s="110" t="str">
        <f>IF(AT174="","",VLOOKUP(CONCATENATE(AS$3,AT174),m_selling_spec!$A:$H,2,FALSE))</f>
        <v>11.4</v>
      </c>
      <c r="AT174" s="104" t="s">
        <v>3590</v>
      </c>
      <c r="AU174" s="110" t="str">
        <f>IF(AV174="","",VLOOKUP(CONCATENATE(AU$3,AV174),m_selling_spec!$A:$H,2,FALSE))</f>
        <v/>
      </c>
      <c r="AV174" s="104"/>
      <c r="AW174" s="110" t="str">
        <f>IF(AX174="","",VLOOKUP(CONCATENATE(AW$3,AX174),m_selling_spec!$A:$H,2,FALSE))</f>
        <v/>
      </c>
      <c r="AX174" s="104"/>
      <c r="AY174" s="110" t="str">
        <f>IF(AZ174="","",VLOOKUP(CONCATENATE(AY$3,AZ174),m_selling_spec!$A:$H,2,FALSE))</f>
        <v/>
      </c>
      <c r="AZ174" s="104"/>
      <c r="BA174" s="110" t="str">
        <f>IF(BB174="","",VLOOKUP(CONCATENATE(BA$3,BB174),m_selling_spec!$A:$H,2,FALSE))</f>
        <v/>
      </c>
      <c r="BB174" s="104"/>
      <c r="BC174" s="110" t="str">
        <f>IF(BD174="","",VLOOKUP(CONCATENATE(BC$3,BD174),m_selling_spec!$A:$H,2,FALSE))</f>
        <v/>
      </c>
      <c r="BD174" s="104"/>
      <c r="BE174" s="110" t="str">
        <f>IF(BF174="","",VLOOKUP(CONCATENATE(BE$3,BF174),m_selling_spec!$A:$H,2,FALSE))</f>
        <v/>
      </c>
      <c r="BF174" s="104"/>
      <c r="BG174" s="110" t="str">
        <f>IF(BH174="","",VLOOKUP(CONCATENATE(BG$3,BH174),m_selling_spec!$A:$H,2,FALSE))</f>
        <v/>
      </c>
      <c r="BH174" s="104"/>
      <c r="BI174" s="110" t="str">
        <f>IF(BJ174="","",VLOOKUP(CONCATENATE(BI$3,BJ174),m_selling_spec!$A:$H,2,FALSE))</f>
        <v/>
      </c>
      <c r="BJ174" s="104"/>
      <c r="BK174" s="110" t="str">
        <f>IF(BL174="","",VLOOKUP(CONCATENATE(BK$3,BL174),m_selling_spec!$A:$H,2,FALSE))</f>
        <v/>
      </c>
      <c r="BL174" s="104"/>
      <c r="BM174" s="110" t="str">
        <f>IF(BN174="","",VLOOKUP(CONCATENATE(BM$3,BN174),m_selling_spec!$A:$H,2,FALSE))</f>
        <v/>
      </c>
      <c r="BN174" s="104"/>
      <c r="BO174" s="110" t="str">
        <f>IF(BP174="","",VLOOKUP(CONCATENATE(BO$3,BP174),m_selling_spec!$A:$H,2,FALSE))</f>
        <v/>
      </c>
      <c r="BP174" s="104"/>
      <c r="BQ174" s="110" t="str">
        <f>IF(BR174="","",VLOOKUP(CONCATENATE(BQ$3,BR174),m_selling_spec!$A:$H,2,FALSE))</f>
        <v/>
      </c>
      <c r="BR174" s="104"/>
      <c r="BS174" s="110" t="str">
        <f>IF(BT174="","",VLOOKUP(CONCATENATE(BS$3,BT174),m_selling_spec!$A:$H,2,FALSE))</f>
        <v/>
      </c>
      <c r="BT174" s="104"/>
      <c r="BU174" s="110" t="str">
        <f>IF(BV174="","",VLOOKUP(CONCATENATE(BU$3,BV174),m_selling_spec!$A:$H,2,FALSE))</f>
        <v/>
      </c>
      <c r="BV174" s="104"/>
      <c r="BW174" s="110" t="str">
        <f>IF(BX174="","",VLOOKUP(CONCATENATE(BW$3,BX174),m_selling_spec!$A:$H,2,FALSE))</f>
        <v/>
      </c>
      <c r="BX174" s="104"/>
      <c r="BY174" s="110" t="str">
        <f>IF(BZ174="","",VLOOKUP(CONCATENATE(BY$3,BZ174),m_selling_spec!$A:$H,2,FALSE))</f>
        <v/>
      </c>
      <c r="BZ174" s="104"/>
      <c r="CA174" s="110" t="str">
        <f>IF(CB174="","",VLOOKUP(CONCATENATE(CA$3,CB174),m_selling_spec!$A:$H,2,FALSE))</f>
        <v/>
      </c>
      <c r="CB174" s="104"/>
      <c r="CC174" s="110"/>
      <c r="CD174" s="104"/>
      <c r="CE174" s="110" t="str">
        <f>IF(CF174="","",VLOOKUP(CONCATENATE(CE$3,CF174),m_selling_spec!$A:$H,2,FALSE))</f>
        <v/>
      </c>
      <c r="CF174" s="104"/>
      <c r="CG174" s="110" t="str">
        <f>IF(CH174="","",VLOOKUP(CONCATENATE(CG$3,CH174),m_selling_spec!$A:$H,2,FALSE))</f>
        <v/>
      </c>
      <c r="CH174" s="104"/>
      <c r="CI174" s="110" t="str">
        <f>IF(CJ174="","",VLOOKUP(CONCATENATE(CI$3,CJ174),m_selling_spec!$A:$H,2,FALSE))</f>
        <v/>
      </c>
      <c r="CJ174" s="104"/>
      <c r="CK174" s="110" t="str">
        <f>IF(CL174="","",VLOOKUP(CONCATENATE(CK$3,CL174),m_selling_spec!$A:$H,2,FALSE))</f>
        <v/>
      </c>
      <c r="CL174" s="104"/>
      <c r="CM174" s="110" t="str">
        <f>IF(CN174="","",VLOOKUP(CONCATENATE(CM$3,CN174),m_selling_spec!$A:$H,2,FALSE))</f>
        <v/>
      </c>
      <c r="CN174" s="104"/>
      <c r="CO174" s="110" t="str">
        <f>IF(CP174="","",VLOOKUP(CONCATENATE(CO$3,CP174),m_selling_spec!$A:$H,2,FALSE))</f>
        <v/>
      </c>
      <c r="CP174" s="104"/>
      <c r="CQ174" s="110" t="str">
        <f>IF(CR174="","",VLOOKUP(CONCATENATE(CQ$3,CR174),m_selling_spec!$A:$H,2,FALSE))</f>
        <v/>
      </c>
      <c r="CR174" s="104"/>
      <c r="CS174" s="110" t="str">
        <f>IF(CT174="","",VLOOKUP(CONCATENATE(CS$3,CT174),m_selling_spec!$A:$H,2,FALSE))</f>
        <v/>
      </c>
      <c r="CT174" s="104"/>
      <c r="CU174" s="110" t="str">
        <f>IF(CV174="","",VLOOKUP(CONCATENATE(CU$3,CV174),m_selling_spec!$A:$H,2,FALSE))</f>
        <v/>
      </c>
      <c r="CV174" s="104"/>
      <c r="CW174" s="110" t="str">
        <f>IF(CX174="","",VLOOKUP(CONCATENATE(CW$3,CX174),m_selling_spec!$A:$H,2,FALSE))</f>
        <v/>
      </c>
      <c r="CX174" s="104"/>
      <c r="CY174" s="110" t="str">
        <f>IF(CZ174="","",VLOOKUP(CONCATENATE(CY$3,CZ174),m_selling_spec!$A:$H,2,FALSE))</f>
        <v/>
      </c>
      <c r="CZ174" s="104"/>
      <c r="DA174" s="110"/>
      <c r="DB174" s="104"/>
    </row>
    <row r="175" spans="1:106">
      <c r="A175" s="111" t="s">
        <v>2851</v>
      </c>
      <c r="B175" s="104"/>
      <c r="C175" s="104"/>
      <c r="D175" s="104">
        <v>2</v>
      </c>
      <c r="E175" s="110" t="str">
        <f>INDEX(product!B:B,MATCH(D175,product!A:A,0))</f>
        <v>WE 70</v>
      </c>
      <c r="F175" s="110" t="str">
        <f>INDEX(product!E:E,MATCH(D175,product!A:A,0))</f>
        <v>Window series</v>
      </c>
      <c r="G175" s="110" t="str">
        <f>IF(H175="","",VLOOKUP(CONCATENATE(G$3,H175),m_selling_spec!$A:$H,2,FALSE))</f>
        <v/>
      </c>
      <c r="H175" s="104"/>
      <c r="I175" s="110" t="str">
        <f>IF(J175="","",VLOOKUP(CONCATENATE(I$3,J175),m_selling_spec!$A:$H,2,FALSE))</f>
        <v/>
      </c>
      <c r="J175" s="104"/>
      <c r="K175" s="110" t="str">
        <f>IF(L175="","",VLOOKUP(CONCATENATE(K$3,L175),m_selling_spec!$A:$H,2,FALSE))</f>
        <v/>
      </c>
      <c r="L175" s="104"/>
      <c r="M175" s="110" t="str">
        <f>IF(N175="","",VLOOKUP(CONCATENATE(M$3,N175),m_selling_spec!$A:$H,2,FALSE))</f>
        <v/>
      </c>
      <c r="N175" s="104"/>
      <c r="O175" s="110" t="str">
        <f>IF(P175="","",VLOOKUP(CONCATENATE(O$3,P175),m_selling_spec!$A:$H,2,FALSE))</f>
        <v/>
      </c>
      <c r="P175" s="104"/>
      <c r="Q175" s="110" t="str">
        <f>IF(R175="","",VLOOKUP(CONCATENATE(Q$3,R175),m_selling_spec!$A:$H,2,FALSE))</f>
        <v/>
      </c>
      <c r="R175" s="104"/>
      <c r="S175" s="110"/>
      <c r="T175" s="104"/>
      <c r="U175" s="110"/>
      <c r="V175" s="104"/>
      <c r="W175" s="110"/>
      <c r="X175" s="104"/>
      <c r="Y175" s="110" t="str">
        <f>IF(Z175="","",VLOOKUP(CONCATENATE(Y$3,Z175),m_selling_spec!$A:$H,2,FALSE))</f>
        <v>1.6</v>
      </c>
      <c r="Z175" s="104" t="s">
        <v>487</v>
      </c>
      <c r="AA175" s="110" t="str">
        <f>IF(AB175="","",VLOOKUP(CONCATENATE(AA$3,AB175),m_selling_spec!$A:$H,2,FALSE))</f>
        <v>2.4</v>
      </c>
      <c r="AB175" s="104" t="s">
        <v>552</v>
      </c>
      <c r="AC175" s="110" t="str">
        <f>IF(AD175="","",VLOOKUP(CONCATENATE(AC$3,AD175),m_selling_spec!$A:$H,2,FALSE))</f>
        <v/>
      </c>
      <c r="AD175" s="104"/>
      <c r="AE175" s="110" t="str">
        <f>IF(AF175="","",VLOOKUP(CONCATENATE(AE$3,AF175),m_selling_spec!$A:$H,2,FALSE))</f>
        <v/>
      </c>
      <c r="AF175" s="104"/>
      <c r="AG175" s="110" t="str">
        <f>IF(AH175="","",VLOOKUP(CONCATENATE(AG$3,AH175),m_selling_spec!$A:$H,2,FALSE))</f>
        <v/>
      </c>
      <c r="AH175" s="104"/>
      <c r="AI175" s="110" t="str">
        <f>IF(AJ175="","",VLOOKUP(CONCATENATE(AI$3,AJ175),m_selling_spec!$A:$H,2,FALSE))</f>
        <v/>
      </c>
      <c r="AJ175" s="104"/>
      <c r="AK175" s="110" t="str">
        <f>IF(AL175="","",VLOOKUP(CONCATENATE(AK$3,AL175),m_selling_spec!$A:$H,2,FALSE))</f>
        <v/>
      </c>
      <c r="AL175" s="104"/>
      <c r="AM175" s="110" t="str">
        <f>IF(AN175="","",VLOOKUP(CONCATENATE(AM$3,AN175),m_selling_spec!$A:$H,2,FALSE))</f>
        <v>8.3</v>
      </c>
      <c r="AN175" s="104" t="s">
        <v>540</v>
      </c>
      <c r="AO175" s="110" t="str">
        <f>IF(AP175="","",VLOOKUP(CONCATENATE(AO$3,AP175),m_selling_spec!$A:$H,2,FALSE))</f>
        <v/>
      </c>
      <c r="AP175" s="104"/>
      <c r="AQ175" s="110" t="str">
        <f>IF(AR175="","",VLOOKUP(CONCATENATE(AQ$3,AR175),m_selling_spec!$A:$H,2,FALSE))</f>
        <v/>
      </c>
      <c r="AR175" s="104"/>
      <c r="AS175" s="110" t="str">
        <f>IF(AT175="","",VLOOKUP(CONCATENATE(AS$3,AT175),m_selling_spec!$A:$H,2,FALSE))</f>
        <v>11.2</v>
      </c>
      <c r="AT175" s="104" t="s">
        <v>3586</v>
      </c>
      <c r="AU175" s="110" t="str">
        <f>IF(AV175="","",VLOOKUP(CONCATENATE(AU$3,AV175),m_selling_spec!$A:$H,2,FALSE))</f>
        <v/>
      </c>
      <c r="AV175" s="104"/>
      <c r="AW175" s="110" t="str">
        <f>IF(AX175="","",VLOOKUP(CONCATENATE(AW$3,AX175),m_selling_spec!$A:$H,2,FALSE))</f>
        <v/>
      </c>
      <c r="AX175" s="104"/>
      <c r="AY175" s="110" t="str">
        <f>IF(AZ175="","",VLOOKUP(CONCATENATE(AY$3,AZ175),m_selling_spec!$A:$H,2,FALSE))</f>
        <v/>
      </c>
      <c r="AZ175" s="104"/>
      <c r="BA175" s="110" t="str">
        <f>IF(BB175="","",VLOOKUP(CONCATENATE(BA$3,BB175),m_selling_spec!$A:$H,2,FALSE))</f>
        <v/>
      </c>
      <c r="BB175" s="104"/>
      <c r="BC175" s="110" t="str">
        <f>IF(BD175="","",VLOOKUP(CONCATENATE(BC$3,BD175),m_selling_spec!$A:$H,2,FALSE))</f>
        <v/>
      </c>
      <c r="BD175" s="104"/>
      <c r="BE175" s="110" t="str">
        <f>IF(BF175="","",VLOOKUP(CONCATENATE(BE$3,BF175),m_selling_spec!$A:$H,2,FALSE))</f>
        <v/>
      </c>
      <c r="BF175" s="104"/>
      <c r="BG175" s="110" t="str">
        <f>IF(BH175="","",VLOOKUP(CONCATENATE(BG$3,BH175),m_selling_spec!$A:$H,2,FALSE))</f>
        <v/>
      </c>
      <c r="BH175" s="104"/>
      <c r="BI175" s="110" t="str">
        <f>IF(BJ175="","",VLOOKUP(CONCATENATE(BI$3,BJ175),m_selling_spec!$A:$H,2,FALSE))</f>
        <v/>
      </c>
      <c r="BJ175" s="104"/>
      <c r="BK175" s="110" t="str">
        <f>IF(BL175="","",VLOOKUP(CONCATENATE(BK$3,BL175),m_selling_spec!$A:$H,2,FALSE))</f>
        <v/>
      </c>
      <c r="BL175" s="104"/>
      <c r="BM175" s="110" t="str">
        <f>IF(BN175="","",VLOOKUP(CONCATENATE(BM$3,BN175),m_selling_spec!$A:$H,2,FALSE))</f>
        <v/>
      </c>
      <c r="BN175" s="104"/>
      <c r="BO175" s="110" t="str">
        <f>IF(BP175="","",VLOOKUP(CONCATENATE(BO$3,BP175),m_selling_spec!$A:$H,2,FALSE))</f>
        <v/>
      </c>
      <c r="BP175" s="104"/>
      <c r="BQ175" s="110" t="str">
        <f>IF(BR175="","",VLOOKUP(CONCATENATE(BQ$3,BR175),m_selling_spec!$A:$H,2,FALSE))</f>
        <v/>
      </c>
      <c r="BR175" s="104"/>
      <c r="BS175" s="110" t="str">
        <f>IF(BT175="","",VLOOKUP(CONCATENATE(BS$3,BT175),m_selling_spec!$A:$H,2,FALSE))</f>
        <v/>
      </c>
      <c r="BT175" s="104"/>
      <c r="BU175" s="110" t="str">
        <f>IF(BV175="","",VLOOKUP(CONCATENATE(BU$3,BV175),m_selling_spec!$A:$H,2,FALSE))</f>
        <v/>
      </c>
      <c r="BV175" s="104"/>
      <c r="BW175" s="110" t="str">
        <f>IF(BX175="","",VLOOKUP(CONCATENATE(BW$3,BX175),m_selling_spec!$A:$H,2,FALSE))</f>
        <v/>
      </c>
      <c r="BX175" s="104"/>
      <c r="BY175" s="110" t="str">
        <f>IF(BZ175="","",VLOOKUP(CONCATENATE(BY$3,BZ175),m_selling_spec!$A:$H,2,FALSE))</f>
        <v/>
      </c>
      <c r="BZ175" s="104"/>
      <c r="CA175" s="110" t="str">
        <f>IF(CB175="","",VLOOKUP(CONCATENATE(CA$3,CB175),m_selling_spec!$A:$H,2,FALSE))</f>
        <v/>
      </c>
      <c r="CB175" s="104"/>
      <c r="CC175" s="110"/>
      <c r="CD175" s="104"/>
      <c r="CE175" s="110" t="str">
        <f>IF(CF175="","",VLOOKUP(CONCATENATE(CE$3,CF175),m_selling_spec!$A:$H,2,FALSE))</f>
        <v/>
      </c>
      <c r="CF175" s="104"/>
      <c r="CG175" s="110" t="str">
        <f>IF(CH175="","",VLOOKUP(CONCATENATE(CG$3,CH175),m_selling_spec!$A:$H,2,FALSE))</f>
        <v/>
      </c>
      <c r="CH175" s="104"/>
      <c r="CI175" s="110" t="str">
        <f>IF(CJ175="","",VLOOKUP(CONCATENATE(CI$3,CJ175),m_selling_spec!$A:$H,2,FALSE))</f>
        <v/>
      </c>
      <c r="CJ175" s="104"/>
      <c r="CK175" s="110" t="str">
        <f>IF(CL175="","",VLOOKUP(CONCATENATE(CK$3,CL175),m_selling_spec!$A:$H,2,FALSE))</f>
        <v/>
      </c>
      <c r="CL175" s="104"/>
      <c r="CM175" s="110" t="str">
        <f>IF(CN175="","",VLOOKUP(CONCATENATE(CM$3,CN175),m_selling_spec!$A:$H,2,FALSE))</f>
        <v/>
      </c>
      <c r="CN175" s="104"/>
      <c r="CO175" s="110" t="str">
        <f>IF(CP175="","",VLOOKUP(CONCATENATE(CO$3,CP175),m_selling_spec!$A:$H,2,FALSE))</f>
        <v/>
      </c>
      <c r="CP175" s="104"/>
      <c r="CQ175" s="110" t="str">
        <f>IF(CR175="","",VLOOKUP(CONCATENATE(CQ$3,CR175),m_selling_spec!$A:$H,2,FALSE))</f>
        <v/>
      </c>
      <c r="CR175" s="104"/>
      <c r="CS175" s="110" t="str">
        <f>IF(CT175="","",VLOOKUP(CONCATENATE(CS$3,CT175),m_selling_spec!$A:$H,2,FALSE))</f>
        <v/>
      </c>
      <c r="CT175" s="104"/>
      <c r="CU175" s="110" t="str">
        <f>IF(CV175="","",VLOOKUP(CONCATENATE(CU$3,CV175),m_selling_spec!$A:$H,2,FALSE))</f>
        <v/>
      </c>
      <c r="CV175" s="104"/>
      <c r="CW175" s="110" t="str">
        <f>IF(CX175="","",VLOOKUP(CONCATENATE(CW$3,CX175),m_selling_spec!$A:$H,2,FALSE))</f>
        <v/>
      </c>
      <c r="CX175" s="104"/>
      <c r="CY175" s="110" t="str">
        <f>IF(CZ175="","",VLOOKUP(CONCATENATE(CY$3,CZ175),m_selling_spec!$A:$H,2,FALSE))</f>
        <v/>
      </c>
      <c r="CZ175" s="104"/>
      <c r="DA175" s="110"/>
      <c r="DB175" s="104"/>
    </row>
    <row r="176" spans="1:106">
      <c r="A176" s="111" t="s">
        <v>2852</v>
      </c>
      <c r="B176" s="104"/>
      <c r="C176" s="104"/>
      <c r="D176" s="104">
        <v>2</v>
      </c>
      <c r="E176" s="110" t="str">
        <f>INDEX(product!B:B,MATCH(D176,product!A:A,0))</f>
        <v>WE 70</v>
      </c>
      <c r="F176" s="110" t="str">
        <f>INDEX(product!E:E,MATCH(D176,product!A:A,0))</f>
        <v>Window series</v>
      </c>
      <c r="G176" s="110" t="str">
        <f>IF(H176="","",VLOOKUP(CONCATENATE(G$3,H176),m_selling_spec!$A:$H,2,FALSE))</f>
        <v/>
      </c>
      <c r="H176" s="104"/>
      <c r="I176" s="110" t="str">
        <f>IF(J176="","",VLOOKUP(CONCATENATE(I$3,J176),m_selling_spec!$A:$H,2,FALSE))</f>
        <v/>
      </c>
      <c r="J176" s="104"/>
      <c r="K176" s="110" t="str">
        <f>IF(L176="","",VLOOKUP(CONCATENATE(K$3,L176),m_selling_spec!$A:$H,2,FALSE))</f>
        <v/>
      </c>
      <c r="L176" s="104"/>
      <c r="M176" s="110" t="str">
        <f>IF(N176="","",VLOOKUP(CONCATENATE(M$3,N176),m_selling_spec!$A:$H,2,FALSE))</f>
        <v/>
      </c>
      <c r="N176" s="104"/>
      <c r="O176" s="110" t="str">
        <f>IF(P176="","",VLOOKUP(CONCATENATE(O$3,P176),m_selling_spec!$A:$H,2,FALSE))</f>
        <v/>
      </c>
      <c r="P176" s="104"/>
      <c r="Q176" s="110" t="str">
        <f>IF(R176="","",VLOOKUP(CONCATENATE(Q$3,R176),m_selling_spec!$A:$H,2,FALSE))</f>
        <v/>
      </c>
      <c r="R176" s="104"/>
      <c r="S176" s="110"/>
      <c r="T176" s="104"/>
      <c r="U176" s="110"/>
      <c r="V176" s="104"/>
      <c r="W176" s="110"/>
      <c r="X176" s="104"/>
      <c r="Y176" s="110" t="str">
        <f>IF(Z176="","",VLOOKUP(CONCATENATE(Y$3,Z176),m_selling_spec!$A:$H,2,FALSE))</f>
        <v>1.6</v>
      </c>
      <c r="Z176" s="104" t="s">
        <v>487</v>
      </c>
      <c r="AA176" s="110" t="str">
        <f>IF(AB176="","",VLOOKUP(CONCATENATE(AA$3,AB176),m_selling_spec!$A:$H,2,FALSE))</f>
        <v>2.4</v>
      </c>
      <c r="AB176" s="104" t="s">
        <v>552</v>
      </c>
      <c r="AC176" s="110" t="str">
        <f>IF(AD176="","",VLOOKUP(CONCATENATE(AC$3,AD176),m_selling_spec!$A:$H,2,FALSE))</f>
        <v/>
      </c>
      <c r="AD176" s="104"/>
      <c r="AE176" s="110" t="str">
        <f>IF(AF176="","",VLOOKUP(CONCATENATE(AE$3,AF176),m_selling_spec!$A:$H,2,FALSE))</f>
        <v/>
      </c>
      <c r="AF176" s="104"/>
      <c r="AG176" s="110" t="str">
        <f>IF(AH176="","",VLOOKUP(CONCATENATE(AG$3,AH176),m_selling_spec!$A:$H,2,FALSE))</f>
        <v/>
      </c>
      <c r="AH176" s="104"/>
      <c r="AI176" s="110" t="str">
        <f>IF(AJ176="","",VLOOKUP(CONCATENATE(AI$3,AJ176),m_selling_spec!$A:$H,2,FALSE))</f>
        <v/>
      </c>
      <c r="AJ176" s="104"/>
      <c r="AK176" s="110" t="str">
        <f>IF(AL176="","",VLOOKUP(CONCATENATE(AK$3,AL176),m_selling_spec!$A:$H,2,FALSE))</f>
        <v/>
      </c>
      <c r="AL176" s="104"/>
      <c r="AM176" s="110" t="str">
        <f>IF(AN176="","",VLOOKUP(CONCATENATE(AM$3,AN176),m_selling_spec!$A:$H,2,FALSE))</f>
        <v>8.3</v>
      </c>
      <c r="AN176" s="104" t="s">
        <v>540</v>
      </c>
      <c r="AO176" s="110" t="str">
        <f>IF(AP176="","",VLOOKUP(CONCATENATE(AO$3,AP176),m_selling_spec!$A:$H,2,FALSE))</f>
        <v/>
      </c>
      <c r="AP176" s="104"/>
      <c r="AQ176" s="110" t="str">
        <f>IF(AR176="","",VLOOKUP(CONCATENATE(AQ$3,AR176),m_selling_spec!$A:$H,2,FALSE))</f>
        <v/>
      </c>
      <c r="AR176" s="104"/>
      <c r="AS176" s="110" t="str">
        <f>IF(AT176="","",VLOOKUP(CONCATENATE(AS$3,AT176),m_selling_spec!$A:$H,2,FALSE))</f>
        <v>11.3</v>
      </c>
      <c r="AT176" s="104" t="s">
        <v>3588</v>
      </c>
      <c r="AU176" s="110" t="str">
        <f>IF(AV176="","",VLOOKUP(CONCATENATE(AU$3,AV176),m_selling_spec!$A:$H,2,FALSE))</f>
        <v/>
      </c>
      <c r="AV176" s="104"/>
      <c r="AW176" s="110" t="str">
        <f>IF(AX176="","",VLOOKUP(CONCATENATE(AW$3,AX176),m_selling_spec!$A:$H,2,FALSE))</f>
        <v/>
      </c>
      <c r="AX176" s="104"/>
      <c r="AY176" s="110" t="str">
        <f>IF(AZ176="","",VLOOKUP(CONCATENATE(AY$3,AZ176),m_selling_spec!$A:$H,2,FALSE))</f>
        <v/>
      </c>
      <c r="AZ176" s="104"/>
      <c r="BA176" s="110" t="str">
        <f>IF(BB176="","",VLOOKUP(CONCATENATE(BA$3,BB176),m_selling_spec!$A:$H,2,FALSE))</f>
        <v/>
      </c>
      <c r="BB176" s="104"/>
      <c r="BC176" s="110" t="str">
        <f>IF(BD176="","",VLOOKUP(CONCATENATE(BC$3,BD176),m_selling_spec!$A:$H,2,FALSE))</f>
        <v/>
      </c>
      <c r="BD176" s="104"/>
      <c r="BE176" s="110" t="str">
        <f>IF(BF176="","",VLOOKUP(CONCATENATE(BE$3,BF176),m_selling_spec!$A:$H,2,FALSE))</f>
        <v/>
      </c>
      <c r="BF176" s="104"/>
      <c r="BG176" s="110" t="str">
        <f>IF(BH176="","",VLOOKUP(CONCATENATE(BG$3,BH176),m_selling_spec!$A:$H,2,FALSE))</f>
        <v/>
      </c>
      <c r="BH176" s="104"/>
      <c r="BI176" s="110" t="str">
        <f>IF(BJ176="","",VLOOKUP(CONCATENATE(BI$3,BJ176),m_selling_spec!$A:$H,2,FALSE))</f>
        <v/>
      </c>
      <c r="BJ176" s="104"/>
      <c r="BK176" s="110" t="str">
        <f>IF(BL176="","",VLOOKUP(CONCATENATE(BK$3,BL176),m_selling_spec!$A:$H,2,FALSE))</f>
        <v/>
      </c>
      <c r="BL176" s="104"/>
      <c r="BM176" s="110" t="str">
        <f>IF(BN176="","",VLOOKUP(CONCATENATE(BM$3,BN176),m_selling_spec!$A:$H,2,FALSE))</f>
        <v/>
      </c>
      <c r="BN176" s="104"/>
      <c r="BO176" s="110" t="str">
        <f>IF(BP176="","",VLOOKUP(CONCATENATE(BO$3,BP176),m_selling_spec!$A:$H,2,FALSE))</f>
        <v/>
      </c>
      <c r="BP176" s="104"/>
      <c r="BQ176" s="110" t="str">
        <f>IF(BR176="","",VLOOKUP(CONCATENATE(BQ$3,BR176),m_selling_spec!$A:$H,2,FALSE))</f>
        <v/>
      </c>
      <c r="BR176" s="104"/>
      <c r="BS176" s="110" t="str">
        <f>IF(BT176="","",VLOOKUP(CONCATENATE(BS$3,BT176),m_selling_spec!$A:$H,2,FALSE))</f>
        <v/>
      </c>
      <c r="BT176" s="104"/>
      <c r="BU176" s="110" t="str">
        <f>IF(BV176="","",VLOOKUP(CONCATENATE(BU$3,BV176),m_selling_spec!$A:$H,2,FALSE))</f>
        <v/>
      </c>
      <c r="BV176" s="104"/>
      <c r="BW176" s="110" t="str">
        <f>IF(BX176="","",VLOOKUP(CONCATENATE(BW$3,BX176),m_selling_spec!$A:$H,2,FALSE))</f>
        <v/>
      </c>
      <c r="BX176" s="104"/>
      <c r="BY176" s="110" t="str">
        <f>IF(BZ176="","",VLOOKUP(CONCATENATE(BY$3,BZ176),m_selling_spec!$A:$H,2,FALSE))</f>
        <v/>
      </c>
      <c r="BZ176" s="104"/>
      <c r="CA176" s="110" t="str">
        <f>IF(CB176="","",VLOOKUP(CONCATENATE(CA$3,CB176),m_selling_spec!$A:$H,2,FALSE))</f>
        <v/>
      </c>
      <c r="CB176" s="104"/>
      <c r="CC176" s="110"/>
      <c r="CD176" s="104"/>
      <c r="CE176" s="110" t="str">
        <f>IF(CF176="","",VLOOKUP(CONCATENATE(CE$3,CF176),m_selling_spec!$A:$H,2,FALSE))</f>
        <v/>
      </c>
      <c r="CF176" s="104"/>
      <c r="CG176" s="110" t="str">
        <f>IF(CH176="","",VLOOKUP(CONCATENATE(CG$3,CH176),m_selling_spec!$A:$H,2,FALSE))</f>
        <v/>
      </c>
      <c r="CH176" s="104"/>
      <c r="CI176" s="110" t="str">
        <f>IF(CJ176="","",VLOOKUP(CONCATENATE(CI$3,CJ176),m_selling_spec!$A:$H,2,FALSE))</f>
        <v/>
      </c>
      <c r="CJ176" s="104"/>
      <c r="CK176" s="110" t="str">
        <f>IF(CL176="","",VLOOKUP(CONCATENATE(CK$3,CL176),m_selling_spec!$A:$H,2,FALSE))</f>
        <v/>
      </c>
      <c r="CL176" s="104"/>
      <c r="CM176" s="110" t="str">
        <f>IF(CN176="","",VLOOKUP(CONCATENATE(CM$3,CN176),m_selling_spec!$A:$H,2,FALSE))</f>
        <v/>
      </c>
      <c r="CN176" s="104"/>
      <c r="CO176" s="110" t="str">
        <f>IF(CP176="","",VLOOKUP(CONCATENATE(CO$3,CP176),m_selling_spec!$A:$H,2,FALSE))</f>
        <v/>
      </c>
      <c r="CP176" s="104"/>
      <c r="CQ176" s="110" t="str">
        <f>IF(CR176="","",VLOOKUP(CONCATENATE(CQ$3,CR176),m_selling_spec!$A:$H,2,FALSE))</f>
        <v/>
      </c>
      <c r="CR176" s="104"/>
      <c r="CS176" s="110" t="str">
        <f>IF(CT176="","",VLOOKUP(CONCATENATE(CS$3,CT176),m_selling_spec!$A:$H,2,FALSE))</f>
        <v/>
      </c>
      <c r="CT176" s="104"/>
      <c r="CU176" s="110" t="str">
        <f>IF(CV176="","",VLOOKUP(CONCATENATE(CU$3,CV176),m_selling_spec!$A:$H,2,FALSE))</f>
        <v/>
      </c>
      <c r="CV176" s="104"/>
      <c r="CW176" s="110" t="str">
        <f>IF(CX176="","",VLOOKUP(CONCATENATE(CW$3,CX176),m_selling_spec!$A:$H,2,FALSE))</f>
        <v/>
      </c>
      <c r="CX176" s="104"/>
      <c r="CY176" s="110" t="str">
        <f>IF(CZ176="","",VLOOKUP(CONCATENATE(CY$3,CZ176),m_selling_spec!$A:$H,2,FALSE))</f>
        <v/>
      </c>
      <c r="CZ176" s="104"/>
      <c r="DA176" s="110"/>
      <c r="DB176" s="104"/>
    </row>
    <row r="177" spans="1:106">
      <c r="A177" s="111" t="s">
        <v>2853</v>
      </c>
      <c r="B177" s="104"/>
      <c r="C177" s="104"/>
      <c r="D177" s="104">
        <v>2</v>
      </c>
      <c r="E177" s="110" t="str">
        <f>INDEX(product!B:B,MATCH(D177,product!A:A,0))</f>
        <v>WE 70</v>
      </c>
      <c r="F177" s="110" t="str">
        <f>INDEX(product!E:E,MATCH(D177,product!A:A,0))</f>
        <v>Window series</v>
      </c>
      <c r="G177" s="110" t="str">
        <f>IF(H177="","",VLOOKUP(CONCATENATE(G$3,H177),m_selling_spec!$A:$H,2,FALSE))</f>
        <v/>
      </c>
      <c r="H177" s="104"/>
      <c r="I177" s="110" t="str">
        <f>IF(J177="","",VLOOKUP(CONCATENATE(I$3,J177),m_selling_spec!$A:$H,2,FALSE))</f>
        <v/>
      </c>
      <c r="J177" s="104"/>
      <c r="K177" s="110" t="str">
        <f>IF(L177="","",VLOOKUP(CONCATENATE(K$3,L177),m_selling_spec!$A:$H,2,FALSE))</f>
        <v/>
      </c>
      <c r="L177" s="104"/>
      <c r="M177" s="110" t="str">
        <f>IF(N177="","",VLOOKUP(CONCATENATE(M$3,N177),m_selling_spec!$A:$H,2,FALSE))</f>
        <v/>
      </c>
      <c r="N177" s="104"/>
      <c r="O177" s="110" t="str">
        <f>IF(P177="","",VLOOKUP(CONCATENATE(O$3,P177),m_selling_spec!$A:$H,2,FALSE))</f>
        <v/>
      </c>
      <c r="P177" s="104"/>
      <c r="Q177" s="110" t="str">
        <f>IF(R177="","",VLOOKUP(CONCATENATE(Q$3,R177),m_selling_spec!$A:$H,2,FALSE))</f>
        <v/>
      </c>
      <c r="R177" s="104"/>
      <c r="S177" s="110"/>
      <c r="T177" s="104"/>
      <c r="U177" s="110"/>
      <c r="V177" s="104"/>
      <c r="W177" s="110"/>
      <c r="X177" s="104"/>
      <c r="Y177" s="110" t="str">
        <f>IF(Z177="","",VLOOKUP(CONCATENATE(Y$3,Z177),m_selling_spec!$A:$H,2,FALSE))</f>
        <v>1.6</v>
      </c>
      <c r="Z177" s="104" t="s">
        <v>487</v>
      </c>
      <c r="AA177" s="110" t="str">
        <f>IF(AB177="","",VLOOKUP(CONCATENATE(AA$3,AB177),m_selling_spec!$A:$H,2,FALSE))</f>
        <v>2.4</v>
      </c>
      <c r="AB177" s="104" t="s">
        <v>552</v>
      </c>
      <c r="AC177" s="110" t="str">
        <f>IF(AD177="","",VLOOKUP(CONCATENATE(AC$3,AD177),m_selling_spec!$A:$H,2,FALSE))</f>
        <v/>
      </c>
      <c r="AD177" s="104"/>
      <c r="AE177" s="110" t="str">
        <f>IF(AF177="","",VLOOKUP(CONCATENATE(AE$3,AF177),m_selling_spec!$A:$H,2,FALSE))</f>
        <v/>
      </c>
      <c r="AF177" s="104"/>
      <c r="AG177" s="110" t="str">
        <f>IF(AH177="","",VLOOKUP(CONCATENATE(AG$3,AH177),m_selling_spec!$A:$H,2,FALSE))</f>
        <v/>
      </c>
      <c r="AH177" s="104"/>
      <c r="AI177" s="110" t="str">
        <f>IF(AJ177="","",VLOOKUP(CONCATENATE(AI$3,AJ177),m_selling_spec!$A:$H,2,FALSE))</f>
        <v/>
      </c>
      <c r="AJ177" s="104"/>
      <c r="AK177" s="110" t="str">
        <f>IF(AL177="","",VLOOKUP(CONCATENATE(AK$3,AL177),m_selling_spec!$A:$H,2,FALSE))</f>
        <v/>
      </c>
      <c r="AL177" s="104"/>
      <c r="AM177" s="110" t="str">
        <f>IF(AN177="","",VLOOKUP(CONCATENATE(AM$3,AN177),m_selling_spec!$A:$H,2,FALSE))</f>
        <v>8.3</v>
      </c>
      <c r="AN177" s="104" t="s">
        <v>540</v>
      </c>
      <c r="AO177" s="110" t="str">
        <f>IF(AP177="","",VLOOKUP(CONCATENATE(AO$3,AP177),m_selling_spec!$A:$H,2,FALSE))</f>
        <v/>
      </c>
      <c r="AP177" s="104"/>
      <c r="AQ177" s="110" t="str">
        <f>IF(AR177="","",VLOOKUP(CONCATENATE(AQ$3,AR177),m_selling_spec!$A:$H,2,FALSE))</f>
        <v/>
      </c>
      <c r="AR177" s="104"/>
      <c r="AS177" s="110" t="str">
        <f>IF(AT177="","",VLOOKUP(CONCATENATE(AS$3,AT177),m_selling_spec!$A:$H,2,FALSE))</f>
        <v>11.1</v>
      </c>
      <c r="AT177" s="104" t="s">
        <v>3585</v>
      </c>
      <c r="AU177" s="110" t="str">
        <f>IF(AV177="","",VLOOKUP(CONCATENATE(AU$3,AV177),m_selling_spec!$A:$H,2,FALSE))</f>
        <v/>
      </c>
      <c r="AV177" s="104"/>
      <c r="AW177" s="110" t="str">
        <f>IF(AX177="","",VLOOKUP(CONCATENATE(AW$3,AX177),m_selling_spec!$A:$H,2,FALSE))</f>
        <v/>
      </c>
      <c r="AX177" s="104"/>
      <c r="AY177" s="110" t="str">
        <f>IF(AZ177="","",VLOOKUP(CONCATENATE(AY$3,AZ177),m_selling_spec!$A:$H,2,FALSE))</f>
        <v/>
      </c>
      <c r="AZ177" s="104"/>
      <c r="BA177" s="110" t="str">
        <f>IF(BB177="","",VLOOKUP(CONCATENATE(BA$3,BB177),m_selling_spec!$A:$H,2,FALSE))</f>
        <v/>
      </c>
      <c r="BB177" s="104"/>
      <c r="BC177" s="110" t="str">
        <f>IF(BD177="","",VLOOKUP(CONCATENATE(BC$3,BD177),m_selling_spec!$A:$H,2,FALSE))</f>
        <v/>
      </c>
      <c r="BD177" s="104"/>
      <c r="BE177" s="110" t="str">
        <f>IF(BF177="","",VLOOKUP(CONCATENATE(BE$3,BF177),m_selling_spec!$A:$H,2,FALSE))</f>
        <v/>
      </c>
      <c r="BF177" s="104"/>
      <c r="BG177" s="110" t="str">
        <f>IF(BH177="","",VLOOKUP(CONCATENATE(BG$3,BH177),m_selling_spec!$A:$H,2,FALSE))</f>
        <v/>
      </c>
      <c r="BH177" s="104"/>
      <c r="BI177" s="110" t="str">
        <f>IF(BJ177="","",VLOOKUP(CONCATENATE(BI$3,BJ177),m_selling_spec!$A:$H,2,FALSE))</f>
        <v/>
      </c>
      <c r="BJ177" s="104"/>
      <c r="BK177" s="110" t="str">
        <f>IF(BL177="","",VLOOKUP(CONCATENATE(BK$3,BL177),m_selling_spec!$A:$H,2,FALSE))</f>
        <v/>
      </c>
      <c r="BL177" s="104"/>
      <c r="BM177" s="110" t="str">
        <f>IF(BN177="","",VLOOKUP(CONCATENATE(BM$3,BN177),m_selling_spec!$A:$H,2,FALSE))</f>
        <v/>
      </c>
      <c r="BN177" s="104"/>
      <c r="BO177" s="110" t="str">
        <f>IF(BP177="","",VLOOKUP(CONCATENATE(BO$3,BP177),m_selling_spec!$A:$H,2,FALSE))</f>
        <v/>
      </c>
      <c r="BP177" s="104"/>
      <c r="BQ177" s="110" t="str">
        <f>IF(BR177="","",VLOOKUP(CONCATENATE(BQ$3,BR177),m_selling_spec!$A:$H,2,FALSE))</f>
        <v/>
      </c>
      <c r="BR177" s="104"/>
      <c r="BS177" s="110" t="str">
        <f>IF(BT177="","",VLOOKUP(CONCATENATE(BS$3,BT177),m_selling_spec!$A:$H,2,FALSE))</f>
        <v/>
      </c>
      <c r="BT177" s="104"/>
      <c r="BU177" s="110" t="str">
        <f>IF(BV177="","",VLOOKUP(CONCATENATE(BU$3,BV177),m_selling_spec!$A:$H,2,FALSE))</f>
        <v/>
      </c>
      <c r="BV177" s="104"/>
      <c r="BW177" s="110" t="str">
        <f>IF(BX177="","",VLOOKUP(CONCATENATE(BW$3,BX177),m_selling_spec!$A:$H,2,FALSE))</f>
        <v/>
      </c>
      <c r="BX177" s="104"/>
      <c r="BY177" s="110" t="str">
        <f>IF(BZ177="","",VLOOKUP(CONCATENATE(BY$3,BZ177),m_selling_spec!$A:$H,2,FALSE))</f>
        <v/>
      </c>
      <c r="BZ177" s="104"/>
      <c r="CA177" s="110" t="str">
        <f>IF(CB177="","",VLOOKUP(CONCATENATE(CA$3,CB177),m_selling_spec!$A:$H,2,FALSE))</f>
        <v/>
      </c>
      <c r="CB177" s="104"/>
      <c r="CC177" s="110"/>
      <c r="CD177" s="104"/>
      <c r="CE177" s="110" t="str">
        <f>IF(CF177="","",VLOOKUP(CONCATENATE(CE$3,CF177),m_selling_spec!$A:$H,2,FALSE))</f>
        <v/>
      </c>
      <c r="CF177" s="104"/>
      <c r="CG177" s="110" t="str">
        <f>IF(CH177="","",VLOOKUP(CONCATENATE(CG$3,CH177),m_selling_spec!$A:$H,2,FALSE))</f>
        <v/>
      </c>
      <c r="CH177" s="104"/>
      <c r="CI177" s="110" t="str">
        <f>IF(CJ177="","",VLOOKUP(CONCATENATE(CI$3,CJ177),m_selling_spec!$A:$H,2,FALSE))</f>
        <v/>
      </c>
      <c r="CJ177" s="104"/>
      <c r="CK177" s="110" t="str">
        <f>IF(CL177="","",VLOOKUP(CONCATENATE(CK$3,CL177),m_selling_spec!$A:$H,2,FALSE))</f>
        <v/>
      </c>
      <c r="CL177" s="104"/>
      <c r="CM177" s="110" t="str">
        <f>IF(CN177="","",VLOOKUP(CONCATENATE(CM$3,CN177),m_selling_spec!$A:$H,2,FALSE))</f>
        <v/>
      </c>
      <c r="CN177" s="104"/>
      <c r="CO177" s="110" t="str">
        <f>IF(CP177="","",VLOOKUP(CONCATENATE(CO$3,CP177),m_selling_spec!$A:$H,2,FALSE))</f>
        <v/>
      </c>
      <c r="CP177" s="104"/>
      <c r="CQ177" s="110" t="str">
        <f>IF(CR177="","",VLOOKUP(CONCATENATE(CQ$3,CR177),m_selling_spec!$A:$H,2,FALSE))</f>
        <v/>
      </c>
      <c r="CR177" s="104"/>
      <c r="CS177" s="110" t="str">
        <f>IF(CT177="","",VLOOKUP(CONCATENATE(CS$3,CT177),m_selling_spec!$A:$H,2,FALSE))</f>
        <v/>
      </c>
      <c r="CT177" s="104"/>
      <c r="CU177" s="110" t="str">
        <f>IF(CV177="","",VLOOKUP(CONCATENATE(CU$3,CV177),m_selling_spec!$A:$H,2,FALSE))</f>
        <v/>
      </c>
      <c r="CV177" s="104"/>
      <c r="CW177" s="110" t="str">
        <f>IF(CX177="","",VLOOKUP(CONCATENATE(CW$3,CX177),m_selling_spec!$A:$H,2,FALSE))</f>
        <v/>
      </c>
      <c r="CX177" s="104"/>
      <c r="CY177" s="110" t="str">
        <f>IF(CZ177="","",VLOOKUP(CONCATENATE(CY$3,CZ177),m_selling_spec!$A:$H,2,FALSE))</f>
        <v/>
      </c>
      <c r="CZ177" s="104"/>
      <c r="DA177" s="110"/>
      <c r="DB177" s="104"/>
    </row>
    <row r="178" spans="1:106">
      <c r="A178" s="111" t="s">
        <v>2854</v>
      </c>
      <c r="B178" s="104"/>
      <c r="C178" s="104"/>
      <c r="D178" s="104">
        <v>2</v>
      </c>
      <c r="E178" s="110" t="str">
        <f>INDEX(product!B:B,MATCH(D178,product!A:A,0))</f>
        <v>WE 70</v>
      </c>
      <c r="F178" s="110" t="str">
        <f>INDEX(product!E:E,MATCH(D178,product!A:A,0))</f>
        <v>Window series</v>
      </c>
      <c r="G178" s="110" t="str">
        <f>IF(H178="","",VLOOKUP(CONCATENATE(G$3,H178),m_selling_spec!$A:$H,2,FALSE))</f>
        <v/>
      </c>
      <c r="H178" s="104"/>
      <c r="I178" s="110" t="str">
        <f>IF(J178="","",VLOOKUP(CONCATENATE(I$3,J178),m_selling_spec!$A:$H,2,FALSE))</f>
        <v/>
      </c>
      <c r="J178" s="104"/>
      <c r="K178" s="110" t="str">
        <f>IF(L178="","",VLOOKUP(CONCATENATE(K$3,L178),m_selling_spec!$A:$H,2,FALSE))</f>
        <v/>
      </c>
      <c r="L178" s="104"/>
      <c r="M178" s="110" t="str">
        <f>IF(N178="","",VLOOKUP(CONCATENATE(M$3,N178),m_selling_spec!$A:$H,2,FALSE))</f>
        <v/>
      </c>
      <c r="N178" s="104"/>
      <c r="O178" s="110" t="str">
        <f>IF(P178="","",VLOOKUP(CONCATENATE(O$3,P178),m_selling_spec!$A:$H,2,FALSE))</f>
        <v/>
      </c>
      <c r="P178" s="104"/>
      <c r="Q178" s="110" t="str">
        <f>IF(R178="","",VLOOKUP(CONCATENATE(Q$3,R178),m_selling_spec!$A:$H,2,FALSE))</f>
        <v/>
      </c>
      <c r="R178" s="104"/>
      <c r="S178" s="110"/>
      <c r="T178" s="104"/>
      <c r="U178" s="110"/>
      <c r="V178" s="104"/>
      <c r="W178" s="110"/>
      <c r="X178" s="104"/>
      <c r="Y178" s="110" t="str">
        <f>IF(Z178="","",VLOOKUP(CONCATENATE(Y$3,Z178),m_selling_spec!$A:$H,2,FALSE))</f>
        <v>1.6</v>
      </c>
      <c r="Z178" s="104" t="s">
        <v>487</v>
      </c>
      <c r="AA178" s="110" t="str">
        <f>IF(AB178="","",VLOOKUP(CONCATENATE(AA$3,AB178),m_selling_spec!$A:$H,2,FALSE))</f>
        <v>2.4</v>
      </c>
      <c r="AB178" s="104" t="s">
        <v>552</v>
      </c>
      <c r="AC178" s="110" t="str">
        <f>IF(AD178="","",VLOOKUP(CONCATENATE(AC$3,AD178),m_selling_spec!$A:$H,2,FALSE))</f>
        <v/>
      </c>
      <c r="AD178" s="104"/>
      <c r="AE178" s="110" t="str">
        <f>IF(AF178="","",VLOOKUP(CONCATENATE(AE$3,AF178),m_selling_spec!$A:$H,2,FALSE))</f>
        <v/>
      </c>
      <c r="AF178" s="104"/>
      <c r="AG178" s="110" t="str">
        <f>IF(AH178="","",VLOOKUP(CONCATENATE(AG$3,AH178),m_selling_spec!$A:$H,2,FALSE))</f>
        <v/>
      </c>
      <c r="AH178" s="104"/>
      <c r="AI178" s="110" t="str">
        <f>IF(AJ178="","",VLOOKUP(CONCATENATE(AI$3,AJ178),m_selling_spec!$A:$H,2,FALSE))</f>
        <v/>
      </c>
      <c r="AJ178" s="104"/>
      <c r="AK178" s="110" t="str">
        <f>IF(AL178="","",VLOOKUP(CONCATENATE(AK$3,AL178),m_selling_spec!$A:$H,2,FALSE))</f>
        <v/>
      </c>
      <c r="AL178" s="104"/>
      <c r="AM178" s="110" t="str">
        <f>IF(AN178="","",VLOOKUP(CONCATENATE(AM$3,AN178),m_selling_spec!$A:$H,2,FALSE))</f>
        <v>8.3</v>
      </c>
      <c r="AN178" s="104" t="s">
        <v>540</v>
      </c>
      <c r="AO178" s="110" t="str">
        <f>IF(AP178="","",VLOOKUP(CONCATENATE(AO$3,AP178),m_selling_spec!$A:$H,2,FALSE))</f>
        <v/>
      </c>
      <c r="AP178" s="104"/>
      <c r="AQ178" s="110" t="str">
        <f>IF(AR178="","",VLOOKUP(CONCATENATE(AQ$3,AR178),m_selling_spec!$A:$H,2,FALSE))</f>
        <v/>
      </c>
      <c r="AR178" s="104"/>
      <c r="AS178" s="110" t="str">
        <f>IF(AT178="","",VLOOKUP(CONCATENATE(AS$3,AT178),m_selling_spec!$A:$H,2,FALSE))</f>
        <v>11.5</v>
      </c>
      <c r="AT178" s="104" t="s">
        <v>3591</v>
      </c>
      <c r="AU178" s="110" t="str">
        <f>IF(AV178="","",VLOOKUP(CONCATENATE(AU$3,AV178),m_selling_spec!$A:$H,2,FALSE))</f>
        <v/>
      </c>
      <c r="AV178" s="104"/>
      <c r="AW178" s="110" t="str">
        <f>IF(AX178="","",VLOOKUP(CONCATENATE(AW$3,AX178),m_selling_spec!$A:$H,2,FALSE))</f>
        <v/>
      </c>
      <c r="AX178" s="104"/>
      <c r="AY178" s="110" t="str">
        <f>IF(AZ178="","",VLOOKUP(CONCATENATE(AY$3,AZ178),m_selling_spec!$A:$H,2,FALSE))</f>
        <v/>
      </c>
      <c r="AZ178" s="104"/>
      <c r="BA178" s="110" t="str">
        <f>IF(BB178="","",VLOOKUP(CONCATENATE(BA$3,BB178),m_selling_spec!$A:$H,2,FALSE))</f>
        <v/>
      </c>
      <c r="BB178" s="104"/>
      <c r="BC178" s="110" t="str">
        <f>IF(BD178="","",VLOOKUP(CONCATENATE(BC$3,BD178),m_selling_spec!$A:$H,2,FALSE))</f>
        <v/>
      </c>
      <c r="BD178" s="104"/>
      <c r="BE178" s="110" t="str">
        <f>IF(BF178="","",VLOOKUP(CONCATENATE(BE$3,BF178),m_selling_spec!$A:$H,2,FALSE))</f>
        <v/>
      </c>
      <c r="BF178" s="104"/>
      <c r="BG178" s="110" t="str">
        <f>IF(BH178="","",VLOOKUP(CONCATENATE(BG$3,BH178),m_selling_spec!$A:$H,2,FALSE))</f>
        <v/>
      </c>
      <c r="BH178" s="104"/>
      <c r="BI178" s="110" t="str">
        <f>IF(BJ178="","",VLOOKUP(CONCATENATE(BI$3,BJ178),m_selling_spec!$A:$H,2,FALSE))</f>
        <v/>
      </c>
      <c r="BJ178" s="104"/>
      <c r="BK178" s="110" t="str">
        <f>IF(BL178="","",VLOOKUP(CONCATENATE(BK$3,BL178),m_selling_spec!$A:$H,2,FALSE))</f>
        <v/>
      </c>
      <c r="BL178" s="104"/>
      <c r="BM178" s="110" t="str">
        <f>IF(BN178="","",VLOOKUP(CONCATENATE(BM$3,BN178),m_selling_spec!$A:$H,2,FALSE))</f>
        <v/>
      </c>
      <c r="BN178" s="104"/>
      <c r="BO178" s="110" t="str">
        <f>IF(BP178="","",VLOOKUP(CONCATENATE(BO$3,BP178),m_selling_spec!$A:$H,2,FALSE))</f>
        <v/>
      </c>
      <c r="BP178" s="104"/>
      <c r="BQ178" s="110" t="str">
        <f>IF(BR178="","",VLOOKUP(CONCATENATE(BQ$3,BR178),m_selling_spec!$A:$H,2,FALSE))</f>
        <v/>
      </c>
      <c r="BR178" s="104"/>
      <c r="BS178" s="110" t="str">
        <f>IF(BT178="","",VLOOKUP(CONCATENATE(BS$3,BT178),m_selling_spec!$A:$H,2,FALSE))</f>
        <v/>
      </c>
      <c r="BT178" s="104"/>
      <c r="BU178" s="110" t="str">
        <f>IF(BV178="","",VLOOKUP(CONCATENATE(BU$3,BV178),m_selling_spec!$A:$H,2,FALSE))</f>
        <v/>
      </c>
      <c r="BV178" s="104"/>
      <c r="BW178" s="110" t="str">
        <f>IF(BX178="","",VLOOKUP(CONCATENATE(BW$3,BX178),m_selling_spec!$A:$H,2,FALSE))</f>
        <v/>
      </c>
      <c r="BX178" s="104"/>
      <c r="BY178" s="110" t="str">
        <f>IF(BZ178="","",VLOOKUP(CONCATENATE(BY$3,BZ178),m_selling_spec!$A:$H,2,FALSE))</f>
        <v/>
      </c>
      <c r="BZ178" s="104"/>
      <c r="CA178" s="110" t="str">
        <f>IF(CB178="","",VLOOKUP(CONCATENATE(CA$3,CB178),m_selling_spec!$A:$H,2,FALSE))</f>
        <v/>
      </c>
      <c r="CB178" s="104"/>
      <c r="CC178" s="110"/>
      <c r="CD178" s="104"/>
      <c r="CE178" s="110" t="str">
        <f>IF(CF178="","",VLOOKUP(CONCATENATE(CE$3,CF178),m_selling_spec!$A:$H,2,FALSE))</f>
        <v/>
      </c>
      <c r="CF178" s="104"/>
      <c r="CG178" s="110" t="str">
        <f>IF(CH178="","",VLOOKUP(CONCATENATE(CG$3,CH178),m_selling_spec!$A:$H,2,FALSE))</f>
        <v/>
      </c>
      <c r="CH178" s="104"/>
      <c r="CI178" s="110" t="str">
        <f>IF(CJ178="","",VLOOKUP(CONCATENATE(CI$3,CJ178),m_selling_spec!$A:$H,2,FALSE))</f>
        <v/>
      </c>
      <c r="CJ178" s="104"/>
      <c r="CK178" s="110" t="str">
        <f>IF(CL178="","",VLOOKUP(CONCATENATE(CK$3,CL178),m_selling_spec!$A:$H,2,FALSE))</f>
        <v/>
      </c>
      <c r="CL178" s="104"/>
      <c r="CM178" s="110" t="str">
        <f>IF(CN178="","",VLOOKUP(CONCATENATE(CM$3,CN178),m_selling_spec!$A:$H,2,FALSE))</f>
        <v/>
      </c>
      <c r="CN178" s="104"/>
      <c r="CO178" s="110" t="str">
        <f>IF(CP178="","",VLOOKUP(CONCATENATE(CO$3,CP178),m_selling_spec!$A:$H,2,FALSE))</f>
        <v/>
      </c>
      <c r="CP178" s="104"/>
      <c r="CQ178" s="110" t="str">
        <f>IF(CR178="","",VLOOKUP(CONCATENATE(CQ$3,CR178),m_selling_spec!$A:$H,2,FALSE))</f>
        <v/>
      </c>
      <c r="CR178" s="104"/>
      <c r="CS178" s="110" t="str">
        <f>IF(CT178="","",VLOOKUP(CONCATENATE(CS$3,CT178),m_selling_spec!$A:$H,2,FALSE))</f>
        <v/>
      </c>
      <c r="CT178" s="104"/>
      <c r="CU178" s="110" t="str">
        <f>IF(CV178="","",VLOOKUP(CONCATENATE(CU$3,CV178),m_selling_spec!$A:$H,2,FALSE))</f>
        <v/>
      </c>
      <c r="CV178" s="104"/>
      <c r="CW178" s="110" t="str">
        <f>IF(CX178="","",VLOOKUP(CONCATENATE(CW$3,CX178),m_selling_spec!$A:$H,2,FALSE))</f>
        <v/>
      </c>
      <c r="CX178" s="104"/>
      <c r="CY178" s="110" t="str">
        <f>IF(CZ178="","",VLOOKUP(CONCATENATE(CY$3,CZ178),m_selling_spec!$A:$H,2,FALSE))</f>
        <v/>
      </c>
      <c r="CZ178" s="104"/>
      <c r="DA178" s="110"/>
      <c r="DB178" s="104"/>
    </row>
    <row r="179" spans="1:106">
      <c r="A179" s="111" t="s">
        <v>2855</v>
      </c>
      <c r="B179" s="104"/>
      <c r="C179" s="104"/>
      <c r="D179" s="104">
        <v>2</v>
      </c>
      <c r="E179" s="110" t="str">
        <f>INDEX(product!B:B,MATCH(D179,product!A:A,0))</f>
        <v>WE 70</v>
      </c>
      <c r="F179" s="110" t="str">
        <f>INDEX(product!E:E,MATCH(D179,product!A:A,0))</f>
        <v>Window series</v>
      </c>
      <c r="G179" s="110" t="str">
        <f>IF(H179="","",VLOOKUP(CONCATENATE(G$3,H179),m_selling_spec!$A:$H,2,FALSE))</f>
        <v/>
      </c>
      <c r="H179" s="104"/>
      <c r="I179" s="110" t="str">
        <f>IF(J179="","",VLOOKUP(CONCATENATE(I$3,J179),m_selling_spec!$A:$H,2,FALSE))</f>
        <v/>
      </c>
      <c r="J179" s="104"/>
      <c r="K179" s="110" t="str">
        <f>IF(L179="","",VLOOKUP(CONCATENATE(K$3,L179),m_selling_spec!$A:$H,2,FALSE))</f>
        <v/>
      </c>
      <c r="L179" s="104"/>
      <c r="M179" s="110" t="str">
        <f>IF(N179="","",VLOOKUP(CONCATENATE(M$3,N179),m_selling_spec!$A:$H,2,FALSE))</f>
        <v/>
      </c>
      <c r="N179" s="104"/>
      <c r="O179" s="110" t="str">
        <f>IF(P179="","",VLOOKUP(CONCATENATE(O$3,P179),m_selling_spec!$A:$H,2,FALSE))</f>
        <v/>
      </c>
      <c r="P179" s="104"/>
      <c r="Q179" s="110" t="str">
        <f>IF(R179="","",VLOOKUP(CONCATENATE(Q$3,R179),m_selling_spec!$A:$H,2,FALSE))</f>
        <v/>
      </c>
      <c r="R179" s="104"/>
      <c r="S179" s="110"/>
      <c r="T179" s="104"/>
      <c r="U179" s="110"/>
      <c r="V179" s="104"/>
      <c r="W179" s="110"/>
      <c r="X179" s="104"/>
      <c r="Y179" s="110" t="str">
        <f>IF(Z179="","",VLOOKUP(CONCATENATE(Y$3,Z179),m_selling_spec!$A:$H,2,FALSE))</f>
        <v>1.6</v>
      </c>
      <c r="Z179" s="104" t="s">
        <v>487</v>
      </c>
      <c r="AA179" s="110" t="str">
        <f>IF(AB179="","",VLOOKUP(CONCATENATE(AA$3,AB179),m_selling_spec!$A:$H,2,FALSE))</f>
        <v>2.4</v>
      </c>
      <c r="AB179" s="104" t="s">
        <v>552</v>
      </c>
      <c r="AC179" s="110" t="str">
        <f>IF(AD179="","",VLOOKUP(CONCATENATE(AC$3,AD179),m_selling_spec!$A:$H,2,FALSE))</f>
        <v/>
      </c>
      <c r="AD179" s="104"/>
      <c r="AE179" s="110" t="str">
        <f>IF(AF179="","",VLOOKUP(CONCATENATE(AE$3,AF179),m_selling_spec!$A:$H,2,FALSE))</f>
        <v/>
      </c>
      <c r="AF179" s="104"/>
      <c r="AG179" s="110" t="str">
        <f>IF(AH179="","",VLOOKUP(CONCATENATE(AG$3,AH179),m_selling_spec!$A:$H,2,FALSE))</f>
        <v/>
      </c>
      <c r="AH179" s="104"/>
      <c r="AI179" s="110" t="str">
        <f>IF(AJ179="","",VLOOKUP(CONCATENATE(AI$3,AJ179),m_selling_spec!$A:$H,2,FALSE))</f>
        <v/>
      </c>
      <c r="AJ179" s="104"/>
      <c r="AK179" s="110" t="str">
        <f>IF(AL179="","",VLOOKUP(CONCATENATE(AK$3,AL179),m_selling_spec!$A:$H,2,FALSE))</f>
        <v/>
      </c>
      <c r="AL179" s="104"/>
      <c r="AM179" s="110" t="str">
        <f>IF(AN179="","",VLOOKUP(CONCATENATE(AM$3,AN179),m_selling_spec!$A:$H,2,FALSE))</f>
        <v>8.3</v>
      </c>
      <c r="AN179" s="104" t="s">
        <v>540</v>
      </c>
      <c r="AO179" s="110" t="str">
        <f>IF(AP179="","",VLOOKUP(CONCATENATE(AO$3,AP179),m_selling_spec!$A:$H,2,FALSE))</f>
        <v/>
      </c>
      <c r="AP179" s="104"/>
      <c r="AQ179" s="110" t="str">
        <f>IF(AR179="","",VLOOKUP(CONCATENATE(AQ$3,AR179),m_selling_spec!$A:$H,2,FALSE))</f>
        <v/>
      </c>
      <c r="AR179" s="104"/>
      <c r="AS179" s="110" t="str">
        <f>IF(AT179="","",VLOOKUP(CONCATENATE(AS$3,AT179),m_selling_spec!$A:$H,2,FALSE))</f>
        <v>11.6</v>
      </c>
      <c r="AT179" s="104" t="s">
        <v>3592</v>
      </c>
      <c r="AU179" s="110" t="str">
        <f>IF(AV179="","",VLOOKUP(CONCATENATE(AU$3,AV179),m_selling_spec!$A:$H,2,FALSE))</f>
        <v/>
      </c>
      <c r="AV179" s="104"/>
      <c r="AW179" s="110" t="str">
        <f>IF(AX179="","",VLOOKUP(CONCATENATE(AW$3,AX179),m_selling_spec!$A:$H,2,FALSE))</f>
        <v/>
      </c>
      <c r="AX179" s="104"/>
      <c r="AY179" s="110" t="str">
        <f>IF(AZ179="","",VLOOKUP(CONCATENATE(AY$3,AZ179),m_selling_spec!$A:$H,2,FALSE))</f>
        <v/>
      </c>
      <c r="AZ179" s="104"/>
      <c r="BA179" s="110" t="str">
        <f>IF(BB179="","",VLOOKUP(CONCATENATE(BA$3,BB179),m_selling_spec!$A:$H,2,FALSE))</f>
        <v/>
      </c>
      <c r="BB179" s="104"/>
      <c r="BC179" s="110" t="str">
        <f>IF(BD179="","",VLOOKUP(CONCATENATE(BC$3,BD179),m_selling_spec!$A:$H,2,FALSE))</f>
        <v/>
      </c>
      <c r="BD179" s="104"/>
      <c r="BE179" s="110" t="str">
        <f>IF(BF179="","",VLOOKUP(CONCATENATE(BE$3,BF179),m_selling_spec!$A:$H,2,FALSE))</f>
        <v/>
      </c>
      <c r="BF179" s="104"/>
      <c r="BG179" s="110" t="str">
        <f>IF(BH179="","",VLOOKUP(CONCATENATE(BG$3,BH179),m_selling_spec!$A:$H,2,FALSE))</f>
        <v/>
      </c>
      <c r="BH179" s="104"/>
      <c r="BI179" s="110" t="str">
        <f>IF(BJ179="","",VLOOKUP(CONCATENATE(BI$3,BJ179),m_selling_spec!$A:$H,2,FALSE))</f>
        <v/>
      </c>
      <c r="BJ179" s="104"/>
      <c r="BK179" s="110" t="str">
        <f>IF(BL179="","",VLOOKUP(CONCATENATE(BK$3,BL179),m_selling_spec!$A:$H,2,FALSE))</f>
        <v/>
      </c>
      <c r="BL179" s="104"/>
      <c r="BM179" s="110" t="str">
        <f>IF(BN179="","",VLOOKUP(CONCATENATE(BM$3,BN179),m_selling_spec!$A:$H,2,FALSE))</f>
        <v/>
      </c>
      <c r="BN179" s="104"/>
      <c r="BO179" s="110" t="str">
        <f>IF(BP179="","",VLOOKUP(CONCATENATE(BO$3,BP179),m_selling_spec!$A:$H,2,FALSE))</f>
        <v/>
      </c>
      <c r="BP179" s="104"/>
      <c r="BQ179" s="110" t="str">
        <f>IF(BR179="","",VLOOKUP(CONCATENATE(BQ$3,BR179),m_selling_spec!$A:$H,2,FALSE))</f>
        <v/>
      </c>
      <c r="BR179" s="104"/>
      <c r="BS179" s="110" t="str">
        <f>IF(BT179="","",VLOOKUP(CONCATENATE(BS$3,BT179),m_selling_spec!$A:$H,2,FALSE))</f>
        <v/>
      </c>
      <c r="BT179" s="104"/>
      <c r="BU179" s="110" t="str">
        <f>IF(BV179="","",VLOOKUP(CONCATENATE(BU$3,BV179),m_selling_spec!$A:$H,2,FALSE))</f>
        <v/>
      </c>
      <c r="BV179" s="104"/>
      <c r="BW179" s="110" t="str">
        <f>IF(BX179="","",VLOOKUP(CONCATENATE(BW$3,BX179),m_selling_spec!$A:$H,2,FALSE))</f>
        <v/>
      </c>
      <c r="BX179" s="104"/>
      <c r="BY179" s="110" t="str">
        <f>IF(BZ179="","",VLOOKUP(CONCATENATE(BY$3,BZ179),m_selling_spec!$A:$H,2,FALSE))</f>
        <v/>
      </c>
      <c r="BZ179" s="104"/>
      <c r="CA179" s="110" t="str">
        <f>IF(CB179="","",VLOOKUP(CONCATENATE(CA$3,CB179),m_selling_spec!$A:$H,2,FALSE))</f>
        <v/>
      </c>
      <c r="CB179" s="104"/>
      <c r="CC179" s="110"/>
      <c r="CD179" s="104"/>
      <c r="CE179" s="110" t="str">
        <f>IF(CF179="","",VLOOKUP(CONCATENATE(CE$3,CF179),m_selling_spec!$A:$H,2,FALSE))</f>
        <v/>
      </c>
      <c r="CF179" s="104"/>
      <c r="CG179" s="110" t="str">
        <f>IF(CH179="","",VLOOKUP(CONCATENATE(CG$3,CH179),m_selling_spec!$A:$H,2,FALSE))</f>
        <v/>
      </c>
      <c r="CH179" s="104"/>
      <c r="CI179" s="110" t="str">
        <f>IF(CJ179="","",VLOOKUP(CONCATENATE(CI$3,CJ179),m_selling_spec!$A:$H,2,FALSE))</f>
        <v/>
      </c>
      <c r="CJ179" s="104"/>
      <c r="CK179" s="110" t="str">
        <f>IF(CL179="","",VLOOKUP(CONCATENATE(CK$3,CL179),m_selling_spec!$A:$H,2,FALSE))</f>
        <v/>
      </c>
      <c r="CL179" s="104"/>
      <c r="CM179" s="110" t="str">
        <f>IF(CN179="","",VLOOKUP(CONCATENATE(CM$3,CN179),m_selling_spec!$A:$H,2,FALSE))</f>
        <v/>
      </c>
      <c r="CN179" s="104"/>
      <c r="CO179" s="110" t="str">
        <f>IF(CP179="","",VLOOKUP(CONCATENATE(CO$3,CP179),m_selling_spec!$A:$H,2,FALSE))</f>
        <v/>
      </c>
      <c r="CP179" s="104"/>
      <c r="CQ179" s="110" t="str">
        <f>IF(CR179="","",VLOOKUP(CONCATENATE(CQ$3,CR179),m_selling_spec!$A:$H,2,FALSE))</f>
        <v/>
      </c>
      <c r="CR179" s="104"/>
      <c r="CS179" s="110" t="str">
        <f>IF(CT179="","",VLOOKUP(CONCATENATE(CS$3,CT179),m_selling_spec!$A:$H,2,FALSE))</f>
        <v/>
      </c>
      <c r="CT179" s="104"/>
      <c r="CU179" s="110" t="str">
        <f>IF(CV179="","",VLOOKUP(CONCATENATE(CU$3,CV179),m_selling_spec!$A:$H,2,FALSE))</f>
        <v/>
      </c>
      <c r="CV179" s="104"/>
      <c r="CW179" s="110" t="str">
        <f>IF(CX179="","",VLOOKUP(CONCATENATE(CW$3,CX179),m_selling_spec!$A:$H,2,FALSE))</f>
        <v/>
      </c>
      <c r="CX179" s="104"/>
      <c r="CY179" s="110" t="str">
        <f>IF(CZ179="","",VLOOKUP(CONCATENATE(CY$3,CZ179),m_selling_spec!$A:$H,2,FALSE))</f>
        <v/>
      </c>
      <c r="CZ179" s="104"/>
      <c r="DA179" s="110"/>
      <c r="DB179" s="104"/>
    </row>
    <row r="180" spans="1:106">
      <c r="A180" s="111" t="s">
        <v>2856</v>
      </c>
      <c r="B180" s="104"/>
      <c r="C180" s="104"/>
      <c r="D180" s="104">
        <v>2</v>
      </c>
      <c r="E180" s="110" t="str">
        <f>INDEX(product!B:B,MATCH(D180,product!A:A,0))</f>
        <v>WE 70</v>
      </c>
      <c r="F180" s="110" t="str">
        <f>INDEX(product!E:E,MATCH(D180,product!A:A,0))</f>
        <v>Window series</v>
      </c>
      <c r="G180" s="110" t="str">
        <f>IF(H180="","",VLOOKUP(CONCATENATE(G$3,H180),m_selling_spec!$A:$H,2,FALSE))</f>
        <v/>
      </c>
      <c r="H180" s="104"/>
      <c r="I180" s="110" t="str">
        <f>IF(J180="","",VLOOKUP(CONCATENATE(I$3,J180),m_selling_spec!$A:$H,2,FALSE))</f>
        <v/>
      </c>
      <c r="J180" s="104"/>
      <c r="K180" s="110" t="str">
        <f>IF(L180="","",VLOOKUP(CONCATENATE(K$3,L180),m_selling_spec!$A:$H,2,FALSE))</f>
        <v/>
      </c>
      <c r="L180" s="104"/>
      <c r="M180" s="110" t="str">
        <f>IF(N180="","",VLOOKUP(CONCATENATE(M$3,N180),m_selling_spec!$A:$H,2,FALSE))</f>
        <v/>
      </c>
      <c r="N180" s="104"/>
      <c r="O180" s="110" t="str">
        <f>IF(P180="","",VLOOKUP(CONCATENATE(O$3,P180),m_selling_spec!$A:$H,2,FALSE))</f>
        <v/>
      </c>
      <c r="P180" s="104"/>
      <c r="Q180" s="110" t="str">
        <f>IF(R180="","",VLOOKUP(CONCATENATE(Q$3,R180),m_selling_spec!$A:$H,2,FALSE))</f>
        <v/>
      </c>
      <c r="R180" s="104"/>
      <c r="S180" s="110"/>
      <c r="T180" s="104"/>
      <c r="U180" s="110"/>
      <c r="V180" s="104"/>
      <c r="W180" s="110"/>
      <c r="X180" s="104"/>
      <c r="Y180" s="110" t="str">
        <f>IF(Z180="","",VLOOKUP(CONCATENATE(Y$3,Z180),m_selling_spec!$A:$H,2,FALSE))</f>
        <v>1.6</v>
      </c>
      <c r="Z180" s="104" t="s">
        <v>487</v>
      </c>
      <c r="AA180" s="110" t="str">
        <f>IF(AB180="","",VLOOKUP(CONCATENATE(AA$3,AB180),m_selling_spec!$A:$H,2,FALSE))</f>
        <v>2.4</v>
      </c>
      <c r="AB180" s="104" t="s">
        <v>552</v>
      </c>
      <c r="AC180" s="110" t="str">
        <f>IF(AD180="","",VLOOKUP(CONCATENATE(AC$3,AD180),m_selling_spec!$A:$H,2,FALSE))</f>
        <v/>
      </c>
      <c r="AD180" s="104"/>
      <c r="AE180" s="110" t="str">
        <f>IF(AF180="","",VLOOKUP(CONCATENATE(AE$3,AF180),m_selling_spec!$A:$H,2,FALSE))</f>
        <v/>
      </c>
      <c r="AF180" s="104"/>
      <c r="AG180" s="110" t="str">
        <f>IF(AH180="","",VLOOKUP(CONCATENATE(AG$3,AH180),m_selling_spec!$A:$H,2,FALSE))</f>
        <v/>
      </c>
      <c r="AH180" s="104"/>
      <c r="AI180" s="110" t="str">
        <f>IF(AJ180="","",VLOOKUP(CONCATENATE(AI$3,AJ180),m_selling_spec!$A:$H,2,FALSE))</f>
        <v/>
      </c>
      <c r="AJ180" s="104"/>
      <c r="AK180" s="110" t="str">
        <f>IF(AL180="","",VLOOKUP(CONCATENATE(AK$3,AL180),m_selling_spec!$A:$H,2,FALSE))</f>
        <v/>
      </c>
      <c r="AL180" s="104"/>
      <c r="AM180" s="110" t="str">
        <f>IF(AN180="","",VLOOKUP(CONCATENATE(AM$3,AN180),m_selling_spec!$A:$H,2,FALSE))</f>
        <v>8.1</v>
      </c>
      <c r="AN180" s="104" t="s">
        <v>560</v>
      </c>
      <c r="AO180" s="110" t="str">
        <f>IF(AP180="","",VLOOKUP(CONCATENATE(AO$3,AP180),m_selling_spec!$A:$H,2,FALSE))</f>
        <v/>
      </c>
      <c r="AP180" s="104"/>
      <c r="AQ180" s="110" t="str">
        <f>IF(AR180="","",VLOOKUP(CONCATENATE(AQ$3,AR180),m_selling_spec!$A:$H,2,FALSE))</f>
        <v/>
      </c>
      <c r="AR180" s="104"/>
      <c r="AS180" s="110" t="str">
        <f>IF(AT180="","",VLOOKUP(CONCATENATE(AS$3,AT180),m_selling_spec!$A:$H,2,FALSE))</f>
        <v>11.2</v>
      </c>
      <c r="AT180" s="104" t="s">
        <v>3586</v>
      </c>
      <c r="AU180" s="110" t="str">
        <f>IF(AV180="","",VLOOKUP(CONCATENATE(AU$3,AV180),m_selling_spec!$A:$H,2,FALSE))</f>
        <v/>
      </c>
      <c r="AV180" s="104"/>
      <c r="AW180" s="110" t="str">
        <f>IF(AX180="","",VLOOKUP(CONCATENATE(AW$3,AX180),m_selling_spec!$A:$H,2,FALSE))</f>
        <v/>
      </c>
      <c r="AX180" s="104"/>
      <c r="AY180" s="110" t="str">
        <f>IF(AZ180="","",VLOOKUP(CONCATENATE(AY$3,AZ180),m_selling_spec!$A:$H,2,FALSE))</f>
        <v/>
      </c>
      <c r="AZ180" s="104"/>
      <c r="BA180" s="110" t="str">
        <f>IF(BB180="","",VLOOKUP(CONCATENATE(BA$3,BB180),m_selling_spec!$A:$H,2,FALSE))</f>
        <v/>
      </c>
      <c r="BB180" s="104"/>
      <c r="BC180" s="110" t="str">
        <f>IF(BD180="","",VLOOKUP(CONCATENATE(BC$3,BD180),m_selling_spec!$A:$H,2,FALSE))</f>
        <v/>
      </c>
      <c r="BD180" s="104"/>
      <c r="BE180" s="110" t="str">
        <f>IF(BF180="","",VLOOKUP(CONCATENATE(BE$3,BF180),m_selling_spec!$A:$H,2,FALSE))</f>
        <v/>
      </c>
      <c r="BF180" s="104"/>
      <c r="BG180" s="110" t="str">
        <f>IF(BH180="","",VLOOKUP(CONCATENATE(BG$3,BH180),m_selling_spec!$A:$H,2,FALSE))</f>
        <v/>
      </c>
      <c r="BH180" s="104"/>
      <c r="BI180" s="110" t="str">
        <f>IF(BJ180="","",VLOOKUP(CONCATENATE(BI$3,BJ180),m_selling_spec!$A:$H,2,FALSE))</f>
        <v/>
      </c>
      <c r="BJ180" s="104"/>
      <c r="BK180" s="110" t="str">
        <f>IF(BL180="","",VLOOKUP(CONCATENATE(BK$3,BL180),m_selling_spec!$A:$H,2,FALSE))</f>
        <v/>
      </c>
      <c r="BL180" s="104"/>
      <c r="BM180" s="110" t="str">
        <f>IF(BN180="","",VLOOKUP(CONCATENATE(BM$3,BN180),m_selling_spec!$A:$H,2,FALSE))</f>
        <v/>
      </c>
      <c r="BN180" s="104"/>
      <c r="BO180" s="110" t="str">
        <f>IF(BP180="","",VLOOKUP(CONCATENATE(BO$3,BP180),m_selling_spec!$A:$H,2,FALSE))</f>
        <v/>
      </c>
      <c r="BP180" s="104"/>
      <c r="BQ180" s="110" t="str">
        <f>IF(BR180="","",VLOOKUP(CONCATENATE(BQ$3,BR180),m_selling_spec!$A:$H,2,FALSE))</f>
        <v/>
      </c>
      <c r="BR180" s="104"/>
      <c r="BS180" s="110" t="str">
        <f>IF(BT180="","",VLOOKUP(CONCATENATE(BS$3,BT180),m_selling_spec!$A:$H,2,FALSE))</f>
        <v/>
      </c>
      <c r="BT180" s="104"/>
      <c r="BU180" s="110" t="str">
        <f>IF(BV180="","",VLOOKUP(CONCATENATE(BU$3,BV180),m_selling_spec!$A:$H,2,FALSE))</f>
        <v/>
      </c>
      <c r="BV180" s="104"/>
      <c r="BW180" s="110" t="str">
        <f>IF(BX180="","",VLOOKUP(CONCATENATE(BW$3,BX180),m_selling_spec!$A:$H,2,FALSE))</f>
        <v/>
      </c>
      <c r="BX180" s="104"/>
      <c r="BY180" s="110" t="str">
        <f>IF(BZ180="","",VLOOKUP(CONCATENATE(BY$3,BZ180),m_selling_spec!$A:$H,2,FALSE))</f>
        <v/>
      </c>
      <c r="BZ180" s="104"/>
      <c r="CA180" s="110" t="str">
        <f>IF(CB180="","",VLOOKUP(CONCATENATE(CA$3,CB180),m_selling_spec!$A:$H,2,FALSE))</f>
        <v/>
      </c>
      <c r="CB180" s="104"/>
      <c r="CC180" s="110"/>
      <c r="CD180" s="104"/>
      <c r="CE180" s="110" t="str">
        <f>IF(CF180="","",VLOOKUP(CONCATENATE(CE$3,CF180),m_selling_spec!$A:$H,2,FALSE))</f>
        <v/>
      </c>
      <c r="CF180" s="104"/>
      <c r="CG180" s="110" t="str">
        <f>IF(CH180="","",VLOOKUP(CONCATENATE(CG$3,CH180),m_selling_spec!$A:$H,2,FALSE))</f>
        <v/>
      </c>
      <c r="CH180" s="104"/>
      <c r="CI180" s="110" t="str">
        <f>IF(CJ180="","",VLOOKUP(CONCATENATE(CI$3,CJ180),m_selling_spec!$A:$H,2,FALSE))</f>
        <v/>
      </c>
      <c r="CJ180" s="104"/>
      <c r="CK180" s="110" t="str">
        <f>IF(CL180="","",VLOOKUP(CONCATENATE(CK$3,CL180),m_selling_spec!$A:$H,2,FALSE))</f>
        <v/>
      </c>
      <c r="CL180" s="104"/>
      <c r="CM180" s="110" t="str">
        <f>IF(CN180="","",VLOOKUP(CONCATENATE(CM$3,CN180),m_selling_spec!$A:$H,2,FALSE))</f>
        <v/>
      </c>
      <c r="CN180" s="104"/>
      <c r="CO180" s="110" t="str">
        <f>IF(CP180="","",VLOOKUP(CONCATENATE(CO$3,CP180),m_selling_spec!$A:$H,2,FALSE))</f>
        <v/>
      </c>
      <c r="CP180" s="104"/>
      <c r="CQ180" s="110" t="str">
        <f>IF(CR180="","",VLOOKUP(CONCATENATE(CQ$3,CR180),m_selling_spec!$A:$H,2,FALSE))</f>
        <v/>
      </c>
      <c r="CR180" s="104"/>
      <c r="CS180" s="110" t="str">
        <f>IF(CT180="","",VLOOKUP(CONCATENATE(CS$3,CT180),m_selling_spec!$A:$H,2,FALSE))</f>
        <v/>
      </c>
      <c r="CT180" s="104"/>
      <c r="CU180" s="110" t="str">
        <f>IF(CV180="","",VLOOKUP(CONCATENATE(CU$3,CV180),m_selling_spec!$A:$H,2,FALSE))</f>
        <v/>
      </c>
      <c r="CV180" s="104"/>
      <c r="CW180" s="110" t="str">
        <f>IF(CX180="","",VLOOKUP(CONCATENATE(CW$3,CX180),m_selling_spec!$A:$H,2,FALSE))</f>
        <v/>
      </c>
      <c r="CX180" s="104"/>
      <c r="CY180" s="110" t="str">
        <f>IF(CZ180="","",VLOOKUP(CONCATENATE(CY$3,CZ180),m_selling_spec!$A:$H,2,FALSE))</f>
        <v/>
      </c>
      <c r="CZ180" s="104"/>
      <c r="DA180" s="110"/>
      <c r="DB180" s="104"/>
    </row>
    <row r="181" spans="1:106">
      <c r="A181" s="111" t="s">
        <v>2857</v>
      </c>
      <c r="B181" s="104"/>
      <c r="C181" s="104"/>
      <c r="D181" s="104">
        <v>2</v>
      </c>
      <c r="E181" s="110" t="str">
        <f>INDEX(product!B:B,MATCH(D181,product!A:A,0))</f>
        <v>WE 70</v>
      </c>
      <c r="F181" s="110" t="str">
        <f>INDEX(product!E:E,MATCH(D181,product!A:A,0))</f>
        <v>Window series</v>
      </c>
      <c r="G181" s="110" t="str">
        <f>IF(H181="","",VLOOKUP(CONCATENATE(G$3,H181),m_selling_spec!$A:$H,2,FALSE))</f>
        <v/>
      </c>
      <c r="H181" s="104"/>
      <c r="I181" s="110" t="str">
        <f>IF(J181="","",VLOOKUP(CONCATENATE(I$3,J181),m_selling_spec!$A:$H,2,FALSE))</f>
        <v/>
      </c>
      <c r="J181" s="104"/>
      <c r="K181" s="110" t="str">
        <f>IF(L181="","",VLOOKUP(CONCATENATE(K$3,L181),m_selling_spec!$A:$H,2,FALSE))</f>
        <v/>
      </c>
      <c r="L181" s="104"/>
      <c r="M181" s="110" t="str">
        <f>IF(N181="","",VLOOKUP(CONCATENATE(M$3,N181),m_selling_spec!$A:$H,2,FALSE))</f>
        <v/>
      </c>
      <c r="N181" s="104"/>
      <c r="O181" s="110" t="str">
        <f>IF(P181="","",VLOOKUP(CONCATENATE(O$3,P181),m_selling_spec!$A:$H,2,FALSE))</f>
        <v/>
      </c>
      <c r="P181" s="104"/>
      <c r="Q181" s="110" t="str">
        <f>IF(R181="","",VLOOKUP(CONCATENATE(Q$3,R181),m_selling_spec!$A:$H,2,FALSE))</f>
        <v/>
      </c>
      <c r="R181" s="104"/>
      <c r="S181" s="110"/>
      <c r="T181" s="104"/>
      <c r="U181" s="110"/>
      <c r="V181" s="104"/>
      <c r="W181" s="110"/>
      <c r="X181" s="104"/>
      <c r="Y181" s="110" t="str">
        <f>IF(Z181="","",VLOOKUP(CONCATENATE(Y$3,Z181),m_selling_spec!$A:$H,2,FALSE))</f>
        <v>1.6</v>
      </c>
      <c r="Z181" s="104" t="s">
        <v>487</v>
      </c>
      <c r="AA181" s="110" t="str">
        <f>IF(AB181="","",VLOOKUP(CONCATENATE(AA$3,AB181),m_selling_spec!$A:$H,2,FALSE))</f>
        <v>2.4</v>
      </c>
      <c r="AB181" s="104" t="s">
        <v>552</v>
      </c>
      <c r="AC181" s="110" t="str">
        <f>IF(AD181="","",VLOOKUP(CONCATENATE(AC$3,AD181),m_selling_spec!$A:$H,2,FALSE))</f>
        <v/>
      </c>
      <c r="AD181" s="104"/>
      <c r="AE181" s="110" t="str">
        <f>IF(AF181="","",VLOOKUP(CONCATENATE(AE$3,AF181),m_selling_spec!$A:$H,2,FALSE))</f>
        <v/>
      </c>
      <c r="AF181" s="104"/>
      <c r="AG181" s="110" t="str">
        <f>IF(AH181="","",VLOOKUP(CONCATENATE(AG$3,AH181),m_selling_spec!$A:$H,2,FALSE))</f>
        <v/>
      </c>
      <c r="AH181" s="104"/>
      <c r="AI181" s="110" t="str">
        <f>IF(AJ181="","",VLOOKUP(CONCATENATE(AI$3,AJ181),m_selling_spec!$A:$H,2,FALSE))</f>
        <v/>
      </c>
      <c r="AJ181" s="104"/>
      <c r="AK181" s="110" t="str">
        <f>IF(AL181="","",VLOOKUP(CONCATENATE(AK$3,AL181),m_selling_spec!$A:$H,2,FALSE))</f>
        <v/>
      </c>
      <c r="AL181" s="104"/>
      <c r="AM181" s="110" t="str">
        <f>IF(AN181="","",VLOOKUP(CONCATENATE(AM$3,AN181),m_selling_spec!$A:$H,2,FALSE))</f>
        <v>8.1</v>
      </c>
      <c r="AN181" s="104" t="s">
        <v>560</v>
      </c>
      <c r="AO181" s="110" t="str">
        <f>IF(AP181="","",VLOOKUP(CONCATENATE(AO$3,AP181),m_selling_spec!$A:$H,2,FALSE))</f>
        <v/>
      </c>
      <c r="AP181" s="104"/>
      <c r="AQ181" s="110" t="str">
        <f>IF(AR181="","",VLOOKUP(CONCATENATE(AQ$3,AR181),m_selling_spec!$A:$H,2,FALSE))</f>
        <v/>
      </c>
      <c r="AR181" s="104"/>
      <c r="AS181" s="110" t="str">
        <f>IF(AT181="","",VLOOKUP(CONCATENATE(AS$3,AT181),m_selling_spec!$A:$H,2,FALSE))</f>
        <v>11.3</v>
      </c>
      <c r="AT181" s="104" t="s">
        <v>3588</v>
      </c>
      <c r="AU181" s="110" t="str">
        <f>IF(AV181="","",VLOOKUP(CONCATENATE(AU$3,AV181),m_selling_spec!$A:$H,2,FALSE))</f>
        <v/>
      </c>
      <c r="AV181" s="104"/>
      <c r="AW181" s="110" t="str">
        <f>IF(AX181="","",VLOOKUP(CONCATENATE(AW$3,AX181),m_selling_spec!$A:$H,2,FALSE))</f>
        <v/>
      </c>
      <c r="AX181" s="104"/>
      <c r="AY181" s="110" t="str">
        <f>IF(AZ181="","",VLOOKUP(CONCATENATE(AY$3,AZ181),m_selling_spec!$A:$H,2,FALSE))</f>
        <v/>
      </c>
      <c r="AZ181" s="104"/>
      <c r="BA181" s="110" t="str">
        <f>IF(BB181="","",VLOOKUP(CONCATENATE(BA$3,BB181),m_selling_spec!$A:$H,2,FALSE))</f>
        <v/>
      </c>
      <c r="BB181" s="104"/>
      <c r="BC181" s="110" t="str">
        <f>IF(BD181="","",VLOOKUP(CONCATENATE(BC$3,BD181),m_selling_spec!$A:$H,2,FALSE))</f>
        <v/>
      </c>
      <c r="BD181" s="104"/>
      <c r="BE181" s="110" t="str">
        <f>IF(BF181="","",VLOOKUP(CONCATENATE(BE$3,BF181),m_selling_spec!$A:$H,2,FALSE))</f>
        <v/>
      </c>
      <c r="BF181" s="104"/>
      <c r="BG181" s="110" t="str">
        <f>IF(BH181="","",VLOOKUP(CONCATENATE(BG$3,BH181),m_selling_spec!$A:$H,2,FALSE))</f>
        <v/>
      </c>
      <c r="BH181" s="104"/>
      <c r="BI181" s="110" t="str">
        <f>IF(BJ181="","",VLOOKUP(CONCATENATE(BI$3,BJ181),m_selling_spec!$A:$H,2,FALSE))</f>
        <v/>
      </c>
      <c r="BJ181" s="104"/>
      <c r="BK181" s="110" t="str">
        <f>IF(BL181="","",VLOOKUP(CONCATENATE(BK$3,BL181),m_selling_spec!$A:$H,2,FALSE))</f>
        <v/>
      </c>
      <c r="BL181" s="104"/>
      <c r="BM181" s="110" t="str">
        <f>IF(BN181="","",VLOOKUP(CONCATENATE(BM$3,BN181),m_selling_spec!$A:$H,2,FALSE))</f>
        <v/>
      </c>
      <c r="BN181" s="104"/>
      <c r="BO181" s="110" t="str">
        <f>IF(BP181="","",VLOOKUP(CONCATENATE(BO$3,BP181),m_selling_spec!$A:$H,2,FALSE))</f>
        <v/>
      </c>
      <c r="BP181" s="104"/>
      <c r="BQ181" s="110" t="str">
        <f>IF(BR181="","",VLOOKUP(CONCATENATE(BQ$3,BR181),m_selling_spec!$A:$H,2,FALSE))</f>
        <v/>
      </c>
      <c r="BR181" s="104"/>
      <c r="BS181" s="110" t="str">
        <f>IF(BT181="","",VLOOKUP(CONCATENATE(BS$3,BT181),m_selling_spec!$A:$H,2,FALSE))</f>
        <v/>
      </c>
      <c r="BT181" s="104"/>
      <c r="BU181" s="110" t="str">
        <f>IF(BV181="","",VLOOKUP(CONCATENATE(BU$3,BV181),m_selling_spec!$A:$H,2,FALSE))</f>
        <v/>
      </c>
      <c r="BV181" s="104"/>
      <c r="BW181" s="110" t="str">
        <f>IF(BX181="","",VLOOKUP(CONCATENATE(BW$3,BX181),m_selling_spec!$A:$H,2,FALSE))</f>
        <v/>
      </c>
      <c r="BX181" s="104"/>
      <c r="BY181" s="110" t="str">
        <f>IF(BZ181="","",VLOOKUP(CONCATENATE(BY$3,BZ181),m_selling_spec!$A:$H,2,FALSE))</f>
        <v/>
      </c>
      <c r="BZ181" s="104"/>
      <c r="CA181" s="110" t="str">
        <f>IF(CB181="","",VLOOKUP(CONCATENATE(CA$3,CB181),m_selling_spec!$A:$H,2,FALSE))</f>
        <v/>
      </c>
      <c r="CB181" s="104"/>
      <c r="CC181" s="110"/>
      <c r="CD181" s="104"/>
      <c r="CE181" s="110" t="str">
        <f>IF(CF181="","",VLOOKUP(CONCATENATE(CE$3,CF181),m_selling_spec!$A:$H,2,FALSE))</f>
        <v/>
      </c>
      <c r="CF181" s="104"/>
      <c r="CG181" s="110" t="str">
        <f>IF(CH181="","",VLOOKUP(CONCATENATE(CG$3,CH181),m_selling_spec!$A:$H,2,FALSE))</f>
        <v/>
      </c>
      <c r="CH181" s="104"/>
      <c r="CI181" s="110" t="str">
        <f>IF(CJ181="","",VLOOKUP(CONCATENATE(CI$3,CJ181),m_selling_spec!$A:$H,2,FALSE))</f>
        <v/>
      </c>
      <c r="CJ181" s="104"/>
      <c r="CK181" s="110" t="str">
        <f>IF(CL181="","",VLOOKUP(CONCATENATE(CK$3,CL181),m_selling_spec!$A:$H,2,FALSE))</f>
        <v/>
      </c>
      <c r="CL181" s="104"/>
      <c r="CM181" s="110" t="str">
        <f>IF(CN181="","",VLOOKUP(CONCATENATE(CM$3,CN181),m_selling_spec!$A:$H,2,FALSE))</f>
        <v/>
      </c>
      <c r="CN181" s="104"/>
      <c r="CO181" s="110" t="str">
        <f>IF(CP181="","",VLOOKUP(CONCATENATE(CO$3,CP181),m_selling_spec!$A:$H,2,FALSE))</f>
        <v/>
      </c>
      <c r="CP181" s="104"/>
      <c r="CQ181" s="110" t="str">
        <f>IF(CR181="","",VLOOKUP(CONCATENATE(CQ$3,CR181),m_selling_spec!$A:$H,2,FALSE))</f>
        <v/>
      </c>
      <c r="CR181" s="104"/>
      <c r="CS181" s="110" t="str">
        <f>IF(CT181="","",VLOOKUP(CONCATENATE(CS$3,CT181),m_selling_spec!$A:$H,2,FALSE))</f>
        <v/>
      </c>
      <c r="CT181" s="104"/>
      <c r="CU181" s="110" t="str">
        <f>IF(CV181="","",VLOOKUP(CONCATENATE(CU$3,CV181),m_selling_spec!$A:$H,2,FALSE))</f>
        <v/>
      </c>
      <c r="CV181" s="104"/>
      <c r="CW181" s="110" t="str">
        <f>IF(CX181="","",VLOOKUP(CONCATENATE(CW$3,CX181),m_selling_spec!$A:$H,2,FALSE))</f>
        <v/>
      </c>
      <c r="CX181" s="104"/>
      <c r="CY181" s="110" t="str">
        <f>IF(CZ181="","",VLOOKUP(CONCATENATE(CY$3,CZ181),m_selling_spec!$A:$H,2,FALSE))</f>
        <v/>
      </c>
      <c r="CZ181" s="104"/>
      <c r="DA181" s="110"/>
      <c r="DB181" s="104"/>
    </row>
    <row r="182" spans="1:106">
      <c r="A182" s="111" t="s">
        <v>2858</v>
      </c>
      <c r="B182" s="104"/>
      <c r="C182" s="104"/>
      <c r="D182" s="104">
        <v>2</v>
      </c>
      <c r="E182" s="110" t="str">
        <f>INDEX(product!B:B,MATCH(D182,product!A:A,0))</f>
        <v>WE 70</v>
      </c>
      <c r="F182" s="110" t="str">
        <f>INDEX(product!E:E,MATCH(D182,product!A:A,0))</f>
        <v>Window series</v>
      </c>
      <c r="G182" s="110" t="str">
        <f>IF(H182="","",VLOOKUP(CONCATENATE(G$3,H182),m_selling_spec!$A:$H,2,FALSE))</f>
        <v/>
      </c>
      <c r="H182" s="104"/>
      <c r="I182" s="110" t="str">
        <f>IF(J182="","",VLOOKUP(CONCATENATE(I$3,J182),m_selling_spec!$A:$H,2,FALSE))</f>
        <v/>
      </c>
      <c r="J182" s="104"/>
      <c r="K182" s="110" t="str">
        <f>IF(L182="","",VLOOKUP(CONCATENATE(K$3,L182),m_selling_spec!$A:$H,2,FALSE))</f>
        <v/>
      </c>
      <c r="L182" s="104"/>
      <c r="M182" s="110" t="str">
        <f>IF(N182="","",VLOOKUP(CONCATENATE(M$3,N182),m_selling_spec!$A:$H,2,FALSE))</f>
        <v/>
      </c>
      <c r="N182" s="104"/>
      <c r="O182" s="110" t="str">
        <f>IF(P182="","",VLOOKUP(CONCATENATE(O$3,P182),m_selling_spec!$A:$H,2,FALSE))</f>
        <v/>
      </c>
      <c r="P182" s="104"/>
      <c r="Q182" s="110" t="str">
        <f>IF(R182="","",VLOOKUP(CONCATENATE(Q$3,R182),m_selling_spec!$A:$H,2,FALSE))</f>
        <v/>
      </c>
      <c r="R182" s="104"/>
      <c r="S182" s="110"/>
      <c r="T182" s="104"/>
      <c r="U182" s="110"/>
      <c r="V182" s="104"/>
      <c r="W182" s="110"/>
      <c r="X182" s="104"/>
      <c r="Y182" s="110" t="str">
        <f>IF(Z182="","",VLOOKUP(CONCATENATE(Y$3,Z182),m_selling_spec!$A:$H,2,FALSE))</f>
        <v>1.6</v>
      </c>
      <c r="Z182" s="104" t="s">
        <v>487</v>
      </c>
      <c r="AA182" s="110" t="str">
        <f>IF(AB182="","",VLOOKUP(CONCATENATE(AA$3,AB182),m_selling_spec!$A:$H,2,FALSE))</f>
        <v>2.4</v>
      </c>
      <c r="AB182" s="104" t="s">
        <v>552</v>
      </c>
      <c r="AC182" s="110" t="str">
        <f>IF(AD182="","",VLOOKUP(CONCATENATE(AC$3,AD182),m_selling_spec!$A:$H,2,FALSE))</f>
        <v/>
      </c>
      <c r="AD182" s="104"/>
      <c r="AE182" s="110" t="str">
        <f>IF(AF182="","",VLOOKUP(CONCATENATE(AE$3,AF182),m_selling_spec!$A:$H,2,FALSE))</f>
        <v/>
      </c>
      <c r="AF182" s="104"/>
      <c r="AG182" s="110" t="str">
        <f>IF(AH182="","",VLOOKUP(CONCATENATE(AG$3,AH182),m_selling_spec!$A:$H,2,FALSE))</f>
        <v/>
      </c>
      <c r="AH182" s="104"/>
      <c r="AI182" s="110" t="str">
        <f>IF(AJ182="","",VLOOKUP(CONCATENATE(AI$3,AJ182),m_selling_spec!$A:$H,2,FALSE))</f>
        <v/>
      </c>
      <c r="AJ182" s="104"/>
      <c r="AK182" s="110" t="str">
        <f>IF(AL182="","",VLOOKUP(CONCATENATE(AK$3,AL182),m_selling_spec!$A:$H,2,FALSE))</f>
        <v/>
      </c>
      <c r="AL182" s="104"/>
      <c r="AM182" s="110" t="str">
        <f>IF(AN182="","",VLOOKUP(CONCATENATE(AM$3,AN182),m_selling_spec!$A:$H,2,FALSE))</f>
        <v>8.1</v>
      </c>
      <c r="AN182" s="104" t="s">
        <v>560</v>
      </c>
      <c r="AO182" s="110" t="str">
        <f>IF(AP182="","",VLOOKUP(CONCATENATE(AO$3,AP182),m_selling_spec!$A:$H,2,FALSE))</f>
        <v/>
      </c>
      <c r="AP182" s="104"/>
      <c r="AQ182" s="110" t="str">
        <f>IF(AR182="","",VLOOKUP(CONCATENATE(AQ$3,AR182),m_selling_spec!$A:$H,2,FALSE))</f>
        <v/>
      </c>
      <c r="AR182" s="104"/>
      <c r="AS182" s="110" t="str">
        <f>IF(AT182="","",VLOOKUP(CONCATENATE(AS$3,AT182),m_selling_spec!$A:$H,2,FALSE))</f>
        <v>11.1</v>
      </c>
      <c r="AT182" s="104" t="s">
        <v>3585</v>
      </c>
      <c r="AU182" s="110" t="str">
        <f>IF(AV182="","",VLOOKUP(CONCATENATE(AU$3,AV182),m_selling_spec!$A:$H,2,FALSE))</f>
        <v/>
      </c>
      <c r="AV182" s="104"/>
      <c r="AW182" s="110" t="str">
        <f>IF(AX182="","",VLOOKUP(CONCATENATE(AW$3,AX182),m_selling_spec!$A:$H,2,FALSE))</f>
        <v/>
      </c>
      <c r="AX182" s="104"/>
      <c r="AY182" s="110" t="str">
        <f>IF(AZ182="","",VLOOKUP(CONCATENATE(AY$3,AZ182),m_selling_spec!$A:$H,2,FALSE))</f>
        <v/>
      </c>
      <c r="AZ182" s="104"/>
      <c r="BA182" s="110" t="str">
        <f>IF(BB182="","",VLOOKUP(CONCATENATE(BA$3,BB182),m_selling_spec!$A:$H,2,FALSE))</f>
        <v/>
      </c>
      <c r="BB182" s="104"/>
      <c r="BC182" s="110" t="str">
        <f>IF(BD182="","",VLOOKUP(CONCATENATE(BC$3,BD182),m_selling_spec!$A:$H,2,FALSE))</f>
        <v/>
      </c>
      <c r="BD182" s="104"/>
      <c r="BE182" s="110" t="str">
        <f>IF(BF182="","",VLOOKUP(CONCATENATE(BE$3,BF182),m_selling_spec!$A:$H,2,FALSE))</f>
        <v/>
      </c>
      <c r="BF182" s="104"/>
      <c r="BG182" s="110" t="str">
        <f>IF(BH182="","",VLOOKUP(CONCATENATE(BG$3,BH182),m_selling_spec!$A:$H,2,FALSE))</f>
        <v/>
      </c>
      <c r="BH182" s="104"/>
      <c r="BI182" s="110" t="str">
        <f>IF(BJ182="","",VLOOKUP(CONCATENATE(BI$3,BJ182),m_selling_spec!$A:$H,2,FALSE))</f>
        <v/>
      </c>
      <c r="BJ182" s="104"/>
      <c r="BK182" s="110" t="str">
        <f>IF(BL182="","",VLOOKUP(CONCATENATE(BK$3,BL182),m_selling_spec!$A:$H,2,FALSE))</f>
        <v/>
      </c>
      <c r="BL182" s="104"/>
      <c r="BM182" s="110" t="str">
        <f>IF(BN182="","",VLOOKUP(CONCATENATE(BM$3,BN182),m_selling_spec!$A:$H,2,FALSE))</f>
        <v/>
      </c>
      <c r="BN182" s="104"/>
      <c r="BO182" s="110" t="str">
        <f>IF(BP182="","",VLOOKUP(CONCATENATE(BO$3,BP182),m_selling_spec!$A:$H,2,FALSE))</f>
        <v/>
      </c>
      <c r="BP182" s="104"/>
      <c r="BQ182" s="110" t="str">
        <f>IF(BR182="","",VLOOKUP(CONCATENATE(BQ$3,BR182),m_selling_spec!$A:$H,2,FALSE))</f>
        <v/>
      </c>
      <c r="BR182" s="104"/>
      <c r="BS182" s="110" t="str">
        <f>IF(BT182="","",VLOOKUP(CONCATENATE(BS$3,BT182),m_selling_spec!$A:$H,2,FALSE))</f>
        <v/>
      </c>
      <c r="BT182" s="104"/>
      <c r="BU182" s="110" t="str">
        <f>IF(BV182="","",VLOOKUP(CONCATENATE(BU$3,BV182),m_selling_spec!$A:$H,2,FALSE))</f>
        <v/>
      </c>
      <c r="BV182" s="104"/>
      <c r="BW182" s="110" t="str">
        <f>IF(BX182="","",VLOOKUP(CONCATENATE(BW$3,BX182),m_selling_spec!$A:$H,2,FALSE))</f>
        <v/>
      </c>
      <c r="BX182" s="104"/>
      <c r="BY182" s="110" t="str">
        <f>IF(BZ182="","",VLOOKUP(CONCATENATE(BY$3,BZ182),m_selling_spec!$A:$H,2,FALSE))</f>
        <v/>
      </c>
      <c r="BZ182" s="104"/>
      <c r="CA182" s="110" t="str">
        <f>IF(CB182="","",VLOOKUP(CONCATENATE(CA$3,CB182),m_selling_spec!$A:$H,2,FALSE))</f>
        <v/>
      </c>
      <c r="CB182" s="104"/>
      <c r="CC182" s="110"/>
      <c r="CD182" s="104"/>
      <c r="CE182" s="110" t="str">
        <f>IF(CF182="","",VLOOKUP(CONCATENATE(CE$3,CF182),m_selling_spec!$A:$H,2,FALSE))</f>
        <v/>
      </c>
      <c r="CF182" s="104"/>
      <c r="CG182" s="110" t="str">
        <f>IF(CH182="","",VLOOKUP(CONCATENATE(CG$3,CH182),m_selling_spec!$A:$H,2,FALSE))</f>
        <v/>
      </c>
      <c r="CH182" s="104"/>
      <c r="CI182" s="110" t="str">
        <f>IF(CJ182="","",VLOOKUP(CONCATENATE(CI$3,CJ182),m_selling_spec!$A:$H,2,FALSE))</f>
        <v/>
      </c>
      <c r="CJ182" s="104"/>
      <c r="CK182" s="110" t="str">
        <f>IF(CL182="","",VLOOKUP(CONCATENATE(CK$3,CL182),m_selling_spec!$A:$H,2,FALSE))</f>
        <v/>
      </c>
      <c r="CL182" s="104"/>
      <c r="CM182" s="110" t="str">
        <f>IF(CN182="","",VLOOKUP(CONCATENATE(CM$3,CN182),m_selling_spec!$A:$H,2,FALSE))</f>
        <v/>
      </c>
      <c r="CN182" s="104"/>
      <c r="CO182" s="110" t="str">
        <f>IF(CP182="","",VLOOKUP(CONCATENATE(CO$3,CP182),m_selling_spec!$A:$H,2,FALSE))</f>
        <v/>
      </c>
      <c r="CP182" s="104"/>
      <c r="CQ182" s="110" t="str">
        <f>IF(CR182="","",VLOOKUP(CONCATENATE(CQ$3,CR182),m_selling_spec!$A:$H,2,FALSE))</f>
        <v/>
      </c>
      <c r="CR182" s="104"/>
      <c r="CS182" s="110" t="str">
        <f>IF(CT182="","",VLOOKUP(CONCATENATE(CS$3,CT182),m_selling_spec!$A:$H,2,FALSE))</f>
        <v/>
      </c>
      <c r="CT182" s="104"/>
      <c r="CU182" s="110" t="str">
        <f>IF(CV182="","",VLOOKUP(CONCATENATE(CU$3,CV182),m_selling_spec!$A:$H,2,FALSE))</f>
        <v/>
      </c>
      <c r="CV182" s="104"/>
      <c r="CW182" s="110" t="str">
        <f>IF(CX182="","",VLOOKUP(CONCATENATE(CW$3,CX182),m_selling_spec!$A:$H,2,FALSE))</f>
        <v/>
      </c>
      <c r="CX182" s="104"/>
      <c r="CY182" s="110" t="str">
        <f>IF(CZ182="","",VLOOKUP(CONCATENATE(CY$3,CZ182),m_selling_spec!$A:$H,2,FALSE))</f>
        <v/>
      </c>
      <c r="CZ182" s="104"/>
      <c r="DA182" s="110"/>
      <c r="DB182" s="104"/>
    </row>
    <row r="183" spans="1:106">
      <c r="A183" s="111" t="s">
        <v>2859</v>
      </c>
      <c r="B183" s="104"/>
      <c r="C183" s="104"/>
      <c r="D183" s="104">
        <v>2</v>
      </c>
      <c r="E183" s="110" t="str">
        <f>INDEX(product!B:B,MATCH(D183,product!A:A,0))</f>
        <v>WE 70</v>
      </c>
      <c r="F183" s="110" t="str">
        <f>INDEX(product!E:E,MATCH(D183,product!A:A,0))</f>
        <v>Window series</v>
      </c>
      <c r="G183" s="110" t="str">
        <f>IF(H183="","",VLOOKUP(CONCATENATE(G$3,H183),m_selling_spec!$A:$H,2,FALSE))</f>
        <v/>
      </c>
      <c r="H183" s="104"/>
      <c r="I183" s="110" t="str">
        <f>IF(J183="","",VLOOKUP(CONCATENATE(I$3,J183),m_selling_spec!$A:$H,2,FALSE))</f>
        <v/>
      </c>
      <c r="J183" s="104"/>
      <c r="K183" s="110" t="str">
        <f>IF(L183="","",VLOOKUP(CONCATENATE(K$3,L183),m_selling_spec!$A:$H,2,FALSE))</f>
        <v/>
      </c>
      <c r="L183" s="104"/>
      <c r="M183" s="110" t="str">
        <f>IF(N183="","",VLOOKUP(CONCATENATE(M$3,N183),m_selling_spec!$A:$H,2,FALSE))</f>
        <v/>
      </c>
      <c r="N183" s="104"/>
      <c r="O183" s="110" t="str">
        <f>IF(P183="","",VLOOKUP(CONCATENATE(O$3,P183),m_selling_spec!$A:$H,2,FALSE))</f>
        <v/>
      </c>
      <c r="P183" s="104"/>
      <c r="Q183" s="110" t="str">
        <f>IF(R183="","",VLOOKUP(CONCATENATE(Q$3,R183),m_selling_spec!$A:$H,2,FALSE))</f>
        <v/>
      </c>
      <c r="R183" s="104"/>
      <c r="S183" s="110"/>
      <c r="T183" s="104"/>
      <c r="U183" s="110"/>
      <c r="V183" s="104"/>
      <c r="W183" s="110"/>
      <c r="X183" s="104"/>
      <c r="Y183" s="110" t="str">
        <f>IF(Z183="","",VLOOKUP(CONCATENATE(Y$3,Z183),m_selling_spec!$A:$H,2,FALSE))</f>
        <v>1.6</v>
      </c>
      <c r="Z183" s="104" t="s">
        <v>487</v>
      </c>
      <c r="AA183" s="110" t="str">
        <f>IF(AB183="","",VLOOKUP(CONCATENATE(AA$3,AB183),m_selling_spec!$A:$H,2,FALSE))</f>
        <v>2.4</v>
      </c>
      <c r="AB183" s="104" t="s">
        <v>552</v>
      </c>
      <c r="AC183" s="110" t="str">
        <f>IF(AD183="","",VLOOKUP(CONCATENATE(AC$3,AD183),m_selling_spec!$A:$H,2,FALSE))</f>
        <v/>
      </c>
      <c r="AD183" s="104"/>
      <c r="AE183" s="110" t="str">
        <f>IF(AF183="","",VLOOKUP(CONCATENATE(AE$3,AF183),m_selling_spec!$A:$H,2,FALSE))</f>
        <v/>
      </c>
      <c r="AF183" s="104"/>
      <c r="AG183" s="110" t="str">
        <f>IF(AH183="","",VLOOKUP(CONCATENATE(AG$3,AH183),m_selling_spec!$A:$H,2,FALSE))</f>
        <v/>
      </c>
      <c r="AH183" s="104"/>
      <c r="AI183" s="110" t="str">
        <f>IF(AJ183="","",VLOOKUP(CONCATENATE(AI$3,AJ183),m_selling_spec!$A:$H,2,FALSE))</f>
        <v/>
      </c>
      <c r="AJ183" s="104"/>
      <c r="AK183" s="110" t="str">
        <f>IF(AL183="","",VLOOKUP(CONCATENATE(AK$3,AL183),m_selling_spec!$A:$H,2,FALSE))</f>
        <v/>
      </c>
      <c r="AL183" s="104"/>
      <c r="AM183" s="110" t="str">
        <f>IF(AN183="","",VLOOKUP(CONCATENATE(AM$3,AN183),m_selling_spec!$A:$H,2,FALSE))</f>
        <v>8.1</v>
      </c>
      <c r="AN183" s="104" t="s">
        <v>560</v>
      </c>
      <c r="AO183" s="110" t="str">
        <f>IF(AP183="","",VLOOKUP(CONCATENATE(AO$3,AP183),m_selling_spec!$A:$H,2,FALSE))</f>
        <v/>
      </c>
      <c r="AP183" s="104"/>
      <c r="AQ183" s="110" t="str">
        <f>IF(AR183="","",VLOOKUP(CONCATENATE(AQ$3,AR183),m_selling_spec!$A:$H,2,FALSE))</f>
        <v/>
      </c>
      <c r="AR183" s="104"/>
      <c r="AS183" s="110" t="str">
        <f>IF(AT183="","",VLOOKUP(CONCATENATE(AS$3,AT183),m_selling_spec!$A:$H,2,FALSE))</f>
        <v>11.5</v>
      </c>
      <c r="AT183" s="104" t="s">
        <v>3591</v>
      </c>
      <c r="AU183" s="110" t="str">
        <f>IF(AV183="","",VLOOKUP(CONCATENATE(AU$3,AV183),m_selling_spec!$A:$H,2,FALSE))</f>
        <v/>
      </c>
      <c r="AV183" s="104"/>
      <c r="AW183" s="110" t="str">
        <f>IF(AX183="","",VLOOKUP(CONCATENATE(AW$3,AX183),m_selling_spec!$A:$H,2,FALSE))</f>
        <v/>
      </c>
      <c r="AX183" s="104"/>
      <c r="AY183" s="110" t="str">
        <f>IF(AZ183="","",VLOOKUP(CONCATENATE(AY$3,AZ183),m_selling_spec!$A:$H,2,FALSE))</f>
        <v/>
      </c>
      <c r="AZ183" s="104"/>
      <c r="BA183" s="110" t="str">
        <f>IF(BB183="","",VLOOKUP(CONCATENATE(BA$3,BB183),m_selling_spec!$A:$H,2,FALSE))</f>
        <v/>
      </c>
      <c r="BB183" s="104"/>
      <c r="BC183" s="110" t="str">
        <f>IF(BD183="","",VLOOKUP(CONCATENATE(BC$3,BD183),m_selling_spec!$A:$H,2,FALSE))</f>
        <v/>
      </c>
      <c r="BD183" s="104"/>
      <c r="BE183" s="110" t="str">
        <f>IF(BF183="","",VLOOKUP(CONCATENATE(BE$3,BF183),m_selling_spec!$A:$H,2,FALSE))</f>
        <v/>
      </c>
      <c r="BF183" s="104"/>
      <c r="BG183" s="110" t="str">
        <f>IF(BH183="","",VLOOKUP(CONCATENATE(BG$3,BH183),m_selling_spec!$A:$H,2,FALSE))</f>
        <v/>
      </c>
      <c r="BH183" s="104"/>
      <c r="BI183" s="110" t="str">
        <f>IF(BJ183="","",VLOOKUP(CONCATENATE(BI$3,BJ183),m_selling_spec!$A:$H,2,FALSE))</f>
        <v/>
      </c>
      <c r="BJ183" s="104"/>
      <c r="BK183" s="110" t="str">
        <f>IF(BL183="","",VLOOKUP(CONCATENATE(BK$3,BL183),m_selling_spec!$A:$H,2,FALSE))</f>
        <v/>
      </c>
      <c r="BL183" s="104"/>
      <c r="BM183" s="110" t="str">
        <f>IF(BN183="","",VLOOKUP(CONCATENATE(BM$3,BN183),m_selling_spec!$A:$H,2,FALSE))</f>
        <v/>
      </c>
      <c r="BN183" s="104"/>
      <c r="BO183" s="110" t="str">
        <f>IF(BP183="","",VLOOKUP(CONCATENATE(BO$3,BP183),m_selling_spec!$A:$H,2,FALSE))</f>
        <v/>
      </c>
      <c r="BP183" s="104"/>
      <c r="BQ183" s="110" t="str">
        <f>IF(BR183="","",VLOOKUP(CONCATENATE(BQ$3,BR183),m_selling_spec!$A:$H,2,FALSE))</f>
        <v/>
      </c>
      <c r="BR183" s="104"/>
      <c r="BS183" s="110" t="str">
        <f>IF(BT183="","",VLOOKUP(CONCATENATE(BS$3,BT183),m_selling_spec!$A:$H,2,FALSE))</f>
        <v/>
      </c>
      <c r="BT183" s="104"/>
      <c r="BU183" s="110" t="str">
        <f>IF(BV183="","",VLOOKUP(CONCATENATE(BU$3,BV183),m_selling_spec!$A:$H,2,FALSE))</f>
        <v/>
      </c>
      <c r="BV183" s="104"/>
      <c r="BW183" s="110" t="str">
        <f>IF(BX183="","",VLOOKUP(CONCATENATE(BW$3,BX183),m_selling_spec!$A:$H,2,FALSE))</f>
        <v/>
      </c>
      <c r="BX183" s="104"/>
      <c r="BY183" s="110" t="str">
        <f>IF(BZ183="","",VLOOKUP(CONCATENATE(BY$3,BZ183),m_selling_spec!$A:$H,2,FALSE))</f>
        <v/>
      </c>
      <c r="BZ183" s="104"/>
      <c r="CA183" s="110" t="str">
        <f>IF(CB183="","",VLOOKUP(CONCATENATE(CA$3,CB183),m_selling_spec!$A:$H,2,FALSE))</f>
        <v/>
      </c>
      <c r="CB183" s="104"/>
      <c r="CC183" s="110"/>
      <c r="CD183" s="104"/>
      <c r="CE183" s="110" t="str">
        <f>IF(CF183="","",VLOOKUP(CONCATENATE(CE$3,CF183),m_selling_spec!$A:$H,2,FALSE))</f>
        <v/>
      </c>
      <c r="CF183" s="104"/>
      <c r="CG183" s="110" t="str">
        <f>IF(CH183="","",VLOOKUP(CONCATENATE(CG$3,CH183),m_selling_spec!$A:$H,2,FALSE))</f>
        <v/>
      </c>
      <c r="CH183" s="104"/>
      <c r="CI183" s="110" t="str">
        <f>IF(CJ183="","",VLOOKUP(CONCATENATE(CI$3,CJ183),m_selling_spec!$A:$H,2,FALSE))</f>
        <v/>
      </c>
      <c r="CJ183" s="104"/>
      <c r="CK183" s="110" t="str">
        <f>IF(CL183="","",VLOOKUP(CONCATENATE(CK$3,CL183),m_selling_spec!$A:$H,2,FALSE))</f>
        <v/>
      </c>
      <c r="CL183" s="104"/>
      <c r="CM183" s="110" t="str">
        <f>IF(CN183="","",VLOOKUP(CONCATENATE(CM$3,CN183),m_selling_spec!$A:$H,2,FALSE))</f>
        <v/>
      </c>
      <c r="CN183" s="104"/>
      <c r="CO183" s="110" t="str">
        <f>IF(CP183="","",VLOOKUP(CONCATENATE(CO$3,CP183),m_selling_spec!$A:$H,2,FALSE))</f>
        <v/>
      </c>
      <c r="CP183" s="104"/>
      <c r="CQ183" s="110" t="str">
        <f>IF(CR183="","",VLOOKUP(CONCATENATE(CQ$3,CR183),m_selling_spec!$A:$H,2,FALSE))</f>
        <v/>
      </c>
      <c r="CR183" s="104"/>
      <c r="CS183" s="110" t="str">
        <f>IF(CT183="","",VLOOKUP(CONCATENATE(CS$3,CT183),m_selling_spec!$A:$H,2,FALSE))</f>
        <v/>
      </c>
      <c r="CT183" s="104"/>
      <c r="CU183" s="110" t="str">
        <f>IF(CV183="","",VLOOKUP(CONCATENATE(CU$3,CV183),m_selling_spec!$A:$H,2,FALSE))</f>
        <v/>
      </c>
      <c r="CV183" s="104"/>
      <c r="CW183" s="110" t="str">
        <f>IF(CX183="","",VLOOKUP(CONCATENATE(CW$3,CX183),m_selling_spec!$A:$H,2,FALSE))</f>
        <v/>
      </c>
      <c r="CX183" s="104"/>
      <c r="CY183" s="110" t="str">
        <f>IF(CZ183="","",VLOOKUP(CONCATENATE(CY$3,CZ183),m_selling_spec!$A:$H,2,FALSE))</f>
        <v/>
      </c>
      <c r="CZ183" s="104"/>
      <c r="DA183" s="110"/>
      <c r="DB183" s="104"/>
    </row>
    <row r="184" spans="1:106">
      <c r="A184" s="111" t="s">
        <v>2860</v>
      </c>
      <c r="B184" s="104"/>
      <c r="C184" s="104"/>
      <c r="D184" s="104">
        <v>2</v>
      </c>
      <c r="E184" s="110" t="str">
        <f>INDEX(product!B:B,MATCH(D184,product!A:A,0))</f>
        <v>WE 70</v>
      </c>
      <c r="F184" s="110" t="str">
        <f>INDEX(product!E:E,MATCH(D184,product!A:A,0))</f>
        <v>Window series</v>
      </c>
      <c r="G184" s="110" t="str">
        <f>IF(H184="","",VLOOKUP(CONCATENATE(G$3,H184),m_selling_spec!$A:$H,2,FALSE))</f>
        <v/>
      </c>
      <c r="H184" s="104"/>
      <c r="I184" s="110" t="str">
        <f>IF(J184="","",VLOOKUP(CONCATENATE(I$3,J184),m_selling_spec!$A:$H,2,FALSE))</f>
        <v/>
      </c>
      <c r="J184" s="104"/>
      <c r="K184" s="110" t="str">
        <f>IF(L184="","",VLOOKUP(CONCATENATE(K$3,L184),m_selling_spec!$A:$H,2,FALSE))</f>
        <v/>
      </c>
      <c r="L184" s="104"/>
      <c r="M184" s="110" t="str">
        <f>IF(N184="","",VLOOKUP(CONCATENATE(M$3,N184),m_selling_spec!$A:$H,2,FALSE))</f>
        <v/>
      </c>
      <c r="N184" s="104"/>
      <c r="O184" s="110" t="str">
        <f>IF(P184="","",VLOOKUP(CONCATENATE(O$3,P184),m_selling_spec!$A:$H,2,FALSE))</f>
        <v/>
      </c>
      <c r="P184" s="104"/>
      <c r="Q184" s="110" t="str">
        <f>IF(R184="","",VLOOKUP(CONCATENATE(Q$3,R184),m_selling_spec!$A:$H,2,FALSE))</f>
        <v/>
      </c>
      <c r="R184" s="104"/>
      <c r="S184" s="110"/>
      <c r="T184" s="104"/>
      <c r="U184" s="110"/>
      <c r="V184" s="104"/>
      <c r="W184" s="110"/>
      <c r="X184" s="104"/>
      <c r="Y184" s="110" t="str">
        <f>IF(Z184="","",VLOOKUP(CONCATENATE(Y$3,Z184),m_selling_spec!$A:$H,2,FALSE))</f>
        <v>1.6</v>
      </c>
      <c r="Z184" s="104" t="s">
        <v>487</v>
      </c>
      <c r="AA184" s="110" t="str">
        <f>IF(AB184="","",VLOOKUP(CONCATENATE(AA$3,AB184),m_selling_spec!$A:$H,2,FALSE))</f>
        <v>2.4</v>
      </c>
      <c r="AB184" s="104" t="s">
        <v>552</v>
      </c>
      <c r="AC184" s="110" t="str">
        <f>IF(AD184="","",VLOOKUP(CONCATENATE(AC$3,AD184),m_selling_spec!$A:$H,2,FALSE))</f>
        <v/>
      </c>
      <c r="AD184" s="104"/>
      <c r="AE184" s="110" t="str">
        <f>IF(AF184="","",VLOOKUP(CONCATENATE(AE$3,AF184),m_selling_spec!$A:$H,2,FALSE))</f>
        <v/>
      </c>
      <c r="AF184" s="104"/>
      <c r="AG184" s="110" t="str">
        <f>IF(AH184="","",VLOOKUP(CONCATENATE(AG$3,AH184),m_selling_spec!$A:$H,2,FALSE))</f>
        <v/>
      </c>
      <c r="AH184" s="104"/>
      <c r="AI184" s="110" t="str">
        <f>IF(AJ184="","",VLOOKUP(CONCATENATE(AI$3,AJ184),m_selling_spec!$A:$H,2,FALSE))</f>
        <v/>
      </c>
      <c r="AJ184" s="104"/>
      <c r="AK184" s="110" t="str">
        <f>IF(AL184="","",VLOOKUP(CONCATENATE(AK$3,AL184),m_selling_spec!$A:$H,2,FALSE))</f>
        <v/>
      </c>
      <c r="AL184" s="104"/>
      <c r="AM184" s="110" t="str">
        <f>IF(AN184="","",VLOOKUP(CONCATENATE(AM$3,AN184),m_selling_spec!$A:$H,2,FALSE))</f>
        <v>8.1</v>
      </c>
      <c r="AN184" s="104" t="s">
        <v>560</v>
      </c>
      <c r="AO184" s="110" t="str">
        <f>IF(AP184="","",VLOOKUP(CONCATENATE(AO$3,AP184),m_selling_spec!$A:$H,2,FALSE))</f>
        <v/>
      </c>
      <c r="AP184" s="104"/>
      <c r="AQ184" s="110" t="str">
        <f>IF(AR184="","",VLOOKUP(CONCATENATE(AQ$3,AR184),m_selling_spec!$A:$H,2,FALSE))</f>
        <v/>
      </c>
      <c r="AR184" s="104"/>
      <c r="AS184" s="110" t="str">
        <f>IF(AT184="","",VLOOKUP(CONCATENATE(AS$3,AT184),m_selling_spec!$A:$H,2,FALSE))</f>
        <v>11.6</v>
      </c>
      <c r="AT184" s="104" t="s">
        <v>3592</v>
      </c>
      <c r="AU184" s="110" t="str">
        <f>IF(AV184="","",VLOOKUP(CONCATENATE(AU$3,AV184),m_selling_spec!$A:$H,2,FALSE))</f>
        <v/>
      </c>
      <c r="AV184" s="104"/>
      <c r="AW184" s="110" t="str">
        <f>IF(AX184="","",VLOOKUP(CONCATENATE(AW$3,AX184),m_selling_spec!$A:$H,2,FALSE))</f>
        <v/>
      </c>
      <c r="AX184" s="104"/>
      <c r="AY184" s="110" t="str">
        <f>IF(AZ184="","",VLOOKUP(CONCATENATE(AY$3,AZ184),m_selling_spec!$A:$H,2,FALSE))</f>
        <v/>
      </c>
      <c r="AZ184" s="104"/>
      <c r="BA184" s="110" t="str">
        <f>IF(BB184="","",VLOOKUP(CONCATENATE(BA$3,BB184),m_selling_spec!$A:$H,2,FALSE))</f>
        <v/>
      </c>
      <c r="BB184" s="104"/>
      <c r="BC184" s="110" t="str">
        <f>IF(BD184="","",VLOOKUP(CONCATENATE(BC$3,BD184),m_selling_spec!$A:$H,2,FALSE))</f>
        <v/>
      </c>
      <c r="BD184" s="104"/>
      <c r="BE184" s="110" t="str">
        <f>IF(BF184="","",VLOOKUP(CONCATENATE(BE$3,BF184),m_selling_spec!$A:$H,2,FALSE))</f>
        <v/>
      </c>
      <c r="BF184" s="104"/>
      <c r="BG184" s="110" t="str">
        <f>IF(BH184="","",VLOOKUP(CONCATENATE(BG$3,BH184),m_selling_spec!$A:$H,2,FALSE))</f>
        <v/>
      </c>
      <c r="BH184" s="104"/>
      <c r="BI184" s="110" t="str">
        <f>IF(BJ184="","",VLOOKUP(CONCATENATE(BI$3,BJ184),m_selling_spec!$A:$H,2,FALSE))</f>
        <v/>
      </c>
      <c r="BJ184" s="104"/>
      <c r="BK184" s="110" t="str">
        <f>IF(BL184="","",VLOOKUP(CONCATENATE(BK$3,BL184),m_selling_spec!$A:$H,2,FALSE))</f>
        <v/>
      </c>
      <c r="BL184" s="104"/>
      <c r="BM184" s="110" t="str">
        <f>IF(BN184="","",VLOOKUP(CONCATENATE(BM$3,BN184),m_selling_spec!$A:$H,2,FALSE))</f>
        <v/>
      </c>
      <c r="BN184" s="104"/>
      <c r="BO184" s="110" t="str">
        <f>IF(BP184="","",VLOOKUP(CONCATENATE(BO$3,BP184),m_selling_spec!$A:$H,2,FALSE))</f>
        <v/>
      </c>
      <c r="BP184" s="104"/>
      <c r="BQ184" s="110" t="str">
        <f>IF(BR184="","",VLOOKUP(CONCATENATE(BQ$3,BR184),m_selling_spec!$A:$H,2,FALSE))</f>
        <v/>
      </c>
      <c r="BR184" s="104"/>
      <c r="BS184" s="110" t="str">
        <f>IF(BT184="","",VLOOKUP(CONCATENATE(BS$3,BT184),m_selling_spec!$A:$H,2,FALSE))</f>
        <v/>
      </c>
      <c r="BT184" s="104"/>
      <c r="BU184" s="110" t="str">
        <f>IF(BV184="","",VLOOKUP(CONCATENATE(BU$3,BV184),m_selling_spec!$A:$H,2,FALSE))</f>
        <v/>
      </c>
      <c r="BV184" s="104"/>
      <c r="BW184" s="110" t="str">
        <f>IF(BX184="","",VLOOKUP(CONCATENATE(BW$3,BX184),m_selling_spec!$A:$H,2,FALSE))</f>
        <v/>
      </c>
      <c r="BX184" s="104"/>
      <c r="BY184" s="110" t="str">
        <f>IF(BZ184="","",VLOOKUP(CONCATENATE(BY$3,BZ184),m_selling_spec!$A:$H,2,FALSE))</f>
        <v/>
      </c>
      <c r="BZ184" s="104"/>
      <c r="CA184" s="110" t="str">
        <f>IF(CB184="","",VLOOKUP(CONCATENATE(CA$3,CB184),m_selling_spec!$A:$H,2,FALSE))</f>
        <v/>
      </c>
      <c r="CB184" s="104"/>
      <c r="CC184" s="110"/>
      <c r="CD184" s="104"/>
      <c r="CE184" s="110" t="str">
        <f>IF(CF184="","",VLOOKUP(CONCATENATE(CE$3,CF184),m_selling_spec!$A:$H,2,FALSE))</f>
        <v/>
      </c>
      <c r="CF184" s="104"/>
      <c r="CG184" s="110" t="str">
        <f>IF(CH184="","",VLOOKUP(CONCATENATE(CG$3,CH184),m_selling_spec!$A:$H,2,FALSE))</f>
        <v/>
      </c>
      <c r="CH184" s="104"/>
      <c r="CI184" s="110" t="str">
        <f>IF(CJ184="","",VLOOKUP(CONCATENATE(CI$3,CJ184),m_selling_spec!$A:$H,2,FALSE))</f>
        <v/>
      </c>
      <c r="CJ184" s="104"/>
      <c r="CK184" s="110" t="str">
        <f>IF(CL184="","",VLOOKUP(CONCATENATE(CK$3,CL184),m_selling_spec!$A:$H,2,FALSE))</f>
        <v/>
      </c>
      <c r="CL184" s="104"/>
      <c r="CM184" s="110" t="str">
        <f>IF(CN184="","",VLOOKUP(CONCATENATE(CM$3,CN184),m_selling_spec!$A:$H,2,FALSE))</f>
        <v/>
      </c>
      <c r="CN184" s="104"/>
      <c r="CO184" s="110" t="str">
        <f>IF(CP184="","",VLOOKUP(CONCATENATE(CO$3,CP184),m_selling_spec!$A:$H,2,FALSE))</f>
        <v/>
      </c>
      <c r="CP184" s="104"/>
      <c r="CQ184" s="110" t="str">
        <f>IF(CR184="","",VLOOKUP(CONCATENATE(CQ$3,CR184),m_selling_spec!$A:$H,2,FALSE))</f>
        <v/>
      </c>
      <c r="CR184" s="104"/>
      <c r="CS184" s="110" t="str">
        <f>IF(CT184="","",VLOOKUP(CONCATENATE(CS$3,CT184),m_selling_spec!$A:$H,2,FALSE))</f>
        <v/>
      </c>
      <c r="CT184" s="104"/>
      <c r="CU184" s="110" t="str">
        <f>IF(CV184="","",VLOOKUP(CONCATENATE(CU$3,CV184),m_selling_spec!$A:$H,2,FALSE))</f>
        <v/>
      </c>
      <c r="CV184" s="104"/>
      <c r="CW184" s="110" t="str">
        <f>IF(CX184="","",VLOOKUP(CONCATENATE(CW$3,CX184),m_selling_spec!$A:$H,2,FALSE))</f>
        <v/>
      </c>
      <c r="CX184" s="104"/>
      <c r="CY184" s="110" t="str">
        <f>IF(CZ184="","",VLOOKUP(CONCATENATE(CY$3,CZ184),m_selling_spec!$A:$H,2,FALSE))</f>
        <v/>
      </c>
      <c r="CZ184" s="104"/>
      <c r="DA184" s="110"/>
      <c r="DB184" s="104"/>
    </row>
    <row r="185" spans="1:106">
      <c r="A185" s="111" t="s">
        <v>2861</v>
      </c>
      <c r="B185" s="104"/>
      <c r="C185" s="104"/>
      <c r="D185" s="104">
        <v>2</v>
      </c>
      <c r="E185" s="110" t="str">
        <f>INDEX(product!B:B,MATCH(D185,product!A:A,0))</f>
        <v>WE 70</v>
      </c>
      <c r="F185" s="110" t="str">
        <f>INDEX(product!E:E,MATCH(D185,product!A:A,0))</f>
        <v>Window series</v>
      </c>
      <c r="G185" s="110" t="str">
        <f>IF(H185="","",VLOOKUP(CONCATENATE(G$3,H185),m_selling_spec!$A:$H,2,FALSE))</f>
        <v/>
      </c>
      <c r="H185" s="104"/>
      <c r="I185" s="110" t="str">
        <f>IF(J185="","",VLOOKUP(CONCATENATE(I$3,J185),m_selling_spec!$A:$H,2,FALSE))</f>
        <v/>
      </c>
      <c r="J185" s="104"/>
      <c r="K185" s="110" t="str">
        <f>IF(L185="","",VLOOKUP(CONCATENATE(K$3,L185),m_selling_spec!$A:$H,2,FALSE))</f>
        <v/>
      </c>
      <c r="L185" s="104"/>
      <c r="M185" s="110" t="str">
        <f>IF(N185="","",VLOOKUP(CONCATENATE(M$3,N185),m_selling_spec!$A:$H,2,FALSE))</f>
        <v/>
      </c>
      <c r="N185" s="104"/>
      <c r="O185" s="110" t="str">
        <f>IF(P185="","",VLOOKUP(CONCATENATE(O$3,P185),m_selling_spec!$A:$H,2,FALSE))</f>
        <v/>
      </c>
      <c r="P185" s="104"/>
      <c r="Q185" s="110" t="str">
        <f>IF(R185="","",VLOOKUP(CONCATENATE(Q$3,R185),m_selling_spec!$A:$H,2,FALSE))</f>
        <v/>
      </c>
      <c r="R185" s="104"/>
      <c r="S185" s="110"/>
      <c r="T185" s="104"/>
      <c r="U185" s="110"/>
      <c r="V185" s="104"/>
      <c r="W185" s="110"/>
      <c r="X185" s="104"/>
      <c r="Y185" s="110" t="str">
        <f>IF(Z185="","",VLOOKUP(CONCATENATE(Y$3,Z185),m_selling_spec!$A:$H,2,FALSE))</f>
        <v>1.6</v>
      </c>
      <c r="Z185" s="104" t="s">
        <v>750</v>
      </c>
      <c r="AA185" s="110" t="str">
        <f>IF(AB185="","",VLOOKUP(CONCATENATE(AA$3,AB185),m_selling_spec!$A:$H,2,FALSE))</f>
        <v>2.5</v>
      </c>
      <c r="AB185" s="104" t="s">
        <v>563</v>
      </c>
      <c r="AC185" s="110" t="str">
        <f>IF(AD185="","",VLOOKUP(CONCATENATE(AC$3,AD185),m_selling_spec!$A:$H,2,FALSE))</f>
        <v/>
      </c>
      <c r="AD185" s="104"/>
      <c r="AE185" s="110" t="str">
        <f>IF(AF185="","",VLOOKUP(CONCATENATE(AE$3,AF185),m_selling_spec!$A:$H,2,FALSE))</f>
        <v/>
      </c>
      <c r="AF185" s="104"/>
      <c r="AG185" s="110" t="str">
        <f>IF(AH185="","",VLOOKUP(CONCATENATE(AG$3,AH185),m_selling_spec!$A:$H,2,FALSE))</f>
        <v/>
      </c>
      <c r="AH185" s="104"/>
      <c r="AI185" s="110" t="str">
        <f>IF(AJ185="","",VLOOKUP(CONCATENATE(AI$3,AJ185),m_selling_spec!$A:$H,2,FALSE))</f>
        <v/>
      </c>
      <c r="AJ185" s="104"/>
      <c r="AK185" s="110" t="str">
        <f>IF(AL185="","",VLOOKUP(CONCATENATE(AK$3,AL185),m_selling_spec!$A:$H,2,FALSE))</f>
        <v/>
      </c>
      <c r="AL185" s="104"/>
      <c r="AM185" s="110" t="str">
        <f>IF(AN185="","",VLOOKUP(CONCATENATE(AM$3,AN185),m_selling_spec!$A:$H,2,FALSE))</f>
        <v>8.3</v>
      </c>
      <c r="AN185" s="104" t="s">
        <v>540</v>
      </c>
      <c r="AO185" s="110" t="str">
        <f>IF(AP185="","",VLOOKUP(CONCATENATE(AO$3,AP185),m_selling_spec!$A:$H,2,FALSE))</f>
        <v/>
      </c>
      <c r="AP185" s="104"/>
      <c r="AQ185" s="110" t="str">
        <f>IF(AR185="","",VLOOKUP(CONCATENATE(AQ$3,AR185),m_selling_spec!$A:$H,2,FALSE))</f>
        <v/>
      </c>
      <c r="AR185" s="104"/>
      <c r="AS185" s="110" t="str">
        <f>IF(AT185="","",VLOOKUP(CONCATENATE(AS$3,AT185),m_selling_spec!$A:$H,2,FALSE))</f>
        <v>11.2</v>
      </c>
      <c r="AT185" s="104" t="s">
        <v>3586</v>
      </c>
      <c r="AU185" s="110" t="str">
        <f>IF(AV185="","",VLOOKUP(CONCATENATE(AU$3,AV185),m_selling_spec!$A:$H,2,FALSE))</f>
        <v/>
      </c>
      <c r="AV185" s="104"/>
      <c r="AW185" s="110" t="str">
        <f>IF(AX185="","",VLOOKUP(CONCATENATE(AW$3,AX185),m_selling_spec!$A:$H,2,FALSE))</f>
        <v/>
      </c>
      <c r="AX185" s="104"/>
      <c r="AY185" s="110" t="str">
        <f>IF(AZ185="","",VLOOKUP(CONCATENATE(AY$3,AZ185),m_selling_spec!$A:$H,2,FALSE))</f>
        <v/>
      </c>
      <c r="AZ185" s="104"/>
      <c r="BA185" s="110" t="str">
        <f>IF(BB185="","",VLOOKUP(CONCATENATE(BA$3,BB185),m_selling_spec!$A:$H,2,FALSE))</f>
        <v/>
      </c>
      <c r="BB185" s="104"/>
      <c r="BC185" s="110" t="str">
        <f>IF(BD185="","",VLOOKUP(CONCATENATE(BC$3,BD185),m_selling_spec!$A:$H,2,FALSE))</f>
        <v/>
      </c>
      <c r="BD185" s="104"/>
      <c r="BE185" s="110" t="str">
        <f>IF(BF185="","",VLOOKUP(CONCATENATE(BE$3,BF185),m_selling_spec!$A:$H,2,FALSE))</f>
        <v/>
      </c>
      <c r="BF185" s="104"/>
      <c r="BG185" s="110" t="str">
        <f>IF(BH185="","",VLOOKUP(CONCATENATE(BG$3,BH185),m_selling_spec!$A:$H,2,FALSE))</f>
        <v/>
      </c>
      <c r="BH185" s="104"/>
      <c r="BI185" s="110" t="str">
        <f>IF(BJ185="","",VLOOKUP(CONCATENATE(BI$3,BJ185),m_selling_spec!$A:$H,2,FALSE))</f>
        <v/>
      </c>
      <c r="BJ185" s="104"/>
      <c r="BK185" s="110" t="str">
        <f>IF(BL185="","",VLOOKUP(CONCATENATE(BK$3,BL185),m_selling_spec!$A:$H,2,FALSE))</f>
        <v/>
      </c>
      <c r="BL185" s="104"/>
      <c r="BM185" s="110" t="str">
        <f>IF(BN185="","",VLOOKUP(CONCATENATE(BM$3,BN185),m_selling_spec!$A:$H,2,FALSE))</f>
        <v/>
      </c>
      <c r="BN185" s="104"/>
      <c r="BO185" s="110" t="str">
        <f>IF(BP185="","",VLOOKUP(CONCATENATE(BO$3,BP185),m_selling_spec!$A:$H,2,FALSE))</f>
        <v/>
      </c>
      <c r="BP185" s="104"/>
      <c r="BQ185" s="110" t="str">
        <f>IF(BR185="","",VLOOKUP(CONCATENATE(BQ$3,BR185),m_selling_spec!$A:$H,2,FALSE))</f>
        <v/>
      </c>
      <c r="BR185" s="104"/>
      <c r="BS185" s="110" t="str">
        <f>IF(BT185="","",VLOOKUP(CONCATENATE(BS$3,BT185),m_selling_spec!$A:$H,2,FALSE))</f>
        <v/>
      </c>
      <c r="BT185" s="104"/>
      <c r="BU185" s="110" t="str">
        <f>IF(BV185="","",VLOOKUP(CONCATENATE(BU$3,BV185),m_selling_spec!$A:$H,2,FALSE))</f>
        <v/>
      </c>
      <c r="BV185" s="104"/>
      <c r="BW185" s="110" t="str">
        <f>IF(BX185="","",VLOOKUP(CONCATENATE(BW$3,BX185),m_selling_spec!$A:$H,2,FALSE))</f>
        <v/>
      </c>
      <c r="BX185" s="104"/>
      <c r="BY185" s="110" t="str">
        <f>IF(BZ185="","",VLOOKUP(CONCATENATE(BY$3,BZ185),m_selling_spec!$A:$H,2,FALSE))</f>
        <v/>
      </c>
      <c r="BZ185" s="104"/>
      <c r="CA185" s="110" t="str">
        <f>IF(CB185="","",VLOOKUP(CONCATENATE(CA$3,CB185),m_selling_spec!$A:$H,2,FALSE))</f>
        <v/>
      </c>
      <c r="CB185" s="104"/>
      <c r="CC185" s="110"/>
      <c r="CD185" s="104"/>
      <c r="CE185" s="110" t="str">
        <f>IF(CF185="","",VLOOKUP(CONCATENATE(CE$3,CF185),m_selling_spec!$A:$H,2,FALSE))</f>
        <v/>
      </c>
      <c r="CF185" s="104"/>
      <c r="CG185" s="110" t="str">
        <f>IF(CH185="","",VLOOKUP(CONCATENATE(CG$3,CH185),m_selling_spec!$A:$H,2,FALSE))</f>
        <v/>
      </c>
      <c r="CH185" s="104"/>
      <c r="CI185" s="110" t="str">
        <f>IF(CJ185="","",VLOOKUP(CONCATENATE(CI$3,CJ185),m_selling_spec!$A:$H,2,FALSE))</f>
        <v/>
      </c>
      <c r="CJ185" s="104"/>
      <c r="CK185" s="110" t="str">
        <f>IF(CL185="","",VLOOKUP(CONCATENATE(CK$3,CL185),m_selling_spec!$A:$H,2,FALSE))</f>
        <v/>
      </c>
      <c r="CL185" s="104"/>
      <c r="CM185" s="110" t="str">
        <f>IF(CN185="","",VLOOKUP(CONCATENATE(CM$3,CN185),m_selling_spec!$A:$H,2,FALSE))</f>
        <v/>
      </c>
      <c r="CN185" s="104"/>
      <c r="CO185" s="110" t="str">
        <f>IF(CP185="","",VLOOKUP(CONCATENATE(CO$3,CP185),m_selling_spec!$A:$H,2,FALSE))</f>
        <v/>
      </c>
      <c r="CP185" s="104"/>
      <c r="CQ185" s="110" t="str">
        <f>IF(CR185="","",VLOOKUP(CONCATENATE(CQ$3,CR185),m_selling_spec!$A:$H,2,FALSE))</f>
        <v/>
      </c>
      <c r="CR185" s="104"/>
      <c r="CS185" s="110" t="str">
        <f>IF(CT185="","",VLOOKUP(CONCATENATE(CS$3,CT185),m_selling_spec!$A:$H,2,FALSE))</f>
        <v/>
      </c>
      <c r="CT185" s="104"/>
      <c r="CU185" s="110" t="str">
        <f>IF(CV185="","",VLOOKUP(CONCATENATE(CU$3,CV185),m_selling_spec!$A:$H,2,FALSE))</f>
        <v/>
      </c>
      <c r="CV185" s="104"/>
      <c r="CW185" s="110" t="str">
        <f>IF(CX185="","",VLOOKUP(CONCATENATE(CW$3,CX185),m_selling_spec!$A:$H,2,FALSE))</f>
        <v/>
      </c>
      <c r="CX185" s="104"/>
      <c r="CY185" s="110" t="str">
        <f>IF(CZ185="","",VLOOKUP(CONCATENATE(CY$3,CZ185),m_selling_spec!$A:$H,2,FALSE))</f>
        <v/>
      </c>
      <c r="CZ185" s="104"/>
      <c r="DA185" s="110"/>
      <c r="DB185" s="104"/>
    </row>
    <row r="186" spans="1:106">
      <c r="A186" s="111" t="s">
        <v>2862</v>
      </c>
      <c r="B186" s="104"/>
      <c r="C186" s="104"/>
      <c r="D186" s="104">
        <v>2</v>
      </c>
      <c r="E186" s="110" t="str">
        <f>INDEX(product!B:B,MATCH(D186,product!A:A,0))</f>
        <v>WE 70</v>
      </c>
      <c r="F186" s="110" t="str">
        <f>INDEX(product!E:E,MATCH(D186,product!A:A,0))</f>
        <v>Window series</v>
      </c>
      <c r="G186" s="110" t="str">
        <f>IF(H186="","",VLOOKUP(CONCATENATE(G$3,H186),m_selling_spec!$A:$H,2,FALSE))</f>
        <v/>
      </c>
      <c r="H186" s="104"/>
      <c r="I186" s="110" t="str">
        <f>IF(J186="","",VLOOKUP(CONCATENATE(I$3,J186),m_selling_spec!$A:$H,2,FALSE))</f>
        <v/>
      </c>
      <c r="J186" s="104"/>
      <c r="K186" s="110" t="str">
        <f>IF(L186="","",VLOOKUP(CONCATENATE(K$3,L186),m_selling_spec!$A:$H,2,FALSE))</f>
        <v/>
      </c>
      <c r="L186" s="104"/>
      <c r="M186" s="110" t="str">
        <f>IF(N186="","",VLOOKUP(CONCATENATE(M$3,N186),m_selling_spec!$A:$H,2,FALSE))</f>
        <v/>
      </c>
      <c r="N186" s="104"/>
      <c r="O186" s="110" t="str">
        <f>IF(P186="","",VLOOKUP(CONCATENATE(O$3,P186),m_selling_spec!$A:$H,2,FALSE))</f>
        <v/>
      </c>
      <c r="P186" s="104"/>
      <c r="Q186" s="110" t="str">
        <f>IF(R186="","",VLOOKUP(CONCATENATE(Q$3,R186),m_selling_spec!$A:$H,2,FALSE))</f>
        <v/>
      </c>
      <c r="R186" s="104"/>
      <c r="S186" s="110"/>
      <c r="T186" s="104"/>
      <c r="U186" s="110"/>
      <c r="V186" s="104"/>
      <c r="W186" s="110"/>
      <c r="X186" s="104"/>
      <c r="Y186" s="110" t="str">
        <f>IF(Z186="","",VLOOKUP(CONCATENATE(Y$3,Z186),m_selling_spec!$A:$H,2,FALSE))</f>
        <v>1.6</v>
      </c>
      <c r="Z186" s="104" t="s">
        <v>487</v>
      </c>
      <c r="AA186" s="110" t="str">
        <f>IF(AB186="","",VLOOKUP(CONCATENATE(AA$3,AB186),m_selling_spec!$A:$H,2,FALSE))</f>
        <v>2.5</v>
      </c>
      <c r="AB186" s="104" t="s">
        <v>563</v>
      </c>
      <c r="AC186" s="110" t="str">
        <f>IF(AD186="","",VLOOKUP(CONCATENATE(AC$3,AD186),m_selling_spec!$A:$H,2,FALSE))</f>
        <v/>
      </c>
      <c r="AD186" s="104"/>
      <c r="AE186" s="110" t="str">
        <f>IF(AF186="","",VLOOKUP(CONCATENATE(AE$3,AF186),m_selling_spec!$A:$H,2,FALSE))</f>
        <v/>
      </c>
      <c r="AF186" s="104"/>
      <c r="AG186" s="110" t="str">
        <f>IF(AH186="","",VLOOKUP(CONCATENATE(AG$3,AH186),m_selling_spec!$A:$H,2,FALSE))</f>
        <v/>
      </c>
      <c r="AH186" s="104"/>
      <c r="AI186" s="110" t="str">
        <f>IF(AJ186="","",VLOOKUP(CONCATENATE(AI$3,AJ186),m_selling_spec!$A:$H,2,FALSE))</f>
        <v/>
      </c>
      <c r="AJ186" s="104"/>
      <c r="AK186" s="110" t="str">
        <f>IF(AL186="","",VLOOKUP(CONCATENATE(AK$3,AL186),m_selling_spec!$A:$H,2,FALSE))</f>
        <v/>
      </c>
      <c r="AL186" s="104"/>
      <c r="AM186" s="110" t="str">
        <f>IF(AN186="","",VLOOKUP(CONCATENATE(AM$3,AN186),m_selling_spec!$A:$H,2,FALSE))</f>
        <v>8.3</v>
      </c>
      <c r="AN186" s="104" t="s">
        <v>540</v>
      </c>
      <c r="AO186" s="110" t="str">
        <f>IF(AP186="","",VLOOKUP(CONCATENATE(AO$3,AP186),m_selling_spec!$A:$H,2,FALSE))</f>
        <v/>
      </c>
      <c r="AP186" s="104"/>
      <c r="AQ186" s="110" t="str">
        <f>IF(AR186="","",VLOOKUP(CONCATENATE(AQ$3,AR186),m_selling_spec!$A:$H,2,FALSE))</f>
        <v/>
      </c>
      <c r="AR186" s="104"/>
      <c r="AS186" s="110" t="str">
        <f>IF(AT186="","",VLOOKUP(CONCATENATE(AS$3,AT186),m_selling_spec!$A:$H,2,FALSE))</f>
        <v>11.3</v>
      </c>
      <c r="AT186" s="104" t="s">
        <v>3588</v>
      </c>
      <c r="AU186" s="110" t="str">
        <f>IF(AV186="","",VLOOKUP(CONCATENATE(AU$3,AV186),m_selling_spec!$A:$H,2,FALSE))</f>
        <v/>
      </c>
      <c r="AV186" s="104"/>
      <c r="AW186" s="110" t="str">
        <f>IF(AX186="","",VLOOKUP(CONCATENATE(AW$3,AX186),m_selling_spec!$A:$H,2,FALSE))</f>
        <v/>
      </c>
      <c r="AX186" s="104"/>
      <c r="AY186" s="110" t="str">
        <f>IF(AZ186="","",VLOOKUP(CONCATENATE(AY$3,AZ186),m_selling_spec!$A:$H,2,FALSE))</f>
        <v/>
      </c>
      <c r="AZ186" s="104"/>
      <c r="BA186" s="110" t="str">
        <f>IF(BB186="","",VLOOKUP(CONCATENATE(BA$3,BB186),m_selling_spec!$A:$H,2,FALSE))</f>
        <v/>
      </c>
      <c r="BB186" s="104"/>
      <c r="BC186" s="110" t="str">
        <f>IF(BD186="","",VLOOKUP(CONCATENATE(BC$3,BD186),m_selling_spec!$A:$H,2,FALSE))</f>
        <v/>
      </c>
      <c r="BD186" s="104"/>
      <c r="BE186" s="110" t="str">
        <f>IF(BF186="","",VLOOKUP(CONCATENATE(BE$3,BF186),m_selling_spec!$A:$H,2,FALSE))</f>
        <v/>
      </c>
      <c r="BF186" s="104"/>
      <c r="BG186" s="110" t="str">
        <f>IF(BH186="","",VLOOKUP(CONCATENATE(BG$3,BH186),m_selling_spec!$A:$H,2,FALSE))</f>
        <v/>
      </c>
      <c r="BH186" s="104"/>
      <c r="BI186" s="110" t="str">
        <f>IF(BJ186="","",VLOOKUP(CONCATENATE(BI$3,BJ186),m_selling_spec!$A:$H,2,FALSE))</f>
        <v/>
      </c>
      <c r="BJ186" s="104"/>
      <c r="BK186" s="110" t="str">
        <f>IF(BL186="","",VLOOKUP(CONCATENATE(BK$3,BL186),m_selling_spec!$A:$H,2,FALSE))</f>
        <v/>
      </c>
      <c r="BL186" s="104"/>
      <c r="BM186" s="110" t="str">
        <f>IF(BN186="","",VLOOKUP(CONCATENATE(BM$3,BN186),m_selling_spec!$A:$H,2,FALSE))</f>
        <v/>
      </c>
      <c r="BN186" s="104"/>
      <c r="BO186" s="110" t="str">
        <f>IF(BP186="","",VLOOKUP(CONCATENATE(BO$3,BP186),m_selling_spec!$A:$H,2,FALSE))</f>
        <v/>
      </c>
      <c r="BP186" s="104"/>
      <c r="BQ186" s="110" t="str">
        <f>IF(BR186="","",VLOOKUP(CONCATENATE(BQ$3,BR186),m_selling_spec!$A:$H,2,FALSE))</f>
        <v/>
      </c>
      <c r="BR186" s="104"/>
      <c r="BS186" s="110" t="str">
        <f>IF(BT186="","",VLOOKUP(CONCATENATE(BS$3,BT186),m_selling_spec!$A:$H,2,FALSE))</f>
        <v/>
      </c>
      <c r="BT186" s="104"/>
      <c r="BU186" s="110" t="str">
        <f>IF(BV186="","",VLOOKUP(CONCATENATE(BU$3,BV186),m_selling_spec!$A:$H,2,FALSE))</f>
        <v/>
      </c>
      <c r="BV186" s="104"/>
      <c r="BW186" s="110" t="str">
        <f>IF(BX186="","",VLOOKUP(CONCATENATE(BW$3,BX186),m_selling_spec!$A:$H,2,FALSE))</f>
        <v/>
      </c>
      <c r="BX186" s="104"/>
      <c r="BY186" s="110" t="str">
        <f>IF(BZ186="","",VLOOKUP(CONCATENATE(BY$3,BZ186),m_selling_spec!$A:$H,2,FALSE))</f>
        <v/>
      </c>
      <c r="BZ186" s="104"/>
      <c r="CA186" s="110" t="str">
        <f>IF(CB186="","",VLOOKUP(CONCATENATE(CA$3,CB186),m_selling_spec!$A:$H,2,FALSE))</f>
        <v/>
      </c>
      <c r="CB186" s="104"/>
      <c r="CC186" s="110"/>
      <c r="CD186" s="104"/>
      <c r="CE186" s="110" t="str">
        <f>IF(CF186="","",VLOOKUP(CONCATENATE(CE$3,CF186),m_selling_spec!$A:$H,2,FALSE))</f>
        <v/>
      </c>
      <c r="CF186" s="104"/>
      <c r="CG186" s="110" t="str">
        <f>IF(CH186="","",VLOOKUP(CONCATENATE(CG$3,CH186),m_selling_spec!$A:$H,2,FALSE))</f>
        <v/>
      </c>
      <c r="CH186" s="104"/>
      <c r="CI186" s="110" t="str">
        <f>IF(CJ186="","",VLOOKUP(CONCATENATE(CI$3,CJ186),m_selling_spec!$A:$H,2,FALSE))</f>
        <v/>
      </c>
      <c r="CJ186" s="104"/>
      <c r="CK186" s="110" t="str">
        <f>IF(CL186="","",VLOOKUP(CONCATENATE(CK$3,CL186),m_selling_spec!$A:$H,2,FALSE))</f>
        <v/>
      </c>
      <c r="CL186" s="104"/>
      <c r="CM186" s="110" t="str">
        <f>IF(CN186="","",VLOOKUP(CONCATENATE(CM$3,CN186),m_selling_spec!$A:$H,2,FALSE))</f>
        <v/>
      </c>
      <c r="CN186" s="104"/>
      <c r="CO186" s="110" t="str">
        <f>IF(CP186="","",VLOOKUP(CONCATENATE(CO$3,CP186),m_selling_spec!$A:$H,2,FALSE))</f>
        <v/>
      </c>
      <c r="CP186" s="104"/>
      <c r="CQ186" s="110" t="str">
        <f>IF(CR186="","",VLOOKUP(CONCATENATE(CQ$3,CR186),m_selling_spec!$A:$H,2,FALSE))</f>
        <v/>
      </c>
      <c r="CR186" s="104"/>
      <c r="CS186" s="110" t="str">
        <f>IF(CT186="","",VLOOKUP(CONCATENATE(CS$3,CT186),m_selling_spec!$A:$H,2,FALSE))</f>
        <v/>
      </c>
      <c r="CT186" s="104"/>
      <c r="CU186" s="110" t="str">
        <f>IF(CV186="","",VLOOKUP(CONCATENATE(CU$3,CV186),m_selling_spec!$A:$H,2,FALSE))</f>
        <v/>
      </c>
      <c r="CV186" s="104"/>
      <c r="CW186" s="110" t="str">
        <f>IF(CX186="","",VLOOKUP(CONCATENATE(CW$3,CX186),m_selling_spec!$A:$H,2,FALSE))</f>
        <v/>
      </c>
      <c r="CX186" s="104"/>
      <c r="CY186" s="110" t="str">
        <f>IF(CZ186="","",VLOOKUP(CONCATENATE(CY$3,CZ186),m_selling_spec!$A:$H,2,FALSE))</f>
        <v/>
      </c>
      <c r="CZ186" s="104"/>
      <c r="DA186" s="110"/>
      <c r="DB186" s="104"/>
    </row>
    <row r="187" spans="1:106">
      <c r="A187" s="111" t="s">
        <v>2863</v>
      </c>
      <c r="B187" s="104"/>
      <c r="C187" s="104"/>
      <c r="D187" s="104">
        <v>2</v>
      </c>
      <c r="E187" s="110" t="str">
        <f>INDEX(product!B:B,MATCH(D187,product!A:A,0))</f>
        <v>WE 70</v>
      </c>
      <c r="F187" s="110" t="str">
        <f>INDEX(product!E:E,MATCH(D187,product!A:A,0))</f>
        <v>Window series</v>
      </c>
      <c r="G187" s="110" t="str">
        <f>IF(H187="","",VLOOKUP(CONCATENATE(G$3,H187),m_selling_spec!$A:$H,2,FALSE))</f>
        <v/>
      </c>
      <c r="H187" s="104"/>
      <c r="I187" s="110" t="str">
        <f>IF(J187="","",VLOOKUP(CONCATENATE(I$3,J187),m_selling_spec!$A:$H,2,FALSE))</f>
        <v/>
      </c>
      <c r="J187" s="104"/>
      <c r="K187" s="110" t="str">
        <f>IF(L187="","",VLOOKUP(CONCATENATE(K$3,L187),m_selling_spec!$A:$H,2,FALSE))</f>
        <v/>
      </c>
      <c r="L187" s="104"/>
      <c r="M187" s="110" t="str">
        <f>IF(N187="","",VLOOKUP(CONCATENATE(M$3,N187),m_selling_spec!$A:$H,2,FALSE))</f>
        <v/>
      </c>
      <c r="N187" s="104"/>
      <c r="O187" s="110" t="str">
        <f>IF(P187="","",VLOOKUP(CONCATENATE(O$3,P187),m_selling_spec!$A:$H,2,FALSE))</f>
        <v/>
      </c>
      <c r="P187" s="104"/>
      <c r="Q187" s="110" t="str">
        <f>IF(R187="","",VLOOKUP(CONCATENATE(Q$3,R187),m_selling_spec!$A:$H,2,FALSE))</f>
        <v/>
      </c>
      <c r="R187" s="104"/>
      <c r="S187" s="110"/>
      <c r="T187" s="104"/>
      <c r="U187" s="110"/>
      <c r="V187" s="104"/>
      <c r="W187" s="110"/>
      <c r="X187" s="104"/>
      <c r="Y187" s="110" t="str">
        <f>IF(Z187="","",VLOOKUP(CONCATENATE(Y$3,Z187),m_selling_spec!$A:$H,2,FALSE))</f>
        <v>1.6</v>
      </c>
      <c r="Z187" s="104" t="s">
        <v>487</v>
      </c>
      <c r="AA187" s="110" t="str">
        <f>IF(AB187="","",VLOOKUP(CONCATENATE(AA$3,AB187),m_selling_spec!$A:$H,2,FALSE))</f>
        <v>2.5</v>
      </c>
      <c r="AB187" s="104" t="s">
        <v>563</v>
      </c>
      <c r="AC187" s="110" t="str">
        <f>IF(AD187="","",VLOOKUP(CONCATENATE(AC$3,AD187),m_selling_spec!$A:$H,2,FALSE))</f>
        <v/>
      </c>
      <c r="AD187" s="104"/>
      <c r="AE187" s="110" t="str">
        <f>IF(AF187="","",VLOOKUP(CONCATENATE(AE$3,AF187),m_selling_spec!$A:$H,2,FALSE))</f>
        <v/>
      </c>
      <c r="AF187" s="104"/>
      <c r="AG187" s="110" t="str">
        <f>IF(AH187="","",VLOOKUP(CONCATENATE(AG$3,AH187),m_selling_spec!$A:$H,2,FALSE))</f>
        <v/>
      </c>
      <c r="AH187" s="104"/>
      <c r="AI187" s="110" t="str">
        <f>IF(AJ187="","",VLOOKUP(CONCATENATE(AI$3,AJ187),m_selling_spec!$A:$H,2,FALSE))</f>
        <v/>
      </c>
      <c r="AJ187" s="104"/>
      <c r="AK187" s="110" t="str">
        <f>IF(AL187="","",VLOOKUP(CONCATENATE(AK$3,AL187),m_selling_spec!$A:$H,2,FALSE))</f>
        <v/>
      </c>
      <c r="AL187" s="104"/>
      <c r="AM187" s="110" t="str">
        <f>IF(AN187="","",VLOOKUP(CONCATENATE(AM$3,AN187),m_selling_spec!$A:$H,2,FALSE))</f>
        <v>8.3</v>
      </c>
      <c r="AN187" s="104" t="s">
        <v>540</v>
      </c>
      <c r="AO187" s="110" t="str">
        <f>IF(AP187="","",VLOOKUP(CONCATENATE(AO$3,AP187),m_selling_spec!$A:$H,2,FALSE))</f>
        <v/>
      </c>
      <c r="AP187" s="104"/>
      <c r="AQ187" s="110" t="str">
        <f>IF(AR187="","",VLOOKUP(CONCATENATE(AQ$3,AR187),m_selling_spec!$A:$H,2,FALSE))</f>
        <v/>
      </c>
      <c r="AR187" s="104"/>
      <c r="AS187" s="110" t="str">
        <f>IF(AT187="","",VLOOKUP(CONCATENATE(AS$3,AT187),m_selling_spec!$A:$H,2,FALSE))</f>
        <v>11.1</v>
      </c>
      <c r="AT187" s="104" t="s">
        <v>3585</v>
      </c>
      <c r="AU187" s="110" t="str">
        <f>IF(AV187="","",VLOOKUP(CONCATENATE(AU$3,AV187),m_selling_spec!$A:$H,2,FALSE))</f>
        <v/>
      </c>
      <c r="AV187" s="104"/>
      <c r="AW187" s="110" t="str">
        <f>IF(AX187="","",VLOOKUP(CONCATENATE(AW$3,AX187),m_selling_spec!$A:$H,2,FALSE))</f>
        <v/>
      </c>
      <c r="AX187" s="104"/>
      <c r="AY187" s="110" t="str">
        <f>IF(AZ187="","",VLOOKUP(CONCATENATE(AY$3,AZ187),m_selling_spec!$A:$H,2,FALSE))</f>
        <v/>
      </c>
      <c r="AZ187" s="104"/>
      <c r="BA187" s="110" t="str">
        <f>IF(BB187="","",VLOOKUP(CONCATENATE(BA$3,BB187),m_selling_spec!$A:$H,2,FALSE))</f>
        <v/>
      </c>
      <c r="BB187" s="104"/>
      <c r="BC187" s="110" t="str">
        <f>IF(BD187="","",VLOOKUP(CONCATENATE(BC$3,BD187),m_selling_spec!$A:$H,2,FALSE))</f>
        <v/>
      </c>
      <c r="BD187" s="104"/>
      <c r="BE187" s="110" t="str">
        <f>IF(BF187="","",VLOOKUP(CONCATENATE(BE$3,BF187),m_selling_spec!$A:$H,2,FALSE))</f>
        <v/>
      </c>
      <c r="BF187" s="104"/>
      <c r="BG187" s="110" t="str">
        <f>IF(BH187="","",VLOOKUP(CONCATENATE(BG$3,BH187),m_selling_spec!$A:$H,2,FALSE))</f>
        <v/>
      </c>
      <c r="BH187" s="104"/>
      <c r="BI187" s="110" t="str">
        <f>IF(BJ187="","",VLOOKUP(CONCATENATE(BI$3,BJ187),m_selling_spec!$A:$H,2,FALSE))</f>
        <v/>
      </c>
      <c r="BJ187" s="104"/>
      <c r="BK187" s="110" t="str">
        <f>IF(BL187="","",VLOOKUP(CONCATENATE(BK$3,BL187),m_selling_spec!$A:$H,2,FALSE))</f>
        <v/>
      </c>
      <c r="BL187" s="104"/>
      <c r="BM187" s="110" t="str">
        <f>IF(BN187="","",VLOOKUP(CONCATENATE(BM$3,BN187),m_selling_spec!$A:$H,2,FALSE))</f>
        <v/>
      </c>
      <c r="BN187" s="104"/>
      <c r="BO187" s="110" t="str">
        <f>IF(BP187="","",VLOOKUP(CONCATENATE(BO$3,BP187),m_selling_spec!$A:$H,2,FALSE))</f>
        <v/>
      </c>
      <c r="BP187" s="104"/>
      <c r="BQ187" s="110" t="str">
        <f>IF(BR187="","",VLOOKUP(CONCATENATE(BQ$3,BR187),m_selling_spec!$A:$H,2,FALSE))</f>
        <v/>
      </c>
      <c r="BR187" s="104"/>
      <c r="BS187" s="110" t="str">
        <f>IF(BT187="","",VLOOKUP(CONCATENATE(BS$3,BT187),m_selling_spec!$A:$H,2,FALSE))</f>
        <v/>
      </c>
      <c r="BT187" s="104"/>
      <c r="BU187" s="110" t="str">
        <f>IF(BV187="","",VLOOKUP(CONCATENATE(BU$3,BV187),m_selling_spec!$A:$H,2,FALSE))</f>
        <v/>
      </c>
      <c r="BV187" s="104"/>
      <c r="BW187" s="110" t="str">
        <f>IF(BX187="","",VLOOKUP(CONCATENATE(BW$3,BX187),m_selling_spec!$A:$H,2,FALSE))</f>
        <v/>
      </c>
      <c r="BX187" s="104"/>
      <c r="BY187" s="110" t="str">
        <f>IF(BZ187="","",VLOOKUP(CONCATENATE(BY$3,BZ187),m_selling_spec!$A:$H,2,FALSE))</f>
        <v/>
      </c>
      <c r="BZ187" s="104"/>
      <c r="CA187" s="110" t="str">
        <f>IF(CB187="","",VLOOKUP(CONCATENATE(CA$3,CB187),m_selling_spec!$A:$H,2,FALSE))</f>
        <v/>
      </c>
      <c r="CB187" s="104"/>
      <c r="CC187" s="110"/>
      <c r="CD187" s="104"/>
      <c r="CE187" s="110" t="str">
        <f>IF(CF187="","",VLOOKUP(CONCATENATE(CE$3,CF187),m_selling_spec!$A:$H,2,FALSE))</f>
        <v/>
      </c>
      <c r="CF187" s="104"/>
      <c r="CG187" s="110" t="str">
        <f>IF(CH187="","",VLOOKUP(CONCATENATE(CG$3,CH187),m_selling_spec!$A:$H,2,FALSE))</f>
        <v/>
      </c>
      <c r="CH187" s="104"/>
      <c r="CI187" s="110" t="str">
        <f>IF(CJ187="","",VLOOKUP(CONCATENATE(CI$3,CJ187),m_selling_spec!$A:$H,2,FALSE))</f>
        <v/>
      </c>
      <c r="CJ187" s="104"/>
      <c r="CK187" s="110" t="str">
        <f>IF(CL187="","",VLOOKUP(CONCATENATE(CK$3,CL187),m_selling_spec!$A:$H,2,FALSE))</f>
        <v/>
      </c>
      <c r="CL187" s="104"/>
      <c r="CM187" s="110" t="str">
        <f>IF(CN187="","",VLOOKUP(CONCATENATE(CM$3,CN187),m_selling_spec!$A:$H,2,FALSE))</f>
        <v/>
      </c>
      <c r="CN187" s="104"/>
      <c r="CO187" s="110" t="str">
        <f>IF(CP187="","",VLOOKUP(CONCATENATE(CO$3,CP187),m_selling_spec!$A:$H,2,FALSE))</f>
        <v/>
      </c>
      <c r="CP187" s="104"/>
      <c r="CQ187" s="110" t="str">
        <f>IF(CR187="","",VLOOKUP(CONCATENATE(CQ$3,CR187),m_selling_spec!$A:$H,2,FALSE))</f>
        <v/>
      </c>
      <c r="CR187" s="104"/>
      <c r="CS187" s="110" t="str">
        <f>IF(CT187="","",VLOOKUP(CONCATENATE(CS$3,CT187),m_selling_spec!$A:$H,2,FALSE))</f>
        <v/>
      </c>
      <c r="CT187" s="104"/>
      <c r="CU187" s="110" t="str">
        <f>IF(CV187="","",VLOOKUP(CONCATENATE(CU$3,CV187),m_selling_spec!$A:$H,2,FALSE))</f>
        <v/>
      </c>
      <c r="CV187" s="104"/>
      <c r="CW187" s="110" t="str">
        <f>IF(CX187="","",VLOOKUP(CONCATENATE(CW$3,CX187),m_selling_spec!$A:$H,2,FALSE))</f>
        <v/>
      </c>
      <c r="CX187" s="104"/>
      <c r="CY187" s="110" t="str">
        <f>IF(CZ187="","",VLOOKUP(CONCATENATE(CY$3,CZ187),m_selling_spec!$A:$H,2,FALSE))</f>
        <v/>
      </c>
      <c r="CZ187" s="104"/>
      <c r="DA187" s="110"/>
      <c r="DB187" s="104"/>
    </row>
    <row r="188" spans="1:106">
      <c r="A188" s="111" t="s">
        <v>2864</v>
      </c>
      <c r="B188" s="104"/>
      <c r="C188" s="104"/>
      <c r="D188" s="104">
        <v>2</v>
      </c>
      <c r="E188" s="110" t="str">
        <f>INDEX(product!B:B,MATCH(D188,product!A:A,0))</f>
        <v>WE 70</v>
      </c>
      <c r="F188" s="110" t="str">
        <f>INDEX(product!E:E,MATCH(D188,product!A:A,0))</f>
        <v>Window series</v>
      </c>
      <c r="G188" s="110" t="str">
        <f>IF(H188="","",VLOOKUP(CONCATENATE(G$3,H188),m_selling_spec!$A:$H,2,FALSE))</f>
        <v/>
      </c>
      <c r="H188" s="104"/>
      <c r="I188" s="110" t="str">
        <f>IF(J188="","",VLOOKUP(CONCATENATE(I$3,J188),m_selling_spec!$A:$H,2,FALSE))</f>
        <v/>
      </c>
      <c r="J188" s="104"/>
      <c r="K188" s="110" t="str">
        <f>IF(L188="","",VLOOKUP(CONCATENATE(K$3,L188),m_selling_spec!$A:$H,2,FALSE))</f>
        <v/>
      </c>
      <c r="L188" s="104"/>
      <c r="M188" s="110" t="str">
        <f>IF(N188="","",VLOOKUP(CONCATENATE(M$3,N188),m_selling_spec!$A:$H,2,FALSE))</f>
        <v/>
      </c>
      <c r="N188" s="104"/>
      <c r="O188" s="110" t="str">
        <f>IF(P188="","",VLOOKUP(CONCATENATE(O$3,P188),m_selling_spec!$A:$H,2,FALSE))</f>
        <v/>
      </c>
      <c r="P188" s="104"/>
      <c r="Q188" s="110" t="str">
        <f>IF(R188="","",VLOOKUP(CONCATENATE(Q$3,R188),m_selling_spec!$A:$H,2,FALSE))</f>
        <v/>
      </c>
      <c r="R188" s="104"/>
      <c r="S188" s="110"/>
      <c r="T188" s="104"/>
      <c r="U188" s="110"/>
      <c r="V188" s="104"/>
      <c r="W188" s="110"/>
      <c r="X188" s="104"/>
      <c r="Y188" s="110" t="str">
        <f>IF(Z188="","",VLOOKUP(CONCATENATE(Y$3,Z188),m_selling_spec!$A:$H,2,FALSE))</f>
        <v>1.6</v>
      </c>
      <c r="Z188" s="104" t="s">
        <v>487</v>
      </c>
      <c r="AA188" s="110" t="str">
        <f>IF(AB188="","",VLOOKUP(CONCATENATE(AA$3,AB188),m_selling_spec!$A:$H,2,FALSE))</f>
        <v>2.5</v>
      </c>
      <c r="AB188" s="104" t="s">
        <v>563</v>
      </c>
      <c r="AC188" s="110" t="str">
        <f>IF(AD188="","",VLOOKUP(CONCATENATE(AC$3,AD188),m_selling_spec!$A:$H,2,FALSE))</f>
        <v/>
      </c>
      <c r="AD188" s="104"/>
      <c r="AE188" s="110" t="str">
        <f>IF(AF188="","",VLOOKUP(CONCATENATE(AE$3,AF188),m_selling_spec!$A:$H,2,FALSE))</f>
        <v/>
      </c>
      <c r="AF188" s="104"/>
      <c r="AG188" s="110" t="str">
        <f>IF(AH188="","",VLOOKUP(CONCATENATE(AG$3,AH188),m_selling_spec!$A:$H,2,FALSE))</f>
        <v/>
      </c>
      <c r="AH188" s="104"/>
      <c r="AI188" s="110" t="str">
        <f>IF(AJ188="","",VLOOKUP(CONCATENATE(AI$3,AJ188),m_selling_spec!$A:$H,2,FALSE))</f>
        <v/>
      </c>
      <c r="AJ188" s="104"/>
      <c r="AK188" s="110" t="str">
        <f>IF(AL188="","",VLOOKUP(CONCATENATE(AK$3,AL188),m_selling_spec!$A:$H,2,FALSE))</f>
        <v/>
      </c>
      <c r="AL188" s="104"/>
      <c r="AM188" s="110" t="str">
        <f>IF(AN188="","",VLOOKUP(CONCATENATE(AM$3,AN188),m_selling_spec!$A:$H,2,FALSE))</f>
        <v>8.3</v>
      </c>
      <c r="AN188" s="104" t="s">
        <v>540</v>
      </c>
      <c r="AO188" s="110" t="str">
        <f>IF(AP188="","",VLOOKUP(CONCATENATE(AO$3,AP188),m_selling_spec!$A:$H,2,FALSE))</f>
        <v/>
      </c>
      <c r="AP188" s="104"/>
      <c r="AQ188" s="110" t="str">
        <f>IF(AR188="","",VLOOKUP(CONCATENATE(AQ$3,AR188),m_selling_spec!$A:$H,2,FALSE))</f>
        <v/>
      </c>
      <c r="AR188" s="104"/>
      <c r="AS188" s="110" t="str">
        <f>IF(AT188="","",VLOOKUP(CONCATENATE(AS$3,AT188),m_selling_spec!$A:$H,2,FALSE))</f>
        <v>11.4</v>
      </c>
      <c r="AT188" s="104" t="s">
        <v>3590</v>
      </c>
      <c r="AU188" s="110" t="str">
        <f>IF(AV188="","",VLOOKUP(CONCATENATE(AU$3,AV188),m_selling_spec!$A:$H,2,FALSE))</f>
        <v/>
      </c>
      <c r="AV188" s="104"/>
      <c r="AW188" s="110" t="str">
        <f>IF(AX188="","",VLOOKUP(CONCATENATE(AW$3,AX188),m_selling_spec!$A:$H,2,FALSE))</f>
        <v/>
      </c>
      <c r="AX188" s="104"/>
      <c r="AY188" s="110" t="str">
        <f>IF(AZ188="","",VLOOKUP(CONCATENATE(AY$3,AZ188),m_selling_spec!$A:$H,2,FALSE))</f>
        <v/>
      </c>
      <c r="AZ188" s="104"/>
      <c r="BA188" s="110" t="str">
        <f>IF(BB188="","",VLOOKUP(CONCATENATE(BA$3,BB188),m_selling_spec!$A:$H,2,FALSE))</f>
        <v/>
      </c>
      <c r="BB188" s="104"/>
      <c r="BC188" s="110" t="str">
        <f>IF(BD188="","",VLOOKUP(CONCATENATE(BC$3,BD188),m_selling_spec!$A:$H,2,FALSE))</f>
        <v/>
      </c>
      <c r="BD188" s="104"/>
      <c r="BE188" s="110" t="str">
        <f>IF(BF188="","",VLOOKUP(CONCATENATE(BE$3,BF188),m_selling_spec!$A:$H,2,FALSE))</f>
        <v/>
      </c>
      <c r="BF188" s="104"/>
      <c r="BG188" s="110" t="str">
        <f>IF(BH188="","",VLOOKUP(CONCATENATE(BG$3,BH188),m_selling_spec!$A:$H,2,FALSE))</f>
        <v/>
      </c>
      <c r="BH188" s="104"/>
      <c r="BI188" s="110" t="str">
        <f>IF(BJ188="","",VLOOKUP(CONCATENATE(BI$3,BJ188),m_selling_spec!$A:$H,2,FALSE))</f>
        <v/>
      </c>
      <c r="BJ188" s="104"/>
      <c r="BK188" s="110" t="str">
        <f>IF(BL188="","",VLOOKUP(CONCATENATE(BK$3,BL188),m_selling_spec!$A:$H,2,FALSE))</f>
        <v/>
      </c>
      <c r="BL188" s="104"/>
      <c r="BM188" s="110" t="str">
        <f>IF(BN188="","",VLOOKUP(CONCATENATE(BM$3,BN188),m_selling_spec!$A:$H,2,FALSE))</f>
        <v/>
      </c>
      <c r="BN188" s="104"/>
      <c r="BO188" s="110" t="str">
        <f>IF(BP188="","",VLOOKUP(CONCATENATE(BO$3,BP188),m_selling_spec!$A:$H,2,FALSE))</f>
        <v/>
      </c>
      <c r="BP188" s="104"/>
      <c r="BQ188" s="110" t="str">
        <f>IF(BR188="","",VLOOKUP(CONCATENATE(BQ$3,BR188),m_selling_spec!$A:$H,2,FALSE))</f>
        <v/>
      </c>
      <c r="BR188" s="104"/>
      <c r="BS188" s="110" t="str">
        <f>IF(BT188="","",VLOOKUP(CONCATENATE(BS$3,BT188),m_selling_spec!$A:$H,2,FALSE))</f>
        <v/>
      </c>
      <c r="BT188" s="104"/>
      <c r="BU188" s="110" t="str">
        <f>IF(BV188="","",VLOOKUP(CONCATENATE(BU$3,BV188),m_selling_spec!$A:$H,2,FALSE))</f>
        <v/>
      </c>
      <c r="BV188" s="104"/>
      <c r="BW188" s="110" t="str">
        <f>IF(BX188="","",VLOOKUP(CONCATENATE(BW$3,BX188),m_selling_spec!$A:$H,2,FALSE))</f>
        <v/>
      </c>
      <c r="BX188" s="104"/>
      <c r="BY188" s="110" t="str">
        <f>IF(BZ188="","",VLOOKUP(CONCATENATE(BY$3,BZ188),m_selling_spec!$A:$H,2,FALSE))</f>
        <v/>
      </c>
      <c r="BZ188" s="104"/>
      <c r="CA188" s="110" t="str">
        <f>IF(CB188="","",VLOOKUP(CONCATENATE(CA$3,CB188),m_selling_spec!$A:$H,2,FALSE))</f>
        <v/>
      </c>
      <c r="CB188" s="104"/>
      <c r="CC188" s="110"/>
      <c r="CD188" s="104"/>
      <c r="CE188" s="110" t="str">
        <f>IF(CF188="","",VLOOKUP(CONCATENATE(CE$3,CF188),m_selling_spec!$A:$H,2,FALSE))</f>
        <v/>
      </c>
      <c r="CF188" s="104"/>
      <c r="CG188" s="110" t="str">
        <f>IF(CH188="","",VLOOKUP(CONCATENATE(CG$3,CH188),m_selling_spec!$A:$H,2,FALSE))</f>
        <v/>
      </c>
      <c r="CH188" s="104"/>
      <c r="CI188" s="110" t="str">
        <f>IF(CJ188="","",VLOOKUP(CONCATENATE(CI$3,CJ188),m_selling_spec!$A:$H,2,FALSE))</f>
        <v/>
      </c>
      <c r="CJ188" s="104"/>
      <c r="CK188" s="110" t="str">
        <f>IF(CL188="","",VLOOKUP(CONCATENATE(CK$3,CL188),m_selling_spec!$A:$H,2,FALSE))</f>
        <v/>
      </c>
      <c r="CL188" s="104"/>
      <c r="CM188" s="110" t="str">
        <f>IF(CN188="","",VLOOKUP(CONCATENATE(CM$3,CN188),m_selling_spec!$A:$H,2,FALSE))</f>
        <v/>
      </c>
      <c r="CN188" s="104"/>
      <c r="CO188" s="110" t="str">
        <f>IF(CP188="","",VLOOKUP(CONCATENATE(CO$3,CP188),m_selling_spec!$A:$H,2,FALSE))</f>
        <v/>
      </c>
      <c r="CP188" s="104"/>
      <c r="CQ188" s="110" t="str">
        <f>IF(CR188="","",VLOOKUP(CONCATENATE(CQ$3,CR188),m_selling_spec!$A:$H,2,FALSE))</f>
        <v/>
      </c>
      <c r="CR188" s="104"/>
      <c r="CS188" s="110" t="str">
        <f>IF(CT188="","",VLOOKUP(CONCATENATE(CS$3,CT188),m_selling_spec!$A:$H,2,FALSE))</f>
        <v/>
      </c>
      <c r="CT188" s="104"/>
      <c r="CU188" s="110" t="str">
        <f>IF(CV188="","",VLOOKUP(CONCATENATE(CU$3,CV188),m_selling_spec!$A:$H,2,FALSE))</f>
        <v/>
      </c>
      <c r="CV188" s="104"/>
      <c r="CW188" s="110" t="str">
        <f>IF(CX188="","",VLOOKUP(CONCATENATE(CW$3,CX188),m_selling_spec!$A:$H,2,FALSE))</f>
        <v/>
      </c>
      <c r="CX188" s="104"/>
      <c r="CY188" s="110" t="str">
        <f>IF(CZ188="","",VLOOKUP(CONCATENATE(CY$3,CZ188),m_selling_spec!$A:$H,2,FALSE))</f>
        <v/>
      </c>
      <c r="CZ188" s="104"/>
      <c r="DA188" s="110"/>
      <c r="DB188" s="104"/>
    </row>
    <row r="189" spans="1:106">
      <c r="A189" s="111" t="s">
        <v>2865</v>
      </c>
      <c r="B189" s="104"/>
      <c r="C189" s="104"/>
      <c r="D189" s="104">
        <v>2</v>
      </c>
      <c r="E189" s="110" t="str">
        <f>INDEX(product!B:B,MATCH(D189,product!A:A,0))</f>
        <v>WE 70</v>
      </c>
      <c r="F189" s="110" t="str">
        <f>INDEX(product!E:E,MATCH(D189,product!A:A,0))</f>
        <v>Window series</v>
      </c>
      <c r="G189" s="110" t="str">
        <f>IF(H189="","",VLOOKUP(CONCATENATE(G$3,H189),m_selling_spec!$A:$H,2,FALSE))</f>
        <v/>
      </c>
      <c r="H189" s="104"/>
      <c r="I189" s="110" t="str">
        <f>IF(J189="","",VLOOKUP(CONCATENATE(I$3,J189),m_selling_spec!$A:$H,2,FALSE))</f>
        <v/>
      </c>
      <c r="J189" s="104"/>
      <c r="K189" s="110" t="str">
        <f>IF(L189="","",VLOOKUP(CONCATENATE(K$3,L189),m_selling_spec!$A:$H,2,FALSE))</f>
        <v/>
      </c>
      <c r="L189" s="104"/>
      <c r="M189" s="110" t="str">
        <f>IF(N189="","",VLOOKUP(CONCATENATE(M$3,N189),m_selling_spec!$A:$H,2,FALSE))</f>
        <v/>
      </c>
      <c r="N189" s="104"/>
      <c r="O189" s="110" t="str">
        <f>IF(P189="","",VLOOKUP(CONCATENATE(O$3,P189),m_selling_spec!$A:$H,2,FALSE))</f>
        <v/>
      </c>
      <c r="P189" s="104"/>
      <c r="Q189" s="110" t="str">
        <f>IF(R189="","",VLOOKUP(CONCATENATE(Q$3,R189),m_selling_spec!$A:$H,2,FALSE))</f>
        <v/>
      </c>
      <c r="R189" s="104"/>
      <c r="S189" s="110"/>
      <c r="T189" s="104"/>
      <c r="U189" s="110"/>
      <c r="V189" s="104"/>
      <c r="W189" s="110"/>
      <c r="X189" s="104"/>
      <c r="Y189" s="110" t="str">
        <f>IF(Z189="","",VLOOKUP(CONCATENATE(Y$3,Z189),m_selling_spec!$A:$H,2,FALSE))</f>
        <v>1.6</v>
      </c>
      <c r="Z189" s="104" t="s">
        <v>487</v>
      </c>
      <c r="AA189" s="110" t="str">
        <f>IF(AB189="","",VLOOKUP(CONCATENATE(AA$3,AB189),m_selling_spec!$A:$H,2,FALSE))</f>
        <v>2.5</v>
      </c>
      <c r="AB189" s="104" t="s">
        <v>563</v>
      </c>
      <c r="AC189" s="110" t="str">
        <f>IF(AD189="","",VLOOKUP(CONCATENATE(AC$3,AD189),m_selling_spec!$A:$H,2,FALSE))</f>
        <v/>
      </c>
      <c r="AD189" s="104"/>
      <c r="AE189" s="110" t="str">
        <f>IF(AF189="","",VLOOKUP(CONCATENATE(AE$3,AF189),m_selling_spec!$A:$H,2,FALSE))</f>
        <v/>
      </c>
      <c r="AF189" s="104"/>
      <c r="AG189" s="110" t="str">
        <f>IF(AH189="","",VLOOKUP(CONCATENATE(AG$3,AH189),m_selling_spec!$A:$H,2,FALSE))</f>
        <v/>
      </c>
      <c r="AH189" s="104"/>
      <c r="AI189" s="110" t="str">
        <f>IF(AJ189="","",VLOOKUP(CONCATENATE(AI$3,AJ189),m_selling_spec!$A:$H,2,FALSE))</f>
        <v/>
      </c>
      <c r="AJ189" s="104"/>
      <c r="AK189" s="110" t="str">
        <f>IF(AL189="","",VLOOKUP(CONCATENATE(AK$3,AL189),m_selling_spec!$A:$H,2,FALSE))</f>
        <v/>
      </c>
      <c r="AL189" s="104"/>
      <c r="AM189" s="110" t="str">
        <f>IF(AN189="","",VLOOKUP(CONCATENATE(AM$3,AN189),m_selling_spec!$A:$H,2,FALSE))</f>
        <v>8.1</v>
      </c>
      <c r="AN189" s="104" t="s">
        <v>560</v>
      </c>
      <c r="AO189" s="110" t="str">
        <f>IF(AP189="","",VLOOKUP(CONCATENATE(AO$3,AP189),m_selling_spec!$A:$H,2,FALSE))</f>
        <v/>
      </c>
      <c r="AP189" s="104"/>
      <c r="AQ189" s="110" t="str">
        <f>IF(AR189="","",VLOOKUP(CONCATENATE(AQ$3,AR189),m_selling_spec!$A:$H,2,FALSE))</f>
        <v/>
      </c>
      <c r="AR189" s="104"/>
      <c r="AS189" s="110" t="str">
        <f>IF(AT189="","",VLOOKUP(CONCATENATE(AS$3,AT189),m_selling_spec!$A:$H,2,FALSE))</f>
        <v>11.2</v>
      </c>
      <c r="AT189" s="104" t="s">
        <v>3586</v>
      </c>
      <c r="AU189" s="110" t="str">
        <f>IF(AV189="","",VLOOKUP(CONCATENATE(AU$3,AV189),m_selling_spec!$A:$H,2,FALSE))</f>
        <v/>
      </c>
      <c r="AV189" s="104"/>
      <c r="AW189" s="110" t="str">
        <f>IF(AX189="","",VLOOKUP(CONCATENATE(AW$3,AX189),m_selling_spec!$A:$H,2,FALSE))</f>
        <v/>
      </c>
      <c r="AX189" s="104"/>
      <c r="AY189" s="110" t="str">
        <f>IF(AZ189="","",VLOOKUP(CONCATENATE(AY$3,AZ189),m_selling_spec!$A:$H,2,FALSE))</f>
        <v/>
      </c>
      <c r="AZ189" s="104"/>
      <c r="BA189" s="110" t="str">
        <f>IF(BB189="","",VLOOKUP(CONCATENATE(BA$3,BB189),m_selling_spec!$A:$H,2,FALSE))</f>
        <v/>
      </c>
      <c r="BB189" s="104"/>
      <c r="BC189" s="110" t="str">
        <f>IF(BD189="","",VLOOKUP(CONCATENATE(BC$3,BD189),m_selling_spec!$A:$H,2,FALSE))</f>
        <v/>
      </c>
      <c r="BD189" s="104"/>
      <c r="BE189" s="110" t="str">
        <f>IF(BF189="","",VLOOKUP(CONCATENATE(BE$3,BF189),m_selling_spec!$A:$H,2,FALSE))</f>
        <v/>
      </c>
      <c r="BF189" s="104"/>
      <c r="BG189" s="110" t="str">
        <f>IF(BH189="","",VLOOKUP(CONCATENATE(BG$3,BH189),m_selling_spec!$A:$H,2,FALSE))</f>
        <v/>
      </c>
      <c r="BH189" s="104"/>
      <c r="BI189" s="110" t="str">
        <f>IF(BJ189="","",VLOOKUP(CONCATENATE(BI$3,BJ189),m_selling_spec!$A:$H,2,FALSE))</f>
        <v/>
      </c>
      <c r="BJ189" s="104"/>
      <c r="BK189" s="110" t="str">
        <f>IF(BL189="","",VLOOKUP(CONCATENATE(BK$3,BL189),m_selling_spec!$A:$H,2,FALSE))</f>
        <v/>
      </c>
      <c r="BL189" s="104"/>
      <c r="BM189" s="110" t="str">
        <f>IF(BN189="","",VLOOKUP(CONCATENATE(BM$3,BN189),m_selling_spec!$A:$H,2,FALSE))</f>
        <v/>
      </c>
      <c r="BN189" s="104"/>
      <c r="BO189" s="110" t="str">
        <f>IF(BP189="","",VLOOKUP(CONCATENATE(BO$3,BP189),m_selling_spec!$A:$H,2,FALSE))</f>
        <v/>
      </c>
      <c r="BP189" s="104"/>
      <c r="BQ189" s="110" t="str">
        <f>IF(BR189="","",VLOOKUP(CONCATENATE(BQ$3,BR189),m_selling_spec!$A:$H,2,FALSE))</f>
        <v/>
      </c>
      <c r="BR189" s="104"/>
      <c r="BS189" s="110" t="str">
        <f>IF(BT189="","",VLOOKUP(CONCATENATE(BS$3,BT189),m_selling_spec!$A:$H,2,FALSE))</f>
        <v/>
      </c>
      <c r="BT189" s="104"/>
      <c r="BU189" s="110" t="str">
        <f>IF(BV189="","",VLOOKUP(CONCATENATE(BU$3,BV189),m_selling_spec!$A:$H,2,FALSE))</f>
        <v/>
      </c>
      <c r="BV189" s="104"/>
      <c r="BW189" s="110" t="str">
        <f>IF(BX189="","",VLOOKUP(CONCATENATE(BW$3,BX189),m_selling_spec!$A:$H,2,FALSE))</f>
        <v/>
      </c>
      <c r="BX189" s="104"/>
      <c r="BY189" s="110" t="str">
        <f>IF(BZ189="","",VLOOKUP(CONCATENATE(BY$3,BZ189),m_selling_spec!$A:$H,2,FALSE))</f>
        <v/>
      </c>
      <c r="BZ189" s="104"/>
      <c r="CA189" s="110" t="str">
        <f>IF(CB189="","",VLOOKUP(CONCATENATE(CA$3,CB189),m_selling_spec!$A:$H,2,FALSE))</f>
        <v/>
      </c>
      <c r="CB189" s="104"/>
      <c r="CC189" s="110"/>
      <c r="CD189" s="104"/>
      <c r="CE189" s="110" t="str">
        <f>IF(CF189="","",VLOOKUP(CONCATENATE(CE$3,CF189),m_selling_spec!$A:$H,2,FALSE))</f>
        <v/>
      </c>
      <c r="CF189" s="104"/>
      <c r="CG189" s="110" t="str">
        <f>IF(CH189="","",VLOOKUP(CONCATENATE(CG$3,CH189),m_selling_spec!$A:$H,2,FALSE))</f>
        <v/>
      </c>
      <c r="CH189" s="104"/>
      <c r="CI189" s="110" t="str">
        <f>IF(CJ189="","",VLOOKUP(CONCATENATE(CI$3,CJ189),m_selling_spec!$A:$H,2,FALSE))</f>
        <v/>
      </c>
      <c r="CJ189" s="104"/>
      <c r="CK189" s="110" t="str">
        <f>IF(CL189="","",VLOOKUP(CONCATENATE(CK$3,CL189),m_selling_spec!$A:$H,2,FALSE))</f>
        <v/>
      </c>
      <c r="CL189" s="104"/>
      <c r="CM189" s="110" t="str">
        <f>IF(CN189="","",VLOOKUP(CONCATENATE(CM$3,CN189),m_selling_spec!$A:$H,2,FALSE))</f>
        <v/>
      </c>
      <c r="CN189" s="104"/>
      <c r="CO189" s="110" t="str">
        <f>IF(CP189="","",VLOOKUP(CONCATENATE(CO$3,CP189),m_selling_spec!$A:$H,2,FALSE))</f>
        <v/>
      </c>
      <c r="CP189" s="104"/>
      <c r="CQ189" s="110" t="str">
        <f>IF(CR189="","",VLOOKUP(CONCATENATE(CQ$3,CR189),m_selling_spec!$A:$H,2,FALSE))</f>
        <v/>
      </c>
      <c r="CR189" s="104"/>
      <c r="CS189" s="110" t="str">
        <f>IF(CT189="","",VLOOKUP(CONCATENATE(CS$3,CT189),m_selling_spec!$A:$H,2,FALSE))</f>
        <v/>
      </c>
      <c r="CT189" s="104"/>
      <c r="CU189" s="110" t="str">
        <f>IF(CV189="","",VLOOKUP(CONCATENATE(CU$3,CV189),m_selling_spec!$A:$H,2,FALSE))</f>
        <v/>
      </c>
      <c r="CV189" s="104"/>
      <c r="CW189" s="110" t="str">
        <f>IF(CX189="","",VLOOKUP(CONCATENATE(CW$3,CX189),m_selling_spec!$A:$H,2,FALSE))</f>
        <v/>
      </c>
      <c r="CX189" s="104"/>
      <c r="CY189" s="110" t="str">
        <f>IF(CZ189="","",VLOOKUP(CONCATENATE(CY$3,CZ189),m_selling_spec!$A:$H,2,FALSE))</f>
        <v/>
      </c>
      <c r="CZ189" s="104"/>
      <c r="DA189" s="110"/>
      <c r="DB189" s="104"/>
    </row>
    <row r="190" spans="1:106">
      <c r="A190" s="111" t="s">
        <v>2866</v>
      </c>
      <c r="B190" s="104"/>
      <c r="C190" s="104"/>
      <c r="D190" s="104">
        <v>2</v>
      </c>
      <c r="E190" s="110" t="str">
        <f>INDEX(product!B:B,MATCH(D190,product!A:A,0))</f>
        <v>WE 70</v>
      </c>
      <c r="F190" s="110" t="str">
        <f>INDEX(product!E:E,MATCH(D190,product!A:A,0))</f>
        <v>Window series</v>
      </c>
      <c r="G190" s="110" t="str">
        <f>IF(H190="","",VLOOKUP(CONCATENATE(G$3,H190),m_selling_spec!$A:$H,2,FALSE))</f>
        <v/>
      </c>
      <c r="H190" s="104"/>
      <c r="I190" s="110" t="str">
        <f>IF(J190="","",VLOOKUP(CONCATENATE(I$3,J190),m_selling_spec!$A:$H,2,FALSE))</f>
        <v/>
      </c>
      <c r="J190" s="104"/>
      <c r="K190" s="110" t="str">
        <f>IF(L190="","",VLOOKUP(CONCATENATE(K$3,L190),m_selling_spec!$A:$H,2,FALSE))</f>
        <v/>
      </c>
      <c r="L190" s="104"/>
      <c r="M190" s="110" t="str">
        <f>IF(N190="","",VLOOKUP(CONCATENATE(M$3,N190),m_selling_spec!$A:$H,2,FALSE))</f>
        <v/>
      </c>
      <c r="N190" s="104"/>
      <c r="O190" s="110" t="str">
        <f>IF(P190="","",VLOOKUP(CONCATENATE(O$3,P190),m_selling_spec!$A:$H,2,FALSE))</f>
        <v/>
      </c>
      <c r="P190" s="104"/>
      <c r="Q190" s="110" t="str">
        <f>IF(R190="","",VLOOKUP(CONCATENATE(Q$3,R190),m_selling_spec!$A:$H,2,FALSE))</f>
        <v/>
      </c>
      <c r="R190" s="104"/>
      <c r="S190" s="110"/>
      <c r="T190" s="104"/>
      <c r="U190" s="110"/>
      <c r="V190" s="104"/>
      <c r="W190" s="110"/>
      <c r="X190" s="104"/>
      <c r="Y190" s="110" t="str">
        <f>IF(Z190="","",VLOOKUP(CONCATENATE(Y$3,Z190),m_selling_spec!$A:$H,2,FALSE))</f>
        <v>1.6</v>
      </c>
      <c r="Z190" s="104" t="s">
        <v>487</v>
      </c>
      <c r="AA190" s="110" t="str">
        <f>IF(AB190="","",VLOOKUP(CONCATENATE(AA$3,AB190),m_selling_spec!$A:$H,2,FALSE))</f>
        <v>2.5</v>
      </c>
      <c r="AB190" s="104" t="s">
        <v>563</v>
      </c>
      <c r="AC190" s="110" t="str">
        <f>IF(AD190="","",VLOOKUP(CONCATENATE(AC$3,AD190),m_selling_spec!$A:$H,2,FALSE))</f>
        <v/>
      </c>
      <c r="AD190" s="104"/>
      <c r="AE190" s="110" t="str">
        <f>IF(AF190="","",VLOOKUP(CONCATENATE(AE$3,AF190),m_selling_spec!$A:$H,2,FALSE))</f>
        <v/>
      </c>
      <c r="AF190" s="104"/>
      <c r="AG190" s="110" t="str">
        <f>IF(AH190="","",VLOOKUP(CONCATENATE(AG$3,AH190),m_selling_spec!$A:$H,2,FALSE))</f>
        <v/>
      </c>
      <c r="AH190" s="104"/>
      <c r="AI190" s="110" t="str">
        <f>IF(AJ190="","",VLOOKUP(CONCATENATE(AI$3,AJ190),m_selling_spec!$A:$H,2,FALSE))</f>
        <v/>
      </c>
      <c r="AJ190" s="104"/>
      <c r="AK190" s="110" t="str">
        <f>IF(AL190="","",VLOOKUP(CONCATENATE(AK$3,AL190),m_selling_spec!$A:$H,2,FALSE))</f>
        <v/>
      </c>
      <c r="AL190" s="104"/>
      <c r="AM190" s="110" t="str">
        <f>IF(AN190="","",VLOOKUP(CONCATENATE(AM$3,AN190),m_selling_spec!$A:$H,2,FALSE))</f>
        <v>8.1</v>
      </c>
      <c r="AN190" s="104" t="s">
        <v>560</v>
      </c>
      <c r="AO190" s="110" t="str">
        <f>IF(AP190="","",VLOOKUP(CONCATENATE(AO$3,AP190),m_selling_spec!$A:$H,2,FALSE))</f>
        <v/>
      </c>
      <c r="AP190" s="104"/>
      <c r="AQ190" s="110" t="str">
        <f>IF(AR190="","",VLOOKUP(CONCATENATE(AQ$3,AR190),m_selling_spec!$A:$H,2,FALSE))</f>
        <v/>
      </c>
      <c r="AR190" s="104"/>
      <c r="AS190" s="110" t="str">
        <f>IF(AT190="","",VLOOKUP(CONCATENATE(AS$3,AT190),m_selling_spec!$A:$H,2,FALSE))</f>
        <v>11.3</v>
      </c>
      <c r="AT190" s="104" t="s">
        <v>3588</v>
      </c>
      <c r="AU190" s="110" t="str">
        <f>IF(AV190="","",VLOOKUP(CONCATENATE(AU$3,AV190),m_selling_spec!$A:$H,2,FALSE))</f>
        <v/>
      </c>
      <c r="AV190" s="104"/>
      <c r="AW190" s="110" t="str">
        <f>IF(AX190="","",VLOOKUP(CONCATENATE(AW$3,AX190),m_selling_spec!$A:$H,2,FALSE))</f>
        <v/>
      </c>
      <c r="AX190" s="104"/>
      <c r="AY190" s="110" t="str">
        <f>IF(AZ190="","",VLOOKUP(CONCATENATE(AY$3,AZ190),m_selling_spec!$A:$H,2,FALSE))</f>
        <v/>
      </c>
      <c r="AZ190" s="104"/>
      <c r="BA190" s="110" t="str">
        <f>IF(BB190="","",VLOOKUP(CONCATENATE(BA$3,BB190),m_selling_spec!$A:$H,2,FALSE))</f>
        <v/>
      </c>
      <c r="BB190" s="104"/>
      <c r="BC190" s="110" t="str">
        <f>IF(BD190="","",VLOOKUP(CONCATENATE(BC$3,BD190),m_selling_spec!$A:$H,2,FALSE))</f>
        <v/>
      </c>
      <c r="BD190" s="104"/>
      <c r="BE190" s="110" t="str">
        <f>IF(BF190="","",VLOOKUP(CONCATENATE(BE$3,BF190),m_selling_spec!$A:$H,2,FALSE))</f>
        <v/>
      </c>
      <c r="BF190" s="104"/>
      <c r="BG190" s="110" t="str">
        <f>IF(BH190="","",VLOOKUP(CONCATENATE(BG$3,BH190),m_selling_spec!$A:$H,2,FALSE))</f>
        <v/>
      </c>
      <c r="BH190" s="104"/>
      <c r="BI190" s="110" t="str">
        <f>IF(BJ190="","",VLOOKUP(CONCATENATE(BI$3,BJ190),m_selling_spec!$A:$H,2,FALSE))</f>
        <v/>
      </c>
      <c r="BJ190" s="104"/>
      <c r="BK190" s="110" t="str">
        <f>IF(BL190="","",VLOOKUP(CONCATENATE(BK$3,BL190),m_selling_spec!$A:$H,2,FALSE))</f>
        <v/>
      </c>
      <c r="BL190" s="104"/>
      <c r="BM190" s="110" t="str">
        <f>IF(BN190="","",VLOOKUP(CONCATENATE(BM$3,BN190),m_selling_spec!$A:$H,2,FALSE))</f>
        <v/>
      </c>
      <c r="BN190" s="104"/>
      <c r="BO190" s="110" t="str">
        <f>IF(BP190="","",VLOOKUP(CONCATENATE(BO$3,BP190),m_selling_spec!$A:$H,2,FALSE))</f>
        <v/>
      </c>
      <c r="BP190" s="104"/>
      <c r="BQ190" s="110" t="str">
        <f>IF(BR190="","",VLOOKUP(CONCATENATE(BQ$3,BR190),m_selling_spec!$A:$H,2,FALSE))</f>
        <v/>
      </c>
      <c r="BR190" s="104"/>
      <c r="BS190" s="110" t="str">
        <f>IF(BT190="","",VLOOKUP(CONCATENATE(BS$3,BT190),m_selling_spec!$A:$H,2,FALSE))</f>
        <v/>
      </c>
      <c r="BT190" s="104"/>
      <c r="BU190" s="110" t="str">
        <f>IF(BV190="","",VLOOKUP(CONCATENATE(BU$3,BV190),m_selling_spec!$A:$H,2,FALSE))</f>
        <v/>
      </c>
      <c r="BV190" s="104"/>
      <c r="BW190" s="110" t="str">
        <f>IF(BX190="","",VLOOKUP(CONCATENATE(BW$3,BX190),m_selling_spec!$A:$H,2,FALSE))</f>
        <v/>
      </c>
      <c r="BX190" s="104"/>
      <c r="BY190" s="110" t="str">
        <f>IF(BZ190="","",VLOOKUP(CONCATENATE(BY$3,BZ190),m_selling_spec!$A:$H,2,FALSE))</f>
        <v/>
      </c>
      <c r="BZ190" s="104"/>
      <c r="CA190" s="110" t="str">
        <f>IF(CB190="","",VLOOKUP(CONCATENATE(CA$3,CB190),m_selling_spec!$A:$H,2,FALSE))</f>
        <v/>
      </c>
      <c r="CB190" s="104"/>
      <c r="CC190" s="110"/>
      <c r="CD190" s="104"/>
      <c r="CE190" s="110" t="str">
        <f>IF(CF190="","",VLOOKUP(CONCATENATE(CE$3,CF190),m_selling_spec!$A:$H,2,FALSE))</f>
        <v/>
      </c>
      <c r="CF190" s="104"/>
      <c r="CG190" s="110" t="str">
        <f>IF(CH190="","",VLOOKUP(CONCATENATE(CG$3,CH190),m_selling_spec!$A:$H,2,FALSE))</f>
        <v/>
      </c>
      <c r="CH190" s="104"/>
      <c r="CI190" s="110" t="str">
        <f>IF(CJ190="","",VLOOKUP(CONCATENATE(CI$3,CJ190),m_selling_spec!$A:$H,2,FALSE))</f>
        <v/>
      </c>
      <c r="CJ190" s="104"/>
      <c r="CK190" s="110" t="str">
        <f>IF(CL190="","",VLOOKUP(CONCATENATE(CK$3,CL190),m_selling_spec!$A:$H,2,FALSE))</f>
        <v/>
      </c>
      <c r="CL190" s="104"/>
      <c r="CM190" s="110" t="str">
        <f>IF(CN190="","",VLOOKUP(CONCATENATE(CM$3,CN190),m_selling_spec!$A:$H,2,FALSE))</f>
        <v/>
      </c>
      <c r="CN190" s="104"/>
      <c r="CO190" s="110" t="str">
        <f>IF(CP190="","",VLOOKUP(CONCATENATE(CO$3,CP190),m_selling_spec!$A:$H,2,FALSE))</f>
        <v/>
      </c>
      <c r="CP190" s="104"/>
      <c r="CQ190" s="110" t="str">
        <f>IF(CR190="","",VLOOKUP(CONCATENATE(CQ$3,CR190),m_selling_spec!$A:$H,2,FALSE))</f>
        <v/>
      </c>
      <c r="CR190" s="104"/>
      <c r="CS190" s="110" t="str">
        <f>IF(CT190="","",VLOOKUP(CONCATENATE(CS$3,CT190),m_selling_spec!$A:$H,2,FALSE))</f>
        <v/>
      </c>
      <c r="CT190" s="104"/>
      <c r="CU190" s="110" t="str">
        <f>IF(CV190="","",VLOOKUP(CONCATENATE(CU$3,CV190),m_selling_spec!$A:$H,2,FALSE))</f>
        <v/>
      </c>
      <c r="CV190" s="104"/>
      <c r="CW190" s="110" t="str">
        <f>IF(CX190="","",VLOOKUP(CONCATENATE(CW$3,CX190),m_selling_spec!$A:$H,2,FALSE))</f>
        <v/>
      </c>
      <c r="CX190" s="104"/>
      <c r="CY190" s="110" t="str">
        <f>IF(CZ190="","",VLOOKUP(CONCATENATE(CY$3,CZ190),m_selling_spec!$A:$H,2,FALSE))</f>
        <v/>
      </c>
      <c r="CZ190" s="104"/>
      <c r="DA190" s="110"/>
      <c r="DB190" s="104"/>
    </row>
    <row r="191" spans="1:106">
      <c r="A191" s="111" t="s">
        <v>2867</v>
      </c>
      <c r="B191" s="104"/>
      <c r="C191" s="104"/>
      <c r="D191" s="104">
        <v>2</v>
      </c>
      <c r="E191" s="110" t="str">
        <f>INDEX(product!B:B,MATCH(D191,product!A:A,0))</f>
        <v>WE 70</v>
      </c>
      <c r="F191" s="110" t="str">
        <f>INDEX(product!E:E,MATCH(D191,product!A:A,0))</f>
        <v>Window series</v>
      </c>
      <c r="G191" s="110" t="str">
        <f>IF(H191="","",VLOOKUP(CONCATENATE(G$3,H191),m_selling_spec!$A:$H,2,FALSE))</f>
        <v/>
      </c>
      <c r="H191" s="104"/>
      <c r="I191" s="110" t="str">
        <f>IF(J191="","",VLOOKUP(CONCATENATE(I$3,J191),m_selling_spec!$A:$H,2,FALSE))</f>
        <v/>
      </c>
      <c r="J191" s="104"/>
      <c r="K191" s="110" t="str">
        <f>IF(L191="","",VLOOKUP(CONCATENATE(K$3,L191),m_selling_spec!$A:$H,2,FALSE))</f>
        <v/>
      </c>
      <c r="L191" s="104"/>
      <c r="M191" s="110" t="str">
        <f>IF(N191="","",VLOOKUP(CONCATENATE(M$3,N191),m_selling_spec!$A:$H,2,FALSE))</f>
        <v/>
      </c>
      <c r="N191" s="104"/>
      <c r="O191" s="110" t="str">
        <f>IF(P191="","",VLOOKUP(CONCATENATE(O$3,P191),m_selling_spec!$A:$H,2,FALSE))</f>
        <v/>
      </c>
      <c r="P191" s="104"/>
      <c r="Q191" s="110" t="str">
        <f>IF(R191="","",VLOOKUP(CONCATENATE(Q$3,R191),m_selling_spec!$A:$H,2,FALSE))</f>
        <v/>
      </c>
      <c r="R191" s="104"/>
      <c r="S191" s="110"/>
      <c r="T191" s="104"/>
      <c r="U191" s="110"/>
      <c r="V191" s="104"/>
      <c r="W191" s="110"/>
      <c r="X191" s="104"/>
      <c r="Y191" s="110" t="str">
        <f>IF(Z191="","",VLOOKUP(CONCATENATE(Y$3,Z191),m_selling_spec!$A:$H,2,FALSE))</f>
        <v>1.6</v>
      </c>
      <c r="Z191" s="104" t="s">
        <v>487</v>
      </c>
      <c r="AA191" s="110" t="str">
        <f>IF(AB191="","",VLOOKUP(CONCATENATE(AA$3,AB191),m_selling_spec!$A:$H,2,FALSE))</f>
        <v>2.5</v>
      </c>
      <c r="AB191" s="104" t="s">
        <v>563</v>
      </c>
      <c r="AC191" s="110" t="str">
        <f>IF(AD191="","",VLOOKUP(CONCATENATE(AC$3,AD191),m_selling_spec!$A:$H,2,FALSE))</f>
        <v/>
      </c>
      <c r="AD191" s="104"/>
      <c r="AE191" s="110" t="str">
        <f>IF(AF191="","",VLOOKUP(CONCATENATE(AE$3,AF191),m_selling_spec!$A:$H,2,FALSE))</f>
        <v/>
      </c>
      <c r="AF191" s="104"/>
      <c r="AG191" s="110" t="str">
        <f>IF(AH191="","",VLOOKUP(CONCATENATE(AG$3,AH191),m_selling_spec!$A:$H,2,FALSE))</f>
        <v/>
      </c>
      <c r="AH191" s="104"/>
      <c r="AI191" s="110" t="str">
        <f>IF(AJ191="","",VLOOKUP(CONCATENATE(AI$3,AJ191),m_selling_spec!$A:$H,2,FALSE))</f>
        <v/>
      </c>
      <c r="AJ191" s="104"/>
      <c r="AK191" s="110" t="str">
        <f>IF(AL191="","",VLOOKUP(CONCATENATE(AK$3,AL191),m_selling_spec!$A:$H,2,FALSE))</f>
        <v/>
      </c>
      <c r="AL191" s="104"/>
      <c r="AM191" s="110" t="str">
        <f>IF(AN191="","",VLOOKUP(CONCATENATE(AM$3,AN191),m_selling_spec!$A:$H,2,FALSE))</f>
        <v>8.1</v>
      </c>
      <c r="AN191" s="104" t="s">
        <v>560</v>
      </c>
      <c r="AO191" s="110" t="str">
        <f>IF(AP191="","",VLOOKUP(CONCATENATE(AO$3,AP191),m_selling_spec!$A:$H,2,FALSE))</f>
        <v/>
      </c>
      <c r="AP191" s="104"/>
      <c r="AQ191" s="110" t="str">
        <f>IF(AR191="","",VLOOKUP(CONCATENATE(AQ$3,AR191),m_selling_spec!$A:$H,2,FALSE))</f>
        <v/>
      </c>
      <c r="AR191" s="104"/>
      <c r="AS191" s="110" t="str">
        <f>IF(AT191="","",VLOOKUP(CONCATENATE(AS$3,AT191),m_selling_spec!$A:$H,2,FALSE))</f>
        <v>11.1</v>
      </c>
      <c r="AT191" s="104" t="s">
        <v>3585</v>
      </c>
      <c r="AU191" s="110" t="str">
        <f>IF(AV191="","",VLOOKUP(CONCATENATE(AU$3,AV191),m_selling_spec!$A:$H,2,FALSE))</f>
        <v/>
      </c>
      <c r="AV191" s="104"/>
      <c r="AW191" s="110" t="str">
        <f>IF(AX191="","",VLOOKUP(CONCATENATE(AW$3,AX191),m_selling_spec!$A:$H,2,FALSE))</f>
        <v/>
      </c>
      <c r="AX191" s="104"/>
      <c r="AY191" s="110" t="str">
        <f>IF(AZ191="","",VLOOKUP(CONCATENATE(AY$3,AZ191),m_selling_spec!$A:$H,2,FALSE))</f>
        <v/>
      </c>
      <c r="AZ191" s="104"/>
      <c r="BA191" s="110" t="str">
        <f>IF(BB191="","",VLOOKUP(CONCATENATE(BA$3,BB191),m_selling_spec!$A:$H,2,FALSE))</f>
        <v/>
      </c>
      <c r="BB191" s="104"/>
      <c r="BC191" s="110" t="str">
        <f>IF(BD191="","",VLOOKUP(CONCATENATE(BC$3,BD191),m_selling_spec!$A:$H,2,FALSE))</f>
        <v/>
      </c>
      <c r="BD191" s="104"/>
      <c r="BE191" s="110" t="str">
        <f>IF(BF191="","",VLOOKUP(CONCATENATE(BE$3,BF191),m_selling_spec!$A:$H,2,FALSE))</f>
        <v/>
      </c>
      <c r="BF191" s="104"/>
      <c r="BG191" s="110" t="str">
        <f>IF(BH191="","",VLOOKUP(CONCATENATE(BG$3,BH191),m_selling_spec!$A:$H,2,FALSE))</f>
        <v/>
      </c>
      <c r="BH191" s="104"/>
      <c r="BI191" s="110" t="str">
        <f>IF(BJ191="","",VLOOKUP(CONCATENATE(BI$3,BJ191),m_selling_spec!$A:$H,2,FALSE))</f>
        <v/>
      </c>
      <c r="BJ191" s="104"/>
      <c r="BK191" s="110" t="str">
        <f>IF(BL191="","",VLOOKUP(CONCATENATE(BK$3,BL191),m_selling_spec!$A:$H,2,FALSE))</f>
        <v/>
      </c>
      <c r="BL191" s="104"/>
      <c r="BM191" s="110" t="str">
        <f>IF(BN191="","",VLOOKUP(CONCATENATE(BM$3,BN191),m_selling_spec!$A:$H,2,FALSE))</f>
        <v/>
      </c>
      <c r="BN191" s="104"/>
      <c r="BO191" s="110" t="str">
        <f>IF(BP191="","",VLOOKUP(CONCATENATE(BO$3,BP191),m_selling_spec!$A:$H,2,FALSE))</f>
        <v/>
      </c>
      <c r="BP191" s="104"/>
      <c r="BQ191" s="110" t="str">
        <f>IF(BR191="","",VLOOKUP(CONCATENATE(BQ$3,BR191),m_selling_spec!$A:$H,2,FALSE))</f>
        <v/>
      </c>
      <c r="BR191" s="104"/>
      <c r="BS191" s="110" t="str">
        <f>IF(BT191="","",VLOOKUP(CONCATENATE(BS$3,BT191),m_selling_spec!$A:$H,2,FALSE))</f>
        <v/>
      </c>
      <c r="BT191" s="104"/>
      <c r="BU191" s="110" t="str">
        <f>IF(BV191="","",VLOOKUP(CONCATENATE(BU$3,BV191),m_selling_spec!$A:$H,2,FALSE))</f>
        <v/>
      </c>
      <c r="BV191" s="104"/>
      <c r="BW191" s="110" t="str">
        <f>IF(BX191="","",VLOOKUP(CONCATENATE(BW$3,BX191),m_selling_spec!$A:$H,2,FALSE))</f>
        <v/>
      </c>
      <c r="BX191" s="104"/>
      <c r="BY191" s="110" t="str">
        <f>IF(BZ191="","",VLOOKUP(CONCATENATE(BY$3,BZ191),m_selling_spec!$A:$H,2,FALSE))</f>
        <v/>
      </c>
      <c r="BZ191" s="104"/>
      <c r="CA191" s="110" t="str">
        <f>IF(CB191="","",VLOOKUP(CONCATENATE(CA$3,CB191),m_selling_spec!$A:$H,2,FALSE))</f>
        <v/>
      </c>
      <c r="CB191" s="104"/>
      <c r="CC191" s="110"/>
      <c r="CD191" s="104"/>
      <c r="CE191" s="110" t="str">
        <f>IF(CF191="","",VLOOKUP(CONCATENATE(CE$3,CF191),m_selling_spec!$A:$H,2,FALSE))</f>
        <v/>
      </c>
      <c r="CF191" s="104"/>
      <c r="CG191" s="110" t="str">
        <f>IF(CH191="","",VLOOKUP(CONCATENATE(CG$3,CH191),m_selling_spec!$A:$H,2,FALSE))</f>
        <v/>
      </c>
      <c r="CH191" s="104"/>
      <c r="CI191" s="110" t="str">
        <f>IF(CJ191="","",VLOOKUP(CONCATENATE(CI$3,CJ191),m_selling_spec!$A:$H,2,FALSE))</f>
        <v/>
      </c>
      <c r="CJ191" s="104"/>
      <c r="CK191" s="110" t="str">
        <f>IF(CL191="","",VLOOKUP(CONCATENATE(CK$3,CL191),m_selling_spec!$A:$H,2,FALSE))</f>
        <v/>
      </c>
      <c r="CL191" s="104"/>
      <c r="CM191" s="110" t="str">
        <f>IF(CN191="","",VLOOKUP(CONCATENATE(CM$3,CN191),m_selling_spec!$A:$H,2,FALSE))</f>
        <v/>
      </c>
      <c r="CN191" s="104"/>
      <c r="CO191" s="110" t="str">
        <f>IF(CP191="","",VLOOKUP(CONCATENATE(CO$3,CP191),m_selling_spec!$A:$H,2,FALSE))</f>
        <v/>
      </c>
      <c r="CP191" s="104"/>
      <c r="CQ191" s="110" t="str">
        <f>IF(CR191="","",VLOOKUP(CONCATENATE(CQ$3,CR191),m_selling_spec!$A:$H,2,FALSE))</f>
        <v/>
      </c>
      <c r="CR191" s="104"/>
      <c r="CS191" s="110" t="str">
        <f>IF(CT191="","",VLOOKUP(CONCATENATE(CS$3,CT191),m_selling_spec!$A:$H,2,FALSE))</f>
        <v/>
      </c>
      <c r="CT191" s="104"/>
      <c r="CU191" s="110" t="str">
        <f>IF(CV191="","",VLOOKUP(CONCATENATE(CU$3,CV191),m_selling_spec!$A:$H,2,FALSE))</f>
        <v/>
      </c>
      <c r="CV191" s="104"/>
      <c r="CW191" s="110" t="str">
        <f>IF(CX191="","",VLOOKUP(CONCATENATE(CW$3,CX191),m_selling_spec!$A:$H,2,FALSE))</f>
        <v/>
      </c>
      <c r="CX191" s="104"/>
      <c r="CY191" s="110" t="str">
        <f>IF(CZ191="","",VLOOKUP(CONCATENATE(CY$3,CZ191),m_selling_spec!$A:$H,2,FALSE))</f>
        <v/>
      </c>
      <c r="CZ191" s="104"/>
      <c r="DA191" s="110"/>
      <c r="DB191" s="104"/>
    </row>
    <row r="192" spans="1:106">
      <c r="A192" s="111" t="s">
        <v>2868</v>
      </c>
      <c r="B192" s="104"/>
      <c r="C192" s="104"/>
      <c r="D192" s="104">
        <v>2</v>
      </c>
      <c r="E192" s="110" t="str">
        <f>INDEX(product!B:B,MATCH(D192,product!A:A,0))</f>
        <v>WE 70</v>
      </c>
      <c r="F192" s="110" t="str">
        <f>INDEX(product!E:E,MATCH(D192,product!A:A,0))</f>
        <v>Window series</v>
      </c>
      <c r="G192" s="110" t="str">
        <f>IF(H192="","",VLOOKUP(CONCATENATE(G$3,H192),m_selling_spec!$A:$H,2,FALSE))</f>
        <v/>
      </c>
      <c r="H192" s="104"/>
      <c r="I192" s="110" t="str">
        <f>IF(J192="","",VLOOKUP(CONCATENATE(I$3,J192),m_selling_spec!$A:$H,2,FALSE))</f>
        <v/>
      </c>
      <c r="J192" s="104"/>
      <c r="K192" s="110" t="str">
        <f>IF(L192="","",VLOOKUP(CONCATENATE(K$3,L192),m_selling_spec!$A:$H,2,FALSE))</f>
        <v/>
      </c>
      <c r="L192" s="104"/>
      <c r="M192" s="110" t="str">
        <f>IF(N192="","",VLOOKUP(CONCATENATE(M$3,N192),m_selling_spec!$A:$H,2,FALSE))</f>
        <v/>
      </c>
      <c r="N192" s="104"/>
      <c r="O192" s="110" t="str">
        <f>IF(P192="","",VLOOKUP(CONCATENATE(O$3,P192),m_selling_spec!$A:$H,2,FALSE))</f>
        <v/>
      </c>
      <c r="P192" s="104"/>
      <c r="Q192" s="110" t="str">
        <f>IF(R192="","",VLOOKUP(CONCATENATE(Q$3,R192),m_selling_spec!$A:$H,2,FALSE))</f>
        <v/>
      </c>
      <c r="R192" s="104"/>
      <c r="S192" s="110"/>
      <c r="T192" s="104"/>
      <c r="U192" s="110"/>
      <c r="V192" s="104"/>
      <c r="W192" s="110"/>
      <c r="X192" s="104"/>
      <c r="Y192" s="110" t="str">
        <f>IF(Z192="","",VLOOKUP(CONCATENATE(Y$3,Z192),m_selling_spec!$A:$H,2,FALSE))</f>
        <v>1.6</v>
      </c>
      <c r="Z192" s="104" t="s">
        <v>487</v>
      </c>
      <c r="AA192" s="110" t="str">
        <f>IF(AB192="","",VLOOKUP(CONCATENATE(AA$3,AB192),m_selling_spec!$A:$H,2,FALSE))</f>
        <v>2.5</v>
      </c>
      <c r="AB192" s="104" t="s">
        <v>563</v>
      </c>
      <c r="AC192" s="110" t="str">
        <f>IF(AD192="","",VLOOKUP(CONCATENATE(AC$3,AD192),m_selling_spec!$A:$H,2,FALSE))</f>
        <v/>
      </c>
      <c r="AD192" s="104"/>
      <c r="AE192" s="110" t="str">
        <f>IF(AF192="","",VLOOKUP(CONCATENATE(AE$3,AF192),m_selling_spec!$A:$H,2,FALSE))</f>
        <v/>
      </c>
      <c r="AF192" s="104"/>
      <c r="AG192" s="110" t="str">
        <f>IF(AH192="","",VLOOKUP(CONCATENATE(AG$3,AH192),m_selling_spec!$A:$H,2,FALSE))</f>
        <v/>
      </c>
      <c r="AH192" s="104"/>
      <c r="AI192" s="110" t="str">
        <f>IF(AJ192="","",VLOOKUP(CONCATENATE(AI$3,AJ192),m_selling_spec!$A:$H,2,FALSE))</f>
        <v/>
      </c>
      <c r="AJ192" s="104"/>
      <c r="AK192" s="110" t="str">
        <f>IF(AL192="","",VLOOKUP(CONCATENATE(AK$3,AL192),m_selling_spec!$A:$H,2,FALSE))</f>
        <v/>
      </c>
      <c r="AL192" s="104"/>
      <c r="AM192" s="110" t="str">
        <f>IF(AN192="","",VLOOKUP(CONCATENATE(AM$3,AN192),m_selling_spec!$A:$H,2,FALSE))</f>
        <v>8.1</v>
      </c>
      <c r="AN192" s="104" t="s">
        <v>560</v>
      </c>
      <c r="AO192" s="110" t="str">
        <f>IF(AP192="","",VLOOKUP(CONCATENATE(AO$3,AP192),m_selling_spec!$A:$H,2,FALSE))</f>
        <v/>
      </c>
      <c r="AP192" s="104"/>
      <c r="AQ192" s="110" t="str">
        <f>IF(AR192="","",VLOOKUP(CONCATENATE(AQ$3,AR192),m_selling_spec!$A:$H,2,FALSE))</f>
        <v/>
      </c>
      <c r="AR192" s="104"/>
      <c r="AS192" s="110" t="str">
        <f>IF(AT192="","",VLOOKUP(CONCATENATE(AS$3,AT192),m_selling_spec!$A:$H,2,FALSE))</f>
        <v>11.4</v>
      </c>
      <c r="AT192" s="104" t="s">
        <v>3590</v>
      </c>
      <c r="AU192" s="110" t="str">
        <f>IF(AV192="","",VLOOKUP(CONCATENATE(AU$3,AV192),m_selling_spec!$A:$H,2,FALSE))</f>
        <v/>
      </c>
      <c r="AV192" s="104"/>
      <c r="AW192" s="110" t="str">
        <f>IF(AX192="","",VLOOKUP(CONCATENATE(AW$3,AX192),m_selling_spec!$A:$H,2,FALSE))</f>
        <v/>
      </c>
      <c r="AX192" s="104"/>
      <c r="AY192" s="110" t="str">
        <f>IF(AZ192="","",VLOOKUP(CONCATENATE(AY$3,AZ192),m_selling_spec!$A:$H,2,FALSE))</f>
        <v/>
      </c>
      <c r="AZ192" s="104"/>
      <c r="BA192" s="110" t="str">
        <f>IF(BB192="","",VLOOKUP(CONCATENATE(BA$3,BB192),m_selling_spec!$A:$H,2,FALSE))</f>
        <v/>
      </c>
      <c r="BB192" s="104"/>
      <c r="BC192" s="110" t="str">
        <f>IF(BD192="","",VLOOKUP(CONCATENATE(BC$3,BD192),m_selling_spec!$A:$H,2,FALSE))</f>
        <v/>
      </c>
      <c r="BD192" s="104"/>
      <c r="BE192" s="110" t="str">
        <f>IF(BF192="","",VLOOKUP(CONCATENATE(BE$3,BF192),m_selling_spec!$A:$H,2,FALSE))</f>
        <v/>
      </c>
      <c r="BF192" s="104"/>
      <c r="BG192" s="110" t="str">
        <f>IF(BH192="","",VLOOKUP(CONCATENATE(BG$3,BH192),m_selling_spec!$A:$H,2,FALSE))</f>
        <v/>
      </c>
      <c r="BH192" s="104"/>
      <c r="BI192" s="110" t="str">
        <f>IF(BJ192="","",VLOOKUP(CONCATENATE(BI$3,BJ192),m_selling_spec!$A:$H,2,FALSE))</f>
        <v/>
      </c>
      <c r="BJ192" s="104"/>
      <c r="BK192" s="110" t="str">
        <f>IF(BL192="","",VLOOKUP(CONCATENATE(BK$3,BL192),m_selling_spec!$A:$H,2,FALSE))</f>
        <v/>
      </c>
      <c r="BL192" s="104"/>
      <c r="BM192" s="110" t="str">
        <f>IF(BN192="","",VLOOKUP(CONCATENATE(BM$3,BN192),m_selling_spec!$A:$H,2,FALSE))</f>
        <v/>
      </c>
      <c r="BN192" s="104"/>
      <c r="BO192" s="110" t="str">
        <f>IF(BP192="","",VLOOKUP(CONCATENATE(BO$3,BP192),m_selling_spec!$A:$H,2,FALSE))</f>
        <v/>
      </c>
      <c r="BP192" s="104"/>
      <c r="BQ192" s="110" t="str">
        <f>IF(BR192="","",VLOOKUP(CONCATENATE(BQ$3,BR192),m_selling_spec!$A:$H,2,FALSE))</f>
        <v/>
      </c>
      <c r="BR192" s="104"/>
      <c r="BS192" s="110" t="str">
        <f>IF(BT192="","",VLOOKUP(CONCATENATE(BS$3,BT192),m_selling_spec!$A:$H,2,FALSE))</f>
        <v/>
      </c>
      <c r="BT192" s="104"/>
      <c r="BU192" s="110" t="str">
        <f>IF(BV192="","",VLOOKUP(CONCATENATE(BU$3,BV192),m_selling_spec!$A:$H,2,FALSE))</f>
        <v/>
      </c>
      <c r="BV192" s="104"/>
      <c r="BW192" s="110" t="str">
        <f>IF(BX192="","",VLOOKUP(CONCATENATE(BW$3,BX192),m_selling_spec!$A:$H,2,FALSE))</f>
        <v/>
      </c>
      <c r="BX192" s="104"/>
      <c r="BY192" s="110" t="str">
        <f>IF(BZ192="","",VLOOKUP(CONCATENATE(BY$3,BZ192),m_selling_spec!$A:$H,2,FALSE))</f>
        <v/>
      </c>
      <c r="BZ192" s="104"/>
      <c r="CA192" s="110" t="str">
        <f>IF(CB192="","",VLOOKUP(CONCATENATE(CA$3,CB192),m_selling_spec!$A:$H,2,FALSE))</f>
        <v/>
      </c>
      <c r="CB192" s="104"/>
      <c r="CC192" s="110"/>
      <c r="CD192" s="104"/>
      <c r="CE192" s="110" t="str">
        <f>IF(CF192="","",VLOOKUP(CONCATENATE(CE$3,CF192),m_selling_spec!$A:$H,2,FALSE))</f>
        <v/>
      </c>
      <c r="CF192" s="104"/>
      <c r="CG192" s="110" t="str">
        <f>IF(CH192="","",VLOOKUP(CONCATENATE(CG$3,CH192),m_selling_spec!$A:$H,2,FALSE))</f>
        <v/>
      </c>
      <c r="CH192" s="104"/>
      <c r="CI192" s="110" t="str">
        <f>IF(CJ192="","",VLOOKUP(CONCATENATE(CI$3,CJ192),m_selling_spec!$A:$H,2,FALSE))</f>
        <v/>
      </c>
      <c r="CJ192" s="104"/>
      <c r="CK192" s="110" t="str">
        <f>IF(CL192="","",VLOOKUP(CONCATENATE(CK$3,CL192),m_selling_spec!$A:$H,2,FALSE))</f>
        <v/>
      </c>
      <c r="CL192" s="104"/>
      <c r="CM192" s="110" t="str">
        <f>IF(CN192="","",VLOOKUP(CONCATENATE(CM$3,CN192),m_selling_spec!$A:$H,2,FALSE))</f>
        <v/>
      </c>
      <c r="CN192" s="104"/>
      <c r="CO192" s="110" t="str">
        <f>IF(CP192="","",VLOOKUP(CONCATENATE(CO$3,CP192),m_selling_spec!$A:$H,2,FALSE))</f>
        <v/>
      </c>
      <c r="CP192" s="104"/>
      <c r="CQ192" s="110" t="str">
        <f>IF(CR192="","",VLOOKUP(CONCATENATE(CQ$3,CR192),m_selling_spec!$A:$H,2,FALSE))</f>
        <v/>
      </c>
      <c r="CR192" s="104"/>
      <c r="CS192" s="110" t="str">
        <f>IF(CT192="","",VLOOKUP(CONCATENATE(CS$3,CT192),m_selling_spec!$A:$H,2,FALSE))</f>
        <v/>
      </c>
      <c r="CT192" s="104"/>
      <c r="CU192" s="110" t="str">
        <f>IF(CV192="","",VLOOKUP(CONCATENATE(CU$3,CV192),m_selling_spec!$A:$H,2,FALSE))</f>
        <v/>
      </c>
      <c r="CV192" s="104"/>
      <c r="CW192" s="110" t="str">
        <f>IF(CX192="","",VLOOKUP(CONCATENATE(CW$3,CX192),m_selling_spec!$A:$H,2,FALSE))</f>
        <v/>
      </c>
      <c r="CX192" s="104"/>
      <c r="CY192" s="110" t="str">
        <f>IF(CZ192="","",VLOOKUP(CONCATENATE(CY$3,CZ192),m_selling_spec!$A:$H,2,FALSE))</f>
        <v/>
      </c>
      <c r="CZ192" s="104"/>
      <c r="DA192" s="110"/>
      <c r="DB192" s="104"/>
    </row>
    <row r="193" spans="1:106">
      <c r="A193" s="111" t="s">
        <v>2869</v>
      </c>
      <c r="B193" s="104"/>
      <c r="C193" s="104"/>
      <c r="D193" s="104">
        <v>2</v>
      </c>
      <c r="E193" s="110" t="str">
        <f>INDEX(product!B:B,MATCH(D193,product!A:A,0))</f>
        <v>WE 70</v>
      </c>
      <c r="F193" s="110" t="str">
        <f>INDEX(product!E:E,MATCH(D193,product!A:A,0))</f>
        <v>Window series</v>
      </c>
      <c r="G193" s="110" t="str">
        <f>IF(H193="","",VLOOKUP(CONCATENATE(G$3,H193),m_selling_spec!$A:$H,2,FALSE))</f>
        <v/>
      </c>
      <c r="H193" s="104"/>
      <c r="I193" s="110" t="str">
        <f>IF(J193="","",VLOOKUP(CONCATENATE(I$3,J193),m_selling_spec!$A:$H,2,FALSE))</f>
        <v/>
      </c>
      <c r="J193" s="104"/>
      <c r="K193" s="110" t="str">
        <f>IF(L193="","",VLOOKUP(CONCATENATE(K$3,L193),m_selling_spec!$A:$H,2,FALSE))</f>
        <v/>
      </c>
      <c r="L193" s="104"/>
      <c r="M193" s="110" t="str">
        <f>IF(N193="","",VLOOKUP(CONCATENATE(M$3,N193),m_selling_spec!$A:$H,2,FALSE))</f>
        <v/>
      </c>
      <c r="N193" s="104"/>
      <c r="O193" s="110" t="str">
        <f>IF(P193="","",VLOOKUP(CONCATENATE(O$3,P193),m_selling_spec!$A:$H,2,FALSE))</f>
        <v/>
      </c>
      <c r="P193" s="104"/>
      <c r="Q193" s="110" t="str">
        <f>IF(R193="","",VLOOKUP(CONCATENATE(Q$3,R193),m_selling_spec!$A:$H,2,FALSE))</f>
        <v/>
      </c>
      <c r="R193" s="104"/>
      <c r="S193" s="110"/>
      <c r="T193" s="104"/>
      <c r="U193" s="110"/>
      <c r="V193" s="104"/>
      <c r="W193" s="110"/>
      <c r="X193" s="104"/>
      <c r="Y193" s="110" t="str">
        <f>IF(Z193="","",VLOOKUP(CONCATENATE(Y$3,Z193),m_selling_spec!$A:$H,2,FALSE))</f>
        <v>1.6</v>
      </c>
      <c r="Z193" s="104" t="s">
        <v>487</v>
      </c>
      <c r="AA193" s="110" t="str">
        <f>IF(AB193="","",VLOOKUP(CONCATENATE(AA$3,AB193),m_selling_spec!$A:$H,2,FALSE))</f>
        <v>2.6</v>
      </c>
      <c r="AB193" s="104" t="s">
        <v>564</v>
      </c>
      <c r="AC193" s="110" t="str">
        <f>IF(AD193="","",VLOOKUP(CONCATENATE(AC$3,AD193),m_selling_spec!$A:$H,2,FALSE))</f>
        <v/>
      </c>
      <c r="AD193" s="104"/>
      <c r="AE193" s="110" t="str">
        <f>IF(AF193="","",VLOOKUP(CONCATENATE(AE$3,AF193),m_selling_spec!$A:$H,2,FALSE))</f>
        <v/>
      </c>
      <c r="AF193" s="104"/>
      <c r="AG193" s="110" t="str">
        <f>IF(AH193="","",VLOOKUP(CONCATENATE(AG$3,AH193),m_selling_spec!$A:$H,2,FALSE))</f>
        <v/>
      </c>
      <c r="AH193" s="104"/>
      <c r="AI193" s="110" t="str">
        <f>IF(AJ193="","",VLOOKUP(CONCATENATE(AI$3,AJ193),m_selling_spec!$A:$H,2,FALSE))</f>
        <v/>
      </c>
      <c r="AJ193" s="104"/>
      <c r="AK193" s="110" t="str">
        <f>IF(AL193="","",VLOOKUP(CONCATENATE(AK$3,AL193),m_selling_spec!$A:$H,2,FALSE))</f>
        <v/>
      </c>
      <c r="AL193" s="104"/>
      <c r="AM193" s="110" t="str">
        <f>IF(AN193="","",VLOOKUP(CONCATENATE(AM$3,AN193),m_selling_spec!$A:$H,2,FALSE))</f>
        <v>8.3</v>
      </c>
      <c r="AN193" s="104" t="s">
        <v>540</v>
      </c>
      <c r="AO193" s="110" t="str">
        <f>IF(AP193="","",VLOOKUP(CONCATENATE(AO$3,AP193),m_selling_spec!$A:$H,2,FALSE))</f>
        <v/>
      </c>
      <c r="AP193" s="104"/>
      <c r="AQ193" s="110" t="str">
        <f>IF(AR193="","",VLOOKUP(CONCATENATE(AQ$3,AR193),m_selling_spec!$A:$H,2,FALSE))</f>
        <v/>
      </c>
      <c r="AR193" s="104"/>
      <c r="AS193" s="110" t="str">
        <f>IF(AT193="","",VLOOKUP(CONCATENATE(AS$3,AT193),m_selling_spec!$A:$H,2,FALSE))</f>
        <v>11.4</v>
      </c>
      <c r="AT193" s="104" t="s">
        <v>3590</v>
      </c>
      <c r="AU193" s="110" t="str">
        <f>IF(AV193="","",VLOOKUP(CONCATENATE(AU$3,AV193),m_selling_spec!$A:$H,2,FALSE))</f>
        <v/>
      </c>
      <c r="AV193" s="104"/>
      <c r="AW193" s="110" t="str">
        <f>IF(AX193="","",VLOOKUP(CONCATENATE(AW$3,AX193),m_selling_spec!$A:$H,2,FALSE))</f>
        <v/>
      </c>
      <c r="AX193" s="104"/>
      <c r="AY193" s="110" t="str">
        <f>IF(AZ193="","",VLOOKUP(CONCATENATE(AY$3,AZ193),m_selling_spec!$A:$H,2,FALSE))</f>
        <v/>
      </c>
      <c r="AZ193" s="104"/>
      <c r="BA193" s="110" t="str">
        <f>IF(BB193="","",VLOOKUP(CONCATENATE(BA$3,BB193),m_selling_spec!$A:$H,2,FALSE))</f>
        <v/>
      </c>
      <c r="BB193" s="104"/>
      <c r="BC193" s="110" t="str">
        <f>IF(BD193="","",VLOOKUP(CONCATENATE(BC$3,BD193),m_selling_spec!$A:$H,2,FALSE))</f>
        <v/>
      </c>
      <c r="BD193" s="104"/>
      <c r="BE193" s="110" t="str">
        <f>IF(BF193="","",VLOOKUP(CONCATENATE(BE$3,BF193),m_selling_spec!$A:$H,2,FALSE))</f>
        <v/>
      </c>
      <c r="BF193" s="104"/>
      <c r="BG193" s="110" t="str">
        <f>IF(BH193="","",VLOOKUP(CONCATENATE(BG$3,BH193),m_selling_spec!$A:$H,2,FALSE))</f>
        <v/>
      </c>
      <c r="BH193" s="104"/>
      <c r="BI193" s="110" t="str">
        <f>IF(BJ193="","",VLOOKUP(CONCATENATE(BI$3,BJ193),m_selling_spec!$A:$H,2,FALSE))</f>
        <v/>
      </c>
      <c r="BJ193" s="104"/>
      <c r="BK193" s="110" t="str">
        <f>IF(BL193="","",VLOOKUP(CONCATENATE(BK$3,BL193),m_selling_spec!$A:$H,2,FALSE))</f>
        <v/>
      </c>
      <c r="BL193" s="104"/>
      <c r="BM193" s="110" t="str">
        <f>IF(BN193="","",VLOOKUP(CONCATENATE(BM$3,BN193),m_selling_spec!$A:$H,2,FALSE))</f>
        <v/>
      </c>
      <c r="BN193" s="104"/>
      <c r="BO193" s="110" t="str">
        <f>IF(BP193="","",VLOOKUP(CONCATENATE(BO$3,BP193),m_selling_spec!$A:$H,2,FALSE))</f>
        <v/>
      </c>
      <c r="BP193" s="104"/>
      <c r="BQ193" s="110" t="str">
        <f>IF(BR193="","",VLOOKUP(CONCATENATE(BQ$3,BR193),m_selling_spec!$A:$H,2,FALSE))</f>
        <v/>
      </c>
      <c r="BR193" s="104"/>
      <c r="BS193" s="110" t="str">
        <f>IF(BT193="","",VLOOKUP(CONCATENATE(BS$3,BT193),m_selling_spec!$A:$H,2,FALSE))</f>
        <v/>
      </c>
      <c r="BT193" s="104"/>
      <c r="BU193" s="110" t="str">
        <f>IF(BV193="","",VLOOKUP(CONCATENATE(BU$3,BV193),m_selling_spec!$A:$H,2,FALSE))</f>
        <v/>
      </c>
      <c r="BV193" s="104"/>
      <c r="BW193" s="110" t="str">
        <f>IF(BX193="","",VLOOKUP(CONCATENATE(BW$3,BX193),m_selling_spec!$A:$H,2,FALSE))</f>
        <v/>
      </c>
      <c r="BX193" s="104"/>
      <c r="BY193" s="110" t="str">
        <f>IF(BZ193="","",VLOOKUP(CONCATENATE(BY$3,BZ193),m_selling_spec!$A:$H,2,FALSE))</f>
        <v/>
      </c>
      <c r="BZ193" s="104"/>
      <c r="CA193" s="110" t="str">
        <f>IF(CB193="","",VLOOKUP(CONCATENATE(CA$3,CB193),m_selling_spec!$A:$H,2,FALSE))</f>
        <v/>
      </c>
      <c r="CB193" s="104"/>
      <c r="CC193" s="110"/>
      <c r="CD193" s="104"/>
      <c r="CE193" s="110" t="str">
        <f>IF(CF193="","",VLOOKUP(CONCATENATE(CE$3,CF193),m_selling_spec!$A:$H,2,FALSE))</f>
        <v/>
      </c>
      <c r="CF193" s="104"/>
      <c r="CG193" s="110" t="str">
        <f>IF(CH193="","",VLOOKUP(CONCATENATE(CG$3,CH193),m_selling_spec!$A:$H,2,FALSE))</f>
        <v/>
      </c>
      <c r="CH193" s="104"/>
      <c r="CI193" s="110" t="str">
        <f>IF(CJ193="","",VLOOKUP(CONCATENATE(CI$3,CJ193),m_selling_spec!$A:$H,2,FALSE))</f>
        <v/>
      </c>
      <c r="CJ193" s="104"/>
      <c r="CK193" s="110" t="str">
        <f>IF(CL193="","",VLOOKUP(CONCATENATE(CK$3,CL193),m_selling_spec!$A:$H,2,FALSE))</f>
        <v/>
      </c>
      <c r="CL193" s="104"/>
      <c r="CM193" s="110" t="str">
        <f>IF(CN193="","",VLOOKUP(CONCATENATE(CM$3,CN193),m_selling_spec!$A:$H,2,FALSE))</f>
        <v/>
      </c>
      <c r="CN193" s="104"/>
      <c r="CO193" s="110" t="str">
        <f>IF(CP193="","",VLOOKUP(CONCATENATE(CO$3,CP193),m_selling_spec!$A:$H,2,FALSE))</f>
        <v/>
      </c>
      <c r="CP193" s="104"/>
      <c r="CQ193" s="110" t="str">
        <f>IF(CR193="","",VLOOKUP(CONCATENATE(CQ$3,CR193),m_selling_spec!$A:$H,2,FALSE))</f>
        <v/>
      </c>
      <c r="CR193" s="104"/>
      <c r="CS193" s="110" t="str">
        <f>IF(CT193="","",VLOOKUP(CONCATENATE(CS$3,CT193),m_selling_spec!$A:$H,2,FALSE))</f>
        <v/>
      </c>
      <c r="CT193" s="104"/>
      <c r="CU193" s="110" t="str">
        <f>IF(CV193="","",VLOOKUP(CONCATENATE(CU$3,CV193),m_selling_spec!$A:$H,2,FALSE))</f>
        <v/>
      </c>
      <c r="CV193" s="104"/>
      <c r="CW193" s="110" t="str">
        <f>IF(CX193="","",VLOOKUP(CONCATENATE(CW$3,CX193),m_selling_spec!$A:$H,2,FALSE))</f>
        <v/>
      </c>
      <c r="CX193" s="104"/>
      <c r="CY193" s="110" t="str">
        <f>IF(CZ193="","",VLOOKUP(CONCATENATE(CY$3,CZ193),m_selling_spec!$A:$H,2,FALSE))</f>
        <v/>
      </c>
      <c r="CZ193" s="104"/>
      <c r="DA193" s="110"/>
      <c r="DB193" s="104"/>
    </row>
    <row r="194" spans="1:106">
      <c r="A194" s="111" t="s">
        <v>2870</v>
      </c>
      <c r="B194" s="104"/>
      <c r="C194" s="104"/>
      <c r="D194" s="104">
        <v>2</v>
      </c>
      <c r="E194" s="110" t="str">
        <f>INDEX(product!B:B,MATCH(D194,product!A:A,0))</f>
        <v>WE 70</v>
      </c>
      <c r="F194" s="110" t="str">
        <f>INDEX(product!E:E,MATCH(D194,product!A:A,0))</f>
        <v>Window series</v>
      </c>
      <c r="G194" s="110" t="str">
        <f>IF(H194="","",VLOOKUP(CONCATENATE(G$3,H194),m_selling_spec!$A:$H,2,FALSE))</f>
        <v/>
      </c>
      <c r="H194" s="104"/>
      <c r="I194" s="110" t="str">
        <f>IF(J194="","",VLOOKUP(CONCATENATE(I$3,J194),m_selling_spec!$A:$H,2,FALSE))</f>
        <v/>
      </c>
      <c r="J194" s="104"/>
      <c r="K194" s="110" t="str">
        <f>IF(L194="","",VLOOKUP(CONCATENATE(K$3,L194),m_selling_spec!$A:$H,2,FALSE))</f>
        <v/>
      </c>
      <c r="L194" s="104"/>
      <c r="M194" s="110" t="str">
        <f>IF(N194="","",VLOOKUP(CONCATENATE(M$3,N194),m_selling_spec!$A:$H,2,FALSE))</f>
        <v/>
      </c>
      <c r="N194" s="104"/>
      <c r="O194" s="110" t="str">
        <f>IF(P194="","",VLOOKUP(CONCATENATE(O$3,P194),m_selling_spec!$A:$H,2,FALSE))</f>
        <v/>
      </c>
      <c r="P194" s="104"/>
      <c r="Q194" s="110" t="str">
        <f>IF(R194="","",VLOOKUP(CONCATENATE(Q$3,R194),m_selling_spec!$A:$H,2,FALSE))</f>
        <v/>
      </c>
      <c r="R194" s="104"/>
      <c r="S194" s="110"/>
      <c r="T194" s="104"/>
      <c r="U194" s="110"/>
      <c r="V194" s="104"/>
      <c r="W194" s="110"/>
      <c r="X194" s="104"/>
      <c r="Y194" s="110" t="str">
        <f>IF(Z194="","",VLOOKUP(CONCATENATE(Y$3,Z194),m_selling_spec!$A:$H,2,FALSE))</f>
        <v>1.6</v>
      </c>
      <c r="Z194" s="104" t="s">
        <v>487</v>
      </c>
      <c r="AA194" s="110" t="str">
        <f>IF(AB194="","",VLOOKUP(CONCATENATE(AA$3,AB194),m_selling_spec!$A:$H,2,FALSE))</f>
        <v>2.6</v>
      </c>
      <c r="AB194" s="104" t="s">
        <v>564</v>
      </c>
      <c r="AC194" s="110" t="str">
        <f>IF(AD194="","",VLOOKUP(CONCATENATE(AC$3,AD194),m_selling_spec!$A:$H,2,FALSE))</f>
        <v/>
      </c>
      <c r="AD194" s="104"/>
      <c r="AE194" s="110" t="str">
        <f>IF(AF194="","",VLOOKUP(CONCATENATE(AE$3,AF194),m_selling_spec!$A:$H,2,FALSE))</f>
        <v/>
      </c>
      <c r="AF194" s="104"/>
      <c r="AG194" s="110" t="str">
        <f>IF(AH194="","",VLOOKUP(CONCATENATE(AG$3,AH194),m_selling_spec!$A:$H,2,FALSE))</f>
        <v/>
      </c>
      <c r="AH194" s="104"/>
      <c r="AI194" s="110" t="str">
        <f>IF(AJ194="","",VLOOKUP(CONCATENATE(AI$3,AJ194),m_selling_spec!$A:$H,2,FALSE))</f>
        <v/>
      </c>
      <c r="AJ194" s="104"/>
      <c r="AK194" s="110" t="str">
        <f>IF(AL194="","",VLOOKUP(CONCATENATE(AK$3,AL194),m_selling_spec!$A:$H,2,FALSE))</f>
        <v/>
      </c>
      <c r="AL194" s="104"/>
      <c r="AM194" s="110" t="str">
        <f>IF(AN194="","",VLOOKUP(CONCATENATE(AM$3,AN194),m_selling_spec!$A:$H,2,FALSE))</f>
        <v>8.1</v>
      </c>
      <c r="AN194" s="104" t="s">
        <v>560</v>
      </c>
      <c r="AO194" s="110" t="str">
        <f>IF(AP194="","",VLOOKUP(CONCATENATE(AO$3,AP194),m_selling_spec!$A:$H,2,FALSE))</f>
        <v/>
      </c>
      <c r="AP194" s="104"/>
      <c r="AQ194" s="110" t="str">
        <f>IF(AR194="","",VLOOKUP(CONCATENATE(AQ$3,AR194),m_selling_spec!$A:$H,2,FALSE))</f>
        <v/>
      </c>
      <c r="AR194" s="104"/>
      <c r="AS194" s="110" t="str">
        <f>IF(AT194="","",VLOOKUP(CONCATENATE(AS$3,AT194),m_selling_spec!$A:$H,2,FALSE))</f>
        <v>11.4</v>
      </c>
      <c r="AT194" s="104" t="s">
        <v>3590</v>
      </c>
      <c r="AU194" s="110" t="str">
        <f>IF(AV194="","",VLOOKUP(CONCATENATE(AU$3,AV194),m_selling_spec!$A:$H,2,FALSE))</f>
        <v/>
      </c>
      <c r="AV194" s="104"/>
      <c r="AW194" s="110" t="str">
        <f>IF(AX194="","",VLOOKUP(CONCATENATE(AW$3,AX194),m_selling_spec!$A:$H,2,FALSE))</f>
        <v/>
      </c>
      <c r="AX194" s="104"/>
      <c r="AY194" s="110" t="str">
        <f>IF(AZ194="","",VLOOKUP(CONCATENATE(AY$3,AZ194),m_selling_spec!$A:$H,2,FALSE))</f>
        <v/>
      </c>
      <c r="AZ194" s="104"/>
      <c r="BA194" s="110" t="str">
        <f>IF(BB194="","",VLOOKUP(CONCATENATE(BA$3,BB194),m_selling_spec!$A:$H,2,FALSE))</f>
        <v/>
      </c>
      <c r="BB194" s="104"/>
      <c r="BC194" s="110" t="str">
        <f>IF(BD194="","",VLOOKUP(CONCATENATE(BC$3,BD194),m_selling_spec!$A:$H,2,FALSE))</f>
        <v/>
      </c>
      <c r="BD194" s="104"/>
      <c r="BE194" s="110" t="str">
        <f>IF(BF194="","",VLOOKUP(CONCATENATE(BE$3,BF194),m_selling_spec!$A:$H,2,FALSE))</f>
        <v/>
      </c>
      <c r="BF194" s="104"/>
      <c r="BG194" s="110" t="str">
        <f>IF(BH194="","",VLOOKUP(CONCATENATE(BG$3,BH194),m_selling_spec!$A:$H,2,FALSE))</f>
        <v/>
      </c>
      <c r="BH194" s="104"/>
      <c r="BI194" s="110" t="str">
        <f>IF(BJ194="","",VLOOKUP(CONCATENATE(BI$3,BJ194),m_selling_spec!$A:$H,2,FALSE))</f>
        <v/>
      </c>
      <c r="BJ194" s="104"/>
      <c r="BK194" s="110" t="str">
        <f>IF(BL194="","",VLOOKUP(CONCATENATE(BK$3,BL194),m_selling_spec!$A:$H,2,FALSE))</f>
        <v/>
      </c>
      <c r="BL194" s="104"/>
      <c r="BM194" s="110" t="str">
        <f>IF(BN194="","",VLOOKUP(CONCATENATE(BM$3,BN194),m_selling_spec!$A:$H,2,FALSE))</f>
        <v/>
      </c>
      <c r="BN194" s="104"/>
      <c r="BO194" s="110" t="str">
        <f>IF(BP194="","",VLOOKUP(CONCATENATE(BO$3,BP194),m_selling_spec!$A:$H,2,FALSE))</f>
        <v/>
      </c>
      <c r="BP194" s="104"/>
      <c r="BQ194" s="110" t="str">
        <f>IF(BR194="","",VLOOKUP(CONCATENATE(BQ$3,BR194),m_selling_spec!$A:$H,2,FALSE))</f>
        <v/>
      </c>
      <c r="BR194" s="104"/>
      <c r="BS194" s="110" t="str">
        <f>IF(BT194="","",VLOOKUP(CONCATENATE(BS$3,BT194),m_selling_spec!$A:$H,2,FALSE))</f>
        <v/>
      </c>
      <c r="BT194" s="104"/>
      <c r="BU194" s="110" t="str">
        <f>IF(BV194="","",VLOOKUP(CONCATENATE(BU$3,BV194),m_selling_spec!$A:$H,2,FALSE))</f>
        <v/>
      </c>
      <c r="BV194" s="104"/>
      <c r="BW194" s="110" t="str">
        <f>IF(BX194="","",VLOOKUP(CONCATENATE(BW$3,BX194),m_selling_spec!$A:$H,2,FALSE))</f>
        <v/>
      </c>
      <c r="BX194" s="104"/>
      <c r="BY194" s="110" t="str">
        <f>IF(BZ194="","",VLOOKUP(CONCATENATE(BY$3,BZ194),m_selling_spec!$A:$H,2,FALSE))</f>
        <v/>
      </c>
      <c r="BZ194" s="104"/>
      <c r="CA194" s="110" t="str">
        <f>IF(CB194="","",VLOOKUP(CONCATENATE(CA$3,CB194),m_selling_spec!$A:$H,2,FALSE))</f>
        <v/>
      </c>
      <c r="CB194" s="104"/>
      <c r="CC194" s="110"/>
      <c r="CD194" s="104"/>
      <c r="CE194" s="110" t="str">
        <f>IF(CF194="","",VLOOKUP(CONCATENATE(CE$3,CF194),m_selling_spec!$A:$H,2,FALSE))</f>
        <v/>
      </c>
      <c r="CF194" s="104"/>
      <c r="CG194" s="110" t="str">
        <f>IF(CH194="","",VLOOKUP(CONCATENATE(CG$3,CH194),m_selling_spec!$A:$H,2,FALSE))</f>
        <v/>
      </c>
      <c r="CH194" s="104"/>
      <c r="CI194" s="110" t="str">
        <f>IF(CJ194="","",VLOOKUP(CONCATENATE(CI$3,CJ194),m_selling_spec!$A:$H,2,FALSE))</f>
        <v/>
      </c>
      <c r="CJ194" s="104"/>
      <c r="CK194" s="110" t="str">
        <f>IF(CL194="","",VLOOKUP(CONCATENATE(CK$3,CL194),m_selling_spec!$A:$H,2,FALSE))</f>
        <v/>
      </c>
      <c r="CL194" s="104"/>
      <c r="CM194" s="110" t="str">
        <f>IF(CN194="","",VLOOKUP(CONCATENATE(CM$3,CN194),m_selling_spec!$A:$H,2,FALSE))</f>
        <v/>
      </c>
      <c r="CN194" s="104"/>
      <c r="CO194" s="110" t="str">
        <f>IF(CP194="","",VLOOKUP(CONCATENATE(CO$3,CP194),m_selling_spec!$A:$H,2,FALSE))</f>
        <v/>
      </c>
      <c r="CP194" s="104"/>
      <c r="CQ194" s="110" t="str">
        <f>IF(CR194="","",VLOOKUP(CONCATENATE(CQ$3,CR194),m_selling_spec!$A:$H,2,FALSE))</f>
        <v/>
      </c>
      <c r="CR194" s="104"/>
      <c r="CS194" s="110" t="str">
        <f>IF(CT194="","",VLOOKUP(CONCATENATE(CS$3,CT194),m_selling_spec!$A:$H,2,FALSE))</f>
        <v/>
      </c>
      <c r="CT194" s="104"/>
      <c r="CU194" s="110" t="str">
        <f>IF(CV194="","",VLOOKUP(CONCATENATE(CU$3,CV194),m_selling_spec!$A:$H,2,FALSE))</f>
        <v/>
      </c>
      <c r="CV194" s="104"/>
      <c r="CW194" s="110" t="str">
        <f>IF(CX194="","",VLOOKUP(CONCATENATE(CW$3,CX194),m_selling_spec!$A:$H,2,FALSE))</f>
        <v/>
      </c>
      <c r="CX194" s="104"/>
      <c r="CY194" s="110" t="str">
        <f>IF(CZ194="","",VLOOKUP(CONCATENATE(CY$3,CZ194),m_selling_spec!$A:$H,2,FALSE))</f>
        <v/>
      </c>
      <c r="CZ194" s="104"/>
      <c r="DA194" s="110"/>
      <c r="DB194" s="104"/>
    </row>
    <row r="195" spans="1:106">
      <c r="A195" s="111" t="s">
        <v>2871</v>
      </c>
      <c r="B195" s="104"/>
      <c r="C195" s="104"/>
      <c r="D195" s="104">
        <v>2</v>
      </c>
      <c r="E195" s="110" t="str">
        <f>INDEX(product!B:B,MATCH(D195,product!A:A,0))</f>
        <v>WE 70</v>
      </c>
      <c r="F195" s="110" t="str">
        <f>INDEX(product!E:E,MATCH(D195,product!A:A,0))</f>
        <v>Window series</v>
      </c>
      <c r="G195" s="110" t="str">
        <f>IF(H195="","",VLOOKUP(CONCATENATE(G$3,H195),m_selling_spec!$A:$H,2,FALSE))</f>
        <v/>
      </c>
      <c r="H195" s="104"/>
      <c r="I195" s="110" t="str">
        <f>IF(J195="","",VLOOKUP(CONCATENATE(I$3,J195),m_selling_spec!$A:$H,2,FALSE))</f>
        <v/>
      </c>
      <c r="J195" s="104"/>
      <c r="K195" s="110" t="str">
        <f>IF(L195="","",VLOOKUP(CONCATENATE(K$3,L195),m_selling_spec!$A:$H,2,FALSE))</f>
        <v/>
      </c>
      <c r="L195" s="104"/>
      <c r="M195" s="110" t="str">
        <f>IF(N195="","",VLOOKUP(CONCATENATE(M$3,N195),m_selling_spec!$A:$H,2,FALSE))</f>
        <v/>
      </c>
      <c r="N195" s="104"/>
      <c r="O195" s="110" t="str">
        <f>IF(P195="","",VLOOKUP(CONCATENATE(O$3,P195),m_selling_spec!$A:$H,2,FALSE))</f>
        <v/>
      </c>
      <c r="P195" s="104"/>
      <c r="Q195" s="110" t="str">
        <f>IF(R195="","",VLOOKUP(CONCATENATE(Q$3,R195),m_selling_spec!$A:$H,2,FALSE))</f>
        <v/>
      </c>
      <c r="R195" s="104"/>
      <c r="S195" s="110"/>
      <c r="T195" s="104"/>
      <c r="U195" s="110"/>
      <c r="V195" s="104"/>
      <c r="W195" s="110"/>
      <c r="X195" s="104"/>
      <c r="Y195" s="110" t="str">
        <f>IF(Z195="","",VLOOKUP(CONCATENATE(Y$3,Z195),m_selling_spec!$A:$H,2,FALSE))</f>
        <v>1.6</v>
      </c>
      <c r="Z195" s="104" t="s">
        <v>487</v>
      </c>
      <c r="AA195" s="110" t="str">
        <f>IF(AB195="","",VLOOKUP(CONCATENATE(AA$3,AB195),m_selling_spec!$A:$H,2,FALSE))</f>
        <v>2.7</v>
      </c>
      <c r="AB195" s="104" t="s">
        <v>565</v>
      </c>
      <c r="AC195" s="110" t="str">
        <f>IF(AD195="","",VLOOKUP(CONCATENATE(AC$3,AD195),m_selling_spec!$A:$H,2,FALSE))</f>
        <v/>
      </c>
      <c r="AD195" s="104"/>
      <c r="AE195" s="110" t="str">
        <f>IF(AF195="","",VLOOKUP(CONCATENATE(AE$3,AF195),m_selling_spec!$A:$H,2,FALSE))</f>
        <v/>
      </c>
      <c r="AF195" s="104"/>
      <c r="AG195" s="110" t="str">
        <f>IF(AH195="","",VLOOKUP(CONCATENATE(AG$3,AH195),m_selling_spec!$A:$H,2,FALSE))</f>
        <v/>
      </c>
      <c r="AH195" s="104"/>
      <c r="AI195" s="110" t="str">
        <f>IF(AJ195="","",VLOOKUP(CONCATENATE(AI$3,AJ195),m_selling_spec!$A:$H,2,FALSE))</f>
        <v/>
      </c>
      <c r="AJ195" s="104"/>
      <c r="AK195" s="110" t="str">
        <f>IF(AL195="","",VLOOKUP(CONCATENATE(AK$3,AL195),m_selling_spec!$A:$H,2,FALSE))</f>
        <v/>
      </c>
      <c r="AL195" s="104"/>
      <c r="AM195" s="110" t="str">
        <f>IF(AN195="","",VLOOKUP(CONCATENATE(AM$3,AN195),m_selling_spec!$A:$H,2,FALSE))</f>
        <v>8.3</v>
      </c>
      <c r="AN195" s="104" t="s">
        <v>540</v>
      </c>
      <c r="AO195" s="110" t="str">
        <f>IF(AP195="","",VLOOKUP(CONCATENATE(AO$3,AP195),m_selling_spec!$A:$H,2,FALSE))</f>
        <v/>
      </c>
      <c r="AP195" s="104"/>
      <c r="AQ195" s="110" t="str">
        <f>IF(AR195="","",VLOOKUP(CONCATENATE(AQ$3,AR195),m_selling_spec!$A:$H,2,FALSE))</f>
        <v/>
      </c>
      <c r="AR195" s="104"/>
      <c r="AS195" s="110" t="str">
        <f>IF(AT195="","",VLOOKUP(CONCATENATE(AS$3,AT195),m_selling_spec!$A:$H,2,FALSE))</f>
        <v>11.4</v>
      </c>
      <c r="AT195" s="104" t="s">
        <v>3590</v>
      </c>
      <c r="AU195" s="110" t="str">
        <f>IF(AV195="","",VLOOKUP(CONCATENATE(AU$3,AV195),m_selling_spec!$A:$H,2,FALSE))</f>
        <v/>
      </c>
      <c r="AV195" s="104"/>
      <c r="AW195" s="110" t="str">
        <f>IF(AX195="","",VLOOKUP(CONCATENATE(AW$3,AX195),m_selling_spec!$A:$H,2,FALSE))</f>
        <v/>
      </c>
      <c r="AX195" s="104"/>
      <c r="AY195" s="110" t="str">
        <f>IF(AZ195="","",VLOOKUP(CONCATENATE(AY$3,AZ195),m_selling_spec!$A:$H,2,FALSE))</f>
        <v/>
      </c>
      <c r="AZ195" s="104"/>
      <c r="BA195" s="110" t="str">
        <f>IF(BB195="","",VLOOKUP(CONCATENATE(BA$3,BB195),m_selling_spec!$A:$H,2,FALSE))</f>
        <v/>
      </c>
      <c r="BB195" s="104"/>
      <c r="BC195" s="110" t="str">
        <f>IF(BD195="","",VLOOKUP(CONCATENATE(BC$3,BD195),m_selling_spec!$A:$H,2,FALSE))</f>
        <v/>
      </c>
      <c r="BD195" s="104"/>
      <c r="BE195" s="110" t="str">
        <f>IF(BF195="","",VLOOKUP(CONCATENATE(BE$3,BF195),m_selling_spec!$A:$H,2,FALSE))</f>
        <v/>
      </c>
      <c r="BF195" s="104"/>
      <c r="BG195" s="110" t="str">
        <f>IF(BH195="","",VLOOKUP(CONCATENATE(BG$3,BH195),m_selling_spec!$A:$H,2,FALSE))</f>
        <v/>
      </c>
      <c r="BH195" s="104"/>
      <c r="BI195" s="110" t="str">
        <f>IF(BJ195="","",VLOOKUP(CONCATENATE(BI$3,BJ195),m_selling_spec!$A:$H,2,FALSE))</f>
        <v/>
      </c>
      <c r="BJ195" s="104"/>
      <c r="BK195" s="110" t="str">
        <f>IF(BL195="","",VLOOKUP(CONCATENATE(BK$3,BL195),m_selling_spec!$A:$H,2,FALSE))</f>
        <v/>
      </c>
      <c r="BL195" s="104"/>
      <c r="BM195" s="110" t="str">
        <f>IF(BN195="","",VLOOKUP(CONCATENATE(BM$3,BN195),m_selling_spec!$A:$H,2,FALSE))</f>
        <v/>
      </c>
      <c r="BN195" s="104"/>
      <c r="BO195" s="110" t="str">
        <f>IF(BP195="","",VLOOKUP(CONCATENATE(BO$3,BP195),m_selling_spec!$A:$H,2,FALSE))</f>
        <v/>
      </c>
      <c r="BP195" s="104"/>
      <c r="BQ195" s="110" t="str">
        <f>IF(BR195="","",VLOOKUP(CONCATENATE(BQ$3,BR195),m_selling_spec!$A:$H,2,FALSE))</f>
        <v/>
      </c>
      <c r="BR195" s="104"/>
      <c r="BS195" s="110" t="str">
        <f>IF(BT195="","",VLOOKUP(CONCATENATE(BS$3,BT195),m_selling_spec!$A:$H,2,FALSE))</f>
        <v/>
      </c>
      <c r="BT195" s="104"/>
      <c r="BU195" s="110" t="str">
        <f>IF(BV195="","",VLOOKUP(CONCATENATE(BU$3,BV195),m_selling_spec!$A:$H,2,FALSE))</f>
        <v/>
      </c>
      <c r="BV195" s="104"/>
      <c r="BW195" s="110" t="str">
        <f>IF(BX195="","",VLOOKUP(CONCATENATE(BW$3,BX195),m_selling_spec!$A:$H,2,FALSE))</f>
        <v/>
      </c>
      <c r="BX195" s="104"/>
      <c r="BY195" s="110" t="str">
        <f>IF(BZ195="","",VLOOKUP(CONCATENATE(BY$3,BZ195),m_selling_spec!$A:$H,2,FALSE))</f>
        <v/>
      </c>
      <c r="BZ195" s="104"/>
      <c r="CA195" s="110" t="str">
        <f>IF(CB195="","",VLOOKUP(CONCATENATE(CA$3,CB195),m_selling_spec!$A:$H,2,FALSE))</f>
        <v/>
      </c>
      <c r="CB195" s="104"/>
      <c r="CC195" s="110"/>
      <c r="CD195" s="104"/>
      <c r="CE195" s="110" t="str">
        <f>IF(CF195="","",VLOOKUP(CONCATENATE(CE$3,CF195),m_selling_spec!$A:$H,2,FALSE))</f>
        <v/>
      </c>
      <c r="CF195" s="104"/>
      <c r="CG195" s="110" t="str">
        <f>IF(CH195="","",VLOOKUP(CONCATENATE(CG$3,CH195),m_selling_spec!$A:$H,2,FALSE))</f>
        <v/>
      </c>
      <c r="CH195" s="104"/>
      <c r="CI195" s="110" t="str">
        <f>IF(CJ195="","",VLOOKUP(CONCATENATE(CI$3,CJ195),m_selling_spec!$A:$H,2,FALSE))</f>
        <v/>
      </c>
      <c r="CJ195" s="104"/>
      <c r="CK195" s="110" t="str">
        <f>IF(CL195="","",VLOOKUP(CONCATENATE(CK$3,CL195),m_selling_spec!$A:$H,2,FALSE))</f>
        <v/>
      </c>
      <c r="CL195" s="104"/>
      <c r="CM195" s="110" t="str">
        <f>IF(CN195="","",VLOOKUP(CONCATENATE(CM$3,CN195),m_selling_spec!$A:$H,2,FALSE))</f>
        <v/>
      </c>
      <c r="CN195" s="104"/>
      <c r="CO195" s="110" t="str">
        <f>IF(CP195="","",VLOOKUP(CONCATENATE(CO$3,CP195),m_selling_spec!$A:$H,2,FALSE))</f>
        <v/>
      </c>
      <c r="CP195" s="104"/>
      <c r="CQ195" s="110" t="str">
        <f>IF(CR195="","",VLOOKUP(CONCATENATE(CQ$3,CR195),m_selling_spec!$A:$H,2,FALSE))</f>
        <v/>
      </c>
      <c r="CR195" s="104"/>
      <c r="CS195" s="110" t="str">
        <f>IF(CT195="","",VLOOKUP(CONCATENATE(CS$3,CT195),m_selling_spec!$A:$H,2,FALSE))</f>
        <v/>
      </c>
      <c r="CT195" s="104"/>
      <c r="CU195" s="110" t="str">
        <f>IF(CV195="","",VLOOKUP(CONCATENATE(CU$3,CV195),m_selling_spec!$A:$H,2,FALSE))</f>
        <v/>
      </c>
      <c r="CV195" s="104"/>
      <c r="CW195" s="110" t="str">
        <f>IF(CX195="","",VLOOKUP(CONCATENATE(CW$3,CX195),m_selling_spec!$A:$H,2,FALSE))</f>
        <v/>
      </c>
      <c r="CX195" s="104"/>
      <c r="CY195" s="110" t="str">
        <f>IF(CZ195="","",VLOOKUP(CONCATENATE(CY$3,CZ195),m_selling_spec!$A:$H,2,FALSE))</f>
        <v/>
      </c>
      <c r="CZ195" s="104"/>
      <c r="DA195" s="110"/>
      <c r="DB195" s="104"/>
    </row>
    <row r="196" spans="1:106">
      <c r="A196" s="111" t="s">
        <v>2872</v>
      </c>
      <c r="B196" s="104"/>
      <c r="C196" s="104"/>
      <c r="D196" s="104">
        <v>2</v>
      </c>
      <c r="E196" s="110" t="str">
        <f>INDEX(product!B:B,MATCH(D196,product!A:A,0))</f>
        <v>WE 70</v>
      </c>
      <c r="F196" s="110" t="str">
        <f>INDEX(product!E:E,MATCH(D196,product!A:A,0))</f>
        <v>Window series</v>
      </c>
      <c r="G196" s="110" t="str">
        <f>IF(H196="","",VLOOKUP(CONCATENATE(G$3,H196),m_selling_spec!$A:$H,2,FALSE))</f>
        <v/>
      </c>
      <c r="H196" s="104"/>
      <c r="I196" s="110" t="str">
        <f>IF(J196="","",VLOOKUP(CONCATENATE(I$3,J196),m_selling_spec!$A:$H,2,FALSE))</f>
        <v/>
      </c>
      <c r="J196" s="104"/>
      <c r="K196" s="110" t="str">
        <f>IF(L196="","",VLOOKUP(CONCATENATE(K$3,L196),m_selling_spec!$A:$H,2,FALSE))</f>
        <v/>
      </c>
      <c r="L196" s="104"/>
      <c r="M196" s="110" t="str">
        <f>IF(N196="","",VLOOKUP(CONCATENATE(M$3,N196),m_selling_spec!$A:$H,2,FALSE))</f>
        <v/>
      </c>
      <c r="N196" s="104"/>
      <c r="O196" s="110" t="str">
        <f>IF(P196="","",VLOOKUP(CONCATENATE(O$3,P196),m_selling_spec!$A:$H,2,FALSE))</f>
        <v/>
      </c>
      <c r="P196" s="104"/>
      <c r="Q196" s="110" t="str">
        <f>IF(R196="","",VLOOKUP(CONCATENATE(Q$3,R196),m_selling_spec!$A:$H,2,FALSE))</f>
        <v/>
      </c>
      <c r="R196" s="104"/>
      <c r="S196" s="110"/>
      <c r="T196" s="104"/>
      <c r="U196" s="110"/>
      <c r="V196" s="104"/>
      <c r="W196" s="110"/>
      <c r="X196" s="104"/>
      <c r="Y196" s="110" t="str">
        <f>IF(Z196="","",VLOOKUP(CONCATENATE(Y$3,Z196),m_selling_spec!$A:$H,2,FALSE))</f>
        <v>1.6</v>
      </c>
      <c r="Z196" s="104" t="s">
        <v>487</v>
      </c>
      <c r="AA196" s="110" t="str">
        <f>IF(AB196="","",VLOOKUP(CONCATENATE(AA$3,AB196),m_selling_spec!$A:$H,2,FALSE))</f>
        <v>2.7</v>
      </c>
      <c r="AB196" s="104" t="s">
        <v>565</v>
      </c>
      <c r="AC196" s="110" t="str">
        <f>IF(AD196="","",VLOOKUP(CONCATENATE(AC$3,AD196),m_selling_spec!$A:$H,2,FALSE))</f>
        <v/>
      </c>
      <c r="AD196" s="104"/>
      <c r="AE196" s="110" t="str">
        <f>IF(AF196="","",VLOOKUP(CONCATENATE(AE$3,AF196),m_selling_spec!$A:$H,2,FALSE))</f>
        <v/>
      </c>
      <c r="AF196" s="104"/>
      <c r="AG196" s="110" t="str">
        <f>IF(AH196="","",VLOOKUP(CONCATENATE(AG$3,AH196),m_selling_spec!$A:$H,2,FALSE))</f>
        <v/>
      </c>
      <c r="AH196" s="104"/>
      <c r="AI196" s="110" t="str">
        <f>IF(AJ196="","",VLOOKUP(CONCATENATE(AI$3,AJ196),m_selling_spec!$A:$H,2,FALSE))</f>
        <v/>
      </c>
      <c r="AJ196" s="104"/>
      <c r="AK196" s="110" t="str">
        <f>IF(AL196="","",VLOOKUP(CONCATENATE(AK$3,AL196),m_selling_spec!$A:$H,2,FALSE))</f>
        <v/>
      </c>
      <c r="AL196" s="104"/>
      <c r="AM196" s="110" t="str">
        <f>IF(AN196="","",VLOOKUP(CONCATENATE(AM$3,AN196),m_selling_spec!$A:$H,2,FALSE))</f>
        <v>8.1</v>
      </c>
      <c r="AN196" s="104" t="s">
        <v>560</v>
      </c>
      <c r="AO196" s="110" t="str">
        <f>IF(AP196="","",VLOOKUP(CONCATENATE(AO$3,AP196),m_selling_spec!$A:$H,2,FALSE))</f>
        <v/>
      </c>
      <c r="AP196" s="104"/>
      <c r="AQ196" s="110" t="str">
        <f>IF(AR196="","",VLOOKUP(CONCATENATE(AQ$3,AR196),m_selling_spec!$A:$H,2,FALSE))</f>
        <v/>
      </c>
      <c r="AR196" s="104"/>
      <c r="AS196" s="110" t="str">
        <f>IF(AT196="","",VLOOKUP(CONCATENATE(AS$3,AT196),m_selling_spec!$A:$H,2,FALSE))</f>
        <v>11.4</v>
      </c>
      <c r="AT196" s="104" t="s">
        <v>3590</v>
      </c>
      <c r="AU196" s="110" t="str">
        <f>IF(AV196="","",VLOOKUP(CONCATENATE(AU$3,AV196),m_selling_spec!$A:$H,2,FALSE))</f>
        <v/>
      </c>
      <c r="AV196" s="104"/>
      <c r="AW196" s="110" t="str">
        <f>IF(AX196="","",VLOOKUP(CONCATENATE(AW$3,AX196),m_selling_spec!$A:$H,2,FALSE))</f>
        <v/>
      </c>
      <c r="AX196" s="104"/>
      <c r="AY196" s="110" t="str">
        <f>IF(AZ196="","",VLOOKUP(CONCATENATE(AY$3,AZ196),m_selling_spec!$A:$H,2,FALSE))</f>
        <v/>
      </c>
      <c r="AZ196" s="104"/>
      <c r="BA196" s="110" t="str">
        <f>IF(BB196="","",VLOOKUP(CONCATENATE(BA$3,BB196),m_selling_spec!$A:$H,2,FALSE))</f>
        <v/>
      </c>
      <c r="BB196" s="104"/>
      <c r="BC196" s="110" t="str">
        <f>IF(BD196="","",VLOOKUP(CONCATENATE(BC$3,BD196),m_selling_spec!$A:$H,2,FALSE))</f>
        <v/>
      </c>
      <c r="BD196" s="104"/>
      <c r="BE196" s="110" t="str">
        <f>IF(BF196="","",VLOOKUP(CONCATENATE(BE$3,BF196),m_selling_spec!$A:$H,2,FALSE))</f>
        <v/>
      </c>
      <c r="BF196" s="104"/>
      <c r="BG196" s="110" t="str">
        <f>IF(BH196="","",VLOOKUP(CONCATENATE(BG$3,BH196),m_selling_spec!$A:$H,2,FALSE))</f>
        <v/>
      </c>
      <c r="BH196" s="104"/>
      <c r="BI196" s="110" t="str">
        <f>IF(BJ196="","",VLOOKUP(CONCATENATE(BI$3,BJ196),m_selling_spec!$A:$H,2,FALSE))</f>
        <v/>
      </c>
      <c r="BJ196" s="104"/>
      <c r="BK196" s="110" t="str">
        <f>IF(BL196="","",VLOOKUP(CONCATENATE(BK$3,BL196),m_selling_spec!$A:$H,2,FALSE))</f>
        <v/>
      </c>
      <c r="BL196" s="104"/>
      <c r="BM196" s="110" t="str">
        <f>IF(BN196="","",VLOOKUP(CONCATENATE(BM$3,BN196),m_selling_spec!$A:$H,2,FALSE))</f>
        <v/>
      </c>
      <c r="BN196" s="104"/>
      <c r="BO196" s="110" t="str">
        <f>IF(BP196="","",VLOOKUP(CONCATENATE(BO$3,BP196),m_selling_spec!$A:$H,2,FALSE))</f>
        <v/>
      </c>
      <c r="BP196" s="104"/>
      <c r="BQ196" s="110" t="str">
        <f>IF(BR196="","",VLOOKUP(CONCATENATE(BQ$3,BR196),m_selling_spec!$A:$H,2,FALSE))</f>
        <v/>
      </c>
      <c r="BR196" s="104"/>
      <c r="BS196" s="110" t="str">
        <f>IF(BT196="","",VLOOKUP(CONCATENATE(BS$3,BT196),m_selling_spec!$A:$H,2,FALSE))</f>
        <v/>
      </c>
      <c r="BT196" s="104"/>
      <c r="BU196" s="110" t="str">
        <f>IF(BV196="","",VLOOKUP(CONCATENATE(BU$3,BV196),m_selling_spec!$A:$H,2,FALSE))</f>
        <v/>
      </c>
      <c r="BV196" s="104"/>
      <c r="BW196" s="110" t="str">
        <f>IF(BX196="","",VLOOKUP(CONCATENATE(BW$3,BX196),m_selling_spec!$A:$H,2,FALSE))</f>
        <v/>
      </c>
      <c r="BX196" s="104"/>
      <c r="BY196" s="110" t="str">
        <f>IF(BZ196="","",VLOOKUP(CONCATENATE(BY$3,BZ196),m_selling_spec!$A:$H,2,FALSE))</f>
        <v/>
      </c>
      <c r="BZ196" s="104"/>
      <c r="CA196" s="110" t="str">
        <f>IF(CB196="","",VLOOKUP(CONCATENATE(CA$3,CB196),m_selling_spec!$A:$H,2,FALSE))</f>
        <v/>
      </c>
      <c r="CB196" s="104"/>
      <c r="CC196" s="110"/>
      <c r="CD196" s="104"/>
      <c r="CE196" s="110" t="str">
        <f>IF(CF196="","",VLOOKUP(CONCATENATE(CE$3,CF196),m_selling_spec!$A:$H,2,FALSE))</f>
        <v/>
      </c>
      <c r="CF196" s="104"/>
      <c r="CG196" s="110" t="str">
        <f>IF(CH196="","",VLOOKUP(CONCATENATE(CG$3,CH196),m_selling_spec!$A:$H,2,FALSE))</f>
        <v/>
      </c>
      <c r="CH196" s="104"/>
      <c r="CI196" s="110" t="str">
        <f>IF(CJ196="","",VLOOKUP(CONCATENATE(CI$3,CJ196),m_selling_spec!$A:$H,2,FALSE))</f>
        <v/>
      </c>
      <c r="CJ196" s="104"/>
      <c r="CK196" s="110" t="str">
        <f>IF(CL196="","",VLOOKUP(CONCATENATE(CK$3,CL196),m_selling_spec!$A:$H,2,FALSE))</f>
        <v/>
      </c>
      <c r="CL196" s="104"/>
      <c r="CM196" s="110" t="str">
        <f>IF(CN196="","",VLOOKUP(CONCATENATE(CM$3,CN196),m_selling_spec!$A:$H,2,FALSE))</f>
        <v/>
      </c>
      <c r="CN196" s="104"/>
      <c r="CO196" s="110" t="str">
        <f>IF(CP196="","",VLOOKUP(CONCATENATE(CO$3,CP196),m_selling_spec!$A:$H,2,FALSE))</f>
        <v/>
      </c>
      <c r="CP196" s="104"/>
      <c r="CQ196" s="110" t="str">
        <f>IF(CR196="","",VLOOKUP(CONCATENATE(CQ$3,CR196),m_selling_spec!$A:$H,2,FALSE))</f>
        <v/>
      </c>
      <c r="CR196" s="104"/>
      <c r="CS196" s="110" t="str">
        <f>IF(CT196="","",VLOOKUP(CONCATENATE(CS$3,CT196),m_selling_spec!$A:$H,2,FALSE))</f>
        <v/>
      </c>
      <c r="CT196" s="104"/>
      <c r="CU196" s="110" t="str">
        <f>IF(CV196="","",VLOOKUP(CONCATENATE(CU$3,CV196),m_selling_spec!$A:$H,2,FALSE))</f>
        <v/>
      </c>
      <c r="CV196" s="104"/>
      <c r="CW196" s="110" t="str">
        <f>IF(CX196="","",VLOOKUP(CONCATENATE(CW$3,CX196),m_selling_spec!$A:$H,2,FALSE))</f>
        <v/>
      </c>
      <c r="CX196" s="104"/>
      <c r="CY196" s="110" t="str">
        <f>IF(CZ196="","",VLOOKUP(CONCATENATE(CY$3,CZ196),m_selling_spec!$A:$H,2,FALSE))</f>
        <v/>
      </c>
      <c r="CZ196" s="104"/>
      <c r="DA196" s="110"/>
      <c r="DB196" s="104"/>
    </row>
    <row r="197" spans="1:106">
      <c r="A197" s="111" t="s">
        <v>2873</v>
      </c>
      <c r="B197" s="104"/>
      <c r="C197" s="104"/>
      <c r="D197" s="104">
        <v>2</v>
      </c>
      <c r="E197" s="110" t="str">
        <f>INDEX(product!B:B,MATCH(D197,product!A:A,0))</f>
        <v>WE 70</v>
      </c>
      <c r="F197" s="110" t="str">
        <f>INDEX(product!E:E,MATCH(D197,product!A:A,0))</f>
        <v>Window series</v>
      </c>
      <c r="G197" s="110" t="str">
        <f>IF(H197="","",VLOOKUP(CONCATENATE(G$3,H197),m_selling_spec!$A:$H,2,FALSE))</f>
        <v/>
      </c>
      <c r="H197" s="104"/>
      <c r="I197" s="110" t="str">
        <f>IF(J197="","",VLOOKUP(CONCATENATE(I$3,J197),m_selling_spec!$A:$H,2,FALSE))</f>
        <v/>
      </c>
      <c r="J197" s="104"/>
      <c r="K197" s="110" t="str">
        <f>IF(L197="","",VLOOKUP(CONCATENATE(K$3,L197),m_selling_spec!$A:$H,2,FALSE))</f>
        <v/>
      </c>
      <c r="L197" s="104"/>
      <c r="M197" s="110" t="str">
        <f>IF(N197="","",VLOOKUP(CONCATENATE(M$3,N197),m_selling_spec!$A:$H,2,FALSE))</f>
        <v/>
      </c>
      <c r="N197" s="104"/>
      <c r="O197" s="110" t="str">
        <f>IF(P197="","",VLOOKUP(CONCATENATE(O$3,P197),m_selling_spec!$A:$H,2,FALSE))</f>
        <v/>
      </c>
      <c r="P197" s="104"/>
      <c r="Q197" s="110" t="str">
        <f>IF(R197="","",VLOOKUP(CONCATENATE(Q$3,R197),m_selling_spec!$A:$H,2,FALSE))</f>
        <v/>
      </c>
      <c r="R197" s="104"/>
      <c r="S197" s="110"/>
      <c r="T197" s="104"/>
      <c r="U197" s="110"/>
      <c r="V197" s="104"/>
      <c r="W197" s="110"/>
      <c r="X197" s="104"/>
      <c r="Y197" s="110" t="str">
        <f>IF(Z197="","",VLOOKUP(CONCATENATE(Y$3,Z197),m_selling_spec!$A:$H,2,FALSE))</f>
        <v>1.6</v>
      </c>
      <c r="Z197" s="104" t="s">
        <v>487</v>
      </c>
      <c r="AA197" s="110" t="str">
        <f>IF(AB197="","",VLOOKUP(CONCATENATE(AA$3,AB197),m_selling_spec!$A:$H,2,FALSE))</f>
        <v>2.6</v>
      </c>
      <c r="AB197" s="104" t="s">
        <v>564</v>
      </c>
      <c r="AC197" s="110" t="str">
        <f>IF(AD197="","",VLOOKUP(CONCATENATE(AC$3,AD197),m_selling_spec!$A:$H,2,FALSE))</f>
        <v/>
      </c>
      <c r="AD197" s="104"/>
      <c r="AE197" s="110" t="str">
        <f>IF(AF197="","",VLOOKUP(CONCATENATE(AE$3,AF197),m_selling_spec!$A:$H,2,FALSE))</f>
        <v/>
      </c>
      <c r="AF197" s="104"/>
      <c r="AG197" s="110" t="str">
        <f>IF(AH197="","",VLOOKUP(CONCATENATE(AG$3,AH197),m_selling_spec!$A:$H,2,FALSE))</f>
        <v/>
      </c>
      <c r="AH197" s="104"/>
      <c r="AI197" s="110" t="str">
        <f>IF(AJ197="","",VLOOKUP(CONCATENATE(AI$3,AJ197),m_selling_spec!$A:$H,2,FALSE))</f>
        <v/>
      </c>
      <c r="AJ197" s="104"/>
      <c r="AK197" s="110" t="str">
        <f>IF(AL197="","",VLOOKUP(CONCATENATE(AK$3,AL197),m_selling_spec!$A:$H,2,FALSE))</f>
        <v/>
      </c>
      <c r="AL197" s="104"/>
      <c r="AM197" s="110" t="str">
        <f>IF(AN197="","",VLOOKUP(CONCATENATE(AM$3,AN197),m_selling_spec!$A:$H,2,FALSE))</f>
        <v>8.3</v>
      </c>
      <c r="AN197" s="104" t="s">
        <v>540</v>
      </c>
      <c r="AO197" s="110" t="str">
        <f>IF(AP197="","",VLOOKUP(CONCATENATE(AO$3,AP197),m_selling_spec!$A:$H,2,FALSE))</f>
        <v/>
      </c>
      <c r="AP197" s="104"/>
      <c r="AQ197" s="110" t="str">
        <f>IF(AR197="","",VLOOKUP(CONCATENATE(AQ$3,AR197),m_selling_spec!$A:$H,2,FALSE))</f>
        <v/>
      </c>
      <c r="AR197" s="104"/>
      <c r="AS197" s="110" t="str">
        <f>IF(AT197="","",VLOOKUP(CONCATENATE(AS$3,AT197),m_selling_spec!$A:$H,2,FALSE))</f>
        <v>11.4</v>
      </c>
      <c r="AT197" s="104" t="s">
        <v>3590</v>
      </c>
      <c r="AU197" s="110" t="str">
        <f>IF(AV197="","",VLOOKUP(CONCATENATE(AU$3,AV197),m_selling_spec!$A:$H,2,FALSE))</f>
        <v/>
      </c>
      <c r="AV197" s="104"/>
      <c r="AW197" s="110" t="str">
        <f>IF(AX197="","",VLOOKUP(CONCATENATE(AW$3,AX197),m_selling_spec!$A:$H,2,FALSE))</f>
        <v/>
      </c>
      <c r="AX197" s="104"/>
      <c r="AY197" s="110" t="str">
        <f>IF(AZ197="","",VLOOKUP(CONCATENATE(AY$3,AZ197),m_selling_spec!$A:$H,2,FALSE))</f>
        <v/>
      </c>
      <c r="AZ197" s="104"/>
      <c r="BA197" s="110" t="str">
        <f>IF(BB197="","",VLOOKUP(CONCATENATE(BA$3,BB197),m_selling_spec!$A:$H,2,FALSE))</f>
        <v/>
      </c>
      <c r="BB197" s="104"/>
      <c r="BC197" s="110" t="str">
        <f>IF(BD197="","",VLOOKUP(CONCATENATE(BC$3,BD197),m_selling_spec!$A:$H,2,FALSE))</f>
        <v/>
      </c>
      <c r="BD197" s="104"/>
      <c r="BE197" s="110" t="str">
        <f>IF(BF197="","",VLOOKUP(CONCATENATE(BE$3,BF197),m_selling_spec!$A:$H,2,FALSE))</f>
        <v/>
      </c>
      <c r="BF197" s="104"/>
      <c r="BG197" s="110" t="str">
        <f>IF(BH197="","",VLOOKUP(CONCATENATE(BG$3,BH197),m_selling_spec!$A:$H,2,FALSE))</f>
        <v/>
      </c>
      <c r="BH197" s="104"/>
      <c r="BI197" s="110" t="str">
        <f>IF(BJ197="","",VLOOKUP(CONCATENATE(BI$3,BJ197),m_selling_spec!$A:$H,2,FALSE))</f>
        <v/>
      </c>
      <c r="BJ197" s="104"/>
      <c r="BK197" s="110" t="str">
        <f>IF(BL197="","",VLOOKUP(CONCATENATE(BK$3,BL197),m_selling_spec!$A:$H,2,FALSE))</f>
        <v/>
      </c>
      <c r="BL197" s="104"/>
      <c r="BM197" s="110" t="str">
        <f>IF(BN197="","",VLOOKUP(CONCATENATE(BM$3,BN197),m_selling_spec!$A:$H,2,FALSE))</f>
        <v/>
      </c>
      <c r="BN197" s="104"/>
      <c r="BO197" s="110" t="str">
        <f>IF(BP197="","",VLOOKUP(CONCATENATE(BO$3,BP197),m_selling_spec!$A:$H,2,FALSE))</f>
        <v/>
      </c>
      <c r="BP197" s="104"/>
      <c r="BQ197" s="110" t="str">
        <f>IF(BR197="","",VLOOKUP(CONCATENATE(BQ$3,BR197),m_selling_spec!$A:$H,2,FALSE))</f>
        <v/>
      </c>
      <c r="BR197" s="104"/>
      <c r="BS197" s="110" t="str">
        <f>IF(BT197="","",VLOOKUP(CONCATENATE(BS$3,BT197),m_selling_spec!$A:$H,2,FALSE))</f>
        <v/>
      </c>
      <c r="BT197" s="104"/>
      <c r="BU197" s="110" t="str">
        <f>IF(BV197="","",VLOOKUP(CONCATENATE(BU$3,BV197),m_selling_spec!$A:$H,2,FALSE))</f>
        <v/>
      </c>
      <c r="BV197" s="104"/>
      <c r="BW197" s="110" t="str">
        <f>IF(BX197="","",VLOOKUP(CONCATENATE(BW$3,BX197),m_selling_spec!$A:$H,2,FALSE))</f>
        <v/>
      </c>
      <c r="BX197" s="104"/>
      <c r="BY197" s="110" t="str">
        <f>IF(BZ197="","",VLOOKUP(CONCATENATE(BY$3,BZ197),m_selling_spec!$A:$H,2,FALSE))</f>
        <v/>
      </c>
      <c r="BZ197" s="104"/>
      <c r="CA197" s="110" t="str">
        <f>IF(CB197="","",VLOOKUP(CONCATENATE(CA$3,CB197),m_selling_spec!$A:$H,2,FALSE))</f>
        <v/>
      </c>
      <c r="CB197" s="104"/>
      <c r="CC197" s="110"/>
      <c r="CD197" s="104"/>
      <c r="CE197" s="110" t="str">
        <f>IF(CF197="","",VLOOKUP(CONCATENATE(CE$3,CF197),m_selling_spec!$A:$H,2,FALSE))</f>
        <v/>
      </c>
      <c r="CF197" s="104"/>
      <c r="CG197" s="110" t="str">
        <f>IF(CH197="","",VLOOKUP(CONCATENATE(CG$3,CH197),m_selling_spec!$A:$H,2,FALSE))</f>
        <v/>
      </c>
      <c r="CH197" s="104"/>
      <c r="CI197" s="110" t="str">
        <f>IF(CJ197="","",VLOOKUP(CONCATENATE(CI$3,CJ197),m_selling_spec!$A:$H,2,FALSE))</f>
        <v/>
      </c>
      <c r="CJ197" s="104"/>
      <c r="CK197" s="110" t="str">
        <f>IF(CL197="","",VLOOKUP(CONCATENATE(CK$3,CL197),m_selling_spec!$A:$H,2,FALSE))</f>
        <v/>
      </c>
      <c r="CL197" s="104"/>
      <c r="CM197" s="110" t="str">
        <f>IF(CN197="","",VLOOKUP(CONCATENATE(CM$3,CN197),m_selling_spec!$A:$H,2,FALSE))</f>
        <v/>
      </c>
      <c r="CN197" s="104"/>
      <c r="CO197" s="110" t="str">
        <f>IF(CP197="","",VLOOKUP(CONCATENATE(CO$3,CP197),m_selling_spec!$A:$H,2,FALSE))</f>
        <v/>
      </c>
      <c r="CP197" s="104"/>
      <c r="CQ197" s="110" t="str">
        <f>IF(CR197="","",VLOOKUP(CONCATENATE(CQ$3,CR197),m_selling_spec!$A:$H,2,FALSE))</f>
        <v/>
      </c>
      <c r="CR197" s="104"/>
      <c r="CS197" s="110" t="str">
        <f>IF(CT197="","",VLOOKUP(CONCATENATE(CS$3,CT197),m_selling_spec!$A:$H,2,FALSE))</f>
        <v/>
      </c>
      <c r="CT197" s="104"/>
      <c r="CU197" s="110" t="str">
        <f>IF(CV197="","",VLOOKUP(CONCATENATE(CU$3,CV197),m_selling_spec!$A:$H,2,FALSE))</f>
        <v/>
      </c>
      <c r="CV197" s="104"/>
      <c r="CW197" s="110" t="str">
        <f>IF(CX197="","",VLOOKUP(CONCATENATE(CW$3,CX197),m_selling_spec!$A:$H,2,FALSE))</f>
        <v/>
      </c>
      <c r="CX197" s="104"/>
      <c r="CY197" s="110" t="str">
        <f>IF(CZ197="","",VLOOKUP(CONCATENATE(CY$3,CZ197),m_selling_spec!$A:$H,2,FALSE))</f>
        <v/>
      </c>
      <c r="CZ197" s="104"/>
      <c r="DA197" s="110"/>
      <c r="DB197" s="104"/>
    </row>
    <row r="198" spans="1:106">
      <c r="A198" s="111" t="s">
        <v>2874</v>
      </c>
      <c r="B198" s="104"/>
      <c r="C198" s="104"/>
      <c r="D198" s="104">
        <v>2</v>
      </c>
      <c r="E198" s="110" t="str">
        <f>INDEX(product!B:B,MATCH(D198,product!A:A,0))</f>
        <v>WE 70</v>
      </c>
      <c r="F198" s="110" t="str">
        <f>INDEX(product!E:E,MATCH(D198,product!A:A,0))</f>
        <v>Window series</v>
      </c>
      <c r="G198" s="110" t="str">
        <f>IF(H198="","",VLOOKUP(CONCATENATE(G$3,H198),m_selling_spec!$A:$H,2,FALSE))</f>
        <v/>
      </c>
      <c r="H198" s="104"/>
      <c r="I198" s="110" t="str">
        <f>IF(J198="","",VLOOKUP(CONCATENATE(I$3,J198),m_selling_spec!$A:$H,2,FALSE))</f>
        <v/>
      </c>
      <c r="J198" s="104"/>
      <c r="K198" s="110" t="str">
        <f>IF(L198="","",VLOOKUP(CONCATENATE(K$3,L198),m_selling_spec!$A:$H,2,FALSE))</f>
        <v/>
      </c>
      <c r="L198" s="104"/>
      <c r="M198" s="110" t="str">
        <f>IF(N198="","",VLOOKUP(CONCATENATE(M$3,N198),m_selling_spec!$A:$H,2,FALSE))</f>
        <v/>
      </c>
      <c r="N198" s="104"/>
      <c r="O198" s="110" t="str">
        <f>IF(P198="","",VLOOKUP(CONCATENATE(O$3,P198),m_selling_spec!$A:$H,2,FALSE))</f>
        <v/>
      </c>
      <c r="P198" s="104"/>
      <c r="Q198" s="110" t="str">
        <f>IF(R198="","",VLOOKUP(CONCATENATE(Q$3,R198),m_selling_spec!$A:$H,2,FALSE))</f>
        <v/>
      </c>
      <c r="R198" s="104"/>
      <c r="S198" s="110"/>
      <c r="T198" s="104"/>
      <c r="U198" s="110"/>
      <c r="V198" s="104"/>
      <c r="W198" s="110"/>
      <c r="X198" s="104"/>
      <c r="Y198" s="110" t="str">
        <f>IF(Z198="","",VLOOKUP(CONCATENATE(Y$3,Z198),m_selling_spec!$A:$H,2,FALSE))</f>
        <v>1.6</v>
      </c>
      <c r="Z198" s="104" t="s">
        <v>487</v>
      </c>
      <c r="AA198" s="110" t="str">
        <f>IF(AB198="","",VLOOKUP(CONCATENATE(AA$3,AB198),m_selling_spec!$A:$H,2,FALSE))</f>
        <v>2.6</v>
      </c>
      <c r="AB198" s="104" t="s">
        <v>564</v>
      </c>
      <c r="AC198" s="110" t="str">
        <f>IF(AD198="","",VLOOKUP(CONCATENATE(AC$3,AD198),m_selling_spec!$A:$H,2,FALSE))</f>
        <v/>
      </c>
      <c r="AD198" s="104"/>
      <c r="AE198" s="110" t="str">
        <f>IF(AF198="","",VLOOKUP(CONCATENATE(AE$3,AF198),m_selling_spec!$A:$H,2,FALSE))</f>
        <v/>
      </c>
      <c r="AF198" s="104"/>
      <c r="AG198" s="110" t="str">
        <f>IF(AH198="","",VLOOKUP(CONCATENATE(AG$3,AH198),m_selling_spec!$A:$H,2,FALSE))</f>
        <v/>
      </c>
      <c r="AH198" s="104"/>
      <c r="AI198" s="110" t="str">
        <f>IF(AJ198="","",VLOOKUP(CONCATENATE(AI$3,AJ198),m_selling_spec!$A:$H,2,FALSE))</f>
        <v/>
      </c>
      <c r="AJ198" s="104"/>
      <c r="AK198" s="110" t="str">
        <f>IF(AL198="","",VLOOKUP(CONCATENATE(AK$3,AL198),m_selling_spec!$A:$H,2,FALSE))</f>
        <v/>
      </c>
      <c r="AL198" s="104"/>
      <c r="AM198" s="110" t="str">
        <f>IF(AN198="","",VLOOKUP(CONCATENATE(AM$3,AN198),m_selling_spec!$A:$H,2,FALSE))</f>
        <v>8.1</v>
      </c>
      <c r="AN198" s="104" t="s">
        <v>560</v>
      </c>
      <c r="AO198" s="110" t="str">
        <f>IF(AP198="","",VLOOKUP(CONCATENATE(AO$3,AP198),m_selling_spec!$A:$H,2,FALSE))</f>
        <v/>
      </c>
      <c r="AP198" s="104"/>
      <c r="AQ198" s="110" t="str">
        <f>IF(AR198="","",VLOOKUP(CONCATENATE(AQ$3,AR198),m_selling_spec!$A:$H,2,FALSE))</f>
        <v/>
      </c>
      <c r="AR198" s="104"/>
      <c r="AS198" s="110" t="str">
        <f>IF(AT198="","",VLOOKUP(CONCATENATE(AS$3,AT198),m_selling_spec!$A:$H,2,FALSE))</f>
        <v>11.4</v>
      </c>
      <c r="AT198" s="104" t="s">
        <v>3590</v>
      </c>
      <c r="AU198" s="110" t="str">
        <f>IF(AV198="","",VLOOKUP(CONCATENATE(AU$3,AV198),m_selling_spec!$A:$H,2,FALSE))</f>
        <v/>
      </c>
      <c r="AV198" s="104"/>
      <c r="AW198" s="110" t="str">
        <f>IF(AX198="","",VLOOKUP(CONCATENATE(AW$3,AX198),m_selling_spec!$A:$H,2,FALSE))</f>
        <v/>
      </c>
      <c r="AX198" s="104"/>
      <c r="AY198" s="110" t="str">
        <f>IF(AZ198="","",VLOOKUP(CONCATENATE(AY$3,AZ198),m_selling_spec!$A:$H,2,FALSE))</f>
        <v/>
      </c>
      <c r="AZ198" s="104"/>
      <c r="BA198" s="110" t="str">
        <f>IF(BB198="","",VLOOKUP(CONCATENATE(BA$3,BB198),m_selling_spec!$A:$H,2,FALSE))</f>
        <v/>
      </c>
      <c r="BB198" s="104"/>
      <c r="BC198" s="110" t="str">
        <f>IF(BD198="","",VLOOKUP(CONCATENATE(BC$3,BD198),m_selling_spec!$A:$H,2,FALSE))</f>
        <v/>
      </c>
      <c r="BD198" s="104"/>
      <c r="BE198" s="110" t="str">
        <f>IF(BF198="","",VLOOKUP(CONCATENATE(BE$3,BF198),m_selling_spec!$A:$H,2,FALSE))</f>
        <v/>
      </c>
      <c r="BF198" s="104"/>
      <c r="BG198" s="110" t="str">
        <f>IF(BH198="","",VLOOKUP(CONCATENATE(BG$3,BH198),m_selling_spec!$A:$H,2,FALSE))</f>
        <v/>
      </c>
      <c r="BH198" s="104"/>
      <c r="BI198" s="110" t="str">
        <f>IF(BJ198="","",VLOOKUP(CONCATENATE(BI$3,BJ198),m_selling_spec!$A:$H,2,FALSE))</f>
        <v/>
      </c>
      <c r="BJ198" s="104"/>
      <c r="BK198" s="110" t="str">
        <f>IF(BL198="","",VLOOKUP(CONCATENATE(BK$3,BL198),m_selling_spec!$A:$H,2,FALSE))</f>
        <v/>
      </c>
      <c r="BL198" s="104"/>
      <c r="BM198" s="110" t="str">
        <f>IF(BN198="","",VLOOKUP(CONCATENATE(BM$3,BN198),m_selling_spec!$A:$H,2,FALSE))</f>
        <v/>
      </c>
      <c r="BN198" s="104"/>
      <c r="BO198" s="110" t="str">
        <f>IF(BP198="","",VLOOKUP(CONCATENATE(BO$3,BP198),m_selling_spec!$A:$H,2,FALSE))</f>
        <v/>
      </c>
      <c r="BP198" s="104"/>
      <c r="BQ198" s="110" t="str">
        <f>IF(BR198="","",VLOOKUP(CONCATENATE(BQ$3,BR198),m_selling_spec!$A:$H,2,FALSE))</f>
        <v/>
      </c>
      <c r="BR198" s="104"/>
      <c r="BS198" s="110" t="str">
        <f>IF(BT198="","",VLOOKUP(CONCATENATE(BS$3,BT198),m_selling_spec!$A:$H,2,FALSE))</f>
        <v/>
      </c>
      <c r="BT198" s="104"/>
      <c r="BU198" s="110" t="str">
        <f>IF(BV198="","",VLOOKUP(CONCATENATE(BU$3,BV198),m_selling_spec!$A:$H,2,FALSE))</f>
        <v/>
      </c>
      <c r="BV198" s="104"/>
      <c r="BW198" s="110" t="str">
        <f>IF(BX198="","",VLOOKUP(CONCATENATE(BW$3,BX198),m_selling_spec!$A:$H,2,FALSE))</f>
        <v/>
      </c>
      <c r="BX198" s="104"/>
      <c r="BY198" s="110" t="str">
        <f>IF(BZ198="","",VLOOKUP(CONCATENATE(BY$3,BZ198),m_selling_spec!$A:$H,2,FALSE))</f>
        <v/>
      </c>
      <c r="BZ198" s="104"/>
      <c r="CA198" s="110" t="str">
        <f>IF(CB198="","",VLOOKUP(CONCATENATE(CA$3,CB198),m_selling_spec!$A:$H,2,FALSE))</f>
        <v/>
      </c>
      <c r="CB198" s="104"/>
      <c r="CC198" s="110"/>
      <c r="CD198" s="104"/>
      <c r="CE198" s="110" t="str">
        <f>IF(CF198="","",VLOOKUP(CONCATENATE(CE$3,CF198),m_selling_spec!$A:$H,2,FALSE))</f>
        <v/>
      </c>
      <c r="CF198" s="104"/>
      <c r="CG198" s="110" t="str">
        <f>IF(CH198="","",VLOOKUP(CONCATENATE(CG$3,CH198),m_selling_spec!$A:$H,2,FALSE))</f>
        <v/>
      </c>
      <c r="CH198" s="104"/>
      <c r="CI198" s="110" t="str">
        <f>IF(CJ198="","",VLOOKUP(CONCATENATE(CI$3,CJ198),m_selling_spec!$A:$H,2,FALSE))</f>
        <v/>
      </c>
      <c r="CJ198" s="104"/>
      <c r="CK198" s="110" t="str">
        <f>IF(CL198="","",VLOOKUP(CONCATENATE(CK$3,CL198),m_selling_spec!$A:$H,2,FALSE))</f>
        <v/>
      </c>
      <c r="CL198" s="104"/>
      <c r="CM198" s="110" t="str">
        <f>IF(CN198="","",VLOOKUP(CONCATENATE(CM$3,CN198),m_selling_spec!$A:$H,2,FALSE))</f>
        <v/>
      </c>
      <c r="CN198" s="104"/>
      <c r="CO198" s="110" t="str">
        <f>IF(CP198="","",VLOOKUP(CONCATENATE(CO$3,CP198),m_selling_spec!$A:$H,2,FALSE))</f>
        <v/>
      </c>
      <c r="CP198" s="104"/>
      <c r="CQ198" s="110" t="str">
        <f>IF(CR198="","",VLOOKUP(CONCATENATE(CQ$3,CR198),m_selling_spec!$A:$H,2,FALSE))</f>
        <v/>
      </c>
      <c r="CR198" s="104"/>
      <c r="CS198" s="110" t="str">
        <f>IF(CT198="","",VLOOKUP(CONCATENATE(CS$3,CT198),m_selling_spec!$A:$H,2,FALSE))</f>
        <v/>
      </c>
      <c r="CT198" s="104"/>
      <c r="CU198" s="110" t="str">
        <f>IF(CV198="","",VLOOKUP(CONCATENATE(CU$3,CV198),m_selling_spec!$A:$H,2,FALSE))</f>
        <v/>
      </c>
      <c r="CV198" s="104"/>
      <c r="CW198" s="110" t="str">
        <f>IF(CX198="","",VLOOKUP(CONCATENATE(CW$3,CX198),m_selling_spec!$A:$H,2,FALSE))</f>
        <v/>
      </c>
      <c r="CX198" s="104"/>
      <c r="CY198" s="110" t="str">
        <f>IF(CZ198="","",VLOOKUP(CONCATENATE(CY$3,CZ198),m_selling_spec!$A:$H,2,FALSE))</f>
        <v/>
      </c>
      <c r="CZ198" s="104"/>
      <c r="DA198" s="110"/>
      <c r="DB198" s="104"/>
    </row>
    <row r="199" spans="1:106">
      <c r="A199" s="111" t="s">
        <v>2875</v>
      </c>
      <c r="B199" s="104"/>
      <c r="C199" s="104"/>
      <c r="D199" s="104">
        <v>2</v>
      </c>
      <c r="E199" s="110" t="str">
        <f>INDEX(product!B:B,MATCH(D199,product!A:A,0))</f>
        <v>WE 70</v>
      </c>
      <c r="F199" s="110" t="str">
        <f>INDEX(product!E:E,MATCH(D199,product!A:A,0))</f>
        <v>Window series</v>
      </c>
      <c r="G199" s="110" t="str">
        <f>IF(H199="","",VLOOKUP(CONCATENATE(G$3,H199),m_selling_spec!$A:$H,2,FALSE))</f>
        <v/>
      </c>
      <c r="H199" s="104"/>
      <c r="I199" s="110" t="str">
        <f>IF(J199="","",VLOOKUP(CONCATENATE(I$3,J199),m_selling_spec!$A:$H,2,FALSE))</f>
        <v/>
      </c>
      <c r="J199" s="104"/>
      <c r="K199" s="110" t="str">
        <f>IF(L199="","",VLOOKUP(CONCATENATE(K$3,L199),m_selling_spec!$A:$H,2,FALSE))</f>
        <v/>
      </c>
      <c r="L199" s="104"/>
      <c r="M199" s="110" t="str">
        <f>IF(N199="","",VLOOKUP(CONCATENATE(M$3,N199),m_selling_spec!$A:$H,2,FALSE))</f>
        <v/>
      </c>
      <c r="N199" s="104"/>
      <c r="O199" s="110" t="str">
        <f>IF(P199="","",VLOOKUP(CONCATENATE(O$3,P199),m_selling_spec!$A:$H,2,FALSE))</f>
        <v/>
      </c>
      <c r="P199" s="104"/>
      <c r="Q199" s="110" t="str">
        <f>IF(R199="","",VLOOKUP(CONCATENATE(Q$3,R199),m_selling_spec!$A:$H,2,FALSE))</f>
        <v/>
      </c>
      <c r="R199" s="104"/>
      <c r="S199" s="110"/>
      <c r="T199" s="104"/>
      <c r="U199" s="110"/>
      <c r="V199" s="104"/>
      <c r="W199" s="110"/>
      <c r="X199" s="104"/>
      <c r="Y199" s="110" t="str">
        <f>IF(Z199="","",VLOOKUP(CONCATENATE(Y$3,Z199),m_selling_spec!$A:$H,2,FALSE))</f>
        <v>1.6</v>
      </c>
      <c r="Z199" s="104" t="s">
        <v>487</v>
      </c>
      <c r="AA199" s="110" t="str">
        <f>IF(AB199="","",VLOOKUP(CONCATENATE(AA$3,AB199),m_selling_spec!$A:$H,2,FALSE))</f>
        <v>2.7</v>
      </c>
      <c r="AB199" s="104" t="s">
        <v>565</v>
      </c>
      <c r="AC199" s="110" t="str">
        <f>IF(AD199="","",VLOOKUP(CONCATENATE(AC$3,AD199),m_selling_spec!$A:$H,2,FALSE))</f>
        <v/>
      </c>
      <c r="AD199" s="104"/>
      <c r="AE199" s="110" t="str">
        <f>IF(AF199="","",VLOOKUP(CONCATENATE(AE$3,AF199),m_selling_spec!$A:$H,2,FALSE))</f>
        <v/>
      </c>
      <c r="AF199" s="104"/>
      <c r="AG199" s="110" t="str">
        <f>IF(AH199="","",VLOOKUP(CONCATENATE(AG$3,AH199),m_selling_spec!$A:$H,2,FALSE))</f>
        <v/>
      </c>
      <c r="AH199" s="104"/>
      <c r="AI199" s="110" t="str">
        <f>IF(AJ199="","",VLOOKUP(CONCATENATE(AI$3,AJ199),m_selling_spec!$A:$H,2,FALSE))</f>
        <v/>
      </c>
      <c r="AJ199" s="104"/>
      <c r="AK199" s="110" t="str">
        <f>IF(AL199="","",VLOOKUP(CONCATENATE(AK$3,AL199),m_selling_spec!$A:$H,2,FALSE))</f>
        <v/>
      </c>
      <c r="AL199" s="104"/>
      <c r="AM199" s="110" t="str">
        <f>IF(AN199="","",VLOOKUP(CONCATENATE(AM$3,AN199),m_selling_spec!$A:$H,2,FALSE))</f>
        <v>8.3</v>
      </c>
      <c r="AN199" s="104" t="s">
        <v>540</v>
      </c>
      <c r="AO199" s="110" t="str">
        <f>IF(AP199="","",VLOOKUP(CONCATENATE(AO$3,AP199),m_selling_spec!$A:$H,2,FALSE))</f>
        <v/>
      </c>
      <c r="AP199" s="104"/>
      <c r="AQ199" s="110" t="str">
        <f>IF(AR199="","",VLOOKUP(CONCATENATE(AQ$3,AR199),m_selling_spec!$A:$H,2,FALSE))</f>
        <v/>
      </c>
      <c r="AR199" s="104"/>
      <c r="AS199" s="110" t="str">
        <f>IF(AT199="","",VLOOKUP(CONCATENATE(AS$3,AT199),m_selling_spec!$A:$H,2,FALSE))</f>
        <v>11.4</v>
      </c>
      <c r="AT199" s="104" t="s">
        <v>3590</v>
      </c>
      <c r="AU199" s="110" t="str">
        <f>IF(AV199="","",VLOOKUP(CONCATENATE(AU$3,AV199),m_selling_spec!$A:$H,2,FALSE))</f>
        <v/>
      </c>
      <c r="AV199" s="104"/>
      <c r="AW199" s="110" t="str">
        <f>IF(AX199="","",VLOOKUP(CONCATENATE(AW$3,AX199),m_selling_spec!$A:$H,2,FALSE))</f>
        <v/>
      </c>
      <c r="AX199" s="104"/>
      <c r="AY199" s="110" t="str">
        <f>IF(AZ199="","",VLOOKUP(CONCATENATE(AY$3,AZ199),m_selling_spec!$A:$H,2,FALSE))</f>
        <v/>
      </c>
      <c r="AZ199" s="104"/>
      <c r="BA199" s="110" t="str">
        <f>IF(BB199="","",VLOOKUP(CONCATENATE(BA$3,BB199),m_selling_spec!$A:$H,2,FALSE))</f>
        <v/>
      </c>
      <c r="BB199" s="104"/>
      <c r="BC199" s="110" t="str">
        <f>IF(BD199="","",VLOOKUP(CONCATENATE(BC$3,BD199),m_selling_spec!$A:$H,2,FALSE))</f>
        <v/>
      </c>
      <c r="BD199" s="104"/>
      <c r="BE199" s="110" t="str">
        <f>IF(BF199="","",VLOOKUP(CONCATENATE(BE$3,BF199),m_selling_spec!$A:$H,2,FALSE))</f>
        <v/>
      </c>
      <c r="BF199" s="104"/>
      <c r="BG199" s="110" t="str">
        <f>IF(BH199="","",VLOOKUP(CONCATENATE(BG$3,BH199),m_selling_spec!$A:$H,2,FALSE))</f>
        <v/>
      </c>
      <c r="BH199" s="104"/>
      <c r="BI199" s="110" t="str">
        <f>IF(BJ199="","",VLOOKUP(CONCATENATE(BI$3,BJ199),m_selling_spec!$A:$H,2,FALSE))</f>
        <v/>
      </c>
      <c r="BJ199" s="104"/>
      <c r="BK199" s="110" t="str">
        <f>IF(BL199="","",VLOOKUP(CONCATENATE(BK$3,BL199),m_selling_spec!$A:$H,2,FALSE))</f>
        <v/>
      </c>
      <c r="BL199" s="104"/>
      <c r="BM199" s="110" t="str">
        <f>IF(BN199="","",VLOOKUP(CONCATENATE(BM$3,BN199),m_selling_spec!$A:$H,2,FALSE))</f>
        <v/>
      </c>
      <c r="BN199" s="104"/>
      <c r="BO199" s="110" t="str">
        <f>IF(BP199="","",VLOOKUP(CONCATENATE(BO$3,BP199),m_selling_spec!$A:$H,2,FALSE))</f>
        <v/>
      </c>
      <c r="BP199" s="104"/>
      <c r="BQ199" s="110" t="str">
        <f>IF(BR199="","",VLOOKUP(CONCATENATE(BQ$3,BR199),m_selling_spec!$A:$H,2,FALSE))</f>
        <v/>
      </c>
      <c r="BR199" s="104"/>
      <c r="BS199" s="110" t="str">
        <f>IF(BT199="","",VLOOKUP(CONCATENATE(BS$3,BT199),m_selling_spec!$A:$H,2,FALSE))</f>
        <v/>
      </c>
      <c r="BT199" s="104"/>
      <c r="BU199" s="110" t="str">
        <f>IF(BV199="","",VLOOKUP(CONCATENATE(BU$3,BV199),m_selling_spec!$A:$H,2,FALSE))</f>
        <v/>
      </c>
      <c r="BV199" s="104"/>
      <c r="BW199" s="110" t="str">
        <f>IF(BX199="","",VLOOKUP(CONCATENATE(BW$3,BX199),m_selling_spec!$A:$H,2,FALSE))</f>
        <v/>
      </c>
      <c r="BX199" s="104"/>
      <c r="BY199" s="110" t="str">
        <f>IF(BZ199="","",VLOOKUP(CONCATENATE(BY$3,BZ199),m_selling_spec!$A:$H,2,FALSE))</f>
        <v/>
      </c>
      <c r="BZ199" s="104"/>
      <c r="CA199" s="110" t="str">
        <f>IF(CB199="","",VLOOKUP(CONCATENATE(CA$3,CB199),m_selling_spec!$A:$H,2,FALSE))</f>
        <v/>
      </c>
      <c r="CB199" s="104"/>
      <c r="CC199" s="110"/>
      <c r="CD199" s="104"/>
      <c r="CE199" s="110" t="str">
        <f>IF(CF199="","",VLOOKUP(CONCATENATE(CE$3,CF199),m_selling_spec!$A:$H,2,FALSE))</f>
        <v/>
      </c>
      <c r="CF199" s="104"/>
      <c r="CG199" s="110" t="str">
        <f>IF(CH199="","",VLOOKUP(CONCATENATE(CG$3,CH199),m_selling_spec!$A:$H,2,FALSE))</f>
        <v/>
      </c>
      <c r="CH199" s="104"/>
      <c r="CI199" s="110" t="str">
        <f>IF(CJ199="","",VLOOKUP(CONCATENATE(CI$3,CJ199),m_selling_spec!$A:$H,2,FALSE))</f>
        <v/>
      </c>
      <c r="CJ199" s="104"/>
      <c r="CK199" s="110" t="str">
        <f>IF(CL199="","",VLOOKUP(CONCATENATE(CK$3,CL199),m_selling_spec!$A:$H,2,FALSE))</f>
        <v/>
      </c>
      <c r="CL199" s="104"/>
      <c r="CM199" s="110" t="str">
        <f>IF(CN199="","",VLOOKUP(CONCATENATE(CM$3,CN199),m_selling_spec!$A:$H,2,FALSE))</f>
        <v/>
      </c>
      <c r="CN199" s="104"/>
      <c r="CO199" s="110" t="str">
        <f>IF(CP199="","",VLOOKUP(CONCATENATE(CO$3,CP199),m_selling_spec!$A:$H,2,FALSE))</f>
        <v/>
      </c>
      <c r="CP199" s="104"/>
      <c r="CQ199" s="110" t="str">
        <f>IF(CR199="","",VLOOKUP(CONCATENATE(CQ$3,CR199),m_selling_spec!$A:$H,2,FALSE))</f>
        <v/>
      </c>
      <c r="CR199" s="104"/>
      <c r="CS199" s="110" t="str">
        <f>IF(CT199="","",VLOOKUP(CONCATENATE(CS$3,CT199),m_selling_spec!$A:$H,2,FALSE))</f>
        <v/>
      </c>
      <c r="CT199" s="104"/>
      <c r="CU199" s="110" t="str">
        <f>IF(CV199="","",VLOOKUP(CONCATENATE(CU$3,CV199),m_selling_spec!$A:$H,2,FALSE))</f>
        <v/>
      </c>
      <c r="CV199" s="104"/>
      <c r="CW199" s="110" t="str">
        <f>IF(CX199="","",VLOOKUP(CONCATENATE(CW$3,CX199),m_selling_spec!$A:$H,2,FALSE))</f>
        <v/>
      </c>
      <c r="CX199" s="104"/>
      <c r="CY199" s="110" t="str">
        <f>IF(CZ199="","",VLOOKUP(CONCATENATE(CY$3,CZ199),m_selling_spec!$A:$H,2,FALSE))</f>
        <v/>
      </c>
      <c r="CZ199" s="104"/>
      <c r="DA199" s="110"/>
      <c r="DB199" s="104"/>
    </row>
    <row r="200" spans="1:106">
      <c r="A200" s="111" t="s">
        <v>2876</v>
      </c>
      <c r="B200" s="104"/>
      <c r="C200" s="104"/>
      <c r="D200" s="104">
        <v>2</v>
      </c>
      <c r="E200" s="110" t="str">
        <f>INDEX(product!B:B,MATCH(D200,product!A:A,0))</f>
        <v>WE 70</v>
      </c>
      <c r="F200" s="110" t="str">
        <f>INDEX(product!E:E,MATCH(D200,product!A:A,0))</f>
        <v>Window series</v>
      </c>
      <c r="G200" s="110" t="str">
        <f>IF(H200="","",VLOOKUP(CONCATENATE(G$3,H200),m_selling_spec!$A:$H,2,FALSE))</f>
        <v/>
      </c>
      <c r="H200" s="104"/>
      <c r="I200" s="110" t="str">
        <f>IF(J200="","",VLOOKUP(CONCATENATE(I$3,J200),m_selling_spec!$A:$H,2,FALSE))</f>
        <v/>
      </c>
      <c r="J200" s="104"/>
      <c r="K200" s="110" t="str">
        <f>IF(L200="","",VLOOKUP(CONCATENATE(K$3,L200),m_selling_spec!$A:$H,2,FALSE))</f>
        <v/>
      </c>
      <c r="L200" s="104"/>
      <c r="M200" s="110" t="str">
        <f>IF(N200="","",VLOOKUP(CONCATENATE(M$3,N200),m_selling_spec!$A:$H,2,FALSE))</f>
        <v/>
      </c>
      <c r="N200" s="104"/>
      <c r="O200" s="110" t="str">
        <f>IF(P200="","",VLOOKUP(CONCATENATE(O$3,P200),m_selling_spec!$A:$H,2,FALSE))</f>
        <v/>
      </c>
      <c r="P200" s="104"/>
      <c r="Q200" s="110" t="str">
        <f>IF(R200="","",VLOOKUP(CONCATENATE(Q$3,R200),m_selling_spec!$A:$H,2,FALSE))</f>
        <v/>
      </c>
      <c r="R200" s="104"/>
      <c r="S200" s="110"/>
      <c r="T200" s="104"/>
      <c r="U200" s="110"/>
      <c r="V200" s="104"/>
      <c r="W200" s="110"/>
      <c r="X200" s="104"/>
      <c r="Y200" s="110" t="str">
        <f>IF(Z200="","",VLOOKUP(CONCATENATE(Y$3,Z200),m_selling_spec!$A:$H,2,FALSE))</f>
        <v>1.6</v>
      </c>
      <c r="Z200" s="104" t="s">
        <v>487</v>
      </c>
      <c r="AA200" s="110" t="str">
        <f>IF(AB200="","",VLOOKUP(CONCATENATE(AA$3,AB200),m_selling_spec!$A:$H,2,FALSE))</f>
        <v>2.7</v>
      </c>
      <c r="AB200" s="104" t="s">
        <v>565</v>
      </c>
      <c r="AC200" s="110" t="str">
        <f>IF(AD200="","",VLOOKUP(CONCATENATE(AC$3,AD200),m_selling_spec!$A:$H,2,FALSE))</f>
        <v/>
      </c>
      <c r="AD200" s="104"/>
      <c r="AE200" s="110" t="str">
        <f>IF(AF200="","",VLOOKUP(CONCATENATE(AE$3,AF200),m_selling_spec!$A:$H,2,FALSE))</f>
        <v/>
      </c>
      <c r="AF200" s="104"/>
      <c r="AG200" s="110" t="str">
        <f>IF(AH200="","",VLOOKUP(CONCATENATE(AG$3,AH200),m_selling_spec!$A:$H,2,FALSE))</f>
        <v/>
      </c>
      <c r="AH200" s="104"/>
      <c r="AI200" s="110" t="str">
        <f>IF(AJ200="","",VLOOKUP(CONCATENATE(AI$3,AJ200),m_selling_spec!$A:$H,2,FALSE))</f>
        <v/>
      </c>
      <c r="AJ200" s="104"/>
      <c r="AK200" s="110" t="str">
        <f>IF(AL200="","",VLOOKUP(CONCATENATE(AK$3,AL200),m_selling_spec!$A:$H,2,FALSE))</f>
        <v/>
      </c>
      <c r="AL200" s="104"/>
      <c r="AM200" s="110" t="str">
        <f>IF(AN200="","",VLOOKUP(CONCATENATE(AM$3,AN200),m_selling_spec!$A:$H,2,FALSE))</f>
        <v>8.1</v>
      </c>
      <c r="AN200" s="104" t="s">
        <v>560</v>
      </c>
      <c r="AO200" s="110" t="str">
        <f>IF(AP200="","",VLOOKUP(CONCATENATE(AO$3,AP200),m_selling_spec!$A:$H,2,FALSE))</f>
        <v/>
      </c>
      <c r="AP200" s="104"/>
      <c r="AQ200" s="110" t="str">
        <f>IF(AR200="","",VLOOKUP(CONCATENATE(AQ$3,AR200),m_selling_spec!$A:$H,2,FALSE))</f>
        <v/>
      </c>
      <c r="AR200" s="104"/>
      <c r="AS200" s="110" t="str">
        <f>IF(AT200="","",VLOOKUP(CONCATENATE(AS$3,AT200),m_selling_spec!$A:$H,2,FALSE))</f>
        <v>11.4</v>
      </c>
      <c r="AT200" s="104" t="s">
        <v>3590</v>
      </c>
      <c r="AU200" s="110" t="str">
        <f>IF(AV200="","",VLOOKUP(CONCATENATE(AU$3,AV200),m_selling_spec!$A:$H,2,FALSE))</f>
        <v/>
      </c>
      <c r="AV200" s="104"/>
      <c r="AW200" s="110" t="str">
        <f>IF(AX200="","",VLOOKUP(CONCATENATE(AW$3,AX200),m_selling_spec!$A:$H,2,FALSE))</f>
        <v/>
      </c>
      <c r="AX200" s="104"/>
      <c r="AY200" s="110" t="str">
        <f>IF(AZ200="","",VLOOKUP(CONCATENATE(AY$3,AZ200),m_selling_spec!$A:$H,2,FALSE))</f>
        <v/>
      </c>
      <c r="AZ200" s="104"/>
      <c r="BA200" s="110" t="str">
        <f>IF(BB200="","",VLOOKUP(CONCATENATE(BA$3,BB200),m_selling_spec!$A:$H,2,FALSE))</f>
        <v/>
      </c>
      <c r="BB200" s="104"/>
      <c r="BC200" s="110" t="str">
        <f>IF(BD200="","",VLOOKUP(CONCATENATE(BC$3,BD200),m_selling_spec!$A:$H,2,FALSE))</f>
        <v/>
      </c>
      <c r="BD200" s="104"/>
      <c r="BE200" s="110" t="str">
        <f>IF(BF200="","",VLOOKUP(CONCATENATE(BE$3,BF200),m_selling_spec!$A:$H,2,FALSE))</f>
        <v/>
      </c>
      <c r="BF200" s="104"/>
      <c r="BG200" s="110" t="str">
        <f>IF(BH200="","",VLOOKUP(CONCATENATE(BG$3,BH200),m_selling_spec!$A:$H,2,FALSE))</f>
        <v/>
      </c>
      <c r="BH200" s="104"/>
      <c r="BI200" s="110" t="str">
        <f>IF(BJ200="","",VLOOKUP(CONCATENATE(BI$3,BJ200),m_selling_spec!$A:$H,2,FALSE))</f>
        <v/>
      </c>
      <c r="BJ200" s="104"/>
      <c r="BK200" s="110" t="str">
        <f>IF(BL200="","",VLOOKUP(CONCATENATE(BK$3,BL200),m_selling_spec!$A:$H,2,FALSE))</f>
        <v/>
      </c>
      <c r="BL200" s="104"/>
      <c r="BM200" s="110" t="str">
        <f>IF(BN200="","",VLOOKUP(CONCATENATE(BM$3,BN200),m_selling_spec!$A:$H,2,FALSE))</f>
        <v/>
      </c>
      <c r="BN200" s="104"/>
      <c r="BO200" s="110" t="str">
        <f>IF(BP200="","",VLOOKUP(CONCATENATE(BO$3,BP200),m_selling_spec!$A:$H,2,FALSE))</f>
        <v/>
      </c>
      <c r="BP200" s="104"/>
      <c r="BQ200" s="110" t="str">
        <f>IF(BR200="","",VLOOKUP(CONCATENATE(BQ$3,BR200),m_selling_spec!$A:$H,2,FALSE))</f>
        <v/>
      </c>
      <c r="BR200" s="104"/>
      <c r="BS200" s="110" t="str">
        <f>IF(BT200="","",VLOOKUP(CONCATENATE(BS$3,BT200),m_selling_spec!$A:$H,2,FALSE))</f>
        <v/>
      </c>
      <c r="BT200" s="104"/>
      <c r="BU200" s="110" t="str">
        <f>IF(BV200="","",VLOOKUP(CONCATENATE(BU$3,BV200),m_selling_spec!$A:$H,2,FALSE))</f>
        <v/>
      </c>
      <c r="BV200" s="104"/>
      <c r="BW200" s="110" t="str">
        <f>IF(BX200="","",VLOOKUP(CONCATENATE(BW$3,BX200),m_selling_spec!$A:$H,2,FALSE))</f>
        <v/>
      </c>
      <c r="BX200" s="104"/>
      <c r="BY200" s="110" t="str">
        <f>IF(BZ200="","",VLOOKUP(CONCATENATE(BY$3,BZ200),m_selling_spec!$A:$H,2,FALSE))</f>
        <v/>
      </c>
      <c r="BZ200" s="104"/>
      <c r="CA200" s="110" t="str">
        <f>IF(CB200="","",VLOOKUP(CONCATENATE(CA$3,CB200),m_selling_spec!$A:$H,2,FALSE))</f>
        <v/>
      </c>
      <c r="CB200" s="104"/>
      <c r="CC200" s="110"/>
      <c r="CD200" s="104"/>
      <c r="CE200" s="110" t="str">
        <f>IF(CF200="","",VLOOKUP(CONCATENATE(CE$3,CF200),m_selling_spec!$A:$H,2,FALSE))</f>
        <v/>
      </c>
      <c r="CF200" s="104"/>
      <c r="CG200" s="110" t="str">
        <f>IF(CH200="","",VLOOKUP(CONCATENATE(CG$3,CH200),m_selling_spec!$A:$H,2,FALSE))</f>
        <v/>
      </c>
      <c r="CH200" s="104"/>
      <c r="CI200" s="110" t="str">
        <f>IF(CJ200="","",VLOOKUP(CONCATENATE(CI$3,CJ200),m_selling_spec!$A:$H,2,FALSE))</f>
        <v/>
      </c>
      <c r="CJ200" s="104"/>
      <c r="CK200" s="110" t="str">
        <f>IF(CL200="","",VLOOKUP(CONCATENATE(CK$3,CL200),m_selling_spec!$A:$H,2,FALSE))</f>
        <v/>
      </c>
      <c r="CL200" s="104"/>
      <c r="CM200" s="110" t="str">
        <f>IF(CN200="","",VLOOKUP(CONCATENATE(CM$3,CN200),m_selling_spec!$A:$H,2,FALSE))</f>
        <v/>
      </c>
      <c r="CN200" s="104"/>
      <c r="CO200" s="110" t="str">
        <f>IF(CP200="","",VLOOKUP(CONCATENATE(CO$3,CP200),m_selling_spec!$A:$H,2,FALSE))</f>
        <v/>
      </c>
      <c r="CP200" s="104"/>
      <c r="CQ200" s="110" t="str">
        <f>IF(CR200="","",VLOOKUP(CONCATENATE(CQ$3,CR200),m_selling_spec!$A:$H,2,FALSE))</f>
        <v/>
      </c>
      <c r="CR200" s="104"/>
      <c r="CS200" s="110" t="str">
        <f>IF(CT200="","",VLOOKUP(CONCATENATE(CS$3,CT200),m_selling_spec!$A:$H,2,FALSE))</f>
        <v/>
      </c>
      <c r="CT200" s="104"/>
      <c r="CU200" s="110" t="str">
        <f>IF(CV200="","",VLOOKUP(CONCATENATE(CU$3,CV200),m_selling_spec!$A:$H,2,FALSE))</f>
        <v/>
      </c>
      <c r="CV200" s="104"/>
      <c r="CW200" s="110" t="str">
        <f>IF(CX200="","",VLOOKUP(CONCATENATE(CW$3,CX200),m_selling_spec!$A:$H,2,FALSE))</f>
        <v/>
      </c>
      <c r="CX200" s="104"/>
      <c r="CY200" s="110" t="str">
        <f>IF(CZ200="","",VLOOKUP(CONCATENATE(CY$3,CZ200),m_selling_spec!$A:$H,2,FALSE))</f>
        <v/>
      </c>
      <c r="CZ200" s="104"/>
      <c r="DA200" s="110"/>
      <c r="DB200" s="104"/>
    </row>
    <row r="201" spans="1:106">
      <c r="A201" s="104" t="s">
        <v>230</v>
      </c>
      <c r="B201" s="104"/>
      <c r="C201" s="104"/>
      <c r="D201" s="104">
        <v>2</v>
      </c>
      <c r="E201" s="110" t="str">
        <f>INDEX(product!B:B,MATCH(D201,product!A:A,0))</f>
        <v>WE 70</v>
      </c>
      <c r="F201" s="110" t="str">
        <f>INDEX(product!E:E,MATCH(D201,product!A:A,0))</f>
        <v>Window series</v>
      </c>
      <c r="G201" s="110" t="str">
        <f>IF(H201="","",VLOOKUP(CONCATENATE(G$3,H201),m_selling_spec!$A:$H,2,FALSE))</f>
        <v>o1.1</v>
      </c>
      <c r="H201" s="104" t="s">
        <v>594</v>
      </c>
      <c r="I201" s="110" t="str">
        <f>IF(J201="","",VLOOKUP(CONCATENATE(I$3,J201),m_selling_spec!$A:$H,2,FALSE))</f>
        <v/>
      </c>
      <c r="J201" s="104"/>
      <c r="K201" s="110" t="str">
        <f>IF(L201="","",VLOOKUP(CONCATENATE(K$3,L201),m_selling_spec!$A:$H,2,FALSE))</f>
        <v/>
      </c>
      <c r="L201" s="104"/>
      <c r="M201" s="110" t="str">
        <f>IF(N201="","",VLOOKUP(CONCATENATE(M$3,N201),m_selling_spec!$A:$H,2,FALSE))</f>
        <v/>
      </c>
      <c r="N201" s="104"/>
      <c r="O201" s="110" t="str">
        <f>IF(P201="","",VLOOKUP(CONCATENATE(O$3,P201),m_selling_spec!$A:$H,2,FALSE))</f>
        <v/>
      </c>
      <c r="P201" s="104"/>
      <c r="Q201" s="110" t="str">
        <f>IF(R201="","",VLOOKUP(CONCATENATE(Q$3,R201),m_selling_spec!$A:$H,2,FALSE))</f>
        <v/>
      </c>
      <c r="R201" s="104"/>
      <c r="S201" s="110"/>
      <c r="T201" s="104"/>
      <c r="U201" s="110"/>
      <c r="V201" s="104"/>
      <c r="W201" s="110"/>
      <c r="X201" s="104"/>
      <c r="Y201" s="110" t="str">
        <f>IF(Z201="","",VLOOKUP(CONCATENATE(Y$3,Z201),m_selling_spec!$A:$H,2,FALSE))</f>
        <v>1.3</v>
      </c>
      <c r="Z201" s="104" t="s">
        <v>483</v>
      </c>
      <c r="AA201" s="110" t="str">
        <f>IF(AB201="","",VLOOKUP(CONCATENATE(AA$3,AB201),m_selling_spec!$A:$H,2,FALSE))</f>
        <v/>
      </c>
      <c r="AB201" s="104"/>
      <c r="AC201" s="110" t="str">
        <f>IF(AD201="","",VLOOKUP(CONCATENATE(AC$3,AD201),m_selling_spec!$A:$H,2,FALSE))</f>
        <v/>
      </c>
      <c r="AD201" s="104"/>
      <c r="AE201" s="110" t="str">
        <f>IF(AF201="","",VLOOKUP(CONCATENATE(AE$3,AF201),m_selling_spec!$A:$H,2,FALSE))</f>
        <v/>
      </c>
      <c r="AF201" s="104"/>
      <c r="AG201" s="110" t="str">
        <f>IF(AH201="","",VLOOKUP(CONCATENATE(AG$3,AH201),m_selling_spec!$A:$H,2,FALSE))</f>
        <v/>
      </c>
      <c r="AH201" s="112"/>
      <c r="AI201" s="110" t="str">
        <f>IF(AJ201="","",VLOOKUP(CONCATENATE(AI$3,AJ201),m_selling_spec!$A:$H,2,FALSE))</f>
        <v>6.2</v>
      </c>
      <c r="AJ201" s="104" t="s">
        <v>749</v>
      </c>
      <c r="AK201" s="110" t="str">
        <f>IF(AL201="","",VLOOKUP(CONCATENATE(AK$3,AL201),m_selling_spec!$A:$H,2,FALSE))</f>
        <v/>
      </c>
      <c r="AL201" s="104"/>
      <c r="AM201" s="110" t="str">
        <f>IF(AN201="","",VLOOKUP(CONCATENATE(AM$3,AN201),m_selling_spec!$A:$H,2,FALSE))</f>
        <v/>
      </c>
      <c r="AN201" s="104"/>
      <c r="AO201" s="110" t="str">
        <f>IF(AP201="","",VLOOKUP(CONCATENATE(AO$3,AP201),m_selling_spec!$A:$H,2,FALSE))</f>
        <v/>
      </c>
      <c r="AP201" s="104"/>
      <c r="AQ201" s="110" t="str">
        <f>IF(AR201="","",VLOOKUP(CONCATENATE(AQ$3,AR201),m_selling_spec!$A:$H,2,FALSE))</f>
        <v>10.2</v>
      </c>
      <c r="AR201" s="104" t="s">
        <v>74</v>
      </c>
      <c r="AS201" s="110" t="str">
        <f>IF(AT201="","",VLOOKUP(CONCATENATE(AS$3,AT201),m_selling_spec!$A:$H,2,FALSE))</f>
        <v/>
      </c>
      <c r="AT201" s="104"/>
      <c r="AU201" s="110" t="str">
        <f>IF(AV201="","",VLOOKUP(CONCATENATE(AU$3,AV201),m_selling_spec!$A:$H,2,FALSE))</f>
        <v/>
      </c>
      <c r="AV201" s="104"/>
      <c r="AW201" s="110" t="str">
        <f>IF(AX201="","",VLOOKUP(CONCATENATE(AW$3,AX201),m_selling_spec!$A:$H,2,FALSE))</f>
        <v/>
      </c>
      <c r="AX201" s="104"/>
      <c r="AY201" s="110" t="str">
        <f>IF(AZ201="","",VLOOKUP(CONCATENATE(AY$3,AZ201),m_selling_spec!$A:$H,2,FALSE))</f>
        <v/>
      </c>
      <c r="AZ201" s="104"/>
      <c r="BA201" s="110" t="str">
        <f>IF(BB201="","",VLOOKUP(CONCATENATE(BA$3,BB201),m_selling_spec!$A:$H,2,FALSE))</f>
        <v/>
      </c>
      <c r="BB201" s="104"/>
      <c r="BC201" s="110" t="str">
        <f>IF(BD201="","",VLOOKUP(CONCATENATE(BC$3,BD201),m_selling_spec!$A:$H,2,FALSE))</f>
        <v/>
      </c>
      <c r="BD201" s="104"/>
      <c r="BE201" s="110" t="str">
        <f>IF(BF201="","",VLOOKUP(CONCATENATE(BE$3,BF201),m_selling_spec!$A:$H,2,FALSE))</f>
        <v/>
      </c>
      <c r="BF201" s="104"/>
      <c r="BG201" s="110" t="str">
        <f>IF(BH201="","",VLOOKUP(CONCATENATE(BG$3,BH201),m_selling_spec!$A:$H,2,FALSE))</f>
        <v/>
      </c>
      <c r="BH201" s="104"/>
      <c r="BI201" s="110" t="str">
        <f>IF(BJ201="","",VLOOKUP(CONCATENATE(BI$3,BJ201),m_selling_spec!$A:$H,2,FALSE))</f>
        <v/>
      </c>
      <c r="BJ201" s="104"/>
      <c r="BK201" s="110" t="str">
        <f>IF(BL201="","",VLOOKUP(CONCATENATE(BK$3,BL201),m_selling_spec!$A:$H,2,FALSE))</f>
        <v/>
      </c>
      <c r="BL201" s="104"/>
      <c r="BM201" s="110" t="str">
        <f>IF(BN201="","",VLOOKUP(CONCATENATE(BM$3,BN201),m_selling_spec!$A:$H,2,FALSE))</f>
        <v/>
      </c>
      <c r="BN201" s="104"/>
      <c r="BO201" s="110" t="str">
        <f>IF(BP201="","",VLOOKUP(CONCATENATE(BO$3,BP201),m_selling_spec!$A:$H,2,FALSE))</f>
        <v/>
      </c>
      <c r="BP201" s="104"/>
      <c r="BQ201" s="110" t="str">
        <f>IF(BR201="","",VLOOKUP(CONCATENATE(BQ$3,BR201),m_selling_spec!$A:$H,2,FALSE))</f>
        <v/>
      </c>
      <c r="BR201" s="104"/>
      <c r="BS201" s="110" t="str">
        <f>IF(BT201="","",VLOOKUP(CONCATENATE(BS$3,BT201),m_selling_spec!$A:$H,2,FALSE))</f>
        <v/>
      </c>
      <c r="BT201" s="104"/>
      <c r="BU201" s="110" t="str">
        <f>IF(BV201="","",VLOOKUP(CONCATENATE(BU$3,BV201),m_selling_spec!$A:$H,2,FALSE))</f>
        <v/>
      </c>
      <c r="BV201" s="104"/>
      <c r="BW201" s="110" t="str">
        <f>IF(BX201="","",VLOOKUP(CONCATENATE(BW$3,BX201),m_selling_spec!$A:$H,2,FALSE))</f>
        <v/>
      </c>
      <c r="BX201" s="104"/>
      <c r="BY201" s="110" t="str">
        <f>IF(BZ201="","",VLOOKUP(CONCATENATE(BY$3,BZ201),m_selling_spec!$A:$H,2,FALSE))</f>
        <v/>
      </c>
      <c r="BZ201" s="104"/>
      <c r="CA201" s="110" t="str">
        <f>IF(CB201="","",VLOOKUP(CONCATENATE(CA$3,CB201),m_selling_spec!$A:$H,2,FALSE))</f>
        <v/>
      </c>
      <c r="CB201" s="104"/>
      <c r="CC201" s="110"/>
      <c r="CD201" s="104"/>
      <c r="CE201" s="110" t="str">
        <f>IF(CF201="","",VLOOKUP(CONCATENATE(CE$3,CF201),m_selling_spec!$A:$H,2,FALSE))</f>
        <v/>
      </c>
      <c r="CF201" s="104"/>
      <c r="CG201" s="110" t="str">
        <f>IF(CH201="","",VLOOKUP(CONCATENATE(CG$3,CH201),m_selling_spec!$A:$H,2,FALSE))</f>
        <v/>
      </c>
      <c r="CH201" s="104"/>
      <c r="CI201" s="110" t="str">
        <f>IF(CJ201="","",VLOOKUP(CONCATENATE(CI$3,CJ201),m_selling_spec!$A:$H,2,FALSE))</f>
        <v/>
      </c>
      <c r="CJ201" s="104"/>
      <c r="CK201" s="110" t="str">
        <f>IF(CL201="","",VLOOKUP(CONCATENATE(CK$3,CL201),m_selling_spec!$A:$H,2,FALSE))</f>
        <v/>
      </c>
      <c r="CL201" s="104"/>
      <c r="CM201" s="110" t="str">
        <f>IF(CN201="","",VLOOKUP(CONCATENATE(CM$3,CN201),m_selling_spec!$A:$H,2,FALSE))</f>
        <v/>
      </c>
      <c r="CN201" s="104"/>
      <c r="CO201" s="110" t="str">
        <f>IF(CP201="","",VLOOKUP(CONCATENATE(CO$3,CP201),m_selling_spec!$A:$H,2,FALSE))</f>
        <v/>
      </c>
      <c r="CP201" s="104"/>
      <c r="CQ201" s="110" t="str">
        <f>IF(CR201="","",VLOOKUP(CONCATENATE(CQ$3,CR201),m_selling_spec!$A:$H,2,FALSE))</f>
        <v/>
      </c>
      <c r="CR201" s="104"/>
      <c r="CS201" s="110" t="str">
        <f>IF(CT201="","",VLOOKUP(CONCATENATE(CS$3,CT201),m_selling_spec!$A:$H,2,FALSE))</f>
        <v/>
      </c>
      <c r="CT201" s="104"/>
      <c r="CU201" s="110" t="str">
        <f>IF(CV201="","",VLOOKUP(CONCATENATE(CU$3,CV201),m_selling_spec!$A:$H,2,FALSE))</f>
        <v/>
      </c>
      <c r="CV201" s="104"/>
      <c r="CW201" s="110" t="str">
        <f>IF(CX201="","",VLOOKUP(CONCATENATE(CW$3,CX201),m_selling_spec!$A:$H,2,FALSE))</f>
        <v/>
      </c>
      <c r="CX201" s="104"/>
      <c r="CY201" s="110" t="str">
        <f>IF(CZ201="","",VLOOKUP(CONCATENATE(CY$3,CZ201),m_selling_spec!$A:$H,2,FALSE))</f>
        <v/>
      </c>
      <c r="CZ201" s="104"/>
      <c r="DA201" s="110"/>
      <c r="DB201" s="104"/>
    </row>
    <row r="202" spans="1:106">
      <c r="A202" s="104" t="s">
        <v>231</v>
      </c>
      <c r="B202" s="104"/>
      <c r="C202" s="104"/>
      <c r="D202" s="104">
        <v>2</v>
      </c>
      <c r="E202" s="110" t="str">
        <f>INDEX(product!B:B,MATCH(D202,product!A:A,0))</f>
        <v>WE 70</v>
      </c>
      <c r="F202" s="110" t="str">
        <f>INDEX(product!E:E,MATCH(D202,product!A:A,0))</f>
        <v>Window series</v>
      </c>
      <c r="G202" s="110" t="str">
        <f>IF(H202="","",VLOOKUP(CONCATENATE(G$3,H202),m_selling_spec!$A:$H,2,FALSE))</f>
        <v>o1.1</v>
      </c>
      <c r="H202" s="104" t="s">
        <v>594</v>
      </c>
      <c r="I202" s="110" t="str">
        <f>IF(J202="","",VLOOKUP(CONCATENATE(I$3,J202),m_selling_spec!$A:$H,2,FALSE))</f>
        <v/>
      </c>
      <c r="J202" s="104"/>
      <c r="K202" s="110" t="str">
        <f>IF(L202="","",VLOOKUP(CONCATENATE(K$3,L202),m_selling_spec!$A:$H,2,FALSE))</f>
        <v/>
      </c>
      <c r="L202" s="104"/>
      <c r="M202" s="110" t="str">
        <f>IF(N202="","",VLOOKUP(CONCATENATE(M$3,N202),m_selling_spec!$A:$H,2,FALSE))</f>
        <v/>
      </c>
      <c r="N202" s="104"/>
      <c r="O202" s="110" t="str">
        <f>IF(P202="","",VLOOKUP(CONCATENATE(O$3,P202),m_selling_spec!$A:$H,2,FALSE))</f>
        <v/>
      </c>
      <c r="P202" s="104"/>
      <c r="Q202" s="110" t="str">
        <f>IF(R202="","",VLOOKUP(CONCATENATE(Q$3,R202),m_selling_spec!$A:$H,2,FALSE))</f>
        <v/>
      </c>
      <c r="R202" s="104"/>
      <c r="S202" s="110"/>
      <c r="T202" s="104"/>
      <c r="U202" s="110"/>
      <c r="V202" s="104"/>
      <c r="W202" s="110"/>
      <c r="X202" s="104"/>
      <c r="Y202" s="110" t="str">
        <f>IF(Z202="","",VLOOKUP(CONCATENATE(Y$3,Z202),m_selling_spec!$A:$H,2,FALSE))</f>
        <v>1.3</v>
      </c>
      <c r="Z202" s="104" t="s">
        <v>483</v>
      </c>
      <c r="AA202" s="110" t="str">
        <f>IF(AB202="","",VLOOKUP(CONCATENATE(AA$3,AB202),m_selling_spec!$A:$H,2,FALSE))</f>
        <v/>
      </c>
      <c r="AB202" s="104"/>
      <c r="AC202" s="110" t="str">
        <f>IF(AD202="","",VLOOKUP(CONCATENATE(AC$3,AD202),m_selling_spec!$A:$H,2,FALSE))</f>
        <v/>
      </c>
      <c r="AD202" s="104"/>
      <c r="AE202" s="110" t="str">
        <f>IF(AF202="","",VLOOKUP(CONCATENATE(AE$3,AF202),m_selling_spec!$A:$H,2,FALSE))</f>
        <v/>
      </c>
      <c r="AF202" s="104"/>
      <c r="AG202" s="110" t="str">
        <f>IF(AH202="","",VLOOKUP(CONCATENATE(AG$3,AH202),m_selling_spec!$A:$H,2,FALSE))</f>
        <v/>
      </c>
      <c r="AH202" s="112"/>
      <c r="AI202" s="110" t="str">
        <f>IF(AJ202="","",VLOOKUP(CONCATENATE(AI$3,AJ202),m_selling_spec!$A:$H,2,FALSE))</f>
        <v>6.2</v>
      </c>
      <c r="AJ202" s="104" t="s">
        <v>749</v>
      </c>
      <c r="AK202" s="110" t="str">
        <f>IF(AL202="","",VLOOKUP(CONCATENATE(AK$3,AL202),m_selling_spec!$A:$H,2,FALSE))</f>
        <v/>
      </c>
      <c r="AL202" s="104"/>
      <c r="AM202" s="110" t="str">
        <f>IF(AN202="","",VLOOKUP(CONCATENATE(AM$3,AN202),m_selling_spec!$A:$H,2,FALSE))</f>
        <v/>
      </c>
      <c r="AN202" s="104"/>
      <c r="AO202" s="110" t="str">
        <f>IF(AP202="","",VLOOKUP(CONCATENATE(AO$3,AP202),m_selling_spec!$A:$H,2,FALSE))</f>
        <v/>
      </c>
      <c r="AP202" s="104"/>
      <c r="AQ202" s="110" t="str">
        <f>IF(AR202="","",VLOOKUP(CONCATENATE(AQ$3,AR202),m_selling_spec!$A:$H,2,FALSE))</f>
        <v>10.3</v>
      </c>
      <c r="AR202" s="104" t="s">
        <v>75</v>
      </c>
      <c r="AS202" s="110" t="str">
        <f>IF(AT202="","",VLOOKUP(CONCATENATE(AS$3,AT202),m_selling_spec!$A:$H,2,FALSE))</f>
        <v/>
      </c>
      <c r="AT202" s="104"/>
      <c r="AU202" s="110" t="str">
        <f>IF(AV202="","",VLOOKUP(CONCATENATE(AU$3,AV202),m_selling_spec!$A:$H,2,FALSE))</f>
        <v/>
      </c>
      <c r="AV202" s="104"/>
      <c r="AW202" s="110" t="str">
        <f>IF(AX202="","",VLOOKUP(CONCATENATE(AW$3,AX202),m_selling_spec!$A:$H,2,FALSE))</f>
        <v/>
      </c>
      <c r="AX202" s="104"/>
      <c r="AY202" s="110" t="str">
        <f>IF(AZ202="","",VLOOKUP(CONCATENATE(AY$3,AZ202),m_selling_spec!$A:$H,2,FALSE))</f>
        <v/>
      </c>
      <c r="AZ202" s="104"/>
      <c r="BA202" s="110" t="str">
        <f>IF(BB202="","",VLOOKUP(CONCATENATE(BA$3,BB202),m_selling_spec!$A:$H,2,FALSE))</f>
        <v/>
      </c>
      <c r="BB202" s="104"/>
      <c r="BC202" s="110" t="str">
        <f>IF(BD202="","",VLOOKUP(CONCATENATE(BC$3,BD202),m_selling_spec!$A:$H,2,FALSE))</f>
        <v/>
      </c>
      <c r="BD202" s="104"/>
      <c r="BE202" s="110" t="str">
        <f>IF(BF202="","",VLOOKUP(CONCATENATE(BE$3,BF202),m_selling_spec!$A:$H,2,FALSE))</f>
        <v/>
      </c>
      <c r="BF202" s="104"/>
      <c r="BG202" s="110" t="str">
        <f>IF(BH202="","",VLOOKUP(CONCATENATE(BG$3,BH202),m_selling_spec!$A:$H,2,FALSE))</f>
        <v/>
      </c>
      <c r="BH202" s="104"/>
      <c r="BI202" s="110" t="str">
        <f>IF(BJ202="","",VLOOKUP(CONCATENATE(BI$3,BJ202),m_selling_spec!$A:$H,2,FALSE))</f>
        <v/>
      </c>
      <c r="BJ202" s="104"/>
      <c r="BK202" s="110" t="str">
        <f>IF(BL202="","",VLOOKUP(CONCATENATE(BK$3,BL202),m_selling_spec!$A:$H,2,FALSE))</f>
        <v/>
      </c>
      <c r="BL202" s="104"/>
      <c r="BM202" s="110" t="str">
        <f>IF(BN202="","",VLOOKUP(CONCATENATE(BM$3,BN202),m_selling_spec!$A:$H,2,FALSE))</f>
        <v/>
      </c>
      <c r="BN202" s="104"/>
      <c r="BO202" s="110" t="str">
        <f>IF(BP202="","",VLOOKUP(CONCATENATE(BO$3,BP202),m_selling_spec!$A:$H,2,FALSE))</f>
        <v/>
      </c>
      <c r="BP202" s="104"/>
      <c r="BQ202" s="110" t="str">
        <f>IF(BR202="","",VLOOKUP(CONCATENATE(BQ$3,BR202),m_selling_spec!$A:$H,2,FALSE))</f>
        <v/>
      </c>
      <c r="BR202" s="104"/>
      <c r="BS202" s="110" t="str">
        <f>IF(BT202="","",VLOOKUP(CONCATENATE(BS$3,BT202),m_selling_spec!$A:$H,2,FALSE))</f>
        <v/>
      </c>
      <c r="BT202" s="104"/>
      <c r="BU202" s="110" t="str">
        <f>IF(BV202="","",VLOOKUP(CONCATENATE(BU$3,BV202),m_selling_spec!$A:$H,2,FALSE))</f>
        <v/>
      </c>
      <c r="BV202" s="104"/>
      <c r="BW202" s="110" t="str">
        <f>IF(BX202="","",VLOOKUP(CONCATENATE(BW$3,BX202),m_selling_spec!$A:$H,2,FALSE))</f>
        <v/>
      </c>
      <c r="BX202" s="104"/>
      <c r="BY202" s="110" t="str">
        <f>IF(BZ202="","",VLOOKUP(CONCATENATE(BY$3,BZ202),m_selling_spec!$A:$H,2,FALSE))</f>
        <v/>
      </c>
      <c r="BZ202" s="104"/>
      <c r="CA202" s="110" t="str">
        <f>IF(CB202="","",VLOOKUP(CONCATENATE(CA$3,CB202),m_selling_spec!$A:$H,2,FALSE))</f>
        <v/>
      </c>
      <c r="CB202" s="104"/>
      <c r="CC202" s="110"/>
      <c r="CD202" s="104"/>
      <c r="CE202" s="110" t="str">
        <f>IF(CF202="","",VLOOKUP(CONCATENATE(CE$3,CF202),m_selling_spec!$A:$H,2,FALSE))</f>
        <v/>
      </c>
      <c r="CF202" s="104"/>
      <c r="CG202" s="110" t="str">
        <f>IF(CH202="","",VLOOKUP(CONCATENATE(CG$3,CH202),m_selling_spec!$A:$H,2,FALSE))</f>
        <v/>
      </c>
      <c r="CH202" s="104"/>
      <c r="CI202" s="110" t="str">
        <f>IF(CJ202="","",VLOOKUP(CONCATENATE(CI$3,CJ202),m_selling_spec!$A:$H,2,FALSE))</f>
        <v/>
      </c>
      <c r="CJ202" s="104"/>
      <c r="CK202" s="110" t="str">
        <f>IF(CL202="","",VLOOKUP(CONCATENATE(CK$3,CL202),m_selling_spec!$A:$H,2,FALSE))</f>
        <v/>
      </c>
      <c r="CL202" s="104"/>
      <c r="CM202" s="110" t="str">
        <f>IF(CN202="","",VLOOKUP(CONCATENATE(CM$3,CN202),m_selling_spec!$A:$H,2,FALSE))</f>
        <v/>
      </c>
      <c r="CN202" s="104"/>
      <c r="CO202" s="110" t="str">
        <f>IF(CP202="","",VLOOKUP(CONCATENATE(CO$3,CP202),m_selling_spec!$A:$H,2,FALSE))</f>
        <v/>
      </c>
      <c r="CP202" s="104"/>
      <c r="CQ202" s="110" t="str">
        <f>IF(CR202="","",VLOOKUP(CONCATENATE(CQ$3,CR202),m_selling_spec!$A:$H,2,FALSE))</f>
        <v/>
      </c>
      <c r="CR202" s="104"/>
      <c r="CS202" s="110" t="str">
        <f>IF(CT202="","",VLOOKUP(CONCATENATE(CS$3,CT202),m_selling_spec!$A:$H,2,FALSE))</f>
        <v/>
      </c>
      <c r="CT202" s="104"/>
      <c r="CU202" s="110" t="str">
        <f>IF(CV202="","",VLOOKUP(CONCATENATE(CU$3,CV202),m_selling_spec!$A:$H,2,FALSE))</f>
        <v/>
      </c>
      <c r="CV202" s="104"/>
      <c r="CW202" s="110" t="str">
        <f>IF(CX202="","",VLOOKUP(CONCATENATE(CW$3,CX202),m_selling_spec!$A:$H,2,FALSE))</f>
        <v/>
      </c>
      <c r="CX202" s="104"/>
      <c r="CY202" s="110" t="str">
        <f>IF(CZ202="","",VLOOKUP(CONCATENATE(CY$3,CZ202),m_selling_spec!$A:$H,2,FALSE))</f>
        <v/>
      </c>
      <c r="CZ202" s="104"/>
      <c r="DA202" s="110"/>
      <c r="DB202" s="104"/>
    </row>
    <row r="203" spans="1:106">
      <c r="A203" s="104" t="s">
        <v>221</v>
      </c>
      <c r="B203" s="104"/>
      <c r="C203" s="104"/>
      <c r="D203" s="104">
        <v>2</v>
      </c>
      <c r="E203" s="110" t="str">
        <f>INDEX(product!B:B,MATCH(D203,product!A:A,0))</f>
        <v>WE 70</v>
      </c>
      <c r="F203" s="110" t="str">
        <f>INDEX(product!E:E,MATCH(D203,product!A:A,0))</f>
        <v>Window series</v>
      </c>
      <c r="G203" s="110" t="str">
        <f>IF(H203="","",VLOOKUP(CONCATENATE(G$3,H203),m_selling_spec!$A:$H,2,FALSE))</f>
        <v>o1.1</v>
      </c>
      <c r="H203" s="104" t="s">
        <v>594</v>
      </c>
      <c r="I203" s="110" t="str">
        <f>IF(J203="","",VLOOKUP(CONCATENATE(I$3,J203),m_selling_spec!$A:$H,2,FALSE))</f>
        <v/>
      </c>
      <c r="J203" s="104"/>
      <c r="K203" s="110" t="str">
        <f>IF(L203="","",VLOOKUP(CONCATENATE(K$3,L203),m_selling_spec!$A:$H,2,FALSE))</f>
        <v/>
      </c>
      <c r="L203" s="104"/>
      <c r="M203" s="110" t="str">
        <f>IF(N203="","",VLOOKUP(CONCATENATE(M$3,N203),m_selling_spec!$A:$H,2,FALSE))</f>
        <v/>
      </c>
      <c r="N203" s="104"/>
      <c r="O203" s="110" t="str">
        <f>IF(P203="","",VLOOKUP(CONCATENATE(O$3,P203),m_selling_spec!$A:$H,2,FALSE))</f>
        <v/>
      </c>
      <c r="P203" s="104"/>
      <c r="Q203" s="110" t="str">
        <f>IF(R203="","",VLOOKUP(CONCATENATE(Q$3,R203),m_selling_spec!$A:$H,2,FALSE))</f>
        <v/>
      </c>
      <c r="R203" s="104"/>
      <c r="S203" s="110"/>
      <c r="T203" s="104"/>
      <c r="U203" s="110"/>
      <c r="V203" s="104"/>
      <c r="W203" s="110"/>
      <c r="X203" s="104"/>
      <c r="Y203" s="110" t="str">
        <f>IF(Z203="","",VLOOKUP(CONCATENATE(Y$3,Z203),m_selling_spec!$A:$H,2,FALSE))</f>
        <v>1.3</v>
      </c>
      <c r="Z203" s="104" t="s">
        <v>483</v>
      </c>
      <c r="AA203" s="110" t="str">
        <f>IF(AB203="","",VLOOKUP(CONCATENATE(AA$3,AB203),m_selling_spec!$A:$H,2,FALSE))</f>
        <v/>
      </c>
      <c r="AB203" s="104"/>
      <c r="AC203" s="110" t="str">
        <f>IF(AD203="","",VLOOKUP(CONCATENATE(AC$3,AD203),m_selling_spec!$A:$H,2,FALSE))</f>
        <v/>
      </c>
      <c r="AD203" s="104"/>
      <c r="AE203" s="110" t="str">
        <f>IF(AF203="","",VLOOKUP(CONCATENATE(AE$3,AF203),m_selling_spec!$A:$H,2,FALSE))</f>
        <v/>
      </c>
      <c r="AF203" s="104"/>
      <c r="AG203" s="110" t="str">
        <f>IF(AH203="","",VLOOKUP(CONCATENATE(AG$3,AH203),m_selling_spec!$A:$H,2,FALSE))</f>
        <v/>
      </c>
      <c r="AH203" s="112"/>
      <c r="AI203" s="110" t="str">
        <f>IF(AJ203="","",VLOOKUP(CONCATENATE(AI$3,AJ203),m_selling_spec!$A:$H,2,FALSE))</f>
        <v>6.1</v>
      </c>
      <c r="AJ203" s="104" t="s">
        <v>747</v>
      </c>
      <c r="AK203" s="110" t="str">
        <f>IF(AL203="","",VLOOKUP(CONCATENATE(AK$3,AL203),m_selling_spec!$A:$H,2,FALSE))</f>
        <v/>
      </c>
      <c r="AL203" s="104"/>
      <c r="AM203" s="110" t="str">
        <f>IF(AN203="","",VLOOKUP(CONCATENATE(AM$3,AN203),m_selling_spec!$A:$H,2,FALSE))</f>
        <v/>
      </c>
      <c r="AN203" s="104"/>
      <c r="AO203" s="110" t="str">
        <f>IF(AP203="","",VLOOKUP(CONCATENATE(AO$3,AP203),m_selling_spec!$A:$H,2,FALSE))</f>
        <v/>
      </c>
      <c r="AP203" s="104"/>
      <c r="AQ203" s="110" t="str">
        <f>IF(AR203="","",VLOOKUP(CONCATENATE(AQ$3,AR203),m_selling_spec!$A:$H,2,FALSE))</f>
        <v/>
      </c>
      <c r="AR203" s="104"/>
      <c r="AS203" s="110" t="str">
        <f>IF(AT203="","",VLOOKUP(CONCATENATE(AS$3,AT203),m_selling_spec!$A:$H,2,FALSE))</f>
        <v/>
      </c>
      <c r="AT203" s="104"/>
      <c r="AU203" s="110" t="str">
        <f>IF(AV203="","",VLOOKUP(CONCATENATE(AU$3,AV203),m_selling_spec!$A:$H,2,FALSE))</f>
        <v/>
      </c>
      <c r="AV203" s="104"/>
      <c r="AW203" s="110" t="str">
        <f>IF(AX203="","",VLOOKUP(CONCATENATE(AW$3,AX203),m_selling_spec!$A:$H,2,FALSE))</f>
        <v/>
      </c>
      <c r="AX203" s="104"/>
      <c r="AY203" s="110" t="str">
        <f>IF(AZ203="","",VLOOKUP(CONCATENATE(AY$3,AZ203),m_selling_spec!$A:$H,2,FALSE))</f>
        <v/>
      </c>
      <c r="AZ203" s="104"/>
      <c r="BA203" s="110" t="str">
        <f>IF(BB203="","",VLOOKUP(CONCATENATE(BA$3,BB203),m_selling_spec!$A:$H,2,FALSE))</f>
        <v/>
      </c>
      <c r="BB203" s="104"/>
      <c r="BC203" s="110" t="str">
        <f>IF(BD203="","",VLOOKUP(CONCATENATE(BC$3,BD203),m_selling_spec!$A:$H,2,FALSE))</f>
        <v/>
      </c>
      <c r="BD203" s="104"/>
      <c r="BE203" s="110" t="str">
        <f>IF(BF203="","",VLOOKUP(CONCATENATE(BE$3,BF203),m_selling_spec!$A:$H,2,FALSE))</f>
        <v/>
      </c>
      <c r="BF203" s="104"/>
      <c r="BG203" s="110" t="str">
        <f>IF(BH203="","",VLOOKUP(CONCATENATE(BG$3,BH203),m_selling_spec!$A:$H,2,FALSE))</f>
        <v/>
      </c>
      <c r="BH203" s="104"/>
      <c r="BI203" s="110" t="str">
        <f>IF(BJ203="","",VLOOKUP(CONCATENATE(BI$3,BJ203),m_selling_spec!$A:$H,2,FALSE))</f>
        <v/>
      </c>
      <c r="BJ203" s="104"/>
      <c r="BK203" s="110" t="str">
        <f>IF(BL203="","",VLOOKUP(CONCATENATE(BK$3,BL203),m_selling_spec!$A:$H,2,FALSE))</f>
        <v/>
      </c>
      <c r="BL203" s="104"/>
      <c r="BM203" s="110" t="str">
        <f>IF(BN203="","",VLOOKUP(CONCATENATE(BM$3,BN203),m_selling_spec!$A:$H,2,FALSE))</f>
        <v/>
      </c>
      <c r="BN203" s="104"/>
      <c r="BO203" s="110" t="str">
        <f>IF(BP203="","",VLOOKUP(CONCATENATE(BO$3,BP203),m_selling_spec!$A:$H,2,FALSE))</f>
        <v/>
      </c>
      <c r="BP203" s="104"/>
      <c r="BQ203" s="110" t="str">
        <f>IF(BR203="","",VLOOKUP(CONCATENATE(BQ$3,BR203),m_selling_spec!$A:$H,2,FALSE))</f>
        <v/>
      </c>
      <c r="BR203" s="104"/>
      <c r="BS203" s="110" t="str">
        <f>IF(BT203="","",VLOOKUP(CONCATENATE(BS$3,BT203),m_selling_spec!$A:$H,2,FALSE))</f>
        <v/>
      </c>
      <c r="BT203" s="104"/>
      <c r="BU203" s="110" t="str">
        <f>IF(BV203="","",VLOOKUP(CONCATENATE(BU$3,BV203),m_selling_spec!$A:$H,2,FALSE))</f>
        <v/>
      </c>
      <c r="BV203" s="104"/>
      <c r="BW203" s="110" t="str">
        <f>IF(BX203="","",VLOOKUP(CONCATENATE(BW$3,BX203),m_selling_spec!$A:$H,2,FALSE))</f>
        <v/>
      </c>
      <c r="BX203" s="104"/>
      <c r="BY203" s="110" t="str">
        <f>IF(BZ203="","",VLOOKUP(CONCATENATE(BY$3,BZ203),m_selling_spec!$A:$H,2,FALSE))</f>
        <v/>
      </c>
      <c r="BZ203" s="104"/>
      <c r="CA203" s="110" t="str">
        <f>IF(CB203="","",VLOOKUP(CONCATENATE(CA$3,CB203),m_selling_spec!$A:$H,2,FALSE))</f>
        <v/>
      </c>
      <c r="CB203" s="104"/>
      <c r="CC203" s="110"/>
      <c r="CD203" s="104"/>
      <c r="CE203" s="110" t="str">
        <f>IF(CF203="","",VLOOKUP(CONCATENATE(CE$3,CF203),m_selling_spec!$A:$H,2,FALSE))</f>
        <v/>
      </c>
      <c r="CF203" s="104"/>
      <c r="CG203" s="110" t="str">
        <f>IF(CH203="","",VLOOKUP(CONCATENATE(CG$3,CH203),m_selling_spec!$A:$H,2,FALSE))</f>
        <v/>
      </c>
      <c r="CH203" s="104"/>
      <c r="CI203" s="110" t="str">
        <f>IF(CJ203="","",VLOOKUP(CONCATENATE(CI$3,CJ203),m_selling_spec!$A:$H,2,FALSE))</f>
        <v/>
      </c>
      <c r="CJ203" s="104"/>
      <c r="CK203" s="110" t="str">
        <f>IF(CL203="","",VLOOKUP(CONCATENATE(CK$3,CL203),m_selling_spec!$A:$H,2,FALSE))</f>
        <v/>
      </c>
      <c r="CL203" s="104"/>
      <c r="CM203" s="110" t="str">
        <f>IF(CN203="","",VLOOKUP(CONCATENATE(CM$3,CN203),m_selling_spec!$A:$H,2,FALSE))</f>
        <v/>
      </c>
      <c r="CN203" s="104"/>
      <c r="CO203" s="110" t="str">
        <f>IF(CP203="","",VLOOKUP(CONCATENATE(CO$3,CP203),m_selling_spec!$A:$H,2,FALSE))</f>
        <v/>
      </c>
      <c r="CP203" s="104"/>
      <c r="CQ203" s="110" t="str">
        <f>IF(CR203="","",VLOOKUP(CONCATENATE(CQ$3,CR203),m_selling_spec!$A:$H,2,FALSE))</f>
        <v/>
      </c>
      <c r="CR203" s="104"/>
      <c r="CS203" s="110" t="str">
        <f>IF(CT203="","",VLOOKUP(CONCATENATE(CS$3,CT203),m_selling_spec!$A:$H,2,FALSE))</f>
        <v/>
      </c>
      <c r="CT203" s="104"/>
      <c r="CU203" s="110" t="str">
        <f>IF(CV203="","",VLOOKUP(CONCATENATE(CU$3,CV203),m_selling_spec!$A:$H,2,FALSE))</f>
        <v/>
      </c>
      <c r="CV203" s="104"/>
      <c r="CW203" s="110" t="str">
        <f>IF(CX203="","",VLOOKUP(CONCATENATE(CW$3,CX203),m_selling_spec!$A:$H,2,FALSE))</f>
        <v/>
      </c>
      <c r="CX203" s="104"/>
      <c r="CY203" s="110" t="str">
        <f>IF(CZ203="","",VLOOKUP(CONCATENATE(CY$3,CZ203),m_selling_spec!$A:$H,2,FALSE))</f>
        <v/>
      </c>
      <c r="CZ203" s="104"/>
      <c r="DA203" s="110"/>
      <c r="DB203" s="104"/>
    </row>
    <row r="204" spans="1:106">
      <c r="A204" s="104" t="s">
        <v>220</v>
      </c>
      <c r="B204" s="104"/>
      <c r="C204" s="104"/>
      <c r="D204" s="104">
        <v>2</v>
      </c>
      <c r="E204" s="110" t="str">
        <f>INDEX(product!B:B,MATCH(D204,product!A:A,0))</f>
        <v>WE 70</v>
      </c>
      <c r="F204" s="110" t="str">
        <f>INDEX(product!E:E,MATCH(D204,product!A:A,0))</f>
        <v>Window series</v>
      </c>
      <c r="G204" s="110" t="str">
        <f>IF(H204="","",VLOOKUP(CONCATENATE(G$3,H204),m_selling_spec!$A:$H,2,FALSE))</f>
        <v>o1.1</v>
      </c>
      <c r="H204" s="104" t="s">
        <v>594</v>
      </c>
      <c r="I204" s="110" t="str">
        <f>IF(J204="","",VLOOKUP(CONCATENATE(I$3,J204),m_selling_spec!$A:$H,2,FALSE))</f>
        <v/>
      </c>
      <c r="J204" s="104"/>
      <c r="K204" s="110" t="str">
        <f>IF(L204="","",VLOOKUP(CONCATENATE(K$3,L204),m_selling_spec!$A:$H,2,FALSE))</f>
        <v/>
      </c>
      <c r="L204" s="104"/>
      <c r="M204" s="110" t="str">
        <f>IF(N204="","",VLOOKUP(CONCATENATE(M$3,N204),m_selling_spec!$A:$H,2,FALSE))</f>
        <v/>
      </c>
      <c r="N204" s="104"/>
      <c r="O204" s="110" t="str">
        <f>IF(P204="","",VLOOKUP(CONCATENATE(O$3,P204),m_selling_spec!$A:$H,2,FALSE))</f>
        <v/>
      </c>
      <c r="P204" s="104"/>
      <c r="Q204" s="110" t="str">
        <f>IF(R204="","",VLOOKUP(CONCATENATE(Q$3,R204),m_selling_spec!$A:$H,2,FALSE))</f>
        <v/>
      </c>
      <c r="R204" s="104"/>
      <c r="S204" s="110"/>
      <c r="T204" s="104"/>
      <c r="U204" s="110"/>
      <c r="V204" s="104"/>
      <c r="W204" s="110"/>
      <c r="X204" s="104"/>
      <c r="Y204" s="110" t="str">
        <f>IF(Z204="","",VLOOKUP(CONCATENATE(Y$3,Z204),m_selling_spec!$A:$H,2,FALSE))</f>
        <v>1.1</v>
      </c>
      <c r="Z204" s="104" t="s">
        <v>69</v>
      </c>
      <c r="AA204" s="110" t="str">
        <f>IF(AB204="","",VLOOKUP(CONCATENATE(AA$3,AB204),m_selling_spec!$A:$H,2,FALSE))</f>
        <v/>
      </c>
      <c r="AB204" s="104"/>
      <c r="AC204" s="110" t="str">
        <f>IF(AD204="","",VLOOKUP(CONCATENATE(AC$3,AD204),m_selling_spec!$A:$H,2,FALSE))</f>
        <v/>
      </c>
      <c r="AD204" s="104"/>
      <c r="AE204" s="110" t="str">
        <f>IF(AF204="","",VLOOKUP(CONCATENATE(AE$3,AF204),m_selling_spec!$A:$H,2,FALSE))</f>
        <v/>
      </c>
      <c r="AF204" s="104"/>
      <c r="AG204" s="110" t="str">
        <f>IF(AH204="","",VLOOKUP(CONCATENATE(AG$3,AH204),m_selling_spec!$A:$H,2,FALSE))</f>
        <v/>
      </c>
      <c r="AH204" s="104"/>
      <c r="AI204" s="110" t="str">
        <f>IF(AJ204="","",VLOOKUP(CONCATENATE(AI$3,AJ204),m_selling_spec!$A:$H,2,FALSE))</f>
        <v/>
      </c>
      <c r="AJ204" s="104"/>
      <c r="AK204" s="110" t="str">
        <f>IF(AL204="","",VLOOKUP(CONCATENATE(AK$3,AL204),m_selling_spec!$A:$H,2,FALSE))</f>
        <v/>
      </c>
      <c r="AL204" s="104"/>
      <c r="AM204" s="110" t="str">
        <f>IF(AN204="","",VLOOKUP(CONCATENATE(AM$3,AN204),m_selling_spec!$A:$H,2,FALSE))</f>
        <v/>
      </c>
      <c r="AN204" s="104"/>
      <c r="AO204" s="110" t="str">
        <f>IF(AP204="","",VLOOKUP(CONCATENATE(AO$3,AP204),m_selling_spec!$A:$H,2,FALSE))</f>
        <v/>
      </c>
      <c r="AP204" s="104"/>
      <c r="AQ204" s="110" t="str">
        <f>IF(AR204="","",VLOOKUP(CONCATENATE(AQ$3,AR204),m_selling_spec!$A:$H,2,FALSE))</f>
        <v/>
      </c>
      <c r="AR204" s="104"/>
      <c r="AS204" s="110" t="str">
        <f>IF(AT204="","",VLOOKUP(CONCATENATE(AS$3,AT204),m_selling_spec!$A:$H,2,FALSE))</f>
        <v/>
      </c>
      <c r="AT204" s="104"/>
      <c r="AU204" s="110" t="str">
        <f>IF(AV204="","",VLOOKUP(CONCATENATE(AU$3,AV204),m_selling_spec!$A:$H,2,FALSE))</f>
        <v/>
      </c>
      <c r="AV204" s="104"/>
      <c r="AW204" s="110" t="str">
        <f>IF(AX204="","",VLOOKUP(CONCATENATE(AW$3,AX204),m_selling_spec!$A:$H,2,FALSE))</f>
        <v/>
      </c>
      <c r="AX204" s="104"/>
      <c r="AY204" s="110" t="str">
        <f>IF(AZ204="","",VLOOKUP(CONCATENATE(AY$3,AZ204),m_selling_spec!$A:$H,2,FALSE))</f>
        <v/>
      </c>
      <c r="AZ204" s="104"/>
      <c r="BA204" s="110" t="str">
        <f>IF(BB204="","",VLOOKUP(CONCATENATE(BA$3,BB204),m_selling_spec!$A:$H,2,FALSE))</f>
        <v/>
      </c>
      <c r="BB204" s="104"/>
      <c r="BC204" s="110" t="str">
        <f>IF(BD204="","",VLOOKUP(CONCATENATE(BC$3,BD204),m_selling_spec!$A:$H,2,FALSE))</f>
        <v/>
      </c>
      <c r="BD204" s="104"/>
      <c r="BE204" s="110" t="str">
        <f>IF(BF204="","",VLOOKUP(CONCATENATE(BE$3,BF204),m_selling_spec!$A:$H,2,FALSE))</f>
        <v/>
      </c>
      <c r="BF204" s="104"/>
      <c r="BG204" s="110" t="str">
        <f>IF(BH204="","",VLOOKUP(CONCATENATE(BG$3,BH204),m_selling_spec!$A:$H,2,FALSE))</f>
        <v/>
      </c>
      <c r="BH204" s="104"/>
      <c r="BI204" s="110" t="str">
        <f>IF(BJ204="","",VLOOKUP(CONCATENATE(BI$3,BJ204),m_selling_spec!$A:$H,2,FALSE))</f>
        <v/>
      </c>
      <c r="BJ204" s="104"/>
      <c r="BK204" s="110" t="str">
        <f>IF(BL204="","",VLOOKUP(CONCATENATE(BK$3,BL204),m_selling_spec!$A:$H,2,FALSE))</f>
        <v/>
      </c>
      <c r="BL204" s="104"/>
      <c r="BM204" s="110" t="str">
        <f>IF(BN204="","",VLOOKUP(CONCATENATE(BM$3,BN204),m_selling_spec!$A:$H,2,FALSE))</f>
        <v/>
      </c>
      <c r="BN204" s="104"/>
      <c r="BO204" s="110" t="str">
        <f>IF(BP204="","",VLOOKUP(CONCATENATE(BO$3,BP204),m_selling_spec!$A:$H,2,FALSE))</f>
        <v/>
      </c>
      <c r="BP204" s="104"/>
      <c r="BQ204" s="110" t="str">
        <f>IF(BR204="","",VLOOKUP(CONCATENATE(BQ$3,BR204),m_selling_spec!$A:$H,2,FALSE))</f>
        <v/>
      </c>
      <c r="BR204" s="104"/>
      <c r="BS204" s="110" t="str">
        <f>IF(BT204="","",VLOOKUP(CONCATENATE(BS$3,BT204),m_selling_spec!$A:$H,2,FALSE))</f>
        <v/>
      </c>
      <c r="BT204" s="104"/>
      <c r="BU204" s="110" t="str">
        <f>IF(BV204="","",VLOOKUP(CONCATENATE(BU$3,BV204),m_selling_spec!$A:$H,2,FALSE))</f>
        <v/>
      </c>
      <c r="BV204" s="104"/>
      <c r="BW204" s="110" t="str">
        <f>IF(BX204="","",VLOOKUP(CONCATENATE(BW$3,BX204),m_selling_spec!$A:$H,2,FALSE))</f>
        <v/>
      </c>
      <c r="BX204" s="104"/>
      <c r="BY204" s="110" t="str">
        <f>IF(BZ204="","",VLOOKUP(CONCATENATE(BY$3,BZ204),m_selling_spec!$A:$H,2,FALSE))</f>
        <v/>
      </c>
      <c r="BZ204" s="104"/>
      <c r="CA204" s="110" t="str">
        <f>IF(CB204="","",VLOOKUP(CONCATENATE(CA$3,CB204),m_selling_spec!$A:$H,2,FALSE))</f>
        <v/>
      </c>
      <c r="CB204" s="104"/>
      <c r="CC204" s="110"/>
      <c r="CD204" s="104"/>
      <c r="CE204" s="110" t="str">
        <f>IF(CF204="","",VLOOKUP(CONCATENATE(CE$3,CF204),m_selling_spec!$A:$H,2,FALSE))</f>
        <v/>
      </c>
      <c r="CF204" s="104"/>
      <c r="CG204" s="110" t="str">
        <f>IF(CH204="","",VLOOKUP(CONCATENATE(CG$3,CH204),m_selling_spec!$A:$H,2,FALSE))</f>
        <v/>
      </c>
      <c r="CH204" s="104"/>
      <c r="CI204" s="110" t="str">
        <f>IF(CJ204="","",VLOOKUP(CONCATENATE(CI$3,CJ204),m_selling_spec!$A:$H,2,FALSE))</f>
        <v/>
      </c>
      <c r="CJ204" s="104"/>
      <c r="CK204" s="110" t="str">
        <f>IF(CL204="","",VLOOKUP(CONCATENATE(CK$3,CL204),m_selling_spec!$A:$H,2,FALSE))</f>
        <v/>
      </c>
      <c r="CL204" s="104"/>
      <c r="CM204" s="110" t="str">
        <f>IF(CN204="","",VLOOKUP(CONCATENATE(CM$3,CN204),m_selling_spec!$A:$H,2,FALSE))</f>
        <v/>
      </c>
      <c r="CN204" s="104"/>
      <c r="CO204" s="110" t="str">
        <f>IF(CP204="","",VLOOKUP(CONCATENATE(CO$3,CP204),m_selling_spec!$A:$H,2,FALSE))</f>
        <v/>
      </c>
      <c r="CP204" s="104"/>
      <c r="CQ204" s="110" t="str">
        <f>IF(CR204="","",VLOOKUP(CONCATENATE(CQ$3,CR204),m_selling_spec!$A:$H,2,FALSE))</f>
        <v/>
      </c>
      <c r="CR204" s="104"/>
      <c r="CS204" s="110" t="str">
        <f>IF(CT204="","",VLOOKUP(CONCATENATE(CS$3,CT204),m_selling_spec!$A:$H,2,FALSE))</f>
        <v/>
      </c>
      <c r="CT204" s="104"/>
      <c r="CU204" s="110" t="str">
        <f>IF(CV204="","",VLOOKUP(CONCATENATE(CU$3,CV204),m_selling_spec!$A:$H,2,FALSE))</f>
        <v/>
      </c>
      <c r="CV204" s="104"/>
      <c r="CW204" s="110" t="str">
        <f>IF(CX204="","",VLOOKUP(CONCATENATE(CW$3,CX204),m_selling_spec!$A:$H,2,FALSE))</f>
        <v/>
      </c>
      <c r="CX204" s="104"/>
      <c r="CY204" s="110" t="str">
        <f>IF(CZ204="","",VLOOKUP(CONCATENATE(CY$3,CZ204),m_selling_spec!$A:$H,2,FALSE))</f>
        <v/>
      </c>
      <c r="CZ204" s="104"/>
      <c r="DA204" s="110"/>
      <c r="DB204" s="104"/>
    </row>
    <row r="205" spans="1:106">
      <c r="A205" s="104" t="s">
        <v>256</v>
      </c>
      <c r="B205" s="104"/>
      <c r="C205" s="104"/>
      <c r="D205" s="104">
        <v>2</v>
      </c>
      <c r="E205" s="110" t="str">
        <f>INDEX(product!B:B,MATCH(D205,product!A:A,0))</f>
        <v>WE 70</v>
      </c>
      <c r="F205" s="110" t="str">
        <f>INDEX(product!E:E,MATCH(D205,product!A:A,0))</f>
        <v>Window series</v>
      </c>
      <c r="G205" s="110" t="str">
        <f>IF(H205="","",VLOOKUP(CONCATENATE(G$3,H205),m_selling_spec!$A:$H,2,FALSE))</f>
        <v/>
      </c>
      <c r="H205" s="104"/>
      <c r="I205" s="110" t="str">
        <f>IF(J205="","",VLOOKUP(CONCATENATE(I$3,J205),m_selling_spec!$A:$H,2,FALSE))</f>
        <v/>
      </c>
      <c r="J205" s="104"/>
      <c r="K205" s="110" t="str">
        <f>IF(L205="","",VLOOKUP(CONCATENATE(K$3,L205),m_selling_spec!$A:$H,2,FALSE))</f>
        <v/>
      </c>
      <c r="L205" s="104"/>
      <c r="M205" s="110" t="str">
        <f>IF(N205="","",VLOOKUP(CONCATENATE(M$3,N205),m_selling_spec!$A:$H,2,FALSE))</f>
        <v/>
      </c>
      <c r="N205" s="104"/>
      <c r="O205" s="110" t="str">
        <f>IF(P205="","",VLOOKUP(CONCATENATE(O$3,P205),m_selling_spec!$A:$H,2,FALSE))</f>
        <v/>
      </c>
      <c r="P205" s="104"/>
      <c r="Q205" s="110" t="str">
        <f>IF(R205="","",VLOOKUP(CONCATENATE(Q$3,R205),m_selling_spec!$A:$H,2,FALSE))</f>
        <v/>
      </c>
      <c r="R205" s="104"/>
      <c r="S205" s="110"/>
      <c r="T205" s="104"/>
      <c r="U205" s="110"/>
      <c r="V205" s="104"/>
      <c r="W205" s="110"/>
      <c r="X205" s="104"/>
      <c r="Y205" s="110" t="str">
        <f>IF(Z205="","",VLOOKUP(CONCATENATE(Y$3,Z205),m_selling_spec!$A:$H,2,FALSE))</f>
        <v>1.5</v>
      </c>
      <c r="Z205" s="104" t="s">
        <v>70</v>
      </c>
      <c r="AA205" s="110" t="str">
        <f>IF(AB205="","",VLOOKUP(CONCATENATE(AA$3,AB205),m_selling_spec!$A:$H,2,FALSE))</f>
        <v/>
      </c>
      <c r="AB205" s="104"/>
      <c r="AC205" s="110" t="str">
        <f>IF(AD205="","",VLOOKUP(CONCATENATE(AC$3,AD205),m_selling_spec!$A:$H,2,FALSE))</f>
        <v/>
      </c>
      <c r="AD205" s="104"/>
      <c r="AE205" s="110" t="str">
        <f>IF(AF205="","",VLOOKUP(CONCATENATE(AE$3,AF205),m_selling_spec!$A:$H,2,FALSE))</f>
        <v/>
      </c>
      <c r="AF205" s="104"/>
      <c r="AG205" s="110" t="str">
        <f>IF(AH205="","",VLOOKUP(CONCATENATE(AG$3,AH205),m_selling_spec!$A:$H,2,FALSE))</f>
        <v/>
      </c>
      <c r="AH205" s="104"/>
      <c r="AI205" s="110" t="str">
        <f>IF(AJ205="","",VLOOKUP(CONCATENATE(AI$3,AJ205),m_selling_spec!$A:$H,2,FALSE))</f>
        <v/>
      </c>
      <c r="AJ205" s="104"/>
      <c r="AK205" s="110" t="str">
        <f>IF(AL205="","",VLOOKUP(CONCATENATE(AK$3,AL205),m_selling_spec!$A:$H,2,FALSE))</f>
        <v/>
      </c>
      <c r="AL205" s="104"/>
      <c r="AM205" s="110" t="str">
        <f>IF(AN205="","",VLOOKUP(CONCATENATE(AM$3,AN205),m_selling_spec!$A:$H,2,FALSE))</f>
        <v/>
      </c>
      <c r="AN205" s="104"/>
      <c r="AO205" s="110" t="str">
        <f>IF(AP205="","",VLOOKUP(CONCATENATE(AO$3,AP205),m_selling_spec!$A:$H,2,FALSE))</f>
        <v/>
      </c>
      <c r="AP205" s="104"/>
      <c r="AQ205" s="110" t="str">
        <f>IF(AR205="","",VLOOKUP(CONCATENATE(AQ$3,AR205),m_selling_spec!$A:$H,2,FALSE))</f>
        <v/>
      </c>
      <c r="AR205" s="104"/>
      <c r="AS205" s="110" t="str">
        <f>IF(AT205="","",VLOOKUP(CONCATENATE(AS$3,AT205),m_selling_spec!$A:$H,2,FALSE))</f>
        <v/>
      </c>
      <c r="AT205" s="104"/>
      <c r="AU205" s="110" t="str">
        <f>IF(AV205="","",VLOOKUP(CONCATENATE(AU$3,AV205),m_selling_spec!$A:$H,2,FALSE))</f>
        <v>12.2</v>
      </c>
      <c r="AV205" s="104" t="s">
        <v>70</v>
      </c>
      <c r="AW205" s="110" t="str">
        <f>IF(AX205="","",VLOOKUP(CONCATENATE(AW$3,AX205),m_selling_spec!$A:$H,2,FALSE))</f>
        <v/>
      </c>
      <c r="AX205" s="104"/>
      <c r="AY205" s="110" t="str">
        <f>IF(AZ205="","",VLOOKUP(CONCATENATE(AY$3,AZ205),m_selling_spec!$A:$H,2,FALSE))</f>
        <v/>
      </c>
      <c r="AZ205" s="104"/>
      <c r="BA205" s="110" t="str">
        <f>IF(BB205="","",VLOOKUP(CONCATENATE(BA$3,BB205),m_selling_spec!$A:$H,2,FALSE))</f>
        <v/>
      </c>
      <c r="BB205" s="104"/>
      <c r="BC205" s="110" t="str">
        <f>IF(BD205="","",VLOOKUP(CONCATENATE(BC$3,BD205),m_selling_spec!$A:$H,2,FALSE))</f>
        <v/>
      </c>
      <c r="BD205" s="104"/>
      <c r="BE205" s="110" t="str">
        <f>IF(BF205="","",VLOOKUP(CONCATENATE(BE$3,BF205),m_selling_spec!$A:$H,2,FALSE))</f>
        <v/>
      </c>
      <c r="BF205" s="104"/>
      <c r="BG205" s="110" t="str">
        <f>IF(BH205="","",VLOOKUP(CONCATENATE(BG$3,BH205),m_selling_spec!$A:$H,2,FALSE))</f>
        <v/>
      </c>
      <c r="BH205" s="104"/>
      <c r="BI205" s="110" t="str">
        <f>IF(BJ205="","",VLOOKUP(CONCATENATE(BI$3,BJ205),m_selling_spec!$A:$H,2,FALSE))</f>
        <v/>
      </c>
      <c r="BJ205" s="104"/>
      <c r="BK205" s="110" t="str">
        <f>IF(BL205="","",VLOOKUP(CONCATENATE(BK$3,BL205),m_selling_spec!$A:$H,2,FALSE))</f>
        <v/>
      </c>
      <c r="BL205" s="104"/>
      <c r="BM205" s="110" t="str">
        <f>IF(BN205="","",VLOOKUP(CONCATENATE(BM$3,BN205),m_selling_spec!$A:$H,2,FALSE))</f>
        <v/>
      </c>
      <c r="BN205" s="104"/>
      <c r="BO205" s="110" t="str">
        <f>IF(BP205="","",VLOOKUP(CONCATENATE(BO$3,BP205),m_selling_spec!$A:$H,2,FALSE))</f>
        <v/>
      </c>
      <c r="BP205" s="104"/>
      <c r="BQ205" s="110" t="str">
        <f>IF(BR205="","",VLOOKUP(CONCATENATE(BQ$3,BR205),m_selling_spec!$A:$H,2,FALSE))</f>
        <v/>
      </c>
      <c r="BR205" s="104"/>
      <c r="BS205" s="110" t="str">
        <f>IF(BT205="","",VLOOKUP(CONCATENATE(BS$3,BT205),m_selling_spec!$A:$H,2,FALSE))</f>
        <v/>
      </c>
      <c r="BT205" s="104"/>
      <c r="BU205" s="110" t="str">
        <f>IF(BV205="","",VLOOKUP(CONCATENATE(BU$3,BV205),m_selling_spec!$A:$H,2,FALSE))</f>
        <v/>
      </c>
      <c r="BV205" s="104"/>
      <c r="BW205" s="110" t="str">
        <f>IF(BX205="","",VLOOKUP(CONCATENATE(BW$3,BX205),m_selling_spec!$A:$H,2,FALSE))</f>
        <v/>
      </c>
      <c r="BX205" s="104"/>
      <c r="BY205" s="110" t="str">
        <f>IF(BZ205="","",VLOOKUP(CONCATENATE(BY$3,BZ205),m_selling_spec!$A:$H,2,FALSE))</f>
        <v/>
      </c>
      <c r="BZ205" s="104"/>
      <c r="CA205" s="110" t="str">
        <f>IF(CB205="","",VLOOKUP(CONCATENATE(CA$3,CB205),m_selling_spec!$A:$H,2,FALSE))</f>
        <v>28.4</v>
      </c>
      <c r="CB205" s="104" t="s">
        <v>458</v>
      </c>
      <c r="CC205" s="110"/>
      <c r="CD205" s="104"/>
      <c r="CE205" s="110" t="str">
        <f>IF(CF205="","",VLOOKUP(CONCATENATE(CE$3,CF205),m_selling_spec!$A:$H,2,FALSE))</f>
        <v/>
      </c>
      <c r="CF205" s="104"/>
      <c r="CG205" s="110" t="str">
        <f>IF(CH205="","",VLOOKUP(CONCATENATE(CG$3,CH205),m_selling_spec!$A:$H,2,FALSE))</f>
        <v/>
      </c>
      <c r="CH205" s="104"/>
      <c r="CI205" s="110" t="str">
        <f>IF(CJ205="","",VLOOKUP(CONCATENATE(CI$3,CJ205),m_selling_spec!$A:$H,2,FALSE))</f>
        <v/>
      </c>
      <c r="CJ205" s="104"/>
      <c r="CK205" s="110" t="str">
        <f>IF(CL205="","",VLOOKUP(CONCATENATE(CK$3,CL205),m_selling_spec!$A:$H,2,FALSE))</f>
        <v/>
      </c>
      <c r="CL205" s="104"/>
      <c r="CM205" s="110" t="str">
        <f>IF(CN205="","",VLOOKUP(CONCATENATE(CM$3,CN205),m_selling_spec!$A:$H,2,FALSE))</f>
        <v/>
      </c>
      <c r="CN205" s="104"/>
      <c r="CO205" s="110" t="str">
        <f>IF(CP205="","",VLOOKUP(CONCATENATE(CO$3,CP205),m_selling_spec!$A:$H,2,FALSE))</f>
        <v/>
      </c>
      <c r="CP205" s="104"/>
      <c r="CQ205" s="110" t="str">
        <f>IF(CR205="","",VLOOKUP(CONCATENATE(CQ$3,CR205),m_selling_spec!$A:$H,2,FALSE))</f>
        <v/>
      </c>
      <c r="CR205" s="104"/>
      <c r="CS205" s="110" t="str">
        <f>IF(CT205="","",VLOOKUP(CONCATENATE(CS$3,CT205),m_selling_spec!$A:$H,2,FALSE))</f>
        <v/>
      </c>
      <c r="CT205" s="104"/>
      <c r="CU205" s="110" t="str">
        <f>IF(CV205="","",VLOOKUP(CONCATENATE(CU$3,CV205),m_selling_spec!$A:$H,2,FALSE))</f>
        <v/>
      </c>
      <c r="CV205" s="104"/>
      <c r="CW205" s="110" t="str">
        <f>IF(CX205="","",VLOOKUP(CONCATENATE(CW$3,CX205),m_selling_spec!$A:$H,2,FALSE))</f>
        <v/>
      </c>
      <c r="CX205" s="104"/>
      <c r="CY205" s="110" t="str">
        <f>IF(CZ205="","",VLOOKUP(CONCATENATE(CY$3,CZ205),m_selling_spec!$A:$H,2,FALSE))</f>
        <v/>
      </c>
      <c r="CZ205" s="104"/>
      <c r="DA205" s="110"/>
      <c r="DB205" s="104"/>
    </row>
    <row r="206" spans="1:106">
      <c r="A206" s="104" t="s">
        <v>567</v>
      </c>
      <c r="B206" s="104"/>
      <c r="C206" s="104"/>
      <c r="D206" s="104">
        <v>2</v>
      </c>
      <c r="E206" s="110" t="str">
        <f>INDEX(product!B:B,MATCH(D206,product!A:A,0))</f>
        <v>WE 70</v>
      </c>
      <c r="F206" s="110" t="str">
        <f>INDEX(product!E:E,MATCH(D206,product!A:A,0))</f>
        <v>Window series</v>
      </c>
      <c r="G206" s="110" t="str">
        <f>IF(H206="","",VLOOKUP(CONCATENATE(G$3,H206),m_selling_spec!$A:$H,2,FALSE))</f>
        <v/>
      </c>
      <c r="H206" s="104"/>
      <c r="I206" s="110" t="str">
        <f>IF(J206="","",VLOOKUP(CONCATENATE(I$3,J206),m_selling_spec!$A:$H,2,FALSE))</f>
        <v/>
      </c>
      <c r="J206" s="104"/>
      <c r="K206" s="110" t="str">
        <f>IF(L206="","",VLOOKUP(CONCATENATE(K$3,L206),m_selling_spec!$A:$H,2,FALSE))</f>
        <v/>
      </c>
      <c r="L206" s="104"/>
      <c r="M206" s="110" t="str">
        <f>IF(N206="","",VLOOKUP(CONCATENATE(M$3,N206),m_selling_spec!$A:$H,2,FALSE))</f>
        <v/>
      </c>
      <c r="N206" s="104"/>
      <c r="O206" s="110" t="str">
        <f>IF(P206="","",VLOOKUP(CONCATENATE(O$3,P206),m_selling_spec!$A:$H,2,FALSE))</f>
        <v/>
      </c>
      <c r="P206" s="104"/>
      <c r="Q206" s="110" t="str">
        <f>IF(R206="","",VLOOKUP(CONCATENATE(Q$3,R206),m_selling_spec!$A:$H,2,FALSE))</f>
        <v/>
      </c>
      <c r="R206" s="104"/>
      <c r="S206" s="110"/>
      <c r="T206" s="104"/>
      <c r="U206" s="110"/>
      <c r="V206" s="104"/>
      <c r="W206" s="110"/>
      <c r="X206" s="104"/>
      <c r="Y206" s="110" t="str">
        <f>IF(Z206="","",VLOOKUP(CONCATENATE(Y$3,Z206),m_selling_spec!$A:$H,2,FALSE))</f>
        <v>1.5</v>
      </c>
      <c r="Z206" s="104" t="s">
        <v>70</v>
      </c>
      <c r="AA206" s="110" t="str">
        <f>IF(AB206="","",VLOOKUP(CONCATENATE(AA$3,AB206),m_selling_spec!$A:$H,2,FALSE))</f>
        <v/>
      </c>
      <c r="AB206" s="104"/>
      <c r="AC206" s="110" t="str">
        <f>IF(AD206="","",VLOOKUP(CONCATENATE(AC$3,AD206),m_selling_spec!$A:$H,2,FALSE))</f>
        <v/>
      </c>
      <c r="AD206" s="104"/>
      <c r="AE206" s="110" t="str">
        <f>IF(AF206="","",VLOOKUP(CONCATENATE(AE$3,AF206),m_selling_spec!$A:$H,2,FALSE))</f>
        <v/>
      </c>
      <c r="AF206" s="104"/>
      <c r="AG206" s="110" t="str">
        <f>IF(AH206="","",VLOOKUP(CONCATENATE(AG$3,AH206),m_selling_spec!$A:$H,2,FALSE))</f>
        <v/>
      </c>
      <c r="AH206" s="104"/>
      <c r="AI206" s="110" t="str">
        <f>IF(AJ206="","",VLOOKUP(CONCATENATE(AI$3,AJ206),m_selling_spec!$A:$H,2,FALSE))</f>
        <v/>
      </c>
      <c r="AJ206" s="104"/>
      <c r="AK206" s="110" t="str">
        <f>IF(AL206="","",VLOOKUP(CONCATENATE(AK$3,AL206),m_selling_spec!$A:$H,2,FALSE))</f>
        <v/>
      </c>
      <c r="AL206" s="104"/>
      <c r="AM206" s="110" t="str">
        <f>IF(AN206="","",VLOOKUP(CONCATENATE(AM$3,AN206),m_selling_spec!$A:$H,2,FALSE))</f>
        <v/>
      </c>
      <c r="AN206" s="104"/>
      <c r="AO206" s="110" t="str">
        <f>IF(AP206="","",VLOOKUP(CONCATENATE(AO$3,AP206),m_selling_spec!$A:$H,2,FALSE))</f>
        <v/>
      </c>
      <c r="AP206" s="104"/>
      <c r="AQ206" s="110" t="str">
        <f>IF(AR206="","",VLOOKUP(CONCATENATE(AQ$3,AR206),m_selling_spec!$A:$H,2,FALSE))</f>
        <v/>
      </c>
      <c r="AR206" s="104"/>
      <c r="AS206" s="110" t="str">
        <f>IF(AT206="","",VLOOKUP(CONCATENATE(AS$3,AT206),m_selling_spec!$A:$H,2,FALSE))</f>
        <v/>
      </c>
      <c r="AT206" s="104"/>
      <c r="AU206" s="110" t="str">
        <f>IF(AV206="","",VLOOKUP(CONCATENATE(AU$3,AV206),m_selling_spec!$A:$H,2,FALSE))</f>
        <v>12.2</v>
      </c>
      <c r="AV206" s="104" t="s">
        <v>70</v>
      </c>
      <c r="AW206" s="110" t="str">
        <f>IF(AX206="","",VLOOKUP(CONCATENATE(AW$3,AX206),m_selling_spec!$A:$H,2,FALSE))</f>
        <v/>
      </c>
      <c r="AX206" s="104"/>
      <c r="AY206" s="110" t="str">
        <f>IF(AZ206="","",VLOOKUP(CONCATENATE(AY$3,AZ206),m_selling_spec!$A:$H,2,FALSE))</f>
        <v/>
      </c>
      <c r="AZ206" s="104"/>
      <c r="BA206" s="110" t="str">
        <f>IF(BB206="","",VLOOKUP(CONCATENATE(BA$3,BB206),m_selling_spec!$A:$H,2,FALSE))</f>
        <v/>
      </c>
      <c r="BB206" s="104"/>
      <c r="BC206" s="110" t="str">
        <f>IF(BD206="","",VLOOKUP(CONCATENATE(BC$3,BD206),m_selling_spec!$A:$H,2,FALSE))</f>
        <v/>
      </c>
      <c r="BD206" s="104"/>
      <c r="BE206" s="110" t="str">
        <f>IF(BF206="","",VLOOKUP(CONCATENATE(BE$3,BF206),m_selling_spec!$A:$H,2,FALSE))</f>
        <v/>
      </c>
      <c r="BF206" s="104"/>
      <c r="BG206" s="110" t="str">
        <f>IF(BH206="","",VLOOKUP(CONCATENATE(BG$3,BH206),m_selling_spec!$A:$H,2,FALSE))</f>
        <v/>
      </c>
      <c r="BH206" s="104"/>
      <c r="BI206" s="110" t="str">
        <f>IF(BJ206="","",VLOOKUP(CONCATENATE(BI$3,BJ206),m_selling_spec!$A:$H,2,FALSE))</f>
        <v/>
      </c>
      <c r="BJ206" s="104"/>
      <c r="BK206" s="110" t="str">
        <f>IF(BL206="","",VLOOKUP(CONCATENATE(BK$3,BL206),m_selling_spec!$A:$H,2,FALSE))</f>
        <v/>
      </c>
      <c r="BL206" s="104"/>
      <c r="BM206" s="110" t="str">
        <f>IF(BN206="","",VLOOKUP(CONCATENATE(BM$3,BN206),m_selling_spec!$A:$H,2,FALSE))</f>
        <v/>
      </c>
      <c r="BN206" s="104"/>
      <c r="BO206" s="110" t="str">
        <f>IF(BP206="","",VLOOKUP(CONCATENATE(BO$3,BP206),m_selling_spec!$A:$H,2,FALSE))</f>
        <v/>
      </c>
      <c r="BP206" s="104"/>
      <c r="BQ206" s="110" t="str">
        <f>IF(BR206="","",VLOOKUP(CONCATENATE(BQ$3,BR206),m_selling_spec!$A:$H,2,FALSE))</f>
        <v/>
      </c>
      <c r="BR206" s="104"/>
      <c r="BS206" s="110" t="str">
        <f>IF(BT206="","",VLOOKUP(CONCATENATE(BS$3,BT206),m_selling_spec!$A:$H,2,FALSE))</f>
        <v/>
      </c>
      <c r="BT206" s="104"/>
      <c r="BU206" s="110" t="str">
        <f>IF(BV206="","",VLOOKUP(CONCATENATE(BU$3,BV206),m_selling_spec!$A:$H,2,FALSE))</f>
        <v/>
      </c>
      <c r="BV206" s="104"/>
      <c r="BW206" s="110" t="str">
        <f>IF(BX206="","",VLOOKUP(CONCATENATE(BW$3,BX206),m_selling_spec!$A:$H,2,FALSE))</f>
        <v/>
      </c>
      <c r="BX206" s="104"/>
      <c r="BY206" s="110" t="str">
        <f>IF(BZ206="","",VLOOKUP(CONCATENATE(BY$3,BZ206),m_selling_spec!$A:$H,2,FALSE))</f>
        <v/>
      </c>
      <c r="BZ206" s="104"/>
      <c r="CA206" s="110" t="str">
        <f>IF(CB206="","",VLOOKUP(CONCATENATE(CA$3,CB206),m_selling_spec!$A:$H,2,FALSE))</f>
        <v>28.1</v>
      </c>
      <c r="CB206" s="104" t="s">
        <v>4029</v>
      </c>
      <c r="CC206" s="110"/>
      <c r="CD206" s="104"/>
      <c r="CE206" s="110" t="str">
        <f>IF(CF206="","",VLOOKUP(CONCATENATE(CE$3,CF206),m_selling_spec!$A:$H,2,FALSE))</f>
        <v/>
      </c>
      <c r="CF206" s="104"/>
      <c r="CG206" s="110" t="str">
        <f>IF(CH206="","",VLOOKUP(CONCATENATE(CG$3,CH206),m_selling_spec!$A:$H,2,FALSE))</f>
        <v/>
      </c>
      <c r="CH206" s="104"/>
      <c r="CI206" s="110" t="str">
        <f>IF(CJ206="","",VLOOKUP(CONCATENATE(CI$3,CJ206),m_selling_spec!$A:$H,2,FALSE))</f>
        <v/>
      </c>
      <c r="CJ206" s="104"/>
      <c r="CK206" s="110" t="str">
        <f>IF(CL206="","",VLOOKUP(CONCATENATE(CK$3,CL206),m_selling_spec!$A:$H,2,FALSE))</f>
        <v/>
      </c>
      <c r="CL206" s="104"/>
      <c r="CM206" s="110" t="str">
        <f>IF(CN206="","",VLOOKUP(CONCATENATE(CM$3,CN206),m_selling_spec!$A:$H,2,FALSE))</f>
        <v/>
      </c>
      <c r="CN206" s="104"/>
      <c r="CO206" s="110" t="str">
        <f>IF(CP206="","",VLOOKUP(CONCATENATE(CO$3,CP206),m_selling_spec!$A:$H,2,FALSE))</f>
        <v/>
      </c>
      <c r="CP206" s="104"/>
      <c r="CQ206" s="110" t="str">
        <f>IF(CR206="","",VLOOKUP(CONCATENATE(CQ$3,CR206),m_selling_spec!$A:$H,2,FALSE))</f>
        <v/>
      </c>
      <c r="CR206" s="104"/>
      <c r="CS206" s="110" t="str">
        <f>IF(CT206="","",VLOOKUP(CONCATENATE(CS$3,CT206),m_selling_spec!$A:$H,2,FALSE))</f>
        <v/>
      </c>
      <c r="CT206" s="104"/>
      <c r="CU206" s="110" t="str">
        <f>IF(CV206="","",VLOOKUP(CONCATENATE(CU$3,CV206),m_selling_spec!$A:$H,2,FALSE))</f>
        <v/>
      </c>
      <c r="CV206" s="104"/>
      <c r="CW206" s="110" t="str">
        <f>IF(CX206="","",VLOOKUP(CONCATENATE(CW$3,CX206),m_selling_spec!$A:$H,2,FALSE))</f>
        <v/>
      </c>
      <c r="CX206" s="104"/>
      <c r="CY206" s="110" t="str">
        <f>IF(CZ206="","",VLOOKUP(CONCATENATE(CY$3,CZ206),m_selling_spec!$A:$H,2,FALSE))</f>
        <v/>
      </c>
      <c r="CZ206" s="104"/>
      <c r="DA206" s="110"/>
      <c r="DB206" s="104"/>
    </row>
    <row r="207" spans="1:106">
      <c r="A207" s="104" t="s">
        <v>568</v>
      </c>
      <c r="B207" s="104"/>
      <c r="C207" s="104"/>
      <c r="D207" s="104">
        <v>2</v>
      </c>
      <c r="E207" s="110" t="str">
        <f>INDEX(product!B:B,MATCH(D207,product!A:A,0))</f>
        <v>WE 70</v>
      </c>
      <c r="F207" s="110" t="str">
        <f>INDEX(product!E:E,MATCH(D207,product!A:A,0))</f>
        <v>Window series</v>
      </c>
      <c r="G207" s="110" t="str">
        <f>IF(H207="","",VLOOKUP(CONCATENATE(G$3,H207),m_selling_spec!$A:$H,2,FALSE))</f>
        <v/>
      </c>
      <c r="H207" s="104"/>
      <c r="I207" s="110" t="str">
        <f>IF(J207="","",VLOOKUP(CONCATENATE(I$3,J207),m_selling_spec!$A:$H,2,FALSE))</f>
        <v/>
      </c>
      <c r="J207" s="104"/>
      <c r="K207" s="110" t="str">
        <f>IF(L207="","",VLOOKUP(CONCATENATE(K$3,L207),m_selling_spec!$A:$H,2,FALSE))</f>
        <v/>
      </c>
      <c r="L207" s="104"/>
      <c r="M207" s="110" t="str">
        <f>IF(N207="","",VLOOKUP(CONCATENATE(M$3,N207),m_selling_spec!$A:$H,2,FALSE))</f>
        <v/>
      </c>
      <c r="N207" s="104"/>
      <c r="O207" s="110" t="str">
        <f>IF(P207="","",VLOOKUP(CONCATENATE(O$3,P207),m_selling_spec!$A:$H,2,FALSE))</f>
        <v/>
      </c>
      <c r="P207" s="104"/>
      <c r="Q207" s="110" t="str">
        <f>IF(R207="","",VLOOKUP(CONCATENATE(Q$3,R207),m_selling_spec!$A:$H,2,FALSE))</f>
        <v/>
      </c>
      <c r="R207" s="104"/>
      <c r="S207" s="110"/>
      <c r="T207" s="104"/>
      <c r="U207" s="110"/>
      <c r="V207" s="104"/>
      <c r="W207" s="110"/>
      <c r="X207" s="104"/>
      <c r="Y207" s="110" t="str">
        <f>IF(Z207="","",VLOOKUP(CONCATENATE(Y$3,Z207),m_selling_spec!$A:$H,2,FALSE))</f>
        <v>1.5</v>
      </c>
      <c r="Z207" s="104" t="s">
        <v>70</v>
      </c>
      <c r="AA207" s="110" t="str">
        <f>IF(AB207="","",VLOOKUP(CONCATENATE(AA$3,AB207),m_selling_spec!$A:$H,2,FALSE))</f>
        <v/>
      </c>
      <c r="AB207" s="104"/>
      <c r="AC207" s="110" t="str">
        <f>IF(AD207="","",VLOOKUP(CONCATENATE(AC$3,AD207),m_selling_spec!$A:$H,2,FALSE))</f>
        <v/>
      </c>
      <c r="AD207" s="104"/>
      <c r="AE207" s="110" t="str">
        <f>IF(AF207="","",VLOOKUP(CONCATENATE(AE$3,AF207),m_selling_spec!$A:$H,2,FALSE))</f>
        <v/>
      </c>
      <c r="AF207" s="104"/>
      <c r="AG207" s="110" t="str">
        <f>IF(AH207="","",VLOOKUP(CONCATENATE(AG$3,AH207),m_selling_spec!$A:$H,2,FALSE))</f>
        <v/>
      </c>
      <c r="AH207" s="104"/>
      <c r="AI207" s="110" t="str">
        <f>IF(AJ207="","",VLOOKUP(CONCATENATE(AI$3,AJ207),m_selling_spec!$A:$H,2,FALSE))</f>
        <v/>
      </c>
      <c r="AJ207" s="104"/>
      <c r="AK207" s="110" t="str">
        <f>IF(AL207="","",VLOOKUP(CONCATENATE(AK$3,AL207),m_selling_spec!$A:$H,2,FALSE))</f>
        <v/>
      </c>
      <c r="AL207" s="104"/>
      <c r="AM207" s="110" t="str">
        <f>IF(AN207="","",VLOOKUP(CONCATENATE(AM$3,AN207),m_selling_spec!$A:$H,2,FALSE))</f>
        <v/>
      </c>
      <c r="AN207" s="104"/>
      <c r="AO207" s="110" t="str">
        <f>IF(AP207="","",VLOOKUP(CONCATENATE(AO$3,AP207),m_selling_spec!$A:$H,2,FALSE))</f>
        <v/>
      </c>
      <c r="AP207" s="104"/>
      <c r="AQ207" s="110" t="str">
        <f>IF(AR207="","",VLOOKUP(CONCATENATE(AQ$3,AR207),m_selling_spec!$A:$H,2,FALSE))</f>
        <v/>
      </c>
      <c r="AR207" s="104"/>
      <c r="AS207" s="110" t="str">
        <f>IF(AT207="","",VLOOKUP(CONCATENATE(AS$3,AT207),m_selling_spec!$A:$H,2,FALSE))</f>
        <v/>
      </c>
      <c r="AT207" s="104"/>
      <c r="AU207" s="110" t="str">
        <f>IF(AV207="","",VLOOKUP(CONCATENATE(AU$3,AV207),m_selling_spec!$A:$H,2,FALSE))</f>
        <v>12.2</v>
      </c>
      <c r="AV207" s="104" t="s">
        <v>70</v>
      </c>
      <c r="AW207" s="110" t="str">
        <f>IF(AX207="","",VLOOKUP(CONCATENATE(AW$3,AX207),m_selling_spec!$A:$H,2,FALSE))</f>
        <v/>
      </c>
      <c r="AX207" s="104"/>
      <c r="AY207" s="110" t="str">
        <f>IF(AZ207="","",VLOOKUP(CONCATENATE(AY$3,AZ207),m_selling_spec!$A:$H,2,FALSE))</f>
        <v/>
      </c>
      <c r="AZ207" s="104"/>
      <c r="BA207" s="110" t="str">
        <f>IF(BB207="","",VLOOKUP(CONCATENATE(BA$3,BB207),m_selling_spec!$A:$H,2,FALSE))</f>
        <v/>
      </c>
      <c r="BB207" s="104"/>
      <c r="BC207" s="110" t="str">
        <f>IF(BD207="","",VLOOKUP(CONCATENATE(BC$3,BD207),m_selling_spec!$A:$H,2,FALSE))</f>
        <v/>
      </c>
      <c r="BD207" s="104"/>
      <c r="BE207" s="110" t="str">
        <f>IF(BF207="","",VLOOKUP(CONCATENATE(BE$3,BF207),m_selling_spec!$A:$H,2,FALSE))</f>
        <v/>
      </c>
      <c r="BF207" s="104"/>
      <c r="BG207" s="110" t="str">
        <f>IF(BH207="","",VLOOKUP(CONCATENATE(BG$3,BH207),m_selling_spec!$A:$H,2,FALSE))</f>
        <v/>
      </c>
      <c r="BH207" s="104"/>
      <c r="BI207" s="110" t="str">
        <f>IF(BJ207="","",VLOOKUP(CONCATENATE(BI$3,BJ207),m_selling_spec!$A:$H,2,FALSE))</f>
        <v/>
      </c>
      <c r="BJ207" s="104"/>
      <c r="BK207" s="110" t="str">
        <f>IF(BL207="","",VLOOKUP(CONCATENATE(BK$3,BL207),m_selling_spec!$A:$H,2,FALSE))</f>
        <v/>
      </c>
      <c r="BL207" s="104"/>
      <c r="BM207" s="110" t="str">
        <f>IF(BN207="","",VLOOKUP(CONCATENATE(BM$3,BN207),m_selling_spec!$A:$H,2,FALSE))</f>
        <v/>
      </c>
      <c r="BN207" s="104"/>
      <c r="BO207" s="110" t="str">
        <f>IF(BP207="","",VLOOKUP(CONCATENATE(BO$3,BP207),m_selling_spec!$A:$H,2,FALSE))</f>
        <v/>
      </c>
      <c r="BP207" s="104"/>
      <c r="BQ207" s="110" t="str">
        <f>IF(BR207="","",VLOOKUP(CONCATENATE(BQ$3,BR207),m_selling_spec!$A:$H,2,FALSE))</f>
        <v/>
      </c>
      <c r="BR207" s="104"/>
      <c r="BS207" s="110" t="str">
        <f>IF(BT207="","",VLOOKUP(CONCATENATE(BS$3,BT207),m_selling_spec!$A:$H,2,FALSE))</f>
        <v/>
      </c>
      <c r="BT207" s="104"/>
      <c r="BU207" s="110" t="str">
        <f>IF(BV207="","",VLOOKUP(CONCATENATE(BU$3,BV207),m_selling_spec!$A:$H,2,FALSE))</f>
        <v/>
      </c>
      <c r="BV207" s="104"/>
      <c r="BW207" s="110" t="str">
        <f>IF(BX207="","",VLOOKUP(CONCATENATE(BW$3,BX207),m_selling_spec!$A:$H,2,FALSE))</f>
        <v/>
      </c>
      <c r="BX207" s="104"/>
      <c r="BY207" s="110" t="str">
        <f>IF(BZ207="","",VLOOKUP(CONCATENATE(BY$3,BZ207),m_selling_spec!$A:$H,2,FALSE))</f>
        <v/>
      </c>
      <c r="BZ207" s="104"/>
      <c r="CA207" s="110" t="str">
        <f>IF(CB207="","",VLOOKUP(CONCATENATE(CA$3,CB207),m_selling_spec!$A:$H,2,FALSE))</f>
        <v>28.2</v>
      </c>
      <c r="CB207" s="104" t="s">
        <v>4030</v>
      </c>
      <c r="CC207" s="110"/>
      <c r="CD207" s="104"/>
      <c r="CE207" s="110" t="str">
        <f>IF(CF207="","",VLOOKUP(CONCATENATE(CE$3,CF207),m_selling_spec!$A:$H,2,FALSE))</f>
        <v/>
      </c>
      <c r="CF207" s="104"/>
      <c r="CG207" s="110" t="str">
        <f>IF(CH207="","",VLOOKUP(CONCATENATE(CG$3,CH207),m_selling_spec!$A:$H,2,FALSE))</f>
        <v/>
      </c>
      <c r="CH207" s="104"/>
      <c r="CI207" s="110" t="str">
        <f>IF(CJ207="","",VLOOKUP(CONCATENATE(CI$3,CJ207),m_selling_spec!$A:$H,2,FALSE))</f>
        <v/>
      </c>
      <c r="CJ207" s="104"/>
      <c r="CK207" s="110" t="str">
        <f>IF(CL207="","",VLOOKUP(CONCATENATE(CK$3,CL207),m_selling_spec!$A:$H,2,FALSE))</f>
        <v/>
      </c>
      <c r="CL207" s="104"/>
      <c r="CM207" s="110" t="str">
        <f>IF(CN207="","",VLOOKUP(CONCATENATE(CM$3,CN207),m_selling_spec!$A:$H,2,FALSE))</f>
        <v/>
      </c>
      <c r="CN207" s="104"/>
      <c r="CO207" s="110" t="str">
        <f>IF(CP207="","",VLOOKUP(CONCATENATE(CO$3,CP207),m_selling_spec!$A:$H,2,FALSE))</f>
        <v/>
      </c>
      <c r="CP207" s="104"/>
      <c r="CQ207" s="110" t="str">
        <f>IF(CR207="","",VLOOKUP(CONCATENATE(CQ$3,CR207),m_selling_spec!$A:$H,2,FALSE))</f>
        <v/>
      </c>
      <c r="CR207" s="104"/>
      <c r="CS207" s="110" t="str">
        <f>IF(CT207="","",VLOOKUP(CONCATENATE(CS$3,CT207),m_selling_spec!$A:$H,2,FALSE))</f>
        <v/>
      </c>
      <c r="CT207" s="104"/>
      <c r="CU207" s="110" t="str">
        <f>IF(CV207="","",VLOOKUP(CONCATENATE(CU$3,CV207),m_selling_spec!$A:$H,2,FALSE))</f>
        <v/>
      </c>
      <c r="CV207" s="104"/>
      <c r="CW207" s="110" t="str">
        <f>IF(CX207="","",VLOOKUP(CONCATENATE(CW$3,CX207),m_selling_spec!$A:$H,2,FALSE))</f>
        <v/>
      </c>
      <c r="CX207" s="104"/>
      <c r="CY207" s="110" t="str">
        <f>IF(CZ207="","",VLOOKUP(CONCATENATE(CY$3,CZ207),m_selling_spec!$A:$H,2,FALSE))</f>
        <v/>
      </c>
      <c r="CZ207" s="104"/>
      <c r="DA207" s="110"/>
      <c r="DB207" s="104"/>
    </row>
    <row r="208" spans="1:106">
      <c r="A208" s="104" t="s">
        <v>569</v>
      </c>
      <c r="B208" s="104"/>
      <c r="C208" s="104"/>
      <c r="D208" s="104">
        <v>2</v>
      </c>
      <c r="E208" s="110" t="str">
        <f>INDEX(product!B:B,MATCH(D208,product!A:A,0))</f>
        <v>WE 70</v>
      </c>
      <c r="F208" s="110" t="str">
        <f>INDEX(product!E:E,MATCH(D208,product!A:A,0))</f>
        <v>Window series</v>
      </c>
      <c r="G208" s="110" t="str">
        <f>IF(H208="","",VLOOKUP(CONCATENATE(G$3,H208),m_selling_spec!$A:$H,2,FALSE))</f>
        <v/>
      </c>
      <c r="H208" s="104"/>
      <c r="I208" s="110" t="str">
        <f>IF(J208="","",VLOOKUP(CONCATENATE(I$3,J208),m_selling_spec!$A:$H,2,FALSE))</f>
        <v/>
      </c>
      <c r="J208" s="104"/>
      <c r="K208" s="110" t="str">
        <f>IF(L208="","",VLOOKUP(CONCATENATE(K$3,L208),m_selling_spec!$A:$H,2,FALSE))</f>
        <v/>
      </c>
      <c r="L208" s="104"/>
      <c r="M208" s="110" t="str">
        <f>IF(N208="","",VLOOKUP(CONCATENATE(M$3,N208),m_selling_spec!$A:$H,2,FALSE))</f>
        <v/>
      </c>
      <c r="N208" s="104"/>
      <c r="O208" s="110" t="str">
        <f>IF(P208="","",VLOOKUP(CONCATENATE(O$3,P208),m_selling_spec!$A:$H,2,FALSE))</f>
        <v/>
      </c>
      <c r="P208" s="104"/>
      <c r="Q208" s="110" t="str">
        <f>IF(R208="","",VLOOKUP(CONCATENATE(Q$3,R208),m_selling_spec!$A:$H,2,FALSE))</f>
        <v/>
      </c>
      <c r="R208" s="104"/>
      <c r="S208" s="110"/>
      <c r="T208" s="104"/>
      <c r="U208" s="110"/>
      <c r="V208" s="104"/>
      <c r="W208" s="110"/>
      <c r="X208" s="104"/>
      <c r="Y208" s="110" t="str">
        <f>IF(Z208="","",VLOOKUP(CONCATENATE(Y$3,Z208),m_selling_spec!$A:$H,2,FALSE))</f>
        <v>1.5</v>
      </c>
      <c r="Z208" s="104" t="s">
        <v>70</v>
      </c>
      <c r="AA208" s="110" t="str">
        <f>IF(AB208="","",VLOOKUP(CONCATENATE(AA$3,AB208),m_selling_spec!$A:$H,2,FALSE))</f>
        <v/>
      </c>
      <c r="AB208" s="104"/>
      <c r="AC208" s="110" t="str">
        <f>IF(AD208="","",VLOOKUP(CONCATENATE(AC$3,AD208),m_selling_spec!$A:$H,2,FALSE))</f>
        <v/>
      </c>
      <c r="AD208" s="104"/>
      <c r="AE208" s="110" t="str">
        <f>IF(AF208="","",VLOOKUP(CONCATENATE(AE$3,AF208),m_selling_spec!$A:$H,2,FALSE))</f>
        <v/>
      </c>
      <c r="AF208" s="104"/>
      <c r="AG208" s="110" t="str">
        <f>IF(AH208="","",VLOOKUP(CONCATENATE(AG$3,AH208),m_selling_spec!$A:$H,2,FALSE))</f>
        <v/>
      </c>
      <c r="AH208" s="104"/>
      <c r="AI208" s="110" t="str">
        <f>IF(AJ208="","",VLOOKUP(CONCATENATE(AI$3,AJ208),m_selling_spec!$A:$H,2,FALSE))</f>
        <v/>
      </c>
      <c r="AJ208" s="104"/>
      <c r="AK208" s="110" t="str">
        <f>IF(AL208="","",VLOOKUP(CONCATENATE(AK$3,AL208),m_selling_spec!$A:$H,2,FALSE))</f>
        <v/>
      </c>
      <c r="AL208" s="104"/>
      <c r="AM208" s="110" t="str">
        <f>IF(AN208="","",VLOOKUP(CONCATENATE(AM$3,AN208),m_selling_spec!$A:$H,2,FALSE))</f>
        <v/>
      </c>
      <c r="AN208" s="104"/>
      <c r="AO208" s="110" t="str">
        <f>IF(AP208="","",VLOOKUP(CONCATENATE(AO$3,AP208),m_selling_spec!$A:$H,2,FALSE))</f>
        <v/>
      </c>
      <c r="AP208" s="104"/>
      <c r="AQ208" s="110" t="str">
        <f>IF(AR208="","",VLOOKUP(CONCATENATE(AQ$3,AR208),m_selling_spec!$A:$H,2,FALSE))</f>
        <v/>
      </c>
      <c r="AR208" s="104"/>
      <c r="AS208" s="110" t="str">
        <f>IF(AT208="","",VLOOKUP(CONCATENATE(AS$3,AT208),m_selling_spec!$A:$H,2,FALSE))</f>
        <v/>
      </c>
      <c r="AT208" s="104"/>
      <c r="AU208" s="110" t="str">
        <f>IF(AV208="","",VLOOKUP(CONCATENATE(AU$3,AV208),m_selling_spec!$A:$H,2,FALSE))</f>
        <v>12.2</v>
      </c>
      <c r="AV208" s="104" t="s">
        <v>70</v>
      </c>
      <c r="AW208" s="110" t="str">
        <f>IF(AX208="","",VLOOKUP(CONCATENATE(AW$3,AX208),m_selling_spec!$A:$H,2,FALSE))</f>
        <v/>
      </c>
      <c r="AX208" s="104"/>
      <c r="AY208" s="110" t="str">
        <f>IF(AZ208="","",VLOOKUP(CONCATENATE(AY$3,AZ208),m_selling_spec!$A:$H,2,FALSE))</f>
        <v/>
      </c>
      <c r="AZ208" s="104"/>
      <c r="BA208" s="110" t="str">
        <f>IF(BB208="","",VLOOKUP(CONCATENATE(BA$3,BB208),m_selling_spec!$A:$H,2,FALSE))</f>
        <v/>
      </c>
      <c r="BB208" s="104"/>
      <c r="BC208" s="110" t="str">
        <f>IF(BD208="","",VLOOKUP(CONCATENATE(BC$3,BD208),m_selling_spec!$A:$H,2,FALSE))</f>
        <v/>
      </c>
      <c r="BD208" s="104"/>
      <c r="BE208" s="110" t="str">
        <f>IF(BF208="","",VLOOKUP(CONCATENATE(BE$3,BF208),m_selling_spec!$A:$H,2,FALSE))</f>
        <v/>
      </c>
      <c r="BF208" s="104"/>
      <c r="BG208" s="110" t="str">
        <f>IF(BH208="","",VLOOKUP(CONCATENATE(BG$3,BH208),m_selling_spec!$A:$H,2,FALSE))</f>
        <v/>
      </c>
      <c r="BH208" s="104"/>
      <c r="BI208" s="110" t="str">
        <f>IF(BJ208="","",VLOOKUP(CONCATENATE(BI$3,BJ208),m_selling_spec!$A:$H,2,FALSE))</f>
        <v/>
      </c>
      <c r="BJ208" s="104"/>
      <c r="BK208" s="110" t="str">
        <f>IF(BL208="","",VLOOKUP(CONCATENATE(BK$3,BL208),m_selling_spec!$A:$H,2,FALSE))</f>
        <v/>
      </c>
      <c r="BL208" s="104"/>
      <c r="BM208" s="110" t="str">
        <f>IF(BN208="","",VLOOKUP(CONCATENATE(BM$3,BN208),m_selling_spec!$A:$H,2,FALSE))</f>
        <v/>
      </c>
      <c r="BN208" s="104"/>
      <c r="BO208" s="110" t="str">
        <f>IF(BP208="","",VLOOKUP(CONCATENATE(BO$3,BP208),m_selling_spec!$A:$H,2,FALSE))</f>
        <v/>
      </c>
      <c r="BP208" s="104"/>
      <c r="BQ208" s="110" t="str">
        <f>IF(BR208="","",VLOOKUP(CONCATENATE(BQ$3,BR208),m_selling_spec!$A:$H,2,FALSE))</f>
        <v/>
      </c>
      <c r="BR208" s="104"/>
      <c r="BS208" s="110" t="str">
        <f>IF(BT208="","",VLOOKUP(CONCATENATE(BS$3,BT208),m_selling_spec!$A:$H,2,FALSE))</f>
        <v/>
      </c>
      <c r="BT208" s="104"/>
      <c r="BU208" s="110" t="str">
        <f>IF(BV208="","",VLOOKUP(CONCATENATE(BU$3,BV208),m_selling_spec!$A:$H,2,FALSE))</f>
        <v/>
      </c>
      <c r="BV208" s="104"/>
      <c r="BW208" s="110" t="str">
        <f>IF(BX208="","",VLOOKUP(CONCATENATE(BW$3,BX208),m_selling_spec!$A:$H,2,FALSE))</f>
        <v/>
      </c>
      <c r="BX208" s="104"/>
      <c r="BY208" s="110" t="str">
        <f>IF(BZ208="","",VLOOKUP(CONCATENATE(BY$3,BZ208),m_selling_spec!$A:$H,2,FALSE))</f>
        <v/>
      </c>
      <c r="BZ208" s="104"/>
      <c r="CA208" s="110" t="str">
        <f>IF(CB208="","",VLOOKUP(CONCATENATE(CA$3,CB208),m_selling_spec!$A:$H,2,FALSE))</f>
        <v>28.3</v>
      </c>
      <c r="CB208" s="104" t="s">
        <v>2664</v>
      </c>
      <c r="CC208" s="110"/>
      <c r="CD208" s="104"/>
      <c r="CE208" s="110" t="str">
        <f>IF(CF208="","",VLOOKUP(CONCATENATE(CE$3,CF208),m_selling_spec!$A:$H,2,FALSE))</f>
        <v/>
      </c>
      <c r="CF208" s="104"/>
      <c r="CG208" s="110" t="str">
        <f>IF(CH208="","",VLOOKUP(CONCATENATE(CG$3,CH208),m_selling_spec!$A:$H,2,FALSE))</f>
        <v/>
      </c>
      <c r="CH208" s="104"/>
      <c r="CI208" s="110" t="str">
        <f>IF(CJ208="","",VLOOKUP(CONCATENATE(CI$3,CJ208),m_selling_spec!$A:$H,2,FALSE))</f>
        <v/>
      </c>
      <c r="CJ208" s="104"/>
      <c r="CK208" s="110" t="str">
        <f>IF(CL208="","",VLOOKUP(CONCATENATE(CK$3,CL208),m_selling_spec!$A:$H,2,FALSE))</f>
        <v/>
      </c>
      <c r="CL208" s="104"/>
      <c r="CM208" s="110" t="str">
        <f>IF(CN208="","",VLOOKUP(CONCATENATE(CM$3,CN208),m_selling_spec!$A:$H,2,FALSE))</f>
        <v/>
      </c>
      <c r="CN208" s="104"/>
      <c r="CO208" s="110" t="str">
        <f>IF(CP208="","",VLOOKUP(CONCATENATE(CO$3,CP208),m_selling_spec!$A:$H,2,FALSE))</f>
        <v/>
      </c>
      <c r="CP208" s="104"/>
      <c r="CQ208" s="110" t="str">
        <f>IF(CR208="","",VLOOKUP(CONCATENATE(CQ$3,CR208),m_selling_spec!$A:$H,2,FALSE))</f>
        <v/>
      </c>
      <c r="CR208" s="104"/>
      <c r="CS208" s="110" t="str">
        <f>IF(CT208="","",VLOOKUP(CONCATENATE(CS$3,CT208),m_selling_spec!$A:$H,2,FALSE))</f>
        <v/>
      </c>
      <c r="CT208" s="104"/>
      <c r="CU208" s="110" t="str">
        <f>IF(CV208="","",VLOOKUP(CONCATENATE(CU$3,CV208),m_selling_spec!$A:$H,2,FALSE))</f>
        <v/>
      </c>
      <c r="CV208" s="104"/>
      <c r="CW208" s="110" t="str">
        <f>IF(CX208="","",VLOOKUP(CONCATENATE(CW$3,CX208),m_selling_spec!$A:$H,2,FALSE))</f>
        <v/>
      </c>
      <c r="CX208" s="104"/>
      <c r="CY208" s="110" t="str">
        <f>IF(CZ208="","",VLOOKUP(CONCATENATE(CY$3,CZ208),m_selling_spec!$A:$H,2,FALSE))</f>
        <v/>
      </c>
      <c r="CZ208" s="104"/>
      <c r="DA208" s="110"/>
      <c r="DB208" s="104"/>
    </row>
    <row r="209" spans="1:106">
      <c r="A209" s="104" t="s">
        <v>570</v>
      </c>
      <c r="B209" s="104"/>
      <c r="C209" s="104"/>
      <c r="D209" s="104">
        <v>2</v>
      </c>
      <c r="E209" s="110" t="str">
        <f>INDEX(product!B:B,MATCH(D209,product!A:A,0))</f>
        <v>WE 70</v>
      </c>
      <c r="F209" s="110" t="str">
        <f>INDEX(product!E:E,MATCH(D209,product!A:A,0))</f>
        <v>Window series</v>
      </c>
      <c r="G209" s="110" t="str">
        <f>IF(H209="","",VLOOKUP(CONCATENATE(G$3,H209),m_selling_spec!$A:$H,2,FALSE))</f>
        <v/>
      </c>
      <c r="H209" s="104"/>
      <c r="I209" s="110" t="str">
        <f>IF(J209="","",VLOOKUP(CONCATENATE(I$3,J209),m_selling_spec!$A:$H,2,FALSE))</f>
        <v/>
      </c>
      <c r="J209" s="104"/>
      <c r="K209" s="110" t="str">
        <f>IF(L209="","",VLOOKUP(CONCATENATE(K$3,L209),m_selling_spec!$A:$H,2,FALSE))</f>
        <v/>
      </c>
      <c r="L209" s="104"/>
      <c r="M209" s="110" t="str">
        <f>IF(N209="","",VLOOKUP(CONCATENATE(M$3,N209),m_selling_spec!$A:$H,2,FALSE))</f>
        <v/>
      </c>
      <c r="N209" s="104"/>
      <c r="O209" s="110" t="str">
        <f>IF(P209="","",VLOOKUP(CONCATENATE(O$3,P209),m_selling_spec!$A:$H,2,FALSE))</f>
        <v/>
      </c>
      <c r="P209" s="104"/>
      <c r="Q209" s="110" t="str">
        <f>IF(R209="","",VLOOKUP(CONCATENATE(Q$3,R209),m_selling_spec!$A:$H,2,FALSE))</f>
        <v/>
      </c>
      <c r="R209" s="104"/>
      <c r="S209" s="110"/>
      <c r="T209" s="104"/>
      <c r="U209" s="110"/>
      <c r="V209" s="104"/>
      <c r="W209" s="110"/>
      <c r="X209" s="104"/>
      <c r="Y209" s="110" t="str">
        <f>IF(Z209="","",VLOOKUP(CONCATENATE(Y$3,Z209),m_selling_spec!$A:$H,2,FALSE))</f>
        <v>1.5</v>
      </c>
      <c r="Z209" s="104" t="s">
        <v>70</v>
      </c>
      <c r="AA209" s="110" t="str">
        <f>IF(AB209="","",VLOOKUP(CONCATENATE(AA$3,AB209),m_selling_spec!$A:$H,2,FALSE))</f>
        <v/>
      </c>
      <c r="AB209" s="104"/>
      <c r="AC209" s="110" t="str">
        <f>IF(AD209="","",VLOOKUP(CONCATENATE(AC$3,AD209),m_selling_spec!$A:$H,2,FALSE))</f>
        <v/>
      </c>
      <c r="AD209" s="104"/>
      <c r="AE209" s="110" t="str">
        <f>IF(AF209="","",VLOOKUP(CONCATENATE(AE$3,AF209),m_selling_spec!$A:$H,2,FALSE))</f>
        <v/>
      </c>
      <c r="AF209" s="104"/>
      <c r="AG209" s="110" t="str">
        <f>IF(AH209="","",VLOOKUP(CONCATENATE(AG$3,AH209),m_selling_spec!$A:$H,2,FALSE))</f>
        <v/>
      </c>
      <c r="AH209" s="104"/>
      <c r="AI209" s="110" t="str">
        <f>IF(AJ209="","",VLOOKUP(CONCATENATE(AI$3,AJ209),m_selling_spec!$A:$H,2,FALSE))</f>
        <v/>
      </c>
      <c r="AJ209" s="104"/>
      <c r="AK209" s="110" t="str">
        <f>IF(AL209="","",VLOOKUP(CONCATENATE(AK$3,AL209),m_selling_spec!$A:$H,2,FALSE))</f>
        <v/>
      </c>
      <c r="AL209" s="104"/>
      <c r="AM209" s="110" t="str">
        <f>IF(AN209="","",VLOOKUP(CONCATENATE(AM$3,AN209),m_selling_spec!$A:$H,2,FALSE))</f>
        <v/>
      </c>
      <c r="AN209" s="104"/>
      <c r="AO209" s="110" t="str">
        <f>IF(AP209="","",VLOOKUP(CONCATENATE(AO$3,AP209),m_selling_spec!$A:$H,2,FALSE))</f>
        <v/>
      </c>
      <c r="AP209" s="104"/>
      <c r="AQ209" s="110" t="str">
        <f>IF(AR209="","",VLOOKUP(CONCATENATE(AQ$3,AR209),m_selling_spec!$A:$H,2,FALSE))</f>
        <v>10.2</v>
      </c>
      <c r="AR209" s="104" t="s">
        <v>15</v>
      </c>
      <c r="AS209" s="110" t="str">
        <f>IF(AT209="","",VLOOKUP(CONCATENATE(AS$3,AT209),m_selling_spec!$A:$H,2,FALSE))</f>
        <v/>
      </c>
      <c r="AT209" s="104"/>
      <c r="AU209" s="110" t="str">
        <f>IF(AV209="","",VLOOKUP(CONCATENATE(AU$3,AV209),m_selling_spec!$A:$H,2,FALSE))</f>
        <v>12.1</v>
      </c>
      <c r="AV209" s="104" t="s">
        <v>571</v>
      </c>
      <c r="AW209" s="110"/>
      <c r="AX209" s="104"/>
      <c r="AY209" s="110" t="str">
        <f>IF(AZ209="","",VLOOKUP(CONCATENATE(AY$3,AZ209),m_selling_spec!$A:$H,2,FALSE))</f>
        <v>14.2</v>
      </c>
      <c r="AZ209" s="104" t="s">
        <v>600</v>
      </c>
      <c r="BA209" s="110" t="str">
        <f>IF(BB209="","",VLOOKUP(CONCATENATE(BA$3,BB209),m_selling_spec!$A:$H,2,FALSE))</f>
        <v>15.3</v>
      </c>
      <c r="BB209" s="104" t="s">
        <v>3069</v>
      </c>
      <c r="BC209" s="110" t="str">
        <f>IF(BD209="","",VLOOKUP(CONCATENATE(BC$3,BD209),m_selling_spec!$A:$H,2,FALSE))</f>
        <v/>
      </c>
      <c r="BD209" s="104"/>
      <c r="BE209" s="110" t="str">
        <f>IF(BF209="","",VLOOKUP(CONCATENATE(BE$3,BF209),m_selling_spec!$A:$H,2,FALSE))</f>
        <v/>
      </c>
      <c r="BF209" s="104"/>
      <c r="BG209" s="110" t="str">
        <f>IF(BH209="","",VLOOKUP(CONCATENATE(BG$3,BH209),m_selling_spec!$A:$H,2,FALSE))</f>
        <v/>
      </c>
      <c r="BH209" s="104"/>
      <c r="BI209" s="110" t="str">
        <f>IF(BJ209="","",VLOOKUP(CONCATENATE(BI$3,BJ209),m_selling_spec!$A:$H,2,FALSE))</f>
        <v/>
      </c>
      <c r="BJ209" s="104"/>
      <c r="BK209" s="110" t="str">
        <f>IF(BL209="","",VLOOKUP(CONCATENATE(BK$3,BL209),m_selling_spec!$A:$H,2,FALSE))</f>
        <v/>
      </c>
      <c r="BL209" s="104"/>
      <c r="BM209" s="110" t="str">
        <f>IF(BN209="","",VLOOKUP(CONCATENATE(BM$3,BN209),m_selling_spec!$A:$H,2,FALSE))</f>
        <v/>
      </c>
      <c r="BN209" s="104"/>
      <c r="BO209" s="110" t="str">
        <f>IF(BP209="","",VLOOKUP(CONCATENATE(BO$3,BP209),m_selling_spec!$A:$H,2,FALSE))</f>
        <v/>
      </c>
      <c r="BP209" s="104"/>
      <c r="BQ209" s="110" t="str">
        <f>IF(BR209="","",VLOOKUP(CONCATENATE(BQ$3,BR209),m_selling_spec!$A:$H,2,FALSE))</f>
        <v/>
      </c>
      <c r="BR209" s="104"/>
      <c r="BS209" s="110" t="str">
        <f>IF(BT209="","",VLOOKUP(CONCATENATE(BS$3,BT209),m_selling_spec!$A:$H,2,FALSE))</f>
        <v/>
      </c>
      <c r="BT209" s="104"/>
      <c r="BU209" s="110" t="str">
        <f>IF(BV209="","",VLOOKUP(CONCATENATE(BU$3,BV209),m_selling_spec!$A:$H,2,FALSE))</f>
        <v/>
      </c>
      <c r="BV209" s="104"/>
      <c r="BW209" s="110" t="str">
        <f>IF(BX209="","",VLOOKUP(CONCATENATE(BW$3,BX209),m_selling_spec!$A:$H,2,FALSE))</f>
        <v/>
      </c>
      <c r="BX209" s="104"/>
      <c r="BY209" s="110" t="str">
        <f>IF(BZ209="","",VLOOKUP(CONCATENATE(BY$3,BZ209),m_selling_spec!$A:$H,2,FALSE))</f>
        <v/>
      </c>
      <c r="BZ209" s="104"/>
      <c r="CA209" s="110" t="str">
        <f>IF(CB209="","",VLOOKUP(CONCATENATE(CA$3,CB209),m_selling_spec!$A:$H,2,FALSE))</f>
        <v/>
      </c>
      <c r="CB209" s="104"/>
      <c r="CC209" s="110"/>
      <c r="CD209" s="104"/>
      <c r="CE209" s="110" t="str">
        <f>IF(CF209="","",VLOOKUP(CONCATENATE(CE$3,CF209),m_selling_spec!$A:$H,2,FALSE))</f>
        <v/>
      </c>
      <c r="CF209" s="104"/>
      <c r="CG209" s="110" t="str">
        <f>IF(CH209="","",VLOOKUP(CONCATENATE(CG$3,CH209),m_selling_spec!$A:$H,2,FALSE))</f>
        <v/>
      </c>
      <c r="CH209" s="104"/>
      <c r="CI209" s="110" t="str">
        <f>IF(CJ209="","",VLOOKUP(CONCATENATE(CI$3,CJ209),m_selling_spec!$A:$H,2,FALSE))</f>
        <v/>
      </c>
      <c r="CJ209" s="104"/>
      <c r="CK209" s="110" t="str">
        <f>IF(CL209="","",VLOOKUP(CONCATENATE(CK$3,CL209),m_selling_spec!$A:$H,2,FALSE))</f>
        <v/>
      </c>
      <c r="CL209" s="104"/>
      <c r="CM209" s="110" t="str">
        <f>IF(CN209="","",VLOOKUP(CONCATENATE(CM$3,CN209),m_selling_spec!$A:$H,2,FALSE))</f>
        <v/>
      </c>
      <c r="CN209" s="104"/>
      <c r="CO209" s="110" t="str">
        <f>IF(CP209="","",VLOOKUP(CONCATENATE(CO$3,CP209),m_selling_spec!$A:$H,2,FALSE))</f>
        <v/>
      </c>
      <c r="CP209" s="104"/>
      <c r="CQ209" s="110" t="str">
        <f>IF(CR209="","",VLOOKUP(CONCATENATE(CQ$3,CR209),m_selling_spec!$A:$H,2,FALSE))</f>
        <v/>
      </c>
      <c r="CR209" s="104"/>
      <c r="CS209" s="110" t="str">
        <f>IF(CT209="","",VLOOKUP(CONCATENATE(CS$3,CT209),m_selling_spec!$A:$H,2,FALSE))</f>
        <v/>
      </c>
      <c r="CT209" s="104"/>
      <c r="CU209" s="110" t="str">
        <f>IF(CV209="","",VLOOKUP(CONCATENATE(CU$3,CV209),m_selling_spec!$A:$H,2,FALSE))</f>
        <v/>
      </c>
      <c r="CV209" s="104"/>
      <c r="CW209" s="110" t="str">
        <f>IF(CX209="","",VLOOKUP(CONCATENATE(CW$3,CX209),m_selling_spec!$A:$H,2,FALSE))</f>
        <v/>
      </c>
      <c r="CX209" s="104"/>
      <c r="CY209" s="110" t="str">
        <f>IF(CZ209="","",VLOOKUP(CONCATENATE(CY$3,CZ209),m_selling_spec!$A:$H,2,FALSE))</f>
        <v/>
      </c>
      <c r="CZ209" s="104"/>
      <c r="DA209" s="110"/>
      <c r="DB209" s="104"/>
    </row>
    <row r="210" spans="1:106">
      <c r="A210" s="104" t="s">
        <v>572</v>
      </c>
      <c r="B210" s="104"/>
      <c r="C210" s="104"/>
      <c r="D210" s="104">
        <v>2</v>
      </c>
      <c r="E210" s="110" t="str">
        <f>INDEX(product!B:B,MATCH(D210,product!A:A,0))</f>
        <v>WE 70</v>
      </c>
      <c r="F210" s="110" t="str">
        <f>INDEX(product!E:E,MATCH(D210,product!A:A,0))</f>
        <v>Window series</v>
      </c>
      <c r="G210" s="110" t="str">
        <f>IF(H210="","",VLOOKUP(CONCATENATE(G$3,H210),m_selling_spec!$A:$H,2,FALSE))</f>
        <v/>
      </c>
      <c r="H210" s="104"/>
      <c r="I210" s="110" t="str">
        <f>IF(J210="","",VLOOKUP(CONCATENATE(I$3,J210),m_selling_spec!$A:$H,2,FALSE))</f>
        <v/>
      </c>
      <c r="J210" s="104"/>
      <c r="K210" s="110" t="str">
        <f>IF(L210="","",VLOOKUP(CONCATENATE(K$3,L210),m_selling_spec!$A:$H,2,FALSE))</f>
        <v/>
      </c>
      <c r="L210" s="104"/>
      <c r="M210" s="110" t="str">
        <f>IF(N210="","",VLOOKUP(CONCATENATE(M$3,N210),m_selling_spec!$A:$H,2,FALSE))</f>
        <v/>
      </c>
      <c r="N210" s="104"/>
      <c r="O210" s="110" t="str">
        <f>IF(P210="","",VLOOKUP(CONCATENATE(O$3,P210),m_selling_spec!$A:$H,2,FALSE))</f>
        <v/>
      </c>
      <c r="P210" s="104"/>
      <c r="Q210" s="110" t="str">
        <f>IF(R210="","",VLOOKUP(CONCATENATE(Q$3,R210),m_selling_spec!$A:$H,2,FALSE))</f>
        <v/>
      </c>
      <c r="R210" s="104"/>
      <c r="S210" s="110"/>
      <c r="T210" s="104"/>
      <c r="U210" s="110"/>
      <c r="V210" s="104"/>
      <c r="W210" s="110"/>
      <c r="X210" s="104"/>
      <c r="Y210" s="110" t="str">
        <f>IF(Z210="","",VLOOKUP(CONCATENATE(Y$3,Z210),m_selling_spec!$A:$H,2,FALSE))</f>
        <v>1.5</v>
      </c>
      <c r="Z210" s="104" t="s">
        <v>70</v>
      </c>
      <c r="AA210" s="110" t="str">
        <f>IF(AB210="","",VLOOKUP(CONCATENATE(AA$3,AB210),m_selling_spec!$A:$H,2,FALSE))</f>
        <v/>
      </c>
      <c r="AB210" s="104"/>
      <c r="AC210" s="110" t="str">
        <f>IF(AD210="","",VLOOKUP(CONCATENATE(AC$3,AD210),m_selling_spec!$A:$H,2,FALSE))</f>
        <v/>
      </c>
      <c r="AD210" s="104"/>
      <c r="AE210" s="110" t="str">
        <f>IF(AF210="","",VLOOKUP(CONCATENATE(AE$3,AF210),m_selling_spec!$A:$H,2,FALSE))</f>
        <v/>
      </c>
      <c r="AF210" s="104"/>
      <c r="AG210" s="110" t="str">
        <f>IF(AH210="","",VLOOKUP(CONCATENATE(AG$3,AH210),m_selling_spec!$A:$H,2,FALSE))</f>
        <v/>
      </c>
      <c r="AH210" s="104"/>
      <c r="AI210" s="110" t="str">
        <f>IF(AJ210="","",VLOOKUP(CONCATENATE(AI$3,AJ210),m_selling_spec!$A:$H,2,FALSE))</f>
        <v/>
      </c>
      <c r="AJ210" s="104"/>
      <c r="AK210" s="110" t="str">
        <f>IF(AL210="","",VLOOKUP(CONCATENATE(AK$3,AL210),m_selling_spec!$A:$H,2,FALSE))</f>
        <v/>
      </c>
      <c r="AL210" s="104"/>
      <c r="AM210" s="110" t="str">
        <f>IF(AN210="","",VLOOKUP(CONCATENATE(AM$3,AN210),m_selling_spec!$A:$H,2,FALSE))</f>
        <v/>
      </c>
      <c r="AN210" s="104"/>
      <c r="AO210" s="110" t="str">
        <f>IF(AP210="","",VLOOKUP(CONCATENATE(AO$3,AP210),m_selling_spec!$A:$H,2,FALSE))</f>
        <v/>
      </c>
      <c r="AP210" s="104"/>
      <c r="AQ210" s="110" t="str">
        <f>IF(AR210="","",VLOOKUP(CONCATENATE(AQ$3,AR210),m_selling_spec!$A:$H,2,FALSE))</f>
        <v>10.2</v>
      </c>
      <c r="AR210" s="104" t="s">
        <v>15</v>
      </c>
      <c r="AS210" s="110" t="str">
        <f>IF(AT210="","",VLOOKUP(CONCATENATE(AS$3,AT210),m_selling_spec!$A:$H,2,FALSE))</f>
        <v/>
      </c>
      <c r="AT210" s="104"/>
      <c r="AU210" s="110" t="str">
        <f>IF(AV210="","",VLOOKUP(CONCATENATE(AU$3,AV210),m_selling_spec!$A:$H,2,FALSE))</f>
        <v>12.1</v>
      </c>
      <c r="AV210" s="104" t="s">
        <v>571</v>
      </c>
      <c r="AW210" s="110"/>
      <c r="AX210" s="104"/>
      <c r="AY210" s="110" t="str">
        <f>IF(AZ210="","",VLOOKUP(CONCATENATE(AY$3,AZ210),m_selling_spec!$A:$H,2,FALSE))</f>
        <v>14.1</v>
      </c>
      <c r="AZ210" s="104" t="s">
        <v>599</v>
      </c>
      <c r="BA210" s="110" t="str">
        <f>IF(BB210="","",VLOOKUP(CONCATENATE(BA$3,BB210),m_selling_spec!$A:$H,2,FALSE))</f>
        <v>15.3</v>
      </c>
      <c r="BB210" s="104" t="s">
        <v>3069</v>
      </c>
      <c r="BC210" s="110" t="str">
        <f>IF(BD210="","",VLOOKUP(CONCATENATE(BC$3,BD210),m_selling_spec!$A:$H,2,FALSE))</f>
        <v/>
      </c>
      <c r="BD210" s="104"/>
      <c r="BE210" s="110" t="str">
        <f>IF(BF210="","",VLOOKUP(CONCATENATE(BE$3,BF210),m_selling_spec!$A:$H,2,FALSE))</f>
        <v/>
      </c>
      <c r="BF210" s="104"/>
      <c r="BG210" s="110" t="str">
        <f>IF(BH210="","",VLOOKUP(CONCATENATE(BG$3,BH210),m_selling_spec!$A:$H,2,FALSE))</f>
        <v/>
      </c>
      <c r="BH210" s="104"/>
      <c r="BI210" s="110" t="str">
        <f>IF(BJ210="","",VLOOKUP(CONCATENATE(BI$3,BJ210),m_selling_spec!$A:$H,2,FALSE))</f>
        <v/>
      </c>
      <c r="BJ210" s="104"/>
      <c r="BK210" s="110" t="str">
        <f>IF(BL210="","",VLOOKUP(CONCATENATE(BK$3,BL210),m_selling_spec!$A:$H,2,FALSE))</f>
        <v/>
      </c>
      <c r="BL210" s="104"/>
      <c r="BM210" s="110" t="str">
        <f>IF(BN210="","",VLOOKUP(CONCATENATE(BM$3,BN210),m_selling_spec!$A:$H,2,FALSE))</f>
        <v/>
      </c>
      <c r="BN210" s="104"/>
      <c r="BO210" s="110" t="str">
        <f>IF(BP210="","",VLOOKUP(CONCATENATE(BO$3,BP210),m_selling_spec!$A:$H,2,FALSE))</f>
        <v/>
      </c>
      <c r="BP210" s="104"/>
      <c r="BQ210" s="110" t="str">
        <f>IF(BR210="","",VLOOKUP(CONCATENATE(BQ$3,BR210),m_selling_spec!$A:$H,2,FALSE))</f>
        <v/>
      </c>
      <c r="BR210" s="104"/>
      <c r="BS210" s="110" t="str">
        <f>IF(BT210="","",VLOOKUP(CONCATENATE(BS$3,BT210),m_selling_spec!$A:$H,2,FALSE))</f>
        <v/>
      </c>
      <c r="BT210" s="104"/>
      <c r="BU210" s="110" t="str">
        <f>IF(BV210="","",VLOOKUP(CONCATENATE(BU$3,BV210),m_selling_spec!$A:$H,2,FALSE))</f>
        <v/>
      </c>
      <c r="BV210" s="104"/>
      <c r="BW210" s="110" t="str">
        <f>IF(BX210="","",VLOOKUP(CONCATENATE(BW$3,BX210),m_selling_spec!$A:$H,2,FALSE))</f>
        <v/>
      </c>
      <c r="BX210" s="104"/>
      <c r="BY210" s="110" t="str">
        <f>IF(BZ210="","",VLOOKUP(CONCATENATE(BY$3,BZ210),m_selling_spec!$A:$H,2,FALSE))</f>
        <v/>
      </c>
      <c r="BZ210" s="104"/>
      <c r="CA210" s="110" t="str">
        <f>IF(CB210="","",VLOOKUP(CONCATENATE(CA$3,CB210),m_selling_spec!$A:$H,2,FALSE))</f>
        <v/>
      </c>
      <c r="CB210" s="104"/>
      <c r="CC210" s="110"/>
      <c r="CD210" s="104"/>
      <c r="CE210" s="110" t="str">
        <f>IF(CF210="","",VLOOKUP(CONCATENATE(CE$3,CF210),m_selling_spec!$A:$H,2,FALSE))</f>
        <v/>
      </c>
      <c r="CF210" s="104"/>
      <c r="CG210" s="110" t="str">
        <f>IF(CH210="","",VLOOKUP(CONCATENATE(CG$3,CH210),m_selling_spec!$A:$H,2,FALSE))</f>
        <v/>
      </c>
      <c r="CH210" s="104"/>
      <c r="CI210" s="110" t="str">
        <f>IF(CJ210="","",VLOOKUP(CONCATENATE(CI$3,CJ210),m_selling_spec!$A:$H,2,FALSE))</f>
        <v/>
      </c>
      <c r="CJ210" s="104"/>
      <c r="CK210" s="110" t="str">
        <f>IF(CL210="","",VLOOKUP(CONCATENATE(CK$3,CL210),m_selling_spec!$A:$H,2,FALSE))</f>
        <v/>
      </c>
      <c r="CL210" s="104"/>
      <c r="CM210" s="110" t="str">
        <f>IF(CN210="","",VLOOKUP(CONCATENATE(CM$3,CN210),m_selling_spec!$A:$H,2,FALSE))</f>
        <v/>
      </c>
      <c r="CN210" s="104"/>
      <c r="CO210" s="110" t="str">
        <f>IF(CP210="","",VLOOKUP(CONCATENATE(CO$3,CP210),m_selling_spec!$A:$H,2,FALSE))</f>
        <v/>
      </c>
      <c r="CP210" s="104"/>
      <c r="CQ210" s="110" t="str">
        <f>IF(CR210="","",VLOOKUP(CONCATENATE(CQ$3,CR210),m_selling_spec!$A:$H,2,FALSE))</f>
        <v/>
      </c>
      <c r="CR210" s="104"/>
      <c r="CS210" s="110" t="str">
        <f>IF(CT210="","",VLOOKUP(CONCATENATE(CS$3,CT210),m_selling_spec!$A:$H,2,FALSE))</f>
        <v/>
      </c>
      <c r="CT210" s="104"/>
      <c r="CU210" s="110" t="str">
        <f>IF(CV210="","",VLOOKUP(CONCATENATE(CU$3,CV210),m_selling_spec!$A:$H,2,FALSE))</f>
        <v/>
      </c>
      <c r="CV210" s="104"/>
      <c r="CW210" s="110" t="str">
        <f>IF(CX210="","",VLOOKUP(CONCATENATE(CW$3,CX210),m_selling_spec!$A:$H,2,FALSE))</f>
        <v/>
      </c>
      <c r="CX210" s="104"/>
      <c r="CY210" s="110" t="str">
        <f>IF(CZ210="","",VLOOKUP(CONCATENATE(CY$3,CZ210),m_selling_spec!$A:$H,2,FALSE))</f>
        <v/>
      </c>
      <c r="CZ210" s="104"/>
      <c r="DA210" s="110"/>
      <c r="DB210" s="104"/>
    </row>
    <row r="211" spans="1:106">
      <c r="A211" s="104" t="s">
        <v>573</v>
      </c>
      <c r="B211" s="104"/>
      <c r="C211" s="104"/>
      <c r="D211" s="104">
        <v>2</v>
      </c>
      <c r="E211" s="110" t="str">
        <f>INDEX(product!B:B,MATCH(D211,product!A:A,0))</f>
        <v>WE 70</v>
      </c>
      <c r="F211" s="110" t="str">
        <f>INDEX(product!E:E,MATCH(D211,product!A:A,0))</f>
        <v>Window series</v>
      </c>
      <c r="G211" s="110" t="str">
        <f>IF(H211="","",VLOOKUP(CONCATENATE(G$3,H211),m_selling_spec!$A:$H,2,FALSE))</f>
        <v/>
      </c>
      <c r="H211" s="104"/>
      <c r="I211" s="110" t="str">
        <f>IF(J211="","",VLOOKUP(CONCATENATE(I$3,J211),m_selling_spec!$A:$H,2,FALSE))</f>
        <v/>
      </c>
      <c r="J211" s="104"/>
      <c r="K211" s="110" t="str">
        <f>IF(L211="","",VLOOKUP(CONCATENATE(K$3,L211),m_selling_spec!$A:$H,2,FALSE))</f>
        <v/>
      </c>
      <c r="L211" s="104"/>
      <c r="M211" s="110" t="str">
        <f>IF(N211="","",VLOOKUP(CONCATENATE(M$3,N211),m_selling_spec!$A:$H,2,FALSE))</f>
        <v/>
      </c>
      <c r="N211" s="104"/>
      <c r="O211" s="110" t="str">
        <f>IF(P211="","",VLOOKUP(CONCATENATE(O$3,P211),m_selling_spec!$A:$H,2,FALSE))</f>
        <v/>
      </c>
      <c r="P211" s="104"/>
      <c r="Q211" s="110" t="str">
        <f>IF(R211="","",VLOOKUP(CONCATENATE(Q$3,R211),m_selling_spec!$A:$H,2,FALSE))</f>
        <v/>
      </c>
      <c r="R211" s="104"/>
      <c r="S211" s="110"/>
      <c r="T211" s="104"/>
      <c r="U211" s="110"/>
      <c r="V211" s="104"/>
      <c r="W211" s="110"/>
      <c r="X211" s="104"/>
      <c r="Y211" s="110" t="str">
        <f>IF(Z211="","",VLOOKUP(CONCATENATE(Y$3,Z211),m_selling_spec!$A:$H,2,FALSE))</f>
        <v>1.5</v>
      </c>
      <c r="Z211" s="104" t="s">
        <v>70</v>
      </c>
      <c r="AA211" s="110" t="str">
        <f>IF(AB211="","",VLOOKUP(CONCATENATE(AA$3,AB211),m_selling_spec!$A:$H,2,FALSE))</f>
        <v/>
      </c>
      <c r="AB211" s="104"/>
      <c r="AC211" s="110" t="str">
        <f>IF(AD211="","",VLOOKUP(CONCATENATE(AC$3,AD211),m_selling_spec!$A:$H,2,FALSE))</f>
        <v/>
      </c>
      <c r="AD211" s="104"/>
      <c r="AE211" s="110" t="str">
        <f>IF(AF211="","",VLOOKUP(CONCATENATE(AE$3,AF211),m_selling_spec!$A:$H,2,FALSE))</f>
        <v/>
      </c>
      <c r="AF211" s="104"/>
      <c r="AG211" s="110" t="str">
        <f>IF(AH211="","",VLOOKUP(CONCATENATE(AG$3,AH211),m_selling_spec!$A:$H,2,FALSE))</f>
        <v/>
      </c>
      <c r="AH211" s="104"/>
      <c r="AI211" s="110" t="str">
        <f>IF(AJ211="","",VLOOKUP(CONCATENATE(AI$3,AJ211),m_selling_spec!$A:$H,2,FALSE))</f>
        <v/>
      </c>
      <c r="AJ211" s="104"/>
      <c r="AK211" s="110" t="str">
        <f>IF(AL211="","",VLOOKUP(CONCATENATE(AK$3,AL211),m_selling_spec!$A:$H,2,FALSE))</f>
        <v/>
      </c>
      <c r="AL211" s="104"/>
      <c r="AM211" s="110" t="str">
        <f>IF(AN211="","",VLOOKUP(CONCATENATE(AM$3,AN211),m_selling_spec!$A:$H,2,FALSE))</f>
        <v/>
      </c>
      <c r="AN211" s="104"/>
      <c r="AO211" s="110" t="str">
        <f>IF(AP211="","",VLOOKUP(CONCATENATE(AO$3,AP211),m_selling_spec!$A:$H,2,FALSE))</f>
        <v/>
      </c>
      <c r="AP211" s="104"/>
      <c r="AQ211" s="110" t="str">
        <f>IF(AR211="","",VLOOKUP(CONCATENATE(AQ$3,AR211),m_selling_spec!$A:$H,2,FALSE))</f>
        <v>10.2</v>
      </c>
      <c r="AR211" s="104" t="s">
        <v>15</v>
      </c>
      <c r="AS211" s="110" t="str">
        <f>IF(AT211="","",VLOOKUP(CONCATENATE(AS$3,AT211),m_selling_spec!$A:$H,2,FALSE))</f>
        <v/>
      </c>
      <c r="AT211" s="104"/>
      <c r="AU211" s="110" t="str">
        <f>IF(AV211="","",VLOOKUP(CONCATENATE(AU$3,AV211),m_selling_spec!$A:$H,2,FALSE))</f>
        <v>12.1</v>
      </c>
      <c r="AV211" s="104" t="s">
        <v>571</v>
      </c>
      <c r="AW211" s="110"/>
      <c r="AX211" s="104"/>
      <c r="AY211" s="110" t="str">
        <f>IF(AZ211="","",VLOOKUP(CONCATENATE(AY$3,AZ211),m_selling_spec!$A:$H,2,FALSE))</f>
        <v>14.2</v>
      </c>
      <c r="AZ211" s="104" t="s">
        <v>600</v>
      </c>
      <c r="BA211" s="110" t="str">
        <f>IF(BB211="","",VLOOKUP(CONCATENATE(BA$3,BB211),m_selling_spec!$A:$H,2,FALSE))</f>
        <v>15.1</v>
      </c>
      <c r="BB211" s="104" t="s">
        <v>574</v>
      </c>
      <c r="BC211" s="110"/>
      <c r="BD211" s="104"/>
      <c r="BE211" s="110" t="str">
        <f>IF(BF211="","",VLOOKUP(CONCATENATE(BE$3,BF211),m_selling_spec!$A:$H,2,FALSE))</f>
        <v/>
      </c>
      <c r="BF211" s="104"/>
      <c r="BG211" s="110" t="str">
        <f>IF(BH211="","",VLOOKUP(CONCATENATE(BG$3,BH211),m_selling_spec!$A:$H,2,FALSE))</f>
        <v/>
      </c>
      <c r="BH211" s="104"/>
      <c r="BI211" s="110" t="str">
        <f>IF(BJ211="","",VLOOKUP(CONCATENATE(BI$3,BJ211),m_selling_spec!$A:$H,2,FALSE))</f>
        <v/>
      </c>
      <c r="BJ211" s="104"/>
      <c r="BK211" s="110" t="str">
        <f>IF(BL211="","",VLOOKUP(CONCATENATE(BK$3,BL211),m_selling_spec!$A:$H,2,FALSE))</f>
        <v/>
      </c>
      <c r="BL211" s="104"/>
      <c r="BM211" s="110" t="str">
        <f>IF(BN211="","",VLOOKUP(CONCATENATE(BM$3,BN211),m_selling_spec!$A:$H,2,FALSE))</f>
        <v/>
      </c>
      <c r="BN211" s="104"/>
      <c r="BO211" s="110" t="str">
        <f>IF(BP211="","",VLOOKUP(CONCATENATE(BO$3,BP211),m_selling_spec!$A:$H,2,FALSE))</f>
        <v/>
      </c>
      <c r="BP211" s="104"/>
      <c r="BQ211" s="110" t="str">
        <f>IF(BR211="","",VLOOKUP(CONCATENATE(BQ$3,BR211),m_selling_spec!$A:$H,2,FALSE))</f>
        <v/>
      </c>
      <c r="BR211" s="104"/>
      <c r="BS211" s="110" t="str">
        <f>IF(BT211="","",VLOOKUP(CONCATENATE(BS$3,BT211),m_selling_spec!$A:$H,2,FALSE))</f>
        <v/>
      </c>
      <c r="BT211" s="104"/>
      <c r="BU211" s="110" t="str">
        <f>IF(BV211="","",VLOOKUP(CONCATENATE(BU$3,BV211),m_selling_spec!$A:$H,2,FALSE))</f>
        <v/>
      </c>
      <c r="BV211" s="104"/>
      <c r="BW211" s="110" t="str">
        <f>IF(BX211="","",VLOOKUP(CONCATENATE(BW$3,BX211),m_selling_spec!$A:$H,2,FALSE))</f>
        <v/>
      </c>
      <c r="BX211" s="104"/>
      <c r="BY211" s="110" t="str">
        <f>IF(BZ211="","",VLOOKUP(CONCATENATE(BY$3,BZ211),m_selling_spec!$A:$H,2,FALSE))</f>
        <v/>
      </c>
      <c r="BZ211" s="104"/>
      <c r="CA211" s="110" t="str">
        <f>IF(CB211="","",VLOOKUP(CONCATENATE(CA$3,CB211),m_selling_spec!$A:$H,2,FALSE))</f>
        <v/>
      </c>
      <c r="CB211" s="104"/>
      <c r="CC211" s="110"/>
      <c r="CD211" s="104"/>
      <c r="CE211" s="110" t="str">
        <f>IF(CF211="","",VLOOKUP(CONCATENATE(CE$3,CF211),m_selling_spec!$A:$H,2,FALSE))</f>
        <v/>
      </c>
      <c r="CF211" s="104"/>
      <c r="CG211" s="110" t="str">
        <f>IF(CH211="","",VLOOKUP(CONCATENATE(CG$3,CH211),m_selling_spec!$A:$H,2,FALSE))</f>
        <v/>
      </c>
      <c r="CH211" s="104"/>
      <c r="CI211" s="110" t="str">
        <f>IF(CJ211="","",VLOOKUP(CONCATENATE(CI$3,CJ211),m_selling_spec!$A:$H,2,FALSE))</f>
        <v/>
      </c>
      <c r="CJ211" s="104"/>
      <c r="CK211" s="110" t="str">
        <f>IF(CL211="","",VLOOKUP(CONCATENATE(CK$3,CL211),m_selling_spec!$A:$H,2,FALSE))</f>
        <v/>
      </c>
      <c r="CL211" s="104"/>
      <c r="CM211" s="110" t="str">
        <f>IF(CN211="","",VLOOKUP(CONCATENATE(CM$3,CN211),m_selling_spec!$A:$H,2,FALSE))</f>
        <v/>
      </c>
      <c r="CN211" s="104"/>
      <c r="CO211" s="110" t="str">
        <f>IF(CP211="","",VLOOKUP(CONCATENATE(CO$3,CP211),m_selling_spec!$A:$H,2,FALSE))</f>
        <v/>
      </c>
      <c r="CP211" s="104"/>
      <c r="CQ211" s="110" t="str">
        <f>IF(CR211="","",VLOOKUP(CONCATENATE(CQ$3,CR211),m_selling_spec!$A:$H,2,FALSE))</f>
        <v/>
      </c>
      <c r="CR211" s="104"/>
      <c r="CS211" s="110" t="str">
        <f>IF(CT211="","",VLOOKUP(CONCATENATE(CS$3,CT211),m_selling_spec!$A:$H,2,FALSE))</f>
        <v/>
      </c>
      <c r="CT211" s="104"/>
      <c r="CU211" s="110" t="str">
        <f>IF(CV211="","",VLOOKUP(CONCATENATE(CU$3,CV211),m_selling_spec!$A:$H,2,FALSE))</f>
        <v/>
      </c>
      <c r="CV211" s="104"/>
      <c r="CW211" s="110" t="str">
        <f>IF(CX211="","",VLOOKUP(CONCATENATE(CW$3,CX211),m_selling_spec!$A:$H,2,FALSE))</f>
        <v/>
      </c>
      <c r="CX211" s="104"/>
      <c r="CY211" s="110" t="str">
        <f>IF(CZ211="","",VLOOKUP(CONCATENATE(CY$3,CZ211),m_selling_spec!$A:$H,2,FALSE))</f>
        <v/>
      </c>
      <c r="CZ211" s="104"/>
      <c r="DA211" s="110"/>
      <c r="DB211" s="104"/>
    </row>
    <row r="212" spans="1:106">
      <c r="A212" s="104" t="s">
        <v>575</v>
      </c>
      <c r="B212" s="104"/>
      <c r="C212" s="104"/>
      <c r="D212" s="104">
        <v>2</v>
      </c>
      <c r="E212" s="110" t="str">
        <f>INDEX(product!B:B,MATCH(D212,product!A:A,0))</f>
        <v>WE 70</v>
      </c>
      <c r="F212" s="110" t="str">
        <f>INDEX(product!E:E,MATCH(D212,product!A:A,0))</f>
        <v>Window series</v>
      </c>
      <c r="G212" s="110" t="str">
        <f>IF(H212="","",VLOOKUP(CONCATENATE(G$3,H212),m_selling_spec!$A:$H,2,FALSE))</f>
        <v/>
      </c>
      <c r="H212" s="104"/>
      <c r="I212" s="110" t="str">
        <f>IF(J212="","",VLOOKUP(CONCATENATE(I$3,J212),m_selling_spec!$A:$H,2,FALSE))</f>
        <v/>
      </c>
      <c r="J212" s="104"/>
      <c r="K212" s="110" t="str">
        <f>IF(L212="","",VLOOKUP(CONCATENATE(K$3,L212),m_selling_spec!$A:$H,2,FALSE))</f>
        <v/>
      </c>
      <c r="L212" s="104"/>
      <c r="M212" s="110" t="str">
        <f>IF(N212="","",VLOOKUP(CONCATENATE(M$3,N212),m_selling_spec!$A:$H,2,FALSE))</f>
        <v/>
      </c>
      <c r="N212" s="104"/>
      <c r="O212" s="110" t="str">
        <f>IF(P212="","",VLOOKUP(CONCATENATE(O$3,P212),m_selling_spec!$A:$H,2,FALSE))</f>
        <v/>
      </c>
      <c r="P212" s="104"/>
      <c r="Q212" s="110" t="str">
        <f>IF(R212="","",VLOOKUP(CONCATENATE(Q$3,R212),m_selling_spec!$A:$H,2,FALSE))</f>
        <v/>
      </c>
      <c r="R212" s="104"/>
      <c r="S212" s="110"/>
      <c r="T212" s="104"/>
      <c r="U212" s="110"/>
      <c r="V212" s="104"/>
      <c r="W212" s="110"/>
      <c r="X212" s="104"/>
      <c r="Y212" s="110" t="str">
        <f>IF(Z212="","",VLOOKUP(CONCATENATE(Y$3,Z212),m_selling_spec!$A:$H,2,FALSE))</f>
        <v>1.5</v>
      </c>
      <c r="Z212" s="104" t="s">
        <v>70</v>
      </c>
      <c r="AA212" s="110" t="str">
        <f>IF(AB212="","",VLOOKUP(CONCATENATE(AA$3,AB212),m_selling_spec!$A:$H,2,FALSE))</f>
        <v/>
      </c>
      <c r="AB212" s="104"/>
      <c r="AC212" s="110" t="str">
        <f>IF(AD212="","",VLOOKUP(CONCATENATE(AC$3,AD212),m_selling_spec!$A:$H,2,FALSE))</f>
        <v/>
      </c>
      <c r="AD212" s="104"/>
      <c r="AE212" s="110" t="str">
        <f>IF(AF212="","",VLOOKUP(CONCATENATE(AE$3,AF212),m_selling_spec!$A:$H,2,FALSE))</f>
        <v/>
      </c>
      <c r="AF212" s="104"/>
      <c r="AG212" s="110" t="str">
        <f>IF(AH212="","",VLOOKUP(CONCATENATE(AG$3,AH212),m_selling_spec!$A:$H,2,FALSE))</f>
        <v/>
      </c>
      <c r="AH212" s="104"/>
      <c r="AI212" s="110" t="str">
        <f>IF(AJ212="","",VLOOKUP(CONCATENATE(AI$3,AJ212),m_selling_spec!$A:$H,2,FALSE))</f>
        <v/>
      </c>
      <c r="AJ212" s="104"/>
      <c r="AK212" s="110" t="str">
        <f>IF(AL212="","",VLOOKUP(CONCATENATE(AK$3,AL212),m_selling_spec!$A:$H,2,FALSE))</f>
        <v/>
      </c>
      <c r="AL212" s="104"/>
      <c r="AM212" s="110" t="str">
        <f>IF(AN212="","",VLOOKUP(CONCATENATE(AM$3,AN212),m_selling_spec!$A:$H,2,FALSE))</f>
        <v/>
      </c>
      <c r="AN212" s="104"/>
      <c r="AO212" s="110" t="str">
        <f>IF(AP212="","",VLOOKUP(CONCATENATE(AO$3,AP212),m_selling_spec!$A:$H,2,FALSE))</f>
        <v/>
      </c>
      <c r="AP212" s="104"/>
      <c r="AQ212" s="110" t="str">
        <f>IF(AR212="","",VLOOKUP(CONCATENATE(AQ$3,AR212),m_selling_spec!$A:$H,2,FALSE))</f>
        <v>10.2</v>
      </c>
      <c r="AR212" s="104" t="s">
        <v>15</v>
      </c>
      <c r="AS212" s="110" t="str">
        <f>IF(AT212="","",VLOOKUP(CONCATENATE(AS$3,AT212),m_selling_spec!$A:$H,2,FALSE))</f>
        <v/>
      </c>
      <c r="AT212" s="104"/>
      <c r="AU212" s="110" t="str">
        <f>IF(AV212="","",VLOOKUP(CONCATENATE(AU$3,AV212),m_selling_spec!$A:$H,2,FALSE))</f>
        <v>12.1</v>
      </c>
      <c r="AV212" s="104" t="s">
        <v>571</v>
      </c>
      <c r="AW212" s="110"/>
      <c r="AX212" s="104"/>
      <c r="AY212" s="110" t="str">
        <f>IF(AZ212="","",VLOOKUP(CONCATENATE(AY$3,AZ212),m_selling_spec!$A:$H,2,FALSE))</f>
        <v>14.2</v>
      </c>
      <c r="AZ212" s="104" t="s">
        <v>600</v>
      </c>
      <c r="BA212" s="110" t="str">
        <f>IF(BB212="","",VLOOKUP(CONCATENATE(BA$3,BB212),m_selling_spec!$A:$H,2,FALSE))</f>
        <v>15.1</v>
      </c>
      <c r="BB212" s="104" t="s">
        <v>576</v>
      </c>
      <c r="BC212" s="110"/>
      <c r="BD212" s="104"/>
      <c r="BE212" s="110" t="str">
        <f>IF(BF212="","",VLOOKUP(CONCATENATE(BE$3,BF212),m_selling_spec!$A:$H,2,FALSE))</f>
        <v/>
      </c>
      <c r="BF212" s="104"/>
      <c r="BG212" s="110" t="str">
        <f>IF(BH212="","",VLOOKUP(CONCATENATE(BG$3,BH212),m_selling_spec!$A:$H,2,FALSE))</f>
        <v/>
      </c>
      <c r="BH212" s="104"/>
      <c r="BI212" s="110" t="str">
        <f>IF(BJ212="","",VLOOKUP(CONCATENATE(BI$3,BJ212),m_selling_spec!$A:$H,2,FALSE))</f>
        <v/>
      </c>
      <c r="BJ212" s="104"/>
      <c r="BK212" s="110" t="str">
        <f>IF(BL212="","",VLOOKUP(CONCATENATE(BK$3,BL212),m_selling_spec!$A:$H,2,FALSE))</f>
        <v/>
      </c>
      <c r="BL212" s="104"/>
      <c r="BM212" s="110" t="str">
        <f>IF(BN212="","",VLOOKUP(CONCATENATE(BM$3,BN212),m_selling_spec!$A:$H,2,FALSE))</f>
        <v/>
      </c>
      <c r="BN212" s="104"/>
      <c r="BO212" s="110" t="str">
        <f>IF(BP212="","",VLOOKUP(CONCATENATE(BO$3,BP212),m_selling_spec!$A:$H,2,FALSE))</f>
        <v/>
      </c>
      <c r="BP212" s="104"/>
      <c r="BQ212" s="110" t="str">
        <f>IF(BR212="","",VLOOKUP(CONCATENATE(BQ$3,BR212),m_selling_spec!$A:$H,2,FALSE))</f>
        <v/>
      </c>
      <c r="BR212" s="104"/>
      <c r="BS212" s="110" t="str">
        <f>IF(BT212="","",VLOOKUP(CONCATENATE(BS$3,BT212),m_selling_spec!$A:$H,2,FALSE))</f>
        <v/>
      </c>
      <c r="BT212" s="104"/>
      <c r="BU212" s="110" t="str">
        <f>IF(BV212="","",VLOOKUP(CONCATENATE(BU$3,BV212),m_selling_spec!$A:$H,2,FALSE))</f>
        <v/>
      </c>
      <c r="BV212" s="104"/>
      <c r="BW212" s="110" t="str">
        <f>IF(BX212="","",VLOOKUP(CONCATENATE(BW$3,BX212),m_selling_spec!$A:$H,2,FALSE))</f>
        <v/>
      </c>
      <c r="BX212" s="104"/>
      <c r="BY212" s="110" t="str">
        <f>IF(BZ212="","",VLOOKUP(CONCATENATE(BY$3,BZ212),m_selling_spec!$A:$H,2,FALSE))</f>
        <v/>
      </c>
      <c r="BZ212" s="104"/>
      <c r="CA212" s="110" t="str">
        <f>IF(CB212="","",VLOOKUP(CONCATENATE(CA$3,CB212),m_selling_spec!$A:$H,2,FALSE))</f>
        <v/>
      </c>
      <c r="CB212" s="104"/>
      <c r="CC212" s="110"/>
      <c r="CD212" s="104"/>
      <c r="CE212" s="110" t="str">
        <f>IF(CF212="","",VLOOKUP(CONCATENATE(CE$3,CF212),m_selling_spec!$A:$H,2,FALSE))</f>
        <v/>
      </c>
      <c r="CF212" s="104"/>
      <c r="CG212" s="110" t="str">
        <f>IF(CH212="","",VLOOKUP(CONCATENATE(CG$3,CH212),m_selling_spec!$A:$H,2,FALSE))</f>
        <v/>
      </c>
      <c r="CH212" s="104"/>
      <c r="CI212" s="110" t="str">
        <f>IF(CJ212="","",VLOOKUP(CONCATENATE(CI$3,CJ212),m_selling_spec!$A:$H,2,FALSE))</f>
        <v/>
      </c>
      <c r="CJ212" s="104"/>
      <c r="CK212" s="110" t="str">
        <f>IF(CL212="","",VLOOKUP(CONCATENATE(CK$3,CL212),m_selling_spec!$A:$H,2,FALSE))</f>
        <v/>
      </c>
      <c r="CL212" s="104"/>
      <c r="CM212" s="110" t="str">
        <f>IF(CN212="","",VLOOKUP(CONCATENATE(CM$3,CN212),m_selling_spec!$A:$H,2,FALSE))</f>
        <v/>
      </c>
      <c r="CN212" s="104"/>
      <c r="CO212" s="110" t="str">
        <f>IF(CP212="","",VLOOKUP(CONCATENATE(CO$3,CP212),m_selling_spec!$A:$H,2,FALSE))</f>
        <v/>
      </c>
      <c r="CP212" s="104"/>
      <c r="CQ212" s="110" t="str">
        <f>IF(CR212="","",VLOOKUP(CONCATENATE(CQ$3,CR212),m_selling_spec!$A:$H,2,FALSE))</f>
        <v/>
      </c>
      <c r="CR212" s="104"/>
      <c r="CS212" s="110" t="str">
        <f>IF(CT212="","",VLOOKUP(CONCATENATE(CS$3,CT212),m_selling_spec!$A:$H,2,FALSE))</f>
        <v/>
      </c>
      <c r="CT212" s="104"/>
      <c r="CU212" s="110" t="str">
        <f>IF(CV212="","",VLOOKUP(CONCATENATE(CU$3,CV212),m_selling_spec!$A:$H,2,FALSE))</f>
        <v/>
      </c>
      <c r="CV212" s="104"/>
      <c r="CW212" s="110" t="str">
        <f>IF(CX212="","",VLOOKUP(CONCATENATE(CW$3,CX212),m_selling_spec!$A:$H,2,FALSE))</f>
        <v/>
      </c>
      <c r="CX212" s="104"/>
      <c r="CY212" s="110" t="str">
        <f>IF(CZ212="","",VLOOKUP(CONCATENATE(CY$3,CZ212),m_selling_spec!$A:$H,2,FALSE))</f>
        <v/>
      </c>
      <c r="CZ212" s="104"/>
      <c r="DA212" s="110"/>
      <c r="DB212" s="104"/>
    </row>
    <row r="213" spans="1:106">
      <c r="A213" s="104" t="s">
        <v>573</v>
      </c>
      <c r="B213" s="104"/>
      <c r="C213" s="104"/>
      <c r="D213" s="104">
        <v>2</v>
      </c>
      <c r="E213" s="110" t="str">
        <f>INDEX(product!B:B,MATCH(D213,product!A:A,0))</f>
        <v>WE 70</v>
      </c>
      <c r="F213" s="110" t="str">
        <f>INDEX(product!E:E,MATCH(D213,product!A:A,0))</f>
        <v>Window series</v>
      </c>
      <c r="G213" s="110" t="str">
        <f>IF(H213="","",VLOOKUP(CONCATENATE(G$3,H213),m_selling_spec!$A:$H,2,FALSE))</f>
        <v/>
      </c>
      <c r="H213" s="104"/>
      <c r="I213" s="110" t="str">
        <f>IF(J213="","",VLOOKUP(CONCATENATE(I$3,J213),m_selling_spec!$A:$H,2,FALSE))</f>
        <v/>
      </c>
      <c r="J213" s="104"/>
      <c r="K213" s="110" t="str">
        <f>IF(L213="","",VLOOKUP(CONCATENATE(K$3,L213),m_selling_spec!$A:$H,2,FALSE))</f>
        <v/>
      </c>
      <c r="L213" s="104"/>
      <c r="M213" s="110" t="str">
        <f>IF(N213="","",VLOOKUP(CONCATENATE(M$3,N213),m_selling_spec!$A:$H,2,FALSE))</f>
        <v/>
      </c>
      <c r="N213" s="104"/>
      <c r="O213" s="110" t="str">
        <f>IF(P213="","",VLOOKUP(CONCATENATE(O$3,P213),m_selling_spec!$A:$H,2,FALSE))</f>
        <v/>
      </c>
      <c r="P213" s="104"/>
      <c r="Q213" s="110" t="str">
        <f>IF(R213="","",VLOOKUP(CONCATENATE(Q$3,R213),m_selling_spec!$A:$H,2,FALSE))</f>
        <v/>
      </c>
      <c r="R213" s="104"/>
      <c r="S213" s="110"/>
      <c r="T213" s="104"/>
      <c r="U213" s="110"/>
      <c r="V213" s="104"/>
      <c r="W213" s="110"/>
      <c r="X213" s="104"/>
      <c r="Y213" s="110" t="str">
        <f>IF(Z213="","",VLOOKUP(CONCATENATE(Y$3,Z213),m_selling_spec!$A:$H,2,FALSE))</f>
        <v>1.5</v>
      </c>
      <c r="Z213" s="104" t="s">
        <v>70</v>
      </c>
      <c r="AA213" s="110" t="str">
        <f>IF(AB213="","",VLOOKUP(CONCATENATE(AA$3,AB213),m_selling_spec!$A:$H,2,FALSE))</f>
        <v/>
      </c>
      <c r="AB213" s="104"/>
      <c r="AC213" s="110" t="str">
        <f>IF(AD213="","",VLOOKUP(CONCATENATE(AC$3,AD213),m_selling_spec!$A:$H,2,FALSE))</f>
        <v/>
      </c>
      <c r="AD213" s="104"/>
      <c r="AE213" s="110" t="str">
        <f>IF(AF213="","",VLOOKUP(CONCATENATE(AE$3,AF213),m_selling_spec!$A:$H,2,FALSE))</f>
        <v/>
      </c>
      <c r="AF213" s="104"/>
      <c r="AG213" s="110" t="str">
        <f>IF(AH213="","",VLOOKUP(CONCATENATE(AG$3,AH213),m_selling_spec!$A:$H,2,FALSE))</f>
        <v/>
      </c>
      <c r="AH213" s="104"/>
      <c r="AI213" s="110" t="str">
        <f>IF(AJ213="","",VLOOKUP(CONCATENATE(AI$3,AJ213),m_selling_spec!$A:$H,2,FALSE))</f>
        <v/>
      </c>
      <c r="AJ213" s="104"/>
      <c r="AK213" s="110" t="str">
        <f>IF(AL213="","",VLOOKUP(CONCATENATE(AK$3,AL213),m_selling_spec!$A:$H,2,FALSE))</f>
        <v/>
      </c>
      <c r="AL213" s="104"/>
      <c r="AM213" s="110" t="str">
        <f>IF(AN213="","",VLOOKUP(CONCATENATE(AM$3,AN213),m_selling_spec!$A:$H,2,FALSE))</f>
        <v/>
      </c>
      <c r="AN213" s="104"/>
      <c r="AO213" s="110" t="str">
        <f>IF(AP213="","",VLOOKUP(CONCATENATE(AO$3,AP213),m_selling_spec!$A:$H,2,FALSE))</f>
        <v/>
      </c>
      <c r="AP213" s="104"/>
      <c r="AQ213" s="110" t="str">
        <f>IF(AR213="","",VLOOKUP(CONCATENATE(AQ$3,AR213),m_selling_spec!$A:$H,2,FALSE))</f>
        <v>10.2</v>
      </c>
      <c r="AR213" s="104" t="s">
        <v>15</v>
      </c>
      <c r="AS213" s="110" t="str">
        <f>IF(AT213="","",VLOOKUP(CONCATENATE(AS$3,AT213),m_selling_spec!$A:$H,2,FALSE))</f>
        <v/>
      </c>
      <c r="AT213" s="104"/>
      <c r="AU213" s="110" t="str">
        <f>IF(AV213="","",VLOOKUP(CONCATENATE(AU$3,AV213),m_selling_spec!$A:$H,2,FALSE))</f>
        <v>12.1</v>
      </c>
      <c r="AV213" s="104" t="s">
        <v>571</v>
      </c>
      <c r="AW213" s="110"/>
      <c r="AX213" s="104"/>
      <c r="AY213" s="110" t="str">
        <f>IF(AZ213="","",VLOOKUP(CONCATENATE(AY$3,AZ213),m_selling_spec!$A:$H,2,FALSE))</f>
        <v>14.2</v>
      </c>
      <c r="AZ213" s="104" t="s">
        <v>600</v>
      </c>
      <c r="BA213" s="110" t="str">
        <f>IF(BB213="","",VLOOKUP(CONCATENATE(BA$3,BB213),m_selling_spec!$A:$H,2,FALSE))</f>
        <v>15.2</v>
      </c>
      <c r="BB213" s="104" t="s">
        <v>577</v>
      </c>
      <c r="BC213" s="110"/>
      <c r="BD213" s="104"/>
      <c r="BE213" s="110" t="str">
        <f>IF(BF213="","",VLOOKUP(CONCATENATE(BE$3,BF213),m_selling_spec!$A:$H,2,FALSE))</f>
        <v/>
      </c>
      <c r="BF213" s="104"/>
      <c r="BG213" s="110" t="str">
        <f>IF(BH213="","",VLOOKUP(CONCATENATE(BG$3,BH213),m_selling_spec!$A:$H,2,FALSE))</f>
        <v/>
      </c>
      <c r="BH213" s="104"/>
      <c r="BI213" s="110" t="str">
        <f>IF(BJ213="","",VLOOKUP(CONCATENATE(BI$3,BJ213),m_selling_spec!$A:$H,2,FALSE))</f>
        <v/>
      </c>
      <c r="BJ213" s="104"/>
      <c r="BK213" s="110" t="str">
        <f>IF(BL213="","",VLOOKUP(CONCATENATE(BK$3,BL213),m_selling_spec!$A:$H,2,FALSE))</f>
        <v/>
      </c>
      <c r="BL213" s="104"/>
      <c r="BM213" s="110" t="str">
        <f>IF(BN213="","",VLOOKUP(CONCATENATE(BM$3,BN213),m_selling_spec!$A:$H,2,FALSE))</f>
        <v/>
      </c>
      <c r="BN213" s="104"/>
      <c r="BO213" s="110" t="str">
        <f>IF(BP213="","",VLOOKUP(CONCATENATE(BO$3,BP213),m_selling_spec!$A:$H,2,FALSE))</f>
        <v/>
      </c>
      <c r="BP213" s="104"/>
      <c r="BQ213" s="110" t="str">
        <f>IF(BR213="","",VLOOKUP(CONCATENATE(BQ$3,BR213),m_selling_spec!$A:$H,2,FALSE))</f>
        <v/>
      </c>
      <c r="BR213" s="104"/>
      <c r="BS213" s="110" t="str">
        <f>IF(BT213="","",VLOOKUP(CONCATENATE(BS$3,BT213),m_selling_spec!$A:$H,2,FALSE))</f>
        <v/>
      </c>
      <c r="BT213" s="104"/>
      <c r="BU213" s="110" t="str">
        <f>IF(BV213="","",VLOOKUP(CONCATENATE(BU$3,BV213),m_selling_spec!$A:$H,2,FALSE))</f>
        <v/>
      </c>
      <c r="BV213" s="104"/>
      <c r="BW213" s="110" t="str">
        <f>IF(BX213="","",VLOOKUP(CONCATENATE(BW$3,BX213),m_selling_spec!$A:$H,2,FALSE))</f>
        <v/>
      </c>
      <c r="BX213" s="104"/>
      <c r="BY213" s="110" t="str">
        <f>IF(BZ213="","",VLOOKUP(CONCATENATE(BY$3,BZ213),m_selling_spec!$A:$H,2,FALSE))</f>
        <v/>
      </c>
      <c r="BZ213" s="104"/>
      <c r="CA213" s="110" t="str">
        <f>IF(CB213="","",VLOOKUP(CONCATENATE(CA$3,CB213),m_selling_spec!$A:$H,2,FALSE))</f>
        <v/>
      </c>
      <c r="CB213" s="104"/>
      <c r="CC213" s="110"/>
      <c r="CD213" s="104"/>
      <c r="CE213" s="110" t="str">
        <f>IF(CF213="","",VLOOKUP(CONCATENATE(CE$3,CF213),m_selling_spec!$A:$H,2,FALSE))</f>
        <v/>
      </c>
      <c r="CF213" s="104"/>
      <c r="CG213" s="110" t="str">
        <f>IF(CH213="","",VLOOKUP(CONCATENATE(CG$3,CH213),m_selling_spec!$A:$H,2,FALSE))</f>
        <v/>
      </c>
      <c r="CH213" s="104"/>
      <c r="CI213" s="110" t="str">
        <f>IF(CJ213="","",VLOOKUP(CONCATENATE(CI$3,CJ213),m_selling_spec!$A:$H,2,FALSE))</f>
        <v/>
      </c>
      <c r="CJ213" s="104"/>
      <c r="CK213" s="110" t="str">
        <f>IF(CL213="","",VLOOKUP(CONCATENATE(CK$3,CL213),m_selling_spec!$A:$H,2,FALSE))</f>
        <v/>
      </c>
      <c r="CL213" s="104"/>
      <c r="CM213" s="110" t="str">
        <f>IF(CN213="","",VLOOKUP(CONCATENATE(CM$3,CN213),m_selling_spec!$A:$H,2,FALSE))</f>
        <v/>
      </c>
      <c r="CN213" s="104"/>
      <c r="CO213" s="110" t="str">
        <f>IF(CP213="","",VLOOKUP(CONCATENATE(CO$3,CP213),m_selling_spec!$A:$H,2,FALSE))</f>
        <v/>
      </c>
      <c r="CP213" s="104"/>
      <c r="CQ213" s="110" t="str">
        <f>IF(CR213="","",VLOOKUP(CONCATENATE(CQ$3,CR213),m_selling_spec!$A:$H,2,FALSE))</f>
        <v/>
      </c>
      <c r="CR213" s="104"/>
      <c r="CS213" s="110" t="str">
        <f>IF(CT213="","",VLOOKUP(CONCATENATE(CS$3,CT213),m_selling_spec!$A:$H,2,FALSE))</f>
        <v/>
      </c>
      <c r="CT213" s="104"/>
      <c r="CU213" s="110" t="str">
        <f>IF(CV213="","",VLOOKUP(CONCATENATE(CU$3,CV213),m_selling_spec!$A:$H,2,FALSE))</f>
        <v/>
      </c>
      <c r="CV213" s="104"/>
      <c r="CW213" s="110" t="str">
        <f>IF(CX213="","",VLOOKUP(CONCATENATE(CW$3,CX213),m_selling_spec!$A:$H,2,FALSE))</f>
        <v/>
      </c>
      <c r="CX213" s="104"/>
      <c r="CY213" s="110" t="str">
        <f>IF(CZ213="","",VLOOKUP(CONCATENATE(CY$3,CZ213),m_selling_spec!$A:$H,2,FALSE))</f>
        <v/>
      </c>
      <c r="CZ213" s="104"/>
      <c r="DA213" s="110"/>
      <c r="DB213" s="104"/>
    </row>
    <row r="214" spans="1:106">
      <c r="A214" s="104" t="s">
        <v>578</v>
      </c>
      <c r="B214" s="104"/>
      <c r="C214" s="104"/>
      <c r="D214" s="104">
        <v>2</v>
      </c>
      <c r="E214" s="110" t="str">
        <f>INDEX(product!B:B,MATCH(D214,product!A:A,0))</f>
        <v>WE 70</v>
      </c>
      <c r="F214" s="110" t="str">
        <f>INDEX(product!E:E,MATCH(D214,product!A:A,0))</f>
        <v>Window series</v>
      </c>
      <c r="G214" s="110" t="str">
        <f>IF(H214="","",VLOOKUP(CONCATENATE(G$3,H214),m_selling_spec!$A:$H,2,FALSE))</f>
        <v/>
      </c>
      <c r="H214" s="104"/>
      <c r="I214" s="110" t="str">
        <f>IF(J214="","",VLOOKUP(CONCATENATE(I$3,J214),m_selling_spec!$A:$H,2,FALSE))</f>
        <v/>
      </c>
      <c r="J214" s="104"/>
      <c r="K214" s="110" t="str">
        <f>IF(L214="","",VLOOKUP(CONCATENATE(K$3,L214),m_selling_spec!$A:$H,2,FALSE))</f>
        <v/>
      </c>
      <c r="L214" s="104"/>
      <c r="M214" s="110" t="str">
        <f>IF(N214="","",VLOOKUP(CONCATENATE(M$3,N214),m_selling_spec!$A:$H,2,FALSE))</f>
        <v/>
      </c>
      <c r="N214" s="104"/>
      <c r="O214" s="110" t="str">
        <f>IF(P214="","",VLOOKUP(CONCATENATE(O$3,P214),m_selling_spec!$A:$H,2,FALSE))</f>
        <v/>
      </c>
      <c r="P214" s="104"/>
      <c r="Q214" s="110" t="str">
        <f>IF(R214="","",VLOOKUP(CONCATENATE(Q$3,R214),m_selling_spec!$A:$H,2,FALSE))</f>
        <v/>
      </c>
      <c r="R214" s="104"/>
      <c r="S214" s="110"/>
      <c r="T214" s="104"/>
      <c r="U214" s="110"/>
      <c r="V214" s="104"/>
      <c r="W214" s="110"/>
      <c r="X214" s="104"/>
      <c r="Y214" s="110" t="str">
        <f>IF(Z214="","",VLOOKUP(CONCATENATE(Y$3,Z214),m_selling_spec!$A:$H,2,FALSE))</f>
        <v>1.5</v>
      </c>
      <c r="Z214" s="104" t="s">
        <v>70</v>
      </c>
      <c r="AA214" s="110" t="str">
        <f>IF(AB214="","",VLOOKUP(CONCATENATE(AA$3,AB214),m_selling_spec!$A:$H,2,FALSE))</f>
        <v/>
      </c>
      <c r="AB214" s="104"/>
      <c r="AC214" s="110" t="str">
        <f>IF(AD214="","",VLOOKUP(CONCATENATE(AC$3,AD214),m_selling_spec!$A:$H,2,FALSE))</f>
        <v/>
      </c>
      <c r="AD214" s="104"/>
      <c r="AE214" s="110" t="str">
        <f>IF(AF214="","",VLOOKUP(CONCATENATE(AE$3,AF214),m_selling_spec!$A:$H,2,FALSE))</f>
        <v/>
      </c>
      <c r="AF214" s="104"/>
      <c r="AG214" s="110" t="str">
        <f>IF(AH214="","",VLOOKUP(CONCATENATE(AG$3,AH214),m_selling_spec!$A:$H,2,FALSE))</f>
        <v/>
      </c>
      <c r="AH214" s="104"/>
      <c r="AI214" s="110" t="str">
        <f>IF(AJ214="","",VLOOKUP(CONCATENATE(AI$3,AJ214),m_selling_spec!$A:$H,2,FALSE))</f>
        <v/>
      </c>
      <c r="AJ214" s="104"/>
      <c r="AK214" s="110" t="str">
        <f>IF(AL214="","",VLOOKUP(CONCATENATE(AK$3,AL214),m_selling_spec!$A:$H,2,FALSE))</f>
        <v/>
      </c>
      <c r="AL214" s="104"/>
      <c r="AM214" s="110" t="str">
        <f>IF(AN214="","",VLOOKUP(CONCATENATE(AM$3,AN214),m_selling_spec!$A:$H,2,FALSE))</f>
        <v/>
      </c>
      <c r="AN214" s="104"/>
      <c r="AO214" s="110" t="str">
        <f>IF(AP214="","",VLOOKUP(CONCATENATE(AO$3,AP214),m_selling_spec!$A:$H,2,FALSE))</f>
        <v/>
      </c>
      <c r="AP214" s="104"/>
      <c r="AQ214" s="110" t="str">
        <f>IF(AR214="","",VLOOKUP(CONCATENATE(AQ$3,AR214),m_selling_spec!$A:$H,2,FALSE))</f>
        <v>10.2</v>
      </c>
      <c r="AR214" s="104" t="s">
        <v>15</v>
      </c>
      <c r="AS214" s="110" t="str">
        <f>IF(AT214="","",VLOOKUP(CONCATENATE(AS$3,AT214),m_selling_spec!$A:$H,2,FALSE))</f>
        <v/>
      </c>
      <c r="AT214" s="104"/>
      <c r="AU214" s="110" t="str">
        <f>IF(AV214="","",VLOOKUP(CONCATENATE(AU$3,AV214),m_selling_spec!$A:$H,2,FALSE))</f>
        <v>12.1</v>
      </c>
      <c r="AV214" s="104" t="s">
        <v>571</v>
      </c>
      <c r="AW214" s="110"/>
      <c r="AX214" s="104"/>
      <c r="AY214" s="110" t="str">
        <f>IF(AZ214="","",VLOOKUP(CONCATENATE(AY$3,AZ214),m_selling_spec!$A:$H,2,FALSE))</f>
        <v>14.2</v>
      </c>
      <c r="AZ214" s="104" t="s">
        <v>600</v>
      </c>
      <c r="BA214" s="110" t="str">
        <f>IF(BB214="","",VLOOKUP(CONCATENATE(BA$3,BB214),m_selling_spec!$A:$H,2,FALSE))</f>
        <v>15.2</v>
      </c>
      <c r="BB214" s="104" t="s">
        <v>577</v>
      </c>
      <c r="BC214" s="110"/>
      <c r="BD214" s="104"/>
      <c r="BE214" s="110" t="str">
        <f>IF(BF214="","",VLOOKUP(CONCATENATE(BE$3,BF214),m_selling_spec!$A:$H,2,FALSE))</f>
        <v/>
      </c>
      <c r="BF214" s="104"/>
      <c r="BG214" s="110" t="str">
        <f>IF(BH214="","",VLOOKUP(CONCATENATE(BG$3,BH214),m_selling_spec!$A:$H,2,FALSE))</f>
        <v/>
      </c>
      <c r="BH214" s="104"/>
      <c r="BI214" s="110" t="str">
        <f>IF(BJ214="","",VLOOKUP(CONCATENATE(BI$3,BJ214),m_selling_spec!$A:$H,2,FALSE))</f>
        <v/>
      </c>
      <c r="BJ214" s="104"/>
      <c r="BK214" s="110" t="str">
        <f>IF(BL214="","",VLOOKUP(CONCATENATE(BK$3,BL214),m_selling_spec!$A:$H,2,FALSE))</f>
        <v/>
      </c>
      <c r="BL214" s="104"/>
      <c r="BM214" s="110" t="str">
        <f>IF(BN214="","",VLOOKUP(CONCATENATE(BM$3,BN214),m_selling_spec!$A:$H,2,FALSE))</f>
        <v/>
      </c>
      <c r="BN214" s="104"/>
      <c r="BO214" s="110" t="str">
        <f>IF(BP214="","",VLOOKUP(CONCATENATE(BO$3,BP214),m_selling_spec!$A:$H,2,FALSE))</f>
        <v/>
      </c>
      <c r="BP214" s="104"/>
      <c r="BQ214" s="110" t="str">
        <f>IF(BR214="","",VLOOKUP(CONCATENATE(BQ$3,BR214),m_selling_spec!$A:$H,2,FALSE))</f>
        <v/>
      </c>
      <c r="BR214" s="104"/>
      <c r="BS214" s="110" t="str">
        <f>IF(BT214="","",VLOOKUP(CONCATENATE(BS$3,BT214),m_selling_spec!$A:$H,2,FALSE))</f>
        <v/>
      </c>
      <c r="BT214" s="104"/>
      <c r="BU214" s="110" t="str">
        <f>IF(BV214="","",VLOOKUP(CONCATENATE(BU$3,BV214),m_selling_spec!$A:$H,2,FALSE))</f>
        <v/>
      </c>
      <c r="BV214" s="104"/>
      <c r="BW214" s="110" t="str">
        <f>IF(BX214="","",VLOOKUP(CONCATENATE(BW$3,BX214),m_selling_spec!$A:$H,2,FALSE))</f>
        <v/>
      </c>
      <c r="BX214" s="104"/>
      <c r="BY214" s="110" t="str">
        <f>IF(BZ214="","",VLOOKUP(CONCATENATE(BY$3,BZ214),m_selling_spec!$A:$H,2,FALSE))</f>
        <v/>
      </c>
      <c r="BZ214" s="104"/>
      <c r="CA214" s="110" t="str">
        <f>IF(CB214="","",VLOOKUP(CONCATENATE(CA$3,CB214),m_selling_spec!$A:$H,2,FALSE))</f>
        <v/>
      </c>
      <c r="CB214" s="104"/>
      <c r="CC214" s="110"/>
      <c r="CD214" s="104"/>
      <c r="CE214" s="110" t="str">
        <f>IF(CF214="","",VLOOKUP(CONCATENATE(CE$3,CF214),m_selling_spec!$A:$H,2,FALSE))</f>
        <v/>
      </c>
      <c r="CF214" s="104"/>
      <c r="CG214" s="110" t="str">
        <f>IF(CH214="","",VLOOKUP(CONCATENATE(CG$3,CH214),m_selling_spec!$A:$H,2,FALSE))</f>
        <v/>
      </c>
      <c r="CH214" s="104"/>
      <c r="CI214" s="110" t="str">
        <f>IF(CJ214="","",VLOOKUP(CONCATENATE(CI$3,CJ214),m_selling_spec!$A:$H,2,FALSE))</f>
        <v/>
      </c>
      <c r="CJ214" s="104"/>
      <c r="CK214" s="110" t="str">
        <f>IF(CL214="","",VLOOKUP(CONCATENATE(CK$3,CL214),m_selling_spec!$A:$H,2,FALSE))</f>
        <v/>
      </c>
      <c r="CL214" s="104"/>
      <c r="CM214" s="110" t="str">
        <f>IF(CN214="","",VLOOKUP(CONCATENATE(CM$3,CN214),m_selling_spec!$A:$H,2,FALSE))</f>
        <v/>
      </c>
      <c r="CN214" s="104"/>
      <c r="CO214" s="110" t="str">
        <f>IF(CP214="","",VLOOKUP(CONCATENATE(CO$3,CP214),m_selling_spec!$A:$H,2,FALSE))</f>
        <v/>
      </c>
      <c r="CP214" s="104"/>
      <c r="CQ214" s="110" t="str">
        <f>IF(CR214="","",VLOOKUP(CONCATENATE(CQ$3,CR214),m_selling_spec!$A:$H,2,FALSE))</f>
        <v/>
      </c>
      <c r="CR214" s="104"/>
      <c r="CS214" s="110" t="str">
        <f>IF(CT214="","",VLOOKUP(CONCATENATE(CS$3,CT214),m_selling_spec!$A:$H,2,FALSE))</f>
        <v/>
      </c>
      <c r="CT214" s="104"/>
      <c r="CU214" s="110" t="str">
        <f>IF(CV214="","",VLOOKUP(CONCATENATE(CU$3,CV214),m_selling_spec!$A:$H,2,FALSE))</f>
        <v/>
      </c>
      <c r="CV214" s="104"/>
      <c r="CW214" s="110" t="str">
        <f>IF(CX214="","",VLOOKUP(CONCATENATE(CW$3,CX214),m_selling_spec!$A:$H,2,FALSE))</f>
        <v/>
      </c>
      <c r="CX214" s="104"/>
      <c r="CY214" s="110" t="str">
        <f>IF(CZ214="","",VLOOKUP(CONCATENATE(CY$3,CZ214),m_selling_spec!$A:$H,2,FALSE))</f>
        <v/>
      </c>
      <c r="CZ214" s="104"/>
      <c r="DA214" s="110"/>
      <c r="DB214" s="104"/>
    </row>
    <row r="215" spans="1:106">
      <c r="A215" s="104" t="s">
        <v>575</v>
      </c>
      <c r="B215" s="104"/>
      <c r="C215" s="104"/>
      <c r="D215" s="104">
        <v>2</v>
      </c>
      <c r="E215" s="110" t="str">
        <f>INDEX(product!B:B,MATCH(D215,product!A:A,0))</f>
        <v>WE 70</v>
      </c>
      <c r="F215" s="110" t="str">
        <f>INDEX(product!E:E,MATCH(D215,product!A:A,0))</f>
        <v>Window series</v>
      </c>
      <c r="G215" s="110" t="str">
        <f>IF(H215="","",VLOOKUP(CONCATENATE(G$3,H215),m_selling_spec!$A:$H,2,FALSE))</f>
        <v/>
      </c>
      <c r="H215" s="104"/>
      <c r="I215" s="110" t="str">
        <f>IF(J215="","",VLOOKUP(CONCATENATE(I$3,J215),m_selling_spec!$A:$H,2,FALSE))</f>
        <v/>
      </c>
      <c r="J215" s="104"/>
      <c r="K215" s="110" t="str">
        <f>IF(L215="","",VLOOKUP(CONCATENATE(K$3,L215),m_selling_spec!$A:$H,2,FALSE))</f>
        <v/>
      </c>
      <c r="L215" s="104"/>
      <c r="M215" s="110" t="str">
        <f>IF(N215="","",VLOOKUP(CONCATENATE(M$3,N215),m_selling_spec!$A:$H,2,FALSE))</f>
        <v/>
      </c>
      <c r="N215" s="104"/>
      <c r="O215" s="110" t="str">
        <f>IF(P215="","",VLOOKUP(CONCATENATE(O$3,P215),m_selling_spec!$A:$H,2,FALSE))</f>
        <v/>
      </c>
      <c r="P215" s="104"/>
      <c r="Q215" s="110" t="str">
        <f>IF(R215="","",VLOOKUP(CONCATENATE(Q$3,R215),m_selling_spec!$A:$H,2,FALSE))</f>
        <v/>
      </c>
      <c r="R215" s="104"/>
      <c r="S215" s="110"/>
      <c r="T215" s="104"/>
      <c r="U215" s="110"/>
      <c r="V215" s="104"/>
      <c r="W215" s="110"/>
      <c r="X215" s="104"/>
      <c r="Y215" s="110" t="str">
        <f>IF(Z215="","",VLOOKUP(CONCATENATE(Y$3,Z215),m_selling_spec!$A:$H,2,FALSE))</f>
        <v>1.5</v>
      </c>
      <c r="Z215" s="104" t="s">
        <v>70</v>
      </c>
      <c r="AA215" s="110" t="str">
        <f>IF(AB215="","",VLOOKUP(CONCATENATE(AA$3,AB215),m_selling_spec!$A:$H,2,FALSE))</f>
        <v/>
      </c>
      <c r="AB215" s="104"/>
      <c r="AC215" s="110" t="str">
        <f>IF(AD215="","",VLOOKUP(CONCATENATE(AC$3,AD215),m_selling_spec!$A:$H,2,FALSE))</f>
        <v/>
      </c>
      <c r="AD215" s="104"/>
      <c r="AE215" s="110" t="str">
        <f>IF(AF215="","",VLOOKUP(CONCATENATE(AE$3,AF215),m_selling_spec!$A:$H,2,FALSE))</f>
        <v/>
      </c>
      <c r="AF215" s="104"/>
      <c r="AG215" s="110" t="str">
        <f>IF(AH215="","",VLOOKUP(CONCATENATE(AG$3,AH215),m_selling_spec!$A:$H,2,FALSE))</f>
        <v/>
      </c>
      <c r="AH215" s="104"/>
      <c r="AI215" s="110" t="str">
        <f>IF(AJ215="","",VLOOKUP(CONCATENATE(AI$3,AJ215),m_selling_spec!$A:$H,2,FALSE))</f>
        <v/>
      </c>
      <c r="AJ215" s="104"/>
      <c r="AK215" s="110" t="str">
        <f>IF(AL215="","",VLOOKUP(CONCATENATE(AK$3,AL215),m_selling_spec!$A:$H,2,FALSE))</f>
        <v/>
      </c>
      <c r="AL215" s="104"/>
      <c r="AM215" s="110" t="str">
        <f>IF(AN215="","",VLOOKUP(CONCATENATE(AM$3,AN215),m_selling_spec!$A:$H,2,FALSE))</f>
        <v/>
      </c>
      <c r="AN215" s="104"/>
      <c r="AO215" s="110" t="str">
        <f>IF(AP215="","",VLOOKUP(CONCATENATE(AO$3,AP215),m_selling_spec!$A:$H,2,FALSE))</f>
        <v/>
      </c>
      <c r="AP215" s="104"/>
      <c r="AQ215" s="110" t="str">
        <f>IF(AR215="","",VLOOKUP(CONCATENATE(AQ$3,AR215),m_selling_spec!$A:$H,2,FALSE))</f>
        <v>10.2</v>
      </c>
      <c r="AR215" s="104" t="s">
        <v>15</v>
      </c>
      <c r="AS215" s="110" t="str">
        <f>IF(AT215="","",VLOOKUP(CONCATENATE(AS$3,AT215),m_selling_spec!$A:$H,2,FALSE))</f>
        <v/>
      </c>
      <c r="AT215" s="104"/>
      <c r="AU215" s="110" t="str">
        <f>IF(AV215="","",VLOOKUP(CONCATENATE(AU$3,AV215),m_selling_spec!$A:$H,2,FALSE))</f>
        <v>12.1</v>
      </c>
      <c r="AV215" s="104" t="s">
        <v>571</v>
      </c>
      <c r="AW215" s="110"/>
      <c r="AX215" s="104"/>
      <c r="AY215" s="110" t="str">
        <f>IF(AZ215="","",VLOOKUP(CONCATENATE(AY$3,AZ215),m_selling_spec!$A:$H,2,FALSE))</f>
        <v>14.2</v>
      </c>
      <c r="AZ215" s="104" t="s">
        <v>600</v>
      </c>
      <c r="BA215" s="110" t="str">
        <f>IF(BB215="","",VLOOKUP(CONCATENATE(BA$3,BB215),m_selling_spec!$A:$H,2,FALSE))</f>
        <v>15.2</v>
      </c>
      <c r="BB215" s="104" t="s">
        <v>577</v>
      </c>
      <c r="BC215" s="110"/>
      <c r="BD215" s="104"/>
      <c r="BE215" s="110" t="str">
        <f>IF(BF215="","",VLOOKUP(CONCATENATE(BE$3,BF215),m_selling_spec!$A:$H,2,FALSE))</f>
        <v/>
      </c>
      <c r="BF215" s="104"/>
      <c r="BG215" s="110" t="str">
        <f>IF(BH215="","",VLOOKUP(CONCATENATE(BG$3,BH215),m_selling_spec!$A:$H,2,FALSE))</f>
        <v/>
      </c>
      <c r="BH215" s="104"/>
      <c r="BI215" s="110" t="str">
        <f>IF(BJ215="","",VLOOKUP(CONCATENATE(BI$3,BJ215),m_selling_spec!$A:$H,2,FALSE))</f>
        <v/>
      </c>
      <c r="BJ215" s="104"/>
      <c r="BK215" s="110" t="str">
        <f>IF(BL215="","",VLOOKUP(CONCATENATE(BK$3,BL215),m_selling_spec!$A:$H,2,FALSE))</f>
        <v/>
      </c>
      <c r="BL215" s="104"/>
      <c r="BM215" s="110" t="str">
        <f>IF(BN215="","",VLOOKUP(CONCATENATE(BM$3,BN215),m_selling_spec!$A:$H,2,FALSE))</f>
        <v/>
      </c>
      <c r="BN215" s="104"/>
      <c r="BO215" s="110" t="str">
        <f>IF(BP215="","",VLOOKUP(CONCATENATE(BO$3,BP215),m_selling_spec!$A:$H,2,FALSE))</f>
        <v/>
      </c>
      <c r="BP215" s="104"/>
      <c r="BQ215" s="110" t="str">
        <f>IF(BR215="","",VLOOKUP(CONCATENATE(BQ$3,BR215),m_selling_spec!$A:$H,2,FALSE))</f>
        <v/>
      </c>
      <c r="BR215" s="104"/>
      <c r="BS215" s="110" t="str">
        <f>IF(BT215="","",VLOOKUP(CONCATENATE(BS$3,BT215),m_selling_spec!$A:$H,2,FALSE))</f>
        <v/>
      </c>
      <c r="BT215" s="104"/>
      <c r="BU215" s="110" t="str">
        <f>IF(BV215="","",VLOOKUP(CONCATENATE(BU$3,BV215),m_selling_spec!$A:$H,2,FALSE))</f>
        <v/>
      </c>
      <c r="BV215" s="104"/>
      <c r="BW215" s="110" t="str">
        <f>IF(BX215="","",VLOOKUP(CONCATENATE(BW$3,BX215),m_selling_spec!$A:$H,2,FALSE))</f>
        <v/>
      </c>
      <c r="BX215" s="104"/>
      <c r="BY215" s="110" t="str">
        <f>IF(BZ215="","",VLOOKUP(CONCATENATE(BY$3,BZ215),m_selling_spec!$A:$H,2,FALSE))</f>
        <v/>
      </c>
      <c r="BZ215" s="104"/>
      <c r="CA215" s="110" t="str">
        <f>IF(CB215="","",VLOOKUP(CONCATENATE(CA$3,CB215),m_selling_spec!$A:$H,2,FALSE))</f>
        <v/>
      </c>
      <c r="CB215" s="104"/>
      <c r="CC215" s="110"/>
      <c r="CD215" s="104"/>
      <c r="CE215" s="110" t="str">
        <f>IF(CF215="","",VLOOKUP(CONCATENATE(CE$3,CF215),m_selling_spec!$A:$H,2,FALSE))</f>
        <v/>
      </c>
      <c r="CF215" s="104"/>
      <c r="CG215" s="110" t="str">
        <f>IF(CH215="","",VLOOKUP(CONCATENATE(CG$3,CH215),m_selling_spec!$A:$H,2,FALSE))</f>
        <v/>
      </c>
      <c r="CH215" s="104"/>
      <c r="CI215" s="110" t="str">
        <f>IF(CJ215="","",VLOOKUP(CONCATENATE(CI$3,CJ215),m_selling_spec!$A:$H,2,FALSE))</f>
        <v/>
      </c>
      <c r="CJ215" s="104"/>
      <c r="CK215" s="110" t="str">
        <f>IF(CL215="","",VLOOKUP(CONCATENATE(CK$3,CL215),m_selling_spec!$A:$H,2,FALSE))</f>
        <v/>
      </c>
      <c r="CL215" s="104"/>
      <c r="CM215" s="110" t="str">
        <f>IF(CN215="","",VLOOKUP(CONCATENATE(CM$3,CN215),m_selling_spec!$A:$H,2,FALSE))</f>
        <v/>
      </c>
      <c r="CN215" s="104"/>
      <c r="CO215" s="110" t="str">
        <f>IF(CP215="","",VLOOKUP(CONCATENATE(CO$3,CP215),m_selling_spec!$A:$H,2,FALSE))</f>
        <v/>
      </c>
      <c r="CP215" s="104"/>
      <c r="CQ215" s="110" t="str">
        <f>IF(CR215="","",VLOOKUP(CONCATENATE(CQ$3,CR215),m_selling_spec!$A:$H,2,FALSE))</f>
        <v/>
      </c>
      <c r="CR215" s="104"/>
      <c r="CS215" s="110" t="str">
        <f>IF(CT215="","",VLOOKUP(CONCATENATE(CS$3,CT215),m_selling_spec!$A:$H,2,FALSE))</f>
        <v/>
      </c>
      <c r="CT215" s="104"/>
      <c r="CU215" s="110" t="str">
        <f>IF(CV215="","",VLOOKUP(CONCATENATE(CU$3,CV215),m_selling_spec!$A:$H,2,FALSE))</f>
        <v/>
      </c>
      <c r="CV215" s="104"/>
      <c r="CW215" s="110" t="str">
        <f>IF(CX215="","",VLOOKUP(CONCATENATE(CW$3,CX215),m_selling_spec!$A:$H,2,FALSE))</f>
        <v/>
      </c>
      <c r="CX215" s="104"/>
      <c r="CY215" s="110" t="str">
        <f>IF(CZ215="","",VLOOKUP(CONCATENATE(CY$3,CZ215),m_selling_spec!$A:$H,2,FALSE))</f>
        <v/>
      </c>
      <c r="CZ215" s="104"/>
      <c r="DA215" s="110"/>
      <c r="DB215" s="104"/>
    </row>
    <row r="216" spans="1:106">
      <c r="A216" s="104" t="s">
        <v>579</v>
      </c>
      <c r="B216" s="104"/>
      <c r="C216" s="104"/>
      <c r="D216" s="104">
        <v>2</v>
      </c>
      <c r="E216" s="110" t="str">
        <f>INDEX(product!B:B,MATCH(D216,product!A:A,0))</f>
        <v>WE 70</v>
      </c>
      <c r="F216" s="110" t="str">
        <f>INDEX(product!E:E,MATCH(D216,product!A:A,0))</f>
        <v>Window series</v>
      </c>
      <c r="G216" s="110" t="str">
        <f>IF(H216="","",VLOOKUP(CONCATENATE(G$3,H216),m_selling_spec!$A:$H,2,FALSE))</f>
        <v/>
      </c>
      <c r="H216" s="104"/>
      <c r="I216" s="110" t="str">
        <f>IF(J216="","",VLOOKUP(CONCATENATE(I$3,J216),m_selling_spec!$A:$H,2,FALSE))</f>
        <v/>
      </c>
      <c r="J216" s="104"/>
      <c r="K216" s="110" t="str">
        <f>IF(L216="","",VLOOKUP(CONCATENATE(K$3,L216),m_selling_spec!$A:$H,2,FALSE))</f>
        <v/>
      </c>
      <c r="L216" s="104"/>
      <c r="M216" s="110" t="str">
        <f>IF(N216="","",VLOOKUP(CONCATENATE(M$3,N216),m_selling_spec!$A:$H,2,FALSE))</f>
        <v/>
      </c>
      <c r="N216" s="104"/>
      <c r="O216" s="110" t="str">
        <f>IF(P216="","",VLOOKUP(CONCATENATE(O$3,P216),m_selling_spec!$A:$H,2,FALSE))</f>
        <v/>
      </c>
      <c r="P216" s="104"/>
      <c r="Q216" s="110" t="str">
        <f>IF(R216="","",VLOOKUP(CONCATENATE(Q$3,R216),m_selling_spec!$A:$H,2,FALSE))</f>
        <v/>
      </c>
      <c r="R216" s="104"/>
      <c r="S216" s="110"/>
      <c r="T216" s="104"/>
      <c r="U216" s="110"/>
      <c r="V216" s="104"/>
      <c r="W216" s="110"/>
      <c r="X216" s="104"/>
      <c r="Y216" s="110" t="str">
        <f>IF(Z216="","",VLOOKUP(CONCATENATE(Y$3,Z216),m_selling_spec!$A:$H,2,FALSE))</f>
        <v>1.5</v>
      </c>
      <c r="Z216" s="104" t="s">
        <v>70</v>
      </c>
      <c r="AA216" s="110" t="str">
        <f>IF(AB216="","",VLOOKUP(CONCATENATE(AA$3,AB216),m_selling_spec!$A:$H,2,FALSE))</f>
        <v/>
      </c>
      <c r="AB216" s="104"/>
      <c r="AC216" s="110" t="str">
        <f>IF(AD216="","",VLOOKUP(CONCATENATE(AC$3,AD216),m_selling_spec!$A:$H,2,FALSE))</f>
        <v/>
      </c>
      <c r="AD216" s="104"/>
      <c r="AE216" s="110" t="str">
        <f>IF(AF216="","",VLOOKUP(CONCATENATE(AE$3,AF216),m_selling_spec!$A:$H,2,FALSE))</f>
        <v/>
      </c>
      <c r="AF216" s="104"/>
      <c r="AG216" s="110" t="str">
        <f>IF(AH216="","",VLOOKUP(CONCATENATE(AG$3,AH216),m_selling_spec!$A:$H,2,FALSE))</f>
        <v/>
      </c>
      <c r="AH216" s="104"/>
      <c r="AI216" s="110" t="str">
        <f>IF(AJ216="","",VLOOKUP(CONCATENATE(AI$3,AJ216),m_selling_spec!$A:$H,2,FALSE))</f>
        <v/>
      </c>
      <c r="AJ216" s="104"/>
      <c r="AK216" s="110" t="str">
        <f>IF(AL216="","",VLOOKUP(CONCATENATE(AK$3,AL216),m_selling_spec!$A:$H,2,FALSE))</f>
        <v/>
      </c>
      <c r="AL216" s="104"/>
      <c r="AM216" s="110" t="str">
        <f>IF(AN216="","",VLOOKUP(CONCATENATE(AM$3,AN216),m_selling_spec!$A:$H,2,FALSE))</f>
        <v/>
      </c>
      <c r="AN216" s="104"/>
      <c r="AO216" s="110" t="str">
        <f>IF(AP216="","",VLOOKUP(CONCATENATE(AO$3,AP216),m_selling_spec!$A:$H,2,FALSE))</f>
        <v/>
      </c>
      <c r="AP216" s="104"/>
      <c r="AQ216" s="110" t="str">
        <f>IF(AR216="","",VLOOKUP(CONCATENATE(AQ$3,AR216),m_selling_spec!$A:$H,2,FALSE))</f>
        <v>10.2</v>
      </c>
      <c r="AR216" s="104" t="s">
        <v>15</v>
      </c>
      <c r="AS216" s="110" t="str">
        <f>IF(AT216="","",VLOOKUP(CONCATENATE(AS$3,AT216),m_selling_spec!$A:$H,2,FALSE))</f>
        <v/>
      </c>
      <c r="AT216" s="104"/>
      <c r="AU216" s="110" t="str">
        <f>IF(AV216="","",VLOOKUP(CONCATENATE(AU$3,AV216),m_selling_spec!$A:$H,2,FALSE))</f>
        <v>12.1</v>
      </c>
      <c r="AV216" s="104" t="s">
        <v>571</v>
      </c>
      <c r="AW216" s="110"/>
      <c r="AX216" s="104"/>
      <c r="AY216" s="110" t="str">
        <f>IF(AZ216="","",VLOOKUP(CONCATENATE(AY$3,AZ216),m_selling_spec!$A:$H,2,FALSE))</f>
        <v>14.1</v>
      </c>
      <c r="AZ216" s="104" t="s">
        <v>599</v>
      </c>
      <c r="BA216" s="110" t="str">
        <f>IF(BB216="","",VLOOKUP(CONCATENATE(BA$3,BB216),m_selling_spec!$A:$H,2,FALSE))</f>
        <v>15.1</v>
      </c>
      <c r="BB216" s="104" t="s">
        <v>576</v>
      </c>
      <c r="BC216" s="110"/>
      <c r="BD216" s="104"/>
      <c r="BE216" s="110" t="str">
        <f>IF(BF216="","",VLOOKUP(CONCATENATE(BE$3,BF216),m_selling_spec!$A:$H,2,FALSE))</f>
        <v/>
      </c>
      <c r="BF216" s="104"/>
      <c r="BG216" s="110" t="str">
        <f>IF(BH216="","",VLOOKUP(CONCATENATE(BG$3,BH216),m_selling_spec!$A:$H,2,FALSE))</f>
        <v/>
      </c>
      <c r="BH216" s="104"/>
      <c r="BI216" s="110" t="str">
        <f>IF(BJ216="","",VLOOKUP(CONCATENATE(BI$3,BJ216),m_selling_spec!$A:$H,2,FALSE))</f>
        <v/>
      </c>
      <c r="BJ216" s="104"/>
      <c r="BK216" s="110" t="str">
        <f>IF(BL216="","",VLOOKUP(CONCATENATE(BK$3,BL216),m_selling_spec!$A:$H,2,FALSE))</f>
        <v/>
      </c>
      <c r="BL216" s="104"/>
      <c r="BM216" s="110" t="str">
        <f>IF(BN216="","",VLOOKUP(CONCATENATE(BM$3,BN216),m_selling_spec!$A:$H,2,FALSE))</f>
        <v/>
      </c>
      <c r="BN216" s="104"/>
      <c r="BO216" s="110" t="str">
        <f>IF(BP216="","",VLOOKUP(CONCATENATE(BO$3,BP216),m_selling_spec!$A:$H,2,FALSE))</f>
        <v/>
      </c>
      <c r="BP216" s="104"/>
      <c r="BQ216" s="110" t="str">
        <f>IF(BR216="","",VLOOKUP(CONCATENATE(BQ$3,BR216),m_selling_spec!$A:$H,2,FALSE))</f>
        <v/>
      </c>
      <c r="BR216" s="104"/>
      <c r="BS216" s="110" t="str">
        <f>IF(BT216="","",VLOOKUP(CONCATENATE(BS$3,BT216),m_selling_spec!$A:$H,2,FALSE))</f>
        <v/>
      </c>
      <c r="BT216" s="104"/>
      <c r="BU216" s="110" t="str">
        <f>IF(BV216="","",VLOOKUP(CONCATENATE(BU$3,BV216),m_selling_spec!$A:$H,2,FALSE))</f>
        <v/>
      </c>
      <c r="BV216" s="104"/>
      <c r="BW216" s="110" t="str">
        <f>IF(BX216="","",VLOOKUP(CONCATENATE(BW$3,BX216),m_selling_spec!$A:$H,2,FALSE))</f>
        <v/>
      </c>
      <c r="BX216" s="104"/>
      <c r="BY216" s="110" t="str">
        <f>IF(BZ216="","",VLOOKUP(CONCATENATE(BY$3,BZ216),m_selling_spec!$A:$H,2,FALSE))</f>
        <v/>
      </c>
      <c r="BZ216" s="104"/>
      <c r="CA216" s="110" t="str">
        <f>IF(CB216="","",VLOOKUP(CONCATENATE(CA$3,CB216),m_selling_spec!$A:$H,2,FALSE))</f>
        <v/>
      </c>
      <c r="CB216" s="104"/>
      <c r="CC216" s="110"/>
      <c r="CD216" s="104"/>
      <c r="CE216" s="110" t="str">
        <f>IF(CF216="","",VLOOKUP(CONCATENATE(CE$3,CF216),m_selling_spec!$A:$H,2,FALSE))</f>
        <v/>
      </c>
      <c r="CF216" s="104"/>
      <c r="CG216" s="110" t="str">
        <f>IF(CH216="","",VLOOKUP(CONCATENATE(CG$3,CH216),m_selling_spec!$A:$H,2,FALSE))</f>
        <v/>
      </c>
      <c r="CH216" s="104"/>
      <c r="CI216" s="110" t="str">
        <f>IF(CJ216="","",VLOOKUP(CONCATENATE(CI$3,CJ216),m_selling_spec!$A:$H,2,FALSE))</f>
        <v/>
      </c>
      <c r="CJ216" s="104"/>
      <c r="CK216" s="110" t="str">
        <f>IF(CL216="","",VLOOKUP(CONCATENATE(CK$3,CL216),m_selling_spec!$A:$H,2,FALSE))</f>
        <v/>
      </c>
      <c r="CL216" s="104"/>
      <c r="CM216" s="110" t="str">
        <f>IF(CN216="","",VLOOKUP(CONCATENATE(CM$3,CN216),m_selling_spec!$A:$H,2,FALSE))</f>
        <v/>
      </c>
      <c r="CN216" s="104"/>
      <c r="CO216" s="110" t="str">
        <f>IF(CP216="","",VLOOKUP(CONCATENATE(CO$3,CP216),m_selling_spec!$A:$H,2,FALSE))</f>
        <v/>
      </c>
      <c r="CP216" s="104"/>
      <c r="CQ216" s="110" t="str">
        <f>IF(CR216="","",VLOOKUP(CONCATENATE(CQ$3,CR216),m_selling_spec!$A:$H,2,FALSE))</f>
        <v/>
      </c>
      <c r="CR216" s="104"/>
      <c r="CS216" s="110" t="str">
        <f>IF(CT216="","",VLOOKUP(CONCATENATE(CS$3,CT216),m_selling_spec!$A:$H,2,FALSE))</f>
        <v/>
      </c>
      <c r="CT216" s="104"/>
      <c r="CU216" s="110" t="str">
        <f>IF(CV216="","",VLOOKUP(CONCATENATE(CU$3,CV216),m_selling_spec!$A:$H,2,FALSE))</f>
        <v/>
      </c>
      <c r="CV216" s="104"/>
      <c r="CW216" s="110" t="str">
        <f>IF(CX216="","",VLOOKUP(CONCATENATE(CW$3,CX216),m_selling_spec!$A:$H,2,FALSE))</f>
        <v/>
      </c>
      <c r="CX216" s="104"/>
      <c r="CY216" s="110" t="str">
        <f>IF(CZ216="","",VLOOKUP(CONCATENATE(CY$3,CZ216),m_selling_spec!$A:$H,2,FALSE))</f>
        <v/>
      </c>
      <c r="CZ216" s="104"/>
      <c r="DA216" s="110"/>
      <c r="DB216" s="104"/>
    </row>
    <row r="217" spans="1:106">
      <c r="A217" s="104" t="s">
        <v>580</v>
      </c>
      <c r="B217" s="104"/>
      <c r="C217" s="104"/>
      <c r="D217" s="104">
        <v>2</v>
      </c>
      <c r="E217" s="110" t="str">
        <f>INDEX(product!B:B,MATCH(D217,product!A:A,0))</f>
        <v>WE 70</v>
      </c>
      <c r="F217" s="110" t="str">
        <f>INDEX(product!E:E,MATCH(D217,product!A:A,0))</f>
        <v>Window series</v>
      </c>
      <c r="G217" s="110" t="str">
        <f>IF(H217="","",VLOOKUP(CONCATENATE(G$3,H217),m_selling_spec!$A:$H,2,FALSE))</f>
        <v/>
      </c>
      <c r="H217" s="104"/>
      <c r="I217" s="110" t="str">
        <f>IF(J217="","",VLOOKUP(CONCATENATE(I$3,J217),m_selling_spec!$A:$H,2,FALSE))</f>
        <v/>
      </c>
      <c r="J217" s="104"/>
      <c r="K217" s="110" t="str">
        <f>IF(L217="","",VLOOKUP(CONCATENATE(K$3,L217),m_selling_spec!$A:$H,2,FALSE))</f>
        <v/>
      </c>
      <c r="L217" s="104"/>
      <c r="M217" s="110" t="str">
        <f>IF(N217="","",VLOOKUP(CONCATENATE(M$3,N217),m_selling_spec!$A:$H,2,FALSE))</f>
        <v/>
      </c>
      <c r="N217" s="104"/>
      <c r="O217" s="110" t="str">
        <f>IF(P217="","",VLOOKUP(CONCATENATE(O$3,P217),m_selling_spec!$A:$H,2,FALSE))</f>
        <v/>
      </c>
      <c r="P217" s="104"/>
      <c r="Q217" s="110" t="str">
        <f>IF(R217="","",VLOOKUP(CONCATENATE(Q$3,R217),m_selling_spec!$A:$H,2,FALSE))</f>
        <v/>
      </c>
      <c r="R217" s="104"/>
      <c r="S217" s="110"/>
      <c r="T217" s="104"/>
      <c r="U217" s="110"/>
      <c r="V217" s="104"/>
      <c r="W217" s="110"/>
      <c r="X217" s="104"/>
      <c r="Y217" s="110" t="str">
        <f>IF(Z217="","",VLOOKUP(CONCATENATE(Y$3,Z217),m_selling_spec!$A:$H,2,FALSE))</f>
        <v>1.5</v>
      </c>
      <c r="Z217" s="104" t="s">
        <v>70</v>
      </c>
      <c r="AA217" s="110" t="str">
        <f>IF(AB217="","",VLOOKUP(CONCATENATE(AA$3,AB217),m_selling_spec!$A:$H,2,FALSE))</f>
        <v/>
      </c>
      <c r="AB217" s="104"/>
      <c r="AC217" s="110" t="str">
        <f>IF(AD217="","",VLOOKUP(CONCATENATE(AC$3,AD217),m_selling_spec!$A:$H,2,FALSE))</f>
        <v/>
      </c>
      <c r="AD217" s="104"/>
      <c r="AE217" s="110" t="str">
        <f>IF(AF217="","",VLOOKUP(CONCATENATE(AE$3,AF217),m_selling_spec!$A:$H,2,FALSE))</f>
        <v/>
      </c>
      <c r="AF217" s="104"/>
      <c r="AG217" s="110" t="str">
        <f>IF(AH217="","",VLOOKUP(CONCATENATE(AG$3,AH217),m_selling_spec!$A:$H,2,FALSE))</f>
        <v/>
      </c>
      <c r="AH217" s="104"/>
      <c r="AI217" s="110" t="str">
        <f>IF(AJ217="","",VLOOKUP(CONCATENATE(AI$3,AJ217),m_selling_spec!$A:$H,2,FALSE))</f>
        <v/>
      </c>
      <c r="AJ217" s="104"/>
      <c r="AK217" s="110" t="str">
        <f>IF(AL217="","",VLOOKUP(CONCATENATE(AK$3,AL217),m_selling_spec!$A:$H,2,FALSE))</f>
        <v/>
      </c>
      <c r="AL217" s="104"/>
      <c r="AM217" s="110" t="str">
        <f>IF(AN217="","",VLOOKUP(CONCATENATE(AM$3,AN217),m_selling_spec!$A:$H,2,FALSE))</f>
        <v/>
      </c>
      <c r="AN217" s="104"/>
      <c r="AO217" s="110" t="str">
        <f>IF(AP217="","",VLOOKUP(CONCATENATE(AO$3,AP217),m_selling_spec!$A:$H,2,FALSE))</f>
        <v/>
      </c>
      <c r="AP217" s="104"/>
      <c r="AQ217" s="110" t="str">
        <f>IF(AR217="","",VLOOKUP(CONCATENATE(AQ$3,AR217),m_selling_spec!$A:$H,2,FALSE))</f>
        <v>10.2</v>
      </c>
      <c r="AR217" s="104" t="s">
        <v>15</v>
      </c>
      <c r="AS217" s="110" t="str">
        <f>IF(AT217="","",VLOOKUP(CONCATENATE(AS$3,AT217),m_selling_spec!$A:$H,2,FALSE))</f>
        <v/>
      </c>
      <c r="AT217" s="104"/>
      <c r="AU217" s="110" t="str">
        <f>IF(AV217="","",VLOOKUP(CONCATENATE(AU$3,AV217),m_selling_spec!$A:$H,2,FALSE))</f>
        <v>12.1</v>
      </c>
      <c r="AV217" s="104" t="s">
        <v>571</v>
      </c>
      <c r="AW217" s="110"/>
      <c r="AX217" s="104"/>
      <c r="AY217" s="110" t="str">
        <f>IF(AZ217="","",VLOOKUP(CONCATENATE(AY$3,AZ217),m_selling_spec!$A:$H,2,FALSE))</f>
        <v>14.1</v>
      </c>
      <c r="AZ217" s="104" t="s">
        <v>599</v>
      </c>
      <c r="BA217" s="110" t="str">
        <f>IF(BB217="","",VLOOKUP(CONCATENATE(BA$3,BB217),m_selling_spec!$A:$H,2,FALSE))</f>
        <v>15.1</v>
      </c>
      <c r="BB217" s="104" t="s">
        <v>576</v>
      </c>
      <c r="BC217" s="110"/>
      <c r="BD217" s="104"/>
      <c r="BE217" s="110" t="str">
        <f>IF(BF217="","",VLOOKUP(CONCATENATE(BE$3,BF217),m_selling_spec!$A:$H,2,FALSE))</f>
        <v/>
      </c>
      <c r="BF217" s="104"/>
      <c r="BG217" s="110" t="str">
        <f>IF(BH217="","",VLOOKUP(CONCATENATE(BG$3,BH217),m_selling_spec!$A:$H,2,FALSE))</f>
        <v/>
      </c>
      <c r="BH217" s="104"/>
      <c r="BI217" s="110" t="str">
        <f>IF(BJ217="","",VLOOKUP(CONCATENATE(BI$3,BJ217),m_selling_spec!$A:$H,2,FALSE))</f>
        <v/>
      </c>
      <c r="BJ217" s="104"/>
      <c r="BK217" s="110" t="str">
        <f>IF(BL217="","",VLOOKUP(CONCATENATE(BK$3,BL217),m_selling_spec!$A:$H,2,FALSE))</f>
        <v/>
      </c>
      <c r="BL217" s="104"/>
      <c r="BM217" s="110" t="str">
        <f>IF(BN217="","",VLOOKUP(CONCATENATE(BM$3,BN217),m_selling_spec!$A:$H,2,FALSE))</f>
        <v/>
      </c>
      <c r="BN217" s="104"/>
      <c r="BO217" s="110" t="str">
        <f>IF(BP217="","",VLOOKUP(CONCATENATE(BO$3,BP217),m_selling_spec!$A:$H,2,FALSE))</f>
        <v/>
      </c>
      <c r="BP217" s="104"/>
      <c r="BQ217" s="110" t="str">
        <f>IF(BR217="","",VLOOKUP(CONCATENATE(BQ$3,BR217),m_selling_spec!$A:$H,2,FALSE))</f>
        <v/>
      </c>
      <c r="BR217" s="104"/>
      <c r="BS217" s="110" t="str">
        <f>IF(BT217="","",VLOOKUP(CONCATENATE(BS$3,BT217),m_selling_spec!$A:$H,2,FALSE))</f>
        <v/>
      </c>
      <c r="BT217" s="104"/>
      <c r="BU217" s="110" t="str">
        <f>IF(BV217="","",VLOOKUP(CONCATENATE(BU$3,BV217),m_selling_spec!$A:$H,2,FALSE))</f>
        <v/>
      </c>
      <c r="BV217" s="104"/>
      <c r="BW217" s="110" t="str">
        <f>IF(BX217="","",VLOOKUP(CONCATENATE(BW$3,BX217),m_selling_spec!$A:$H,2,FALSE))</f>
        <v/>
      </c>
      <c r="BX217" s="104"/>
      <c r="BY217" s="110" t="str">
        <f>IF(BZ217="","",VLOOKUP(CONCATENATE(BY$3,BZ217),m_selling_spec!$A:$H,2,FALSE))</f>
        <v/>
      </c>
      <c r="BZ217" s="104"/>
      <c r="CA217" s="110" t="str">
        <f>IF(CB217="","",VLOOKUP(CONCATENATE(CA$3,CB217),m_selling_spec!$A:$H,2,FALSE))</f>
        <v/>
      </c>
      <c r="CB217" s="104"/>
      <c r="CC217" s="110"/>
      <c r="CD217" s="104"/>
      <c r="CE217" s="110" t="str">
        <f>IF(CF217="","",VLOOKUP(CONCATENATE(CE$3,CF217),m_selling_spec!$A:$H,2,FALSE))</f>
        <v/>
      </c>
      <c r="CF217" s="104"/>
      <c r="CG217" s="110" t="str">
        <f>IF(CH217="","",VLOOKUP(CONCATENATE(CG$3,CH217),m_selling_spec!$A:$H,2,FALSE))</f>
        <v/>
      </c>
      <c r="CH217" s="104"/>
      <c r="CI217" s="110" t="str">
        <f>IF(CJ217="","",VLOOKUP(CONCATENATE(CI$3,CJ217),m_selling_spec!$A:$H,2,FALSE))</f>
        <v/>
      </c>
      <c r="CJ217" s="104"/>
      <c r="CK217" s="110" t="str">
        <f>IF(CL217="","",VLOOKUP(CONCATENATE(CK$3,CL217),m_selling_spec!$A:$H,2,FALSE))</f>
        <v/>
      </c>
      <c r="CL217" s="104"/>
      <c r="CM217" s="110" t="str">
        <f>IF(CN217="","",VLOOKUP(CONCATENATE(CM$3,CN217),m_selling_spec!$A:$H,2,FALSE))</f>
        <v/>
      </c>
      <c r="CN217" s="104"/>
      <c r="CO217" s="110" t="str">
        <f>IF(CP217="","",VLOOKUP(CONCATENATE(CO$3,CP217),m_selling_spec!$A:$H,2,FALSE))</f>
        <v/>
      </c>
      <c r="CP217" s="104"/>
      <c r="CQ217" s="110" t="str">
        <f>IF(CR217="","",VLOOKUP(CONCATENATE(CQ$3,CR217),m_selling_spec!$A:$H,2,FALSE))</f>
        <v/>
      </c>
      <c r="CR217" s="104"/>
      <c r="CS217" s="110" t="str">
        <f>IF(CT217="","",VLOOKUP(CONCATENATE(CS$3,CT217),m_selling_spec!$A:$H,2,FALSE))</f>
        <v/>
      </c>
      <c r="CT217" s="104"/>
      <c r="CU217" s="110" t="str">
        <f>IF(CV217="","",VLOOKUP(CONCATENATE(CU$3,CV217),m_selling_spec!$A:$H,2,FALSE))</f>
        <v/>
      </c>
      <c r="CV217" s="104"/>
      <c r="CW217" s="110" t="str">
        <f>IF(CX217="","",VLOOKUP(CONCATENATE(CW$3,CX217),m_selling_spec!$A:$H,2,FALSE))</f>
        <v/>
      </c>
      <c r="CX217" s="104"/>
      <c r="CY217" s="110" t="str">
        <f>IF(CZ217="","",VLOOKUP(CONCATENATE(CY$3,CZ217),m_selling_spec!$A:$H,2,FALSE))</f>
        <v/>
      </c>
      <c r="CZ217" s="104"/>
      <c r="DA217" s="110"/>
      <c r="DB217" s="104"/>
    </row>
    <row r="218" spans="1:106">
      <c r="A218" s="104" t="s">
        <v>579</v>
      </c>
      <c r="B218" s="104"/>
      <c r="C218" s="104"/>
      <c r="D218" s="104">
        <v>2</v>
      </c>
      <c r="E218" s="110" t="str">
        <f>INDEX(product!B:B,MATCH(D218,product!A:A,0))</f>
        <v>WE 70</v>
      </c>
      <c r="F218" s="110" t="str">
        <f>INDEX(product!E:E,MATCH(D218,product!A:A,0))</f>
        <v>Window series</v>
      </c>
      <c r="G218" s="110" t="str">
        <f>IF(H218="","",VLOOKUP(CONCATENATE(G$3,H218),m_selling_spec!$A:$H,2,FALSE))</f>
        <v/>
      </c>
      <c r="H218" s="104"/>
      <c r="I218" s="110" t="str">
        <f>IF(J218="","",VLOOKUP(CONCATENATE(I$3,J218),m_selling_spec!$A:$H,2,FALSE))</f>
        <v/>
      </c>
      <c r="J218" s="104"/>
      <c r="K218" s="110" t="str">
        <f>IF(L218="","",VLOOKUP(CONCATENATE(K$3,L218),m_selling_spec!$A:$H,2,FALSE))</f>
        <v/>
      </c>
      <c r="L218" s="104"/>
      <c r="M218" s="110" t="str">
        <f>IF(N218="","",VLOOKUP(CONCATENATE(M$3,N218),m_selling_spec!$A:$H,2,FALSE))</f>
        <v/>
      </c>
      <c r="N218" s="104"/>
      <c r="O218" s="110" t="str">
        <f>IF(P218="","",VLOOKUP(CONCATENATE(O$3,P218),m_selling_spec!$A:$H,2,FALSE))</f>
        <v/>
      </c>
      <c r="P218" s="104"/>
      <c r="Q218" s="110" t="str">
        <f>IF(R218="","",VLOOKUP(CONCATENATE(Q$3,R218),m_selling_spec!$A:$H,2,FALSE))</f>
        <v/>
      </c>
      <c r="R218" s="104"/>
      <c r="S218" s="110"/>
      <c r="T218" s="104"/>
      <c r="U218" s="110"/>
      <c r="V218" s="104"/>
      <c r="W218" s="110"/>
      <c r="X218" s="104"/>
      <c r="Y218" s="110" t="str">
        <f>IF(Z218="","",VLOOKUP(CONCATENATE(Y$3,Z218),m_selling_spec!$A:$H,2,FALSE))</f>
        <v>1.5</v>
      </c>
      <c r="Z218" s="104" t="s">
        <v>70</v>
      </c>
      <c r="AA218" s="110" t="str">
        <f>IF(AB218="","",VLOOKUP(CONCATENATE(AA$3,AB218),m_selling_spec!$A:$H,2,FALSE))</f>
        <v/>
      </c>
      <c r="AB218" s="104"/>
      <c r="AC218" s="110" t="str">
        <f>IF(AD218="","",VLOOKUP(CONCATENATE(AC$3,AD218),m_selling_spec!$A:$H,2,FALSE))</f>
        <v/>
      </c>
      <c r="AD218" s="104"/>
      <c r="AE218" s="110" t="str">
        <f>IF(AF218="","",VLOOKUP(CONCATENATE(AE$3,AF218),m_selling_spec!$A:$H,2,FALSE))</f>
        <v/>
      </c>
      <c r="AF218" s="104"/>
      <c r="AG218" s="110" t="str">
        <f>IF(AH218="","",VLOOKUP(CONCATENATE(AG$3,AH218),m_selling_spec!$A:$H,2,FALSE))</f>
        <v/>
      </c>
      <c r="AH218" s="104"/>
      <c r="AI218" s="110" t="str">
        <f>IF(AJ218="","",VLOOKUP(CONCATENATE(AI$3,AJ218),m_selling_spec!$A:$H,2,FALSE))</f>
        <v/>
      </c>
      <c r="AJ218" s="104"/>
      <c r="AK218" s="110" t="str">
        <f>IF(AL218="","",VLOOKUP(CONCATENATE(AK$3,AL218),m_selling_spec!$A:$H,2,FALSE))</f>
        <v/>
      </c>
      <c r="AL218" s="104"/>
      <c r="AM218" s="110" t="str">
        <f>IF(AN218="","",VLOOKUP(CONCATENATE(AM$3,AN218),m_selling_spec!$A:$H,2,FALSE))</f>
        <v/>
      </c>
      <c r="AN218" s="104"/>
      <c r="AO218" s="110" t="str">
        <f>IF(AP218="","",VLOOKUP(CONCATENATE(AO$3,AP218),m_selling_spec!$A:$H,2,FALSE))</f>
        <v/>
      </c>
      <c r="AP218" s="104"/>
      <c r="AQ218" s="110" t="str">
        <f>IF(AR218="","",VLOOKUP(CONCATENATE(AQ$3,AR218),m_selling_spec!$A:$H,2,FALSE))</f>
        <v>10.2</v>
      </c>
      <c r="AR218" s="104" t="s">
        <v>15</v>
      </c>
      <c r="AS218" s="110" t="str">
        <f>IF(AT218="","",VLOOKUP(CONCATENATE(AS$3,AT218),m_selling_spec!$A:$H,2,FALSE))</f>
        <v/>
      </c>
      <c r="AT218" s="104"/>
      <c r="AU218" s="110" t="str">
        <f>IF(AV218="","",VLOOKUP(CONCATENATE(AU$3,AV218),m_selling_spec!$A:$H,2,FALSE))</f>
        <v>12.1</v>
      </c>
      <c r="AV218" s="104" t="s">
        <v>571</v>
      </c>
      <c r="AW218" s="110"/>
      <c r="AX218" s="104"/>
      <c r="AY218" s="110" t="str">
        <f>IF(AZ218="","",VLOOKUP(CONCATENATE(AY$3,AZ218),m_selling_spec!$A:$H,2,FALSE))</f>
        <v>14.1</v>
      </c>
      <c r="AZ218" s="104" t="s">
        <v>599</v>
      </c>
      <c r="BA218" s="110" t="str">
        <f>IF(BB218="","",VLOOKUP(CONCATENATE(BA$3,BB218),m_selling_spec!$A:$H,2,FALSE))</f>
        <v>15.2</v>
      </c>
      <c r="BB218" s="104" t="s">
        <v>577</v>
      </c>
      <c r="BC218" s="110"/>
      <c r="BD218" s="104"/>
      <c r="BE218" s="110" t="str">
        <f>IF(BF218="","",VLOOKUP(CONCATENATE(BE$3,BF218),m_selling_spec!$A:$H,2,FALSE))</f>
        <v/>
      </c>
      <c r="BF218" s="104"/>
      <c r="BG218" s="110" t="str">
        <f>IF(BH218="","",VLOOKUP(CONCATENATE(BG$3,BH218),m_selling_spec!$A:$H,2,FALSE))</f>
        <v/>
      </c>
      <c r="BH218" s="104"/>
      <c r="BI218" s="110" t="str">
        <f>IF(BJ218="","",VLOOKUP(CONCATENATE(BI$3,BJ218),m_selling_spec!$A:$H,2,FALSE))</f>
        <v/>
      </c>
      <c r="BJ218" s="104"/>
      <c r="BK218" s="110" t="str">
        <f>IF(BL218="","",VLOOKUP(CONCATENATE(BK$3,BL218),m_selling_spec!$A:$H,2,FALSE))</f>
        <v/>
      </c>
      <c r="BL218" s="104"/>
      <c r="BM218" s="110" t="str">
        <f>IF(BN218="","",VLOOKUP(CONCATENATE(BM$3,BN218),m_selling_spec!$A:$H,2,FALSE))</f>
        <v/>
      </c>
      <c r="BN218" s="104"/>
      <c r="BO218" s="110" t="str">
        <f>IF(BP218="","",VLOOKUP(CONCATENATE(BO$3,BP218),m_selling_spec!$A:$H,2,FALSE))</f>
        <v/>
      </c>
      <c r="BP218" s="104"/>
      <c r="BQ218" s="110" t="str">
        <f>IF(BR218="","",VLOOKUP(CONCATENATE(BQ$3,BR218),m_selling_spec!$A:$H,2,FALSE))</f>
        <v/>
      </c>
      <c r="BR218" s="104"/>
      <c r="BS218" s="110" t="str">
        <f>IF(BT218="","",VLOOKUP(CONCATENATE(BS$3,BT218),m_selling_spec!$A:$H,2,FALSE))</f>
        <v/>
      </c>
      <c r="BT218" s="104"/>
      <c r="BU218" s="110" t="str">
        <f>IF(BV218="","",VLOOKUP(CONCATENATE(BU$3,BV218),m_selling_spec!$A:$H,2,FALSE))</f>
        <v/>
      </c>
      <c r="BV218" s="104"/>
      <c r="BW218" s="110" t="str">
        <f>IF(BX218="","",VLOOKUP(CONCATENATE(BW$3,BX218),m_selling_spec!$A:$H,2,FALSE))</f>
        <v/>
      </c>
      <c r="BX218" s="104"/>
      <c r="BY218" s="110" t="str">
        <f>IF(BZ218="","",VLOOKUP(CONCATENATE(BY$3,BZ218),m_selling_spec!$A:$H,2,FALSE))</f>
        <v/>
      </c>
      <c r="BZ218" s="104"/>
      <c r="CA218" s="110" t="str">
        <f>IF(CB218="","",VLOOKUP(CONCATENATE(CA$3,CB218),m_selling_spec!$A:$H,2,FALSE))</f>
        <v/>
      </c>
      <c r="CB218" s="104"/>
      <c r="CC218" s="110"/>
      <c r="CD218" s="104"/>
      <c r="CE218" s="110" t="str">
        <f>IF(CF218="","",VLOOKUP(CONCATENATE(CE$3,CF218),m_selling_spec!$A:$H,2,FALSE))</f>
        <v/>
      </c>
      <c r="CF218" s="104"/>
      <c r="CG218" s="110" t="str">
        <f>IF(CH218="","",VLOOKUP(CONCATENATE(CG$3,CH218),m_selling_spec!$A:$H,2,FALSE))</f>
        <v/>
      </c>
      <c r="CH218" s="104"/>
      <c r="CI218" s="110" t="str">
        <f>IF(CJ218="","",VLOOKUP(CONCATENATE(CI$3,CJ218),m_selling_spec!$A:$H,2,FALSE))</f>
        <v/>
      </c>
      <c r="CJ218" s="104"/>
      <c r="CK218" s="110" t="str">
        <f>IF(CL218="","",VLOOKUP(CONCATENATE(CK$3,CL218),m_selling_spec!$A:$H,2,FALSE))</f>
        <v/>
      </c>
      <c r="CL218" s="104"/>
      <c r="CM218" s="110" t="str">
        <f>IF(CN218="","",VLOOKUP(CONCATENATE(CM$3,CN218),m_selling_spec!$A:$H,2,FALSE))</f>
        <v/>
      </c>
      <c r="CN218" s="104"/>
      <c r="CO218" s="110" t="str">
        <f>IF(CP218="","",VLOOKUP(CONCATENATE(CO$3,CP218),m_selling_spec!$A:$H,2,FALSE))</f>
        <v/>
      </c>
      <c r="CP218" s="104"/>
      <c r="CQ218" s="110" t="str">
        <f>IF(CR218="","",VLOOKUP(CONCATENATE(CQ$3,CR218),m_selling_spec!$A:$H,2,FALSE))</f>
        <v/>
      </c>
      <c r="CR218" s="104"/>
      <c r="CS218" s="110" t="str">
        <f>IF(CT218="","",VLOOKUP(CONCATENATE(CS$3,CT218),m_selling_spec!$A:$H,2,FALSE))</f>
        <v/>
      </c>
      <c r="CT218" s="104"/>
      <c r="CU218" s="110" t="str">
        <f>IF(CV218="","",VLOOKUP(CONCATENATE(CU$3,CV218),m_selling_spec!$A:$H,2,FALSE))</f>
        <v/>
      </c>
      <c r="CV218" s="104"/>
      <c r="CW218" s="110" t="str">
        <f>IF(CX218="","",VLOOKUP(CONCATENATE(CW$3,CX218),m_selling_spec!$A:$H,2,FALSE))</f>
        <v/>
      </c>
      <c r="CX218" s="104"/>
      <c r="CY218" s="110" t="str">
        <f>IF(CZ218="","",VLOOKUP(CONCATENATE(CY$3,CZ218),m_selling_spec!$A:$H,2,FALSE))</f>
        <v/>
      </c>
      <c r="CZ218" s="104"/>
      <c r="DA218" s="110"/>
      <c r="DB218" s="104"/>
    </row>
    <row r="219" spans="1:106">
      <c r="A219" s="104" t="s">
        <v>581</v>
      </c>
      <c r="B219" s="104"/>
      <c r="C219" s="104"/>
      <c r="D219" s="104">
        <v>2</v>
      </c>
      <c r="E219" s="110" t="str">
        <f>INDEX(product!B:B,MATCH(D219,product!A:A,0))</f>
        <v>WE 70</v>
      </c>
      <c r="F219" s="110" t="str">
        <f>INDEX(product!E:E,MATCH(D219,product!A:A,0))</f>
        <v>Window series</v>
      </c>
      <c r="G219" s="110" t="str">
        <f>IF(H219="","",VLOOKUP(CONCATENATE(G$3,H219),m_selling_spec!$A:$H,2,FALSE))</f>
        <v/>
      </c>
      <c r="H219" s="104"/>
      <c r="I219" s="110" t="str">
        <f>IF(J219="","",VLOOKUP(CONCATENATE(I$3,J219),m_selling_spec!$A:$H,2,FALSE))</f>
        <v/>
      </c>
      <c r="J219" s="104"/>
      <c r="K219" s="110" t="str">
        <f>IF(L219="","",VLOOKUP(CONCATENATE(K$3,L219),m_selling_spec!$A:$H,2,FALSE))</f>
        <v/>
      </c>
      <c r="L219" s="104"/>
      <c r="M219" s="110" t="str">
        <f>IF(N219="","",VLOOKUP(CONCATENATE(M$3,N219),m_selling_spec!$A:$H,2,FALSE))</f>
        <v/>
      </c>
      <c r="N219" s="104"/>
      <c r="O219" s="110" t="str">
        <f>IF(P219="","",VLOOKUP(CONCATENATE(O$3,P219),m_selling_spec!$A:$H,2,FALSE))</f>
        <v/>
      </c>
      <c r="P219" s="104"/>
      <c r="Q219" s="110" t="str">
        <f>IF(R219="","",VLOOKUP(CONCATENATE(Q$3,R219),m_selling_spec!$A:$H,2,FALSE))</f>
        <v/>
      </c>
      <c r="R219" s="104"/>
      <c r="S219" s="110"/>
      <c r="T219" s="104"/>
      <c r="U219" s="110"/>
      <c r="V219" s="104"/>
      <c r="W219" s="110"/>
      <c r="X219" s="104"/>
      <c r="Y219" s="110" t="str">
        <f>IF(Z219="","",VLOOKUP(CONCATENATE(Y$3,Z219),m_selling_spec!$A:$H,2,FALSE))</f>
        <v>1.5</v>
      </c>
      <c r="Z219" s="104" t="s">
        <v>70</v>
      </c>
      <c r="AA219" s="110" t="str">
        <f>IF(AB219="","",VLOOKUP(CONCATENATE(AA$3,AB219),m_selling_spec!$A:$H,2,FALSE))</f>
        <v/>
      </c>
      <c r="AB219" s="104"/>
      <c r="AC219" s="110" t="str">
        <f>IF(AD219="","",VLOOKUP(CONCATENATE(AC$3,AD219),m_selling_spec!$A:$H,2,FALSE))</f>
        <v/>
      </c>
      <c r="AD219" s="104"/>
      <c r="AE219" s="110" t="str">
        <f>IF(AF219="","",VLOOKUP(CONCATENATE(AE$3,AF219),m_selling_spec!$A:$H,2,FALSE))</f>
        <v/>
      </c>
      <c r="AF219" s="104"/>
      <c r="AG219" s="110" t="str">
        <f>IF(AH219="","",VLOOKUP(CONCATENATE(AG$3,AH219),m_selling_spec!$A:$H,2,FALSE))</f>
        <v/>
      </c>
      <c r="AH219" s="104"/>
      <c r="AI219" s="110" t="str">
        <f>IF(AJ219="","",VLOOKUP(CONCATENATE(AI$3,AJ219),m_selling_spec!$A:$H,2,FALSE))</f>
        <v/>
      </c>
      <c r="AJ219" s="104"/>
      <c r="AK219" s="110" t="str">
        <f>IF(AL219="","",VLOOKUP(CONCATENATE(AK$3,AL219),m_selling_spec!$A:$H,2,FALSE))</f>
        <v/>
      </c>
      <c r="AL219" s="104"/>
      <c r="AM219" s="110" t="str">
        <f>IF(AN219="","",VLOOKUP(CONCATENATE(AM$3,AN219),m_selling_spec!$A:$H,2,FALSE))</f>
        <v/>
      </c>
      <c r="AN219" s="104"/>
      <c r="AO219" s="110" t="str">
        <f>IF(AP219="","",VLOOKUP(CONCATENATE(AO$3,AP219),m_selling_spec!$A:$H,2,FALSE))</f>
        <v/>
      </c>
      <c r="AP219" s="104"/>
      <c r="AQ219" s="110" t="str">
        <f>IF(AR219="","",VLOOKUP(CONCATENATE(AQ$3,AR219),m_selling_spec!$A:$H,2,FALSE))</f>
        <v>10.2</v>
      </c>
      <c r="AR219" s="104" t="s">
        <v>15</v>
      </c>
      <c r="AS219" s="110" t="str">
        <f>IF(AT219="","",VLOOKUP(CONCATENATE(AS$3,AT219),m_selling_spec!$A:$H,2,FALSE))</f>
        <v/>
      </c>
      <c r="AT219" s="104"/>
      <c r="AU219" s="110" t="str">
        <f>IF(AV219="","",VLOOKUP(CONCATENATE(AU$3,AV219),m_selling_spec!$A:$H,2,FALSE))</f>
        <v>12.1</v>
      </c>
      <c r="AV219" s="104" t="s">
        <v>571</v>
      </c>
      <c r="AW219" s="110"/>
      <c r="AX219" s="104"/>
      <c r="AY219" s="110" t="str">
        <f>IF(AZ219="","",VLOOKUP(CONCATENATE(AY$3,AZ219),m_selling_spec!$A:$H,2,FALSE))</f>
        <v>14.1</v>
      </c>
      <c r="AZ219" s="104" t="s">
        <v>599</v>
      </c>
      <c r="BA219" s="110" t="str">
        <f>IF(BB219="","",VLOOKUP(CONCATENATE(BA$3,BB219),m_selling_spec!$A:$H,2,FALSE))</f>
        <v>15.2</v>
      </c>
      <c r="BB219" s="104" t="s">
        <v>577</v>
      </c>
      <c r="BC219" s="110"/>
      <c r="BD219" s="104"/>
      <c r="BE219" s="110" t="str">
        <f>IF(BF219="","",VLOOKUP(CONCATENATE(BE$3,BF219),m_selling_spec!$A:$H,2,FALSE))</f>
        <v/>
      </c>
      <c r="BF219" s="104"/>
      <c r="BG219" s="110" t="str">
        <f>IF(BH219="","",VLOOKUP(CONCATENATE(BG$3,BH219),m_selling_spec!$A:$H,2,FALSE))</f>
        <v/>
      </c>
      <c r="BH219" s="104"/>
      <c r="BI219" s="110" t="str">
        <f>IF(BJ219="","",VLOOKUP(CONCATENATE(BI$3,BJ219),m_selling_spec!$A:$H,2,FALSE))</f>
        <v/>
      </c>
      <c r="BJ219" s="104"/>
      <c r="BK219" s="110" t="str">
        <f>IF(BL219="","",VLOOKUP(CONCATENATE(BK$3,BL219),m_selling_spec!$A:$H,2,FALSE))</f>
        <v/>
      </c>
      <c r="BL219" s="104"/>
      <c r="BM219" s="110" t="str">
        <f>IF(BN219="","",VLOOKUP(CONCATENATE(BM$3,BN219),m_selling_spec!$A:$H,2,FALSE))</f>
        <v/>
      </c>
      <c r="BN219" s="104"/>
      <c r="BO219" s="110" t="str">
        <f>IF(BP219="","",VLOOKUP(CONCATENATE(BO$3,BP219),m_selling_spec!$A:$H,2,FALSE))</f>
        <v/>
      </c>
      <c r="BP219" s="104"/>
      <c r="BQ219" s="110" t="str">
        <f>IF(BR219="","",VLOOKUP(CONCATENATE(BQ$3,BR219),m_selling_spec!$A:$H,2,FALSE))</f>
        <v/>
      </c>
      <c r="BR219" s="104"/>
      <c r="BS219" s="110" t="str">
        <f>IF(BT219="","",VLOOKUP(CONCATENATE(BS$3,BT219),m_selling_spec!$A:$H,2,FALSE))</f>
        <v/>
      </c>
      <c r="BT219" s="104"/>
      <c r="BU219" s="110" t="str">
        <f>IF(BV219="","",VLOOKUP(CONCATENATE(BU$3,BV219),m_selling_spec!$A:$H,2,FALSE))</f>
        <v/>
      </c>
      <c r="BV219" s="104"/>
      <c r="BW219" s="110" t="str">
        <f>IF(BX219="","",VLOOKUP(CONCATENATE(BW$3,BX219),m_selling_spec!$A:$H,2,FALSE))</f>
        <v/>
      </c>
      <c r="BX219" s="104"/>
      <c r="BY219" s="110" t="str">
        <f>IF(BZ219="","",VLOOKUP(CONCATENATE(BY$3,BZ219),m_selling_spec!$A:$H,2,FALSE))</f>
        <v/>
      </c>
      <c r="BZ219" s="104"/>
      <c r="CA219" s="110" t="str">
        <f>IF(CB219="","",VLOOKUP(CONCATENATE(CA$3,CB219),m_selling_spec!$A:$H,2,FALSE))</f>
        <v/>
      </c>
      <c r="CB219" s="104"/>
      <c r="CC219" s="110"/>
      <c r="CD219" s="104"/>
      <c r="CE219" s="110" t="str">
        <f>IF(CF219="","",VLOOKUP(CONCATENATE(CE$3,CF219),m_selling_spec!$A:$H,2,FALSE))</f>
        <v/>
      </c>
      <c r="CF219" s="104"/>
      <c r="CG219" s="110" t="str">
        <f>IF(CH219="","",VLOOKUP(CONCATENATE(CG$3,CH219),m_selling_spec!$A:$H,2,FALSE))</f>
        <v/>
      </c>
      <c r="CH219" s="104"/>
      <c r="CI219" s="110" t="str">
        <f>IF(CJ219="","",VLOOKUP(CONCATENATE(CI$3,CJ219),m_selling_spec!$A:$H,2,FALSE))</f>
        <v/>
      </c>
      <c r="CJ219" s="104"/>
      <c r="CK219" s="110" t="str">
        <f>IF(CL219="","",VLOOKUP(CONCATENATE(CK$3,CL219),m_selling_spec!$A:$H,2,FALSE))</f>
        <v/>
      </c>
      <c r="CL219" s="104"/>
      <c r="CM219" s="110" t="str">
        <f>IF(CN219="","",VLOOKUP(CONCATENATE(CM$3,CN219),m_selling_spec!$A:$H,2,FALSE))</f>
        <v/>
      </c>
      <c r="CN219" s="104"/>
      <c r="CO219" s="110" t="str">
        <f>IF(CP219="","",VLOOKUP(CONCATENATE(CO$3,CP219),m_selling_spec!$A:$H,2,FALSE))</f>
        <v/>
      </c>
      <c r="CP219" s="104"/>
      <c r="CQ219" s="110" t="str">
        <f>IF(CR219="","",VLOOKUP(CONCATENATE(CQ$3,CR219),m_selling_spec!$A:$H,2,FALSE))</f>
        <v/>
      </c>
      <c r="CR219" s="104"/>
      <c r="CS219" s="110" t="str">
        <f>IF(CT219="","",VLOOKUP(CONCATENATE(CS$3,CT219),m_selling_spec!$A:$H,2,FALSE))</f>
        <v/>
      </c>
      <c r="CT219" s="104"/>
      <c r="CU219" s="110" t="str">
        <f>IF(CV219="","",VLOOKUP(CONCATENATE(CU$3,CV219),m_selling_spec!$A:$H,2,FALSE))</f>
        <v/>
      </c>
      <c r="CV219" s="104"/>
      <c r="CW219" s="110" t="str">
        <f>IF(CX219="","",VLOOKUP(CONCATENATE(CW$3,CX219),m_selling_spec!$A:$H,2,FALSE))</f>
        <v/>
      </c>
      <c r="CX219" s="104"/>
      <c r="CY219" s="110" t="str">
        <f>IF(CZ219="","",VLOOKUP(CONCATENATE(CY$3,CZ219),m_selling_spec!$A:$H,2,FALSE))</f>
        <v/>
      </c>
      <c r="CZ219" s="104"/>
      <c r="DA219" s="110"/>
      <c r="DB219" s="104"/>
    </row>
    <row r="220" spans="1:106">
      <c r="A220" s="104" t="s">
        <v>580</v>
      </c>
      <c r="B220" s="104"/>
      <c r="C220" s="104"/>
      <c r="D220" s="104">
        <v>2</v>
      </c>
      <c r="E220" s="110" t="str">
        <f>INDEX(product!B:B,MATCH(D220,product!A:A,0))</f>
        <v>WE 70</v>
      </c>
      <c r="F220" s="110" t="str">
        <f>INDEX(product!E:E,MATCH(D220,product!A:A,0))</f>
        <v>Window series</v>
      </c>
      <c r="G220" s="110" t="str">
        <f>IF(H220="","",VLOOKUP(CONCATENATE(G$3,H220),m_selling_spec!$A:$H,2,FALSE))</f>
        <v/>
      </c>
      <c r="H220" s="104"/>
      <c r="I220" s="110" t="str">
        <f>IF(J220="","",VLOOKUP(CONCATENATE(I$3,J220),m_selling_spec!$A:$H,2,FALSE))</f>
        <v/>
      </c>
      <c r="J220" s="104"/>
      <c r="K220" s="110" t="str">
        <f>IF(L220="","",VLOOKUP(CONCATENATE(K$3,L220),m_selling_spec!$A:$H,2,FALSE))</f>
        <v/>
      </c>
      <c r="L220" s="104"/>
      <c r="M220" s="110" t="str">
        <f>IF(N220="","",VLOOKUP(CONCATENATE(M$3,N220),m_selling_spec!$A:$H,2,FALSE))</f>
        <v/>
      </c>
      <c r="N220" s="104"/>
      <c r="O220" s="110" t="str">
        <f>IF(P220="","",VLOOKUP(CONCATENATE(O$3,P220),m_selling_spec!$A:$H,2,FALSE))</f>
        <v/>
      </c>
      <c r="P220" s="104"/>
      <c r="Q220" s="110" t="str">
        <f>IF(R220="","",VLOOKUP(CONCATENATE(Q$3,R220),m_selling_spec!$A:$H,2,FALSE))</f>
        <v/>
      </c>
      <c r="R220" s="104"/>
      <c r="S220" s="110"/>
      <c r="T220" s="104"/>
      <c r="U220" s="110"/>
      <c r="V220" s="104"/>
      <c r="W220" s="110"/>
      <c r="X220" s="104"/>
      <c r="Y220" s="110" t="str">
        <f>IF(Z220="","",VLOOKUP(CONCATENATE(Y$3,Z220),m_selling_spec!$A:$H,2,FALSE))</f>
        <v>1.5</v>
      </c>
      <c r="Z220" s="104" t="s">
        <v>70</v>
      </c>
      <c r="AA220" s="110" t="str">
        <f>IF(AB220="","",VLOOKUP(CONCATENATE(AA$3,AB220),m_selling_spec!$A:$H,2,FALSE))</f>
        <v/>
      </c>
      <c r="AB220" s="104"/>
      <c r="AC220" s="110" t="str">
        <f>IF(AD220="","",VLOOKUP(CONCATENATE(AC$3,AD220),m_selling_spec!$A:$H,2,FALSE))</f>
        <v/>
      </c>
      <c r="AD220" s="104"/>
      <c r="AE220" s="110" t="str">
        <f>IF(AF220="","",VLOOKUP(CONCATENATE(AE$3,AF220),m_selling_spec!$A:$H,2,FALSE))</f>
        <v/>
      </c>
      <c r="AF220" s="104"/>
      <c r="AG220" s="110" t="str">
        <f>IF(AH220="","",VLOOKUP(CONCATENATE(AG$3,AH220),m_selling_spec!$A:$H,2,FALSE))</f>
        <v/>
      </c>
      <c r="AH220" s="104"/>
      <c r="AI220" s="110" t="str">
        <f>IF(AJ220="","",VLOOKUP(CONCATENATE(AI$3,AJ220),m_selling_spec!$A:$H,2,FALSE))</f>
        <v/>
      </c>
      <c r="AJ220" s="104"/>
      <c r="AK220" s="110" t="str">
        <f>IF(AL220="","",VLOOKUP(CONCATENATE(AK$3,AL220),m_selling_spec!$A:$H,2,FALSE))</f>
        <v/>
      </c>
      <c r="AL220" s="104"/>
      <c r="AM220" s="110" t="str">
        <f>IF(AN220="","",VLOOKUP(CONCATENATE(AM$3,AN220),m_selling_spec!$A:$H,2,FALSE))</f>
        <v/>
      </c>
      <c r="AN220" s="104"/>
      <c r="AO220" s="110" t="str">
        <f>IF(AP220="","",VLOOKUP(CONCATENATE(AO$3,AP220),m_selling_spec!$A:$H,2,FALSE))</f>
        <v/>
      </c>
      <c r="AP220" s="104"/>
      <c r="AQ220" s="110" t="str">
        <f>IF(AR220="","",VLOOKUP(CONCATENATE(AQ$3,AR220),m_selling_spec!$A:$H,2,FALSE))</f>
        <v>10.2</v>
      </c>
      <c r="AR220" s="104" t="s">
        <v>15</v>
      </c>
      <c r="AS220" s="110" t="str">
        <f>IF(AT220="","",VLOOKUP(CONCATENATE(AS$3,AT220),m_selling_spec!$A:$H,2,FALSE))</f>
        <v/>
      </c>
      <c r="AT220" s="104"/>
      <c r="AU220" s="110" t="str">
        <f>IF(AV220="","",VLOOKUP(CONCATENATE(AU$3,AV220),m_selling_spec!$A:$H,2,FALSE))</f>
        <v>12.1</v>
      </c>
      <c r="AV220" s="104" t="s">
        <v>571</v>
      </c>
      <c r="AW220" s="110"/>
      <c r="AX220" s="104"/>
      <c r="AY220" s="110" t="str">
        <f>IF(AZ220="","",VLOOKUP(CONCATENATE(AY$3,AZ220),m_selling_spec!$A:$H,2,FALSE))</f>
        <v>14.1</v>
      </c>
      <c r="AZ220" s="104" t="s">
        <v>599</v>
      </c>
      <c r="BA220" s="110" t="str">
        <f>IF(BB220="","",VLOOKUP(CONCATENATE(BA$3,BB220),m_selling_spec!$A:$H,2,FALSE))</f>
        <v>15.2</v>
      </c>
      <c r="BB220" s="104" t="s">
        <v>577</v>
      </c>
      <c r="BC220" s="110"/>
      <c r="BD220" s="104"/>
      <c r="BE220" s="110" t="str">
        <f>IF(BF220="","",VLOOKUP(CONCATENATE(BE$3,BF220),m_selling_spec!$A:$H,2,FALSE))</f>
        <v/>
      </c>
      <c r="BF220" s="104"/>
      <c r="BG220" s="110" t="str">
        <f>IF(BH220="","",VLOOKUP(CONCATENATE(BG$3,BH220),m_selling_spec!$A:$H,2,FALSE))</f>
        <v/>
      </c>
      <c r="BH220" s="104"/>
      <c r="BI220" s="110" t="str">
        <f>IF(BJ220="","",VLOOKUP(CONCATENATE(BI$3,BJ220),m_selling_spec!$A:$H,2,FALSE))</f>
        <v/>
      </c>
      <c r="BJ220" s="104"/>
      <c r="BK220" s="110" t="str">
        <f>IF(BL220="","",VLOOKUP(CONCATENATE(BK$3,BL220),m_selling_spec!$A:$H,2,FALSE))</f>
        <v/>
      </c>
      <c r="BL220" s="104"/>
      <c r="BM220" s="110" t="str">
        <f>IF(BN220="","",VLOOKUP(CONCATENATE(BM$3,BN220),m_selling_spec!$A:$H,2,FALSE))</f>
        <v/>
      </c>
      <c r="BN220" s="104"/>
      <c r="BO220" s="110" t="str">
        <f>IF(BP220="","",VLOOKUP(CONCATENATE(BO$3,BP220),m_selling_spec!$A:$H,2,FALSE))</f>
        <v/>
      </c>
      <c r="BP220" s="104"/>
      <c r="BQ220" s="110" t="str">
        <f>IF(BR220="","",VLOOKUP(CONCATENATE(BQ$3,BR220),m_selling_spec!$A:$H,2,FALSE))</f>
        <v/>
      </c>
      <c r="BR220" s="104"/>
      <c r="BS220" s="110" t="str">
        <f>IF(BT220="","",VLOOKUP(CONCATENATE(BS$3,BT220),m_selling_spec!$A:$H,2,FALSE))</f>
        <v/>
      </c>
      <c r="BT220" s="104"/>
      <c r="BU220" s="110" t="str">
        <f>IF(BV220="","",VLOOKUP(CONCATENATE(BU$3,BV220),m_selling_spec!$A:$H,2,FALSE))</f>
        <v/>
      </c>
      <c r="BV220" s="104"/>
      <c r="BW220" s="110" t="str">
        <f>IF(BX220="","",VLOOKUP(CONCATENATE(BW$3,BX220),m_selling_spec!$A:$H,2,FALSE))</f>
        <v/>
      </c>
      <c r="BX220" s="104"/>
      <c r="BY220" s="110" t="str">
        <f>IF(BZ220="","",VLOOKUP(CONCATENATE(BY$3,BZ220),m_selling_spec!$A:$H,2,FALSE))</f>
        <v/>
      </c>
      <c r="BZ220" s="104"/>
      <c r="CA220" s="110" t="str">
        <f>IF(CB220="","",VLOOKUP(CONCATENATE(CA$3,CB220),m_selling_spec!$A:$H,2,FALSE))</f>
        <v/>
      </c>
      <c r="CB220" s="104"/>
      <c r="CC220" s="110"/>
      <c r="CD220" s="104"/>
      <c r="CE220" s="110" t="str">
        <f>IF(CF220="","",VLOOKUP(CONCATENATE(CE$3,CF220),m_selling_spec!$A:$H,2,FALSE))</f>
        <v/>
      </c>
      <c r="CF220" s="104"/>
      <c r="CG220" s="110" t="str">
        <f>IF(CH220="","",VLOOKUP(CONCATENATE(CG$3,CH220),m_selling_spec!$A:$H,2,FALSE))</f>
        <v/>
      </c>
      <c r="CH220" s="104"/>
      <c r="CI220" s="110" t="str">
        <f>IF(CJ220="","",VLOOKUP(CONCATENATE(CI$3,CJ220),m_selling_spec!$A:$H,2,FALSE))</f>
        <v/>
      </c>
      <c r="CJ220" s="104"/>
      <c r="CK220" s="110" t="str">
        <f>IF(CL220="","",VLOOKUP(CONCATENATE(CK$3,CL220),m_selling_spec!$A:$H,2,FALSE))</f>
        <v/>
      </c>
      <c r="CL220" s="104"/>
      <c r="CM220" s="110" t="str">
        <f>IF(CN220="","",VLOOKUP(CONCATENATE(CM$3,CN220),m_selling_spec!$A:$H,2,FALSE))</f>
        <v/>
      </c>
      <c r="CN220" s="104"/>
      <c r="CO220" s="110" t="str">
        <f>IF(CP220="","",VLOOKUP(CONCATENATE(CO$3,CP220),m_selling_spec!$A:$H,2,FALSE))</f>
        <v/>
      </c>
      <c r="CP220" s="104"/>
      <c r="CQ220" s="110" t="str">
        <f>IF(CR220="","",VLOOKUP(CONCATENATE(CQ$3,CR220),m_selling_spec!$A:$H,2,FALSE))</f>
        <v/>
      </c>
      <c r="CR220" s="104"/>
      <c r="CS220" s="110" t="str">
        <f>IF(CT220="","",VLOOKUP(CONCATENATE(CS$3,CT220),m_selling_spec!$A:$H,2,FALSE))</f>
        <v/>
      </c>
      <c r="CT220" s="104"/>
      <c r="CU220" s="110" t="str">
        <f>IF(CV220="","",VLOOKUP(CONCATENATE(CU$3,CV220),m_selling_spec!$A:$H,2,FALSE))</f>
        <v/>
      </c>
      <c r="CV220" s="104"/>
      <c r="CW220" s="110" t="str">
        <f>IF(CX220="","",VLOOKUP(CONCATENATE(CW$3,CX220),m_selling_spec!$A:$H,2,FALSE))</f>
        <v/>
      </c>
      <c r="CX220" s="104"/>
      <c r="CY220" s="110" t="str">
        <f>IF(CZ220="","",VLOOKUP(CONCATENATE(CY$3,CZ220),m_selling_spec!$A:$H,2,FALSE))</f>
        <v/>
      </c>
      <c r="CZ220" s="104"/>
      <c r="DA220" s="110"/>
      <c r="DB220" s="104"/>
    </row>
    <row r="221" spans="1:106">
      <c r="A221" s="104" t="s">
        <v>582</v>
      </c>
      <c r="B221" s="104"/>
      <c r="C221" s="104"/>
      <c r="D221" s="104">
        <v>2</v>
      </c>
      <c r="E221" s="110" t="str">
        <f>INDEX(product!B:B,MATCH(D221,product!A:A,0))</f>
        <v>WE 70</v>
      </c>
      <c r="F221" s="110" t="str">
        <f>INDEX(product!E:E,MATCH(D221,product!A:A,0))</f>
        <v>Window series</v>
      </c>
      <c r="G221" s="110" t="str">
        <f>IF(H221="","",VLOOKUP(CONCATENATE(G$3,H221),m_selling_spec!$A:$H,2,FALSE))</f>
        <v/>
      </c>
      <c r="H221" s="104"/>
      <c r="I221" s="110" t="str">
        <f>IF(J221="","",VLOOKUP(CONCATENATE(I$3,J221),m_selling_spec!$A:$H,2,FALSE))</f>
        <v/>
      </c>
      <c r="J221" s="104"/>
      <c r="K221" s="110" t="str">
        <f>IF(L221="","",VLOOKUP(CONCATENATE(K$3,L221),m_selling_spec!$A:$H,2,FALSE))</f>
        <v/>
      </c>
      <c r="L221" s="104"/>
      <c r="M221" s="110" t="str">
        <f>IF(N221="","",VLOOKUP(CONCATENATE(M$3,N221),m_selling_spec!$A:$H,2,FALSE))</f>
        <v/>
      </c>
      <c r="N221" s="104"/>
      <c r="O221" s="110" t="str">
        <f>IF(P221="","",VLOOKUP(CONCATENATE(O$3,P221),m_selling_spec!$A:$H,2,FALSE))</f>
        <v/>
      </c>
      <c r="P221" s="104"/>
      <c r="Q221" s="110" t="str">
        <f>IF(R221="","",VLOOKUP(CONCATENATE(Q$3,R221),m_selling_spec!$A:$H,2,FALSE))</f>
        <v/>
      </c>
      <c r="R221" s="104"/>
      <c r="S221" s="110"/>
      <c r="T221" s="104"/>
      <c r="U221" s="110"/>
      <c r="V221" s="104"/>
      <c r="W221" s="110"/>
      <c r="X221" s="104"/>
      <c r="Y221" s="110" t="str">
        <f>IF(Z221="","",VLOOKUP(CONCATENATE(Y$3,Z221),m_selling_spec!$A:$H,2,FALSE))</f>
        <v>1.5</v>
      </c>
      <c r="Z221" s="104" t="s">
        <v>70</v>
      </c>
      <c r="AA221" s="110" t="str">
        <f>IF(AB221="","",VLOOKUP(CONCATENATE(AA$3,AB221),m_selling_spec!$A:$H,2,FALSE))</f>
        <v/>
      </c>
      <c r="AB221" s="104"/>
      <c r="AC221" s="110" t="str">
        <f>IF(AD221="","",VLOOKUP(CONCATENATE(AC$3,AD221),m_selling_spec!$A:$H,2,FALSE))</f>
        <v/>
      </c>
      <c r="AD221" s="104"/>
      <c r="AE221" s="110" t="str">
        <f>IF(AF221="","",VLOOKUP(CONCATENATE(AE$3,AF221),m_selling_spec!$A:$H,2,FALSE))</f>
        <v/>
      </c>
      <c r="AF221" s="104"/>
      <c r="AG221" s="110" t="str">
        <f>IF(AH221="","",VLOOKUP(CONCATENATE(AG$3,AH221),m_selling_spec!$A:$H,2,FALSE))</f>
        <v/>
      </c>
      <c r="AH221" s="104"/>
      <c r="AI221" s="110" t="str">
        <f>IF(AJ221="","",VLOOKUP(CONCATENATE(AI$3,AJ221),m_selling_spec!$A:$H,2,FALSE))</f>
        <v/>
      </c>
      <c r="AJ221" s="104"/>
      <c r="AK221" s="110" t="str">
        <f>IF(AL221="","",VLOOKUP(CONCATENATE(AK$3,AL221),m_selling_spec!$A:$H,2,FALSE))</f>
        <v/>
      </c>
      <c r="AL221" s="104"/>
      <c r="AM221" s="110" t="str">
        <f>IF(AN221="","",VLOOKUP(CONCATENATE(AM$3,AN221),m_selling_spec!$A:$H,2,FALSE))</f>
        <v/>
      </c>
      <c r="AN221" s="104"/>
      <c r="AO221" s="110" t="str">
        <f>IF(AP221="","",VLOOKUP(CONCATENATE(AO$3,AP221),m_selling_spec!$A:$H,2,FALSE))</f>
        <v/>
      </c>
      <c r="AP221" s="104"/>
      <c r="AQ221" s="110" t="str">
        <f>IF(AR221="","",VLOOKUP(CONCATENATE(AQ$3,AR221),m_selling_spec!$A:$H,2,FALSE))</f>
        <v>10.3</v>
      </c>
      <c r="AR221" s="104" t="s">
        <v>16</v>
      </c>
      <c r="AS221" s="110" t="str">
        <f>IF(AT221="","",VLOOKUP(CONCATENATE(AS$3,AT221),m_selling_spec!$A:$H,2,FALSE))</f>
        <v/>
      </c>
      <c r="AT221" s="104"/>
      <c r="AU221" s="110" t="str">
        <f>IF(AV221="","",VLOOKUP(CONCATENATE(AU$3,AV221),m_selling_spec!$A:$H,2,FALSE))</f>
        <v>12.1</v>
      </c>
      <c r="AV221" s="104" t="s">
        <v>571</v>
      </c>
      <c r="AW221" s="110"/>
      <c r="AX221" s="104"/>
      <c r="AY221" s="110" t="str">
        <f>IF(AZ221="","",VLOOKUP(CONCATENATE(AY$3,AZ221),m_selling_spec!$A:$H,2,FALSE))</f>
        <v>14.2</v>
      </c>
      <c r="AZ221" s="104" t="s">
        <v>600</v>
      </c>
      <c r="BA221" s="110" t="str">
        <f>IF(BB221="","",VLOOKUP(CONCATENATE(BA$3,BB221),m_selling_spec!$A:$H,2,FALSE))</f>
        <v>15.3</v>
      </c>
      <c r="BB221" s="104" t="s">
        <v>3069</v>
      </c>
      <c r="BC221" s="110" t="str">
        <f>IF(BD221="","",VLOOKUP(CONCATENATE(BC$3,BD221),m_selling_spec!$A:$H,2,FALSE))</f>
        <v/>
      </c>
      <c r="BD221" s="104"/>
      <c r="BE221" s="110" t="str">
        <f>IF(BF221="","",VLOOKUP(CONCATENATE(BE$3,BF221),m_selling_spec!$A:$H,2,FALSE))</f>
        <v/>
      </c>
      <c r="BF221" s="104"/>
      <c r="BG221" s="110" t="str">
        <f>IF(BH221="","",VLOOKUP(CONCATENATE(BG$3,BH221),m_selling_spec!$A:$H,2,FALSE))</f>
        <v/>
      </c>
      <c r="BH221" s="104"/>
      <c r="BI221" s="110" t="str">
        <f>IF(BJ221="","",VLOOKUP(CONCATENATE(BI$3,BJ221),m_selling_spec!$A:$H,2,FALSE))</f>
        <v/>
      </c>
      <c r="BJ221" s="104"/>
      <c r="BK221" s="110" t="str">
        <f>IF(BL221="","",VLOOKUP(CONCATENATE(BK$3,BL221),m_selling_spec!$A:$H,2,FALSE))</f>
        <v/>
      </c>
      <c r="BL221" s="104"/>
      <c r="BM221" s="110" t="str">
        <f>IF(BN221="","",VLOOKUP(CONCATENATE(BM$3,BN221),m_selling_spec!$A:$H,2,FALSE))</f>
        <v/>
      </c>
      <c r="BN221" s="104"/>
      <c r="BO221" s="110" t="str">
        <f>IF(BP221="","",VLOOKUP(CONCATENATE(BO$3,BP221),m_selling_spec!$A:$H,2,FALSE))</f>
        <v/>
      </c>
      <c r="BP221" s="104"/>
      <c r="BQ221" s="110" t="str">
        <f>IF(BR221="","",VLOOKUP(CONCATENATE(BQ$3,BR221),m_selling_spec!$A:$H,2,FALSE))</f>
        <v/>
      </c>
      <c r="BR221" s="104"/>
      <c r="BS221" s="110" t="str">
        <f>IF(BT221="","",VLOOKUP(CONCATENATE(BS$3,BT221),m_selling_spec!$A:$H,2,FALSE))</f>
        <v/>
      </c>
      <c r="BT221" s="104"/>
      <c r="BU221" s="110" t="str">
        <f>IF(BV221="","",VLOOKUP(CONCATENATE(BU$3,BV221),m_selling_spec!$A:$H,2,FALSE))</f>
        <v/>
      </c>
      <c r="BV221" s="104"/>
      <c r="BW221" s="110" t="str">
        <f>IF(BX221="","",VLOOKUP(CONCATENATE(BW$3,BX221),m_selling_spec!$A:$H,2,FALSE))</f>
        <v/>
      </c>
      <c r="BX221" s="104"/>
      <c r="BY221" s="110" t="str">
        <f>IF(BZ221="","",VLOOKUP(CONCATENATE(BY$3,BZ221),m_selling_spec!$A:$H,2,FALSE))</f>
        <v/>
      </c>
      <c r="BZ221" s="104"/>
      <c r="CA221" s="110" t="str">
        <f>IF(CB221="","",VLOOKUP(CONCATENATE(CA$3,CB221),m_selling_spec!$A:$H,2,FALSE))</f>
        <v/>
      </c>
      <c r="CB221" s="104"/>
      <c r="CC221" s="110"/>
      <c r="CD221" s="104"/>
      <c r="CE221" s="110" t="str">
        <f>IF(CF221="","",VLOOKUP(CONCATENATE(CE$3,CF221),m_selling_spec!$A:$H,2,FALSE))</f>
        <v/>
      </c>
      <c r="CF221" s="104"/>
      <c r="CG221" s="110" t="str">
        <f>IF(CH221="","",VLOOKUP(CONCATENATE(CG$3,CH221),m_selling_spec!$A:$H,2,FALSE))</f>
        <v/>
      </c>
      <c r="CH221" s="104"/>
      <c r="CI221" s="110" t="str">
        <f>IF(CJ221="","",VLOOKUP(CONCATENATE(CI$3,CJ221),m_selling_spec!$A:$H,2,FALSE))</f>
        <v/>
      </c>
      <c r="CJ221" s="104"/>
      <c r="CK221" s="110" t="str">
        <f>IF(CL221="","",VLOOKUP(CONCATENATE(CK$3,CL221),m_selling_spec!$A:$H,2,FALSE))</f>
        <v/>
      </c>
      <c r="CL221" s="104"/>
      <c r="CM221" s="110" t="str">
        <f>IF(CN221="","",VLOOKUP(CONCATENATE(CM$3,CN221),m_selling_spec!$A:$H,2,FALSE))</f>
        <v/>
      </c>
      <c r="CN221" s="104"/>
      <c r="CO221" s="110" t="str">
        <f>IF(CP221="","",VLOOKUP(CONCATENATE(CO$3,CP221),m_selling_spec!$A:$H,2,FALSE))</f>
        <v/>
      </c>
      <c r="CP221" s="104"/>
      <c r="CQ221" s="110" t="str">
        <f>IF(CR221="","",VLOOKUP(CONCATENATE(CQ$3,CR221),m_selling_spec!$A:$H,2,FALSE))</f>
        <v/>
      </c>
      <c r="CR221" s="104"/>
      <c r="CS221" s="110" t="str">
        <f>IF(CT221="","",VLOOKUP(CONCATENATE(CS$3,CT221),m_selling_spec!$A:$H,2,FALSE))</f>
        <v/>
      </c>
      <c r="CT221" s="104"/>
      <c r="CU221" s="110" t="str">
        <f>IF(CV221="","",VLOOKUP(CONCATENATE(CU$3,CV221),m_selling_spec!$A:$H,2,FALSE))</f>
        <v/>
      </c>
      <c r="CV221" s="104"/>
      <c r="CW221" s="110" t="str">
        <f>IF(CX221="","",VLOOKUP(CONCATENATE(CW$3,CX221),m_selling_spec!$A:$H,2,FALSE))</f>
        <v/>
      </c>
      <c r="CX221" s="104"/>
      <c r="CY221" s="110" t="str">
        <f>IF(CZ221="","",VLOOKUP(CONCATENATE(CY$3,CZ221),m_selling_spec!$A:$H,2,FALSE))</f>
        <v/>
      </c>
      <c r="CZ221" s="104"/>
      <c r="DA221" s="110"/>
      <c r="DB221" s="104"/>
    </row>
    <row r="222" spans="1:106">
      <c r="A222" s="104" t="s">
        <v>583</v>
      </c>
      <c r="B222" s="104"/>
      <c r="C222" s="104"/>
      <c r="D222" s="104">
        <v>2</v>
      </c>
      <c r="E222" s="110" t="str">
        <f>INDEX(product!B:B,MATCH(D222,product!A:A,0))</f>
        <v>WE 70</v>
      </c>
      <c r="F222" s="110" t="str">
        <f>INDEX(product!E:E,MATCH(D222,product!A:A,0))</f>
        <v>Window series</v>
      </c>
      <c r="G222" s="110" t="str">
        <f>IF(H222="","",VLOOKUP(CONCATENATE(G$3,H222),m_selling_spec!$A:$H,2,FALSE))</f>
        <v/>
      </c>
      <c r="H222" s="104"/>
      <c r="I222" s="110" t="str">
        <f>IF(J222="","",VLOOKUP(CONCATENATE(I$3,J222),m_selling_spec!$A:$H,2,FALSE))</f>
        <v/>
      </c>
      <c r="J222" s="104"/>
      <c r="K222" s="110" t="str">
        <f>IF(L222="","",VLOOKUP(CONCATENATE(K$3,L222),m_selling_spec!$A:$H,2,FALSE))</f>
        <v/>
      </c>
      <c r="L222" s="104"/>
      <c r="M222" s="110" t="str">
        <f>IF(N222="","",VLOOKUP(CONCATENATE(M$3,N222),m_selling_spec!$A:$H,2,FALSE))</f>
        <v/>
      </c>
      <c r="N222" s="104"/>
      <c r="O222" s="110" t="str">
        <f>IF(P222="","",VLOOKUP(CONCATENATE(O$3,P222),m_selling_spec!$A:$H,2,FALSE))</f>
        <v/>
      </c>
      <c r="P222" s="104"/>
      <c r="Q222" s="110" t="str">
        <f>IF(R222="","",VLOOKUP(CONCATENATE(Q$3,R222),m_selling_spec!$A:$H,2,FALSE))</f>
        <v/>
      </c>
      <c r="R222" s="104"/>
      <c r="S222" s="110"/>
      <c r="T222" s="104"/>
      <c r="U222" s="110"/>
      <c r="V222" s="104"/>
      <c r="W222" s="110"/>
      <c r="X222" s="104"/>
      <c r="Y222" s="110" t="str">
        <f>IF(Z222="","",VLOOKUP(CONCATENATE(Y$3,Z222),m_selling_spec!$A:$H,2,FALSE))</f>
        <v>1.5</v>
      </c>
      <c r="Z222" s="104" t="s">
        <v>70</v>
      </c>
      <c r="AA222" s="110" t="str">
        <f>IF(AB222="","",VLOOKUP(CONCATENATE(AA$3,AB222),m_selling_spec!$A:$H,2,FALSE))</f>
        <v/>
      </c>
      <c r="AB222" s="104"/>
      <c r="AC222" s="110" t="str">
        <f>IF(AD222="","",VLOOKUP(CONCATENATE(AC$3,AD222),m_selling_spec!$A:$H,2,FALSE))</f>
        <v/>
      </c>
      <c r="AD222" s="104"/>
      <c r="AE222" s="110" t="str">
        <f>IF(AF222="","",VLOOKUP(CONCATENATE(AE$3,AF222),m_selling_spec!$A:$H,2,FALSE))</f>
        <v/>
      </c>
      <c r="AF222" s="104"/>
      <c r="AG222" s="110" t="str">
        <f>IF(AH222="","",VLOOKUP(CONCATENATE(AG$3,AH222),m_selling_spec!$A:$H,2,FALSE))</f>
        <v/>
      </c>
      <c r="AH222" s="104"/>
      <c r="AI222" s="110" t="str">
        <f>IF(AJ222="","",VLOOKUP(CONCATENATE(AI$3,AJ222),m_selling_spec!$A:$H,2,FALSE))</f>
        <v/>
      </c>
      <c r="AJ222" s="104"/>
      <c r="AK222" s="110" t="str">
        <f>IF(AL222="","",VLOOKUP(CONCATENATE(AK$3,AL222),m_selling_spec!$A:$H,2,FALSE))</f>
        <v/>
      </c>
      <c r="AL222" s="104"/>
      <c r="AM222" s="110" t="str">
        <f>IF(AN222="","",VLOOKUP(CONCATENATE(AM$3,AN222),m_selling_spec!$A:$H,2,FALSE))</f>
        <v/>
      </c>
      <c r="AN222" s="104"/>
      <c r="AO222" s="110" t="str">
        <f>IF(AP222="","",VLOOKUP(CONCATENATE(AO$3,AP222),m_selling_spec!$A:$H,2,FALSE))</f>
        <v/>
      </c>
      <c r="AP222" s="104"/>
      <c r="AQ222" s="110" t="str">
        <f>IF(AR222="","",VLOOKUP(CONCATENATE(AQ$3,AR222),m_selling_spec!$A:$H,2,FALSE))</f>
        <v>10.3</v>
      </c>
      <c r="AR222" s="104" t="s">
        <v>16</v>
      </c>
      <c r="AS222" s="110" t="str">
        <f>IF(AT222="","",VLOOKUP(CONCATENATE(AS$3,AT222),m_selling_spec!$A:$H,2,FALSE))</f>
        <v/>
      </c>
      <c r="AT222" s="104"/>
      <c r="AU222" s="110" t="str">
        <f>IF(AV222="","",VLOOKUP(CONCATENATE(AU$3,AV222),m_selling_spec!$A:$H,2,FALSE))</f>
        <v>12.1</v>
      </c>
      <c r="AV222" s="104" t="s">
        <v>571</v>
      </c>
      <c r="AW222" s="110"/>
      <c r="AX222" s="104"/>
      <c r="AY222" s="110" t="str">
        <f>IF(AZ222="","",VLOOKUP(CONCATENATE(AY$3,AZ222),m_selling_spec!$A:$H,2,FALSE))</f>
        <v>14.1</v>
      </c>
      <c r="AZ222" s="104" t="s">
        <v>599</v>
      </c>
      <c r="BA222" s="110" t="str">
        <f>IF(BB222="","",VLOOKUP(CONCATENATE(BA$3,BB222),m_selling_spec!$A:$H,2,FALSE))</f>
        <v>15.3</v>
      </c>
      <c r="BB222" s="104" t="s">
        <v>3069</v>
      </c>
      <c r="BC222" s="110" t="str">
        <f>IF(BD222="","",VLOOKUP(CONCATENATE(BC$3,BD222),m_selling_spec!$A:$H,2,FALSE))</f>
        <v/>
      </c>
      <c r="BD222" s="104"/>
      <c r="BE222" s="110" t="str">
        <f>IF(BF222="","",VLOOKUP(CONCATENATE(BE$3,BF222),m_selling_spec!$A:$H,2,FALSE))</f>
        <v/>
      </c>
      <c r="BF222" s="104"/>
      <c r="BG222" s="110" t="str">
        <f>IF(BH222="","",VLOOKUP(CONCATENATE(BG$3,BH222),m_selling_spec!$A:$H,2,FALSE))</f>
        <v/>
      </c>
      <c r="BH222" s="104"/>
      <c r="BI222" s="110" t="str">
        <f>IF(BJ222="","",VLOOKUP(CONCATENATE(BI$3,BJ222),m_selling_spec!$A:$H,2,FALSE))</f>
        <v/>
      </c>
      <c r="BJ222" s="104"/>
      <c r="BK222" s="110" t="str">
        <f>IF(BL222="","",VLOOKUP(CONCATENATE(BK$3,BL222),m_selling_spec!$A:$H,2,FALSE))</f>
        <v/>
      </c>
      <c r="BL222" s="104"/>
      <c r="BM222" s="110" t="str">
        <f>IF(BN222="","",VLOOKUP(CONCATENATE(BM$3,BN222),m_selling_spec!$A:$H,2,FALSE))</f>
        <v/>
      </c>
      <c r="BN222" s="104"/>
      <c r="BO222" s="110" t="str">
        <f>IF(BP222="","",VLOOKUP(CONCATENATE(BO$3,BP222),m_selling_spec!$A:$H,2,FALSE))</f>
        <v/>
      </c>
      <c r="BP222" s="104"/>
      <c r="BQ222" s="110" t="str">
        <f>IF(BR222="","",VLOOKUP(CONCATENATE(BQ$3,BR222),m_selling_spec!$A:$H,2,FALSE))</f>
        <v/>
      </c>
      <c r="BR222" s="104"/>
      <c r="BS222" s="110" t="str">
        <f>IF(BT222="","",VLOOKUP(CONCATENATE(BS$3,BT222),m_selling_spec!$A:$H,2,FALSE))</f>
        <v/>
      </c>
      <c r="BT222" s="104"/>
      <c r="BU222" s="110" t="str">
        <f>IF(BV222="","",VLOOKUP(CONCATENATE(BU$3,BV222),m_selling_spec!$A:$H,2,FALSE))</f>
        <v/>
      </c>
      <c r="BV222" s="104"/>
      <c r="BW222" s="110" t="str">
        <f>IF(BX222="","",VLOOKUP(CONCATENATE(BW$3,BX222),m_selling_spec!$A:$H,2,FALSE))</f>
        <v/>
      </c>
      <c r="BX222" s="104"/>
      <c r="BY222" s="110" t="str">
        <f>IF(BZ222="","",VLOOKUP(CONCATENATE(BY$3,BZ222),m_selling_spec!$A:$H,2,FALSE))</f>
        <v/>
      </c>
      <c r="BZ222" s="104"/>
      <c r="CA222" s="110" t="str">
        <f>IF(CB222="","",VLOOKUP(CONCATENATE(CA$3,CB222),m_selling_spec!$A:$H,2,FALSE))</f>
        <v/>
      </c>
      <c r="CB222" s="104"/>
      <c r="CC222" s="110"/>
      <c r="CD222" s="104"/>
      <c r="CE222" s="110" t="str">
        <f>IF(CF222="","",VLOOKUP(CONCATENATE(CE$3,CF222),m_selling_spec!$A:$H,2,FALSE))</f>
        <v/>
      </c>
      <c r="CF222" s="104"/>
      <c r="CG222" s="110" t="str">
        <f>IF(CH222="","",VLOOKUP(CONCATENATE(CG$3,CH222),m_selling_spec!$A:$H,2,FALSE))</f>
        <v/>
      </c>
      <c r="CH222" s="104"/>
      <c r="CI222" s="110" t="str">
        <f>IF(CJ222="","",VLOOKUP(CONCATENATE(CI$3,CJ222),m_selling_spec!$A:$H,2,FALSE))</f>
        <v/>
      </c>
      <c r="CJ222" s="104"/>
      <c r="CK222" s="110" t="str">
        <f>IF(CL222="","",VLOOKUP(CONCATENATE(CK$3,CL222),m_selling_spec!$A:$H,2,FALSE))</f>
        <v/>
      </c>
      <c r="CL222" s="104"/>
      <c r="CM222" s="110" t="str">
        <f>IF(CN222="","",VLOOKUP(CONCATENATE(CM$3,CN222),m_selling_spec!$A:$H,2,FALSE))</f>
        <v/>
      </c>
      <c r="CN222" s="104"/>
      <c r="CO222" s="110" t="str">
        <f>IF(CP222="","",VLOOKUP(CONCATENATE(CO$3,CP222),m_selling_spec!$A:$H,2,FALSE))</f>
        <v/>
      </c>
      <c r="CP222" s="104"/>
      <c r="CQ222" s="110" t="str">
        <f>IF(CR222="","",VLOOKUP(CONCATENATE(CQ$3,CR222),m_selling_spec!$A:$H,2,FALSE))</f>
        <v/>
      </c>
      <c r="CR222" s="104"/>
      <c r="CS222" s="110" t="str">
        <f>IF(CT222="","",VLOOKUP(CONCATENATE(CS$3,CT222),m_selling_spec!$A:$H,2,FALSE))</f>
        <v/>
      </c>
      <c r="CT222" s="104"/>
      <c r="CU222" s="110" t="str">
        <f>IF(CV222="","",VLOOKUP(CONCATENATE(CU$3,CV222),m_selling_spec!$A:$H,2,FALSE))</f>
        <v/>
      </c>
      <c r="CV222" s="104"/>
      <c r="CW222" s="110" t="str">
        <f>IF(CX222="","",VLOOKUP(CONCATENATE(CW$3,CX222),m_selling_spec!$A:$H,2,FALSE))</f>
        <v/>
      </c>
      <c r="CX222" s="104"/>
      <c r="CY222" s="110" t="str">
        <f>IF(CZ222="","",VLOOKUP(CONCATENATE(CY$3,CZ222),m_selling_spec!$A:$H,2,FALSE))</f>
        <v/>
      </c>
      <c r="CZ222" s="104"/>
      <c r="DA222" s="110"/>
      <c r="DB222" s="104"/>
    </row>
    <row r="223" spans="1:106">
      <c r="A223" s="104" t="s">
        <v>584</v>
      </c>
      <c r="B223" s="104"/>
      <c r="C223" s="104"/>
      <c r="D223" s="104">
        <v>2</v>
      </c>
      <c r="E223" s="110" t="str">
        <f>INDEX(product!B:B,MATCH(D223,product!A:A,0))</f>
        <v>WE 70</v>
      </c>
      <c r="F223" s="110" t="str">
        <f>INDEX(product!E:E,MATCH(D223,product!A:A,0))</f>
        <v>Window series</v>
      </c>
      <c r="G223" s="110" t="str">
        <f>IF(H223="","",VLOOKUP(CONCATENATE(G$3,H223),m_selling_spec!$A:$H,2,FALSE))</f>
        <v/>
      </c>
      <c r="H223" s="104"/>
      <c r="I223" s="110" t="str">
        <f>IF(J223="","",VLOOKUP(CONCATENATE(I$3,J223),m_selling_spec!$A:$H,2,FALSE))</f>
        <v/>
      </c>
      <c r="J223" s="104"/>
      <c r="K223" s="110" t="str">
        <f>IF(L223="","",VLOOKUP(CONCATENATE(K$3,L223),m_selling_spec!$A:$H,2,FALSE))</f>
        <v/>
      </c>
      <c r="L223" s="104"/>
      <c r="M223" s="110" t="str">
        <f>IF(N223="","",VLOOKUP(CONCATENATE(M$3,N223),m_selling_spec!$A:$H,2,FALSE))</f>
        <v/>
      </c>
      <c r="N223" s="104"/>
      <c r="O223" s="110" t="str">
        <f>IF(P223="","",VLOOKUP(CONCATENATE(O$3,P223),m_selling_spec!$A:$H,2,FALSE))</f>
        <v/>
      </c>
      <c r="P223" s="104"/>
      <c r="Q223" s="110" t="str">
        <f>IF(R223="","",VLOOKUP(CONCATENATE(Q$3,R223),m_selling_spec!$A:$H,2,FALSE))</f>
        <v/>
      </c>
      <c r="R223" s="104"/>
      <c r="S223" s="110"/>
      <c r="T223" s="104"/>
      <c r="U223" s="110"/>
      <c r="V223" s="104"/>
      <c r="W223" s="110"/>
      <c r="X223" s="104"/>
      <c r="Y223" s="110" t="str">
        <f>IF(Z223="","",VLOOKUP(CONCATENATE(Y$3,Z223),m_selling_spec!$A:$H,2,FALSE))</f>
        <v>1.5</v>
      </c>
      <c r="Z223" s="104" t="s">
        <v>70</v>
      </c>
      <c r="AA223" s="110" t="str">
        <f>IF(AB223="","",VLOOKUP(CONCATENATE(AA$3,AB223),m_selling_spec!$A:$H,2,FALSE))</f>
        <v/>
      </c>
      <c r="AB223" s="104"/>
      <c r="AC223" s="110" t="str">
        <f>IF(AD223="","",VLOOKUP(CONCATENATE(AC$3,AD223),m_selling_spec!$A:$H,2,FALSE))</f>
        <v/>
      </c>
      <c r="AD223" s="104"/>
      <c r="AE223" s="110" t="str">
        <f>IF(AF223="","",VLOOKUP(CONCATENATE(AE$3,AF223),m_selling_spec!$A:$H,2,FALSE))</f>
        <v/>
      </c>
      <c r="AF223" s="104"/>
      <c r="AG223" s="110" t="str">
        <f>IF(AH223="","",VLOOKUP(CONCATENATE(AG$3,AH223),m_selling_spec!$A:$H,2,FALSE))</f>
        <v/>
      </c>
      <c r="AH223" s="104"/>
      <c r="AI223" s="110" t="str">
        <f>IF(AJ223="","",VLOOKUP(CONCATENATE(AI$3,AJ223),m_selling_spec!$A:$H,2,FALSE))</f>
        <v/>
      </c>
      <c r="AJ223" s="104"/>
      <c r="AK223" s="110" t="str">
        <f>IF(AL223="","",VLOOKUP(CONCATENATE(AK$3,AL223),m_selling_spec!$A:$H,2,FALSE))</f>
        <v/>
      </c>
      <c r="AL223" s="104"/>
      <c r="AM223" s="110" t="str">
        <f>IF(AN223="","",VLOOKUP(CONCATENATE(AM$3,AN223),m_selling_spec!$A:$H,2,FALSE))</f>
        <v/>
      </c>
      <c r="AN223" s="104"/>
      <c r="AO223" s="110" t="str">
        <f>IF(AP223="","",VLOOKUP(CONCATENATE(AO$3,AP223),m_selling_spec!$A:$H,2,FALSE))</f>
        <v/>
      </c>
      <c r="AP223" s="104"/>
      <c r="AQ223" s="110" t="str">
        <f>IF(AR223="","",VLOOKUP(CONCATENATE(AQ$3,AR223),m_selling_spec!$A:$H,2,FALSE))</f>
        <v>10.3</v>
      </c>
      <c r="AR223" s="104" t="s">
        <v>16</v>
      </c>
      <c r="AS223" s="110" t="str">
        <f>IF(AT223="","",VLOOKUP(CONCATENATE(AS$3,AT223),m_selling_spec!$A:$H,2,FALSE))</f>
        <v/>
      </c>
      <c r="AT223" s="104"/>
      <c r="AU223" s="110" t="str">
        <f>IF(AV223="","",VLOOKUP(CONCATENATE(AU$3,AV223),m_selling_spec!$A:$H,2,FALSE))</f>
        <v>12.1</v>
      </c>
      <c r="AV223" s="104" t="s">
        <v>571</v>
      </c>
      <c r="AW223" s="110"/>
      <c r="AX223" s="104"/>
      <c r="AY223" s="110" t="str">
        <f>IF(AZ223="","",VLOOKUP(CONCATENATE(AY$3,AZ223),m_selling_spec!$A:$H,2,FALSE))</f>
        <v>14.2</v>
      </c>
      <c r="AZ223" s="104" t="s">
        <v>600</v>
      </c>
      <c r="BA223" s="110" t="str">
        <f>IF(BB223="","",VLOOKUP(CONCATENATE(BA$3,BB223),m_selling_spec!$A:$H,2,FALSE))</f>
        <v>15.1</v>
      </c>
      <c r="BB223" s="104" t="s">
        <v>574</v>
      </c>
      <c r="BC223" s="110"/>
      <c r="BD223" s="104"/>
      <c r="BE223" s="110" t="str">
        <f>IF(BF223="","",VLOOKUP(CONCATENATE(BE$3,BF223),m_selling_spec!$A:$H,2,FALSE))</f>
        <v/>
      </c>
      <c r="BF223" s="104"/>
      <c r="BG223" s="110" t="str">
        <f>IF(BH223="","",VLOOKUP(CONCATENATE(BG$3,BH223),m_selling_spec!$A:$H,2,FALSE))</f>
        <v/>
      </c>
      <c r="BH223" s="104"/>
      <c r="BI223" s="110" t="str">
        <f>IF(BJ223="","",VLOOKUP(CONCATENATE(BI$3,BJ223),m_selling_spec!$A:$H,2,FALSE))</f>
        <v/>
      </c>
      <c r="BJ223" s="104"/>
      <c r="BK223" s="110" t="str">
        <f>IF(BL223="","",VLOOKUP(CONCATENATE(BK$3,BL223),m_selling_spec!$A:$H,2,FALSE))</f>
        <v/>
      </c>
      <c r="BL223" s="104"/>
      <c r="BM223" s="110" t="str">
        <f>IF(BN223="","",VLOOKUP(CONCATENATE(BM$3,BN223),m_selling_spec!$A:$H,2,FALSE))</f>
        <v/>
      </c>
      <c r="BN223" s="104"/>
      <c r="BO223" s="110" t="str">
        <f>IF(BP223="","",VLOOKUP(CONCATENATE(BO$3,BP223),m_selling_spec!$A:$H,2,FALSE))</f>
        <v/>
      </c>
      <c r="BP223" s="104"/>
      <c r="BQ223" s="110" t="str">
        <f>IF(BR223="","",VLOOKUP(CONCATENATE(BQ$3,BR223),m_selling_spec!$A:$H,2,FALSE))</f>
        <v/>
      </c>
      <c r="BR223" s="104"/>
      <c r="BS223" s="110" t="str">
        <f>IF(BT223="","",VLOOKUP(CONCATENATE(BS$3,BT223),m_selling_spec!$A:$H,2,FALSE))</f>
        <v/>
      </c>
      <c r="BT223" s="104"/>
      <c r="BU223" s="110" t="str">
        <f>IF(BV223="","",VLOOKUP(CONCATENATE(BU$3,BV223),m_selling_spec!$A:$H,2,FALSE))</f>
        <v/>
      </c>
      <c r="BV223" s="104"/>
      <c r="BW223" s="110" t="str">
        <f>IF(BX223="","",VLOOKUP(CONCATENATE(BW$3,BX223),m_selling_spec!$A:$H,2,FALSE))</f>
        <v/>
      </c>
      <c r="BX223" s="104"/>
      <c r="BY223" s="110" t="str">
        <f>IF(BZ223="","",VLOOKUP(CONCATENATE(BY$3,BZ223),m_selling_spec!$A:$H,2,FALSE))</f>
        <v/>
      </c>
      <c r="BZ223" s="104"/>
      <c r="CA223" s="110" t="str">
        <f>IF(CB223="","",VLOOKUP(CONCATENATE(CA$3,CB223),m_selling_spec!$A:$H,2,FALSE))</f>
        <v/>
      </c>
      <c r="CB223" s="104"/>
      <c r="CC223" s="110"/>
      <c r="CD223" s="104"/>
      <c r="CE223" s="110" t="str">
        <f>IF(CF223="","",VLOOKUP(CONCATENATE(CE$3,CF223),m_selling_spec!$A:$H,2,FALSE))</f>
        <v/>
      </c>
      <c r="CF223" s="104"/>
      <c r="CG223" s="110" t="str">
        <f>IF(CH223="","",VLOOKUP(CONCATENATE(CG$3,CH223),m_selling_spec!$A:$H,2,FALSE))</f>
        <v/>
      </c>
      <c r="CH223" s="104"/>
      <c r="CI223" s="110" t="str">
        <f>IF(CJ223="","",VLOOKUP(CONCATENATE(CI$3,CJ223),m_selling_spec!$A:$H,2,FALSE))</f>
        <v/>
      </c>
      <c r="CJ223" s="104"/>
      <c r="CK223" s="110" t="str">
        <f>IF(CL223="","",VLOOKUP(CONCATENATE(CK$3,CL223),m_selling_spec!$A:$H,2,FALSE))</f>
        <v/>
      </c>
      <c r="CL223" s="104"/>
      <c r="CM223" s="110" t="str">
        <f>IF(CN223="","",VLOOKUP(CONCATENATE(CM$3,CN223),m_selling_spec!$A:$H,2,FALSE))</f>
        <v/>
      </c>
      <c r="CN223" s="104"/>
      <c r="CO223" s="110" t="str">
        <f>IF(CP223="","",VLOOKUP(CONCATENATE(CO$3,CP223),m_selling_spec!$A:$H,2,FALSE))</f>
        <v/>
      </c>
      <c r="CP223" s="104"/>
      <c r="CQ223" s="110" t="str">
        <f>IF(CR223="","",VLOOKUP(CONCATENATE(CQ$3,CR223),m_selling_spec!$A:$H,2,FALSE))</f>
        <v/>
      </c>
      <c r="CR223" s="104"/>
      <c r="CS223" s="110" t="str">
        <f>IF(CT223="","",VLOOKUP(CONCATENATE(CS$3,CT223),m_selling_spec!$A:$H,2,FALSE))</f>
        <v/>
      </c>
      <c r="CT223" s="104"/>
      <c r="CU223" s="110" t="str">
        <f>IF(CV223="","",VLOOKUP(CONCATENATE(CU$3,CV223),m_selling_spec!$A:$H,2,FALSE))</f>
        <v/>
      </c>
      <c r="CV223" s="104"/>
      <c r="CW223" s="110" t="str">
        <f>IF(CX223="","",VLOOKUP(CONCATENATE(CW$3,CX223),m_selling_spec!$A:$H,2,FALSE))</f>
        <v/>
      </c>
      <c r="CX223" s="104"/>
      <c r="CY223" s="110" t="str">
        <f>IF(CZ223="","",VLOOKUP(CONCATENATE(CY$3,CZ223),m_selling_spec!$A:$H,2,FALSE))</f>
        <v/>
      </c>
      <c r="CZ223" s="104"/>
      <c r="DA223" s="110"/>
      <c r="DB223" s="104"/>
    </row>
    <row r="224" spans="1:106">
      <c r="A224" s="104" t="s">
        <v>585</v>
      </c>
      <c r="B224" s="104"/>
      <c r="C224" s="104"/>
      <c r="D224" s="104">
        <v>2</v>
      </c>
      <c r="E224" s="110" t="str">
        <f>INDEX(product!B:B,MATCH(D224,product!A:A,0))</f>
        <v>WE 70</v>
      </c>
      <c r="F224" s="110" t="str">
        <f>INDEX(product!E:E,MATCH(D224,product!A:A,0))</f>
        <v>Window series</v>
      </c>
      <c r="G224" s="110" t="str">
        <f>IF(H224="","",VLOOKUP(CONCATENATE(G$3,H224),m_selling_spec!$A:$H,2,FALSE))</f>
        <v/>
      </c>
      <c r="H224" s="104"/>
      <c r="I224" s="110" t="str">
        <f>IF(J224="","",VLOOKUP(CONCATENATE(I$3,J224),m_selling_spec!$A:$H,2,FALSE))</f>
        <v/>
      </c>
      <c r="J224" s="104"/>
      <c r="K224" s="110" t="str">
        <f>IF(L224="","",VLOOKUP(CONCATENATE(K$3,L224),m_selling_spec!$A:$H,2,FALSE))</f>
        <v/>
      </c>
      <c r="L224" s="104"/>
      <c r="M224" s="110" t="str">
        <f>IF(N224="","",VLOOKUP(CONCATENATE(M$3,N224),m_selling_spec!$A:$H,2,FALSE))</f>
        <v/>
      </c>
      <c r="N224" s="104"/>
      <c r="O224" s="110" t="str">
        <f>IF(P224="","",VLOOKUP(CONCATENATE(O$3,P224),m_selling_spec!$A:$H,2,FALSE))</f>
        <v/>
      </c>
      <c r="P224" s="104"/>
      <c r="Q224" s="110" t="str">
        <f>IF(R224="","",VLOOKUP(CONCATENATE(Q$3,R224),m_selling_spec!$A:$H,2,FALSE))</f>
        <v/>
      </c>
      <c r="R224" s="104"/>
      <c r="S224" s="110"/>
      <c r="T224" s="104"/>
      <c r="U224" s="110"/>
      <c r="V224" s="104"/>
      <c r="W224" s="110"/>
      <c r="X224" s="104"/>
      <c r="Y224" s="110" t="str">
        <f>IF(Z224="","",VLOOKUP(CONCATENATE(Y$3,Z224),m_selling_spec!$A:$H,2,FALSE))</f>
        <v>1.5</v>
      </c>
      <c r="Z224" s="104" t="s">
        <v>70</v>
      </c>
      <c r="AA224" s="110" t="str">
        <f>IF(AB224="","",VLOOKUP(CONCATENATE(AA$3,AB224),m_selling_spec!$A:$H,2,FALSE))</f>
        <v/>
      </c>
      <c r="AB224" s="104"/>
      <c r="AC224" s="110" t="str">
        <f>IF(AD224="","",VLOOKUP(CONCATENATE(AC$3,AD224),m_selling_spec!$A:$H,2,FALSE))</f>
        <v/>
      </c>
      <c r="AD224" s="104"/>
      <c r="AE224" s="110" t="str">
        <f>IF(AF224="","",VLOOKUP(CONCATENATE(AE$3,AF224),m_selling_spec!$A:$H,2,FALSE))</f>
        <v/>
      </c>
      <c r="AF224" s="104"/>
      <c r="AG224" s="110" t="str">
        <f>IF(AH224="","",VLOOKUP(CONCATENATE(AG$3,AH224),m_selling_spec!$A:$H,2,FALSE))</f>
        <v/>
      </c>
      <c r="AH224" s="104"/>
      <c r="AI224" s="110" t="str">
        <f>IF(AJ224="","",VLOOKUP(CONCATENATE(AI$3,AJ224),m_selling_spec!$A:$H,2,FALSE))</f>
        <v/>
      </c>
      <c r="AJ224" s="104"/>
      <c r="AK224" s="110" t="str">
        <f>IF(AL224="","",VLOOKUP(CONCATENATE(AK$3,AL224),m_selling_spec!$A:$H,2,FALSE))</f>
        <v/>
      </c>
      <c r="AL224" s="104"/>
      <c r="AM224" s="110" t="str">
        <f>IF(AN224="","",VLOOKUP(CONCATENATE(AM$3,AN224),m_selling_spec!$A:$H,2,FALSE))</f>
        <v/>
      </c>
      <c r="AN224" s="104"/>
      <c r="AO224" s="110" t="str">
        <f>IF(AP224="","",VLOOKUP(CONCATENATE(AO$3,AP224),m_selling_spec!$A:$H,2,FALSE))</f>
        <v/>
      </c>
      <c r="AP224" s="104"/>
      <c r="AQ224" s="110" t="str">
        <f>IF(AR224="","",VLOOKUP(CONCATENATE(AQ$3,AR224),m_selling_spec!$A:$H,2,FALSE))</f>
        <v>10.3</v>
      </c>
      <c r="AR224" s="104" t="s">
        <v>16</v>
      </c>
      <c r="AS224" s="110" t="str">
        <f>IF(AT224="","",VLOOKUP(CONCATENATE(AS$3,AT224),m_selling_spec!$A:$H,2,FALSE))</f>
        <v/>
      </c>
      <c r="AT224" s="104"/>
      <c r="AU224" s="110" t="str">
        <f>IF(AV224="","",VLOOKUP(CONCATENATE(AU$3,AV224),m_selling_spec!$A:$H,2,FALSE))</f>
        <v>12.1</v>
      </c>
      <c r="AV224" s="104" t="s">
        <v>571</v>
      </c>
      <c r="AW224" s="110"/>
      <c r="AX224" s="104"/>
      <c r="AY224" s="110" t="str">
        <f>IF(AZ224="","",VLOOKUP(CONCATENATE(AY$3,AZ224),m_selling_spec!$A:$H,2,FALSE))</f>
        <v>14.2</v>
      </c>
      <c r="AZ224" s="104" t="s">
        <v>600</v>
      </c>
      <c r="BA224" s="110" t="str">
        <f>IF(BB224="","",VLOOKUP(CONCATENATE(BA$3,BB224),m_selling_spec!$A:$H,2,FALSE))</f>
        <v>15.1</v>
      </c>
      <c r="BB224" s="104" t="s">
        <v>576</v>
      </c>
      <c r="BC224" s="110"/>
      <c r="BD224" s="104"/>
      <c r="BE224" s="110" t="str">
        <f>IF(BF224="","",VLOOKUP(CONCATENATE(BE$3,BF224),m_selling_spec!$A:$H,2,FALSE))</f>
        <v/>
      </c>
      <c r="BF224" s="104"/>
      <c r="BG224" s="110" t="str">
        <f>IF(BH224="","",VLOOKUP(CONCATENATE(BG$3,BH224),m_selling_spec!$A:$H,2,FALSE))</f>
        <v/>
      </c>
      <c r="BH224" s="104"/>
      <c r="BI224" s="110" t="str">
        <f>IF(BJ224="","",VLOOKUP(CONCATENATE(BI$3,BJ224),m_selling_spec!$A:$H,2,FALSE))</f>
        <v/>
      </c>
      <c r="BJ224" s="104"/>
      <c r="BK224" s="110" t="str">
        <f>IF(BL224="","",VLOOKUP(CONCATENATE(BK$3,BL224),m_selling_spec!$A:$H,2,FALSE))</f>
        <v/>
      </c>
      <c r="BL224" s="104"/>
      <c r="BM224" s="110" t="str">
        <f>IF(BN224="","",VLOOKUP(CONCATENATE(BM$3,BN224),m_selling_spec!$A:$H,2,FALSE))</f>
        <v/>
      </c>
      <c r="BN224" s="104"/>
      <c r="BO224" s="110" t="str">
        <f>IF(BP224="","",VLOOKUP(CONCATENATE(BO$3,BP224),m_selling_spec!$A:$H,2,FALSE))</f>
        <v/>
      </c>
      <c r="BP224" s="104"/>
      <c r="BQ224" s="110" t="str">
        <f>IF(BR224="","",VLOOKUP(CONCATENATE(BQ$3,BR224),m_selling_spec!$A:$H,2,FALSE))</f>
        <v/>
      </c>
      <c r="BR224" s="104"/>
      <c r="BS224" s="110" t="str">
        <f>IF(BT224="","",VLOOKUP(CONCATENATE(BS$3,BT224),m_selling_spec!$A:$H,2,FALSE))</f>
        <v/>
      </c>
      <c r="BT224" s="104"/>
      <c r="BU224" s="110" t="str">
        <f>IF(BV224="","",VLOOKUP(CONCATENATE(BU$3,BV224),m_selling_spec!$A:$H,2,FALSE))</f>
        <v/>
      </c>
      <c r="BV224" s="104"/>
      <c r="BW224" s="110" t="str">
        <f>IF(BX224="","",VLOOKUP(CONCATENATE(BW$3,BX224),m_selling_spec!$A:$H,2,FALSE))</f>
        <v/>
      </c>
      <c r="BX224" s="104"/>
      <c r="BY224" s="110" t="str">
        <f>IF(BZ224="","",VLOOKUP(CONCATENATE(BY$3,BZ224),m_selling_spec!$A:$H,2,FALSE))</f>
        <v/>
      </c>
      <c r="BZ224" s="104"/>
      <c r="CA224" s="110" t="str">
        <f>IF(CB224="","",VLOOKUP(CONCATENATE(CA$3,CB224),m_selling_spec!$A:$H,2,FALSE))</f>
        <v/>
      </c>
      <c r="CB224" s="104"/>
      <c r="CC224" s="110"/>
      <c r="CD224" s="104"/>
      <c r="CE224" s="110" t="str">
        <f>IF(CF224="","",VLOOKUP(CONCATENATE(CE$3,CF224),m_selling_spec!$A:$H,2,FALSE))</f>
        <v/>
      </c>
      <c r="CF224" s="104"/>
      <c r="CG224" s="110" t="str">
        <f>IF(CH224="","",VLOOKUP(CONCATENATE(CG$3,CH224),m_selling_spec!$A:$H,2,FALSE))</f>
        <v/>
      </c>
      <c r="CH224" s="104"/>
      <c r="CI224" s="110" t="str">
        <f>IF(CJ224="","",VLOOKUP(CONCATENATE(CI$3,CJ224),m_selling_spec!$A:$H,2,FALSE))</f>
        <v/>
      </c>
      <c r="CJ224" s="104"/>
      <c r="CK224" s="110" t="str">
        <f>IF(CL224="","",VLOOKUP(CONCATENATE(CK$3,CL224),m_selling_spec!$A:$H,2,FALSE))</f>
        <v/>
      </c>
      <c r="CL224" s="104"/>
      <c r="CM224" s="110" t="str">
        <f>IF(CN224="","",VLOOKUP(CONCATENATE(CM$3,CN224),m_selling_spec!$A:$H,2,FALSE))</f>
        <v/>
      </c>
      <c r="CN224" s="104"/>
      <c r="CO224" s="110" t="str">
        <f>IF(CP224="","",VLOOKUP(CONCATENATE(CO$3,CP224),m_selling_spec!$A:$H,2,FALSE))</f>
        <v/>
      </c>
      <c r="CP224" s="104"/>
      <c r="CQ224" s="110" t="str">
        <f>IF(CR224="","",VLOOKUP(CONCATENATE(CQ$3,CR224),m_selling_spec!$A:$H,2,FALSE))</f>
        <v/>
      </c>
      <c r="CR224" s="104"/>
      <c r="CS224" s="110" t="str">
        <f>IF(CT224="","",VLOOKUP(CONCATENATE(CS$3,CT224),m_selling_spec!$A:$H,2,FALSE))</f>
        <v/>
      </c>
      <c r="CT224" s="104"/>
      <c r="CU224" s="110" t="str">
        <f>IF(CV224="","",VLOOKUP(CONCATENATE(CU$3,CV224),m_selling_spec!$A:$H,2,FALSE))</f>
        <v/>
      </c>
      <c r="CV224" s="104"/>
      <c r="CW224" s="110" t="str">
        <f>IF(CX224="","",VLOOKUP(CONCATENATE(CW$3,CX224),m_selling_spec!$A:$H,2,FALSE))</f>
        <v/>
      </c>
      <c r="CX224" s="104"/>
      <c r="CY224" s="110" t="str">
        <f>IF(CZ224="","",VLOOKUP(CONCATENATE(CY$3,CZ224),m_selling_spec!$A:$H,2,FALSE))</f>
        <v/>
      </c>
      <c r="CZ224" s="104"/>
      <c r="DA224" s="110"/>
      <c r="DB224" s="104"/>
    </row>
    <row r="225" spans="1:106">
      <c r="A225" s="104" t="s">
        <v>584</v>
      </c>
      <c r="B225" s="104"/>
      <c r="C225" s="104"/>
      <c r="D225" s="104">
        <v>2</v>
      </c>
      <c r="E225" s="110" t="str">
        <f>INDEX(product!B:B,MATCH(D225,product!A:A,0))</f>
        <v>WE 70</v>
      </c>
      <c r="F225" s="110" t="str">
        <f>INDEX(product!E:E,MATCH(D225,product!A:A,0))</f>
        <v>Window series</v>
      </c>
      <c r="G225" s="110" t="str">
        <f>IF(H225="","",VLOOKUP(CONCATENATE(G$3,H225),m_selling_spec!$A:$H,2,FALSE))</f>
        <v/>
      </c>
      <c r="H225" s="104"/>
      <c r="I225" s="110" t="str">
        <f>IF(J225="","",VLOOKUP(CONCATENATE(I$3,J225),m_selling_spec!$A:$H,2,FALSE))</f>
        <v/>
      </c>
      <c r="J225" s="104"/>
      <c r="K225" s="110" t="str">
        <f>IF(L225="","",VLOOKUP(CONCATENATE(K$3,L225),m_selling_spec!$A:$H,2,FALSE))</f>
        <v/>
      </c>
      <c r="L225" s="104"/>
      <c r="M225" s="110" t="str">
        <f>IF(N225="","",VLOOKUP(CONCATENATE(M$3,N225),m_selling_spec!$A:$H,2,FALSE))</f>
        <v/>
      </c>
      <c r="N225" s="104"/>
      <c r="O225" s="110" t="str">
        <f>IF(P225="","",VLOOKUP(CONCATENATE(O$3,P225),m_selling_spec!$A:$H,2,FALSE))</f>
        <v/>
      </c>
      <c r="P225" s="104"/>
      <c r="Q225" s="110" t="str">
        <f>IF(R225="","",VLOOKUP(CONCATENATE(Q$3,R225),m_selling_spec!$A:$H,2,FALSE))</f>
        <v/>
      </c>
      <c r="R225" s="104"/>
      <c r="S225" s="110"/>
      <c r="T225" s="104"/>
      <c r="U225" s="110"/>
      <c r="V225" s="104"/>
      <c r="W225" s="110"/>
      <c r="X225" s="104"/>
      <c r="Y225" s="110" t="str">
        <f>IF(Z225="","",VLOOKUP(CONCATENATE(Y$3,Z225),m_selling_spec!$A:$H,2,FALSE))</f>
        <v>1.5</v>
      </c>
      <c r="Z225" s="104" t="s">
        <v>70</v>
      </c>
      <c r="AA225" s="110" t="str">
        <f>IF(AB225="","",VLOOKUP(CONCATENATE(AA$3,AB225),m_selling_spec!$A:$H,2,FALSE))</f>
        <v/>
      </c>
      <c r="AB225" s="104"/>
      <c r="AC225" s="110" t="str">
        <f>IF(AD225="","",VLOOKUP(CONCATENATE(AC$3,AD225),m_selling_spec!$A:$H,2,FALSE))</f>
        <v/>
      </c>
      <c r="AD225" s="104"/>
      <c r="AE225" s="110" t="str">
        <f>IF(AF225="","",VLOOKUP(CONCATENATE(AE$3,AF225),m_selling_spec!$A:$H,2,FALSE))</f>
        <v/>
      </c>
      <c r="AF225" s="104"/>
      <c r="AG225" s="110" t="str">
        <f>IF(AH225="","",VLOOKUP(CONCATENATE(AG$3,AH225),m_selling_spec!$A:$H,2,FALSE))</f>
        <v/>
      </c>
      <c r="AH225" s="104"/>
      <c r="AI225" s="110" t="str">
        <f>IF(AJ225="","",VLOOKUP(CONCATENATE(AI$3,AJ225),m_selling_spec!$A:$H,2,FALSE))</f>
        <v/>
      </c>
      <c r="AJ225" s="104"/>
      <c r="AK225" s="110" t="str">
        <f>IF(AL225="","",VLOOKUP(CONCATENATE(AK$3,AL225),m_selling_spec!$A:$H,2,FALSE))</f>
        <v/>
      </c>
      <c r="AL225" s="104"/>
      <c r="AM225" s="110" t="str">
        <f>IF(AN225="","",VLOOKUP(CONCATENATE(AM$3,AN225),m_selling_spec!$A:$H,2,FALSE))</f>
        <v/>
      </c>
      <c r="AN225" s="104"/>
      <c r="AO225" s="110" t="str">
        <f>IF(AP225="","",VLOOKUP(CONCATENATE(AO$3,AP225),m_selling_spec!$A:$H,2,FALSE))</f>
        <v/>
      </c>
      <c r="AP225" s="104"/>
      <c r="AQ225" s="110" t="str">
        <f>IF(AR225="","",VLOOKUP(CONCATENATE(AQ$3,AR225),m_selling_spec!$A:$H,2,FALSE))</f>
        <v>10.3</v>
      </c>
      <c r="AR225" s="104" t="s">
        <v>16</v>
      </c>
      <c r="AS225" s="110" t="str">
        <f>IF(AT225="","",VLOOKUP(CONCATENATE(AS$3,AT225),m_selling_spec!$A:$H,2,FALSE))</f>
        <v/>
      </c>
      <c r="AT225" s="104"/>
      <c r="AU225" s="110" t="str">
        <f>IF(AV225="","",VLOOKUP(CONCATENATE(AU$3,AV225),m_selling_spec!$A:$H,2,FALSE))</f>
        <v>12.1</v>
      </c>
      <c r="AV225" s="104" t="s">
        <v>571</v>
      </c>
      <c r="AW225" s="110"/>
      <c r="AX225" s="104"/>
      <c r="AY225" s="110" t="str">
        <f>IF(AZ225="","",VLOOKUP(CONCATENATE(AY$3,AZ225),m_selling_spec!$A:$H,2,FALSE))</f>
        <v>14.2</v>
      </c>
      <c r="AZ225" s="104" t="s">
        <v>600</v>
      </c>
      <c r="BA225" s="110" t="str">
        <f>IF(BB225="","",VLOOKUP(CONCATENATE(BA$3,BB225),m_selling_spec!$A:$H,2,FALSE))</f>
        <v>15.2</v>
      </c>
      <c r="BB225" s="104" t="s">
        <v>577</v>
      </c>
      <c r="BC225" s="110"/>
      <c r="BD225" s="104"/>
      <c r="BE225" s="110" t="str">
        <f>IF(BF225="","",VLOOKUP(CONCATENATE(BE$3,BF225),m_selling_spec!$A:$H,2,FALSE))</f>
        <v/>
      </c>
      <c r="BF225" s="104"/>
      <c r="BG225" s="110" t="str">
        <f>IF(BH225="","",VLOOKUP(CONCATENATE(BG$3,BH225),m_selling_spec!$A:$H,2,FALSE))</f>
        <v/>
      </c>
      <c r="BH225" s="104"/>
      <c r="BI225" s="110" t="str">
        <f>IF(BJ225="","",VLOOKUP(CONCATENATE(BI$3,BJ225),m_selling_spec!$A:$H,2,FALSE))</f>
        <v/>
      </c>
      <c r="BJ225" s="104"/>
      <c r="BK225" s="110" t="str">
        <f>IF(BL225="","",VLOOKUP(CONCATENATE(BK$3,BL225),m_selling_spec!$A:$H,2,FALSE))</f>
        <v/>
      </c>
      <c r="BL225" s="104"/>
      <c r="BM225" s="110" t="str">
        <f>IF(BN225="","",VLOOKUP(CONCATENATE(BM$3,BN225),m_selling_spec!$A:$H,2,FALSE))</f>
        <v/>
      </c>
      <c r="BN225" s="104"/>
      <c r="BO225" s="110" t="str">
        <f>IF(BP225="","",VLOOKUP(CONCATENATE(BO$3,BP225),m_selling_spec!$A:$H,2,FALSE))</f>
        <v/>
      </c>
      <c r="BP225" s="104"/>
      <c r="BQ225" s="110" t="str">
        <f>IF(BR225="","",VLOOKUP(CONCATENATE(BQ$3,BR225),m_selling_spec!$A:$H,2,FALSE))</f>
        <v/>
      </c>
      <c r="BR225" s="104"/>
      <c r="BS225" s="110" t="str">
        <f>IF(BT225="","",VLOOKUP(CONCATENATE(BS$3,BT225),m_selling_spec!$A:$H,2,FALSE))</f>
        <v/>
      </c>
      <c r="BT225" s="104"/>
      <c r="BU225" s="110" t="str">
        <f>IF(BV225="","",VLOOKUP(CONCATENATE(BU$3,BV225),m_selling_spec!$A:$H,2,FALSE))</f>
        <v/>
      </c>
      <c r="BV225" s="104"/>
      <c r="BW225" s="110" t="str">
        <f>IF(BX225="","",VLOOKUP(CONCATENATE(BW$3,BX225),m_selling_spec!$A:$H,2,FALSE))</f>
        <v/>
      </c>
      <c r="BX225" s="104"/>
      <c r="BY225" s="110" t="str">
        <f>IF(BZ225="","",VLOOKUP(CONCATENATE(BY$3,BZ225),m_selling_spec!$A:$H,2,FALSE))</f>
        <v/>
      </c>
      <c r="BZ225" s="104"/>
      <c r="CA225" s="110" t="str">
        <f>IF(CB225="","",VLOOKUP(CONCATENATE(CA$3,CB225),m_selling_spec!$A:$H,2,FALSE))</f>
        <v/>
      </c>
      <c r="CB225" s="104"/>
      <c r="CC225" s="110"/>
      <c r="CD225" s="104"/>
      <c r="CE225" s="110" t="str">
        <f>IF(CF225="","",VLOOKUP(CONCATENATE(CE$3,CF225),m_selling_spec!$A:$H,2,FALSE))</f>
        <v/>
      </c>
      <c r="CF225" s="104"/>
      <c r="CG225" s="110" t="str">
        <f>IF(CH225="","",VLOOKUP(CONCATENATE(CG$3,CH225),m_selling_spec!$A:$H,2,FALSE))</f>
        <v/>
      </c>
      <c r="CH225" s="104"/>
      <c r="CI225" s="110" t="str">
        <f>IF(CJ225="","",VLOOKUP(CONCATENATE(CI$3,CJ225),m_selling_spec!$A:$H,2,FALSE))</f>
        <v/>
      </c>
      <c r="CJ225" s="104"/>
      <c r="CK225" s="110" t="str">
        <f>IF(CL225="","",VLOOKUP(CONCATENATE(CK$3,CL225),m_selling_spec!$A:$H,2,FALSE))</f>
        <v/>
      </c>
      <c r="CL225" s="104"/>
      <c r="CM225" s="110" t="str">
        <f>IF(CN225="","",VLOOKUP(CONCATENATE(CM$3,CN225),m_selling_spec!$A:$H,2,FALSE))</f>
        <v/>
      </c>
      <c r="CN225" s="104"/>
      <c r="CO225" s="110" t="str">
        <f>IF(CP225="","",VLOOKUP(CONCATENATE(CO$3,CP225),m_selling_spec!$A:$H,2,FALSE))</f>
        <v/>
      </c>
      <c r="CP225" s="104"/>
      <c r="CQ225" s="110" t="str">
        <f>IF(CR225="","",VLOOKUP(CONCATENATE(CQ$3,CR225),m_selling_spec!$A:$H,2,FALSE))</f>
        <v/>
      </c>
      <c r="CR225" s="104"/>
      <c r="CS225" s="110" t="str">
        <f>IF(CT225="","",VLOOKUP(CONCATENATE(CS$3,CT225),m_selling_spec!$A:$H,2,FALSE))</f>
        <v/>
      </c>
      <c r="CT225" s="104"/>
      <c r="CU225" s="110" t="str">
        <f>IF(CV225="","",VLOOKUP(CONCATENATE(CU$3,CV225),m_selling_spec!$A:$H,2,FALSE))</f>
        <v/>
      </c>
      <c r="CV225" s="104"/>
      <c r="CW225" s="110" t="str">
        <f>IF(CX225="","",VLOOKUP(CONCATENATE(CW$3,CX225),m_selling_spec!$A:$H,2,FALSE))</f>
        <v/>
      </c>
      <c r="CX225" s="104"/>
      <c r="CY225" s="110" t="str">
        <f>IF(CZ225="","",VLOOKUP(CONCATENATE(CY$3,CZ225),m_selling_spec!$A:$H,2,FALSE))</f>
        <v/>
      </c>
      <c r="CZ225" s="104"/>
      <c r="DA225" s="110"/>
      <c r="DB225" s="104"/>
    </row>
    <row r="226" spans="1:106">
      <c r="A226" s="104" t="s">
        <v>586</v>
      </c>
      <c r="B226" s="104"/>
      <c r="C226" s="104"/>
      <c r="D226" s="104">
        <v>2</v>
      </c>
      <c r="E226" s="110" t="str">
        <f>INDEX(product!B:B,MATCH(D226,product!A:A,0))</f>
        <v>WE 70</v>
      </c>
      <c r="F226" s="110" t="str">
        <f>INDEX(product!E:E,MATCH(D226,product!A:A,0))</f>
        <v>Window series</v>
      </c>
      <c r="G226" s="110" t="str">
        <f>IF(H226="","",VLOOKUP(CONCATENATE(G$3,H226),m_selling_spec!$A:$H,2,FALSE))</f>
        <v/>
      </c>
      <c r="H226" s="104"/>
      <c r="I226" s="110" t="str">
        <f>IF(J226="","",VLOOKUP(CONCATENATE(I$3,J226),m_selling_spec!$A:$H,2,FALSE))</f>
        <v/>
      </c>
      <c r="J226" s="104"/>
      <c r="K226" s="110" t="str">
        <f>IF(L226="","",VLOOKUP(CONCATENATE(K$3,L226),m_selling_spec!$A:$H,2,FALSE))</f>
        <v/>
      </c>
      <c r="L226" s="104"/>
      <c r="M226" s="110" t="str">
        <f>IF(N226="","",VLOOKUP(CONCATENATE(M$3,N226),m_selling_spec!$A:$H,2,FALSE))</f>
        <v/>
      </c>
      <c r="N226" s="104"/>
      <c r="O226" s="110" t="str">
        <f>IF(P226="","",VLOOKUP(CONCATENATE(O$3,P226),m_selling_spec!$A:$H,2,FALSE))</f>
        <v/>
      </c>
      <c r="P226" s="104"/>
      <c r="Q226" s="110" t="str">
        <f>IF(R226="","",VLOOKUP(CONCATENATE(Q$3,R226),m_selling_spec!$A:$H,2,FALSE))</f>
        <v/>
      </c>
      <c r="R226" s="104"/>
      <c r="S226" s="110"/>
      <c r="T226" s="104"/>
      <c r="U226" s="110"/>
      <c r="V226" s="104"/>
      <c r="W226" s="110"/>
      <c r="X226" s="104"/>
      <c r="Y226" s="110" t="str">
        <f>IF(Z226="","",VLOOKUP(CONCATENATE(Y$3,Z226),m_selling_spec!$A:$H,2,FALSE))</f>
        <v>1.5</v>
      </c>
      <c r="Z226" s="104" t="s">
        <v>70</v>
      </c>
      <c r="AA226" s="110" t="str">
        <f>IF(AB226="","",VLOOKUP(CONCATENATE(AA$3,AB226),m_selling_spec!$A:$H,2,FALSE))</f>
        <v/>
      </c>
      <c r="AB226" s="104"/>
      <c r="AC226" s="110" t="str">
        <f>IF(AD226="","",VLOOKUP(CONCATENATE(AC$3,AD226),m_selling_spec!$A:$H,2,FALSE))</f>
        <v/>
      </c>
      <c r="AD226" s="104"/>
      <c r="AE226" s="110" t="str">
        <f>IF(AF226="","",VLOOKUP(CONCATENATE(AE$3,AF226),m_selling_spec!$A:$H,2,FALSE))</f>
        <v/>
      </c>
      <c r="AF226" s="104"/>
      <c r="AG226" s="110" t="str">
        <f>IF(AH226="","",VLOOKUP(CONCATENATE(AG$3,AH226),m_selling_spec!$A:$H,2,FALSE))</f>
        <v/>
      </c>
      <c r="AH226" s="104"/>
      <c r="AI226" s="110" t="str">
        <f>IF(AJ226="","",VLOOKUP(CONCATENATE(AI$3,AJ226),m_selling_spec!$A:$H,2,FALSE))</f>
        <v/>
      </c>
      <c r="AJ226" s="104"/>
      <c r="AK226" s="110" t="str">
        <f>IF(AL226="","",VLOOKUP(CONCATENATE(AK$3,AL226),m_selling_spec!$A:$H,2,FALSE))</f>
        <v/>
      </c>
      <c r="AL226" s="104"/>
      <c r="AM226" s="110" t="str">
        <f>IF(AN226="","",VLOOKUP(CONCATENATE(AM$3,AN226),m_selling_spec!$A:$H,2,FALSE))</f>
        <v/>
      </c>
      <c r="AN226" s="104"/>
      <c r="AO226" s="110" t="str">
        <f>IF(AP226="","",VLOOKUP(CONCATENATE(AO$3,AP226),m_selling_spec!$A:$H,2,FALSE))</f>
        <v/>
      </c>
      <c r="AP226" s="104"/>
      <c r="AQ226" s="110" t="str">
        <f>IF(AR226="","",VLOOKUP(CONCATENATE(AQ$3,AR226),m_selling_spec!$A:$H,2,FALSE))</f>
        <v>10.3</v>
      </c>
      <c r="AR226" s="104" t="s">
        <v>16</v>
      </c>
      <c r="AS226" s="110" t="str">
        <f>IF(AT226="","",VLOOKUP(CONCATENATE(AS$3,AT226),m_selling_spec!$A:$H,2,FALSE))</f>
        <v/>
      </c>
      <c r="AT226" s="104"/>
      <c r="AU226" s="110" t="str">
        <f>IF(AV226="","",VLOOKUP(CONCATENATE(AU$3,AV226),m_selling_spec!$A:$H,2,FALSE))</f>
        <v>12.1</v>
      </c>
      <c r="AV226" s="104" t="s">
        <v>571</v>
      </c>
      <c r="AW226" s="110"/>
      <c r="AX226" s="104"/>
      <c r="AY226" s="110" t="str">
        <f>IF(AZ226="","",VLOOKUP(CONCATENATE(AY$3,AZ226),m_selling_spec!$A:$H,2,FALSE))</f>
        <v>14.2</v>
      </c>
      <c r="AZ226" s="104" t="s">
        <v>600</v>
      </c>
      <c r="BA226" s="110" t="str">
        <f>IF(BB226="","",VLOOKUP(CONCATENATE(BA$3,BB226),m_selling_spec!$A:$H,2,FALSE))</f>
        <v>15.2</v>
      </c>
      <c r="BB226" s="104" t="s">
        <v>577</v>
      </c>
      <c r="BC226" s="110"/>
      <c r="BD226" s="104"/>
      <c r="BE226" s="110" t="str">
        <f>IF(BF226="","",VLOOKUP(CONCATENATE(BE$3,BF226),m_selling_spec!$A:$H,2,FALSE))</f>
        <v/>
      </c>
      <c r="BF226" s="104"/>
      <c r="BG226" s="110" t="str">
        <f>IF(BH226="","",VLOOKUP(CONCATENATE(BG$3,BH226),m_selling_spec!$A:$H,2,FALSE))</f>
        <v/>
      </c>
      <c r="BH226" s="104"/>
      <c r="BI226" s="110" t="str">
        <f>IF(BJ226="","",VLOOKUP(CONCATENATE(BI$3,BJ226),m_selling_spec!$A:$H,2,FALSE))</f>
        <v/>
      </c>
      <c r="BJ226" s="104"/>
      <c r="BK226" s="110" t="str">
        <f>IF(BL226="","",VLOOKUP(CONCATENATE(BK$3,BL226),m_selling_spec!$A:$H,2,FALSE))</f>
        <v/>
      </c>
      <c r="BL226" s="104"/>
      <c r="BM226" s="110" t="str">
        <f>IF(BN226="","",VLOOKUP(CONCATENATE(BM$3,BN226),m_selling_spec!$A:$H,2,FALSE))</f>
        <v/>
      </c>
      <c r="BN226" s="104"/>
      <c r="BO226" s="110" t="str">
        <f>IF(BP226="","",VLOOKUP(CONCATENATE(BO$3,BP226),m_selling_spec!$A:$H,2,FALSE))</f>
        <v/>
      </c>
      <c r="BP226" s="104"/>
      <c r="BQ226" s="110" t="str">
        <f>IF(BR226="","",VLOOKUP(CONCATENATE(BQ$3,BR226),m_selling_spec!$A:$H,2,FALSE))</f>
        <v/>
      </c>
      <c r="BR226" s="104"/>
      <c r="BS226" s="110" t="str">
        <f>IF(BT226="","",VLOOKUP(CONCATENATE(BS$3,BT226),m_selling_spec!$A:$H,2,FALSE))</f>
        <v/>
      </c>
      <c r="BT226" s="104"/>
      <c r="BU226" s="110" t="str">
        <f>IF(BV226="","",VLOOKUP(CONCATENATE(BU$3,BV226),m_selling_spec!$A:$H,2,FALSE))</f>
        <v/>
      </c>
      <c r="BV226" s="104"/>
      <c r="BW226" s="110" t="str">
        <f>IF(BX226="","",VLOOKUP(CONCATENATE(BW$3,BX226),m_selling_spec!$A:$H,2,FALSE))</f>
        <v/>
      </c>
      <c r="BX226" s="104"/>
      <c r="BY226" s="110" t="str">
        <f>IF(BZ226="","",VLOOKUP(CONCATENATE(BY$3,BZ226),m_selling_spec!$A:$H,2,FALSE))</f>
        <v/>
      </c>
      <c r="BZ226" s="104"/>
      <c r="CA226" s="110" t="str">
        <f>IF(CB226="","",VLOOKUP(CONCATENATE(CA$3,CB226),m_selling_spec!$A:$H,2,FALSE))</f>
        <v/>
      </c>
      <c r="CB226" s="104"/>
      <c r="CC226" s="110"/>
      <c r="CD226" s="104"/>
      <c r="CE226" s="110" t="str">
        <f>IF(CF226="","",VLOOKUP(CONCATENATE(CE$3,CF226),m_selling_spec!$A:$H,2,FALSE))</f>
        <v/>
      </c>
      <c r="CF226" s="104"/>
      <c r="CG226" s="110" t="str">
        <f>IF(CH226="","",VLOOKUP(CONCATENATE(CG$3,CH226),m_selling_spec!$A:$H,2,FALSE))</f>
        <v/>
      </c>
      <c r="CH226" s="104"/>
      <c r="CI226" s="110" t="str">
        <f>IF(CJ226="","",VLOOKUP(CONCATENATE(CI$3,CJ226),m_selling_spec!$A:$H,2,FALSE))</f>
        <v/>
      </c>
      <c r="CJ226" s="104"/>
      <c r="CK226" s="110" t="str">
        <f>IF(CL226="","",VLOOKUP(CONCATENATE(CK$3,CL226),m_selling_spec!$A:$H,2,FALSE))</f>
        <v/>
      </c>
      <c r="CL226" s="104"/>
      <c r="CM226" s="110" t="str">
        <f>IF(CN226="","",VLOOKUP(CONCATENATE(CM$3,CN226),m_selling_spec!$A:$H,2,FALSE))</f>
        <v/>
      </c>
      <c r="CN226" s="104"/>
      <c r="CO226" s="110" t="str">
        <f>IF(CP226="","",VLOOKUP(CONCATENATE(CO$3,CP226),m_selling_spec!$A:$H,2,FALSE))</f>
        <v/>
      </c>
      <c r="CP226" s="104"/>
      <c r="CQ226" s="110" t="str">
        <f>IF(CR226="","",VLOOKUP(CONCATENATE(CQ$3,CR226),m_selling_spec!$A:$H,2,FALSE))</f>
        <v/>
      </c>
      <c r="CR226" s="104"/>
      <c r="CS226" s="110" t="str">
        <f>IF(CT226="","",VLOOKUP(CONCATENATE(CS$3,CT226),m_selling_spec!$A:$H,2,FALSE))</f>
        <v/>
      </c>
      <c r="CT226" s="104"/>
      <c r="CU226" s="110" t="str">
        <f>IF(CV226="","",VLOOKUP(CONCATENATE(CU$3,CV226),m_selling_spec!$A:$H,2,FALSE))</f>
        <v/>
      </c>
      <c r="CV226" s="104"/>
      <c r="CW226" s="110" t="str">
        <f>IF(CX226="","",VLOOKUP(CONCATENATE(CW$3,CX226),m_selling_spec!$A:$H,2,FALSE))</f>
        <v/>
      </c>
      <c r="CX226" s="104"/>
      <c r="CY226" s="110" t="str">
        <f>IF(CZ226="","",VLOOKUP(CONCATENATE(CY$3,CZ226),m_selling_spec!$A:$H,2,FALSE))</f>
        <v/>
      </c>
      <c r="CZ226" s="104"/>
      <c r="DA226" s="110"/>
      <c r="DB226" s="104"/>
    </row>
    <row r="227" spans="1:106">
      <c r="A227" s="104" t="s">
        <v>585</v>
      </c>
      <c r="B227" s="104"/>
      <c r="C227" s="104"/>
      <c r="D227" s="104">
        <v>2</v>
      </c>
      <c r="E227" s="110" t="str">
        <f>INDEX(product!B:B,MATCH(D227,product!A:A,0))</f>
        <v>WE 70</v>
      </c>
      <c r="F227" s="110" t="str">
        <f>INDEX(product!E:E,MATCH(D227,product!A:A,0))</f>
        <v>Window series</v>
      </c>
      <c r="G227" s="110" t="str">
        <f>IF(H227="","",VLOOKUP(CONCATENATE(G$3,H227),m_selling_spec!$A:$H,2,FALSE))</f>
        <v/>
      </c>
      <c r="H227" s="104"/>
      <c r="I227" s="110" t="str">
        <f>IF(J227="","",VLOOKUP(CONCATENATE(I$3,J227),m_selling_spec!$A:$H,2,FALSE))</f>
        <v/>
      </c>
      <c r="J227" s="104"/>
      <c r="K227" s="110" t="str">
        <f>IF(L227="","",VLOOKUP(CONCATENATE(K$3,L227),m_selling_spec!$A:$H,2,FALSE))</f>
        <v/>
      </c>
      <c r="L227" s="104"/>
      <c r="M227" s="110" t="str">
        <f>IF(N227="","",VLOOKUP(CONCATENATE(M$3,N227),m_selling_spec!$A:$H,2,FALSE))</f>
        <v/>
      </c>
      <c r="N227" s="104"/>
      <c r="O227" s="110" t="str">
        <f>IF(P227="","",VLOOKUP(CONCATENATE(O$3,P227),m_selling_spec!$A:$H,2,FALSE))</f>
        <v/>
      </c>
      <c r="P227" s="104"/>
      <c r="Q227" s="110" t="str">
        <f>IF(R227="","",VLOOKUP(CONCATENATE(Q$3,R227),m_selling_spec!$A:$H,2,FALSE))</f>
        <v/>
      </c>
      <c r="R227" s="104"/>
      <c r="S227" s="110"/>
      <c r="T227" s="104"/>
      <c r="U227" s="110"/>
      <c r="V227" s="104"/>
      <c r="W227" s="110"/>
      <c r="X227" s="104"/>
      <c r="Y227" s="110" t="str">
        <f>IF(Z227="","",VLOOKUP(CONCATENATE(Y$3,Z227),m_selling_spec!$A:$H,2,FALSE))</f>
        <v>1.5</v>
      </c>
      <c r="Z227" s="104" t="s">
        <v>70</v>
      </c>
      <c r="AA227" s="110" t="str">
        <f>IF(AB227="","",VLOOKUP(CONCATENATE(AA$3,AB227),m_selling_spec!$A:$H,2,FALSE))</f>
        <v/>
      </c>
      <c r="AB227" s="104"/>
      <c r="AC227" s="110" t="str">
        <f>IF(AD227="","",VLOOKUP(CONCATENATE(AC$3,AD227),m_selling_spec!$A:$H,2,FALSE))</f>
        <v/>
      </c>
      <c r="AD227" s="104"/>
      <c r="AE227" s="110" t="str">
        <f>IF(AF227="","",VLOOKUP(CONCATENATE(AE$3,AF227),m_selling_spec!$A:$H,2,FALSE))</f>
        <v/>
      </c>
      <c r="AF227" s="104"/>
      <c r="AG227" s="110" t="str">
        <f>IF(AH227="","",VLOOKUP(CONCATENATE(AG$3,AH227),m_selling_spec!$A:$H,2,FALSE))</f>
        <v/>
      </c>
      <c r="AH227" s="104"/>
      <c r="AI227" s="110" t="str">
        <f>IF(AJ227="","",VLOOKUP(CONCATENATE(AI$3,AJ227),m_selling_spec!$A:$H,2,FALSE))</f>
        <v/>
      </c>
      <c r="AJ227" s="104"/>
      <c r="AK227" s="110" t="str">
        <f>IF(AL227="","",VLOOKUP(CONCATENATE(AK$3,AL227),m_selling_spec!$A:$H,2,FALSE))</f>
        <v/>
      </c>
      <c r="AL227" s="104"/>
      <c r="AM227" s="110" t="str">
        <f>IF(AN227="","",VLOOKUP(CONCATENATE(AM$3,AN227),m_selling_spec!$A:$H,2,FALSE))</f>
        <v/>
      </c>
      <c r="AN227" s="104"/>
      <c r="AO227" s="110" t="str">
        <f>IF(AP227="","",VLOOKUP(CONCATENATE(AO$3,AP227),m_selling_spec!$A:$H,2,FALSE))</f>
        <v/>
      </c>
      <c r="AP227" s="104"/>
      <c r="AQ227" s="110" t="str">
        <f>IF(AR227="","",VLOOKUP(CONCATENATE(AQ$3,AR227),m_selling_spec!$A:$H,2,FALSE))</f>
        <v>10.3</v>
      </c>
      <c r="AR227" s="104" t="s">
        <v>16</v>
      </c>
      <c r="AS227" s="110" t="str">
        <f>IF(AT227="","",VLOOKUP(CONCATENATE(AS$3,AT227),m_selling_spec!$A:$H,2,FALSE))</f>
        <v/>
      </c>
      <c r="AT227" s="104"/>
      <c r="AU227" s="110" t="str">
        <f>IF(AV227="","",VLOOKUP(CONCATENATE(AU$3,AV227),m_selling_spec!$A:$H,2,FALSE))</f>
        <v>12.1</v>
      </c>
      <c r="AV227" s="104" t="s">
        <v>571</v>
      </c>
      <c r="AW227" s="110"/>
      <c r="AX227" s="104"/>
      <c r="AY227" s="110" t="str">
        <f>IF(AZ227="","",VLOOKUP(CONCATENATE(AY$3,AZ227),m_selling_spec!$A:$H,2,FALSE))</f>
        <v>14.2</v>
      </c>
      <c r="AZ227" s="104" t="s">
        <v>600</v>
      </c>
      <c r="BA227" s="110" t="str">
        <f>IF(BB227="","",VLOOKUP(CONCATENATE(BA$3,BB227),m_selling_spec!$A:$H,2,FALSE))</f>
        <v>15.2</v>
      </c>
      <c r="BB227" s="104" t="s">
        <v>577</v>
      </c>
      <c r="BC227" s="110"/>
      <c r="BD227" s="104"/>
      <c r="BE227" s="110" t="str">
        <f>IF(BF227="","",VLOOKUP(CONCATENATE(BE$3,BF227),m_selling_spec!$A:$H,2,FALSE))</f>
        <v/>
      </c>
      <c r="BF227" s="104"/>
      <c r="BG227" s="110" t="str">
        <f>IF(BH227="","",VLOOKUP(CONCATENATE(BG$3,BH227),m_selling_spec!$A:$H,2,FALSE))</f>
        <v/>
      </c>
      <c r="BH227" s="104"/>
      <c r="BI227" s="110" t="str">
        <f>IF(BJ227="","",VLOOKUP(CONCATENATE(BI$3,BJ227),m_selling_spec!$A:$H,2,FALSE))</f>
        <v/>
      </c>
      <c r="BJ227" s="104"/>
      <c r="BK227" s="110" t="str">
        <f>IF(BL227="","",VLOOKUP(CONCATENATE(BK$3,BL227),m_selling_spec!$A:$H,2,FALSE))</f>
        <v/>
      </c>
      <c r="BL227" s="104"/>
      <c r="BM227" s="110" t="str">
        <f>IF(BN227="","",VLOOKUP(CONCATENATE(BM$3,BN227),m_selling_spec!$A:$H,2,FALSE))</f>
        <v/>
      </c>
      <c r="BN227" s="104"/>
      <c r="BO227" s="110" t="str">
        <f>IF(BP227="","",VLOOKUP(CONCATENATE(BO$3,BP227),m_selling_spec!$A:$H,2,FALSE))</f>
        <v/>
      </c>
      <c r="BP227" s="104"/>
      <c r="BQ227" s="110" t="str">
        <f>IF(BR227="","",VLOOKUP(CONCATENATE(BQ$3,BR227),m_selling_spec!$A:$H,2,FALSE))</f>
        <v/>
      </c>
      <c r="BR227" s="104"/>
      <c r="BS227" s="110" t="str">
        <f>IF(BT227="","",VLOOKUP(CONCATENATE(BS$3,BT227),m_selling_spec!$A:$H,2,FALSE))</f>
        <v/>
      </c>
      <c r="BT227" s="104"/>
      <c r="BU227" s="110" t="str">
        <f>IF(BV227="","",VLOOKUP(CONCATENATE(BU$3,BV227),m_selling_spec!$A:$H,2,FALSE))</f>
        <v/>
      </c>
      <c r="BV227" s="104"/>
      <c r="BW227" s="110" t="str">
        <f>IF(BX227="","",VLOOKUP(CONCATENATE(BW$3,BX227),m_selling_spec!$A:$H,2,FALSE))</f>
        <v/>
      </c>
      <c r="BX227" s="104"/>
      <c r="BY227" s="110" t="str">
        <f>IF(BZ227="","",VLOOKUP(CONCATENATE(BY$3,BZ227),m_selling_spec!$A:$H,2,FALSE))</f>
        <v/>
      </c>
      <c r="BZ227" s="104"/>
      <c r="CA227" s="110" t="str">
        <f>IF(CB227="","",VLOOKUP(CONCATENATE(CA$3,CB227),m_selling_spec!$A:$H,2,FALSE))</f>
        <v/>
      </c>
      <c r="CB227" s="104"/>
      <c r="CC227" s="110"/>
      <c r="CD227" s="104"/>
      <c r="CE227" s="110" t="str">
        <f>IF(CF227="","",VLOOKUP(CONCATENATE(CE$3,CF227),m_selling_spec!$A:$H,2,FALSE))</f>
        <v/>
      </c>
      <c r="CF227" s="104"/>
      <c r="CG227" s="110" t="str">
        <f>IF(CH227="","",VLOOKUP(CONCATENATE(CG$3,CH227),m_selling_spec!$A:$H,2,FALSE))</f>
        <v/>
      </c>
      <c r="CH227" s="104"/>
      <c r="CI227" s="110" t="str">
        <f>IF(CJ227="","",VLOOKUP(CONCATENATE(CI$3,CJ227),m_selling_spec!$A:$H,2,FALSE))</f>
        <v/>
      </c>
      <c r="CJ227" s="104"/>
      <c r="CK227" s="110" t="str">
        <f>IF(CL227="","",VLOOKUP(CONCATENATE(CK$3,CL227),m_selling_spec!$A:$H,2,FALSE))</f>
        <v/>
      </c>
      <c r="CL227" s="104"/>
      <c r="CM227" s="110" t="str">
        <f>IF(CN227="","",VLOOKUP(CONCATENATE(CM$3,CN227),m_selling_spec!$A:$H,2,FALSE))</f>
        <v/>
      </c>
      <c r="CN227" s="104"/>
      <c r="CO227" s="110" t="str">
        <f>IF(CP227="","",VLOOKUP(CONCATENATE(CO$3,CP227),m_selling_spec!$A:$H,2,FALSE))</f>
        <v/>
      </c>
      <c r="CP227" s="104"/>
      <c r="CQ227" s="110" t="str">
        <f>IF(CR227="","",VLOOKUP(CONCATENATE(CQ$3,CR227),m_selling_spec!$A:$H,2,FALSE))</f>
        <v/>
      </c>
      <c r="CR227" s="104"/>
      <c r="CS227" s="110" t="str">
        <f>IF(CT227="","",VLOOKUP(CONCATENATE(CS$3,CT227),m_selling_spec!$A:$H,2,FALSE))</f>
        <v/>
      </c>
      <c r="CT227" s="104"/>
      <c r="CU227" s="110" t="str">
        <f>IF(CV227="","",VLOOKUP(CONCATENATE(CU$3,CV227),m_selling_spec!$A:$H,2,FALSE))</f>
        <v/>
      </c>
      <c r="CV227" s="104"/>
      <c r="CW227" s="110" t="str">
        <f>IF(CX227="","",VLOOKUP(CONCATENATE(CW$3,CX227),m_selling_spec!$A:$H,2,FALSE))</f>
        <v/>
      </c>
      <c r="CX227" s="104"/>
      <c r="CY227" s="110" t="str">
        <f>IF(CZ227="","",VLOOKUP(CONCATENATE(CY$3,CZ227),m_selling_spec!$A:$H,2,FALSE))</f>
        <v/>
      </c>
      <c r="CZ227" s="104"/>
      <c r="DA227" s="110"/>
      <c r="DB227" s="104"/>
    </row>
    <row r="228" spans="1:106">
      <c r="A228" s="104" t="s">
        <v>587</v>
      </c>
      <c r="B228" s="104"/>
      <c r="C228" s="104"/>
      <c r="D228" s="104">
        <v>2</v>
      </c>
      <c r="E228" s="110" t="str">
        <f>INDEX(product!B:B,MATCH(D228,product!A:A,0))</f>
        <v>WE 70</v>
      </c>
      <c r="F228" s="110" t="str">
        <f>INDEX(product!E:E,MATCH(D228,product!A:A,0))</f>
        <v>Window series</v>
      </c>
      <c r="G228" s="110" t="str">
        <f>IF(H228="","",VLOOKUP(CONCATENATE(G$3,H228),m_selling_spec!$A:$H,2,FALSE))</f>
        <v/>
      </c>
      <c r="H228" s="104"/>
      <c r="I228" s="110" t="str">
        <f>IF(J228="","",VLOOKUP(CONCATENATE(I$3,J228),m_selling_spec!$A:$H,2,FALSE))</f>
        <v/>
      </c>
      <c r="J228" s="104"/>
      <c r="K228" s="110" t="str">
        <f>IF(L228="","",VLOOKUP(CONCATENATE(K$3,L228),m_selling_spec!$A:$H,2,FALSE))</f>
        <v/>
      </c>
      <c r="L228" s="104"/>
      <c r="M228" s="110" t="str">
        <f>IF(N228="","",VLOOKUP(CONCATENATE(M$3,N228),m_selling_spec!$A:$H,2,FALSE))</f>
        <v/>
      </c>
      <c r="N228" s="104"/>
      <c r="O228" s="110" t="str">
        <f>IF(P228="","",VLOOKUP(CONCATENATE(O$3,P228),m_selling_spec!$A:$H,2,FALSE))</f>
        <v/>
      </c>
      <c r="P228" s="104"/>
      <c r="Q228" s="110" t="str">
        <f>IF(R228="","",VLOOKUP(CONCATENATE(Q$3,R228),m_selling_spec!$A:$H,2,FALSE))</f>
        <v/>
      </c>
      <c r="R228" s="104"/>
      <c r="S228" s="110"/>
      <c r="T228" s="104"/>
      <c r="U228" s="110"/>
      <c r="V228" s="104"/>
      <c r="W228" s="110"/>
      <c r="X228" s="104"/>
      <c r="Y228" s="110" t="str">
        <f>IF(Z228="","",VLOOKUP(CONCATENATE(Y$3,Z228),m_selling_spec!$A:$H,2,FALSE))</f>
        <v>1.5</v>
      </c>
      <c r="Z228" s="104" t="s">
        <v>70</v>
      </c>
      <c r="AA228" s="110" t="str">
        <f>IF(AB228="","",VLOOKUP(CONCATENATE(AA$3,AB228),m_selling_spec!$A:$H,2,FALSE))</f>
        <v/>
      </c>
      <c r="AB228" s="104"/>
      <c r="AC228" s="110" t="str">
        <f>IF(AD228="","",VLOOKUP(CONCATENATE(AC$3,AD228),m_selling_spec!$A:$H,2,FALSE))</f>
        <v/>
      </c>
      <c r="AD228" s="104"/>
      <c r="AE228" s="110" t="str">
        <f>IF(AF228="","",VLOOKUP(CONCATENATE(AE$3,AF228),m_selling_spec!$A:$H,2,FALSE))</f>
        <v/>
      </c>
      <c r="AF228" s="104"/>
      <c r="AG228" s="110" t="str">
        <f>IF(AH228="","",VLOOKUP(CONCATENATE(AG$3,AH228),m_selling_spec!$A:$H,2,FALSE))</f>
        <v/>
      </c>
      <c r="AH228" s="104"/>
      <c r="AI228" s="110" t="str">
        <f>IF(AJ228="","",VLOOKUP(CONCATENATE(AI$3,AJ228),m_selling_spec!$A:$H,2,FALSE))</f>
        <v/>
      </c>
      <c r="AJ228" s="104"/>
      <c r="AK228" s="110" t="str">
        <f>IF(AL228="","",VLOOKUP(CONCATENATE(AK$3,AL228),m_selling_spec!$A:$H,2,FALSE))</f>
        <v/>
      </c>
      <c r="AL228" s="104"/>
      <c r="AM228" s="110" t="str">
        <f>IF(AN228="","",VLOOKUP(CONCATENATE(AM$3,AN228),m_selling_spec!$A:$H,2,FALSE))</f>
        <v/>
      </c>
      <c r="AN228" s="104"/>
      <c r="AO228" s="110" t="str">
        <f>IF(AP228="","",VLOOKUP(CONCATENATE(AO$3,AP228),m_selling_spec!$A:$H,2,FALSE))</f>
        <v/>
      </c>
      <c r="AP228" s="104"/>
      <c r="AQ228" s="110" t="str">
        <f>IF(AR228="","",VLOOKUP(CONCATENATE(AQ$3,AR228),m_selling_spec!$A:$H,2,FALSE))</f>
        <v>10.3</v>
      </c>
      <c r="AR228" s="104" t="s">
        <v>16</v>
      </c>
      <c r="AS228" s="110" t="str">
        <f>IF(AT228="","",VLOOKUP(CONCATENATE(AS$3,AT228),m_selling_spec!$A:$H,2,FALSE))</f>
        <v/>
      </c>
      <c r="AT228" s="104"/>
      <c r="AU228" s="110" t="str">
        <f>IF(AV228="","",VLOOKUP(CONCATENATE(AU$3,AV228),m_selling_spec!$A:$H,2,FALSE))</f>
        <v>12.1</v>
      </c>
      <c r="AV228" s="104" t="s">
        <v>571</v>
      </c>
      <c r="AW228" s="110"/>
      <c r="AX228" s="104"/>
      <c r="AY228" s="110" t="str">
        <f>IF(AZ228="","",VLOOKUP(CONCATENATE(AY$3,AZ228),m_selling_spec!$A:$H,2,FALSE))</f>
        <v>14.1</v>
      </c>
      <c r="AZ228" s="104" t="s">
        <v>599</v>
      </c>
      <c r="BA228" s="110" t="str">
        <f>IF(BB228="","",VLOOKUP(CONCATENATE(BA$3,BB228),m_selling_spec!$A:$H,2,FALSE))</f>
        <v>15.1</v>
      </c>
      <c r="BB228" s="104" t="s">
        <v>576</v>
      </c>
      <c r="BC228" s="110"/>
      <c r="BD228" s="104"/>
      <c r="BE228" s="110" t="str">
        <f>IF(BF228="","",VLOOKUP(CONCATENATE(BE$3,BF228),m_selling_spec!$A:$H,2,FALSE))</f>
        <v/>
      </c>
      <c r="BF228" s="104"/>
      <c r="BG228" s="110" t="str">
        <f>IF(BH228="","",VLOOKUP(CONCATENATE(BG$3,BH228),m_selling_spec!$A:$H,2,FALSE))</f>
        <v/>
      </c>
      <c r="BH228" s="104"/>
      <c r="BI228" s="110" t="str">
        <f>IF(BJ228="","",VLOOKUP(CONCATENATE(BI$3,BJ228),m_selling_spec!$A:$H,2,FALSE))</f>
        <v/>
      </c>
      <c r="BJ228" s="104"/>
      <c r="BK228" s="110" t="str">
        <f>IF(BL228="","",VLOOKUP(CONCATENATE(BK$3,BL228),m_selling_spec!$A:$H,2,FALSE))</f>
        <v/>
      </c>
      <c r="BL228" s="104"/>
      <c r="BM228" s="110" t="str">
        <f>IF(BN228="","",VLOOKUP(CONCATENATE(BM$3,BN228),m_selling_spec!$A:$H,2,FALSE))</f>
        <v/>
      </c>
      <c r="BN228" s="104"/>
      <c r="BO228" s="110" t="str">
        <f>IF(BP228="","",VLOOKUP(CONCATENATE(BO$3,BP228),m_selling_spec!$A:$H,2,FALSE))</f>
        <v/>
      </c>
      <c r="BP228" s="104"/>
      <c r="BQ228" s="110" t="str">
        <f>IF(BR228="","",VLOOKUP(CONCATENATE(BQ$3,BR228),m_selling_spec!$A:$H,2,FALSE))</f>
        <v/>
      </c>
      <c r="BR228" s="104"/>
      <c r="BS228" s="110" t="str">
        <f>IF(BT228="","",VLOOKUP(CONCATENATE(BS$3,BT228),m_selling_spec!$A:$H,2,FALSE))</f>
        <v/>
      </c>
      <c r="BT228" s="104"/>
      <c r="BU228" s="110" t="str">
        <f>IF(BV228="","",VLOOKUP(CONCATENATE(BU$3,BV228),m_selling_spec!$A:$H,2,FALSE))</f>
        <v/>
      </c>
      <c r="BV228" s="104"/>
      <c r="BW228" s="110" t="str">
        <f>IF(BX228="","",VLOOKUP(CONCATENATE(BW$3,BX228),m_selling_spec!$A:$H,2,FALSE))</f>
        <v/>
      </c>
      <c r="BX228" s="104"/>
      <c r="BY228" s="110" t="str">
        <f>IF(BZ228="","",VLOOKUP(CONCATENATE(BY$3,BZ228),m_selling_spec!$A:$H,2,FALSE))</f>
        <v/>
      </c>
      <c r="BZ228" s="104"/>
      <c r="CA228" s="110" t="str">
        <f>IF(CB228="","",VLOOKUP(CONCATENATE(CA$3,CB228),m_selling_spec!$A:$H,2,FALSE))</f>
        <v/>
      </c>
      <c r="CB228" s="104"/>
      <c r="CC228" s="110"/>
      <c r="CD228" s="104"/>
      <c r="CE228" s="110" t="str">
        <f>IF(CF228="","",VLOOKUP(CONCATENATE(CE$3,CF228),m_selling_spec!$A:$H,2,FALSE))</f>
        <v/>
      </c>
      <c r="CF228" s="104"/>
      <c r="CG228" s="110" t="str">
        <f>IF(CH228="","",VLOOKUP(CONCATENATE(CG$3,CH228),m_selling_spec!$A:$H,2,FALSE))</f>
        <v/>
      </c>
      <c r="CH228" s="104"/>
      <c r="CI228" s="110" t="str">
        <f>IF(CJ228="","",VLOOKUP(CONCATENATE(CI$3,CJ228),m_selling_spec!$A:$H,2,FALSE))</f>
        <v/>
      </c>
      <c r="CJ228" s="104"/>
      <c r="CK228" s="110" t="str">
        <f>IF(CL228="","",VLOOKUP(CONCATENATE(CK$3,CL228),m_selling_spec!$A:$H,2,FALSE))</f>
        <v/>
      </c>
      <c r="CL228" s="104"/>
      <c r="CM228" s="110" t="str">
        <f>IF(CN228="","",VLOOKUP(CONCATENATE(CM$3,CN228),m_selling_spec!$A:$H,2,FALSE))</f>
        <v/>
      </c>
      <c r="CN228" s="104"/>
      <c r="CO228" s="110" t="str">
        <f>IF(CP228="","",VLOOKUP(CONCATENATE(CO$3,CP228),m_selling_spec!$A:$H,2,FALSE))</f>
        <v/>
      </c>
      <c r="CP228" s="104"/>
      <c r="CQ228" s="110" t="str">
        <f>IF(CR228="","",VLOOKUP(CONCATENATE(CQ$3,CR228),m_selling_spec!$A:$H,2,FALSE))</f>
        <v/>
      </c>
      <c r="CR228" s="104"/>
      <c r="CS228" s="110" t="str">
        <f>IF(CT228="","",VLOOKUP(CONCATENATE(CS$3,CT228),m_selling_spec!$A:$H,2,FALSE))</f>
        <v/>
      </c>
      <c r="CT228" s="104"/>
      <c r="CU228" s="110" t="str">
        <f>IF(CV228="","",VLOOKUP(CONCATENATE(CU$3,CV228),m_selling_spec!$A:$H,2,FALSE))</f>
        <v/>
      </c>
      <c r="CV228" s="104"/>
      <c r="CW228" s="110" t="str">
        <f>IF(CX228="","",VLOOKUP(CONCATENATE(CW$3,CX228),m_selling_spec!$A:$H,2,FALSE))</f>
        <v/>
      </c>
      <c r="CX228" s="104"/>
      <c r="CY228" s="110" t="str">
        <f>IF(CZ228="","",VLOOKUP(CONCATENATE(CY$3,CZ228),m_selling_spec!$A:$H,2,FALSE))</f>
        <v/>
      </c>
      <c r="CZ228" s="104"/>
      <c r="DA228" s="110"/>
      <c r="DB228" s="104"/>
    </row>
    <row r="229" spans="1:106">
      <c r="A229" s="104" t="s">
        <v>588</v>
      </c>
      <c r="B229" s="104"/>
      <c r="C229" s="104"/>
      <c r="D229" s="104">
        <v>2</v>
      </c>
      <c r="E229" s="110" t="str">
        <f>INDEX(product!B:B,MATCH(D229,product!A:A,0))</f>
        <v>WE 70</v>
      </c>
      <c r="F229" s="110" t="str">
        <f>INDEX(product!E:E,MATCH(D229,product!A:A,0))</f>
        <v>Window series</v>
      </c>
      <c r="G229" s="110" t="str">
        <f>IF(H229="","",VLOOKUP(CONCATENATE(G$3,H229),m_selling_spec!$A:$H,2,FALSE))</f>
        <v/>
      </c>
      <c r="H229" s="104"/>
      <c r="I229" s="110" t="str">
        <f>IF(J229="","",VLOOKUP(CONCATENATE(I$3,J229),m_selling_spec!$A:$H,2,FALSE))</f>
        <v/>
      </c>
      <c r="J229" s="104"/>
      <c r="K229" s="110" t="str">
        <f>IF(L229="","",VLOOKUP(CONCATENATE(K$3,L229),m_selling_spec!$A:$H,2,FALSE))</f>
        <v/>
      </c>
      <c r="L229" s="104"/>
      <c r="M229" s="110" t="str">
        <f>IF(N229="","",VLOOKUP(CONCATENATE(M$3,N229),m_selling_spec!$A:$H,2,FALSE))</f>
        <v/>
      </c>
      <c r="N229" s="104"/>
      <c r="O229" s="110" t="str">
        <f>IF(P229="","",VLOOKUP(CONCATENATE(O$3,P229),m_selling_spec!$A:$H,2,FALSE))</f>
        <v/>
      </c>
      <c r="P229" s="104"/>
      <c r="Q229" s="110" t="str">
        <f>IF(R229="","",VLOOKUP(CONCATENATE(Q$3,R229),m_selling_spec!$A:$H,2,FALSE))</f>
        <v/>
      </c>
      <c r="R229" s="104"/>
      <c r="S229" s="110"/>
      <c r="T229" s="104"/>
      <c r="U229" s="110"/>
      <c r="V229" s="104"/>
      <c r="W229" s="110"/>
      <c r="X229" s="104"/>
      <c r="Y229" s="110" t="str">
        <f>IF(Z229="","",VLOOKUP(CONCATENATE(Y$3,Z229),m_selling_spec!$A:$H,2,FALSE))</f>
        <v>1.5</v>
      </c>
      <c r="Z229" s="104" t="s">
        <v>70</v>
      </c>
      <c r="AA229" s="110" t="str">
        <f>IF(AB229="","",VLOOKUP(CONCATENATE(AA$3,AB229),m_selling_spec!$A:$H,2,FALSE))</f>
        <v/>
      </c>
      <c r="AB229" s="104"/>
      <c r="AC229" s="110" t="str">
        <f>IF(AD229="","",VLOOKUP(CONCATENATE(AC$3,AD229),m_selling_spec!$A:$H,2,FALSE))</f>
        <v/>
      </c>
      <c r="AD229" s="104"/>
      <c r="AE229" s="110" t="str">
        <f>IF(AF229="","",VLOOKUP(CONCATENATE(AE$3,AF229),m_selling_spec!$A:$H,2,FALSE))</f>
        <v/>
      </c>
      <c r="AF229" s="104"/>
      <c r="AG229" s="110" t="str">
        <f>IF(AH229="","",VLOOKUP(CONCATENATE(AG$3,AH229),m_selling_spec!$A:$H,2,FALSE))</f>
        <v/>
      </c>
      <c r="AH229" s="104"/>
      <c r="AI229" s="110" t="str">
        <f>IF(AJ229="","",VLOOKUP(CONCATENATE(AI$3,AJ229),m_selling_spec!$A:$H,2,FALSE))</f>
        <v/>
      </c>
      <c r="AJ229" s="104"/>
      <c r="AK229" s="110" t="str">
        <f>IF(AL229="","",VLOOKUP(CONCATENATE(AK$3,AL229),m_selling_spec!$A:$H,2,FALSE))</f>
        <v/>
      </c>
      <c r="AL229" s="104"/>
      <c r="AM229" s="110" t="str">
        <f>IF(AN229="","",VLOOKUP(CONCATENATE(AM$3,AN229),m_selling_spec!$A:$H,2,FALSE))</f>
        <v/>
      </c>
      <c r="AN229" s="104"/>
      <c r="AO229" s="110" t="str">
        <f>IF(AP229="","",VLOOKUP(CONCATENATE(AO$3,AP229),m_selling_spec!$A:$H,2,FALSE))</f>
        <v/>
      </c>
      <c r="AP229" s="104"/>
      <c r="AQ229" s="110" t="str">
        <f>IF(AR229="","",VLOOKUP(CONCATENATE(AQ$3,AR229),m_selling_spec!$A:$H,2,FALSE))</f>
        <v>10.3</v>
      </c>
      <c r="AR229" s="104" t="s">
        <v>16</v>
      </c>
      <c r="AS229" s="110" t="str">
        <f>IF(AT229="","",VLOOKUP(CONCATENATE(AS$3,AT229),m_selling_spec!$A:$H,2,FALSE))</f>
        <v/>
      </c>
      <c r="AT229" s="104"/>
      <c r="AU229" s="110" t="str">
        <f>IF(AV229="","",VLOOKUP(CONCATENATE(AU$3,AV229),m_selling_spec!$A:$H,2,FALSE))</f>
        <v>12.1</v>
      </c>
      <c r="AV229" s="104" t="s">
        <v>571</v>
      </c>
      <c r="AW229" s="110"/>
      <c r="AX229" s="104"/>
      <c r="AY229" s="110" t="str">
        <f>IF(AZ229="","",VLOOKUP(CONCATENATE(AY$3,AZ229),m_selling_spec!$A:$H,2,FALSE))</f>
        <v>14.1</v>
      </c>
      <c r="AZ229" s="104" t="s">
        <v>599</v>
      </c>
      <c r="BA229" s="110" t="str">
        <f>IF(BB229="","",VLOOKUP(CONCATENATE(BA$3,BB229),m_selling_spec!$A:$H,2,FALSE))</f>
        <v>15.1</v>
      </c>
      <c r="BB229" s="104" t="s">
        <v>576</v>
      </c>
      <c r="BC229" s="110"/>
      <c r="BD229" s="104"/>
      <c r="BE229" s="110" t="str">
        <f>IF(BF229="","",VLOOKUP(CONCATENATE(BE$3,BF229),m_selling_spec!$A:$H,2,FALSE))</f>
        <v/>
      </c>
      <c r="BF229" s="104"/>
      <c r="BG229" s="110" t="str">
        <f>IF(BH229="","",VLOOKUP(CONCATENATE(BG$3,BH229),m_selling_spec!$A:$H,2,FALSE))</f>
        <v/>
      </c>
      <c r="BH229" s="104"/>
      <c r="BI229" s="110" t="str">
        <f>IF(BJ229="","",VLOOKUP(CONCATENATE(BI$3,BJ229),m_selling_spec!$A:$H,2,FALSE))</f>
        <v/>
      </c>
      <c r="BJ229" s="104"/>
      <c r="BK229" s="110" t="str">
        <f>IF(BL229="","",VLOOKUP(CONCATENATE(BK$3,BL229),m_selling_spec!$A:$H,2,FALSE))</f>
        <v/>
      </c>
      <c r="BL229" s="104"/>
      <c r="BM229" s="110" t="str">
        <f>IF(BN229="","",VLOOKUP(CONCATENATE(BM$3,BN229),m_selling_spec!$A:$H,2,FALSE))</f>
        <v/>
      </c>
      <c r="BN229" s="104"/>
      <c r="BO229" s="110" t="str">
        <f>IF(BP229="","",VLOOKUP(CONCATENATE(BO$3,BP229),m_selling_spec!$A:$H,2,FALSE))</f>
        <v/>
      </c>
      <c r="BP229" s="104"/>
      <c r="BQ229" s="110" t="str">
        <f>IF(BR229="","",VLOOKUP(CONCATENATE(BQ$3,BR229),m_selling_spec!$A:$H,2,FALSE))</f>
        <v/>
      </c>
      <c r="BR229" s="104"/>
      <c r="BS229" s="110" t="str">
        <f>IF(BT229="","",VLOOKUP(CONCATENATE(BS$3,BT229),m_selling_spec!$A:$H,2,FALSE))</f>
        <v/>
      </c>
      <c r="BT229" s="104"/>
      <c r="BU229" s="110" t="str">
        <f>IF(BV229="","",VLOOKUP(CONCATENATE(BU$3,BV229),m_selling_spec!$A:$H,2,FALSE))</f>
        <v/>
      </c>
      <c r="BV229" s="104"/>
      <c r="BW229" s="110" t="str">
        <f>IF(BX229="","",VLOOKUP(CONCATENATE(BW$3,BX229),m_selling_spec!$A:$H,2,FALSE))</f>
        <v/>
      </c>
      <c r="BX229" s="104"/>
      <c r="BY229" s="110" t="str">
        <f>IF(BZ229="","",VLOOKUP(CONCATENATE(BY$3,BZ229),m_selling_spec!$A:$H,2,FALSE))</f>
        <v/>
      </c>
      <c r="BZ229" s="104"/>
      <c r="CA229" s="110" t="str">
        <f>IF(CB229="","",VLOOKUP(CONCATENATE(CA$3,CB229),m_selling_spec!$A:$H,2,FALSE))</f>
        <v/>
      </c>
      <c r="CB229" s="104"/>
      <c r="CC229" s="110"/>
      <c r="CD229" s="104"/>
      <c r="CE229" s="110" t="str">
        <f>IF(CF229="","",VLOOKUP(CONCATENATE(CE$3,CF229),m_selling_spec!$A:$H,2,FALSE))</f>
        <v/>
      </c>
      <c r="CF229" s="104"/>
      <c r="CG229" s="110" t="str">
        <f>IF(CH229="","",VLOOKUP(CONCATENATE(CG$3,CH229),m_selling_spec!$A:$H,2,FALSE))</f>
        <v/>
      </c>
      <c r="CH229" s="104"/>
      <c r="CI229" s="110" t="str">
        <f>IF(CJ229="","",VLOOKUP(CONCATENATE(CI$3,CJ229),m_selling_spec!$A:$H,2,FALSE))</f>
        <v/>
      </c>
      <c r="CJ229" s="104"/>
      <c r="CK229" s="110" t="str">
        <f>IF(CL229="","",VLOOKUP(CONCATENATE(CK$3,CL229),m_selling_spec!$A:$H,2,FALSE))</f>
        <v/>
      </c>
      <c r="CL229" s="104"/>
      <c r="CM229" s="110" t="str">
        <f>IF(CN229="","",VLOOKUP(CONCATENATE(CM$3,CN229),m_selling_spec!$A:$H,2,FALSE))</f>
        <v/>
      </c>
      <c r="CN229" s="104"/>
      <c r="CO229" s="110" t="str">
        <f>IF(CP229="","",VLOOKUP(CONCATENATE(CO$3,CP229),m_selling_spec!$A:$H,2,FALSE))</f>
        <v/>
      </c>
      <c r="CP229" s="104"/>
      <c r="CQ229" s="110" t="str">
        <f>IF(CR229="","",VLOOKUP(CONCATENATE(CQ$3,CR229),m_selling_spec!$A:$H,2,FALSE))</f>
        <v/>
      </c>
      <c r="CR229" s="104"/>
      <c r="CS229" s="110" t="str">
        <f>IF(CT229="","",VLOOKUP(CONCATENATE(CS$3,CT229),m_selling_spec!$A:$H,2,FALSE))</f>
        <v/>
      </c>
      <c r="CT229" s="104"/>
      <c r="CU229" s="110" t="str">
        <f>IF(CV229="","",VLOOKUP(CONCATENATE(CU$3,CV229),m_selling_spec!$A:$H,2,FALSE))</f>
        <v/>
      </c>
      <c r="CV229" s="104"/>
      <c r="CW229" s="110" t="str">
        <f>IF(CX229="","",VLOOKUP(CONCATENATE(CW$3,CX229),m_selling_spec!$A:$H,2,FALSE))</f>
        <v/>
      </c>
      <c r="CX229" s="104"/>
      <c r="CY229" s="110" t="str">
        <f>IF(CZ229="","",VLOOKUP(CONCATENATE(CY$3,CZ229),m_selling_spec!$A:$H,2,FALSE))</f>
        <v/>
      </c>
      <c r="CZ229" s="104"/>
      <c r="DA229" s="110"/>
      <c r="DB229" s="104"/>
    </row>
    <row r="230" spans="1:106">
      <c r="A230" s="104" t="s">
        <v>587</v>
      </c>
      <c r="B230" s="104"/>
      <c r="C230" s="104"/>
      <c r="D230" s="104">
        <v>2</v>
      </c>
      <c r="E230" s="110" t="str">
        <f>INDEX(product!B:B,MATCH(D230,product!A:A,0))</f>
        <v>WE 70</v>
      </c>
      <c r="F230" s="110" t="str">
        <f>INDEX(product!E:E,MATCH(D230,product!A:A,0))</f>
        <v>Window series</v>
      </c>
      <c r="G230" s="110" t="str">
        <f>IF(H230="","",VLOOKUP(CONCATENATE(G$3,H230),m_selling_spec!$A:$H,2,FALSE))</f>
        <v/>
      </c>
      <c r="H230" s="104"/>
      <c r="I230" s="110" t="str">
        <f>IF(J230="","",VLOOKUP(CONCATENATE(I$3,J230),m_selling_spec!$A:$H,2,FALSE))</f>
        <v/>
      </c>
      <c r="J230" s="104"/>
      <c r="K230" s="110" t="str">
        <f>IF(L230="","",VLOOKUP(CONCATENATE(K$3,L230),m_selling_spec!$A:$H,2,FALSE))</f>
        <v/>
      </c>
      <c r="L230" s="104"/>
      <c r="M230" s="110" t="str">
        <f>IF(N230="","",VLOOKUP(CONCATENATE(M$3,N230),m_selling_spec!$A:$H,2,FALSE))</f>
        <v/>
      </c>
      <c r="N230" s="104"/>
      <c r="O230" s="110" t="str">
        <f>IF(P230="","",VLOOKUP(CONCATENATE(O$3,P230),m_selling_spec!$A:$H,2,FALSE))</f>
        <v/>
      </c>
      <c r="P230" s="104"/>
      <c r="Q230" s="110" t="str">
        <f>IF(R230="","",VLOOKUP(CONCATENATE(Q$3,R230),m_selling_spec!$A:$H,2,FALSE))</f>
        <v/>
      </c>
      <c r="R230" s="104"/>
      <c r="S230" s="110"/>
      <c r="T230" s="104"/>
      <c r="U230" s="110"/>
      <c r="V230" s="104"/>
      <c r="W230" s="110"/>
      <c r="X230" s="104"/>
      <c r="Y230" s="110" t="str">
        <f>IF(Z230="","",VLOOKUP(CONCATENATE(Y$3,Z230),m_selling_spec!$A:$H,2,FALSE))</f>
        <v>1.5</v>
      </c>
      <c r="Z230" s="104" t="s">
        <v>70</v>
      </c>
      <c r="AA230" s="110" t="str">
        <f>IF(AB230="","",VLOOKUP(CONCATENATE(AA$3,AB230),m_selling_spec!$A:$H,2,FALSE))</f>
        <v/>
      </c>
      <c r="AB230" s="104"/>
      <c r="AC230" s="110" t="str">
        <f>IF(AD230="","",VLOOKUP(CONCATENATE(AC$3,AD230),m_selling_spec!$A:$H,2,FALSE))</f>
        <v/>
      </c>
      <c r="AD230" s="104"/>
      <c r="AE230" s="110" t="str">
        <f>IF(AF230="","",VLOOKUP(CONCATENATE(AE$3,AF230),m_selling_spec!$A:$H,2,FALSE))</f>
        <v/>
      </c>
      <c r="AF230" s="104"/>
      <c r="AG230" s="110" t="str">
        <f>IF(AH230="","",VLOOKUP(CONCATENATE(AG$3,AH230),m_selling_spec!$A:$H,2,FALSE))</f>
        <v/>
      </c>
      <c r="AH230" s="104"/>
      <c r="AI230" s="110" t="str">
        <f>IF(AJ230="","",VLOOKUP(CONCATENATE(AI$3,AJ230),m_selling_spec!$A:$H,2,FALSE))</f>
        <v/>
      </c>
      <c r="AJ230" s="104"/>
      <c r="AK230" s="110" t="str">
        <f>IF(AL230="","",VLOOKUP(CONCATENATE(AK$3,AL230),m_selling_spec!$A:$H,2,FALSE))</f>
        <v/>
      </c>
      <c r="AL230" s="104"/>
      <c r="AM230" s="110" t="str">
        <f>IF(AN230="","",VLOOKUP(CONCATENATE(AM$3,AN230),m_selling_spec!$A:$H,2,FALSE))</f>
        <v/>
      </c>
      <c r="AN230" s="104"/>
      <c r="AO230" s="110" t="str">
        <f>IF(AP230="","",VLOOKUP(CONCATENATE(AO$3,AP230),m_selling_spec!$A:$H,2,FALSE))</f>
        <v/>
      </c>
      <c r="AP230" s="104"/>
      <c r="AQ230" s="110" t="str">
        <f>IF(AR230="","",VLOOKUP(CONCATENATE(AQ$3,AR230),m_selling_spec!$A:$H,2,FALSE))</f>
        <v>10.3</v>
      </c>
      <c r="AR230" s="104" t="s">
        <v>16</v>
      </c>
      <c r="AS230" s="110" t="str">
        <f>IF(AT230="","",VLOOKUP(CONCATENATE(AS$3,AT230),m_selling_spec!$A:$H,2,FALSE))</f>
        <v/>
      </c>
      <c r="AT230" s="104"/>
      <c r="AU230" s="110" t="str">
        <f>IF(AV230="","",VLOOKUP(CONCATENATE(AU$3,AV230),m_selling_spec!$A:$H,2,FALSE))</f>
        <v>12.1</v>
      </c>
      <c r="AV230" s="104" t="s">
        <v>571</v>
      </c>
      <c r="AW230" s="110"/>
      <c r="AX230" s="104"/>
      <c r="AY230" s="110" t="str">
        <f>IF(AZ230="","",VLOOKUP(CONCATENATE(AY$3,AZ230),m_selling_spec!$A:$H,2,FALSE))</f>
        <v>14.1</v>
      </c>
      <c r="AZ230" s="104" t="s">
        <v>599</v>
      </c>
      <c r="BA230" s="110" t="str">
        <f>IF(BB230="","",VLOOKUP(CONCATENATE(BA$3,BB230),m_selling_spec!$A:$H,2,FALSE))</f>
        <v>15.2</v>
      </c>
      <c r="BB230" s="104" t="s">
        <v>577</v>
      </c>
      <c r="BC230" s="110"/>
      <c r="BD230" s="104"/>
      <c r="BE230" s="110" t="str">
        <f>IF(BF230="","",VLOOKUP(CONCATENATE(BE$3,BF230),m_selling_spec!$A:$H,2,FALSE))</f>
        <v/>
      </c>
      <c r="BF230" s="104"/>
      <c r="BG230" s="110" t="str">
        <f>IF(BH230="","",VLOOKUP(CONCATENATE(BG$3,BH230),m_selling_spec!$A:$H,2,FALSE))</f>
        <v/>
      </c>
      <c r="BH230" s="104"/>
      <c r="BI230" s="110" t="str">
        <f>IF(BJ230="","",VLOOKUP(CONCATENATE(BI$3,BJ230),m_selling_spec!$A:$H,2,FALSE))</f>
        <v/>
      </c>
      <c r="BJ230" s="104"/>
      <c r="BK230" s="110" t="str">
        <f>IF(BL230="","",VLOOKUP(CONCATENATE(BK$3,BL230),m_selling_spec!$A:$H,2,FALSE))</f>
        <v/>
      </c>
      <c r="BL230" s="104"/>
      <c r="BM230" s="110" t="str">
        <f>IF(BN230="","",VLOOKUP(CONCATENATE(BM$3,BN230),m_selling_spec!$A:$H,2,FALSE))</f>
        <v/>
      </c>
      <c r="BN230" s="104"/>
      <c r="BO230" s="110" t="str">
        <f>IF(BP230="","",VLOOKUP(CONCATENATE(BO$3,BP230),m_selling_spec!$A:$H,2,FALSE))</f>
        <v/>
      </c>
      <c r="BP230" s="104"/>
      <c r="BQ230" s="110" t="str">
        <f>IF(BR230="","",VLOOKUP(CONCATENATE(BQ$3,BR230),m_selling_spec!$A:$H,2,FALSE))</f>
        <v/>
      </c>
      <c r="BR230" s="104"/>
      <c r="BS230" s="110" t="str">
        <f>IF(BT230="","",VLOOKUP(CONCATENATE(BS$3,BT230),m_selling_spec!$A:$H,2,FALSE))</f>
        <v/>
      </c>
      <c r="BT230" s="104"/>
      <c r="BU230" s="110" t="str">
        <f>IF(BV230="","",VLOOKUP(CONCATENATE(BU$3,BV230),m_selling_spec!$A:$H,2,FALSE))</f>
        <v/>
      </c>
      <c r="BV230" s="104"/>
      <c r="BW230" s="110" t="str">
        <f>IF(BX230="","",VLOOKUP(CONCATENATE(BW$3,BX230),m_selling_spec!$A:$H,2,FALSE))</f>
        <v/>
      </c>
      <c r="BX230" s="104"/>
      <c r="BY230" s="110" t="str">
        <f>IF(BZ230="","",VLOOKUP(CONCATENATE(BY$3,BZ230),m_selling_spec!$A:$H,2,FALSE))</f>
        <v/>
      </c>
      <c r="BZ230" s="104"/>
      <c r="CA230" s="110" t="str">
        <f>IF(CB230="","",VLOOKUP(CONCATENATE(CA$3,CB230),m_selling_spec!$A:$H,2,FALSE))</f>
        <v/>
      </c>
      <c r="CB230" s="104"/>
      <c r="CC230" s="110"/>
      <c r="CD230" s="104"/>
      <c r="CE230" s="110" t="str">
        <f>IF(CF230="","",VLOOKUP(CONCATENATE(CE$3,CF230),m_selling_spec!$A:$H,2,FALSE))</f>
        <v/>
      </c>
      <c r="CF230" s="104"/>
      <c r="CG230" s="110" t="str">
        <f>IF(CH230="","",VLOOKUP(CONCATENATE(CG$3,CH230),m_selling_spec!$A:$H,2,FALSE))</f>
        <v/>
      </c>
      <c r="CH230" s="104"/>
      <c r="CI230" s="110" t="str">
        <f>IF(CJ230="","",VLOOKUP(CONCATENATE(CI$3,CJ230),m_selling_spec!$A:$H,2,FALSE))</f>
        <v/>
      </c>
      <c r="CJ230" s="104"/>
      <c r="CK230" s="110" t="str">
        <f>IF(CL230="","",VLOOKUP(CONCATENATE(CK$3,CL230),m_selling_spec!$A:$H,2,FALSE))</f>
        <v/>
      </c>
      <c r="CL230" s="104"/>
      <c r="CM230" s="110" t="str">
        <f>IF(CN230="","",VLOOKUP(CONCATENATE(CM$3,CN230),m_selling_spec!$A:$H,2,FALSE))</f>
        <v/>
      </c>
      <c r="CN230" s="104"/>
      <c r="CO230" s="110" t="str">
        <f>IF(CP230="","",VLOOKUP(CONCATENATE(CO$3,CP230),m_selling_spec!$A:$H,2,FALSE))</f>
        <v/>
      </c>
      <c r="CP230" s="104"/>
      <c r="CQ230" s="110" t="str">
        <f>IF(CR230="","",VLOOKUP(CONCATENATE(CQ$3,CR230),m_selling_spec!$A:$H,2,FALSE))</f>
        <v/>
      </c>
      <c r="CR230" s="104"/>
      <c r="CS230" s="110" t="str">
        <f>IF(CT230="","",VLOOKUP(CONCATENATE(CS$3,CT230),m_selling_spec!$A:$H,2,FALSE))</f>
        <v/>
      </c>
      <c r="CT230" s="104"/>
      <c r="CU230" s="110" t="str">
        <f>IF(CV230="","",VLOOKUP(CONCATENATE(CU$3,CV230),m_selling_spec!$A:$H,2,FALSE))</f>
        <v/>
      </c>
      <c r="CV230" s="104"/>
      <c r="CW230" s="110" t="str">
        <f>IF(CX230="","",VLOOKUP(CONCATENATE(CW$3,CX230),m_selling_spec!$A:$H,2,FALSE))</f>
        <v/>
      </c>
      <c r="CX230" s="104"/>
      <c r="CY230" s="110" t="str">
        <f>IF(CZ230="","",VLOOKUP(CONCATENATE(CY$3,CZ230),m_selling_spec!$A:$H,2,FALSE))</f>
        <v/>
      </c>
      <c r="CZ230" s="104"/>
      <c r="DA230" s="110"/>
      <c r="DB230" s="104"/>
    </row>
    <row r="231" spans="1:106">
      <c r="A231" s="104" t="s">
        <v>589</v>
      </c>
      <c r="B231" s="104"/>
      <c r="C231" s="104"/>
      <c r="D231" s="104">
        <v>2</v>
      </c>
      <c r="E231" s="110" t="str">
        <f>INDEX(product!B:B,MATCH(D231,product!A:A,0))</f>
        <v>WE 70</v>
      </c>
      <c r="F231" s="110" t="str">
        <f>INDEX(product!E:E,MATCH(D231,product!A:A,0))</f>
        <v>Window series</v>
      </c>
      <c r="G231" s="110" t="str">
        <f>IF(H231="","",VLOOKUP(CONCATENATE(G$3,H231),m_selling_spec!$A:$H,2,FALSE))</f>
        <v/>
      </c>
      <c r="H231" s="104"/>
      <c r="I231" s="110" t="str">
        <f>IF(J231="","",VLOOKUP(CONCATENATE(I$3,J231),m_selling_spec!$A:$H,2,FALSE))</f>
        <v/>
      </c>
      <c r="J231" s="104"/>
      <c r="K231" s="110" t="str">
        <f>IF(L231="","",VLOOKUP(CONCATENATE(K$3,L231),m_selling_spec!$A:$H,2,FALSE))</f>
        <v/>
      </c>
      <c r="L231" s="104"/>
      <c r="M231" s="110" t="str">
        <f>IF(N231="","",VLOOKUP(CONCATENATE(M$3,N231),m_selling_spec!$A:$H,2,FALSE))</f>
        <v/>
      </c>
      <c r="N231" s="104"/>
      <c r="O231" s="110" t="str">
        <f>IF(P231="","",VLOOKUP(CONCATENATE(O$3,P231),m_selling_spec!$A:$H,2,FALSE))</f>
        <v/>
      </c>
      <c r="P231" s="104"/>
      <c r="Q231" s="110" t="str">
        <f>IF(R231="","",VLOOKUP(CONCATENATE(Q$3,R231),m_selling_spec!$A:$H,2,FALSE))</f>
        <v/>
      </c>
      <c r="R231" s="104"/>
      <c r="S231" s="110"/>
      <c r="T231" s="104"/>
      <c r="U231" s="110"/>
      <c r="V231" s="104"/>
      <c r="W231" s="110"/>
      <c r="X231" s="104"/>
      <c r="Y231" s="110" t="str">
        <f>IF(Z231="","",VLOOKUP(CONCATENATE(Y$3,Z231),m_selling_spec!$A:$H,2,FALSE))</f>
        <v>1.5</v>
      </c>
      <c r="Z231" s="104" t="s">
        <v>70</v>
      </c>
      <c r="AA231" s="110" t="str">
        <f>IF(AB231="","",VLOOKUP(CONCATENATE(AA$3,AB231),m_selling_spec!$A:$H,2,FALSE))</f>
        <v/>
      </c>
      <c r="AB231" s="104"/>
      <c r="AC231" s="110" t="str">
        <f>IF(AD231="","",VLOOKUP(CONCATENATE(AC$3,AD231),m_selling_spec!$A:$H,2,FALSE))</f>
        <v/>
      </c>
      <c r="AD231" s="104"/>
      <c r="AE231" s="110" t="str">
        <f>IF(AF231="","",VLOOKUP(CONCATENATE(AE$3,AF231),m_selling_spec!$A:$H,2,FALSE))</f>
        <v/>
      </c>
      <c r="AF231" s="104"/>
      <c r="AG231" s="110" t="str">
        <f>IF(AH231="","",VLOOKUP(CONCATENATE(AG$3,AH231),m_selling_spec!$A:$H,2,FALSE))</f>
        <v/>
      </c>
      <c r="AH231" s="104"/>
      <c r="AI231" s="110" t="str">
        <f>IF(AJ231="","",VLOOKUP(CONCATENATE(AI$3,AJ231),m_selling_spec!$A:$H,2,FALSE))</f>
        <v/>
      </c>
      <c r="AJ231" s="104"/>
      <c r="AK231" s="110" t="str">
        <f>IF(AL231="","",VLOOKUP(CONCATENATE(AK$3,AL231),m_selling_spec!$A:$H,2,FALSE))</f>
        <v/>
      </c>
      <c r="AL231" s="104"/>
      <c r="AM231" s="110" t="str">
        <f>IF(AN231="","",VLOOKUP(CONCATENATE(AM$3,AN231),m_selling_spec!$A:$H,2,FALSE))</f>
        <v/>
      </c>
      <c r="AN231" s="104"/>
      <c r="AO231" s="110" t="str">
        <f>IF(AP231="","",VLOOKUP(CONCATENATE(AO$3,AP231),m_selling_spec!$A:$H,2,FALSE))</f>
        <v/>
      </c>
      <c r="AP231" s="104"/>
      <c r="AQ231" s="110" t="str">
        <f>IF(AR231="","",VLOOKUP(CONCATENATE(AQ$3,AR231),m_selling_spec!$A:$H,2,FALSE))</f>
        <v>10.3</v>
      </c>
      <c r="AR231" s="104" t="s">
        <v>16</v>
      </c>
      <c r="AS231" s="110" t="str">
        <f>IF(AT231="","",VLOOKUP(CONCATENATE(AS$3,AT231),m_selling_spec!$A:$H,2,FALSE))</f>
        <v/>
      </c>
      <c r="AT231" s="104"/>
      <c r="AU231" s="110" t="str">
        <f>IF(AV231="","",VLOOKUP(CONCATENATE(AU$3,AV231),m_selling_spec!$A:$H,2,FALSE))</f>
        <v>12.1</v>
      </c>
      <c r="AV231" s="104" t="s">
        <v>571</v>
      </c>
      <c r="AW231" s="110"/>
      <c r="AX231" s="104"/>
      <c r="AY231" s="110" t="str">
        <f>IF(AZ231="","",VLOOKUP(CONCATENATE(AY$3,AZ231),m_selling_spec!$A:$H,2,FALSE))</f>
        <v>14.1</v>
      </c>
      <c r="AZ231" s="104" t="s">
        <v>599</v>
      </c>
      <c r="BA231" s="110" t="str">
        <f>IF(BB231="","",VLOOKUP(CONCATENATE(BA$3,BB231),m_selling_spec!$A:$H,2,FALSE))</f>
        <v>15.2</v>
      </c>
      <c r="BB231" s="104" t="s">
        <v>577</v>
      </c>
      <c r="BC231" s="110"/>
      <c r="BD231" s="104"/>
      <c r="BE231" s="110" t="str">
        <f>IF(BF231="","",VLOOKUP(CONCATENATE(BE$3,BF231),m_selling_spec!$A:$H,2,FALSE))</f>
        <v/>
      </c>
      <c r="BF231" s="104"/>
      <c r="BG231" s="110" t="str">
        <f>IF(BH231="","",VLOOKUP(CONCATENATE(BG$3,BH231),m_selling_spec!$A:$H,2,FALSE))</f>
        <v/>
      </c>
      <c r="BH231" s="104"/>
      <c r="BI231" s="110" t="str">
        <f>IF(BJ231="","",VLOOKUP(CONCATENATE(BI$3,BJ231),m_selling_spec!$A:$H,2,FALSE))</f>
        <v/>
      </c>
      <c r="BJ231" s="104"/>
      <c r="BK231" s="110" t="str">
        <f>IF(BL231="","",VLOOKUP(CONCATENATE(BK$3,BL231),m_selling_spec!$A:$H,2,FALSE))</f>
        <v/>
      </c>
      <c r="BL231" s="104"/>
      <c r="BM231" s="110" t="str">
        <f>IF(BN231="","",VLOOKUP(CONCATENATE(BM$3,BN231),m_selling_spec!$A:$H,2,FALSE))</f>
        <v/>
      </c>
      <c r="BN231" s="104"/>
      <c r="BO231" s="110" t="str">
        <f>IF(BP231="","",VLOOKUP(CONCATENATE(BO$3,BP231),m_selling_spec!$A:$H,2,FALSE))</f>
        <v/>
      </c>
      <c r="BP231" s="104"/>
      <c r="BQ231" s="110" t="str">
        <f>IF(BR231="","",VLOOKUP(CONCATENATE(BQ$3,BR231),m_selling_spec!$A:$H,2,FALSE))</f>
        <v/>
      </c>
      <c r="BR231" s="104"/>
      <c r="BS231" s="110" t="str">
        <f>IF(BT231="","",VLOOKUP(CONCATENATE(BS$3,BT231),m_selling_spec!$A:$H,2,FALSE))</f>
        <v/>
      </c>
      <c r="BT231" s="104"/>
      <c r="BU231" s="110" t="str">
        <f>IF(BV231="","",VLOOKUP(CONCATENATE(BU$3,BV231),m_selling_spec!$A:$H,2,FALSE))</f>
        <v/>
      </c>
      <c r="BV231" s="104"/>
      <c r="BW231" s="110" t="str">
        <f>IF(BX231="","",VLOOKUP(CONCATENATE(BW$3,BX231),m_selling_spec!$A:$H,2,FALSE))</f>
        <v/>
      </c>
      <c r="BX231" s="104"/>
      <c r="BY231" s="110" t="str">
        <f>IF(BZ231="","",VLOOKUP(CONCATENATE(BY$3,BZ231),m_selling_spec!$A:$H,2,FALSE))</f>
        <v/>
      </c>
      <c r="BZ231" s="104"/>
      <c r="CA231" s="110" t="str">
        <f>IF(CB231="","",VLOOKUP(CONCATENATE(CA$3,CB231),m_selling_spec!$A:$H,2,FALSE))</f>
        <v/>
      </c>
      <c r="CB231" s="104"/>
      <c r="CC231" s="110"/>
      <c r="CD231" s="104"/>
      <c r="CE231" s="110" t="str">
        <f>IF(CF231="","",VLOOKUP(CONCATENATE(CE$3,CF231),m_selling_spec!$A:$H,2,FALSE))</f>
        <v/>
      </c>
      <c r="CF231" s="104"/>
      <c r="CG231" s="110" t="str">
        <f>IF(CH231="","",VLOOKUP(CONCATENATE(CG$3,CH231),m_selling_spec!$A:$H,2,FALSE))</f>
        <v/>
      </c>
      <c r="CH231" s="104"/>
      <c r="CI231" s="110" t="str">
        <f>IF(CJ231="","",VLOOKUP(CONCATENATE(CI$3,CJ231),m_selling_spec!$A:$H,2,FALSE))</f>
        <v/>
      </c>
      <c r="CJ231" s="104"/>
      <c r="CK231" s="110" t="str">
        <f>IF(CL231="","",VLOOKUP(CONCATENATE(CK$3,CL231),m_selling_spec!$A:$H,2,FALSE))</f>
        <v/>
      </c>
      <c r="CL231" s="104"/>
      <c r="CM231" s="110" t="str">
        <f>IF(CN231="","",VLOOKUP(CONCATENATE(CM$3,CN231),m_selling_spec!$A:$H,2,FALSE))</f>
        <v/>
      </c>
      <c r="CN231" s="104"/>
      <c r="CO231" s="110" t="str">
        <f>IF(CP231="","",VLOOKUP(CONCATENATE(CO$3,CP231),m_selling_spec!$A:$H,2,FALSE))</f>
        <v/>
      </c>
      <c r="CP231" s="104"/>
      <c r="CQ231" s="110" t="str">
        <f>IF(CR231="","",VLOOKUP(CONCATENATE(CQ$3,CR231),m_selling_spec!$A:$H,2,FALSE))</f>
        <v/>
      </c>
      <c r="CR231" s="104"/>
      <c r="CS231" s="110" t="str">
        <f>IF(CT231="","",VLOOKUP(CONCATENATE(CS$3,CT231),m_selling_spec!$A:$H,2,FALSE))</f>
        <v/>
      </c>
      <c r="CT231" s="104"/>
      <c r="CU231" s="110" t="str">
        <f>IF(CV231="","",VLOOKUP(CONCATENATE(CU$3,CV231),m_selling_spec!$A:$H,2,FALSE))</f>
        <v/>
      </c>
      <c r="CV231" s="104"/>
      <c r="CW231" s="110" t="str">
        <f>IF(CX231="","",VLOOKUP(CONCATENATE(CW$3,CX231),m_selling_spec!$A:$H,2,FALSE))</f>
        <v/>
      </c>
      <c r="CX231" s="104"/>
      <c r="CY231" s="110" t="str">
        <f>IF(CZ231="","",VLOOKUP(CONCATENATE(CY$3,CZ231),m_selling_spec!$A:$H,2,FALSE))</f>
        <v/>
      </c>
      <c r="CZ231" s="104"/>
      <c r="DA231" s="110"/>
      <c r="DB231" s="104"/>
    </row>
    <row r="232" spans="1:106">
      <c r="A232" s="104" t="s">
        <v>588</v>
      </c>
      <c r="B232" s="104"/>
      <c r="C232" s="104"/>
      <c r="D232" s="104">
        <v>2</v>
      </c>
      <c r="E232" s="110" t="str">
        <f>INDEX(product!B:B,MATCH(D232,product!A:A,0))</f>
        <v>WE 70</v>
      </c>
      <c r="F232" s="110" t="str">
        <f>INDEX(product!E:E,MATCH(D232,product!A:A,0))</f>
        <v>Window series</v>
      </c>
      <c r="G232" s="110" t="str">
        <f>IF(H232="","",VLOOKUP(CONCATENATE(G$3,H232),m_selling_spec!$A:$H,2,FALSE))</f>
        <v/>
      </c>
      <c r="H232" s="104"/>
      <c r="I232" s="110" t="str">
        <f>IF(J232="","",VLOOKUP(CONCATENATE(I$3,J232),m_selling_spec!$A:$H,2,FALSE))</f>
        <v/>
      </c>
      <c r="J232" s="104"/>
      <c r="K232" s="110" t="str">
        <f>IF(L232="","",VLOOKUP(CONCATENATE(K$3,L232),m_selling_spec!$A:$H,2,FALSE))</f>
        <v/>
      </c>
      <c r="L232" s="104"/>
      <c r="M232" s="110" t="str">
        <f>IF(N232="","",VLOOKUP(CONCATENATE(M$3,N232),m_selling_spec!$A:$H,2,FALSE))</f>
        <v/>
      </c>
      <c r="N232" s="104"/>
      <c r="O232" s="110" t="str">
        <f>IF(P232="","",VLOOKUP(CONCATENATE(O$3,P232),m_selling_spec!$A:$H,2,FALSE))</f>
        <v/>
      </c>
      <c r="P232" s="104"/>
      <c r="Q232" s="110" t="str">
        <f>IF(R232="","",VLOOKUP(CONCATENATE(Q$3,R232),m_selling_spec!$A:$H,2,FALSE))</f>
        <v/>
      </c>
      <c r="R232" s="104"/>
      <c r="S232" s="110"/>
      <c r="T232" s="104"/>
      <c r="U232" s="110"/>
      <c r="V232" s="104"/>
      <c r="W232" s="110"/>
      <c r="X232" s="104"/>
      <c r="Y232" s="110" t="str">
        <f>IF(Z232="","",VLOOKUP(CONCATENATE(Y$3,Z232),m_selling_spec!$A:$H,2,FALSE))</f>
        <v>1.5</v>
      </c>
      <c r="Z232" s="104" t="s">
        <v>70</v>
      </c>
      <c r="AA232" s="110" t="str">
        <f>IF(AB232="","",VLOOKUP(CONCATENATE(AA$3,AB232),m_selling_spec!$A:$H,2,FALSE))</f>
        <v/>
      </c>
      <c r="AB232" s="104"/>
      <c r="AC232" s="110" t="str">
        <f>IF(AD232="","",VLOOKUP(CONCATENATE(AC$3,AD232),m_selling_spec!$A:$H,2,FALSE))</f>
        <v/>
      </c>
      <c r="AD232" s="104"/>
      <c r="AE232" s="110" t="str">
        <f>IF(AF232="","",VLOOKUP(CONCATENATE(AE$3,AF232),m_selling_spec!$A:$H,2,FALSE))</f>
        <v/>
      </c>
      <c r="AF232" s="104"/>
      <c r="AG232" s="110" t="str">
        <f>IF(AH232="","",VLOOKUP(CONCATENATE(AG$3,AH232),m_selling_spec!$A:$H,2,FALSE))</f>
        <v/>
      </c>
      <c r="AH232" s="104"/>
      <c r="AI232" s="110" t="str">
        <f>IF(AJ232="","",VLOOKUP(CONCATENATE(AI$3,AJ232),m_selling_spec!$A:$H,2,FALSE))</f>
        <v/>
      </c>
      <c r="AJ232" s="104"/>
      <c r="AK232" s="110" t="str">
        <f>IF(AL232="","",VLOOKUP(CONCATENATE(AK$3,AL232),m_selling_spec!$A:$H,2,FALSE))</f>
        <v/>
      </c>
      <c r="AL232" s="104"/>
      <c r="AM232" s="110" t="str">
        <f>IF(AN232="","",VLOOKUP(CONCATENATE(AM$3,AN232),m_selling_spec!$A:$H,2,FALSE))</f>
        <v/>
      </c>
      <c r="AN232" s="104"/>
      <c r="AO232" s="110" t="str">
        <f>IF(AP232="","",VLOOKUP(CONCATENATE(AO$3,AP232),m_selling_spec!$A:$H,2,FALSE))</f>
        <v/>
      </c>
      <c r="AP232" s="104"/>
      <c r="AQ232" s="110" t="str">
        <f>IF(AR232="","",VLOOKUP(CONCATENATE(AQ$3,AR232),m_selling_spec!$A:$H,2,FALSE))</f>
        <v>10.3</v>
      </c>
      <c r="AR232" s="104" t="s">
        <v>16</v>
      </c>
      <c r="AS232" s="110" t="str">
        <f>IF(AT232="","",VLOOKUP(CONCATENATE(AS$3,AT232),m_selling_spec!$A:$H,2,FALSE))</f>
        <v/>
      </c>
      <c r="AT232" s="104"/>
      <c r="AU232" s="110" t="str">
        <f>IF(AV232="","",VLOOKUP(CONCATENATE(AU$3,AV232),m_selling_spec!$A:$H,2,FALSE))</f>
        <v>12.1</v>
      </c>
      <c r="AV232" s="104" t="s">
        <v>571</v>
      </c>
      <c r="AW232" s="110"/>
      <c r="AX232" s="104"/>
      <c r="AY232" s="110" t="str">
        <f>IF(AZ232="","",VLOOKUP(CONCATENATE(AY$3,AZ232),m_selling_spec!$A:$H,2,FALSE))</f>
        <v>14.1</v>
      </c>
      <c r="AZ232" s="104" t="s">
        <v>599</v>
      </c>
      <c r="BA232" s="110" t="str">
        <f>IF(BB232="","",VLOOKUP(CONCATENATE(BA$3,BB232),m_selling_spec!$A:$H,2,FALSE))</f>
        <v>15.2</v>
      </c>
      <c r="BB232" s="104" t="s">
        <v>577</v>
      </c>
      <c r="BC232" s="110"/>
      <c r="BD232" s="104"/>
      <c r="BE232" s="110" t="str">
        <f>IF(BF232="","",VLOOKUP(CONCATENATE(BE$3,BF232),m_selling_spec!$A:$H,2,FALSE))</f>
        <v/>
      </c>
      <c r="BF232" s="104"/>
      <c r="BG232" s="110" t="str">
        <f>IF(BH232="","",VLOOKUP(CONCATENATE(BG$3,BH232),m_selling_spec!$A:$H,2,FALSE))</f>
        <v/>
      </c>
      <c r="BH232" s="104"/>
      <c r="BI232" s="110" t="str">
        <f>IF(BJ232="","",VLOOKUP(CONCATENATE(BI$3,BJ232),m_selling_spec!$A:$H,2,FALSE))</f>
        <v/>
      </c>
      <c r="BJ232" s="104"/>
      <c r="BK232" s="110" t="str">
        <f>IF(BL232="","",VLOOKUP(CONCATENATE(BK$3,BL232),m_selling_spec!$A:$H,2,FALSE))</f>
        <v/>
      </c>
      <c r="BL232" s="104"/>
      <c r="BM232" s="110" t="str">
        <f>IF(BN232="","",VLOOKUP(CONCATENATE(BM$3,BN232),m_selling_spec!$A:$H,2,FALSE))</f>
        <v/>
      </c>
      <c r="BN232" s="104"/>
      <c r="BO232" s="110" t="str">
        <f>IF(BP232="","",VLOOKUP(CONCATENATE(BO$3,BP232),m_selling_spec!$A:$H,2,FALSE))</f>
        <v/>
      </c>
      <c r="BP232" s="104"/>
      <c r="BQ232" s="110" t="str">
        <f>IF(BR232="","",VLOOKUP(CONCATENATE(BQ$3,BR232),m_selling_spec!$A:$H,2,FALSE))</f>
        <v/>
      </c>
      <c r="BR232" s="104"/>
      <c r="BS232" s="110" t="str">
        <f>IF(BT232="","",VLOOKUP(CONCATENATE(BS$3,BT232),m_selling_spec!$A:$H,2,FALSE))</f>
        <v/>
      </c>
      <c r="BT232" s="104"/>
      <c r="BU232" s="110" t="str">
        <f>IF(BV232="","",VLOOKUP(CONCATENATE(BU$3,BV232),m_selling_spec!$A:$H,2,FALSE))</f>
        <v/>
      </c>
      <c r="BV232" s="104"/>
      <c r="BW232" s="110" t="str">
        <f>IF(BX232="","",VLOOKUP(CONCATENATE(BW$3,BX232),m_selling_spec!$A:$H,2,FALSE))</f>
        <v/>
      </c>
      <c r="BX232" s="104"/>
      <c r="BY232" s="110" t="str">
        <f>IF(BZ232="","",VLOOKUP(CONCATENATE(BY$3,BZ232),m_selling_spec!$A:$H,2,FALSE))</f>
        <v/>
      </c>
      <c r="BZ232" s="104"/>
      <c r="CA232" s="110" t="str">
        <f>IF(CB232="","",VLOOKUP(CONCATENATE(CA$3,CB232),m_selling_spec!$A:$H,2,FALSE))</f>
        <v/>
      </c>
      <c r="CB232" s="104"/>
      <c r="CC232" s="110"/>
      <c r="CD232" s="104"/>
      <c r="CE232" s="110" t="str">
        <f>IF(CF232="","",VLOOKUP(CONCATENATE(CE$3,CF232),m_selling_spec!$A:$H,2,FALSE))</f>
        <v/>
      </c>
      <c r="CF232" s="104"/>
      <c r="CG232" s="110" t="str">
        <f>IF(CH232="","",VLOOKUP(CONCATENATE(CG$3,CH232),m_selling_spec!$A:$H,2,FALSE))</f>
        <v/>
      </c>
      <c r="CH232" s="104"/>
      <c r="CI232" s="110" t="str">
        <f>IF(CJ232="","",VLOOKUP(CONCATENATE(CI$3,CJ232),m_selling_spec!$A:$H,2,FALSE))</f>
        <v/>
      </c>
      <c r="CJ232" s="104"/>
      <c r="CK232" s="110" t="str">
        <f>IF(CL232="","",VLOOKUP(CONCATENATE(CK$3,CL232),m_selling_spec!$A:$H,2,FALSE))</f>
        <v/>
      </c>
      <c r="CL232" s="104"/>
      <c r="CM232" s="110" t="str">
        <f>IF(CN232="","",VLOOKUP(CONCATENATE(CM$3,CN232),m_selling_spec!$A:$H,2,FALSE))</f>
        <v/>
      </c>
      <c r="CN232" s="104"/>
      <c r="CO232" s="110" t="str">
        <f>IF(CP232="","",VLOOKUP(CONCATENATE(CO$3,CP232),m_selling_spec!$A:$H,2,FALSE))</f>
        <v/>
      </c>
      <c r="CP232" s="104"/>
      <c r="CQ232" s="110" t="str">
        <f>IF(CR232="","",VLOOKUP(CONCATENATE(CQ$3,CR232),m_selling_spec!$A:$H,2,FALSE))</f>
        <v/>
      </c>
      <c r="CR232" s="104"/>
      <c r="CS232" s="110" t="str">
        <f>IF(CT232="","",VLOOKUP(CONCATENATE(CS$3,CT232),m_selling_spec!$A:$H,2,FALSE))</f>
        <v/>
      </c>
      <c r="CT232" s="104"/>
      <c r="CU232" s="110" t="str">
        <f>IF(CV232="","",VLOOKUP(CONCATENATE(CU$3,CV232),m_selling_spec!$A:$H,2,FALSE))</f>
        <v/>
      </c>
      <c r="CV232" s="104"/>
      <c r="CW232" s="110" t="str">
        <f>IF(CX232="","",VLOOKUP(CONCATENATE(CW$3,CX232),m_selling_spec!$A:$H,2,FALSE))</f>
        <v/>
      </c>
      <c r="CX232" s="104"/>
      <c r="CY232" s="110" t="str">
        <f>IF(CZ232="","",VLOOKUP(CONCATENATE(CY$3,CZ232),m_selling_spec!$A:$H,2,FALSE))</f>
        <v/>
      </c>
      <c r="CZ232" s="104"/>
      <c r="DA232" s="110"/>
      <c r="DB232" s="104"/>
    </row>
    <row r="233" spans="1:106">
      <c r="A233" s="104" t="s">
        <v>375</v>
      </c>
      <c r="B233" s="104"/>
      <c r="C233" s="104"/>
      <c r="D233" s="104">
        <v>2</v>
      </c>
      <c r="E233" s="110" t="str">
        <f>INDEX(product!B:B,MATCH(D233,product!A:A,0))</f>
        <v>WE 70</v>
      </c>
      <c r="F233" s="110" t="str">
        <f>INDEX(product!E:E,MATCH(D233,product!A:A,0))</f>
        <v>Window series</v>
      </c>
      <c r="G233" s="110" t="str">
        <f>IF(H233="","",VLOOKUP(CONCATENATE(G$3,H233),m_selling_spec!$A:$H,2,FALSE))</f>
        <v/>
      </c>
      <c r="H233" s="104"/>
      <c r="I233" s="110" t="str">
        <f>IF(J233="","",VLOOKUP(CONCATENATE(I$3,J233),m_selling_spec!$A:$H,2,FALSE))</f>
        <v>o2.1</v>
      </c>
      <c r="J233" s="104" t="s">
        <v>539</v>
      </c>
      <c r="K233" s="110" t="str">
        <f>IF(L233="","",VLOOKUP(CONCATENATE(K$3,L233),m_selling_spec!$A:$H,2,FALSE))</f>
        <v/>
      </c>
      <c r="L233" s="104"/>
      <c r="M233" s="110" t="str">
        <f>IF(N233="","",VLOOKUP(CONCATENATE(M$3,N233),m_selling_spec!$A:$H,2,FALSE))</f>
        <v/>
      </c>
      <c r="N233" s="104"/>
      <c r="O233" s="110" t="str">
        <f>IF(P233="","",VLOOKUP(CONCATENATE(O$3,P233),m_selling_spec!$A:$H,2,FALSE))</f>
        <v/>
      </c>
      <c r="P233" s="104"/>
      <c r="Q233" s="110" t="str">
        <f>IF(R233="","",VLOOKUP(CONCATENATE(Q$3,R233),m_selling_spec!$A:$H,2,FALSE))</f>
        <v/>
      </c>
      <c r="R233" s="104"/>
      <c r="S233" s="110"/>
      <c r="T233" s="104"/>
      <c r="U233" s="110"/>
      <c r="V233" s="104"/>
      <c r="W233" s="110"/>
      <c r="X233" s="104"/>
      <c r="Y233" s="110" t="str">
        <f>IF(Z233="","",VLOOKUP(CONCATENATE(Y$3,Z233),m_selling_spec!$A:$H,2,FALSE))</f>
        <v>1.12</v>
      </c>
      <c r="Z233" s="104" t="s">
        <v>5</v>
      </c>
      <c r="AA233" s="110" t="str">
        <f>IF(AB233="","",VLOOKUP(CONCATENATE(AA$3,AB233),m_selling_spec!$A:$H,2,FALSE))</f>
        <v/>
      </c>
      <c r="AB233" s="104"/>
      <c r="AC233" s="110" t="str">
        <f>IF(AD233="","",VLOOKUP(CONCATENATE(AC$3,AD233),m_selling_spec!$A:$H,2,FALSE))</f>
        <v/>
      </c>
      <c r="AD233" s="104"/>
      <c r="AE233" s="110" t="str">
        <f>IF(AF233="","",VLOOKUP(CONCATENATE(AE$3,AF233),m_selling_spec!$A:$H,2,FALSE))</f>
        <v/>
      </c>
      <c r="AF233" s="104"/>
      <c r="AG233" s="110" t="str">
        <f>IF(AH233="","",VLOOKUP(CONCATENATE(AG$3,AH233),m_selling_spec!$A:$H,2,FALSE))</f>
        <v/>
      </c>
      <c r="AH233" s="104"/>
      <c r="AI233" s="110" t="str">
        <f>IF(AJ233="","",VLOOKUP(CONCATENATE(AI$3,AJ233),m_selling_spec!$A:$H,2,FALSE))</f>
        <v>6.2</v>
      </c>
      <c r="AJ233" s="104" t="s">
        <v>541</v>
      </c>
      <c r="AK233" s="110" t="str">
        <f>IF(AL233="","",VLOOKUP(CONCATENATE(AK$3,AL233),m_selling_spec!$A:$H,2,FALSE))</f>
        <v>7.2</v>
      </c>
      <c r="AL233" s="111" t="s">
        <v>2651</v>
      </c>
      <c r="AM233" s="110" t="str">
        <f>IF(AN233="","",VLOOKUP(CONCATENATE(AM$3,AN233),m_selling_spec!$A:$H,2,FALSE))</f>
        <v>8.4</v>
      </c>
      <c r="AN233" s="104" t="s">
        <v>547</v>
      </c>
      <c r="AO233" s="110" t="str">
        <f>IF(AP233="","",VLOOKUP(CONCATENATE(AO$3,AP233),m_selling_spec!$A:$H,2,FALSE))</f>
        <v/>
      </c>
      <c r="AP233" s="104"/>
      <c r="AQ233" s="110" t="str">
        <f>IF(AR233="","",VLOOKUP(CONCATENATE(AQ$3,AR233),m_selling_spec!$A:$H,2,FALSE))</f>
        <v>10.2</v>
      </c>
      <c r="AR233" s="104" t="s">
        <v>74</v>
      </c>
      <c r="AS233" s="110" t="str">
        <f>IF(AT233="","",VLOOKUP(CONCATENATE(AS$3,AT233),m_selling_spec!$A:$H,2,FALSE))</f>
        <v/>
      </c>
      <c r="AT233" s="104"/>
      <c r="AU233" s="110" t="str">
        <f>IF(AV233="","",VLOOKUP(CONCATENATE(AU$3,AV233),m_selling_spec!$A:$H,2,FALSE))</f>
        <v/>
      </c>
      <c r="AV233" s="104"/>
      <c r="AW233" s="110" t="str">
        <f>IF(AX233="","",VLOOKUP(CONCATENATE(AW$3,AX233),m_selling_spec!$A:$H,2,FALSE))</f>
        <v/>
      </c>
      <c r="AX233" s="104"/>
      <c r="AY233" s="110" t="str">
        <f>IF(AZ233="","",VLOOKUP(CONCATENATE(AY$3,AZ233),m_selling_spec!$A:$H,2,FALSE))</f>
        <v/>
      </c>
      <c r="AZ233" s="104"/>
      <c r="BA233" s="110" t="str">
        <f>IF(BB233="","",VLOOKUP(CONCATENATE(BA$3,BB233),m_selling_spec!$A:$H,2,FALSE))</f>
        <v/>
      </c>
      <c r="BB233" s="104"/>
      <c r="BC233" s="110" t="str">
        <f>IF(BD233="","",VLOOKUP(CONCATENATE(BC$3,BD233),m_selling_spec!$A:$H,2,FALSE))</f>
        <v>16.1</v>
      </c>
      <c r="BD233" s="104" t="s">
        <v>555</v>
      </c>
      <c r="BE233" s="110" t="str">
        <f>IF(BF233="","",VLOOKUP(CONCATENATE(BE$3,BF233),m_selling_spec!$A:$H,2,FALSE))</f>
        <v>17.1</v>
      </c>
      <c r="BF233" s="104" t="s">
        <v>590</v>
      </c>
      <c r="BG233" s="110" t="str">
        <f>IF(BH233="","",VLOOKUP(CONCATENATE(BG$3,BH233),m_selling_spec!$A:$H,2,FALSE))</f>
        <v/>
      </c>
      <c r="BH233" s="104"/>
      <c r="BI233" s="110" t="str">
        <f>IF(BJ233="","",VLOOKUP(CONCATENATE(BI$3,BJ233),m_selling_spec!$A:$H,2,FALSE))</f>
        <v/>
      </c>
      <c r="BJ233" s="104"/>
      <c r="BK233" s="110" t="str">
        <f>IF(BL233="","",VLOOKUP(CONCATENATE(BK$3,BL233),m_selling_spec!$A:$H,2,FALSE))</f>
        <v/>
      </c>
      <c r="BL233" s="104"/>
      <c r="BM233" s="110" t="str">
        <f>IF(BN233="","",VLOOKUP(CONCATENATE(BM$3,BN233),m_selling_spec!$A:$H,2,FALSE))</f>
        <v/>
      </c>
      <c r="BN233" s="104"/>
      <c r="BO233" s="110" t="str">
        <f>IF(BP233="","",VLOOKUP(CONCATENATE(BO$3,BP233),m_selling_spec!$A:$H,2,FALSE))</f>
        <v/>
      </c>
      <c r="BP233" s="104"/>
      <c r="BQ233" s="110" t="str">
        <f>IF(BR233="","",VLOOKUP(CONCATENATE(BQ$3,BR233),m_selling_spec!$A:$H,2,FALSE))</f>
        <v/>
      </c>
      <c r="BR233" s="104"/>
      <c r="BS233" s="110" t="str">
        <f>IF(BT233="","",VLOOKUP(CONCATENATE(BS$3,BT233),m_selling_spec!$A:$H,2,FALSE))</f>
        <v/>
      </c>
      <c r="BT233" s="104"/>
      <c r="BU233" s="110" t="str">
        <f>IF(BV233="","",VLOOKUP(CONCATENATE(BU$3,BV233),m_selling_spec!$A:$H,2,FALSE))</f>
        <v/>
      </c>
      <c r="BV233" s="104"/>
      <c r="BW233" s="110" t="str">
        <f>IF(BX233="","",VLOOKUP(CONCATENATE(BW$3,BX233),m_selling_spec!$A:$H,2,FALSE))</f>
        <v/>
      </c>
      <c r="BX233" s="104"/>
      <c r="BY233" s="110" t="str">
        <f>IF(BZ233="","",VLOOKUP(CONCATENATE(BY$3,BZ233),m_selling_spec!$A:$H,2,FALSE))</f>
        <v/>
      </c>
      <c r="BZ233" s="104"/>
      <c r="CA233" s="110" t="str">
        <f>IF(CB233="","",VLOOKUP(CONCATENATE(CA$3,CB233),m_selling_spec!$A:$H,2,FALSE))</f>
        <v/>
      </c>
      <c r="CB233" s="104"/>
      <c r="CC233" s="110"/>
      <c r="CD233" s="104"/>
      <c r="CE233" s="110" t="str">
        <f>IF(CF233="","",VLOOKUP(CONCATENATE(CE$3,CF233),m_selling_spec!$A:$H,2,FALSE))</f>
        <v/>
      </c>
      <c r="CF233" s="104"/>
      <c r="CG233" s="110" t="str">
        <f>IF(CH233="","",VLOOKUP(CONCATENATE(CG$3,CH233),m_selling_spec!$A:$H,2,FALSE))</f>
        <v/>
      </c>
      <c r="CH233" s="104"/>
      <c r="CI233" s="110" t="str">
        <f>IF(CJ233="","",VLOOKUP(CONCATENATE(CI$3,CJ233),m_selling_spec!$A:$H,2,FALSE))</f>
        <v/>
      </c>
      <c r="CJ233" s="104"/>
      <c r="CK233" s="110" t="str">
        <f>IF(CL233="","",VLOOKUP(CONCATENATE(CK$3,CL233),m_selling_spec!$A:$H,2,FALSE))</f>
        <v/>
      </c>
      <c r="CL233" s="104"/>
      <c r="CM233" s="110" t="str">
        <f>IF(CN233="","",VLOOKUP(CONCATENATE(CM$3,CN233),m_selling_spec!$A:$H,2,FALSE))</f>
        <v/>
      </c>
      <c r="CN233" s="104"/>
      <c r="CO233" s="110" t="str">
        <f>IF(CP233="","",VLOOKUP(CONCATENATE(CO$3,CP233),m_selling_spec!$A:$H,2,FALSE))</f>
        <v/>
      </c>
      <c r="CP233" s="104"/>
      <c r="CQ233" s="110" t="str">
        <f>IF(CR233="","",VLOOKUP(CONCATENATE(CQ$3,CR233),m_selling_spec!$A:$H,2,FALSE))</f>
        <v/>
      </c>
      <c r="CR233" s="104"/>
      <c r="CS233" s="110" t="str">
        <f>IF(CT233="","",VLOOKUP(CONCATENATE(CS$3,CT233),m_selling_spec!$A:$H,2,FALSE))</f>
        <v/>
      </c>
      <c r="CT233" s="104"/>
      <c r="CU233" s="110" t="str">
        <f>IF(CV233="","",VLOOKUP(CONCATENATE(CU$3,CV233),m_selling_spec!$A:$H,2,FALSE))</f>
        <v/>
      </c>
      <c r="CV233" s="104"/>
      <c r="CW233" s="110" t="str">
        <f>IF(CX233="","",VLOOKUP(CONCATENATE(CW$3,CX233),m_selling_spec!$A:$H,2,FALSE))</f>
        <v/>
      </c>
      <c r="CX233" s="104"/>
      <c r="CY233" s="110" t="str">
        <f>IF(CZ233="","",VLOOKUP(CONCATENATE(CY$3,CZ233),m_selling_spec!$A:$H,2,FALSE))</f>
        <v/>
      </c>
      <c r="CZ233" s="104"/>
      <c r="DA233" s="110"/>
      <c r="DB233" s="104"/>
    </row>
    <row r="234" spans="1:106">
      <c r="A234" s="104" t="s">
        <v>368</v>
      </c>
      <c r="B234" s="104"/>
      <c r="C234" s="104"/>
      <c r="D234" s="104">
        <v>2</v>
      </c>
      <c r="E234" s="110" t="str">
        <f>INDEX(product!B:B,MATCH(D234,product!A:A,0))</f>
        <v>WE 70</v>
      </c>
      <c r="F234" s="110" t="str">
        <f>INDEX(product!E:E,MATCH(D234,product!A:A,0))</f>
        <v>Window series</v>
      </c>
      <c r="G234" s="110" t="str">
        <f>IF(H234="","",VLOOKUP(CONCATENATE(G$3,H234),m_selling_spec!$A:$H,2,FALSE))</f>
        <v/>
      </c>
      <c r="H234" s="104"/>
      <c r="I234" s="110" t="str">
        <f>IF(J234="","",VLOOKUP(CONCATENATE(I$3,J234),m_selling_spec!$A:$H,2,FALSE))</f>
        <v>o2.2</v>
      </c>
      <c r="J234" s="104" t="s">
        <v>545</v>
      </c>
      <c r="K234" s="110" t="str">
        <f>IF(L234="","",VLOOKUP(CONCATENATE(K$3,L234),m_selling_spec!$A:$H,2,FALSE))</f>
        <v/>
      </c>
      <c r="L234" s="104"/>
      <c r="M234" s="110" t="str">
        <f>IF(N234="","",VLOOKUP(CONCATENATE(M$3,N234),m_selling_spec!$A:$H,2,FALSE))</f>
        <v/>
      </c>
      <c r="N234" s="104"/>
      <c r="O234" s="110" t="str">
        <f>IF(P234="","",VLOOKUP(CONCATENATE(O$3,P234),m_selling_spec!$A:$H,2,FALSE))</f>
        <v/>
      </c>
      <c r="P234" s="104"/>
      <c r="Q234" s="110" t="str">
        <f>IF(R234="","",VLOOKUP(CONCATENATE(Q$3,R234),m_selling_spec!$A:$H,2,FALSE))</f>
        <v/>
      </c>
      <c r="R234" s="104"/>
      <c r="S234" s="110"/>
      <c r="T234" s="104"/>
      <c r="U234" s="110"/>
      <c r="V234" s="104"/>
      <c r="W234" s="110"/>
      <c r="X234" s="104"/>
      <c r="Y234" s="110" t="str">
        <f>IF(Z234="","",VLOOKUP(CONCATENATE(Y$3,Z234),m_selling_spec!$A:$H,2,FALSE))</f>
        <v>1.12</v>
      </c>
      <c r="Z234" s="104" t="s">
        <v>71</v>
      </c>
      <c r="AA234" s="110" t="str">
        <f>IF(AB234="","",VLOOKUP(CONCATENATE(AA$3,AB234),m_selling_spec!$A:$H,2,FALSE))</f>
        <v/>
      </c>
      <c r="AB234" s="104"/>
      <c r="AC234" s="110" t="str">
        <f>IF(AD234="","",VLOOKUP(CONCATENATE(AC$3,AD234),m_selling_spec!$A:$H,2,FALSE))</f>
        <v/>
      </c>
      <c r="AD234" s="104"/>
      <c r="AE234" s="110" t="str">
        <f>IF(AF234="","",VLOOKUP(CONCATENATE(AE$3,AF234),m_selling_spec!$A:$H,2,FALSE))</f>
        <v/>
      </c>
      <c r="AF234" s="104"/>
      <c r="AG234" s="110" t="str">
        <f>IF(AH234="","",VLOOKUP(CONCATENATE(AG$3,AH234),m_selling_spec!$A:$H,2,FALSE))</f>
        <v/>
      </c>
      <c r="AH234" s="104"/>
      <c r="AI234" s="110" t="str">
        <f>IF(AJ234="","",VLOOKUP(CONCATENATE(AI$3,AJ234),m_selling_spec!$A:$H,2,FALSE))</f>
        <v>6.2</v>
      </c>
      <c r="AJ234" s="104" t="s">
        <v>541</v>
      </c>
      <c r="AK234" s="110" t="str">
        <f>IF(AL234="","",VLOOKUP(CONCATENATE(AK$3,AL234),m_selling_spec!$A:$H,2,FALSE))</f>
        <v>7.2</v>
      </c>
      <c r="AL234" s="111" t="s">
        <v>2651</v>
      </c>
      <c r="AM234" s="110" t="str">
        <f>IF(AN234="","",VLOOKUP(CONCATENATE(AM$3,AN234),m_selling_spec!$A:$H,2,FALSE))</f>
        <v>8.4</v>
      </c>
      <c r="AN234" s="104" t="s">
        <v>547</v>
      </c>
      <c r="AO234" s="110" t="str">
        <f>IF(AP234="","",VLOOKUP(CONCATENATE(AO$3,AP234),m_selling_spec!$A:$H,2,FALSE))</f>
        <v/>
      </c>
      <c r="AP234" s="104"/>
      <c r="AQ234" s="110" t="str">
        <f>IF(AR234="","",VLOOKUP(CONCATENATE(AQ$3,AR234),m_selling_spec!$A:$H,2,FALSE))</f>
        <v>10.2</v>
      </c>
      <c r="AR234" s="104" t="s">
        <v>74</v>
      </c>
      <c r="AS234" s="110" t="str">
        <f>IF(AT234="","",VLOOKUP(CONCATENATE(AS$3,AT234),m_selling_spec!$A:$H,2,FALSE))</f>
        <v/>
      </c>
      <c r="AT234" s="104"/>
      <c r="AU234" s="110" t="str">
        <f>IF(AV234="","",VLOOKUP(CONCATENATE(AU$3,AV234),m_selling_spec!$A:$H,2,FALSE))</f>
        <v/>
      </c>
      <c r="AV234" s="104"/>
      <c r="AW234" s="110" t="str">
        <f>IF(AX234="","",VLOOKUP(CONCATENATE(AW$3,AX234),m_selling_spec!$A:$H,2,FALSE))</f>
        <v/>
      </c>
      <c r="AX234" s="104"/>
      <c r="AY234" s="110" t="str">
        <f>IF(AZ234="","",VLOOKUP(CONCATENATE(AY$3,AZ234),m_selling_spec!$A:$H,2,FALSE))</f>
        <v/>
      </c>
      <c r="AZ234" s="104"/>
      <c r="BA234" s="110" t="str">
        <f>IF(BB234="","",VLOOKUP(CONCATENATE(BA$3,BB234),m_selling_spec!$A:$H,2,FALSE))</f>
        <v/>
      </c>
      <c r="BB234" s="104"/>
      <c r="BC234" s="110" t="str">
        <f>IF(BD234="","",VLOOKUP(CONCATENATE(BC$3,BD234),m_selling_spec!$A:$H,2,FALSE))</f>
        <v>16.1</v>
      </c>
      <c r="BD234" s="104" t="s">
        <v>555</v>
      </c>
      <c r="BE234" s="110" t="str">
        <f>IF(BF234="","",VLOOKUP(CONCATENATE(BE$3,BF234),m_selling_spec!$A:$H,2,FALSE))</f>
        <v>17.1</v>
      </c>
      <c r="BF234" s="104" t="s">
        <v>591</v>
      </c>
      <c r="BG234" s="110" t="str">
        <f>IF(BH234="","",VLOOKUP(CONCATENATE(BG$3,BH234),m_selling_spec!$A:$H,2,FALSE))</f>
        <v/>
      </c>
      <c r="BH234" s="104"/>
      <c r="BI234" s="110" t="str">
        <f>IF(BJ234="","",VLOOKUP(CONCATENATE(BI$3,BJ234),m_selling_spec!$A:$H,2,FALSE))</f>
        <v/>
      </c>
      <c r="BJ234" s="104"/>
      <c r="BK234" s="110" t="str">
        <f>IF(BL234="","",VLOOKUP(CONCATENATE(BK$3,BL234),m_selling_spec!$A:$H,2,FALSE))</f>
        <v/>
      </c>
      <c r="BL234" s="104"/>
      <c r="BM234" s="110" t="str">
        <f>IF(BN234="","",VLOOKUP(CONCATENATE(BM$3,BN234),m_selling_spec!$A:$H,2,FALSE))</f>
        <v/>
      </c>
      <c r="BN234" s="104"/>
      <c r="BO234" s="110" t="str">
        <f>IF(BP234="","",VLOOKUP(CONCATENATE(BO$3,BP234),m_selling_spec!$A:$H,2,FALSE))</f>
        <v/>
      </c>
      <c r="BP234" s="104"/>
      <c r="BQ234" s="110" t="str">
        <f>IF(BR234="","",VLOOKUP(CONCATENATE(BQ$3,BR234),m_selling_spec!$A:$H,2,FALSE))</f>
        <v/>
      </c>
      <c r="BR234" s="104"/>
      <c r="BS234" s="110" t="str">
        <f>IF(BT234="","",VLOOKUP(CONCATENATE(BS$3,BT234),m_selling_spec!$A:$H,2,FALSE))</f>
        <v/>
      </c>
      <c r="BT234" s="104"/>
      <c r="BU234" s="110" t="str">
        <f>IF(BV234="","",VLOOKUP(CONCATENATE(BU$3,BV234),m_selling_spec!$A:$H,2,FALSE))</f>
        <v/>
      </c>
      <c r="BV234" s="104"/>
      <c r="BW234" s="110" t="str">
        <f>IF(BX234="","",VLOOKUP(CONCATENATE(BW$3,BX234),m_selling_spec!$A:$H,2,FALSE))</f>
        <v/>
      </c>
      <c r="BX234" s="104"/>
      <c r="BY234" s="110" t="str">
        <f>IF(BZ234="","",VLOOKUP(CONCATENATE(BY$3,BZ234),m_selling_spec!$A:$H,2,FALSE))</f>
        <v/>
      </c>
      <c r="BZ234" s="104"/>
      <c r="CA234" s="110" t="str">
        <f>IF(CB234="","",VLOOKUP(CONCATENATE(CA$3,CB234),m_selling_spec!$A:$H,2,FALSE))</f>
        <v/>
      </c>
      <c r="CB234" s="104"/>
      <c r="CC234" s="110"/>
      <c r="CD234" s="104"/>
      <c r="CE234" s="110" t="str">
        <f>IF(CF234="","",VLOOKUP(CONCATENATE(CE$3,CF234),m_selling_spec!$A:$H,2,FALSE))</f>
        <v/>
      </c>
      <c r="CF234" s="104"/>
      <c r="CG234" s="110" t="str">
        <f>IF(CH234="","",VLOOKUP(CONCATENATE(CG$3,CH234),m_selling_spec!$A:$H,2,FALSE))</f>
        <v/>
      </c>
      <c r="CH234" s="104"/>
      <c r="CI234" s="110" t="str">
        <f>IF(CJ234="","",VLOOKUP(CONCATENATE(CI$3,CJ234),m_selling_spec!$A:$H,2,FALSE))</f>
        <v/>
      </c>
      <c r="CJ234" s="104"/>
      <c r="CK234" s="110" t="str">
        <f>IF(CL234="","",VLOOKUP(CONCATENATE(CK$3,CL234),m_selling_spec!$A:$H,2,FALSE))</f>
        <v/>
      </c>
      <c r="CL234" s="104"/>
      <c r="CM234" s="110" t="str">
        <f>IF(CN234="","",VLOOKUP(CONCATENATE(CM$3,CN234),m_selling_spec!$A:$H,2,FALSE))</f>
        <v/>
      </c>
      <c r="CN234" s="104"/>
      <c r="CO234" s="110" t="str">
        <f>IF(CP234="","",VLOOKUP(CONCATENATE(CO$3,CP234),m_selling_spec!$A:$H,2,FALSE))</f>
        <v/>
      </c>
      <c r="CP234" s="104"/>
      <c r="CQ234" s="110" t="str">
        <f>IF(CR234="","",VLOOKUP(CONCATENATE(CQ$3,CR234),m_selling_spec!$A:$H,2,FALSE))</f>
        <v/>
      </c>
      <c r="CR234" s="104"/>
      <c r="CS234" s="110" t="str">
        <f>IF(CT234="","",VLOOKUP(CONCATENATE(CS$3,CT234),m_selling_spec!$A:$H,2,FALSE))</f>
        <v/>
      </c>
      <c r="CT234" s="104"/>
      <c r="CU234" s="110" t="str">
        <f>IF(CV234="","",VLOOKUP(CONCATENATE(CU$3,CV234),m_selling_spec!$A:$H,2,FALSE))</f>
        <v/>
      </c>
      <c r="CV234" s="104"/>
      <c r="CW234" s="110" t="str">
        <f>IF(CX234="","",VLOOKUP(CONCATENATE(CW$3,CX234),m_selling_spec!$A:$H,2,FALSE))</f>
        <v/>
      </c>
      <c r="CX234" s="104"/>
      <c r="CY234" s="110" t="str">
        <f>IF(CZ234="","",VLOOKUP(CONCATENATE(CY$3,CZ234),m_selling_spec!$A:$H,2,FALSE))</f>
        <v/>
      </c>
      <c r="CZ234" s="104"/>
      <c r="DA234" s="110"/>
      <c r="DB234" s="104"/>
    </row>
    <row r="235" spans="1:106">
      <c r="A235" s="104" t="s">
        <v>348</v>
      </c>
      <c r="B235" s="104"/>
      <c r="C235" s="104"/>
      <c r="D235" s="104">
        <v>2</v>
      </c>
      <c r="E235" s="110" t="str">
        <f>INDEX(product!B:B,MATCH(D235,product!A:A,0))</f>
        <v>WE 70</v>
      </c>
      <c r="F235" s="110" t="str">
        <f>INDEX(product!E:E,MATCH(D235,product!A:A,0))</f>
        <v>Window series</v>
      </c>
      <c r="G235" s="110" t="str">
        <f>IF(H235="","",VLOOKUP(CONCATENATE(G$3,H235),m_selling_spec!$A:$H,2,FALSE))</f>
        <v/>
      </c>
      <c r="H235" s="104"/>
      <c r="I235" s="110" t="str">
        <f>IF(J235="","",VLOOKUP(CONCATENATE(I$3,J235),m_selling_spec!$A:$H,2,FALSE))</f>
        <v>o2.1</v>
      </c>
      <c r="J235" s="104" t="s">
        <v>539</v>
      </c>
      <c r="K235" s="110" t="str">
        <f>IF(L235="","",VLOOKUP(CONCATENATE(K$3,L235),m_selling_spec!$A:$H,2,FALSE))</f>
        <v/>
      </c>
      <c r="L235" s="104"/>
      <c r="M235" s="110" t="str">
        <f>IF(N235="","",VLOOKUP(CONCATENATE(M$3,N235),m_selling_spec!$A:$H,2,FALSE))</f>
        <v/>
      </c>
      <c r="N235" s="104"/>
      <c r="O235" s="110" t="str">
        <f>IF(P235="","",VLOOKUP(CONCATENATE(O$3,P235),m_selling_spec!$A:$H,2,FALSE))</f>
        <v/>
      </c>
      <c r="P235" s="104"/>
      <c r="Q235" s="110" t="str">
        <f>IF(R235="","",VLOOKUP(CONCATENATE(Q$3,R235),m_selling_spec!$A:$H,2,FALSE))</f>
        <v/>
      </c>
      <c r="R235" s="104"/>
      <c r="S235" s="110"/>
      <c r="T235" s="104"/>
      <c r="U235" s="110"/>
      <c r="V235" s="104"/>
      <c r="W235" s="110"/>
      <c r="X235" s="104"/>
      <c r="Y235" s="110" t="str">
        <f>IF(Z235="","",VLOOKUP(CONCATENATE(Y$3,Z235),m_selling_spec!$A:$H,2,FALSE))</f>
        <v>1.12</v>
      </c>
      <c r="Z235" s="104" t="s">
        <v>71</v>
      </c>
      <c r="AA235" s="110" t="str">
        <f>IF(AB235="","",VLOOKUP(CONCATENATE(AA$3,AB235),m_selling_spec!$A:$H,2,FALSE))</f>
        <v/>
      </c>
      <c r="AB235" s="104"/>
      <c r="AC235" s="110" t="str">
        <f>IF(AD235="","",VLOOKUP(CONCATENATE(AC$3,AD235),m_selling_spec!$A:$H,2,FALSE))</f>
        <v/>
      </c>
      <c r="AD235" s="104"/>
      <c r="AE235" s="110" t="str">
        <f>IF(AF235="","",VLOOKUP(CONCATENATE(AE$3,AF235),m_selling_spec!$A:$H,2,FALSE))</f>
        <v/>
      </c>
      <c r="AF235" s="104"/>
      <c r="AG235" s="110" t="str">
        <f>IF(AH235="","",VLOOKUP(CONCATENATE(AG$3,AH235),m_selling_spec!$A:$H,2,FALSE))</f>
        <v/>
      </c>
      <c r="AH235" s="104"/>
      <c r="AI235" s="110" t="str">
        <f>IF(AJ235="","",VLOOKUP(CONCATENATE(AI$3,AJ235),m_selling_spec!$A:$H,2,FALSE))</f>
        <v>6.2</v>
      </c>
      <c r="AJ235" s="104" t="s">
        <v>541</v>
      </c>
      <c r="AK235" s="110" t="str">
        <f>IF(AL235="","",VLOOKUP(CONCATENATE(AK$3,AL235),m_selling_spec!$A:$H,2,FALSE))</f>
        <v>7.2</v>
      </c>
      <c r="AL235" s="111" t="s">
        <v>2651</v>
      </c>
      <c r="AM235" s="110" t="str">
        <f>IF(AN235="","",VLOOKUP(CONCATENATE(AM$3,AN235),m_selling_spec!$A:$H,2,FALSE))</f>
        <v>8.6</v>
      </c>
      <c r="AN235" s="104" t="s">
        <v>592</v>
      </c>
      <c r="AO235" s="110" t="str">
        <f>IF(AP235="","",VLOOKUP(CONCATENATE(AO$3,AP235),m_selling_spec!$A:$H,2,FALSE))</f>
        <v/>
      </c>
      <c r="AP235" s="104"/>
      <c r="AQ235" s="110" t="str">
        <f>IF(AR235="","",VLOOKUP(CONCATENATE(AQ$3,AR235),m_selling_spec!$A:$H,2,FALSE))</f>
        <v>10.2</v>
      </c>
      <c r="AR235" s="104" t="s">
        <v>74</v>
      </c>
      <c r="AS235" s="110" t="str">
        <f>IF(AT235="","",VLOOKUP(CONCATENATE(AS$3,AT235),m_selling_spec!$A:$H,2,FALSE))</f>
        <v/>
      </c>
      <c r="AT235" s="104"/>
      <c r="AU235" s="110" t="str">
        <f>IF(AV235="","",VLOOKUP(CONCATENATE(AU$3,AV235),m_selling_spec!$A:$H,2,FALSE))</f>
        <v/>
      </c>
      <c r="AV235" s="104"/>
      <c r="AW235" s="110" t="str">
        <f>IF(AX235="","",VLOOKUP(CONCATENATE(AW$3,AX235),m_selling_spec!$A:$H,2,FALSE))</f>
        <v/>
      </c>
      <c r="AX235" s="104"/>
      <c r="AY235" s="110" t="str">
        <f>IF(AZ235="","",VLOOKUP(CONCATENATE(AY$3,AZ235),m_selling_spec!$A:$H,2,FALSE))</f>
        <v/>
      </c>
      <c r="AZ235" s="104"/>
      <c r="BA235" s="110" t="str">
        <f>IF(BB235="","",VLOOKUP(CONCATENATE(BA$3,BB235),m_selling_spec!$A:$H,2,FALSE))</f>
        <v/>
      </c>
      <c r="BB235" s="104"/>
      <c r="BC235" s="110" t="str">
        <f>IF(BD235="","",VLOOKUP(CONCATENATE(BC$3,BD235),m_selling_spec!$A:$H,2,FALSE))</f>
        <v>16.1</v>
      </c>
      <c r="BD235" s="104" t="s">
        <v>555</v>
      </c>
      <c r="BE235" s="110" t="str">
        <f>IF(BF235="","",VLOOKUP(CONCATENATE(BE$3,BF235),m_selling_spec!$A:$H,2,FALSE))</f>
        <v>17.1</v>
      </c>
      <c r="BF235" s="104" t="s">
        <v>591</v>
      </c>
      <c r="BG235" s="110" t="str">
        <f>IF(BH235="","",VLOOKUP(CONCATENATE(BG$3,BH235),m_selling_spec!$A:$H,2,FALSE))</f>
        <v/>
      </c>
      <c r="BH235" s="104"/>
      <c r="BI235" s="110" t="str">
        <f>IF(BJ235="","",VLOOKUP(CONCATENATE(BI$3,BJ235),m_selling_spec!$A:$H,2,FALSE))</f>
        <v/>
      </c>
      <c r="BJ235" s="104"/>
      <c r="BK235" s="110" t="str">
        <f>IF(BL235="","",VLOOKUP(CONCATENATE(BK$3,BL235),m_selling_spec!$A:$H,2,FALSE))</f>
        <v/>
      </c>
      <c r="BL235" s="104"/>
      <c r="BM235" s="110" t="str">
        <f>IF(BN235="","",VLOOKUP(CONCATENATE(BM$3,BN235),m_selling_spec!$A:$H,2,FALSE))</f>
        <v/>
      </c>
      <c r="BN235" s="104"/>
      <c r="BO235" s="110" t="str">
        <f>IF(BP235="","",VLOOKUP(CONCATENATE(BO$3,BP235),m_selling_spec!$A:$H,2,FALSE))</f>
        <v/>
      </c>
      <c r="BP235" s="104"/>
      <c r="BQ235" s="110" t="str">
        <f>IF(BR235="","",VLOOKUP(CONCATENATE(BQ$3,BR235),m_selling_spec!$A:$H,2,FALSE))</f>
        <v/>
      </c>
      <c r="BR235" s="104"/>
      <c r="BS235" s="110" t="str">
        <f>IF(BT235="","",VLOOKUP(CONCATENATE(BS$3,BT235),m_selling_spec!$A:$H,2,FALSE))</f>
        <v/>
      </c>
      <c r="BT235" s="104"/>
      <c r="BU235" s="110" t="str">
        <f>IF(BV235="","",VLOOKUP(CONCATENATE(BU$3,BV235),m_selling_spec!$A:$H,2,FALSE))</f>
        <v/>
      </c>
      <c r="BV235" s="104"/>
      <c r="BW235" s="110" t="str">
        <f>IF(BX235="","",VLOOKUP(CONCATENATE(BW$3,BX235),m_selling_spec!$A:$H,2,FALSE))</f>
        <v/>
      </c>
      <c r="BX235" s="104"/>
      <c r="BY235" s="110" t="str">
        <f>IF(BZ235="","",VLOOKUP(CONCATENATE(BY$3,BZ235),m_selling_spec!$A:$H,2,FALSE))</f>
        <v/>
      </c>
      <c r="BZ235" s="104"/>
      <c r="CA235" s="110" t="str">
        <f>IF(CB235="","",VLOOKUP(CONCATENATE(CA$3,CB235),m_selling_spec!$A:$H,2,FALSE))</f>
        <v/>
      </c>
      <c r="CB235" s="104"/>
      <c r="CC235" s="110"/>
      <c r="CD235" s="104"/>
      <c r="CE235" s="110" t="str">
        <f>IF(CF235="","",VLOOKUP(CONCATENATE(CE$3,CF235),m_selling_spec!$A:$H,2,FALSE))</f>
        <v/>
      </c>
      <c r="CF235" s="104"/>
      <c r="CG235" s="110" t="str">
        <f>IF(CH235="","",VLOOKUP(CONCATENATE(CG$3,CH235),m_selling_spec!$A:$H,2,FALSE))</f>
        <v/>
      </c>
      <c r="CH235" s="104"/>
      <c r="CI235" s="110" t="str">
        <f>IF(CJ235="","",VLOOKUP(CONCATENATE(CI$3,CJ235),m_selling_spec!$A:$H,2,FALSE))</f>
        <v/>
      </c>
      <c r="CJ235" s="104"/>
      <c r="CK235" s="110" t="str">
        <f>IF(CL235="","",VLOOKUP(CONCATENATE(CK$3,CL235),m_selling_spec!$A:$H,2,FALSE))</f>
        <v/>
      </c>
      <c r="CL235" s="104"/>
      <c r="CM235" s="110" t="str">
        <f>IF(CN235="","",VLOOKUP(CONCATENATE(CM$3,CN235),m_selling_spec!$A:$H,2,FALSE))</f>
        <v/>
      </c>
      <c r="CN235" s="104"/>
      <c r="CO235" s="110" t="str">
        <f>IF(CP235="","",VLOOKUP(CONCATENATE(CO$3,CP235),m_selling_spec!$A:$H,2,FALSE))</f>
        <v/>
      </c>
      <c r="CP235" s="104"/>
      <c r="CQ235" s="110" t="str">
        <f>IF(CR235="","",VLOOKUP(CONCATENATE(CQ$3,CR235),m_selling_spec!$A:$H,2,FALSE))</f>
        <v/>
      </c>
      <c r="CR235" s="104"/>
      <c r="CS235" s="110" t="str">
        <f>IF(CT235="","",VLOOKUP(CONCATENATE(CS$3,CT235),m_selling_spec!$A:$H,2,FALSE))</f>
        <v/>
      </c>
      <c r="CT235" s="104"/>
      <c r="CU235" s="110" t="str">
        <f>IF(CV235="","",VLOOKUP(CONCATENATE(CU$3,CV235),m_selling_spec!$A:$H,2,FALSE))</f>
        <v/>
      </c>
      <c r="CV235" s="104"/>
      <c r="CW235" s="110" t="str">
        <f>IF(CX235="","",VLOOKUP(CONCATENATE(CW$3,CX235),m_selling_spec!$A:$H,2,FALSE))</f>
        <v/>
      </c>
      <c r="CX235" s="104"/>
      <c r="CY235" s="110" t="str">
        <f>IF(CZ235="","",VLOOKUP(CONCATENATE(CY$3,CZ235),m_selling_spec!$A:$H,2,FALSE))</f>
        <v/>
      </c>
      <c r="CZ235" s="104"/>
      <c r="DA235" s="110"/>
      <c r="DB235" s="104"/>
    </row>
    <row r="236" spans="1:106">
      <c r="A236" s="104" t="s">
        <v>340</v>
      </c>
      <c r="B236" s="104"/>
      <c r="C236" s="104"/>
      <c r="D236" s="104">
        <v>2</v>
      </c>
      <c r="E236" s="110" t="str">
        <f>INDEX(product!B:B,MATCH(D236,product!A:A,0))</f>
        <v>WE 70</v>
      </c>
      <c r="F236" s="110" t="str">
        <f>INDEX(product!E:E,MATCH(D236,product!A:A,0))</f>
        <v>Window series</v>
      </c>
      <c r="G236" s="110" t="str">
        <f>IF(H236="","",VLOOKUP(CONCATENATE(G$3,H236),m_selling_spec!$A:$H,2,FALSE))</f>
        <v/>
      </c>
      <c r="H236" s="104"/>
      <c r="I236" s="110" t="str">
        <f>IF(J236="","",VLOOKUP(CONCATENATE(I$3,J236),m_selling_spec!$A:$H,2,FALSE))</f>
        <v>o2.2</v>
      </c>
      <c r="J236" s="104" t="s">
        <v>545</v>
      </c>
      <c r="K236" s="110" t="str">
        <f>IF(L236="","",VLOOKUP(CONCATENATE(K$3,L236),m_selling_spec!$A:$H,2,FALSE))</f>
        <v/>
      </c>
      <c r="L236" s="104"/>
      <c r="M236" s="110" t="str">
        <f>IF(N236="","",VLOOKUP(CONCATENATE(M$3,N236),m_selling_spec!$A:$H,2,FALSE))</f>
        <v/>
      </c>
      <c r="N236" s="104"/>
      <c r="O236" s="110" t="str">
        <f>IF(P236="","",VLOOKUP(CONCATENATE(O$3,P236),m_selling_spec!$A:$H,2,FALSE))</f>
        <v/>
      </c>
      <c r="P236" s="104"/>
      <c r="Q236" s="110" t="str">
        <f>IF(R236="","",VLOOKUP(CONCATENATE(Q$3,R236),m_selling_spec!$A:$H,2,FALSE))</f>
        <v/>
      </c>
      <c r="R236" s="104"/>
      <c r="S236" s="110"/>
      <c r="T236" s="104"/>
      <c r="U236" s="110"/>
      <c r="V236" s="104"/>
      <c r="W236" s="110"/>
      <c r="X236" s="104"/>
      <c r="Y236" s="110" t="str">
        <f>IF(Z236="","",VLOOKUP(CONCATENATE(Y$3,Z236),m_selling_spec!$A:$H,2,FALSE))</f>
        <v>1.12</v>
      </c>
      <c r="Z236" s="104" t="s">
        <v>71</v>
      </c>
      <c r="AA236" s="110" t="str">
        <f>IF(AB236="","",VLOOKUP(CONCATENATE(AA$3,AB236),m_selling_spec!$A:$H,2,FALSE))</f>
        <v/>
      </c>
      <c r="AB236" s="104"/>
      <c r="AC236" s="110" t="str">
        <f>IF(AD236="","",VLOOKUP(CONCATENATE(AC$3,AD236),m_selling_spec!$A:$H,2,FALSE))</f>
        <v/>
      </c>
      <c r="AD236" s="104"/>
      <c r="AE236" s="110" t="str">
        <f>IF(AF236="","",VLOOKUP(CONCATENATE(AE$3,AF236),m_selling_spec!$A:$H,2,FALSE))</f>
        <v/>
      </c>
      <c r="AF236" s="104"/>
      <c r="AG236" s="110" t="str">
        <f>IF(AH236="","",VLOOKUP(CONCATENATE(AG$3,AH236),m_selling_spec!$A:$H,2,FALSE))</f>
        <v/>
      </c>
      <c r="AH236" s="104"/>
      <c r="AI236" s="110" t="str">
        <f>IF(AJ236="","",VLOOKUP(CONCATENATE(AI$3,AJ236),m_selling_spec!$A:$H,2,FALSE))</f>
        <v>6.2</v>
      </c>
      <c r="AJ236" s="104" t="s">
        <v>541</v>
      </c>
      <c r="AK236" s="110" t="str">
        <f>IF(AL236="","",VLOOKUP(CONCATENATE(AK$3,AL236),m_selling_spec!$A:$H,2,FALSE))</f>
        <v>7.2</v>
      </c>
      <c r="AL236" s="111" t="s">
        <v>2651</v>
      </c>
      <c r="AM236" s="110" t="str">
        <f>IF(AN236="","",VLOOKUP(CONCATENATE(AM$3,AN236),m_selling_spec!$A:$H,2,FALSE))</f>
        <v>8.6</v>
      </c>
      <c r="AN236" s="104" t="s">
        <v>592</v>
      </c>
      <c r="AO236" s="110" t="str">
        <f>IF(AP236="","",VLOOKUP(CONCATENATE(AO$3,AP236),m_selling_spec!$A:$H,2,FALSE))</f>
        <v/>
      </c>
      <c r="AP236" s="104"/>
      <c r="AQ236" s="110" t="str">
        <f>IF(AR236="","",VLOOKUP(CONCATENATE(AQ$3,AR236),m_selling_spec!$A:$H,2,FALSE))</f>
        <v>10.2</v>
      </c>
      <c r="AR236" s="104" t="s">
        <v>74</v>
      </c>
      <c r="AS236" s="110" t="str">
        <f>IF(AT236="","",VLOOKUP(CONCATENATE(AS$3,AT236),m_selling_spec!$A:$H,2,FALSE))</f>
        <v/>
      </c>
      <c r="AT236" s="104"/>
      <c r="AU236" s="110" t="str">
        <f>IF(AV236="","",VLOOKUP(CONCATENATE(AU$3,AV236),m_selling_spec!$A:$H,2,FALSE))</f>
        <v/>
      </c>
      <c r="AV236" s="104"/>
      <c r="AW236" s="110" t="str">
        <f>IF(AX236="","",VLOOKUP(CONCATENATE(AW$3,AX236),m_selling_spec!$A:$H,2,FALSE))</f>
        <v/>
      </c>
      <c r="AX236" s="104"/>
      <c r="AY236" s="110" t="str">
        <f>IF(AZ236="","",VLOOKUP(CONCATENATE(AY$3,AZ236),m_selling_spec!$A:$H,2,FALSE))</f>
        <v/>
      </c>
      <c r="AZ236" s="104"/>
      <c r="BA236" s="110" t="str">
        <f>IF(BB236="","",VLOOKUP(CONCATENATE(BA$3,BB236),m_selling_spec!$A:$H,2,FALSE))</f>
        <v/>
      </c>
      <c r="BB236" s="104"/>
      <c r="BC236" s="110" t="str">
        <f>IF(BD236="","",VLOOKUP(CONCATENATE(BC$3,BD236),m_selling_spec!$A:$H,2,FALSE))</f>
        <v>16.1</v>
      </c>
      <c r="BD236" s="104" t="s">
        <v>555</v>
      </c>
      <c r="BE236" s="110" t="str">
        <f>IF(BF236="","",VLOOKUP(CONCATENATE(BE$3,BF236),m_selling_spec!$A:$H,2,FALSE))</f>
        <v>17.1</v>
      </c>
      <c r="BF236" s="104" t="s">
        <v>591</v>
      </c>
      <c r="BG236" s="110" t="str">
        <f>IF(BH236="","",VLOOKUP(CONCATENATE(BG$3,BH236),m_selling_spec!$A:$H,2,FALSE))</f>
        <v/>
      </c>
      <c r="BH236" s="104"/>
      <c r="BI236" s="110" t="str">
        <f>IF(BJ236="","",VLOOKUP(CONCATENATE(BI$3,BJ236),m_selling_spec!$A:$H,2,FALSE))</f>
        <v/>
      </c>
      <c r="BJ236" s="104"/>
      <c r="BK236" s="110" t="str">
        <f>IF(BL236="","",VLOOKUP(CONCATENATE(BK$3,BL236),m_selling_spec!$A:$H,2,FALSE))</f>
        <v/>
      </c>
      <c r="BL236" s="104"/>
      <c r="BM236" s="110" t="str">
        <f>IF(BN236="","",VLOOKUP(CONCATENATE(BM$3,BN236),m_selling_spec!$A:$H,2,FALSE))</f>
        <v/>
      </c>
      <c r="BN236" s="104"/>
      <c r="BO236" s="110" t="str">
        <f>IF(BP236="","",VLOOKUP(CONCATENATE(BO$3,BP236),m_selling_spec!$A:$H,2,FALSE))</f>
        <v/>
      </c>
      <c r="BP236" s="104"/>
      <c r="BQ236" s="110" t="str">
        <f>IF(BR236="","",VLOOKUP(CONCATENATE(BQ$3,BR236),m_selling_spec!$A:$H,2,FALSE))</f>
        <v/>
      </c>
      <c r="BR236" s="104"/>
      <c r="BS236" s="110" t="str">
        <f>IF(BT236="","",VLOOKUP(CONCATENATE(BS$3,BT236),m_selling_spec!$A:$H,2,FALSE))</f>
        <v/>
      </c>
      <c r="BT236" s="104"/>
      <c r="BU236" s="110" t="str">
        <f>IF(BV236="","",VLOOKUP(CONCATENATE(BU$3,BV236),m_selling_spec!$A:$H,2,FALSE))</f>
        <v/>
      </c>
      <c r="BV236" s="104"/>
      <c r="BW236" s="110" t="str">
        <f>IF(BX236="","",VLOOKUP(CONCATENATE(BW$3,BX236),m_selling_spec!$A:$H,2,FALSE))</f>
        <v/>
      </c>
      <c r="BX236" s="104"/>
      <c r="BY236" s="110" t="str">
        <f>IF(BZ236="","",VLOOKUP(CONCATENATE(BY$3,BZ236),m_selling_spec!$A:$H,2,FALSE))</f>
        <v/>
      </c>
      <c r="BZ236" s="104"/>
      <c r="CA236" s="110" t="str">
        <f>IF(CB236="","",VLOOKUP(CONCATENATE(CA$3,CB236),m_selling_spec!$A:$H,2,FALSE))</f>
        <v/>
      </c>
      <c r="CB236" s="104"/>
      <c r="CC236" s="110"/>
      <c r="CD236" s="104"/>
      <c r="CE236" s="110" t="str">
        <f>IF(CF236="","",VLOOKUP(CONCATENATE(CE$3,CF236),m_selling_spec!$A:$H,2,FALSE))</f>
        <v/>
      </c>
      <c r="CF236" s="104"/>
      <c r="CG236" s="110" t="str">
        <f>IF(CH236="","",VLOOKUP(CONCATENATE(CG$3,CH236),m_selling_spec!$A:$H,2,FALSE))</f>
        <v/>
      </c>
      <c r="CH236" s="104"/>
      <c r="CI236" s="110" t="str">
        <f>IF(CJ236="","",VLOOKUP(CONCATENATE(CI$3,CJ236),m_selling_spec!$A:$H,2,FALSE))</f>
        <v/>
      </c>
      <c r="CJ236" s="104"/>
      <c r="CK236" s="110" t="str">
        <f>IF(CL236="","",VLOOKUP(CONCATENATE(CK$3,CL236),m_selling_spec!$A:$H,2,FALSE))</f>
        <v/>
      </c>
      <c r="CL236" s="104"/>
      <c r="CM236" s="110" t="str">
        <f>IF(CN236="","",VLOOKUP(CONCATENATE(CM$3,CN236),m_selling_spec!$A:$H,2,FALSE))</f>
        <v/>
      </c>
      <c r="CN236" s="104"/>
      <c r="CO236" s="110" t="str">
        <f>IF(CP236="","",VLOOKUP(CONCATENATE(CO$3,CP236),m_selling_spec!$A:$H,2,FALSE))</f>
        <v/>
      </c>
      <c r="CP236" s="104"/>
      <c r="CQ236" s="110" t="str">
        <f>IF(CR236="","",VLOOKUP(CONCATENATE(CQ$3,CR236),m_selling_spec!$A:$H,2,FALSE))</f>
        <v/>
      </c>
      <c r="CR236" s="104"/>
      <c r="CS236" s="110" t="str">
        <f>IF(CT236="","",VLOOKUP(CONCATENATE(CS$3,CT236),m_selling_spec!$A:$H,2,FALSE))</f>
        <v/>
      </c>
      <c r="CT236" s="104"/>
      <c r="CU236" s="110" t="str">
        <f>IF(CV236="","",VLOOKUP(CONCATENATE(CU$3,CV236),m_selling_spec!$A:$H,2,FALSE))</f>
        <v/>
      </c>
      <c r="CV236" s="104"/>
      <c r="CW236" s="110" t="str">
        <f>IF(CX236="","",VLOOKUP(CONCATENATE(CW$3,CX236),m_selling_spec!$A:$H,2,FALSE))</f>
        <v/>
      </c>
      <c r="CX236" s="104"/>
      <c r="CY236" s="110" t="str">
        <f>IF(CZ236="","",VLOOKUP(CONCATENATE(CY$3,CZ236),m_selling_spec!$A:$H,2,FALSE))</f>
        <v/>
      </c>
      <c r="CZ236" s="104"/>
      <c r="DA236" s="110"/>
      <c r="DB236" s="104"/>
    </row>
    <row r="237" spans="1:106">
      <c r="A237" s="104" t="s">
        <v>376</v>
      </c>
      <c r="B237" s="104"/>
      <c r="C237" s="104"/>
      <c r="D237" s="104">
        <v>2</v>
      </c>
      <c r="E237" s="110" t="str">
        <f>INDEX(product!B:B,MATCH(D237,product!A:A,0))</f>
        <v>WE 70</v>
      </c>
      <c r="F237" s="110" t="str">
        <f>INDEX(product!E:E,MATCH(D237,product!A:A,0))</f>
        <v>Window series</v>
      </c>
      <c r="G237" s="110" t="str">
        <f>IF(H237="","",VLOOKUP(CONCATENATE(G$3,H237),m_selling_spec!$A:$H,2,FALSE))</f>
        <v/>
      </c>
      <c r="H237" s="104"/>
      <c r="I237" s="110" t="str">
        <f>IF(J237="","",VLOOKUP(CONCATENATE(I$3,J237),m_selling_spec!$A:$H,2,FALSE))</f>
        <v>o2.1</v>
      </c>
      <c r="J237" s="104" t="s">
        <v>539</v>
      </c>
      <c r="K237" s="110" t="str">
        <f>IF(L237="","",VLOOKUP(CONCATENATE(K$3,L237),m_selling_spec!$A:$H,2,FALSE))</f>
        <v/>
      </c>
      <c r="L237" s="104"/>
      <c r="M237" s="110" t="str">
        <f>IF(N237="","",VLOOKUP(CONCATENATE(M$3,N237),m_selling_spec!$A:$H,2,FALSE))</f>
        <v/>
      </c>
      <c r="N237" s="104"/>
      <c r="O237" s="110" t="str">
        <f>IF(P237="","",VLOOKUP(CONCATENATE(O$3,P237),m_selling_spec!$A:$H,2,FALSE))</f>
        <v/>
      </c>
      <c r="P237" s="104"/>
      <c r="Q237" s="110" t="str">
        <f>IF(R237="","",VLOOKUP(CONCATENATE(Q$3,R237),m_selling_spec!$A:$H,2,FALSE))</f>
        <v/>
      </c>
      <c r="R237" s="104"/>
      <c r="S237" s="110"/>
      <c r="T237" s="104"/>
      <c r="U237" s="110"/>
      <c r="V237" s="104"/>
      <c r="W237" s="110"/>
      <c r="X237" s="104"/>
      <c r="Y237" s="110" t="str">
        <f>IF(Z237="","",VLOOKUP(CONCATENATE(Y$3,Z237),m_selling_spec!$A:$H,2,FALSE))</f>
        <v>1.12</v>
      </c>
      <c r="Z237" s="104" t="s">
        <v>71</v>
      </c>
      <c r="AA237" s="110" t="str">
        <f>IF(AB237="","",VLOOKUP(CONCATENATE(AA$3,AB237),m_selling_spec!$A:$H,2,FALSE))</f>
        <v/>
      </c>
      <c r="AB237" s="104"/>
      <c r="AC237" s="110" t="str">
        <f>IF(AD237="","",VLOOKUP(CONCATENATE(AC$3,AD237),m_selling_spec!$A:$H,2,FALSE))</f>
        <v/>
      </c>
      <c r="AD237" s="104"/>
      <c r="AE237" s="110" t="str">
        <f>IF(AF237="","",VLOOKUP(CONCATENATE(AE$3,AF237),m_selling_spec!$A:$H,2,FALSE))</f>
        <v/>
      </c>
      <c r="AF237" s="104"/>
      <c r="AG237" s="110" t="str">
        <f>IF(AH237="","",VLOOKUP(CONCATENATE(AG$3,AH237),m_selling_spec!$A:$H,2,FALSE))</f>
        <v/>
      </c>
      <c r="AH237" s="104"/>
      <c r="AI237" s="110" t="str">
        <f>IF(AJ237="","",VLOOKUP(CONCATENATE(AI$3,AJ237),m_selling_spec!$A:$H,2,FALSE))</f>
        <v>6.2</v>
      </c>
      <c r="AJ237" s="104" t="s">
        <v>541</v>
      </c>
      <c r="AK237" s="110" t="str">
        <f>IF(AL237="","",VLOOKUP(CONCATENATE(AK$3,AL237),m_selling_spec!$A:$H,2,FALSE))</f>
        <v>7.2</v>
      </c>
      <c r="AL237" s="111" t="s">
        <v>2651</v>
      </c>
      <c r="AM237" s="110" t="str">
        <f>IF(AN237="","",VLOOKUP(CONCATENATE(AM$3,AN237),m_selling_spec!$A:$H,2,FALSE))</f>
        <v>8.4</v>
      </c>
      <c r="AN237" s="104" t="s">
        <v>547</v>
      </c>
      <c r="AO237" s="110" t="str">
        <f>IF(AP237="","",VLOOKUP(CONCATENATE(AO$3,AP237),m_selling_spec!$A:$H,2,FALSE))</f>
        <v/>
      </c>
      <c r="AP237" s="104"/>
      <c r="AQ237" s="110" t="str">
        <f>IF(AR237="","",VLOOKUP(CONCATENATE(AQ$3,AR237),m_selling_spec!$A:$H,2,FALSE))</f>
        <v>10.3</v>
      </c>
      <c r="AR237" s="104" t="s">
        <v>75</v>
      </c>
      <c r="AS237" s="110" t="str">
        <f>IF(AT237="","",VLOOKUP(CONCATENATE(AS$3,AT237),m_selling_spec!$A:$H,2,FALSE))</f>
        <v/>
      </c>
      <c r="AT237" s="104"/>
      <c r="AU237" s="110" t="str">
        <f>IF(AV237="","",VLOOKUP(CONCATENATE(AU$3,AV237),m_selling_spec!$A:$H,2,FALSE))</f>
        <v/>
      </c>
      <c r="AV237" s="104"/>
      <c r="AW237" s="110" t="str">
        <f>IF(AX237="","",VLOOKUP(CONCATENATE(AW$3,AX237),m_selling_spec!$A:$H,2,FALSE))</f>
        <v/>
      </c>
      <c r="AX237" s="104"/>
      <c r="AY237" s="110" t="str">
        <f>IF(AZ237="","",VLOOKUP(CONCATENATE(AY$3,AZ237),m_selling_spec!$A:$H,2,FALSE))</f>
        <v/>
      </c>
      <c r="AZ237" s="104"/>
      <c r="BA237" s="110" t="str">
        <f>IF(BB237="","",VLOOKUP(CONCATENATE(BA$3,BB237),m_selling_spec!$A:$H,2,FALSE))</f>
        <v/>
      </c>
      <c r="BB237" s="104"/>
      <c r="BC237" s="110" t="str">
        <f>IF(BD237="","",VLOOKUP(CONCATENATE(BC$3,BD237),m_selling_spec!$A:$H,2,FALSE))</f>
        <v>16.1</v>
      </c>
      <c r="BD237" s="104" t="s">
        <v>555</v>
      </c>
      <c r="BE237" s="110" t="str">
        <f>IF(BF237="","",VLOOKUP(CONCATENATE(BE$3,BF237),m_selling_spec!$A:$H,2,FALSE))</f>
        <v>17.1</v>
      </c>
      <c r="BF237" s="104" t="s">
        <v>591</v>
      </c>
      <c r="BG237" s="110" t="str">
        <f>IF(BH237="","",VLOOKUP(CONCATENATE(BG$3,BH237),m_selling_spec!$A:$H,2,FALSE))</f>
        <v/>
      </c>
      <c r="BH237" s="104"/>
      <c r="BI237" s="110" t="str">
        <f>IF(BJ237="","",VLOOKUP(CONCATENATE(BI$3,BJ237),m_selling_spec!$A:$H,2,FALSE))</f>
        <v/>
      </c>
      <c r="BJ237" s="104"/>
      <c r="BK237" s="110" t="str">
        <f>IF(BL237="","",VLOOKUP(CONCATENATE(BK$3,BL237),m_selling_spec!$A:$H,2,FALSE))</f>
        <v/>
      </c>
      <c r="BL237" s="104"/>
      <c r="BM237" s="110" t="str">
        <f>IF(BN237="","",VLOOKUP(CONCATENATE(BM$3,BN237),m_selling_spec!$A:$H,2,FALSE))</f>
        <v/>
      </c>
      <c r="BN237" s="104"/>
      <c r="BO237" s="110" t="str">
        <f>IF(BP237="","",VLOOKUP(CONCATENATE(BO$3,BP237),m_selling_spec!$A:$H,2,FALSE))</f>
        <v/>
      </c>
      <c r="BP237" s="104"/>
      <c r="BQ237" s="110" t="str">
        <f>IF(BR237="","",VLOOKUP(CONCATENATE(BQ$3,BR237),m_selling_spec!$A:$H,2,FALSE))</f>
        <v/>
      </c>
      <c r="BR237" s="104"/>
      <c r="BS237" s="110" t="str">
        <f>IF(BT237="","",VLOOKUP(CONCATENATE(BS$3,BT237),m_selling_spec!$A:$H,2,FALSE))</f>
        <v/>
      </c>
      <c r="BT237" s="104"/>
      <c r="BU237" s="110" t="str">
        <f>IF(BV237="","",VLOOKUP(CONCATENATE(BU$3,BV237),m_selling_spec!$A:$H,2,FALSE))</f>
        <v/>
      </c>
      <c r="BV237" s="104"/>
      <c r="BW237" s="110" t="str">
        <f>IF(BX237="","",VLOOKUP(CONCATENATE(BW$3,BX237),m_selling_spec!$A:$H,2,FALSE))</f>
        <v/>
      </c>
      <c r="BX237" s="104"/>
      <c r="BY237" s="110" t="str">
        <f>IF(BZ237="","",VLOOKUP(CONCATENATE(BY$3,BZ237),m_selling_spec!$A:$H,2,FALSE))</f>
        <v/>
      </c>
      <c r="BZ237" s="104"/>
      <c r="CA237" s="110" t="str">
        <f>IF(CB237="","",VLOOKUP(CONCATENATE(CA$3,CB237),m_selling_spec!$A:$H,2,FALSE))</f>
        <v/>
      </c>
      <c r="CB237" s="104"/>
      <c r="CC237" s="110"/>
      <c r="CD237" s="104"/>
      <c r="CE237" s="110" t="str">
        <f>IF(CF237="","",VLOOKUP(CONCATENATE(CE$3,CF237),m_selling_spec!$A:$H,2,FALSE))</f>
        <v/>
      </c>
      <c r="CF237" s="104"/>
      <c r="CG237" s="110" t="str">
        <f>IF(CH237="","",VLOOKUP(CONCATENATE(CG$3,CH237),m_selling_spec!$A:$H,2,FALSE))</f>
        <v/>
      </c>
      <c r="CH237" s="104"/>
      <c r="CI237" s="110" t="str">
        <f>IF(CJ237="","",VLOOKUP(CONCATENATE(CI$3,CJ237),m_selling_spec!$A:$H,2,FALSE))</f>
        <v/>
      </c>
      <c r="CJ237" s="104"/>
      <c r="CK237" s="110" t="str">
        <f>IF(CL237="","",VLOOKUP(CONCATENATE(CK$3,CL237),m_selling_spec!$A:$H,2,FALSE))</f>
        <v/>
      </c>
      <c r="CL237" s="104"/>
      <c r="CM237" s="110" t="str">
        <f>IF(CN237="","",VLOOKUP(CONCATENATE(CM$3,CN237),m_selling_spec!$A:$H,2,FALSE))</f>
        <v/>
      </c>
      <c r="CN237" s="104"/>
      <c r="CO237" s="110" t="str">
        <f>IF(CP237="","",VLOOKUP(CONCATENATE(CO$3,CP237),m_selling_spec!$A:$H,2,FALSE))</f>
        <v/>
      </c>
      <c r="CP237" s="104"/>
      <c r="CQ237" s="110" t="str">
        <f>IF(CR237="","",VLOOKUP(CONCATENATE(CQ$3,CR237),m_selling_spec!$A:$H,2,FALSE))</f>
        <v/>
      </c>
      <c r="CR237" s="104"/>
      <c r="CS237" s="110" t="str">
        <f>IF(CT237="","",VLOOKUP(CONCATENATE(CS$3,CT237),m_selling_spec!$A:$H,2,FALSE))</f>
        <v/>
      </c>
      <c r="CT237" s="104"/>
      <c r="CU237" s="110" t="str">
        <f>IF(CV237="","",VLOOKUP(CONCATENATE(CU$3,CV237),m_selling_spec!$A:$H,2,FALSE))</f>
        <v/>
      </c>
      <c r="CV237" s="104"/>
      <c r="CW237" s="110" t="str">
        <f>IF(CX237="","",VLOOKUP(CONCATENATE(CW$3,CX237),m_selling_spec!$A:$H,2,FALSE))</f>
        <v/>
      </c>
      <c r="CX237" s="104"/>
      <c r="CY237" s="110" t="str">
        <f>IF(CZ237="","",VLOOKUP(CONCATENATE(CY$3,CZ237),m_selling_spec!$A:$H,2,FALSE))</f>
        <v/>
      </c>
      <c r="CZ237" s="104"/>
      <c r="DA237" s="110"/>
      <c r="DB237" s="104"/>
    </row>
    <row r="238" spans="1:106">
      <c r="A238" s="104" t="s">
        <v>369</v>
      </c>
      <c r="B238" s="104"/>
      <c r="C238" s="104"/>
      <c r="D238" s="104">
        <v>2</v>
      </c>
      <c r="E238" s="110" t="str">
        <f>INDEX(product!B:B,MATCH(D238,product!A:A,0))</f>
        <v>WE 70</v>
      </c>
      <c r="F238" s="110" t="str">
        <f>INDEX(product!E:E,MATCH(D238,product!A:A,0))</f>
        <v>Window series</v>
      </c>
      <c r="G238" s="110" t="str">
        <f>IF(H238="","",VLOOKUP(CONCATENATE(G$3,H238),m_selling_spec!$A:$H,2,FALSE))</f>
        <v/>
      </c>
      <c r="H238" s="104"/>
      <c r="I238" s="110" t="str">
        <f>IF(J238="","",VLOOKUP(CONCATENATE(I$3,J238),m_selling_spec!$A:$H,2,FALSE))</f>
        <v>o2.2</v>
      </c>
      <c r="J238" s="104" t="s">
        <v>545</v>
      </c>
      <c r="K238" s="110" t="str">
        <f>IF(L238="","",VLOOKUP(CONCATENATE(K$3,L238),m_selling_spec!$A:$H,2,FALSE))</f>
        <v/>
      </c>
      <c r="L238" s="104"/>
      <c r="M238" s="110" t="str">
        <f>IF(N238="","",VLOOKUP(CONCATENATE(M$3,N238),m_selling_spec!$A:$H,2,FALSE))</f>
        <v/>
      </c>
      <c r="N238" s="104"/>
      <c r="O238" s="110" t="str">
        <f>IF(P238="","",VLOOKUP(CONCATENATE(O$3,P238),m_selling_spec!$A:$H,2,FALSE))</f>
        <v/>
      </c>
      <c r="P238" s="104"/>
      <c r="Q238" s="110" t="str">
        <f>IF(R238="","",VLOOKUP(CONCATENATE(Q$3,R238),m_selling_spec!$A:$H,2,FALSE))</f>
        <v/>
      </c>
      <c r="R238" s="104"/>
      <c r="S238" s="110"/>
      <c r="T238" s="104"/>
      <c r="U238" s="110"/>
      <c r="V238" s="104"/>
      <c r="W238" s="110"/>
      <c r="X238" s="104"/>
      <c r="Y238" s="110" t="str">
        <f>IF(Z238="","",VLOOKUP(CONCATENATE(Y$3,Z238),m_selling_spec!$A:$H,2,FALSE))</f>
        <v>1.12</v>
      </c>
      <c r="Z238" s="104" t="s">
        <v>71</v>
      </c>
      <c r="AA238" s="110" t="str">
        <f>IF(AB238="","",VLOOKUP(CONCATENATE(AA$3,AB238),m_selling_spec!$A:$H,2,FALSE))</f>
        <v/>
      </c>
      <c r="AB238" s="104"/>
      <c r="AC238" s="110" t="str">
        <f>IF(AD238="","",VLOOKUP(CONCATENATE(AC$3,AD238),m_selling_spec!$A:$H,2,FALSE))</f>
        <v/>
      </c>
      <c r="AD238" s="104"/>
      <c r="AE238" s="110" t="str">
        <f>IF(AF238="","",VLOOKUP(CONCATENATE(AE$3,AF238),m_selling_spec!$A:$H,2,FALSE))</f>
        <v/>
      </c>
      <c r="AF238" s="104"/>
      <c r="AG238" s="110" t="str">
        <f>IF(AH238="","",VLOOKUP(CONCATENATE(AG$3,AH238),m_selling_spec!$A:$H,2,FALSE))</f>
        <v/>
      </c>
      <c r="AH238" s="104"/>
      <c r="AI238" s="110" t="str">
        <f>IF(AJ238="","",VLOOKUP(CONCATENATE(AI$3,AJ238),m_selling_spec!$A:$H,2,FALSE))</f>
        <v>6.2</v>
      </c>
      <c r="AJ238" s="104" t="s">
        <v>541</v>
      </c>
      <c r="AK238" s="110" t="str">
        <f>IF(AL238="","",VLOOKUP(CONCATENATE(AK$3,AL238),m_selling_spec!$A:$H,2,FALSE))</f>
        <v>7.2</v>
      </c>
      <c r="AL238" s="111" t="s">
        <v>2651</v>
      </c>
      <c r="AM238" s="110" t="str">
        <f>IF(AN238="","",VLOOKUP(CONCATENATE(AM$3,AN238),m_selling_spec!$A:$H,2,FALSE))</f>
        <v>8.4</v>
      </c>
      <c r="AN238" s="104" t="s">
        <v>547</v>
      </c>
      <c r="AO238" s="110" t="str">
        <f>IF(AP238="","",VLOOKUP(CONCATENATE(AO$3,AP238),m_selling_spec!$A:$H,2,FALSE))</f>
        <v/>
      </c>
      <c r="AP238" s="104"/>
      <c r="AQ238" s="110" t="str">
        <f>IF(AR238="","",VLOOKUP(CONCATENATE(AQ$3,AR238),m_selling_spec!$A:$H,2,FALSE))</f>
        <v>10.3</v>
      </c>
      <c r="AR238" s="104" t="s">
        <v>75</v>
      </c>
      <c r="AS238" s="110" t="str">
        <f>IF(AT238="","",VLOOKUP(CONCATENATE(AS$3,AT238),m_selling_spec!$A:$H,2,FALSE))</f>
        <v/>
      </c>
      <c r="AT238" s="104"/>
      <c r="AU238" s="110" t="str">
        <f>IF(AV238="","",VLOOKUP(CONCATENATE(AU$3,AV238),m_selling_spec!$A:$H,2,FALSE))</f>
        <v/>
      </c>
      <c r="AV238" s="104"/>
      <c r="AW238" s="110" t="str">
        <f>IF(AX238="","",VLOOKUP(CONCATENATE(AW$3,AX238),m_selling_spec!$A:$H,2,FALSE))</f>
        <v/>
      </c>
      <c r="AX238" s="104"/>
      <c r="AY238" s="110" t="str">
        <f>IF(AZ238="","",VLOOKUP(CONCATENATE(AY$3,AZ238),m_selling_spec!$A:$H,2,FALSE))</f>
        <v/>
      </c>
      <c r="AZ238" s="104"/>
      <c r="BA238" s="110" t="str">
        <f>IF(BB238="","",VLOOKUP(CONCATENATE(BA$3,BB238),m_selling_spec!$A:$H,2,FALSE))</f>
        <v/>
      </c>
      <c r="BB238" s="104"/>
      <c r="BC238" s="110" t="str">
        <f>IF(BD238="","",VLOOKUP(CONCATENATE(BC$3,BD238),m_selling_spec!$A:$H,2,FALSE))</f>
        <v>16.1</v>
      </c>
      <c r="BD238" s="104" t="s">
        <v>555</v>
      </c>
      <c r="BE238" s="110" t="str">
        <f>IF(BF238="","",VLOOKUP(CONCATENATE(BE$3,BF238),m_selling_spec!$A:$H,2,FALSE))</f>
        <v>17.1</v>
      </c>
      <c r="BF238" s="104" t="s">
        <v>591</v>
      </c>
      <c r="BG238" s="110" t="str">
        <f>IF(BH238="","",VLOOKUP(CONCATENATE(BG$3,BH238),m_selling_spec!$A:$H,2,FALSE))</f>
        <v/>
      </c>
      <c r="BH238" s="104"/>
      <c r="BI238" s="110" t="str">
        <f>IF(BJ238="","",VLOOKUP(CONCATENATE(BI$3,BJ238),m_selling_spec!$A:$H,2,FALSE))</f>
        <v/>
      </c>
      <c r="BJ238" s="104"/>
      <c r="BK238" s="110" t="str">
        <f>IF(BL238="","",VLOOKUP(CONCATENATE(BK$3,BL238),m_selling_spec!$A:$H,2,FALSE))</f>
        <v/>
      </c>
      <c r="BL238" s="104"/>
      <c r="BM238" s="110" t="str">
        <f>IF(BN238="","",VLOOKUP(CONCATENATE(BM$3,BN238),m_selling_spec!$A:$H,2,FALSE))</f>
        <v/>
      </c>
      <c r="BN238" s="104"/>
      <c r="BO238" s="110" t="str">
        <f>IF(BP238="","",VLOOKUP(CONCATENATE(BO$3,BP238),m_selling_spec!$A:$H,2,FALSE))</f>
        <v/>
      </c>
      <c r="BP238" s="104"/>
      <c r="BQ238" s="110" t="str">
        <f>IF(BR238="","",VLOOKUP(CONCATENATE(BQ$3,BR238),m_selling_spec!$A:$H,2,FALSE))</f>
        <v/>
      </c>
      <c r="BR238" s="104"/>
      <c r="BS238" s="110" t="str">
        <f>IF(BT238="","",VLOOKUP(CONCATENATE(BS$3,BT238),m_selling_spec!$A:$H,2,FALSE))</f>
        <v/>
      </c>
      <c r="BT238" s="104"/>
      <c r="BU238" s="110" t="str">
        <f>IF(BV238="","",VLOOKUP(CONCATENATE(BU$3,BV238),m_selling_spec!$A:$H,2,FALSE))</f>
        <v/>
      </c>
      <c r="BV238" s="104"/>
      <c r="BW238" s="110" t="str">
        <f>IF(BX238="","",VLOOKUP(CONCATENATE(BW$3,BX238),m_selling_spec!$A:$H,2,FALSE))</f>
        <v/>
      </c>
      <c r="BX238" s="104"/>
      <c r="BY238" s="110" t="str">
        <f>IF(BZ238="","",VLOOKUP(CONCATENATE(BY$3,BZ238),m_selling_spec!$A:$H,2,FALSE))</f>
        <v/>
      </c>
      <c r="BZ238" s="104"/>
      <c r="CA238" s="110" t="str">
        <f>IF(CB238="","",VLOOKUP(CONCATENATE(CA$3,CB238),m_selling_spec!$A:$H,2,FALSE))</f>
        <v/>
      </c>
      <c r="CB238" s="104"/>
      <c r="CC238" s="110"/>
      <c r="CD238" s="104"/>
      <c r="CE238" s="110" t="str">
        <f>IF(CF238="","",VLOOKUP(CONCATENATE(CE$3,CF238),m_selling_spec!$A:$H,2,FALSE))</f>
        <v/>
      </c>
      <c r="CF238" s="104"/>
      <c r="CG238" s="110" t="str">
        <f>IF(CH238="","",VLOOKUP(CONCATENATE(CG$3,CH238),m_selling_spec!$A:$H,2,FALSE))</f>
        <v/>
      </c>
      <c r="CH238" s="104"/>
      <c r="CI238" s="110" t="str">
        <f>IF(CJ238="","",VLOOKUP(CONCATENATE(CI$3,CJ238),m_selling_spec!$A:$H,2,FALSE))</f>
        <v/>
      </c>
      <c r="CJ238" s="104"/>
      <c r="CK238" s="110" t="str">
        <f>IF(CL238="","",VLOOKUP(CONCATENATE(CK$3,CL238),m_selling_spec!$A:$H,2,FALSE))</f>
        <v/>
      </c>
      <c r="CL238" s="104"/>
      <c r="CM238" s="110" t="str">
        <f>IF(CN238="","",VLOOKUP(CONCATENATE(CM$3,CN238),m_selling_spec!$A:$H,2,FALSE))</f>
        <v/>
      </c>
      <c r="CN238" s="104"/>
      <c r="CO238" s="110" t="str">
        <f>IF(CP238="","",VLOOKUP(CONCATENATE(CO$3,CP238),m_selling_spec!$A:$H,2,FALSE))</f>
        <v/>
      </c>
      <c r="CP238" s="104"/>
      <c r="CQ238" s="110" t="str">
        <f>IF(CR238="","",VLOOKUP(CONCATENATE(CQ$3,CR238),m_selling_spec!$A:$H,2,FALSE))</f>
        <v/>
      </c>
      <c r="CR238" s="104"/>
      <c r="CS238" s="110" t="str">
        <f>IF(CT238="","",VLOOKUP(CONCATENATE(CS$3,CT238),m_selling_spec!$A:$H,2,FALSE))</f>
        <v/>
      </c>
      <c r="CT238" s="104"/>
      <c r="CU238" s="110" t="str">
        <f>IF(CV238="","",VLOOKUP(CONCATENATE(CU$3,CV238),m_selling_spec!$A:$H,2,FALSE))</f>
        <v/>
      </c>
      <c r="CV238" s="104"/>
      <c r="CW238" s="110" t="str">
        <f>IF(CX238="","",VLOOKUP(CONCATENATE(CW$3,CX238),m_selling_spec!$A:$H,2,FALSE))</f>
        <v/>
      </c>
      <c r="CX238" s="104"/>
      <c r="CY238" s="110" t="str">
        <f>IF(CZ238="","",VLOOKUP(CONCATENATE(CY$3,CZ238),m_selling_spec!$A:$H,2,FALSE))</f>
        <v/>
      </c>
      <c r="CZ238" s="104"/>
      <c r="DA238" s="110"/>
      <c r="DB238" s="104"/>
    </row>
    <row r="239" spans="1:106">
      <c r="A239" s="104" t="s">
        <v>349</v>
      </c>
      <c r="B239" s="104"/>
      <c r="C239" s="104"/>
      <c r="D239" s="104">
        <v>2</v>
      </c>
      <c r="E239" s="110" t="str">
        <f>INDEX(product!B:B,MATCH(D239,product!A:A,0))</f>
        <v>WE 70</v>
      </c>
      <c r="F239" s="110" t="str">
        <f>INDEX(product!E:E,MATCH(D239,product!A:A,0))</f>
        <v>Window series</v>
      </c>
      <c r="G239" s="110" t="str">
        <f>IF(H239="","",VLOOKUP(CONCATENATE(G$3,H239),m_selling_spec!$A:$H,2,FALSE))</f>
        <v/>
      </c>
      <c r="H239" s="104"/>
      <c r="I239" s="110" t="str">
        <f>IF(J239="","",VLOOKUP(CONCATENATE(I$3,J239),m_selling_spec!$A:$H,2,FALSE))</f>
        <v>o2.1</v>
      </c>
      <c r="J239" s="104" t="s">
        <v>539</v>
      </c>
      <c r="K239" s="110" t="str">
        <f>IF(L239="","",VLOOKUP(CONCATENATE(K$3,L239),m_selling_spec!$A:$H,2,FALSE))</f>
        <v/>
      </c>
      <c r="L239" s="104"/>
      <c r="M239" s="110" t="str">
        <f>IF(N239="","",VLOOKUP(CONCATENATE(M$3,N239),m_selling_spec!$A:$H,2,FALSE))</f>
        <v/>
      </c>
      <c r="N239" s="104"/>
      <c r="O239" s="110" t="str">
        <f>IF(P239="","",VLOOKUP(CONCATENATE(O$3,P239),m_selling_spec!$A:$H,2,FALSE))</f>
        <v/>
      </c>
      <c r="P239" s="104"/>
      <c r="Q239" s="110" t="str">
        <f>IF(R239="","",VLOOKUP(CONCATENATE(Q$3,R239),m_selling_spec!$A:$H,2,FALSE))</f>
        <v/>
      </c>
      <c r="R239" s="104"/>
      <c r="S239" s="110"/>
      <c r="T239" s="104"/>
      <c r="U239" s="110"/>
      <c r="V239" s="104"/>
      <c r="W239" s="110"/>
      <c r="X239" s="104"/>
      <c r="Y239" s="110" t="str">
        <f>IF(Z239="","",VLOOKUP(CONCATENATE(Y$3,Z239),m_selling_spec!$A:$H,2,FALSE))</f>
        <v>1.12</v>
      </c>
      <c r="Z239" s="104" t="s">
        <v>71</v>
      </c>
      <c r="AA239" s="110" t="str">
        <f>IF(AB239="","",VLOOKUP(CONCATENATE(AA$3,AB239),m_selling_spec!$A:$H,2,FALSE))</f>
        <v/>
      </c>
      <c r="AB239" s="104"/>
      <c r="AC239" s="110" t="str">
        <f>IF(AD239="","",VLOOKUP(CONCATENATE(AC$3,AD239),m_selling_spec!$A:$H,2,FALSE))</f>
        <v/>
      </c>
      <c r="AD239" s="104"/>
      <c r="AE239" s="110" t="str">
        <f>IF(AF239="","",VLOOKUP(CONCATENATE(AE$3,AF239),m_selling_spec!$A:$H,2,FALSE))</f>
        <v/>
      </c>
      <c r="AF239" s="104"/>
      <c r="AG239" s="110" t="str">
        <f>IF(AH239="","",VLOOKUP(CONCATENATE(AG$3,AH239),m_selling_spec!$A:$H,2,FALSE))</f>
        <v/>
      </c>
      <c r="AH239" s="104"/>
      <c r="AI239" s="110" t="str">
        <f>IF(AJ239="","",VLOOKUP(CONCATENATE(AI$3,AJ239),m_selling_spec!$A:$H,2,FALSE))</f>
        <v>6.2</v>
      </c>
      <c r="AJ239" s="104" t="s">
        <v>541</v>
      </c>
      <c r="AK239" s="110" t="str">
        <f>IF(AL239="","",VLOOKUP(CONCATENATE(AK$3,AL239),m_selling_spec!$A:$H,2,FALSE))</f>
        <v>7.2</v>
      </c>
      <c r="AL239" s="111" t="s">
        <v>2651</v>
      </c>
      <c r="AM239" s="110" t="str">
        <f>IF(AN239="","",VLOOKUP(CONCATENATE(AM$3,AN239),m_selling_spec!$A:$H,2,FALSE))</f>
        <v>8.6</v>
      </c>
      <c r="AN239" s="104" t="s">
        <v>592</v>
      </c>
      <c r="AO239" s="110" t="str">
        <f>IF(AP239="","",VLOOKUP(CONCATENATE(AO$3,AP239),m_selling_spec!$A:$H,2,FALSE))</f>
        <v/>
      </c>
      <c r="AP239" s="104"/>
      <c r="AQ239" s="110" t="str">
        <f>IF(AR239="","",VLOOKUP(CONCATENATE(AQ$3,AR239),m_selling_spec!$A:$H,2,FALSE))</f>
        <v>10.3</v>
      </c>
      <c r="AR239" s="104" t="s">
        <v>75</v>
      </c>
      <c r="AS239" s="110" t="str">
        <f>IF(AT239="","",VLOOKUP(CONCATENATE(AS$3,AT239),m_selling_spec!$A:$H,2,FALSE))</f>
        <v/>
      </c>
      <c r="AT239" s="104"/>
      <c r="AU239" s="110" t="str">
        <f>IF(AV239="","",VLOOKUP(CONCATENATE(AU$3,AV239),m_selling_spec!$A:$H,2,FALSE))</f>
        <v/>
      </c>
      <c r="AV239" s="104"/>
      <c r="AW239" s="110" t="str">
        <f>IF(AX239="","",VLOOKUP(CONCATENATE(AW$3,AX239),m_selling_spec!$A:$H,2,FALSE))</f>
        <v/>
      </c>
      <c r="AX239" s="104"/>
      <c r="AY239" s="110" t="str">
        <f>IF(AZ239="","",VLOOKUP(CONCATENATE(AY$3,AZ239),m_selling_spec!$A:$H,2,FALSE))</f>
        <v/>
      </c>
      <c r="AZ239" s="104"/>
      <c r="BA239" s="110" t="str">
        <f>IF(BB239="","",VLOOKUP(CONCATENATE(BA$3,BB239),m_selling_spec!$A:$H,2,FALSE))</f>
        <v/>
      </c>
      <c r="BB239" s="104"/>
      <c r="BC239" s="110" t="str">
        <f>IF(BD239="","",VLOOKUP(CONCATENATE(BC$3,BD239),m_selling_spec!$A:$H,2,FALSE))</f>
        <v>16.1</v>
      </c>
      <c r="BD239" s="104" t="s">
        <v>555</v>
      </c>
      <c r="BE239" s="110" t="str">
        <f>IF(BF239="","",VLOOKUP(CONCATENATE(BE$3,BF239),m_selling_spec!$A:$H,2,FALSE))</f>
        <v>17.1</v>
      </c>
      <c r="BF239" s="104" t="s">
        <v>591</v>
      </c>
      <c r="BG239" s="110" t="str">
        <f>IF(BH239="","",VLOOKUP(CONCATENATE(BG$3,BH239),m_selling_spec!$A:$H,2,FALSE))</f>
        <v/>
      </c>
      <c r="BH239" s="104"/>
      <c r="BI239" s="110" t="str">
        <f>IF(BJ239="","",VLOOKUP(CONCATENATE(BI$3,BJ239),m_selling_spec!$A:$H,2,FALSE))</f>
        <v/>
      </c>
      <c r="BJ239" s="104"/>
      <c r="BK239" s="110" t="str">
        <f>IF(BL239="","",VLOOKUP(CONCATENATE(BK$3,BL239),m_selling_spec!$A:$H,2,FALSE))</f>
        <v/>
      </c>
      <c r="BL239" s="104"/>
      <c r="BM239" s="110" t="str">
        <f>IF(BN239="","",VLOOKUP(CONCATENATE(BM$3,BN239),m_selling_spec!$A:$H,2,FALSE))</f>
        <v/>
      </c>
      <c r="BN239" s="104"/>
      <c r="BO239" s="110" t="str">
        <f>IF(BP239="","",VLOOKUP(CONCATENATE(BO$3,BP239),m_selling_spec!$A:$H,2,FALSE))</f>
        <v/>
      </c>
      <c r="BP239" s="104"/>
      <c r="BQ239" s="110" t="str">
        <f>IF(BR239="","",VLOOKUP(CONCATENATE(BQ$3,BR239),m_selling_spec!$A:$H,2,FALSE))</f>
        <v/>
      </c>
      <c r="BR239" s="104"/>
      <c r="BS239" s="110" t="str">
        <f>IF(BT239="","",VLOOKUP(CONCATENATE(BS$3,BT239),m_selling_spec!$A:$H,2,FALSE))</f>
        <v/>
      </c>
      <c r="BT239" s="104"/>
      <c r="BU239" s="110" t="str">
        <f>IF(BV239="","",VLOOKUP(CONCATENATE(BU$3,BV239),m_selling_spec!$A:$H,2,FALSE))</f>
        <v/>
      </c>
      <c r="BV239" s="104"/>
      <c r="BW239" s="110" t="str">
        <f>IF(BX239="","",VLOOKUP(CONCATENATE(BW$3,BX239),m_selling_spec!$A:$H,2,FALSE))</f>
        <v/>
      </c>
      <c r="BX239" s="104"/>
      <c r="BY239" s="110" t="str">
        <f>IF(BZ239="","",VLOOKUP(CONCATENATE(BY$3,BZ239),m_selling_spec!$A:$H,2,FALSE))</f>
        <v/>
      </c>
      <c r="BZ239" s="104"/>
      <c r="CA239" s="110" t="str">
        <f>IF(CB239="","",VLOOKUP(CONCATENATE(CA$3,CB239),m_selling_spec!$A:$H,2,FALSE))</f>
        <v/>
      </c>
      <c r="CB239" s="104"/>
      <c r="CC239" s="110"/>
      <c r="CD239" s="104"/>
      <c r="CE239" s="110" t="str">
        <f>IF(CF239="","",VLOOKUP(CONCATENATE(CE$3,CF239),m_selling_spec!$A:$H,2,FALSE))</f>
        <v/>
      </c>
      <c r="CF239" s="104"/>
      <c r="CG239" s="110" t="str">
        <f>IF(CH239="","",VLOOKUP(CONCATENATE(CG$3,CH239),m_selling_spec!$A:$H,2,FALSE))</f>
        <v/>
      </c>
      <c r="CH239" s="104"/>
      <c r="CI239" s="110" t="str">
        <f>IF(CJ239="","",VLOOKUP(CONCATENATE(CI$3,CJ239),m_selling_spec!$A:$H,2,FALSE))</f>
        <v/>
      </c>
      <c r="CJ239" s="104"/>
      <c r="CK239" s="110" t="str">
        <f>IF(CL239="","",VLOOKUP(CONCATENATE(CK$3,CL239),m_selling_spec!$A:$H,2,FALSE))</f>
        <v/>
      </c>
      <c r="CL239" s="104"/>
      <c r="CM239" s="110" t="str">
        <f>IF(CN239="","",VLOOKUP(CONCATENATE(CM$3,CN239),m_selling_spec!$A:$H,2,FALSE))</f>
        <v/>
      </c>
      <c r="CN239" s="104"/>
      <c r="CO239" s="110" t="str">
        <f>IF(CP239="","",VLOOKUP(CONCATENATE(CO$3,CP239),m_selling_spec!$A:$H,2,FALSE))</f>
        <v/>
      </c>
      <c r="CP239" s="104"/>
      <c r="CQ239" s="110" t="str">
        <f>IF(CR239="","",VLOOKUP(CONCATENATE(CQ$3,CR239),m_selling_spec!$A:$H,2,FALSE))</f>
        <v/>
      </c>
      <c r="CR239" s="104"/>
      <c r="CS239" s="110" t="str">
        <f>IF(CT239="","",VLOOKUP(CONCATENATE(CS$3,CT239),m_selling_spec!$A:$H,2,FALSE))</f>
        <v/>
      </c>
      <c r="CT239" s="104"/>
      <c r="CU239" s="110" t="str">
        <f>IF(CV239="","",VLOOKUP(CONCATENATE(CU$3,CV239),m_selling_spec!$A:$H,2,FALSE))</f>
        <v/>
      </c>
      <c r="CV239" s="104"/>
      <c r="CW239" s="110" t="str">
        <f>IF(CX239="","",VLOOKUP(CONCATENATE(CW$3,CX239),m_selling_spec!$A:$H,2,FALSE))</f>
        <v/>
      </c>
      <c r="CX239" s="104"/>
      <c r="CY239" s="110" t="str">
        <f>IF(CZ239="","",VLOOKUP(CONCATENATE(CY$3,CZ239),m_selling_spec!$A:$H,2,FALSE))</f>
        <v/>
      </c>
      <c r="CZ239" s="104"/>
      <c r="DA239" s="110"/>
      <c r="DB239" s="104"/>
    </row>
    <row r="240" spans="1:106">
      <c r="A240" s="104" t="s">
        <v>341</v>
      </c>
      <c r="B240" s="104"/>
      <c r="C240" s="104"/>
      <c r="D240" s="104">
        <v>2</v>
      </c>
      <c r="E240" s="110" t="str">
        <f>INDEX(product!B:B,MATCH(D240,product!A:A,0))</f>
        <v>WE 70</v>
      </c>
      <c r="F240" s="110" t="str">
        <f>INDEX(product!E:E,MATCH(D240,product!A:A,0))</f>
        <v>Window series</v>
      </c>
      <c r="G240" s="110" t="str">
        <f>IF(H240="","",VLOOKUP(CONCATENATE(G$3,H240),m_selling_spec!$A:$H,2,FALSE))</f>
        <v/>
      </c>
      <c r="H240" s="104"/>
      <c r="I240" s="110" t="str">
        <f>IF(J240="","",VLOOKUP(CONCATENATE(I$3,J240),m_selling_spec!$A:$H,2,FALSE))</f>
        <v>o2.2</v>
      </c>
      <c r="J240" s="104" t="s">
        <v>545</v>
      </c>
      <c r="K240" s="110" t="str">
        <f>IF(L240="","",VLOOKUP(CONCATENATE(K$3,L240),m_selling_spec!$A:$H,2,FALSE))</f>
        <v/>
      </c>
      <c r="L240" s="104"/>
      <c r="M240" s="110" t="str">
        <f>IF(N240="","",VLOOKUP(CONCATENATE(M$3,N240),m_selling_spec!$A:$H,2,FALSE))</f>
        <v/>
      </c>
      <c r="N240" s="104"/>
      <c r="O240" s="110" t="str">
        <f>IF(P240="","",VLOOKUP(CONCATENATE(O$3,P240),m_selling_spec!$A:$H,2,FALSE))</f>
        <v/>
      </c>
      <c r="P240" s="104"/>
      <c r="Q240" s="110" t="str">
        <f>IF(R240="","",VLOOKUP(CONCATENATE(Q$3,R240),m_selling_spec!$A:$H,2,FALSE))</f>
        <v/>
      </c>
      <c r="R240" s="104"/>
      <c r="S240" s="110"/>
      <c r="T240" s="104"/>
      <c r="U240" s="110"/>
      <c r="V240" s="104"/>
      <c r="W240" s="110"/>
      <c r="X240" s="104"/>
      <c r="Y240" s="110" t="str">
        <f>IF(Z240="","",VLOOKUP(CONCATENATE(Y$3,Z240),m_selling_spec!$A:$H,2,FALSE))</f>
        <v>1.12</v>
      </c>
      <c r="Z240" s="104" t="s">
        <v>71</v>
      </c>
      <c r="AA240" s="110" t="str">
        <f>IF(AB240="","",VLOOKUP(CONCATENATE(AA$3,AB240),m_selling_spec!$A:$H,2,FALSE))</f>
        <v/>
      </c>
      <c r="AB240" s="104"/>
      <c r="AC240" s="110" t="str">
        <f>IF(AD240="","",VLOOKUP(CONCATENATE(AC$3,AD240),m_selling_spec!$A:$H,2,FALSE))</f>
        <v/>
      </c>
      <c r="AD240" s="104"/>
      <c r="AE240" s="110" t="str">
        <f>IF(AF240="","",VLOOKUP(CONCATENATE(AE$3,AF240),m_selling_spec!$A:$H,2,FALSE))</f>
        <v/>
      </c>
      <c r="AF240" s="104"/>
      <c r="AG240" s="110" t="str">
        <f>IF(AH240="","",VLOOKUP(CONCATENATE(AG$3,AH240),m_selling_spec!$A:$H,2,FALSE))</f>
        <v/>
      </c>
      <c r="AH240" s="104"/>
      <c r="AI240" s="110" t="str">
        <f>IF(AJ240="","",VLOOKUP(CONCATENATE(AI$3,AJ240),m_selling_spec!$A:$H,2,FALSE))</f>
        <v>6.2</v>
      </c>
      <c r="AJ240" s="104" t="s">
        <v>541</v>
      </c>
      <c r="AK240" s="110" t="str">
        <f>IF(AL240="","",VLOOKUP(CONCATENATE(AK$3,AL240),m_selling_spec!$A:$H,2,FALSE))</f>
        <v>7.2</v>
      </c>
      <c r="AL240" s="111" t="s">
        <v>2651</v>
      </c>
      <c r="AM240" s="110" t="str">
        <f>IF(AN240="","",VLOOKUP(CONCATENATE(AM$3,AN240),m_selling_spec!$A:$H,2,FALSE))</f>
        <v>8.6</v>
      </c>
      <c r="AN240" s="104" t="s">
        <v>592</v>
      </c>
      <c r="AO240" s="110" t="str">
        <f>IF(AP240="","",VLOOKUP(CONCATENATE(AO$3,AP240),m_selling_spec!$A:$H,2,FALSE))</f>
        <v/>
      </c>
      <c r="AP240" s="104"/>
      <c r="AQ240" s="110" t="str">
        <f>IF(AR240="","",VLOOKUP(CONCATENATE(AQ$3,AR240),m_selling_spec!$A:$H,2,FALSE))</f>
        <v>10.3</v>
      </c>
      <c r="AR240" s="104" t="s">
        <v>75</v>
      </c>
      <c r="AS240" s="110" t="str">
        <f>IF(AT240="","",VLOOKUP(CONCATENATE(AS$3,AT240),m_selling_spec!$A:$H,2,FALSE))</f>
        <v/>
      </c>
      <c r="AT240" s="104"/>
      <c r="AU240" s="110" t="str">
        <f>IF(AV240="","",VLOOKUP(CONCATENATE(AU$3,AV240),m_selling_spec!$A:$H,2,FALSE))</f>
        <v/>
      </c>
      <c r="AV240" s="104"/>
      <c r="AW240" s="110" t="str">
        <f>IF(AX240="","",VLOOKUP(CONCATENATE(AW$3,AX240),m_selling_spec!$A:$H,2,FALSE))</f>
        <v/>
      </c>
      <c r="AX240" s="104"/>
      <c r="AY240" s="110" t="str">
        <f>IF(AZ240="","",VLOOKUP(CONCATENATE(AY$3,AZ240),m_selling_spec!$A:$H,2,FALSE))</f>
        <v/>
      </c>
      <c r="AZ240" s="104"/>
      <c r="BA240" s="110" t="str">
        <f>IF(BB240="","",VLOOKUP(CONCATENATE(BA$3,BB240),m_selling_spec!$A:$H,2,FALSE))</f>
        <v/>
      </c>
      <c r="BB240" s="104"/>
      <c r="BC240" s="110" t="str">
        <f>IF(BD240="","",VLOOKUP(CONCATENATE(BC$3,BD240),m_selling_spec!$A:$H,2,FALSE))</f>
        <v>16.1</v>
      </c>
      <c r="BD240" s="104" t="s">
        <v>555</v>
      </c>
      <c r="BE240" s="110" t="str">
        <f>IF(BF240="","",VLOOKUP(CONCATENATE(BE$3,BF240),m_selling_spec!$A:$H,2,FALSE))</f>
        <v>17.1</v>
      </c>
      <c r="BF240" s="104" t="s">
        <v>591</v>
      </c>
      <c r="BG240" s="110" t="str">
        <f>IF(BH240="","",VLOOKUP(CONCATENATE(BG$3,BH240),m_selling_spec!$A:$H,2,FALSE))</f>
        <v/>
      </c>
      <c r="BH240" s="104"/>
      <c r="BI240" s="110" t="str">
        <f>IF(BJ240="","",VLOOKUP(CONCATENATE(BI$3,BJ240),m_selling_spec!$A:$H,2,FALSE))</f>
        <v/>
      </c>
      <c r="BJ240" s="104"/>
      <c r="BK240" s="110" t="str">
        <f>IF(BL240="","",VLOOKUP(CONCATENATE(BK$3,BL240),m_selling_spec!$A:$H,2,FALSE))</f>
        <v/>
      </c>
      <c r="BL240" s="104"/>
      <c r="BM240" s="110" t="str">
        <f>IF(BN240="","",VLOOKUP(CONCATENATE(BM$3,BN240),m_selling_spec!$A:$H,2,FALSE))</f>
        <v/>
      </c>
      <c r="BN240" s="104"/>
      <c r="BO240" s="110" t="str">
        <f>IF(BP240="","",VLOOKUP(CONCATENATE(BO$3,BP240),m_selling_spec!$A:$H,2,FALSE))</f>
        <v/>
      </c>
      <c r="BP240" s="104"/>
      <c r="BQ240" s="110" t="str">
        <f>IF(BR240="","",VLOOKUP(CONCATENATE(BQ$3,BR240),m_selling_spec!$A:$H,2,FALSE))</f>
        <v/>
      </c>
      <c r="BR240" s="104"/>
      <c r="BS240" s="110" t="str">
        <f>IF(BT240="","",VLOOKUP(CONCATENATE(BS$3,BT240),m_selling_spec!$A:$H,2,FALSE))</f>
        <v/>
      </c>
      <c r="BT240" s="104"/>
      <c r="BU240" s="110" t="str">
        <f>IF(BV240="","",VLOOKUP(CONCATENATE(BU$3,BV240),m_selling_spec!$A:$H,2,FALSE))</f>
        <v/>
      </c>
      <c r="BV240" s="104"/>
      <c r="BW240" s="110" t="str">
        <f>IF(BX240="","",VLOOKUP(CONCATENATE(BW$3,BX240),m_selling_spec!$A:$H,2,FALSE))</f>
        <v/>
      </c>
      <c r="BX240" s="104"/>
      <c r="BY240" s="110" t="str">
        <f>IF(BZ240="","",VLOOKUP(CONCATENATE(BY$3,BZ240),m_selling_spec!$A:$H,2,FALSE))</f>
        <v/>
      </c>
      <c r="BZ240" s="104"/>
      <c r="CA240" s="110" t="str">
        <f>IF(CB240="","",VLOOKUP(CONCATENATE(CA$3,CB240),m_selling_spec!$A:$H,2,FALSE))</f>
        <v/>
      </c>
      <c r="CB240" s="104"/>
      <c r="CC240" s="110"/>
      <c r="CD240" s="104"/>
      <c r="CE240" s="110" t="str">
        <f>IF(CF240="","",VLOOKUP(CONCATENATE(CE$3,CF240),m_selling_spec!$A:$H,2,FALSE))</f>
        <v/>
      </c>
      <c r="CF240" s="104"/>
      <c r="CG240" s="110" t="str">
        <f>IF(CH240="","",VLOOKUP(CONCATENATE(CG$3,CH240),m_selling_spec!$A:$H,2,FALSE))</f>
        <v/>
      </c>
      <c r="CH240" s="104"/>
      <c r="CI240" s="110" t="str">
        <f>IF(CJ240="","",VLOOKUP(CONCATENATE(CI$3,CJ240),m_selling_spec!$A:$H,2,FALSE))</f>
        <v/>
      </c>
      <c r="CJ240" s="104"/>
      <c r="CK240" s="110" t="str">
        <f>IF(CL240="","",VLOOKUP(CONCATENATE(CK$3,CL240),m_selling_spec!$A:$H,2,FALSE))</f>
        <v/>
      </c>
      <c r="CL240" s="104"/>
      <c r="CM240" s="110" t="str">
        <f>IF(CN240="","",VLOOKUP(CONCATENATE(CM$3,CN240),m_selling_spec!$A:$H,2,FALSE))</f>
        <v/>
      </c>
      <c r="CN240" s="104"/>
      <c r="CO240" s="110" t="str">
        <f>IF(CP240="","",VLOOKUP(CONCATENATE(CO$3,CP240),m_selling_spec!$A:$H,2,FALSE))</f>
        <v/>
      </c>
      <c r="CP240" s="104"/>
      <c r="CQ240" s="110" t="str">
        <f>IF(CR240="","",VLOOKUP(CONCATENATE(CQ$3,CR240),m_selling_spec!$A:$H,2,FALSE))</f>
        <v/>
      </c>
      <c r="CR240" s="104"/>
      <c r="CS240" s="110" t="str">
        <f>IF(CT240="","",VLOOKUP(CONCATENATE(CS$3,CT240),m_selling_spec!$A:$H,2,FALSE))</f>
        <v/>
      </c>
      <c r="CT240" s="104"/>
      <c r="CU240" s="110" t="str">
        <f>IF(CV240="","",VLOOKUP(CONCATENATE(CU$3,CV240),m_selling_spec!$A:$H,2,FALSE))</f>
        <v/>
      </c>
      <c r="CV240" s="104"/>
      <c r="CW240" s="110" t="str">
        <f>IF(CX240="","",VLOOKUP(CONCATENATE(CW$3,CX240),m_selling_spec!$A:$H,2,FALSE))</f>
        <v/>
      </c>
      <c r="CX240" s="104"/>
      <c r="CY240" s="110" t="str">
        <f>IF(CZ240="","",VLOOKUP(CONCATENATE(CY$3,CZ240),m_selling_spec!$A:$H,2,FALSE))</f>
        <v/>
      </c>
      <c r="CZ240" s="104"/>
      <c r="DA240" s="110"/>
      <c r="DB240" s="104"/>
    </row>
    <row r="241" spans="1:106">
      <c r="A241" s="104" t="s">
        <v>201</v>
      </c>
      <c r="B241" s="104"/>
      <c r="C241" s="104"/>
      <c r="D241" s="104">
        <v>2</v>
      </c>
      <c r="E241" s="110" t="str">
        <f>INDEX(product!B:B,MATCH(D241,product!A:A,0))</f>
        <v>WE 70</v>
      </c>
      <c r="F241" s="110" t="str">
        <f>INDEX(product!E:E,MATCH(D241,product!A:A,0))</f>
        <v>Window series</v>
      </c>
      <c r="G241" s="110" t="str">
        <f>IF(H241="","",VLOOKUP(CONCATENATE(G$3,H241),m_selling_spec!$A:$H,2,FALSE))</f>
        <v/>
      </c>
      <c r="H241" s="104"/>
      <c r="I241" s="110" t="str">
        <f>IF(J241="","",VLOOKUP(CONCATENATE(I$3,J241),m_selling_spec!$A:$H,2,FALSE))</f>
        <v>o2.1</v>
      </c>
      <c r="J241" s="104" t="s">
        <v>539</v>
      </c>
      <c r="K241" s="110" t="str">
        <f>IF(L241="","",VLOOKUP(CONCATENATE(K$3,L241),m_selling_spec!$A:$H,2,FALSE))</f>
        <v/>
      </c>
      <c r="L241" s="104"/>
      <c r="M241" s="110" t="str">
        <f>IF(N241="","",VLOOKUP(CONCATENATE(M$3,N241),m_selling_spec!$A:$H,2,FALSE))</f>
        <v/>
      </c>
      <c r="N241" s="104"/>
      <c r="O241" s="110" t="str">
        <f>IF(P241="","",VLOOKUP(CONCATENATE(O$3,P241),m_selling_spec!$A:$H,2,FALSE))</f>
        <v/>
      </c>
      <c r="P241" s="104"/>
      <c r="Q241" s="110" t="str">
        <f>IF(R241="","",VLOOKUP(CONCATENATE(Q$3,R241),m_selling_spec!$A:$H,2,FALSE))</f>
        <v/>
      </c>
      <c r="R241" s="104"/>
      <c r="S241" s="110"/>
      <c r="T241" s="104"/>
      <c r="U241" s="110"/>
      <c r="V241" s="104"/>
      <c r="W241" s="110"/>
      <c r="X241" s="104"/>
      <c r="Y241" s="110" t="str">
        <f>IF(Z241="","",VLOOKUP(CONCATENATE(Y$3,Z241),m_selling_spec!$A:$H,2,FALSE))</f>
        <v>1.12</v>
      </c>
      <c r="Z241" s="104" t="s">
        <v>71</v>
      </c>
      <c r="AA241" s="110" t="str">
        <f>IF(AB241="","",VLOOKUP(CONCATENATE(AA$3,AB241),m_selling_spec!$A:$H,2,FALSE))</f>
        <v/>
      </c>
      <c r="AB241" s="104"/>
      <c r="AC241" s="110" t="str">
        <f>IF(AD241="","",VLOOKUP(CONCATENATE(AC$3,AD241),m_selling_spec!$A:$H,2,FALSE))</f>
        <v/>
      </c>
      <c r="AD241" s="104"/>
      <c r="AE241" s="110" t="str">
        <f>IF(AF241="","",VLOOKUP(CONCATENATE(AE$3,AF241),m_selling_spec!$A:$H,2,FALSE))</f>
        <v/>
      </c>
      <c r="AF241" s="104"/>
      <c r="AG241" s="110" t="str">
        <f>IF(AH241="","",VLOOKUP(CONCATENATE(AG$3,AH241),m_selling_spec!$A:$H,2,FALSE))</f>
        <v/>
      </c>
      <c r="AH241" s="104"/>
      <c r="AI241" s="110" t="str">
        <f>IF(AJ241="","",VLOOKUP(CONCATENATE(AI$3,AJ241),m_selling_spec!$A:$H,2,FALSE))</f>
        <v>6.2</v>
      </c>
      <c r="AJ241" s="104" t="s">
        <v>541</v>
      </c>
      <c r="AK241" s="110" t="str">
        <f>IF(AL241="","",VLOOKUP(CONCATENATE(AK$3,AL241),m_selling_spec!$A:$H,2,FALSE))</f>
        <v>7.2</v>
      </c>
      <c r="AL241" s="111" t="s">
        <v>2651</v>
      </c>
      <c r="AM241" s="110" t="str">
        <f>IF(AN241="","",VLOOKUP(CONCATENATE(AM$3,AN241),m_selling_spec!$A:$H,2,FALSE))</f>
        <v>8.4</v>
      </c>
      <c r="AN241" s="104" t="s">
        <v>547</v>
      </c>
      <c r="AO241" s="110" t="str">
        <f>IF(AP241="","",VLOOKUP(CONCATENATE(AO$3,AP241),m_selling_spec!$A:$H,2,FALSE))</f>
        <v/>
      </c>
      <c r="AP241" s="104"/>
      <c r="AQ241" s="110" t="str">
        <f>IF(AR241="","",VLOOKUP(CONCATENATE(AQ$3,AR241),m_selling_spec!$A:$H,2,FALSE))</f>
        <v>10.2</v>
      </c>
      <c r="AR241" s="104" t="s">
        <v>74</v>
      </c>
      <c r="AS241" s="110" t="str">
        <f>IF(AT241="","",VLOOKUP(CONCATENATE(AS$3,AT241),m_selling_spec!$A:$H,2,FALSE))</f>
        <v/>
      </c>
      <c r="AT241" s="104"/>
      <c r="AU241" s="110" t="str">
        <f>IF(AV241="","",VLOOKUP(CONCATENATE(AU$3,AV241),m_selling_spec!$A:$H,2,FALSE))</f>
        <v/>
      </c>
      <c r="AV241" s="104"/>
      <c r="AW241" s="110" t="str">
        <f>IF(AX241="","",VLOOKUP(CONCATENATE(AW$3,AX241),m_selling_spec!$A:$H,2,FALSE))</f>
        <v/>
      </c>
      <c r="AX241" s="104"/>
      <c r="AY241" s="110" t="str">
        <f>IF(AZ241="","",VLOOKUP(CONCATENATE(AY$3,AZ241),m_selling_spec!$A:$H,2,FALSE))</f>
        <v/>
      </c>
      <c r="AZ241" s="104"/>
      <c r="BA241" s="110" t="str">
        <f>IF(BB241="","",VLOOKUP(CONCATENATE(BA$3,BB241),m_selling_spec!$A:$H,2,FALSE))</f>
        <v/>
      </c>
      <c r="BB241" s="104"/>
      <c r="BC241" s="110" t="str">
        <f>IF(BD241="","",VLOOKUP(CONCATENATE(BC$3,BD241),m_selling_spec!$A:$H,2,FALSE))</f>
        <v>16.1</v>
      </c>
      <c r="BD241" s="104" t="s">
        <v>555</v>
      </c>
      <c r="BE241" s="110" t="str">
        <f>IF(BF241="","",VLOOKUP(CONCATENATE(BE$3,BF241),m_selling_spec!$A:$H,2,FALSE))</f>
        <v>17.2</v>
      </c>
      <c r="BF241" s="104" t="s">
        <v>593</v>
      </c>
      <c r="BG241" s="110" t="str">
        <f>IF(BH241="","",VLOOKUP(CONCATENATE(BG$3,BH241),m_selling_spec!$A:$H,2,FALSE))</f>
        <v/>
      </c>
      <c r="BH241" s="104"/>
      <c r="BI241" s="110" t="str">
        <f>IF(BJ241="","",VLOOKUP(CONCATENATE(BI$3,BJ241),m_selling_spec!$A:$H,2,FALSE))</f>
        <v/>
      </c>
      <c r="BJ241" s="104"/>
      <c r="BK241" s="110" t="str">
        <f>IF(BL241="","",VLOOKUP(CONCATENATE(BK$3,BL241),m_selling_spec!$A:$H,2,FALSE))</f>
        <v/>
      </c>
      <c r="BL241" s="104"/>
      <c r="BM241" s="110" t="str">
        <f>IF(BN241="","",VLOOKUP(CONCATENATE(BM$3,BN241),m_selling_spec!$A:$H,2,FALSE))</f>
        <v/>
      </c>
      <c r="BN241" s="104"/>
      <c r="BO241" s="110" t="str">
        <f>IF(BP241="","",VLOOKUP(CONCATENATE(BO$3,BP241),m_selling_spec!$A:$H,2,FALSE))</f>
        <v/>
      </c>
      <c r="BP241" s="104"/>
      <c r="BQ241" s="110" t="str">
        <f>IF(BR241="","",VLOOKUP(CONCATENATE(BQ$3,BR241),m_selling_spec!$A:$H,2,FALSE))</f>
        <v/>
      </c>
      <c r="BR241" s="104"/>
      <c r="BS241" s="110" t="str">
        <f>IF(BT241="","",VLOOKUP(CONCATENATE(BS$3,BT241),m_selling_spec!$A:$H,2,FALSE))</f>
        <v/>
      </c>
      <c r="BT241" s="104"/>
      <c r="BU241" s="110" t="str">
        <f>IF(BV241="","",VLOOKUP(CONCATENATE(BU$3,BV241),m_selling_spec!$A:$H,2,FALSE))</f>
        <v/>
      </c>
      <c r="BV241" s="104"/>
      <c r="BW241" s="110" t="str">
        <f>IF(BX241="","",VLOOKUP(CONCATENATE(BW$3,BX241),m_selling_spec!$A:$H,2,FALSE))</f>
        <v/>
      </c>
      <c r="BX241" s="104"/>
      <c r="BY241" s="110" t="str">
        <f>IF(BZ241="","",VLOOKUP(CONCATENATE(BY$3,BZ241),m_selling_spec!$A:$H,2,FALSE))</f>
        <v/>
      </c>
      <c r="BZ241" s="104"/>
      <c r="CA241" s="110" t="str">
        <f>IF(CB241="","",VLOOKUP(CONCATENATE(CA$3,CB241),m_selling_spec!$A:$H,2,FALSE))</f>
        <v/>
      </c>
      <c r="CB241" s="104"/>
      <c r="CC241" s="110"/>
      <c r="CD241" s="104"/>
      <c r="CE241" s="110" t="str">
        <f>IF(CF241="","",VLOOKUP(CONCATENATE(CE$3,CF241),m_selling_spec!$A:$H,2,FALSE))</f>
        <v/>
      </c>
      <c r="CF241" s="104"/>
      <c r="CG241" s="110" t="str">
        <f>IF(CH241="","",VLOOKUP(CONCATENATE(CG$3,CH241),m_selling_spec!$A:$H,2,FALSE))</f>
        <v/>
      </c>
      <c r="CH241" s="104"/>
      <c r="CI241" s="110" t="str">
        <f>IF(CJ241="","",VLOOKUP(CONCATENATE(CI$3,CJ241),m_selling_spec!$A:$H,2,FALSE))</f>
        <v/>
      </c>
      <c r="CJ241" s="104"/>
      <c r="CK241" s="110" t="str">
        <f>IF(CL241="","",VLOOKUP(CONCATENATE(CK$3,CL241),m_selling_spec!$A:$H,2,FALSE))</f>
        <v/>
      </c>
      <c r="CL241" s="104"/>
      <c r="CM241" s="110" t="str">
        <f>IF(CN241="","",VLOOKUP(CONCATENATE(CM$3,CN241),m_selling_spec!$A:$H,2,FALSE))</f>
        <v/>
      </c>
      <c r="CN241" s="104"/>
      <c r="CO241" s="110" t="str">
        <f>IF(CP241="","",VLOOKUP(CONCATENATE(CO$3,CP241),m_selling_spec!$A:$H,2,FALSE))</f>
        <v/>
      </c>
      <c r="CP241" s="104"/>
      <c r="CQ241" s="110" t="str">
        <f>IF(CR241="","",VLOOKUP(CONCATENATE(CQ$3,CR241),m_selling_spec!$A:$H,2,FALSE))</f>
        <v/>
      </c>
      <c r="CR241" s="104"/>
      <c r="CS241" s="110" t="str">
        <f>IF(CT241="","",VLOOKUP(CONCATENATE(CS$3,CT241),m_selling_spec!$A:$H,2,FALSE))</f>
        <v/>
      </c>
      <c r="CT241" s="104"/>
      <c r="CU241" s="110" t="str">
        <f>IF(CV241="","",VLOOKUP(CONCATENATE(CU$3,CV241),m_selling_spec!$A:$H,2,FALSE))</f>
        <v/>
      </c>
      <c r="CV241" s="104"/>
      <c r="CW241" s="110" t="str">
        <f>IF(CX241="","",VLOOKUP(CONCATENATE(CW$3,CX241),m_selling_spec!$A:$H,2,FALSE))</f>
        <v/>
      </c>
      <c r="CX241" s="104"/>
      <c r="CY241" s="110" t="str">
        <f>IF(CZ241="","",VLOOKUP(CONCATENATE(CY$3,CZ241),m_selling_spec!$A:$H,2,FALSE))</f>
        <v/>
      </c>
      <c r="CZ241" s="104"/>
      <c r="DA241" s="110"/>
      <c r="DB241" s="104"/>
    </row>
    <row r="242" spans="1:106">
      <c r="A242" s="104" t="s">
        <v>188</v>
      </c>
      <c r="B242" s="104"/>
      <c r="C242" s="104"/>
      <c r="D242" s="104">
        <v>2</v>
      </c>
      <c r="E242" s="110" t="str">
        <f>INDEX(product!B:B,MATCH(D242,product!A:A,0))</f>
        <v>WE 70</v>
      </c>
      <c r="F242" s="110" t="str">
        <f>INDEX(product!E:E,MATCH(D242,product!A:A,0))</f>
        <v>Window series</v>
      </c>
      <c r="G242" s="110" t="str">
        <f>IF(H242="","",VLOOKUP(CONCATENATE(G$3,H242),m_selling_spec!$A:$H,2,FALSE))</f>
        <v/>
      </c>
      <c r="H242" s="104"/>
      <c r="I242" s="110" t="str">
        <f>IF(J242="","",VLOOKUP(CONCATENATE(I$3,J242),m_selling_spec!$A:$H,2,FALSE))</f>
        <v>o2.2</v>
      </c>
      <c r="J242" s="104" t="s">
        <v>545</v>
      </c>
      <c r="K242" s="110" t="str">
        <f>IF(L242="","",VLOOKUP(CONCATENATE(K$3,L242),m_selling_spec!$A:$H,2,FALSE))</f>
        <v/>
      </c>
      <c r="L242" s="104"/>
      <c r="M242" s="110" t="str">
        <f>IF(N242="","",VLOOKUP(CONCATENATE(M$3,N242),m_selling_spec!$A:$H,2,FALSE))</f>
        <v/>
      </c>
      <c r="N242" s="104"/>
      <c r="O242" s="110" t="str">
        <f>IF(P242="","",VLOOKUP(CONCATENATE(O$3,P242),m_selling_spec!$A:$H,2,FALSE))</f>
        <v/>
      </c>
      <c r="P242" s="104"/>
      <c r="Q242" s="110" t="str">
        <f>IF(R242="","",VLOOKUP(CONCATENATE(Q$3,R242),m_selling_spec!$A:$H,2,FALSE))</f>
        <v/>
      </c>
      <c r="R242" s="104"/>
      <c r="S242" s="110"/>
      <c r="T242" s="104"/>
      <c r="U242" s="110"/>
      <c r="V242" s="104"/>
      <c r="W242" s="110"/>
      <c r="X242" s="104"/>
      <c r="Y242" s="110" t="str">
        <f>IF(Z242="","",VLOOKUP(CONCATENATE(Y$3,Z242),m_selling_spec!$A:$H,2,FALSE))</f>
        <v>1.12</v>
      </c>
      <c r="Z242" s="104" t="s">
        <v>71</v>
      </c>
      <c r="AA242" s="110" t="str">
        <f>IF(AB242="","",VLOOKUP(CONCATENATE(AA$3,AB242),m_selling_spec!$A:$H,2,FALSE))</f>
        <v/>
      </c>
      <c r="AB242" s="104"/>
      <c r="AC242" s="110" t="str">
        <f>IF(AD242="","",VLOOKUP(CONCATENATE(AC$3,AD242),m_selling_spec!$A:$H,2,FALSE))</f>
        <v/>
      </c>
      <c r="AD242" s="104"/>
      <c r="AE242" s="110" t="str">
        <f>IF(AF242="","",VLOOKUP(CONCATENATE(AE$3,AF242),m_selling_spec!$A:$H,2,FALSE))</f>
        <v/>
      </c>
      <c r="AF242" s="104"/>
      <c r="AG242" s="110" t="str">
        <f>IF(AH242="","",VLOOKUP(CONCATENATE(AG$3,AH242),m_selling_spec!$A:$H,2,FALSE))</f>
        <v/>
      </c>
      <c r="AH242" s="104"/>
      <c r="AI242" s="110" t="str">
        <f>IF(AJ242="","",VLOOKUP(CONCATENATE(AI$3,AJ242),m_selling_spec!$A:$H,2,FALSE))</f>
        <v>6.2</v>
      </c>
      <c r="AJ242" s="104" t="s">
        <v>541</v>
      </c>
      <c r="AK242" s="110" t="str">
        <f>IF(AL242="","",VLOOKUP(CONCATENATE(AK$3,AL242),m_selling_spec!$A:$H,2,FALSE))</f>
        <v>7.2</v>
      </c>
      <c r="AL242" s="111" t="s">
        <v>2651</v>
      </c>
      <c r="AM242" s="110" t="str">
        <f>IF(AN242="","",VLOOKUP(CONCATENATE(AM$3,AN242),m_selling_spec!$A:$H,2,FALSE))</f>
        <v>8.4</v>
      </c>
      <c r="AN242" s="104" t="s">
        <v>547</v>
      </c>
      <c r="AO242" s="110" t="str">
        <f>IF(AP242="","",VLOOKUP(CONCATENATE(AO$3,AP242),m_selling_spec!$A:$H,2,FALSE))</f>
        <v/>
      </c>
      <c r="AP242" s="104"/>
      <c r="AQ242" s="110" t="str">
        <f>IF(AR242="","",VLOOKUP(CONCATENATE(AQ$3,AR242),m_selling_spec!$A:$H,2,FALSE))</f>
        <v>10.2</v>
      </c>
      <c r="AR242" s="104" t="s">
        <v>74</v>
      </c>
      <c r="AS242" s="110" t="str">
        <f>IF(AT242="","",VLOOKUP(CONCATENATE(AS$3,AT242),m_selling_spec!$A:$H,2,FALSE))</f>
        <v/>
      </c>
      <c r="AT242" s="104"/>
      <c r="AU242" s="110" t="str">
        <f>IF(AV242="","",VLOOKUP(CONCATENATE(AU$3,AV242),m_selling_spec!$A:$H,2,FALSE))</f>
        <v/>
      </c>
      <c r="AV242" s="104"/>
      <c r="AW242" s="110" t="str">
        <f>IF(AX242="","",VLOOKUP(CONCATENATE(AW$3,AX242),m_selling_spec!$A:$H,2,FALSE))</f>
        <v/>
      </c>
      <c r="AX242" s="104"/>
      <c r="AY242" s="110" t="str">
        <f>IF(AZ242="","",VLOOKUP(CONCATENATE(AY$3,AZ242),m_selling_spec!$A:$H,2,FALSE))</f>
        <v/>
      </c>
      <c r="AZ242" s="104"/>
      <c r="BA242" s="110" t="str">
        <f>IF(BB242="","",VLOOKUP(CONCATENATE(BA$3,BB242),m_selling_spec!$A:$H,2,FALSE))</f>
        <v/>
      </c>
      <c r="BB242" s="104"/>
      <c r="BC242" s="110" t="str">
        <f>IF(BD242="","",VLOOKUP(CONCATENATE(BC$3,BD242),m_selling_spec!$A:$H,2,FALSE))</f>
        <v>16.1</v>
      </c>
      <c r="BD242" s="104" t="s">
        <v>555</v>
      </c>
      <c r="BE242" s="110" t="str">
        <f>IF(BF242="","",VLOOKUP(CONCATENATE(BE$3,BF242),m_selling_spec!$A:$H,2,FALSE))</f>
        <v>17.2</v>
      </c>
      <c r="BF242" s="104" t="s">
        <v>593</v>
      </c>
      <c r="BG242" s="110" t="str">
        <f>IF(BH242="","",VLOOKUP(CONCATENATE(BG$3,BH242),m_selling_spec!$A:$H,2,FALSE))</f>
        <v/>
      </c>
      <c r="BH242" s="104"/>
      <c r="BI242" s="110" t="str">
        <f>IF(BJ242="","",VLOOKUP(CONCATENATE(BI$3,BJ242),m_selling_spec!$A:$H,2,FALSE))</f>
        <v/>
      </c>
      <c r="BJ242" s="104"/>
      <c r="BK242" s="110" t="str">
        <f>IF(BL242="","",VLOOKUP(CONCATENATE(BK$3,BL242),m_selling_spec!$A:$H,2,FALSE))</f>
        <v/>
      </c>
      <c r="BL242" s="104"/>
      <c r="BM242" s="110" t="str">
        <f>IF(BN242="","",VLOOKUP(CONCATENATE(BM$3,BN242),m_selling_spec!$A:$H,2,FALSE))</f>
        <v/>
      </c>
      <c r="BN242" s="104"/>
      <c r="BO242" s="110" t="str">
        <f>IF(BP242="","",VLOOKUP(CONCATENATE(BO$3,BP242),m_selling_spec!$A:$H,2,FALSE))</f>
        <v/>
      </c>
      <c r="BP242" s="104"/>
      <c r="BQ242" s="110" t="str">
        <f>IF(BR242="","",VLOOKUP(CONCATENATE(BQ$3,BR242),m_selling_spec!$A:$H,2,FALSE))</f>
        <v/>
      </c>
      <c r="BR242" s="104"/>
      <c r="BS242" s="110" t="str">
        <f>IF(BT242="","",VLOOKUP(CONCATENATE(BS$3,BT242),m_selling_spec!$A:$H,2,FALSE))</f>
        <v/>
      </c>
      <c r="BT242" s="104"/>
      <c r="BU242" s="110" t="str">
        <f>IF(BV242="","",VLOOKUP(CONCATENATE(BU$3,BV242),m_selling_spec!$A:$H,2,FALSE))</f>
        <v/>
      </c>
      <c r="BV242" s="104"/>
      <c r="BW242" s="110" t="str">
        <f>IF(BX242="","",VLOOKUP(CONCATENATE(BW$3,BX242),m_selling_spec!$A:$H,2,FALSE))</f>
        <v/>
      </c>
      <c r="BX242" s="104"/>
      <c r="BY242" s="110" t="str">
        <f>IF(BZ242="","",VLOOKUP(CONCATENATE(BY$3,BZ242),m_selling_spec!$A:$H,2,FALSE))</f>
        <v/>
      </c>
      <c r="BZ242" s="104"/>
      <c r="CA242" s="110" t="str">
        <f>IF(CB242="","",VLOOKUP(CONCATENATE(CA$3,CB242),m_selling_spec!$A:$H,2,FALSE))</f>
        <v/>
      </c>
      <c r="CB242" s="104"/>
      <c r="CC242" s="110"/>
      <c r="CD242" s="104"/>
      <c r="CE242" s="110" t="str">
        <f>IF(CF242="","",VLOOKUP(CONCATENATE(CE$3,CF242),m_selling_spec!$A:$H,2,FALSE))</f>
        <v/>
      </c>
      <c r="CF242" s="104"/>
      <c r="CG242" s="110" t="str">
        <f>IF(CH242="","",VLOOKUP(CONCATENATE(CG$3,CH242),m_selling_spec!$A:$H,2,FALSE))</f>
        <v/>
      </c>
      <c r="CH242" s="104"/>
      <c r="CI242" s="110" t="str">
        <f>IF(CJ242="","",VLOOKUP(CONCATENATE(CI$3,CJ242),m_selling_spec!$A:$H,2,FALSE))</f>
        <v/>
      </c>
      <c r="CJ242" s="104"/>
      <c r="CK242" s="110" t="str">
        <f>IF(CL242="","",VLOOKUP(CONCATENATE(CK$3,CL242),m_selling_spec!$A:$H,2,FALSE))</f>
        <v/>
      </c>
      <c r="CL242" s="104"/>
      <c r="CM242" s="110" t="str">
        <f>IF(CN242="","",VLOOKUP(CONCATENATE(CM$3,CN242),m_selling_spec!$A:$H,2,FALSE))</f>
        <v/>
      </c>
      <c r="CN242" s="104"/>
      <c r="CO242" s="110" t="str">
        <f>IF(CP242="","",VLOOKUP(CONCATENATE(CO$3,CP242),m_selling_spec!$A:$H,2,FALSE))</f>
        <v/>
      </c>
      <c r="CP242" s="104"/>
      <c r="CQ242" s="110" t="str">
        <f>IF(CR242="","",VLOOKUP(CONCATENATE(CQ$3,CR242),m_selling_spec!$A:$H,2,FALSE))</f>
        <v/>
      </c>
      <c r="CR242" s="104"/>
      <c r="CS242" s="110" t="str">
        <f>IF(CT242="","",VLOOKUP(CONCATENATE(CS$3,CT242),m_selling_spec!$A:$H,2,FALSE))</f>
        <v/>
      </c>
      <c r="CT242" s="104"/>
      <c r="CU242" s="110" t="str">
        <f>IF(CV242="","",VLOOKUP(CONCATENATE(CU$3,CV242),m_selling_spec!$A:$H,2,FALSE))</f>
        <v/>
      </c>
      <c r="CV242" s="104"/>
      <c r="CW242" s="110" t="str">
        <f>IF(CX242="","",VLOOKUP(CONCATENATE(CW$3,CX242),m_selling_spec!$A:$H,2,FALSE))</f>
        <v/>
      </c>
      <c r="CX242" s="104"/>
      <c r="CY242" s="110" t="str">
        <f>IF(CZ242="","",VLOOKUP(CONCATENATE(CY$3,CZ242),m_selling_spec!$A:$H,2,FALSE))</f>
        <v/>
      </c>
      <c r="CZ242" s="104"/>
      <c r="DA242" s="110"/>
      <c r="DB242" s="104"/>
    </row>
    <row r="243" spans="1:106">
      <c r="A243" s="104" t="s">
        <v>190</v>
      </c>
      <c r="B243" s="104"/>
      <c r="C243" s="104"/>
      <c r="D243" s="104">
        <v>2</v>
      </c>
      <c r="E243" s="110" t="str">
        <f>INDEX(product!B:B,MATCH(D243,product!A:A,0))</f>
        <v>WE 70</v>
      </c>
      <c r="F243" s="110" t="str">
        <f>INDEX(product!E:E,MATCH(D243,product!A:A,0))</f>
        <v>Window series</v>
      </c>
      <c r="G243" s="110" t="str">
        <f>IF(H243="","",VLOOKUP(CONCATENATE(G$3,H243),m_selling_spec!$A:$H,2,FALSE))</f>
        <v/>
      </c>
      <c r="H243" s="104"/>
      <c r="I243" s="110" t="str">
        <f>IF(J243="","",VLOOKUP(CONCATENATE(I$3,J243),m_selling_spec!$A:$H,2,FALSE))</f>
        <v>o2.1</v>
      </c>
      <c r="J243" s="104" t="s">
        <v>539</v>
      </c>
      <c r="K243" s="110" t="str">
        <f>IF(L243="","",VLOOKUP(CONCATENATE(K$3,L243),m_selling_spec!$A:$H,2,FALSE))</f>
        <v/>
      </c>
      <c r="L243" s="104"/>
      <c r="M243" s="110" t="str">
        <f>IF(N243="","",VLOOKUP(CONCATENATE(M$3,N243),m_selling_spec!$A:$H,2,FALSE))</f>
        <v/>
      </c>
      <c r="N243" s="104"/>
      <c r="O243" s="110" t="str">
        <f>IF(P243="","",VLOOKUP(CONCATENATE(O$3,P243),m_selling_spec!$A:$H,2,FALSE))</f>
        <v/>
      </c>
      <c r="P243" s="104"/>
      <c r="Q243" s="110" t="str">
        <f>IF(R243="","",VLOOKUP(CONCATENATE(Q$3,R243),m_selling_spec!$A:$H,2,FALSE))</f>
        <v/>
      </c>
      <c r="R243" s="104"/>
      <c r="S243" s="110"/>
      <c r="T243" s="104"/>
      <c r="U243" s="110"/>
      <c r="V243" s="104"/>
      <c r="W243" s="110"/>
      <c r="X243" s="104"/>
      <c r="Y243" s="110" t="str">
        <f>IF(Z243="","",VLOOKUP(CONCATENATE(Y$3,Z243),m_selling_spec!$A:$H,2,FALSE))</f>
        <v>1.12</v>
      </c>
      <c r="Z243" s="104" t="s">
        <v>71</v>
      </c>
      <c r="AA243" s="110" t="str">
        <f>IF(AB243="","",VLOOKUP(CONCATENATE(AA$3,AB243),m_selling_spec!$A:$H,2,FALSE))</f>
        <v/>
      </c>
      <c r="AB243" s="104"/>
      <c r="AC243" s="110" t="str">
        <f>IF(AD243="","",VLOOKUP(CONCATENATE(AC$3,AD243),m_selling_spec!$A:$H,2,FALSE))</f>
        <v/>
      </c>
      <c r="AD243" s="104"/>
      <c r="AE243" s="110" t="str">
        <f>IF(AF243="","",VLOOKUP(CONCATENATE(AE$3,AF243),m_selling_spec!$A:$H,2,FALSE))</f>
        <v/>
      </c>
      <c r="AF243" s="104"/>
      <c r="AG243" s="110" t="str">
        <f>IF(AH243="","",VLOOKUP(CONCATENATE(AG$3,AH243),m_selling_spec!$A:$H,2,FALSE))</f>
        <v/>
      </c>
      <c r="AH243" s="104"/>
      <c r="AI243" s="110" t="str">
        <f>IF(AJ243="","",VLOOKUP(CONCATENATE(AI$3,AJ243),m_selling_spec!$A:$H,2,FALSE))</f>
        <v>6.2</v>
      </c>
      <c r="AJ243" s="104" t="s">
        <v>541</v>
      </c>
      <c r="AK243" s="110" t="str">
        <f>IF(AL243="","",VLOOKUP(CONCATENATE(AK$3,AL243),m_selling_spec!$A:$H,2,FALSE))</f>
        <v>7.2</v>
      </c>
      <c r="AL243" s="111" t="s">
        <v>2651</v>
      </c>
      <c r="AM243" s="110" t="str">
        <f>IF(AN243="","",VLOOKUP(CONCATENATE(AM$3,AN243),m_selling_spec!$A:$H,2,FALSE))</f>
        <v>8.6</v>
      </c>
      <c r="AN243" s="104" t="s">
        <v>592</v>
      </c>
      <c r="AO243" s="110" t="str">
        <f>IF(AP243="","",VLOOKUP(CONCATENATE(AO$3,AP243),m_selling_spec!$A:$H,2,FALSE))</f>
        <v/>
      </c>
      <c r="AP243" s="104"/>
      <c r="AQ243" s="110" t="str">
        <f>IF(AR243="","",VLOOKUP(CONCATENATE(AQ$3,AR243),m_selling_spec!$A:$H,2,FALSE))</f>
        <v>10.2</v>
      </c>
      <c r="AR243" s="104" t="s">
        <v>74</v>
      </c>
      <c r="AS243" s="110" t="str">
        <f>IF(AT243="","",VLOOKUP(CONCATENATE(AS$3,AT243),m_selling_spec!$A:$H,2,FALSE))</f>
        <v/>
      </c>
      <c r="AT243" s="104"/>
      <c r="AU243" s="110" t="str">
        <f>IF(AV243="","",VLOOKUP(CONCATENATE(AU$3,AV243),m_selling_spec!$A:$H,2,FALSE))</f>
        <v/>
      </c>
      <c r="AV243" s="104"/>
      <c r="AW243" s="110" t="str">
        <f>IF(AX243="","",VLOOKUP(CONCATENATE(AW$3,AX243),m_selling_spec!$A:$H,2,FALSE))</f>
        <v/>
      </c>
      <c r="AX243" s="104"/>
      <c r="AY243" s="110" t="str">
        <f>IF(AZ243="","",VLOOKUP(CONCATENATE(AY$3,AZ243),m_selling_spec!$A:$H,2,FALSE))</f>
        <v/>
      </c>
      <c r="AZ243" s="104"/>
      <c r="BA243" s="110" t="str">
        <f>IF(BB243="","",VLOOKUP(CONCATENATE(BA$3,BB243),m_selling_spec!$A:$H,2,FALSE))</f>
        <v/>
      </c>
      <c r="BB243" s="104"/>
      <c r="BC243" s="110" t="str">
        <f>IF(BD243="","",VLOOKUP(CONCATENATE(BC$3,BD243),m_selling_spec!$A:$H,2,FALSE))</f>
        <v>16.1</v>
      </c>
      <c r="BD243" s="104" t="s">
        <v>555</v>
      </c>
      <c r="BE243" s="110" t="str">
        <f>IF(BF243="","",VLOOKUP(CONCATENATE(BE$3,BF243),m_selling_spec!$A:$H,2,FALSE))</f>
        <v>17.2</v>
      </c>
      <c r="BF243" s="104" t="s">
        <v>593</v>
      </c>
      <c r="BG243" s="110" t="str">
        <f>IF(BH243="","",VLOOKUP(CONCATENATE(BG$3,BH243),m_selling_spec!$A:$H,2,FALSE))</f>
        <v/>
      </c>
      <c r="BH243" s="104"/>
      <c r="BI243" s="110" t="str">
        <f>IF(BJ243="","",VLOOKUP(CONCATENATE(BI$3,BJ243),m_selling_spec!$A:$H,2,FALSE))</f>
        <v/>
      </c>
      <c r="BJ243" s="104"/>
      <c r="BK243" s="110" t="str">
        <f>IF(BL243="","",VLOOKUP(CONCATENATE(BK$3,BL243),m_selling_spec!$A:$H,2,FALSE))</f>
        <v/>
      </c>
      <c r="BL243" s="104"/>
      <c r="BM243" s="110" t="str">
        <f>IF(BN243="","",VLOOKUP(CONCATENATE(BM$3,BN243),m_selling_spec!$A:$H,2,FALSE))</f>
        <v/>
      </c>
      <c r="BN243" s="104"/>
      <c r="BO243" s="110" t="str">
        <f>IF(BP243="","",VLOOKUP(CONCATENATE(BO$3,BP243),m_selling_spec!$A:$H,2,FALSE))</f>
        <v/>
      </c>
      <c r="BP243" s="104"/>
      <c r="BQ243" s="110" t="str">
        <f>IF(BR243="","",VLOOKUP(CONCATENATE(BQ$3,BR243),m_selling_spec!$A:$H,2,FALSE))</f>
        <v/>
      </c>
      <c r="BR243" s="104"/>
      <c r="BS243" s="110" t="str">
        <f>IF(BT243="","",VLOOKUP(CONCATENATE(BS$3,BT243),m_selling_spec!$A:$H,2,FALSE))</f>
        <v/>
      </c>
      <c r="BT243" s="104"/>
      <c r="BU243" s="110" t="str">
        <f>IF(BV243="","",VLOOKUP(CONCATENATE(BU$3,BV243),m_selling_spec!$A:$H,2,FALSE))</f>
        <v/>
      </c>
      <c r="BV243" s="104"/>
      <c r="BW243" s="110" t="str">
        <f>IF(BX243="","",VLOOKUP(CONCATENATE(BW$3,BX243),m_selling_spec!$A:$H,2,FALSE))</f>
        <v/>
      </c>
      <c r="BX243" s="104"/>
      <c r="BY243" s="110" t="str">
        <f>IF(BZ243="","",VLOOKUP(CONCATENATE(BY$3,BZ243),m_selling_spec!$A:$H,2,FALSE))</f>
        <v/>
      </c>
      <c r="BZ243" s="104"/>
      <c r="CA243" s="110" t="str">
        <f>IF(CB243="","",VLOOKUP(CONCATENATE(CA$3,CB243),m_selling_spec!$A:$H,2,FALSE))</f>
        <v/>
      </c>
      <c r="CB243" s="104"/>
      <c r="CC243" s="110"/>
      <c r="CD243" s="104"/>
      <c r="CE243" s="110" t="str">
        <f>IF(CF243="","",VLOOKUP(CONCATENATE(CE$3,CF243),m_selling_spec!$A:$H,2,FALSE))</f>
        <v/>
      </c>
      <c r="CF243" s="104"/>
      <c r="CG243" s="110" t="str">
        <f>IF(CH243="","",VLOOKUP(CONCATENATE(CG$3,CH243),m_selling_spec!$A:$H,2,FALSE))</f>
        <v/>
      </c>
      <c r="CH243" s="104"/>
      <c r="CI243" s="110" t="str">
        <f>IF(CJ243="","",VLOOKUP(CONCATENATE(CI$3,CJ243),m_selling_spec!$A:$H,2,FALSE))</f>
        <v/>
      </c>
      <c r="CJ243" s="104"/>
      <c r="CK243" s="110" t="str">
        <f>IF(CL243="","",VLOOKUP(CONCATENATE(CK$3,CL243),m_selling_spec!$A:$H,2,FALSE))</f>
        <v/>
      </c>
      <c r="CL243" s="104"/>
      <c r="CM243" s="110" t="str">
        <f>IF(CN243="","",VLOOKUP(CONCATENATE(CM$3,CN243),m_selling_spec!$A:$H,2,FALSE))</f>
        <v/>
      </c>
      <c r="CN243" s="104"/>
      <c r="CO243" s="110" t="str">
        <f>IF(CP243="","",VLOOKUP(CONCATENATE(CO$3,CP243),m_selling_spec!$A:$H,2,FALSE))</f>
        <v/>
      </c>
      <c r="CP243" s="104"/>
      <c r="CQ243" s="110" t="str">
        <f>IF(CR243="","",VLOOKUP(CONCATENATE(CQ$3,CR243),m_selling_spec!$A:$H,2,FALSE))</f>
        <v/>
      </c>
      <c r="CR243" s="104"/>
      <c r="CS243" s="110" t="str">
        <f>IF(CT243="","",VLOOKUP(CONCATENATE(CS$3,CT243),m_selling_spec!$A:$H,2,FALSE))</f>
        <v/>
      </c>
      <c r="CT243" s="104"/>
      <c r="CU243" s="110" t="str">
        <f>IF(CV243="","",VLOOKUP(CONCATENATE(CU$3,CV243),m_selling_spec!$A:$H,2,FALSE))</f>
        <v/>
      </c>
      <c r="CV243" s="104"/>
      <c r="CW243" s="110" t="str">
        <f>IF(CX243="","",VLOOKUP(CONCATENATE(CW$3,CX243),m_selling_spec!$A:$H,2,FALSE))</f>
        <v/>
      </c>
      <c r="CX243" s="104"/>
      <c r="CY243" s="110" t="str">
        <f>IF(CZ243="","",VLOOKUP(CONCATENATE(CY$3,CZ243),m_selling_spec!$A:$H,2,FALSE))</f>
        <v/>
      </c>
      <c r="CZ243" s="104"/>
      <c r="DA243" s="110"/>
      <c r="DB243" s="104"/>
    </row>
    <row r="244" spans="1:106">
      <c r="A244" s="104" t="s">
        <v>192</v>
      </c>
      <c r="B244" s="104"/>
      <c r="C244" s="104"/>
      <c r="D244" s="104">
        <v>2</v>
      </c>
      <c r="E244" s="110" t="str">
        <f>INDEX(product!B:B,MATCH(D244,product!A:A,0))</f>
        <v>WE 70</v>
      </c>
      <c r="F244" s="110" t="str">
        <f>INDEX(product!E:E,MATCH(D244,product!A:A,0))</f>
        <v>Window series</v>
      </c>
      <c r="G244" s="110" t="str">
        <f>IF(H244="","",VLOOKUP(CONCATENATE(G$3,H244),m_selling_spec!$A:$H,2,FALSE))</f>
        <v/>
      </c>
      <c r="H244" s="104"/>
      <c r="I244" s="110" t="str">
        <f>IF(J244="","",VLOOKUP(CONCATENATE(I$3,J244),m_selling_spec!$A:$H,2,FALSE))</f>
        <v>o2.2</v>
      </c>
      <c r="J244" s="104" t="s">
        <v>545</v>
      </c>
      <c r="K244" s="110" t="str">
        <f>IF(L244="","",VLOOKUP(CONCATENATE(K$3,L244),m_selling_spec!$A:$H,2,FALSE))</f>
        <v/>
      </c>
      <c r="L244" s="104"/>
      <c r="M244" s="110" t="str">
        <f>IF(N244="","",VLOOKUP(CONCATENATE(M$3,N244),m_selling_spec!$A:$H,2,FALSE))</f>
        <v/>
      </c>
      <c r="N244" s="104"/>
      <c r="O244" s="110" t="str">
        <f>IF(P244="","",VLOOKUP(CONCATENATE(O$3,P244),m_selling_spec!$A:$H,2,FALSE))</f>
        <v/>
      </c>
      <c r="P244" s="104"/>
      <c r="Q244" s="110" t="str">
        <f>IF(R244="","",VLOOKUP(CONCATENATE(Q$3,R244),m_selling_spec!$A:$H,2,FALSE))</f>
        <v/>
      </c>
      <c r="R244" s="104"/>
      <c r="S244" s="110"/>
      <c r="T244" s="104"/>
      <c r="U244" s="110"/>
      <c r="V244" s="104"/>
      <c r="W244" s="110"/>
      <c r="X244" s="104"/>
      <c r="Y244" s="110" t="str">
        <f>IF(Z244="","",VLOOKUP(CONCATENATE(Y$3,Z244),m_selling_spec!$A:$H,2,FALSE))</f>
        <v>1.12</v>
      </c>
      <c r="Z244" s="104" t="s">
        <v>71</v>
      </c>
      <c r="AA244" s="110" t="str">
        <f>IF(AB244="","",VLOOKUP(CONCATENATE(AA$3,AB244),m_selling_spec!$A:$H,2,FALSE))</f>
        <v/>
      </c>
      <c r="AB244" s="104"/>
      <c r="AC244" s="110" t="str">
        <f>IF(AD244="","",VLOOKUP(CONCATENATE(AC$3,AD244),m_selling_spec!$A:$H,2,FALSE))</f>
        <v/>
      </c>
      <c r="AD244" s="104"/>
      <c r="AE244" s="110" t="str">
        <f>IF(AF244="","",VLOOKUP(CONCATENATE(AE$3,AF244),m_selling_spec!$A:$H,2,FALSE))</f>
        <v/>
      </c>
      <c r="AF244" s="104"/>
      <c r="AG244" s="110" t="str">
        <f>IF(AH244="","",VLOOKUP(CONCATENATE(AG$3,AH244),m_selling_spec!$A:$H,2,FALSE))</f>
        <v/>
      </c>
      <c r="AH244" s="104"/>
      <c r="AI244" s="110" t="str">
        <f>IF(AJ244="","",VLOOKUP(CONCATENATE(AI$3,AJ244),m_selling_spec!$A:$H,2,FALSE))</f>
        <v>6.2</v>
      </c>
      <c r="AJ244" s="104" t="s">
        <v>541</v>
      </c>
      <c r="AK244" s="110" t="str">
        <f>IF(AL244="","",VLOOKUP(CONCATENATE(AK$3,AL244),m_selling_spec!$A:$H,2,FALSE))</f>
        <v>7.2</v>
      </c>
      <c r="AL244" s="111" t="s">
        <v>2651</v>
      </c>
      <c r="AM244" s="110" t="str">
        <f>IF(AN244="","",VLOOKUP(CONCATENATE(AM$3,AN244),m_selling_spec!$A:$H,2,FALSE))</f>
        <v>8.6</v>
      </c>
      <c r="AN244" s="104" t="s">
        <v>592</v>
      </c>
      <c r="AO244" s="110" t="str">
        <f>IF(AP244="","",VLOOKUP(CONCATENATE(AO$3,AP244),m_selling_spec!$A:$H,2,FALSE))</f>
        <v/>
      </c>
      <c r="AP244" s="104"/>
      <c r="AQ244" s="110" t="str">
        <f>IF(AR244="","",VLOOKUP(CONCATENATE(AQ$3,AR244),m_selling_spec!$A:$H,2,FALSE))</f>
        <v>10.2</v>
      </c>
      <c r="AR244" s="104" t="s">
        <v>74</v>
      </c>
      <c r="AS244" s="110" t="str">
        <f>IF(AT244="","",VLOOKUP(CONCATENATE(AS$3,AT244),m_selling_spec!$A:$H,2,FALSE))</f>
        <v/>
      </c>
      <c r="AT244" s="104"/>
      <c r="AU244" s="110" t="str">
        <f>IF(AV244="","",VLOOKUP(CONCATENATE(AU$3,AV244),m_selling_spec!$A:$H,2,FALSE))</f>
        <v/>
      </c>
      <c r="AV244" s="104"/>
      <c r="AW244" s="110" t="str">
        <f>IF(AX244="","",VLOOKUP(CONCATENATE(AW$3,AX244),m_selling_spec!$A:$H,2,FALSE))</f>
        <v/>
      </c>
      <c r="AX244" s="104"/>
      <c r="AY244" s="110" t="str">
        <f>IF(AZ244="","",VLOOKUP(CONCATENATE(AY$3,AZ244),m_selling_spec!$A:$H,2,FALSE))</f>
        <v/>
      </c>
      <c r="AZ244" s="104"/>
      <c r="BA244" s="110" t="str">
        <f>IF(BB244="","",VLOOKUP(CONCATENATE(BA$3,BB244),m_selling_spec!$A:$H,2,FALSE))</f>
        <v/>
      </c>
      <c r="BB244" s="104"/>
      <c r="BC244" s="110" t="str">
        <f>IF(BD244="","",VLOOKUP(CONCATENATE(BC$3,BD244),m_selling_spec!$A:$H,2,FALSE))</f>
        <v>16.1</v>
      </c>
      <c r="BD244" s="104" t="s">
        <v>555</v>
      </c>
      <c r="BE244" s="110" t="str">
        <f>IF(BF244="","",VLOOKUP(CONCATENATE(BE$3,BF244),m_selling_spec!$A:$H,2,FALSE))</f>
        <v>17.2</v>
      </c>
      <c r="BF244" s="104" t="s">
        <v>593</v>
      </c>
      <c r="BG244" s="110" t="str">
        <f>IF(BH244="","",VLOOKUP(CONCATENATE(BG$3,BH244),m_selling_spec!$A:$H,2,FALSE))</f>
        <v/>
      </c>
      <c r="BH244" s="104"/>
      <c r="BI244" s="110" t="str">
        <f>IF(BJ244="","",VLOOKUP(CONCATENATE(BI$3,BJ244),m_selling_spec!$A:$H,2,FALSE))</f>
        <v/>
      </c>
      <c r="BJ244" s="104"/>
      <c r="BK244" s="110" t="str">
        <f>IF(BL244="","",VLOOKUP(CONCATENATE(BK$3,BL244),m_selling_spec!$A:$H,2,FALSE))</f>
        <v/>
      </c>
      <c r="BL244" s="104"/>
      <c r="BM244" s="110" t="str">
        <f>IF(BN244="","",VLOOKUP(CONCATENATE(BM$3,BN244),m_selling_spec!$A:$H,2,FALSE))</f>
        <v/>
      </c>
      <c r="BN244" s="104"/>
      <c r="BO244" s="110" t="str">
        <f>IF(BP244="","",VLOOKUP(CONCATENATE(BO$3,BP244),m_selling_spec!$A:$H,2,FALSE))</f>
        <v/>
      </c>
      <c r="BP244" s="104"/>
      <c r="BQ244" s="110" t="str">
        <f>IF(BR244="","",VLOOKUP(CONCATENATE(BQ$3,BR244),m_selling_spec!$A:$H,2,FALSE))</f>
        <v/>
      </c>
      <c r="BR244" s="104"/>
      <c r="BS244" s="110" t="str">
        <f>IF(BT244="","",VLOOKUP(CONCATENATE(BS$3,BT244),m_selling_spec!$A:$H,2,FALSE))</f>
        <v/>
      </c>
      <c r="BT244" s="104"/>
      <c r="BU244" s="110" t="str">
        <f>IF(BV244="","",VLOOKUP(CONCATENATE(BU$3,BV244),m_selling_spec!$A:$H,2,FALSE))</f>
        <v/>
      </c>
      <c r="BV244" s="104"/>
      <c r="BW244" s="110" t="str">
        <f>IF(BX244="","",VLOOKUP(CONCATENATE(BW$3,BX244),m_selling_spec!$A:$H,2,FALSE))</f>
        <v/>
      </c>
      <c r="BX244" s="104"/>
      <c r="BY244" s="110" t="str">
        <f>IF(BZ244="","",VLOOKUP(CONCATENATE(BY$3,BZ244),m_selling_spec!$A:$H,2,FALSE))</f>
        <v/>
      </c>
      <c r="BZ244" s="104"/>
      <c r="CA244" s="110" t="str">
        <f>IF(CB244="","",VLOOKUP(CONCATENATE(CA$3,CB244),m_selling_spec!$A:$H,2,FALSE))</f>
        <v/>
      </c>
      <c r="CB244" s="104"/>
      <c r="CC244" s="110"/>
      <c r="CD244" s="104"/>
      <c r="CE244" s="110" t="str">
        <f>IF(CF244="","",VLOOKUP(CONCATENATE(CE$3,CF244),m_selling_spec!$A:$H,2,FALSE))</f>
        <v/>
      </c>
      <c r="CF244" s="104"/>
      <c r="CG244" s="110" t="str">
        <f>IF(CH244="","",VLOOKUP(CONCATENATE(CG$3,CH244),m_selling_spec!$A:$H,2,FALSE))</f>
        <v/>
      </c>
      <c r="CH244" s="104"/>
      <c r="CI244" s="110" t="str">
        <f>IF(CJ244="","",VLOOKUP(CONCATENATE(CI$3,CJ244),m_selling_spec!$A:$H,2,FALSE))</f>
        <v/>
      </c>
      <c r="CJ244" s="104"/>
      <c r="CK244" s="110" t="str">
        <f>IF(CL244="","",VLOOKUP(CONCATENATE(CK$3,CL244),m_selling_spec!$A:$H,2,FALSE))</f>
        <v/>
      </c>
      <c r="CL244" s="104"/>
      <c r="CM244" s="110" t="str">
        <f>IF(CN244="","",VLOOKUP(CONCATENATE(CM$3,CN244),m_selling_spec!$A:$H,2,FALSE))</f>
        <v/>
      </c>
      <c r="CN244" s="104"/>
      <c r="CO244" s="110" t="str">
        <f>IF(CP244="","",VLOOKUP(CONCATENATE(CO$3,CP244),m_selling_spec!$A:$H,2,FALSE))</f>
        <v/>
      </c>
      <c r="CP244" s="104"/>
      <c r="CQ244" s="110" t="str">
        <f>IF(CR244="","",VLOOKUP(CONCATENATE(CQ$3,CR244),m_selling_spec!$A:$H,2,FALSE))</f>
        <v/>
      </c>
      <c r="CR244" s="104"/>
      <c r="CS244" s="110" t="str">
        <f>IF(CT244="","",VLOOKUP(CONCATENATE(CS$3,CT244),m_selling_spec!$A:$H,2,FALSE))</f>
        <v/>
      </c>
      <c r="CT244" s="104"/>
      <c r="CU244" s="110" t="str">
        <f>IF(CV244="","",VLOOKUP(CONCATENATE(CU$3,CV244),m_selling_spec!$A:$H,2,FALSE))</f>
        <v/>
      </c>
      <c r="CV244" s="104"/>
      <c r="CW244" s="110" t="str">
        <f>IF(CX244="","",VLOOKUP(CONCATENATE(CW$3,CX244),m_selling_spec!$A:$H,2,FALSE))</f>
        <v/>
      </c>
      <c r="CX244" s="104"/>
      <c r="CY244" s="110" t="str">
        <f>IF(CZ244="","",VLOOKUP(CONCATENATE(CY$3,CZ244),m_selling_spec!$A:$H,2,FALSE))</f>
        <v/>
      </c>
      <c r="CZ244" s="104"/>
      <c r="DA244" s="110"/>
      <c r="DB244" s="104"/>
    </row>
    <row r="245" spans="1:106">
      <c r="A245" s="104" t="s">
        <v>205</v>
      </c>
      <c r="B245" s="104"/>
      <c r="C245" s="104"/>
      <c r="D245" s="104">
        <v>2</v>
      </c>
      <c r="E245" s="110" t="str">
        <f>INDEX(product!B:B,MATCH(D245,product!A:A,0))</f>
        <v>WE 70</v>
      </c>
      <c r="F245" s="110" t="str">
        <f>INDEX(product!E:E,MATCH(D245,product!A:A,0))</f>
        <v>Window series</v>
      </c>
      <c r="G245" s="110" t="str">
        <f>IF(H245="","",VLOOKUP(CONCATENATE(G$3,H245),m_selling_spec!$A:$H,2,FALSE))</f>
        <v/>
      </c>
      <c r="H245" s="104"/>
      <c r="I245" s="110" t="str">
        <f>IF(J245="","",VLOOKUP(CONCATENATE(I$3,J245),m_selling_spec!$A:$H,2,FALSE))</f>
        <v>o2.1</v>
      </c>
      <c r="J245" s="104" t="s">
        <v>539</v>
      </c>
      <c r="K245" s="110" t="str">
        <f>IF(L245="","",VLOOKUP(CONCATENATE(K$3,L245),m_selling_spec!$A:$H,2,FALSE))</f>
        <v/>
      </c>
      <c r="L245" s="104"/>
      <c r="M245" s="110" t="str">
        <f>IF(N245="","",VLOOKUP(CONCATENATE(M$3,N245),m_selling_spec!$A:$H,2,FALSE))</f>
        <v/>
      </c>
      <c r="N245" s="104"/>
      <c r="O245" s="110" t="str">
        <f>IF(P245="","",VLOOKUP(CONCATENATE(O$3,P245),m_selling_spec!$A:$H,2,FALSE))</f>
        <v/>
      </c>
      <c r="P245" s="104"/>
      <c r="Q245" s="110" t="str">
        <f>IF(R245="","",VLOOKUP(CONCATENATE(Q$3,R245),m_selling_spec!$A:$H,2,FALSE))</f>
        <v/>
      </c>
      <c r="R245" s="104"/>
      <c r="S245" s="110"/>
      <c r="T245" s="104"/>
      <c r="U245" s="110"/>
      <c r="V245" s="104"/>
      <c r="W245" s="110"/>
      <c r="X245" s="104"/>
      <c r="Y245" s="110" t="str">
        <f>IF(Z245="","",VLOOKUP(CONCATENATE(Y$3,Z245),m_selling_spec!$A:$H,2,FALSE))</f>
        <v>1.12</v>
      </c>
      <c r="Z245" s="104" t="s">
        <v>71</v>
      </c>
      <c r="AA245" s="110" t="str">
        <f>IF(AB245="","",VLOOKUP(CONCATENATE(AA$3,AB245),m_selling_spec!$A:$H,2,FALSE))</f>
        <v/>
      </c>
      <c r="AB245" s="104"/>
      <c r="AC245" s="110" t="str">
        <f>IF(AD245="","",VLOOKUP(CONCATENATE(AC$3,AD245),m_selling_spec!$A:$H,2,FALSE))</f>
        <v/>
      </c>
      <c r="AD245" s="104"/>
      <c r="AE245" s="110" t="str">
        <f>IF(AF245="","",VLOOKUP(CONCATENATE(AE$3,AF245),m_selling_spec!$A:$H,2,FALSE))</f>
        <v/>
      </c>
      <c r="AF245" s="104"/>
      <c r="AG245" s="110" t="str">
        <f>IF(AH245="","",VLOOKUP(CONCATENATE(AG$3,AH245),m_selling_spec!$A:$H,2,FALSE))</f>
        <v/>
      </c>
      <c r="AH245" s="104"/>
      <c r="AI245" s="110" t="str">
        <f>IF(AJ245="","",VLOOKUP(CONCATENATE(AI$3,AJ245),m_selling_spec!$A:$H,2,FALSE))</f>
        <v>6.2</v>
      </c>
      <c r="AJ245" s="104" t="s">
        <v>541</v>
      </c>
      <c r="AK245" s="110" t="str">
        <f>IF(AL245="","",VLOOKUP(CONCATENATE(AK$3,AL245),m_selling_spec!$A:$H,2,FALSE))</f>
        <v>7.2</v>
      </c>
      <c r="AL245" s="111" t="s">
        <v>2651</v>
      </c>
      <c r="AM245" s="110" t="str">
        <f>IF(AN245="","",VLOOKUP(CONCATENATE(AM$3,AN245),m_selling_spec!$A:$H,2,FALSE))</f>
        <v>8.4</v>
      </c>
      <c r="AN245" s="104" t="s">
        <v>547</v>
      </c>
      <c r="AO245" s="110" t="str">
        <f>IF(AP245="","",VLOOKUP(CONCATENATE(AO$3,AP245),m_selling_spec!$A:$H,2,FALSE))</f>
        <v/>
      </c>
      <c r="AP245" s="104"/>
      <c r="AQ245" s="110" t="str">
        <f>IF(AR245="","",VLOOKUP(CONCATENATE(AQ$3,AR245),m_selling_spec!$A:$H,2,FALSE))</f>
        <v>10.3</v>
      </c>
      <c r="AR245" s="104" t="s">
        <v>75</v>
      </c>
      <c r="AS245" s="110" t="str">
        <f>IF(AT245="","",VLOOKUP(CONCATENATE(AS$3,AT245),m_selling_spec!$A:$H,2,FALSE))</f>
        <v/>
      </c>
      <c r="AT245" s="104"/>
      <c r="AU245" s="110" t="str">
        <f>IF(AV245="","",VLOOKUP(CONCATENATE(AU$3,AV245),m_selling_spec!$A:$H,2,FALSE))</f>
        <v/>
      </c>
      <c r="AV245" s="104"/>
      <c r="AW245" s="110" t="str">
        <f>IF(AX245="","",VLOOKUP(CONCATENATE(AW$3,AX245),m_selling_spec!$A:$H,2,FALSE))</f>
        <v/>
      </c>
      <c r="AX245" s="104"/>
      <c r="AY245" s="110" t="str">
        <f>IF(AZ245="","",VLOOKUP(CONCATENATE(AY$3,AZ245),m_selling_spec!$A:$H,2,FALSE))</f>
        <v/>
      </c>
      <c r="AZ245" s="104"/>
      <c r="BA245" s="110" t="str">
        <f>IF(BB245="","",VLOOKUP(CONCATENATE(BA$3,BB245),m_selling_spec!$A:$H,2,FALSE))</f>
        <v/>
      </c>
      <c r="BB245" s="104"/>
      <c r="BC245" s="110" t="str">
        <f>IF(BD245="","",VLOOKUP(CONCATENATE(BC$3,BD245),m_selling_spec!$A:$H,2,FALSE))</f>
        <v>16.1</v>
      </c>
      <c r="BD245" s="104" t="s">
        <v>555</v>
      </c>
      <c r="BE245" s="110" t="str">
        <f>IF(BF245="","",VLOOKUP(CONCATENATE(BE$3,BF245),m_selling_spec!$A:$H,2,FALSE))</f>
        <v>17.2</v>
      </c>
      <c r="BF245" s="104" t="s">
        <v>593</v>
      </c>
      <c r="BG245" s="110" t="str">
        <f>IF(BH245="","",VLOOKUP(CONCATENATE(BG$3,BH245),m_selling_spec!$A:$H,2,FALSE))</f>
        <v/>
      </c>
      <c r="BH245" s="104"/>
      <c r="BI245" s="110" t="str">
        <f>IF(BJ245="","",VLOOKUP(CONCATENATE(BI$3,BJ245),m_selling_spec!$A:$H,2,FALSE))</f>
        <v/>
      </c>
      <c r="BJ245" s="104"/>
      <c r="BK245" s="110" t="str">
        <f>IF(BL245="","",VLOOKUP(CONCATENATE(BK$3,BL245),m_selling_spec!$A:$H,2,FALSE))</f>
        <v/>
      </c>
      <c r="BL245" s="104"/>
      <c r="BM245" s="110" t="str">
        <f>IF(BN245="","",VLOOKUP(CONCATENATE(BM$3,BN245),m_selling_spec!$A:$H,2,FALSE))</f>
        <v/>
      </c>
      <c r="BN245" s="104"/>
      <c r="BO245" s="110" t="str">
        <f>IF(BP245="","",VLOOKUP(CONCATENATE(BO$3,BP245),m_selling_spec!$A:$H,2,FALSE))</f>
        <v/>
      </c>
      <c r="BP245" s="104"/>
      <c r="BQ245" s="110" t="str">
        <f>IF(BR245="","",VLOOKUP(CONCATENATE(BQ$3,BR245),m_selling_spec!$A:$H,2,FALSE))</f>
        <v/>
      </c>
      <c r="BR245" s="104"/>
      <c r="BS245" s="110" t="str">
        <f>IF(BT245="","",VLOOKUP(CONCATENATE(BS$3,BT245),m_selling_spec!$A:$H,2,FALSE))</f>
        <v/>
      </c>
      <c r="BT245" s="104"/>
      <c r="BU245" s="110" t="str">
        <f>IF(BV245="","",VLOOKUP(CONCATENATE(BU$3,BV245),m_selling_spec!$A:$H,2,FALSE))</f>
        <v/>
      </c>
      <c r="BV245" s="104"/>
      <c r="BW245" s="110" t="str">
        <f>IF(BX245="","",VLOOKUP(CONCATENATE(BW$3,BX245),m_selling_spec!$A:$H,2,FALSE))</f>
        <v/>
      </c>
      <c r="BX245" s="104"/>
      <c r="BY245" s="110" t="str">
        <f>IF(BZ245="","",VLOOKUP(CONCATENATE(BY$3,BZ245),m_selling_spec!$A:$H,2,FALSE))</f>
        <v/>
      </c>
      <c r="BZ245" s="104"/>
      <c r="CA245" s="110" t="str">
        <f>IF(CB245="","",VLOOKUP(CONCATENATE(CA$3,CB245),m_selling_spec!$A:$H,2,FALSE))</f>
        <v/>
      </c>
      <c r="CB245" s="104"/>
      <c r="CC245" s="110"/>
      <c r="CD245" s="104"/>
      <c r="CE245" s="110" t="str">
        <f>IF(CF245="","",VLOOKUP(CONCATENATE(CE$3,CF245),m_selling_spec!$A:$H,2,FALSE))</f>
        <v/>
      </c>
      <c r="CF245" s="104"/>
      <c r="CG245" s="110" t="str">
        <f>IF(CH245="","",VLOOKUP(CONCATENATE(CG$3,CH245),m_selling_spec!$A:$H,2,FALSE))</f>
        <v/>
      </c>
      <c r="CH245" s="104"/>
      <c r="CI245" s="110" t="str">
        <f>IF(CJ245="","",VLOOKUP(CONCATENATE(CI$3,CJ245),m_selling_spec!$A:$H,2,FALSE))</f>
        <v/>
      </c>
      <c r="CJ245" s="104"/>
      <c r="CK245" s="110" t="str">
        <f>IF(CL245="","",VLOOKUP(CONCATENATE(CK$3,CL245),m_selling_spec!$A:$H,2,FALSE))</f>
        <v/>
      </c>
      <c r="CL245" s="104"/>
      <c r="CM245" s="110" t="str">
        <f>IF(CN245="","",VLOOKUP(CONCATENATE(CM$3,CN245),m_selling_spec!$A:$H,2,FALSE))</f>
        <v/>
      </c>
      <c r="CN245" s="104"/>
      <c r="CO245" s="110" t="str">
        <f>IF(CP245="","",VLOOKUP(CONCATENATE(CO$3,CP245),m_selling_spec!$A:$H,2,FALSE))</f>
        <v/>
      </c>
      <c r="CP245" s="104"/>
      <c r="CQ245" s="110" t="str">
        <f>IF(CR245="","",VLOOKUP(CONCATENATE(CQ$3,CR245),m_selling_spec!$A:$H,2,FALSE))</f>
        <v/>
      </c>
      <c r="CR245" s="104"/>
      <c r="CS245" s="110" t="str">
        <f>IF(CT245="","",VLOOKUP(CONCATENATE(CS$3,CT245),m_selling_spec!$A:$H,2,FALSE))</f>
        <v/>
      </c>
      <c r="CT245" s="104"/>
      <c r="CU245" s="110" t="str">
        <f>IF(CV245="","",VLOOKUP(CONCATENATE(CU$3,CV245),m_selling_spec!$A:$H,2,FALSE))</f>
        <v/>
      </c>
      <c r="CV245" s="104"/>
      <c r="CW245" s="110" t="str">
        <f>IF(CX245="","",VLOOKUP(CONCATENATE(CW$3,CX245),m_selling_spec!$A:$H,2,FALSE))</f>
        <v/>
      </c>
      <c r="CX245" s="104"/>
      <c r="CY245" s="110" t="str">
        <f>IF(CZ245="","",VLOOKUP(CONCATENATE(CY$3,CZ245),m_selling_spec!$A:$H,2,FALSE))</f>
        <v/>
      </c>
      <c r="CZ245" s="104"/>
      <c r="DA245" s="110"/>
      <c r="DB245" s="104"/>
    </row>
    <row r="246" spans="1:106">
      <c r="A246" s="104" t="s">
        <v>189</v>
      </c>
      <c r="B246" s="104"/>
      <c r="C246" s="104"/>
      <c r="D246" s="104">
        <v>2</v>
      </c>
      <c r="E246" s="110" t="str">
        <f>INDEX(product!B:B,MATCH(D246,product!A:A,0))</f>
        <v>WE 70</v>
      </c>
      <c r="F246" s="110" t="str">
        <f>INDEX(product!E:E,MATCH(D246,product!A:A,0))</f>
        <v>Window series</v>
      </c>
      <c r="G246" s="110" t="str">
        <f>IF(H246="","",VLOOKUP(CONCATENATE(G$3,H246),m_selling_spec!$A:$H,2,FALSE))</f>
        <v/>
      </c>
      <c r="H246" s="104"/>
      <c r="I246" s="110" t="str">
        <f>IF(J246="","",VLOOKUP(CONCATENATE(I$3,J246),m_selling_spec!$A:$H,2,FALSE))</f>
        <v>o2.2</v>
      </c>
      <c r="J246" s="104" t="s">
        <v>545</v>
      </c>
      <c r="K246" s="110" t="str">
        <f>IF(L246="","",VLOOKUP(CONCATENATE(K$3,L246),m_selling_spec!$A:$H,2,FALSE))</f>
        <v/>
      </c>
      <c r="L246" s="104"/>
      <c r="M246" s="110" t="str">
        <f>IF(N246="","",VLOOKUP(CONCATENATE(M$3,N246),m_selling_spec!$A:$H,2,FALSE))</f>
        <v/>
      </c>
      <c r="N246" s="104"/>
      <c r="O246" s="110" t="str">
        <f>IF(P246="","",VLOOKUP(CONCATENATE(O$3,P246),m_selling_spec!$A:$H,2,FALSE))</f>
        <v/>
      </c>
      <c r="P246" s="104"/>
      <c r="Q246" s="110" t="str">
        <f>IF(R246="","",VLOOKUP(CONCATENATE(Q$3,R246),m_selling_spec!$A:$H,2,FALSE))</f>
        <v/>
      </c>
      <c r="R246" s="104"/>
      <c r="S246" s="110"/>
      <c r="T246" s="104"/>
      <c r="U246" s="110"/>
      <c r="V246" s="104"/>
      <c r="W246" s="110"/>
      <c r="X246" s="104"/>
      <c r="Y246" s="110" t="str">
        <f>IF(Z246="","",VLOOKUP(CONCATENATE(Y$3,Z246),m_selling_spec!$A:$H,2,FALSE))</f>
        <v>1.12</v>
      </c>
      <c r="Z246" s="104" t="s">
        <v>71</v>
      </c>
      <c r="AA246" s="110" t="str">
        <f>IF(AB246="","",VLOOKUP(CONCATENATE(AA$3,AB246),m_selling_spec!$A:$H,2,FALSE))</f>
        <v/>
      </c>
      <c r="AB246" s="104"/>
      <c r="AC246" s="110" t="str">
        <f>IF(AD246="","",VLOOKUP(CONCATENATE(AC$3,AD246),m_selling_spec!$A:$H,2,FALSE))</f>
        <v/>
      </c>
      <c r="AD246" s="104"/>
      <c r="AE246" s="110" t="str">
        <f>IF(AF246="","",VLOOKUP(CONCATENATE(AE$3,AF246),m_selling_spec!$A:$H,2,FALSE))</f>
        <v/>
      </c>
      <c r="AF246" s="104"/>
      <c r="AG246" s="110" t="str">
        <f>IF(AH246="","",VLOOKUP(CONCATENATE(AG$3,AH246),m_selling_spec!$A:$H,2,FALSE))</f>
        <v/>
      </c>
      <c r="AH246" s="104"/>
      <c r="AI246" s="110" t="str">
        <f>IF(AJ246="","",VLOOKUP(CONCATENATE(AI$3,AJ246),m_selling_spec!$A:$H,2,FALSE))</f>
        <v>6.2</v>
      </c>
      <c r="AJ246" s="104" t="s">
        <v>541</v>
      </c>
      <c r="AK246" s="110" t="str">
        <f>IF(AL246="","",VLOOKUP(CONCATENATE(AK$3,AL246),m_selling_spec!$A:$H,2,FALSE))</f>
        <v>7.2</v>
      </c>
      <c r="AL246" s="111" t="s">
        <v>2651</v>
      </c>
      <c r="AM246" s="110" t="str">
        <f>IF(AN246="","",VLOOKUP(CONCATENATE(AM$3,AN246),m_selling_spec!$A:$H,2,FALSE))</f>
        <v>8.4</v>
      </c>
      <c r="AN246" s="104" t="s">
        <v>547</v>
      </c>
      <c r="AO246" s="110" t="str">
        <f>IF(AP246="","",VLOOKUP(CONCATENATE(AO$3,AP246),m_selling_spec!$A:$H,2,FALSE))</f>
        <v/>
      </c>
      <c r="AP246" s="104"/>
      <c r="AQ246" s="110" t="str">
        <f>IF(AR246="","",VLOOKUP(CONCATENATE(AQ$3,AR246),m_selling_spec!$A:$H,2,FALSE))</f>
        <v>10.3</v>
      </c>
      <c r="AR246" s="104" t="s">
        <v>75</v>
      </c>
      <c r="AS246" s="110" t="str">
        <f>IF(AT246="","",VLOOKUP(CONCATENATE(AS$3,AT246),m_selling_spec!$A:$H,2,FALSE))</f>
        <v/>
      </c>
      <c r="AT246" s="104"/>
      <c r="AU246" s="110" t="str">
        <f>IF(AV246="","",VLOOKUP(CONCATENATE(AU$3,AV246),m_selling_spec!$A:$H,2,FALSE))</f>
        <v/>
      </c>
      <c r="AV246" s="104"/>
      <c r="AW246" s="110" t="str">
        <f>IF(AX246="","",VLOOKUP(CONCATENATE(AW$3,AX246),m_selling_spec!$A:$H,2,FALSE))</f>
        <v/>
      </c>
      <c r="AX246" s="104"/>
      <c r="AY246" s="110" t="str">
        <f>IF(AZ246="","",VLOOKUP(CONCATENATE(AY$3,AZ246),m_selling_spec!$A:$H,2,FALSE))</f>
        <v/>
      </c>
      <c r="AZ246" s="104"/>
      <c r="BA246" s="110" t="str">
        <f>IF(BB246="","",VLOOKUP(CONCATENATE(BA$3,BB246),m_selling_spec!$A:$H,2,FALSE))</f>
        <v/>
      </c>
      <c r="BB246" s="104"/>
      <c r="BC246" s="110" t="str">
        <f>IF(BD246="","",VLOOKUP(CONCATENATE(BC$3,BD246),m_selling_spec!$A:$H,2,FALSE))</f>
        <v>16.1</v>
      </c>
      <c r="BD246" s="104" t="s">
        <v>555</v>
      </c>
      <c r="BE246" s="110" t="str">
        <f>IF(BF246="","",VLOOKUP(CONCATENATE(BE$3,BF246),m_selling_spec!$A:$H,2,FALSE))</f>
        <v>17.2</v>
      </c>
      <c r="BF246" s="104" t="s">
        <v>593</v>
      </c>
      <c r="BG246" s="110" t="str">
        <f>IF(BH246="","",VLOOKUP(CONCATENATE(BG$3,BH246),m_selling_spec!$A:$H,2,FALSE))</f>
        <v/>
      </c>
      <c r="BH246" s="104"/>
      <c r="BI246" s="110" t="str">
        <f>IF(BJ246="","",VLOOKUP(CONCATENATE(BI$3,BJ246),m_selling_spec!$A:$H,2,FALSE))</f>
        <v/>
      </c>
      <c r="BJ246" s="104"/>
      <c r="BK246" s="110" t="str">
        <f>IF(BL246="","",VLOOKUP(CONCATENATE(BK$3,BL246),m_selling_spec!$A:$H,2,FALSE))</f>
        <v/>
      </c>
      <c r="BL246" s="104"/>
      <c r="BM246" s="110" t="str">
        <f>IF(BN246="","",VLOOKUP(CONCATENATE(BM$3,BN246),m_selling_spec!$A:$H,2,FALSE))</f>
        <v/>
      </c>
      <c r="BN246" s="104"/>
      <c r="BO246" s="110" t="str">
        <f>IF(BP246="","",VLOOKUP(CONCATENATE(BO$3,BP246),m_selling_spec!$A:$H,2,FALSE))</f>
        <v/>
      </c>
      <c r="BP246" s="104"/>
      <c r="BQ246" s="110" t="str">
        <f>IF(BR246="","",VLOOKUP(CONCATENATE(BQ$3,BR246),m_selling_spec!$A:$H,2,FALSE))</f>
        <v/>
      </c>
      <c r="BR246" s="104"/>
      <c r="BS246" s="110" t="str">
        <f>IF(BT246="","",VLOOKUP(CONCATENATE(BS$3,BT246),m_selling_spec!$A:$H,2,FALSE))</f>
        <v/>
      </c>
      <c r="BT246" s="104"/>
      <c r="BU246" s="110" t="str">
        <f>IF(BV246="","",VLOOKUP(CONCATENATE(BU$3,BV246),m_selling_spec!$A:$H,2,FALSE))</f>
        <v/>
      </c>
      <c r="BV246" s="104"/>
      <c r="BW246" s="110" t="str">
        <f>IF(BX246="","",VLOOKUP(CONCATENATE(BW$3,BX246),m_selling_spec!$A:$H,2,FALSE))</f>
        <v/>
      </c>
      <c r="BX246" s="104"/>
      <c r="BY246" s="110" t="str">
        <f>IF(BZ246="","",VLOOKUP(CONCATENATE(BY$3,BZ246),m_selling_spec!$A:$H,2,FALSE))</f>
        <v/>
      </c>
      <c r="BZ246" s="104"/>
      <c r="CA246" s="110" t="str">
        <f>IF(CB246="","",VLOOKUP(CONCATENATE(CA$3,CB246),m_selling_spec!$A:$H,2,FALSE))</f>
        <v/>
      </c>
      <c r="CB246" s="104"/>
      <c r="CC246" s="110"/>
      <c r="CD246" s="104"/>
      <c r="CE246" s="110" t="str">
        <f>IF(CF246="","",VLOOKUP(CONCATENATE(CE$3,CF246),m_selling_spec!$A:$H,2,FALSE))</f>
        <v/>
      </c>
      <c r="CF246" s="104"/>
      <c r="CG246" s="110" t="str">
        <f>IF(CH246="","",VLOOKUP(CONCATENATE(CG$3,CH246),m_selling_spec!$A:$H,2,FALSE))</f>
        <v/>
      </c>
      <c r="CH246" s="104"/>
      <c r="CI246" s="110" t="str">
        <f>IF(CJ246="","",VLOOKUP(CONCATENATE(CI$3,CJ246),m_selling_spec!$A:$H,2,FALSE))</f>
        <v/>
      </c>
      <c r="CJ246" s="104"/>
      <c r="CK246" s="110" t="str">
        <f>IF(CL246="","",VLOOKUP(CONCATENATE(CK$3,CL246),m_selling_spec!$A:$H,2,FALSE))</f>
        <v/>
      </c>
      <c r="CL246" s="104"/>
      <c r="CM246" s="110" t="str">
        <f>IF(CN246="","",VLOOKUP(CONCATENATE(CM$3,CN246),m_selling_spec!$A:$H,2,FALSE))</f>
        <v/>
      </c>
      <c r="CN246" s="104"/>
      <c r="CO246" s="110" t="str">
        <f>IF(CP246="","",VLOOKUP(CONCATENATE(CO$3,CP246),m_selling_spec!$A:$H,2,FALSE))</f>
        <v/>
      </c>
      <c r="CP246" s="104"/>
      <c r="CQ246" s="110" t="str">
        <f>IF(CR246="","",VLOOKUP(CONCATENATE(CQ$3,CR246),m_selling_spec!$A:$H,2,FALSE))</f>
        <v/>
      </c>
      <c r="CR246" s="104"/>
      <c r="CS246" s="110" t="str">
        <f>IF(CT246="","",VLOOKUP(CONCATENATE(CS$3,CT246),m_selling_spec!$A:$H,2,FALSE))</f>
        <v/>
      </c>
      <c r="CT246" s="104"/>
      <c r="CU246" s="110" t="str">
        <f>IF(CV246="","",VLOOKUP(CONCATENATE(CU$3,CV246),m_selling_spec!$A:$H,2,FALSE))</f>
        <v/>
      </c>
      <c r="CV246" s="104"/>
      <c r="CW246" s="110" t="str">
        <f>IF(CX246="","",VLOOKUP(CONCATENATE(CW$3,CX246),m_selling_spec!$A:$H,2,FALSE))</f>
        <v/>
      </c>
      <c r="CX246" s="104"/>
      <c r="CY246" s="110" t="str">
        <f>IF(CZ246="","",VLOOKUP(CONCATENATE(CY$3,CZ246),m_selling_spec!$A:$H,2,FALSE))</f>
        <v/>
      </c>
      <c r="CZ246" s="104"/>
      <c r="DA246" s="110"/>
      <c r="DB246" s="104"/>
    </row>
    <row r="247" spans="1:106">
      <c r="A247" s="104" t="s">
        <v>191</v>
      </c>
      <c r="B247" s="104"/>
      <c r="C247" s="104"/>
      <c r="D247" s="104">
        <v>2</v>
      </c>
      <c r="E247" s="110" t="str">
        <f>INDEX(product!B:B,MATCH(D247,product!A:A,0))</f>
        <v>WE 70</v>
      </c>
      <c r="F247" s="110" t="str">
        <f>INDEX(product!E:E,MATCH(D247,product!A:A,0))</f>
        <v>Window series</v>
      </c>
      <c r="G247" s="110" t="str">
        <f>IF(H247="","",VLOOKUP(CONCATENATE(G$3,H247),m_selling_spec!$A:$H,2,FALSE))</f>
        <v/>
      </c>
      <c r="H247" s="104"/>
      <c r="I247" s="110" t="str">
        <f>IF(J247="","",VLOOKUP(CONCATENATE(I$3,J247),m_selling_spec!$A:$H,2,FALSE))</f>
        <v>o2.1</v>
      </c>
      <c r="J247" s="104" t="s">
        <v>539</v>
      </c>
      <c r="K247" s="110" t="str">
        <f>IF(L247="","",VLOOKUP(CONCATENATE(K$3,L247),m_selling_spec!$A:$H,2,FALSE))</f>
        <v/>
      </c>
      <c r="L247" s="104"/>
      <c r="M247" s="110" t="str">
        <f>IF(N247="","",VLOOKUP(CONCATENATE(M$3,N247),m_selling_spec!$A:$H,2,FALSE))</f>
        <v/>
      </c>
      <c r="N247" s="104"/>
      <c r="O247" s="110" t="str">
        <f>IF(P247="","",VLOOKUP(CONCATENATE(O$3,P247),m_selling_spec!$A:$H,2,FALSE))</f>
        <v/>
      </c>
      <c r="P247" s="104"/>
      <c r="Q247" s="110" t="str">
        <f>IF(R247="","",VLOOKUP(CONCATENATE(Q$3,R247),m_selling_spec!$A:$H,2,FALSE))</f>
        <v/>
      </c>
      <c r="R247" s="104"/>
      <c r="S247" s="110"/>
      <c r="T247" s="104"/>
      <c r="U247" s="110"/>
      <c r="V247" s="104"/>
      <c r="W247" s="110"/>
      <c r="X247" s="104"/>
      <c r="Y247" s="110" t="str">
        <f>IF(Z247="","",VLOOKUP(CONCATENATE(Y$3,Z247),m_selling_spec!$A:$H,2,FALSE))</f>
        <v>1.12</v>
      </c>
      <c r="Z247" s="104" t="s">
        <v>71</v>
      </c>
      <c r="AA247" s="110" t="str">
        <f>IF(AB247="","",VLOOKUP(CONCATENATE(AA$3,AB247),m_selling_spec!$A:$H,2,FALSE))</f>
        <v/>
      </c>
      <c r="AB247" s="104"/>
      <c r="AC247" s="110" t="str">
        <f>IF(AD247="","",VLOOKUP(CONCATENATE(AC$3,AD247),m_selling_spec!$A:$H,2,FALSE))</f>
        <v/>
      </c>
      <c r="AD247" s="104"/>
      <c r="AE247" s="110" t="str">
        <f>IF(AF247="","",VLOOKUP(CONCATENATE(AE$3,AF247),m_selling_spec!$A:$H,2,FALSE))</f>
        <v/>
      </c>
      <c r="AF247" s="104"/>
      <c r="AG247" s="110" t="str">
        <f>IF(AH247="","",VLOOKUP(CONCATENATE(AG$3,AH247),m_selling_spec!$A:$H,2,FALSE))</f>
        <v/>
      </c>
      <c r="AH247" s="104"/>
      <c r="AI247" s="110" t="str">
        <f>IF(AJ247="","",VLOOKUP(CONCATENATE(AI$3,AJ247),m_selling_spec!$A:$H,2,FALSE))</f>
        <v>6.2</v>
      </c>
      <c r="AJ247" s="104" t="s">
        <v>541</v>
      </c>
      <c r="AK247" s="110" t="str">
        <f>IF(AL247="","",VLOOKUP(CONCATENATE(AK$3,AL247),m_selling_spec!$A:$H,2,FALSE))</f>
        <v>7.2</v>
      </c>
      <c r="AL247" s="111" t="s">
        <v>2651</v>
      </c>
      <c r="AM247" s="110" t="str">
        <f>IF(AN247="","",VLOOKUP(CONCATENATE(AM$3,AN247),m_selling_spec!$A:$H,2,FALSE))</f>
        <v>8.6</v>
      </c>
      <c r="AN247" s="104" t="s">
        <v>592</v>
      </c>
      <c r="AO247" s="110" t="str">
        <f>IF(AP247="","",VLOOKUP(CONCATENATE(AO$3,AP247),m_selling_spec!$A:$H,2,FALSE))</f>
        <v/>
      </c>
      <c r="AP247" s="104"/>
      <c r="AQ247" s="110" t="str">
        <f>IF(AR247="","",VLOOKUP(CONCATENATE(AQ$3,AR247),m_selling_spec!$A:$H,2,FALSE))</f>
        <v>10.3</v>
      </c>
      <c r="AR247" s="104" t="s">
        <v>75</v>
      </c>
      <c r="AS247" s="110" t="str">
        <f>IF(AT247="","",VLOOKUP(CONCATENATE(AS$3,AT247),m_selling_spec!$A:$H,2,FALSE))</f>
        <v/>
      </c>
      <c r="AT247" s="104"/>
      <c r="AU247" s="110" t="str">
        <f>IF(AV247="","",VLOOKUP(CONCATENATE(AU$3,AV247),m_selling_spec!$A:$H,2,FALSE))</f>
        <v/>
      </c>
      <c r="AV247" s="104"/>
      <c r="AW247" s="110" t="str">
        <f>IF(AX247="","",VLOOKUP(CONCATENATE(AW$3,AX247),m_selling_spec!$A:$H,2,FALSE))</f>
        <v/>
      </c>
      <c r="AX247" s="104"/>
      <c r="AY247" s="110" t="str">
        <f>IF(AZ247="","",VLOOKUP(CONCATENATE(AY$3,AZ247),m_selling_spec!$A:$H,2,FALSE))</f>
        <v/>
      </c>
      <c r="AZ247" s="104"/>
      <c r="BA247" s="110" t="str">
        <f>IF(BB247="","",VLOOKUP(CONCATENATE(BA$3,BB247),m_selling_spec!$A:$H,2,FALSE))</f>
        <v/>
      </c>
      <c r="BB247" s="104"/>
      <c r="BC247" s="110" t="str">
        <f>IF(BD247="","",VLOOKUP(CONCATENATE(BC$3,BD247),m_selling_spec!$A:$H,2,FALSE))</f>
        <v>16.1</v>
      </c>
      <c r="BD247" s="104" t="s">
        <v>555</v>
      </c>
      <c r="BE247" s="110" t="str">
        <f>IF(BF247="","",VLOOKUP(CONCATENATE(BE$3,BF247),m_selling_spec!$A:$H,2,FALSE))</f>
        <v>17.2</v>
      </c>
      <c r="BF247" s="104" t="s">
        <v>593</v>
      </c>
      <c r="BG247" s="110" t="str">
        <f>IF(BH247="","",VLOOKUP(CONCATENATE(BG$3,BH247),m_selling_spec!$A:$H,2,FALSE))</f>
        <v/>
      </c>
      <c r="BH247" s="104"/>
      <c r="BI247" s="110" t="str">
        <f>IF(BJ247="","",VLOOKUP(CONCATENATE(BI$3,BJ247),m_selling_spec!$A:$H,2,FALSE))</f>
        <v/>
      </c>
      <c r="BJ247" s="104"/>
      <c r="BK247" s="110" t="str">
        <f>IF(BL247="","",VLOOKUP(CONCATENATE(BK$3,BL247),m_selling_spec!$A:$H,2,FALSE))</f>
        <v/>
      </c>
      <c r="BL247" s="104"/>
      <c r="BM247" s="110" t="str">
        <f>IF(BN247="","",VLOOKUP(CONCATENATE(BM$3,BN247),m_selling_spec!$A:$H,2,FALSE))</f>
        <v/>
      </c>
      <c r="BN247" s="104"/>
      <c r="BO247" s="110" t="str">
        <f>IF(BP247="","",VLOOKUP(CONCATENATE(BO$3,BP247),m_selling_spec!$A:$H,2,FALSE))</f>
        <v/>
      </c>
      <c r="BP247" s="104"/>
      <c r="BQ247" s="110" t="str">
        <f>IF(BR247="","",VLOOKUP(CONCATENATE(BQ$3,BR247),m_selling_spec!$A:$H,2,FALSE))</f>
        <v/>
      </c>
      <c r="BR247" s="104"/>
      <c r="BS247" s="110" t="str">
        <f>IF(BT247="","",VLOOKUP(CONCATENATE(BS$3,BT247),m_selling_spec!$A:$H,2,FALSE))</f>
        <v/>
      </c>
      <c r="BT247" s="104"/>
      <c r="BU247" s="110" t="str">
        <f>IF(BV247="","",VLOOKUP(CONCATENATE(BU$3,BV247),m_selling_spec!$A:$H,2,FALSE))</f>
        <v/>
      </c>
      <c r="BV247" s="104"/>
      <c r="BW247" s="110" t="str">
        <f>IF(BX247="","",VLOOKUP(CONCATENATE(BW$3,BX247),m_selling_spec!$A:$H,2,FALSE))</f>
        <v/>
      </c>
      <c r="BX247" s="104"/>
      <c r="BY247" s="110" t="str">
        <f>IF(BZ247="","",VLOOKUP(CONCATENATE(BY$3,BZ247),m_selling_spec!$A:$H,2,FALSE))</f>
        <v/>
      </c>
      <c r="BZ247" s="104"/>
      <c r="CA247" s="110" t="str">
        <f>IF(CB247="","",VLOOKUP(CONCATENATE(CA$3,CB247),m_selling_spec!$A:$H,2,FALSE))</f>
        <v/>
      </c>
      <c r="CB247" s="104"/>
      <c r="CC247" s="110"/>
      <c r="CD247" s="104"/>
      <c r="CE247" s="110" t="str">
        <f>IF(CF247="","",VLOOKUP(CONCATENATE(CE$3,CF247),m_selling_spec!$A:$H,2,FALSE))</f>
        <v/>
      </c>
      <c r="CF247" s="104"/>
      <c r="CG247" s="110" t="str">
        <f>IF(CH247="","",VLOOKUP(CONCATENATE(CG$3,CH247),m_selling_spec!$A:$H,2,FALSE))</f>
        <v/>
      </c>
      <c r="CH247" s="104"/>
      <c r="CI247" s="110" t="str">
        <f>IF(CJ247="","",VLOOKUP(CONCATENATE(CI$3,CJ247),m_selling_spec!$A:$H,2,FALSE))</f>
        <v/>
      </c>
      <c r="CJ247" s="104"/>
      <c r="CK247" s="110" t="str">
        <f>IF(CL247="","",VLOOKUP(CONCATENATE(CK$3,CL247),m_selling_spec!$A:$H,2,FALSE))</f>
        <v/>
      </c>
      <c r="CL247" s="104"/>
      <c r="CM247" s="110" t="str">
        <f>IF(CN247="","",VLOOKUP(CONCATENATE(CM$3,CN247),m_selling_spec!$A:$H,2,FALSE))</f>
        <v/>
      </c>
      <c r="CN247" s="104"/>
      <c r="CO247" s="110" t="str">
        <f>IF(CP247="","",VLOOKUP(CONCATENATE(CO$3,CP247),m_selling_spec!$A:$H,2,FALSE))</f>
        <v/>
      </c>
      <c r="CP247" s="104"/>
      <c r="CQ247" s="110" t="str">
        <f>IF(CR247="","",VLOOKUP(CONCATENATE(CQ$3,CR247),m_selling_spec!$A:$H,2,FALSE))</f>
        <v/>
      </c>
      <c r="CR247" s="104"/>
      <c r="CS247" s="110" t="str">
        <f>IF(CT247="","",VLOOKUP(CONCATENATE(CS$3,CT247),m_selling_spec!$A:$H,2,FALSE))</f>
        <v/>
      </c>
      <c r="CT247" s="104"/>
      <c r="CU247" s="110" t="str">
        <f>IF(CV247="","",VLOOKUP(CONCATENATE(CU$3,CV247),m_selling_spec!$A:$H,2,FALSE))</f>
        <v/>
      </c>
      <c r="CV247" s="104"/>
      <c r="CW247" s="110" t="str">
        <f>IF(CX247="","",VLOOKUP(CONCATENATE(CW$3,CX247),m_selling_spec!$A:$H,2,FALSE))</f>
        <v/>
      </c>
      <c r="CX247" s="104"/>
      <c r="CY247" s="110" t="str">
        <f>IF(CZ247="","",VLOOKUP(CONCATENATE(CY$3,CZ247),m_selling_spec!$A:$H,2,FALSE))</f>
        <v/>
      </c>
      <c r="CZ247" s="104"/>
      <c r="DA247" s="110"/>
      <c r="DB247" s="104"/>
    </row>
    <row r="248" spans="1:106">
      <c r="A248" s="104" t="s">
        <v>193</v>
      </c>
      <c r="B248" s="104"/>
      <c r="C248" s="104"/>
      <c r="D248" s="104">
        <v>2</v>
      </c>
      <c r="E248" s="110" t="str">
        <f>INDEX(product!B:B,MATCH(D248,product!A:A,0))</f>
        <v>WE 70</v>
      </c>
      <c r="F248" s="110" t="str">
        <f>INDEX(product!E:E,MATCH(D248,product!A:A,0))</f>
        <v>Window series</v>
      </c>
      <c r="G248" s="110" t="str">
        <f>IF(H248="","",VLOOKUP(CONCATENATE(G$3,H248),m_selling_spec!$A:$H,2,FALSE))</f>
        <v/>
      </c>
      <c r="H248" s="104"/>
      <c r="I248" s="110" t="str">
        <f>IF(J248="","",VLOOKUP(CONCATENATE(I$3,J248),m_selling_spec!$A:$H,2,FALSE))</f>
        <v>o2.2</v>
      </c>
      <c r="J248" s="104" t="s">
        <v>545</v>
      </c>
      <c r="K248" s="110" t="str">
        <f>IF(L248="","",VLOOKUP(CONCATENATE(K$3,L248),m_selling_spec!$A:$H,2,FALSE))</f>
        <v/>
      </c>
      <c r="L248" s="104"/>
      <c r="M248" s="110" t="str">
        <f>IF(N248="","",VLOOKUP(CONCATENATE(M$3,N248),m_selling_spec!$A:$H,2,FALSE))</f>
        <v/>
      </c>
      <c r="N248" s="104"/>
      <c r="O248" s="110" t="str">
        <f>IF(P248="","",VLOOKUP(CONCATENATE(O$3,P248),m_selling_spec!$A:$H,2,FALSE))</f>
        <v/>
      </c>
      <c r="P248" s="104"/>
      <c r="Q248" s="110" t="str">
        <f>IF(R248="","",VLOOKUP(CONCATENATE(Q$3,R248),m_selling_spec!$A:$H,2,FALSE))</f>
        <v/>
      </c>
      <c r="R248" s="104"/>
      <c r="S248" s="110"/>
      <c r="T248" s="104"/>
      <c r="U248" s="110"/>
      <c r="V248" s="104"/>
      <c r="W248" s="110"/>
      <c r="X248" s="104"/>
      <c r="Y248" s="110" t="str">
        <f>IF(Z248="","",VLOOKUP(CONCATENATE(Y$3,Z248),m_selling_spec!$A:$H,2,FALSE))</f>
        <v>1.12</v>
      </c>
      <c r="Z248" s="104" t="s">
        <v>71</v>
      </c>
      <c r="AA248" s="110" t="str">
        <f>IF(AB248="","",VLOOKUP(CONCATENATE(AA$3,AB248),m_selling_spec!$A:$H,2,FALSE))</f>
        <v/>
      </c>
      <c r="AB248" s="104"/>
      <c r="AC248" s="110" t="str">
        <f>IF(AD248="","",VLOOKUP(CONCATENATE(AC$3,AD248),m_selling_spec!$A:$H,2,FALSE))</f>
        <v/>
      </c>
      <c r="AD248" s="104"/>
      <c r="AE248" s="110" t="str">
        <f>IF(AF248="","",VLOOKUP(CONCATENATE(AE$3,AF248),m_selling_spec!$A:$H,2,FALSE))</f>
        <v/>
      </c>
      <c r="AF248" s="104"/>
      <c r="AG248" s="110" t="str">
        <f>IF(AH248="","",VLOOKUP(CONCATENATE(AG$3,AH248),m_selling_spec!$A:$H,2,FALSE))</f>
        <v/>
      </c>
      <c r="AH248" s="104"/>
      <c r="AI248" s="110" t="str">
        <f>IF(AJ248="","",VLOOKUP(CONCATENATE(AI$3,AJ248),m_selling_spec!$A:$H,2,FALSE))</f>
        <v>6.2</v>
      </c>
      <c r="AJ248" s="104" t="s">
        <v>541</v>
      </c>
      <c r="AK248" s="110" t="str">
        <f>IF(AL248="","",VLOOKUP(CONCATENATE(AK$3,AL248),m_selling_spec!$A:$H,2,FALSE))</f>
        <v>7.2</v>
      </c>
      <c r="AL248" s="111" t="s">
        <v>2651</v>
      </c>
      <c r="AM248" s="110" t="str">
        <f>IF(AN248="","",VLOOKUP(CONCATENATE(AM$3,AN248),m_selling_spec!$A:$H,2,FALSE))</f>
        <v>8.6</v>
      </c>
      <c r="AN248" s="104" t="s">
        <v>592</v>
      </c>
      <c r="AO248" s="110" t="str">
        <f>IF(AP248="","",VLOOKUP(CONCATENATE(AO$3,AP248),m_selling_spec!$A:$H,2,FALSE))</f>
        <v/>
      </c>
      <c r="AP248" s="104"/>
      <c r="AQ248" s="110" t="str">
        <f>IF(AR248="","",VLOOKUP(CONCATENATE(AQ$3,AR248),m_selling_spec!$A:$H,2,FALSE))</f>
        <v>10.3</v>
      </c>
      <c r="AR248" s="104" t="s">
        <v>75</v>
      </c>
      <c r="AS248" s="110" t="str">
        <f>IF(AT248="","",VLOOKUP(CONCATENATE(AS$3,AT248),m_selling_spec!$A:$H,2,FALSE))</f>
        <v/>
      </c>
      <c r="AT248" s="104"/>
      <c r="AU248" s="110" t="str">
        <f>IF(AV248="","",VLOOKUP(CONCATENATE(AU$3,AV248),m_selling_spec!$A:$H,2,FALSE))</f>
        <v/>
      </c>
      <c r="AV248" s="104"/>
      <c r="AW248" s="110" t="str">
        <f>IF(AX248="","",VLOOKUP(CONCATENATE(AW$3,AX248),m_selling_spec!$A:$H,2,FALSE))</f>
        <v/>
      </c>
      <c r="AX248" s="104"/>
      <c r="AY248" s="110" t="str">
        <f>IF(AZ248="","",VLOOKUP(CONCATENATE(AY$3,AZ248),m_selling_spec!$A:$H,2,FALSE))</f>
        <v/>
      </c>
      <c r="AZ248" s="104"/>
      <c r="BA248" s="110" t="str">
        <f>IF(BB248="","",VLOOKUP(CONCATENATE(BA$3,BB248),m_selling_spec!$A:$H,2,FALSE))</f>
        <v/>
      </c>
      <c r="BB248" s="104"/>
      <c r="BC248" s="110" t="str">
        <f>IF(BD248="","",VLOOKUP(CONCATENATE(BC$3,BD248),m_selling_spec!$A:$H,2,FALSE))</f>
        <v>16.1</v>
      </c>
      <c r="BD248" s="104" t="s">
        <v>555</v>
      </c>
      <c r="BE248" s="110" t="str">
        <f>IF(BF248="","",VLOOKUP(CONCATENATE(BE$3,BF248),m_selling_spec!$A:$H,2,FALSE))</f>
        <v>17.2</v>
      </c>
      <c r="BF248" s="104" t="s">
        <v>593</v>
      </c>
      <c r="BG248" s="110" t="str">
        <f>IF(BH248="","",VLOOKUP(CONCATENATE(BG$3,BH248),m_selling_spec!$A:$H,2,FALSE))</f>
        <v/>
      </c>
      <c r="BH248" s="104"/>
      <c r="BI248" s="110" t="str">
        <f>IF(BJ248="","",VLOOKUP(CONCATENATE(BI$3,BJ248),m_selling_spec!$A:$H,2,FALSE))</f>
        <v/>
      </c>
      <c r="BJ248" s="104"/>
      <c r="BK248" s="110" t="str">
        <f>IF(BL248="","",VLOOKUP(CONCATENATE(BK$3,BL248),m_selling_spec!$A:$H,2,FALSE))</f>
        <v/>
      </c>
      <c r="BL248" s="104"/>
      <c r="BM248" s="110" t="str">
        <f>IF(BN248="","",VLOOKUP(CONCATENATE(BM$3,BN248),m_selling_spec!$A:$H,2,FALSE))</f>
        <v/>
      </c>
      <c r="BN248" s="104"/>
      <c r="BO248" s="110" t="str">
        <f>IF(BP248="","",VLOOKUP(CONCATENATE(BO$3,BP248),m_selling_spec!$A:$H,2,FALSE))</f>
        <v/>
      </c>
      <c r="BP248" s="104"/>
      <c r="BQ248" s="110" t="str">
        <f>IF(BR248="","",VLOOKUP(CONCATENATE(BQ$3,BR248),m_selling_spec!$A:$H,2,FALSE))</f>
        <v/>
      </c>
      <c r="BR248" s="104"/>
      <c r="BS248" s="110" t="str">
        <f>IF(BT248="","",VLOOKUP(CONCATENATE(BS$3,BT248),m_selling_spec!$A:$H,2,FALSE))</f>
        <v/>
      </c>
      <c r="BT248" s="104"/>
      <c r="BU248" s="110" t="str">
        <f>IF(BV248="","",VLOOKUP(CONCATENATE(BU$3,BV248),m_selling_spec!$A:$H,2,FALSE))</f>
        <v/>
      </c>
      <c r="BV248" s="104"/>
      <c r="BW248" s="110" t="str">
        <f>IF(BX248="","",VLOOKUP(CONCATENATE(BW$3,BX248),m_selling_spec!$A:$H,2,FALSE))</f>
        <v/>
      </c>
      <c r="BX248" s="104"/>
      <c r="BY248" s="110" t="str">
        <f>IF(BZ248="","",VLOOKUP(CONCATENATE(BY$3,BZ248),m_selling_spec!$A:$H,2,FALSE))</f>
        <v/>
      </c>
      <c r="BZ248" s="104"/>
      <c r="CA248" s="110" t="str">
        <f>IF(CB248="","",VLOOKUP(CONCATENATE(CA$3,CB248),m_selling_spec!$A:$H,2,FALSE))</f>
        <v/>
      </c>
      <c r="CB248" s="104"/>
      <c r="CC248" s="110"/>
      <c r="CD248" s="104"/>
      <c r="CE248" s="110" t="str">
        <f>IF(CF248="","",VLOOKUP(CONCATENATE(CE$3,CF248),m_selling_spec!$A:$H,2,FALSE))</f>
        <v/>
      </c>
      <c r="CF248" s="104"/>
      <c r="CG248" s="110" t="str">
        <f>IF(CH248="","",VLOOKUP(CONCATENATE(CG$3,CH248),m_selling_spec!$A:$H,2,FALSE))</f>
        <v/>
      </c>
      <c r="CH248" s="104"/>
      <c r="CI248" s="110" t="str">
        <f>IF(CJ248="","",VLOOKUP(CONCATENATE(CI$3,CJ248),m_selling_spec!$A:$H,2,FALSE))</f>
        <v/>
      </c>
      <c r="CJ248" s="104"/>
      <c r="CK248" s="110" t="str">
        <f>IF(CL248="","",VLOOKUP(CONCATENATE(CK$3,CL248),m_selling_spec!$A:$H,2,FALSE))</f>
        <v/>
      </c>
      <c r="CL248" s="104"/>
      <c r="CM248" s="110" t="str">
        <f>IF(CN248="","",VLOOKUP(CONCATENATE(CM$3,CN248),m_selling_spec!$A:$H,2,FALSE))</f>
        <v/>
      </c>
      <c r="CN248" s="104"/>
      <c r="CO248" s="110" t="str">
        <f>IF(CP248="","",VLOOKUP(CONCATENATE(CO$3,CP248),m_selling_spec!$A:$H,2,FALSE))</f>
        <v/>
      </c>
      <c r="CP248" s="104"/>
      <c r="CQ248" s="110" t="str">
        <f>IF(CR248="","",VLOOKUP(CONCATENATE(CQ$3,CR248),m_selling_spec!$A:$H,2,FALSE))</f>
        <v/>
      </c>
      <c r="CR248" s="104"/>
      <c r="CS248" s="110" t="str">
        <f>IF(CT248="","",VLOOKUP(CONCATENATE(CS$3,CT248),m_selling_spec!$A:$H,2,FALSE))</f>
        <v/>
      </c>
      <c r="CT248" s="104"/>
      <c r="CU248" s="110" t="str">
        <f>IF(CV248="","",VLOOKUP(CONCATENATE(CU$3,CV248),m_selling_spec!$A:$H,2,FALSE))</f>
        <v/>
      </c>
      <c r="CV248" s="104"/>
      <c r="CW248" s="110" t="str">
        <f>IF(CX248="","",VLOOKUP(CONCATENATE(CW$3,CX248),m_selling_spec!$A:$H,2,FALSE))</f>
        <v/>
      </c>
      <c r="CX248" s="104"/>
      <c r="CY248" s="110" t="str">
        <f>IF(CZ248="","",VLOOKUP(CONCATENATE(CY$3,CZ248),m_selling_spec!$A:$H,2,FALSE))</f>
        <v/>
      </c>
      <c r="CZ248" s="104"/>
      <c r="DA248" s="110"/>
      <c r="DB248" s="104"/>
    </row>
    <row r="249" spans="1:106">
      <c r="A249" s="104" t="s">
        <v>379</v>
      </c>
      <c r="B249" s="104"/>
      <c r="C249" s="104"/>
      <c r="D249" s="104">
        <v>2</v>
      </c>
      <c r="E249" s="110" t="str">
        <f>INDEX(product!B:B,MATCH(D249,product!A:A,0))</f>
        <v>WE 70</v>
      </c>
      <c r="F249" s="110" t="str">
        <f>INDEX(product!E:E,MATCH(D249,product!A:A,0))</f>
        <v>Window series</v>
      </c>
      <c r="G249" s="110" t="str">
        <f>IF(H249="","",VLOOKUP(CONCATENATE(G$3,H249),m_selling_spec!$A:$H,2,FALSE))</f>
        <v>o1.1</v>
      </c>
      <c r="H249" s="104" t="s">
        <v>594</v>
      </c>
      <c r="I249" s="110" t="str">
        <f>IF(J249="","",VLOOKUP(CONCATENATE(I$3,J249),m_selling_spec!$A:$H,2,FALSE))</f>
        <v>o2.1</v>
      </c>
      <c r="J249" s="104" t="s">
        <v>539</v>
      </c>
      <c r="K249" s="110" t="str">
        <f>IF(L249="","",VLOOKUP(CONCATENATE(K$3,L249),m_selling_spec!$A:$H,2,FALSE))</f>
        <v/>
      </c>
      <c r="L249" s="104"/>
      <c r="M249" s="110" t="str">
        <f>IF(N249="","",VLOOKUP(CONCATENATE(M$3,N249),m_selling_spec!$A:$H,2,FALSE))</f>
        <v/>
      </c>
      <c r="N249" s="104"/>
      <c r="O249" s="110" t="str">
        <f>IF(P249="","",VLOOKUP(CONCATENATE(O$3,P249),m_selling_spec!$A:$H,2,FALSE))</f>
        <v/>
      </c>
      <c r="P249" s="104"/>
      <c r="Q249" s="110" t="str">
        <f>IF(R249="","",VLOOKUP(CONCATENATE(Q$3,R249),m_selling_spec!$A:$H,2,FALSE))</f>
        <v/>
      </c>
      <c r="R249" s="104"/>
      <c r="S249" s="110"/>
      <c r="T249" s="104"/>
      <c r="U249" s="110"/>
      <c r="V249" s="104"/>
      <c r="W249" s="110"/>
      <c r="X249" s="104"/>
      <c r="Y249" s="110" t="str">
        <f>IF(Z249="","",VLOOKUP(CONCATENATE(Y$3,Z249),m_selling_spec!$A:$H,2,FALSE))</f>
        <v>1.12</v>
      </c>
      <c r="Z249" s="104" t="s">
        <v>71</v>
      </c>
      <c r="AA249" s="110" t="str">
        <f>IF(AB249="","",VLOOKUP(CONCATENATE(AA$3,AB249),m_selling_spec!$A:$H,2,FALSE))</f>
        <v/>
      </c>
      <c r="AB249" s="104"/>
      <c r="AC249" s="110" t="str">
        <f>IF(AD249="","",VLOOKUP(CONCATENATE(AC$3,AD249),m_selling_spec!$A:$H,2,FALSE))</f>
        <v/>
      </c>
      <c r="AD249" s="104"/>
      <c r="AE249" s="110" t="str">
        <f>IF(AF249="","",VLOOKUP(CONCATENATE(AE$3,AF249),m_selling_spec!$A:$H,2,FALSE))</f>
        <v/>
      </c>
      <c r="AF249" s="104"/>
      <c r="AG249" s="110" t="str">
        <f>IF(AH249="","",VLOOKUP(CONCATENATE(AG$3,AH249),m_selling_spec!$A:$H,2,FALSE))</f>
        <v/>
      </c>
      <c r="AH249" s="104"/>
      <c r="AI249" s="110" t="str">
        <f>IF(AJ249="","",VLOOKUP(CONCATENATE(AI$3,AJ249),m_selling_spec!$A:$H,2,FALSE))</f>
        <v>6.2</v>
      </c>
      <c r="AJ249" s="104" t="s">
        <v>541</v>
      </c>
      <c r="AK249" s="110" t="str">
        <f>IF(AL249="","",VLOOKUP(CONCATENATE(AK$3,AL249),m_selling_spec!$A:$H,2,FALSE))</f>
        <v>7.2</v>
      </c>
      <c r="AL249" s="111" t="s">
        <v>2651</v>
      </c>
      <c r="AM249" s="110" t="str">
        <f>IF(AN249="","",VLOOKUP(CONCATENATE(AM$3,AN249),m_selling_spec!$A:$H,2,FALSE))</f>
        <v>8.4</v>
      </c>
      <c r="AN249" s="104" t="s">
        <v>547</v>
      </c>
      <c r="AO249" s="110" t="str">
        <f>IF(AP249="","",VLOOKUP(CONCATENATE(AO$3,AP249),m_selling_spec!$A:$H,2,FALSE))</f>
        <v/>
      </c>
      <c r="AP249" s="104"/>
      <c r="AQ249" s="110" t="str">
        <f>IF(AR249="","",VLOOKUP(CONCATENATE(AQ$3,AR249),m_selling_spec!$A:$H,2,FALSE))</f>
        <v>10.2</v>
      </c>
      <c r="AR249" s="104" t="s">
        <v>74</v>
      </c>
      <c r="AS249" s="110" t="str">
        <f>IF(AT249="","",VLOOKUP(CONCATENATE(AS$3,AT249),m_selling_spec!$A:$H,2,FALSE))</f>
        <v/>
      </c>
      <c r="AT249" s="104"/>
      <c r="AU249" s="110" t="str">
        <f>IF(AV249="","",VLOOKUP(CONCATENATE(AU$3,AV249),m_selling_spec!$A:$H,2,FALSE))</f>
        <v/>
      </c>
      <c r="AV249" s="104"/>
      <c r="AW249" s="110" t="str">
        <f>IF(AX249="","",VLOOKUP(CONCATENATE(AW$3,AX249),m_selling_spec!$A:$H,2,FALSE))</f>
        <v/>
      </c>
      <c r="AX249" s="104"/>
      <c r="AY249" s="110" t="str">
        <f>IF(AZ249="","",VLOOKUP(CONCATENATE(AY$3,AZ249),m_selling_spec!$A:$H,2,FALSE))</f>
        <v/>
      </c>
      <c r="AZ249" s="104"/>
      <c r="BA249" s="110" t="str">
        <f>IF(BB249="","",VLOOKUP(CONCATENATE(BA$3,BB249),m_selling_spec!$A:$H,2,FALSE))</f>
        <v/>
      </c>
      <c r="BB249" s="104"/>
      <c r="BC249" s="110" t="str">
        <f>IF(BD249="","",VLOOKUP(CONCATENATE(BC$3,BD249),m_selling_spec!$A:$H,2,FALSE))</f>
        <v>16.3</v>
      </c>
      <c r="BD249" s="104" t="s">
        <v>553</v>
      </c>
      <c r="BE249" s="110" t="str">
        <f>IF(BF249="","",VLOOKUP(CONCATENATE(BE$3,BF249),m_selling_spec!$A:$H,2,FALSE))</f>
        <v>17.1</v>
      </c>
      <c r="BF249" s="104" t="s">
        <v>591</v>
      </c>
      <c r="BG249" s="110" t="str">
        <f>IF(BH249="","",VLOOKUP(CONCATENATE(BG$3,BH249),m_selling_spec!$A:$H,2,FALSE))</f>
        <v/>
      </c>
      <c r="BH249" s="104"/>
      <c r="BI249" s="110" t="str">
        <f>IF(BJ249="","",VLOOKUP(CONCATENATE(BI$3,BJ249),m_selling_spec!$A:$H,2,FALSE))</f>
        <v/>
      </c>
      <c r="BJ249" s="104"/>
      <c r="BK249" s="110" t="str">
        <f>IF(BL249="","",VLOOKUP(CONCATENATE(BK$3,BL249),m_selling_spec!$A:$H,2,FALSE))</f>
        <v/>
      </c>
      <c r="BL249" s="104"/>
      <c r="BM249" s="110" t="str">
        <f>IF(BN249="","",VLOOKUP(CONCATENATE(BM$3,BN249),m_selling_spec!$A:$H,2,FALSE))</f>
        <v/>
      </c>
      <c r="BN249" s="104"/>
      <c r="BO249" s="110" t="str">
        <f>IF(BP249="","",VLOOKUP(CONCATENATE(BO$3,BP249),m_selling_spec!$A:$H,2,FALSE))</f>
        <v/>
      </c>
      <c r="BP249" s="104"/>
      <c r="BQ249" s="110" t="str">
        <f>IF(BR249="","",VLOOKUP(CONCATENATE(BQ$3,BR249),m_selling_spec!$A:$H,2,FALSE))</f>
        <v/>
      </c>
      <c r="BR249" s="104"/>
      <c r="BS249" s="110" t="str">
        <f>IF(BT249="","",VLOOKUP(CONCATENATE(BS$3,BT249),m_selling_spec!$A:$H,2,FALSE))</f>
        <v/>
      </c>
      <c r="BT249" s="104"/>
      <c r="BU249" s="110" t="str">
        <f>IF(BV249="","",VLOOKUP(CONCATENATE(BU$3,BV249),m_selling_spec!$A:$H,2,FALSE))</f>
        <v/>
      </c>
      <c r="BV249" s="104"/>
      <c r="BW249" s="110" t="str">
        <f>IF(BX249="","",VLOOKUP(CONCATENATE(BW$3,BX249),m_selling_spec!$A:$H,2,FALSE))</f>
        <v/>
      </c>
      <c r="BX249" s="104"/>
      <c r="BY249" s="110" t="str">
        <f>IF(BZ249="","",VLOOKUP(CONCATENATE(BY$3,BZ249),m_selling_spec!$A:$H,2,FALSE))</f>
        <v/>
      </c>
      <c r="BZ249" s="104"/>
      <c r="CA249" s="110" t="str">
        <f>IF(CB249="","",VLOOKUP(CONCATENATE(CA$3,CB249),m_selling_spec!$A:$H,2,FALSE))</f>
        <v/>
      </c>
      <c r="CB249" s="104"/>
      <c r="CC249" s="110"/>
      <c r="CD249" s="104"/>
      <c r="CE249" s="110" t="str">
        <f>IF(CF249="","",VLOOKUP(CONCATENATE(CE$3,CF249),m_selling_spec!$A:$H,2,FALSE))</f>
        <v/>
      </c>
      <c r="CF249" s="104"/>
      <c r="CG249" s="110" t="str">
        <f>IF(CH249="","",VLOOKUP(CONCATENATE(CG$3,CH249),m_selling_spec!$A:$H,2,FALSE))</f>
        <v/>
      </c>
      <c r="CH249" s="104"/>
      <c r="CI249" s="110" t="str">
        <f>IF(CJ249="","",VLOOKUP(CONCATENATE(CI$3,CJ249),m_selling_spec!$A:$H,2,FALSE))</f>
        <v/>
      </c>
      <c r="CJ249" s="104"/>
      <c r="CK249" s="110" t="str">
        <f>IF(CL249="","",VLOOKUP(CONCATENATE(CK$3,CL249),m_selling_spec!$A:$H,2,FALSE))</f>
        <v/>
      </c>
      <c r="CL249" s="104"/>
      <c r="CM249" s="110" t="str">
        <f>IF(CN249="","",VLOOKUP(CONCATENATE(CM$3,CN249),m_selling_spec!$A:$H,2,FALSE))</f>
        <v/>
      </c>
      <c r="CN249" s="104"/>
      <c r="CO249" s="110" t="str">
        <f>IF(CP249="","",VLOOKUP(CONCATENATE(CO$3,CP249),m_selling_spec!$A:$H,2,FALSE))</f>
        <v/>
      </c>
      <c r="CP249" s="104"/>
      <c r="CQ249" s="110" t="str">
        <f>IF(CR249="","",VLOOKUP(CONCATENATE(CQ$3,CR249),m_selling_spec!$A:$H,2,FALSE))</f>
        <v/>
      </c>
      <c r="CR249" s="104"/>
      <c r="CS249" s="110" t="str">
        <f>IF(CT249="","",VLOOKUP(CONCATENATE(CS$3,CT249),m_selling_spec!$A:$H,2,FALSE))</f>
        <v/>
      </c>
      <c r="CT249" s="104"/>
      <c r="CU249" s="110" t="str">
        <f>IF(CV249="","",VLOOKUP(CONCATENATE(CU$3,CV249),m_selling_spec!$A:$H,2,FALSE))</f>
        <v/>
      </c>
      <c r="CV249" s="104"/>
      <c r="CW249" s="110" t="str">
        <f>IF(CX249="","",VLOOKUP(CONCATENATE(CW$3,CX249),m_selling_spec!$A:$H,2,FALSE))</f>
        <v/>
      </c>
      <c r="CX249" s="104"/>
      <c r="CY249" s="110" t="str">
        <f>IF(CZ249="","",VLOOKUP(CONCATENATE(CY$3,CZ249),m_selling_spec!$A:$H,2,FALSE))</f>
        <v/>
      </c>
      <c r="CZ249" s="104"/>
      <c r="DA249" s="110"/>
      <c r="DB249" s="104"/>
    </row>
    <row r="250" spans="1:106">
      <c r="A250" s="104" t="s">
        <v>362</v>
      </c>
      <c r="B250" s="104"/>
      <c r="C250" s="104"/>
      <c r="D250" s="104">
        <v>2</v>
      </c>
      <c r="E250" s="110" t="str">
        <f>INDEX(product!B:B,MATCH(D250,product!A:A,0))</f>
        <v>WE 70</v>
      </c>
      <c r="F250" s="110" t="str">
        <f>INDEX(product!E:E,MATCH(D250,product!A:A,0))</f>
        <v>Window series</v>
      </c>
      <c r="G250" s="110" t="str">
        <f>IF(H250="","",VLOOKUP(CONCATENATE(G$3,H250),m_selling_spec!$A:$H,2,FALSE))</f>
        <v>o1.1</v>
      </c>
      <c r="H250" s="104" t="s">
        <v>594</v>
      </c>
      <c r="I250" s="110" t="str">
        <f>IF(J250="","",VLOOKUP(CONCATENATE(I$3,J250),m_selling_spec!$A:$H,2,FALSE))</f>
        <v>o2.2</v>
      </c>
      <c r="J250" s="104" t="s">
        <v>545</v>
      </c>
      <c r="K250" s="110" t="str">
        <f>IF(L250="","",VLOOKUP(CONCATENATE(K$3,L250),m_selling_spec!$A:$H,2,FALSE))</f>
        <v/>
      </c>
      <c r="L250" s="104"/>
      <c r="M250" s="110" t="str">
        <f>IF(N250="","",VLOOKUP(CONCATENATE(M$3,N250),m_selling_spec!$A:$H,2,FALSE))</f>
        <v/>
      </c>
      <c r="N250" s="104"/>
      <c r="O250" s="110" t="str">
        <f>IF(P250="","",VLOOKUP(CONCATENATE(O$3,P250),m_selling_spec!$A:$H,2,FALSE))</f>
        <v/>
      </c>
      <c r="P250" s="104"/>
      <c r="Q250" s="110" t="str">
        <f>IF(R250="","",VLOOKUP(CONCATENATE(Q$3,R250),m_selling_spec!$A:$H,2,FALSE))</f>
        <v/>
      </c>
      <c r="R250" s="104"/>
      <c r="S250" s="110"/>
      <c r="T250" s="104"/>
      <c r="U250" s="110"/>
      <c r="V250" s="104"/>
      <c r="W250" s="110"/>
      <c r="X250" s="104"/>
      <c r="Y250" s="110" t="str">
        <f>IF(Z250="","",VLOOKUP(CONCATENATE(Y$3,Z250),m_selling_spec!$A:$H,2,FALSE))</f>
        <v>1.12</v>
      </c>
      <c r="Z250" s="104" t="s">
        <v>71</v>
      </c>
      <c r="AA250" s="110" t="str">
        <f>IF(AB250="","",VLOOKUP(CONCATENATE(AA$3,AB250),m_selling_spec!$A:$H,2,FALSE))</f>
        <v/>
      </c>
      <c r="AB250" s="104"/>
      <c r="AC250" s="110" t="str">
        <f>IF(AD250="","",VLOOKUP(CONCATENATE(AC$3,AD250),m_selling_spec!$A:$H,2,FALSE))</f>
        <v/>
      </c>
      <c r="AD250" s="104"/>
      <c r="AE250" s="110" t="str">
        <f>IF(AF250="","",VLOOKUP(CONCATENATE(AE$3,AF250),m_selling_spec!$A:$H,2,FALSE))</f>
        <v/>
      </c>
      <c r="AF250" s="104"/>
      <c r="AG250" s="110" t="str">
        <f>IF(AH250="","",VLOOKUP(CONCATENATE(AG$3,AH250),m_selling_spec!$A:$H,2,FALSE))</f>
        <v/>
      </c>
      <c r="AH250" s="104"/>
      <c r="AI250" s="110" t="str">
        <f>IF(AJ250="","",VLOOKUP(CONCATENATE(AI$3,AJ250),m_selling_spec!$A:$H,2,FALSE))</f>
        <v>6.2</v>
      </c>
      <c r="AJ250" s="104" t="s">
        <v>541</v>
      </c>
      <c r="AK250" s="110" t="str">
        <f>IF(AL250="","",VLOOKUP(CONCATENATE(AK$3,AL250),m_selling_spec!$A:$H,2,FALSE))</f>
        <v>7.2</v>
      </c>
      <c r="AL250" s="111" t="s">
        <v>2651</v>
      </c>
      <c r="AM250" s="110" t="str">
        <f>IF(AN250="","",VLOOKUP(CONCATENATE(AM$3,AN250),m_selling_spec!$A:$H,2,FALSE))</f>
        <v>8.4</v>
      </c>
      <c r="AN250" s="104" t="s">
        <v>547</v>
      </c>
      <c r="AO250" s="110" t="str">
        <f>IF(AP250="","",VLOOKUP(CONCATENATE(AO$3,AP250),m_selling_spec!$A:$H,2,FALSE))</f>
        <v/>
      </c>
      <c r="AP250" s="104"/>
      <c r="AQ250" s="110" t="str">
        <f>IF(AR250="","",VLOOKUP(CONCATENATE(AQ$3,AR250),m_selling_spec!$A:$H,2,FALSE))</f>
        <v>10.2</v>
      </c>
      <c r="AR250" s="104" t="s">
        <v>74</v>
      </c>
      <c r="AS250" s="110" t="str">
        <f>IF(AT250="","",VLOOKUP(CONCATENATE(AS$3,AT250),m_selling_spec!$A:$H,2,FALSE))</f>
        <v/>
      </c>
      <c r="AT250" s="104"/>
      <c r="AU250" s="110" t="str">
        <f>IF(AV250="","",VLOOKUP(CONCATENATE(AU$3,AV250),m_selling_spec!$A:$H,2,FALSE))</f>
        <v/>
      </c>
      <c r="AV250" s="104"/>
      <c r="AW250" s="110" t="str">
        <f>IF(AX250="","",VLOOKUP(CONCATENATE(AW$3,AX250),m_selling_spec!$A:$H,2,FALSE))</f>
        <v/>
      </c>
      <c r="AX250" s="104"/>
      <c r="AY250" s="110" t="str">
        <f>IF(AZ250="","",VLOOKUP(CONCATENATE(AY$3,AZ250),m_selling_spec!$A:$H,2,FALSE))</f>
        <v/>
      </c>
      <c r="AZ250" s="104"/>
      <c r="BA250" s="110" t="str">
        <f>IF(BB250="","",VLOOKUP(CONCATENATE(BA$3,BB250),m_selling_spec!$A:$H,2,FALSE))</f>
        <v/>
      </c>
      <c r="BB250" s="104"/>
      <c r="BC250" s="110" t="str">
        <f>IF(BD250="","",VLOOKUP(CONCATENATE(BC$3,BD250),m_selling_spec!$A:$H,2,FALSE))</f>
        <v>16.3</v>
      </c>
      <c r="BD250" s="104" t="s">
        <v>553</v>
      </c>
      <c r="BE250" s="110" t="str">
        <f>IF(BF250="","",VLOOKUP(CONCATENATE(BE$3,BF250),m_selling_spec!$A:$H,2,FALSE))</f>
        <v>17.1</v>
      </c>
      <c r="BF250" s="104" t="s">
        <v>591</v>
      </c>
      <c r="BG250" s="110" t="str">
        <f>IF(BH250="","",VLOOKUP(CONCATENATE(BG$3,BH250),m_selling_spec!$A:$H,2,FALSE))</f>
        <v/>
      </c>
      <c r="BH250" s="104"/>
      <c r="BI250" s="110" t="str">
        <f>IF(BJ250="","",VLOOKUP(CONCATENATE(BI$3,BJ250),m_selling_spec!$A:$H,2,FALSE))</f>
        <v/>
      </c>
      <c r="BJ250" s="104"/>
      <c r="BK250" s="110" t="str">
        <f>IF(BL250="","",VLOOKUP(CONCATENATE(BK$3,BL250),m_selling_spec!$A:$H,2,FALSE))</f>
        <v/>
      </c>
      <c r="BL250" s="104"/>
      <c r="BM250" s="110" t="str">
        <f>IF(BN250="","",VLOOKUP(CONCATENATE(BM$3,BN250),m_selling_spec!$A:$H,2,FALSE))</f>
        <v/>
      </c>
      <c r="BN250" s="104"/>
      <c r="BO250" s="110" t="str">
        <f>IF(BP250="","",VLOOKUP(CONCATENATE(BO$3,BP250),m_selling_spec!$A:$H,2,FALSE))</f>
        <v/>
      </c>
      <c r="BP250" s="104"/>
      <c r="BQ250" s="110" t="str">
        <f>IF(BR250="","",VLOOKUP(CONCATENATE(BQ$3,BR250),m_selling_spec!$A:$H,2,FALSE))</f>
        <v/>
      </c>
      <c r="BR250" s="104"/>
      <c r="BS250" s="110" t="str">
        <f>IF(BT250="","",VLOOKUP(CONCATENATE(BS$3,BT250),m_selling_spec!$A:$H,2,FALSE))</f>
        <v/>
      </c>
      <c r="BT250" s="104"/>
      <c r="BU250" s="110" t="str">
        <f>IF(BV250="","",VLOOKUP(CONCATENATE(BU$3,BV250),m_selling_spec!$A:$H,2,FALSE))</f>
        <v/>
      </c>
      <c r="BV250" s="104"/>
      <c r="BW250" s="110" t="str">
        <f>IF(BX250="","",VLOOKUP(CONCATENATE(BW$3,BX250),m_selling_spec!$A:$H,2,FALSE))</f>
        <v/>
      </c>
      <c r="BX250" s="104"/>
      <c r="BY250" s="110" t="str">
        <f>IF(BZ250="","",VLOOKUP(CONCATENATE(BY$3,BZ250),m_selling_spec!$A:$H,2,FALSE))</f>
        <v/>
      </c>
      <c r="BZ250" s="104"/>
      <c r="CA250" s="110" t="str">
        <f>IF(CB250="","",VLOOKUP(CONCATENATE(CA$3,CB250),m_selling_spec!$A:$H,2,FALSE))</f>
        <v/>
      </c>
      <c r="CB250" s="104"/>
      <c r="CC250" s="110"/>
      <c r="CD250" s="104"/>
      <c r="CE250" s="110" t="str">
        <f>IF(CF250="","",VLOOKUP(CONCATENATE(CE$3,CF250),m_selling_spec!$A:$H,2,FALSE))</f>
        <v/>
      </c>
      <c r="CF250" s="104"/>
      <c r="CG250" s="110" t="str">
        <f>IF(CH250="","",VLOOKUP(CONCATENATE(CG$3,CH250),m_selling_spec!$A:$H,2,FALSE))</f>
        <v/>
      </c>
      <c r="CH250" s="104"/>
      <c r="CI250" s="110" t="str">
        <f>IF(CJ250="","",VLOOKUP(CONCATENATE(CI$3,CJ250),m_selling_spec!$A:$H,2,FALSE))</f>
        <v/>
      </c>
      <c r="CJ250" s="104"/>
      <c r="CK250" s="110" t="str">
        <f>IF(CL250="","",VLOOKUP(CONCATENATE(CK$3,CL250),m_selling_spec!$A:$H,2,FALSE))</f>
        <v/>
      </c>
      <c r="CL250" s="104"/>
      <c r="CM250" s="110" t="str">
        <f>IF(CN250="","",VLOOKUP(CONCATENATE(CM$3,CN250),m_selling_spec!$A:$H,2,FALSE))</f>
        <v/>
      </c>
      <c r="CN250" s="104"/>
      <c r="CO250" s="110" t="str">
        <f>IF(CP250="","",VLOOKUP(CONCATENATE(CO$3,CP250),m_selling_spec!$A:$H,2,FALSE))</f>
        <v/>
      </c>
      <c r="CP250" s="104"/>
      <c r="CQ250" s="110" t="str">
        <f>IF(CR250="","",VLOOKUP(CONCATENATE(CQ$3,CR250),m_selling_spec!$A:$H,2,FALSE))</f>
        <v/>
      </c>
      <c r="CR250" s="104"/>
      <c r="CS250" s="110" t="str">
        <f>IF(CT250="","",VLOOKUP(CONCATENATE(CS$3,CT250),m_selling_spec!$A:$H,2,FALSE))</f>
        <v/>
      </c>
      <c r="CT250" s="104"/>
      <c r="CU250" s="110" t="str">
        <f>IF(CV250="","",VLOOKUP(CONCATENATE(CU$3,CV250),m_selling_spec!$A:$H,2,FALSE))</f>
        <v/>
      </c>
      <c r="CV250" s="104"/>
      <c r="CW250" s="110" t="str">
        <f>IF(CX250="","",VLOOKUP(CONCATENATE(CW$3,CX250),m_selling_spec!$A:$H,2,FALSE))</f>
        <v/>
      </c>
      <c r="CX250" s="104"/>
      <c r="CY250" s="110" t="str">
        <f>IF(CZ250="","",VLOOKUP(CONCATENATE(CY$3,CZ250),m_selling_spec!$A:$H,2,FALSE))</f>
        <v/>
      </c>
      <c r="CZ250" s="104"/>
      <c r="DA250" s="110"/>
      <c r="DB250" s="104"/>
    </row>
    <row r="251" spans="1:106">
      <c r="A251" s="104" t="s">
        <v>377</v>
      </c>
      <c r="B251" s="104"/>
      <c r="C251" s="104"/>
      <c r="D251" s="104">
        <v>2</v>
      </c>
      <c r="E251" s="110" t="str">
        <f>INDEX(product!B:B,MATCH(D251,product!A:A,0))</f>
        <v>WE 70</v>
      </c>
      <c r="F251" s="110" t="str">
        <f>INDEX(product!E:E,MATCH(D251,product!A:A,0))</f>
        <v>Window series</v>
      </c>
      <c r="G251" s="110" t="str">
        <f>IF(H251="","",VLOOKUP(CONCATENATE(G$3,H251),m_selling_spec!$A:$H,2,FALSE))</f>
        <v/>
      </c>
      <c r="H251" s="104"/>
      <c r="I251" s="110" t="str">
        <f>IF(J251="","",VLOOKUP(CONCATENATE(I$3,J251),m_selling_spec!$A:$H,2,FALSE))</f>
        <v>o2.1</v>
      </c>
      <c r="J251" s="104" t="s">
        <v>539</v>
      </c>
      <c r="K251" s="110" t="str">
        <f>IF(L251="","",VLOOKUP(CONCATENATE(K$3,L251),m_selling_spec!$A:$H,2,FALSE))</f>
        <v/>
      </c>
      <c r="L251" s="104"/>
      <c r="M251" s="110" t="str">
        <f>IF(N251="","",VLOOKUP(CONCATENATE(M$3,N251),m_selling_spec!$A:$H,2,FALSE))</f>
        <v/>
      </c>
      <c r="N251" s="104"/>
      <c r="O251" s="110" t="str">
        <f>IF(P251="","",VLOOKUP(CONCATENATE(O$3,P251),m_selling_spec!$A:$H,2,FALSE))</f>
        <v/>
      </c>
      <c r="P251" s="104"/>
      <c r="Q251" s="110" t="str">
        <f>IF(R251="","",VLOOKUP(CONCATENATE(Q$3,R251),m_selling_spec!$A:$H,2,FALSE))</f>
        <v/>
      </c>
      <c r="R251" s="104"/>
      <c r="S251" s="110"/>
      <c r="T251" s="104"/>
      <c r="U251" s="110"/>
      <c r="V251" s="104"/>
      <c r="W251" s="110"/>
      <c r="X251" s="104"/>
      <c r="Y251" s="110" t="str">
        <f>IF(Z251="","",VLOOKUP(CONCATENATE(Y$3,Z251),m_selling_spec!$A:$H,2,FALSE))</f>
        <v>1.12</v>
      </c>
      <c r="Z251" s="104" t="s">
        <v>71</v>
      </c>
      <c r="AA251" s="110" t="str">
        <f>IF(AB251="","",VLOOKUP(CONCATENATE(AA$3,AB251),m_selling_spec!$A:$H,2,FALSE))</f>
        <v/>
      </c>
      <c r="AB251" s="104"/>
      <c r="AC251" s="110" t="str">
        <f>IF(AD251="","",VLOOKUP(CONCATENATE(AC$3,AD251),m_selling_spec!$A:$H,2,FALSE))</f>
        <v/>
      </c>
      <c r="AD251" s="104"/>
      <c r="AE251" s="110" t="str">
        <f>IF(AF251="","",VLOOKUP(CONCATENATE(AE$3,AF251),m_selling_spec!$A:$H,2,FALSE))</f>
        <v/>
      </c>
      <c r="AF251" s="104"/>
      <c r="AG251" s="110" t="str">
        <f>IF(AH251="","",VLOOKUP(CONCATENATE(AG$3,AH251),m_selling_spec!$A:$H,2,FALSE))</f>
        <v/>
      </c>
      <c r="AH251" s="104"/>
      <c r="AI251" s="110" t="str">
        <f>IF(AJ251="","",VLOOKUP(CONCATENATE(AI$3,AJ251),m_selling_spec!$A:$H,2,FALSE))</f>
        <v>6.2</v>
      </c>
      <c r="AJ251" s="104" t="s">
        <v>541</v>
      </c>
      <c r="AK251" s="110" t="str">
        <f>IF(AL251="","",VLOOKUP(CONCATENATE(AK$3,AL251),m_selling_spec!$A:$H,2,FALSE))</f>
        <v>7.2</v>
      </c>
      <c r="AL251" s="111" t="s">
        <v>2651</v>
      </c>
      <c r="AM251" s="110" t="str">
        <f>IF(AN251="","",VLOOKUP(CONCATENATE(AM$3,AN251),m_selling_spec!$A:$H,2,FALSE))</f>
        <v>8.4</v>
      </c>
      <c r="AN251" s="104" t="s">
        <v>547</v>
      </c>
      <c r="AO251" s="110" t="str">
        <f>IF(AP251="","",VLOOKUP(CONCATENATE(AO$3,AP251),m_selling_spec!$A:$H,2,FALSE))</f>
        <v/>
      </c>
      <c r="AP251" s="104"/>
      <c r="AQ251" s="110" t="str">
        <f>IF(AR251="","",VLOOKUP(CONCATENATE(AQ$3,AR251),m_selling_spec!$A:$H,2,FALSE))</f>
        <v>10.2</v>
      </c>
      <c r="AR251" s="104" t="s">
        <v>74</v>
      </c>
      <c r="AS251" s="110" t="str">
        <f>IF(AT251="","",VLOOKUP(CONCATENATE(AS$3,AT251),m_selling_spec!$A:$H,2,FALSE))</f>
        <v/>
      </c>
      <c r="AT251" s="104"/>
      <c r="AU251" s="110" t="str">
        <f>IF(AV251="","",VLOOKUP(CONCATENATE(AU$3,AV251),m_selling_spec!$A:$H,2,FALSE))</f>
        <v/>
      </c>
      <c r="AV251" s="104"/>
      <c r="AW251" s="110" t="str">
        <f>IF(AX251="","",VLOOKUP(CONCATENATE(AW$3,AX251),m_selling_spec!$A:$H,2,FALSE))</f>
        <v/>
      </c>
      <c r="AX251" s="104"/>
      <c r="AY251" s="110" t="str">
        <f>IF(AZ251="","",VLOOKUP(CONCATENATE(AY$3,AZ251),m_selling_spec!$A:$H,2,FALSE))</f>
        <v/>
      </c>
      <c r="AZ251" s="104"/>
      <c r="BA251" s="110" t="str">
        <f>IF(BB251="","",VLOOKUP(CONCATENATE(BA$3,BB251),m_selling_spec!$A:$H,2,FALSE))</f>
        <v/>
      </c>
      <c r="BB251" s="104"/>
      <c r="BC251" s="110" t="str">
        <f>IF(BD251="","",VLOOKUP(CONCATENATE(BC$3,BD251),m_selling_spec!$A:$H,2,FALSE))</f>
        <v>16.3</v>
      </c>
      <c r="BD251" s="104" t="s">
        <v>553</v>
      </c>
      <c r="BE251" s="110" t="str">
        <f>IF(BF251="","",VLOOKUP(CONCATENATE(BE$3,BF251),m_selling_spec!$A:$H,2,FALSE))</f>
        <v>17.1</v>
      </c>
      <c r="BF251" s="104" t="s">
        <v>591</v>
      </c>
      <c r="BG251" s="110" t="str">
        <f>IF(BH251="","",VLOOKUP(CONCATENATE(BG$3,BH251),m_selling_spec!$A:$H,2,FALSE))</f>
        <v/>
      </c>
      <c r="BH251" s="104"/>
      <c r="BI251" s="110" t="str">
        <f>IF(BJ251="","",VLOOKUP(CONCATENATE(BI$3,BJ251),m_selling_spec!$A:$H,2,FALSE))</f>
        <v/>
      </c>
      <c r="BJ251" s="104"/>
      <c r="BK251" s="110" t="str">
        <f>IF(BL251="","",VLOOKUP(CONCATENATE(BK$3,BL251),m_selling_spec!$A:$H,2,FALSE))</f>
        <v/>
      </c>
      <c r="BL251" s="104"/>
      <c r="BM251" s="110" t="str">
        <f>IF(BN251="","",VLOOKUP(CONCATENATE(BM$3,BN251),m_selling_spec!$A:$H,2,FALSE))</f>
        <v/>
      </c>
      <c r="BN251" s="104"/>
      <c r="BO251" s="110" t="str">
        <f>IF(BP251="","",VLOOKUP(CONCATENATE(BO$3,BP251),m_selling_spec!$A:$H,2,FALSE))</f>
        <v/>
      </c>
      <c r="BP251" s="104"/>
      <c r="BQ251" s="110" t="str">
        <f>IF(BR251="","",VLOOKUP(CONCATENATE(BQ$3,BR251),m_selling_spec!$A:$H,2,FALSE))</f>
        <v/>
      </c>
      <c r="BR251" s="104"/>
      <c r="BS251" s="110" t="str">
        <f>IF(BT251="","",VLOOKUP(CONCATENATE(BS$3,BT251),m_selling_spec!$A:$H,2,FALSE))</f>
        <v/>
      </c>
      <c r="BT251" s="104"/>
      <c r="BU251" s="110" t="str">
        <f>IF(BV251="","",VLOOKUP(CONCATENATE(BU$3,BV251),m_selling_spec!$A:$H,2,FALSE))</f>
        <v/>
      </c>
      <c r="BV251" s="104"/>
      <c r="BW251" s="110" t="str">
        <f>IF(BX251="","",VLOOKUP(CONCATENATE(BW$3,BX251),m_selling_spec!$A:$H,2,FALSE))</f>
        <v/>
      </c>
      <c r="BX251" s="104"/>
      <c r="BY251" s="110" t="str">
        <f>IF(BZ251="","",VLOOKUP(CONCATENATE(BY$3,BZ251),m_selling_spec!$A:$H,2,FALSE))</f>
        <v/>
      </c>
      <c r="BZ251" s="104"/>
      <c r="CA251" s="110" t="str">
        <f>IF(CB251="","",VLOOKUP(CONCATENATE(CA$3,CB251),m_selling_spec!$A:$H,2,FALSE))</f>
        <v/>
      </c>
      <c r="CB251" s="104"/>
      <c r="CC251" s="110"/>
      <c r="CD251" s="104"/>
      <c r="CE251" s="110" t="str">
        <f>IF(CF251="","",VLOOKUP(CONCATENATE(CE$3,CF251),m_selling_spec!$A:$H,2,FALSE))</f>
        <v/>
      </c>
      <c r="CF251" s="104"/>
      <c r="CG251" s="110" t="str">
        <f>IF(CH251="","",VLOOKUP(CONCATENATE(CG$3,CH251),m_selling_spec!$A:$H,2,FALSE))</f>
        <v/>
      </c>
      <c r="CH251" s="104"/>
      <c r="CI251" s="110" t="str">
        <f>IF(CJ251="","",VLOOKUP(CONCATENATE(CI$3,CJ251),m_selling_spec!$A:$H,2,FALSE))</f>
        <v/>
      </c>
      <c r="CJ251" s="104"/>
      <c r="CK251" s="110" t="str">
        <f>IF(CL251="","",VLOOKUP(CONCATENATE(CK$3,CL251),m_selling_spec!$A:$H,2,FALSE))</f>
        <v/>
      </c>
      <c r="CL251" s="104"/>
      <c r="CM251" s="110" t="str">
        <f>IF(CN251="","",VLOOKUP(CONCATENATE(CM$3,CN251),m_selling_spec!$A:$H,2,FALSE))</f>
        <v/>
      </c>
      <c r="CN251" s="104"/>
      <c r="CO251" s="110" t="str">
        <f>IF(CP251="","",VLOOKUP(CONCATENATE(CO$3,CP251),m_selling_spec!$A:$H,2,FALSE))</f>
        <v/>
      </c>
      <c r="CP251" s="104"/>
      <c r="CQ251" s="110" t="str">
        <f>IF(CR251="","",VLOOKUP(CONCATENATE(CQ$3,CR251),m_selling_spec!$A:$H,2,FALSE))</f>
        <v/>
      </c>
      <c r="CR251" s="104"/>
      <c r="CS251" s="110" t="str">
        <f>IF(CT251="","",VLOOKUP(CONCATENATE(CS$3,CT251),m_selling_spec!$A:$H,2,FALSE))</f>
        <v/>
      </c>
      <c r="CT251" s="104"/>
      <c r="CU251" s="110" t="str">
        <f>IF(CV251="","",VLOOKUP(CONCATENATE(CU$3,CV251),m_selling_spec!$A:$H,2,FALSE))</f>
        <v/>
      </c>
      <c r="CV251" s="104"/>
      <c r="CW251" s="110" t="str">
        <f>IF(CX251="","",VLOOKUP(CONCATENATE(CW$3,CX251),m_selling_spec!$A:$H,2,FALSE))</f>
        <v/>
      </c>
      <c r="CX251" s="104"/>
      <c r="CY251" s="110" t="str">
        <f>IF(CZ251="","",VLOOKUP(CONCATENATE(CY$3,CZ251),m_selling_spec!$A:$H,2,FALSE))</f>
        <v/>
      </c>
      <c r="CZ251" s="104"/>
      <c r="DA251" s="110"/>
      <c r="DB251" s="104"/>
    </row>
    <row r="252" spans="1:106">
      <c r="A252" s="104" t="s">
        <v>360</v>
      </c>
      <c r="B252" s="104"/>
      <c r="C252" s="104"/>
      <c r="D252" s="104">
        <v>2</v>
      </c>
      <c r="E252" s="110" t="str">
        <f>INDEX(product!B:B,MATCH(D252,product!A:A,0))</f>
        <v>WE 70</v>
      </c>
      <c r="F252" s="110" t="str">
        <f>INDEX(product!E:E,MATCH(D252,product!A:A,0))</f>
        <v>Window series</v>
      </c>
      <c r="G252" s="110" t="str">
        <f>IF(H252="","",VLOOKUP(CONCATENATE(G$3,H252),m_selling_spec!$A:$H,2,FALSE))</f>
        <v/>
      </c>
      <c r="H252" s="104"/>
      <c r="I252" s="110" t="str">
        <f>IF(J252="","",VLOOKUP(CONCATENATE(I$3,J252),m_selling_spec!$A:$H,2,FALSE))</f>
        <v>o2.2</v>
      </c>
      <c r="J252" s="104" t="s">
        <v>545</v>
      </c>
      <c r="K252" s="110" t="str">
        <f>IF(L252="","",VLOOKUP(CONCATENATE(K$3,L252),m_selling_spec!$A:$H,2,FALSE))</f>
        <v/>
      </c>
      <c r="L252" s="104"/>
      <c r="M252" s="110" t="str">
        <f>IF(N252="","",VLOOKUP(CONCATENATE(M$3,N252),m_selling_spec!$A:$H,2,FALSE))</f>
        <v/>
      </c>
      <c r="N252" s="104"/>
      <c r="O252" s="110" t="str">
        <f>IF(P252="","",VLOOKUP(CONCATENATE(O$3,P252),m_selling_spec!$A:$H,2,FALSE))</f>
        <v/>
      </c>
      <c r="P252" s="104"/>
      <c r="Q252" s="110" t="str">
        <f>IF(R252="","",VLOOKUP(CONCATENATE(Q$3,R252),m_selling_spec!$A:$H,2,FALSE))</f>
        <v/>
      </c>
      <c r="R252" s="104"/>
      <c r="S252" s="110"/>
      <c r="T252" s="104"/>
      <c r="U252" s="110"/>
      <c r="V252" s="104"/>
      <c r="W252" s="110"/>
      <c r="X252" s="104"/>
      <c r="Y252" s="110" t="str">
        <f>IF(Z252="","",VLOOKUP(CONCATENATE(Y$3,Z252),m_selling_spec!$A:$H,2,FALSE))</f>
        <v>1.12</v>
      </c>
      <c r="Z252" s="104" t="s">
        <v>71</v>
      </c>
      <c r="AA252" s="110" t="str">
        <f>IF(AB252="","",VLOOKUP(CONCATENATE(AA$3,AB252),m_selling_spec!$A:$H,2,FALSE))</f>
        <v/>
      </c>
      <c r="AB252" s="104"/>
      <c r="AC252" s="110" t="str">
        <f>IF(AD252="","",VLOOKUP(CONCATENATE(AC$3,AD252),m_selling_spec!$A:$H,2,FALSE))</f>
        <v/>
      </c>
      <c r="AD252" s="104"/>
      <c r="AE252" s="110" t="str">
        <f>IF(AF252="","",VLOOKUP(CONCATENATE(AE$3,AF252),m_selling_spec!$A:$H,2,FALSE))</f>
        <v/>
      </c>
      <c r="AF252" s="104"/>
      <c r="AG252" s="110" t="str">
        <f>IF(AH252="","",VLOOKUP(CONCATENATE(AG$3,AH252),m_selling_spec!$A:$H,2,FALSE))</f>
        <v/>
      </c>
      <c r="AH252" s="104"/>
      <c r="AI252" s="110" t="str">
        <f>IF(AJ252="","",VLOOKUP(CONCATENATE(AI$3,AJ252),m_selling_spec!$A:$H,2,FALSE))</f>
        <v>6.2</v>
      </c>
      <c r="AJ252" s="104" t="s">
        <v>541</v>
      </c>
      <c r="AK252" s="110" t="str">
        <f>IF(AL252="","",VLOOKUP(CONCATENATE(AK$3,AL252),m_selling_spec!$A:$H,2,FALSE))</f>
        <v>7.2</v>
      </c>
      <c r="AL252" s="111" t="s">
        <v>2651</v>
      </c>
      <c r="AM252" s="110" t="str">
        <f>IF(AN252="","",VLOOKUP(CONCATENATE(AM$3,AN252),m_selling_spec!$A:$H,2,FALSE))</f>
        <v>8.4</v>
      </c>
      <c r="AN252" s="104" t="s">
        <v>547</v>
      </c>
      <c r="AO252" s="110" t="str">
        <f>IF(AP252="","",VLOOKUP(CONCATENATE(AO$3,AP252),m_selling_spec!$A:$H,2,FALSE))</f>
        <v/>
      </c>
      <c r="AP252" s="104"/>
      <c r="AQ252" s="110" t="str">
        <f>IF(AR252="","",VLOOKUP(CONCATENATE(AQ$3,AR252),m_selling_spec!$A:$H,2,FALSE))</f>
        <v>10.2</v>
      </c>
      <c r="AR252" s="104" t="s">
        <v>74</v>
      </c>
      <c r="AS252" s="110" t="str">
        <f>IF(AT252="","",VLOOKUP(CONCATENATE(AS$3,AT252),m_selling_spec!$A:$H,2,FALSE))</f>
        <v/>
      </c>
      <c r="AT252" s="104"/>
      <c r="AU252" s="110" t="str">
        <f>IF(AV252="","",VLOOKUP(CONCATENATE(AU$3,AV252),m_selling_spec!$A:$H,2,FALSE))</f>
        <v/>
      </c>
      <c r="AV252" s="104"/>
      <c r="AW252" s="110" t="str">
        <f>IF(AX252="","",VLOOKUP(CONCATENATE(AW$3,AX252),m_selling_spec!$A:$H,2,FALSE))</f>
        <v/>
      </c>
      <c r="AX252" s="104"/>
      <c r="AY252" s="110" t="str">
        <f>IF(AZ252="","",VLOOKUP(CONCATENATE(AY$3,AZ252),m_selling_spec!$A:$H,2,FALSE))</f>
        <v/>
      </c>
      <c r="AZ252" s="104"/>
      <c r="BA252" s="110" t="str">
        <f>IF(BB252="","",VLOOKUP(CONCATENATE(BA$3,BB252),m_selling_spec!$A:$H,2,FALSE))</f>
        <v/>
      </c>
      <c r="BB252" s="104"/>
      <c r="BC252" s="110" t="str">
        <f>IF(BD252="","",VLOOKUP(CONCATENATE(BC$3,BD252),m_selling_spec!$A:$H,2,FALSE))</f>
        <v>16.3</v>
      </c>
      <c r="BD252" s="104" t="s">
        <v>553</v>
      </c>
      <c r="BE252" s="110" t="str">
        <f>IF(BF252="","",VLOOKUP(CONCATENATE(BE$3,BF252),m_selling_spec!$A:$H,2,FALSE))</f>
        <v>17.1</v>
      </c>
      <c r="BF252" s="104" t="s">
        <v>591</v>
      </c>
      <c r="BG252" s="110" t="str">
        <f>IF(BH252="","",VLOOKUP(CONCATENATE(BG$3,BH252),m_selling_spec!$A:$H,2,FALSE))</f>
        <v/>
      </c>
      <c r="BH252" s="104"/>
      <c r="BI252" s="110" t="str">
        <f>IF(BJ252="","",VLOOKUP(CONCATENATE(BI$3,BJ252),m_selling_spec!$A:$H,2,FALSE))</f>
        <v/>
      </c>
      <c r="BJ252" s="104"/>
      <c r="BK252" s="110" t="str">
        <f>IF(BL252="","",VLOOKUP(CONCATENATE(BK$3,BL252),m_selling_spec!$A:$H,2,FALSE))</f>
        <v/>
      </c>
      <c r="BL252" s="104"/>
      <c r="BM252" s="110" t="str">
        <f>IF(BN252="","",VLOOKUP(CONCATENATE(BM$3,BN252),m_selling_spec!$A:$H,2,FALSE))</f>
        <v/>
      </c>
      <c r="BN252" s="104"/>
      <c r="BO252" s="110" t="str">
        <f>IF(BP252="","",VLOOKUP(CONCATENATE(BO$3,BP252),m_selling_spec!$A:$H,2,FALSE))</f>
        <v/>
      </c>
      <c r="BP252" s="104"/>
      <c r="BQ252" s="110" t="str">
        <f>IF(BR252="","",VLOOKUP(CONCATENATE(BQ$3,BR252),m_selling_spec!$A:$H,2,FALSE))</f>
        <v/>
      </c>
      <c r="BR252" s="104"/>
      <c r="BS252" s="110" t="str">
        <f>IF(BT252="","",VLOOKUP(CONCATENATE(BS$3,BT252),m_selling_spec!$A:$H,2,FALSE))</f>
        <v/>
      </c>
      <c r="BT252" s="104"/>
      <c r="BU252" s="110" t="str">
        <f>IF(BV252="","",VLOOKUP(CONCATENATE(BU$3,BV252),m_selling_spec!$A:$H,2,FALSE))</f>
        <v/>
      </c>
      <c r="BV252" s="104"/>
      <c r="BW252" s="110" t="str">
        <f>IF(BX252="","",VLOOKUP(CONCATENATE(BW$3,BX252),m_selling_spec!$A:$H,2,FALSE))</f>
        <v/>
      </c>
      <c r="BX252" s="104"/>
      <c r="BY252" s="110" t="str">
        <f>IF(BZ252="","",VLOOKUP(CONCATENATE(BY$3,BZ252),m_selling_spec!$A:$H,2,FALSE))</f>
        <v/>
      </c>
      <c r="BZ252" s="104"/>
      <c r="CA252" s="110" t="str">
        <f>IF(CB252="","",VLOOKUP(CONCATENATE(CA$3,CB252),m_selling_spec!$A:$H,2,FALSE))</f>
        <v/>
      </c>
      <c r="CB252" s="104"/>
      <c r="CC252" s="110"/>
      <c r="CD252" s="104"/>
      <c r="CE252" s="110" t="str">
        <f>IF(CF252="","",VLOOKUP(CONCATENATE(CE$3,CF252),m_selling_spec!$A:$H,2,FALSE))</f>
        <v/>
      </c>
      <c r="CF252" s="104"/>
      <c r="CG252" s="110" t="str">
        <f>IF(CH252="","",VLOOKUP(CONCATENATE(CG$3,CH252),m_selling_spec!$A:$H,2,FALSE))</f>
        <v/>
      </c>
      <c r="CH252" s="104"/>
      <c r="CI252" s="110" t="str">
        <f>IF(CJ252="","",VLOOKUP(CONCATENATE(CI$3,CJ252),m_selling_spec!$A:$H,2,FALSE))</f>
        <v/>
      </c>
      <c r="CJ252" s="104"/>
      <c r="CK252" s="110" t="str">
        <f>IF(CL252="","",VLOOKUP(CONCATENATE(CK$3,CL252),m_selling_spec!$A:$H,2,FALSE))</f>
        <v/>
      </c>
      <c r="CL252" s="104"/>
      <c r="CM252" s="110" t="str">
        <f>IF(CN252="","",VLOOKUP(CONCATENATE(CM$3,CN252),m_selling_spec!$A:$H,2,FALSE))</f>
        <v/>
      </c>
      <c r="CN252" s="104"/>
      <c r="CO252" s="110" t="str">
        <f>IF(CP252="","",VLOOKUP(CONCATENATE(CO$3,CP252),m_selling_spec!$A:$H,2,FALSE))</f>
        <v/>
      </c>
      <c r="CP252" s="104"/>
      <c r="CQ252" s="110" t="str">
        <f>IF(CR252="","",VLOOKUP(CONCATENATE(CQ$3,CR252),m_selling_spec!$A:$H,2,FALSE))</f>
        <v/>
      </c>
      <c r="CR252" s="104"/>
      <c r="CS252" s="110" t="str">
        <f>IF(CT252="","",VLOOKUP(CONCATENATE(CS$3,CT252),m_selling_spec!$A:$H,2,FALSE))</f>
        <v/>
      </c>
      <c r="CT252" s="104"/>
      <c r="CU252" s="110" t="str">
        <f>IF(CV252="","",VLOOKUP(CONCATENATE(CU$3,CV252),m_selling_spec!$A:$H,2,FALSE))</f>
        <v/>
      </c>
      <c r="CV252" s="104"/>
      <c r="CW252" s="110" t="str">
        <f>IF(CX252="","",VLOOKUP(CONCATENATE(CW$3,CX252),m_selling_spec!$A:$H,2,FALSE))</f>
        <v/>
      </c>
      <c r="CX252" s="104"/>
      <c r="CY252" s="110" t="str">
        <f>IF(CZ252="","",VLOOKUP(CONCATENATE(CY$3,CZ252),m_selling_spec!$A:$H,2,FALSE))</f>
        <v/>
      </c>
      <c r="CZ252" s="104"/>
      <c r="DA252" s="110"/>
      <c r="DB252" s="104"/>
    </row>
    <row r="253" spans="1:106">
      <c r="A253" s="104" t="s">
        <v>353</v>
      </c>
      <c r="B253" s="104"/>
      <c r="C253" s="104"/>
      <c r="D253" s="104">
        <v>2</v>
      </c>
      <c r="E253" s="110" t="str">
        <f>INDEX(product!B:B,MATCH(D253,product!A:A,0))</f>
        <v>WE 70</v>
      </c>
      <c r="F253" s="110" t="str">
        <f>INDEX(product!E:E,MATCH(D253,product!A:A,0))</f>
        <v>Window series</v>
      </c>
      <c r="G253" s="110" t="str">
        <f>IF(H253="","",VLOOKUP(CONCATENATE(G$3,H253),m_selling_spec!$A:$H,2,FALSE))</f>
        <v>o1.1</v>
      </c>
      <c r="H253" s="104" t="s">
        <v>594</v>
      </c>
      <c r="I253" s="110" t="str">
        <f>IF(J253="","",VLOOKUP(CONCATENATE(I$3,J253),m_selling_spec!$A:$H,2,FALSE))</f>
        <v>o2.1</v>
      </c>
      <c r="J253" s="104" t="s">
        <v>539</v>
      </c>
      <c r="K253" s="110" t="str">
        <f>IF(L253="","",VLOOKUP(CONCATENATE(K$3,L253),m_selling_spec!$A:$H,2,FALSE))</f>
        <v/>
      </c>
      <c r="L253" s="104"/>
      <c r="M253" s="110" t="str">
        <f>IF(N253="","",VLOOKUP(CONCATENATE(M$3,N253),m_selling_spec!$A:$H,2,FALSE))</f>
        <v/>
      </c>
      <c r="N253" s="104"/>
      <c r="O253" s="110" t="str">
        <f>IF(P253="","",VLOOKUP(CONCATENATE(O$3,P253),m_selling_spec!$A:$H,2,FALSE))</f>
        <v/>
      </c>
      <c r="P253" s="104"/>
      <c r="Q253" s="110" t="str">
        <f>IF(R253="","",VLOOKUP(CONCATENATE(Q$3,R253),m_selling_spec!$A:$H,2,FALSE))</f>
        <v/>
      </c>
      <c r="R253" s="104"/>
      <c r="S253" s="110"/>
      <c r="T253" s="104"/>
      <c r="U253" s="110"/>
      <c r="V253" s="104"/>
      <c r="W253" s="110"/>
      <c r="X253" s="104"/>
      <c r="Y253" s="110" t="str">
        <f>IF(Z253="","",VLOOKUP(CONCATENATE(Y$3,Z253),m_selling_spec!$A:$H,2,FALSE))</f>
        <v>1.12</v>
      </c>
      <c r="Z253" s="104" t="s">
        <v>71</v>
      </c>
      <c r="AA253" s="110" t="str">
        <f>IF(AB253="","",VLOOKUP(CONCATENATE(AA$3,AB253),m_selling_spec!$A:$H,2,FALSE))</f>
        <v/>
      </c>
      <c r="AB253" s="104"/>
      <c r="AC253" s="110" t="str">
        <f>IF(AD253="","",VLOOKUP(CONCATENATE(AC$3,AD253),m_selling_spec!$A:$H,2,FALSE))</f>
        <v/>
      </c>
      <c r="AD253" s="104"/>
      <c r="AE253" s="110" t="str">
        <f>IF(AF253="","",VLOOKUP(CONCATENATE(AE$3,AF253),m_selling_spec!$A:$H,2,FALSE))</f>
        <v/>
      </c>
      <c r="AF253" s="104"/>
      <c r="AG253" s="110" t="str">
        <f>IF(AH253="","",VLOOKUP(CONCATENATE(AG$3,AH253),m_selling_spec!$A:$H,2,FALSE))</f>
        <v/>
      </c>
      <c r="AH253" s="104"/>
      <c r="AI253" s="110" t="str">
        <f>IF(AJ253="","",VLOOKUP(CONCATENATE(AI$3,AJ253),m_selling_spec!$A:$H,2,FALSE))</f>
        <v>6.2</v>
      </c>
      <c r="AJ253" s="104" t="s">
        <v>541</v>
      </c>
      <c r="AK253" s="110" t="str">
        <f>IF(AL253="","",VLOOKUP(CONCATENATE(AK$3,AL253),m_selling_spec!$A:$H,2,FALSE))</f>
        <v>7.2</v>
      </c>
      <c r="AL253" s="111" t="s">
        <v>2651</v>
      </c>
      <c r="AM253" s="110" t="str">
        <f>IF(AN253="","",VLOOKUP(CONCATENATE(AM$3,AN253),m_selling_spec!$A:$H,2,FALSE))</f>
        <v>8.6</v>
      </c>
      <c r="AN253" s="104" t="s">
        <v>592</v>
      </c>
      <c r="AO253" s="110" t="str">
        <f>IF(AP253="","",VLOOKUP(CONCATENATE(AO$3,AP253),m_selling_spec!$A:$H,2,FALSE))</f>
        <v/>
      </c>
      <c r="AP253" s="104"/>
      <c r="AQ253" s="110" t="str">
        <f>IF(AR253="","",VLOOKUP(CONCATENATE(AQ$3,AR253),m_selling_spec!$A:$H,2,FALSE))</f>
        <v>10.2</v>
      </c>
      <c r="AR253" s="104" t="s">
        <v>74</v>
      </c>
      <c r="AS253" s="110" t="str">
        <f>IF(AT253="","",VLOOKUP(CONCATENATE(AS$3,AT253),m_selling_spec!$A:$H,2,FALSE))</f>
        <v/>
      </c>
      <c r="AT253" s="104"/>
      <c r="AU253" s="110" t="str">
        <f>IF(AV253="","",VLOOKUP(CONCATENATE(AU$3,AV253),m_selling_spec!$A:$H,2,FALSE))</f>
        <v/>
      </c>
      <c r="AV253" s="104"/>
      <c r="AW253" s="110" t="str">
        <f>IF(AX253="","",VLOOKUP(CONCATENATE(AW$3,AX253),m_selling_spec!$A:$H,2,FALSE))</f>
        <v/>
      </c>
      <c r="AX253" s="104"/>
      <c r="AY253" s="110" t="str">
        <f>IF(AZ253="","",VLOOKUP(CONCATENATE(AY$3,AZ253),m_selling_spec!$A:$H,2,FALSE))</f>
        <v/>
      </c>
      <c r="AZ253" s="104"/>
      <c r="BA253" s="110" t="str">
        <f>IF(BB253="","",VLOOKUP(CONCATENATE(BA$3,BB253),m_selling_spec!$A:$H,2,FALSE))</f>
        <v/>
      </c>
      <c r="BB253" s="104"/>
      <c r="BC253" s="110" t="str">
        <f>IF(BD253="","",VLOOKUP(CONCATENATE(BC$3,BD253),m_selling_spec!$A:$H,2,FALSE))</f>
        <v>16.3</v>
      </c>
      <c r="BD253" s="104" t="s">
        <v>553</v>
      </c>
      <c r="BE253" s="110" t="str">
        <f>IF(BF253="","",VLOOKUP(CONCATENATE(BE$3,BF253),m_selling_spec!$A:$H,2,FALSE))</f>
        <v>17.1</v>
      </c>
      <c r="BF253" s="104" t="s">
        <v>591</v>
      </c>
      <c r="BG253" s="110" t="str">
        <f>IF(BH253="","",VLOOKUP(CONCATENATE(BG$3,BH253),m_selling_spec!$A:$H,2,FALSE))</f>
        <v/>
      </c>
      <c r="BH253" s="104"/>
      <c r="BI253" s="110" t="str">
        <f>IF(BJ253="","",VLOOKUP(CONCATENATE(BI$3,BJ253),m_selling_spec!$A:$H,2,FALSE))</f>
        <v/>
      </c>
      <c r="BJ253" s="104"/>
      <c r="BK253" s="110" t="str">
        <f>IF(BL253="","",VLOOKUP(CONCATENATE(BK$3,BL253),m_selling_spec!$A:$H,2,FALSE))</f>
        <v/>
      </c>
      <c r="BL253" s="104"/>
      <c r="BM253" s="110" t="str">
        <f>IF(BN253="","",VLOOKUP(CONCATENATE(BM$3,BN253),m_selling_spec!$A:$H,2,FALSE))</f>
        <v/>
      </c>
      <c r="BN253" s="104"/>
      <c r="BO253" s="110" t="str">
        <f>IF(BP253="","",VLOOKUP(CONCATENATE(BO$3,BP253),m_selling_spec!$A:$H,2,FALSE))</f>
        <v/>
      </c>
      <c r="BP253" s="104"/>
      <c r="BQ253" s="110" t="str">
        <f>IF(BR253="","",VLOOKUP(CONCATENATE(BQ$3,BR253),m_selling_spec!$A:$H,2,FALSE))</f>
        <v/>
      </c>
      <c r="BR253" s="104"/>
      <c r="BS253" s="110" t="str">
        <f>IF(BT253="","",VLOOKUP(CONCATENATE(BS$3,BT253),m_selling_spec!$A:$H,2,FALSE))</f>
        <v/>
      </c>
      <c r="BT253" s="104"/>
      <c r="BU253" s="110" t="str">
        <f>IF(BV253="","",VLOOKUP(CONCATENATE(BU$3,BV253),m_selling_spec!$A:$H,2,FALSE))</f>
        <v/>
      </c>
      <c r="BV253" s="104"/>
      <c r="BW253" s="110" t="str">
        <f>IF(BX253="","",VLOOKUP(CONCATENATE(BW$3,BX253),m_selling_spec!$A:$H,2,FALSE))</f>
        <v/>
      </c>
      <c r="BX253" s="104"/>
      <c r="BY253" s="110" t="str">
        <f>IF(BZ253="","",VLOOKUP(CONCATENATE(BY$3,BZ253),m_selling_spec!$A:$H,2,FALSE))</f>
        <v/>
      </c>
      <c r="BZ253" s="104"/>
      <c r="CA253" s="110" t="str">
        <f>IF(CB253="","",VLOOKUP(CONCATENATE(CA$3,CB253),m_selling_spec!$A:$H,2,FALSE))</f>
        <v/>
      </c>
      <c r="CB253" s="104"/>
      <c r="CC253" s="110"/>
      <c r="CD253" s="104"/>
      <c r="CE253" s="110" t="str">
        <f>IF(CF253="","",VLOOKUP(CONCATENATE(CE$3,CF253),m_selling_spec!$A:$H,2,FALSE))</f>
        <v/>
      </c>
      <c r="CF253" s="104"/>
      <c r="CG253" s="110" t="str">
        <f>IF(CH253="","",VLOOKUP(CONCATENATE(CG$3,CH253),m_selling_spec!$A:$H,2,FALSE))</f>
        <v/>
      </c>
      <c r="CH253" s="104"/>
      <c r="CI253" s="110" t="str">
        <f>IF(CJ253="","",VLOOKUP(CONCATENATE(CI$3,CJ253),m_selling_spec!$A:$H,2,FALSE))</f>
        <v/>
      </c>
      <c r="CJ253" s="104"/>
      <c r="CK253" s="110" t="str">
        <f>IF(CL253="","",VLOOKUP(CONCATENATE(CK$3,CL253),m_selling_spec!$A:$H,2,FALSE))</f>
        <v/>
      </c>
      <c r="CL253" s="104"/>
      <c r="CM253" s="110" t="str">
        <f>IF(CN253="","",VLOOKUP(CONCATENATE(CM$3,CN253),m_selling_spec!$A:$H,2,FALSE))</f>
        <v/>
      </c>
      <c r="CN253" s="104"/>
      <c r="CO253" s="110" t="str">
        <f>IF(CP253="","",VLOOKUP(CONCATENATE(CO$3,CP253),m_selling_spec!$A:$H,2,FALSE))</f>
        <v/>
      </c>
      <c r="CP253" s="104"/>
      <c r="CQ253" s="110" t="str">
        <f>IF(CR253="","",VLOOKUP(CONCATENATE(CQ$3,CR253),m_selling_spec!$A:$H,2,FALSE))</f>
        <v/>
      </c>
      <c r="CR253" s="104"/>
      <c r="CS253" s="110" t="str">
        <f>IF(CT253="","",VLOOKUP(CONCATENATE(CS$3,CT253),m_selling_spec!$A:$H,2,FALSE))</f>
        <v/>
      </c>
      <c r="CT253" s="104"/>
      <c r="CU253" s="110" t="str">
        <f>IF(CV253="","",VLOOKUP(CONCATENATE(CU$3,CV253),m_selling_spec!$A:$H,2,FALSE))</f>
        <v/>
      </c>
      <c r="CV253" s="104"/>
      <c r="CW253" s="110" t="str">
        <f>IF(CX253="","",VLOOKUP(CONCATENATE(CW$3,CX253),m_selling_spec!$A:$H,2,FALSE))</f>
        <v/>
      </c>
      <c r="CX253" s="104"/>
      <c r="CY253" s="110" t="str">
        <f>IF(CZ253="","",VLOOKUP(CONCATENATE(CY$3,CZ253),m_selling_spec!$A:$H,2,FALSE))</f>
        <v/>
      </c>
      <c r="CZ253" s="104"/>
      <c r="DA253" s="110"/>
      <c r="DB253" s="104"/>
    </row>
    <row r="254" spans="1:106">
      <c r="A254" s="104" t="s">
        <v>334</v>
      </c>
      <c r="B254" s="104"/>
      <c r="C254" s="104"/>
      <c r="D254" s="104">
        <v>2</v>
      </c>
      <c r="E254" s="110" t="str">
        <f>INDEX(product!B:B,MATCH(D254,product!A:A,0))</f>
        <v>WE 70</v>
      </c>
      <c r="F254" s="110" t="str">
        <f>INDEX(product!E:E,MATCH(D254,product!A:A,0))</f>
        <v>Window series</v>
      </c>
      <c r="G254" s="110" t="str">
        <f>IF(H254="","",VLOOKUP(CONCATENATE(G$3,H254),m_selling_spec!$A:$H,2,FALSE))</f>
        <v>o1.1</v>
      </c>
      <c r="H254" s="104" t="s">
        <v>594</v>
      </c>
      <c r="I254" s="110" t="str">
        <f>IF(J254="","",VLOOKUP(CONCATENATE(I$3,J254),m_selling_spec!$A:$H,2,FALSE))</f>
        <v>o2.2</v>
      </c>
      <c r="J254" s="104" t="s">
        <v>545</v>
      </c>
      <c r="K254" s="110" t="str">
        <f>IF(L254="","",VLOOKUP(CONCATENATE(K$3,L254),m_selling_spec!$A:$H,2,FALSE))</f>
        <v/>
      </c>
      <c r="L254" s="104"/>
      <c r="M254" s="110" t="str">
        <f>IF(N254="","",VLOOKUP(CONCATENATE(M$3,N254),m_selling_spec!$A:$H,2,FALSE))</f>
        <v/>
      </c>
      <c r="N254" s="104"/>
      <c r="O254" s="110" t="str">
        <f>IF(P254="","",VLOOKUP(CONCATENATE(O$3,P254),m_selling_spec!$A:$H,2,FALSE))</f>
        <v/>
      </c>
      <c r="P254" s="104"/>
      <c r="Q254" s="110" t="str">
        <f>IF(R254="","",VLOOKUP(CONCATENATE(Q$3,R254),m_selling_spec!$A:$H,2,FALSE))</f>
        <v/>
      </c>
      <c r="R254" s="104"/>
      <c r="S254" s="110"/>
      <c r="T254" s="104"/>
      <c r="U254" s="110"/>
      <c r="V254" s="104"/>
      <c r="W254" s="110"/>
      <c r="X254" s="104"/>
      <c r="Y254" s="110" t="str">
        <f>IF(Z254="","",VLOOKUP(CONCATENATE(Y$3,Z254),m_selling_spec!$A:$H,2,FALSE))</f>
        <v>1.12</v>
      </c>
      <c r="Z254" s="104" t="s">
        <v>71</v>
      </c>
      <c r="AA254" s="110" t="str">
        <f>IF(AB254="","",VLOOKUP(CONCATENATE(AA$3,AB254),m_selling_spec!$A:$H,2,FALSE))</f>
        <v/>
      </c>
      <c r="AB254" s="104"/>
      <c r="AC254" s="110" t="str">
        <f>IF(AD254="","",VLOOKUP(CONCATENATE(AC$3,AD254),m_selling_spec!$A:$H,2,FALSE))</f>
        <v/>
      </c>
      <c r="AD254" s="104"/>
      <c r="AE254" s="110" t="str">
        <f>IF(AF254="","",VLOOKUP(CONCATENATE(AE$3,AF254),m_selling_spec!$A:$H,2,FALSE))</f>
        <v/>
      </c>
      <c r="AF254" s="104"/>
      <c r="AG254" s="110" t="str">
        <f>IF(AH254="","",VLOOKUP(CONCATENATE(AG$3,AH254),m_selling_spec!$A:$H,2,FALSE))</f>
        <v/>
      </c>
      <c r="AH254" s="104"/>
      <c r="AI254" s="110" t="str">
        <f>IF(AJ254="","",VLOOKUP(CONCATENATE(AI$3,AJ254),m_selling_spec!$A:$H,2,FALSE))</f>
        <v>6.2</v>
      </c>
      <c r="AJ254" s="104" t="s">
        <v>541</v>
      </c>
      <c r="AK254" s="110" t="str">
        <f>IF(AL254="","",VLOOKUP(CONCATENATE(AK$3,AL254),m_selling_spec!$A:$H,2,FALSE))</f>
        <v>7.2</v>
      </c>
      <c r="AL254" s="111" t="s">
        <v>2651</v>
      </c>
      <c r="AM254" s="110" t="str">
        <f>IF(AN254="","",VLOOKUP(CONCATENATE(AM$3,AN254),m_selling_spec!$A:$H,2,FALSE))</f>
        <v>8.6</v>
      </c>
      <c r="AN254" s="104" t="s">
        <v>592</v>
      </c>
      <c r="AO254" s="110" t="str">
        <f>IF(AP254="","",VLOOKUP(CONCATENATE(AO$3,AP254),m_selling_spec!$A:$H,2,FALSE))</f>
        <v/>
      </c>
      <c r="AP254" s="104"/>
      <c r="AQ254" s="110" t="str">
        <f>IF(AR254="","",VLOOKUP(CONCATENATE(AQ$3,AR254),m_selling_spec!$A:$H,2,FALSE))</f>
        <v>10.2</v>
      </c>
      <c r="AR254" s="104" t="s">
        <v>74</v>
      </c>
      <c r="AS254" s="110" t="str">
        <f>IF(AT254="","",VLOOKUP(CONCATENATE(AS$3,AT254),m_selling_spec!$A:$H,2,FALSE))</f>
        <v/>
      </c>
      <c r="AT254" s="104"/>
      <c r="AU254" s="110" t="str">
        <f>IF(AV254="","",VLOOKUP(CONCATENATE(AU$3,AV254),m_selling_spec!$A:$H,2,FALSE))</f>
        <v/>
      </c>
      <c r="AV254" s="104"/>
      <c r="AW254" s="110" t="str">
        <f>IF(AX254="","",VLOOKUP(CONCATENATE(AW$3,AX254),m_selling_spec!$A:$H,2,FALSE))</f>
        <v/>
      </c>
      <c r="AX254" s="104"/>
      <c r="AY254" s="110" t="str">
        <f>IF(AZ254="","",VLOOKUP(CONCATENATE(AY$3,AZ254),m_selling_spec!$A:$H,2,FALSE))</f>
        <v/>
      </c>
      <c r="AZ254" s="104"/>
      <c r="BA254" s="110" t="str">
        <f>IF(BB254="","",VLOOKUP(CONCATENATE(BA$3,BB254),m_selling_spec!$A:$H,2,FALSE))</f>
        <v/>
      </c>
      <c r="BB254" s="104"/>
      <c r="BC254" s="110" t="str">
        <f>IF(BD254="","",VLOOKUP(CONCATENATE(BC$3,BD254),m_selling_spec!$A:$H,2,FALSE))</f>
        <v>16.3</v>
      </c>
      <c r="BD254" s="104" t="s">
        <v>553</v>
      </c>
      <c r="BE254" s="110" t="str">
        <f>IF(BF254="","",VLOOKUP(CONCATENATE(BE$3,BF254),m_selling_spec!$A:$H,2,FALSE))</f>
        <v>17.1</v>
      </c>
      <c r="BF254" s="104" t="s">
        <v>591</v>
      </c>
      <c r="BG254" s="110" t="str">
        <f>IF(BH254="","",VLOOKUP(CONCATENATE(BG$3,BH254),m_selling_spec!$A:$H,2,FALSE))</f>
        <v/>
      </c>
      <c r="BH254" s="104"/>
      <c r="BI254" s="110" t="str">
        <f>IF(BJ254="","",VLOOKUP(CONCATENATE(BI$3,BJ254),m_selling_spec!$A:$H,2,FALSE))</f>
        <v/>
      </c>
      <c r="BJ254" s="104"/>
      <c r="BK254" s="110" t="str">
        <f>IF(BL254="","",VLOOKUP(CONCATENATE(BK$3,BL254),m_selling_spec!$A:$H,2,FALSE))</f>
        <v/>
      </c>
      <c r="BL254" s="104"/>
      <c r="BM254" s="110" t="str">
        <f>IF(BN254="","",VLOOKUP(CONCATENATE(BM$3,BN254),m_selling_spec!$A:$H,2,FALSE))</f>
        <v/>
      </c>
      <c r="BN254" s="104"/>
      <c r="BO254" s="110" t="str">
        <f>IF(BP254="","",VLOOKUP(CONCATENATE(BO$3,BP254),m_selling_spec!$A:$H,2,FALSE))</f>
        <v/>
      </c>
      <c r="BP254" s="104"/>
      <c r="BQ254" s="110" t="str">
        <f>IF(BR254="","",VLOOKUP(CONCATENATE(BQ$3,BR254),m_selling_spec!$A:$H,2,FALSE))</f>
        <v/>
      </c>
      <c r="BR254" s="104"/>
      <c r="BS254" s="110" t="str">
        <f>IF(BT254="","",VLOOKUP(CONCATENATE(BS$3,BT254),m_selling_spec!$A:$H,2,FALSE))</f>
        <v/>
      </c>
      <c r="BT254" s="104"/>
      <c r="BU254" s="110" t="str">
        <f>IF(BV254="","",VLOOKUP(CONCATENATE(BU$3,BV254),m_selling_spec!$A:$H,2,FALSE))</f>
        <v/>
      </c>
      <c r="BV254" s="104"/>
      <c r="BW254" s="110" t="str">
        <f>IF(BX254="","",VLOOKUP(CONCATENATE(BW$3,BX254),m_selling_spec!$A:$H,2,FALSE))</f>
        <v/>
      </c>
      <c r="BX254" s="104"/>
      <c r="BY254" s="110" t="str">
        <f>IF(BZ254="","",VLOOKUP(CONCATENATE(BY$3,BZ254),m_selling_spec!$A:$H,2,FALSE))</f>
        <v/>
      </c>
      <c r="BZ254" s="104"/>
      <c r="CA254" s="110" t="str">
        <f>IF(CB254="","",VLOOKUP(CONCATENATE(CA$3,CB254),m_selling_spec!$A:$H,2,FALSE))</f>
        <v/>
      </c>
      <c r="CB254" s="104"/>
      <c r="CC254" s="110"/>
      <c r="CD254" s="104"/>
      <c r="CE254" s="110" t="str">
        <f>IF(CF254="","",VLOOKUP(CONCATENATE(CE$3,CF254),m_selling_spec!$A:$H,2,FALSE))</f>
        <v/>
      </c>
      <c r="CF254" s="104"/>
      <c r="CG254" s="110" t="str">
        <f>IF(CH254="","",VLOOKUP(CONCATENATE(CG$3,CH254),m_selling_spec!$A:$H,2,FALSE))</f>
        <v/>
      </c>
      <c r="CH254" s="104"/>
      <c r="CI254" s="110" t="str">
        <f>IF(CJ254="","",VLOOKUP(CONCATENATE(CI$3,CJ254),m_selling_spec!$A:$H,2,FALSE))</f>
        <v/>
      </c>
      <c r="CJ254" s="104"/>
      <c r="CK254" s="110" t="str">
        <f>IF(CL254="","",VLOOKUP(CONCATENATE(CK$3,CL254),m_selling_spec!$A:$H,2,FALSE))</f>
        <v/>
      </c>
      <c r="CL254" s="104"/>
      <c r="CM254" s="110" t="str">
        <f>IF(CN254="","",VLOOKUP(CONCATENATE(CM$3,CN254),m_selling_spec!$A:$H,2,FALSE))</f>
        <v/>
      </c>
      <c r="CN254" s="104"/>
      <c r="CO254" s="110" t="str">
        <f>IF(CP254="","",VLOOKUP(CONCATENATE(CO$3,CP254),m_selling_spec!$A:$H,2,FALSE))</f>
        <v/>
      </c>
      <c r="CP254" s="104"/>
      <c r="CQ254" s="110" t="str">
        <f>IF(CR254="","",VLOOKUP(CONCATENATE(CQ$3,CR254),m_selling_spec!$A:$H,2,FALSE))</f>
        <v/>
      </c>
      <c r="CR254" s="104"/>
      <c r="CS254" s="110" t="str">
        <f>IF(CT254="","",VLOOKUP(CONCATENATE(CS$3,CT254),m_selling_spec!$A:$H,2,FALSE))</f>
        <v/>
      </c>
      <c r="CT254" s="104"/>
      <c r="CU254" s="110" t="str">
        <f>IF(CV254="","",VLOOKUP(CONCATENATE(CU$3,CV254),m_selling_spec!$A:$H,2,FALSE))</f>
        <v/>
      </c>
      <c r="CV254" s="104"/>
      <c r="CW254" s="110" t="str">
        <f>IF(CX254="","",VLOOKUP(CONCATENATE(CW$3,CX254),m_selling_spec!$A:$H,2,FALSE))</f>
        <v/>
      </c>
      <c r="CX254" s="104"/>
      <c r="CY254" s="110" t="str">
        <f>IF(CZ254="","",VLOOKUP(CONCATENATE(CY$3,CZ254),m_selling_spec!$A:$H,2,FALSE))</f>
        <v/>
      </c>
      <c r="CZ254" s="104"/>
      <c r="DA254" s="110"/>
      <c r="DB254" s="104"/>
    </row>
    <row r="255" spans="1:106">
      <c r="A255" s="104" t="s">
        <v>351</v>
      </c>
      <c r="B255" s="104"/>
      <c r="C255" s="104"/>
      <c r="D255" s="104">
        <v>2</v>
      </c>
      <c r="E255" s="110" t="str">
        <f>INDEX(product!B:B,MATCH(D255,product!A:A,0))</f>
        <v>WE 70</v>
      </c>
      <c r="F255" s="110" t="str">
        <f>INDEX(product!E:E,MATCH(D255,product!A:A,0))</f>
        <v>Window series</v>
      </c>
      <c r="G255" s="110" t="str">
        <f>IF(H255="","",VLOOKUP(CONCATENATE(G$3,H255),m_selling_spec!$A:$H,2,FALSE))</f>
        <v/>
      </c>
      <c r="H255" s="104"/>
      <c r="I255" s="110" t="str">
        <f>IF(J255="","",VLOOKUP(CONCATENATE(I$3,J255),m_selling_spec!$A:$H,2,FALSE))</f>
        <v>o2.1</v>
      </c>
      <c r="J255" s="104" t="s">
        <v>539</v>
      </c>
      <c r="K255" s="110" t="str">
        <f>IF(L255="","",VLOOKUP(CONCATENATE(K$3,L255),m_selling_spec!$A:$H,2,FALSE))</f>
        <v/>
      </c>
      <c r="L255" s="104"/>
      <c r="M255" s="110" t="str">
        <f>IF(N255="","",VLOOKUP(CONCATENATE(M$3,N255),m_selling_spec!$A:$H,2,FALSE))</f>
        <v/>
      </c>
      <c r="N255" s="104"/>
      <c r="O255" s="110" t="str">
        <f>IF(P255="","",VLOOKUP(CONCATENATE(O$3,P255),m_selling_spec!$A:$H,2,FALSE))</f>
        <v/>
      </c>
      <c r="P255" s="104"/>
      <c r="Q255" s="110" t="str">
        <f>IF(R255="","",VLOOKUP(CONCATENATE(Q$3,R255),m_selling_spec!$A:$H,2,FALSE))</f>
        <v/>
      </c>
      <c r="R255" s="104"/>
      <c r="S255" s="110"/>
      <c r="T255" s="104"/>
      <c r="U255" s="110"/>
      <c r="V255" s="104"/>
      <c r="W255" s="110"/>
      <c r="X255" s="104"/>
      <c r="Y255" s="110" t="str">
        <f>IF(Z255="","",VLOOKUP(CONCATENATE(Y$3,Z255),m_selling_spec!$A:$H,2,FALSE))</f>
        <v>1.12</v>
      </c>
      <c r="Z255" s="104" t="s">
        <v>71</v>
      </c>
      <c r="AA255" s="110" t="str">
        <f>IF(AB255="","",VLOOKUP(CONCATENATE(AA$3,AB255),m_selling_spec!$A:$H,2,FALSE))</f>
        <v/>
      </c>
      <c r="AB255" s="104"/>
      <c r="AC255" s="110" t="str">
        <f>IF(AD255="","",VLOOKUP(CONCATENATE(AC$3,AD255),m_selling_spec!$A:$H,2,FALSE))</f>
        <v/>
      </c>
      <c r="AD255" s="104"/>
      <c r="AE255" s="110" t="str">
        <f>IF(AF255="","",VLOOKUP(CONCATENATE(AE$3,AF255),m_selling_spec!$A:$H,2,FALSE))</f>
        <v/>
      </c>
      <c r="AF255" s="104"/>
      <c r="AG255" s="110" t="str">
        <f>IF(AH255="","",VLOOKUP(CONCATENATE(AG$3,AH255),m_selling_spec!$A:$H,2,FALSE))</f>
        <v/>
      </c>
      <c r="AH255" s="104"/>
      <c r="AI255" s="110" t="str">
        <f>IF(AJ255="","",VLOOKUP(CONCATENATE(AI$3,AJ255),m_selling_spec!$A:$H,2,FALSE))</f>
        <v>6.2</v>
      </c>
      <c r="AJ255" s="104" t="s">
        <v>541</v>
      </c>
      <c r="AK255" s="110" t="str">
        <f>IF(AL255="","",VLOOKUP(CONCATENATE(AK$3,AL255),m_selling_spec!$A:$H,2,FALSE))</f>
        <v>7.2</v>
      </c>
      <c r="AL255" s="111" t="s">
        <v>2651</v>
      </c>
      <c r="AM255" s="110" t="str">
        <f>IF(AN255="","",VLOOKUP(CONCATENATE(AM$3,AN255),m_selling_spec!$A:$H,2,FALSE))</f>
        <v>8.6</v>
      </c>
      <c r="AN255" s="104" t="s">
        <v>592</v>
      </c>
      <c r="AO255" s="110" t="str">
        <f>IF(AP255="","",VLOOKUP(CONCATENATE(AO$3,AP255),m_selling_spec!$A:$H,2,FALSE))</f>
        <v/>
      </c>
      <c r="AP255" s="104"/>
      <c r="AQ255" s="110" t="str">
        <f>IF(AR255="","",VLOOKUP(CONCATENATE(AQ$3,AR255),m_selling_spec!$A:$H,2,FALSE))</f>
        <v>10.2</v>
      </c>
      <c r="AR255" s="104" t="s">
        <v>74</v>
      </c>
      <c r="AS255" s="110" t="str">
        <f>IF(AT255="","",VLOOKUP(CONCATENATE(AS$3,AT255),m_selling_spec!$A:$H,2,FALSE))</f>
        <v/>
      </c>
      <c r="AT255" s="104"/>
      <c r="AU255" s="110" t="str">
        <f>IF(AV255="","",VLOOKUP(CONCATENATE(AU$3,AV255),m_selling_spec!$A:$H,2,FALSE))</f>
        <v/>
      </c>
      <c r="AV255" s="104"/>
      <c r="AW255" s="110" t="str">
        <f>IF(AX255="","",VLOOKUP(CONCATENATE(AW$3,AX255),m_selling_spec!$A:$H,2,FALSE))</f>
        <v/>
      </c>
      <c r="AX255" s="104"/>
      <c r="AY255" s="110" t="str">
        <f>IF(AZ255="","",VLOOKUP(CONCATENATE(AY$3,AZ255),m_selling_spec!$A:$H,2,FALSE))</f>
        <v/>
      </c>
      <c r="AZ255" s="104"/>
      <c r="BA255" s="110" t="str">
        <f>IF(BB255="","",VLOOKUP(CONCATENATE(BA$3,BB255),m_selling_spec!$A:$H,2,FALSE))</f>
        <v/>
      </c>
      <c r="BB255" s="104"/>
      <c r="BC255" s="110" t="str">
        <f>IF(BD255="","",VLOOKUP(CONCATENATE(BC$3,BD255),m_selling_spec!$A:$H,2,FALSE))</f>
        <v>16.3</v>
      </c>
      <c r="BD255" s="104" t="s">
        <v>553</v>
      </c>
      <c r="BE255" s="110" t="str">
        <f>IF(BF255="","",VLOOKUP(CONCATENATE(BE$3,BF255),m_selling_spec!$A:$H,2,FALSE))</f>
        <v>17.1</v>
      </c>
      <c r="BF255" s="104" t="s">
        <v>591</v>
      </c>
      <c r="BG255" s="110" t="str">
        <f>IF(BH255="","",VLOOKUP(CONCATENATE(BG$3,BH255),m_selling_spec!$A:$H,2,FALSE))</f>
        <v/>
      </c>
      <c r="BH255" s="104"/>
      <c r="BI255" s="110" t="str">
        <f>IF(BJ255="","",VLOOKUP(CONCATENATE(BI$3,BJ255),m_selling_spec!$A:$H,2,FALSE))</f>
        <v/>
      </c>
      <c r="BJ255" s="104"/>
      <c r="BK255" s="110" t="str">
        <f>IF(BL255="","",VLOOKUP(CONCATENATE(BK$3,BL255),m_selling_spec!$A:$H,2,FALSE))</f>
        <v/>
      </c>
      <c r="BL255" s="104"/>
      <c r="BM255" s="110" t="str">
        <f>IF(BN255="","",VLOOKUP(CONCATENATE(BM$3,BN255),m_selling_spec!$A:$H,2,FALSE))</f>
        <v/>
      </c>
      <c r="BN255" s="104"/>
      <c r="BO255" s="110" t="str">
        <f>IF(BP255="","",VLOOKUP(CONCATENATE(BO$3,BP255),m_selling_spec!$A:$H,2,FALSE))</f>
        <v/>
      </c>
      <c r="BP255" s="104"/>
      <c r="BQ255" s="110" t="str">
        <f>IF(BR255="","",VLOOKUP(CONCATENATE(BQ$3,BR255),m_selling_spec!$A:$H,2,FALSE))</f>
        <v/>
      </c>
      <c r="BR255" s="104"/>
      <c r="BS255" s="110" t="str">
        <f>IF(BT255="","",VLOOKUP(CONCATENATE(BS$3,BT255),m_selling_spec!$A:$H,2,FALSE))</f>
        <v/>
      </c>
      <c r="BT255" s="104"/>
      <c r="BU255" s="110" t="str">
        <f>IF(BV255="","",VLOOKUP(CONCATENATE(BU$3,BV255),m_selling_spec!$A:$H,2,FALSE))</f>
        <v/>
      </c>
      <c r="BV255" s="104"/>
      <c r="BW255" s="110" t="str">
        <f>IF(BX255="","",VLOOKUP(CONCATENATE(BW$3,BX255),m_selling_spec!$A:$H,2,FALSE))</f>
        <v/>
      </c>
      <c r="BX255" s="104"/>
      <c r="BY255" s="110" t="str">
        <f>IF(BZ255="","",VLOOKUP(CONCATENATE(BY$3,BZ255),m_selling_spec!$A:$H,2,FALSE))</f>
        <v/>
      </c>
      <c r="BZ255" s="104"/>
      <c r="CA255" s="110" t="str">
        <f>IF(CB255="","",VLOOKUP(CONCATENATE(CA$3,CB255),m_selling_spec!$A:$H,2,FALSE))</f>
        <v/>
      </c>
      <c r="CB255" s="104"/>
      <c r="CC255" s="110"/>
      <c r="CD255" s="104"/>
      <c r="CE255" s="110" t="str">
        <f>IF(CF255="","",VLOOKUP(CONCATENATE(CE$3,CF255),m_selling_spec!$A:$H,2,FALSE))</f>
        <v/>
      </c>
      <c r="CF255" s="104"/>
      <c r="CG255" s="110" t="str">
        <f>IF(CH255="","",VLOOKUP(CONCATENATE(CG$3,CH255),m_selling_spec!$A:$H,2,FALSE))</f>
        <v/>
      </c>
      <c r="CH255" s="104"/>
      <c r="CI255" s="110" t="str">
        <f>IF(CJ255="","",VLOOKUP(CONCATENATE(CI$3,CJ255),m_selling_spec!$A:$H,2,FALSE))</f>
        <v/>
      </c>
      <c r="CJ255" s="104"/>
      <c r="CK255" s="110" t="str">
        <f>IF(CL255="","",VLOOKUP(CONCATENATE(CK$3,CL255),m_selling_spec!$A:$H,2,FALSE))</f>
        <v/>
      </c>
      <c r="CL255" s="104"/>
      <c r="CM255" s="110" t="str">
        <f>IF(CN255="","",VLOOKUP(CONCATENATE(CM$3,CN255),m_selling_spec!$A:$H,2,FALSE))</f>
        <v/>
      </c>
      <c r="CN255" s="104"/>
      <c r="CO255" s="110" t="str">
        <f>IF(CP255="","",VLOOKUP(CONCATENATE(CO$3,CP255),m_selling_spec!$A:$H,2,FALSE))</f>
        <v/>
      </c>
      <c r="CP255" s="104"/>
      <c r="CQ255" s="110" t="str">
        <f>IF(CR255="","",VLOOKUP(CONCATENATE(CQ$3,CR255),m_selling_spec!$A:$H,2,FALSE))</f>
        <v/>
      </c>
      <c r="CR255" s="104"/>
      <c r="CS255" s="110" t="str">
        <f>IF(CT255="","",VLOOKUP(CONCATENATE(CS$3,CT255),m_selling_spec!$A:$H,2,FALSE))</f>
        <v/>
      </c>
      <c r="CT255" s="104"/>
      <c r="CU255" s="110" t="str">
        <f>IF(CV255="","",VLOOKUP(CONCATENATE(CU$3,CV255),m_selling_spec!$A:$H,2,FALSE))</f>
        <v/>
      </c>
      <c r="CV255" s="104"/>
      <c r="CW255" s="110" t="str">
        <f>IF(CX255="","",VLOOKUP(CONCATENATE(CW$3,CX255),m_selling_spec!$A:$H,2,FALSE))</f>
        <v/>
      </c>
      <c r="CX255" s="104"/>
      <c r="CY255" s="110" t="str">
        <f>IF(CZ255="","",VLOOKUP(CONCATENATE(CY$3,CZ255),m_selling_spec!$A:$H,2,FALSE))</f>
        <v/>
      </c>
      <c r="CZ255" s="104"/>
      <c r="DA255" s="110"/>
      <c r="DB255" s="104"/>
    </row>
    <row r="256" spans="1:106">
      <c r="A256" s="104" t="s">
        <v>332</v>
      </c>
      <c r="B256" s="104"/>
      <c r="C256" s="104"/>
      <c r="D256" s="104">
        <v>2</v>
      </c>
      <c r="E256" s="110" t="str">
        <f>INDEX(product!B:B,MATCH(D256,product!A:A,0))</f>
        <v>WE 70</v>
      </c>
      <c r="F256" s="110" t="str">
        <f>INDEX(product!E:E,MATCH(D256,product!A:A,0))</f>
        <v>Window series</v>
      </c>
      <c r="G256" s="110" t="str">
        <f>IF(H256="","",VLOOKUP(CONCATENATE(G$3,H256),m_selling_spec!$A:$H,2,FALSE))</f>
        <v/>
      </c>
      <c r="H256" s="104"/>
      <c r="I256" s="110" t="str">
        <f>IF(J256="","",VLOOKUP(CONCATENATE(I$3,J256),m_selling_spec!$A:$H,2,FALSE))</f>
        <v>o2.2</v>
      </c>
      <c r="J256" s="104" t="s">
        <v>545</v>
      </c>
      <c r="K256" s="110" t="str">
        <f>IF(L256="","",VLOOKUP(CONCATENATE(K$3,L256),m_selling_spec!$A:$H,2,FALSE))</f>
        <v/>
      </c>
      <c r="L256" s="104"/>
      <c r="M256" s="110" t="str">
        <f>IF(N256="","",VLOOKUP(CONCATENATE(M$3,N256),m_selling_spec!$A:$H,2,FALSE))</f>
        <v/>
      </c>
      <c r="N256" s="104"/>
      <c r="O256" s="110" t="str">
        <f>IF(P256="","",VLOOKUP(CONCATENATE(O$3,P256),m_selling_spec!$A:$H,2,FALSE))</f>
        <v/>
      </c>
      <c r="P256" s="104"/>
      <c r="Q256" s="110" t="str">
        <f>IF(R256="","",VLOOKUP(CONCATENATE(Q$3,R256),m_selling_spec!$A:$H,2,FALSE))</f>
        <v/>
      </c>
      <c r="R256" s="104"/>
      <c r="S256" s="110"/>
      <c r="T256" s="104"/>
      <c r="U256" s="110"/>
      <c r="V256" s="104"/>
      <c r="W256" s="110"/>
      <c r="X256" s="104"/>
      <c r="Y256" s="110" t="str">
        <f>IF(Z256="","",VLOOKUP(CONCATENATE(Y$3,Z256),m_selling_spec!$A:$H,2,FALSE))</f>
        <v>1.12</v>
      </c>
      <c r="Z256" s="104" t="s">
        <v>71</v>
      </c>
      <c r="AA256" s="110" t="str">
        <f>IF(AB256="","",VLOOKUP(CONCATENATE(AA$3,AB256),m_selling_spec!$A:$H,2,FALSE))</f>
        <v/>
      </c>
      <c r="AB256" s="104"/>
      <c r="AC256" s="110" t="str">
        <f>IF(AD256="","",VLOOKUP(CONCATENATE(AC$3,AD256),m_selling_spec!$A:$H,2,FALSE))</f>
        <v/>
      </c>
      <c r="AD256" s="104"/>
      <c r="AE256" s="110" t="str">
        <f>IF(AF256="","",VLOOKUP(CONCATENATE(AE$3,AF256),m_selling_spec!$A:$H,2,FALSE))</f>
        <v/>
      </c>
      <c r="AF256" s="104"/>
      <c r="AG256" s="110" t="str">
        <f>IF(AH256="","",VLOOKUP(CONCATENATE(AG$3,AH256),m_selling_spec!$A:$H,2,FALSE))</f>
        <v/>
      </c>
      <c r="AH256" s="104"/>
      <c r="AI256" s="110" t="str">
        <f>IF(AJ256="","",VLOOKUP(CONCATENATE(AI$3,AJ256),m_selling_spec!$A:$H,2,FALSE))</f>
        <v>6.2</v>
      </c>
      <c r="AJ256" s="104" t="s">
        <v>541</v>
      </c>
      <c r="AK256" s="110" t="str">
        <f>IF(AL256="","",VLOOKUP(CONCATENATE(AK$3,AL256),m_selling_spec!$A:$H,2,FALSE))</f>
        <v>7.2</v>
      </c>
      <c r="AL256" s="111" t="s">
        <v>2651</v>
      </c>
      <c r="AM256" s="110" t="str">
        <f>IF(AN256="","",VLOOKUP(CONCATENATE(AM$3,AN256),m_selling_spec!$A:$H,2,FALSE))</f>
        <v>8.6</v>
      </c>
      <c r="AN256" s="104" t="s">
        <v>592</v>
      </c>
      <c r="AO256" s="110" t="str">
        <f>IF(AP256="","",VLOOKUP(CONCATENATE(AO$3,AP256),m_selling_spec!$A:$H,2,FALSE))</f>
        <v/>
      </c>
      <c r="AP256" s="104"/>
      <c r="AQ256" s="110" t="str">
        <f>IF(AR256="","",VLOOKUP(CONCATENATE(AQ$3,AR256),m_selling_spec!$A:$H,2,FALSE))</f>
        <v>10.2</v>
      </c>
      <c r="AR256" s="104" t="s">
        <v>74</v>
      </c>
      <c r="AS256" s="110" t="str">
        <f>IF(AT256="","",VLOOKUP(CONCATENATE(AS$3,AT256),m_selling_spec!$A:$H,2,FALSE))</f>
        <v/>
      </c>
      <c r="AT256" s="104"/>
      <c r="AU256" s="110" t="str">
        <f>IF(AV256="","",VLOOKUP(CONCATENATE(AU$3,AV256),m_selling_spec!$A:$H,2,FALSE))</f>
        <v/>
      </c>
      <c r="AV256" s="104"/>
      <c r="AW256" s="110" t="str">
        <f>IF(AX256="","",VLOOKUP(CONCATENATE(AW$3,AX256),m_selling_spec!$A:$H,2,FALSE))</f>
        <v/>
      </c>
      <c r="AX256" s="104"/>
      <c r="AY256" s="110" t="str">
        <f>IF(AZ256="","",VLOOKUP(CONCATENATE(AY$3,AZ256),m_selling_spec!$A:$H,2,FALSE))</f>
        <v/>
      </c>
      <c r="AZ256" s="104"/>
      <c r="BA256" s="110" t="str">
        <f>IF(BB256="","",VLOOKUP(CONCATENATE(BA$3,BB256),m_selling_spec!$A:$H,2,FALSE))</f>
        <v/>
      </c>
      <c r="BB256" s="104"/>
      <c r="BC256" s="110" t="str">
        <f>IF(BD256="","",VLOOKUP(CONCATENATE(BC$3,BD256),m_selling_spec!$A:$H,2,FALSE))</f>
        <v>16.3</v>
      </c>
      <c r="BD256" s="104" t="s">
        <v>553</v>
      </c>
      <c r="BE256" s="110" t="str">
        <f>IF(BF256="","",VLOOKUP(CONCATENATE(BE$3,BF256),m_selling_spec!$A:$H,2,FALSE))</f>
        <v>17.1</v>
      </c>
      <c r="BF256" s="104" t="s">
        <v>591</v>
      </c>
      <c r="BG256" s="110" t="str">
        <f>IF(BH256="","",VLOOKUP(CONCATENATE(BG$3,BH256),m_selling_spec!$A:$H,2,FALSE))</f>
        <v/>
      </c>
      <c r="BH256" s="104"/>
      <c r="BI256" s="110" t="str">
        <f>IF(BJ256="","",VLOOKUP(CONCATENATE(BI$3,BJ256),m_selling_spec!$A:$H,2,FALSE))</f>
        <v/>
      </c>
      <c r="BJ256" s="104"/>
      <c r="BK256" s="110" t="str">
        <f>IF(BL256="","",VLOOKUP(CONCATENATE(BK$3,BL256),m_selling_spec!$A:$H,2,FALSE))</f>
        <v/>
      </c>
      <c r="BL256" s="104"/>
      <c r="BM256" s="110" t="str">
        <f>IF(BN256="","",VLOOKUP(CONCATENATE(BM$3,BN256),m_selling_spec!$A:$H,2,FALSE))</f>
        <v/>
      </c>
      <c r="BN256" s="104"/>
      <c r="BO256" s="110" t="str">
        <f>IF(BP256="","",VLOOKUP(CONCATENATE(BO$3,BP256),m_selling_spec!$A:$H,2,FALSE))</f>
        <v/>
      </c>
      <c r="BP256" s="104"/>
      <c r="BQ256" s="110" t="str">
        <f>IF(BR256="","",VLOOKUP(CONCATENATE(BQ$3,BR256),m_selling_spec!$A:$H,2,FALSE))</f>
        <v/>
      </c>
      <c r="BR256" s="104"/>
      <c r="BS256" s="110" t="str">
        <f>IF(BT256="","",VLOOKUP(CONCATENATE(BS$3,BT256),m_selling_spec!$A:$H,2,FALSE))</f>
        <v/>
      </c>
      <c r="BT256" s="104"/>
      <c r="BU256" s="110" t="str">
        <f>IF(BV256="","",VLOOKUP(CONCATENATE(BU$3,BV256),m_selling_spec!$A:$H,2,FALSE))</f>
        <v/>
      </c>
      <c r="BV256" s="104"/>
      <c r="BW256" s="110" t="str">
        <f>IF(BX256="","",VLOOKUP(CONCATENATE(BW$3,BX256),m_selling_spec!$A:$H,2,FALSE))</f>
        <v/>
      </c>
      <c r="BX256" s="104"/>
      <c r="BY256" s="110" t="str">
        <f>IF(BZ256="","",VLOOKUP(CONCATENATE(BY$3,BZ256),m_selling_spec!$A:$H,2,FALSE))</f>
        <v/>
      </c>
      <c r="BZ256" s="104"/>
      <c r="CA256" s="110" t="str">
        <f>IF(CB256="","",VLOOKUP(CONCATENATE(CA$3,CB256),m_selling_spec!$A:$H,2,FALSE))</f>
        <v/>
      </c>
      <c r="CB256" s="104"/>
      <c r="CC256" s="110"/>
      <c r="CD256" s="104"/>
      <c r="CE256" s="110" t="str">
        <f>IF(CF256="","",VLOOKUP(CONCATENATE(CE$3,CF256),m_selling_spec!$A:$H,2,FALSE))</f>
        <v/>
      </c>
      <c r="CF256" s="104"/>
      <c r="CG256" s="110" t="str">
        <f>IF(CH256="","",VLOOKUP(CONCATENATE(CG$3,CH256),m_selling_spec!$A:$H,2,FALSE))</f>
        <v/>
      </c>
      <c r="CH256" s="104"/>
      <c r="CI256" s="110" t="str">
        <f>IF(CJ256="","",VLOOKUP(CONCATENATE(CI$3,CJ256),m_selling_spec!$A:$H,2,FALSE))</f>
        <v/>
      </c>
      <c r="CJ256" s="104"/>
      <c r="CK256" s="110" t="str">
        <f>IF(CL256="","",VLOOKUP(CONCATENATE(CK$3,CL256),m_selling_spec!$A:$H,2,FALSE))</f>
        <v/>
      </c>
      <c r="CL256" s="104"/>
      <c r="CM256" s="110" t="str">
        <f>IF(CN256="","",VLOOKUP(CONCATENATE(CM$3,CN256),m_selling_spec!$A:$H,2,FALSE))</f>
        <v/>
      </c>
      <c r="CN256" s="104"/>
      <c r="CO256" s="110" t="str">
        <f>IF(CP256="","",VLOOKUP(CONCATENATE(CO$3,CP256),m_selling_spec!$A:$H,2,FALSE))</f>
        <v/>
      </c>
      <c r="CP256" s="104"/>
      <c r="CQ256" s="110" t="str">
        <f>IF(CR256="","",VLOOKUP(CONCATENATE(CQ$3,CR256),m_selling_spec!$A:$H,2,FALSE))</f>
        <v/>
      </c>
      <c r="CR256" s="104"/>
      <c r="CS256" s="110" t="str">
        <f>IF(CT256="","",VLOOKUP(CONCATENATE(CS$3,CT256),m_selling_spec!$A:$H,2,FALSE))</f>
        <v/>
      </c>
      <c r="CT256" s="104"/>
      <c r="CU256" s="110" t="str">
        <f>IF(CV256="","",VLOOKUP(CONCATENATE(CU$3,CV256),m_selling_spec!$A:$H,2,FALSE))</f>
        <v/>
      </c>
      <c r="CV256" s="104"/>
      <c r="CW256" s="110" t="str">
        <f>IF(CX256="","",VLOOKUP(CONCATENATE(CW$3,CX256),m_selling_spec!$A:$H,2,FALSE))</f>
        <v/>
      </c>
      <c r="CX256" s="104"/>
      <c r="CY256" s="110" t="str">
        <f>IF(CZ256="","",VLOOKUP(CONCATENATE(CY$3,CZ256),m_selling_spec!$A:$H,2,FALSE))</f>
        <v/>
      </c>
      <c r="CZ256" s="104"/>
      <c r="DA256" s="110"/>
      <c r="DB256" s="104"/>
    </row>
    <row r="257" spans="1:106">
      <c r="A257" s="104" t="s">
        <v>380</v>
      </c>
      <c r="B257" s="104"/>
      <c r="C257" s="104"/>
      <c r="D257" s="104">
        <v>2</v>
      </c>
      <c r="E257" s="110" t="str">
        <f>INDEX(product!B:B,MATCH(D257,product!A:A,0))</f>
        <v>WE 70</v>
      </c>
      <c r="F257" s="110" t="str">
        <f>INDEX(product!E:E,MATCH(D257,product!A:A,0))</f>
        <v>Window series</v>
      </c>
      <c r="G257" s="110" t="str">
        <f>IF(H257="","",VLOOKUP(CONCATENATE(G$3,H257),m_selling_spec!$A:$H,2,FALSE))</f>
        <v>o1.1</v>
      </c>
      <c r="H257" s="104" t="s">
        <v>594</v>
      </c>
      <c r="I257" s="110" t="str">
        <f>IF(J257="","",VLOOKUP(CONCATENATE(I$3,J257),m_selling_spec!$A:$H,2,FALSE))</f>
        <v>o2.1</v>
      </c>
      <c r="J257" s="104" t="s">
        <v>539</v>
      </c>
      <c r="K257" s="110" t="str">
        <f>IF(L257="","",VLOOKUP(CONCATENATE(K$3,L257),m_selling_spec!$A:$H,2,FALSE))</f>
        <v/>
      </c>
      <c r="L257" s="104"/>
      <c r="M257" s="110" t="str">
        <f>IF(N257="","",VLOOKUP(CONCATENATE(M$3,N257),m_selling_spec!$A:$H,2,FALSE))</f>
        <v/>
      </c>
      <c r="N257" s="104"/>
      <c r="O257" s="110" t="str">
        <f>IF(P257="","",VLOOKUP(CONCATENATE(O$3,P257),m_selling_spec!$A:$H,2,FALSE))</f>
        <v/>
      </c>
      <c r="P257" s="104"/>
      <c r="Q257" s="110" t="str">
        <f>IF(R257="","",VLOOKUP(CONCATENATE(Q$3,R257),m_selling_spec!$A:$H,2,FALSE))</f>
        <v/>
      </c>
      <c r="R257" s="104"/>
      <c r="S257" s="110"/>
      <c r="T257" s="104"/>
      <c r="U257" s="110"/>
      <c r="V257" s="104"/>
      <c r="W257" s="110"/>
      <c r="X257" s="104"/>
      <c r="Y257" s="110" t="str">
        <f>IF(Z257="","",VLOOKUP(CONCATENATE(Y$3,Z257),m_selling_spec!$A:$H,2,FALSE))</f>
        <v>1.12</v>
      </c>
      <c r="Z257" s="104" t="s">
        <v>71</v>
      </c>
      <c r="AA257" s="110" t="str">
        <f>IF(AB257="","",VLOOKUP(CONCATENATE(AA$3,AB257),m_selling_spec!$A:$H,2,FALSE))</f>
        <v/>
      </c>
      <c r="AB257" s="104"/>
      <c r="AC257" s="110" t="str">
        <f>IF(AD257="","",VLOOKUP(CONCATENATE(AC$3,AD257),m_selling_spec!$A:$H,2,FALSE))</f>
        <v/>
      </c>
      <c r="AD257" s="104"/>
      <c r="AE257" s="110" t="str">
        <f>IF(AF257="","",VLOOKUP(CONCATENATE(AE$3,AF257),m_selling_spec!$A:$H,2,FALSE))</f>
        <v/>
      </c>
      <c r="AF257" s="104"/>
      <c r="AG257" s="110" t="str">
        <f>IF(AH257="","",VLOOKUP(CONCATENATE(AG$3,AH257),m_selling_spec!$A:$H,2,FALSE))</f>
        <v/>
      </c>
      <c r="AH257" s="104"/>
      <c r="AI257" s="110" t="str">
        <f>IF(AJ257="","",VLOOKUP(CONCATENATE(AI$3,AJ257),m_selling_spec!$A:$H,2,FALSE))</f>
        <v>6.2</v>
      </c>
      <c r="AJ257" s="104" t="s">
        <v>541</v>
      </c>
      <c r="AK257" s="110" t="str">
        <f>IF(AL257="","",VLOOKUP(CONCATENATE(AK$3,AL257),m_selling_spec!$A:$H,2,FALSE))</f>
        <v>7.2</v>
      </c>
      <c r="AL257" s="111" t="s">
        <v>2651</v>
      </c>
      <c r="AM257" s="110" t="str">
        <f>IF(AN257="","",VLOOKUP(CONCATENATE(AM$3,AN257),m_selling_spec!$A:$H,2,FALSE))</f>
        <v>8.4</v>
      </c>
      <c r="AN257" s="104" t="s">
        <v>547</v>
      </c>
      <c r="AO257" s="110" t="str">
        <f>IF(AP257="","",VLOOKUP(CONCATENATE(AO$3,AP257),m_selling_spec!$A:$H,2,FALSE))</f>
        <v/>
      </c>
      <c r="AP257" s="104"/>
      <c r="AQ257" s="110" t="str">
        <f>IF(AR257="","",VLOOKUP(CONCATENATE(AQ$3,AR257),m_selling_spec!$A:$H,2,FALSE))</f>
        <v>10.3</v>
      </c>
      <c r="AR257" s="104" t="s">
        <v>75</v>
      </c>
      <c r="AS257" s="110" t="str">
        <f>IF(AT257="","",VLOOKUP(CONCATENATE(AS$3,AT257),m_selling_spec!$A:$H,2,FALSE))</f>
        <v/>
      </c>
      <c r="AT257" s="104"/>
      <c r="AU257" s="110" t="str">
        <f>IF(AV257="","",VLOOKUP(CONCATENATE(AU$3,AV257),m_selling_spec!$A:$H,2,FALSE))</f>
        <v/>
      </c>
      <c r="AV257" s="104"/>
      <c r="AW257" s="110" t="str">
        <f>IF(AX257="","",VLOOKUP(CONCATENATE(AW$3,AX257),m_selling_spec!$A:$H,2,FALSE))</f>
        <v/>
      </c>
      <c r="AX257" s="104"/>
      <c r="AY257" s="110" t="str">
        <f>IF(AZ257="","",VLOOKUP(CONCATENATE(AY$3,AZ257),m_selling_spec!$A:$H,2,FALSE))</f>
        <v/>
      </c>
      <c r="AZ257" s="104"/>
      <c r="BA257" s="110" t="str">
        <f>IF(BB257="","",VLOOKUP(CONCATENATE(BA$3,BB257),m_selling_spec!$A:$H,2,FALSE))</f>
        <v/>
      </c>
      <c r="BB257" s="104"/>
      <c r="BC257" s="110" t="str">
        <f>IF(BD257="","",VLOOKUP(CONCATENATE(BC$3,BD257),m_selling_spec!$A:$H,2,FALSE))</f>
        <v>16.3</v>
      </c>
      <c r="BD257" s="104" t="s">
        <v>553</v>
      </c>
      <c r="BE257" s="110" t="str">
        <f>IF(BF257="","",VLOOKUP(CONCATENATE(BE$3,BF257),m_selling_spec!$A:$H,2,FALSE))</f>
        <v>17.1</v>
      </c>
      <c r="BF257" s="104" t="s">
        <v>591</v>
      </c>
      <c r="BG257" s="110" t="str">
        <f>IF(BH257="","",VLOOKUP(CONCATENATE(BG$3,BH257),m_selling_spec!$A:$H,2,FALSE))</f>
        <v/>
      </c>
      <c r="BH257" s="104"/>
      <c r="BI257" s="110" t="str">
        <f>IF(BJ257="","",VLOOKUP(CONCATENATE(BI$3,BJ257),m_selling_spec!$A:$H,2,FALSE))</f>
        <v/>
      </c>
      <c r="BJ257" s="104"/>
      <c r="BK257" s="110" t="str">
        <f>IF(BL257="","",VLOOKUP(CONCATENATE(BK$3,BL257),m_selling_spec!$A:$H,2,FALSE))</f>
        <v/>
      </c>
      <c r="BL257" s="104"/>
      <c r="BM257" s="110" t="str">
        <f>IF(BN257="","",VLOOKUP(CONCATENATE(BM$3,BN257),m_selling_spec!$A:$H,2,FALSE))</f>
        <v/>
      </c>
      <c r="BN257" s="104"/>
      <c r="BO257" s="110" t="str">
        <f>IF(BP257="","",VLOOKUP(CONCATENATE(BO$3,BP257),m_selling_spec!$A:$H,2,FALSE))</f>
        <v/>
      </c>
      <c r="BP257" s="104"/>
      <c r="BQ257" s="110" t="str">
        <f>IF(BR257="","",VLOOKUP(CONCATENATE(BQ$3,BR257),m_selling_spec!$A:$H,2,FALSE))</f>
        <v/>
      </c>
      <c r="BR257" s="104"/>
      <c r="BS257" s="110" t="str">
        <f>IF(BT257="","",VLOOKUP(CONCATENATE(BS$3,BT257),m_selling_spec!$A:$H,2,FALSE))</f>
        <v/>
      </c>
      <c r="BT257" s="104"/>
      <c r="BU257" s="110" t="str">
        <f>IF(BV257="","",VLOOKUP(CONCATENATE(BU$3,BV257),m_selling_spec!$A:$H,2,FALSE))</f>
        <v/>
      </c>
      <c r="BV257" s="104"/>
      <c r="BW257" s="110" t="str">
        <f>IF(BX257="","",VLOOKUP(CONCATENATE(BW$3,BX257),m_selling_spec!$A:$H,2,FALSE))</f>
        <v/>
      </c>
      <c r="BX257" s="104"/>
      <c r="BY257" s="110" t="str">
        <f>IF(BZ257="","",VLOOKUP(CONCATENATE(BY$3,BZ257),m_selling_spec!$A:$H,2,FALSE))</f>
        <v/>
      </c>
      <c r="BZ257" s="104"/>
      <c r="CA257" s="110" t="str">
        <f>IF(CB257="","",VLOOKUP(CONCATENATE(CA$3,CB257),m_selling_spec!$A:$H,2,FALSE))</f>
        <v/>
      </c>
      <c r="CB257" s="104"/>
      <c r="CC257" s="110"/>
      <c r="CD257" s="104"/>
      <c r="CE257" s="110" t="str">
        <f>IF(CF257="","",VLOOKUP(CONCATENATE(CE$3,CF257),m_selling_spec!$A:$H,2,FALSE))</f>
        <v/>
      </c>
      <c r="CF257" s="104"/>
      <c r="CG257" s="110" t="str">
        <f>IF(CH257="","",VLOOKUP(CONCATENATE(CG$3,CH257),m_selling_spec!$A:$H,2,FALSE))</f>
        <v/>
      </c>
      <c r="CH257" s="104"/>
      <c r="CI257" s="110" t="str">
        <f>IF(CJ257="","",VLOOKUP(CONCATENATE(CI$3,CJ257),m_selling_spec!$A:$H,2,FALSE))</f>
        <v/>
      </c>
      <c r="CJ257" s="104"/>
      <c r="CK257" s="110" t="str">
        <f>IF(CL257="","",VLOOKUP(CONCATENATE(CK$3,CL257),m_selling_spec!$A:$H,2,FALSE))</f>
        <v/>
      </c>
      <c r="CL257" s="104"/>
      <c r="CM257" s="110" t="str">
        <f>IF(CN257="","",VLOOKUP(CONCATENATE(CM$3,CN257),m_selling_spec!$A:$H,2,FALSE))</f>
        <v/>
      </c>
      <c r="CN257" s="104"/>
      <c r="CO257" s="110" t="str">
        <f>IF(CP257="","",VLOOKUP(CONCATENATE(CO$3,CP257),m_selling_spec!$A:$H,2,FALSE))</f>
        <v/>
      </c>
      <c r="CP257" s="104"/>
      <c r="CQ257" s="110" t="str">
        <f>IF(CR257="","",VLOOKUP(CONCATENATE(CQ$3,CR257),m_selling_spec!$A:$H,2,FALSE))</f>
        <v/>
      </c>
      <c r="CR257" s="104"/>
      <c r="CS257" s="110" t="str">
        <f>IF(CT257="","",VLOOKUP(CONCATENATE(CS$3,CT257),m_selling_spec!$A:$H,2,FALSE))</f>
        <v/>
      </c>
      <c r="CT257" s="104"/>
      <c r="CU257" s="110" t="str">
        <f>IF(CV257="","",VLOOKUP(CONCATENATE(CU$3,CV257),m_selling_spec!$A:$H,2,FALSE))</f>
        <v/>
      </c>
      <c r="CV257" s="104"/>
      <c r="CW257" s="110" t="str">
        <f>IF(CX257="","",VLOOKUP(CONCATENATE(CW$3,CX257),m_selling_spec!$A:$H,2,FALSE))</f>
        <v/>
      </c>
      <c r="CX257" s="104"/>
      <c r="CY257" s="110" t="str">
        <f>IF(CZ257="","",VLOOKUP(CONCATENATE(CY$3,CZ257),m_selling_spec!$A:$H,2,FALSE))</f>
        <v/>
      </c>
      <c r="CZ257" s="104"/>
      <c r="DA257" s="110"/>
      <c r="DB257" s="104"/>
    </row>
    <row r="258" spans="1:106">
      <c r="A258" s="104" t="s">
        <v>363</v>
      </c>
      <c r="B258" s="104"/>
      <c r="C258" s="104"/>
      <c r="D258" s="104">
        <v>2</v>
      </c>
      <c r="E258" s="110" t="str">
        <f>INDEX(product!B:B,MATCH(D258,product!A:A,0))</f>
        <v>WE 70</v>
      </c>
      <c r="F258" s="110" t="str">
        <f>INDEX(product!E:E,MATCH(D258,product!A:A,0))</f>
        <v>Window series</v>
      </c>
      <c r="G258" s="110" t="str">
        <f>IF(H258="","",VLOOKUP(CONCATENATE(G$3,H258),m_selling_spec!$A:$H,2,FALSE))</f>
        <v>o1.1</v>
      </c>
      <c r="H258" s="104" t="s">
        <v>594</v>
      </c>
      <c r="I258" s="110" t="str">
        <f>IF(J258="","",VLOOKUP(CONCATENATE(I$3,J258),m_selling_spec!$A:$H,2,FALSE))</f>
        <v>o2.2</v>
      </c>
      <c r="J258" s="104" t="s">
        <v>545</v>
      </c>
      <c r="K258" s="110" t="str">
        <f>IF(L258="","",VLOOKUP(CONCATENATE(K$3,L258),m_selling_spec!$A:$H,2,FALSE))</f>
        <v/>
      </c>
      <c r="L258" s="104"/>
      <c r="M258" s="110" t="str">
        <f>IF(N258="","",VLOOKUP(CONCATENATE(M$3,N258),m_selling_spec!$A:$H,2,FALSE))</f>
        <v/>
      </c>
      <c r="N258" s="104"/>
      <c r="O258" s="110" t="str">
        <f>IF(P258="","",VLOOKUP(CONCATENATE(O$3,P258),m_selling_spec!$A:$H,2,FALSE))</f>
        <v/>
      </c>
      <c r="P258" s="104"/>
      <c r="Q258" s="110" t="str">
        <f>IF(R258="","",VLOOKUP(CONCATENATE(Q$3,R258),m_selling_spec!$A:$H,2,FALSE))</f>
        <v/>
      </c>
      <c r="R258" s="104"/>
      <c r="S258" s="110"/>
      <c r="T258" s="104"/>
      <c r="U258" s="110"/>
      <c r="V258" s="104"/>
      <c r="W258" s="110"/>
      <c r="X258" s="104"/>
      <c r="Y258" s="110" t="str">
        <f>IF(Z258="","",VLOOKUP(CONCATENATE(Y$3,Z258),m_selling_spec!$A:$H,2,FALSE))</f>
        <v>1.12</v>
      </c>
      <c r="Z258" s="104" t="s">
        <v>71</v>
      </c>
      <c r="AA258" s="110" t="str">
        <f>IF(AB258="","",VLOOKUP(CONCATENATE(AA$3,AB258),m_selling_spec!$A:$H,2,FALSE))</f>
        <v/>
      </c>
      <c r="AB258" s="104"/>
      <c r="AC258" s="110" t="str">
        <f>IF(AD258="","",VLOOKUP(CONCATENATE(AC$3,AD258),m_selling_spec!$A:$H,2,FALSE))</f>
        <v/>
      </c>
      <c r="AD258" s="104"/>
      <c r="AE258" s="110" t="str">
        <f>IF(AF258="","",VLOOKUP(CONCATENATE(AE$3,AF258),m_selling_spec!$A:$H,2,FALSE))</f>
        <v/>
      </c>
      <c r="AF258" s="104"/>
      <c r="AG258" s="110" t="str">
        <f>IF(AH258="","",VLOOKUP(CONCATENATE(AG$3,AH258),m_selling_spec!$A:$H,2,FALSE))</f>
        <v/>
      </c>
      <c r="AH258" s="104"/>
      <c r="AI258" s="110" t="str">
        <f>IF(AJ258="","",VLOOKUP(CONCATENATE(AI$3,AJ258),m_selling_spec!$A:$H,2,FALSE))</f>
        <v>6.2</v>
      </c>
      <c r="AJ258" s="104" t="s">
        <v>541</v>
      </c>
      <c r="AK258" s="110" t="str">
        <f>IF(AL258="","",VLOOKUP(CONCATENATE(AK$3,AL258),m_selling_spec!$A:$H,2,FALSE))</f>
        <v>7.2</v>
      </c>
      <c r="AL258" s="111" t="s">
        <v>2651</v>
      </c>
      <c r="AM258" s="110" t="str">
        <f>IF(AN258="","",VLOOKUP(CONCATENATE(AM$3,AN258),m_selling_spec!$A:$H,2,FALSE))</f>
        <v>8.4</v>
      </c>
      <c r="AN258" s="104" t="s">
        <v>547</v>
      </c>
      <c r="AO258" s="110" t="str">
        <f>IF(AP258="","",VLOOKUP(CONCATENATE(AO$3,AP258),m_selling_spec!$A:$H,2,FALSE))</f>
        <v/>
      </c>
      <c r="AP258" s="104"/>
      <c r="AQ258" s="110" t="str">
        <f>IF(AR258="","",VLOOKUP(CONCATENATE(AQ$3,AR258),m_selling_spec!$A:$H,2,FALSE))</f>
        <v>10.3</v>
      </c>
      <c r="AR258" s="104" t="s">
        <v>75</v>
      </c>
      <c r="AS258" s="110" t="str">
        <f>IF(AT258="","",VLOOKUP(CONCATENATE(AS$3,AT258),m_selling_spec!$A:$H,2,FALSE))</f>
        <v/>
      </c>
      <c r="AT258" s="104"/>
      <c r="AU258" s="110" t="str">
        <f>IF(AV258="","",VLOOKUP(CONCATENATE(AU$3,AV258),m_selling_spec!$A:$H,2,FALSE))</f>
        <v/>
      </c>
      <c r="AV258" s="104"/>
      <c r="AW258" s="110" t="str">
        <f>IF(AX258="","",VLOOKUP(CONCATENATE(AW$3,AX258),m_selling_spec!$A:$H,2,FALSE))</f>
        <v/>
      </c>
      <c r="AX258" s="104"/>
      <c r="AY258" s="110" t="str">
        <f>IF(AZ258="","",VLOOKUP(CONCATENATE(AY$3,AZ258),m_selling_spec!$A:$H,2,FALSE))</f>
        <v/>
      </c>
      <c r="AZ258" s="104"/>
      <c r="BA258" s="110" t="str">
        <f>IF(BB258="","",VLOOKUP(CONCATENATE(BA$3,BB258),m_selling_spec!$A:$H,2,FALSE))</f>
        <v/>
      </c>
      <c r="BB258" s="104"/>
      <c r="BC258" s="110" t="str">
        <f>IF(BD258="","",VLOOKUP(CONCATENATE(BC$3,BD258),m_selling_spec!$A:$H,2,FALSE))</f>
        <v>16.3</v>
      </c>
      <c r="BD258" s="104" t="s">
        <v>553</v>
      </c>
      <c r="BE258" s="110" t="str">
        <f>IF(BF258="","",VLOOKUP(CONCATENATE(BE$3,BF258),m_selling_spec!$A:$H,2,FALSE))</f>
        <v>17.1</v>
      </c>
      <c r="BF258" s="104" t="s">
        <v>591</v>
      </c>
      <c r="BG258" s="110" t="str">
        <f>IF(BH258="","",VLOOKUP(CONCATENATE(BG$3,BH258),m_selling_spec!$A:$H,2,FALSE))</f>
        <v/>
      </c>
      <c r="BH258" s="104"/>
      <c r="BI258" s="110" t="str">
        <f>IF(BJ258="","",VLOOKUP(CONCATENATE(BI$3,BJ258),m_selling_spec!$A:$H,2,FALSE))</f>
        <v/>
      </c>
      <c r="BJ258" s="104"/>
      <c r="BK258" s="110" t="str">
        <f>IF(BL258="","",VLOOKUP(CONCATENATE(BK$3,BL258),m_selling_spec!$A:$H,2,FALSE))</f>
        <v/>
      </c>
      <c r="BL258" s="104"/>
      <c r="BM258" s="110" t="str">
        <f>IF(BN258="","",VLOOKUP(CONCATENATE(BM$3,BN258),m_selling_spec!$A:$H,2,FALSE))</f>
        <v/>
      </c>
      <c r="BN258" s="104"/>
      <c r="BO258" s="110" t="str">
        <f>IF(BP258="","",VLOOKUP(CONCATENATE(BO$3,BP258),m_selling_spec!$A:$H,2,FALSE))</f>
        <v/>
      </c>
      <c r="BP258" s="104"/>
      <c r="BQ258" s="110" t="str">
        <f>IF(BR258="","",VLOOKUP(CONCATENATE(BQ$3,BR258),m_selling_spec!$A:$H,2,FALSE))</f>
        <v/>
      </c>
      <c r="BR258" s="104"/>
      <c r="BS258" s="110" t="str">
        <f>IF(BT258="","",VLOOKUP(CONCATENATE(BS$3,BT258),m_selling_spec!$A:$H,2,FALSE))</f>
        <v/>
      </c>
      <c r="BT258" s="104"/>
      <c r="BU258" s="110" t="str">
        <f>IF(BV258="","",VLOOKUP(CONCATENATE(BU$3,BV258),m_selling_spec!$A:$H,2,FALSE))</f>
        <v/>
      </c>
      <c r="BV258" s="104"/>
      <c r="BW258" s="110" t="str">
        <f>IF(BX258="","",VLOOKUP(CONCATENATE(BW$3,BX258),m_selling_spec!$A:$H,2,FALSE))</f>
        <v/>
      </c>
      <c r="BX258" s="104"/>
      <c r="BY258" s="110" t="str">
        <f>IF(BZ258="","",VLOOKUP(CONCATENATE(BY$3,BZ258),m_selling_spec!$A:$H,2,FALSE))</f>
        <v/>
      </c>
      <c r="BZ258" s="104"/>
      <c r="CA258" s="110" t="str">
        <f>IF(CB258="","",VLOOKUP(CONCATENATE(CA$3,CB258),m_selling_spec!$A:$H,2,FALSE))</f>
        <v/>
      </c>
      <c r="CB258" s="104"/>
      <c r="CC258" s="110"/>
      <c r="CD258" s="104"/>
      <c r="CE258" s="110" t="str">
        <f>IF(CF258="","",VLOOKUP(CONCATENATE(CE$3,CF258),m_selling_spec!$A:$H,2,FALSE))</f>
        <v/>
      </c>
      <c r="CF258" s="104"/>
      <c r="CG258" s="110" t="str">
        <f>IF(CH258="","",VLOOKUP(CONCATENATE(CG$3,CH258),m_selling_spec!$A:$H,2,FALSE))</f>
        <v/>
      </c>
      <c r="CH258" s="104"/>
      <c r="CI258" s="110" t="str">
        <f>IF(CJ258="","",VLOOKUP(CONCATENATE(CI$3,CJ258),m_selling_spec!$A:$H,2,FALSE))</f>
        <v/>
      </c>
      <c r="CJ258" s="104"/>
      <c r="CK258" s="110" t="str">
        <f>IF(CL258="","",VLOOKUP(CONCATENATE(CK$3,CL258),m_selling_spec!$A:$H,2,FALSE))</f>
        <v/>
      </c>
      <c r="CL258" s="104"/>
      <c r="CM258" s="110" t="str">
        <f>IF(CN258="","",VLOOKUP(CONCATENATE(CM$3,CN258),m_selling_spec!$A:$H,2,FALSE))</f>
        <v/>
      </c>
      <c r="CN258" s="104"/>
      <c r="CO258" s="110" t="str">
        <f>IF(CP258="","",VLOOKUP(CONCATENATE(CO$3,CP258),m_selling_spec!$A:$H,2,FALSE))</f>
        <v/>
      </c>
      <c r="CP258" s="104"/>
      <c r="CQ258" s="110" t="str">
        <f>IF(CR258="","",VLOOKUP(CONCATENATE(CQ$3,CR258),m_selling_spec!$A:$H,2,FALSE))</f>
        <v/>
      </c>
      <c r="CR258" s="104"/>
      <c r="CS258" s="110" t="str">
        <f>IF(CT258="","",VLOOKUP(CONCATENATE(CS$3,CT258),m_selling_spec!$A:$H,2,FALSE))</f>
        <v/>
      </c>
      <c r="CT258" s="104"/>
      <c r="CU258" s="110" t="str">
        <f>IF(CV258="","",VLOOKUP(CONCATENATE(CU$3,CV258),m_selling_spec!$A:$H,2,FALSE))</f>
        <v/>
      </c>
      <c r="CV258" s="104"/>
      <c r="CW258" s="110" t="str">
        <f>IF(CX258="","",VLOOKUP(CONCATENATE(CW$3,CX258),m_selling_spec!$A:$H,2,FALSE))</f>
        <v/>
      </c>
      <c r="CX258" s="104"/>
      <c r="CY258" s="110" t="str">
        <f>IF(CZ258="","",VLOOKUP(CONCATENATE(CY$3,CZ258),m_selling_spec!$A:$H,2,FALSE))</f>
        <v/>
      </c>
      <c r="CZ258" s="104"/>
      <c r="DA258" s="110"/>
      <c r="DB258" s="104"/>
    </row>
    <row r="259" spans="1:106">
      <c r="A259" s="104" t="s">
        <v>378</v>
      </c>
      <c r="B259" s="104"/>
      <c r="C259" s="104"/>
      <c r="D259" s="104">
        <v>2</v>
      </c>
      <c r="E259" s="110" t="str">
        <f>INDEX(product!B:B,MATCH(D259,product!A:A,0))</f>
        <v>WE 70</v>
      </c>
      <c r="F259" s="110" t="str">
        <f>INDEX(product!E:E,MATCH(D259,product!A:A,0))</f>
        <v>Window series</v>
      </c>
      <c r="G259" s="110" t="str">
        <f>IF(H259="","",VLOOKUP(CONCATENATE(G$3,H259),m_selling_spec!$A:$H,2,FALSE))</f>
        <v/>
      </c>
      <c r="H259" s="104"/>
      <c r="I259" s="110" t="str">
        <f>IF(J259="","",VLOOKUP(CONCATENATE(I$3,J259),m_selling_spec!$A:$H,2,FALSE))</f>
        <v>o2.1</v>
      </c>
      <c r="J259" s="104" t="s">
        <v>539</v>
      </c>
      <c r="K259" s="110" t="str">
        <f>IF(L259="","",VLOOKUP(CONCATENATE(K$3,L259),m_selling_spec!$A:$H,2,FALSE))</f>
        <v/>
      </c>
      <c r="L259" s="104"/>
      <c r="M259" s="110" t="str">
        <f>IF(N259="","",VLOOKUP(CONCATENATE(M$3,N259),m_selling_spec!$A:$H,2,FALSE))</f>
        <v/>
      </c>
      <c r="N259" s="104"/>
      <c r="O259" s="110" t="str">
        <f>IF(P259="","",VLOOKUP(CONCATENATE(O$3,P259),m_selling_spec!$A:$H,2,FALSE))</f>
        <v/>
      </c>
      <c r="P259" s="104"/>
      <c r="Q259" s="110" t="str">
        <f>IF(R259="","",VLOOKUP(CONCATENATE(Q$3,R259),m_selling_spec!$A:$H,2,FALSE))</f>
        <v/>
      </c>
      <c r="R259" s="104"/>
      <c r="S259" s="110"/>
      <c r="T259" s="104"/>
      <c r="U259" s="110"/>
      <c r="V259" s="104"/>
      <c r="W259" s="110"/>
      <c r="X259" s="104"/>
      <c r="Y259" s="110" t="str">
        <f>IF(Z259="","",VLOOKUP(CONCATENATE(Y$3,Z259),m_selling_spec!$A:$H,2,FALSE))</f>
        <v>1.12</v>
      </c>
      <c r="Z259" s="104" t="s">
        <v>71</v>
      </c>
      <c r="AA259" s="110" t="str">
        <f>IF(AB259="","",VLOOKUP(CONCATENATE(AA$3,AB259),m_selling_spec!$A:$H,2,FALSE))</f>
        <v/>
      </c>
      <c r="AB259" s="104"/>
      <c r="AC259" s="110" t="str">
        <f>IF(AD259="","",VLOOKUP(CONCATENATE(AC$3,AD259),m_selling_spec!$A:$H,2,FALSE))</f>
        <v/>
      </c>
      <c r="AD259" s="104"/>
      <c r="AE259" s="110" t="str">
        <f>IF(AF259="","",VLOOKUP(CONCATENATE(AE$3,AF259),m_selling_spec!$A:$H,2,FALSE))</f>
        <v/>
      </c>
      <c r="AF259" s="104"/>
      <c r="AG259" s="110" t="str">
        <f>IF(AH259="","",VLOOKUP(CONCATENATE(AG$3,AH259),m_selling_spec!$A:$H,2,FALSE))</f>
        <v/>
      </c>
      <c r="AH259" s="104"/>
      <c r="AI259" s="110" t="str">
        <f>IF(AJ259="","",VLOOKUP(CONCATENATE(AI$3,AJ259),m_selling_spec!$A:$H,2,FALSE))</f>
        <v>6.2</v>
      </c>
      <c r="AJ259" s="104" t="s">
        <v>541</v>
      </c>
      <c r="AK259" s="110" t="str">
        <f>IF(AL259="","",VLOOKUP(CONCATENATE(AK$3,AL259),m_selling_spec!$A:$H,2,FALSE))</f>
        <v>7.2</v>
      </c>
      <c r="AL259" s="111" t="s">
        <v>2651</v>
      </c>
      <c r="AM259" s="110" t="str">
        <f>IF(AN259="","",VLOOKUP(CONCATENATE(AM$3,AN259),m_selling_spec!$A:$H,2,FALSE))</f>
        <v>8.4</v>
      </c>
      <c r="AN259" s="104" t="s">
        <v>547</v>
      </c>
      <c r="AO259" s="110" t="str">
        <f>IF(AP259="","",VLOOKUP(CONCATENATE(AO$3,AP259),m_selling_spec!$A:$H,2,FALSE))</f>
        <v/>
      </c>
      <c r="AP259" s="104"/>
      <c r="AQ259" s="110" t="str">
        <f>IF(AR259="","",VLOOKUP(CONCATENATE(AQ$3,AR259),m_selling_spec!$A:$H,2,FALSE))</f>
        <v>10.3</v>
      </c>
      <c r="AR259" s="104" t="s">
        <v>75</v>
      </c>
      <c r="AS259" s="110" t="str">
        <f>IF(AT259="","",VLOOKUP(CONCATENATE(AS$3,AT259),m_selling_spec!$A:$H,2,FALSE))</f>
        <v/>
      </c>
      <c r="AT259" s="104"/>
      <c r="AU259" s="110" t="str">
        <f>IF(AV259="","",VLOOKUP(CONCATENATE(AU$3,AV259),m_selling_spec!$A:$H,2,FALSE))</f>
        <v/>
      </c>
      <c r="AV259" s="104"/>
      <c r="AW259" s="110" t="str">
        <f>IF(AX259="","",VLOOKUP(CONCATENATE(AW$3,AX259),m_selling_spec!$A:$H,2,FALSE))</f>
        <v/>
      </c>
      <c r="AX259" s="104"/>
      <c r="AY259" s="110" t="str">
        <f>IF(AZ259="","",VLOOKUP(CONCATENATE(AY$3,AZ259),m_selling_spec!$A:$H,2,FALSE))</f>
        <v/>
      </c>
      <c r="AZ259" s="104"/>
      <c r="BA259" s="110" t="str">
        <f>IF(BB259="","",VLOOKUP(CONCATENATE(BA$3,BB259),m_selling_spec!$A:$H,2,FALSE))</f>
        <v/>
      </c>
      <c r="BB259" s="104"/>
      <c r="BC259" s="110" t="str">
        <f>IF(BD259="","",VLOOKUP(CONCATENATE(BC$3,BD259),m_selling_spec!$A:$H,2,FALSE))</f>
        <v>16.3</v>
      </c>
      <c r="BD259" s="104" t="s">
        <v>553</v>
      </c>
      <c r="BE259" s="110" t="str">
        <f>IF(BF259="","",VLOOKUP(CONCATENATE(BE$3,BF259),m_selling_spec!$A:$H,2,FALSE))</f>
        <v>17.1</v>
      </c>
      <c r="BF259" s="104" t="s">
        <v>591</v>
      </c>
      <c r="BG259" s="110" t="str">
        <f>IF(BH259="","",VLOOKUP(CONCATENATE(BG$3,BH259),m_selling_spec!$A:$H,2,FALSE))</f>
        <v/>
      </c>
      <c r="BH259" s="104"/>
      <c r="BI259" s="110" t="str">
        <f>IF(BJ259="","",VLOOKUP(CONCATENATE(BI$3,BJ259),m_selling_spec!$A:$H,2,FALSE))</f>
        <v/>
      </c>
      <c r="BJ259" s="104"/>
      <c r="BK259" s="110" t="str">
        <f>IF(BL259="","",VLOOKUP(CONCATENATE(BK$3,BL259),m_selling_spec!$A:$H,2,FALSE))</f>
        <v/>
      </c>
      <c r="BL259" s="104"/>
      <c r="BM259" s="110" t="str">
        <f>IF(BN259="","",VLOOKUP(CONCATENATE(BM$3,BN259),m_selling_spec!$A:$H,2,FALSE))</f>
        <v/>
      </c>
      <c r="BN259" s="104"/>
      <c r="BO259" s="110" t="str">
        <f>IF(BP259="","",VLOOKUP(CONCATENATE(BO$3,BP259),m_selling_spec!$A:$H,2,FALSE))</f>
        <v/>
      </c>
      <c r="BP259" s="104"/>
      <c r="BQ259" s="110" t="str">
        <f>IF(BR259="","",VLOOKUP(CONCATENATE(BQ$3,BR259),m_selling_spec!$A:$H,2,FALSE))</f>
        <v/>
      </c>
      <c r="BR259" s="104"/>
      <c r="BS259" s="110" t="str">
        <f>IF(BT259="","",VLOOKUP(CONCATENATE(BS$3,BT259),m_selling_spec!$A:$H,2,FALSE))</f>
        <v/>
      </c>
      <c r="BT259" s="104"/>
      <c r="BU259" s="110" t="str">
        <f>IF(BV259="","",VLOOKUP(CONCATENATE(BU$3,BV259),m_selling_spec!$A:$H,2,FALSE))</f>
        <v/>
      </c>
      <c r="BV259" s="104"/>
      <c r="BW259" s="110" t="str">
        <f>IF(BX259="","",VLOOKUP(CONCATENATE(BW$3,BX259),m_selling_spec!$A:$H,2,FALSE))</f>
        <v/>
      </c>
      <c r="BX259" s="104"/>
      <c r="BY259" s="110" t="str">
        <f>IF(BZ259="","",VLOOKUP(CONCATENATE(BY$3,BZ259),m_selling_spec!$A:$H,2,FALSE))</f>
        <v/>
      </c>
      <c r="BZ259" s="104"/>
      <c r="CA259" s="110" t="str">
        <f>IF(CB259="","",VLOOKUP(CONCATENATE(CA$3,CB259),m_selling_spec!$A:$H,2,FALSE))</f>
        <v/>
      </c>
      <c r="CB259" s="104"/>
      <c r="CC259" s="110"/>
      <c r="CD259" s="104"/>
      <c r="CE259" s="110" t="str">
        <f>IF(CF259="","",VLOOKUP(CONCATENATE(CE$3,CF259),m_selling_spec!$A:$H,2,FALSE))</f>
        <v/>
      </c>
      <c r="CF259" s="104"/>
      <c r="CG259" s="110" t="str">
        <f>IF(CH259="","",VLOOKUP(CONCATENATE(CG$3,CH259),m_selling_spec!$A:$H,2,FALSE))</f>
        <v/>
      </c>
      <c r="CH259" s="104"/>
      <c r="CI259" s="110" t="str">
        <f>IF(CJ259="","",VLOOKUP(CONCATENATE(CI$3,CJ259),m_selling_spec!$A:$H,2,FALSE))</f>
        <v/>
      </c>
      <c r="CJ259" s="104"/>
      <c r="CK259" s="110" t="str">
        <f>IF(CL259="","",VLOOKUP(CONCATENATE(CK$3,CL259),m_selling_spec!$A:$H,2,FALSE))</f>
        <v/>
      </c>
      <c r="CL259" s="104"/>
      <c r="CM259" s="110" t="str">
        <f>IF(CN259="","",VLOOKUP(CONCATENATE(CM$3,CN259),m_selling_spec!$A:$H,2,FALSE))</f>
        <v/>
      </c>
      <c r="CN259" s="104"/>
      <c r="CO259" s="110" t="str">
        <f>IF(CP259="","",VLOOKUP(CONCATENATE(CO$3,CP259),m_selling_spec!$A:$H,2,FALSE))</f>
        <v/>
      </c>
      <c r="CP259" s="104"/>
      <c r="CQ259" s="110" t="str">
        <f>IF(CR259="","",VLOOKUP(CONCATENATE(CQ$3,CR259),m_selling_spec!$A:$H,2,FALSE))</f>
        <v/>
      </c>
      <c r="CR259" s="104"/>
      <c r="CS259" s="110" t="str">
        <f>IF(CT259="","",VLOOKUP(CONCATENATE(CS$3,CT259),m_selling_spec!$A:$H,2,FALSE))</f>
        <v/>
      </c>
      <c r="CT259" s="104"/>
      <c r="CU259" s="110" t="str">
        <f>IF(CV259="","",VLOOKUP(CONCATENATE(CU$3,CV259),m_selling_spec!$A:$H,2,FALSE))</f>
        <v/>
      </c>
      <c r="CV259" s="104"/>
      <c r="CW259" s="110" t="str">
        <f>IF(CX259="","",VLOOKUP(CONCATENATE(CW$3,CX259),m_selling_spec!$A:$H,2,FALSE))</f>
        <v/>
      </c>
      <c r="CX259" s="104"/>
      <c r="CY259" s="110" t="str">
        <f>IF(CZ259="","",VLOOKUP(CONCATENATE(CY$3,CZ259),m_selling_spec!$A:$H,2,FALSE))</f>
        <v/>
      </c>
      <c r="CZ259" s="104"/>
      <c r="DA259" s="110"/>
      <c r="DB259" s="104"/>
    </row>
    <row r="260" spans="1:106">
      <c r="A260" s="104" t="s">
        <v>361</v>
      </c>
      <c r="B260" s="104"/>
      <c r="C260" s="104"/>
      <c r="D260" s="104">
        <v>2</v>
      </c>
      <c r="E260" s="110" t="str">
        <f>INDEX(product!B:B,MATCH(D260,product!A:A,0))</f>
        <v>WE 70</v>
      </c>
      <c r="F260" s="110" t="str">
        <f>INDEX(product!E:E,MATCH(D260,product!A:A,0))</f>
        <v>Window series</v>
      </c>
      <c r="G260" s="110" t="str">
        <f>IF(H260="","",VLOOKUP(CONCATENATE(G$3,H260),m_selling_spec!$A:$H,2,FALSE))</f>
        <v/>
      </c>
      <c r="H260" s="104"/>
      <c r="I260" s="110" t="str">
        <f>IF(J260="","",VLOOKUP(CONCATENATE(I$3,J260),m_selling_spec!$A:$H,2,FALSE))</f>
        <v>o2.2</v>
      </c>
      <c r="J260" s="104" t="s">
        <v>545</v>
      </c>
      <c r="K260" s="110" t="str">
        <f>IF(L260="","",VLOOKUP(CONCATENATE(K$3,L260),m_selling_spec!$A:$H,2,FALSE))</f>
        <v/>
      </c>
      <c r="L260" s="104"/>
      <c r="M260" s="110" t="str">
        <f>IF(N260="","",VLOOKUP(CONCATENATE(M$3,N260),m_selling_spec!$A:$H,2,FALSE))</f>
        <v/>
      </c>
      <c r="N260" s="104"/>
      <c r="O260" s="110" t="str">
        <f>IF(P260="","",VLOOKUP(CONCATENATE(O$3,P260),m_selling_spec!$A:$H,2,FALSE))</f>
        <v/>
      </c>
      <c r="P260" s="104"/>
      <c r="Q260" s="110" t="str">
        <f>IF(R260="","",VLOOKUP(CONCATENATE(Q$3,R260),m_selling_spec!$A:$H,2,FALSE))</f>
        <v/>
      </c>
      <c r="R260" s="104"/>
      <c r="S260" s="110"/>
      <c r="T260" s="104"/>
      <c r="U260" s="110"/>
      <c r="V260" s="104"/>
      <c r="W260" s="110"/>
      <c r="X260" s="104"/>
      <c r="Y260" s="110" t="str">
        <f>IF(Z260="","",VLOOKUP(CONCATENATE(Y$3,Z260),m_selling_spec!$A:$H,2,FALSE))</f>
        <v>1.12</v>
      </c>
      <c r="Z260" s="104" t="s">
        <v>71</v>
      </c>
      <c r="AA260" s="110" t="str">
        <f>IF(AB260="","",VLOOKUP(CONCATENATE(AA$3,AB260),m_selling_spec!$A:$H,2,FALSE))</f>
        <v/>
      </c>
      <c r="AB260" s="104"/>
      <c r="AC260" s="110" t="str">
        <f>IF(AD260="","",VLOOKUP(CONCATENATE(AC$3,AD260),m_selling_spec!$A:$H,2,FALSE))</f>
        <v/>
      </c>
      <c r="AD260" s="104"/>
      <c r="AE260" s="110" t="str">
        <f>IF(AF260="","",VLOOKUP(CONCATENATE(AE$3,AF260),m_selling_spec!$A:$H,2,FALSE))</f>
        <v/>
      </c>
      <c r="AF260" s="104"/>
      <c r="AG260" s="110" t="str">
        <f>IF(AH260="","",VLOOKUP(CONCATENATE(AG$3,AH260),m_selling_spec!$A:$H,2,FALSE))</f>
        <v/>
      </c>
      <c r="AH260" s="104"/>
      <c r="AI260" s="110" t="str">
        <f>IF(AJ260="","",VLOOKUP(CONCATENATE(AI$3,AJ260),m_selling_spec!$A:$H,2,FALSE))</f>
        <v>6.2</v>
      </c>
      <c r="AJ260" s="104" t="s">
        <v>541</v>
      </c>
      <c r="AK260" s="110" t="str">
        <f>IF(AL260="","",VLOOKUP(CONCATENATE(AK$3,AL260),m_selling_spec!$A:$H,2,FALSE))</f>
        <v>7.2</v>
      </c>
      <c r="AL260" s="111" t="s">
        <v>2651</v>
      </c>
      <c r="AM260" s="110" t="str">
        <f>IF(AN260="","",VLOOKUP(CONCATENATE(AM$3,AN260),m_selling_spec!$A:$H,2,FALSE))</f>
        <v>8.4</v>
      </c>
      <c r="AN260" s="104" t="s">
        <v>547</v>
      </c>
      <c r="AO260" s="110" t="str">
        <f>IF(AP260="","",VLOOKUP(CONCATENATE(AO$3,AP260),m_selling_spec!$A:$H,2,FALSE))</f>
        <v/>
      </c>
      <c r="AP260" s="104"/>
      <c r="AQ260" s="110" t="str">
        <f>IF(AR260="","",VLOOKUP(CONCATENATE(AQ$3,AR260),m_selling_spec!$A:$H,2,FALSE))</f>
        <v>10.3</v>
      </c>
      <c r="AR260" s="104" t="s">
        <v>75</v>
      </c>
      <c r="AS260" s="110" t="str">
        <f>IF(AT260="","",VLOOKUP(CONCATENATE(AS$3,AT260),m_selling_spec!$A:$H,2,FALSE))</f>
        <v/>
      </c>
      <c r="AT260" s="104"/>
      <c r="AU260" s="110" t="str">
        <f>IF(AV260="","",VLOOKUP(CONCATENATE(AU$3,AV260),m_selling_spec!$A:$H,2,FALSE))</f>
        <v/>
      </c>
      <c r="AV260" s="104"/>
      <c r="AW260" s="110" t="str">
        <f>IF(AX260="","",VLOOKUP(CONCATENATE(AW$3,AX260),m_selling_spec!$A:$H,2,FALSE))</f>
        <v/>
      </c>
      <c r="AX260" s="104"/>
      <c r="AY260" s="110" t="str">
        <f>IF(AZ260="","",VLOOKUP(CONCATENATE(AY$3,AZ260),m_selling_spec!$A:$H,2,FALSE))</f>
        <v/>
      </c>
      <c r="AZ260" s="104"/>
      <c r="BA260" s="110" t="str">
        <f>IF(BB260="","",VLOOKUP(CONCATENATE(BA$3,BB260),m_selling_spec!$A:$H,2,FALSE))</f>
        <v/>
      </c>
      <c r="BB260" s="104"/>
      <c r="BC260" s="110" t="str">
        <f>IF(BD260="","",VLOOKUP(CONCATENATE(BC$3,BD260),m_selling_spec!$A:$H,2,FALSE))</f>
        <v>16.3</v>
      </c>
      <c r="BD260" s="104" t="s">
        <v>553</v>
      </c>
      <c r="BE260" s="110" t="str">
        <f>IF(BF260="","",VLOOKUP(CONCATENATE(BE$3,BF260),m_selling_spec!$A:$H,2,FALSE))</f>
        <v>17.1</v>
      </c>
      <c r="BF260" s="104" t="s">
        <v>591</v>
      </c>
      <c r="BG260" s="110" t="str">
        <f>IF(BH260="","",VLOOKUP(CONCATENATE(BG$3,BH260),m_selling_spec!$A:$H,2,FALSE))</f>
        <v/>
      </c>
      <c r="BH260" s="104"/>
      <c r="BI260" s="110" t="str">
        <f>IF(BJ260="","",VLOOKUP(CONCATENATE(BI$3,BJ260),m_selling_spec!$A:$H,2,FALSE))</f>
        <v/>
      </c>
      <c r="BJ260" s="104"/>
      <c r="BK260" s="110" t="str">
        <f>IF(BL260="","",VLOOKUP(CONCATENATE(BK$3,BL260),m_selling_spec!$A:$H,2,FALSE))</f>
        <v/>
      </c>
      <c r="BL260" s="104"/>
      <c r="BM260" s="110" t="str">
        <f>IF(BN260="","",VLOOKUP(CONCATENATE(BM$3,BN260),m_selling_spec!$A:$H,2,FALSE))</f>
        <v/>
      </c>
      <c r="BN260" s="104"/>
      <c r="BO260" s="110" t="str">
        <f>IF(BP260="","",VLOOKUP(CONCATENATE(BO$3,BP260),m_selling_spec!$A:$H,2,FALSE))</f>
        <v/>
      </c>
      <c r="BP260" s="104"/>
      <c r="BQ260" s="110" t="str">
        <f>IF(BR260="","",VLOOKUP(CONCATENATE(BQ$3,BR260),m_selling_spec!$A:$H,2,FALSE))</f>
        <v/>
      </c>
      <c r="BR260" s="104"/>
      <c r="BS260" s="110" t="str">
        <f>IF(BT260="","",VLOOKUP(CONCATENATE(BS$3,BT260),m_selling_spec!$A:$H,2,FALSE))</f>
        <v/>
      </c>
      <c r="BT260" s="104"/>
      <c r="BU260" s="110" t="str">
        <f>IF(BV260="","",VLOOKUP(CONCATENATE(BU$3,BV260),m_selling_spec!$A:$H,2,FALSE))</f>
        <v/>
      </c>
      <c r="BV260" s="104"/>
      <c r="BW260" s="110" t="str">
        <f>IF(BX260="","",VLOOKUP(CONCATENATE(BW$3,BX260),m_selling_spec!$A:$H,2,FALSE))</f>
        <v/>
      </c>
      <c r="BX260" s="104"/>
      <c r="BY260" s="110" t="str">
        <f>IF(BZ260="","",VLOOKUP(CONCATENATE(BY$3,BZ260),m_selling_spec!$A:$H,2,FALSE))</f>
        <v/>
      </c>
      <c r="BZ260" s="104"/>
      <c r="CA260" s="110" t="str">
        <f>IF(CB260="","",VLOOKUP(CONCATENATE(CA$3,CB260),m_selling_spec!$A:$H,2,FALSE))</f>
        <v/>
      </c>
      <c r="CB260" s="104"/>
      <c r="CC260" s="110"/>
      <c r="CD260" s="104"/>
      <c r="CE260" s="110" t="str">
        <f>IF(CF260="","",VLOOKUP(CONCATENATE(CE$3,CF260),m_selling_spec!$A:$H,2,FALSE))</f>
        <v/>
      </c>
      <c r="CF260" s="104"/>
      <c r="CG260" s="110" t="str">
        <f>IF(CH260="","",VLOOKUP(CONCATENATE(CG$3,CH260),m_selling_spec!$A:$H,2,FALSE))</f>
        <v/>
      </c>
      <c r="CH260" s="104"/>
      <c r="CI260" s="110" t="str">
        <f>IF(CJ260="","",VLOOKUP(CONCATENATE(CI$3,CJ260),m_selling_spec!$A:$H,2,FALSE))</f>
        <v/>
      </c>
      <c r="CJ260" s="104"/>
      <c r="CK260" s="110" t="str">
        <f>IF(CL260="","",VLOOKUP(CONCATENATE(CK$3,CL260),m_selling_spec!$A:$H,2,FALSE))</f>
        <v/>
      </c>
      <c r="CL260" s="104"/>
      <c r="CM260" s="110" t="str">
        <f>IF(CN260="","",VLOOKUP(CONCATENATE(CM$3,CN260),m_selling_spec!$A:$H,2,FALSE))</f>
        <v/>
      </c>
      <c r="CN260" s="104"/>
      <c r="CO260" s="110" t="str">
        <f>IF(CP260="","",VLOOKUP(CONCATENATE(CO$3,CP260),m_selling_spec!$A:$H,2,FALSE))</f>
        <v/>
      </c>
      <c r="CP260" s="104"/>
      <c r="CQ260" s="110" t="str">
        <f>IF(CR260="","",VLOOKUP(CONCATENATE(CQ$3,CR260),m_selling_spec!$A:$H,2,FALSE))</f>
        <v/>
      </c>
      <c r="CR260" s="104"/>
      <c r="CS260" s="110" t="str">
        <f>IF(CT260="","",VLOOKUP(CONCATENATE(CS$3,CT260),m_selling_spec!$A:$H,2,FALSE))</f>
        <v/>
      </c>
      <c r="CT260" s="104"/>
      <c r="CU260" s="110" t="str">
        <f>IF(CV260="","",VLOOKUP(CONCATENATE(CU$3,CV260),m_selling_spec!$A:$H,2,FALSE))</f>
        <v/>
      </c>
      <c r="CV260" s="104"/>
      <c r="CW260" s="110" t="str">
        <f>IF(CX260="","",VLOOKUP(CONCATENATE(CW$3,CX260),m_selling_spec!$A:$H,2,FALSE))</f>
        <v/>
      </c>
      <c r="CX260" s="104"/>
      <c r="CY260" s="110" t="str">
        <f>IF(CZ260="","",VLOOKUP(CONCATENATE(CY$3,CZ260),m_selling_spec!$A:$H,2,FALSE))</f>
        <v/>
      </c>
      <c r="CZ260" s="104"/>
      <c r="DA260" s="110"/>
      <c r="DB260" s="104"/>
    </row>
    <row r="261" spans="1:106">
      <c r="A261" s="104" t="s">
        <v>354</v>
      </c>
      <c r="B261" s="104"/>
      <c r="C261" s="104"/>
      <c r="D261" s="104">
        <v>2</v>
      </c>
      <c r="E261" s="110" t="str">
        <f>INDEX(product!B:B,MATCH(D261,product!A:A,0))</f>
        <v>WE 70</v>
      </c>
      <c r="F261" s="110" t="str">
        <f>INDEX(product!E:E,MATCH(D261,product!A:A,0))</f>
        <v>Window series</v>
      </c>
      <c r="G261" s="110" t="str">
        <f>IF(H261="","",VLOOKUP(CONCATENATE(G$3,H261),m_selling_spec!$A:$H,2,FALSE))</f>
        <v>o1.1</v>
      </c>
      <c r="H261" s="104" t="s">
        <v>594</v>
      </c>
      <c r="I261" s="110" t="str">
        <f>IF(J261="","",VLOOKUP(CONCATENATE(I$3,J261),m_selling_spec!$A:$H,2,FALSE))</f>
        <v>o2.1</v>
      </c>
      <c r="J261" s="104" t="s">
        <v>539</v>
      </c>
      <c r="K261" s="110" t="str">
        <f>IF(L261="","",VLOOKUP(CONCATENATE(K$3,L261),m_selling_spec!$A:$H,2,FALSE))</f>
        <v/>
      </c>
      <c r="L261" s="104"/>
      <c r="M261" s="110" t="str">
        <f>IF(N261="","",VLOOKUP(CONCATENATE(M$3,N261),m_selling_spec!$A:$H,2,FALSE))</f>
        <v/>
      </c>
      <c r="N261" s="104"/>
      <c r="O261" s="110" t="str">
        <f>IF(P261="","",VLOOKUP(CONCATENATE(O$3,P261),m_selling_spec!$A:$H,2,FALSE))</f>
        <v/>
      </c>
      <c r="P261" s="104"/>
      <c r="Q261" s="110" t="str">
        <f>IF(R261="","",VLOOKUP(CONCATENATE(Q$3,R261),m_selling_spec!$A:$H,2,FALSE))</f>
        <v/>
      </c>
      <c r="R261" s="104"/>
      <c r="S261" s="110"/>
      <c r="T261" s="104"/>
      <c r="U261" s="110"/>
      <c r="V261" s="104"/>
      <c r="W261" s="110"/>
      <c r="X261" s="104"/>
      <c r="Y261" s="110" t="str">
        <f>IF(Z261="","",VLOOKUP(CONCATENATE(Y$3,Z261),m_selling_spec!$A:$H,2,FALSE))</f>
        <v>1.12</v>
      </c>
      <c r="Z261" s="104" t="s">
        <v>71</v>
      </c>
      <c r="AA261" s="110" t="str">
        <f>IF(AB261="","",VLOOKUP(CONCATENATE(AA$3,AB261),m_selling_spec!$A:$H,2,FALSE))</f>
        <v/>
      </c>
      <c r="AB261" s="104"/>
      <c r="AC261" s="110" t="str">
        <f>IF(AD261="","",VLOOKUP(CONCATENATE(AC$3,AD261),m_selling_spec!$A:$H,2,FALSE))</f>
        <v/>
      </c>
      <c r="AD261" s="104"/>
      <c r="AE261" s="110" t="str">
        <f>IF(AF261="","",VLOOKUP(CONCATENATE(AE$3,AF261),m_selling_spec!$A:$H,2,FALSE))</f>
        <v/>
      </c>
      <c r="AF261" s="104"/>
      <c r="AG261" s="110" t="str">
        <f>IF(AH261="","",VLOOKUP(CONCATENATE(AG$3,AH261),m_selling_spec!$A:$H,2,FALSE))</f>
        <v/>
      </c>
      <c r="AH261" s="104"/>
      <c r="AI261" s="110" t="str">
        <f>IF(AJ261="","",VLOOKUP(CONCATENATE(AI$3,AJ261),m_selling_spec!$A:$H,2,FALSE))</f>
        <v>6.2</v>
      </c>
      <c r="AJ261" s="104" t="s">
        <v>541</v>
      </c>
      <c r="AK261" s="110" t="str">
        <f>IF(AL261="","",VLOOKUP(CONCATENATE(AK$3,AL261),m_selling_spec!$A:$H,2,FALSE))</f>
        <v>7.2</v>
      </c>
      <c r="AL261" s="111" t="s">
        <v>2651</v>
      </c>
      <c r="AM261" s="110" t="str">
        <f>IF(AN261="","",VLOOKUP(CONCATENATE(AM$3,AN261),m_selling_spec!$A:$H,2,FALSE))</f>
        <v>8.6</v>
      </c>
      <c r="AN261" s="104" t="s">
        <v>592</v>
      </c>
      <c r="AO261" s="110" t="str">
        <f>IF(AP261="","",VLOOKUP(CONCATENATE(AO$3,AP261),m_selling_spec!$A:$H,2,FALSE))</f>
        <v/>
      </c>
      <c r="AP261" s="104"/>
      <c r="AQ261" s="110" t="str">
        <f>IF(AR261="","",VLOOKUP(CONCATENATE(AQ$3,AR261),m_selling_spec!$A:$H,2,FALSE))</f>
        <v>10.3</v>
      </c>
      <c r="AR261" s="104" t="s">
        <v>75</v>
      </c>
      <c r="AS261" s="110" t="str">
        <f>IF(AT261="","",VLOOKUP(CONCATENATE(AS$3,AT261),m_selling_spec!$A:$H,2,FALSE))</f>
        <v/>
      </c>
      <c r="AT261" s="104"/>
      <c r="AU261" s="110" t="str">
        <f>IF(AV261="","",VLOOKUP(CONCATENATE(AU$3,AV261),m_selling_spec!$A:$H,2,FALSE))</f>
        <v/>
      </c>
      <c r="AV261" s="104"/>
      <c r="AW261" s="110" t="str">
        <f>IF(AX261="","",VLOOKUP(CONCATENATE(AW$3,AX261),m_selling_spec!$A:$H,2,FALSE))</f>
        <v/>
      </c>
      <c r="AX261" s="104"/>
      <c r="AY261" s="110" t="str">
        <f>IF(AZ261="","",VLOOKUP(CONCATENATE(AY$3,AZ261),m_selling_spec!$A:$H,2,FALSE))</f>
        <v/>
      </c>
      <c r="AZ261" s="104"/>
      <c r="BA261" s="110" t="str">
        <f>IF(BB261="","",VLOOKUP(CONCATENATE(BA$3,BB261),m_selling_spec!$A:$H,2,FALSE))</f>
        <v/>
      </c>
      <c r="BB261" s="104"/>
      <c r="BC261" s="110" t="str">
        <f>IF(BD261="","",VLOOKUP(CONCATENATE(BC$3,BD261),m_selling_spec!$A:$H,2,FALSE))</f>
        <v>16.3</v>
      </c>
      <c r="BD261" s="104" t="s">
        <v>553</v>
      </c>
      <c r="BE261" s="110" t="str">
        <f>IF(BF261="","",VLOOKUP(CONCATENATE(BE$3,BF261),m_selling_spec!$A:$H,2,FALSE))</f>
        <v>17.1</v>
      </c>
      <c r="BF261" s="104" t="s">
        <v>591</v>
      </c>
      <c r="BG261" s="110" t="str">
        <f>IF(BH261="","",VLOOKUP(CONCATENATE(BG$3,BH261),m_selling_spec!$A:$H,2,FALSE))</f>
        <v/>
      </c>
      <c r="BH261" s="104"/>
      <c r="BI261" s="110" t="str">
        <f>IF(BJ261="","",VLOOKUP(CONCATENATE(BI$3,BJ261),m_selling_spec!$A:$H,2,FALSE))</f>
        <v/>
      </c>
      <c r="BJ261" s="104"/>
      <c r="BK261" s="110" t="str">
        <f>IF(BL261="","",VLOOKUP(CONCATENATE(BK$3,BL261),m_selling_spec!$A:$H,2,FALSE))</f>
        <v/>
      </c>
      <c r="BL261" s="104"/>
      <c r="BM261" s="110" t="str">
        <f>IF(BN261="","",VLOOKUP(CONCATENATE(BM$3,BN261),m_selling_spec!$A:$H,2,FALSE))</f>
        <v/>
      </c>
      <c r="BN261" s="104"/>
      <c r="BO261" s="110" t="str">
        <f>IF(BP261="","",VLOOKUP(CONCATENATE(BO$3,BP261),m_selling_spec!$A:$H,2,FALSE))</f>
        <v/>
      </c>
      <c r="BP261" s="104"/>
      <c r="BQ261" s="110" t="str">
        <f>IF(BR261="","",VLOOKUP(CONCATENATE(BQ$3,BR261),m_selling_spec!$A:$H,2,FALSE))</f>
        <v/>
      </c>
      <c r="BR261" s="104"/>
      <c r="BS261" s="110" t="str">
        <f>IF(BT261="","",VLOOKUP(CONCATENATE(BS$3,BT261),m_selling_spec!$A:$H,2,FALSE))</f>
        <v/>
      </c>
      <c r="BT261" s="104"/>
      <c r="BU261" s="110" t="str">
        <f>IF(BV261="","",VLOOKUP(CONCATENATE(BU$3,BV261),m_selling_spec!$A:$H,2,FALSE))</f>
        <v/>
      </c>
      <c r="BV261" s="104"/>
      <c r="BW261" s="110" t="str">
        <f>IF(BX261="","",VLOOKUP(CONCATENATE(BW$3,BX261),m_selling_spec!$A:$H,2,FALSE))</f>
        <v/>
      </c>
      <c r="BX261" s="104"/>
      <c r="BY261" s="110" t="str">
        <f>IF(BZ261="","",VLOOKUP(CONCATENATE(BY$3,BZ261),m_selling_spec!$A:$H,2,FALSE))</f>
        <v/>
      </c>
      <c r="BZ261" s="104"/>
      <c r="CA261" s="110" t="str">
        <f>IF(CB261="","",VLOOKUP(CONCATENATE(CA$3,CB261),m_selling_spec!$A:$H,2,FALSE))</f>
        <v/>
      </c>
      <c r="CB261" s="104"/>
      <c r="CC261" s="110"/>
      <c r="CD261" s="104"/>
      <c r="CE261" s="110" t="str">
        <f>IF(CF261="","",VLOOKUP(CONCATENATE(CE$3,CF261),m_selling_spec!$A:$H,2,FALSE))</f>
        <v/>
      </c>
      <c r="CF261" s="104"/>
      <c r="CG261" s="110" t="str">
        <f>IF(CH261="","",VLOOKUP(CONCATENATE(CG$3,CH261),m_selling_spec!$A:$H,2,FALSE))</f>
        <v/>
      </c>
      <c r="CH261" s="104"/>
      <c r="CI261" s="110" t="str">
        <f>IF(CJ261="","",VLOOKUP(CONCATENATE(CI$3,CJ261),m_selling_spec!$A:$H,2,FALSE))</f>
        <v/>
      </c>
      <c r="CJ261" s="104"/>
      <c r="CK261" s="110" t="str">
        <f>IF(CL261="","",VLOOKUP(CONCATENATE(CK$3,CL261),m_selling_spec!$A:$H,2,FALSE))</f>
        <v/>
      </c>
      <c r="CL261" s="104"/>
      <c r="CM261" s="110" t="str">
        <f>IF(CN261="","",VLOOKUP(CONCATENATE(CM$3,CN261),m_selling_spec!$A:$H,2,FALSE))</f>
        <v/>
      </c>
      <c r="CN261" s="104"/>
      <c r="CO261" s="110" t="str">
        <f>IF(CP261="","",VLOOKUP(CONCATENATE(CO$3,CP261),m_selling_spec!$A:$H,2,FALSE))</f>
        <v/>
      </c>
      <c r="CP261" s="104"/>
      <c r="CQ261" s="110" t="str">
        <f>IF(CR261="","",VLOOKUP(CONCATENATE(CQ$3,CR261),m_selling_spec!$A:$H,2,FALSE))</f>
        <v/>
      </c>
      <c r="CR261" s="104"/>
      <c r="CS261" s="110" t="str">
        <f>IF(CT261="","",VLOOKUP(CONCATENATE(CS$3,CT261),m_selling_spec!$A:$H,2,FALSE))</f>
        <v/>
      </c>
      <c r="CT261" s="104"/>
      <c r="CU261" s="110" t="str">
        <f>IF(CV261="","",VLOOKUP(CONCATENATE(CU$3,CV261),m_selling_spec!$A:$H,2,FALSE))</f>
        <v/>
      </c>
      <c r="CV261" s="104"/>
      <c r="CW261" s="110" t="str">
        <f>IF(CX261="","",VLOOKUP(CONCATENATE(CW$3,CX261),m_selling_spec!$A:$H,2,FALSE))</f>
        <v/>
      </c>
      <c r="CX261" s="104"/>
      <c r="CY261" s="110" t="str">
        <f>IF(CZ261="","",VLOOKUP(CONCATENATE(CY$3,CZ261),m_selling_spec!$A:$H,2,FALSE))</f>
        <v/>
      </c>
      <c r="CZ261" s="104"/>
      <c r="DA261" s="110"/>
      <c r="DB261" s="104"/>
    </row>
    <row r="262" spans="1:106">
      <c r="A262" s="104" t="s">
        <v>335</v>
      </c>
      <c r="B262" s="104"/>
      <c r="C262" s="104"/>
      <c r="D262" s="104">
        <v>2</v>
      </c>
      <c r="E262" s="110" t="str">
        <f>INDEX(product!B:B,MATCH(D262,product!A:A,0))</f>
        <v>WE 70</v>
      </c>
      <c r="F262" s="110" t="str">
        <f>INDEX(product!E:E,MATCH(D262,product!A:A,0))</f>
        <v>Window series</v>
      </c>
      <c r="G262" s="110" t="str">
        <f>IF(H262="","",VLOOKUP(CONCATENATE(G$3,H262),m_selling_spec!$A:$H,2,FALSE))</f>
        <v>o1.1</v>
      </c>
      <c r="H262" s="104" t="s">
        <v>594</v>
      </c>
      <c r="I262" s="110" t="str">
        <f>IF(J262="","",VLOOKUP(CONCATENATE(I$3,J262),m_selling_spec!$A:$H,2,FALSE))</f>
        <v>o2.2</v>
      </c>
      <c r="J262" s="104" t="s">
        <v>545</v>
      </c>
      <c r="K262" s="110" t="str">
        <f>IF(L262="","",VLOOKUP(CONCATENATE(K$3,L262),m_selling_spec!$A:$H,2,FALSE))</f>
        <v/>
      </c>
      <c r="L262" s="104"/>
      <c r="M262" s="110" t="str">
        <f>IF(N262="","",VLOOKUP(CONCATENATE(M$3,N262),m_selling_spec!$A:$H,2,FALSE))</f>
        <v/>
      </c>
      <c r="N262" s="104"/>
      <c r="O262" s="110" t="str">
        <f>IF(P262="","",VLOOKUP(CONCATENATE(O$3,P262),m_selling_spec!$A:$H,2,FALSE))</f>
        <v/>
      </c>
      <c r="P262" s="104"/>
      <c r="Q262" s="110" t="str">
        <f>IF(R262="","",VLOOKUP(CONCATENATE(Q$3,R262),m_selling_spec!$A:$H,2,FALSE))</f>
        <v/>
      </c>
      <c r="R262" s="104"/>
      <c r="S262" s="110"/>
      <c r="T262" s="104"/>
      <c r="U262" s="110"/>
      <c r="V262" s="104"/>
      <c r="W262" s="110"/>
      <c r="X262" s="104"/>
      <c r="Y262" s="110" t="str">
        <f>IF(Z262="","",VLOOKUP(CONCATENATE(Y$3,Z262),m_selling_spec!$A:$H,2,FALSE))</f>
        <v>1.12</v>
      </c>
      <c r="Z262" s="104" t="s">
        <v>71</v>
      </c>
      <c r="AA262" s="110" t="str">
        <f>IF(AB262="","",VLOOKUP(CONCATENATE(AA$3,AB262),m_selling_spec!$A:$H,2,FALSE))</f>
        <v/>
      </c>
      <c r="AB262" s="104"/>
      <c r="AC262" s="110" t="str">
        <f>IF(AD262="","",VLOOKUP(CONCATENATE(AC$3,AD262),m_selling_spec!$A:$H,2,FALSE))</f>
        <v/>
      </c>
      <c r="AD262" s="104"/>
      <c r="AE262" s="110" t="str">
        <f>IF(AF262="","",VLOOKUP(CONCATENATE(AE$3,AF262),m_selling_spec!$A:$H,2,FALSE))</f>
        <v/>
      </c>
      <c r="AF262" s="104"/>
      <c r="AG262" s="110" t="str">
        <f>IF(AH262="","",VLOOKUP(CONCATENATE(AG$3,AH262),m_selling_spec!$A:$H,2,FALSE))</f>
        <v/>
      </c>
      <c r="AH262" s="104"/>
      <c r="AI262" s="110" t="str">
        <f>IF(AJ262="","",VLOOKUP(CONCATENATE(AI$3,AJ262),m_selling_spec!$A:$H,2,FALSE))</f>
        <v>6.2</v>
      </c>
      <c r="AJ262" s="104" t="s">
        <v>541</v>
      </c>
      <c r="AK262" s="110" t="str">
        <f>IF(AL262="","",VLOOKUP(CONCATENATE(AK$3,AL262),m_selling_spec!$A:$H,2,FALSE))</f>
        <v>7.2</v>
      </c>
      <c r="AL262" s="111" t="s">
        <v>2651</v>
      </c>
      <c r="AM262" s="110" t="str">
        <f>IF(AN262="","",VLOOKUP(CONCATENATE(AM$3,AN262),m_selling_spec!$A:$H,2,FALSE))</f>
        <v>8.6</v>
      </c>
      <c r="AN262" s="104" t="s">
        <v>592</v>
      </c>
      <c r="AO262" s="110" t="str">
        <f>IF(AP262="","",VLOOKUP(CONCATENATE(AO$3,AP262),m_selling_spec!$A:$H,2,FALSE))</f>
        <v/>
      </c>
      <c r="AP262" s="104"/>
      <c r="AQ262" s="110" t="str">
        <f>IF(AR262="","",VLOOKUP(CONCATENATE(AQ$3,AR262),m_selling_spec!$A:$H,2,FALSE))</f>
        <v>10.3</v>
      </c>
      <c r="AR262" s="104" t="s">
        <v>75</v>
      </c>
      <c r="AS262" s="110" t="str">
        <f>IF(AT262="","",VLOOKUP(CONCATENATE(AS$3,AT262),m_selling_spec!$A:$H,2,FALSE))</f>
        <v/>
      </c>
      <c r="AT262" s="104"/>
      <c r="AU262" s="110" t="str">
        <f>IF(AV262="","",VLOOKUP(CONCATENATE(AU$3,AV262),m_selling_spec!$A:$H,2,FALSE))</f>
        <v/>
      </c>
      <c r="AV262" s="104"/>
      <c r="AW262" s="110" t="str">
        <f>IF(AX262="","",VLOOKUP(CONCATENATE(AW$3,AX262),m_selling_spec!$A:$H,2,FALSE))</f>
        <v/>
      </c>
      <c r="AX262" s="104"/>
      <c r="AY262" s="110" t="str">
        <f>IF(AZ262="","",VLOOKUP(CONCATENATE(AY$3,AZ262),m_selling_spec!$A:$H,2,FALSE))</f>
        <v/>
      </c>
      <c r="AZ262" s="104"/>
      <c r="BA262" s="110" t="str">
        <f>IF(BB262="","",VLOOKUP(CONCATENATE(BA$3,BB262),m_selling_spec!$A:$H,2,FALSE))</f>
        <v/>
      </c>
      <c r="BB262" s="104"/>
      <c r="BC262" s="110" t="str">
        <f>IF(BD262="","",VLOOKUP(CONCATENATE(BC$3,BD262),m_selling_spec!$A:$H,2,FALSE))</f>
        <v>16.3</v>
      </c>
      <c r="BD262" s="104" t="s">
        <v>553</v>
      </c>
      <c r="BE262" s="110" t="str">
        <f>IF(BF262="","",VLOOKUP(CONCATENATE(BE$3,BF262),m_selling_spec!$A:$H,2,FALSE))</f>
        <v>17.1</v>
      </c>
      <c r="BF262" s="104" t="s">
        <v>591</v>
      </c>
      <c r="BG262" s="110" t="str">
        <f>IF(BH262="","",VLOOKUP(CONCATENATE(BG$3,BH262),m_selling_spec!$A:$H,2,FALSE))</f>
        <v/>
      </c>
      <c r="BH262" s="104"/>
      <c r="BI262" s="110" t="str">
        <f>IF(BJ262="","",VLOOKUP(CONCATENATE(BI$3,BJ262),m_selling_spec!$A:$H,2,FALSE))</f>
        <v/>
      </c>
      <c r="BJ262" s="104"/>
      <c r="BK262" s="110" t="str">
        <f>IF(BL262="","",VLOOKUP(CONCATENATE(BK$3,BL262),m_selling_spec!$A:$H,2,FALSE))</f>
        <v/>
      </c>
      <c r="BL262" s="104"/>
      <c r="BM262" s="110" t="str">
        <f>IF(BN262="","",VLOOKUP(CONCATENATE(BM$3,BN262),m_selling_spec!$A:$H,2,FALSE))</f>
        <v/>
      </c>
      <c r="BN262" s="104"/>
      <c r="BO262" s="110" t="str">
        <f>IF(BP262="","",VLOOKUP(CONCATENATE(BO$3,BP262),m_selling_spec!$A:$H,2,FALSE))</f>
        <v/>
      </c>
      <c r="BP262" s="104"/>
      <c r="BQ262" s="110" t="str">
        <f>IF(BR262="","",VLOOKUP(CONCATENATE(BQ$3,BR262),m_selling_spec!$A:$H,2,FALSE))</f>
        <v/>
      </c>
      <c r="BR262" s="104"/>
      <c r="BS262" s="110" t="str">
        <f>IF(BT262="","",VLOOKUP(CONCATENATE(BS$3,BT262),m_selling_spec!$A:$H,2,FALSE))</f>
        <v/>
      </c>
      <c r="BT262" s="104"/>
      <c r="BU262" s="110" t="str">
        <f>IF(BV262="","",VLOOKUP(CONCATENATE(BU$3,BV262),m_selling_spec!$A:$H,2,FALSE))</f>
        <v/>
      </c>
      <c r="BV262" s="104"/>
      <c r="BW262" s="110" t="str">
        <f>IF(BX262="","",VLOOKUP(CONCATENATE(BW$3,BX262),m_selling_spec!$A:$H,2,FALSE))</f>
        <v/>
      </c>
      <c r="BX262" s="104"/>
      <c r="BY262" s="110" t="str">
        <f>IF(BZ262="","",VLOOKUP(CONCATENATE(BY$3,BZ262),m_selling_spec!$A:$H,2,FALSE))</f>
        <v/>
      </c>
      <c r="BZ262" s="104"/>
      <c r="CA262" s="110" t="str">
        <f>IF(CB262="","",VLOOKUP(CONCATENATE(CA$3,CB262),m_selling_spec!$A:$H,2,FALSE))</f>
        <v/>
      </c>
      <c r="CB262" s="104"/>
      <c r="CC262" s="110"/>
      <c r="CD262" s="104"/>
      <c r="CE262" s="110" t="str">
        <f>IF(CF262="","",VLOOKUP(CONCATENATE(CE$3,CF262),m_selling_spec!$A:$H,2,FALSE))</f>
        <v/>
      </c>
      <c r="CF262" s="104"/>
      <c r="CG262" s="110" t="str">
        <f>IF(CH262="","",VLOOKUP(CONCATENATE(CG$3,CH262),m_selling_spec!$A:$H,2,FALSE))</f>
        <v/>
      </c>
      <c r="CH262" s="104"/>
      <c r="CI262" s="110" t="str">
        <f>IF(CJ262="","",VLOOKUP(CONCATENATE(CI$3,CJ262),m_selling_spec!$A:$H,2,FALSE))</f>
        <v/>
      </c>
      <c r="CJ262" s="104"/>
      <c r="CK262" s="110" t="str">
        <f>IF(CL262="","",VLOOKUP(CONCATENATE(CK$3,CL262),m_selling_spec!$A:$H,2,FALSE))</f>
        <v/>
      </c>
      <c r="CL262" s="104"/>
      <c r="CM262" s="110" t="str">
        <f>IF(CN262="","",VLOOKUP(CONCATENATE(CM$3,CN262),m_selling_spec!$A:$H,2,FALSE))</f>
        <v/>
      </c>
      <c r="CN262" s="104"/>
      <c r="CO262" s="110" t="str">
        <f>IF(CP262="","",VLOOKUP(CONCATENATE(CO$3,CP262),m_selling_spec!$A:$H,2,FALSE))</f>
        <v/>
      </c>
      <c r="CP262" s="104"/>
      <c r="CQ262" s="110" t="str">
        <f>IF(CR262="","",VLOOKUP(CONCATENATE(CQ$3,CR262),m_selling_spec!$A:$H,2,FALSE))</f>
        <v/>
      </c>
      <c r="CR262" s="104"/>
      <c r="CS262" s="110" t="str">
        <f>IF(CT262="","",VLOOKUP(CONCATENATE(CS$3,CT262),m_selling_spec!$A:$H,2,FALSE))</f>
        <v/>
      </c>
      <c r="CT262" s="104"/>
      <c r="CU262" s="110" t="str">
        <f>IF(CV262="","",VLOOKUP(CONCATENATE(CU$3,CV262),m_selling_spec!$A:$H,2,FALSE))</f>
        <v/>
      </c>
      <c r="CV262" s="104"/>
      <c r="CW262" s="110" t="str">
        <f>IF(CX262="","",VLOOKUP(CONCATENATE(CW$3,CX262),m_selling_spec!$A:$H,2,FALSE))</f>
        <v/>
      </c>
      <c r="CX262" s="104"/>
      <c r="CY262" s="110" t="str">
        <f>IF(CZ262="","",VLOOKUP(CONCATENATE(CY$3,CZ262),m_selling_spec!$A:$H,2,FALSE))</f>
        <v/>
      </c>
      <c r="CZ262" s="104"/>
      <c r="DA262" s="110"/>
      <c r="DB262" s="104"/>
    </row>
    <row r="263" spans="1:106">
      <c r="A263" s="104" t="s">
        <v>352</v>
      </c>
      <c r="B263" s="104"/>
      <c r="C263" s="104"/>
      <c r="D263" s="104">
        <v>2</v>
      </c>
      <c r="E263" s="110" t="str">
        <f>INDEX(product!B:B,MATCH(D263,product!A:A,0))</f>
        <v>WE 70</v>
      </c>
      <c r="F263" s="110" t="str">
        <f>INDEX(product!E:E,MATCH(D263,product!A:A,0))</f>
        <v>Window series</v>
      </c>
      <c r="G263" s="110" t="str">
        <f>IF(H263="","",VLOOKUP(CONCATENATE(G$3,H263),m_selling_spec!$A:$H,2,FALSE))</f>
        <v/>
      </c>
      <c r="H263" s="104"/>
      <c r="I263" s="110" t="str">
        <f>IF(J263="","",VLOOKUP(CONCATENATE(I$3,J263),m_selling_spec!$A:$H,2,FALSE))</f>
        <v>o2.1</v>
      </c>
      <c r="J263" s="104" t="s">
        <v>539</v>
      </c>
      <c r="K263" s="110" t="str">
        <f>IF(L263="","",VLOOKUP(CONCATENATE(K$3,L263),m_selling_spec!$A:$H,2,FALSE))</f>
        <v/>
      </c>
      <c r="L263" s="104"/>
      <c r="M263" s="110" t="str">
        <f>IF(N263="","",VLOOKUP(CONCATENATE(M$3,N263),m_selling_spec!$A:$H,2,FALSE))</f>
        <v/>
      </c>
      <c r="N263" s="104"/>
      <c r="O263" s="110" t="str">
        <f>IF(P263="","",VLOOKUP(CONCATENATE(O$3,P263),m_selling_spec!$A:$H,2,FALSE))</f>
        <v/>
      </c>
      <c r="P263" s="104"/>
      <c r="Q263" s="110" t="str">
        <f>IF(R263="","",VLOOKUP(CONCATENATE(Q$3,R263),m_selling_spec!$A:$H,2,FALSE))</f>
        <v/>
      </c>
      <c r="R263" s="104"/>
      <c r="S263" s="110"/>
      <c r="T263" s="104"/>
      <c r="U263" s="110"/>
      <c r="V263" s="104"/>
      <c r="W263" s="110"/>
      <c r="X263" s="104"/>
      <c r="Y263" s="110" t="str">
        <f>IF(Z263="","",VLOOKUP(CONCATENATE(Y$3,Z263),m_selling_spec!$A:$H,2,FALSE))</f>
        <v>1.12</v>
      </c>
      <c r="Z263" s="104" t="s">
        <v>71</v>
      </c>
      <c r="AA263" s="110" t="str">
        <f>IF(AB263="","",VLOOKUP(CONCATENATE(AA$3,AB263),m_selling_spec!$A:$H,2,FALSE))</f>
        <v/>
      </c>
      <c r="AB263" s="104"/>
      <c r="AC263" s="110" t="str">
        <f>IF(AD263="","",VLOOKUP(CONCATENATE(AC$3,AD263),m_selling_spec!$A:$H,2,FALSE))</f>
        <v/>
      </c>
      <c r="AD263" s="104"/>
      <c r="AE263" s="110" t="str">
        <f>IF(AF263="","",VLOOKUP(CONCATENATE(AE$3,AF263),m_selling_spec!$A:$H,2,FALSE))</f>
        <v/>
      </c>
      <c r="AF263" s="104"/>
      <c r="AG263" s="110" t="str">
        <f>IF(AH263="","",VLOOKUP(CONCATENATE(AG$3,AH263),m_selling_spec!$A:$H,2,FALSE))</f>
        <v/>
      </c>
      <c r="AH263" s="104"/>
      <c r="AI263" s="110" t="str">
        <f>IF(AJ263="","",VLOOKUP(CONCATENATE(AI$3,AJ263),m_selling_spec!$A:$H,2,FALSE))</f>
        <v>6.2</v>
      </c>
      <c r="AJ263" s="104" t="s">
        <v>541</v>
      </c>
      <c r="AK263" s="110" t="str">
        <f>IF(AL263="","",VLOOKUP(CONCATENATE(AK$3,AL263),m_selling_spec!$A:$H,2,FALSE))</f>
        <v>7.2</v>
      </c>
      <c r="AL263" s="111" t="s">
        <v>2651</v>
      </c>
      <c r="AM263" s="110" t="str">
        <f>IF(AN263="","",VLOOKUP(CONCATENATE(AM$3,AN263),m_selling_spec!$A:$H,2,FALSE))</f>
        <v>8.6</v>
      </c>
      <c r="AN263" s="104" t="s">
        <v>592</v>
      </c>
      <c r="AO263" s="110" t="str">
        <f>IF(AP263="","",VLOOKUP(CONCATENATE(AO$3,AP263),m_selling_spec!$A:$H,2,FALSE))</f>
        <v/>
      </c>
      <c r="AP263" s="104"/>
      <c r="AQ263" s="110" t="str">
        <f>IF(AR263="","",VLOOKUP(CONCATENATE(AQ$3,AR263),m_selling_spec!$A:$H,2,FALSE))</f>
        <v>10.3</v>
      </c>
      <c r="AR263" s="104" t="s">
        <v>75</v>
      </c>
      <c r="AS263" s="110" t="str">
        <f>IF(AT263="","",VLOOKUP(CONCATENATE(AS$3,AT263),m_selling_spec!$A:$H,2,FALSE))</f>
        <v/>
      </c>
      <c r="AT263" s="104"/>
      <c r="AU263" s="110" t="str">
        <f>IF(AV263="","",VLOOKUP(CONCATENATE(AU$3,AV263),m_selling_spec!$A:$H,2,FALSE))</f>
        <v/>
      </c>
      <c r="AV263" s="104"/>
      <c r="AW263" s="110" t="str">
        <f>IF(AX263="","",VLOOKUP(CONCATENATE(AW$3,AX263),m_selling_spec!$A:$H,2,FALSE))</f>
        <v/>
      </c>
      <c r="AX263" s="104"/>
      <c r="AY263" s="110" t="str">
        <f>IF(AZ263="","",VLOOKUP(CONCATENATE(AY$3,AZ263),m_selling_spec!$A:$H,2,FALSE))</f>
        <v/>
      </c>
      <c r="AZ263" s="104"/>
      <c r="BA263" s="110" t="str">
        <f>IF(BB263="","",VLOOKUP(CONCATENATE(BA$3,BB263),m_selling_spec!$A:$H,2,FALSE))</f>
        <v/>
      </c>
      <c r="BB263" s="104"/>
      <c r="BC263" s="110" t="str">
        <f>IF(BD263="","",VLOOKUP(CONCATENATE(BC$3,BD263),m_selling_spec!$A:$H,2,FALSE))</f>
        <v>16.3</v>
      </c>
      <c r="BD263" s="104" t="s">
        <v>553</v>
      </c>
      <c r="BE263" s="110" t="str">
        <f>IF(BF263="","",VLOOKUP(CONCATENATE(BE$3,BF263),m_selling_spec!$A:$H,2,FALSE))</f>
        <v>17.1</v>
      </c>
      <c r="BF263" s="104" t="s">
        <v>591</v>
      </c>
      <c r="BG263" s="110" t="str">
        <f>IF(BH263="","",VLOOKUP(CONCATENATE(BG$3,BH263),m_selling_spec!$A:$H,2,FALSE))</f>
        <v/>
      </c>
      <c r="BH263" s="104"/>
      <c r="BI263" s="110" t="str">
        <f>IF(BJ263="","",VLOOKUP(CONCATENATE(BI$3,BJ263),m_selling_spec!$A:$H,2,FALSE))</f>
        <v/>
      </c>
      <c r="BJ263" s="104"/>
      <c r="BK263" s="110" t="str">
        <f>IF(BL263="","",VLOOKUP(CONCATENATE(BK$3,BL263),m_selling_spec!$A:$H,2,FALSE))</f>
        <v/>
      </c>
      <c r="BL263" s="104"/>
      <c r="BM263" s="110" t="str">
        <f>IF(BN263="","",VLOOKUP(CONCATENATE(BM$3,BN263),m_selling_spec!$A:$H,2,FALSE))</f>
        <v/>
      </c>
      <c r="BN263" s="104"/>
      <c r="BO263" s="110" t="str">
        <f>IF(BP263="","",VLOOKUP(CONCATENATE(BO$3,BP263),m_selling_spec!$A:$H,2,FALSE))</f>
        <v/>
      </c>
      <c r="BP263" s="104"/>
      <c r="BQ263" s="110" t="str">
        <f>IF(BR263="","",VLOOKUP(CONCATENATE(BQ$3,BR263),m_selling_spec!$A:$H,2,FALSE))</f>
        <v/>
      </c>
      <c r="BR263" s="104"/>
      <c r="BS263" s="110" t="str">
        <f>IF(BT263="","",VLOOKUP(CONCATENATE(BS$3,BT263),m_selling_spec!$A:$H,2,FALSE))</f>
        <v/>
      </c>
      <c r="BT263" s="104"/>
      <c r="BU263" s="110" t="str">
        <f>IF(BV263="","",VLOOKUP(CONCATENATE(BU$3,BV263),m_selling_spec!$A:$H,2,FALSE))</f>
        <v/>
      </c>
      <c r="BV263" s="104"/>
      <c r="BW263" s="110" t="str">
        <f>IF(BX263="","",VLOOKUP(CONCATENATE(BW$3,BX263),m_selling_spec!$A:$H,2,FALSE))</f>
        <v/>
      </c>
      <c r="BX263" s="104"/>
      <c r="BY263" s="110" t="str">
        <f>IF(BZ263="","",VLOOKUP(CONCATENATE(BY$3,BZ263),m_selling_spec!$A:$H,2,FALSE))</f>
        <v/>
      </c>
      <c r="BZ263" s="104"/>
      <c r="CA263" s="110" t="str">
        <f>IF(CB263="","",VLOOKUP(CONCATENATE(CA$3,CB263),m_selling_spec!$A:$H,2,FALSE))</f>
        <v/>
      </c>
      <c r="CB263" s="104"/>
      <c r="CC263" s="110"/>
      <c r="CD263" s="104"/>
      <c r="CE263" s="110" t="str">
        <f>IF(CF263="","",VLOOKUP(CONCATENATE(CE$3,CF263),m_selling_spec!$A:$H,2,FALSE))</f>
        <v/>
      </c>
      <c r="CF263" s="104"/>
      <c r="CG263" s="110" t="str">
        <f>IF(CH263="","",VLOOKUP(CONCATENATE(CG$3,CH263),m_selling_spec!$A:$H,2,FALSE))</f>
        <v/>
      </c>
      <c r="CH263" s="104"/>
      <c r="CI263" s="110" t="str">
        <f>IF(CJ263="","",VLOOKUP(CONCATENATE(CI$3,CJ263),m_selling_spec!$A:$H,2,FALSE))</f>
        <v/>
      </c>
      <c r="CJ263" s="104"/>
      <c r="CK263" s="110" t="str">
        <f>IF(CL263="","",VLOOKUP(CONCATENATE(CK$3,CL263),m_selling_spec!$A:$H,2,FALSE))</f>
        <v/>
      </c>
      <c r="CL263" s="104"/>
      <c r="CM263" s="110" t="str">
        <f>IF(CN263="","",VLOOKUP(CONCATENATE(CM$3,CN263),m_selling_spec!$A:$H,2,FALSE))</f>
        <v/>
      </c>
      <c r="CN263" s="104"/>
      <c r="CO263" s="110" t="str">
        <f>IF(CP263="","",VLOOKUP(CONCATENATE(CO$3,CP263),m_selling_spec!$A:$H,2,FALSE))</f>
        <v/>
      </c>
      <c r="CP263" s="104"/>
      <c r="CQ263" s="110" t="str">
        <f>IF(CR263="","",VLOOKUP(CONCATENATE(CQ$3,CR263),m_selling_spec!$A:$H,2,FALSE))</f>
        <v/>
      </c>
      <c r="CR263" s="104"/>
      <c r="CS263" s="110" t="str">
        <f>IF(CT263="","",VLOOKUP(CONCATENATE(CS$3,CT263),m_selling_spec!$A:$H,2,FALSE))</f>
        <v/>
      </c>
      <c r="CT263" s="104"/>
      <c r="CU263" s="110" t="str">
        <f>IF(CV263="","",VLOOKUP(CONCATENATE(CU$3,CV263),m_selling_spec!$A:$H,2,FALSE))</f>
        <v/>
      </c>
      <c r="CV263" s="104"/>
      <c r="CW263" s="110" t="str">
        <f>IF(CX263="","",VLOOKUP(CONCATENATE(CW$3,CX263),m_selling_spec!$A:$H,2,FALSE))</f>
        <v/>
      </c>
      <c r="CX263" s="104"/>
      <c r="CY263" s="110" t="str">
        <f>IF(CZ263="","",VLOOKUP(CONCATENATE(CY$3,CZ263),m_selling_spec!$A:$H,2,FALSE))</f>
        <v/>
      </c>
      <c r="CZ263" s="104"/>
      <c r="DA263" s="110"/>
      <c r="DB263" s="104"/>
    </row>
    <row r="264" spans="1:106">
      <c r="A264" s="104" t="s">
        <v>333</v>
      </c>
      <c r="B264" s="104"/>
      <c r="C264" s="104"/>
      <c r="D264" s="104">
        <v>2</v>
      </c>
      <c r="E264" s="110" t="str">
        <f>INDEX(product!B:B,MATCH(D264,product!A:A,0))</f>
        <v>WE 70</v>
      </c>
      <c r="F264" s="110" t="str">
        <f>INDEX(product!E:E,MATCH(D264,product!A:A,0))</f>
        <v>Window series</v>
      </c>
      <c r="G264" s="110" t="str">
        <f>IF(H264="","",VLOOKUP(CONCATENATE(G$3,H264),m_selling_spec!$A:$H,2,FALSE))</f>
        <v/>
      </c>
      <c r="H264" s="104"/>
      <c r="I264" s="110" t="str">
        <f>IF(J264="","",VLOOKUP(CONCATENATE(I$3,J264),m_selling_spec!$A:$H,2,FALSE))</f>
        <v>o2.2</v>
      </c>
      <c r="J264" s="104" t="s">
        <v>545</v>
      </c>
      <c r="K264" s="110" t="str">
        <f>IF(L264="","",VLOOKUP(CONCATENATE(K$3,L264),m_selling_spec!$A:$H,2,FALSE))</f>
        <v/>
      </c>
      <c r="L264" s="104"/>
      <c r="M264" s="110" t="str">
        <f>IF(N264="","",VLOOKUP(CONCATENATE(M$3,N264),m_selling_spec!$A:$H,2,FALSE))</f>
        <v/>
      </c>
      <c r="N264" s="104"/>
      <c r="O264" s="110" t="str">
        <f>IF(P264="","",VLOOKUP(CONCATENATE(O$3,P264),m_selling_spec!$A:$H,2,FALSE))</f>
        <v/>
      </c>
      <c r="P264" s="104"/>
      <c r="Q264" s="110" t="str">
        <f>IF(R264="","",VLOOKUP(CONCATENATE(Q$3,R264),m_selling_spec!$A:$H,2,FALSE))</f>
        <v/>
      </c>
      <c r="R264" s="104"/>
      <c r="S264" s="110"/>
      <c r="T264" s="104"/>
      <c r="U264" s="110"/>
      <c r="V264" s="104"/>
      <c r="W264" s="110"/>
      <c r="X264" s="104"/>
      <c r="Y264" s="110" t="str">
        <f>IF(Z264="","",VLOOKUP(CONCATENATE(Y$3,Z264),m_selling_spec!$A:$H,2,FALSE))</f>
        <v>1.12</v>
      </c>
      <c r="Z264" s="104" t="s">
        <v>71</v>
      </c>
      <c r="AA264" s="110" t="str">
        <f>IF(AB264="","",VLOOKUP(CONCATENATE(AA$3,AB264),m_selling_spec!$A:$H,2,FALSE))</f>
        <v/>
      </c>
      <c r="AB264" s="104"/>
      <c r="AC264" s="110" t="str">
        <f>IF(AD264="","",VLOOKUP(CONCATENATE(AC$3,AD264),m_selling_spec!$A:$H,2,FALSE))</f>
        <v/>
      </c>
      <c r="AD264" s="104"/>
      <c r="AE264" s="110" t="str">
        <f>IF(AF264="","",VLOOKUP(CONCATENATE(AE$3,AF264),m_selling_spec!$A:$H,2,FALSE))</f>
        <v/>
      </c>
      <c r="AF264" s="104"/>
      <c r="AG264" s="110" t="str">
        <f>IF(AH264="","",VLOOKUP(CONCATENATE(AG$3,AH264),m_selling_spec!$A:$H,2,FALSE))</f>
        <v/>
      </c>
      <c r="AH264" s="104"/>
      <c r="AI264" s="110" t="str">
        <f>IF(AJ264="","",VLOOKUP(CONCATENATE(AI$3,AJ264),m_selling_spec!$A:$H,2,FALSE))</f>
        <v>6.2</v>
      </c>
      <c r="AJ264" s="104" t="s">
        <v>541</v>
      </c>
      <c r="AK264" s="110" t="str">
        <f>IF(AL264="","",VLOOKUP(CONCATENATE(AK$3,AL264),m_selling_spec!$A:$H,2,FALSE))</f>
        <v>7.2</v>
      </c>
      <c r="AL264" s="111" t="s">
        <v>2651</v>
      </c>
      <c r="AM264" s="110" t="str">
        <f>IF(AN264="","",VLOOKUP(CONCATENATE(AM$3,AN264),m_selling_spec!$A:$H,2,FALSE))</f>
        <v>8.6</v>
      </c>
      <c r="AN264" s="104" t="s">
        <v>592</v>
      </c>
      <c r="AO264" s="110" t="str">
        <f>IF(AP264="","",VLOOKUP(CONCATENATE(AO$3,AP264),m_selling_spec!$A:$H,2,FALSE))</f>
        <v/>
      </c>
      <c r="AP264" s="104"/>
      <c r="AQ264" s="110" t="str">
        <f>IF(AR264="","",VLOOKUP(CONCATENATE(AQ$3,AR264),m_selling_spec!$A:$H,2,FALSE))</f>
        <v>10.3</v>
      </c>
      <c r="AR264" s="104" t="s">
        <v>75</v>
      </c>
      <c r="AS264" s="110" t="str">
        <f>IF(AT264="","",VLOOKUP(CONCATENATE(AS$3,AT264),m_selling_spec!$A:$H,2,FALSE))</f>
        <v/>
      </c>
      <c r="AT264" s="104"/>
      <c r="AU264" s="110" t="str">
        <f>IF(AV264="","",VLOOKUP(CONCATENATE(AU$3,AV264),m_selling_spec!$A:$H,2,FALSE))</f>
        <v/>
      </c>
      <c r="AV264" s="104"/>
      <c r="AW264" s="110" t="str">
        <f>IF(AX264="","",VLOOKUP(CONCATENATE(AW$3,AX264),m_selling_spec!$A:$H,2,FALSE))</f>
        <v/>
      </c>
      <c r="AX264" s="104"/>
      <c r="AY264" s="110" t="str">
        <f>IF(AZ264="","",VLOOKUP(CONCATENATE(AY$3,AZ264),m_selling_spec!$A:$H,2,FALSE))</f>
        <v/>
      </c>
      <c r="AZ264" s="104"/>
      <c r="BA264" s="110" t="str">
        <f>IF(BB264="","",VLOOKUP(CONCATENATE(BA$3,BB264),m_selling_spec!$A:$H,2,FALSE))</f>
        <v/>
      </c>
      <c r="BB264" s="104"/>
      <c r="BC264" s="110" t="str">
        <f>IF(BD264="","",VLOOKUP(CONCATENATE(BC$3,BD264),m_selling_spec!$A:$H,2,FALSE))</f>
        <v>16.3</v>
      </c>
      <c r="BD264" s="104" t="s">
        <v>553</v>
      </c>
      <c r="BE264" s="110" t="str">
        <f>IF(BF264="","",VLOOKUP(CONCATENATE(BE$3,BF264),m_selling_spec!$A:$H,2,FALSE))</f>
        <v>17.1</v>
      </c>
      <c r="BF264" s="104" t="s">
        <v>591</v>
      </c>
      <c r="BG264" s="110" t="str">
        <f>IF(BH264="","",VLOOKUP(CONCATENATE(BG$3,BH264),m_selling_spec!$A:$H,2,FALSE))</f>
        <v/>
      </c>
      <c r="BH264" s="104"/>
      <c r="BI264" s="110" t="str">
        <f>IF(BJ264="","",VLOOKUP(CONCATENATE(BI$3,BJ264),m_selling_spec!$A:$H,2,FALSE))</f>
        <v/>
      </c>
      <c r="BJ264" s="104"/>
      <c r="BK264" s="110" t="str">
        <f>IF(BL264="","",VLOOKUP(CONCATENATE(BK$3,BL264),m_selling_spec!$A:$H,2,FALSE))</f>
        <v/>
      </c>
      <c r="BL264" s="104"/>
      <c r="BM264" s="110" t="str">
        <f>IF(BN264="","",VLOOKUP(CONCATENATE(BM$3,BN264),m_selling_spec!$A:$H,2,FALSE))</f>
        <v/>
      </c>
      <c r="BN264" s="104"/>
      <c r="BO264" s="110" t="str">
        <f>IF(BP264="","",VLOOKUP(CONCATENATE(BO$3,BP264),m_selling_spec!$A:$H,2,FALSE))</f>
        <v/>
      </c>
      <c r="BP264" s="104"/>
      <c r="BQ264" s="110" t="str">
        <f>IF(BR264="","",VLOOKUP(CONCATENATE(BQ$3,BR264),m_selling_spec!$A:$H,2,FALSE))</f>
        <v/>
      </c>
      <c r="BR264" s="104"/>
      <c r="BS264" s="110" t="str">
        <f>IF(BT264="","",VLOOKUP(CONCATENATE(BS$3,BT264),m_selling_spec!$A:$H,2,FALSE))</f>
        <v/>
      </c>
      <c r="BT264" s="104"/>
      <c r="BU264" s="110" t="str">
        <f>IF(BV264="","",VLOOKUP(CONCATENATE(BU$3,BV264),m_selling_spec!$A:$H,2,FALSE))</f>
        <v/>
      </c>
      <c r="BV264" s="104"/>
      <c r="BW264" s="110" t="str">
        <f>IF(BX264="","",VLOOKUP(CONCATENATE(BW$3,BX264),m_selling_spec!$A:$H,2,FALSE))</f>
        <v/>
      </c>
      <c r="BX264" s="104"/>
      <c r="BY264" s="110" t="str">
        <f>IF(BZ264="","",VLOOKUP(CONCATENATE(BY$3,BZ264),m_selling_spec!$A:$H,2,FALSE))</f>
        <v/>
      </c>
      <c r="BZ264" s="104"/>
      <c r="CA264" s="110" t="str">
        <f>IF(CB264="","",VLOOKUP(CONCATENATE(CA$3,CB264),m_selling_spec!$A:$H,2,FALSE))</f>
        <v/>
      </c>
      <c r="CB264" s="104"/>
      <c r="CC264" s="110"/>
      <c r="CD264" s="104"/>
      <c r="CE264" s="110" t="str">
        <f>IF(CF264="","",VLOOKUP(CONCATENATE(CE$3,CF264),m_selling_spec!$A:$H,2,FALSE))</f>
        <v/>
      </c>
      <c r="CF264" s="104"/>
      <c r="CG264" s="110" t="str">
        <f>IF(CH264="","",VLOOKUP(CONCATENATE(CG$3,CH264),m_selling_spec!$A:$H,2,FALSE))</f>
        <v/>
      </c>
      <c r="CH264" s="104"/>
      <c r="CI264" s="110" t="str">
        <f>IF(CJ264="","",VLOOKUP(CONCATENATE(CI$3,CJ264),m_selling_spec!$A:$H,2,FALSE))</f>
        <v/>
      </c>
      <c r="CJ264" s="104"/>
      <c r="CK264" s="110" t="str">
        <f>IF(CL264="","",VLOOKUP(CONCATENATE(CK$3,CL264),m_selling_spec!$A:$H,2,FALSE))</f>
        <v/>
      </c>
      <c r="CL264" s="104"/>
      <c r="CM264" s="110" t="str">
        <f>IF(CN264="","",VLOOKUP(CONCATENATE(CM$3,CN264),m_selling_spec!$A:$H,2,FALSE))</f>
        <v/>
      </c>
      <c r="CN264" s="104"/>
      <c r="CO264" s="110" t="str">
        <f>IF(CP264="","",VLOOKUP(CONCATENATE(CO$3,CP264),m_selling_spec!$A:$H,2,FALSE))</f>
        <v/>
      </c>
      <c r="CP264" s="104"/>
      <c r="CQ264" s="110" t="str">
        <f>IF(CR264="","",VLOOKUP(CONCATENATE(CQ$3,CR264),m_selling_spec!$A:$H,2,FALSE))</f>
        <v/>
      </c>
      <c r="CR264" s="104"/>
      <c r="CS264" s="110" t="str">
        <f>IF(CT264="","",VLOOKUP(CONCATENATE(CS$3,CT264),m_selling_spec!$A:$H,2,FALSE))</f>
        <v/>
      </c>
      <c r="CT264" s="104"/>
      <c r="CU264" s="110" t="str">
        <f>IF(CV264="","",VLOOKUP(CONCATENATE(CU$3,CV264),m_selling_spec!$A:$H,2,FALSE))</f>
        <v/>
      </c>
      <c r="CV264" s="104"/>
      <c r="CW264" s="110" t="str">
        <f>IF(CX264="","",VLOOKUP(CONCATENATE(CW$3,CX264),m_selling_spec!$A:$H,2,FALSE))</f>
        <v/>
      </c>
      <c r="CX264" s="104"/>
      <c r="CY264" s="110" t="str">
        <f>IF(CZ264="","",VLOOKUP(CONCATENATE(CY$3,CZ264),m_selling_spec!$A:$H,2,FALSE))</f>
        <v/>
      </c>
      <c r="CZ264" s="104"/>
      <c r="DA264" s="110"/>
      <c r="DB264" s="104"/>
    </row>
    <row r="265" spans="1:106">
      <c r="A265" s="104" t="s">
        <v>370</v>
      </c>
      <c r="B265" s="104"/>
      <c r="C265" s="104"/>
      <c r="D265" s="104">
        <v>2</v>
      </c>
      <c r="E265" s="110" t="str">
        <f>INDEX(product!B:B,MATCH(D265,product!A:A,0))</f>
        <v>WE 70</v>
      </c>
      <c r="F265" s="110" t="str">
        <f>INDEX(product!E:E,MATCH(D265,product!A:A,0))</f>
        <v>Window series</v>
      </c>
      <c r="G265" s="110" t="str">
        <f>IF(H265="","",VLOOKUP(CONCATENATE(G$3,H265),m_selling_spec!$A:$H,2,FALSE))</f>
        <v>o1.1</v>
      </c>
      <c r="H265" s="104" t="s">
        <v>594</v>
      </c>
      <c r="I265" s="110" t="str">
        <f>IF(J265="","",VLOOKUP(CONCATENATE(I$3,J265),m_selling_spec!$A:$H,2,FALSE))</f>
        <v>o2.1</v>
      </c>
      <c r="J265" s="104" t="s">
        <v>539</v>
      </c>
      <c r="K265" s="110" t="str">
        <f>IF(L265="","",VLOOKUP(CONCATENATE(K$3,L265),m_selling_spec!$A:$H,2,FALSE))</f>
        <v/>
      </c>
      <c r="L265" s="104"/>
      <c r="M265" s="110" t="str">
        <f>IF(N265="","",VLOOKUP(CONCATENATE(M$3,N265),m_selling_spec!$A:$H,2,FALSE))</f>
        <v/>
      </c>
      <c r="N265" s="104"/>
      <c r="O265" s="110" t="str">
        <f>IF(P265="","",VLOOKUP(CONCATENATE(O$3,P265),m_selling_spec!$A:$H,2,FALSE))</f>
        <v/>
      </c>
      <c r="P265" s="104"/>
      <c r="Q265" s="110" t="str">
        <f>IF(R265="","",VLOOKUP(CONCATENATE(Q$3,R265),m_selling_spec!$A:$H,2,FALSE))</f>
        <v/>
      </c>
      <c r="R265" s="104"/>
      <c r="S265" s="110"/>
      <c r="T265" s="104"/>
      <c r="U265" s="110"/>
      <c r="V265" s="104"/>
      <c r="W265" s="110"/>
      <c r="X265" s="104"/>
      <c r="Y265" s="110" t="str">
        <f>IF(Z265="","",VLOOKUP(CONCATENATE(Y$3,Z265),m_selling_spec!$A:$H,2,FALSE))</f>
        <v>1.12</v>
      </c>
      <c r="Z265" s="104" t="s">
        <v>71</v>
      </c>
      <c r="AA265" s="110" t="str">
        <f>IF(AB265="","",VLOOKUP(CONCATENATE(AA$3,AB265),m_selling_spec!$A:$H,2,FALSE))</f>
        <v/>
      </c>
      <c r="AB265" s="104"/>
      <c r="AC265" s="110" t="str">
        <f>IF(AD265="","",VLOOKUP(CONCATENATE(AC$3,AD265),m_selling_spec!$A:$H,2,FALSE))</f>
        <v/>
      </c>
      <c r="AD265" s="104"/>
      <c r="AE265" s="110" t="str">
        <f>IF(AF265="","",VLOOKUP(CONCATENATE(AE$3,AF265),m_selling_spec!$A:$H,2,FALSE))</f>
        <v/>
      </c>
      <c r="AF265" s="104"/>
      <c r="AG265" s="110" t="str">
        <f>IF(AH265="","",VLOOKUP(CONCATENATE(AG$3,AH265),m_selling_spec!$A:$H,2,FALSE))</f>
        <v/>
      </c>
      <c r="AH265" s="104"/>
      <c r="AI265" s="110" t="str">
        <f>IF(AJ265="","",VLOOKUP(CONCATENATE(AI$3,AJ265),m_selling_spec!$A:$H,2,FALSE))</f>
        <v>6.2</v>
      </c>
      <c r="AJ265" s="104" t="s">
        <v>541</v>
      </c>
      <c r="AK265" s="110" t="str">
        <f>IF(AL265="","",VLOOKUP(CONCATENATE(AK$3,AL265),m_selling_spec!$A:$H,2,FALSE))</f>
        <v>7.2</v>
      </c>
      <c r="AL265" s="111" t="s">
        <v>2651</v>
      </c>
      <c r="AM265" s="110" t="str">
        <f>IF(AN265="","",VLOOKUP(CONCATENATE(AM$3,AN265),m_selling_spec!$A:$H,2,FALSE))</f>
        <v>8.4</v>
      </c>
      <c r="AN265" s="104" t="s">
        <v>547</v>
      </c>
      <c r="AO265" s="110" t="str">
        <f>IF(AP265="","",VLOOKUP(CONCATENATE(AO$3,AP265),m_selling_spec!$A:$H,2,FALSE))</f>
        <v/>
      </c>
      <c r="AP265" s="104"/>
      <c r="AQ265" s="110" t="str">
        <f>IF(AR265="","",VLOOKUP(CONCATENATE(AQ$3,AR265),m_selling_spec!$A:$H,2,FALSE))</f>
        <v>10.2</v>
      </c>
      <c r="AR265" s="104" t="s">
        <v>74</v>
      </c>
      <c r="AS265" s="110" t="str">
        <f>IF(AT265="","",VLOOKUP(CONCATENATE(AS$3,AT265),m_selling_spec!$A:$H,2,FALSE))</f>
        <v/>
      </c>
      <c r="AT265" s="104"/>
      <c r="AU265" s="110" t="str">
        <f>IF(AV265="","",VLOOKUP(CONCATENATE(AU$3,AV265),m_selling_spec!$A:$H,2,FALSE))</f>
        <v/>
      </c>
      <c r="AV265" s="104"/>
      <c r="AW265" s="110" t="str">
        <f>IF(AX265="","",VLOOKUP(CONCATENATE(AW$3,AX265),m_selling_spec!$A:$H,2,FALSE))</f>
        <v/>
      </c>
      <c r="AX265" s="104"/>
      <c r="AY265" s="110" t="str">
        <f>IF(AZ265="","",VLOOKUP(CONCATENATE(AY$3,AZ265),m_selling_spec!$A:$H,2,FALSE))</f>
        <v/>
      </c>
      <c r="AZ265" s="104"/>
      <c r="BA265" s="110" t="str">
        <f>IF(BB265="","",VLOOKUP(CONCATENATE(BA$3,BB265),m_selling_spec!$A:$H,2,FALSE))</f>
        <v/>
      </c>
      <c r="BB265" s="104"/>
      <c r="BC265" s="110" t="str">
        <f>IF(BD265="","",VLOOKUP(CONCATENATE(BC$3,BD265),m_selling_spec!$A:$H,2,FALSE))</f>
        <v>16.3</v>
      </c>
      <c r="BD265" s="104" t="s">
        <v>553</v>
      </c>
      <c r="BE265" s="110" t="str">
        <f>IF(BF265="","",VLOOKUP(CONCATENATE(BE$3,BF265),m_selling_spec!$A:$H,2,FALSE))</f>
        <v>17.2</v>
      </c>
      <c r="BF265" s="112" t="s">
        <v>1098</v>
      </c>
      <c r="BG265" s="110" t="str">
        <f>IF(BH265="","",VLOOKUP(CONCATENATE(BG$3,BH265),m_selling_spec!$A:$H,2,FALSE))</f>
        <v/>
      </c>
      <c r="BH265" s="104"/>
      <c r="BI265" s="110" t="str">
        <f>IF(BJ265="","",VLOOKUP(CONCATENATE(BI$3,BJ265),m_selling_spec!$A:$H,2,FALSE))</f>
        <v/>
      </c>
      <c r="BJ265" s="104"/>
      <c r="BK265" s="110" t="str">
        <f>IF(BL265="","",VLOOKUP(CONCATENATE(BK$3,BL265),m_selling_spec!$A:$H,2,FALSE))</f>
        <v/>
      </c>
      <c r="BL265" s="104"/>
      <c r="BM265" s="110" t="str">
        <f>IF(BN265="","",VLOOKUP(CONCATENATE(BM$3,BN265),m_selling_spec!$A:$H,2,FALSE))</f>
        <v/>
      </c>
      <c r="BN265" s="104"/>
      <c r="BO265" s="110" t="str">
        <f>IF(BP265="","",VLOOKUP(CONCATENATE(BO$3,BP265),m_selling_spec!$A:$H,2,FALSE))</f>
        <v/>
      </c>
      <c r="BP265" s="104"/>
      <c r="BQ265" s="110" t="str">
        <f>IF(BR265="","",VLOOKUP(CONCATENATE(BQ$3,BR265),m_selling_spec!$A:$H,2,FALSE))</f>
        <v/>
      </c>
      <c r="BR265" s="104"/>
      <c r="BS265" s="110" t="str">
        <f>IF(BT265="","",VLOOKUP(CONCATENATE(BS$3,BT265),m_selling_spec!$A:$H,2,FALSE))</f>
        <v/>
      </c>
      <c r="BT265" s="104"/>
      <c r="BU265" s="110" t="str">
        <f>IF(BV265="","",VLOOKUP(CONCATENATE(BU$3,BV265),m_selling_spec!$A:$H,2,FALSE))</f>
        <v/>
      </c>
      <c r="BV265" s="104"/>
      <c r="BW265" s="110" t="str">
        <f>IF(BX265="","",VLOOKUP(CONCATENATE(BW$3,BX265),m_selling_spec!$A:$H,2,FALSE))</f>
        <v/>
      </c>
      <c r="BX265" s="104"/>
      <c r="BY265" s="110" t="str">
        <f>IF(BZ265="","",VLOOKUP(CONCATENATE(BY$3,BZ265),m_selling_spec!$A:$H,2,FALSE))</f>
        <v/>
      </c>
      <c r="BZ265" s="104"/>
      <c r="CA265" s="110" t="str">
        <f>IF(CB265="","",VLOOKUP(CONCATENATE(CA$3,CB265),m_selling_spec!$A:$H,2,FALSE))</f>
        <v/>
      </c>
      <c r="CB265" s="104"/>
      <c r="CC265" s="110"/>
      <c r="CD265" s="104"/>
      <c r="CE265" s="110" t="str">
        <f>IF(CF265="","",VLOOKUP(CONCATENATE(CE$3,CF265),m_selling_spec!$A:$H,2,FALSE))</f>
        <v/>
      </c>
      <c r="CF265" s="104"/>
      <c r="CG265" s="110" t="str">
        <f>IF(CH265="","",VLOOKUP(CONCATENATE(CG$3,CH265),m_selling_spec!$A:$H,2,FALSE))</f>
        <v/>
      </c>
      <c r="CH265" s="104"/>
      <c r="CI265" s="110" t="str">
        <f>IF(CJ265="","",VLOOKUP(CONCATENATE(CI$3,CJ265),m_selling_spec!$A:$H,2,FALSE))</f>
        <v/>
      </c>
      <c r="CJ265" s="104"/>
      <c r="CK265" s="110" t="str">
        <f>IF(CL265="","",VLOOKUP(CONCATENATE(CK$3,CL265),m_selling_spec!$A:$H,2,FALSE))</f>
        <v/>
      </c>
      <c r="CL265" s="104"/>
      <c r="CM265" s="110" t="str">
        <f>IF(CN265="","",VLOOKUP(CONCATENATE(CM$3,CN265),m_selling_spec!$A:$H,2,FALSE))</f>
        <v/>
      </c>
      <c r="CN265" s="104"/>
      <c r="CO265" s="110" t="str">
        <f>IF(CP265="","",VLOOKUP(CONCATENATE(CO$3,CP265),m_selling_spec!$A:$H,2,FALSE))</f>
        <v/>
      </c>
      <c r="CP265" s="104"/>
      <c r="CQ265" s="110" t="str">
        <f>IF(CR265="","",VLOOKUP(CONCATENATE(CQ$3,CR265),m_selling_spec!$A:$H,2,FALSE))</f>
        <v/>
      </c>
      <c r="CR265" s="104"/>
      <c r="CS265" s="110" t="str">
        <f>IF(CT265="","",VLOOKUP(CONCATENATE(CS$3,CT265),m_selling_spec!$A:$H,2,FALSE))</f>
        <v/>
      </c>
      <c r="CT265" s="104"/>
      <c r="CU265" s="110" t="str">
        <f>IF(CV265="","",VLOOKUP(CONCATENATE(CU$3,CV265),m_selling_spec!$A:$H,2,FALSE))</f>
        <v/>
      </c>
      <c r="CV265" s="104"/>
      <c r="CW265" s="110" t="str">
        <f>IF(CX265="","",VLOOKUP(CONCATENATE(CW$3,CX265),m_selling_spec!$A:$H,2,FALSE))</f>
        <v/>
      </c>
      <c r="CX265" s="104"/>
      <c r="CY265" s="110" t="str">
        <f>IF(CZ265="","",VLOOKUP(CONCATENATE(CY$3,CZ265),m_selling_spec!$A:$H,2,FALSE))</f>
        <v/>
      </c>
      <c r="CZ265" s="104"/>
      <c r="DA265" s="110"/>
      <c r="DB265" s="104"/>
    </row>
    <row r="266" spans="1:106">
      <c r="A266" s="104" t="s">
        <v>386</v>
      </c>
      <c r="B266" s="104"/>
      <c r="C266" s="104"/>
      <c r="D266" s="104">
        <v>2</v>
      </c>
      <c r="E266" s="110" t="str">
        <f>INDEX(product!B:B,MATCH(D266,product!A:A,0))</f>
        <v>WE 70</v>
      </c>
      <c r="F266" s="110" t="str">
        <f>INDEX(product!E:E,MATCH(D266,product!A:A,0))</f>
        <v>Window series</v>
      </c>
      <c r="G266" s="110" t="str">
        <f>IF(H266="","",VLOOKUP(CONCATENATE(G$3,H266),m_selling_spec!$A:$H,2,FALSE))</f>
        <v>o1.1</v>
      </c>
      <c r="H266" s="104" t="s">
        <v>594</v>
      </c>
      <c r="I266" s="110" t="str">
        <f>IF(J266="","",VLOOKUP(CONCATENATE(I$3,J266),m_selling_spec!$A:$H,2,FALSE))</f>
        <v>o2.2</v>
      </c>
      <c r="J266" s="104" t="s">
        <v>545</v>
      </c>
      <c r="K266" s="110" t="str">
        <f>IF(L266="","",VLOOKUP(CONCATENATE(K$3,L266),m_selling_spec!$A:$H,2,FALSE))</f>
        <v/>
      </c>
      <c r="L266" s="104"/>
      <c r="M266" s="110" t="str">
        <f>IF(N266="","",VLOOKUP(CONCATENATE(M$3,N266),m_selling_spec!$A:$H,2,FALSE))</f>
        <v/>
      </c>
      <c r="N266" s="104"/>
      <c r="O266" s="110" t="str">
        <f>IF(P266="","",VLOOKUP(CONCATENATE(O$3,P266),m_selling_spec!$A:$H,2,FALSE))</f>
        <v/>
      </c>
      <c r="P266" s="104"/>
      <c r="Q266" s="110" t="str">
        <f>IF(R266="","",VLOOKUP(CONCATENATE(Q$3,R266),m_selling_spec!$A:$H,2,FALSE))</f>
        <v/>
      </c>
      <c r="R266" s="104"/>
      <c r="S266" s="110"/>
      <c r="T266" s="104"/>
      <c r="U266" s="110"/>
      <c r="V266" s="104"/>
      <c r="W266" s="110"/>
      <c r="X266" s="104"/>
      <c r="Y266" s="110" t="str">
        <f>IF(Z266="","",VLOOKUP(CONCATENATE(Y$3,Z266),m_selling_spec!$A:$H,2,FALSE))</f>
        <v>1.12</v>
      </c>
      <c r="Z266" s="104" t="s">
        <v>71</v>
      </c>
      <c r="AA266" s="110" t="str">
        <f>IF(AB266="","",VLOOKUP(CONCATENATE(AA$3,AB266),m_selling_spec!$A:$H,2,FALSE))</f>
        <v/>
      </c>
      <c r="AB266" s="104"/>
      <c r="AC266" s="110" t="str">
        <f>IF(AD266="","",VLOOKUP(CONCATENATE(AC$3,AD266),m_selling_spec!$A:$H,2,FALSE))</f>
        <v/>
      </c>
      <c r="AD266" s="104"/>
      <c r="AE266" s="110" t="str">
        <f>IF(AF266="","",VLOOKUP(CONCATENATE(AE$3,AF266),m_selling_spec!$A:$H,2,FALSE))</f>
        <v/>
      </c>
      <c r="AF266" s="104"/>
      <c r="AG266" s="110" t="str">
        <f>IF(AH266="","",VLOOKUP(CONCATENATE(AG$3,AH266),m_selling_spec!$A:$H,2,FALSE))</f>
        <v/>
      </c>
      <c r="AH266" s="104"/>
      <c r="AI266" s="110" t="str">
        <f>IF(AJ266="","",VLOOKUP(CONCATENATE(AI$3,AJ266),m_selling_spec!$A:$H,2,FALSE))</f>
        <v>6.2</v>
      </c>
      <c r="AJ266" s="104" t="s">
        <v>541</v>
      </c>
      <c r="AK266" s="110" t="str">
        <f>IF(AL266="","",VLOOKUP(CONCATENATE(AK$3,AL266),m_selling_spec!$A:$H,2,FALSE))</f>
        <v>7.2</v>
      </c>
      <c r="AL266" s="111" t="s">
        <v>2651</v>
      </c>
      <c r="AM266" s="110" t="str">
        <f>IF(AN266="","",VLOOKUP(CONCATENATE(AM$3,AN266),m_selling_spec!$A:$H,2,FALSE))</f>
        <v>8.4</v>
      </c>
      <c r="AN266" s="104" t="s">
        <v>547</v>
      </c>
      <c r="AO266" s="110" t="str">
        <f>IF(AP266="","",VLOOKUP(CONCATENATE(AO$3,AP266),m_selling_spec!$A:$H,2,FALSE))</f>
        <v/>
      </c>
      <c r="AP266" s="104"/>
      <c r="AQ266" s="110" t="str">
        <f>IF(AR266="","",VLOOKUP(CONCATENATE(AQ$3,AR266),m_selling_spec!$A:$H,2,FALSE))</f>
        <v>10.2</v>
      </c>
      <c r="AR266" s="104" t="s">
        <v>74</v>
      </c>
      <c r="AS266" s="110" t="str">
        <f>IF(AT266="","",VLOOKUP(CONCATENATE(AS$3,AT266),m_selling_spec!$A:$H,2,FALSE))</f>
        <v/>
      </c>
      <c r="AT266" s="104"/>
      <c r="AU266" s="110" t="str">
        <f>IF(AV266="","",VLOOKUP(CONCATENATE(AU$3,AV266),m_selling_spec!$A:$H,2,FALSE))</f>
        <v/>
      </c>
      <c r="AV266" s="104"/>
      <c r="AW266" s="110" t="str">
        <f>IF(AX266="","",VLOOKUP(CONCATENATE(AW$3,AX266),m_selling_spec!$A:$H,2,FALSE))</f>
        <v/>
      </c>
      <c r="AX266" s="104"/>
      <c r="AY266" s="110" t="str">
        <f>IF(AZ266="","",VLOOKUP(CONCATENATE(AY$3,AZ266),m_selling_spec!$A:$H,2,FALSE))</f>
        <v/>
      </c>
      <c r="AZ266" s="104"/>
      <c r="BA266" s="110" t="str">
        <f>IF(BB266="","",VLOOKUP(CONCATENATE(BA$3,BB266),m_selling_spec!$A:$H,2,FALSE))</f>
        <v/>
      </c>
      <c r="BB266" s="104"/>
      <c r="BC266" s="110" t="str">
        <f>IF(BD266="","",VLOOKUP(CONCATENATE(BC$3,BD266),m_selling_spec!$A:$H,2,FALSE))</f>
        <v>16.3</v>
      </c>
      <c r="BD266" s="104" t="s">
        <v>553</v>
      </c>
      <c r="BE266" s="110" t="str">
        <f>IF(BF266="","",VLOOKUP(CONCATENATE(BE$3,BF266),m_selling_spec!$A:$H,2,FALSE))</f>
        <v>17.2</v>
      </c>
      <c r="BF266" s="112" t="s">
        <v>1098</v>
      </c>
      <c r="BG266" s="110" t="str">
        <f>IF(BH266="","",VLOOKUP(CONCATENATE(BG$3,BH266),m_selling_spec!$A:$H,2,FALSE))</f>
        <v/>
      </c>
      <c r="BH266" s="104"/>
      <c r="BI266" s="110" t="str">
        <f>IF(BJ266="","",VLOOKUP(CONCATENATE(BI$3,BJ266),m_selling_spec!$A:$H,2,FALSE))</f>
        <v/>
      </c>
      <c r="BJ266" s="104"/>
      <c r="BK266" s="110" t="str">
        <f>IF(BL266="","",VLOOKUP(CONCATENATE(BK$3,BL266),m_selling_spec!$A:$H,2,FALSE))</f>
        <v/>
      </c>
      <c r="BL266" s="104"/>
      <c r="BM266" s="110" t="str">
        <f>IF(BN266="","",VLOOKUP(CONCATENATE(BM$3,BN266),m_selling_spec!$A:$H,2,FALSE))</f>
        <v/>
      </c>
      <c r="BN266" s="104"/>
      <c r="BO266" s="110" t="str">
        <f>IF(BP266="","",VLOOKUP(CONCATENATE(BO$3,BP266),m_selling_spec!$A:$H,2,FALSE))</f>
        <v/>
      </c>
      <c r="BP266" s="104"/>
      <c r="BQ266" s="110" t="str">
        <f>IF(BR266="","",VLOOKUP(CONCATENATE(BQ$3,BR266),m_selling_spec!$A:$H,2,FALSE))</f>
        <v/>
      </c>
      <c r="BR266" s="104"/>
      <c r="BS266" s="110" t="str">
        <f>IF(BT266="","",VLOOKUP(CONCATENATE(BS$3,BT266),m_selling_spec!$A:$H,2,FALSE))</f>
        <v/>
      </c>
      <c r="BT266" s="104"/>
      <c r="BU266" s="110" t="str">
        <f>IF(BV266="","",VLOOKUP(CONCATENATE(BU$3,BV266),m_selling_spec!$A:$H,2,FALSE))</f>
        <v/>
      </c>
      <c r="BV266" s="104"/>
      <c r="BW266" s="110" t="str">
        <f>IF(BX266="","",VLOOKUP(CONCATENATE(BW$3,BX266),m_selling_spec!$A:$H,2,FALSE))</f>
        <v/>
      </c>
      <c r="BX266" s="104"/>
      <c r="BY266" s="110" t="str">
        <f>IF(BZ266="","",VLOOKUP(CONCATENATE(BY$3,BZ266),m_selling_spec!$A:$H,2,FALSE))</f>
        <v/>
      </c>
      <c r="BZ266" s="104"/>
      <c r="CA266" s="110" t="str">
        <f>IF(CB266="","",VLOOKUP(CONCATENATE(CA$3,CB266),m_selling_spec!$A:$H,2,FALSE))</f>
        <v/>
      </c>
      <c r="CB266" s="104"/>
      <c r="CC266" s="110"/>
      <c r="CD266" s="104"/>
      <c r="CE266" s="110" t="str">
        <f>IF(CF266="","",VLOOKUP(CONCATENATE(CE$3,CF266),m_selling_spec!$A:$H,2,FALSE))</f>
        <v/>
      </c>
      <c r="CF266" s="104"/>
      <c r="CG266" s="110" t="str">
        <f>IF(CH266="","",VLOOKUP(CONCATENATE(CG$3,CH266),m_selling_spec!$A:$H,2,FALSE))</f>
        <v/>
      </c>
      <c r="CH266" s="104"/>
      <c r="CI266" s="110" t="str">
        <f>IF(CJ266="","",VLOOKUP(CONCATENATE(CI$3,CJ266),m_selling_spec!$A:$H,2,FALSE))</f>
        <v/>
      </c>
      <c r="CJ266" s="104"/>
      <c r="CK266" s="110" t="str">
        <f>IF(CL266="","",VLOOKUP(CONCATENATE(CK$3,CL266),m_selling_spec!$A:$H,2,FALSE))</f>
        <v/>
      </c>
      <c r="CL266" s="104"/>
      <c r="CM266" s="110" t="str">
        <f>IF(CN266="","",VLOOKUP(CONCATENATE(CM$3,CN266),m_selling_spec!$A:$H,2,FALSE))</f>
        <v/>
      </c>
      <c r="CN266" s="104"/>
      <c r="CO266" s="110" t="str">
        <f>IF(CP266="","",VLOOKUP(CONCATENATE(CO$3,CP266),m_selling_spec!$A:$H,2,FALSE))</f>
        <v/>
      </c>
      <c r="CP266" s="104"/>
      <c r="CQ266" s="110" t="str">
        <f>IF(CR266="","",VLOOKUP(CONCATENATE(CQ$3,CR266),m_selling_spec!$A:$H,2,FALSE))</f>
        <v/>
      </c>
      <c r="CR266" s="104"/>
      <c r="CS266" s="110" t="str">
        <f>IF(CT266="","",VLOOKUP(CONCATENATE(CS$3,CT266),m_selling_spec!$A:$H,2,FALSE))</f>
        <v/>
      </c>
      <c r="CT266" s="104"/>
      <c r="CU266" s="110" t="str">
        <f>IF(CV266="","",VLOOKUP(CONCATENATE(CU$3,CV266),m_selling_spec!$A:$H,2,FALSE))</f>
        <v/>
      </c>
      <c r="CV266" s="104"/>
      <c r="CW266" s="110" t="str">
        <f>IF(CX266="","",VLOOKUP(CONCATENATE(CW$3,CX266),m_selling_spec!$A:$H,2,FALSE))</f>
        <v/>
      </c>
      <c r="CX266" s="104"/>
      <c r="CY266" s="110" t="str">
        <f>IF(CZ266="","",VLOOKUP(CONCATENATE(CY$3,CZ266),m_selling_spec!$A:$H,2,FALSE))</f>
        <v/>
      </c>
      <c r="CZ266" s="104"/>
      <c r="DA266" s="110"/>
      <c r="DB266" s="104"/>
    </row>
    <row r="267" spans="1:106">
      <c r="A267" s="104" t="s">
        <v>350</v>
      </c>
      <c r="B267" s="104"/>
      <c r="C267" s="104"/>
      <c r="D267" s="104">
        <v>2</v>
      </c>
      <c r="E267" s="110" t="str">
        <f>INDEX(product!B:B,MATCH(D267,product!A:A,0))</f>
        <v>WE 70</v>
      </c>
      <c r="F267" s="110" t="str">
        <f>INDEX(product!E:E,MATCH(D267,product!A:A,0))</f>
        <v>Window series</v>
      </c>
      <c r="G267" s="110" t="str">
        <f>IF(H267="","",VLOOKUP(CONCATENATE(G$3,H267),m_selling_spec!$A:$H,2,FALSE))</f>
        <v/>
      </c>
      <c r="H267" s="104"/>
      <c r="I267" s="110" t="str">
        <f>IF(J267="","",VLOOKUP(CONCATENATE(I$3,J267),m_selling_spec!$A:$H,2,FALSE))</f>
        <v>o2.1</v>
      </c>
      <c r="J267" s="104" t="s">
        <v>539</v>
      </c>
      <c r="K267" s="110" t="str">
        <f>IF(L267="","",VLOOKUP(CONCATENATE(K$3,L267),m_selling_spec!$A:$H,2,FALSE))</f>
        <v/>
      </c>
      <c r="L267" s="104"/>
      <c r="M267" s="110" t="str">
        <f>IF(N267="","",VLOOKUP(CONCATENATE(M$3,N267),m_selling_spec!$A:$H,2,FALSE))</f>
        <v/>
      </c>
      <c r="N267" s="104"/>
      <c r="O267" s="110" t="str">
        <f>IF(P267="","",VLOOKUP(CONCATENATE(O$3,P267),m_selling_spec!$A:$H,2,FALSE))</f>
        <v/>
      </c>
      <c r="P267" s="104"/>
      <c r="Q267" s="110" t="str">
        <f>IF(R267="","",VLOOKUP(CONCATENATE(Q$3,R267),m_selling_spec!$A:$H,2,FALSE))</f>
        <v/>
      </c>
      <c r="R267" s="104"/>
      <c r="S267" s="110"/>
      <c r="T267" s="104"/>
      <c r="U267" s="110"/>
      <c r="V267" s="104"/>
      <c r="W267" s="110"/>
      <c r="X267" s="104"/>
      <c r="Y267" s="110" t="str">
        <f>IF(Z267="","",VLOOKUP(CONCATENATE(Y$3,Z267),m_selling_spec!$A:$H,2,FALSE))</f>
        <v>1.12</v>
      </c>
      <c r="Z267" s="104" t="s">
        <v>71</v>
      </c>
      <c r="AA267" s="110" t="str">
        <f>IF(AB267="","",VLOOKUP(CONCATENATE(AA$3,AB267),m_selling_spec!$A:$H,2,FALSE))</f>
        <v/>
      </c>
      <c r="AB267" s="104"/>
      <c r="AC267" s="110" t="str">
        <f>IF(AD267="","",VLOOKUP(CONCATENATE(AC$3,AD267),m_selling_spec!$A:$H,2,FALSE))</f>
        <v/>
      </c>
      <c r="AD267" s="104"/>
      <c r="AE267" s="110" t="str">
        <f>IF(AF267="","",VLOOKUP(CONCATENATE(AE$3,AF267),m_selling_spec!$A:$H,2,FALSE))</f>
        <v/>
      </c>
      <c r="AF267" s="104"/>
      <c r="AG267" s="110" t="str">
        <f>IF(AH267="","",VLOOKUP(CONCATENATE(AG$3,AH267),m_selling_spec!$A:$H,2,FALSE))</f>
        <v/>
      </c>
      <c r="AH267" s="104"/>
      <c r="AI267" s="110" t="str">
        <f>IF(AJ267="","",VLOOKUP(CONCATENATE(AI$3,AJ267),m_selling_spec!$A:$H,2,FALSE))</f>
        <v>6.2</v>
      </c>
      <c r="AJ267" s="104" t="s">
        <v>541</v>
      </c>
      <c r="AK267" s="110" t="str">
        <f>IF(AL267="","",VLOOKUP(CONCATENATE(AK$3,AL267),m_selling_spec!$A:$H,2,FALSE))</f>
        <v>7.2</v>
      </c>
      <c r="AL267" s="111" t="s">
        <v>2651</v>
      </c>
      <c r="AM267" s="110" t="str">
        <f>IF(AN267="","",VLOOKUP(CONCATENATE(AM$3,AN267),m_selling_spec!$A:$H,2,FALSE))</f>
        <v>8.4</v>
      </c>
      <c r="AN267" s="104" t="s">
        <v>547</v>
      </c>
      <c r="AO267" s="110" t="str">
        <f>IF(AP267="","",VLOOKUP(CONCATENATE(AO$3,AP267),m_selling_spec!$A:$H,2,FALSE))</f>
        <v/>
      </c>
      <c r="AP267" s="104"/>
      <c r="AQ267" s="110" t="str">
        <f>IF(AR267="","",VLOOKUP(CONCATENATE(AQ$3,AR267),m_selling_spec!$A:$H,2,FALSE))</f>
        <v>10.2</v>
      </c>
      <c r="AR267" s="104" t="s">
        <v>74</v>
      </c>
      <c r="AS267" s="110" t="str">
        <f>IF(AT267="","",VLOOKUP(CONCATENATE(AS$3,AT267),m_selling_spec!$A:$H,2,FALSE))</f>
        <v/>
      </c>
      <c r="AT267" s="104"/>
      <c r="AU267" s="110" t="str">
        <f>IF(AV267="","",VLOOKUP(CONCATENATE(AU$3,AV267),m_selling_spec!$A:$H,2,FALSE))</f>
        <v/>
      </c>
      <c r="AV267" s="104"/>
      <c r="AW267" s="110" t="str">
        <f>IF(AX267="","",VLOOKUP(CONCATENATE(AW$3,AX267),m_selling_spec!$A:$H,2,FALSE))</f>
        <v/>
      </c>
      <c r="AX267" s="104"/>
      <c r="AY267" s="110" t="str">
        <f>IF(AZ267="","",VLOOKUP(CONCATENATE(AY$3,AZ267),m_selling_spec!$A:$H,2,FALSE))</f>
        <v/>
      </c>
      <c r="AZ267" s="104"/>
      <c r="BA267" s="110" t="str">
        <f>IF(BB267="","",VLOOKUP(CONCATENATE(BA$3,BB267),m_selling_spec!$A:$H,2,FALSE))</f>
        <v/>
      </c>
      <c r="BB267" s="104"/>
      <c r="BC267" s="110" t="str">
        <f>IF(BD267="","",VLOOKUP(CONCATENATE(BC$3,BD267),m_selling_spec!$A:$H,2,FALSE))</f>
        <v>16.3</v>
      </c>
      <c r="BD267" s="104" t="s">
        <v>553</v>
      </c>
      <c r="BE267" s="110" t="str">
        <f>IF(BF267="","",VLOOKUP(CONCATENATE(BE$3,BF267),m_selling_spec!$A:$H,2,FALSE))</f>
        <v>17.2</v>
      </c>
      <c r="BF267" s="112" t="s">
        <v>1098</v>
      </c>
      <c r="BG267" s="110" t="str">
        <f>IF(BH267="","",VLOOKUP(CONCATENATE(BG$3,BH267),m_selling_spec!$A:$H,2,FALSE))</f>
        <v/>
      </c>
      <c r="BH267" s="104"/>
      <c r="BI267" s="110" t="str">
        <f>IF(BJ267="","",VLOOKUP(CONCATENATE(BI$3,BJ267),m_selling_spec!$A:$H,2,FALSE))</f>
        <v/>
      </c>
      <c r="BJ267" s="104"/>
      <c r="BK267" s="110" t="str">
        <f>IF(BL267="","",VLOOKUP(CONCATENATE(BK$3,BL267),m_selling_spec!$A:$H,2,FALSE))</f>
        <v/>
      </c>
      <c r="BL267" s="104"/>
      <c r="BM267" s="110" t="str">
        <f>IF(BN267="","",VLOOKUP(CONCATENATE(BM$3,BN267),m_selling_spec!$A:$H,2,FALSE))</f>
        <v/>
      </c>
      <c r="BN267" s="104"/>
      <c r="BO267" s="110" t="str">
        <f>IF(BP267="","",VLOOKUP(CONCATENATE(BO$3,BP267),m_selling_spec!$A:$H,2,FALSE))</f>
        <v/>
      </c>
      <c r="BP267" s="104"/>
      <c r="BQ267" s="110" t="str">
        <f>IF(BR267="","",VLOOKUP(CONCATENATE(BQ$3,BR267),m_selling_spec!$A:$H,2,FALSE))</f>
        <v/>
      </c>
      <c r="BR267" s="104"/>
      <c r="BS267" s="110" t="str">
        <f>IF(BT267="","",VLOOKUP(CONCATENATE(BS$3,BT267),m_selling_spec!$A:$H,2,FALSE))</f>
        <v/>
      </c>
      <c r="BT267" s="104"/>
      <c r="BU267" s="110" t="str">
        <f>IF(BV267="","",VLOOKUP(CONCATENATE(BU$3,BV267),m_selling_spec!$A:$H,2,FALSE))</f>
        <v/>
      </c>
      <c r="BV267" s="104"/>
      <c r="BW267" s="110" t="str">
        <f>IF(BX267="","",VLOOKUP(CONCATENATE(BW$3,BX267),m_selling_spec!$A:$H,2,FALSE))</f>
        <v/>
      </c>
      <c r="BX267" s="104"/>
      <c r="BY267" s="110" t="str">
        <f>IF(BZ267="","",VLOOKUP(CONCATENATE(BY$3,BZ267),m_selling_spec!$A:$H,2,FALSE))</f>
        <v/>
      </c>
      <c r="BZ267" s="104"/>
      <c r="CA267" s="110" t="str">
        <f>IF(CB267="","",VLOOKUP(CONCATENATE(CA$3,CB267),m_selling_spec!$A:$H,2,FALSE))</f>
        <v/>
      </c>
      <c r="CB267" s="104"/>
      <c r="CC267" s="110"/>
      <c r="CD267" s="104"/>
      <c r="CE267" s="110" t="str">
        <f>IF(CF267="","",VLOOKUP(CONCATENATE(CE$3,CF267),m_selling_spec!$A:$H,2,FALSE))</f>
        <v/>
      </c>
      <c r="CF267" s="104"/>
      <c r="CG267" s="110" t="str">
        <f>IF(CH267="","",VLOOKUP(CONCATENATE(CG$3,CH267),m_selling_spec!$A:$H,2,FALSE))</f>
        <v/>
      </c>
      <c r="CH267" s="104"/>
      <c r="CI267" s="110" t="str">
        <f>IF(CJ267="","",VLOOKUP(CONCATENATE(CI$3,CJ267),m_selling_spec!$A:$H,2,FALSE))</f>
        <v/>
      </c>
      <c r="CJ267" s="104"/>
      <c r="CK267" s="110" t="str">
        <f>IF(CL267="","",VLOOKUP(CONCATENATE(CK$3,CL267),m_selling_spec!$A:$H,2,FALSE))</f>
        <v/>
      </c>
      <c r="CL267" s="104"/>
      <c r="CM267" s="110" t="str">
        <f>IF(CN267="","",VLOOKUP(CONCATENATE(CM$3,CN267),m_selling_spec!$A:$H,2,FALSE))</f>
        <v/>
      </c>
      <c r="CN267" s="104"/>
      <c r="CO267" s="110" t="str">
        <f>IF(CP267="","",VLOOKUP(CONCATENATE(CO$3,CP267),m_selling_spec!$A:$H,2,FALSE))</f>
        <v/>
      </c>
      <c r="CP267" s="104"/>
      <c r="CQ267" s="110" t="str">
        <f>IF(CR267="","",VLOOKUP(CONCATENATE(CQ$3,CR267),m_selling_spec!$A:$H,2,FALSE))</f>
        <v/>
      </c>
      <c r="CR267" s="104"/>
      <c r="CS267" s="110" t="str">
        <f>IF(CT267="","",VLOOKUP(CONCATENATE(CS$3,CT267),m_selling_spec!$A:$H,2,FALSE))</f>
        <v/>
      </c>
      <c r="CT267" s="104"/>
      <c r="CU267" s="110" t="str">
        <f>IF(CV267="","",VLOOKUP(CONCATENATE(CU$3,CV267),m_selling_spec!$A:$H,2,FALSE))</f>
        <v/>
      </c>
      <c r="CV267" s="104"/>
      <c r="CW267" s="110" t="str">
        <f>IF(CX267="","",VLOOKUP(CONCATENATE(CW$3,CX267),m_selling_spec!$A:$H,2,FALSE))</f>
        <v/>
      </c>
      <c r="CX267" s="104"/>
      <c r="CY267" s="110" t="str">
        <f>IF(CZ267="","",VLOOKUP(CONCATENATE(CY$3,CZ267),m_selling_spec!$A:$H,2,FALSE))</f>
        <v/>
      </c>
      <c r="CZ267" s="104"/>
      <c r="DA267" s="110"/>
      <c r="DB267" s="104"/>
    </row>
    <row r="268" spans="1:106">
      <c r="A268" s="104" t="s">
        <v>344</v>
      </c>
      <c r="B268" s="104"/>
      <c r="C268" s="104"/>
      <c r="D268" s="104">
        <v>2</v>
      </c>
      <c r="E268" s="110" t="str">
        <f>INDEX(product!B:B,MATCH(D268,product!A:A,0))</f>
        <v>WE 70</v>
      </c>
      <c r="F268" s="110" t="str">
        <f>INDEX(product!E:E,MATCH(D268,product!A:A,0))</f>
        <v>Window series</v>
      </c>
      <c r="G268" s="110" t="str">
        <f>IF(H268="","",VLOOKUP(CONCATENATE(G$3,H268),m_selling_spec!$A:$H,2,FALSE))</f>
        <v/>
      </c>
      <c r="H268" s="104"/>
      <c r="I268" s="110" t="str">
        <f>IF(J268="","",VLOOKUP(CONCATENATE(I$3,J268),m_selling_spec!$A:$H,2,FALSE))</f>
        <v>o2.2</v>
      </c>
      <c r="J268" s="104" t="s">
        <v>545</v>
      </c>
      <c r="K268" s="110" t="str">
        <f>IF(L268="","",VLOOKUP(CONCATENATE(K$3,L268),m_selling_spec!$A:$H,2,FALSE))</f>
        <v/>
      </c>
      <c r="L268" s="104"/>
      <c r="M268" s="110" t="str">
        <f>IF(N268="","",VLOOKUP(CONCATENATE(M$3,N268),m_selling_spec!$A:$H,2,FALSE))</f>
        <v/>
      </c>
      <c r="N268" s="104"/>
      <c r="O268" s="110" t="str">
        <f>IF(P268="","",VLOOKUP(CONCATENATE(O$3,P268),m_selling_spec!$A:$H,2,FALSE))</f>
        <v/>
      </c>
      <c r="P268" s="104"/>
      <c r="Q268" s="110" t="str">
        <f>IF(R268="","",VLOOKUP(CONCATENATE(Q$3,R268),m_selling_spec!$A:$H,2,FALSE))</f>
        <v/>
      </c>
      <c r="R268" s="104"/>
      <c r="S268" s="110"/>
      <c r="T268" s="104"/>
      <c r="U268" s="110"/>
      <c r="V268" s="104"/>
      <c r="W268" s="110"/>
      <c r="X268" s="104"/>
      <c r="Y268" s="110" t="str">
        <f>IF(Z268="","",VLOOKUP(CONCATENATE(Y$3,Z268),m_selling_spec!$A:$H,2,FALSE))</f>
        <v>1.12</v>
      </c>
      <c r="Z268" s="104" t="s">
        <v>71</v>
      </c>
      <c r="AA268" s="110" t="str">
        <f>IF(AB268="","",VLOOKUP(CONCATENATE(AA$3,AB268),m_selling_spec!$A:$H,2,FALSE))</f>
        <v/>
      </c>
      <c r="AB268" s="104"/>
      <c r="AC268" s="110" t="str">
        <f>IF(AD268="","",VLOOKUP(CONCATENATE(AC$3,AD268),m_selling_spec!$A:$H,2,FALSE))</f>
        <v/>
      </c>
      <c r="AD268" s="104"/>
      <c r="AE268" s="110" t="str">
        <f>IF(AF268="","",VLOOKUP(CONCATENATE(AE$3,AF268),m_selling_spec!$A:$H,2,FALSE))</f>
        <v/>
      </c>
      <c r="AF268" s="104"/>
      <c r="AG268" s="110" t="str">
        <f>IF(AH268="","",VLOOKUP(CONCATENATE(AG$3,AH268),m_selling_spec!$A:$H,2,FALSE))</f>
        <v/>
      </c>
      <c r="AH268" s="104"/>
      <c r="AI268" s="110" t="str">
        <f>IF(AJ268="","",VLOOKUP(CONCATENATE(AI$3,AJ268),m_selling_spec!$A:$H,2,FALSE))</f>
        <v>6.2</v>
      </c>
      <c r="AJ268" s="104" t="s">
        <v>541</v>
      </c>
      <c r="AK268" s="110" t="str">
        <f>IF(AL268="","",VLOOKUP(CONCATENATE(AK$3,AL268),m_selling_spec!$A:$H,2,FALSE))</f>
        <v>7.2</v>
      </c>
      <c r="AL268" s="111" t="s">
        <v>2651</v>
      </c>
      <c r="AM268" s="110" t="str">
        <f>IF(AN268="","",VLOOKUP(CONCATENATE(AM$3,AN268),m_selling_spec!$A:$H,2,FALSE))</f>
        <v>8.4</v>
      </c>
      <c r="AN268" s="104" t="s">
        <v>547</v>
      </c>
      <c r="AO268" s="110" t="str">
        <f>IF(AP268="","",VLOOKUP(CONCATENATE(AO$3,AP268),m_selling_spec!$A:$H,2,FALSE))</f>
        <v/>
      </c>
      <c r="AP268" s="104"/>
      <c r="AQ268" s="110" t="str">
        <f>IF(AR268="","",VLOOKUP(CONCATENATE(AQ$3,AR268),m_selling_spec!$A:$H,2,FALSE))</f>
        <v>10.2</v>
      </c>
      <c r="AR268" s="104" t="s">
        <v>74</v>
      </c>
      <c r="AS268" s="110" t="str">
        <f>IF(AT268="","",VLOOKUP(CONCATENATE(AS$3,AT268),m_selling_spec!$A:$H,2,FALSE))</f>
        <v/>
      </c>
      <c r="AT268" s="104"/>
      <c r="AU268" s="110" t="str">
        <f>IF(AV268="","",VLOOKUP(CONCATENATE(AU$3,AV268),m_selling_spec!$A:$H,2,FALSE))</f>
        <v/>
      </c>
      <c r="AV268" s="104"/>
      <c r="AW268" s="110" t="str">
        <f>IF(AX268="","",VLOOKUP(CONCATENATE(AW$3,AX268),m_selling_spec!$A:$H,2,FALSE))</f>
        <v/>
      </c>
      <c r="AX268" s="104"/>
      <c r="AY268" s="110" t="str">
        <f>IF(AZ268="","",VLOOKUP(CONCATENATE(AY$3,AZ268),m_selling_spec!$A:$H,2,FALSE))</f>
        <v/>
      </c>
      <c r="AZ268" s="104"/>
      <c r="BA268" s="110" t="str">
        <f>IF(BB268="","",VLOOKUP(CONCATENATE(BA$3,BB268),m_selling_spec!$A:$H,2,FALSE))</f>
        <v/>
      </c>
      <c r="BB268" s="104"/>
      <c r="BC268" s="110" t="str">
        <f>IF(BD268="","",VLOOKUP(CONCATENATE(BC$3,BD268),m_selling_spec!$A:$H,2,FALSE))</f>
        <v>16.3</v>
      </c>
      <c r="BD268" s="104" t="s">
        <v>553</v>
      </c>
      <c r="BE268" s="110" t="str">
        <f>IF(BF268="","",VLOOKUP(CONCATENATE(BE$3,BF268),m_selling_spec!$A:$H,2,FALSE))</f>
        <v>17.2</v>
      </c>
      <c r="BF268" s="112" t="s">
        <v>1098</v>
      </c>
      <c r="BG268" s="110" t="str">
        <f>IF(BH268="","",VLOOKUP(CONCATENATE(BG$3,BH268),m_selling_spec!$A:$H,2,FALSE))</f>
        <v/>
      </c>
      <c r="BH268" s="104"/>
      <c r="BI268" s="110" t="str">
        <f>IF(BJ268="","",VLOOKUP(CONCATENATE(BI$3,BJ268),m_selling_spec!$A:$H,2,FALSE))</f>
        <v/>
      </c>
      <c r="BJ268" s="104"/>
      <c r="BK268" s="110" t="str">
        <f>IF(BL268="","",VLOOKUP(CONCATENATE(BK$3,BL268),m_selling_spec!$A:$H,2,FALSE))</f>
        <v/>
      </c>
      <c r="BL268" s="104"/>
      <c r="BM268" s="110" t="str">
        <f>IF(BN268="","",VLOOKUP(CONCATENATE(BM$3,BN268),m_selling_spec!$A:$H,2,FALSE))</f>
        <v/>
      </c>
      <c r="BN268" s="104"/>
      <c r="BO268" s="110" t="str">
        <f>IF(BP268="","",VLOOKUP(CONCATENATE(BO$3,BP268),m_selling_spec!$A:$H,2,FALSE))</f>
        <v/>
      </c>
      <c r="BP268" s="104"/>
      <c r="BQ268" s="110" t="str">
        <f>IF(BR268="","",VLOOKUP(CONCATENATE(BQ$3,BR268),m_selling_spec!$A:$H,2,FALSE))</f>
        <v/>
      </c>
      <c r="BR268" s="104"/>
      <c r="BS268" s="110" t="str">
        <f>IF(BT268="","",VLOOKUP(CONCATENATE(BS$3,BT268),m_selling_spec!$A:$H,2,FALSE))</f>
        <v/>
      </c>
      <c r="BT268" s="104"/>
      <c r="BU268" s="110" t="str">
        <f>IF(BV268="","",VLOOKUP(CONCATENATE(BU$3,BV268),m_selling_spec!$A:$H,2,FALSE))</f>
        <v/>
      </c>
      <c r="BV268" s="104"/>
      <c r="BW268" s="110" t="str">
        <f>IF(BX268="","",VLOOKUP(CONCATENATE(BW$3,BX268),m_selling_spec!$A:$H,2,FALSE))</f>
        <v/>
      </c>
      <c r="BX268" s="104"/>
      <c r="BY268" s="110" t="str">
        <f>IF(BZ268="","",VLOOKUP(CONCATENATE(BY$3,BZ268),m_selling_spec!$A:$H,2,FALSE))</f>
        <v/>
      </c>
      <c r="BZ268" s="104"/>
      <c r="CA268" s="110" t="str">
        <f>IF(CB268="","",VLOOKUP(CONCATENATE(CA$3,CB268),m_selling_spec!$A:$H,2,FALSE))</f>
        <v/>
      </c>
      <c r="CB268" s="104"/>
      <c r="CC268" s="110"/>
      <c r="CD268" s="104"/>
      <c r="CE268" s="110" t="str">
        <f>IF(CF268="","",VLOOKUP(CONCATENATE(CE$3,CF268),m_selling_spec!$A:$H,2,FALSE))</f>
        <v/>
      </c>
      <c r="CF268" s="104"/>
      <c r="CG268" s="110" t="str">
        <f>IF(CH268="","",VLOOKUP(CONCATENATE(CG$3,CH268),m_selling_spec!$A:$H,2,FALSE))</f>
        <v/>
      </c>
      <c r="CH268" s="104"/>
      <c r="CI268" s="110" t="str">
        <f>IF(CJ268="","",VLOOKUP(CONCATENATE(CI$3,CJ268),m_selling_spec!$A:$H,2,FALSE))</f>
        <v/>
      </c>
      <c r="CJ268" s="104"/>
      <c r="CK268" s="110" t="str">
        <f>IF(CL268="","",VLOOKUP(CONCATENATE(CK$3,CL268),m_selling_spec!$A:$H,2,FALSE))</f>
        <v/>
      </c>
      <c r="CL268" s="104"/>
      <c r="CM268" s="110" t="str">
        <f>IF(CN268="","",VLOOKUP(CONCATENATE(CM$3,CN268),m_selling_spec!$A:$H,2,FALSE))</f>
        <v/>
      </c>
      <c r="CN268" s="104"/>
      <c r="CO268" s="110" t="str">
        <f>IF(CP268="","",VLOOKUP(CONCATENATE(CO$3,CP268),m_selling_spec!$A:$H,2,FALSE))</f>
        <v/>
      </c>
      <c r="CP268" s="104"/>
      <c r="CQ268" s="110" t="str">
        <f>IF(CR268="","",VLOOKUP(CONCATENATE(CQ$3,CR268),m_selling_spec!$A:$H,2,FALSE))</f>
        <v/>
      </c>
      <c r="CR268" s="104"/>
      <c r="CS268" s="110" t="str">
        <f>IF(CT268="","",VLOOKUP(CONCATENATE(CS$3,CT268),m_selling_spec!$A:$H,2,FALSE))</f>
        <v/>
      </c>
      <c r="CT268" s="104"/>
      <c r="CU268" s="110" t="str">
        <f>IF(CV268="","",VLOOKUP(CONCATENATE(CU$3,CV268),m_selling_spec!$A:$H,2,FALSE))</f>
        <v/>
      </c>
      <c r="CV268" s="104"/>
      <c r="CW268" s="110" t="str">
        <f>IF(CX268="","",VLOOKUP(CONCATENATE(CW$3,CX268),m_selling_spec!$A:$H,2,FALSE))</f>
        <v/>
      </c>
      <c r="CX268" s="104"/>
      <c r="CY268" s="110" t="str">
        <f>IF(CZ268="","",VLOOKUP(CONCATENATE(CY$3,CZ268),m_selling_spec!$A:$H,2,FALSE))</f>
        <v/>
      </c>
      <c r="CZ268" s="104"/>
      <c r="DA268" s="110"/>
      <c r="DB268" s="104"/>
    </row>
    <row r="269" spans="1:106">
      <c r="A269" s="104" t="s">
        <v>342</v>
      </c>
      <c r="B269" s="104"/>
      <c r="C269" s="104"/>
      <c r="D269" s="104">
        <v>2</v>
      </c>
      <c r="E269" s="110" t="str">
        <f>INDEX(product!B:B,MATCH(D269,product!A:A,0))</f>
        <v>WE 70</v>
      </c>
      <c r="F269" s="110" t="str">
        <f>INDEX(product!E:E,MATCH(D269,product!A:A,0))</f>
        <v>Window series</v>
      </c>
      <c r="G269" s="110" t="str">
        <f>IF(H269="","",VLOOKUP(CONCATENATE(G$3,H269),m_selling_spec!$A:$H,2,FALSE))</f>
        <v>o1.1</v>
      </c>
      <c r="H269" s="104" t="s">
        <v>594</v>
      </c>
      <c r="I269" s="110" t="str">
        <f>IF(J269="","",VLOOKUP(CONCATENATE(I$3,J269),m_selling_spec!$A:$H,2,FALSE))</f>
        <v>o2.1</v>
      </c>
      <c r="J269" s="104" t="s">
        <v>539</v>
      </c>
      <c r="K269" s="110" t="str">
        <f>IF(L269="","",VLOOKUP(CONCATENATE(K$3,L269),m_selling_spec!$A:$H,2,FALSE))</f>
        <v/>
      </c>
      <c r="L269" s="104"/>
      <c r="M269" s="110" t="str">
        <f>IF(N269="","",VLOOKUP(CONCATENATE(M$3,N269),m_selling_spec!$A:$H,2,FALSE))</f>
        <v/>
      </c>
      <c r="N269" s="104"/>
      <c r="O269" s="110" t="str">
        <f>IF(P269="","",VLOOKUP(CONCATENATE(O$3,P269),m_selling_spec!$A:$H,2,FALSE))</f>
        <v/>
      </c>
      <c r="P269" s="104"/>
      <c r="Q269" s="110" t="str">
        <f>IF(R269="","",VLOOKUP(CONCATENATE(Q$3,R269),m_selling_spec!$A:$H,2,FALSE))</f>
        <v/>
      </c>
      <c r="R269" s="104"/>
      <c r="S269" s="110"/>
      <c r="T269" s="104"/>
      <c r="U269" s="110"/>
      <c r="V269" s="104"/>
      <c r="W269" s="110"/>
      <c r="X269" s="104"/>
      <c r="Y269" s="110" t="str">
        <f>IF(Z269="","",VLOOKUP(CONCATENATE(Y$3,Z269),m_selling_spec!$A:$H,2,FALSE))</f>
        <v>1.12</v>
      </c>
      <c r="Z269" s="104" t="s">
        <v>71</v>
      </c>
      <c r="AA269" s="110" t="str">
        <f>IF(AB269="","",VLOOKUP(CONCATENATE(AA$3,AB269),m_selling_spec!$A:$H,2,FALSE))</f>
        <v/>
      </c>
      <c r="AB269" s="104"/>
      <c r="AC269" s="110" t="str">
        <f>IF(AD269="","",VLOOKUP(CONCATENATE(AC$3,AD269),m_selling_spec!$A:$H,2,FALSE))</f>
        <v/>
      </c>
      <c r="AD269" s="104"/>
      <c r="AE269" s="110" t="str">
        <f>IF(AF269="","",VLOOKUP(CONCATENATE(AE$3,AF269),m_selling_spec!$A:$H,2,FALSE))</f>
        <v/>
      </c>
      <c r="AF269" s="104"/>
      <c r="AG269" s="110" t="str">
        <f>IF(AH269="","",VLOOKUP(CONCATENATE(AG$3,AH269),m_selling_spec!$A:$H,2,FALSE))</f>
        <v/>
      </c>
      <c r="AH269" s="104"/>
      <c r="AI269" s="110" t="str">
        <f>IF(AJ269="","",VLOOKUP(CONCATENATE(AI$3,AJ269),m_selling_spec!$A:$H,2,FALSE))</f>
        <v>6.2</v>
      </c>
      <c r="AJ269" s="104" t="s">
        <v>541</v>
      </c>
      <c r="AK269" s="110" t="str">
        <f>IF(AL269="","",VLOOKUP(CONCATENATE(AK$3,AL269),m_selling_spec!$A:$H,2,FALSE))</f>
        <v>7.2</v>
      </c>
      <c r="AL269" s="111" t="s">
        <v>2651</v>
      </c>
      <c r="AM269" s="110" t="str">
        <f>IF(AN269="","",VLOOKUP(CONCATENATE(AM$3,AN269),m_selling_spec!$A:$H,2,FALSE))</f>
        <v>8.6</v>
      </c>
      <c r="AN269" s="104" t="s">
        <v>592</v>
      </c>
      <c r="AO269" s="110" t="str">
        <f>IF(AP269="","",VLOOKUP(CONCATENATE(AO$3,AP269),m_selling_spec!$A:$H,2,FALSE))</f>
        <v/>
      </c>
      <c r="AP269" s="104"/>
      <c r="AQ269" s="110" t="str">
        <f>IF(AR269="","",VLOOKUP(CONCATENATE(AQ$3,AR269),m_selling_spec!$A:$H,2,FALSE))</f>
        <v>10.2</v>
      </c>
      <c r="AR269" s="104" t="s">
        <v>74</v>
      </c>
      <c r="AS269" s="110" t="str">
        <f>IF(AT269="","",VLOOKUP(CONCATENATE(AS$3,AT269),m_selling_spec!$A:$H,2,FALSE))</f>
        <v/>
      </c>
      <c r="AT269" s="104"/>
      <c r="AU269" s="110" t="str">
        <f>IF(AV269="","",VLOOKUP(CONCATENATE(AU$3,AV269),m_selling_spec!$A:$H,2,FALSE))</f>
        <v/>
      </c>
      <c r="AV269" s="104"/>
      <c r="AW269" s="110" t="str">
        <f>IF(AX269="","",VLOOKUP(CONCATENATE(AW$3,AX269),m_selling_spec!$A:$H,2,FALSE))</f>
        <v/>
      </c>
      <c r="AX269" s="104"/>
      <c r="AY269" s="110" t="str">
        <f>IF(AZ269="","",VLOOKUP(CONCATENATE(AY$3,AZ269),m_selling_spec!$A:$H,2,FALSE))</f>
        <v/>
      </c>
      <c r="AZ269" s="104"/>
      <c r="BA269" s="110" t="str">
        <f>IF(BB269="","",VLOOKUP(CONCATENATE(BA$3,BB269),m_selling_spec!$A:$H,2,FALSE))</f>
        <v/>
      </c>
      <c r="BB269" s="104"/>
      <c r="BC269" s="110" t="str">
        <f>IF(BD269="","",VLOOKUP(CONCATENATE(BC$3,BD269),m_selling_spec!$A:$H,2,FALSE))</f>
        <v>16.3</v>
      </c>
      <c r="BD269" s="104" t="s">
        <v>553</v>
      </c>
      <c r="BE269" s="110" t="str">
        <f>IF(BF269="","",VLOOKUP(CONCATENATE(BE$3,BF269),m_selling_spec!$A:$H,2,FALSE))</f>
        <v>17.2</v>
      </c>
      <c r="BF269" s="112" t="s">
        <v>1098</v>
      </c>
      <c r="BG269" s="110" t="str">
        <f>IF(BH269="","",VLOOKUP(CONCATENATE(BG$3,BH269),m_selling_spec!$A:$H,2,FALSE))</f>
        <v/>
      </c>
      <c r="BH269" s="104"/>
      <c r="BI269" s="110" t="str">
        <f>IF(BJ269="","",VLOOKUP(CONCATENATE(BI$3,BJ269),m_selling_spec!$A:$H,2,FALSE))</f>
        <v/>
      </c>
      <c r="BJ269" s="104"/>
      <c r="BK269" s="110" t="str">
        <f>IF(BL269="","",VLOOKUP(CONCATENATE(BK$3,BL269),m_selling_spec!$A:$H,2,FALSE))</f>
        <v/>
      </c>
      <c r="BL269" s="104"/>
      <c r="BM269" s="110" t="str">
        <f>IF(BN269="","",VLOOKUP(CONCATENATE(BM$3,BN269),m_selling_spec!$A:$H,2,FALSE))</f>
        <v/>
      </c>
      <c r="BN269" s="104"/>
      <c r="BO269" s="110" t="str">
        <f>IF(BP269="","",VLOOKUP(CONCATENATE(BO$3,BP269),m_selling_spec!$A:$H,2,FALSE))</f>
        <v/>
      </c>
      <c r="BP269" s="104"/>
      <c r="BQ269" s="110" t="str">
        <f>IF(BR269="","",VLOOKUP(CONCATENATE(BQ$3,BR269),m_selling_spec!$A:$H,2,FALSE))</f>
        <v/>
      </c>
      <c r="BR269" s="104"/>
      <c r="BS269" s="110" t="str">
        <f>IF(BT269="","",VLOOKUP(CONCATENATE(BS$3,BT269),m_selling_spec!$A:$H,2,FALSE))</f>
        <v/>
      </c>
      <c r="BT269" s="104"/>
      <c r="BU269" s="110" t="str">
        <f>IF(BV269="","",VLOOKUP(CONCATENATE(BU$3,BV269),m_selling_spec!$A:$H,2,FALSE))</f>
        <v/>
      </c>
      <c r="BV269" s="104"/>
      <c r="BW269" s="110" t="str">
        <f>IF(BX269="","",VLOOKUP(CONCATENATE(BW$3,BX269),m_selling_spec!$A:$H,2,FALSE))</f>
        <v/>
      </c>
      <c r="BX269" s="104"/>
      <c r="BY269" s="110" t="str">
        <f>IF(BZ269="","",VLOOKUP(CONCATENATE(BY$3,BZ269),m_selling_spec!$A:$H,2,FALSE))</f>
        <v/>
      </c>
      <c r="BZ269" s="104"/>
      <c r="CA269" s="110" t="str">
        <f>IF(CB269="","",VLOOKUP(CONCATENATE(CA$3,CB269),m_selling_spec!$A:$H,2,FALSE))</f>
        <v/>
      </c>
      <c r="CB269" s="104"/>
      <c r="CC269" s="110"/>
      <c r="CD269" s="104"/>
      <c r="CE269" s="110" t="str">
        <f>IF(CF269="","",VLOOKUP(CONCATENATE(CE$3,CF269),m_selling_spec!$A:$H,2,FALSE))</f>
        <v/>
      </c>
      <c r="CF269" s="104"/>
      <c r="CG269" s="110" t="str">
        <f>IF(CH269="","",VLOOKUP(CONCATENATE(CG$3,CH269),m_selling_spec!$A:$H,2,FALSE))</f>
        <v/>
      </c>
      <c r="CH269" s="104"/>
      <c r="CI269" s="110" t="str">
        <f>IF(CJ269="","",VLOOKUP(CONCATENATE(CI$3,CJ269),m_selling_spec!$A:$H,2,FALSE))</f>
        <v/>
      </c>
      <c r="CJ269" s="104"/>
      <c r="CK269" s="110" t="str">
        <f>IF(CL269="","",VLOOKUP(CONCATENATE(CK$3,CL269),m_selling_spec!$A:$H,2,FALSE))</f>
        <v/>
      </c>
      <c r="CL269" s="104"/>
      <c r="CM269" s="110" t="str">
        <f>IF(CN269="","",VLOOKUP(CONCATENATE(CM$3,CN269),m_selling_spec!$A:$H,2,FALSE))</f>
        <v/>
      </c>
      <c r="CN269" s="104"/>
      <c r="CO269" s="110" t="str">
        <f>IF(CP269="","",VLOOKUP(CONCATENATE(CO$3,CP269),m_selling_spec!$A:$H,2,FALSE))</f>
        <v/>
      </c>
      <c r="CP269" s="104"/>
      <c r="CQ269" s="110" t="str">
        <f>IF(CR269="","",VLOOKUP(CONCATENATE(CQ$3,CR269),m_selling_spec!$A:$H,2,FALSE))</f>
        <v/>
      </c>
      <c r="CR269" s="104"/>
      <c r="CS269" s="110" t="str">
        <f>IF(CT269="","",VLOOKUP(CONCATENATE(CS$3,CT269),m_selling_spec!$A:$H,2,FALSE))</f>
        <v/>
      </c>
      <c r="CT269" s="104"/>
      <c r="CU269" s="110" t="str">
        <f>IF(CV269="","",VLOOKUP(CONCATENATE(CU$3,CV269),m_selling_spec!$A:$H,2,FALSE))</f>
        <v/>
      </c>
      <c r="CV269" s="104"/>
      <c r="CW269" s="110" t="str">
        <f>IF(CX269="","",VLOOKUP(CONCATENATE(CW$3,CX269),m_selling_spec!$A:$H,2,FALSE))</f>
        <v/>
      </c>
      <c r="CX269" s="104"/>
      <c r="CY269" s="110" t="str">
        <f>IF(CZ269="","",VLOOKUP(CONCATENATE(CY$3,CZ269),m_selling_spec!$A:$H,2,FALSE))</f>
        <v/>
      </c>
      <c r="CZ269" s="104"/>
      <c r="DA269" s="110"/>
      <c r="DB269" s="104"/>
    </row>
    <row r="270" spans="1:106">
      <c r="A270" s="104" t="s">
        <v>358</v>
      </c>
      <c r="B270" s="104"/>
      <c r="C270" s="104"/>
      <c r="D270" s="104">
        <v>2</v>
      </c>
      <c r="E270" s="110" t="str">
        <f>INDEX(product!B:B,MATCH(D270,product!A:A,0))</f>
        <v>WE 70</v>
      </c>
      <c r="F270" s="110" t="str">
        <f>INDEX(product!E:E,MATCH(D270,product!A:A,0))</f>
        <v>Window series</v>
      </c>
      <c r="G270" s="110" t="str">
        <f>IF(H270="","",VLOOKUP(CONCATENATE(G$3,H270),m_selling_spec!$A:$H,2,FALSE))</f>
        <v>o1.1</v>
      </c>
      <c r="H270" s="104" t="s">
        <v>594</v>
      </c>
      <c r="I270" s="110" t="str">
        <f>IF(J270="","",VLOOKUP(CONCATENATE(I$3,J270),m_selling_spec!$A:$H,2,FALSE))</f>
        <v>o2.2</v>
      </c>
      <c r="J270" s="104" t="s">
        <v>545</v>
      </c>
      <c r="K270" s="110" t="str">
        <f>IF(L270="","",VLOOKUP(CONCATENATE(K$3,L270),m_selling_spec!$A:$H,2,FALSE))</f>
        <v/>
      </c>
      <c r="L270" s="104"/>
      <c r="M270" s="110" t="str">
        <f>IF(N270="","",VLOOKUP(CONCATENATE(M$3,N270),m_selling_spec!$A:$H,2,FALSE))</f>
        <v/>
      </c>
      <c r="N270" s="104"/>
      <c r="O270" s="110" t="str">
        <f>IF(P270="","",VLOOKUP(CONCATENATE(O$3,P270),m_selling_spec!$A:$H,2,FALSE))</f>
        <v/>
      </c>
      <c r="P270" s="104"/>
      <c r="Q270" s="110" t="str">
        <f>IF(R270="","",VLOOKUP(CONCATENATE(Q$3,R270),m_selling_spec!$A:$H,2,FALSE))</f>
        <v/>
      </c>
      <c r="R270" s="104"/>
      <c r="S270" s="110"/>
      <c r="T270" s="104"/>
      <c r="U270" s="110"/>
      <c r="V270" s="104"/>
      <c r="W270" s="110"/>
      <c r="X270" s="104"/>
      <c r="Y270" s="110" t="str">
        <f>IF(Z270="","",VLOOKUP(CONCATENATE(Y$3,Z270),m_selling_spec!$A:$H,2,FALSE))</f>
        <v>1.12</v>
      </c>
      <c r="Z270" s="104" t="s">
        <v>71</v>
      </c>
      <c r="AA270" s="110" t="str">
        <f>IF(AB270="","",VLOOKUP(CONCATENATE(AA$3,AB270),m_selling_spec!$A:$H,2,FALSE))</f>
        <v/>
      </c>
      <c r="AB270" s="104"/>
      <c r="AC270" s="110" t="str">
        <f>IF(AD270="","",VLOOKUP(CONCATENATE(AC$3,AD270),m_selling_spec!$A:$H,2,FALSE))</f>
        <v/>
      </c>
      <c r="AD270" s="104"/>
      <c r="AE270" s="110" t="str">
        <f>IF(AF270="","",VLOOKUP(CONCATENATE(AE$3,AF270),m_selling_spec!$A:$H,2,FALSE))</f>
        <v/>
      </c>
      <c r="AF270" s="104"/>
      <c r="AG270" s="110" t="str">
        <f>IF(AH270="","",VLOOKUP(CONCATENATE(AG$3,AH270),m_selling_spec!$A:$H,2,FALSE))</f>
        <v/>
      </c>
      <c r="AH270" s="104"/>
      <c r="AI270" s="110" t="str">
        <f>IF(AJ270="","",VLOOKUP(CONCATENATE(AI$3,AJ270),m_selling_spec!$A:$H,2,FALSE))</f>
        <v>6.2</v>
      </c>
      <c r="AJ270" s="104" t="s">
        <v>541</v>
      </c>
      <c r="AK270" s="110" t="str">
        <f>IF(AL270="","",VLOOKUP(CONCATENATE(AK$3,AL270),m_selling_spec!$A:$H,2,FALSE))</f>
        <v>7.2</v>
      </c>
      <c r="AL270" s="111" t="s">
        <v>2651</v>
      </c>
      <c r="AM270" s="110" t="str">
        <f>IF(AN270="","",VLOOKUP(CONCATENATE(AM$3,AN270),m_selling_spec!$A:$H,2,FALSE))</f>
        <v>8.6</v>
      </c>
      <c r="AN270" s="104" t="s">
        <v>592</v>
      </c>
      <c r="AO270" s="110" t="str">
        <f>IF(AP270="","",VLOOKUP(CONCATENATE(AO$3,AP270),m_selling_spec!$A:$H,2,FALSE))</f>
        <v/>
      </c>
      <c r="AP270" s="104"/>
      <c r="AQ270" s="110" t="str">
        <f>IF(AR270="","",VLOOKUP(CONCATENATE(AQ$3,AR270),m_selling_spec!$A:$H,2,FALSE))</f>
        <v>10.2</v>
      </c>
      <c r="AR270" s="104" t="s">
        <v>74</v>
      </c>
      <c r="AS270" s="110" t="str">
        <f>IF(AT270="","",VLOOKUP(CONCATENATE(AS$3,AT270),m_selling_spec!$A:$H,2,FALSE))</f>
        <v/>
      </c>
      <c r="AT270" s="104"/>
      <c r="AU270" s="110" t="str">
        <f>IF(AV270="","",VLOOKUP(CONCATENATE(AU$3,AV270),m_selling_spec!$A:$H,2,FALSE))</f>
        <v/>
      </c>
      <c r="AV270" s="104"/>
      <c r="AW270" s="110" t="str">
        <f>IF(AX270="","",VLOOKUP(CONCATENATE(AW$3,AX270),m_selling_spec!$A:$H,2,FALSE))</f>
        <v/>
      </c>
      <c r="AX270" s="104"/>
      <c r="AY270" s="110" t="str">
        <f>IF(AZ270="","",VLOOKUP(CONCATENATE(AY$3,AZ270),m_selling_spec!$A:$H,2,FALSE))</f>
        <v/>
      </c>
      <c r="AZ270" s="104"/>
      <c r="BA270" s="110" t="str">
        <f>IF(BB270="","",VLOOKUP(CONCATENATE(BA$3,BB270),m_selling_spec!$A:$H,2,FALSE))</f>
        <v/>
      </c>
      <c r="BB270" s="104"/>
      <c r="BC270" s="110" t="str">
        <f>IF(BD270="","",VLOOKUP(CONCATENATE(BC$3,BD270),m_selling_spec!$A:$H,2,FALSE))</f>
        <v>16.3</v>
      </c>
      <c r="BD270" s="104" t="s">
        <v>553</v>
      </c>
      <c r="BE270" s="110" t="str">
        <f>IF(BF270="","",VLOOKUP(CONCATENATE(BE$3,BF270),m_selling_spec!$A:$H,2,FALSE))</f>
        <v>17.2</v>
      </c>
      <c r="BF270" s="112" t="s">
        <v>1098</v>
      </c>
      <c r="BG270" s="110" t="str">
        <f>IF(BH270="","",VLOOKUP(CONCATENATE(BG$3,BH270),m_selling_spec!$A:$H,2,FALSE))</f>
        <v/>
      </c>
      <c r="BH270" s="104"/>
      <c r="BI270" s="110" t="str">
        <f>IF(BJ270="","",VLOOKUP(CONCATENATE(BI$3,BJ270),m_selling_spec!$A:$H,2,FALSE))</f>
        <v/>
      </c>
      <c r="BJ270" s="104"/>
      <c r="BK270" s="110" t="str">
        <f>IF(BL270="","",VLOOKUP(CONCATENATE(BK$3,BL270),m_selling_spec!$A:$H,2,FALSE))</f>
        <v/>
      </c>
      <c r="BL270" s="104"/>
      <c r="BM270" s="110" t="str">
        <f>IF(BN270="","",VLOOKUP(CONCATENATE(BM$3,BN270),m_selling_spec!$A:$H,2,FALSE))</f>
        <v/>
      </c>
      <c r="BN270" s="104"/>
      <c r="BO270" s="110" t="str">
        <f>IF(BP270="","",VLOOKUP(CONCATENATE(BO$3,BP270),m_selling_spec!$A:$H,2,FALSE))</f>
        <v/>
      </c>
      <c r="BP270" s="104"/>
      <c r="BQ270" s="110" t="str">
        <f>IF(BR270="","",VLOOKUP(CONCATENATE(BQ$3,BR270),m_selling_spec!$A:$H,2,FALSE))</f>
        <v/>
      </c>
      <c r="BR270" s="104"/>
      <c r="BS270" s="110" t="str">
        <f>IF(BT270="","",VLOOKUP(CONCATENATE(BS$3,BT270),m_selling_spec!$A:$H,2,FALSE))</f>
        <v/>
      </c>
      <c r="BT270" s="104"/>
      <c r="BU270" s="110" t="str">
        <f>IF(BV270="","",VLOOKUP(CONCATENATE(BU$3,BV270),m_selling_spec!$A:$H,2,FALSE))</f>
        <v/>
      </c>
      <c r="BV270" s="104"/>
      <c r="BW270" s="110" t="str">
        <f>IF(BX270="","",VLOOKUP(CONCATENATE(BW$3,BX270),m_selling_spec!$A:$H,2,FALSE))</f>
        <v/>
      </c>
      <c r="BX270" s="104"/>
      <c r="BY270" s="110" t="str">
        <f>IF(BZ270="","",VLOOKUP(CONCATENATE(BY$3,BZ270),m_selling_spec!$A:$H,2,FALSE))</f>
        <v/>
      </c>
      <c r="BZ270" s="104"/>
      <c r="CA270" s="110" t="str">
        <f>IF(CB270="","",VLOOKUP(CONCATENATE(CA$3,CB270),m_selling_spec!$A:$H,2,FALSE))</f>
        <v/>
      </c>
      <c r="CB270" s="104"/>
      <c r="CC270" s="110"/>
      <c r="CD270" s="104"/>
      <c r="CE270" s="110" t="str">
        <f>IF(CF270="","",VLOOKUP(CONCATENATE(CE$3,CF270),m_selling_spec!$A:$H,2,FALSE))</f>
        <v/>
      </c>
      <c r="CF270" s="104"/>
      <c r="CG270" s="110" t="str">
        <f>IF(CH270="","",VLOOKUP(CONCATENATE(CG$3,CH270),m_selling_spec!$A:$H,2,FALSE))</f>
        <v/>
      </c>
      <c r="CH270" s="104"/>
      <c r="CI270" s="110" t="str">
        <f>IF(CJ270="","",VLOOKUP(CONCATENATE(CI$3,CJ270),m_selling_spec!$A:$H,2,FALSE))</f>
        <v/>
      </c>
      <c r="CJ270" s="104"/>
      <c r="CK270" s="110" t="str">
        <f>IF(CL270="","",VLOOKUP(CONCATENATE(CK$3,CL270),m_selling_spec!$A:$H,2,FALSE))</f>
        <v/>
      </c>
      <c r="CL270" s="104"/>
      <c r="CM270" s="110" t="str">
        <f>IF(CN270="","",VLOOKUP(CONCATENATE(CM$3,CN270),m_selling_spec!$A:$H,2,FALSE))</f>
        <v/>
      </c>
      <c r="CN270" s="104"/>
      <c r="CO270" s="110" t="str">
        <f>IF(CP270="","",VLOOKUP(CONCATENATE(CO$3,CP270),m_selling_spec!$A:$H,2,FALSE))</f>
        <v/>
      </c>
      <c r="CP270" s="104"/>
      <c r="CQ270" s="110" t="str">
        <f>IF(CR270="","",VLOOKUP(CONCATENATE(CQ$3,CR270),m_selling_spec!$A:$H,2,FALSE))</f>
        <v/>
      </c>
      <c r="CR270" s="104"/>
      <c r="CS270" s="110" t="str">
        <f>IF(CT270="","",VLOOKUP(CONCATENATE(CS$3,CT270),m_selling_spec!$A:$H,2,FALSE))</f>
        <v/>
      </c>
      <c r="CT270" s="104"/>
      <c r="CU270" s="110" t="str">
        <f>IF(CV270="","",VLOOKUP(CONCATENATE(CU$3,CV270),m_selling_spec!$A:$H,2,FALSE))</f>
        <v/>
      </c>
      <c r="CV270" s="104"/>
      <c r="CW270" s="110" t="str">
        <f>IF(CX270="","",VLOOKUP(CONCATENATE(CW$3,CX270),m_selling_spec!$A:$H,2,FALSE))</f>
        <v/>
      </c>
      <c r="CX270" s="104"/>
      <c r="CY270" s="110" t="str">
        <f>IF(CZ270="","",VLOOKUP(CONCATENATE(CY$3,CZ270),m_selling_spec!$A:$H,2,FALSE))</f>
        <v/>
      </c>
      <c r="CZ270" s="104"/>
      <c r="DA270" s="110"/>
      <c r="DB270" s="104"/>
    </row>
    <row r="271" spans="1:106">
      <c r="A271" s="104" t="s">
        <v>350</v>
      </c>
      <c r="B271" s="104"/>
      <c r="C271" s="104"/>
      <c r="D271" s="104">
        <v>2</v>
      </c>
      <c r="E271" s="110" t="str">
        <f>INDEX(product!B:B,MATCH(D271,product!A:A,0))</f>
        <v>WE 70</v>
      </c>
      <c r="F271" s="110" t="str">
        <f>INDEX(product!E:E,MATCH(D271,product!A:A,0))</f>
        <v>Window series</v>
      </c>
      <c r="G271" s="110" t="str">
        <f>IF(H271="","",VLOOKUP(CONCATENATE(G$3,H271),m_selling_spec!$A:$H,2,FALSE))</f>
        <v/>
      </c>
      <c r="H271" s="104"/>
      <c r="I271" s="110" t="str">
        <f>IF(J271="","",VLOOKUP(CONCATENATE(I$3,J271),m_selling_spec!$A:$H,2,FALSE))</f>
        <v>o2.1</v>
      </c>
      <c r="J271" s="104" t="s">
        <v>539</v>
      </c>
      <c r="K271" s="110" t="str">
        <f>IF(L271="","",VLOOKUP(CONCATENATE(K$3,L271),m_selling_spec!$A:$H,2,FALSE))</f>
        <v/>
      </c>
      <c r="L271" s="104"/>
      <c r="M271" s="110" t="str">
        <f>IF(N271="","",VLOOKUP(CONCATENATE(M$3,N271),m_selling_spec!$A:$H,2,FALSE))</f>
        <v/>
      </c>
      <c r="N271" s="104"/>
      <c r="O271" s="110" t="str">
        <f>IF(P271="","",VLOOKUP(CONCATENATE(O$3,P271),m_selling_spec!$A:$H,2,FALSE))</f>
        <v/>
      </c>
      <c r="P271" s="104"/>
      <c r="Q271" s="110" t="str">
        <f>IF(R271="","",VLOOKUP(CONCATENATE(Q$3,R271),m_selling_spec!$A:$H,2,FALSE))</f>
        <v/>
      </c>
      <c r="R271" s="104"/>
      <c r="S271" s="110"/>
      <c r="T271" s="104"/>
      <c r="U271" s="110"/>
      <c r="V271" s="104"/>
      <c r="W271" s="110"/>
      <c r="X271" s="104"/>
      <c r="Y271" s="110" t="str">
        <f>IF(Z271="","",VLOOKUP(CONCATENATE(Y$3,Z271),m_selling_spec!$A:$H,2,FALSE))</f>
        <v>1.12</v>
      </c>
      <c r="Z271" s="104" t="s">
        <v>71</v>
      </c>
      <c r="AA271" s="110" t="str">
        <f>IF(AB271="","",VLOOKUP(CONCATENATE(AA$3,AB271),m_selling_spec!$A:$H,2,FALSE))</f>
        <v/>
      </c>
      <c r="AB271" s="104"/>
      <c r="AC271" s="110" t="str">
        <f>IF(AD271="","",VLOOKUP(CONCATENATE(AC$3,AD271),m_selling_spec!$A:$H,2,FALSE))</f>
        <v/>
      </c>
      <c r="AD271" s="104"/>
      <c r="AE271" s="110" t="str">
        <f>IF(AF271="","",VLOOKUP(CONCATENATE(AE$3,AF271),m_selling_spec!$A:$H,2,FALSE))</f>
        <v/>
      </c>
      <c r="AF271" s="104"/>
      <c r="AG271" s="110" t="str">
        <f>IF(AH271="","",VLOOKUP(CONCATENATE(AG$3,AH271),m_selling_spec!$A:$H,2,FALSE))</f>
        <v/>
      </c>
      <c r="AH271" s="104"/>
      <c r="AI271" s="110" t="str">
        <f>IF(AJ271="","",VLOOKUP(CONCATENATE(AI$3,AJ271),m_selling_spec!$A:$H,2,FALSE))</f>
        <v>6.2</v>
      </c>
      <c r="AJ271" s="104" t="s">
        <v>541</v>
      </c>
      <c r="AK271" s="110" t="str">
        <f>IF(AL271="","",VLOOKUP(CONCATENATE(AK$3,AL271),m_selling_spec!$A:$H,2,FALSE))</f>
        <v>7.2</v>
      </c>
      <c r="AL271" s="111" t="s">
        <v>2651</v>
      </c>
      <c r="AM271" s="110" t="str">
        <f>IF(AN271="","",VLOOKUP(CONCATENATE(AM$3,AN271),m_selling_spec!$A:$H,2,FALSE))</f>
        <v>8.6</v>
      </c>
      <c r="AN271" s="104" t="s">
        <v>592</v>
      </c>
      <c r="AO271" s="110" t="str">
        <f>IF(AP271="","",VLOOKUP(CONCATENATE(AO$3,AP271),m_selling_spec!$A:$H,2,FALSE))</f>
        <v/>
      </c>
      <c r="AP271" s="104"/>
      <c r="AQ271" s="110" t="str">
        <f>IF(AR271="","",VLOOKUP(CONCATENATE(AQ$3,AR271),m_selling_spec!$A:$H,2,FALSE))</f>
        <v>10.2</v>
      </c>
      <c r="AR271" s="104" t="s">
        <v>74</v>
      </c>
      <c r="AS271" s="110" t="str">
        <f>IF(AT271="","",VLOOKUP(CONCATENATE(AS$3,AT271),m_selling_spec!$A:$H,2,FALSE))</f>
        <v/>
      </c>
      <c r="AT271" s="104"/>
      <c r="AU271" s="110" t="str">
        <f>IF(AV271="","",VLOOKUP(CONCATENATE(AU$3,AV271),m_selling_spec!$A:$H,2,FALSE))</f>
        <v/>
      </c>
      <c r="AV271" s="104"/>
      <c r="AW271" s="110" t="str">
        <f>IF(AX271="","",VLOOKUP(CONCATENATE(AW$3,AX271),m_selling_spec!$A:$H,2,FALSE))</f>
        <v/>
      </c>
      <c r="AX271" s="104"/>
      <c r="AY271" s="110" t="str">
        <f>IF(AZ271="","",VLOOKUP(CONCATENATE(AY$3,AZ271),m_selling_spec!$A:$H,2,FALSE))</f>
        <v/>
      </c>
      <c r="AZ271" s="104"/>
      <c r="BA271" s="110" t="str">
        <f>IF(BB271="","",VLOOKUP(CONCATENATE(BA$3,BB271),m_selling_spec!$A:$H,2,FALSE))</f>
        <v/>
      </c>
      <c r="BB271" s="104"/>
      <c r="BC271" s="110" t="str">
        <f>IF(BD271="","",VLOOKUP(CONCATENATE(BC$3,BD271),m_selling_spec!$A:$H,2,FALSE))</f>
        <v>16.3</v>
      </c>
      <c r="BD271" s="104" t="s">
        <v>553</v>
      </c>
      <c r="BE271" s="110" t="str">
        <f>IF(BF271="","",VLOOKUP(CONCATENATE(BE$3,BF271),m_selling_spec!$A:$H,2,FALSE))</f>
        <v>17.2</v>
      </c>
      <c r="BF271" s="112" t="s">
        <v>1098</v>
      </c>
      <c r="BG271" s="110" t="str">
        <f>IF(BH271="","",VLOOKUP(CONCATENATE(BG$3,BH271),m_selling_spec!$A:$H,2,FALSE))</f>
        <v/>
      </c>
      <c r="BH271" s="104"/>
      <c r="BI271" s="110" t="str">
        <f>IF(BJ271="","",VLOOKUP(CONCATENATE(BI$3,BJ271),m_selling_spec!$A:$H,2,FALSE))</f>
        <v/>
      </c>
      <c r="BJ271" s="104"/>
      <c r="BK271" s="110" t="str">
        <f>IF(BL271="","",VLOOKUP(CONCATENATE(BK$3,BL271),m_selling_spec!$A:$H,2,FALSE))</f>
        <v/>
      </c>
      <c r="BL271" s="104"/>
      <c r="BM271" s="110" t="str">
        <f>IF(BN271="","",VLOOKUP(CONCATENATE(BM$3,BN271),m_selling_spec!$A:$H,2,FALSE))</f>
        <v/>
      </c>
      <c r="BN271" s="104"/>
      <c r="BO271" s="110" t="str">
        <f>IF(BP271="","",VLOOKUP(CONCATENATE(BO$3,BP271),m_selling_spec!$A:$H,2,FALSE))</f>
        <v/>
      </c>
      <c r="BP271" s="104"/>
      <c r="BQ271" s="110" t="str">
        <f>IF(BR271="","",VLOOKUP(CONCATENATE(BQ$3,BR271),m_selling_spec!$A:$H,2,FALSE))</f>
        <v/>
      </c>
      <c r="BR271" s="104"/>
      <c r="BS271" s="110" t="str">
        <f>IF(BT271="","",VLOOKUP(CONCATENATE(BS$3,BT271),m_selling_spec!$A:$H,2,FALSE))</f>
        <v/>
      </c>
      <c r="BT271" s="104"/>
      <c r="BU271" s="110" t="str">
        <f>IF(BV271="","",VLOOKUP(CONCATENATE(BU$3,BV271),m_selling_spec!$A:$H,2,FALSE))</f>
        <v/>
      </c>
      <c r="BV271" s="104"/>
      <c r="BW271" s="110" t="str">
        <f>IF(BX271="","",VLOOKUP(CONCATENATE(BW$3,BX271),m_selling_spec!$A:$H,2,FALSE))</f>
        <v/>
      </c>
      <c r="BX271" s="104"/>
      <c r="BY271" s="110" t="str">
        <f>IF(BZ271="","",VLOOKUP(CONCATENATE(BY$3,BZ271),m_selling_spec!$A:$H,2,FALSE))</f>
        <v/>
      </c>
      <c r="BZ271" s="104"/>
      <c r="CA271" s="110" t="str">
        <f>IF(CB271="","",VLOOKUP(CONCATENATE(CA$3,CB271),m_selling_spec!$A:$H,2,FALSE))</f>
        <v/>
      </c>
      <c r="CB271" s="104"/>
      <c r="CC271" s="110"/>
      <c r="CD271" s="104"/>
      <c r="CE271" s="110" t="str">
        <f>IF(CF271="","",VLOOKUP(CONCATENATE(CE$3,CF271),m_selling_spec!$A:$H,2,FALSE))</f>
        <v/>
      </c>
      <c r="CF271" s="104"/>
      <c r="CG271" s="110" t="str">
        <f>IF(CH271="","",VLOOKUP(CONCATENATE(CG$3,CH271),m_selling_spec!$A:$H,2,FALSE))</f>
        <v/>
      </c>
      <c r="CH271" s="104"/>
      <c r="CI271" s="110" t="str">
        <f>IF(CJ271="","",VLOOKUP(CONCATENATE(CI$3,CJ271),m_selling_spec!$A:$H,2,FALSE))</f>
        <v/>
      </c>
      <c r="CJ271" s="104"/>
      <c r="CK271" s="110" t="str">
        <f>IF(CL271="","",VLOOKUP(CONCATENATE(CK$3,CL271),m_selling_spec!$A:$H,2,FALSE))</f>
        <v/>
      </c>
      <c r="CL271" s="104"/>
      <c r="CM271" s="110" t="str">
        <f>IF(CN271="","",VLOOKUP(CONCATENATE(CM$3,CN271),m_selling_spec!$A:$H,2,FALSE))</f>
        <v/>
      </c>
      <c r="CN271" s="104"/>
      <c r="CO271" s="110" t="str">
        <f>IF(CP271="","",VLOOKUP(CONCATENATE(CO$3,CP271),m_selling_spec!$A:$H,2,FALSE))</f>
        <v/>
      </c>
      <c r="CP271" s="104"/>
      <c r="CQ271" s="110" t="str">
        <f>IF(CR271="","",VLOOKUP(CONCATENATE(CQ$3,CR271),m_selling_spec!$A:$H,2,FALSE))</f>
        <v/>
      </c>
      <c r="CR271" s="104"/>
      <c r="CS271" s="110" t="str">
        <f>IF(CT271="","",VLOOKUP(CONCATENATE(CS$3,CT271),m_selling_spec!$A:$H,2,FALSE))</f>
        <v/>
      </c>
      <c r="CT271" s="104"/>
      <c r="CU271" s="110" t="str">
        <f>IF(CV271="","",VLOOKUP(CONCATENATE(CU$3,CV271),m_selling_spec!$A:$H,2,FALSE))</f>
        <v/>
      </c>
      <c r="CV271" s="104"/>
      <c r="CW271" s="110" t="str">
        <f>IF(CX271="","",VLOOKUP(CONCATENATE(CW$3,CX271),m_selling_spec!$A:$H,2,FALSE))</f>
        <v/>
      </c>
      <c r="CX271" s="104"/>
      <c r="CY271" s="110" t="str">
        <f>IF(CZ271="","",VLOOKUP(CONCATENATE(CY$3,CZ271),m_selling_spec!$A:$H,2,FALSE))</f>
        <v/>
      </c>
      <c r="CZ271" s="104"/>
      <c r="DA271" s="110"/>
      <c r="DB271" s="104"/>
    </row>
    <row r="272" spans="1:106">
      <c r="A272" s="104" t="s">
        <v>344</v>
      </c>
      <c r="B272" s="104"/>
      <c r="C272" s="104"/>
      <c r="D272" s="104">
        <v>2</v>
      </c>
      <c r="E272" s="110" t="str">
        <f>INDEX(product!B:B,MATCH(D272,product!A:A,0))</f>
        <v>WE 70</v>
      </c>
      <c r="F272" s="110" t="str">
        <f>INDEX(product!E:E,MATCH(D272,product!A:A,0))</f>
        <v>Window series</v>
      </c>
      <c r="G272" s="110" t="str">
        <f>IF(H272="","",VLOOKUP(CONCATENATE(G$3,H272),m_selling_spec!$A:$H,2,FALSE))</f>
        <v/>
      </c>
      <c r="H272" s="104"/>
      <c r="I272" s="110" t="str">
        <f>IF(J272="","",VLOOKUP(CONCATENATE(I$3,J272),m_selling_spec!$A:$H,2,FALSE))</f>
        <v>o2.2</v>
      </c>
      <c r="J272" s="104" t="s">
        <v>545</v>
      </c>
      <c r="K272" s="110" t="str">
        <f>IF(L272="","",VLOOKUP(CONCATENATE(K$3,L272),m_selling_spec!$A:$H,2,FALSE))</f>
        <v/>
      </c>
      <c r="L272" s="104"/>
      <c r="M272" s="110" t="str">
        <f>IF(N272="","",VLOOKUP(CONCATENATE(M$3,N272),m_selling_spec!$A:$H,2,FALSE))</f>
        <v/>
      </c>
      <c r="N272" s="104"/>
      <c r="O272" s="110" t="str">
        <f>IF(P272="","",VLOOKUP(CONCATENATE(O$3,P272),m_selling_spec!$A:$H,2,FALSE))</f>
        <v/>
      </c>
      <c r="P272" s="104"/>
      <c r="Q272" s="110" t="str">
        <f>IF(R272="","",VLOOKUP(CONCATENATE(Q$3,R272),m_selling_spec!$A:$H,2,FALSE))</f>
        <v/>
      </c>
      <c r="R272" s="104"/>
      <c r="S272" s="110"/>
      <c r="T272" s="104"/>
      <c r="U272" s="110"/>
      <c r="V272" s="104"/>
      <c r="W272" s="110"/>
      <c r="X272" s="104"/>
      <c r="Y272" s="110" t="str">
        <f>IF(Z272="","",VLOOKUP(CONCATENATE(Y$3,Z272),m_selling_spec!$A:$H,2,FALSE))</f>
        <v>1.12</v>
      </c>
      <c r="Z272" s="104" t="s">
        <v>71</v>
      </c>
      <c r="AA272" s="110" t="str">
        <f>IF(AB272="","",VLOOKUP(CONCATENATE(AA$3,AB272),m_selling_spec!$A:$H,2,FALSE))</f>
        <v/>
      </c>
      <c r="AB272" s="104"/>
      <c r="AC272" s="110" t="str">
        <f>IF(AD272="","",VLOOKUP(CONCATENATE(AC$3,AD272),m_selling_spec!$A:$H,2,FALSE))</f>
        <v/>
      </c>
      <c r="AD272" s="104"/>
      <c r="AE272" s="110" t="str">
        <f>IF(AF272="","",VLOOKUP(CONCATENATE(AE$3,AF272),m_selling_spec!$A:$H,2,FALSE))</f>
        <v/>
      </c>
      <c r="AF272" s="104"/>
      <c r="AG272" s="110" t="str">
        <f>IF(AH272="","",VLOOKUP(CONCATENATE(AG$3,AH272),m_selling_spec!$A:$H,2,FALSE))</f>
        <v/>
      </c>
      <c r="AH272" s="104"/>
      <c r="AI272" s="110" t="str">
        <f>IF(AJ272="","",VLOOKUP(CONCATENATE(AI$3,AJ272),m_selling_spec!$A:$H,2,FALSE))</f>
        <v>6.2</v>
      </c>
      <c r="AJ272" s="104" t="s">
        <v>541</v>
      </c>
      <c r="AK272" s="110" t="str">
        <f>IF(AL272="","",VLOOKUP(CONCATENATE(AK$3,AL272),m_selling_spec!$A:$H,2,FALSE))</f>
        <v>7.2</v>
      </c>
      <c r="AL272" s="111" t="s">
        <v>2651</v>
      </c>
      <c r="AM272" s="110" t="str">
        <f>IF(AN272="","",VLOOKUP(CONCATENATE(AM$3,AN272),m_selling_spec!$A:$H,2,FALSE))</f>
        <v>8.6</v>
      </c>
      <c r="AN272" s="104" t="s">
        <v>592</v>
      </c>
      <c r="AO272" s="110" t="str">
        <f>IF(AP272="","",VLOOKUP(CONCATENATE(AO$3,AP272),m_selling_spec!$A:$H,2,FALSE))</f>
        <v/>
      </c>
      <c r="AP272" s="104"/>
      <c r="AQ272" s="110" t="str">
        <f>IF(AR272="","",VLOOKUP(CONCATENATE(AQ$3,AR272),m_selling_spec!$A:$H,2,FALSE))</f>
        <v>10.2</v>
      </c>
      <c r="AR272" s="104" t="s">
        <v>74</v>
      </c>
      <c r="AS272" s="110" t="str">
        <f>IF(AT272="","",VLOOKUP(CONCATENATE(AS$3,AT272),m_selling_spec!$A:$H,2,FALSE))</f>
        <v/>
      </c>
      <c r="AT272" s="104"/>
      <c r="AU272" s="110" t="str">
        <f>IF(AV272="","",VLOOKUP(CONCATENATE(AU$3,AV272),m_selling_spec!$A:$H,2,FALSE))</f>
        <v/>
      </c>
      <c r="AV272" s="104"/>
      <c r="AW272" s="110" t="str">
        <f>IF(AX272="","",VLOOKUP(CONCATENATE(AW$3,AX272),m_selling_spec!$A:$H,2,FALSE))</f>
        <v/>
      </c>
      <c r="AX272" s="104"/>
      <c r="AY272" s="110" t="str">
        <f>IF(AZ272="","",VLOOKUP(CONCATENATE(AY$3,AZ272),m_selling_spec!$A:$H,2,FALSE))</f>
        <v/>
      </c>
      <c r="AZ272" s="104"/>
      <c r="BA272" s="110" t="str">
        <f>IF(BB272="","",VLOOKUP(CONCATENATE(BA$3,BB272),m_selling_spec!$A:$H,2,FALSE))</f>
        <v/>
      </c>
      <c r="BB272" s="104"/>
      <c r="BC272" s="110" t="str">
        <f>IF(BD272="","",VLOOKUP(CONCATENATE(BC$3,BD272),m_selling_spec!$A:$H,2,FALSE))</f>
        <v>16.3</v>
      </c>
      <c r="BD272" s="104" t="s">
        <v>553</v>
      </c>
      <c r="BE272" s="110" t="str">
        <f>IF(BF272="","",VLOOKUP(CONCATENATE(BE$3,BF272),m_selling_spec!$A:$H,2,FALSE))</f>
        <v>17.2</v>
      </c>
      <c r="BF272" s="112" t="s">
        <v>1098</v>
      </c>
      <c r="BG272" s="110" t="str">
        <f>IF(BH272="","",VLOOKUP(CONCATENATE(BG$3,BH272),m_selling_spec!$A:$H,2,FALSE))</f>
        <v/>
      </c>
      <c r="BH272" s="104"/>
      <c r="BI272" s="110" t="str">
        <f>IF(BJ272="","",VLOOKUP(CONCATENATE(BI$3,BJ272),m_selling_spec!$A:$H,2,FALSE))</f>
        <v/>
      </c>
      <c r="BJ272" s="104"/>
      <c r="BK272" s="110" t="str">
        <f>IF(BL272="","",VLOOKUP(CONCATENATE(BK$3,BL272),m_selling_spec!$A:$H,2,FALSE))</f>
        <v/>
      </c>
      <c r="BL272" s="104"/>
      <c r="BM272" s="110" t="str">
        <f>IF(BN272="","",VLOOKUP(CONCATENATE(BM$3,BN272),m_selling_spec!$A:$H,2,FALSE))</f>
        <v/>
      </c>
      <c r="BN272" s="104"/>
      <c r="BO272" s="110" t="str">
        <f>IF(BP272="","",VLOOKUP(CONCATENATE(BO$3,BP272),m_selling_spec!$A:$H,2,FALSE))</f>
        <v/>
      </c>
      <c r="BP272" s="104"/>
      <c r="BQ272" s="110" t="str">
        <f>IF(BR272="","",VLOOKUP(CONCATENATE(BQ$3,BR272),m_selling_spec!$A:$H,2,FALSE))</f>
        <v/>
      </c>
      <c r="BR272" s="104"/>
      <c r="BS272" s="110" t="str">
        <f>IF(BT272="","",VLOOKUP(CONCATENATE(BS$3,BT272),m_selling_spec!$A:$H,2,FALSE))</f>
        <v/>
      </c>
      <c r="BT272" s="104"/>
      <c r="BU272" s="110" t="str">
        <f>IF(BV272="","",VLOOKUP(CONCATENATE(BU$3,BV272),m_selling_spec!$A:$H,2,FALSE))</f>
        <v/>
      </c>
      <c r="BV272" s="104"/>
      <c r="BW272" s="110" t="str">
        <f>IF(BX272="","",VLOOKUP(CONCATENATE(BW$3,BX272),m_selling_spec!$A:$H,2,FALSE))</f>
        <v/>
      </c>
      <c r="BX272" s="104"/>
      <c r="BY272" s="110" t="str">
        <f>IF(BZ272="","",VLOOKUP(CONCATENATE(BY$3,BZ272),m_selling_spec!$A:$H,2,FALSE))</f>
        <v/>
      </c>
      <c r="BZ272" s="104"/>
      <c r="CA272" s="110" t="str">
        <f>IF(CB272="","",VLOOKUP(CONCATENATE(CA$3,CB272),m_selling_spec!$A:$H,2,FALSE))</f>
        <v/>
      </c>
      <c r="CB272" s="104"/>
      <c r="CC272" s="110"/>
      <c r="CD272" s="104"/>
      <c r="CE272" s="110" t="str">
        <f>IF(CF272="","",VLOOKUP(CONCATENATE(CE$3,CF272),m_selling_spec!$A:$H,2,FALSE))</f>
        <v/>
      </c>
      <c r="CF272" s="104"/>
      <c r="CG272" s="110" t="str">
        <f>IF(CH272="","",VLOOKUP(CONCATENATE(CG$3,CH272),m_selling_spec!$A:$H,2,FALSE))</f>
        <v/>
      </c>
      <c r="CH272" s="104"/>
      <c r="CI272" s="110" t="str">
        <f>IF(CJ272="","",VLOOKUP(CONCATENATE(CI$3,CJ272),m_selling_spec!$A:$H,2,FALSE))</f>
        <v/>
      </c>
      <c r="CJ272" s="104"/>
      <c r="CK272" s="110" t="str">
        <f>IF(CL272="","",VLOOKUP(CONCATENATE(CK$3,CL272),m_selling_spec!$A:$H,2,FALSE))</f>
        <v/>
      </c>
      <c r="CL272" s="104"/>
      <c r="CM272" s="110" t="str">
        <f>IF(CN272="","",VLOOKUP(CONCATENATE(CM$3,CN272),m_selling_spec!$A:$H,2,FALSE))</f>
        <v/>
      </c>
      <c r="CN272" s="104"/>
      <c r="CO272" s="110" t="str">
        <f>IF(CP272="","",VLOOKUP(CONCATENATE(CO$3,CP272),m_selling_spec!$A:$H,2,FALSE))</f>
        <v/>
      </c>
      <c r="CP272" s="104"/>
      <c r="CQ272" s="110" t="str">
        <f>IF(CR272="","",VLOOKUP(CONCATENATE(CQ$3,CR272),m_selling_spec!$A:$H,2,FALSE))</f>
        <v/>
      </c>
      <c r="CR272" s="104"/>
      <c r="CS272" s="110" t="str">
        <f>IF(CT272="","",VLOOKUP(CONCATENATE(CS$3,CT272),m_selling_spec!$A:$H,2,FALSE))</f>
        <v/>
      </c>
      <c r="CT272" s="104"/>
      <c r="CU272" s="110" t="str">
        <f>IF(CV272="","",VLOOKUP(CONCATENATE(CU$3,CV272),m_selling_spec!$A:$H,2,FALSE))</f>
        <v/>
      </c>
      <c r="CV272" s="104"/>
      <c r="CW272" s="110" t="str">
        <f>IF(CX272="","",VLOOKUP(CONCATENATE(CW$3,CX272),m_selling_spec!$A:$H,2,FALSE))</f>
        <v/>
      </c>
      <c r="CX272" s="104"/>
      <c r="CY272" s="110" t="str">
        <f>IF(CZ272="","",VLOOKUP(CONCATENATE(CY$3,CZ272),m_selling_spec!$A:$H,2,FALSE))</f>
        <v/>
      </c>
      <c r="CZ272" s="104"/>
      <c r="DA272" s="110"/>
      <c r="DB272" s="104"/>
    </row>
    <row r="273" spans="1:106">
      <c r="A273" s="104" t="s">
        <v>371</v>
      </c>
      <c r="B273" s="104"/>
      <c r="C273" s="104"/>
      <c r="D273" s="104">
        <v>2</v>
      </c>
      <c r="E273" s="110" t="str">
        <f>INDEX(product!B:B,MATCH(D273,product!A:A,0))</f>
        <v>WE 70</v>
      </c>
      <c r="F273" s="110" t="str">
        <f>INDEX(product!E:E,MATCH(D273,product!A:A,0))</f>
        <v>Window series</v>
      </c>
      <c r="G273" s="110" t="str">
        <f>IF(H273="","",VLOOKUP(CONCATENATE(G$3,H273),m_selling_spec!$A:$H,2,FALSE))</f>
        <v>o1.1</v>
      </c>
      <c r="H273" s="104" t="s">
        <v>594</v>
      </c>
      <c r="I273" s="110" t="str">
        <f>IF(J273="","",VLOOKUP(CONCATENATE(I$3,J273),m_selling_spec!$A:$H,2,FALSE))</f>
        <v>o2.1</v>
      </c>
      <c r="J273" s="104" t="s">
        <v>539</v>
      </c>
      <c r="K273" s="110" t="str">
        <f>IF(L273="","",VLOOKUP(CONCATENATE(K$3,L273),m_selling_spec!$A:$H,2,FALSE))</f>
        <v/>
      </c>
      <c r="L273" s="104"/>
      <c r="M273" s="110" t="str">
        <f>IF(N273="","",VLOOKUP(CONCATENATE(M$3,N273),m_selling_spec!$A:$H,2,FALSE))</f>
        <v/>
      </c>
      <c r="N273" s="104"/>
      <c r="O273" s="110" t="str">
        <f>IF(P273="","",VLOOKUP(CONCATENATE(O$3,P273),m_selling_spec!$A:$H,2,FALSE))</f>
        <v/>
      </c>
      <c r="P273" s="104"/>
      <c r="Q273" s="110" t="str">
        <f>IF(R273="","",VLOOKUP(CONCATENATE(Q$3,R273),m_selling_spec!$A:$H,2,FALSE))</f>
        <v/>
      </c>
      <c r="R273" s="104"/>
      <c r="S273" s="110"/>
      <c r="T273" s="104"/>
      <c r="U273" s="110"/>
      <c r="V273" s="104"/>
      <c r="W273" s="110"/>
      <c r="X273" s="104"/>
      <c r="Y273" s="110" t="str">
        <f>IF(Z273="","",VLOOKUP(CONCATENATE(Y$3,Z273),m_selling_spec!$A:$H,2,FALSE))</f>
        <v>1.12</v>
      </c>
      <c r="Z273" s="104" t="s">
        <v>71</v>
      </c>
      <c r="AA273" s="110" t="str">
        <f>IF(AB273="","",VLOOKUP(CONCATENATE(AA$3,AB273),m_selling_spec!$A:$H,2,FALSE))</f>
        <v/>
      </c>
      <c r="AB273" s="104"/>
      <c r="AC273" s="110" t="str">
        <f>IF(AD273="","",VLOOKUP(CONCATENATE(AC$3,AD273),m_selling_spec!$A:$H,2,FALSE))</f>
        <v/>
      </c>
      <c r="AD273" s="104"/>
      <c r="AE273" s="110" t="str">
        <f>IF(AF273="","",VLOOKUP(CONCATENATE(AE$3,AF273),m_selling_spec!$A:$H,2,FALSE))</f>
        <v/>
      </c>
      <c r="AF273" s="104"/>
      <c r="AG273" s="110" t="str">
        <f>IF(AH273="","",VLOOKUP(CONCATENATE(AG$3,AH273),m_selling_spec!$A:$H,2,FALSE))</f>
        <v/>
      </c>
      <c r="AH273" s="104"/>
      <c r="AI273" s="110" t="str">
        <f>IF(AJ273="","",VLOOKUP(CONCATENATE(AI$3,AJ273),m_selling_spec!$A:$H,2,FALSE))</f>
        <v>6.2</v>
      </c>
      <c r="AJ273" s="104" t="s">
        <v>541</v>
      </c>
      <c r="AK273" s="110" t="str">
        <f>IF(AL273="","",VLOOKUP(CONCATENATE(AK$3,AL273),m_selling_spec!$A:$H,2,FALSE))</f>
        <v>7.2</v>
      </c>
      <c r="AL273" s="111" t="s">
        <v>2651</v>
      </c>
      <c r="AM273" s="110" t="str">
        <f>IF(AN273="","",VLOOKUP(CONCATENATE(AM$3,AN273),m_selling_spec!$A:$H,2,FALSE))</f>
        <v>8.4</v>
      </c>
      <c r="AN273" s="104" t="s">
        <v>547</v>
      </c>
      <c r="AO273" s="110" t="str">
        <f>IF(AP273="","",VLOOKUP(CONCATENATE(AO$3,AP273),m_selling_spec!$A:$H,2,FALSE))</f>
        <v/>
      </c>
      <c r="AP273" s="104"/>
      <c r="AQ273" s="110" t="str">
        <f>IF(AR273="","",VLOOKUP(CONCATENATE(AQ$3,AR273),m_selling_spec!$A:$H,2,FALSE))</f>
        <v>10.3</v>
      </c>
      <c r="AR273" s="104" t="s">
        <v>75</v>
      </c>
      <c r="AS273" s="110" t="str">
        <f>IF(AT273="","",VLOOKUP(CONCATENATE(AS$3,AT273),m_selling_spec!$A:$H,2,FALSE))</f>
        <v/>
      </c>
      <c r="AT273" s="104"/>
      <c r="AU273" s="110" t="str">
        <f>IF(AV273="","",VLOOKUP(CONCATENATE(AU$3,AV273),m_selling_spec!$A:$H,2,FALSE))</f>
        <v/>
      </c>
      <c r="AV273" s="104"/>
      <c r="AW273" s="110" t="str">
        <f>IF(AX273="","",VLOOKUP(CONCATENATE(AW$3,AX273),m_selling_spec!$A:$H,2,FALSE))</f>
        <v/>
      </c>
      <c r="AX273" s="104"/>
      <c r="AY273" s="110" t="str">
        <f>IF(AZ273="","",VLOOKUP(CONCATENATE(AY$3,AZ273),m_selling_spec!$A:$H,2,FALSE))</f>
        <v/>
      </c>
      <c r="AZ273" s="104"/>
      <c r="BA273" s="110" t="str">
        <f>IF(BB273="","",VLOOKUP(CONCATENATE(BA$3,BB273),m_selling_spec!$A:$H,2,FALSE))</f>
        <v/>
      </c>
      <c r="BB273" s="104"/>
      <c r="BC273" s="110" t="str">
        <f>IF(BD273="","",VLOOKUP(CONCATENATE(BC$3,BD273),m_selling_spec!$A:$H,2,FALSE))</f>
        <v>16.3</v>
      </c>
      <c r="BD273" s="104" t="s">
        <v>553</v>
      </c>
      <c r="BE273" s="110" t="str">
        <f>IF(BF273="","",VLOOKUP(CONCATENATE(BE$3,BF273),m_selling_spec!$A:$H,2,FALSE))</f>
        <v>17.2</v>
      </c>
      <c r="BF273" s="112" t="s">
        <v>1098</v>
      </c>
      <c r="BG273" s="110" t="str">
        <f>IF(BH273="","",VLOOKUP(CONCATENATE(BG$3,BH273),m_selling_spec!$A:$H,2,FALSE))</f>
        <v/>
      </c>
      <c r="BH273" s="104"/>
      <c r="BI273" s="110" t="str">
        <f>IF(BJ273="","",VLOOKUP(CONCATENATE(BI$3,BJ273),m_selling_spec!$A:$H,2,FALSE))</f>
        <v/>
      </c>
      <c r="BJ273" s="104"/>
      <c r="BK273" s="110" t="str">
        <f>IF(BL273="","",VLOOKUP(CONCATENATE(BK$3,BL273),m_selling_spec!$A:$H,2,FALSE))</f>
        <v/>
      </c>
      <c r="BL273" s="104"/>
      <c r="BM273" s="110" t="str">
        <f>IF(BN273="","",VLOOKUP(CONCATENATE(BM$3,BN273),m_selling_spec!$A:$H,2,FALSE))</f>
        <v/>
      </c>
      <c r="BN273" s="104"/>
      <c r="BO273" s="110" t="str">
        <f>IF(BP273="","",VLOOKUP(CONCATENATE(BO$3,BP273),m_selling_spec!$A:$H,2,FALSE))</f>
        <v/>
      </c>
      <c r="BP273" s="104"/>
      <c r="BQ273" s="110" t="str">
        <f>IF(BR273="","",VLOOKUP(CONCATENATE(BQ$3,BR273),m_selling_spec!$A:$H,2,FALSE))</f>
        <v/>
      </c>
      <c r="BR273" s="104"/>
      <c r="BS273" s="110" t="str">
        <f>IF(BT273="","",VLOOKUP(CONCATENATE(BS$3,BT273),m_selling_spec!$A:$H,2,FALSE))</f>
        <v/>
      </c>
      <c r="BT273" s="104"/>
      <c r="BU273" s="110" t="str">
        <f>IF(BV273="","",VLOOKUP(CONCATENATE(BU$3,BV273),m_selling_spec!$A:$H,2,FALSE))</f>
        <v/>
      </c>
      <c r="BV273" s="104"/>
      <c r="BW273" s="110" t="str">
        <f>IF(BX273="","",VLOOKUP(CONCATENATE(BW$3,BX273),m_selling_spec!$A:$H,2,FALSE))</f>
        <v/>
      </c>
      <c r="BX273" s="104"/>
      <c r="BY273" s="110" t="str">
        <f>IF(BZ273="","",VLOOKUP(CONCATENATE(BY$3,BZ273),m_selling_spec!$A:$H,2,FALSE))</f>
        <v/>
      </c>
      <c r="BZ273" s="104"/>
      <c r="CA273" s="110" t="str">
        <f>IF(CB273="","",VLOOKUP(CONCATENATE(CA$3,CB273),m_selling_spec!$A:$H,2,FALSE))</f>
        <v/>
      </c>
      <c r="CB273" s="104"/>
      <c r="CC273" s="110"/>
      <c r="CD273" s="104"/>
      <c r="CE273" s="110" t="str">
        <f>IF(CF273="","",VLOOKUP(CONCATENATE(CE$3,CF273),m_selling_spec!$A:$H,2,FALSE))</f>
        <v/>
      </c>
      <c r="CF273" s="104"/>
      <c r="CG273" s="110" t="str">
        <f>IF(CH273="","",VLOOKUP(CONCATENATE(CG$3,CH273),m_selling_spec!$A:$H,2,FALSE))</f>
        <v/>
      </c>
      <c r="CH273" s="104"/>
      <c r="CI273" s="110" t="str">
        <f>IF(CJ273="","",VLOOKUP(CONCATENATE(CI$3,CJ273),m_selling_spec!$A:$H,2,FALSE))</f>
        <v/>
      </c>
      <c r="CJ273" s="104"/>
      <c r="CK273" s="110" t="str">
        <f>IF(CL273="","",VLOOKUP(CONCATENATE(CK$3,CL273),m_selling_spec!$A:$H,2,FALSE))</f>
        <v/>
      </c>
      <c r="CL273" s="104"/>
      <c r="CM273" s="110" t="str">
        <f>IF(CN273="","",VLOOKUP(CONCATENATE(CM$3,CN273),m_selling_spec!$A:$H,2,FALSE))</f>
        <v/>
      </c>
      <c r="CN273" s="104"/>
      <c r="CO273" s="110" t="str">
        <f>IF(CP273="","",VLOOKUP(CONCATENATE(CO$3,CP273),m_selling_spec!$A:$H,2,FALSE))</f>
        <v/>
      </c>
      <c r="CP273" s="104"/>
      <c r="CQ273" s="110" t="str">
        <f>IF(CR273="","",VLOOKUP(CONCATENATE(CQ$3,CR273),m_selling_spec!$A:$H,2,FALSE))</f>
        <v/>
      </c>
      <c r="CR273" s="104"/>
      <c r="CS273" s="110" t="str">
        <f>IF(CT273="","",VLOOKUP(CONCATENATE(CS$3,CT273),m_selling_spec!$A:$H,2,FALSE))</f>
        <v/>
      </c>
      <c r="CT273" s="104"/>
      <c r="CU273" s="110" t="str">
        <f>IF(CV273="","",VLOOKUP(CONCATENATE(CU$3,CV273),m_selling_spec!$A:$H,2,FALSE))</f>
        <v/>
      </c>
      <c r="CV273" s="104"/>
      <c r="CW273" s="110" t="str">
        <f>IF(CX273="","",VLOOKUP(CONCATENATE(CW$3,CX273),m_selling_spec!$A:$H,2,FALSE))</f>
        <v/>
      </c>
      <c r="CX273" s="104"/>
      <c r="CY273" s="110" t="str">
        <f>IF(CZ273="","",VLOOKUP(CONCATENATE(CY$3,CZ273),m_selling_spec!$A:$H,2,FALSE))</f>
        <v/>
      </c>
      <c r="CZ273" s="104"/>
      <c r="DA273" s="110"/>
      <c r="DB273" s="104"/>
    </row>
    <row r="274" spans="1:106">
      <c r="A274" s="104" t="s">
        <v>387</v>
      </c>
      <c r="B274" s="104"/>
      <c r="C274" s="104"/>
      <c r="D274" s="104">
        <v>2</v>
      </c>
      <c r="E274" s="110" t="str">
        <f>INDEX(product!B:B,MATCH(D274,product!A:A,0))</f>
        <v>WE 70</v>
      </c>
      <c r="F274" s="110" t="str">
        <f>INDEX(product!E:E,MATCH(D274,product!A:A,0))</f>
        <v>Window series</v>
      </c>
      <c r="G274" s="110" t="str">
        <f>IF(H274="","",VLOOKUP(CONCATENATE(G$3,H274),m_selling_spec!$A:$H,2,FALSE))</f>
        <v>o1.1</v>
      </c>
      <c r="H274" s="104" t="s">
        <v>594</v>
      </c>
      <c r="I274" s="110" t="str">
        <f>IF(J274="","",VLOOKUP(CONCATENATE(I$3,J274),m_selling_spec!$A:$H,2,FALSE))</f>
        <v>o2.2</v>
      </c>
      <c r="J274" s="104" t="s">
        <v>545</v>
      </c>
      <c r="K274" s="110" t="str">
        <f>IF(L274="","",VLOOKUP(CONCATENATE(K$3,L274),m_selling_spec!$A:$H,2,FALSE))</f>
        <v/>
      </c>
      <c r="L274" s="104"/>
      <c r="M274" s="110" t="str">
        <f>IF(N274="","",VLOOKUP(CONCATENATE(M$3,N274),m_selling_spec!$A:$H,2,FALSE))</f>
        <v/>
      </c>
      <c r="N274" s="104"/>
      <c r="O274" s="110" t="str">
        <f>IF(P274="","",VLOOKUP(CONCATENATE(O$3,P274),m_selling_spec!$A:$H,2,FALSE))</f>
        <v/>
      </c>
      <c r="P274" s="104"/>
      <c r="Q274" s="110" t="str">
        <f>IF(R274="","",VLOOKUP(CONCATENATE(Q$3,R274),m_selling_spec!$A:$H,2,FALSE))</f>
        <v/>
      </c>
      <c r="R274" s="104"/>
      <c r="S274" s="110"/>
      <c r="T274" s="104"/>
      <c r="U274" s="110"/>
      <c r="V274" s="104"/>
      <c r="W274" s="110"/>
      <c r="X274" s="104"/>
      <c r="Y274" s="110" t="str">
        <f>IF(Z274="","",VLOOKUP(CONCATENATE(Y$3,Z274),m_selling_spec!$A:$H,2,FALSE))</f>
        <v>1.12</v>
      </c>
      <c r="Z274" s="104" t="s">
        <v>71</v>
      </c>
      <c r="AA274" s="110" t="str">
        <f>IF(AB274="","",VLOOKUP(CONCATENATE(AA$3,AB274),m_selling_spec!$A:$H,2,FALSE))</f>
        <v/>
      </c>
      <c r="AB274" s="104"/>
      <c r="AC274" s="110" t="str">
        <f>IF(AD274="","",VLOOKUP(CONCATENATE(AC$3,AD274),m_selling_spec!$A:$H,2,FALSE))</f>
        <v/>
      </c>
      <c r="AD274" s="104"/>
      <c r="AE274" s="110" t="str">
        <f>IF(AF274="","",VLOOKUP(CONCATENATE(AE$3,AF274),m_selling_spec!$A:$H,2,FALSE))</f>
        <v/>
      </c>
      <c r="AF274" s="104"/>
      <c r="AG274" s="110" t="str">
        <f>IF(AH274="","",VLOOKUP(CONCATENATE(AG$3,AH274),m_selling_spec!$A:$H,2,FALSE))</f>
        <v/>
      </c>
      <c r="AH274" s="104"/>
      <c r="AI274" s="110" t="str">
        <f>IF(AJ274="","",VLOOKUP(CONCATENATE(AI$3,AJ274),m_selling_spec!$A:$H,2,FALSE))</f>
        <v>6.2</v>
      </c>
      <c r="AJ274" s="104" t="s">
        <v>541</v>
      </c>
      <c r="AK274" s="110" t="str">
        <f>IF(AL274="","",VLOOKUP(CONCATENATE(AK$3,AL274),m_selling_spec!$A:$H,2,FALSE))</f>
        <v>7.2</v>
      </c>
      <c r="AL274" s="111" t="s">
        <v>2651</v>
      </c>
      <c r="AM274" s="110" t="str">
        <f>IF(AN274="","",VLOOKUP(CONCATENATE(AM$3,AN274),m_selling_spec!$A:$H,2,FALSE))</f>
        <v>8.4</v>
      </c>
      <c r="AN274" s="104" t="s">
        <v>547</v>
      </c>
      <c r="AO274" s="110" t="str">
        <f>IF(AP274="","",VLOOKUP(CONCATENATE(AO$3,AP274),m_selling_spec!$A:$H,2,FALSE))</f>
        <v/>
      </c>
      <c r="AP274" s="104"/>
      <c r="AQ274" s="110" t="str">
        <f>IF(AR274="","",VLOOKUP(CONCATENATE(AQ$3,AR274),m_selling_spec!$A:$H,2,FALSE))</f>
        <v>10.3</v>
      </c>
      <c r="AR274" s="104" t="s">
        <v>75</v>
      </c>
      <c r="AS274" s="110" t="str">
        <f>IF(AT274="","",VLOOKUP(CONCATENATE(AS$3,AT274),m_selling_spec!$A:$H,2,FALSE))</f>
        <v/>
      </c>
      <c r="AT274" s="104"/>
      <c r="AU274" s="110" t="str">
        <f>IF(AV274="","",VLOOKUP(CONCATENATE(AU$3,AV274),m_selling_spec!$A:$H,2,FALSE))</f>
        <v/>
      </c>
      <c r="AV274" s="104"/>
      <c r="AW274" s="110" t="str">
        <f>IF(AX274="","",VLOOKUP(CONCATENATE(AW$3,AX274),m_selling_spec!$A:$H,2,FALSE))</f>
        <v/>
      </c>
      <c r="AX274" s="104"/>
      <c r="AY274" s="110" t="str">
        <f>IF(AZ274="","",VLOOKUP(CONCATENATE(AY$3,AZ274),m_selling_spec!$A:$H,2,FALSE))</f>
        <v/>
      </c>
      <c r="AZ274" s="104"/>
      <c r="BA274" s="110" t="str">
        <f>IF(BB274="","",VLOOKUP(CONCATENATE(BA$3,BB274),m_selling_spec!$A:$H,2,FALSE))</f>
        <v/>
      </c>
      <c r="BB274" s="104"/>
      <c r="BC274" s="110" t="str">
        <f>IF(BD274="","",VLOOKUP(CONCATENATE(BC$3,BD274),m_selling_spec!$A:$H,2,FALSE))</f>
        <v>16.3</v>
      </c>
      <c r="BD274" s="104" t="s">
        <v>553</v>
      </c>
      <c r="BE274" s="110" t="str">
        <f>IF(BF274="","",VLOOKUP(CONCATENATE(BE$3,BF274),m_selling_spec!$A:$H,2,FALSE))</f>
        <v>17.2</v>
      </c>
      <c r="BF274" s="112" t="s">
        <v>1098</v>
      </c>
      <c r="BG274" s="110" t="str">
        <f>IF(BH274="","",VLOOKUP(CONCATENATE(BG$3,BH274),m_selling_spec!$A:$H,2,FALSE))</f>
        <v/>
      </c>
      <c r="BH274" s="104"/>
      <c r="BI274" s="110" t="str">
        <f>IF(BJ274="","",VLOOKUP(CONCATENATE(BI$3,BJ274),m_selling_spec!$A:$H,2,FALSE))</f>
        <v/>
      </c>
      <c r="BJ274" s="104"/>
      <c r="BK274" s="110" t="str">
        <f>IF(BL274="","",VLOOKUP(CONCATENATE(BK$3,BL274),m_selling_spec!$A:$H,2,FALSE))</f>
        <v/>
      </c>
      <c r="BL274" s="104"/>
      <c r="BM274" s="110" t="str">
        <f>IF(BN274="","",VLOOKUP(CONCATENATE(BM$3,BN274),m_selling_spec!$A:$H,2,FALSE))</f>
        <v/>
      </c>
      <c r="BN274" s="104"/>
      <c r="BO274" s="110" t="str">
        <f>IF(BP274="","",VLOOKUP(CONCATENATE(BO$3,BP274),m_selling_spec!$A:$H,2,FALSE))</f>
        <v/>
      </c>
      <c r="BP274" s="104"/>
      <c r="BQ274" s="110" t="str">
        <f>IF(BR274="","",VLOOKUP(CONCATENATE(BQ$3,BR274),m_selling_spec!$A:$H,2,FALSE))</f>
        <v/>
      </c>
      <c r="BR274" s="104"/>
      <c r="BS274" s="110" t="str">
        <f>IF(BT274="","",VLOOKUP(CONCATENATE(BS$3,BT274),m_selling_spec!$A:$H,2,FALSE))</f>
        <v/>
      </c>
      <c r="BT274" s="104"/>
      <c r="BU274" s="110" t="str">
        <f>IF(BV274="","",VLOOKUP(CONCATENATE(BU$3,BV274),m_selling_spec!$A:$H,2,FALSE))</f>
        <v/>
      </c>
      <c r="BV274" s="104"/>
      <c r="BW274" s="110" t="str">
        <f>IF(BX274="","",VLOOKUP(CONCATENATE(BW$3,BX274),m_selling_spec!$A:$H,2,FALSE))</f>
        <v/>
      </c>
      <c r="BX274" s="104"/>
      <c r="BY274" s="110" t="str">
        <f>IF(BZ274="","",VLOOKUP(CONCATENATE(BY$3,BZ274),m_selling_spec!$A:$H,2,FALSE))</f>
        <v/>
      </c>
      <c r="BZ274" s="104"/>
      <c r="CA274" s="110" t="str">
        <f>IF(CB274="","",VLOOKUP(CONCATENATE(CA$3,CB274),m_selling_spec!$A:$H,2,FALSE))</f>
        <v/>
      </c>
      <c r="CB274" s="104"/>
      <c r="CC274" s="110"/>
      <c r="CD274" s="104"/>
      <c r="CE274" s="110" t="str">
        <f>IF(CF274="","",VLOOKUP(CONCATENATE(CE$3,CF274),m_selling_spec!$A:$H,2,FALSE))</f>
        <v/>
      </c>
      <c r="CF274" s="104"/>
      <c r="CG274" s="110" t="str">
        <f>IF(CH274="","",VLOOKUP(CONCATENATE(CG$3,CH274),m_selling_spec!$A:$H,2,FALSE))</f>
        <v/>
      </c>
      <c r="CH274" s="104"/>
      <c r="CI274" s="110" t="str">
        <f>IF(CJ274="","",VLOOKUP(CONCATENATE(CI$3,CJ274),m_selling_spec!$A:$H,2,FALSE))</f>
        <v/>
      </c>
      <c r="CJ274" s="104"/>
      <c r="CK274" s="110" t="str">
        <f>IF(CL274="","",VLOOKUP(CONCATENATE(CK$3,CL274),m_selling_spec!$A:$H,2,FALSE))</f>
        <v/>
      </c>
      <c r="CL274" s="104"/>
      <c r="CM274" s="110" t="str">
        <f>IF(CN274="","",VLOOKUP(CONCATENATE(CM$3,CN274),m_selling_spec!$A:$H,2,FALSE))</f>
        <v/>
      </c>
      <c r="CN274" s="104"/>
      <c r="CO274" s="110" t="str">
        <f>IF(CP274="","",VLOOKUP(CONCATENATE(CO$3,CP274),m_selling_spec!$A:$H,2,FALSE))</f>
        <v/>
      </c>
      <c r="CP274" s="104"/>
      <c r="CQ274" s="110" t="str">
        <f>IF(CR274="","",VLOOKUP(CONCATENATE(CQ$3,CR274),m_selling_spec!$A:$H,2,FALSE))</f>
        <v/>
      </c>
      <c r="CR274" s="104"/>
      <c r="CS274" s="110" t="str">
        <f>IF(CT274="","",VLOOKUP(CONCATENATE(CS$3,CT274),m_selling_spec!$A:$H,2,FALSE))</f>
        <v/>
      </c>
      <c r="CT274" s="104"/>
      <c r="CU274" s="110" t="str">
        <f>IF(CV274="","",VLOOKUP(CONCATENATE(CU$3,CV274),m_selling_spec!$A:$H,2,FALSE))</f>
        <v/>
      </c>
      <c r="CV274" s="104"/>
      <c r="CW274" s="110" t="str">
        <f>IF(CX274="","",VLOOKUP(CONCATENATE(CW$3,CX274),m_selling_spec!$A:$H,2,FALSE))</f>
        <v/>
      </c>
      <c r="CX274" s="104"/>
      <c r="CY274" s="110" t="str">
        <f>IF(CZ274="","",VLOOKUP(CONCATENATE(CY$3,CZ274),m_selling_spec!$A:$H,2,FALSE))</f>
        <v/>
      </c>
      <c r="CZ274" s="104"/>
      <c r="DA274" s="110"/>
      <c r="DB274" s="104"/>
    </row>
    <row r="275" spans="1:106">
      <c r="A275" s="104" t="s">
        <v>381</v>
      </c>
      <c r="B275" s="104"/>
      <c r="C275" s="104"/>
      <c r="D275" s="104">
        <v>2</v>
      </c>
      <c r="E275" s="110" t="str">
        <f>INDEX(product!B:B,MATCH(D275,product!A:A,0))</f>
        <v>WE 70</v>
      </c>
      <c r="F275" s="110" t="str">
        <f>INDEX(product!E:E,MATCH(D275,product!A:A,0))</f>
        <v>Window series</v>
      </c>
      <c r="G275" s="110" t="str">
        <f>IF(H275="","",VLOOKUP(CONCATENATE(G$3,H275),m_selling_spec!$A:$H,2,FALSE))</f>
        <v/>
      </c>
      <c r="H275" s="104"/>
      <c r="I275" s="110" t="str">
        <f>IF(J275="","",VLOOKUP(CONCATENATE(I$3,J275),m_selling_spec!$A:$H,2,FALSE))</f>
        <v>o2.1</v>
      </c>
      <c r="J275" s="104" t="s">
        <v>539</v>
      </c>
      <c r="K275" s="110" t="str">
        <f>IF(L275="","",VLOOKUP(CONCATENATE(K$3,L275),m_selling_spec!$A:$H,2,FALSE))</f>
        <v/>
      </c>
      <c r="L275" s="104"/>
      <c r="M275" s="110" t="str">
        <f>IF(N275="","",VLOOKUP(CONCATENATE(M$3,N275),m_selling_spec!$A:$H,2,FALSE))</f>
        <v/>
      </c>
      <c r="N275" s="104"/>
      <c r="O275" s="110" t="str">
        <f>IF(P275="","",VLOOKUP(CONCATENATE(O$3,P275),m_selling_spec!$A:$H,2,FALSE))</f>
        <v/>
      </c>
      <c r="P275" s="104"/>
      <c r="Q275" s="110" t="str">
        <f>IF(R275="","",VLOOKUP(CONCATENATE(Q$3,R275),m_selling_spec!$A:$H,2,FALSE))</f>
        <v/>
      </c>
      <c r="R275" s="104"/>
      <c r="S275" s="110"/>
      <c r="T275" s="104"/>
      <c r="U275" s="110"/>
      <c r="V275" s="104"/>
      <c r="W275" s="110"/>
      <c r="X275" s="104"/>
      <c r="Y275" s="110" t="str">
        <f>IF(Z275="","",VLOOKUP(CONCATENATE(Y$3,Z275),m_selling_spec!$A:$H,2,FALSE))</f>
        <v>1.12</v>
      </c>
      <c r="Z275" s="104" t="s">
        <v>71</v>
      </c>
      <c r="AA275" s="110" t="str">
        <f>IF(AB275="","",VLOOKUP(CONCATENATE(AA$3,AB275),m_selling_spec!$A:$H,2,FALSE))</f>
        <v/>
      </c>
      <c r="AB275" s="104"/>
      <c r="AC275" s="110" t="str">
        <f>IF(AD275="","",VLOOKUP(CONCATENATE(AC$3,AD275),m_selling_spec!$A:$H,2,FALSE))</f>
        <v/>
      </c>
      <c r="AD275" s="104"/>
      <c r="AE275" s="110" t="str">
        <f>IF(AF275="","",VLOOKUP(CONCATENATE(AE$3,AF275),m_selling_spec!$A:$H,2,FALSE))</f>
        <v/>
      </c>
      <c r="AF275" s="104"/>
      <c r="AG275" s="110" t="str">
        <f>IF(AH275="","",VLOOKUP(CONCATENATE(AG$3,AH275),m_selling_spec!$A:$H,2,FALSE))</f>
        <v/>
      </c>
      <c r="AH275" s="104"/>
      <c r="AI275" s="110" t="str">
        <f>IF(AJ275="","",VLOOKUP(CONCATENATE(AI$3,AJ275),m_selling_spec!$A:$H,2,FALSE))</f>
        <v>6.2</v>
      </c>
      <c r="AJ275" s="104" t="s">
        <v>541</v>
      </c>
      <c r="AK275" s="110" t="str">
        <f>IF(AL275="","",VLOOKUP(CONCATENATE(AK$3,AL275),m_selling_spec!$A:$H,2,FALSE))</f>
        <v>7.2</v>
      </c>
      <c r="AL275" s="111" t="s">
        <v>2651</v>
      </c>
      <c r="AM275" s="110" t="str">
        <f>IF(AN275="","",VLOOKUP(CONCATENATE(AM$3,AN275),m_selling_spec!$A:$H,2,FALSE))</f>
        <v>8.4</v>
      </c>
      <c r="AN275" s="104" t="s">
        <v>547</v>
      </c>
      <c r="AO275" s="110" t="str">
        <f>IF(AP275="","",VLOOKUP(CONCATENATE(AO$3,AP275),m_selling_spec!$A:$H,2,FALSE))</f>
        <v/>
      </c>
      <c r="AP275" s="104"/>
      <c r="AQ275" s="110" t="str">
        <f>IF(AR275="","",VLOOKUP(CONCATENATE(AQ$3,AR275),m_selling_spec!$A:$H,2,FALSE))</f>
        <v>10.3</v>
      </c>
      <c r="AR275" s="104" t="s">
        <v>75</v>
      </c>
      <c r="AS275" s="110" t="str">
        <f>IF(AT275="","",VLOOKUP(CONCATENATE(AS$3,AT275),m_selling_spec!$A:$H,2,FALSE))</f>
        <v/>
      </c>
      <c r="AT275" s="104"/>
      <c r="AU275" s="110" t="str">
        <f>IF(AV275="","",VLOOKUP(CONCATENATE(AU$3,AV275),m_selling_spec!$A:$H,2,FALSE))</f>
        <v/>
      </c>
      <c r="AV275" s="104"/>
      <c r="AW275" s="110" t="str">
        <f>IF(AX275="","",VLOOKUP(CONCATENATE(AW$3,AX275),m_selling_spec!$A:$H,2,FALSE))</f>
        <v/>
      </c>
      <c r="AX275" s="104"/>
      <c r="AY275" s="110" t="str">
        <f>IF(AZ275="","",VLOOKUP(CONCATENATE(AY$3,AZ275),m_selling_spec!$A:$H,2,FALSE))</f>
        <v/>
      </c>
      <c r="AZ275" s="104"/>
      <c r="BA275" s="110" t="str">
        <f>IF(BB275="","",VLOOKUP(CONCATENATE(BA$3,BB275),m_selling_spec!$A:$H,2,FALSE))</f>
        <v/>
      </c>
      <c r="BB275" s="104"/>
      <c r="BC275" s="110" t="str">
        <f>IF(BD275="","",VLOOKUP(CONCATENATE(BC$3,BD275),m_selling_spec!$A:$H,2,FALSE))</f>
        <v>16.3</v>
      </c>
      <c r="BD275" s="104" t="s">
        <v>553</v>
      </c>
      <c r="BE275" s="110" t="str">
        <f>IF(BF275="","",VLOOKUP(CONCATENATE(BE$3,BF275),m_selling_spec!$A:$H,2,FALSE))</f>
        <v>17.2</v>
      </c>
      <c r="BF275" s="112" t="s">
        <v>1098</v>
      </c>
      <c r="BG275" s="110" t="str">
        <f>IF(BH275="","",VLOOKUP(CONCATENATE(BG$3,BH275),m_selling_spec!$A:$H,2,FALSE))</f>
        <v/>
      </c>
      <c r="BH275" s="104"/>
      <c r="BI275" s="110" t="str">
        <f>IF(BJ275="","",VLOOKUP(CONCATENATE(BI$3,BJ275),m_selling_spec!$A:$H,2,FALSE))</f>
        <v/>
      </c>
      <c r="BJ275" s="104"/>
      <c r="BK275" s="110" t="str">
        <f>IF(BL275="","",VLOOKUP(CONCATENATE(BK$3,BL275),m_selling_spec!$A:$H,2,FALSE))</f>
        <v/>
      </c>
      <c r="BL275" s="104"/>
      <c r="BM275" s="110" t="str">
        <f>IF(BN275="","",VLOOKUP(CONCATENATE(BM$3,BN275),m_selling_spec!$A:$H,2,FALSE))</f>
        <v/>
      </c>
      <c r="BN275" s="104"/>
      <c r="BO275" s="110" t="str">
        <f>IF(BP275="","",VLOOKUP(CONCATENATE(BO$3,BP275),m_selling_spec!$A:$H,2,FALSE))</f>
        <v/>
      </c>
      <c r="BP275" s="104"/>
      <c r="BQ275" s="110" t="str">
        <f>IF(BR275="","",VLOOKUP(CONCATENATE(BQ$3,BR275),m_selling_spec!$A:$H,2,FALSE))</f>
        <v/>
      </c>
      <c r="BR275" s="104"/>
      <c r="BS275" s="110" t="str">
        <f>IF(BT275="","",VLOOKUP(CONCATENATE(BS$3,BT275),m_selling_spec!$A:$H,2,FALSE))</f>
        <v/>
      </c>
      <c r="BT275" s="104"/>
      <c r="BU275" s="110" t="str">
        <f>IF(BV275="","",VLOOKUP(CONCATENATE(BU$3,BV275),m_selling_spec!$A:$H,2,FALSE))</f>
        <v/>
      </c>
      <c r="BV275" s="104"/>
      <c r="BW275" s="110" t="str">
        <f>IF(BX275="","",VLOOKUP(CONCATENATE(BW$3,BX275),m_selling_spec!$A:$H,2,FALSE))</f>
        <v/>
      </c>
      <c r="BX275" s="104"/>
      <c r="BY275" s="110" t="str">
        <f>IF(BZ275="","",VLOOKUP(CONCATENATE(BY$3,BZ275),m_selling_spec!$A:$H,2,FALSE))</f>
        <v/>
      </c>
      <c r="BZ275" s="104"/>
      <c r="CA275" s="110" t="str">
        <f>IF(CB275="","",VLOOKUP(CONCATENATE(CA$3,CB275),m_selling_spec!$A:$H,2,FALSE))</f>
        <v/>
      </c>
      <c r="CB275" s="104"/>
      <c r="CC275" s="110"/>
      <c r="CD275" s="104"/>
      <c r="CE275" s="110" t="str">
        <f>IF(CF275="","",VLOOKUP(CONCATENATE(CE$3,CF275),m_selling_spec!$A:$H,2,FALSE))</f>
        <v/>
      </c>
      <c r="CF275" s="104"/>
      <c r="CG275" s="110" t="str">
        <f>IF(CH275="","",VLOOKUP(CONCATENATE(CG$3,CH275),m_selling_spec!$A:$H,2,FALSE))</f>
        <v/>
      </c>
      <c r="CH275" s="104"/>
      <c r="CI275" s="110" t="str">
        <f>IF(CJ275="","",VLOOKUP(CONCATENATE(CI$3,CJ275),m_selling_spec!$A:$H,2,FALSE))</f>
        <v/>
      </c>
      <c r="CJ275" s="104"/>
      <c r="CK275" s="110" t="str">
        <f>IF(CL275="","",VLOOKUP(CONCATENATE(CK$3,CL275),m_selling_spec!$A:$H,2,FALSE))</f>
        <v/>
      </c>
      <c r="CL275" s="104"/>
      <c r="CM275" s="110" t="str">
        <f>IF(CN275="","",VLOOKUP(CONCATENATE(CM$3,CN275),m_selling_spec!$A:$H,2,FALSE))</f>
        <v/>
      </c>
      <c r="CN275" s="104"/>
      <c r="CO275" s="110" t="str">
        <f>IF(CP275="","",VLOOKUP(CONCATENATE(CO$3,CP275),m_selling_spec!$A:$H,2,FALSE))</f>
        <v/>
      </c>
      <c r="CP275" s="104"/>
      <c r="CQ275" s="110" t="str">
        <f>IF(CR275="","",VLOOKUP(CONCATENATE(CQ$3,CR275),m_selling_spec!$A:$H,2,FALSE))</f>
        <v/>
      </c>
      <c r="CR275" s="104"/>
      <c r="CS275" s="110" t="str">
        <f>IF(CT275="","",VLOOKUP(CONCATENATE(CS$3,CT275),m_selling_spec!$A:$H,2,FALSE))</f>
        <v/>
      </c>
      <c r="CT275" s="104"/>
      <c r="CU275" s="110" t="str">
        <f>IF(CV275="","",VLOOKUP(CONCATENATE(CU$3,CV275),m_selling_spec!$A:$H,2,FALSE))</f>
        <v/>
      </c>
      <c r="CV275" s="104"/>
      <c r="CW275" s="110" t="str">
        <f>IF(CX275="","",VLOOKUP(CONCATENATE(CW$3,CX275),m_selling_spec!$A:$H,2,FALSE))</f>
        <v/>
      </c>
      <c r="CX275" s="104"/>
      <c r="CY275" s="110" t="str">
        <f>IF(CZ275="","",VLOOKUP(CONCATENATE(CY$3,CZ275),m_selling_spec!$A:$H,2,FALSE))</f>
        <v/>
      </c>
      <c r="CZ275" s="104"/>
      <c r="DA275" s="110"/>
      <c r="DB275" s="104"/>
    </row>
    <row r="276" spans="1:106">
      <c r="A276" s="104" t="s">
        <v>372</v>
      </c>
      <c r="B276" s="104"/>
      <c r="C276" s="104"/>
      <c r="D276" s="104">
        <v>2</v>
      </c>
      <c r="E276" s="110" t="str">
        <f>INDEX(product!B:B,MATCH(D276,product!A:A,0))</f>
        <v>WE 70</v>
      </c>
      <c r="F276" s="110" t="str">
        <f>INDEX(product!E:E,MATCH(D276,product!A:A,0))</f>
        <v>Window series</v>
      </c>
      <c r="G276" s="110" t="str">
        <f>IF(H276="","",VLOOKUP(CONCATENATE(G$3,H276),m_selling_spec!$A:$H,2,FALSE))</f>
        <v/>
      </c>
      <c r="H276" s="104"/>
      <c r="I276" s="110" t="str">
        <f>IF(J276="","",VLOOKUP(CONCATENATE(I$3,J276),m_selling_spec!$A:$H,2,FALSE))</f>
        <v>o2.2</v>
      </c>
      <c r="J276" s="104" t="s">
        <v>545</v>
      </c>
      <c r="K276" s="110" t="str">
        <f>IF(L276="","",VLOOKUP(CONCATENATE(K$3,L276),m_selling_spec!$A:$H,2,FALSE))</f>
        <v/>
      </c>
      <c r="L276" s="104"/>
      <c r="M276" s="110" t="str">
        <f>IF(N276="","",VLOOKUP(CONCATENATE(M$3,N276),m_selling_spec!$A:$H,2,FALSE))</f>
        <v/>
      </c>
      <c r="N276" s="104"/>
      <c r="O276" s="110" t="str">
        <f>IF(P276="","",VLOOKUP(CONCATENATE(O$3,P276),m_selling_spec!$A:$H,2,FALSE))</f>
        <v/>
      </c>
      <c r="P276" s="104"/>
      <c r="Q276" s="110" t="str">
        <f>IF(R276="","",VLOOKUP(CONCATENATE(Q$3,R276),m_selling_spec!$A:$H,2,FALSE))</f>
        <v/>
      </c>
      <c r="R276" s="104"/>
      <c r="S276" s="110"/>
      <c r="T276" s="104"/>
      <c r="U276" s="110"/>
      <c r="V276" s="104"/>
      <c r="W276" s="110"/>
      <c r="X276" s="104"/>
      <c r="Y276" s="110" t="str">
        <f>IF(Z276="","",VLOOKUP(CONCATENATE(Y$3,Z276),m_selling_spec!$A:$H,2,FALSE))</f>
        <v>1.12</v>
      </c>
      <c r="Z276" s="104" t="s">
        <v>71</v>
      </c>
      <c r="AA276" s="110" t="str">
        <f>IF(AB276="","",VLOOKUP(CONCATENATE(AA$3,AB276),m_selling_spec!$A:$H,2,FALSE))</f>
        <v/>
      </c>
      <c r="AB276" s="104"/>
      <c r="AC276" s="110" t="str">
        <f>IF(AD276="","",VLOOKUP(CONCATENATE(AC$3,AD276),m_selling_spec!$A:$H,2,FALSE))</f>
        <v/>
      </c>
      <c r="AD276" s="104"/>
      <c r="AE276" s="110" t="str">
        <f>IF(AF276="","",VLOOKUP(CONCATENATE(AE$3,AF276),m_selling_spec!$A:$H,2,FALSE))</f>
        <v/>
      </c>
      <c r="AF276" s="104"/>
      <c r="AG276" s="110" t="str">
        <f>IF(AH276="","",VLOOKUP(CONCATENATE(AG$3,AH276),m_selling_spec!$A:$H,2,FALSE))</f>
        <v/>
      </c>
      <c r="AH276" s="104"/>
      <c r="AI276" s="110" t="str">
        <f>IF(AJ276="","",VLOOKUP(CONCATENATE(AI$3,AJ276),m_selling_spec!$A:$H,2,FALSE))</f>
        <v>6.2</v>
      </c>
      <c r="AJ276" s="104" t="s">
        <v>541</v>
      </c>
      <c r="AK276" s="110" t="str">
        <f>IF(AL276="","",VLOOKUP(CONCATENATE(AK$3,AL276),m_selling_spec!$A:$H,2,FALSE))</f>
        <v>7.2</v>
      </c>
      <c r="AL276" s="111" t="s">
        <v>2651</v>
      </c>
      <c r="AM276" s="110" t="str">
        <f>IF(AN276="","",VLOOKUP(CONCATENATE(AM$3,AN276),m_selling_spec!$A:$H,2,FALSE))</f>
        <v>8.4</v>
      </c>
      <c r="AN276" s="104" t="s">
        <v>547</v>
      </c>
      <c r="AO276" s="110" t="str">
        <f>IF(AP276="","",VLOOKUP(CONCATENATE(AO$3,AP276),m_selling_spec!$A:$H,2,FALSE))</f>
        <v/>
      </c>
      <c r="AP276" s="104"/>
      <c r="AQ276" s="110" t="str">
        <f>IF(AR276="","",VLOOKUP(CONCATENATE(AQ$3,AR276),m_selling_spec!$A:$H,2,FALSE))</f>
        <v>10.3</v>
      </c>
      <c r="AR276" s="104" t="s">
        <v>75</v>
      </c>
      <c r="AS276" s="110" t="str">
        <f>IF(AT276="","",VLOOKUP(CONCATENATE(AS$3,AT276),m_selling_spec!$A:$H,2,FALSE))</f>
        <v/>
      </c>
      <c r="AT276" s="104"/>
      <c r="AU276" s="110" t="str">
        <f>IF(AV276="","",VLOOKUP(CONCATENATE(AU$3,AV276),m_selling_spec!$A:$H,2,FALSE))</f>
        <v/>
      </c>
      <c r="AV276" s="104"/>
      <c r="AW276" s="110" t="str">
        <f>IF(AX276="","",VLOOKUP(CONCATENATE(AW$3,AX276),m_selling_spec!$A:$H,2,FALSE))</f>
        <v/>
      </c>
      <c r="AX276" s="104"/>
      <c r="AY276" s="110" t="str">
        <f>IF(AZ276="","",VLOOKUP(CONCATENATE(AY$3,AZ276),m_selling_spec!$A:$H,2,FALSE))</f>
        <v/>
      </c>
      <c r="AZ276" s="104"/>
      <c r="BA276" s="110" t="str">
        <f>IF(BB276="","",VLOOKUP(CONCATENATE(BA$3,BB276),m_selling_spec!$A:$H,2,FALSE))</f>
        <v/>
      </c>
      <c r="BB276" s="104"/>
      <c r="BC276" s="110" t="str">
        <f>IF(BD276="","",VLOOKUP(CONCATENATE(BC$3,BD276),m_selling_spec!$A:$H,2,FALSE))</f>
        <v>16.3</v>
      </c>
      <c r="BD276" s="104" t="s">
        <v>553</v>
      </c>
      <c r="BE276" s="110" t="str">
        <f>IF(BF276="","",VLOOKUP(CONCATENATE(BE$3,BF276),m_selling_spec!$A:$H,2,FALSE))</f>
        <v>17.2</v>
      </c>
      <c r="BF276" s="112" t="s">
        <v>1098</v>
      </c>
      <c r="BG276" s="110" t="str">
        <f>IF(BH276="","",VLOOKUP(CONCATENATE(BG$3,BH276),m_selling_spec!$A:$H,2,FALSE))</f>
        <v/>
      </c>
      <c r="BH276" s="104"/>
      <c r="BI276" s="110" t="str">
        <f>IF(BJ276="","",VLOOKUP(CONCATENATE(BI$3,BJ276),m_selling_spec!$A:$H,2,FALSE))</f>
        <v/>
      </c>
      <c r="BJ276" s="104"/>
      <c r="BK276" s="110" t="str">
        <f>IF(BL276="","",VLOOKUP(CONCATENATE(BK$3,BL276),m_selling_spec!$A:$H,2,FALSE))</f>
        <v/>
      </c>
      <c r="BL276" s="104"/>
      <c r="BM276" s="110" t="str">
        <f>IF(BN276="","",VLOOKUP(CONCATENATE(BM$3,BN276),m_selling_spec!$A:$H,2,FALSE))</f>
        <v/>
      </c>
      <c r="BN276" s="104"/>
      <c r="BO276" s="110" t="str">
        <f>IF(BP276="","",VLOOKUP(CONCATENATE(BO$3,BP276),m_selling_spec!$A:$H,2,FALSE))</f>
        <v/>
      </c>
      <c r="BP276" s="104"/>
      <c r="BQ276" s="110" t="str">
        <f>IF(BR276="","",VLOOKUP(CONCATENATE(BQ$3,BR276),m_selling_spec!$A:$H,2,FALSE))</f>
        <v/>
      </c>
      <c r="BR276" s="104"/>
      <c r="BS276" s="110" t="str">
        <f>IF(BT276="","",VLOOKUP(CONCATENATE(BS$3,BT276),m_selling_spec!$A:$H,2,FALSE))</f>
        <v/>
      </c>
      <c r="BT276" s="104"/>
      <c r="BU276" s="110" t="str">
        <f>IF(BV276="","",VLOOKUP(CONCATENATE(BU$3,BV276),m_selling_spec!$A:$H,2,FALSE))</f>
        <v/>
      </c>
      <c r="BV276" s="104"/>
      <c r="BW276" s="110" t="str">
        <f>IF(BX276="","",VLOOKUP(CONCATENATE(BW$3,BX276),m_selling_spec!$A:$H,2,FALSE))</f>
        <v/>
      </c>
      <c r="BX276" s="104"/>
      <c r="BY276" s="110" t="str">
        <f>IF(BZ276="","",VLOOKUP(CONCATENATE(BY$3,BZ276),m_selling_spec!$A:$H,2,FALSE))</f>
        <v/>
      </c>
      <c r="BZ276" s="104"/>
      <c r="CA276" s="110" t="str">
        <f>IF(CB276="","",VLOOKUP(CONCATENATE(CA$3,CB276),m_selling_spec!$A:$H,2,FALSE))</f>
        <v/>
      </c>
      <c r="CB276" s="104"/>
      <c r="CC276" s="110"/>
      <c r="CD276" s="104"/>
      <c r="CE276" s="110" t="str">
        <f>IF(CF276="","",VLOOKUP(CONCATENATE(CE$3,CF276),m_selling_spec!$A:$H,2,FALSE))</f>
        <v/>
      </c>
      <c r="CF276" s="104"/>
      <c r="CG276" s="110" t="str">
        <f>IF(CH276="","",VLOOKUP(CONCATENATE(CG$3,CH276),m_selling_spec!$A:$H,2,FALSE))</f>
        <v/>
      </c>
      <c r="CH276" s="104"/>
      <c r="CI276" s="110" t="str">
        <f>IF(CJ276="","",VLOOKUP(CONCATENATE(CI$3,CJ276),m_selling_spec!$A:$H,2,FALSE))</f>
        <v/>
      </c>
      <c r="CJ276" s="104"/>
      <c r="CK276" s="110" t="str">
        <f>IF(CL276="","",VLOOKUP(CONCATENATE(CK$3,CL276),m_selling_spec!$A:$H,2,FALSE))</f>
        <v/>
      </c>
      <c r="CL276" s="104"/>
      <c r="CM276" s="110" t="str">
        <f>IF(CN276="","",VLOOKUP(CONCATENATE(CM$3,CN276),m_selling_spec!$A:$H,2,FALSE))</f>
        <v/>
      </c>
      <c r="CN276" s="104"/>
      <c r="CO276" s="110" t="str">
        <f>IF(CP276="","",VLOOKUP(CONCATENATE(CO$3,CP276),m_selling_spec!$A:$H,2,FALSE))</f>
        <v/>
      </c>
      <c r="CP276" s="104"/>
      <c r="CQ276" s="110" t="str">
        <f>IF(CR276="","",VLOOKUP(CONCATENATE(CQ$3,CR276),m_selling_spec!$A:$H,2,FALSE))</f>
        <v/>
      </c>
      <c r="CR276" s="104"/>
      <c r="CS276" s="110" t="str">
        <f>IF(CT276="","",VLOOKUP(CONCATENATE(CS$3,CT276),m_selling_spec!$A:$H,2,FALSE))</f>
        <v/>
      </c>
      <c r="CT276" s="104"/>
      <c r="CU276" s="110" t="str">
        <f>IF(CV276="","",VLOOKUP(CONCATENATE(CU$3,CV276),m_selling_spec!$A:$H,2,FALSE))</f>
        <v/>
      </c>
      <c r="CV276" s="104"/>
      <c r="CW276" s="110" t="str">
        <f>IF(CX276="","",VLOOKUP(CONCATENATE(CW$3,CX276),m_selling_spec!$A:$H,2,FALSE))</f>
        <v/>
      </c>
      <c r="CX276" s="104"/>
      <c r="CY276" s="110" t="str">
        <f>IF(CZ276="","",VLOOKUP(CONCATENATE(CY$3,CZ276),m_selling_spec!$A:$H,2,FALSE))</f>
        <v/>
      </c>
      <c r="CZ276" s="104"/>
      <c r="DA276" s="110"/>
      <c r="DB276" s="104"/>
    </row>
    <row r="277" spans="1:106">
      <c r="A277" s="104" t="s">
        <v>343</v>
      </c>
      <c r="B277" s="104"/>
      <c r="C277" s="104"/>
      <c r="D277" s="104">
        <v>2</v>
      </c>
      <c r="E277" s="110" t="str">
        <f>INDEX(product!B:B,MATCH(D277,product!A:A,0))</f>
        <v>WE 70</v>
      </c>
      <c r="F277" s="110" t="str">
        <f>INDEX(product!E:E,MATCH(D277,product!A:A,0))</f>
        <v>Window series</v>
      </c>
      <c r="G277" s="110" t="str">
        <f>IF(H277="","",VLOOKUP(CONCATENATE(G$3,H277),m_selling_spec!$A:$H,2,FALSE))</f>
        <v>o1.1</v>
      </c>
      <c r="H277" s="104" t="s">
        <v>594</v>
      </c>
      <c r="I277" s="110" t="str">
        <f>IF(J277="","",VLOOKUP(CONCATENATE(I$3,J277),m_selling_spec!$A:$H,2,FALSE))</f>
        <v>o2.1</v>
      </c>
      <c r="J277" s="104" t="s">
        <v>539</v>
      </c>
      <c r="K277" s="110" t="str">
        <f>IF(L277="","",VLOOKUP(CONCATENATE(K$3,L277),m_selling_spec!$A:$H,2,FALSE))</f>
        <v/>
      </c>
      <c r="L277" s="104"/>
      <c r="M277" s="110" t="str">
        <f>IF(N277="","",VLOOKUP(CONCATENATE(M$3,N277),m_selling_spec!$A:$H,2,FALSE))</f>
        <v/>
      </c>
      <c r="N277" s="104"/>
      <c r="O277" s="110" t="str">
        <f>IF(P277="","",VLOOKUP(CONCATENATE(O$3,P277),m_selling_spec!$A:$H,2,FALSE))</f>
        <v/>
      </c>
      <c r="P277" s="104"/>
      <c r="Q277" s="110" t="str">
        <f>IF(R277="","",VLOOKUP(CONCATENATE(Q$3,R277),m_selling_spec!$A:$H,2,FALSE))</f>
        <v/>
      </c>
      <c r="R277" s="104"/>
      <c r="S277" s="110"/>
      <c r="T277" s="104"/>
      <c r="U277" s="110"/>
      <c r="V277" s="104"/>
      <c r="W277" s="110"/>
      <c r="X277" s="104"/>
      <c r="Y277" s="110" t="str">
        <f>IF(Z277="","",VLOOKUP(CONCATENATE(Y$3,Z277),m_selling_spec!$A:$H,2,FALSE))</f>
        <v>1.12</v>
      </c>
      <c r="Z277" s="104" t="s">
        <v>71</v>
      </c>
      <c r="AA277" s="110" t="str">
        <f>IF(AB277="","",VLOOKUP(CONCATENATE(AA$3,AB277),m_selling_spec!$A:$H,2,FALSE))</f>
        <v/>
      </c>
      <c r="AB277" s="104"/>
      <c r="AC277" s="110" t="str">
        <f>IF(AD277="","",VLOOKUP(CONCATENATE(AC$3,AD277),m_selling_spec!$A:$H,2,FALSE))</f>
        <v/>
      </c>
      <c r="AD277" s="104"/>
      <c r="AE277" s="110" t="str">
        <f>IF(AF277="","",VLOOKUP(CONCATENATE(AE$3,AF277),m_selling_spec!$A:$H,2,FALSE))</f>
        <v/>
      </c>
      <c r="AF277" s="104"/>
      <c r="AG277" s="110" t="str">
        <f>IF(AH277="","",VLOOKUP(CONCATENATE(AG$3,AH277),m_selling_spec!$A:$H,2,FALSE))</f>
        <v/>
      </c>
      <c r="AH277" s="104"/>
      <c r="AI277" s="110" t="str">
        <f>IF(AJ277="","",VLOOKUP(CONCATENATE(AI$3,AJ277),m_selling_spec!$A:$H,2,FALSE))</f>
        <v>6.2</v>
      </c>
      <c r="AJ277" s="104" t="s">
        <v>541</v>
      </c>
      <c r="AK277" s="110" t="str">
        <f>IF(AL277="","",VLOOKUP(CONCATENATE(AK$3,AL277),m_selling_spec!$A:$H,2,FALSE))</f>
        <v>7.2</v>
      </c>
      <c r="AL277" s="111" t="s">
        <v>2651</v>
      </c>
      <c r="AM277" s="110" t="str">
        <f>IF(AN277="","",VLOOKUP(CONCATENATE(AM$3,AN277),m_selling_spec!$A:$H,2,FALSE))</f>
        <v>8.6</v>
      </c>
      <c r="AN277" s="104" t="s">
        <v>592</v>
      </c>
      <c r="AO277" s="110" t="str">
        <f>IF(AP277="","",VLOOKUP(CONCATENATE(AO$3,AP277),m_selling_spec!$A:$H,2,FALSE))</f>
        <v/>
      </c>
      <c r="AP277" s="104"/>
      <c r="AQ277" s="110" t="str">
        <f>IF(AR277="","",VLOOKUP(CONCATENATE(AQ$3,AR277),m_selling_spec!$A:$H,2,FALSE))</f>
        <v>10.3</v>
      </c>
      <c r="AR277" s="104" t="s">
        <v>75</v>
      </c>
      <c r="AS277" s="110" t="str">
        <f>IF(AT277="","",VLOOKUP(CONCATENATE(AS$3,AT277),m_selling_spec!$A:$H,2,FALSE))</f>
        <v/>
      </c>
      <c r="AT277" s="104"/>
      <c r="AU277" s="110" t="str">
        <f>IF(AV277="","",VLOOKUP(CONCATENATE(AU$3,AV277),m_selling_spec!$A:$H,2,FALSE))</f>
        <v/>
      </c>
      <c r="AV277" s="104"/>
      <c r="AW277" s="110" t="str">
        <f>IF(AX277="","",VLOOKUP(CONCATENATE(AW$3,AX277),m_selling_spec!$A:$H,2,FALSE))</f>
        <v/>
      </c>
      <c r="AX277" s="104"/>
      <c r="AY277" s="110" t="str">
        <f>IF(AZ277="","",VLOOKUP(CONCATENATE(AY$3,AZ277),m_selling_spec!$A:$H,2,FALSE))</f>
        <v/>
      </c>
      <c r="AZ277" s="104"/>
      <c r="BA277" s="110" t="str">
        <f>IF(BB277="","",VLOOKUP(CONCATENATE(BA$3,BB277),m_selling_spec!$A:$H,2,FALSE))</f>
        <v/>
      </c>
      <c r="BB277" s="104"/>
      <c r="BC277" s="110" t="str">
        <f>IF(BD277="","",VLOOKUP(CONCATENATE(BC$3,BD277),m_selling_spec!$A:$H,2,FALSE))</f>
        <v>16.3</v>
      </c>
      <c r="BD277" s="104" t="s">
        <v>553</v>
      </c>
      <c r="BE277" s="110" t="str">
        <f>IF(BF277="","",VLOOKUP(CONCATENATE(BE$3,BF277),m_selling_spec!$A:$H,2,FALSE))</f>
        <v>17.2</v>
      </c>
      <c r="BF277" s="112" t="s">
        <v>1098</v>
      </c>
      <c r="BG277" s="110" t="str">
        <f>IF(BH277="","",VLOOKUP(CONCATENATE(BG$3,BH277),m_selling_spec!$A:$H,2,FALSE))</f>
        <v/>
      </c>
      <c r="BH277" s="104"/>
      <c r="BI277" s="110" t="str">
        <f>IF(BJ277="","",VLOOKUP(CONCATENATE(BI$3,BJ277),m_selling_spec!$A:$H,2,FALSE))</f>
        <v/>
      </c>
      <c r="BJ277" s="104"/>
      <c r="BK277" s="110" t="str">
        <f>IF(BL277="","",VLOOKUP(CONCATENATE(BK$3,BL277),m_selling_spec!$A:$H,2,FALSE))</f>
        <v/>
      </c>
      <c r="BL277" s="104"/>
      <c r="BM277" s="110" t="str">
        <f>IF(BN277="","",VLOOKUP(CONCATENATE(BM$3,BN277),m_selling_spec!$A:$H,2,FALSE))</f>
        <v/>
      </c>
      <c r="BN277" s="104"/>
      <c r="BO277" s="110" t="str">
        <f>IF(BP277="","",VLOOKUP(CONCATENATE(BO$3,BP277),m_selling_spec!$A:$H,2,FALSE))</f>
        <v/>
      </c>
      <c r="BP277" s="104"/>
      <c r="BQ277" s="110" t="str">
        <f>IF(BR277="","",VLOOKUP(CONCATENATE(BQ$3,BR277),m_selling_spec!$A:$H,2,FALSE))</f>
        <v/>
      </c>
      <c r="BR277" s="104"/>
      <c r="BS277" s="110" t="str">
        <f>IF(BT277="","",VLOOKUP(CONCATENATE(BS$3,BT277),m_selling_spec!$A:$H,2,FALSE))</f>
        <v/>
      </c>
      <c r="BT277" s="104"/>
      <c r="BU277" s="110" t="str">
        <f>IF(BV277="","",VLOOKUP(CONCATENATE(BU$3,BV277),m_selling_spec!$A:$H,2,FALSE))</f>
        <v/>
      </c>
      <c r="BV277" s="104"/>
      <c r="BW277" s="110" t="str">
        <f>IF(BX277="","",VLOOKUP(CONCATENATE(BW$3,BX277),m_selling_spec!$A:$H,2,FALSE))</f>
        <v/>
      </c>
      <c r="BX277" s="104"/>
      <c r="BY277" s="110" t="str">
        <f>IF(BZ277="","",VLOOKUP(CONCATENATE(BY$3,BZ277),m_selling_spec!$A:$H,2,FALSE))</f>
        <v/>
      </c>
      <c r="BZ277" s="104"/>
      <c r="CA277" s="110" t="str">
        <f>IF(CB277="","",VLOOKUP(CONCATENATE(CA$3,CB277),m_selling_spec!$A:$H,2,FALSE))</f>
        <v/>
      </c>
      <c r="CB277" s="104"/>
      <c r="CC277" s="110"/>
      <c r="CD277" s="104"/>
      <c r="CE277" s="110" t="str">
        <f>IF(CF277="","",VLOOKUP(CONCATENATE(CE$3,CF277),m_selling_spec!$A:$H,2,FALSE))</f>
        <v/>
      </c>
      <c r="CF277" s="104"/>
      <c r="CG277" s="110" t="str">
        <f>IF(CH277="","",VLOOKUP(CONCATENATE(CG$3,CH277),m_selling_spec!$A:$H,2,FALSE))</f>
        <v/>
      </c>
      <c r="CH277" s="104"/>
      <c r="CI277" s="110" t="str">
        <f>IF(CJ277="","",VLOOKUP(CONCATENATE(CI$3,CJ277),m_selling_spec!$A:$H,2,FALSE))</f>
        <v/>
      </c>
      <c r="CJ277" s="104"/>
      <c r="CK277" s="110" t="str">
        <f>IF(CL277="","",VLOOKUP(CONCATENATE(CK$3,CL277),m_selling_spec!$A:$H,2,FALSE))</f>
        <v/>
      </c>
      <c r="CL277" s="104"/>
      <c r="CM277" s="110" t="str">
        <f>IF(CN277="","",VLOOKUP(CONCATENATE(CM$3,CN277),m_selling_spec!$A:$H,2,FALSE))</f>
        <v/>
      </c>
      <c r="CN277" s="104"/>
      <c r="CO277" s="110" t="str">
        <f>IF(CP277="","",VLOOKUP(CONCATENATE(CO$3,CP277),m_selling_spec!$A:$H,2,FALSE))</f>
        <v/>
      </c>
      <c r="CP277" s="104"/>
      <c r="CQ277" s="110" t="str">
        <f>IF(CR277="","",VLOOKUP(CONCATENATE(CQ$3,CR277),m_selling_spec!$A:$H,2,FALSE))</f>
        <v/>
      </c>
      <c r="CR277" s="104"/>
      <c r="CS277" s="110" t="str">
        <f>IF(CT277="","",VLOOKUP(CONCATENATE(CS$3,CT277),m_selling_spec!$A:$H,2,FALSE))</f>
        <v/>
      </c>
      <c r="CT277" s="104"/>
      <c r="CU277" s="110" t="str">
        <f>IF(CV277="","",VLOOKUP(CONCATENATE(CU$3,CV277),m_selling_spec!$A:$H,2,FALSE))</f>
        <v/>
      </c>
      <c r="CV277" s="104"/>
      <c r="CW277" s="110" t="str">
        <f>IF(CX277="","",VLOOKUP(CONCATENATE(CW$3,CX277),m_selling_spec!$A:$H,2,FALSE))</f>
        <v/>
      </c>
      <c r="CX277" s="104"/>
      <c r="CY277" s="110" t="str">
        <f>IF(CZ277="","",VLOOKUP(CONCATENATE(CY$3,CZ277),m_selling_spec!$A:$H,2,FALSE))</f>
        <v/>
      </c>
      <c r="CZ277" s="104"/>
      <c r="DA277" s="110"/>
      <c r="DB277" s="104"/>
    </row>
    <row r="278" spans="1:106">
      <c r="A278" s="104" t="s">
        <v>359</v>
      </c>
      <c r="B278" s="104"/>
      <c r="C278" s="104"/>
      <c r="D278" s="104">
        <v>2</v>
      </c>
      <c r="E278" s="110" t="str">
        <f>INDEX(product!B:B,MATCH(D278,product!A:A,0))</f>
        <v>WE 70</v>
      </c>
      <c r="F278" s="110" t="str">
        <f>INDEX(product!E:E,MATCH(D278,product!A:A,0))</f>
        <v>Window series</v>
      </c>
      <c r="G278" s="110" t="str">
        <f>IF(H278="","",VLOOKUP(CONCATENATE(G$3,H278),m_selling_spec!$A:$H,2,FALSE))</f>
        <v>o1.1</v>
      </c>
      <c r="H278" s="104" t="s">
        <v>594</v>
      </c>
      <c r="I278" s="110" t="str">
        <f>IF(J278="","",VLOOKUP(CONCATENATE(I$3,J278),m_selling_spec!$A:$H,2,FALSE))</f>
        <v>o2.2</v>
      </c>
      <c r="J278" s="104" t="s">
        <v>545</v>
      </c>
      <c r="K278" s="110" t="str">
        <f>IF(L278="","",VLOOKUP(CONCATENATE(K$3,L278),m_selling_spec!$A:$H,2,FALSE))</f>
        <v/>
      </c>
      <c r="L278" s="104"/>
      <c r="M278" s="110" t="str">
        <f>IF(N278="","",VLOOKUP(CONCATENATE(M$3,N278),m_selling_spec!$A:$H,2,FALSE))</f>
        <v/>
      </c>
      <c r="N278" s="104"/>
      <c r="O278" s="110" t="str">
        <f>IF(P278="","",VLOOKUP(CONCATENATE(O$3,P278),m_selling_spec!$A:$H,2,FALSE))</f>
        <v/>
      </c>
      <c r="P278" s="104"/>
      <c r="Q278" s="110" t="str">
        <f>IF(R278="","",VLOOKUP(CONCATENATE(Q$3,R278),m_selling_spec!$A:$H,2,FALSE))</f>
        <v/>
      </c>
      <c r="R278" s="104"/>
      <c r="S278" s="110"/>
      <c r="T278" s="104"/>
      <c r="U278" s="110"/>
      <c r="V278" s="104"/>
      <c r="W278" s="110"/>
      <c r="X278" s="104"/>
      <c r="Y278" s="110" t="str">
        <f>IF(Z278="","",VLOOKUP(CONCATENATE(Y$3,Z278),m_selling_spec!$A:$H,2,FALSE))</f>
        <v>1.12</v>
      </c>
      <c r="Z278" s="104" t="s">
        <v>71</v>
      </c>
      <c r="AA278" s="110" t="str">
        <f>IF(AB278="","",VLOOKUP(CONCATENATE(AA$3,AB278),m_selling_spec!$A:$H,2,FALSE))</f>
        <v/>
      </c>
      <c r="AB278" s="104"/>
      <c r="AC278" s="110" t="str">
        <f>IF(AD278="","",VLOOKUP(CONCATENATE(AC$3,AD278),m_selling_spec!$A:$H,2,FALSE))</f>
        <v/>
      </c>
      <c r="AD278" s="104"/>
      <c r="AE278" s="110" t="str">
        <f>IF(AF278="","",VLOOKUP(CONCATENATE(AE$3,AF278),m_selling_spec!$A:$H,2,FALSE))</f>
        <v/>
      </c>
      <c r="AF278" s="104"/>
      <c r="AG278" s="110" t="str">
        <f>IF(AH278="","",VLOOKUP(CONCATENATE(AG$3,AH278),m_selling_spec!$A:$H,2,FALSE))</f>
        <v/>
      </c>
      <c r="AH278" s="104"/>
      <c r="AI278" s="110" t="str">
        <f>IF(AJ278="","",VLOOKUP(CONCATENATE(AI$3,AJ278),m_selling_spec!$A:$H,2,FALSE))</f>
        <v>6.2</v>
      </c>
      <c r="AJ278" s="104" t="s">
        <v>541</v>
      </c>
      <c r="AK278" s="110" t="str">
        <f>IF(AL278="","",VLOOKUP(CONCATENATE(AK$3,AL278),m_selling_spec!$A:$H,2,FALSE))</f>
        <v>7.2</v>
      </c>
      <c r="AL278" s="111" t="s">
        <v>2651</v>
      </c>
      <c r="AM278" s="110" t="str">
        <f>IF(AN278="","",VLOOKUP(CONCATENATE(AM$3,AN278),m_selling_spec!$A:$H,2,FALSE))</f>
        <v>8.6</v>
      </c>
      <c r="AN278" s="104" t="s">
        <v>592</v>
      </c>
      <c r="AO278" s="110" t="str">
        <f>IF(AP278="","",VLOOKUP(CONCATENATE(AO$3,AP278),m_selling_spec!$A:$H,2,FALSE))</f>
        <v/>
      </c>
      <c r="AP278" s="104"/>
      <c r="AQ278" s="110" t="str">
        <f>IF(AR278="","",VLOOKUP(CONCATENATE(AQ$3,AR278),m_selling_spec!$A:$H,2,FALSE))</f>
        <v>10.3</v>
      </c>
      <c r="AR278" s="104" t="s">
        <v>75</v>
      </c>
      <c r="AS278" s="110" t="str">
        <f>IF(AT278="","",VLOOKUP(CONCATENATE(AS$3,AT278),m_selling_spec!$A:$H,2,FALSE))</f>
        <v/>
      </c>
      <c r="AT278" s="104"/>
      <c r="AU278" s="110" t="str">
        <f>IF(AV278="","",VLOOKUP(CONCATENATE(AU$3,AV278),m_selling_spec!$A:$H,2,FALSE))</f>
        <v/>
      </c>
      <c r="AV278" s="104"/>
      <c r="AW278" s="110" t="str">
        <f>IF(AX278="","",VLOOKUP(CONCATENATE(AW$3,AX278),m_selling_spec!$A:$H,2,FALSE))</f>
        <v/>
      </c>
      <c r="AX278" s="104"/>
      <c r="AY278" s="110" t="str">
        <f>IF(AZ278="","",VLOOKUP(CONCATENATE(AY$3,AZ278),m_selling_spec!$A:$H,2,FALSE))</f>
        <v/>
      </c>
      <c r="AZ278" s="104"/>
      <c r="BA278" s="110" t="str">
        <f>IF(BB278="","",VLOOKUP(CONCATENATE(BA$3,BB278),m_selling_spec!$A:$H,2,FALSE))</f>
        <v/>
      </c>
      <c r="BB278" s="104"/>
      <c r="BC278" s="110" t="str">
        <f>IF(BD278="","",VLOOKUP(CONCATENATE(BC$3,BD278),m_selling_spec!$A:$H,2,FALSE))</f>
        <v>16.3</v>
      </c>
      <c r="BD278" s="104" t="s">
        <v>553</v>
      </c>
      <c r="BE278" s="110" t="str">
        <f>IF(BF278="","",VLOOKUP(CONCATENATE(BE$3,BF278),m_selling_spec!$A:$H,2,FALSE))</f>
        <v>17.2</v>
      </c>
      <c r="BF278" s="112" t="s">
        <v>1098</v>
      </c>
      <c r="BG278" s="110" t="str">
        <f>IF(BH278="","",VLOOKUP(CONCATENATE(BG$3,BH278),m_selling_spec!$A:$H,2,FALSE))</f>
        <v/>
      </c>
      <c r="BH278" s="104"/>
      <c r="BI278" s="110" t="str">
        <f>IF(BJ278="","",VLOOKUP(CONCATENATE(BI$3,BJ278),m_selling_spec!$A:$H,2,FALSE))</f>
        <v/>
      </c>
      <c r="BJ278" s="104"/>
      <c r="BK278" s="110" t="str">
        <f>IF(BL278="","",VLOOKUP(CONCATENATE(BK$3,BL278),m_selling_spec!$A:$H,2,FALSE))</f>
        <v/>
      </c>
      <c r="BL278" s="104"/>
      <c r="BM278" s="110" t="str">
        <f>IF(BN278="","",VLOOKUP(CONCATENATE(BM$3,BN278),m_selling_spec!$A:$H,2,FALSE))</f>
        <v/>
      </c>
      <c r="BN278" s="104"/>
      <c r="BO278" s="110" t="str">
        <f>IF(BP278="","",VLOOKUP(CONCATENATE(BO$3,BP278),m_selling_spec!$A:$H,2,FALSE))</f>
        <v/>
      </c>
      <c r="BP278" s="104"/>
      <c r="BQ278" s="110" t="str">
        <f>IF(BR278="","",VLOOKUP(CONCATENATE(BQ$3,BR278),m_selling_spec!$A:$H,2,FALSE))</f>
        <v/>
      </c>
      <c r="BR278" s="104"/>
      <c r="BS278" s="110" t="str">
        <f>IF(BT278="","",VLOOKUP(CONCATENATE(BS$3,BT278),m_selling_spec!$A:$H,2,FALSE))</f>
        <v/>
      </c>
      <c r="BT278" s="104"/>
      <c r="BU278" s="110" t="str">
        <f>IF(BV278="","",VLOOKUP(CONCATENATE(BU$3,BV278),m_selling_spec!$A:$H,2,FALSE))</f>
        <v/>
      </c>
      <c r="BV278" s="104"/>
      <c r="BW278" s="110" t="str">
        <f>IF(BX278="","",VLOOKUP(CONCATENATE(BW$3,BX278),m_selling_spec!$A:$H,2,FALSE))</f>
        <v/>
      </c>
      <c r="BX278" s="104"/>
      <c r="BY278" s="110" t="str">
        <f>IF(BZ278="","",VLOOKUP(CONCATENATE(BY$3,BZ278),m_selling_spec!$A:$H,2,FALSE))</f>
        <v/>
      </c>
      <c r="BZ278" s="104"/>
      <c r="CA278" s="110" t="str">
        <f>IF(CB278="","",VLOOKUP(CONCATENATE(CA$3,CB278),m_selling_spec!$A:$H,2,FALSE))</f>
        <v/>
      </c>
      <c r="CB278" s="104"/>
      <c r="CC278" s="110"/>
      <c r="CD278" s="104"/>
      <c r="CE278" s="110" t="str">
        <f>IF(CF278="","",VLOOKUP(CONCATENATE(CE$3,CF278),m_selling_spec!$A:$H,2,FALSE))</f>
        <v/>
      </c>
      <c r="CF278" s="104"/>
      <c r="CG278" s="110" t="str">
        <f>IF(CH278="","",VLOOKUP(CONCATENATE(CG$3,CH278),m_selling_spec!$A:$H,2,FALSE))</f>
        <v/>
      </c>
      <c r="CH278" s="104"/>
      <c r="CI278" s="110" t="str">
        <f>IF(CJ278="","",VLOOKUP(CONCATENATE(CI$3,CJ278),m_selling_spec!$A:$H,2,FALSE))</f>
        <v/>
      </c>
      <c r="CJ278" s="104"/>
      <c r="CK278" s="110" t="str">
        <f>IF(CL278="","",VLOOKUP(CONCATENATE(CK$3,CL278),m_selling_spec!$A:$H,2,FALSE))</f>
        <v/>
      </c>
      <c r="CL278" s="104"/>
      <c r="CM278" s="110" t="str">
        <f>IF(CN278="","",VLOOKUP(CONCATENATE(CM$3,CN278),m_selling_spec!$A:$H,2,FALSE))</f>
        <v/>
      </c>
      <c r="CN278" s="104"/>
      <c r="CO278" s="110" t="str">
        <f>IF(CP278="","",VLOOKUP(CONCATENATE(CO$3,CP278),m_selling_spec!$A:$H,2,FALSE))</f>
        <v/>
      </c>
      <c r="CP278" s="104"/>
      <c r="CQ278" s="110" t="str">
        <f>IF(CR278="","",VLOOKUP(CONCATENATE(CQ$3,CR278),m_selling_spec!$A:$H,2,FALSE))</f>
        <v/>
      </c>
      <c r="CR278" s="104"/>
      <c r="CS278" s="110" t="str">
        <f>IF(CT278="","",VLOOKUP(CONCATENATE(CS$3,CT278),m_selling_spec!$A:$H,2,FALSE))</f>
        <v/>
      </c>
      <c r="CT278" s="104"/>
      <c r="CU278" s="110" t="str">
        <f>IF(CV278="","",VLOOKUP(CONCATENATE(CU$3,CV278),m_selling_spec!$A:$H,2,FALSE))</f>
        <v/>
      </c>
      <c r="CV278" s="104"/>
      <c r="CW278" s="110" t="str">
        <f>IF(CX278="","",VLOOKUP(CONCATENATE(CW$3,CX278),m_selling_spec!$A:$H,2,FALSE))</f>
        <v/>
      </c>
      <c r="CX278" s="104"/>
      <c r="CY278" s="110" t="str">
        <f>IF(CZ278="","",VLOOKUP(CONCATENATE(CY$3,CZ278),m_selling_spec!$A:$H,2,FALSE))</f>
        <v/>
      </c>
      <c r="CZ278" s="104"/>
      <c r="DA278" s="110"/>
      <c r="DB278" s="104"/>
    </row>
    <row r="279" spans="1:106">
      <c r="A279" s="104" t="s">
        <v>355</v>
      </c>
      <c r="B279" s="104"/>
      <c r="C279" s="104"/>
      <c r="D279" s="104">
        <v>2</v>
      </c>
      <c r="E279" s="110" t="str">
        <f>INDEX(product!B:B,MATCH(D279,product!A:A,0))</f>
        <v>WE 70</v>
      </c>
      <c r="F279" s="110" t="str">
        <f>INDEX(product!E:E,MATCH(D279,product!A:A,0))</f>
        <v>Window series</v>
      </c>
      <c r="G279" s="110" t="str">
        <f>IF(H279="","",VLOOKUP(CONCATENATE(G$3,H279),m_selling_spec!$A:$H,2,FALSE))</f>
        <v/>
      </c>
      <c r="H279" s="104"/>
      <c r="I279" s="110" t="str">
        <f>IF(J279="","",VLOOKUP(CONCATENATE(I$3,J279),m_selling_spec!$A:$H,2,FALSE))</f>
        <v>o2.1</v>
      </c>
      <c r="J279" s="104" t="s">
        <v>539</v>
      </c>
      <c r="K279" s="110" t="str">
        <f>IF(L279="","",VLOOKUP(CONCATENATE(K$3,L279),m_selling_spec!$A:$H,2,FALSE))</f>
        <v/>
      </c>
      <c r="L279" s="104"/>
      <c r="M279" s="110" t="str">
        <f>IF(N279="","",VLOOKUP(CONCATENATE(M$3,N279),m_selling_spec!$A:$H,2,FALSE))</f>
        <v/>
      </c>
      <c r="N279" s="104"/>
      <c r="O279" s="110" t="str">
        <f>IF(P279="","",VLOOKUP(CONCATENATE(O$3,P279),m_selling_spec!$A:$H,2,FALSE))</f>
        <v/>
      </c>
      <c r="P279" s="104"/>
      <c r="Q279" s="110" t="str">
        <f>IF(R279="","",VLOOKUP(CONCATENATE(Q$3,R279),m_selling_spec!$A:$H,2,FALSE))</f>
        <v/>
      </c>
      <c r="R279" s="104"/>
      <c r="S279" s="110"/>
      <c r="T279" s="104"/>
      <c r="U279" s="110"/>
      <c r="V279" s="104"/>
      <c r="W279" s="110"/>
      <c r="X279" s="104"/>
      <c r="Y279" s="110" t="str">
        <f>IF(Z279="","",VLOOKUP(CONCATENATE(Y$3,Z279),m_selling_spec!$A:$H,2,FALSE))</f>
        <v>1.12</v>
      </c>
      <c r="Z279" s="104" t="s">
        <v>71</v>
      </c>
      <c r="AA279" s="110" t="str">
        <f>IF(AB279="","",VLOOKUP(CONCATENATE(AA$3,AB279),m_selling_spec!$A:$H,2,FALSE))</f>
        <v/>
      </c>
      <c r="AB279" s="104"/>
      <c r="AC279" s="110" t="str">
        <f>IF(AD279="","",VLOOKUP(CONCATENATE(AC$3,AD279),m_selling_spec!$A:$H,2,FALSE))</f>
        <v/>
      </c>
      <c r="AD279" s="104"/>
      <c r="AE279" s="110" t="str">
        <f>IF(AF279="","",VLOOKUP(CONCATENATE(AE$3,AF279),m_selling_spec!$A:$H,2,FALSE))</f>
        <v/>
      </c>
      <c r="AF279" s="104"/>
      <c r="AG279" s="110" t="str">
        <f>IF(AH279="","",VLOOKUP(CONCATENATE(AG$3,AH279),m_selling_spec!$A:$H,2,FALSE))</f>
        <v/>
      </c>
      <c r="AH279" s="104"/>
      <c r="AI279" s="110" t="str">
        <f>IF(AJ279="","",VLOOKUP(CONCATENATE(AI$3,AJ279),m_selling_spec!$A:$H,2,FALSE))</f>
        <v>6.2</v>
      </c>
      <c r="AJ279" s="104" t="s">
        <v>541</v>
      </c>
      <c r="AK279" s="110" t="str">
        <f>IF(AL279="","",VLOOKUP(CONCATENATE(AK$3,AL279),m_selling_spec!$A:$H,2,FALSE))</f>
        <v>7.2</v>
      </c>
      <c r="AL279" s="111" t="s">
        <v>2651</v>
      </c>
      <c r="AM279" s="110" t="str">
        <f>IF(AN279="","",VLOOKUP(CONCATENATE(AM$3,AN279),m_selling_spec!$A:$H,2,FALSE))</f>
        <v>8.6</v>
      </c>
      <c r="AN279" s="104" t="s">
        <v>592</v>
      </c>
      <c r="AO279" s="110" t="str">
        <f>IF(AP279="","",VLOOKUP(CONCATENATE(AO$3,AP279),m_selling_spec!$A:$H,2,FALSE))</f>
        <v/>
      </c>
      <c r="AP279" s="104"/>
      <c r="AQ279" s="110" t="str">
        <f>IF(AR279="","",VLOOKUP(CONCATENATE(AQ$3,AR279),m_selling_spec!$A:$H,2,FALSE))</f>
        <v>10.3</v>
      </c>
      <c r="AR279" s="104" t="s">
        <v>75</v>
      </c>
      <c r="AS279" s="110" t="str">
        <f>IF(AT279="","",VLOOKUP(CONCATENATE(AS$3,AT279),m_selling_spec!$A:$H,2,FALSE))</f>
        <v/>
      </c>
      <c r="AT279" s="104"/>
      <c r="AU279" s="110" t="str">
        <f>IF(AV279="","",VLOOKUP(CONCATENATE(AU$3,AV279),m_selling_spec!$A:$H,2,FALSE))</f>
        <v/>
      </c>
      <c r="AV279" s="104"/>
      <c r="AW279" s="110" t="str">
        <f>IF(AX279="","",VLOOKUP(CONCATENATE(AW$3,AX279),m_selling_spec!$A:$H,2,FALSE))</f>
        <v/>
      </c>
      <c r="AX279" s="104"/>
      <c r="AY279" s="110" t="str">
        <f>IF(AZ279="","",VLOOKUP(CONCATENATE(AY$3,AZ279),m_selling_spec!$A:$H,2,FALSE))</f>
        <v/>
      </c>
      <c r="AZ279" s="104"/>
      <c r="BA279" s="110" t="str">
        <f>IF(BB279="","",VLOOKUP(CONCATENATE(BA$3,BB279),m_selling_spec!$A:$H,2,FALSE))</f>
        <v/>
      </c>
      <c r="BB279" s="104"/>
      <c r="BC279" s="110" t="str">
        <f>IF(BD279="","",VLOOKUP(CONCATENATE(BC$3,BD279),m_selling_spec!$A:$H,2,FALSE))</f>
        <v>16.3</v>
      </c>
      <c r="BD279" s="104" t="s">
        <v>553</v>
      </c>
      <c r="BE279" s="110" t="str">
        <f>IF(BF279="","",VLOOKUP(CONCATENATE(BE$3,BF279),m_selling_spec!$A:$H,2,FALSE))</f>
        <v>17.2</v>
      </c>
      <c r="BF279" s="112" t="s">
        <v>1098</v>
      </c>
      <c r="BG279" s="110" t="str">
        <f>IF(BH279="","",VLOOKUP(CONCATENATE(BG$3,BH279),m_selling_spec!$A:$H,2,FALSE))</f>
        <v/>
      </c>
      <c r="BH279" s="104"/>
      <c r="BI279" s="110" t="str">
        <f>IF(BJ279="","",VLOOKUP(CONCATENATE(BI$3,BJ279),m_selling_spec!$A:$H,2,FALSE))</f>
        <v/>
      </c>
      <c r="BJ279" s="104"/>
      <c r="BK279" s="110" t="str">
        <f>IF(BL279="","",VLOOKUP(CONCATENATE(BK$3,BL279),m_selling_spec!$A:$H,2,FALSE))</f>
        <v/>
      </c>
      <c r="BL279" s="104"/>
      <c r="BM279" s="110" t="str">
        <f>IF(BN279="","",VLOOKUP(CONCATENATE(BM$3,BN279),m_selling_spec!$A:$H,2,FALSE))</f>
        <v/>
      </c>
      <c r="BN279" s="104"/>
      <c r="BO279" s="110" t="str">
        <f>IF(BP279="","",VLOOKUP(CONCATENATE(BO$3,BP279),m_selling_spec!$A:$H,2,FALSE))</f>
        <v/>
      </c>
      <c r="BP279" s="104"/>
      <c r="BQ279" s="110" t="str">
        <f>IF(BR279="","",VLOOKUP(CONCATENATE(BQ$3,BR279),m_selling_spec!$A:$H,2,FALSE))</f>
        <v/>
      </c>
      <c r="BR279" s="104"/>
      <c r="BS279" s="110" t="str">
        <f>IF(BT279="","",VLOOKUP(CONCATENATE(BS$3,BT279),m_selling_spec!$A:$H,2,FALSE))</f>
        <v/>
      </c>
      <c r="BT279" s="104"/>
      <c r="BU279" s="110" t="str">
        <f>IF(BV279="","",VLOOKUP(CONCATENATE(BU$3,BV279),m_selling_spec!$A:$H,2,FALSE))</f>
        <v/>
      </c>
      <c r="BV279" s="104"/>
      <c r="BW279" s="110" t="str">
        <f>IF(BX279="","",VLOOKUP(CONCATENATE(BW$3,BX279),m_selling_spec!$A:$H,2,FALSE))</f>
        <v/>
      </c>
      <c r="BX279" s="104"/>
      <c r="BY279" s="110" t="str">
        <f>IF(BZ279="","",VLOOKUP(CONCATENATE(BY$3,BZ279),m_selling_spec!$A:$H,2,FALSE))</f>
        <v/>
      </c>
      <c r="BZ279" s="104"/>
      <c r="CA279" s="110" t="str">
        <f>IF(CB279="","",VLOOKUP(CONCATENATE(CA$3,CB279),m_selling_spec!$A:$H,2,FALSE))</f>
        <v/>
      </c>
      <c r="CB279" s="104"/>
      <c r="CC279" s="110"/>
      <c r="CD279" s="104"/>
      <c r="CE279" s="110" t="str">
        <f>IF(CF279="","",VLOOKUP(CONCATENATE(CE$3,CF279),m_selling_spec!$A:$H,2,FALSE))</f>
        <v/>
      </c>
      <c r="CF279" s="104"/>
      <c r="CG279" s="110" t="str">
        <f>IF(CH279="","",VLOOKUP(CONCATENATE(CG$3,CH279),m_selling_spec!$A:$H,2,FALSE))</f>
        <v/>
      </c>
      <c r="CH279" s="104"/>
      <c r="CI279" s="110" t="str">
        <f>IF(CJ279="","",VLOOKUP(CONCATENATE(CI$3,CJ279),m_selling_spec!$A:$H,2,FALSE))</f>
        <v/>
      </c>
      <c r="CJ279" s="104"/>
      <c r="CK279" s="110" t="str">
        <f>IF(CL279="","",VLOOKUP(CONCATENATE(CK$3,CL279),m_selling_spec!$A:$H,2,FALSE))</f>
        <v/>
      </c>
      <c r="CL279" s="104"/>
      <c r="CM279" s="110" t="str">
        <f>IF(CN279="","",VLOOKUP(CONCATENATE(CM$3,CN279),m_selling_spec!$A:$H,2,FALSE))</f>
        <v/>
      </c>
      <c r="CN279" s="104"/>
      <c r="CO279" s="110" t="str">
        <f>IF(CP279="","",VLOOKUP(CONCATENATE(CO$3,CP279),m_selling_spec!$A:$H,2,FALSE))</f>
        <v/>
      </c>
      <c r="CP279" s="104"/>
      <c r="CQ279" s="110" t="str">
        <f>IF(CR279="","",VLOOKUP(CONCATENATE(CQ$3,CR279),m_selling_spec!$A:$H,2,FALSE))</f>
        <v/>
      </c>
      <c r="CR279" s="104"/>
      <c r="CS279" s="110" t="str">
        <f>IF(CT279="","",VLOOKUP(CONCATENATE(CS$3,CT279),m_selling_spec!$A:$H,2,FALSE))</f>
        <v/>
      </c>
      <c r="CT279" s="104"/>
      <c r="CU279" s="110" t="str">
        <f>IF(CV279="","",VLOOKUP(CONCATENATE(CU$3,CV279),m_selling_spec!$A:$H,2,FALSE))</f>
        <v/>
      </c>
      <c r="CV279" s="104"/>
      <c r="CW279" s="110" t="str">
        <f>IF(CX279="","",VLOOKUP(CONCATENATE(CW$3,CX279),m_selling_spec!$A:$H,2,FALSE))</f>
        <v/>
      </c>
      <c r="CX279" s="104"/>
      <c r="CY279" s="110" t="str">
        <f>IF(CZ279="","",VLOOKUP(CONCATENATE(CY$3,CZ279),m_selling_spec!$A:$H,2,FALSE))</f>
        <v/>
      </c>
      <c r="CZ279" s="104"/>
      <c r="DA279" s="110"/>
      <c r="DB279" s="104"/>
    </row>
    <row r="280" spans="1:106">
      <c r="A280" s="104" t="s">
        <v>345</v>
      </c>
      <c r="B280" s="104"/>
      <c r="C280" s="104"/>
      <c r="D280" s="104">
        <v>2</v>
      </c>
      <c r="E280" s="110" t="str">
        <f>INDEX(product!B:B,MATCH(D280,product!A:A,0))</f>
        <v>WE 70</v>
      </c>
      <c r="F280" s="110" t="str">
        <f>INDEX(product!E:E,MATCH(D280,product!A:A,0))</f>
        <v>Window series</v>
      </c>
      <c r="G280" s="110" t="str">
        <f>IF(H280="","",VLOOKUP(CONCATENATE(G$3,H280),m_selling_spec!$A:$H,2,FALSE))</f>
        <v/>
      </c>
      <c r="H280" s="104"/>
      <c r="I280" s="110" t="str">
        <f>IF(J280="","",VLOOKUP(CONCATENATE(I$3,J280),m_selling_spec!$A:$H,2,FALSE))</f>
        <v>o2.2</v>
      </c>
      <c r="J280" s="104" t="s">
        <v>545</v>
      </c>
      <c r="K280" s="110" t="str">
        <f>IF(L280="","",VLOOKUP(CONCATENATE(K$3,L280),m_selling_spec!$A:$H,2,FALSE))</f>
        <v/>
      </c>
      <c r="L280" s="104"/>
      <c r="M280" s="110" t="str">
        <f>IF(N280="","",VLOOKUP(CONCATENATE(M$3,N280),m_selling_spec!$A:$H,2,FALSE))</f>
        <v/>
      </c>
      <c r="N280" s="104"/>
      <c r="O280" s="110" t="str">
        <f>IF(P280="","",VLOOKUP(CONCATENATE(O$3,P280),m_selling_spec!$A:$H,2,FALSE))</f>
        <v/>
      </c>
      <c r="P280" s="104"/>
      <c r="Q280" s="110" t="str">
        <f>IF(R280="","",VLOOKUP(CONCATENATE(Q$3,R280),m_selling_spec!$A:$H,2,FALSE))</f>
        <v/>
      </c>
      <c r="R280" s="104"/>
      <c r="S280" s="110"/>
      <c r="T280" s="104"/>
      <c r="U280" s="110"/>
      <c r="V280" s="104"/>
      <c r="W280" s="110"/>
      <c r="X280" s="104"/>
      <c r="Y280" s="110" t="str">
        <f>IF(Z280="","",VLOOKUP(CONCATENATE(Y$3,Z280),m_selling_spec!$A:$H,2,FALSE))</f>
        <v>1.12</v>
      </c>
      <c r="Z280" s="104" t="s">
        <v>71</v>
      </c>
      <c r="AA280" s="110" t="str">
        <f>IF(AB280="","",VLOOKUP(CONCATENATE(AA$3,AB280),m_selling_spec!$A:$H,2,FALSE))</f>
        <v/>
      </c>
      <c r="AB280" s="104"/>
      <c r="AC280" s="110" t="str">
        <f>IF(AD280="","",VLOOKUP(CONCATENATE(AC$3,AD280),m_selling_spec!$A:$H,2,FALSE))</f>
        <v/>
      </c>
      <c r="AD280" s="104"/>
      <c r="AE280" s="110" t="str">
        <f>IF(AF280="","",VLOOKUP(CONCATENATE(AE$3,AF280),m_selling_spec!$A:$H,2,FALSE))</f>
        <v/>
      </c>
      <c r="AF280" s="104"/>
      <c r="AG280" s="110" t="str">
        <f>IF(AH280="","",VLOOKUP(CONCATENATE(AG$3,AH280),m_selling_spec!$A:$H,2,FALSE))</f>
        <v/>
      </c>
      <c r="AH280" s="104"/>
      <c r="AI280" s="110" t="str">
        <f>IF(AJ280="","",VLOOKUP(CONCATENATE(AI$3,AJ280),m_selling_spec!$A:$H,2,FALSE))</f>
        <v>6.2</v>
      </c>
      <c r="AJ280" s="104" t="s">
        <v>541</v>
      </c>
      <c r="AK280" s="110" t="str">
        <f>IF(AL280="","",VLOOKUP(CONCATENATE(AK$3,AL280),m_selling_spec!$A:$H,2,FALSE))</f>
        <v>7.2</v>
      </c>
      <c r="AL280" s="111" t="s">
        <v>2651</v>
      </c>
      <c r="AM280" s="110" t="str">
        <f>IF(AN280="","",VLOOKUP(CONCATENATE(AM$3,AN280),m_selling_spec!$A:$H,2,FALSE))</f>
        <v>8.6</v>
      </c>
      <c r="AN280" s="104" t="s">
        <v>592</v>
      </c>
      <c r="AO280" s="110" t="str">
        <f>IF(AP280="","",VLOOKUP(CONCATENATE(AO$3,AP280),m_selling_spec!$A:$H,2,FALSE))</f>
        <v/>
      </c>
      <c r="AP280" s="104"/>
      <c r="AQ280" s="110" t="str">
        <f>IF(AR280="","",VLOOKUP(CONCATENATE(AQ$3,AR280),m_selling_spec!$A:$H,2,FALSE))</f>
        <v>10.3</v>
      </c>
      <c r="AR280" s="104" t="s">
        <v>75</v>
      </c>
      <c r="AS280" s="110" t="str">
        <f>IF(AT280="","",VLOOKUP(CONCATENATE(AS$3,AT280),m_selling_spec!$A:$H,2,FALSE))</f>
        <v/>
      </c>
      <c r="AT280" s="104"/>
      <c r="AU280" s="110" t="str">
        <f>IF(AV280="","",VLOOKUP(CONCATENATE(AU$3,AV280),m_selling_spec!$A:$H,2,FALSE))</f>
        <v/>
      </c>
      <c r="AV280" s="104"/>
      <c r="AW280" s="110" t="str">
        <f>IF(AX280="","",VLOOKUP(CONCATENATE(AW$3,AX280),m_selling_spec!$A:$H,2,FALSE))</f>
        <v/>
      </c>
      <c r="AX280" s="104"/>
      <c r="AY280" s="110" t="str">
        <f>IF(AZ280="","",VLOOKUP(CONCATENATE(AY$3,AZ280),m_selling_spec!$A:$H,2,FALSE))</f>
        <v/>
      </c>
      <c r="AZ280" s="104"/>
      <c r="BA280" s="110" t="str">
        <f>IF(BB280="","",VLOOKUP(CONCATENATE(BA$3,BB280),m_selling_spec!$A:$H,2,FALSE))</f>
        <v/>
      </c>
      <c r="BB280" s="104"/>
      <c r="BC280" s="110" t="str">
        <f>IF(BD280="","",VLOOKUP(CONCATENATE(BC$3,BD280),m_selling_spec!$A:$H,2,FALSE))</f>
        <v>16.3</v>
      </c>
      <c r="BD280" s="104" t="s">
        <v>553</v>
      </c>
      <c r="BE280" s="110" t="str">
        <f>IF(BF280="","",VLOOKUP(CONCATENATE(BE$3,BF280),m_selling_spec!$A:$H,2,FALSE))</f>
        <v>17.2</v>
      </c>
      <c r="BF280" s="112" t="s">
        <v>1098</v>
      </c>
      <c r="BG280" s="110" t="str">
        <f>IF(BH280="","",VLOOKUP(CONCATENATE(BG$3,BH280),m_selling_spec!$A:$H,2,FALSE))</f>
        <v/>
      </c>
      <c r="BH280" s="104"/>
      <c r="BI280" s="110" t="str">
        <f>IF(BJ280="","",VLOOKUP(CONCATENATE(BI$3,BJ280),m_selling_spec!$A:$H,2,FALSE))</f>
        <v/>
      </c>
      <c r="BJ280" s="104"/>
      <c r="BK280" s="110" t="str">
        <f>IF(BL280="","",VLOOKUP(CONCATENATE(BK$3,BL280),m_selling_spec!$A:$H,2,FALSE))</f>
        <v/>
      </c>
      <c r="BL280" s="104"/>
      <c r="BM280" s="110" t="str">
        <f>IF(BN280="","",VLOOKUP(CONCATENATE(BM$3,BN280),m_selling_spec!$A:$H,2,FALSE))</f>
        <v/>
      </c>
      <c r="BN280" s="104"/>
      <c r="BO280" s="110" t="str">
        <f>IF(BP280="","",VLOOKUP(CONCATENATE(BO$3,BP280),m_selling_spec!$A:$H,2,FALSE))</f>
        <v/>
      </c>
      <c r="BP280" s="104"/>
      <c r="BQ280" s="110" t="str">
        <f>IF(BR280="","",VLOOKUP(CONCATENATE(BQ$3,BR280),m_selling_spec!$A:$H,2,FALSE))</f>
        <v/>
      </c>
      <c r="BR280" s="104"/>
      <c r="BS280" s="110" t="str">
        <f>IF(BT280="","",VLOOKUP(CONCATENATE(BS$3,BT280),m_selling_spec!$A:$H,2,FALSE))</f>
        <v/>
      </c>
      <c r="BT280" s="104"/>
      <c r="BU280" s="110" t="str">
        <f>IF(BV280="","",VLOOKUP(CONCATENATE(BU$3,BV280),m_selling_spec!$A:$H,2,FALSE))</f>
        <v/>
      </c>
      <c r="BV280" s="104"/>
      <c r="BW280" s="110" t="str">
        <f>IF(BX280="","",VLOOKUP(CONCATENATE(BW$3,BX280),m_selling_spec!$A:$H,2,FALSE))</f>
        <v/>
      </c>
      <c r="BX280" s="104"/>
      <c r="BY280" s="110" t="str">
        <f>IF(BZ280="","",VLOOKUP(CONCATENATE(BY$3,BZ280),m_selling_spec!$A:$H,2,FALSE))</f>
        <v/>
      </c>
      <c r="BZ280" s="104"/>
      <c r="CA280" s="110" t="str">
        <f>IF(CB280="","",VLOOKUP(CONCATENATE(CA$3,CB280),m_selling_spec!$A:$H,2,FALSE))</f>
        <v/>
      </c>
      <c r="CB280" s="104"/>
      <c r="CC280" s="110"/>
      <c r="CD280" s="104"/>
      <c r="CE280" s="110" t="str">
        <f>IF(CF280="","",VLOOKUP(CONCATENATE(CE$3,CF280),m_selling_spec!$A:$H,2,FALSE))</f>
        <v/>
      </c>
      <c r="CF280" s="104"/>
      <c r="CG280" s="110" t="str">
        <f>IF(CH280="","",VLOOKUP(CONCATENATE(CG$3,CH280),m_selling_spec!$A:$H,2,FALSE))</f>
        <v/>
      </c>
      <c r="CH280" s="104"/>
      <c r="CI280" s="110" t="str">
        <f>IF(CJ280="","",VLOOKUP(CONCATENATE(CI$3,CJ280),m_selling_spec!$A:$H,2,FALSE))</f>
        <v/>
      </c>
      <c r="CJ280" s="104"/>
      <c r="CK280" s="110" t="str">
        <f>IF(CL280="","",VLOOKUP(CONCATENATE(CK$3,CL280),m_selling_spec!$A:$H,2,FALSE))</f>
        <v/>
      </c>
      <c r="CL280" s="104"/>
      <c r="CM280" s="110" t="str">
        <f>IF(CN280="","",VLOOKUP(CONCATENATE(CM$3,CN280),m_selling_spec!$A:$H,2,FALSE))</f>
        <v/>
      </c>
      <c r="CN280" s="104"/>
      <c r="CO280" s="110" t="str">
        <f>IF(CP280="","",VLOOKUP(CONCATENATE(CO$3,CP280),m_selling_spec!$A:$H,2,FALSE))</f>
        <v/>
      </c>
      <c r="CP280" s="104"/>
      <c r="CQ280" s="110" t="str">
        <f>IF(CR280="","",VLOOKUP(CONCATENATE(CQ$3,CR280),m_selling_spec!$A:$H,2,FALSE))</f>
        <v/>
      </c>
      <c r="CR280" s="104"/>
      <c r="CS280" s="110" t="str">
        <f>IF(CT280="","",VLOOKUP(CONCATENATE(CS$3,CT280),m_selling_spec!$A:$H,2,FALSE))</f>
        <v/>
      </c>
      <c r="CT280" s="104"/>
      <c r="CU280" s="110" t="str">
        <f>IF(CV280="","",VLOOKUP(CONCATENATE(CU$3,CV280),m_selling_spec!$A:$H,2,FALSE))</f>
        <v/>
      </c>
      <c r="CV280" s="104"/>
      <c r="CW280" s="110" t="str">
        <f>IF(CX280="","",VLOOKUP(CONCATENATE(CW$3,CX280),m_selling_spec!$A:$H,2,FALSE))</f>
        <v/>
      </c>
      <c r="CX280" s="104"/>
      <c r="CY280" s="110" t="str">
        <f>IF(CZ280="","",VLOOKUP(CONCATENATE(CY$3,CZ280),m_selling_spec!$A:$H,2,FALSE))</f>
        <v/>
      </c>
      <c r="CZ280" s="104"/>
      <c r="DA280" s="110"/>
      <c r="DB280" s="104"/>
    </row>
    <row r="281" spans="1:106">
      <c r="A281" s="104" t="s">
        <v>373</v>
      </c>
      <c r="B281" s="104"/>
      <c r="C281" s="104"/>
      <c r="D281" s="104">
        <v>2</v>
      </c>
      <c r="E281" s="110" t="str">
        <f>INDEX(product!B:B,MATCH(D281,product!A:A,0))</f>
        <v>WE 70</v>
      </c>
      <c r="F281" s="110" t="str">
        <f>INDEX(product!E:E,MATCH(D281,product!A:A,0))</f>
        <v>Window series</v>
      </c>
      <c r="G281" s="110" t="str">
        <f>IF(H281="","",VLOOKUP(CONCATENATE(G$3,H281),m_selling_spec!$A:$H,2,FALSE))</f>
        <v>o1.1</v>
      </c>
      <c r="H281" s="104" t="s">
        <v>594</v>
      </c>
      <c r="I281" s="110" t="str">
        <f>IF(J281="","",VLOOKUP(CONCATENATE(I$3,J281),m_selling_spec!$A:$H,2,FALSE))</f>
        <v>o2.1</v>
      </c>
      <c r="J281" s="104" t="s">
        <v>539</v>
      </c>
      <c r="K281" s="110" t="str">
        <f>IF(L281="","",VLOOKUP(CONCATENATE(K$3,L281),m_selling_spec!$A:$H,2,FALSE))</f>
        <v/>
      </c>
      <c r="L281" s="104"/>
      <c r="M281" s="110" t="str">
        <f>IF(N281="","",VLOOKUP(CONCATENATE(M$3,N281),m_selling_spec!$A:$H,2,FALSE))</f>
        <v/>
      </c>
      <c r="N281" s="104"/>
      <c r="O281" s="110" t="str">
        <f>IF(P281="","",VLOOKUP(CONCATENATE(O$3,P281),m_selling_spec!$A:$H,2,FALSE))</f>
        <v/>
      </c>
      <c r="P281" s="104"/>
      <c r="Q281" s="110" t="str">
        <f>IF(R281="","",VLOOKUP(CONCATENATE(Q$3,R281),m_selling_spec!$A:$H,2,FALSE))</f>
        <v/>
      </c>
      <c r="R281" s="104"/>
      <c r="S281" s="110"/>
      <c r="T281" s="104"/>
      <c r="U281" s="110"/>
      <c r="V281" s="104"/>
      <c r="W281" s="110"/>
      <c r="X281" s="104"/>
      <c r="Y281" s="110" t="str">
        <f>IF(Z281="","",VLOOKUP(CONCATENATE(Y$3,Z281),m_selling_spec!$A:$H,2,FALSE))</f>
        <v>1.12</v>
      </c>
      <c r="Z281" s="104" t="s">
        <v>71</v>
      </c>
      <c r="AA281" s="110" t="str">
        <f>IF(AB281="","",VLOOKUP(CONCATENATE(AA$3,AB281),m_selling_spec!$A:$H,2,FALSE))</f>
        <v/>
      </c>
      <c r="AB281" s="104"/>
      <c r="AC281" s="110" t="str">
        <f>IF(AD281="","",VLOOKUP(CONCATENATE(AC$3,AD281),m_selling_spec!$A:$H,2,FALSE))</f>
        <v/>
      </c>
      <c r="AD281" s="104"/>
      <c r="AE281" s="110" t="str">
        <f>IF(AF281="","",VLOOKUP(CONCATENATE(AE$3,AF281),m_selling_spec!$A:$H,2,FALSE))</f>
        <v/>
      </c>
      <c r="AF281" s="104"/>
      <c r="AG281" s="110" t="str">
        <f>IF(AH281="","",VLOOKUP(CONCATENATE(AG$3,AH281),m_selling_spec!$A:$H,2,FALSE))</f>
        <v/>
      </c>
      <c r="AH281" s="104"/>
      <c r="AI281" s="110" t="str">
        <f>IF(AJ281="","",VLOOKUP(CONCATENATE(AI$3,AJ281),m_selling_spec!$A:$H,2,FALSE))</f>
        <v>6.2</v>
      </c>
      <c r="AJ281" s="104" t="s">
        <v>541</v>
      </c>
      <c r="AK281" s="110" t="str">
        <f>IF(AL281="","",VLOOKUP(CONCATENATE(AK$3,AL281),m_selling_spec!$A:$H,2,FALSE))</f>
        <v>7.2</v>
      </c>
      <c r="AL281" s="111" t="s">
        <v>2651</v>
      </c>
      <c r="AM281" s="110" t="str">
        <f>IF(AN281="","",VLOOKUP(CONCATENATE(AM$3,AN281),m_selling_spec!$A:$H,2,FALSE))</f>
        <v>8.4</v>
      </c>
      <c r="AN281" s="104" t="s">
        <v>547</v>
      </c>
      <c r="AO281" s="110" t="str">
        <f>IF(AP281="","",VLOOKUP(CONCATENATE(AO$3,AP281),m_selling_spec!$A:$H,2,FALSE))</f>
        <v/>
      </c>
      <c r="AP281" s="104"/>
      <c r="AQ281" s="110" t="str">
        <f>IF(AR281="","",VLOOKUP(CONCATENATE(AQ$3,AR281),m_selling_spec!$A:$H,2,FALSE))</f>
        <v>10.2</v>
      </c>
      <c r="AR281" s="104" t="s">
        <v>74</v>
      </c>
      <c r="AS281" s="110" t="str">
        <f>IF(AT281="","",VLOOKUP(CONCATENATE(AS$3,AT281),m_selling_spec!$A:$H,2,FALSE))</f>
        <v/>
      </c>
      <c r="AT281" s="104"/>
      <c r="AU281" s="110" t="str">
        <f>IF(AV281="","",VLOOKUP(CONCATENATE(AU$3,AV281),m_selling_spec!$A:$H,2,FALSE))</f>
        <v/>
      </c>
      <c r="AV281" s="104"/>
      <c r="AW281" s="110" t="str">
        <f>IF(AX281="","",VLOOKUP(CONCATENATE(AW$3,AX281),m_selling_spec!$A:$H,2,FALSE))</f>
        <v/>
      </c>
      <c r="AX281" s="104"/>
      <c r="AY281" s="110" t="str">
        <f>IF(AZ281="","",VLOOKUP(CONCATENATE(AY$3,AZ281),m_selling_spec!$A:$H,2,FALSE))</f>
        <v/>
      </c>
      <c r="AZ281" s="104"/>
      <c r="BA281" s="110" t="str">
        <f>IF(BB281="","",VLOOKUP(CONCATENATE(BA$3,BB281),m_selling_spec!$A:$H,2,FALSE))</f>
        <v/>
      </c>
      <c r="BB281" s="104"/>
      <c r="BC281" s="110" t="str">
        <f>IF(BD281="","",VLOOKUP(CONCATENATE(BC$3,BD281),m_selling_spec!$A:$H,2,FALSE))</f>
        <v>16.2</v>
      </c>
      <c r="BD281" s="104" t="s">
        <v>596</v>
      </c>
      <c r="BE281" s="110" t="str">
        <f>IF(BF281="","",VLOOKUP(CONCATENATE(BE$3,BF281),m_selling_spec!$A:$H,2,FALSE))</f>
        <v>17.1</v>
      </c>
      <c r="BF281" s="104" t="s">
        <v>591</v>
      </c>
      <c r="BG281" s="110" t="str">
        <f>IF(BH281="","",VLOOKUP(CONCATENATE(BG$3,BH281),m_selling_spec!$A:$H,2,FALSE))</f>
        <v/>
      </c>
      <c r="BH281" s="104"/>
      <c r="BI281" s="110" t="str">
        <f>IF(BJ281="","",VLOOKUP(CONCATENATE(BI$3,BJ281),m_selling_spec!$A:$H,2,FALSE))</f>
        <v/>
      </c>
      <c r="BJ281" s="104"/>
      <c r="BK281" s="110" t="str">
        <f>IF(BL281="","",VLOOKUP(CONCATENATE(BK$3,BL281),m_selling_spec!$A:$H,2,FALSE))</f>
        <v/>
      </c>
      <c r="BL281" s="104"/>
      <c r="BM281" s="110" t="str">
        <f>IF(BN281="","",VLOOKUP(CONCATENATE(BM$3,BN281),m_selling_spec!$A:$H,2,FALSE))</f>
        <v/>
      </c>
      <c r="BN281" s="104"/>
      <c r="BO281" s="110" t="str">
        <f>IF(BP281="","",VLOOKUP(CONCATENATE(BO$3,BP281),m_selling_spec!$A:$H,2,FALSE))</f>
        <v/>
      </c>
      <c r="BP281" s="104"/>
      <c r="BQ281" s="110" t="str">
        <f>IF(BR281="","",VLOOKUP(CONCATENATE(BQ$3,BR281),m_selling_spec!$A:$H,2,FALSE))</f>
        <v/>
      </c>
      <c r="BR281" s="104"/>
      <c r="BS281" s="110" t="str">
        <f>IF(BT281="","",VLOOKUP(CONCATENATE(BS$3,BT281),m_selling_spec!$A:$H,2,FALSE))</f>
        <v/>
      </c>
      <c r="BT281" s="104"/>
      <c r="BU281" s="110" t="str">
        <f>IF(BV281="","",VLOOKUP(CONCATENATE(BU$3,BV281),m_selling_spec!$A:$H,2,FALSE))</f>
        <v/>
      </c>
      <c r="BV281" s="104"/>
      <c r="BW281" s="110" t="str">
        <f>IF(BX281="","",VLOOKUP(CONCATENATE(BW$3,BX281),m_selling_spec!$A:$H,2,FALSE))</f>
        <v/>
      </c>
      <c r="BX281" s="104"/>
      <c r="BY281" s="110" t="str">
        <f>IF(BZ281="","",VLOOKUP(CONCATENATE(BY$3,BZ281),m_selling_spec!$A:$H,2,FALSE))</f>
        <v/>
      </c>
      <c r="BZ281" s="104"/>
      <c r="CA281" s="110" t="str">
        <f>IF(CB281="","",VLOOKUP(CONCATENATE(CA$3,CB281),m_selling_spec!$A:$H,2,FALSE))</f>
        <v/>
      </c>
      <c r="CB281" s="104"/>
      <c r="CC281" s="110"/>
      <c r="CD281" s="104"/>
      <c r="CE281" s="110" t="str">
        <f>IF(CF281="","",VLOOKUP(CONCATENATE(CE$3,CF281),m_selling_spec!$A:$H,2,FALSE))</f>
        <v/>
      </c>
      <c r="CF281" s="104"/>
      <c r="CG281" s="110" t="str">
        <f>IF(CH281="","",VLOOKUP(CONCATENATE(CG$3,CH281),m_selling_spec!$A:$H,2,FALSE))</f>
        <v/>
      </c>
      <c r="CH281" s="104"/>
      <c r="CI281" s="110" t="str">
        <f>IF(CJ281="","",VLOOKUP(CONCATENATE(CI$3,CJ281),m_selling_spec!$A:$H,2,FALSE))</f>
        <v/>
      </c>
      <c r="CJ281" s="104"/>
      <c r="CK281" s="110" t="str">
        <f>IF(CL281="","",VLOOKUP(CONCATENATE(CK$3,CL281),m_selling_spec!$A:$H,2,FALSE))</f>
        <v/>
      </c>
      <c r="CL281" s="104"/>
      <c r="CM281" s="110" t="str">
        <f>IF(CN281="","",VLOOKUP(CONCATENATE(CM$3,CN281),m_selling_spec!$A:$H,2,FALSE))</f>
        <v/>
      </c>
      <c r="CN281" s="104"/>
      <c r="CO281" s="110" t="str">
        <f>IF(CP281="","",VLOOKUP(CONCATENATE(CO$3,CP281),m_selling_spec!$A:$H,2,FALSE))</f>
        <v/>
      </c>
      <c r="CP281" s="104"/>
      <c r="CQ281" s="110" t="str">
        <f>IF(CR281="","",VLOOKUP(CONCATENATE(CQ$3,CR281),m_selling_spec!$A:$H,2,FALSE))</f>
        <v/>
      </c>
      <c r="CR281" s="104"/>
      <c r="CS281" s="110" t="str">
        <f>IF(CT281="","",VLOOKUP(CONCATENATE(CS$3,CT281),m_selling_spec!$A:$H,2,FALSE))</f>
        <v/>
      </c>
      <c r="CT281" s="104"/>
      <c r="CU281" s="110" t="str">
        <f>IF(CV281="","",VLOOKUP(CONCATENATE(CU$3,CV281),m_selling_spec!$A:$H,2,FALSE))</f>
        <v/>
      </c>
      <c r="CV281" s="104"/>
      <c r="CW281" s="110" t="str">
        <f>IF(CX281="","",VLOOKUP(CONCATENATE(CW$3,CX281),m_selling_spec!$A:$H,2,FALSE))</f>
        <v/>
      </c>
      <c r="CX281" s="104"/>
      <c r="CY281" s="110" t="str">
        <f>IF(CZ281="","",VLOOKUP(CONCATENATE(CY$3,CZ281),m_selling_spec!$A:$H,2,FALSE))</f>
        <v/>
      </c>
      <c r="CZ281" s="104"/>
      <c r="DA281" s="110"/>
      <c r="DB281" s="104"/>
    </row>
    <row r="282" spans="1:106">
      <c r="A282" s="104" t="s">
        <v>366</v>
      </c>
      <c r="B282" s="104"/>
      <c r="C282" s="104"/>
      <c r="D282" s="104">
        <v>2</v>
      </c>
      <c r="E282" s="110" t="str">
        <f>INDEX(product!B:B,MATCH(D282,product!A:A,0))</f>
        <v>WE 70</v>
      </c>
      <c r="F282" s="110" t="str">
        <f>INDEX(product!E:E,MATCH(D282,product!A:A,0))</f>
        <v>Window series</v>
      </c>
      <c r="G282" s="110" t="str">
        <f>IF(H282="","",VLOOKUP(CONCATENATE(G$3,H282),m_selling_spec!$A:$H,2,FALSE))</f>
        <v>o1.1</v>
      </c>
      <c r="H282" s="104" t="s">
        <v>594</v>
      </c>
      <c r="I282" s="110" t="str">
        <f>IF(J282="","",VLOOKUP(CONCATENATE(I$3,J282),m_selling_spec!$A:$H,2,FALSE))</f>
        <v>o2.2</v>
      </c>
      <c r="J282" s="104" t="s">
        <v>545</v>
      </c>
      <c r="K282" s="110" t="str">
        <f>IF(L282="","",VLOOKUP(CONCATENATE(K$3,L282),m_selling_spec!$A:$H,2,FALSE))</f>
        <v/>
      </c>
      <c r="L282" s="104"/>
      <c r="M282" s="110" t="str">
        <f>IF(N282="","",VLOOKUP(CONCATENATE(M$3,N282),m_selling_spec!$A:$H,2,FALSE))</f>
        <v/>
      </c>
      <c r="N282" s="104"/>
      <c r="O282" s="110" t="str">
        <f>IF(P282="","",VLOOKUP(CONCATENATE(O$3,P282),m_selling_spec!$A:$H,2,FALSE))</f>
        <v/>
      </c>
      <c r="P282" s="104"/>
      <c r="Q282" s="110" t="str">
        <f>IF(R282="","",VLOOKUP(CONCATENATE(Q$3,R282),m_selling_spec!$A:$H,2,FALSE))</f>
        <v/>
      </c>
      <c r="R282" s="104"/>
      <c r="S282" s="110"/>
      <c r="T282" s="104"/>
      <c r="U282" s="110"/>
      <c r="V282" s="104"/>
      <c r="W282" s="110"/>
      <c r="X282" s="104"/>
      <c r="Y282" s="110" t="str">
        <f>IF(Z282="","",VLOOKUP(CONCATENATE(Y$3,Z282),m_selling_spec!$A:$H,2,FALSE))</f>
        <v>1.12</v>
      </c>
      <c r="Z282" s="104" t="s">
        <v>71</v>
      </c>
      <c r="AA282" s="110" t="str">
        <f>IF(AB282="","",VLOOKUP(CONCATENATE(AA$3,AB282),m_selling_spec!$A:$H,2,FALSE))</f>
        <v/>
      </c>
      <c r="AB282" s="104"/>
      <c r="AC282" s="110" t="str">
        <f>IF(AD282="","",VLOOKUP(CONCATENATE(AC$3,AD282),m_selling_spec!$A:$H,2,FALSE))</f>
        <v/>
      </c>
      <c r="AD282" s="104"/>
      <c r="AE282" s="110" t="str">
        <f>IF(AF282="","",VLOOKUP(CONCATENATE(AE$3,AF282),m_selling_spec!$A:$H,2,FALSE))</f>
        <v/>
      </c>
      <c r="AF282" s="104"/>
      <c r="AG282" s="110" t="str">
        <f>IF(AH282="","",VLOOKUP(CONCATENATE(AG$3,AH282),m_selling_spec!$A:$H,2,FALSE))</f>
        <v/>
      </c>
      <c r="AH282" s="104"/>
      <c r="AI282" s="110" t="str">
        <f>IF(AJ282="","",VLOOKUP(CONCATENATE(AI$3,AJ282),m_selling_spec!$A:$H,2,FALSE))</f>
        <v>6.2</v>
      </c>
      <c r="AJ282" s="104" t="s">
        <v>541</v>
      </c>
      <c r="AK282" s="110" t="str">
        <f>IF(AL282="","",VLOOKUP(CONCATENATE(AK$3,AL282),m_selling_spec!$A:$H,2,FALSE))</f>
        <v>7.2</v>
      </c>
      <c r="AL282" s="111" t="s">
        <v>2651</v>
      </c>
      <c r="AM282" s="110" t="str">
        <f>IF(AN282="","",VLOOKUP(CONCATENATE(AM$3,AN282),m_selling_spec!$A:$H,2,FALSE))</f>
        <v>8.4</v>
      </c>
      <c r="AN282" s="104" t="s">
        <v>547</v>
      </c>
      <c r="AO282" s="110" t="str">
        <f>IF(AP282="","",VLOOKUP(CONCATENATE(AO$3,AP282),m_selling_spec!$A:$H,2,FALSE))</f>
        <v/>
      </c>
      <c r="AP282" s="104"/>
      <c r="AQ282" s="110" t="str">
        <f>IF(AR282="","",VLOOKUP(CONCATENATE(AQ$3,AR282),m_selling_spec!$A:$H,2,FALSE))</f>
        <v>10.2</v>
      </c>
      <c r="AR282" s="104" t="s">
        <v>74</v>
      </c>
      <c r="AS282" s="110" t="str">
        <f>IF(AT282="","",VLOOKUP(CONCATENATE(AS$3,AT282),m_selling_spec!$A:$H,2,FALSE))</f>
        <v/>
      </c>
      <c r="AT282" s="104"/>
      <c r="AU282" s="110" t="str">
        <f>IF(AV282="","",VLOOKUP(CONCATENATE(AU$3,AV282),m_selling_spec!$A:$H,2,FALSE))</f>
        <v/>
      </c>
      <c r="AV282" s="104"/>
      <c r="AW282" s="110" t="str">
        <f>IF(AX282="","",VLOOKUP(CONCATENATE(AW$3,AX282),m_selling_spec!$A:$H,2,FALSE))</f>
        <v/>
      </c>
      <c r="AX282" s="104"/>
      <c r="AY282" s="110" t="str">
        <f>IF(AZ282="","",VLOOKUP(CONCATENATE(AY$3,AZ282),m_selling_spec!$A:$H,2,FALSE))</f>
        <v/>
      </c>
      <c r="AZ282" s="104"/>
      <c r="BA282" s="110" t="str">
        <f>IF(BB282="","",VLOOKUP(CONCATENATE(BA$3,BB282),m_selling_spec!$A:$H,2,FALSE))</f>
        <v/>
      </c>
      <c r="BB282" s="104"/>
      <c r="BC282" s="110" t="str">
        <f>IF(BD282="","",VLOOKUP(CONCATENATE(BC$3,BD282),m_selling_spec!$A:$H,2,FALSE))</f>
        <v>16.2</v>
      </c>
      <c r="BD282" s="104" t="s">
        <v>596</v>
      </c>
      <c r="BE282" s="110" t="str">
        <f>IF(BF282="","",VLOOKUP(CONCATENATE(BE$3,BF282),m_selling_spec!$A:$H,2,FALSE))</f>
        <v>17.1</v>
      </c>
      <c r="BF282" s="104" t="s">
        <v>591</v>
      </c>
      <c r="BG282" s="110" t="str">
        <f>IF(BH282="","",VLOOKUP(CONCATENATE(BG$3,BH282),m_selling_spec!$A:$H,2,FALSE))</f>
        <v/>
      </c>
      <c r="BH282" s="104"/>
      <c r="BI282" s="110" t="str">
        <f>IF(BJ282="","",VLOOKUP(CONCATENATE(BI$3,BJ282),m_selling_spec!$A:$H,2,FALSE))</f>
        <v/>
      </c>
      <c r="BJ282" s="104"/>
      <c r="BK282" s="110" t="str">
        <f>IF(BL282="","",VLOOKUP(CONCATENATE(BK$3,BL282),m_selling_spec!$A:$H,2,FALSE))</f>
        <v/>
      </c>
      <c r="BL282" s="104"/>
      <c r="BM282" s="110" t="str">
        <f>IF(BN282="","",VLOOKUP(CONCATENATE(BM$3,BN282),m_selling_spec!$A:$H,2,FALSE))</f>
        <v/>
      </c>
      <c r="BN282" s="104"/>
      <c r="BO282" s="110" t="str">
        <f>IF(BP282="","",VLOOKUP(CONCATENATE(BO$3,BP282),m_selling_spec!$A:$H,2,FALSE))</f>
        <v/>
      </c>
      <c r="BP282" s="104"/>
      <c r="BQ282" s="110" t="str">
        <f>IF(BR282="","",VLOOKUP(CONCATENATE(BQ$3,BR282),m_selling_spec!$A:$H,2,FALSE))</f>
        <v/>
      </c>
      <c r="BR282" s="104"/>
      <c r="BS282" s="110" t="str">
        <f>IF(BT282="","",VLOOKUP(CONCATENATE(BS$3,BT282),m_selling_spec!$A:$H,2,FALSE))</f>
        <v/>
      </c>
      <c r="BT282" s="104"/>
      <c r="BU282" s="110" t="str">
        <f>IF(BV282="","",VLOOKUP(CONCATENATE(BU$3,BV282),m_selling_spec!$A:$H,2,FALSE))</f>
        <v/>
      </c>
      <c r="BV282" s="104"/>
      <c r="BW282" s="110" t="str">
        <f>IF(BX282="","",VLOOKUP(CONCATENATE(BW$3,BX282),m_selling_spec!$A:$H,2,FALSE))</f>
        <v/>
      </c>
      <c r="BX282" s="104"/>
      <c r="BY282" s="110" t="str">
        <f>IF(BZ282="","",VLOOKUP(CONCATENATE(BY$3,BZ282),m_selling_spec!$A:$H,2,FALSE))</f>
        <v/>
      </c>
      <c r="BZ282" s="104"/>
      <c r="CA282" s="110" t="str">
        <f>IF(CB282="","",VLOOKUP(CONCATENATE(CA$3,CB282),m_selling_spec!$A:$H,2,FALSE))</f>
        <v/>
      </c>
      <c r="CB282" s="104"/>
      <c r="CC282" s="110"/>
      <c r="CD282" s="104"/>
      <c r="CE282" s="110" t="str">
        <f>IF(CF282="","",VLOOKUP(CONCATENATE(CE$3,CF282),m_selling_spec!$A:$H,2,FALSE))</f>
        <v/>
      </c>
      <c r="CF282" s="104"/>
      <c r="CG282" s="110" t="str">
        <f>IF(CH282="","",VLOOKUP(CONCATENATE(CG$3,CH282),m_selling_spec!$A:$H,2,FALSE))</f>
        <v/>
      </c>
      <c r="CH282" s="104"/>
      <c r="CI282" s="110" t="str">
        <f>IF(CJ282="","",VLOOKUP(CONCATENATE(CI$3,CJ282),m_selling_spec!$A:$H,2,FALSE))</f>
        <v/>
      </c>
      <c r="CJ282" s="104"/>
      <c r="CK282" s="110" t="str">
        <f>IF(CL282="","",VLOOKUP(CONCATENATE(CK$3,CL282),m_selling_spec!$A:$H,2,FALSE))</f>
        <v/>
      </c>
      <c r="CL282" s="104"/>
      <c r="CM282" s="110" t="str">
        <f>IF(CN282="","",VLOOKUP(CONCATENATE(CM$3,CN282),m_selling_spec!$A:$H,2,FALSE))</f>
        <v/>
      </c>
      <c r="CN282" s="104"/>
      <c r="CO282" s="110" t="str">
        <f>IF(CP282="","",VLOOKUP(CONCATENATE(CO$3,CP282),m_selling_spec!$A:$H,2,FALSE))</f>
        <v/>
      </c>
      <c r="CP282" s="104"/>
      <c r="CQ282" s="110" t="str">
        <f>IF(CR282="","",VLOOKUP(CONCATENATE(CQ$3,CR282),m_selling_spec!$A:$H,2,FALSE))</f>
        <v/>
      </c>
      <c r="CR282" s="104"/>
      <c r="CS282" s="110" t="str">
        <f>IF(CT282="","",VLOOKUP(CONCATENATE(CS$3,CT282),m_selling_spec!$A:$H,2,FALSE))</f>
        <v/>
      </c>
      <c r="CT282" s="104"/>
      <c r="CU282" s="110" t="str">
        <f>IF(CV282="","",VLOOKUP(CONCATENATE(CU$3,CV282),m_selling_spec!$A:$H,2,FALSE))</f>
        <v/>
      </c>
      <c r="CV282" s="104"/>
      <c r="CW282" s="110" t="str">
        <f>IF(CX282="","",VLOOKUP(CONCATENATE(CW$3,CX282),m_selling_spec!$A:$H,2,FALSE))</f>
        <v/>
      </c>
      <c r="CX282" s="104"/>
      <c r="CY282" s="110" t="str">
        <f>IF(CZ282="","",VLOOKUP(CONCATENATE(CY$3,CZ282),m_selling_spec!$A:$H,2,FALSE))</f>
        <v/>
      </c>
      <c r="CZ282" s="104"/>
      <c r="DA282" s="110"/>
      <c r="DB282" s="104"/>
    </row>
    <row r="283" spans="1:106">
      <c r="A283" s="104" t="s">
        <v>382</v>
      </c>
      <c r="B283" s="104"/>
      <c r="C283" s="104"/>
      <c r="D283" s="104">
        <v>2</v>
      </c>
      <c r="E283" s="110" t="str">
        <f>INDEX(product!B:B,MATCH(D283,product!A:A,0))</f>
        <v>WE 70</v>
      </c>
      <c r="F283" s="110" t="str">
        <f>INDEX(product!E:E,MATCH(D283,product!A:A,0))</f>
        <v>Window series</v>
      </c>
      <c r="G283" s="110" t="str">
        <f>IF(H283="","",VLOOKUP(CONCATENATE(G$3,H283),m_selling_spec!$A:$H,2,FALSE))</f>
        <v/>
      </c>
      <c r="H283" s="104"/>
      <c r="I283" s="110" t="str">
        <f>IF(J283="","",VLOOKUP(CONCATENATE(I$3,J283),m_selling_spec!$A:$H,2,FALSE))</f>
        <v>o2.1</v>
      </c>
      <c r="J283" s="104" t="s">
        <v>539</v>
      </c>
      <c r="K283" s="110" t="str">
        <f>IF(L283="","",VLOOKUP(CONCATENATE(K$3,L283),m_selling_spec!$A:$H,2,FALSE))</f>
        <v/>
      </c>
      <c r="L283" s="104"/>
      <c r="M283" s="110" t="str">
        <f>IF(N283="","",VLOOKUP(CONCATENATE(M$3,N283),m_selling_spec!$A:$H,2,FALSE))</f>
        <v/>
      </c>
      <c r="N283" s="104"/>
      <c r="O283" s="110" t="str">
        <f>IF(P283="","",VLOOKUP(CONCATENATE(O$3,P283),m_selling_spec!$A:$H,2,FALSE))</f>
        <v/>
      </c>
      <c r="P283" s="104"/>
      <c r="Q283" s="110" t="str">
        <f>IF(R283="","",VLOOKUP(CONCATENATE(Q$3,R283),m_selling_spec!$A:$H,2,FALSE))</f>
        <v/>
      </c>
      <c r="R283" s="104"/>
      <c r="S283" s="110"/>
      <c r="T283" s="104"/>
      <c r="U283" s="110"/>
      <c r="V283" s="104"/>
      <c r="W283" s="110"/>
      <c r="X283" s="104"/>
      <c r="Y283" s="110" t="str">
        <f>IF(Z283="","",VLOOKUP(CONCATENATE(Y$3,Z283),m_selling_spec!$A:$H,2,FALSE))</f>
        <v>1.12</v>
      </c>
      <c r="Z283" s="104" t="s">
        <v>71</v>
      </c>
      <c r="AA283" s="110" t="str">
        <f>IF(AB283="","",VLOOKUP(CONCATENATE(AA$3,AB283),m_selling_spec!$A:$H,2,FALSE))</f>
        <v/>
      </c>
      <c r="AB283" s="104"/>
      <c r="AC283" s="110" t="str">
        <f>IF(AD283="","",VLOOKUP(CONCATENATE(AC$3,AD283),m_selling_spec!$A:$H,2,FALSE))</f>
        <v/>
      </c>
      <c r="AD283" s="104"/>
      <c r="AE283" s="110" t="str">
        <f>IF(AF283="","",VLOOKUP(CONCATENATE(AE$3,AF283),m_selling_spec!$A:$H,2,FALSE))</f>
        <v/>
      </c>
      <c r="AF283" s="104"/>
      <c r="AG283" s="110" t="str">
        <f>IF(AH283="","",VLOOKUP(CONCATENATE(AG$3,AH283),m_selling_spec!$A:$H,2,FALSE))</f>
        <v/>
      </c>
      <c r="AH283" s="104"/>
      <c r="AI283" s="110" t="str">
        <f>IF(AJ283="","",VLOOKUP(CONCATENATE(AI$3,AJ283),m_selling_spec!$A:$H,2,FALSE))</f>
        <v>6.2</v>
      </c>
      <c r="AJ283" s="104" t="s">
        <v>541</v>
      </c>
      <c r="AK283" s="110" t="str">
        <f>IF(AL283="","",VLOOKUP(CONCATENATE(AK$3,AL283),m_selling_spec!$A:$H,2,FALSE))</f>
        <v>7.2</v>
      </c>
      <c r="AL283" s="111" t="s">
        <v>2651</v>
      </c>
      <c r="AM283" s="110" t="str">
        <f>IF(AN283="","",VLOOKUP(CONCATENATE(AM$3,AN283),m_selling_spec!$A:$H,2,FALSE))</f>
        <v>8.4</v>
      </c>
      <c r="AN283" s="104" t="s">
        <v>547</v>
      </c>
      <c r="AO283" s="110" t="str">
        <f>IF(AP283="","",VLOOKUP(CONCATENATE(AO$3,AP283),m_selling_spec!$A:$H,2,FALSE))</f>
        <v/>
      </c>
      <c r="AP283" s="104"/>
      <c r="AQ283" s="110" t="str">
        <f>IF(AR283="","",VLOOKUP(CONCATENATE(AQ$3,AR283),m_selling_spec!$A:$H,2,FALSE))</f>
        <v>10.2</v>
      </c>
      <c r="AR283" s="104" t="s">
        <v>74</v>
      </c>
      <c r="AS283" s="110" t="str">
        <f>IF(AT283="","",VLOOKUP(CONCATENATE(AS$3,AT283),m_selling_spec!$A:$H,2,FALSE))</f>
        <v/>
      </c>
      <c r="AT283" s="104"/>
      <c r="AU283" s="110" t="str">
        <f>IF(AV283="","",VLOOKUP(CONCATENATE(AU$3,AV283),m_selling_spec!$A:$H,2,FALSE))</f>
        <v/>
      </c>
      <c r="AV283" s="104"/>
      <c r="AW283" s="110" t="str">
        <f>IF(AX283="","",VLOOKUP(CONCATENATE(AW$3,AX283),m_selling_spec!$A:$H,2,FALSE))</f>
        <v/>
      </c>
      <c r="AX283" s="104"/>
      <c r="AY283" s="110" t="str">
        <f>IF(AZ283="","",VLOOKUP(CONCATENATE(AY$3,AZ283),m_selling_spec!$A:$H,2,FALSE))</f>
        <v/>
      </c>
      <c r="AZ283" s="104"/>
      <c r="BA283" s="110" t="str">
        <f>IF(BB283="","",VLOOKUP(CONCATENATE(BA$3,BB283),m_selling_spec!$A:$H,2,FALSE))</f>
        <v/>
      </c>
      <c r="BB283" s="104"/>
      <c r="BC283" s="110" t="str">
        <f>IF(BD283="","",VLOOKUP(CONCATENATE(BC$3,BD283),m_selling_spec!$A:$H,2,FALSE))</f>
        <v>16.2</v>
      </c>
      <c r="BD283" s="104" t="s">
        <v>596</v>
      </c>
      <c r="BE283" s="110" t="str">
        <f>IF(BF283="","",VLOOKUP(CONCATENATE(BE$3,BF283),m_selling_spec!$A:$H,2,FALSE))</f>
        <v>17.1</v>
      </c>
      <c r="BF283" s="104" t="s">
        <v>591</v>
      </c>
      <c r="BG283" s="110" t="str">
        <f>IF(BH283="","",VLOOKUP(CONCATENATE(BG$3,BH283),m_selling_spec!$A:$H,2,FALSE))</f>
        <v/>
      </c>
      <c r="BH283" s="104"/>
      <c r="BI283" s="110" t="str">
        <f>IF(BJ283="","",VLOOKUP(CONCATENATE(BI$3,BJ283),m_selling_spec!$A:$H,2,FALSE))</f>
        <v/>
      </c>
      <c r="BJ283" s="104"/>
      <c r="BK283" s="110" t="str">
        <f>IF(BL283="","",VLOOKUP(CONCATENATE(BK$3,BL283),m_selling_spec!$A:$H,2,FALSE))</f>
        <v/>
      </c>
      <c r="BL283" s="104"/>
      <c r="BM283" s="110" t="str">
        <f>IF(BN283="","",VLOOKUP(CONCATENATE(BM$3,BN283),m_selling_spec!$A:$H,2,FALSE))</f>
        <v/>
      </c>
      <c r="BN283" s="104"/>
      <c r="BO283" s="110" t="str">
        <f>IF(BP283="","",VLOOKUP(CONCATENATE(BO$3,BP283),m_selling_spec!$A:$H,2,FALSE))</f>
        <v/>
      </c>
      <c r="BP283" s="104"/>
      <c r="BQ283" s="110" t="str">
        <f>IF(BR283="","",VLOOKUP(CONCATENATE(BQ$3,BR283),m_selling_spec!$A:$H,2,FALSE))</f>
        <v/>
      </c>
      <c r="BR283" s="104"/>
      <c r="BS283" s="110" t="str">
        <f>IF(BT283="","",VLOOKUP(CONCATENATE(BS$3,BT283),m_selling_spec!$A:$H,2,FALSE))</f>
        <v/>
      </c>
      <c r="BT283" s="104"/>
      <c r="BU283" s="110" t="str">
        <f>IF(BV283="","",VLOOKUP(CONCATENATE(BU$3,BV283),m_selling_spec!$A:$H,2,FALSE))</f>
        <v/>
      </c>
      <c r="BV283" s="104"/>
      <c r="BW283" s="110" t="str">
        <f>IF(BX283="","",VLOOKUP(CONCATENATE(BW$3,BX283),m_selling_spec!$A:$H,2,FALSE))</f>
        <v/>
      </c>
      <c r="BX283" s="104"/>
      <c r="BY283" s="110" t="str">
        <f>IF(BZ283="","",VLOOKUP(CONCATENATE(BY$3,BZ283),m_selling_spec!$A:$H,2,FALSE))</f>
        <v/>
      </c>
      <c r="BZ283" s="104"/>
      <c r="CA283" s="110" t="str">
        <f>IF(CB283="","",VLOOKUP(CONCATENATE(CA$3,CB283),m_selling_spec!$A:$H,2,FALSE))</f>
        <v/>
      </c>
      <c r="CB283" s="104"/>
      <c r="CC283" s="110"/>
      <c r="CD283" s="104"/>
      <c r="CE283" s="110" t="str">
        <f>IF(CF283="","",VLOOKUP(CONCATENATE(CE$3,CF283),m_selling_spec!$A:$H,2,FALSE))</f>
        <v/>
      </c>
      <c r="CF283" s="104"/>
      <c r="CG283" s="110" t="str">
        <f>IF(CH283="","",VLOOKUP(CONCATENATE(CG$3,CH283),m_selling_spec!$A:$H,2,FALSE))</f>
        <v/>
      </c>
      <c r="CH283" s="104"/>
      <c r="CI283" s="110" t="str">
        <f>IF(CJ283="","",VLOOKUP(CONCATENATE(CI$3,CJ283),m_selling_spec!$A:$H,2,FALSE))</f>
        <v/>
      </c>
      <c r="CJ283" s="104"/>
      <c r="CK283" s="110" t="str">
        <f>IF(CL283="","",VLOOKUP(CONCATENATE(CK$3,CL283),m_selling_spec!$A:$H,2,FALSE))</f>
        <v/>
      </c>
      <c r="CL283" s="104"/>
      <c r="CM283" s="110" t="str">
        <f>IF(CN283="","",VLOOKUP(CONCATENATE(CM$3,CN283),m_selling_spec!$A:$H,2,FALSE))</f>
        <v/>
      </c>
      <c r="CN283" s="104"/>
      <c r="CO283" s="110" t="str">
        <f>IF(CP283="","",VLOOKUP(CONCATENATE(CO$3,CP283),m_selling_spec!$A:$H,2,FALSE))</f>
        <v/>
      </c>
      <c r="CP283" s="104"/>
      <c r="CQ283" s="110" t="str">
        <f>IF(CR283="","",VLOOKUP(CONCATENATE(CQ$3,CR283),m_selling_spec!$A:$H,2,FALSE))</f>
        <v/>
      </c>
      <c r="CR283" s="104"/>
      <c r="CS283" s="110" t="str">
        <f>IF(CT283="","",VLOOKUP(CONCATENATE(CS$3,CT283),m_selling_spec!$A:$H,2,FALSE))</f>
        <v/>
      </c>
      <c r="CT283" s="104"/>
      <c r="CU283" s="110" t="str">
        <f>IF(CV283="","",VLOOKUP(CONCATENATE(CU$3,CV283),m_selling_spec!$A:$H,2,FALSE))</f>
        <v/>
      </c>
      <c r="CV283" s="104"/>
      <c r="CW283" s="110" t="str">
        <f>IF(CX283="","",VLOOKUP(CONCATENATE(CW$3,CX283),m_selling_spec!$A:$H,2,FALSE))</f>
        <v/>
      </c>
      <c r="CX283" s="104"/>
      <c r="CY283" s="110" t="str">
        <f>IF(CZ283="","",VLOOKUP(CONCATENATE(CY$3,CZ283),m_selling_spec!$A:$H,2,FALSE))</f>
        <v/>
      </c>
      <c r="CZ283" s="104"/>
      <c r="DA283" s="110"/>
      <c r="DB283" s="104"/>
    </row>
    <row r="284" spans="1:106">
      <c r="A284" s="104" t="s">
        <v>364</v>
      </c>
      <c r="B284" s="104"/>
      <c r="C284" s="104"/>
      <c r="D284" s="104">
        <v>2</v>
      </c>
      <c r="E284" s="110" t="str">
        <f>INDEX(product!B:B,MATCH(D284,product!A:A,0))</f>
        <v>WE 70</v>
      </c>
      <c r="F284" s="110" t="str">
        <f>INDEX(product!E:E,MATCH(D284,product!A:A,0))</f>
        <v>Window series</v>
      </c>
      <c r="G284" s="110" t="str">
        <f>IF(H284="","",VLOOKUP(CONCATENATE(G$3,H284),m_selling_spec!$A:$H,2,FALSE))</f>
        <v/>
      </c>
      <c r="H284" s="104"/>
      <c r="I284" s="110" t="str">
        <f>IF(J284="","",VLOOKUP(CONCATENATE(I$3,J284),m_selling_spec!$A:$H,2,FALSE))</f>
        <v>o2.2</v>
      </c>
      <c r="J284" s="104" t="s">
        <v>545</v>
      </c>
      <c r="K284" s="110" t="str">
        <f>IF(L284="","",VLOOKUP(CONCATENATE(K$3,L284),m_selling_spec!$A:$H,2,FALSE))</f>
        <v/>
      </c>
      <c r="L284" s="104"/>
      <c r="M284" s="110" t="str">
        <f>IF(N284="","",VLOOKUP(CONCATENATE(M$3,N284),m_selling_spec!$A:$H,2,FALSE))</f>
        <v/>
      </c>
      <c r="N284" s="104"/>
      <c r="O284" s="110" t="str">
        <f>IF(P284="","",VLOOKUP(CONCATENATE(O$3,P284),m_selling_spec!$A:$H,2,FALSE))</f>
        <v/>
      </c>
      <c r="P284" s="104"/>
      <c r="Q284" s="110" t="str">
        <f>IF(R284="","",VLOOKUP(CONCATENATE(Q$3,R284),m_selling_spec!$A:$H,2,FALSE))</f>
        <v/>
      </c>
      <c r="R284" s="104"/>
      <c r="S284" s="110"/>
      <c r="T284" s="104"/>
      <c r="U284" s="110"/>
      <c r="V284" s="104"/>
      <c r="W284" s="110"/>
      <c r="X284" s="104"/>
      <c r="Y284" s="110" t="str">
        <f>IF(Z284="","",VLOOKUP(CONCATENATE(Y$3,Z284),m_selling_spec!$A:$H,2,FALSE))</f>
        <v>1.12</v>
      </c>
      <c r="Z284" s="104" t="s">
        <v>71</v>
      </c>
      <c r="AA284" s="110" t="str">
        <f>IF(AB284="","",VLOOKUP(CONCATENATE(AA$3,AB284),m_selling_spec!$A:$H,2,FALSE))</f>
        <v/>
      </c>
      <c r="AB284" s="104"/>
      <c r="AC284" s="110" t="str">
        <f>IF(AD284="","",VLOOKUP(CONCATENATE(AC$3,AD284),m_selling_spec!$A:$H,2,FALSE))</f>
        <v/>
      </c>
      <c r="AD284" s="104"/>
      <c r="AE284" s="110" t="str">
        <f>IF(AF284="","",VLOOKUP(CONCATENATE(AE$3,AF284),m_selling_spec!$A:$H,2,FALSE))</f>
        <v/>
      </c>
      <c r="AF284" s="104"/>
      <c r="AG284" s="110" t="str">
        <f>IF(AH284="","",VLOOKUP(CONCATENATE(AG$3,AH284),m_selling_spec!$A:$H,2,FALSE))</f>
        <v/>
      </c>
      <c r="AH284" s="104"/>
      <c r="AI284" s="110" t="str">
        <f>IF(AJ284="","",VLOOKUP(CONCATENATE(AI$3,AJ284),m_selling_spec!$A:$H,2,FALSE))</f>
        <v>6.2</v>
      </c>
      <c r="AJ284" s="104" t="s">
        <v>541</v>
      </c>
      <c r="AK284" s="110" t="str">
        <f>IF(AL284="","",VLOOKUP(CONCATENATE(AK$3,AL284),m_selling_spec!$A:$H,2,FALSE))</f>
        <v>7.2</v>
      </c>
      <c r="AL284" s="111" t="s">
        <v>2651</v>
      </c>
      <c r="AM284" s="110" t="str">
        <f>IF(AN284="","",VLOOKUP(CONCATENATE(AM$3,AN284),m_selling_spec!$A:$H,2,FALSE))</f>
        <v>8.4</v>
      </c>
      <c r="AN284" s="104" t="s">
        <v>547</v>
      </c>
      <c r="AO284" s="110" t="str">
        <f>IF(AP284="","",VLOOKUP(CONCATENATE(AO$3,AP284),m_selling_spec!$A:$H,2,FALSE))</f>
        <v/>
      </c>
      <c r="AP284" s="104"/>
      <c r="AQ284" s="110" t="str">
        <f>IF(AR284="","",VLOOKUP(CONCATENATE(AQ$3,AR284),m_selling_spec!$A:$H,2,FALSE))</f>
        <v>10.2</v>
      </c>
      <c r="AR284" s="104" t="s">
        <v>74</v>
      </c>
      <c r="AS284" s="110" t="str">
        <f>IF(AT284="","",VLOOKUP(CONCATENATE(AS$3,AT284),m_selling_spec!$A:$H,2,FALSE))</f>
        <v/>
      </c>
      <c r="AT284" s="104"/>
      <c r="AU284" s="110" t="str">
        <f>IF(AV284="","",VLOOKUP(CONCATENATE(AU$3,AV284),m_selling_spec!$A:$H,2,FALSE))</f>
        <v/>
      </c>
      <c r="AV284" s="104"/>
      <c r="AW284" s="110" t="str">
        <f>IF(AX284="","",VLOOKUP(CONCATENATE(AW$3,AX284),m_selling_spec!$A:$H,2,FALSE))</f>
        <v/>
      </c>
      <c r="AX284" s="104"/>
      <c r="AY284" s="110" t="str">
        <f>IF(AZ284="","",VLOOKUP(CONCATENATE(AY$3,AZ284),m_selling_spec!$A:$H,2,FALSE))</f>
        <v/>
      </c>
      <c r="AZ284" s="104"/>
      <c r="BA284" s="110" t="str">
        <f>IF(BB284="","",VLOOKUP(CONCATENATE(BA$3,BB284),m_selling_spec!$A:$H,2,FALSE))</f>
        <v/>
      </c>
      <c r="BB284" s="104"/>
      <c r="BC284" s="110" t="str">
        <f>IF(BD284="","",VLOOKUP(CONCATENATE(BC$3,BD284),m_selling_spec!$A:$H,2,FALSE))</f>
        <v>16.2</v>
      </c>
      <c r="BD284" s="104" t="s">
        <v>596</v>
      </c>
      <c r="BE284" s="110" t="str">
        <f>IF(BF284="","",VLOOKUP(CONCATENATE(BE$3,BF284),m_selling_spec!$A:$H,2,FALSE))</f>
        <v>17.1</v>
      </c>
      <c r="BF284" s="104" t="s">
        <v>591</v>
      </c>
      <c r="BG284" s="110" t="str">
        <f>IF(BH284="","",VLOOKUP(CONCATENATE(BG$3,BH284),m_selling_spec!$A:$H,2,FALSE))</f>
        <v/>
      </c>
      <c r="BH284" s="104"/>
      <c r="BI284" s="110" t="str">
        <f>IF(BJ284="","",VLOOKUP(CONCATENATE(BI$3,BJ284),m_selling_spec!$A:$H,2,FALSE))</f>
        <v/>
      </c>
      <c r="BJ284" s="104"/>
      <c r="BK284" s="110" t="str">
        <f>IF(BL284="","",VLOOKUP(CONCATENATE(BK$3,BL284),m_selling_spec!$A:$H,2,FALSE))</f>
        <v/>
      </c>
      <c r="BL284" s="104"/>
      <c r="BM284" s="110" t="str">
        <f>IF(BN284="","",VLOOKUP(CONCATENATE(BM$3,BN284),m_selling_spec!$A:$H,2,FALSE))</f>
        <v/>
      </c>
      <c r="BN284" s="104"/>
      <c r="BO284" s="110" t="str">
        <f>IF(BP284="","",VLOOKUP(CONCATENATE(BO$3,BP284),m_selling_spec!$A:$H,2,FALSE))</f>
        <v/>
      </c>
      <c r="BP284" s="104"/>
      <c r="BQ284" s="110" t="str">
        <f>IF(BR284="","",VLOOKUP(CONCATENATE(BQ$3,BR284),m_selling_spec!$A:$H,2,FALSE))</f>
        <v/>
      </c>
      <c r="BR284" s="104"/>
      <c r="BS284" s="110" t="str">
        <f>IF(BT284="","",VLOOKUP(CONCATENATE(BS$3,BT284),m_selling_spec!$A:$H,2,FALSE))</f>
        <v/>
      </c>
      <c r="BT284" s="104"/>
      <c r="BU284" s="110" t="str">
        <f>IF(BV284="","",VLOOKUP(CONCATENATE(BU$3,BV284),m_selling_spec!$A:$H,2,FALSE))</f>
        <v/>
      </c>
      <c r="BV284" s="104"/>
      <c r="BW284" s="110" t="str">
        <f>IF(BX284="","",VLOOKUP(CONCATENATE(BW$3,BX284),m_selling_spec!$A:$H,2,FALSE))</f>
        <v/>
      </c>
      <c r="BX284" s="104"/>
      <c r="BY284" s="110" t="str">
        <f>IF(BZ284="","",VLOOKUP(CONCATENATE(BY$3,BZ284),m_selling_spec!$A:$H,2,FALSE))</f>
        <v/>
      </c>
      <c r="BZ284" s="104"/>
      <c r="CA284" s="110" t="str">
        <f>IF(CB284="","",VLOOKUP(CONCATENATE(CA$3,CB284),m_selling_spec!$A:$H,2,FALSE))</f>
        <v/>
      </c>
      <c r="CB284" s="104"/>
      <c r="CC284" s="110"/>
      <c r="CD284" s="104"/>
      <c r="CE284" s="110" t="str">
        <f>IF(CF284="","",VLOOKUP(CONCATENATE(CE$3,CF284),m_selling_spec!$A:$H,2,FALSE))</f>
        <v/>
      </c>
      <c r="CF284" s="104"/>
      <c r="CG284" s="110" t="str">
        <f>IF(CH284="","",VLOOKUP(CONCATENATE(CG$3,CH284),m_selling_spec!$A:$H,2,FALSE))</f>
        <v/>
      </c>
      <c r="CH284" s="104"/>
      <c r="CI284" s="110" t="str">
        <f>IF(CJ284="","",VLOOKUP(CONCATENATE(CI$3,CJ284),m_selling_spec!$A:$H,2,FALSE))</f>
        <v/>
      </c>
      <c r="CJ284" s="104"/>
      <c r="CK284" s="110" t="str">
        <f>IF(CL284="","",VLOOKUP(CONCATENATE(CK$3,CL284),m_selling_spec!$A:$H,2,FALSE))</f>
        <v/>
      </c>
      <c r="CL284" s="104"/>
      <c r="CM284" s="110" t="str">
        <f>IF(CN284="","",VLOOKUP(CONCATENATE(CM$3,CN284),m_selling_spec!$A:$H,2,FALSE))</f>
        <v/>
      </c>
      <c r="CN284" s="104"/>
      <c r="CO284" s="110" t="str">
        <f>IF(CP284="","",VLOOKUP(CONCATENATE(CO$3,CP284),m_selling_spec!$A:$H,2,FALSE))</f>
        <v/>
      </c>
      <c r="CP284" s="104"/>
      <c r="CQ284" s="110" t="str">
        <f>IF(CR284="","",VLOOKUP(CONCATENATE(CQ$3,CR284),m_selling_spec!$A:$H,2,FALSE))</f>
        <v/>
      </c>
      <c r="CR284" s="104"/>
      <c r="CS284" s="110" t="str">
        <f>IF(CT284="","",VLOOKUP(CONCATENATE(CS$3,CT284),m_selling_spec!$A:$H,2,FALSE))</f>
        <v/>
      </c>
      <c r="CT284" s="104"/>
      <c r="CU284" s="110" t="str">
        <f>IF(CV284="","",VLOOKUP(CONCATENATE(CU$3,CV284),m_selling_spec!$A:$H,2,FALSE))</f>
        <v/>
      </c>
      <c r="CV284" s="104"/>
      <c r="CW284" s="110" t="str">
        <f>IF(CX284="","",VLOOKUP(CONCATENATE(CW$3,CX284),m_selling_spec!$A:$H,2,FALSE))</f>
        <v/>
      </c>
      <c r="CX284" s="104"/>
      <c r="CY284" s="110" t="str">
        <f>IF(CZ284="","",VLOOKUP(CONCATENATE(CY$3,CZ284),m_selling_spec!$A:$H,2,FALSE))</f>
        <v/>
      </c>
      <c r="CZ284" s="104"/>
      <c r="DA284" s="110"/>
      <c r="DB284" s="104"/>
    </row>
    <row r="285" spans="1:106">
      <c r="A285" s="104" t="s">
        <v>346</v>
      </c>
      <c r="B285" s="104"/>
      <c r="C285" s="104"/>
      <c r="D285" s="104">
        <v>2</v>
      </c>
      <c r="E285" s="110" t="str">
        <f>INDEX(product!B:B,MATCH(D285,product!A:A,0))</f>
        <v>WE 70</v>
      </c>
      <c r="F285" s="110" t="str">
        <f>INDEX(product!E:E,MATCH(D285,product!A:A,0))</f>
        <v>Window series</v>
      </c>
      <c r="G285" s="110" t="str">
        <f>IF(H285="","",VLOOKUP(CONCATENATE(G$3,H285),m_selling_spec!$A:$H,2,FALSE))</f>
        <v>o1.1</v>
      </c>
      <c r="H285" s="104" t="s">
        <v>594</v>
      </c>
      <c r="I285" s="110" t="str">
        <f>IF(J285="","",VLOOKUP(CONCATENATE(I$3,J285),m_selling_spec!$A:$H,2,FALSE))</f>
        <v>o2.1</v>
      </c>
      <c r="J285" s="104" t="s">
        <v>539</v>
      </c>
      <c r="K285" s="110" t="str">
        <f>IF(L285="","",VLOOKUP(CONCATENATE(K$3,L285),m_selling_spec!$A:$H,2,FALSE))</f>
        <v/>
      </c>
      <c r="L285" s="104"/>
      <c r="M285" s="110" t="str">
        <f>IF(N285="","",VLOOKUP(CONCATENATE(M$3,N285),m_selling_spec!$A:$H,2,FALSE))</f>
        <v/>
      </c>
      <c r="N285" s="104"/>
      <c r="O285" s="110" t="str">
        <f>IF(P285="","",VLOOKUP(CONCATENATE(O$3,P285),m_selling_spec!$A:$H,2,FALSE))</f>
        <v/>
      </c>
      <c r="P285" s="104"/>
      <c r="Q285" s="110" t="str">
        <f>IF(R285="","",VLOOKUP(CONCATENATE(Q$3,R285),m_selling_spec!$A:$H,2,FALSE))</f>
        <v/>
      </c>
      <c r="R285" s="104"/>
      <c r="S285" s="110"/>
      <c r="T285" s="104"/>
      <c r="U285" s="110"/>
      <c r="V285" s="104"/>
      <c r="W285" s="110"/>
      <c r="X285" s="104"/>
      <c r="Y285" s="110" t="str">
        <f>IF(Z285="","",VLOOKUP(CONCATENATE(Y$3,Z285),m_selling_spec!$A:$H,2,FALSE))</f>
        <v>1.12</v>
      </c>
      <c r="Z285" s="104" t="s">
        <v>71</v>
      </c>
      <c r="AA285" s="110" t="str">
        <f>IF(AB285="","",VLOOKUP(CONCATENATE(AA$3,AB285),m_selling_spec!$A:$H,2,FALSE))</f>
        <v/>
      </c>
      <c r="AB285" s="104"/>
      <c r="AC285" s="110" t="str">
        <f>IF(AD285="","",VLOOKUP(CONCATENATE(AC$3,AD285),m_selling_spec!$A:$H,2,FALSE))</f>
        <v/>
      </c>
      <c r="AD285" s="104"/>
      <c r="AE285" s="110" t="str">
        <f>IF(AF285="","",VLOOKUP(CONCATENATE(AE$3,AF285),m_selling_spec!$A:$H,2,FALSE))</f>
        <v/>
      </c>
      <c r="AF285" s="104"/>
      <c r="AG285" s="110" t="str">
        <f>IF(AH285="","",VLOOKUP(CONCATENATE(AG$3,AH285),m_selling_spec!$A:$H,2,FALSE))</f>
        <v/>
      </c>
      <c r="AH285" s="104"/>
      <c r="AI285" s="110" t="str">
        <f>IF(AJ285="","",VLOOKUP(CONCATENATE(AI$3,AJ285),m_selling_spec!$A:$H,2,FALSE))</f>
        <v>6.2</v>
      </c>
      <c r="AJ285" s="104" t="s">
        <v>541</v>
      </c>
      <c r="AK285" s="110" t="str">
        <f>IF(AL285="","",VLOOKUP(CONCATENATE(AK$3,AL285),m_selling_spec!$A:$H,2,FALSE))</f>
        <v>7.2</v>
      </c>
      <c r="AL285" s="111" t="s">
        <v>2651</v>
      </c>
      <c r="AM285" s="110" t="str">
        <f>IF(AN285="","",VLOOKUP(CONCATENATE(AM$3,AN285),m_selling_spec!$A:$H,2,FALSE))</f>
        <v>8.6</v>
      </c>
      <c r="AN285" s="104" t="s">
        <v>592</v>
      </c>
      <c r="AO285" s="110" t="str">
        <f>IF(AP285="","",VLOOKUP(CONCATENATE(AO$3,AP285),m_selling_spec!$A:$H,2,FALSE))</f>
        <v/>
      </c>
      <c r="AP285" s="104"/>
      <c r="AQ285" s="110" t="str">
        <f>IF(AR285="","",VLOOKUP(CONCATENATE(AQ$3,AR285),m_selling_spec!$A:$H,2,FALSE))</f>
        <v>10.2</v>
      </c>
      <c r="AR285" s="104" t="s">
        <v>74</v>
      </c>
      <c r="AS285" s="110" t="str">
        <f>IF(AT285="","",VLOOKUP(CONCATENATE(AS$3,AT285),m_selling_spec!$A:$H,2,FALSE))</f>
        <v/>
      </c>
      <c r="AT285" s="104"/>
      <c r="AU285" s="110" t="str">
        <f>IF(AV285="","",VLOOKUP(CONCATENATE(AU$3,AV285),m_selling_spec!$A:$H,2,FALSE))</f>
        <v/>
      </c>
      <c r="AV285" s="104"/>
      <c r="AW285" s="110" t="str">
        <f>IF(AX285="","",VLOOKUP(CONCATENATE(AW$3,AX285),m_selling_spec!$A:$H,2,FALSE))</f>
        <v/>
      </c>
      <c r="AX285" s="104"/>
      <c r="AY285" s="110" t="str">
        <f>IF(AZ285="","",VLOOKUP(CONCATENATE(AY$3,AZ285),m_selling_spec!$A:$H,2,FALSE))</f>
        <v/>
      </c>
      <c r="AZ285" s="104"/>
      <c r="BA285" s="110" t="str">
        <f>IF(BB285="","",VLOOKUP(CONCATENATE(BA$3,BB285),m_selling_spec!$A:$H,2,FALSE))</f>
        <v/>
      </c>
      <c r="BB285" s="104"/>
      <c r="BC285" s="110" t="str">
        <f>IF(BD285="","",VLOOKUP(CONCATENATE(BC$3,BD285),m_selling_spec!$A:$H,2,FALSE))</f>
        <v>16.2</v>
      </c>
      <c r="BD285" s="104" t="s">
        <v>596</v>
      </c>
      <c r="BE285" s="110" t="str">
        <f>IF(BF285="","",VLOOKUP(CONCATENATE(BE$3,BF285),m_selling_spec!$A:$H,2,FALSE))</f>
        <v>17.1</v>
      </c>
      <c r="BF285" s="104" t="s">
        <v>591</v>
      </c>
      <c r="BG285" s="110" t="str">
        <f>IF(BH285="","",VLOOKUP(CONCATENATE(BG$3,BH285),m_selling_spec!$A:$H,2,FALSE))</f>
        <v/>
      </c>
      <c r="BH285" s="104"/>
      <c r="BI285" s="110" t="str">
        <f>IF(BJ285="","",VLOOKUP(CONCATENATE(BI$3,BJ285),m_selling_spec!$A:$H,2,FALSE))</f>
        <v/>
      </c>
      <c r="BJ285" s="104"/>
      <c r="BK285" s="110" t="str">
        <f>IF(BL285="","",VLOOKUP(CONCATENATE(BK$3,BL285),m_selling_spec!$A:$H,2,FALSE))</f>
        <v/>
      </c>
      <c r="BL285" s="104"/>
      <c r="BM285" s="110" t="str">
        <f>IF(BN285="","",VLOOKUP(CONCATENATE(BM$3,BN285),m_selling_spec!$A:$H,2,FALSE))</f>
        <v/>
      </c>
      <c r="BN285" s="104"/>
      <c r="BO285" s="110" t="str">
        <f>IF(BP285="","",VLOOKUP(CONCATENATE(BO$3,BP285),m_selling_spec!$A:$H,2,FALSE))</f>
        <v/>
      </c>
      <c r="BP285" s="104"/>
      <c r="BQ285" s="110" t="str">
        <f>IF(BR285="","",VLOOKUP(CONCATENATE(BQ$3,BR285),m_selling_spec!$A:$H,2,FALSE))</f>
        <v/>
      </c>
      <c r="BR285" s="104"/>
      <c r="BS285" s="110" t="str">
        <f>IF(BT285="","",VLOOKUP(CONCATENATE(BS$3,BT285),m_selling_spec!$A:$H,2,FALSE))</f>
        <v/>
      </c>
      <c r="BT285" s="104"/>
      <c r="BU285" s="110" t="str">
        <f>IF(BV285="","",VLOOKUP(CONCATENATE(BU$3,BV285),m_selling_spec!$A:$H,2,FALSE))</f>
        <v/>
      </c>
      <c r="BV285" s="104"/>
      <c r="BW285" s="110" t="str">
        <f>IF(BX285="","",VLOOKUP(CONCATENATE(BW$3,BX285),m_selling_spec!$A:$H,2,FALSE))</f>
        <v/>
      </c>
      <c r="BX285" s="104"/>
      <c r="BY285" s="110" t="str">
        <f>IF(BZ285="","",VLOOKUP(CONCATENATE(BY$3,BZ285),m_selling_spec!$A:$H,2,FALSE))</f>
        <v/>
      </c>
      <c r="BZ285" s="104"/>
      <c r="CA285" s="110" t="str">
        <f>IF(CB285="","",VLOOKUP(CONCATENATE(CA$3,CB285),m_selling_spec!$A:$H,2,FALSE))</f>
        <v/>
      </c>
      <c r="CB285" s="104"/>
      <c r="CC285" s="110"/>
      <c r="CD285" s="104"/>
      <c r="CE285" s="110" t="str">
        <f>IF(CF285="","",VLOOKUP(CONCATENATE(CE$3,CF285),m_selling_spec!$A:$H,2,FALSE))</f>
        <v/>
      </c>
      <c r="CF285" s="104"/>
      <c r="CG285" s="110" t="str">
        <f>IF(CH285="","",VLOOKUP(CONCATENATE(CG$3,CH285),m_selling_spec!$A:$H,2,FALSE))</f>
        <v/>
      </c>
      <c r="CH285" s="104"/>
      <c r="CI285" s="110" t="str">
        <f>IF(CJ285="","",VLOOKUP(CONCATENATE(CI$3,CJ285),m_selling_spec!$A:$H,2,FALSE))</f>
        <v/>
      </c>
      <c r="CJ285" s="104"/>
      <c r="CK285" s="110" t="str">
        <f>IF(CL285="","",VLOOKUP(CONCATENATE(CK$3,CL285),m_selling_spec!$A:$H,2,FALSE))</f>
        <v/>
      </c>
      <c r="CL285" s="104"/>
      <c r="CM285" s="110" t="str">
        <f>IF(CN285="","",VLOOKUP(CONCATENATE(CM$3,CN285),m_selling_spec!$A:$H,2,FALSE))</f>
        <v/>
      </c>
      <c r="CN285" s="104"/>
      <c r="CO285" s="110" t="str">
        <f>IF(CP285="","",VLOOKUP(CONCATENATE(CO$3,CP285),m_selling_spec!$A:$H,2,FALSE))</f>
        <v/>
      </c>
      <c r="CP285" s="104"/>
      <c r="CQ285" s="110" t="str">
        <f>IF(CR285="","",VLOOKUP(CONCATENATE(CQ$3,CR285),m_selling_spec!$A:$H,2,FALSE))</f>
        <v/>
      </c>
      <c r="CR285" s="104"/>
      <c r="CS285" s="110" t="str">
        <f>IF(CT285="","",VLOOKUP(CONCATENATE(CS$3,CT285),m_selling_spec!$A:$H,2,FALSE))</f>
        <v/>
      </c>
      <c r="CT285" s="104"/>
      <c r="CU285" s="110" t="str">
        <f>IF(CV285="","",VLOOKUP(CONCATENATE(CU$3,CV285),m_selling_spec!$A:$H,2,FALSE))</f>
        <v/>
      </c>
      <c r="CV285" s="104"/>
      <c r="CW285" s="110" t="str">
        <f>IF(CX285="","",VLOOKUP(CONCATENATE(CW$3,CX285),m_selling_spec!$A:$H,2,FALSE))</f>
        <v/>
      </c>
      <c r="CX285" s="104"/>
      <c r="CY285" s="110" t="str">
        <f>IF(CZ285="","",VLOOKUP(CONCATENATE(CY$3,CZ285),m_selling_spec!$A:$H,2,FALSE))</f>
        <v/>
      </c>
      <c r="CZ285" s="104"/>
      <c r="DA285" s="110"/>
      <c r="DB285" s="104"/>
    </row>
    <row r="286" spans="1:106">
      <c r="A286" s="104" t="s">
        <v>338</v>
      </c>
      <c r="B286" s="104"/>
      <c r="C286" s="104"/>
      <c r="D286" s="104">
        <v>2</v>
      </c>
      <c r="E286" s="110" t="str">
        <f>INDEX(product!B:B,MATCH(D286,product!A:A,0))</f>
        <v>WE 70</v>
      </c>
      <c r="F286" s="110" t="str">
        <f>INDEX(product!E:E,MATCH(D286,product!A:A,0))</f>
        <v>Window series</v>
      </c>
      <c r="G286" s="110" t="str">
        <f>IF(H286="","",VLOOKUP(CONCATENATE(G$3,H286),m_selling_spec!$A:$H,2,FALSE))</f>
        <v>o1.1</v>
      </c>
      <c r="H286" s="104" t="s">
        <v>594</v>
      </c>
      <c r="I286" s="110" t="str">
        <f>IF(J286="","",VLOOKUP(CONCATENATE(I$3,J286),m_selling_spec!$A:$H,2,FALSE))</f>
        <v>o2.2</v>
      </c>
      <c r="J286" s="104" t="s">
        <v>545</v>
      </c>
      <c r="K286" s="110" t="str">
        <f>IF(L286="","",VLOOKUP(CONCATENATE(K$3,L286),m_selling_spec!$A:$H,2,FALSE))</f>
        <v/>
      </c>
      <c r="L286" s="104"/>
      <c r="M286" s="110" t="str">
        <f>IF(N286="","",VLOOKUP(CONCATENATE(M$3,N286),m_selling_spec!$A:$H,2,FALSE))</f>
        <v/>
      </c>
      <c r="N286" s="104"/>
      <c r="O286" s="110" t="str">
        <f>IF(P286="","",VLOOKUP(CONCATENATE(O$3,P286),m_selling_spec!$A:$H,2,FALSE))</f>
        <v/>
      </c>
      <c r="P286" s="104"/>
      <c r="Q286" s="110" t="str">
        <f>IF(R286="","",VLOOKUP(CONCATENATE(Q$3,R286),m_selling_spec!$A:$H,2,FALSE))</f>
        <v/>
      </c>
      <c r="R286" s="104"/>
      <c r="S286" s="110"/>
      <c r="T286" s="104"/>
      <c r="U286" s="110"/>
      <c r="V286" s="104"/>
      <c r="W286" s="110"/>
      <c r="X286" s="104"/>
      <c r="Y286" s="110" t="str">
        <f>IF(Z286="","",VLOOKUP(CONCATENATE(Y$3,Z286),m_selling_spec!$A:$H,2,FALSE))</f>
        <v>1.12</v>
      </c>
      <c r="Z286" s="104" t="s">
        <v>71</v>
      </c>
      <c r="AA286" s="110" t="str">
        <f>IF(AB286="","",VLOOKUP(CONCATENATE(AA$3,AB286),m_selling_spec!$A:$H,2,FALSE))</f>
        <v/>
      </c>
      <c r="AB286" s="104"/>
      <c r="AC286" s="110" t="str">
        <f>IF(AD286="","",VLOOKUP(CONCATENATE(AC$3,AD286),m_selling_spec!$A:$H,2,FALSE))</f>
        <v/>
      </c>
      <c r="AD286" s="104"/>
      <c r="AE286" s="110" t="str">
        <f>IF(AF286="","",VLOOKUP(CONCATENATE(AE$3,AF286),m_selling_spec!$A:$H,2,FALSE))</f>
        <v/>
      </c>
      <c r="AF286" s="104"/>
      <c r="AG286" s="110" t="str">
        <f>IF(AH286="","",VLOOKUP(CONCATENATE(AG$3,AH286),m_selling_spec!$A:$H,2,FALSE))</f>
        <v/>
      </c>
      <c r="AH286" s="104"/>
      <c r="AI286" s="110" t="str">
        <f>IF(AJ286="","",VLOOKUP(CONCATENATE(AI$3,AJ286),m_selling_spec!$A:$H,2,FALSE))</f>
        <v>6.2</v>
      </c>
      <c r="AJ286" s="104" t="s">
        <v>541</v>
      </c>
      <c r="AK286" s="110" t="str">
        <f>IF(AL286="","",VLOOKUP(CONCATENATE(AK$3,AL286),m_selling_spec!$A:$H,2,FALSE))</f>
        <v>7.2</v>
      </c>
      <c r="AL286" s="111" t="s">
        <v>2651</v>
      </c>
      <c r="AM286" s="110" t="str">
        <f>IF(AN286="","",VLOOKUP(CONCATENATE(AM$3,AN286),m_selling_spec!$A:$H,2,FALSE))</f>
        <v>8.6</v>
      </c>
      <c r="AN286" s="104" t="s">
        <v>592</v>
      </c>
      <c r="AO286" s="110" t="str">
        <f>IF(AP286="","",VLOOKUP(CONCATENATE(AO$3,AP286),m_selling_spec!$A:$H,2,FALSE))</f>
        <v/>
      </c>
      <c r="AP286" s="104"/>
      <c r="AQ286" s="110" t="str">
        <f>IF(AR286="","",VLOOKUP(CONCATENATE(AQ$3,AR286),m_selling_spec!$A:$H,2,FALSE))</f>
        <v>10.2</v>
      </c>
      <c r="AR286" s="104" t="s">
        <v>74</v>
      </c>
      <c r="AS286" s="110" t="str">
        <f>IF(AT286="","",VLOOKUP(CONCATENATE(AS$3,AT286),m_selling_spec!$A:$H,2,FALSE))</f>
        <v/>
      </c>
      <c r="AT286" s="104"/>
      <c r="AU286" s="110" t="str">
        <f>IF(AV286="","",VLOOKUP(CONCATENATE(AU$3,AV286),m_selling_spec!$A:$H,2,FALSE))</f>
        <v/>
      </c>
      <c r="AV286" s="104"/>
      <c r="AW286" s="110" t="str">
        <f>IF(AX286="","",VLOOKUP(CONCATENATE(AW$3,AX286),m_selling_spec!$A:$H,2,FALSE))</f>
        <v/>
      </c>
      <c r="AX286" s="104"/>
      <c r="AY286" s="110" t="str">
        <f>IF(AZ286="","",VLOOKUP(CONCATENATE(AY$3,AZ286),m_selling_spec!$A:$H,2,FALSE))</f>
        <v/>
      </c>
      <c r="AZ286" s="104"/>
      <c r="BA286" s="110" t="str">
        <f>IF(BB286="","",VLOOKUP(CONCATENATE(BA$3,BB286),m_selling_spec!$A:$H,2,FALSE))</f>
        <v/>
      </c>
      <c r="BB286" s="104"/>
      <c r="BC286" s="110" t="str">
        <f>IF(BD286="","",VLOOKUP(CONCATENATE(BC$3,BD286),m_selling_spec!$A:$H,2,FALSE))</f>
        <v>16.2</v>
      </c>
      <c r="BD286" s="104" t="s">
        <v>596</v>
      </c>
      <c r="BE286" s="110" t="str">
        <f>IF(BF286="","",VLOOKUP(CONCATENATE(BE$3,BF286),m_selling_spec!$A:$H,2,FALSE))</f>
        <v>17.1</v>
      </c>
      <c r="BF286" s="104" t="s">
        <v>591</v>
      </c>
      <c r="BG286" s="110" t="str">
        <f>IF(BH286="","",VLOOKUP(CONCATENATE(BG$3,BH286),m_selling_spec!$A:$H,2,FALSE))</f>
        <v/>
      </c>
      <c r="BH286" s="104"/>
      <c r="BI286" s="110" t="str">
        <f>IF(BJ286="","",VLOOKUP(CONCATENATE(BI$3,BJ286),m_selling_spec!$A:$H,2,FALSE))</f>
        <v/>
      </c>
      <c r="BJ286" s="104"/>
      <c r="BK286" s="110" t="str">
        <f>IF(BL286="","",VLOOKUP(CONCATENATE(BK$3,BL286),m_selling_spec!$A:$H,2,FALSE))</f>
        <v/>
      </c>
      <c r="BL286" s="104"/>
      <c r="BM286" s="110" t="str">
        <f>IF(BN286="","",VLOOKUP(CONCATENATE(BM$3,BN286),m_selling_spec!$A:$H,2,FALSE))</f>
        <v/>
      </c>
      <c r="BN286" s="104"/>
      <c r="BO286" s="110" t="str">
        <f>IF(BP286="","",VLOOKUP(CONCATENATE(BO$3,BP286),m_selling_spec!$A:$H,2,FALSE))</f>
        <v/>
      </c>
      <c r="BP286" s="104"/>
      <c r="BQ286" s="110" t="str">
        <f>IF(BR286="","",VLOOKUP(CONCATENATE(BQ$3,BR286),m_selling_spec!$A:$H,2,FALSE))</f>
        <v/>
      </c>
      <c r="BR286" s="104"/>
      <c r="BS286" s="110" t="str">
        <f>IF(BT286="","",VLOOKUP(CONCATENATE(BS$3,BT286),m_selling_spec!$A:$H,2,FALSE))</f>
        <v/>
      </c>
      <c r="BT286" s="104"/>
      <c r="BU286" s="110" t="str">
        <f>IF(BV286="","",VLOOKUP(CONCATENATE(BU$3,BV286),m_selling_spec!$A:$H,2,FALSE))</f>
        <v/>
      </c>
      <c r="BV286" s="104"/>
      <c r="BW286" s="110" t="str">
        <f>IF(BX286="","",VLOOKUP(CONCATENATE(BW$3,BX286),m_selling_spec!$A:$H,2,FALSE))</f>
        <v/>
      </c>
      <c r="BX286" s="104"/>
      <c r="BY286" s="110" t="str">
        <f>IF(BZ286="","",VLOOKUP(CONCATENATE(BY$3,BZ286),m_selling_spec!$A:$H,2,FALSE))</f>
        <v/>
      </c>
      <c r="BZ286" s="104"/>
      <c r="CA286" s="110" t="str">
        <f>IF(CB286="","",VLOOKUP(CONCATENATE(CA$3,CB286),m_selling_spec!$A:$H,2,FALSE))</f>
        <v/>
      </c>
      <c r="CB286" s="104"/>
      <c r="CC286" s="110"/>
      <c r="CD286" s="104"/>
      <c r="CE286" s="110" t="str">
        <f>IF(CF286="","",VLOOKUP(CONCATENATE(CE$3,CF286),m_selling_spec!$A:$H,2,FALSE))</f>
        <v/>
      </c>
      <c r="CF286" s="104"/>
      <c r="CG286" s="110" t="str">
        <f>IF(CH286="","",VLOOKUP(CONCATENATE(CG$3,CH286),m_selling_spec!$A:$H,2,FALSE))</f>
        <v/>
      </c>
      <c r="CH286" s="104"/>
      <c r="CI286" s="110" t="str">
        <f>IF(CJ286="","",VLOOKUP(CONCATENATE(CI$3,CJ286),m_selling_spec!$A:$H,2,FALSE))</f>
        <v/>
      </c>
      <c r="CJ286" s="104"/>
      <c r="CK286" s="110" t="str">
        <f>IF(CL286="","",VLOOKUP(CONCATENATE(CK$3,CL286),m_selling_spec!$A:$H,2,FALSE))</f>
        <v/>
      </c>
      <c r="CL286" s="104"/>
      <c r="CM286" s="110" t="str">
        <f>IF(CN286="","",VLOOKUP(CONCATENATE(CM$3,CN286),m_selling_spec!$A:$H,2,FALSE))</f>
        <v/>
      </c>
      <c r="CN286" s="104"/>
      <c r="CO286" s="110" t="str">
        <f>IF(CP286="","",VLOOKUP(CONCATENATE(CO$3,CP286),m_selling_spec!$A:$H,2,FALSE))</f>
        <v/>
      </c>
      <c r="CP286" s="104"/>
      <c r="CQ286" s="110" t="str">
        <f>IF(CR286="","",VLOOKUP(CONCATENATE(CQ$3,CR286),m_selling_spec!$A:$H,2,FALSE))</f>
        <v/>
      </c>
      <c r="CR286" s="104"/>
      <c r="CS286" s="110" t="str">
        <f>IF(CT286="","",VLOOKUP(CONCATENATE(CS$3,CT286),m_selling_spec!$A:$H,2,FALSE))</f>
        <v/>
      </c>
      <c r="CT286" s="104"/>
      <c r="CU286" s="110" t="str">
        <f>IF(CV286="","",VLOOKUP(CONCATENATE(CU$3,CV286),m_selling_spec!$A:$H,2,FALSE))</f>
        <v/>
      </c>
      <c r="CV286" s="104"/>
      <c r="CW286" s="110" t="str">
        <f>IF(CX286="","",VLOOKUP(CONCATENATE(CW$3,CX286),m_selling_spec!$A:$H,2,FALSE))</f>
        <v/>
      </c>
      <c r="CX286" s="104"/>
      <c r="CY286" s="110" t="str">
        <f>IF(CZ286="","",VLOOKUP(CONCATENATE(CY$3,CZ286),m_selling_spec!$A:$H,2,FALSE))</f>
        <v/>
      </c>
      <c r="CZ286" s="104"/>
      <c r="DA286" s="110"/>
      <c r="DB286" s="104"/>
    </row>
    <row r="287" spans="1:106">
      <c r="A287" s="104" t="s">
        <v>356</v>
      </c>
      <c r="B287" s="104"/>
      <c r="C287" s="104"/>
      <c r="D287" s="104">
        <v>2</v>
      </c>
      <c r="E287" s="110" t="str">
        <f>INDEX(product!B:B,MATCH(D287,product!A:A,0))</f>
        <v>WE 70</v>
      </c>
      <c r="F287" s="110" t="str">
        <f>INDEX(product!E:E,MATCH(D287,product!A:A,0))</f>
        <v>Window series</v>
      </c>
      <c r="G287" s="110" t="str">
        <f>IF(H287="","",VLOOKUP(CONCATENATE(G$3,H287),m_selling_spec!$A:$H,2,FALSE))</f>
        <v/>
      </c>
      <c r="H287" s="104"/>
      <c r="I287" s="110" t="str">
        <f>IF(J287="","",VLOOKUP(CONCATENATE(I$3,J287),m_selling_spec!$A:$H,2,FALSE))</f>
        <v>o2.1</v>
      </c>
      <c r="J287" s="104" t="s">
        <v>539</v>
      </c>
      <c r="K287" s="110" t="str">
        <f>IF(L287="","",VLOOKUP(CONCATENATE(K$3,L287),m_selling_spec!$A:$H,2,FALSE))</f>
        <v/>
      </c>
      <c r="L287" s="104"/>
      <c r="M287" s="110" t="str">
        <f>IF(N287="","",VLOOKUP(CONCATENATE(M$3,N287),m_selling_spec!$A:$H,2,FALSE))</f>
        <v/>
      </c>
      <c r="N287" s="104"/>
      <c r="O287" s="110" t="str">
        <f>IF(P287="","",VLOOKUP(CONCATENATE(O$3,P287),m_selling_spec!$A:$H,2,FALSE))</f>
        <v/>
      </c>
      <c r="P287" s="104"/>
      <c r="Q287" s="110" t="str">
        <f>IF(R287="","",VLOOKUP(CONCATENATE(Q$3,R287),m_selling_spec!$A:$H,2,FALSE))</f>
        <v/>
      </c>
      <c r="R287" s="104"/>
      <c r="S287" s="110"/>
      <c r="T287" s="104"/>
      <c r="U287" s="110"/>
      <c r="V287" s="104"/>
      <c r="W287" s="110"/>
      <c r="X287" s="104"/>
      <c r="Y287" s="110" t="str">
        <f>IF(Z287="","",VLOOKUP(CONCATENATE(Y$3,Z287),m_selling_spec!$A:$H,2,FALSE))</f>
        <v>1.12</v>
      </c>
      <c r="Z287" s="104" t="s">
        <v>71</v>
      </c>
      <c r="AA287" s="110" t="str">
        <f>IF(AB287="","",VLOOKUP(CONCATENATE(AA$3,AB287),m_selling_spec!$A:$H,2,FALSE))</f>
        <v/>
      </c>
      <c r="AB287" s="104"/>
      <c r="AC287" s="110" t="str">
        <f>IF(AD287="","",VLOOKUP(CONCATENATE(AC$3,AD287),m_selling_spec!$A:$H,2,FALSE))</f>
        <v/>
      </c>
      <c r="AD287" s="104"/>
      <c r="AE287" s="110" t="str">
        <f>IF(AF287="","",VLOOKUP(CONCATENATE(AE$3,AF287),m_selling_spec!$A:$H,2,FALSE))</f>
        <v/>
      </c>
      <c r="AF287" s="104"/>
      <c r="AG287" s="110" t="str">
        <f>IF(AH287="","",VLOOKUP(CONCATENATE(AG$3,AH287),m_selling_spec!$A:$H,2,FALSE))</f>
        <v/>
      </c>
      <c r="AH287" s="104"/>
      <c r="AI287" s="110" t="str">
        <f>IF(AJ287="","",VLOOKUP(CONCATENATE(AI$3,AJ287),m_selling_spec!$A:$H,2,FALSE))</f>
        <v>6.2</v>
      </c>
      <c r="AJ287" s="104" t="s">
        <v>541</v>
      </c>
      <c r="AK287" s="110" t="str">
        <f>IF(AL287="","",VLOOKUP(CONCATENATE(AK$3,AL287),m_selling_spec!$A:$H,2,FALSE))</f>
        <v>7.2</v>
      </c>
      <c r="AL287" s="111" t="s">
        <v>2651</v>
      </c>
      <c r="AM287" s="110" t="str">
        <f>IF(AN287="","",VLOOKUP(CONCATENATE(AM$3,AN287),m_selling_spec!$A:$H,2,FALSE))</f>
        <v>8.6</v>
      </c>
      <c r="AN287" s="104" t="s">
        <v>592</v>
      </c>
      <c r="AO287" s="110" t="str">
        <f>IF(AP287="","",VLOOKUP(CONCATENATE(AO$3,AP287),m_selling_spec!$A:$H,2,FALSE))</f>
        <v/>
      </c>
      <c r="AP287" s="104"/>
      <c r="AQ287" s="110" t="str">
        <f>IF(AR287="","",VLOOKUP(CONCATENATE(AQ$3,AR287),m_selling_spec!$A:$H,2,FALSE))</f>
        <v>10.2</v>
      </c>
      <c r="AR287" s="104" t="s">
        <v>74</v>
      </c>
      <c r="AS287" s="110" t="str">
        <f>IF(AT287="","",VLOOKUP(CONCATENATE(AS$3,AT287),m_selling_spec!$A:$H,2,FALSE))</f>
        <v/>
      </c>
      <c r="AT287" s="104"/>
      <c r="AU287" s="110" t="str">
        <f>IF(AV287="","",VLOOKUP(CONCATENATE(AU$3,AV287),m_selling_spec!$A:$H,2,FALSE))</f>
        <v/>
      </c>
      <c r="AV287" s="104"/>
      <c r="AW287" s="110" t="str">
        <f>IF(AX287="","",VLOOKUP(CONCATENATE(AW$3,AX287),m_selling_spec!$A:$H,2,FALSE))</f>
        <v/>
      </c>
      <c r="AX287" s="104"/>
      <c r="AY287" s="110" t="str">
        <f>IF(AZ287="","",VLOOKUP(CONCATENATE(AY$3,AZ287),m_selling_spec!$A:$H,2,FALSE))</f>
        <v/>
      </c>
      <c r="AZ287" s="104"/>
      <c r="BA287" s="110" t="str">
        <f>IF(BB287="","",VLOOKUP(CONCATENATE(BA$3,BB287),m_selling_spec!$A:$H,2,FALSE))</f>
        <v/>
      </c>
      <c r="BB287" s="104"/>
      <c r="BC287" s="110" t="str">
        <f>IF(BD287="","",VLOOKUP(CONCATENATE(BC$3,BD287),m_selling_spec!$A:$H,2,FALSE))</f>
        <v>16.2</v>
      </c>
      <c r="BD287" s="104" t="s">
        <v>596</v>
      </c>
      <c r="BE287" s="110" t="str">
        <f>IF(BF287="","",VLOOKUP(CONCATENATE(BE$3,BF287),m_selling_spec!$A:$H,2,FALSE))</f>
        <v>17.1</v>
      </c>
      <c r="BF287" s="104" t="s">
        <v>591</v>
      </c>
      <c r="BG287" s="110" t="str">
        <f>IF(BH287="","",VLOOKUP(CONCATENATE(BG$3,BH287),m_selling_spec!$A:$H,2,FALSE))</f>
        <v/>
      </c>
      <c r="BH287" s="104"/>
      <c r="BI287" s="110" t="str">
        <f>IF(BJ287="","",VLOOKUP(CONCATENATE(BI$3,BJ287),m_selling_spec!$A:$H,2,FALSE))</f>
        <v/>
      </c>
      <c r="BJ287" s="104"/>
      <c r="BK287" s="110" t="str">
        <f>IF(BL287="","",VLOOKUP(CONCATENATE(BK$3,BL287),m_selling_spec!$A:$H,2,FALSE))</f>
        <v/>
      </c>
      <c r="BL287" s="104"/>
      <c r="BM287" s="110" t="str">
        <f>IF(BN287="","",VLOOKUP(CONCATENATE(BM$3,BN287),m_selling_spec!$A:$H,2,FALSE))</f>
        <v/>
      </c>
      <c r="BN287" s="104"/>
      <c r="BO287" s="110" t="str">
        <f>IF(BP287="","",VLOOKUP(CONCATENATE(BO$3,BP287),m_selling_spec!$A:$H,2,FALSE))</f>
        <v/>
      </c>
      <c r="BP287" s="104"/>
      <c r="BQ287" s="110" t="str">
        <f>IF(BR287="","",VLOOKUP(CONCATENATE(BQ$3,BR287),m_selling_spec!$A:$H,2,FALSE))</f>
        <v/>
      </c>
      <c r="BR287" s="104"/>
      <c r="BS287" s="110" t="str">
        <f>IF(BT287="","",VLOOKUP(CONCATENATE(BS$3,BT287),m_selling_spec!$A:$H,2,FALSE))</f>
        <v/>
      </c>
      <c r="BT287" s="104"/>
      <c r="BU287" s="110" t="str">
        <f>IF(BV287="","",VLOOKUP(CONCATENATE(BU$3,BV287),m_selling_spec!$A:$H,2,FALSE))</f>
        <v/>
      </c>
      <c r="BV287" s="104"/>
      <c r="BW287" s="110" t="str">
        <f>IF(BX287="","",VLOOKUP(CONCATENATE(BW$3,BX287),m_selling_spec!$A:$H,2,FALSE))</f>
        <v/>
      </c>
      <c r="BX287" s="104"/>
      <c r="BY287" s="110" t="str">
        <f>IF(BZ287="","",VLOOKUP(CONCATENATE(BY$3,BZ287),m_selling_spec!$A:$H,2,FALSE))</f>
        <v/>
      </c>
      <c r="BZ287" s="104"/>
      <c r="CA287" s="110" t="str">
        <f>IF(CB287="","",VLOOKUP(CONCATENATE(CA$3,CB287),m_selling_spec!$A:$H,2,FALSE))</f>
        <v/>
      </c>
      <c r="CB287" s="104"/>
      <c r="CC287" s="110"/>
      <c r="CD287" s="104"/>
      <c r="CE287" s="110" t="str">
        <f>IF(CF287="","",VLOOKUP(CONCATENATE(CE$3,CF287),m_selling_spec!$A:$H,2,FALSE))</f>
        <v/>
      </c>
      <c r="CF287" s="104"/>
      <c r="CG287" s="110" t="str">
        <f>IF(CH287="","",VLOOKUP(CONCATENATE(CG$3,CH287),m_selling_spec!$A:$H,2,FALSE))</f>
        <v/>
      </c>
      <c r="CH287" s="104"/>
      <c r="CI287" s="110" t="str">
        <f>IF(CJ287="","",VLOOKUP(CONCATENATE(CI$3,CJ287),m_selling_spec!$A:$H,2,FALSE))</f>
        <v/>
      </c>
      <c r="CJ287" s="104"/>
      <c r="CK287" s="110" t="str">
        <f>IF(CL287="","",VLOOKUP(CONCATENATE(CK$3,CL287),m_selling_spec!$A:$H,2,FALSE))</f>
        <v/>
      </c>
      <c r="CL287" s="104"/>
      <c r="CM287" s="110" t="str">
        <f>IF(CN287="","",VLOOKUP(CONCATENATE(CM$3,CN287),m_selling_spec!$A:$H,2,FALSE))</f>
        <v/>
      </c>
      <c r="CN287" s="104"/>
      <c r="CO287" s="110" t="str">
        <f>IF(CP287="","",VLOOKUP(CONCATENATE(CO$3,CP287),m_selling_spec!$A:$H,2,FALSE))</f>
        <v/>
      </c>
      <c r="CP287" s="104"/>
      <c r="CQ287" s="110" t="str">
        <f>IF(CR287="","",VLOOKUP(CONCATENATE(CQ$3,CR287),m_selling_spec!$A:$H,2,FALSE))</f>
        <v/>
      </c>
      <c r="CR287" s="104"/>
      <c r="CS287" s="110" t="str">
        <f>IF(CT287="","",VLOOKUP(CONCATENATE(CS$3,CT287),m_selling_spec!$A:$H,2,FALSE))</f>
        <v/>
      </c>
      <c r="CT287" s="104"/>
      <c r="CU287" s="110" t="str">
        <f>IF(CV287="","",VLOOKUP(CONCATENATE(CU$3,CV287),m_selling_spec!$A:$H,2,FALSE))</f>
        <v/>
      </c>
      <c r="CV287" s="104"/>
      <c r="CW287" s="110" t="str">
        <f>IF(CX287="","",VLOOKUP(CONCATENATE(CW$3,CX287),m_selling_spec!$A:$H,2,FALSE))</f>
        <v/>
      </c>
      <c r="CX287" s="104"/>
      <c r="CY287" s="110" t="str">
        <f>IF(CZ287="","",VLOOKUP(CONCATENATE(CY$3,CZ287),m_selling_spec!$A:$H,2,FALSE))</f>
        <v/>
      </c>
      <c r="CZ287" s="104"/>
      <c r="DA287" s="110"/>
      <c r="DB287" s="104"/>
    </row>
    <row r="288" spans="1:106">
      <c r="A288" s="104" t="s">
        <v>336</v>
      </c>
      <c r="B288" s="104"/>
      <c r="C288" s="104"/>
      <c r="D288" s="104">
        <v>2</v>
      </c>
      <c r="E288" s="110" t="str">
        <f>INDEX(product!B:B,MATCH(D288,product!A:A,0))</f>
        <v>WE 70</v>
      </c>
      <c r="F288" s="110" t="str">
        <f>INDEX(product!E:E,MATCH(D288,product!A:A,0))</f>
        <v>Window series</v>
      </c>
      <c r="G288" s="110" t="str">
        <f>IF(H288="","",VLOOKUP(CONCATENATE(G$3,H288),m_selling_spec!$A:$H,2,FALSE))</f>
        <v/>
      </c>
      <c r="H288" s="104"/>
      <c r="I288" s="110" t="str">
        <f>IF(J288="","",VLOOKUP(CONCATENATE(I$3,J288),m_selling_spec!$A:$H,2,FALSE))</f>
        <v>o2.2</v>
      </c>
      <c r="J288" s="104" t="s">
        <v>545</v>
      </c>
      <c r="K288" s="110" t="str">
        <f>IF(L288="","",VLOOKUP(CONCATENATE(K$3,L288),m_selling_spec!$A:$H,2,FALSE))</f>
        <v/>
      </c>
      <c r="L288" s="104"/>
      <c r="M288" s="110" t="str">
        <f>IF(N288="","",VLOOKUP(CONCATENATE(M$3,N288),m_selling_spec!$A:$H,2,FALSE))</f>
        <v/>
      </c>
      <c r="N288" s="104"/>
      <c r="O288" s="110" t="str">
        <f>IF(P288="","",VLOOKUP(CONCATENATE(O$3,P288),m_selling_spec!$A:$H,2,FALSE))</f>
        <v/>
      </c>
      <c r="P288" s="104"/>
      <c r="Q288" s="110" t="str">
        <f>IF(R288="","",VLOOKUP(CONCATENATE(Q$3,R288),m_selling_spec!$A:$H,2,FALSE))</f>
        <v/>
      </c>
      <c r="R288" s="104"/>
      <c r="S288" s="110"/>
      <c r="T288" s="104"/>
      <c r="U288" s="110"/>
      <c r="V288" s="104"/>
      <c r="W288" s="110"/>
      <c r="X288" s="104"/>
      <c r="Y288" s="110" t="str">
        <f>IF(Z288="","",VLOOKUP(CONCATENATE(Y$3,Z288),m_selling_spec!$A:$H,2,FALSE))</f>
        <v>1.12</v>
      </c>
      <c r="Z288" s="104" t="s">
        <v>71</v>
      </c>
      <c r="AA288" s="110" t="str">
        <f>IF(AB288="","",VLOOKUP(CONCATENATE(AA$3,AB288),m_selling_spec!$A:$H,2,FALSE))</f>
        <v/>
      </c>
      <c r="AB288" s="104"/>
      <c r="AC288" s="110" t="str">
        <f>IF(AD288="","",VLOOKUP(CONCATENATE(AC$3,AD288),m_selling_spec!$A:$H,2,FALSE))</f>
        <v/>
      </c>
      <c r="AD288" s="104"/>
      <c r="AE288" s="110" t="str">
        <f>IF(AF288="","",VLOOKUP(CONCATENATE(AE$3,AF288),m_selling_spec!$A:$H,2,FALSE))</f>
        <v/>
      </c>
      <c r="AF288" s="104"/>
      <c r="AG288" s="110" t="str">
        <f>IF(AH288="","",VLOOKUP(CONCATENATE(AG$3,AH288),m_selling_spec!$A:$H,2,FALSE))</f>
        <v/>
      </c>
      <c r="AH288" s="104"/>
      <c r="AI288" s="110" t="str">
        <f>IF(AJ288="","",VLOOKUP(CONCATENATE(AI$3,AJ288),m_selling_spec!$A:$H,2,FALSE))</f>
        <v>6.2</v>
      </c>
      <c r="AJ288" s="104" t="s">
        <v>541</v>
      </c>
      <c r="AK288" s="110" t="str">
        <f>IF(AL288="","",VLOOKUP(CONCATENATE(AK$3,AL288),m_selling_spec!$A:$H,2,FALSE))</f>
        <v>7.2</v>
      </c>
      <c r="AL288" s="111" t="s">
        <v>2651</v>
      </c>
      <c r="AM288" s="110" t="str">
        <f>IF(AN288="","",VLOOKUP(CONCATENATE(AM$3,AN288),m_selling_spec!$A:$H,2,FALSE))</f>
        <v>8.6</v>
      </c>
      <c r="AN288" s="104" t="s">
        <v>592</v>
      </c>
      <c r="AO288" s="110" t="str">
        <f>IF(AP288="","",VLOOKUP(CONCATENATE(AO$3,AP288),m_selling_spec!$A:$H,2,FALSE))</f>
        <v/>
      </c>
      <c r="AP288" s="104"/>
      <c r="AQ288" s="110" t="str">
        <f>IF(AR288="","",VLOOKUP(CONCATENATE(AQ$3,AR288),m_selling_spec!$A:$H,2,FALSE))</f>
        <v>10.2</v>
      </c>
      <c r="AR288" s="104" t="s">
        <v>74</v>
      </c>
      <c r="AS288" s="110" t="str">
        <f>IF(AT288="","",VLOOKUP(CONCATENATE(AS$3,AT288),m_selling_spec!$A:$H,2,FALSE))</f>
        <v/>
      </c>
      <c r="AT288" s="104"/>
      <c r="AU288" s="110" t="str">
        <f>IF(AV288="","",VLOOKUP(CONCATENATE(AU$3,AV288),m_selling_spec!$A:$H,2,FALSE))</f>
        <v/>
      </c>
      <c r="AV288" s="104"/>
      <c r="AW288" s="110" t="str">
        <f>IF(AX288="","",VLOOKUP(CONCATENATE(AW$3,AX288),m_selling_spec!$A:$H,2,FALSE))</f>
        <v/>
      </c>
      <c r="AX288" s="104"/>
      <c r="AY288" s="110" t="str">
        <f>IF(AZ288="","",VLOOKUP(CONCATENATE(AY$3,AZ288),m_selling_spec!$A:$H,2,FALSE))</f>
        <v/>
      </c>
      <c r="AZ288" s="104"/>
      <c r="BA288" s="110" t="str">
        <f>IF(BB288="","",VLOOKUP(CONCATENATE(BA$3,BB288),m_selling_spec!$A:$H,2,FALSE))</f>
        <v/>
      </c>
      <c r="BB288" s="104"/>
      <c r="BC288" s="110" t="str">
        <f>IF(BD288="","",VLOOKUP(CONCATENATE(BC$3,BD288),m_selling_spec!$A:$H,2,FALSE))</f>
        <v>16.2</v>
      </c>
      <c r="BD288" s="104" t="s">
        <v>596</v>
      </c>
      <c r="BE288" s="110" t="str">
        <f>IF(BF288="","",VLOOKUP(CONCATENATE(BE$3,BF288),m_selling_spec!$A:$H,2,FALSE))</f>
        <v>17.1</v>
      </c>
      <c r="BF288" s="104" t="s">
        <v>591</v>
      </c>
      <c r="BG288" s="110" t="str">
        <f>IF(BH288="","",VLOOKUP(CONCATENATE(BG$3,BH288),m_selling_spec!$A:$H,2,FALSE))</f>
        <v/>
      </c>
      <c r="BH288" s="104"/>
      <c r="BI288" s="110" t="str">
        <f>IF(BJ288="","",VLOOKUP(CONCATENATE(BI$3,BJ288),m_selling_spec!$A:$H,2,FALSE))</f>
        <v/>
      </c>
      <c r="BJ288" s="104"/>
      <c r="BK288" s="110" t="str">
        <f>IF(BL288="","",VLOOKUP(CONCATENATE(BK$3,BL288),m_selling_spec!$A:$H,2,FALSE))</f>
        <v/>
      </c>
      <c r="BL288" s="104"/>
      <c r="BM288" s="110" t="str">
        <f>IF(BN288="","",VLOOKUP(CONCATENATE(BM$3,BN288),m_selling_spec!$A:$H,2,FALSE))</f>
        <v/>
      </c>
      <c r="BN288" s="104"/>
      <c r="BO288" s="110" t="str">
        <f>IF(BP288="","",VLOOKUP(CONCATENATE(BO$3,BP288),m_selling_spec!$A:$H,2,FALSE))</f>
        <v/>
      </c>
      <c r="BP288" s="104"/>
      <c r="BQ288" s="110" t="str">
        <f>IF(BR288="","",VLOOKUP(CONCATENATE(BQ$3,BR288),m_selling_spec!$A:$H,2,FALSE))</f>
        <v/>
      </c>
      <c r="BR288" s="104"/>
      <c r="BS288" s="110" t="str">
        <f>IF(BT288="","",VLOOKUP(CONCATENATE(BS$3,BT288),m_selling_spec!$A:$H,2,FALSE))</f>
        <v/>
      </c>
      <c r="BT288" s="104"/>
      <c r="BU288" s="110" t="str">
        <f>IF(BV288="","",VLOOKUP(CONCATENATE(BU$3,BV288),m_selling_spec!$A:$H,2,FALSE))</f>
        <v/>
      </c>
      <c r="BV288" s="104"/>
      <c r="BW288" s="110" t="str">
        <f>IF(BX288="","",VLOOKUP(CONCATENATE(BW$3,BX288),m_selling_spec!$A:$H,2,FALSE))</f>
        <v/>
      </c>
      <c r="BX288" s="104"/>
      <c r="BY288" s="110" t="str">
        <f>IF(BZ288="","",VLOOKUP(CONCATENATE(BY$3,BZ288),m_selling_spec!$A:$H,2,FALSE))</f>
        <v/>
      </c>
      <c r="BZ288" s="104"/>
      <c r="CA288" s="110" t="str">
        <f>IF(CB288="","",VLOOKUP(CONCATENATE(CA$3,CB288),m_selling_spec!$A:$H,2,FALSE))</f>
        <v/>
      </c>
      <c r="CB288" s="104"/>
      <c r="CC288" s="110"/>
      <c r="CD288" s="104"/>
      <c r="CE288" s="110" t="str">
        <f>IF(CF288="","",VLOOKUP(CONCATENATE(CE$3,CF288),m_selling_spec!$A:$H,2,FALSE))</f>
        <v/>
      </c>
      <c r="CF288" s="104"/>
      <c r="CG288" s="110" t="str">
        <f>IF(CH288="","",VLOOKUP(CONCATENATE(CG$3,CH288),m_selling_spec!$A:$H,2,FALSE))</f>
        <v/>
      </c>
      <c r="CH288" s="104"/>
      <c r="CI288" s="110" t="str">
        <f>IF(CJ288="","",VLOOKUP(CONCATENATE(CI$3,CJ288),m_selling_spec!$A:$H,2,FALSE))</f>
        <v/>
      </c>
      <c r="CJ288" s="104"/>
      <c r="CK288" s="110" t="str">
        <f>IF(CL288="","",VLOOKUP(CONCATENATE(CK$3,CL288),m_selling_spec!$A:$H,2,FALSE))</f>
        <v/>
      </c>
      <c r="CL288" s="104"/>
      <c r="CM288" s="110" t="str">
        <f>IF(CN288="","",VLOOKUP(CONCATENATE(CM$3,CN288),m_selling_spec!$A:$H,2,FALSE))</f>
        <v/>
      </c>
      <c r="CN288" s="104"/>
      <c r="CO288" s="110" t="str">
        <f>IF(CP288="","",VLOOKUP(CONCATENATE(CO$3,CP288),m_selling_spec!$A:$H,2,FALSE))</f>
        <v/>
      </c>
      <c r="CP288" s="104"/>
      <c r="CQ288" s="110" t="str">
        <f>IF(CR288="","",VLOOKUP(CONCATENATE(CQ$3,CR288),m_selling_spec!$A:$H,2,FALSE))</f>
        <v/>
      </c>
      <c r="CR288" s="104"/>
      <c r="CS288" s="110" t="str">
        <f>IF(CT288="","",VLOOKUP(CONCATENATE(CS$3,CT288),m_selling_spec!$A:$H,2,FALSE))</f>
        <v/>
      </c>
      <c r="CT288" s="104"/>
      <c r="CU288" s="110" t="str">
        <f>IF(CV288="","",VLOOKUP(CONCATENATE(CU$3,CV288),m_selling_spec!$A:$H,2,FALSE))</f>
        <v/>
      </c>
      <c r="CV288" s="104"/>
      <c r="CW288" s="110" t="str">
        <f>IF(CX288="","",VLOOKUP(CONCATENATE(CW$3,CX288),m_selling_spec!$A:$H,2,FALSE))</f>
        <v/>
      </c>
      <c r="CX288" s="104"/>
      <c r="CY288" s="110" t="str">
        <f>IF(CZ288="","",VLOOKUP(CONCATENATE(CY$3,CZ288),m_selling_spec!$A:$H,2,FALSE))</f>
        <v/>
      </c>
      <c r="CZ288" s="104"/>
      <c r="DA288" s="110"/>
      <c r="DB288" s="104"/>
    </row>
    <row r="289" spans="1:106">
      <c r="A289" s="104" t="s">
        <v>374</v>
      </c>
      <c r="B289" s="104"/>
      <c r="C289" s="104"/>
      <c r="D289" s="104">
        <v>2</v>
      </c>
      <c r="E289" s="110" t="str">
        <f>INDEX(product!B:B,MATCH(D289,product!A:A,0))</f>
        <v>WE 70</v>
      </c>
      <c r="F289" s="110" t="str">
        <f>INDEX(product!E:E,MATCH(D289,product!A:A,0))</f>
        <v>Window series</v>
      </c>
      <c r="G289" s="110" t="str">
        <f>IF(H289="","",VLOOKUP(CONCATENATE(G$3,H289),m_selling_spec!$A:$H,2,FALSE))</f>
        <v>o1.1</v>
      </c>
      <c r="H289" s="104" t="s">
        <v>594</v>
      </c>
      <c r="I289" s="110" t="str">
        <f>IF(J289="","",VLOOKUP(CONCATENATE(I$3,J289),m_selling_spec!$A:$H,2,FALSE))</f>
        <v>o2.1</v>
      </c>
      <c r="J289" s="104" t="s">
        <v>539</v>
      </c>
      <c r="K289" s="110" t="str">
        <f>IF(L289="","",VLOOKUP(CONCATENATE(K$3,L289),m_selling_spec!$A:$H,2,FALSE))</f>
        <v/>
      </c>
      <c r="L289" s="104"/>
      <c r="M289" s="110" t="str">
        <f>IF(N289="","",VLOOKUP(CONCATENATE(M$3,N289),m_selling_spec!$A:$H,2,FALSE))</f>
        <v/>
      </c>
      <c r="N289" s="104"/>
      <c r="O289" s="110" t="str">
        <f>IF(P289="","",VLOOKUP(CONCATENATE(O$3,P289),m_selling_spec!$A:$H,2,FALSE))</f>
        <v/>
      </c>
      <c r="P289" s="104"/>
      <c r="Q289" s="110" t="str">
        <f>IF(R289="","",VLOOKUP(CONCATENATE(Q$3,R289),m_selling_spec!$A:$H,2,FALSE))</f>
        <v/>
      </c>
      <c r="R289" s="104"/>
      <c r="S289" s="110"/>
      <c r="T289" s="104"/>
      <c r="U289" s="110"/>
      <c r="V289" s="104"/>
      <c r="W289" s="110"/>
      <c r="X289" s="104"/>
      <c r="Y289" s="110" t="str">
        <f>IF(Z289="","",VLOOKUP(CONCATENATE(Y$3,Z289),m_selling_spec!$A:$H,2,FALSE))</f>
        <v>1.12</v>
      </c>
      <c r="Z289" s="104" t="s">
        <v>71</v>
      </c>
      <c r="AA289" s="110" t="str">
        <f>IF(AB289="","",VLOOKUP(CONCATENATE(AA$3,AB289),m_selling_spec!$A:$H,2,FALSE))</f>
        <v/>
      </c>
      <c r="AB289" s="104"/>
      <c r="AC289" s="110" t="str">
        <f>IF(AD289="","",VLOOKUP(CONCATENATE(AC$3,AD289),m_selling_spec!$A:$H,2,FALSE))</f>
        <v/>
      </c>
      <c r="AD289" s="104"/>
      <c r="AE289" s="110" t="str">
        <f>IF(AF289="","",VLOOKUP(CONCATENATE(AE$3,AF289),m_selling_spec!$A:$H,2,FALSE))</f>
        <v/>
      </c>
      <c r="AF289" s="104"/>
      <c r="AG289" s="110" t="str">
        <f>IF(AH289="","",VLOOKUP(CONCATENATE(AG$3,AH289),m_selling_spec!$A:$H,2,FALSE))</f>
        <v/>
      </c>
      <c r="AH289" s="104"/>
      <c r="AI289" s="110" t="str">
        <f>IF(AJ289="","",VLOOKUP(CONCATENATE(AI$3,AJ289),m_selling_spec!$A:$H,2,FALSE))</f>
        <v>6.2</v>
      </c>
      <c r="AJ289" s="104" t="s">
        <v>541</v>
      </c>
      <c r="AK289" s="110" t="str">
        <f>IF(AL289="","",VLOOKUP(CONCATENATE(AK$3,AL289),m_selling_spec!$A:$H,2,FALSE))</f>
        <v>7.2</v>
      </c>
      <c r="AL289" s="111" t="s">
        <v>2651</v>
      </c>
      <c r="AM289" s="110" t="str">
        <f>IF(AN289="","",VLOOKUP(CONCATENATE(AM$3,AN289),m_selling_spec!$A:$H,2,FALSE))</f>
        <v>8.4</v>
      </c>
      <c r="AN289" s="104" t="s">
        <v>547</v>
      </c>
      <c r="AO289" s="110" t="str">
        <f>IF(AP289="","",VLOOKUP(CONCATENATE(AO$3,AP289),m_selling_spec!$A:$H,2,FALSE))</f>
        <v/>
      </c>
      <c r="AP289" s="104"/>
      <c r="AQ289" s="110" t="str">
        <f>IF(AR289="","",VLOOKUP(CONCATENATE(AQ$3,AR289),m_selling_spec!$A:$H,2,FALSE))</f>
        <v>10.3</v>
      </c>
      <c r="AR289" s="104" t="s">
        <v>75</v>
      </c>
      <c r="AS289" s="110" t="str">
        <f>IF(AT289="","",VLOOKUP(CONCATENATE(AS$3,AT289),m_selling_spec!$A:$H,2,FALSE))</f>
        <v/>
      </c>
      <c r="AT289" s="104"/>
      <c r="AU289" s="110" t="str">
        <f>IF(AV289="","",VLOOKUP(CONCATENATE(AU$3,AV289),m_selling_spec!$A:$H,2,FALSE))</f>
        <v/>
      </c>
      <c r="AV289" s="104"/>
      <c r="AW289" s="110" t="str">
        <f>IF(AX289="","",VLOOKUP(CONCATENATE(AW$3,AX289),m_selling_spec!$A:$H,2,FALSE))</f>
        <v/>
      </c>
      <c r="AX289" s="104"/>
      <c r="AY289" s="110" t="str">
        <f>IF(AZ289="","",VLOOKUP(CONCATENATE(AY$3,AZ289),m_selling_spec!$A:$H,2,FALSE))</f>
        <v/>
      </c>
      <c r="AZ289" s="104"/>
      <c r="BA289" s="110" t="str">
        <f>IF(BB289="","",VLOOKUP(CONCATENATE(BA$3,BB289),m_selling_spec!$A:$H,2,FALSE))</f>
        <v/>
      </c>
      <c r="BB289" s="104"/>
      <c r="BC289" s="110" t="str">
        <f>IF(BD289="","",VLOOKUP(CONCATENATE(BC$3,BD289),m_selling_spec!$A:$H,2,FALSE))</f>
        <v>16.2</v>
      </c>
      <c r="BD289" s="104" t="s">
        <v>596</v>
      </c>
      <c r="BE289" s="110" t="str">
        <f>IF(BF289="","",VLOOKUP(CONCATENATE(BE$3,BF289),m_selling_spec!$A:$H,2,FALSE))</f>
        <v>17.1</v>
      </c>
      <c r="BF289" s="104" t="s">
        <v>591</v>
      </c>
      <c r="BG289" s="110" t="str">
        <f>IF(BH289="","",VLOOKUP(CONCATENATE(BG$3,BH289),m_selling_spec!$A:$H,2,FALSE))</f>
        <v/>
      </c>
      <c r="BH289" s="104"/>
      <c r="BI289" s="110" t="str">
        <f>IF(BJ289="","",VLOOKUP(CONCATENATE(BI$3,BJ289),m_selling_spec!$A:$H,2,FALSE))</f>
        <v/>
      </c>
      <c r="BJ289" s="104"/>
      <c r="BK289" s="110" t="str">
        <f>IF(BL289="","",VLOOKUP(CONCATENATE(BK$3,BL289),m_selling_spec!$A:$H,2,FALSE))</f>
        <v/>
      </c>
      <c r="BL289" s="104"/>
      <c r="BM289" s="110" t="str">
        <f>IF(BN289="","",VLOOKUP(CONCATENATE(BM$3,BN289),m_selling_spec!$A:$H,2,FALSE))</f>
        <v/>
      </c>
      <c r="BN289" s="104"/>
      <c r="BO289" s="110" t="str">
        <f>IF(BP289="","",VLOOKUP(CONCATENATE(BO$3,BP289),m_selling_spec!$A:$H,2,FALSE))</f>
        <v/>
      </c>
      <c r="BP289" s="104"/>
      <c r="BQ289" s="110" t="str">
        <f>IF(BR289="","",VLOOKUP(CONCATENATE(BQ$3,BR289),m_selling_spec!$A:$H,2,FALSE))</f>
        <v/>
      </c>
      <c r="BR289" s="104"/>
      <c r="BS289" s="110" t="str">
        <f>IF(BT289="","",VLOOKUP(CONCATENATE(BS$3,BT289),m_selling_spec!$A:$H,2,FALSE))</f>
        <v/>
      </c>
      <c r="BT289" s="104"/>
      <c r="BU289" s="110" t="str">
        <f>IF(BV289="","",VLOOKUP(CONCATENATE(BU$3,BV289),m_selling_spec!$A:$H,2,FALSE))</f>
        <v/>
      </c>
      <c r="BV289" s="104"/>
      <c r="BW289" s="110" t="str">
        <f>IF(BX289="","",VLOOKUP(CONCATENATE(BW$3,BX289),m_selling_spec!$A:$H,2,FALSE))</f>
        <v/>
      </c>
      <c r="BX289" s="104"/>
      <c r="BY289" s="110" t="str">
        <f>IF(BZ289="","",VLOOKUP(CONCATENATE(BY$3,BZ289),m_selling_spec!$A:$H,2,FALSE))</f>
        <v/>
      </c>
      <c r="BZ289" s="104"/>
      <c r="CA289" s="110" t="str">
        <f>IF(CB289="","",VLOOKUP(CONCATENATE(CA$3,CB289),m_selling_spec!$A:$H,2,FALSE))</f>
        <v/>
      </c>
      <c r="CB289" s="104"/>
      <c r="CC289" s="110"/>
      <c r="CD289" s="104"/>
      <c r="CE289" s="110" t="str">
        <f>IF(CF289="","",VLOOKUP(CONCATENATE(CE$3,CF289),m_selling_spec!$A:$H,2,FALSE))</f>
        <v/>
      </c>
      <c r="CF289" s="104"/>
      <c r="CG289" s="110" t="str">
        <f>IF(CH289="","",VLOOKUP(CONCATENATE(CG$3,CH289),m_selling_spec!$A:$H,2,FALSE))</f>
        <v/>
      </c>
      <c r="CH289" s="104"/>
      <c r="CI289" s="110" t="str">
        <f>IF(CJ289="","",VLOOKUP(CONCATENATE(CI$3,CJ289),m_selling_spec!$A:$H,2,FALSE))</f>
        <v/>
      </c>
      <c r="CJ289" s="104"/>
      <c r="CK289" s="110" t="str">
        <f>IF(CL289="","",VLOOKUP(CONCATENATE(CK$3,CL289),m_selling_spec!$A:$H,2,FALSE))</f>
        <v/>
      </c>
      <c r="CL289" s="104"/>
      <c r="CM289" s="110" t="str">
        <f>IF(CN289="","",VLOOKUP(CONCATENATE(CM$3,CN289),m_selling_spec!$A:$H,2,FALSE))</f>
        <v/>
      </c>
      <c r="CN289" s="104"/>
      <c r="CO289" s="110" t="str">
        <f>IF(CP289="","",VLOOKUP(CONCATENATE(CO$3,CP289),m_selling_spec!$A:$H,2,FALSE))</f>
        <v/>
      </c>
      <c r="CP289" s="104"/>
      <c r="CQ289" s="110" t="str">
        <f>IF(CR289="","",VLOOKUP(CONCATENATE(CQ$3,CR289),m_selling_spec!$A:$H,2,FALSE))</f>
        <v/>
      </c>
      <c r="CR289" s="104"/>
      <c r="CS289" s="110" t="str">
        <f>IF(CT289="","",VLOOKUP(CONCATENATE(CS$3,CT289),m_selling_spec!$A:$H,2,FALSE))</f>
        <v/>
      </c>
      <c r="CT289" s="104"/>
      <c r="CU289" s="110" t="str">
        <f>IF(CV289="","",VLOOKUP(CONCATENATE(CU$3,CV289),m_selling_spec!$A:$H,2,FALSE))</f>
        <v/>
      </c>
      <c r="CV289" s="104"/>
      <c r="CW289" s="110" t="str">
        <f>IF(CX289="","",VLOOKUP(CONCATENATE(CW$3,CX289),m_selling_spec!$A:$H,2,FALSE))</f>
        <v/>
      </c>
      <c r="CX289" s="104"/>
      <c r="CY289" s="110" t="str">
        <f>IF(CZ289="","",VLOOKUP(CONCATENATE(CY$3,CZ289),m_selling_spec!$A:$H,2,FALSE))</f>
        <v/>
      </c>
      <c r="CZ289" s="104"/>
      <c r="DA289" s="110"/>
      <c r="DB289" s="104"/>
    </row>
    <row r="290" spans="1:106">
      <c r="A290" s="104" t="s">
        <v>367</v>
      </c>
      <c r="B290" s="104"/>
      <c r="C290" s="104"/>
      <c r="D290" s="104">
        <v>2</v>
      </c>
      <c r="E290" s="110" t="str">
        <f>INDEX(product!B:B,MATCH(D290,product!A:A,0))</f>
        <v>WE 70</v>
      </c>
      <c r="F290" s="110" t="str">
        <f>INDEX(product!E:E,MATCH(D290,product!A:A,0))</f>
        <v>Window series</v>
      </c>
      <c r="G290" s="110" t="str">
        <f>IF(H290="","",VLOOKUP(CONCATENATE(G$3,H290),m_selling_spec!$A:$H,2,FALSE))</f>
        <v>o1.1</v>
      </c>
      <c r="H290" s="104" t="s">
        <v>594</v>
      </c>
      <c r="I290" s="110" t="str">
        <f>IF(J290="","",VLOOKUP(CONCATENATE(I$3,J290),m_selling_spec!$A:$H,2,FALSE))</f>
        <v>o2.2</v>
      </c>
      <c r="J290" s="104" t="s">
        <v>545</v>
      </c>
      <c r="K290" s="110" t="str">
        <f>IF(L290="","",VLOOKUP(CONCATENATE(K$3,L290),m_selling_spec!$A:$H,2,FALSE))</f>
        <v/>
      </c>
      <c r="L290" s="104"/>
      <c r="M290" s="110" t="str">
        <f>IF(N290="","",VLOOKUP(CONCATENATE(M$3,N290),m_selling_spec!$A:$H,2,FALSE))</f>
        <v/>
      </c>
      <c r="N290" s="104"/>
      <c r="O290" s="110" t="str">
        <f>IF(P290="","",VLOOKUP(CONCATENATE(O$3,P290),m_selling_spec!$A:$H,2,FALSE))</f>
        <v/>
      </c>
      <c r="P290" s="104"/>
      <c r="Q290" s="110" t="str">
        <f>IF(R290="","",VLOOKUP(CONCATENATE(Q$3,R290),m_selling_spec!$A:$H,2,FALSE))</f>
        <v/>
      </c>
      <c r="R290" s="104"/>
      <c r="S290" s="110"/>
      <c r="T290" s="104"/>
      <c r="U290" s="110"/>
      <c r="V290" s="104"/>
      <c r="W290" s="110"/>
      <c r="X290" s="104"/>
      <c r="Y290" s="110" t="str">
        <f>IF(Z290="","",VLOOKUP(CONCATENATE(Y$3,Z290),m_selling_spec!$A:$H,2,FALSE))</f>
        <v>1.12</v>
      </c>
      <c r="Z290" s="104" t="s">
        <v>71</v>
      </c>
      <c r="AA290" s="110" t="str">
        <f>IF(AB290="","",VLOOKUP(CONCATENATE(AA$3,AB290),m_selling_spec!$A:$H,2,FALSE))</f>
        <v/>
      </c>
      <c r="AB290" s="104"/>
      <c r="AC290" s="110" t="str">
        <f>IF(AD290="","",VLOOKUP(CONCATENATE(AC$3,AD290),m_selling_spec!$A:$H,2,FALSE))</f>
        <v/>
      </c>
      <c r="AD290" s="104"/>
      <c r="AE290" s="110" t="str">
        <f>IF(AF290="","",VLOOKUP(CONCATENATE(AE$3,AF290),m_selling_spec!$A:$H,2,FALSE))</f>
        <v/>
      </c>
      <c r="AF290" s="104"/>
      <c r="AG290" s="110" t="str">
        <f>IF(AH290="","",VLOOKUP(CONCATENATE(AG$3,AH290),m_selling_spec!$A:$H,2,FALSE))</f>
        <v/>
      </c>
      <c r="AH290" s="104"/>
      <c r="AI290" s="110" t="str">
        <f>IF(AJ290="","",VLOOKUP(CONCATENATE(AI$3,AJ290),m_selling_spec!$A:$H,2,FALSE))</f>
        <v>6.2</v>
      </c>
      <c r="AJ290" s="104" t="s">
        <v>541</v>
      </c>
      <c r="AK290" s="110" t="str">
        <f>IF(AL290="","",VLOOKUP(CONCATENATE(AK$3,AL290),m_selling_spec!$A:$H,2,FALSE))</f>
        <v>7.2</v>
      </c>
      <c r="AL290" s="111" t="s">
        <v>2651</v>
      </c>
      <c r="AM290" s="110" t="str">
        <f>IF(AN290="","",VLOOKUP(CONCATENATE(AM$3,AN290),m_selling_spec!$A:$H,2,FALSE))</f>
        <v>8.4</v>
      </c>
      <c r="AN290" s="104" t="s">
        <v>547</v>
      </c>
      <c r="AO290" s="110" t="str">
        <f>IF(AP290="","",VLOOKUP(CONCATENATE(AO$3,AP290),m_selling_spec!$A:$H,2,FALSE))</f>
        <v/>
      </c>
      <c r="AP290" s="104"/>
      <c r="AQ290" s="110" t="str">
        <f>IF(AR290="","",VLOOKUP(CONCATENATE(AQ$3,AR290),m_selling_spec!$A:$H,2,FALSE))</f>
        <v>10.3</v>
      </c>
      <c r="AR290" s="104" t="s">
        <v>75</v>
      </c>
      <c r="AS290" s="110" t="str">
        <f>IF(AT290="","",VLOOKUP(CONCATENATE(AS$3,AT290),m_selling_spec!$A:$H,2,FALSE))</f>
        <v/>
      </c>
      <c r="AT290" s="104"/>
      <c r="AU290" s="110" t="str">
        <f>IF(AV290="","",VLOOKUP(CONCATENATE(AU$3,AV290),m_selling_spec!$A:$H,2,FALSE))</f>
        <v/>
      </c>
      <c r="AV290" s="104"/>
      <c r="AW290" s="110" t="str">
        <f>IF(AX290="","",VLOOKUP(CONCATENATE(AW$3,AX290),m_selling_spec!$A:$H,2,FALSE))</f>
        <v/>
      </c>
      <c r="AX290" s="104"/>
      <c r="AY290" s="110" t="str">
        <f>IF(AZ290="","",VLOOKUP(CONCATENATE(AY$3,AZ290),m_selling_spec!$A:$H,2,FALSE))</f>
        <v/>
      </c>
      <c r="AZ290" s="104"/>
      <c r="BA290" s="110" t="str">
        <f>IF(BB290="","",VLOOKUP(CONCATENATE(BA$3,BB290),m_selling_spec!$A:$H,2,FALSE))</f>
        <v/>
      </c>
      <c r="BB290" s="104"/>
      <c r="BC290" s="110" t="str">
        <f>IF(BD290="","",VLOOKUP(CONCATENATE(BC$3,BD290),m_selling_spec!$A:$H,2,FALSE))</f>
        <v>16.2</v>
      </c>
      <c r="BD290" s="104" t="s">
        <v>596</v>
      </c>
      <c r="BE290" s="110" t="str">
        <f>IF(BF290="","",VLOOKUP(CONCATENATE(BE$3,BF290),m_selling_spec!$A:$H,2,FALSE))</f>
        <v>17.1</v>
      </c>
      <c r="BF290" s="104" t="s">
        <v>591</v>
      </c>
      <c r="BG290" s="110" t="str">
        <f>IF(BH290="","",VLOOKUP(CONCATENATE(BG$3,BH290),m_selling_spec!$A:$H,2,FALSE))</f>
        <v/>
      </c>
      <c r="BH290" s="104"/>
      <c r="BI290" s="110" t="str">
        <f>IF(BJ290="","",VLOOKUP(CONCATENATE(BI$3,BJ290),m_selling_spec!$A:$H,2,FALSE))</f>
        <v/>
      </c>
      <c r="BJ290" s="104"/>
      <c r="BK290" s="110" t="str">
        <f>IF(BL290="","",VLOOKUP(CONCATENATE(BK$3,BL290),m_selling_spec!$A:$H,2,FALSE))</f>
        <v/>
      </c>
      <c r="BL290" s="104"/>
      <c r="BM290" s="110" t="str">
        <f>IF(BN290="","",VLOOKUP(CONCATENATE(BM$3,BN290),m_selling_spec!$A:$H,2,FALSE))</f>
        <v/>
      </c>
      <c r="BN290" s="104"/>
      <c r="BO290" s="110" t="str">
        <f>IF(BP290="","",VLOOKUP(CONCATENATE(BO$3,BP290),m_selling_spec!$A:$H,2,FALSE))</f>
        <v/>
      </c>
      <c r="BP290" s="104"/>
      <c r="BQ290" s="110" t="str">
        <f>IF(BR290="","",VLOOKUP(CONCATENATE(BQ$3,BR290),m_selling_spec!$A:$H,2,FALSE))</f>
        <v/>
      </c>
      <c r="BR290" s="104"/>
      <c r="BS290" s="110" t="str">
        <f>IF(BT290="","",VLOOKUP(CONCATENATE(BS$3,BT290),m_selling_spec!$A:$H,2,FALSE))</f>
        <v/>
      </c>
      <c r="BT290" s="104"/>
      <c r="BU290" s="110" t="str">
        <f>IF(BV290="","",VLOOKUP(CONCATENATE(BU$3,BV290),m_selling_spec!$A:$H,2,FALSE))</f>
        <v/>
      </c>
      <c r="BV290" s="104"/>
      <c r="BW290" s="110" t="str">
        <f>IF(BX290="","",VLOOKUP(CONCATENATE(BW$3,BX290),m_selling_spec!$A:$H,2,FALSE))</f>
        <v/>
      </c>
      <c r="BX290" s="104"/>
      <c r="BY290" s="110" t="str">
        <f>IF(BZ290="","",VLOOKUP(CONCATENATE(BY$3,BZ290),m_selling_spec!$A:$H,2,FALSE))</f>
        <v/>
      </c>
      <c r="BZ290" s="104"/>
      <c r="CA290" s="110" t="str">
        <f>IF(CB290="","",VLOOKUP(CONCATENATE(CA$3,CB290),m_selling_spec!$A:$H,2,FALSE))</f>
        <v/>
      </c>
      <c r="CB290" s="104"/>
      <c r="CC290" s="110"/>
      <c r="CD290" s="104"/>
      <c r="CE290" s="110" t="str">
        <f>IF(CF290="","",VLOOKUP(CONCATENATE(CE$3,CF290),m_selling_spec!$A:$H,2,FALSE))</f>
        <v/>
      </c>
      <c r="CF290" s="104"/>
      <c r="CG290" s="110" t="str">
        <f>IF(CH290="","",VLOOKUP(CONCATENATE(CG$3,CH290),m_selling_spec!$A:$H,2,FALSE))</f>
        <v/>
      </c>
      <c r="CH290" s="104"/>
      <c r="CI290" s="110" t="str">
        <f>IF(CJ290="","",VLOOKUP(CONCATENATE(CI$3,CJ290),m_selling_spec!$A:$H,2,FALSE))</f>
        <v/>
      </c>
      <c r="CJ290" s="104"/>
      <c r="CK290" s="110" t="str">
        <f>IF(CL290="","",VLOOKUP(CONCATENATE(CK$3,CL290),m_selling_spec!$A:$H,2,FALSE))</f>
        <v/>
      </c>
      <c r="CL290" s="104"/>
      <c r="CM290" s="110" t="str">
        <f>IF(CN290="","",VLOOKUP(CONCATENATE(CM$3,CN290),m_selling_spec!$A:$H,2,FALSE))</f>
        <v/>
      </c>
      <c r="CN290" s="104"/>
      <c r="CO290" s="110" t="str">
        <f>IF(CP290="","",VLOOKUP(CONCATENATE(CO$3,CP290),m_selling_spec!$A:$H,2,FALSE))</f>
        <v/>
      </c>
      <c r="CP290" s="104"/>
      <c r="CQ290" s="110" t="str">
        <f>IF(CR290="","",VLOOKUP(CONCATENATE(CQ$3,CR290),m_selling_spec!$A:$H,2,FALSE))</f>
        <v/>
      </c>
      <c r="CR290" s="104"/>
      <c r="CS290" s="110" t="str">
        <f>IF(CT290="","",VLOOKUP(CONCATENATE(CS$3,CT290),m_selling_spec!$A:$H,2,FALSE))</f>
        <v/>
      </c>
      <c r="CT290" s="104"/>
      <c r="CU290" s="110" t="str">
        <f>IF(CV290="","",VLOOKUP(CONCATENATE(CU$3,CV290),m_selling_spec!$A:$H,2,FALSE))</f>
        <v/>
      </c>
      <c r="CV290" s="104"/>
      <c r="CW290" s="110" t="str">
        <f>IF(CX290="","",VLOOKUP(CONCATENATE(CW$3,CX290),m_selling_spec!$A:$H,2,FALSE))</f>
        <v/>
      </c>
      <c r="CX290" s="104"/>
      <c r="CY290" s="110" t="str">
        <f>IF(CZ290="","",VLOOKUP(CONCATENATE(CY$3,CZ290),m_selling_spec!$A:$H,2,FALSE))</f>
        <v/>
      </c>
      <c r="CZ290" s="104"/>
      <c r="DA290" s="110"/>
      <c r="DB290" s="104"/>
    </row>
    <row r="291" spans="1:106">
      <c r="A291" s="104" t="s">
        <v>383</v>
      </c>
      <c r="B291" s="104"/>
      <c r="C291" s="104"/>
      <c r="D291" s="104">
        <v>2</v>
      </c>
      <c r="E291" s="110" t="str">
        <f>INDEX(product!B:B,MATCH(D291,product!A:A,0))</f>
        <v>WE 70</v>
      </c>
      <c r="F291" s="110" t="str">
        <f>INDEX(product!E:E,MATCH(D291,product!A:A,0))</f>
        <v>Window series</v>
      </c>
      <c r="G291" s="110" t="str">
        <f>IF(H291="","",VLOOKUP(CONCATENATE(G$3,H291),m_selling_spec!$A:$H,2,FALSE))</f>
        <v/>
      </c>
      <c r="H291" s="104"/>
      <c r="I291" s="110" t="str">
        <f>IF(J291="","",VLOOKUP(CONCATENATE(I$3,J291),m_selling_spec!$A:$H,2,FALSE))</f>
        <v>o2.1</v>
      </c>
      <c r="J291" s="104" t="s">
        <v>539</v>
      </c>
      <c r="K291" s="110" t="str">
        <f>IF(L291="","",VLOOKUP(CONCATENATE(K$3,L291),m_selling_spec!$A:$H,2,FALSE))</f>
        <v/>
      </c>
      <c r="L291" s="104"/>
      <c r="M291" s="110" t="str">
        <f>IF(N291="","",VLOOKUP(CONCATENATE(M$3,N291),m_selling_spec!$A:$H,2,FALSE))</f>
        <v/>
      </c>
      <c r="N291" s="104"/>
      <c r="O291" s="110" t="str">
        <f>IF(P291="","",VLOOKUP(CONCATENATE(O$3,P291),m_selling_spec!$A:$H,2,FALSE))</f>
        <v/>
      </c>
      <c r="P291" s="104"/>
      <c r="Q291" s="110" t="str">
        <f>IF(R291="","",VLOOKUP(CONCATENATE(Q$3,R291),m_selling_spec!$A:$H,2,FALSE))</f>
        <v/>
      </c>
      <c r="R291" s="104"/>
      <c r="S291" s="110"/>
      <c r="T291" s="104"/>
      <c r="U291" s="110"/>
      <c r="V291" s="104"/>
      <c r="W291" s="110"/>
      <c r="X291" s="104"/>
      <c r="Y291" s="110" t="str">
        <f>IF(Z291="","",VLOOKUP(CONCATENATE(Y$3,Z291),m_selling_spec!$A:$H,2,FALSE))</f>
        <v>1.12</v>
      </c>
      <c r="Z291" s="104" t="s">
        <v>71</v>
      </c>
      <c r="AA291" s="110" t="str">
        <f>IF(AB291="","",VLOOKUP(CONCATENATE(AA$3,AB291),m_selling_spec!$A:$H,2,FALSE))</f>
        <v/>
      </c>
      <c r="AB291" s="104"/>
      <c r="AC291" s="110" t="str">
        <f>IF(AD291="","",VLOOKUP(CONCATENATE(AC$3,AD291),m_selling_spec!$A:$H,2,FALSE))</f>
        <v/>
      </c>
      <c r="AD291" s="104"/>
      <c r="AE291" s="110" t="str">
        <f>IF(AF291="","",VLOOKUP(CONCATENATE(AE$3,AF291),m_selling_spec!$A:$H,2,FALSE))</f>
        <v/>
      </c>
      <c r="AF291" s="104"/>
      <c r="AG291" s="110" t="str">
        <f>IF(AH291="","",VLOOKUP(CONCATENATE(AG$3,AH291),m_selling_spec!$A:$H,2,FALSE))</f>
        <v/>
      </c>
      <c r="AH291" s="104"/>
      <c r="AI291" s="110" t="str">
        <f>IF(AJ291="","",VLOOKUP(CONCATENATE(AI$3,AJ291),m_selling_spec!$A:$H,2,FALSE))</f>
        <v>6.2</v>
      </c>
      <c r="AJ291" s="104" t="s">
        <v>541</v>
      </c>
      <c r="AK291" s="110" t="str">
        <f>IF(AL291="","",VLOOKUP(CONCATENATE(AK$3,AL291),m_selling_spec!$A:$H,2,FALSE))</f>
        <v>7.2</v>
      </c>
      <c r="AL291" s="111" t="s">
        <v>2651</v>
      </c>
      <c r="AM291" s="110" t="str">
        <f>IF(AN291="","",VLOOKUP(CONCATENATE(AM$3,AN291),m_selling_spec!$A:$H,2,FALSE))</f>
        <v>8.4</v>
      </c>
      <c r="AN291" s="104" t="s">
        <v>547</v>
      </c>
      <c r="AO291" s="110" t="str">
        <f>IF(AP291="","",VLOOKUP(CONCATENATE(AO$3,AP291),m_selling_spec!$A:$H,2,FALSE))</f>
        <v/>
      </c>
      <c r="AP291" s="104"/>
      <c r="AQ291" s="110" t="str">
        <f>IF(AR291="","",VLOOKUP(CONCATENATE(AQ$3,AR291),m_selling_spec!$A:$H,2,FALSE))</f>
        <v>10.3</v>
      </c>
      <c r="AR291" s="104" t="s">
        <v>75</v>
      </c>
      <c r="AS291" s="110" t="str">
        <f>IF(AT291="","",VLOOKUP(CONCATENATE(AS$3,AT291),m_selling_spec!$A:$H,2,FALSE))</f>
        <v/>
      </c>
      <c r="AT291" s="104"/>
      <c r="AU291" s="110" t="str">
        <f>IF(AV291="","",VLOOKUP(CONCATENATE(AU$3,AV291),m_selling_spec!$A:$H,2,FALSE))</f>
        <v/>
      </c>
      <c r="AV291" s="104"/>
      <c r="AW291" s="110" t="str">
        <f>IF(AX291="","",VLOOKUP(CONCATENATE(AW$3,AX291),m_selling_spec!$A:$H,2,FALSE))</f>
        <v/>
      </c>
      <c r="AX291" s="104"/>
      <c r="AY291" s="110" t="str">
        <f>IF(AZ291="","",VLOOKUP(CONCATENATE(AY$3,AZ291),m_selling_spec!$A:$H,2,FALSE))</f>
        <v/>
      </c>
      <c r="AZ291" s="104"/>
      <c r="BA291" s="110" t="str">
        <f>IF(BB291="","",VLOOKUP(CONCATENATE(BA$3,BB291),m_selling_spec!$A:$H,2,FALSE))</f>
        <v/>
      </c>
      <c r="BB291" s="104"/>
      <c r="BC291" s="110" t="str">
        <f>IF(BD291="","",VLOOKUP(CONCATENATE(BC$3,BD291),m_selling_spec!$A:$H,2,FALSE))</f>
        <v>16.2</v>
      </c>
      <c r="BD291" s="104" t="s">
        <v>596</v>
      </c>
      <c r="BE291" s="110" t="str">
        <f>IF(BF291="","",VLOOKUP(CONCATENATE(BE$3,BF291),m_selling_spec!$A:$H,2,FALSE))</f>
        <v>17.1</v>
      </c>
      <c r="BF291" s="104" t="s">
        <v>591</v>
      </c>
      <c r="BG291" s="110" t="str">
        <f>IF(BH291="","",VLOOKUP(CONCATENATE(BG$3,BH291),m_selling_spec!$A:$H,2,FALSE))</f>
        <v/>
      </c>
      <c r="BH291" s="104"/>
      <c r="BI291" s="110" t="str">
        <f>IF(BJ291="","",VLOOKUP(CONCATENATE(BI$3,BJ291),m_selling_spec!$A:$H,2,FALSE))</f>
        <v/>
      </c>
      <c r="BJ291" s="104"/>
      <c r="BK291" s="110" t="str">
        <f>IF(BL291="","",VLOOKUP(CONCATENATE(BK$3,BL291),m_selling_spec!$A:$H,2,FALSE))</f>
        <v/>
      </c>
      <c r="BL291" s="104"/>
      <c r="BM291" s="110" t="str">
        <f>IF(BN291="","",VLOOKUP(CONCATENATE(BM$3,BN291),m_selling_spec!$A:$H,2,FALSE))</f>
        <v/>
      </c>
      <c r="BN291" s="104"/>
      <c r="BO291" s="110" t="str">
        <f>IF(BP291="","",VLOOKUP(CONCATENATE(BO$3,BP291),m_selling_spec!$A:$H,2,FALSE))</f>
        <v/>
      </c>
      <c r="BP291" s="104"/>
      <c r="BQ291" s="110" t="str">
        <f>IF(BR291="","",VLOOKUP(CONCATENATE(BQ$3,BR291),m_selling_spec!$A:$H,2,FALSE))</f>
        <v/>
      </c>
      <c r="BR291" s="104"/>
      <c r="BS291" s="110" t="str">
        <f>IF(BT291="","",VLOOKUP(CONCATENATE(BS$3,BT291),m_selling_spec!$A:$H,2,FALSE))</f>
        <v/>
      </c>
      <c r="BT291" s="104"/>
      <c r="BU291" s="110" t="str">
        <f>IF(BV291="","",VLOOKUP(CONCATENATE(BU$3,BV291),m_selling_spec!$A:$H,2,FALSE))</f>
        <v/>
      </c>
      <c r="BV291" s="104"/>
      <c r="BW291" s="110" t="str">
        <f>IF(BX291="","",VLOOKUP(CONCATENATE(BW$3,BX291),m_selling_spec!$A:$H,2,FALSE))</f>
        <v/>
      </c>
      <c r="BX291" s="104"/>
      <c r="BY291" s="110" t="str">
        <f>IF(BZ291="","",VLOOKUP(CONCATENATE(BY$3,BZ291),m_selling_spec!$A:$H,2,FALSE))</f>
        <v/>
      </c>
      <c r="BZ291" s="104"/>
      <c r="CA291" s="110" t="str">
        <f>IF(CB291="","",VLOOKUP(CONCATENATE(CA$3,CB291),m_selling_spec!$A:$H,2,FALSE))</f>
        <v/>
      </c>
      <c r="CB291" s="104"/>
      <c r="CC291" s="110"/>
      <c r="CD291" s="104"/>
      <c r="CE291" s="110" t="str">
        <f>IF(CF291="","",VLOOKUP(CONCATENATE(CE$3,CF291),m_selling_spec!$A:$H,2,FALSE))</f>
        <v/>
      </c>
      <c r="CF291" s="104"/>
      <c r="CG291" s="110" t="str">
        <f>IF(CH291="","",VLOOKUP(CONCATENATE(CG$3,CH291),m_selling_spec!$A:$H,2,FALSE))</f>
        <v/>
      </c>
      <c r="CH291" s="104"/>
      <c r="CI291" s="110" t="str">
        <f>IF(CJ291="","",VLOOKUP(CONCATENATE(CI$3,CJ291),m_selling_spec!$A:$H,2,FALSE))</f>
        <v/>
      </c>
      <c r="CJ291" s="104"/>
      <c r="CK291" s="110" t="str">
        <f>IF(CL291="","",VLOOKUP(CONCATENATE(CK$3,CL291),m_selling_spec!$A:$H,2,FALSE))</f>
        <v/>
      </c>
      <c r="CL291" s="104"/>
      <c r="CM291" s="110" t="str">
        <f>IF(CN291="","",VLOOKUP(CONCATENATE(CM$3,CN291),m_selling_spec!$A:$H,2,FALSE))</f>
        <v/>
      </c>
      <c r="CN291" s="104"/>
      <c r="CO291" s="110" t="str">
        <f>IF(CP291="","",VLOOKUP(CONCATENATE(CO$3,CP291),m_selling_spec!$A:$H,2,FALSE))</f>
        <v/>
      </c>
      <c r="CP291" s="104"/>
      <c r="CQ291" s="110" t="str">
        <f>IF(CR291="","",VLOOKUP(CONCATENATE(CQ$3,CR291),m_selling_spec!$A:$H,2,FALSE))</f>
        <v/>
      </c>
      <c r="CR291" s="104"/>
      <c r="CS291" s="110" t="str">
        <f>IF(CT291="","",VLOOKUP(CONCATENATE(CS$3,CT291),m_selling_spec!$A:$H,2,FALSE))</f>
        <v/>
      </c>
      <c r="CT291" s="104"/>
      <c r="CU291" s="110" t="str">
        <f>IF(CV291="","",VLOOKUP(CONCATENATE(CU$3,CV291),m_selling_spec!$A:$H,2,FALSE))</f>
        <v/>
      </c>
      <c r="CV291" s="104"/>
      <c r="CW291" s="110" t="str">
        <f>IF(CX291="","",VLOOKUP(CONCATENATE(CW$3,CX291),m_selling_spec!$A:$H,2,FALSE))</f>
        <v/>
      </c>
      <c r="CX291" s="104"/>
      <c r="CY291" s="110" t="str">
        <f>IF(CZ291="","",VLOOKUP(CONCATENATE(CY$3,CZ291),m_selling_spec!$A:$H,2,FALSE))</f>
        <v/>
      </c>
      <c r="CZ291" s="104"/>
      <c r="DA291" s="110"/>
      <c r="DB291" s="104"/>
    </row>
    <row r="292" spans="1:106">
      <c r="A292" s="104" t="s">
        <v>365</v>
      </c>
      <c r="B292" s="104"/>
      <c r="C292" s="104"/>
      <c r="D292" s="104">
        <v>2</v>
      </c>
      <c r="E292" s="110" t="str">
        <f>INDEX(product!B:B,MATCH(D292,product!A:A,0))</f>
        <v>WE 70</v>
      </c>
      <c r="F292" s="110" t="str">
        <f>INDEX(product!E:E,MATCH(D292,product!A:A,0))</f>
        <v>Window series</v>
      </c>
      <c r="G292" s="110" t="str">
        <f>IF(H292="","",VLOOKUP(CONCATENATE(G$3,H292),m_selling_spec!$A:$H,2,FALSE))</f>
        <v/>
      </c>
      <c r="H292" s="104"/>
      <c r="I292" s="110" t="str">
        <f>IF(J292="","",VLOOKUP(CONCATENATE(I$3,J292),m_selling_spec!$A:$H,2,FALSE))</f>
        <v>o2.2</v>
      </c>
      <c r="J292" s="104" t="s">
        <v>545</v>
      </c>
      <c r="K292" s="110" t="str">
        <f>IF(L292="","",VLOOKUP(CONCATENATE(K$3,L292),m_selling_spec!$A:$H,2,FALSE))</f>
        <v/>
      </c>
      <c r="L292" s="104"/>
      <c r="M292" s="110" t="str">
        <f>IF(N292="","",VLOOKUP(CONCATENATE(M$3,N292),m_selling_spec!$A:$H,2,FALSE))</f>
        <v/>
      </c>
      <c r="N292" s="104"/>
      <c r="O292" s="110" t="str">
        <f>IF(P292="","",VLOOKUP(CONCATENATE(O$3,P292),m_selling_spec!$A:$H,2,FALSE))</f>
        <v/>
      </c>
      <c r="P292" s="104"/>
      <c r="Q292" s="110" t="str">
        <f>IF(R292="","",VLOOKUP(CONCATENATE(Q$3,R292),m_selling_spec!$A:$H,2,FALSE))</f>
        <v/>
      </c>
      <c r="R292" s="104"/>
      <c r="S292" s="110"/>
      <c r="T292" s="104"/>
      <c r="U292" s="110"/>
      <c r="V292" s="104"/>
      <c r="W292" s="110"/>
      <c r="X292" s="104"/>
      <c r="Y292" s="110" t="str">
        <f>IF(Z292="","",VLOOKUP(CONCATENATE(Y$3,Z292),m_selling_spec!$A:$H,2,FALSE))</f>
        <v>1.12</v>
      </c>
      <c r="Z292" s="104" t="s">
        <v>71</v>
      </c>
      <c r="AA292" s="110" t="str">
        <f>IF(AB292="","",VLOOKUP(CONCATENATE(AA$3,AB292),m_selling_spec!$A:$H,2,FALSE))</f>
        <v/>
      </c>
      <c r="AB292" s="104"/>
      <c r="AC292" s="110" t="str">
        <f>IF(AD292="","",VLOOKUP(CONCATENATE(AC$3,AD292),m_selling_spec!$A:$H,2,FALSE))</f>
        <v/>
      </c>
      <c r="AD292" s="104"/>
      <c r="AE292" s="110" t="str">
        <f>IF(AF292="","",VLOOKUP(CONCATENATE(AE$3,AF292),m_selling_spec!$A:$H,2,FALSE))</f>
        <v/>
      </c>
      <c r="AF292" s="104"/>
      <c r="AG292" s="110" t="str">
        <f>IF(AH292="","",VLOOKUP(CONCATENATE(AG$3,AH292),m_selling_spec!$A:$H,2,FALSE))</f>
        <v/>
      </c>
      <c r="AH292" s="104"/>
      <c r="AI292" s="110" t="str">
        <f>IF(AJ292="","",VLOOKUP(CONCATENATE(AI$3,AJ292),m_selling_spec!$A:$H,2,FALSE))</f>
        <v>6.2</v>
      </c>
      <c r="AJ292" s="104" t="s">
        <v>541</v>
      </c>
      <c r="AK292" s="110" t="str">
        <f>IF(AL292="","",VLOOKUP(CONCATENATE(AK$3,AL292),m_selling_spec!$A:$H,2,FALSE))</f>
        <v>7.2</v>
      </c>
      <c r="AL292" s="111" t="s">
        <v>2651</v>
      </c>
      <c r="AM292" s="110" t="str">
        <f>IF(AN292="","",VLOOKUP(CONCATENATE(AM$3,AN292),m_selling_spec!$A:$H,2,FALSE))</f>
        <v>8.4</v>
      </c>
      <c r="AN292" s="104" t="s">
        <v>547</v>
      </c>
      <c r="AO292" s="110" t="str">
        <f>IF(AP292="","",VLOOKUP(CONCATENATE(AO$3,AP292),m_selling_spec!$A:$H,2,FALSE))</f>
        <v/>
      </c>
      <c r="AP292" s="104"/>
      <c r="AQ292" s="110" t="str">
        <f>IF(AR292="","",VLOOKUP(CONCATENATE(AQ$3,AR292),m_selling_spec!$A:$H,2,FALSE))</f>
        <v>10.3</v>
      </c>
      <c r="AR292" s="104" t="s">
        <v>75</v>
      </c>
      <c r="AS292" s="110" t="str">
        <f>IF(AT292="","",VLOOKUP(CONCATENATE(AS$3,AT292),m_selling_spec!$A:$H,2,FALSE))</f>
        <v/>
      </c>
      <c r="AT292" s="104"/>
      <c r="AU292" s="110" t="str">
        <f>IF(AV292="","",VLOOKUP(CONCATENATE(AU$3,AV292),m_selling_spec!$A:$H,2,FALSE))</f>
        <v/>
      </c>
      <c r="AV292" s="104"/>
      <c r="AW292" s="110" t="str">
        <f>IF(AX292="","",VLOOKUP(CONCATENATE(AW$3,AX292),m_selling_spec!$A:$H,2,FALSE))</f>
        <v/>
      </c>
      <c r="AX292" s="104"/>
      <c r="AY292" s="110" t="str">
        <f>IF(AZ292="","",VLOOKUP(CONCATENATE(AY$3,AZ292),m_selling_spec!$A:$H,2,FALSE))</f>
        <v/>
      </c>
      <c r="AZ292" s="104"/>
      <c r="BA292" s="110" t="str">
        <f>IF(BB292="","",VLOOKUP(CONCATENATE(BA$3,BB292),m_selling_spec!$A:$H,2,FALSE))</f>
        <v/>
      </c>
      <c r="BB292" s="104"/>
      <c r="BC292" s="110" t="str">
        <f>IF(BD292="","",VLOOKUP(CONCATENATE(BC$3,BD292),m_selling_spec!$A:$H,2,FALSE))</f>
        <v>16.2</v>
      </c>
      <c r="BD292" s="104" t="s">
        <v>596</v>
      </c>
      <c r="BE292" s="110" t="str">
        <f>IF(BF292="","",VLOOKUP(CONCATENATE(BE$3,BF292),m_selling_spec!$A:$H,2,FALSE))</f>
        <v>17.1</v>
      </c>
      <c r="BF292" s="104" t="s">
        <v>591</v>
      </c>
      <c r="BG292" s="110" t="str">
        <f>IF(BH292="","",VLOOKUP(CONCATENATE(BG$3,BH292),m_selling_spec!$A:$H,2,FALSE))</f>
        <v/>
      </c>
      <c r="BH292" s="104"/>
      <c r="BI292" s="110" t="str">
        <f>IF(BJ292="","",VLOOKUP(CONCATENATE(BI$3,BJ292),m_selling_spec!$A:$H,2,FALSE))</f>
        <v/>
      </c>
      <c r="BJ292" s="104"/>
      <c r="BK292" s="110" t="str">
        <f>IF(BL292="","",VLOOKUP(CONCATENATE(BK$3,BL292),m_selling_spec!$A:$H,2,FALSE))</f>
        <v/>
      </c>
      <c r="BL292" s="104"/>
      <c r="BM292" s="110" t="str">
        <f>IF(BN292="","",VLOOKUP(CONCATENATE(BM$3,BN292),m_selling_spec!$A:$H,2,FALSE))</f>
        <v/>
      </c>
      <c r="BN292" s="104"/>
      <c r="BO292" s="110" t="str">
        <f>IF(BP292="","",VLOOKUP(CONCATENATE(BO$3,BP292),m_selling_spec!$A:$H,2,FALSE))</f>
        <v/>
      </c>
      <c r="BP292" s="104"/>
      <c r="BQ292" s="110" t="str">
        <f>IF(BR292="","",VLOOKUP(CONCATENATE(BQ$3,BR292),m_selling_spec!$A:$H,2,FALSE))</f>
        <v/>
      </c>
      <c r="BR292" s="104"/>
      <c r="BS292" s="110" t="str">
        <f>IF(BT292="","",VLOOKUP(CONCATENATE(BS$3,BT292),m_selling_spec!$A:$H,2,FALSE))</f>
        <v/>
      </c>
      <c r="BT292" s="104"/>
      <c r="BU292" s="110" t="str">
        <f>IF(BV292="","",VLOOKUP(CONCATENATE(BU$3,BV292),m_selling_spec!$A:$H,2,FALSE))</f>
        <v/>
      </c>
      <c r="BV292" s="104"/>
      <c r="BW292" s="110" t="str">
        <f>IF(BX292="","",VLOOKUP(CONCATENATE(BW$3,BX292),m_selling_spec!$A:$H,2,FALSE))</f>
        <v/>
      </c>
      <c r="BX292" s="104"/>
      <c r="BY292" s="110" t="str">
        <f>IF(BZ292="","",VLOOKUP(CONCATENATE(BY$3,BZ292),m_selling_spec!$A:$H,2,FALSE))</f>
        <v/>
      </c>
      <c r="BZ292" s="104"/>
      <c r="CA292" s="110" t="str">
        <f>IF(CB292="","",VLOOKUP(CONCATENATE(CA$3,CB292),m_selling_spec!$A:$H,2,FALSE))</f>
        <v/>
      </c>
      <c r="CB292" s="104"/>
      <c r="CC292" s="110"/>
      <c r="CD292" s="104"/>
      <c r="CE292" s="110" t="str">
        <f>IF(CF292="","",VLOOKUP(CONCATENATE(CE$3,CF292),m_selling_spec!$A:$H,2,FALSE))</f>
        <v/>
      </c>
      <c r="CF292" s="104"/>
      <c r="CG292" s="110" t="str">
        <f>IF(CH292="","",VLOOKUP(CONCATENATE(CG$3,CH292),m_selling_spec!$A:$H,2,FALSE))</f>
        <v/>
      </c>
      <c r="CH292" s="104"/>
      <c r="CI292" s="110" t="str">
        <f>IF(CJ292="","",VLOOKUP(CONCATENATE(CI$3,CJ292),m_selling_spec!$A:$H,2,FALSE))</f>
        <v/>
      </c>
      <c r="CJ292" s="104"/>
      <c r="CK292" s="110" t="str">
        <f>IF(CL292="","",VLOOKUP(CONCATENATE(CK$3,CL292),m_selling_spec!$A:$H,2,FALSE))</f>
        <v/>
      </c>
      <c r="CL292" s="104"/>
      <c r="CM292" s="110" t="str">
        <f>IF(CN292="","",VLOOKUP(CONCATENATE(CM$3,CN292),m_selling_spec!$A:$H,2,FALSE))</f>
        <v/>
      </c>
      <c r="CN292" s="104"/>
      <c r="CO292" s="110" t="str">
        <f>IF(CP292="","",VLOOKUP(CONCATENATE(CO$3,CP292),m_selling_spec!$A:$H,2,FALSE))</f>
        <v/>
      </c>
      <c r="CP292" s="104"/>
      <c r="CQ292" s="110" t="str">
        <f>IF(CR292="","",VLOOKUP(CONCATENATE(CQ$3,CR292),m_selling_spec!$A:$H,2,FALSE))</f>
        <v/>
      </c>
      <c r="CR292" s="104"/>
      <c r="CS292" s="110" t="str">
        <f>IF(CT292="","",VLOOKUP(CONCATENATE(CS$3,CT292),m_selling_spec!$A:$H,2,FALSE))</f>
        <v/>
      </c>
      <c r="CT292" s="104"/>
      <c r="CU292" s="110" t="str">
        <f>IF(CV292="","",VLOOKUP(CONCATENATE(CU$3,CV292),m_selling_spec!$A:$H,2,FALSE))</f>
        <v/>
      </c>
      <c r="CV292" s="104"/>
      <c r="CW292" s="110" t="str">
        <f>IF(CX292="","",VLOOKUP(CONCATENATE(CW$3,CX292),m_selling_spec!$A:$H,2,FALSE))</f>
        <v/>
      </c>
      <c r="CX292" s="104"/>
      <c r="CY292" s="110" t="str">
        <f>IF(CZ292="","",VLOOKUP(CONCATENATE(CY$3,CZ292),m_selling_spec!$A:$H,2,FALSE))</f>
        <v/>
      </c>
      <c r="CZ292" s="104"/>
      <c r="DA292" s="110"/>
      <c r="DB292" s="104"/>
    </row>
    <row r="293" spans="1:106">
      <c r="A293" s="104" t="s">
        <v>347</v>
      </c>
      <c r="B293" s="104"/>
      <c r="C293" s="104"/>
      <c r="D293" s="104">
        <v>2</v>
      </c>
      <c r="E293" s="110" t="str">
        <f>INDEX(product!B:B,MATCH(D293,product!A:A,0))</f>
        <v>WE 70</v>
      </c>
      <c r="F293" s="110" t="str">
        <f>INDEX(product!E:E,MATCH(D293,product!A:A,0))</f>
        <v>Window series</v>
      </c>
      <c r="G293" s="110" t="str">
        <f>IF(H293="","",VLOOKUP(CONCATENATE(G$3,H293),m_selling_spec!$A:$H,2,FALSE))</f>
        <v>o1.1</v>
      </c>
      <c r="H293" s="104" t="s">
        <v>594</v>
      </c>
      <c r="I293" s="110" t="str">
        <f>IF(J293="","",VLOOKUP(CONCATENATE(I$3,J293),m_selling_spec!$A:$H,2,FALSE))</f>
        <v>o2.1</v>
      </c>
      <c r="J293" s="104" t="s">
        <v>851</v>
      </c>
      <c r="K293" s="110" t="str">
        <f>IF(L293="","",VLOOKUP(CONCATENATE(K$3,L293),m_selling_spec!$A:$H,2,FALSE))</f>
        <v/>
      </c>
      <c r="L293" s="104"/>
      <c r="M293" s="110" t="str">
        <f>IF(N293="","",VLOOKUP(CONCATENATE(M$3,N293),m_selling_spec!$A:$H,2,FALSE))</f>
        <v/>
      </c>
      <c r="N293" s="104"/>
      <c r="O293" s="110" t="str">
        <f>IF(P293="","",VLOOKUP(CONCATENATE(O$3,P293),m_selling_spec!$A:$H,2,FALSE))</f>
        <v/>
      </c>
      <c r="P293" s="104"/>
      <c r="Q293" s="110" t="str">
        <f>IF(R293="","",VLOOKUP(CONCATENATE(Q$3,R293),m_selling_spec!$A:$H,2,FALSE))</f>
        <v/>
      </c>
      <c r="R293" s="104"/>
      <c r="S293" s="110"/>
      <c r="T293" s="104"/>
      <c r="U293" s="110"/>
      <c r="V293" s="104"/>
      <c r="W293" s="110"/>
      <c r="X293" s="104"/>
      <c r="Y293" s="110" t="str">
        <f>IF(Z293="","",VLOOKUP(CONCATENATE(Y$3,Z293),m_selling_spec!$A:$H,2,FALSE))</f>
        <v>1.12</v>
      </c>
      <c r="Z293" s="104" t="s">
        <v>71</v>
      </c>
      <c r="AA293" s="110" t="str">
        <f>IF(AB293="","",VLOOKUP(CONCATENATE(AA$3,AB293),m_selling_spec!$A:$H,2,FALSE))</f>
        <v/>
      </c>
      <c r="AB293" s="104"/>
      <c r="AC293" s="110" t="str">
        <f>IF(AD293="","",VLOOKUP(CONCATENATE(AC$3,AD293),m_selling_spec!$A:$H,2,FALSE))</f>
        <v/>
      </c>
      <c r="AD293" s="104"/>
      <c r="AE293" s="110" t="str">
        <f>IF(AF293="","",VLOOKUP(CONCATENATE(AE$3,AF293),m_selling_spec!$A:$H,2,FALSE))</f>
        <v/>
      </c>
      <c r="AF293" s="104"/>
      <c r="AG293" s="110" t="str">
        <f>IF(AH293="","",VLOOKUP(CONCATENATE(AG$3,AH293),m_selling_spec!$A:$H,2,FALSE))</f>
        <v/>
      </c>
      <c r="AH293" s="104"/>
      <c r="AI293" s="110" t="str">
        <f>IF(AJ293="","",VLOOKUP(CONCATENATE(AI$3,AJ293),m_selling_spec!$A:$H,2,FALSE))</f>
        <v>6.2</v>
      </c>
      <c r="AJ293" s="104" t="s">
        <v>541</v>
      </c>
      <c r="AK293" s="110" t="str">
        <f>IF(AL293="","",VLOOKUP(CONCATENATE(AK$3,AL293),m_selling_spec!$A:$H,2,FALSE))</f>
        <v>7.2</v>
      </c>
      <c r="AL293" s="111" t="s">
        <v>2651</v>
      </c>
      <c r="AM293" s="110" t="str">
        <f>IF(AN293="","",VLOOKUP(CONCATENATE(AM$3,AN293),m_selling_spec!$A:$H,2,FALSE))</f>
        <v>8.6</v>
      </c>
      <c r="AN293" s="104" t="s">
        <v>592</v>
      </c>
      <c r="AO293" s="110" t="str">
        <f>IF(AP293="","",VLOOKUP(CONCATENATE(AO$3,AP293),m_selling_spec!$A:$H,2,FALSE))</f>
        <v/>
      </c>
      <c r="AP293" s="104"/>
      <c r="AQ293" s="110" t="str">
        <f>IF(AR293="","",VLOOKUP(CONCATENATE(AQ$3,AR293),m_selling_spec!$A:$H,2,FALSE))</f>
        <v>10.3</v>
      </c>
      <c r="AR293" s="104" t="s">
        <v>75</v>
      </c>
      <c r="AS293" s="110" t="str">
        <f>IF(AT293="","",VLOOKUP(CONCATENATE(AS$3,AT293),m_selling_spec!$A:$H,2,FALSE))</f>
        <v/>
      </c>
      <c r="AT293" s="104"/>
      <c r="AU293" s="110" t="str">
        <f>IF(AV293="","",VLOOKUP(CONCATENATE(AU$3,AV293),m_selling_spec!$A:$H,2,FALSE))</f>
        <v/>
      </c>
      <c r="AV293" s="104"/>
      <c r="AW293" s="110" t="str">
        <f>IF(AX293="","",VLOOKUP(CONCATENATE(AW$3,AX293),m_selling_spec!$A:$H,2,FALSE))</f>
        <v/>
      </c>
      <c r="AX293" s="104"/>
      <c r="AY293" s="110" t="str">
        <f>IF(AZ293="","",VLOOKUP(CONCATENATE(AY$3,AZ293),m_selling_spec!$A:$H,2,FALSE))</f>
        <v/>
      </c>
      <c r="AZ293" s="104"/>
      <c r="BA293" s="110" t="str">
        <f>IF(BB293="","",VLOOKUP(CONCATENATE(BA$3,BB293),m_selling_spec!$A:$H,2,FALSE))</f>
        <v/>
      </c>
      <c r="BB293" s="104"/>
      <c r="BC293" s="110" t="str">
        <f>IF(BD293="","",VLOOKUP(CONCATENATE(BC$3,BD293),m_selling_spec!$A:$H,2,FALSE))</f>
        <v>16.2</v>
      </c>
      <c r="BD293" s="104" t="s">
        <v>596</v>
      </c>
      <c r="BE293" s="110" t="str">
        <f>IF(BF293="","",VLOOKUP(CONCATENATE(BE$3,BF293),m_selling_spec!$A:$H,2,FALSE))</f>
        <v>17.1</v>
      </c>
      <c r="BF293" s="104" t="s">
        <v>591</v>
      </c>
      <c r="BG293" s="110" t="str">
        <f>IF(BH293="","",VLOOKUP(CONCATENATE(BG$3,BH293),m_selling_spec!$A:$H,2,FALSE))</f>
        <v/>
      </c>
      <c r="BH293" s="104"/>
      <c r="BI293" s="110" t="str">
        <f>IF(BJ293="","",VLOOKUP(CONCATENATE(BI$3,BJ293),m_selling_spec!$A:$H,2,FALSE))</f>
        <v/>
      </c>
      <c r="BJ293" s="104"/>
      <c r="BK293" s="110" t="str">
        <f>IF(BL293="","",VLOOKUP(CONCATENATE(BK$3,BL293),m_selling_spec!$A:$H,2,FALSE))</f>
        <v/>
      </c>
      <c r="BL293" s="104"/>
      <c r="BM293" s="110" t="str">
        <f>IF(BN293="","",VLOOKUP(CONCATENATE(BM$3,BN293),m_selling_spec!$A:$H,2,FALSE))</f>
        <v/>
      </c>
      <c r="BN293" s="104"/>
      <c r="BO293" s="110" t="str">
        <f>IF(BP293="","",VLOOKUP(CONCATENATE(BO$3,BP293),m_selling_spec!$A:$H,2,FALSE))</f>
        <v/>
      </c>
      <c r="BP293" s="104"/>
      <c r="BQ293" s="110" t="str">
        <f>IF(BR293="","",VLOOKUP(CONCATENATE(BQ$3,BR293),m_selling_spec!$A:$H,2,FALSE))</f>
        <v/>
      </c>
      <c r="BR293" s="104"/>
      <c r="BS293" s="110" t="str">
        <f>IF(BT293="","",VLOOKUP(CONCATENATE(BS$3,BT293),m_selling_spec!$A:$H,2,FALSE))</f>
        <v/>
      </c>
      <c r="BT293" s="104"/>
      <c r="BU293" s="110" t="str">
        <f>IF(BV293="","",VLOOKUP(CONCATENATE(BU$3,BV293),m_selling_spec!$A:$H,2,FALSE))</f>
        <v/>
      </c>
      <c r="BV293" s="104"/>
      <c r="BW293" s="110" t="str">
        <f>IF(BX293="","",VLOOKUP(CONCATENATE(BW$3,BX293),m_selling_spec!$A:$H,2,FALSE))</f>
        <v/>
      </c>
      <c r="BX293" s="104"/>
      <c r="BY293" s="110" t="str">
        <f>IF(BZ293="","",VLOOKUP(CONCATENATE(BY$3,BZ293),m_selling_spec!$A:$H,2,FALSE))</f>
        <v/>
      </c>
      <c r="BZ293" s="104"/>
      <c r="CA293" s="110" t="str">
        <f>IF(CB293="","",VLOOKUP(CONCATENATE(CA$3,CB293),m_selling_spec!$A:$H,2,FALSE))</f>
        <v/>
      </c>
      <c r="CB293" s="104"/>
      <c r="CC293" s="110"/>
      <c r="CD293" s="104"/>
      <c r="CE293" s="110" t="str">
        <f>IF(CF293="","",VLOOKUP(CONCATENATE(CE$3,CF293),m_selling_spec!$A:$H,2,FALSE))</f>
        <v/>
      </c>
      <c r="CF293" s="104"/>
      <c r="CG293" s="110" t="str">
        <f>IF(CH293="","",VLOOKUP(CONCATENATE(CG$3,CH293),m_selling_spec!$A:$H,2,FALSE))</f>
        <v/>
      </c>
      <c r="CH293" s="104"/>
      <c r="CI293" s="110" t="str">
        <f>IF(CJ293="","",VLOOKUP(CONCATENATE(CI$3,CJ293),m_selling_spec!$A:$H,2,FALSE))</f>
        <v/>
      </c>
      <c r="CJ293" s="104"/>
      <c r="CK293" s="110" t="str">
        <f>IF(CL293="","",VLOOKUP(CONCATENATE(CK$3,CL293),m_selling_spec!$A:$H,2,FALSE))</f>
        <v/>
      </c>
      <c r="CL293" s="104"/>
      <c r="CM293" s="110" t="str">
        <f>IF(CN293="","",VLOOKUP(CONCATENATE(CM$3,CN293),m_selling_spec!$A:$H,2,FALSE))</f>
        <v/>
      </c>
      <c r="CN293" s="104"/>
      <c r="CO293" s="110" t="str">
        <f>IF(CP293="","",VLOOKUP(CONCATENATE(CO$3,CP293),m_selling_spec!$A:$H,2,FALSE))</f>
        <v/>
      </c>
      <c r="CP293" s="104"/>
      <c r="CQ293" s="110" t="str">
        <f>IF(CR293="","",VLOOKUP(CONCATENATE(CQ$3,CR293),m_selling_spec!$A:$H,2,FALSE))</f>
        <v/>
      </c>
      <c r="CR293" s="104"/>
      <c r="CS293" s="110" t="str">
        <f>IF(CT293="","",VLOOKUP(CONCATENATE(CS$3,CT293),m_selling_spec!$A:$H,2,FALSE))</f>
        <v/>
      </c>
      <c r="CT293" s="104"/>
      <c r="CU293" s="110" t="str">
        <f>IF(CV293="","",VLOOKUP(CONCATENATE(CU$3,CV293),m_selling_spec!$A:$H,2,FALSE))</f>
        <v/>
      </c>
      <c r="CV293" s="104"/>
      <c r="CW293" s="110" t="str">
        <f>IF(CX293="","",VLOOKUP(CONCATENATE(CW$3,CX293),m_selling_spec!$A:$H,2,FALSE))</f>
        <v/>
      </c>
      <c r="CX293" s="104"/>
      <c r="CY293" s="110" t="str">
        <f>IF(CZ293="","",VLOOKUP(CONCATENATE(CY$3,CZ293),m_selling_spec!$A:$H,2,FALSE))</f>
        <v/>
      </c>
      <c r="CZ293" s="104"/>
      <c r="DA293" s="110"/>
      <c r="DB293" s="104"/>
    </row>
    <row r="294" spans="1:106">
      <c r="A294" s="104" t="s">
        <v>339</v>
      </c>
      <c r="B294" s="104"/>
      <c r="C294" s="104"/>
      <c r="D294" s="104">
        <v>2</v>
      </c>
      <c r="E294" s="110" t="str">
        <f>INDEX(product!B:B,MATCH(D294,product!A:A,0))</f>
        <v>WE 70</v>
      </c>
      <c r="F294" s="110" t="str">
        <f>INDEX(product!E:E,MATCH(D294,product!A:A,0))</f>
        <v>Window series</v>
      </c>
      <c r="G294" s="110" t="str">
        <f>IF(H294="","",VLOOKUP(CONCATENATE(G$3,H294),m_selling_spec!$A:$H,2,FALSE))</f>
        <v>o1.1</v>
      </c>
      <c r="H294" s="104" t="s">
        <v>594</v>
      </c>
      <c r="I294" s="110" t="str">
        <f>IF(J294="","",VLOOKUP(CONCATENATE(I$3,J294),m_selling_spec!$A:$H,2,FALSE))</f>
        <v>o2.2</v>
      </c>
      <c r="J294" s="104" t="s">
        <v>545</v>
      </c>
      <c r="K294" s="110" t="str">
        <f>IF(L294="","",VLOOKUP(CONCATENATE(K$3,L294),m_selling_spec!$A:$H,2,FALSE))</f>
        <v/>
      </c>
      <c r="L294" s="104"/>
      <c r="M294" s="110" t="str">
        <f>IF(N294="","",VLOOKUP(CONCATENATE(M$3,N294),m_selling_spec!$A:$H,2,FALSE))</f>
        <v/>
      </c>
      <c r="N294" s="104"/>
      <c r="O294" s="110" t="str">
        <f>IF(P294="","",VLOOKUP(CONCATENATE(O$3,P294),m_selling_spec!$A:$H,2,FALSE))</f>
        <v/>
      </c>
      <c r="P294" s="104"/>
      <c r="Q294" s="110" t="str">
        <f>IF(R294="","",VLOOKUP(CONCATENATE(Q$3,R294),m_selling_spec!$A:$H,2,FALSE))</f>
        <v/>
      </c>
      <c r="R294" s="104"/>
      <c r="S294" s="110"/>
      <c r="T294" s="104"/>
      <c r="U294" s="110"/>
      <c r="V294" s="104"/>
      <c r="W294" s="110"/>
      <c r="X294" s="104"/>
      <c r="Y294" s="110" t="str">
        <f>IF(Z294="","",VLOOKUP(CONCATENATE(Y$3,Z294),m_selling_spec!$A:$H,2,FALSE))</f>
        <v>1.12</v>
      </c>
      <c r="Z294" s="104" t="s">
        <v>71</v>
      </c>
      <c r="AA294" s="110" t="str">
        <f>IF(AB294="","",VLOOKUP(CONCATENATE(AA$3,AB294),m_selling_spec!$A:$H,2,FALSE))</f>
        <v/>
      </c>
      <c r="AB294" s="104"/>
      <c r="AC294" s="110" t="str">
        <f>IF(AD294="","",VLOOKUP(CONCATENATE(AC$3,AD294),m_selling_spec!$A:$H,2,FALSE))</f>
        <v/>
      </c>
      <c r="AD294" s="104"/>
      <c r="AE294" s="110" t="str">
        <f>IF(AF294="","",VLOOKUP(CONCATENATE(AE$3,AF294),m_selling_spec!$A:$H,2,FALSE))</f>
        <v/>
      </c>
      <c r="AF294" s="104"/>
      <c r="AG294" s="110" t="str">
        <f>IF(AH294="","",VLOOKUP(CONCATENATE(AG$3,AH294),m_selling_spec!$A:$H,2,FALSE))</f>
        <v/>
      </c>
      <c r="AH294" s="104"/>
      <c r="AI294" s="110" t="str">
        <f>IF(AJ294="","",VLOOKUP(CONCATENATE(AI$3,AJ294),m_selling_spec!$A:$H,2,FALSE))</f>
        <v>6.2</v>
      </c>
      <c r="AJ294" s="104" t="s">
        <v>541</v>
      </c>
      <c r="AK294" s="110" t="str">
        <f>IF(AL294="","",VLOOKUP(CONCATENATE(AK$3,AL294),m_selling_spec!$A:$H,2,FALSE))</f>
        <v>7.2</v>
      </c>
      <c r="AL294" s="111" t="s">
        <v>2651</v>
      </c>
      <c r="AM294" s="110" t="str">
        <f>IF(AN294="","",VLOOKUP(CONCATENATE(AM$3,AN294),m_selling_spec!$A:$H,2,FALSE))</f>
        <v>8.6</v>
      </c>
      <c r="AN294" s="104" t="s">
        <v>592</v>
      </c>
      <c r="AO294" s="110" t="str">
        <f>IF(AP294="","",VLOOKUP(CONCATENATE(AO$3,AP294),m_selling_spec!$A:$H,2,FALSE))</f>
        <v/>
      </c>
      <c r="AP294" s="104"/>
      <c r="AQ294" s="110" t="str">
        <f>IF(AR294="","",VLOOKUP(CONCATENATE(AQ$3,AR294),m_selling_spec!$A:$H,2,FALSE))</f>
        <v>10.3</v>
      </c>
      <c r="AR294" s="104" t="s">
        <v>75</v>
      </c>
      <c r="AS294" s="110" t="str">
        <f>IF(AT294="","",VLOOKUP(CONCATENATE(AS$3,AT294),m_selling_spec!$A:$H,2,FALSE))</f>
        <v/>
      </c>
      <c r="AT294" s="104"/>
      <c r="AU294" s="110" t="str">
        <f>IF(AV294="","",VLOOKUP(CONCATENATE(AU$3,AV294),m_selling_spec!$A:$H,2,FALSE))</f>
        <v/>
      </c>
      <c r="AV294" s="104"/>
      <c r="AW294" s="110" t="str">
        <f>IF(AX294="","",VLOOKUP(CONCATENATE(AW$3,AX294),m_selling_spec!$A:$H,2,FALSE))</f>
        <v/>
      </c>
      <c r="AX294" s="104"/>
      <c r="AY294" s="110" t="str">
        <f>IF(AZ294="","",VLOOKUP(CONCATENATE(AY$3,AZ294),m_selling_spec!$A:$H,2,FALSE))</f>
        <v/>
      </c>
      <c r="AZ294" s="104"/>
      <c r="BA294" s="110" t="str">
        <f>IF(BB294="","",VLOOKUP(CONCATENATE(BA$3,BB294),m_selling_spec!$A:$H,2,FALSE))</f>
        <v/>
      </c>
      <c r="BB294" s="104"/>
      <c r="BC294" s="110" t="str">
        <f>IF(BD294="","",VLOOKUP(CONCATENATE(BC$3,BD294),m_selling_spec!$A:$H,2,FALSE))</f>
        <v>16.2</v>
      </c>
      <c r="BD294" s="104" t="s">
        <v>596</v>
      </c>
      <c r="BE294" s="110" t="str">
        <f>IF(BF294="","",VLOOKUP(CONCATENATE(BE$3,BF294),m_selling_spec!$A:$H,2,FALSE))</f>
        <v>17.1</v>
      </c>
      <c r="BF294" s="104" t="s">
        <v>591</v>
      </c>
      <c r="BG294" s="110" t="str">
        <f>IF(BH294="","",VLOOKUP(CONCATENATE(BG$3,BH294),m_selling_spec!$A:$H,2,FALSE))</f>
        <v/>
      </c>
      <c r="BH294" s="104"/>
      <c r="BI294" s="110" t="str">
        <f>IF(BJ294="","",VLOOKUP(CONCATENATE(BI$3,BJ294),m_selling_spec!$A:$H,2,FALSE))</f>
        <v/>
      </c>
      <c r="BJ294" s="104"/>
      <c r="BK294" s="110" t="str">
        <f>IF(BL294="","",VLOOKUP(CONCATENATE(BK$3,BL294),m_selling_spec!$A:$H,2,FALSE))</f>
        <v/>
      </c>
      <c r="BL294" s="104"/>
      <c r="BM294" s="110" t="str">
        <f>IF(BN294="","",VLOOKUP(CONCATENATE(BM$3,BN294),m_selling_spec!$A:$H,2,FALSE))</f>
        <v/>
      </c>
      <c r="BN294" s="104"/>
      <c r="BO294" s="110" t="str">
        <f>IF(BP294="","",VLOOKUP(CONCATENATE(BO$3,BP294),m_selling_spec!$A:$H,2,FALSE))</f>
        <v/>
      </c>
      <c r="BP294" s="104"/>
      <c r="BQ294" s="110" t="str">
        <f>IF(BR294="","",VLOOKUP(CONCATENATE(BQ$3,BR294),m_selling_spec!$A:$H,2,FALSE))</f>
        <v/>
      </c>
      <c r="BR294" s="104"/>
      <c r="BS294" s="110" t="str">
        <f>IF(BT294="","",VLOOKUP(CONCATENATE(BS$3,BT294),m_selling_spec!$A:$H,2,FALSE))</f>
        <v/>
      </c>
      <c r="BT294" s="104"/>
      <c r="BU294" s="110" t="str">
        <f>IF(BV294="","",VLOOKUP(CONCATENATE(BU$3,BV294),m_selling_spec!$A:$H,2,FALSE))</f>
        <v/>
      </c>
      <c r="BV294" s="104"/>
      <c r="BW294" s="110" t="str">
        <f>IF(BX294="","",VLOOKUP(CONCATENATE(BW$3,BX294),m_selling_spec!$A:$H,2,FALSE))</f>
        <v/>
      </c>
      <c r="BX294" s="104"/>
      <c r="BY294" s="110" t="str">
        <f>IF(BZ294="","",VLOOKUP(CONCATENATE(BY$3,BZ294),m_selling_spec!$A:$H,2,FALSE))</f>
        <v/>
      </c>
      <c r="BZ294" s="104"/>
      <c r="CA294" s="110" t="str">
        <f>IF(CB294="","",VLOOKUP(CONCATENATE(CA$3,CB294),m_selling_spec!$A:$H,2,FALSE))</f>
        <v/>
      </c>
      <c r="CB294" s="104"/>
      <c r="CC294" s="110"/>
      <c r="CD294" s="104"/>
      <c r="CE294" s="110" t="str">
        <f>IF(CF294="","",VLOOKUP(CONCATENATE(CE$3,CF294),m_selling_spec!$A:$H,2,FALSE))</f>
        <v/>
      </c>
      <c r="CF294" s="104"/>
      <c r="CG294" s="110" t="str">
        <f>IF(CH294="","",VLOOKUP(CONCATENATE(CG$3,CH294),m_selling_spec!$A:$H,2,FALSE))</f>
        <v/>
      </c>
      <c r="CH294" s="104"/>
      <c r="CI294" s="110" t="str">
        <f>IF(CJ294="","",VLOOKUP(CONCATENATE(CI$3,CJ294),m_selling_spec!$A:$H,2,FALSE))</f>
        <v/>
      </c>
      <c r="CJ294" s="104"/>
      <c r="CK294" s="110" t="str">
        <f>IF(CL294="","",VLOOKUP(CONCATENATE(CK$3,CL294),m_selling_spec!$A:$H,2,FALSE))</f>
        <v/>
      </c>
      <c r="CL294" s="104"/>
      <c r="CM294" s="110" t="str">
        <f>IF(CN294="","",VLOOKUP(CONCATENATE(CM$3,CN294),m_selling_spec!$A:$H,2,FALSE))</f>
        <v/>
      </c>
      <c r="CN294" s="104"/>
      <c r="CO294" s="110" t="str">
        <f>IF(CP294="","",VLOOKUP(CONCATENATE(CO$3,CP294),m_selling_spec!$A:$H,2,FALSE))</f>
        <v/>
      </c>
      <c r="CP294" s="104"/>
      <c r="CQ294" s="110" t="str">
        <f>IF(CR294="","",VLOOKUP(CONCATENATE(CQ$3,CR294),m_selling_spec!$A:$H,2,FALSE))</f>
        <v/>
      </c>
      <c r="CR294" s="104"/>
      <c r="CS294" s="110" t="str">
        <f>IF(CT294="","",VLOOKUP(CONCATENATE(CS$3,CT294),m_selling_spec!$A:$H,2,FALSE))</f>
        <v/>
      </c>
      <c r="CT294" s="104"/>
      <c r="CU294" s="110" t="str">
        <f>IF(CV294="","",VLOOKUP(CONCATENATE(CU$3,CV294),m_selling_spec!$A:$H,2,FALSE))</f>
        <v/>
      </c>
      <c r="CV294" s="104"/>
      <c r="CW294" s="110" t="str">
        <f>IF(CX294="","",VLOOKUP(CONCATENATE(CW$3,CX294),m_selling_spec!$A:$H,2,FALSE))</f>
        <v/>
      </c>
      <c r="CX294" s="104"/>
      <c r="CY294" s="110" t="str">
        <f>IF(CZ294="","",VLOOKUP(CONCATENATE(CY$3,CZ294),m_selling_spec!$A:$H,2,FALSE))</f>
        <v/>
      </c>
      <c r="CZ294" s="104"/>
      <c r="DA294" s="110"/>
      <c r="DB294" s="104"/>
    </row>
    <row r="295" spans="1:106">
      <c r="A295" s="104" t="s">
        <v>357</v>
      </c>
      <c r="B295" s="104"/>
      <c r="C295" s="104"/>
      <c r="D295" s="104">
        <v>2</v>
      </c>
      <c r="E295" s="110" t="str">
        <f>INDEX(product!B:B,MATCH(D295,product!A:A,0))</f>
        <v>WE 70</v>
      </c>
      <c r="F295" s="110" t="str">
        <f>INDEX(product!E:E,MATCH(D295,product!A:A,0))</f>
        <v>Window series</v>
      </c>
      <c r="G295" s="110" t="str">
        <f>IF(H295="","",VLOOKUP(CONCATENATE(G$3,H295),m_selling_spec!$A:$H,2,FALSE))</f>
        <v/>
      </c>
      <c r="H295" s="104"/>
      <c r="I295" s="110" t="str">
        <f>IF(J295="","",VLOOKUP(CONCATENATE(I$3,J295),m_selling_spec!$A:$H,2,FALSE))</f>
        <v>o2.1</v>
      </c>
      <c r="J295" s="104" t="s">
        <v>539</v>
      </c>
      <c r="K295" s="110" t="str">
        <f>IF(L295="","",VLOOKUP(CONCATENATE(K$3,L295),m_selling_spec!$A:$H,2,FALSE))</f>
        <v/>
      </c>
      <c r="L295" s="104"/>
      <c r="M295" s="110" t="str">
        <f>IF(N295="","",VLOOKUP(CONCATENATE(M$3,N295),m_selling_spec!$A:$H,2,FALSE))</f>
        <v/>
      </c>
      <c r="N295" s="104"/>
      <c r="O295" s="110" t="str">
        <f>IF(P295="","",VLOOKUP(CONCATENATE(O$3,P295),m_selling_spec!$A:$H,2,FALSE))</f>
        <v/>
      </c>
      <c r="P295" s="104"/>
      <c r="Q295" s="110" t="str">
        <f>IF(R295="","",VLOOKUP(CONCATENATE(Q$3,R295),m_selling_spec!$A:$H,2,FALSE))</f>
        <v/>
      </c>
      <c r="R295" s="104"/>
      <c r="S295" s="110"/>
      <c r="T295" s="104"/>
      <c r="U295" s="110"/>
      <c r="V295" s="104"/>
      <c r="W295" s="110"/>
      <c r="X295" s="104"/>
      <c r="Y295" s="110" t="str">
        <f>IF(Z295="","",VLOOKUP(CONCATENATE(Y$3,Z295),m_selling_spec!$A:$H,2,FALSE))</f>
        <v>1.12</v>
      </c>
      <c r="Z295" s="104" t="s">
        <v>71</v>
      </c>
      <c r="AA295" s="110" t="str">
        <f>IF(AB295="","",VLOOKUP(CONCATENATE(AA$3,AB295),m_selling_spec!$A:$H,2,FALSE))</f>
        <v/>
      </c>
      <c r="AB295" s="104"/>
      <c r="AC295" s="110" t="str">
        <f>IF(AD295="","",VLOOKUP(CONCATENATE(AC$3,AD295),m_selling_spec!$A:$H,2,FALSE))</f>
        <v/>
      </c>
      <c r="AD295" s="104"/>
      <c r="AE295" s="110" t="str">
        <f>IF(AF295="","",VLOOKUP(CONCATENATE(AE$3,AF295),m_selling_spec!$A:$H,2,FALSE))</f>
        <v/>
      </c>
      <c r="AF295" s="104"/>
      <c r="AG295" s="110" t="str">
        <f>IF(AH295="","",VLOOKUP(CONCATENATE(AG$3,AH295),m_selling_spec!$A:$H,2,FALSE))</f>
        <v/>
      </c>
      <c r="AH295" s="104"/>
      <c r="AI295" s="110" t="str">
        <f>IF(AJ295="","",VLOOKUP(CONCATENATE(AI$3,AJ295),m_selling_spec!$A:$H,2,FALSE))</f>
        <v>6.2</v>
      </c>
      <c r="AJ295" s="104" t="s">
        <v>541</v>
      </c>
      <c r="AK295" s="110" t="str">
        <f>IF(AL295="","",VLOOKUP(CONCATENATE(AK$3,AL295),m_selling_spec!$A:$H,2,FALSE))</f>
        <v>7.2</v>
      </c>
      <c r="AL295" s="111" t="s">
        <v>2651</v>
      </c>
      <c r="AM295" s="110" t="str">
        <f>IF(AN295="","",VLOOKUP(CONCATENATE(AM$3,AN295),m_selling_spec!$A:$H,2,FALSE))</f>
        <v>8.6</v>
      </c>
      <c r="AN295" s="104" t="s">
        <v>592</v>
      </c>
      <c r="AO295" s="110" t="str">
        <f>IF(AP295="","",VLOOKUP(CONCATENATE(AO$3,AP295),m_selling_spec!$A:$H,2,FALSE))</f>
        <v/>
      </c>
      <c r="AP295" s="104"/>
      <c r="AQ295" s="110" t="str">
        <f>IF(AR295="","",VLOOKUP(CONCATENATE(AQ$3,AR295),m_selling_spec!$A:$H,2,FALSE))</f>
        <v>10.3</v>
      </c>
      <c r="AR295" s="104" t="s">
        <v>75</v>
      </c>
      <c r="AS295" s="110" t="str">
        <f>IF(AT295="","",VLOOKUP(CONCATENATE(AS$3,AT295),m_selling_spec!$A:$H,2,FALSE))</f>
        <v/>
      </c>
      <c r="AT295" s="104"/>
      <c r="AU295" s="110" t="str">
        <f>IF(AV295="","",VLOOKUP(CONCATENATE(AU$3,AV295),m_selling_spec!$A:$H,2,FALSE))</f>
        <v/>
      </c>
      <c r="AV295" s="104"/>
      <c r="AW295" s="110" t="str">
        <f>IF(AX295="","",VLOOKUP(CONCATENATE(AW$3,AX295),m_selling_spec!$A:$H,2,FALSE))</f>
        <v/>
      </c>
      <c r="AX295" s="104"/>
      <c r="AY295" s="110" t="str">
        <f>IF(AZ295="","",VLOOKUP(CONCATENATE(AY$3,AZ295),m_selling_spec!$A:$H,2,FALSE))</f>
        <v/>
      </c>
      <c r="AZ295" s="104"/>
      <c r="BA295" s="110" t="str">
        <f>IF(BB295="","",VLOOKUP(CONCATENATE(BA$3,BB295),m_selling_spec!$A:$H,2,FALSE))</f>
        <v/>
      </c>
      <c r="BB295" s="104"/>
      <c r="BC295" s="110" t="str">
        <f>IF(BD295="","",VLOOKUP(CONCATENATE(BC$3,BD295),m_selling_spec!$A:$H,2,FALSE))</f>
        <v>16.2</v>
      </c>
      <c r="BD295" s="104" t="s">
        <v>596</v>
      </c>
      <c r="BE295" s="110" t="str">
        <f>IF(BF295="","",VLOOKUP(CONCATENATE(BE$3,BF295),m_selling_spec!$A:$H,2,FALSE))</f>
        <v>17.1</v>
      </c>
      <c r="BF295" s="104" t="s">
        <v>591</v>
      </c>
      <c r="BG295" s="110" t="str">
        <f>IF(BH295="","",VLOOKUP(CONCATENATE(BG$3,BH295),m_selling_spec!$A:$H,2,FALSE))</f>
        <v/>
      </c>
      <c r="BH295" s="104"/>
      <c r="BI295" s="110" t="str">
        <f>IF(BJ295="","",VLOOKUP(CONCATENATE(BI$3,BJ295),m_selling_spec!$A:$H,2,FALSE))</f>
        <v/>
      </c>
      <c r="BJ295" s="104"/>
      <c r="BK295" s="110" t="str">
        <f>IF(BL295="","",VLOOKUP(CONCATENATE(BK$3,BL295),m_selling_spec!$A:$H,2,FALSE))</f>
        <v/>
      </c>
      <c r="BL295" s="104"/>
      <c r="BM295" s="110" t="str">
        <f>IF(BN295="","",VLOOKUP(CONCATENATE(BM$3,BN295),m_selling_spec!$A:$H,2,FALSE))</f>
        <v/>
      </c>
      <c r="BN295" s="104"/>
      <c r="BO295" s="110" t="str">
        <f>IF(BP295="","",VLOOKUP(CONCATENATE(BO$3,BP295),m_selling_spec!$A:$H,2,FALSE))</f>
        <v/>
      </c>
      <c r="BP295" s="104"/>
      <c r="BQ295" s="110" t="str">
        <f>IF(BR295="","",VLOOKUP(CONCATENATE(BQ$3,BR295),m_selling_spec!$A:$H,2,FALSE))</f>
        <v/>
      </c>
      <c r="BR295" s="104"/>
      <c r="BS295" s="110" t="str">
        <f>IF(BT295="","",VLOOKUP(CONCATENATE(BS$3,BT295),m_selling_spec!$A:$H,2,FALSE))</f>
        <v/>
      </c>
      <c r="BT295" s="104"/>
      <c r="BU295" s="110" t="str">
        <f>IF(BV295="","",VLOOKUP(CONCATENATE(BU$3,BV295),m_selling_spec!$A:$H,2,FALSE))</f>
        <v/>
      </c>
      <c r="BV295" s="104"/>
      <c r="BW295" s="110" t="str">
        <f>IF(BX295="","",VLOOKUP(CONCATENATE(BW$3,BX295),m_selling_spec!$A:$H,2,FALSE))</f>
        <v/>
      </c>
      <c r="BX295" s="104"/>
      <c r="BY295" s="110" t="str">
        <f>IF(BZ295="","",VLOOKUP(CONCATENATE(BY$3,BZ295),m_selling_spec!$A:$H,2,FALSE))</f>
        <v/>
      </c>
      <c r="BZ295" s="104"/>
      <c r="CA295" s="110" t="str">
        <f>IF(CB295="","",VLOOKUP(CONCATENATE(CA$3,CB295),m_selling_spec!$A:$H,2,FALSE))</f>
        <v/>
      </c>
      <c r="CB295" s="104"/>
      <c r="CC295" s="110"/>
      <c r="CD295" s="104"/>
      <c r="CE295" s="110" t="str">
        <f>IF(CF295="","",VLOOKUP(CONCATENATE(CE$3,CF295),m_selling_spec!$A:$H,2,FALSE))</f>
        <v/>
      </c>
      <c r="CF295" s="104"/>
      <c r="CG295" s="110" t="str">
        <f>IF(CH295="","",VLOOKUP(CONCATENATE(CG$3,CH295),m_selling_spec!$A:$H,2,FALSE))</f>
        <v/>
      </c>
      <c r="CH295" s="104"/>
      <c r="CI295" s="110" t="str">
        <f>IF(CJ295="","",VLOOKUP(CONCATENATE(CI$3,CJ295),m_selling_spec!$A:$H,2,FALSE))</f>
        <v/>
      </c>
      <c r="CJ295" s="104"/>
      <c r="CK295" s="110" t="str">
        <f>IF(CL295="","",VLOOKUP(CONCATENATE(CK$3,CL295),m_selling_spec!$A:$H,2,FALSE))</f>
        <v/>
      </c>
      <c r="CL295" s="104"/>
      <c r="CM295" s="110" t="str">
        <f>IF(CN295="","",VLOOKUP(CONCATENATE(CM$3,CN295),m_selling_spec!$A:$H,2,FALSE))</f>
        <v/>
      </c>
      <c r="CN295" s="104"/>
      <c r="CO295" s="110" t="str">
        <f>IF(CP295="","",VLOOKUP(CONCATENATE(CO$3,CP295),m_selling_spec!$A:$H,2,FALSE))</f>
        <v/>
      </c>
      <c r="CP295" s="104"/>
      <c r="CQ295" s="110" t="str">
        <f>IF(CR295="","",VLOOKUP(CONCATENATE(CQ$3,CR295),m_selling_spec!$A:$H,2,FALSE))</f>
        <v/>
      </c>
      <c r="CR295" s="104"/>
      <c r="CS295" s="110" t="str">
        <f>IF(CT295="","",VLOOKUP(CONCATENATE(CS$3,CT295),m_selling_spec!$A:$H,2,FALSE))</f>
        <v/>
      </c>
      <c r="CT295" s="104"/>
      <c r="CU295" s="110" t="str">
        <f>IF(CV295="","",VLOOKUP(CONCATENATE(CU$3,CV295),m_selling_spec!$A:$H,2,FALSE))</f>
        <v/>
      </c>
      <c r="CV295" s="104"/>
      <c r="CW295" s="110" t="str">
        <f>IF(CX295="","",VLOOKUP(CONCATENATE(CW$3,CX295),m_selling_spec!$A:$H,2,FALSE))</f>
        <v/>
      </c>
      <c r="CX295" s="104"/>
      <c r="CY295" s="110" t="str">
        <f>IF(CZ295="","",VLOOKUP(CONCATENATE(CY$3,CZ295),m_selling_spec!$A:$H,2,FALSE))</f>
        <v/>
      </c>
      <c r="CZ295" s="104"/>
      <c r="DA295" s="110"/>
      <c r="DB295" s="104"/>
    </row>
    <row r="296" spans="1:106">
      <c r="A296" s="104" t="s">
        <v>337</v>
      </c>
      <c r="B296" s="104"/>
      <c r="C296" s="104"/>
      <c r="D296" s="104">
        <v>2</v>
      </c>
      <c r="E296" s="110" t="str">
        <f>INDEX(product!B:B,MATCH(D296,product!A:A,0))</f>
        <v>WE 70</v>
      </c>
      <c r="F296" s="110" t="str">
        <f>INDEX(product!E:E,MATCH(D296,product!A:A,0))</f>
        <v>Window series</v>
      </c>
      <c r="G296" s="110" t="str">
        <f>IF(H296="","",VLOOKUP(CONCATENATE(G$3,H296),m_selling_spec!$A:$H,2,FALSE))</f>
        <v/>
      </c>
      <c r="H296" s="104"/>
      <c r="I296" s="110" t="str">
        <f>IF(J296="","",VLOOKUP(CONCATENATE(I$3,J296),m_selling_spec!$A:$H,2,FALSE))</f>
        <v>o2.2</v>
      </c>
      <c r="J296" s="104" t="s">
        <v>545</v>
      </c>
      <c r="K296" s="110" t="str">
        <f>IF(L296="","",VLOOKUP(CONCATENATE(K$3,L296),m_selling_spec!$A:$H,2,FALSE))</f>
        <v/>
      </c>
      <c r="L296" s="104"/>
      <c r="M296" s="110" t="str">
        <f>IF(N296="","",VLOOKUP(CONCATENATE(M$3,N296),m_selling_spec!$A:$H,2,FALSE))</f>
        <v/>
      </c>
      <c r="N296" s="104"/>
      <c r="O296" s="110" t="str">
        <f>IF(P296="","",VLOOKUP(CONCATENATE(O$3,P296),m_selling_spec!$A:$H,2,FALSE))</f>
        <v/>
      </c>
      <c r="P296" s="104"/>
      <c r="Q296" s="110" t="str">
        <f>IF(R296="","",VLOOKUP(CONCATENATE(Q$3,R296),m_selling_spec!$A:$H,2,FALSE))</f>
        <v/>
      </c>
      <c r="R296" s="104"/>
      <c r="S296" s="110"/>
      <c r="T296" s="104"/>
      <c r="U296" s="110"/>
      <c r="V296" s="104"/>
      <c r="W296" s="110"/>
      <c r="X296" s="104"/>
      <c r="Y296" s="110" t="str">
        <f>IF(Z296="","",VLOOKUP(CONCATENATE(Y$3,Z296),m_selling_spec!$A:$H,2,FALSE))</f>
        <v>1.12</v>
      </c>
      <c r="Z296" s="104" t="s">
        <v>71</v>
      </c>
      <c r="AA296" s="110" t="str">
        <f>IF(AB296="","",VLOOKUP(CONCATENATE(AA$3,AB296),m_selling_spec!$A:$H,2,FALSE))</f>
        <v/>
      </c>
      <c r="AB296" s="104"/>
      <c r="AC296" s="110" t="str">
        <f>IF(AD296="","",VLOOKUP(CONCATENATE(AC$3,AD296),m_selling_spec!$A:$H,2,FALSE))</f>
        <v/>
      </c>
      <c r="AD296" s="104"/>
      <c r="AE296" s="110" t="str">
        <f>IF(AF296="","",VLOOKUP(CONCATENATE(AE$3,AF296),m_selling_spec!$A:$H,2,FALSE))</f>
        <v/>
      </c>
      <c r="AF296" s="104"/>
      <c r="AG296" s="110" t="str">
        <f>IF(AH296="","",VLOOKUP(CONCATENATE(AG$3,AH296),m_selling_spec!$A:$H,2,FALSE))</f>
        <v/>
      </c>
      <c r="AH296" s="104"/>
      <c r="AI296" s="110" t="str">
        <f>IF(AJ296="","",VLOOKUP(CONCATENATE(AI$3,AJ296),m_selling_spec!$A:$H,2,FALSE))</f>
        <v>6.2</v>
      </c>
      <c r="AJ296" s="104" t="s">
        <v>541</v>
      </c>
      <c r="AK296" s="110" t="str">
        <f>IF(AL296="","",VLOOKUP(CONCATENATE(AK$3,AL296),m_selling_spec!$A:$H,2,FALSE))</f>
        <v>7.2</v>
      </c>
      <c r="AL296" s="111" t="s">
        <v>2651</v>
      </c>
      <c r="AM296" s="110" t="str">
        <f>IF(AN296="","",VLOOKUP(CONCATENATE(AM$3,AN296),m_selling_spec!$A:$H,2,FALSE))</f>
        <v>8.6</v>
      </c>
      <c r="AN296" s="104" t="s">
        <v>592</v>
      </c>
      <c r="AO296" s="110" t="str">
        <f>IF(AP296="","",VLOOKUP(CONCATENATE(AO$3,AP296),m_selling_spec!$A:$H,2,FALSE))</f>
        <v/>
      </c>
      <c r="AP296" s="104"/>
      <c r="AQ296" s="110" t="str">
        <f>IF(AR296="","",VLOOKUP(CONCATENATE(AQ$3,AR296),m_selling_spec!$A:$H,2,FALSE))</f>
        <v>10.3</v>
      </c>
      <c r="AR296" s="104" t="s">
        <v>75</v>
      </c>
      <c r="AS296" s="110" t="str">
        <f>IF(AT296="","",VLOOKUP(CONCATENATE(AS$3,AT296),m_selling_spec!$A:$H,2,FALSE))</f>
        <v/>
      </c>
      <c r="AT296" s="104"/>
      <c r="AU296" s="110" t="str">
        <f>IF(AV296="","",VLOOKUP(CONCATENATE(AU$3,AV296),m_selling_spec!$A:$H,2,FALSE))</f>
        <v/>
      </c>
      <c r="AV296" s="104"/>
      <c r="AW296" s="110" t="str">
        <f>IF(AX296="","",VLOOKUP(CONCATENATE(AW$3,AX296),m_selling_spec!$A:$H,2,FALSE))</f>
        <v/>
      </c>
      <c r="AX296" s="104"/>
      <c r="AY296" s="110" t="str">
        <f>IF(AZ296="","",VLOOKUP(CONCATENATE(AY$3,AZ296),m_selling_spec!$A:$H,2,FALSE))</f>
        <v/>
      </c>
      <c r="AZ296" s="104"/>
      <c r="BA296" s="110" t="str">
        <f>IF(BB296="","",VLOOKUP(CONCATENATE(BA$3,BB296),m_selling_spec!$A:$H,2,FALSE))</f>
        <v/>
      </c>
      <c r="BB296" s="104"/>
      <c r="BC296" s="110" t="str">
        <f>IF(BD296="","",VLOOKUP(CONCATENATE(BC$3,BD296),m_selling_spec!$A:$H,2,FALSE))</f>
        <v>16.2</v>
      </c>
      <c r="BD296" s="104" t="s">
        <v>596</v>
      </c>
      <c r="BE296" s="110" t="str">
        <f>IF(BF296="","",VLOOKUP(CONCATENATE(BE$3,BF296),m_selling_spec!$A:$H,2,FALSE))</f>
        <v>17.1</v>
      </c>
      <c r="BF296" s="104" t="s">
        <v>591</v>
      </c>
      <c r="BG296" s="110" t="str">
        <f>IF(BH296="","",VLOOKUP(CONCATENATE(BG$3,BH296),m_selling_spec!$A:$H,2,FALSE))</f>
        <v/>
      </c>
      <c r="BH296" s="104"/>
      <c r="BI296" s="110" t="str">
        <f>IF(BJ296="","",VLOOKUP(CONCATENATE(BI$3,BJ296),m_selling_spec!$A:$H,2,FALSE))</f>
        <v/>
      </c>
      <c r="BJ296" s="104"/>
      <c r="BK296" s="110" t="str">
        <f>IF(BL296="","",VLOOKUP(CONCATENATE(BK$3,BL296),m_selling_spec!$A:$H,2,FALSE))</f>
        <v/>
      </c>
      <c r="BL296" s="104"/>
      <c r="BM296" s="110" t="str">
        <f>IF(BN296="","",VLOOKUP(CONCATENATE(BM$3,BN296),m_selling_spec!$A:$H,2,FALSE))</f>
        <v/>
      </c>
      <c r="BN296" s="104"/>
      <c r="BO296" s="110" t="str">
        <f>IF(BP296="","",VLOOKUP(CONCATENATE(BO$3,BP296),m_selling_spec!$A:$H,2,FALSE))</f>
        <v/>
      </c>
      <c r="BP296" s="104"/>
      <c r="BQ296" s="110" t="str">
        <f>IF(BR296="","",VLOOKUP(CONCATENATE(BQ$3,BR296),m_selling_spec!$A:$H,2,FALSE))</f>
        <v/>
      </c>
      <c r="BR296" s="104"/>
      <c r="BS296" s="110" t="str">
        <f>IF(BT296="","",VLOOKUP(CONCATENATE(BS$3,BT296),m_selling_spec!$A:$H,2,FALSE))</f>
        <v/>
      </c>
      <c r="BT296" s="104"/>
      <c r="BU296" s="110" t="str">
        <f>IF(BV296="","",VLOOKUP(CONCATENATE(BU$3,BV296),m_selling_spec!$A:$H,2,FALSE))</f>
        <v/>
      </c>
      <c r="BV296" s="104"/>
      <c r="BW296" s="110" t="str">
        <f>IF(BX296="","",VLOOKUP(CONCATENATE(BW$3,BX296),m_selling_spec!$A:$H,2,FALSE))</f>
        <v/>
      </c>
      <c r="BX296" s="104"/>
      <c r="BY296" s="110" t="str">
        <f>IF(BZ296="","",VLOOKUP(CONCATENATE(BY$3,BZ296),m_selling_spec!$A:$H,2,FALSE))</f>
        <v/>
      </c>
      <c r="BZ296" s="104"/>
      <c r="CA296" s="110" t="str">
        <f>IF(CB296="","",VLOOKUP(CONCATENATE(CA$3,CB296),m_selling_spec!$A:$H,2,FALSE))</f>
        <v/>
      </c>
      <c r="CB296" s="104"/>
      <c r="CC296" s="110"/>
      <c r="CD296" s="104"/>
      <c r="CE296" s="110" t="str">
        <f>IF(CF296="","",VLOOKUP(CONCATENATE(CE$3,CF296),m_selling_spec!$A:$H,2,FALSE))</f>
        <v/>
      </c>
      <c r="CF296" s="104"/>
      <c r="CG296" s="110" t="str">
        <f>IF(CH296="","",VLOOKUP(CONCATENATE(CG$3,CH296),m_selling_spec!$A:$H,2,FALSE))</f>
        <v/>
      </c>
      <c r="CH296" s="104"/>
      <c r="CI296" s="110" t="str">
        <f>IF(CJ296="","",VLOOKUP(CONCATENATE(CI$3,CJ296),m_selling_spec!$A:$H,2,FALSE))</f>
        <v/>
      </c>
      <c r="CJ296" s="104"/>
      <c r="CK296" s="110" t="str">
        <f>IF(CL296="","",VLOOKUP(CONCATENATE(CK$3,CL296),m_selling_spec!$A:$H,2,FALSE))</f>
        <v/>
      </c>
      <c r="CL296" s="104"/>
      <c r="CM296" s="110" t="str">
        <f>IF(CN296="","",VLOOKUP(CONCATENATE(CM$3,CN296),m_selling_spec!$A:$H,2,FALSE))</f>
        <v/>
      </c>
      <c r="CN296" s="104"/>
      <c r="CO296" s="110" t="str">
        <f>IF(CP296="","",VLOOKUP(CONCATENATE(CO$3,CP296),m_selling_spec!$A:$H,2,FALSE))</f>
        <v/>
      </c>
      <c r="CP296" s="104"/>
      <c r="CQ296" s="110" t="str">
        <f>IF(CR296="","",VLOOKUP(CONCATENATE(CQ$3,CR296),m_selling_spec!$A:$H,2,FALSE))</f>
        <v/>
      </c>
      <c r="CR296" s="104"/>
      <c r="CS296" s="110" t="str">
        <f>IF(CT296="","",VLOOKUP(CONCATENATE(CS$3,CT296),m_selling_spec!$A:$H,2,FALSE))</f>
        <v/>
      </c>
      <c r="CT296" s="104"/>
      <c r="CU296" s="110" t="str">
        <f>IF(CV296="","",VLOOKUP(CONCATENATE(CU$3,CV296),m_selling_spec!$A:$H,2,FALSE))</f>
        <v/>
      </c>
      <c r="CV296" s="104"/>
      <c r="CW296" s="110" t="str">
        <f>IF(CX296="","",VLOOKUP(CONCATENATE(CW$3,CX296),m_selling_spec!$A:$H,2,FALSE))</f>
        <v/>
      </c>
      <c r="CX296" s="104"/>
      <c r="CY296" s="110" t="str">
        <f>IF(CZ296="","",VLOOKUP(CONCATENATE(CY$3,CZ296),m_selling_spec!$A:$H,2,FALSE))</f>
        <v/>
      </c>
      <c r="CZ296" s="104"/>
      <c r="DA296" s="110"/>
      <c r="DB296" s="104"/>
    </row>
    <row r="297" spans="1:106">
      <c r="A297" s="104" t="s">
        <v>284</v>
      </c>
      <c r="B297" s="104"/>
      <c r="C297" s="104"/>
      <c r="D297" s="104">
        <v>2</v>
      </c>
      <c r="E297" s="110" t="str">
        <f>INDEX(product!B:B,MATCH(D297,product!A:A,0))</f>
        <v>WE 70</v>
      </c>
      <c r="F297" s="110" t="str">
        <f>INDEX(product!E:E,MATCH(D297,product!A:A,0))</f>
        <v>Window series</v>
      </c>
      <c r="G297" s="110" t="str">
        <f>IF(H297="","",VLOOKUP(CONCATENATE(G$3,H297),m_selling_spec!$A:$H,2,FALSE))</f>
        <v/>
      </c>
      <c r="H297" s="104"/>
      <c r="I297" s="110" t="str">
        <f>IF(J297="","",VLOOKUP(CONCATENATE(I$3,J297),m_selling_spec!$A:$H,2,FALSE))</f>
        <v>o2.1</v>
      </c>
      <c r="J297" s="104" t="s">
        <v>539</v>
      </c>
      <c r="K297" s="110" t="str">
        <f>IF(L297="","",VLOOKUP(CONCATENATE(K$3,L297),m_selling_spec!$A:$H,2,FALSE))</f>
        <v/>
      </c>
      <c r="L297" s="104"/>
      <c r="M297" s="110" t="str">
        <f>IF(N297="","",VLOOKUP(CONCATENATE(M$3,N297),m_selling_spec!$A:$H,2,FALSE))</f>
        <v/>
      </c>
      <c r="N297" s="104"/>
      <c r="O297" s="110" t="str">
        <f>IF(P297="","",VLOOKUP(CONCATENATE(O$3,P297),m_selling_spec!$A:$H,2,FALSE))</f>
        <v/>
      </c>
      <c r="P297" s="104"/>
      <c r="Q297" s="110" t="str">
        <f>IF(R297="","",VLOOKUP(CONCATENATE(Q$3,R297),m_selling_spec!$A:$H,2,FALSE))</f>
        <v/>
      </c>
      <c r="R297" s="104"/>
      <c r="S297" s="110"/>
      <c r="T297" s="104"/>
      <c r="U297" s="110"/>
      <c r="V297" s="104"/>
      <c r="W297" s="110"/>
      <c r="X297" s="104"/>
      <c r="Y297" s="110" t="str">
        <f>IF(Z297="","",VLOOKUP(CONCATENATE(Y$3,Z297),m_selling_spec!$A:$H,2,FALSE))</f>
        <v>1.12</v>
      </c>
      <c r="Z297" s="104" t="s">
        <v>71</v>
      </c>
      <c r="AA297" s="110" t="str">
        <f>IF(AB297="","",VLOOKUP(CONCATENATE(AA$3,AB297),m_selling_spec!$A:$H,2,FALSE))</f>
        <v/>
      </c>
      <c r="AB297" s="104"/>
      <c r="AC297" s="110" t="str">
        <f>IF(AD297="","",VLOOKUP(CONCATENATE(AC$3,AD297),m_selling_spec!$A:$H,2,FALSE))</f>
        <v/>
      </c>
      <c r="AD297" s="104"/>
      <c r="AE297" s="110" t="str">
        <f>IF(AF297="","",VLOOKUP(CONCATENATE(AE$3,AF297),m_selling_spec!$A:$H,2,FALSE))</f>
        <v/>
      </c>
      <c r="AF297" s="104"/>
      <c r="AG297" s="110" t="str">
        <f>IF(AH297="","",VLOOKUP(CONCATENATE(AG$3,AH297),m_selling_spec!$A:$H,2,FALSE))</f>
        <v/>
      </c>
      <c r="AH297" s="104"/>
      <c r="AI297" s="110" t="str">
        <f>IF(AJ297="","",VLOOKUP(CONCATENATE(AI$3,AJ297),m_selling_spec!$A:$H,2,FALSE))</f>
        <v>6.2</v>
      </c>
      <c r="AJ297" s="104" t="s">
        <v>541</v>
      </c>
      <c r="AK297" s="110" t="str">
        <f>IF(AL297="","",VLOOKUP(CONCATENATE(AK$3,AL297),m_selling_spec!$A:$H,2,FALSE))</f>
        <v>7.1</v>
      </c>
      <c r="AL297" s="111" t="s">
        <v>542</v>
      </c>
      <c r="AM297" s="110" t="str">
        <f>IF(AN297="","",VLOOKUP(CONCATENATE(AM$3,AN297),m_selling_spec!$A:$H,2,FALSE))</f>
        <v>8.6</v>
      </c>
      <c r="AN297" s="104" t="s">
        <v>592</v>
      </c>
      <c r="AO297" s="110" t="str">
        <f>IF(AP297="","",VLOOKUP(CONCATENATE(AO$3,AP297),m_selling_spec!$A:$H,2,FALSE))</f>
        <v/>
      </c>
      <c r="AP297" s="104"/>
      <c r="AQ297" s="110" t="str">
        <f>IF(AR297="","",VLOOKUP(CONCATENATE(AQ$3,AR297),m_selling_spec!$A:$H,2,FALSE))</f>
        <v>10.2</v>
      </c>
      <c r="AR297" s="104" t="s">
        <v>74</v>
      </c>
      <c r="AS297" s="110" t="str">
        <f>IF(AT297="","",VLOOKUP(CONCATENATE(AS$3,AT297),m_selling_spec!$A:$H,2,FALSE))</f>
        <v/>
      </c>
      <c r="AT297" s="104"/>
      <c r="AU297" s="110" t="str">
        <f>IF(AV297="","",VLOOKUP(CONCATENATE(AU$3,AV297),m_selling_spec!$A:$H,2,FALSE))</f>
        <v/>
      </c>
      <c r="AV297" s="104"/>
      <c r="AW297" s="110" t="str">
        <f>IF(AX297="","",VLOOKUP(CONCATENATE(AW$3,AX297),m_selling_spec!$A:$H,2,FALSE))</f>
        <v/>
      </c>
      <c r="AX297" s="104"/>
      <c r="AY297" s="110" t="str">
        <f>IF(AZ297="","",VLOOKUP(CONCATENATE(AY$3,AZ297),m_selling_spec!$A:$H,2,FALSE))</f>
        <v/>
      </c>
      <c r="AZ297" s="104"/>
      <c r="BA297" s="110" t="str">
        <f>IF(BB297="","",VLOOKUP(CONCATENATE(BA$3,BB297),m_selling_spec!$A:$H,2,FALSE))</f>
        <v/>
      </c>
      <c r="BB297" s="104"/>
      <c r="BC297" s="110" t="str">
        <f>IF(BD297="","",VLOOKUP(CONCATENATE(BC$3,BD297),m_selling_spec!$A:$H,2,FALSE))</f>
        <v>16.1</v>
      </c>
      <c r="BD297" s="104" t="s">
        <v>555</v>
      </c>
      <c r="BE297" s="110" t="str">
        <f>IF(BF297="","",VLOOKUP(CONCATENATE(BE$3,BF297),m_selling_spec!$A:$H,2,FALSE))</f>
        <v>17.1</v>
      </c>
      <c r="BF297" s="104" t="s">
        <v>591</v>
      </c>
      <c r="BG297" s="110" t="str">
        <f>IF(BH297="","",VLOOKUP(CONCATENATE(BG$3,BH297),m_selling_spec!$A:$H,2,FALSE))</f>
        <v/>
      </c>
      <c r="BH297" s="104"/>
      <c r="BI297" s="110" t="str">
        <f>IF(BJ297="","",VLOOKUP(CONCATENATE(BI$3,BJ297),m_selling_spec!$A:$H,2,FALSE))</f>
        <v/>
      </c>
      <c r="BJ297" s="104"/>
      <c r="BK297" s="110" t="str">
        <f>IF(BL297="","",VLOOKUP(CONCATENATE(BK$3,BL297),m_selling_spec!$A:$H,2,FALSE))</f>
        <v/>
      </c>
      <c r="BL297" s="104"/>
      <c r="BM297" s="110" t="str">
        <f>IF(BN297="","",VLOOKUP(CONCATENATE(BM$3,BN297),m_selling_spec!$A:$H,2,FALSE))</f>
        <v/>
      </c>
      <c r="BN297" s="104"/>
      <c r="BO297" s="110" t="str">
        <f>IF(BP297="","",VLOOKUP(CONCATENATE(BO$3,BP297),m_selling_spec!$A:$H,2,FALSE))</f>
        <v/>
      </c>
      <c r="BP297" s="104"/>
      <c r="BQ297" s="110" t="str">
        <f>IF(BR297="","",VLOOKUP(CONCATENATE(BQ$3,BR297),m_selling_spec!$A:$H,2,FALSE))</f>
        <v/>
      </c>
      <c r="BR297" s="104"/>
      <c r="BS297" s="110" t="str">
        <f>IF(BT297="","",VLOOKUP(CONCATENATE(BS$3,BT297),m_selling_spec!$A:$H,2,FALSE))</f>
        <v/>
      </c>
      <c r="BT297" s="104"/>
      <c r="BU297" s="110" t="str">
        <f>IF(BV297="","",VLOOKUP(CONCATENATE(BU$3,BV297),m_selling_spec!$A:$H,2,FALSE))</f>
        <v/>
      </c>
      <c r="BV297" s="104"/>
      <c r="BW297" s="110" t="str">
        <f>IF(BX297="","",VLOOKUP(CONCATENATE(BW$3,BX297),m_selling_spec!$A:$H,2,FALSE))</f>
        <v/>
      </c>
      <c r="BX297" s="104"/>
      <c r="BY297" s="110" t="str">
        <f>IF(BZ297="","",VLOOKUP(CONCATENATE(BY$3,BZ297),m_selling_spec!$A:$H,2,FALSE))</f>
        <v/>
      </c>
      <c r="BZ297" s="104"/>
      <c r="CA297" s="110" t="str">
        <f>IF(CB297="","",VLOOKUP(CONCATENATE(CA$3,CB297),m_selling_spec!$A:$H,2,FALSE))</f>
        <v/>
      </c>
      <c r="CB297" s="104"/>
      <c r="CC297" s="110"/>
      <c r="CD297" s="104"/>
      <c r="CE297" s="110" t="str">
        <f>IF(CF297="","",VLOOKUP(CONCATENATE(CE$3,CF297),m_selling_spec!$A:$H,2,FALSE))</f>
        <v/>
      </c>
      <c r="CF297" s="104"/>
      <c r="CG297" s="110" t="str">
        <f>IF(CH297="","",VLOOKUP(CONCATENATE(CG$3,CH297),m_selling_spec!$A:$H,2,FALSE))</f>
        <v/>
      </c>
      <c r="CH297" s="104"/>
      <c r="CI297" s="110" t="str">
        <f>IF(CJ297="","",VLOOKUP(CONCATENATE(CI$3,CJ297),m_selling_spec!$A:$H,2,FALSE))</f>
        <v/>
      </c>
      <c r="CJ297" s="104"/>
      <c r="CK297" s="110" t="str">
        <f>IF(CL297="","",VLOOKUP(CONCATENATE(CK$3,CL297),m_selling_spec!$A:$H,2,FALSE))</f>
        <v/>
      </c>
      <c r="CL297" s="104"/>
      <c r="CM297" s="110" t="str">
        <f>IF(CN297="","",VLOOKUP(CONCATENATE(CM$3,CN297),m_selling_spec!$A:$H,2,FALSE))</f>
        <v/>
      </c>
      <c r="CN297" s="104"/>
      <c r="CO297" s="110" t="str">
        <f>IF(CP297="","",VLOOKUP(CONCATENATE(CO$3,CP297),m_selling_spec!$A:$H,2,FALSE))</f>
        <v/>
      </c>
      <c r="CP297" s="104"/>
      <c r="CQ297" s="110" t="str">
        <f>IF(CR297="","",VLOOKUP(CONCATENATE(CQ$3,CR297),m_selling_spec!$A:$H,2,FALSE))</f>
        <v/>
      </c>
      <c r="CR297" s="104"/>
      <c r="CS297" s="110" t="str">
        <f>IF(CT297="","",VLOOKUP(CONCATENATE(CS$3,CT297),m_selling_spec!$A:$H,2,FALSE))</f>
        <v/>
      </c>
      <c r="CT297" s="104"/>
      <c r="CU297" s="110" t="str">
        <f>IF(CV297="","",VLOOKUP(CONCATENATE(CU$3,CV297),m_selling_spec!$A:$H,2,FALSE))</f>
        <v/>
      </c>
      <c r="CV297" s="104"/>
      <c r="CW297" s="110" t="str">
        <f>IF(CX297="","",VLOOKUP(CONCATENATE(CW$3,CX297),m_selling_spec!$A:$H,2,FALSE))</f>
        <v/>
      </c>
      <c r="CX297" s="104"/>
      <c r="CY297" s="110" t="str">
        <f>IF(CZ297="","",VLOOKUP(CONCATENATE(CY$3,CZ297),m_selling_spec!$A:$H,2,FALSE))</f>
        <v/>
      </c>
      <c r="CZ297" s="104"/>
      <c r="DA297" s="110"/>
      <c r="DB297" s="104"/>
    </row>
    <row r="298" spans="1:106">
      <c r="A298" s="104" t="s">
        <v>312</v>
      </c>
      <c r="B298" s="104"/>
      <c r="C298" s="104"/>
      <c r="D298" s="104">
        <v>2</v>
      </c>
      <c r="E298" s="110" t="str">
        <f>INDEX(product!B:B,MATCH(D298,product!A:A,0))</f>
        <v>WE 70</v>
      </c>
      <c r="F298" s="110" t="str">
        <f>INDEX(product!E:E,MATCH(D298,product!A:A,0))</f>
        <v>Window series</v>
      </c>
      <c r="G298" s="110" t="str">
        <f>IF(H298="","",VLOOKUP(CONCATENATE(G$3,H298),m_selling_spec!$A:$H,2,FALSE))</f>
        <v/>
      </c>
      <c r="H298" s="104"/>
      <c r="I298" s="110" t="str">
        <f>IF(J298="","",VLOOKUP(CONCATENATE(I$3,J298),m_selling_spec!$A:$H,2,FALSE))</f>
        <v>o2.2</v>
      </c>
      <c r="J298" s="104" t="s">
        <v>545</v>
      </c>
      <c r="K298" s="110" t="str">
        <f>IF(L298="","",VLOOKUP(CONCATENATE(K$3,L298),m_selling_spec!$A:$H,2,FALSE))</f>
        <v/>
      </c>
      <c r="L298" s="104"/>
      <c r="M298" s="110" t="str">
        <f>IF(N298="","",VLOOKUP(CONCATENATE(M$3,N298),m_selling_spec!$A:$H,2,FALSE))</f>
        <v/>
      </c>
      <c r="N298" s="104"/>
      <c r="O298" s="110" t="str">
        <f>IF(P298="","",VLOOKUP(CONCATENATE(O$3,P298),m_selling_spec!$A:$H,2,FALSE))</f>
        <v/>
      </c>
      <c r="P298" s="104"/>
      <c r="Q298" s="110" t="str">
        <f>IF(R298="","",VLOOKUP(CONCATENATE(Q$3,R298),m_selling_spec!$A:$H,2,FALSE))</f>
        <v/>
      </c>
      <c r="R298" s="104"/>
      <c r="S298" s="110"/>
      <c r="T298" s="104"/>
      <c r="U298" s="110"/>
      <c r="V298" s="104"/>
      <c r="W298" s="110"/>
      <c r="X298" s="104"/>
      <c r="Y298" s="110" t="str">
        <f>IF(Z298="","",VLOOKUP(CONCATENATE(Y$3,Z298),m_selling_spec!$A:$H,2,FALSE))</f>
        <v>1.12</v>
      </c>
      <c r="Z298" s="104" t="s">
        <v>71</v>
      </c>
      <c r="AA298" s="110" t="str">
        <f>IF(AB298="","",VLOOKUP(CONCATENATE(AA$3,AB298),m_selling_spec!$A:$H,2,FALSE))</f>
        <v/>
      </c>
      <c r="AB298" s="104"/>
      <c r="AC298" s="110" t="str">
        <f>IF(AD298="","",VLOOKUP(CONCATENATE(AC$3,AD298),m_selling_spec!$A:$H,2,FALSE))</f>
        <v/>
      </c>
      <c r="AD298" s="104"/>
      <c r="AE298" s="110" t="str">
        <f>IF(AF298="","",VLOOKUP(CONCATENATE(AE$3,AF298),m_selling_spec!$A:$H,2,FALSE))</f>
        <v/>
      </c>
      <c r="AF298" s="104"/>
      <c r="AG298" s="110" t="str">
        <f>IF(AH298="","",VLOOKUP(CONCATENATE(AG$3,AH298),m_selling_spec!$A:$H,2,FALSE))</f>
        <v/>
      </c>
      <c r="AH298" s="104"/>
      <c r="AI298" s="110" t="str">
        <f>IF(AJ298="","",VLOOKUP(CONCATENATE(AI$3,AJ298),m_selling_spec!$A:$H,2,FALSE))</f>
        <v>6.2</v>
      </c>
      <c r="AJ298" s="104" t="s">
        <v>541</v>
      </c>
      <c r="AK298" s="110" t="str">
        <f>IF(AL298="","",VLOOKUP(CONCATENATE(AK$3,AL298),m_selling_spec!$A:$H,2,FALSE))</f>
        <v>7.1</v>
      </c>
      <c r="AL298" s="111" t="s">
        <v>542</v>
      </c>
      <c r="AM298" s="110" t="str">
        <f>IF(AN298="","",VLOOKUP(CONCATENATE(AM$3,AN298),m_selling_spec!$A:$H,2,FALSE))</f>
        <v>8.6</v>
      </c>
      <c r="AN298" s="104" t="s">
        <v>592</v>
      </c>
      <c r="AO298" s="110" t="str">
        <f>IF(AP298="","",VLOOKUP(CONCATENATE(AO$3,AP298),m_selling_spec!$A:$H,2,FALSE))</f>
        <v/>
      </c>
      <c r="AP298" s="104"/>
      <c r="AQ298" s="110" t="str">
        <f>IF(AR298="","",VLOOKUP(CONCATENATE(AQ$3,AR298),m_selling_spec!$A:$H,2,FALSE))</f>
        <v>10.2</v>
      </c>
      <c r="AR298" s="104" t="s">
        <v>74</v>
      </c>
      <c r="AS298" s="110" t="str">
        <f>IF(AT298="","",VLOOKUP(CONCATENATE(AS$3,AT298),m_selling_spec!$A:$H,2,FALSE))</f>
        <v/>
      </c>
      <c r="AT298" s="104"/>
      <c r="AU298" s="110" t="str">
        <f>IF(AV298="","",VLOOKUP(CONCATENATE(AU$3,AV298),m_selling_spec!$A:$H,2,FALSE))</f>
        <v/>
      </c>
      <c r="AV298" s="104"/>
      <c r="AW298" s="110" t="str">
        <f>IF(AX298="","",VLOOKUP(CONCATENATE(AW$3,AX298),m_selling_spec!$A:$H,2,FALSE))</f>
        <v/>
      </c>
      <c r="AX298" s="104"/>
      <c r="AY298" s="110" t="str">
        <f>IF(AZ298="","",VLOOKUP(CONCATENATE(AY$3,AZ298),m_selling_spec!$A:$H,2,FALSE))</f>
        <v/>
      </c>
      <c r="AZ298" s="104"/>
      <c r="BA298" s="110" t="str">
        <f>IF(BB298="","",VLOOKUP(CONCATENATE(BA$3,BB298),m_selling_spec!$A:$H,2,FALSE))</f>
        <v/>
      </c>
      <c r="BB298" s="104"/>
      <c r="BC298" s="110" t="str">
        <f>IF(BD298="","",VLOOKUP(CONCATENATE(BC$3,BD298),m_selling_spec!$A:$H,2,FALSE))</f>
        <v>16.1</v>
      </c>
      <c r="BD298" s="104" t="s">
        <v>555</v>
      </c>
      <c r="BE298" s="110" t="str">
        <f>IF(BF298="","",VLOOKUP(CONCATENATE(BE$3,BF298),m_selling_spec!$A:$H,2,FALSE))</f>
        <v>17.1</v>
      </c>
      <c r="BF298" s="104" t="s">
        <v>591</v>
      </c>
      <c r="BG298" s="110" t="str">
        <f>IF(BH298="","",VLOOKUP(CONCATENATE(BG$3,BH298),m_selling_spec!$A:$H,2,FALSE))</f>
        <v/>
      </c>
      <c r="BH298" s="104"/>
      <c r="BI298" s="110" t="str">
        <f>IF(BJ298="","",VLOOKUP(CONCATENATE(BI$3,BJ298),m_selling_spec!$A:$H,2,FALSE))</f>
        <v/>
      </c>
      <c r="BJ298" s="104"/>
      <c r="BK298" s="110" t="str">
        <f>IF(BL298="","",VLOOKUP(CONCATENATE(BK$3,BL298),m_selling_spec!$A:$H,2,FALSE))</f>
        <v/>
      </c>
      <c r="BL298" s="104"/>
      <c r="BM298" s="110" t="str">
        <f>IF(BN298="","",VLOOKUP(CONCATENATE(BM$3,BN298),m_selling_spec!$A:$H,2,FALSE))</f>
        <v/>
      </c>
      <c r="BN298" s="104"/>
      <c r="BO298" s="110" t="str">
        <f>IF(BP298="","",VLOOKUP(CONCATENATE(BO$3,BP298),m_selling_spec!$A:$H,2,FALSE))</f>
        <v/>
      </c>
      <c r="BP298" s="104"/>
      <c r="BQ298" s="110" t="str">
        <f>IF(BR298="","",VLOOKUP(CONCATENATE(BQ$3,BR298),m_selling_spec!$A:$H,2,FALSE))</f>
        <v/>
      </c>
      <c r="BR298" s="104"/>
      <c r="BS298" s="110" t="str">
        <f>IF(BT298="","",VLOOKUP(CONCATENATE(BS$3,BT298),m_selling_spec!$A:$H,2,FALSE))</f>
        <v/>
      </c>
      <c r="BT298" s="104"/>
      <c r="BU298" s="110" t="str">
        <f>IF(BV298="","",VLOOKUP(CONCATENATE(BU$3,BV298),m_selling_spec!$A:$H,2,FALSE))</f>
        <v/>
      </c>
      <c r="BV298" s="104"/>
      <c r="BW298" s="110" t="str">
        <f>IF(BX298="","",VLOOKUP(CONCATENATE(BW$3,BX298),m_selling_spec!$A:$H,2,FALSE))</f>
        <v/>
      </c>
      <c r="BX298" s="104"/>
      <c r="BY298" s="110" t="str">
        <f>IF(BZ298="","",VLOOKUP(CONCATENATE(BY$3,BZ298),m_selling_spec!$A:$H,2,FALSE))</f>
        <v/>
      </c>
      <c r="BZ298" s="104"/>
      <c r="CA298" s="110" t="str">
        <f>IF(CB298="","",VLOOKUP(CONCATENATE(CA$3,CB298),m_selling_spec!$A:$H,2,FALSE))</f>
        <v/>
      </c>
      <c r="CB298" s="104"/>
      <c r="CC298" s="110"/>
      <c r="CD298" s="104"/>
      <c r="CE298" s="110" t="str">
        <f>IF(CF298="","",VLOOKUP(CONCATENATE(CE$3,CF298),m_selling_spec!$A:$H,2,FALSE))</f>
        <v/>
      </c>
      <c r="CF298" s="104"/>
      <c r="CG298" s="110" t="str">
        <f>IF(CH298="","",VLOOKUP(CONCATENATE(CG$3,CH298),m_selling_spec!$A:$H,2,FALSE))</f>
        <v/>
      </c>
      <c r="CH298" s="104"/>
      <c r="CI298" s="110" t="str">
        <f>IF(CJ298="","",VLOOKUP(CONCATENATE(CI$3,CJ298),m_selling_spec!$A:$H,2,FALSE))</f>
        <v/>
      </c>
      <c r="CJ298" s="104"/>
      <c r="CK298" s="110" t="str">
        <f>IF(CL298="","",VLOOKUP(CONCATENATE(CK$3,CL298),m_selling_spec!$A:$H,2,FALSE))</f>
        <v/>
      </c>
      <c r="CL298" s="104"/>
      <c r="CM298" s="110" t="str">
        <f>IF(CN298="","",VLOOKUP(CONCATENATE(CM$3,CN298),m_selling_spec!$A:$H,2,FALSE))</f>
        <v/>
      </c>
      <c r="CN298" s="104"/>
      <c r="CO298" s="110" t="str">
        <f>IF(CP298="","",VLOOKUP(CONCATENATE(CO$3,CP298),m_selling_spec!$A:$H,2,FALSE))</f>
        <v/>
      </c>
      <c r="CP298" s="104"/>
      <c r="CQ298" s="110" t="str">
        <f>IF(CR298="","",VLOOKUP(CONCATENATE(CQ$3,CR298),m_selling_spec!$A:$H,2,FALSE))</f>
        <v/>
      </c>
      <c r="CR298" s="104"/>
      <c r="CS298" s="110" t="str">
        <f>IF(CT298="","",VLOOKUP(CONCATENATE(CS$3,CT298),m_selling_spec!$A:$H,2,FALSE))</f>
        <v/>
      </c>
      <c r="CT298" s="104"/>
      <c r="CU298" s="110" t="str">
        <f>IF(CV298="","",VLOOKUP(CONCATENATE(CU$3,CV298),m_selling_spec!$A:$H,2,FALSE))</f>
        <v/>
      </c>
      <c r="CV298" s="104"/>
      <c r="CW298" s="110" t="str">
        <f>IF(CX298="","",VLOOKUP(CONCATENATE(CW$3,CX298),m_selling_spec!$A:$H,2,FALSE))</f>
        <v/>
      </c>
      <c r="CX298" s="104"/>
      <c r="CY298" s="110" t="str">
        <f>IF(CZ298="","",VLOOKUP(CONCATENATE(CY$3,CZ298),m_selling_spec!$A:$H,2,FALSE))</f>
        <v/>
      </c>
      <c r="CZ298" s="104"/>
      <c r="DA298" s="110"/>
      <c r="DB298" s="104"/>
    </row>
    <row r="299" spans="1:106">
      <c r="A299" s="104" t="s">
        <v>285</v>
      </c>
      <c r="B299" s="104"/>
      <c r="C299" s="104"/>
      <c r="D299" s="104">
        <v>2</v>
      </c>
      <c r="E299" s="110" t="str">
        <f>INDEX(product!B:B,MATCH(D299,product!A:A,0))</f>
        <v>WE 70</v>
      </c>
      <c r="F299" s="110" t="str">
        <f>INDEX(product!E:E,MATCH(D299,product!A:A,0))</f>
        <v>Window series</v>
      </c>
      <c r="G299" s="110" t="str">
        <f>IF(H299="","",VLOOKUP(CONCATENATE(G$3,H299),m_selling_spec!$A:$H,2,FALSE))</f>
        <v/>
      </c>
      <c r="H299" s="104"/>
      <c r="I299" s="110" t="str">
        <f>IF(J299="","",VLOOKUP(CONCATENATE(I$3,J299),m_selling_spec!$A:$H,2,FALSE))</f>
        <v>o2.1</v>
      </c>
      <c r="J299" s="104" t="s">
        <v>539</v>
      </c>
      <c r="K299" s="110" t="str">
        <f>IF(L299="","",VLOOKUP(CONCATENATE(K$3,L299),m_selling_spec!$A:$H,2,FALSE))</f>
        <v/>
      </c>
      <c r="L299" s="104"/>
      <c r="M299" s="110" t="str">
        <f>IF(N299="","",VLOOKUP(CONCATENATE(M$3,N299),m_selling_spec!$A:$H,2,FALSE))</f>
        <v/>
      </c>
      <c r="N299" s="104"/>
      <c r="O299" s="110" t="str">
        <f>IF(P299="","",VLOOKUP(CONCATENATE(O$3,P299),m_selling_spec!$A:$H,2,FALSE))</f>
        <v/>
      </c>
      <c r="P299" s="104"/>
      <c r="Q299" s="110" t="str">
        <f>IF(R299="","",VLOOKUP(CONCATENATE(Q$3,R299),m_selling_spec!$A:$H,2,FALSE))</f>
        <v/>
      </c>
      <c r="R299" s="104"/>
      <c r="S299" s="110"/>
      <c r="T299" s="104"/>
      <c r="U299" s="110"/>
      <c r="V299" s="104"/>
      <c r="W299" s="110"/>
      <c r="X299" s="104"/>
      <c r="Y299" s="110" t="str">
        <f>IF(Z299="","",VLOOKUP(CONCATENATE(Y$3,Z299),m_selling_spec!$A:$H,2,FALSE))</f>
        <v>1.12</v>
      </c>
      <c r="Z299" s="104" t="s">
        <v>71</v>
      </c>
      <c r="AA299" s="110" t="str">
        <f>IF(AB299="","",VLOOKUP(CONCATENATE(AA$3,AB299),m_selling_spec!$A:$H,2,FALSE))</f>
        <v/>
      </c>
      <c r="AB299" s="104"/>
      <c r="AC299" s="110" t="str">
        <f>IF(AD299="","",VLOOKUP(CONCATENATE(AC$3,AD299),m_selling_spec!$A:$H,2,FALSE))</f>
        <v/>
      </c>
      <c r="AD299" s="104"/>
      <c r="AE299" s="110" t="str">
        <f>IF(AF299="","",VLOOKUP(CONCATENATE(AE$3,AF299),m_selling_spec!$A:$H,2,FALSE))</f>
        <v/>
      </c>
      <c r="AF299" s="104"/>
      <c r="AG299" s="110" t="str">
        <f>IF(AH299="","",VLOOKUP(CONCATENATE(AG$3,AH299),m_selling_spec!$A:$H,2,FALSE))</f>
        <v/>
      </c>
      <c r="AH299" s="104"/>
      <c r="AI299" s="110" t="str">
        <f>IF(AJ299="","",VLOOKUP(CONCATENATE(AI$3,AJ299),m_selling_spec!$A:$H,2,FALSE))</f>
        <v>6.2</v>
      </c>
      <c r="AJ299" s="104" t="s">
        <v>541</v>
      </c>
      <c r="AK299" s="110" t="str">
        <f>IF(AL299="","",VLOOKUP(CONCATENATE(AK$3,AL299),m_selling_spec!$A:$H,2,FALSE))</f>
        <v>7.1</v>
      </c>
      <c r="AL299" s="111" t="s">
        <v>542</v>
      </c>
      <c r="AM299" s="110" t="str">
        <f>IF(AN299="","",VLOOKUP(CONCATENATE(AM$3,AN299),m_selling_spec!$A:$H,2,FALSE))</f>
        <v>8.6</v>
      </c>
      <c r="AN299" s="104" t="s">
        <v>592</v>
      </c>
      <c r="AO299" s="110" t="str">
        <f>IF(AP299="","",VLOOKUP(CONCATENATE(AO$3,AP299),m_selling_spec!$A:$H,2,FALSE))</f>
        <v/>
      </c>
      <c r="AP299" s="104"/>
      <c r="AQ299" s="110" t="str">
        <f>IF(AR299="","",VLOOKUP(CONCATENATE(AQ$3,AR299),m_selling_spec!$A:$H,2,FALSE))</f>
        <v>10.3</v>
      </c>
      <c r="AR299" s="104" t="s">
        <v>75</v>
      </c>
      <c r="AS299" s="110" t="str">
        <f>IF(AT299="","",VLOOKUP(CONCATENATE(AS$3,AT299),m_selling_spec!$A:$H,2,FALSE))</f>
        <v/>
      </c>
      <c r="AT299" s="104"/>
      <c r="AU299" s="110" t="str">
        <f>IF(AV299="","",VLOOKUP(CONCATENATE(AU$3,AV299),m_selling_spec!$A:$H,2,FALSE))</f>
        <v/>
      </c>
      <c r="AV299" s="104"/>
      <c r="AW299" s="110" t="str">
        <f>IF(AX299="","",VLOOKUP(CONCATENATE(AW$3,AX299),m_selling_spec!$A:$H,2,FALSE))</f>
        <v/>
      </c>
      <c r="AX299" s="104"/>
      <c r="AY299" s="110" t="str">
        <f>IF(AZ299="","",VLOOKUP(CONCATENATE(AY$3,AZ299),m_selling_spec!$A:$H,2,FALSE))</f>
        <v/>
      </c>
      <c r="AZ299" s="104"/>
      <c r="BA299" s="110" t="str">
        <f>IF(BB299="","",VLOOKUP(CONCATENATE(BA$3,BB299),m_selling_spec!$A:$H,2,FALSE))</f>
        <v/>
      </c>
      <c r="BB299" s="104"/>
      <c r="BC299" s="110" t="str">
        <f>IF(BD299="","",VLOOKUP(CONCATENATE(BC$3,BD299),m_selling_spec!$A:$H,2,FALSE))</f>
        <v>16.1</v>
      </c>
      <c r="BD299" s="104" t="s">
        <v>555</v>
      </c>
      <c r="BE299" s="110" t="str">
        <f>IF(BF299="","",VLOOKUP(CONCATENATE(BE$3,BF299),m_selling_spec!$A:$H,2,FALSE))</f>
        <v>17.1</v>
      </c>
      <c r="BF299" s="104" t="s">
        <v>591</v>
      </c>
      <c r="BG299" s="110" t="str">
        <f>IF(BH299="","",VLOOKUP(CONCATENATE(BG$3,BH299),m_selling_spec!$A:$H,2,FALSE))</f>
        <v/>
      </c>
      <c r="BH299" s="104"/>
      <c r="BI299" s="110" t="str">
        <f>IF(BJ299="","",VLOOKUP(CONCATENATE(BI$3,BJ299),m_selling_spec!$A:$H,2,FALSE))</f>
        <v/>
      </c>
      <c r="BJ299" s="104"/>
      <c r="BK299" s="110" t="str">
        <f>IF(BL299="","",VLOOKUP(CONCATENATE(BK$3,BL299),m_selling_spec!$A:$H,2,FALSE))</f>
        <v/>
      </c>
      <c r="BL299" s="104"/>
      <c r="BM299" s="110" t="str">
        <f>IF(BN299="","",VLOOKUP(CONCATENATE(BM$3,BN299),m_selling_spec!$A:$H,2,FALSE))</f>
        <v/>
      </c>
      <c r="BN299" s="104"/>
      <c r="BO299" s="110" t="str">
        <f>IF(BP299="","",VLOOKUP(CONCATENATE(BO$3,BP299),m_selling_spec!$A:$H,2,FALSE))</f>
        <v/>
      </c>
      <c r="BP299" s="104"/>
      <c r="BQ299" s="110" t="str">
        <f>IF(BR299="","",VLOOKUP(CONCATENATE(BQ$3,BR299),m_selling_spec!$A:$H,2,FALSE))</f>
        <v/>
      </c>
      <c r="BR299" s="104"/>
      <c r="BS299" s="110" t="str">
        <f>IF(BT299="","",VLOOKUP(CONCATENATE(BS$3,BT299),m_selling_spec!$A:$H,2,FALSE))</f>
        <v/>
      </c>
      <c r="BT299" s="104"/>
      <c r="BU299" s="110" t="str">
        <f>IF(BV299="","",VLOOKUP(CONCATENATE(BU$3,BV299),m_selling_spec!$A:$H,2,FALSE))</f>
        <v/>
      </c>
      <c r="BV299" s="104"/>
      <c r="BW299" s="110" t="str">
        <f>IF(BX299="","",VLOOKUP(CONCATENATE(BW$3,BX299),m_selling_spec!$A:$H,2,FALSE))</f>
        <v/>
      </c>
      <c r="BX299" s="104"/>
      <c r="BY299" s="110" t="str">
        <f>IF(BZ299="","",VLOOKUP(CONCATENATE(BY$3,BZ299),m_selling_spec!$A:$H,2,FALSE))</f>
        <v/>
      </c>
      <c r="BZ299" s="104"/>
      <c r="CA299" s="110" t="str">
        <f>IF(CB299="","",VLOOKUP(CONCATENATE(CA$3,CB299),m_selling_spec!$A:$H,2,FALSE))</f>
        <v/>
      </c>
      <c r="CB299" s="104"/>
      <c r="CC299" s="110"/>
      <c r="CD299" s="104"/>
      <c r="CE299" s="110" t="str">
        <f>IF(CF299="","",VLOOKUP(CONCATENATE(CE$3,CF299),m_selling_spec!$A:$H,2,FALSE))</f>
        <v/>
      </c>
      <c r="CF299" s="104"/>
      <c r="CG299" s="110" t="str">
        <f>IF(CH299="","",VLOOKUP(CONCATENATE(CG$3,CH299),m_selling_spec!$A:$H,2,FALSE))</f>
        <v/>
      </c>
      <c r="CH299" s="104"/>
      <c r="CI299" s="110" t="str">
        <f>IF(CJ299="","",VLOOKUP(CONCATENATE(CI$3,CJ299),m_selling_spec!$A:$H,2,FALSE))</f>
        <v/>
      </c>
      <c r="CJ299" s="104"/>
      <c r="CK299" s="110" t="str">
        <f>IF(CL299="","",VLOOKUP(CONCATENATE(CK$3,CL299),m_selling_spec!$A:$H,2,FALSE))</f>
        <v/>
      </c>
      <c r="CL299" s="104"/>
      <c r="CM299" s="110" t="str">
        <f>IF(CN299="","",VLOOKUP(CONCATENATE(CM$3,CN299),m_selling_spec!$A:$H,2,FALSE))</f>
        <v/>
      </c>
      <c r="CN299" s="104"/>
      <c r="CO299" s="110" t="str">
        <f>IF(CP299="","",VLOOKUP(CONCATENATE(CO$3,CP299),m_selling_spec!$A:$H,2,FALSE))</f>
        <v/>
      </c>
      <c r="CP299" s="104"/>
      <c r="CQ299" s="110" t="str">
        <f>IF(CR299="","",VLOOKUP(CONCATENATE(CQ$3,CR299),m_selling_spec!$A:$H,2,FALSE))</f>
        <v/>
      </c>
      <c r="CR299" s="104"/>
      <c r="CS299" s="110" t="str">
        <f>IF(CT299="","",VLOOKUP(CONCATENATE(CS$3,CT299),m_selling_spec!$A:$H,2,FALSE))</f>
        <v/>
      </c>
      <c r="CT299" s="104"/>
      <c r="CU299" s="110" t="str">
        <f>IF(CV299="","",VLOOKUP(CONCATENATE(CU$3,CV299),m_selling_spec!$A:$H,2,FALSE))</f>
        <v/>
      </c>
      <c r="CV299" s="104"/>
      <c r="CW299" s="110" t="str">
        <f>IF(CX299="","",VLOOKUP(CONCATENATE(CW$3,CX299),m_selling_spec!$A:$H,2,FALSE))</f>
        <v/>
      </c>
      <c r="CX299" s="104"/>
      <c r="CY299" s="110" t="str">
        <f>IF(CZ299="","",VLOOKUP(CONCATENATE(CY$3,CZ299),m_selling_spec!$A:$H,2,FALSE))</f>
        <v/>
      </c>
      <c r="CZ299" s="104"/>
      <c r="DA299" s="110"/>
      <c r="DB299" s="104"/>
    </row>
    <row r="300" spans="1:106">
      <c r="A300" s="104" t="s">
        <v>313</v>
      </c>
      <c r="B300" s="104"/>
      <c r="C300" s="104"/>
      <c r="D300" s="104">
        <v>2</v>
      </c>
      <c r="E300" s="110" t="str">
        <f>INDEX(product!B:B,MATCH(D300,product!A:A,0))</f>
        <v>WE 70</v>
      </c>
      <c r="F300" s="110" t="str">
        <f>INDEX(product!E:E,MATCH(D300,product!A:A,0))</f>
        <v>Window series</v>
      </c>
      <c r="G300" s="110" t="str">
        <f>IF(H300="","",VLOOKUP(CONCATENATE(G$3,H300),m_selling_spec!$A:$H,2,FALSE))</f>
        <v/>
      </c>
      <c r="H300" s="104"/>
      <c r="I300" s="110" t="str">
        <f>IF(J300="","",VLOOKUP(CONCATENATE(I$3,J300),m_selling_spec!$A:$H,2,FALSE))</f>
        <v>o2.2</v>
      </c>
      <c r="J300" s="104" t="s">
        <v>545</v>
      </c>
      <c r="K300" s="110" t="str">
        <f>IF(L300="","",VLOOKUP(CONCATENATE(K$3,L300),m_selling_spec!$A:$H,2,FALSE))</f>
        <v/>
      </c>
      <c r="L300" s="104"/>
      <c r="M300" s="110" t="str">
        <f>IF(N300="","",VLOOKUP(CONCATENATE(M$3,N300),m_selling_spec!$A:$H,2,FALSE))</f>
        <v/>
      </c>
      <c r="N300" s="104"/>
      <c r="O300" s="110" t="str">
        <f>IF(P300="","",VLOOKUP(CONCATENATE(O$3,P300),m_selling_spec!$A:$H,2,FALSE))</f>
        <v/>
      </c>
      <c r="P300" s="104"/>
      <c r="Q300" s="110" t="str">
        <f>IF(R300="","",VLOOKUP(CONCATENATE(Q$3,R300),m_selling_spec!$A:$H,2,FALSE))</f>
        <v/>
      </c>
      <c r="R300" s="104"/>
      <c r="S300" s="110"/>
      <c r="T300" s="104"/>
      <c r="U300" s="110"/>
      <c r="V300" s="104"/>
      <c r="W300" s="110"/>
      <c r="X300" s="104"/>
      <c r="Y300" s="110" t="str">
        <f>IF(Z300="","",VLOOKUP(CONCATENATE(Y$3,Z300),m_selling_spec!$A:$H,2,FALSE))</f>
        <v>1.12</v>
      </c>
      <c r="Z300" s="104" t="s">
        <v>71</v>
      </c>
      <c r="AA300" s="110" t="str">
        <f>IF(AB300="","",VLOOKUP(CONCATENATE(AA$3,AB300),m_selling_spec!$A:$H,2,FALSE))</f>
        <v/>
      </c>
      <c r="AB300" s="104"/>
      <c r="AC300" s="110" t="str">
        <f>IF(AD300="","",VLOOKUP(CONCATENATE(AC$3,AD300),m_selling_spec!$A:$H,2,FALSE))</f>
        <v/>
      </c>
      <c r="AD300" s="104"/>
      <c r="AE300" s="110" t="str">
        <f>IF(AF300="","",VLOOKUP(CONCATENATE(AE$3,AF300),m_selling_spec!$A:$H,2,FALSE))</f>
        <v/>
      </c>
      <c r="AF300" s="104"/>
      <c r="AG300" s="110" t="str">
        <f>IF(AH300="","",VLOOKUP(CONCATENATE(AG$3,AH300),m_selling_spec!$A:$H,2,FALSE))</f>
        <v/>
      </c>
      <c r="AH300" s="104"/>
      <c r="AI300" s="110" t="str">
        <f>IF(AJ300="","",VLOOKUP(CONCATENATE(AI$3,AJ300),m_selling_spec!$A:$H,2,FALSE))</f>
        <v>6.2</v>
      </c>
      <c r="AJ300" s="104" t="s">
        <v>541</v>
      </c>
      <c r="AK300" s="110" t="str">
        <f>IF(AL300="","",VLOOKUP(CONCATENATE(AK$3,AL300),m_selling_spec!$A:$H,2,FALSE))</f>
        <v>7.1</v>
      </c>
      <c r="AL300" s="111" t="s">
        <v>542</v>
      </c>
      <c r="AM300" s="110" t="str">
        <f>IF(AN300="","",VLOOKUP(CONCATENATE(AM$3,AN300),m_selling_spec!$A:$H,2,FALSE))</f>
        <v>8.6</v>
      </c>
      <c r="AN300" s="104" t="s">
        <v>592</v>
      </c>
      <c r="AO300" s="110" t="str">
        <f>IF(AP300="","",VLOOKUP(CONCATENATE(AO$3,AP300),m_selling_spec!$A:$H,2,FALSE))</f>
        <v/>
      </c>
      <c r="AP300" s="104"/>
      <c r="AQ300" s="110" t="str">
        <f>IF(AR300="","",VLOOKUP(CONCATENATE(AQ$3,AR300),m_selling_spec!$A:$H,2,FALSE))</f>
        <v>10.3</v>
      </c>
      <c r="AR300" s="104" t="s">
        <v>75</v>
      </c>
      <c r="AS300" s="110" t="str">
        <f>IF(AT300="","",VLOOKUP(CONCATENATE(AS$3,AT300),m_selling_spec!$A:$H,2,FALSE))</f>
        <v/>
      </c>
      <c r="AT300" s="104"/>
      <c r="AU300" s="110" t="str">
        <f>IF(AV300="","",VLOOKUP(CONCATENATE(AU$3,AV300),m_selling_spec!$A:$H,2,FALSE))</f>
        <v/>
      </c>
      <c r="AV300" s="104"/>
      <c r="AW300" s="110" t="str">
        <f>IF(AX300="","",VLOOKUP(CONCATENATE(AW$3,AX300),m_selling_spec!$A:$H,2,FALSE))</f>
        <v/>
      </c>
      <c r="AX300" s="104"/>
      <c r="AY300" s="110" t="str">
        <f>IF(AZ300="","",VLOOKUP(CONCATENATE(AY$3,AZ300),m_selling_spec!$A:$H,2,FALSE))</f>
        <v/>
      </c>
      <c r="AZ300" s="104"/>
      <c r="BA300" s="110" t="str">
        <f>IF(BB300="","",VLOOKUP(CONCATENATE(BA$3,BB300),m_selling_spec!$A:$H,2,FALSE))</f>
        <v/>
      </c>
      <c r="BB300" s="104"/>
      <c r="BC300" s="110" t="str">
        <f>IF(BD300="","",VLOOKUP(CONCATENATE(BC$3,BD300),m_selling_spec!$A:$H,2,FALSE))</f>
        <v>16.1</v>
      </c>
      <c r="BD300" s="104" t="s">
        <v>555</v>
      </c>
      <c r="BE300" s="110" t="str">
        <f>IF(BF300="","",VLOOKUP(CONCATENATE(BE$3,BF300),m_selling_spec!$A:$H,2,FALSE))</f>
        <v>17.1</v>
      </c>
      <c r="BF300" s="104" t="s">
        <v>591</v>
      </c>
      <c r="BG300" s="110" t="str">
        <f>IF(BH300="","",VLOOKUP(CONCATENATE(BG$3,BH300),m_selling_spec!$A:$H,2,FALSE))</f>
        <v/>
      </c>
      <c r="BH300" s="104"/>
      <c r="BI300" s="110" t="str">
        <f>IF(BJ300="","",VLOOKUP(CONCATENATE(BI$3,BJ300),m_selling_spec!$A:$H,2,FALSE))</f>
        <v/>
      </c>
      <c r="BJ300" s="104"/>
      <c r="BK300" s="110" t="str">
        <f>IF(BL300="","",VLOOKUP(CONCATENATE(BK$3,BL300),m_selling_spec!$A:$H,2,FALSE))</f>
        <v/>
      </c>
      <c r="BL300" s="104"/>
      <c r="BM300" s="110" t="str">
        <f>IF(BN300="","",VLOOKUP(CONCATENATE(BM$3,BN300),m_selling_spec!$A:$H,2,FALSE))</f>
        <v/>
      </c>
      <c r="BN300" s="104"/>
      <c r="BO300" s="110" t="str">
        <f>IF(BP300="","",VLOOKUP(CONCATENATE(BO$3,BP300),m_selling_spec!$A:$H,2,FALSE))</f>
        <v/>
      </c>
      <c r="BP300" s="104"/>
      <c r="BQ300" s="110" t="str">
        <f>IF(BR300="","",VLOOKUP(CONCATENATE(BQ$3,BR300),m_selling_spec!$A:$H,2,FALSE))</f>
        <v/>
      </c>
      <c r="BR300" s="104"/>
      <c r="BS300" s="110" t="str">
        <f>IF(BT300="","",VLOOKUP(CONCATENATE(BS$3,BT300),m_selling_spec!$A:$H,2,FALSE))</f>
        <v/>
      </c>
      <c r="BT300" s="104"/>
      <c r="BU300" s="110" t="str">
        <f>IF(BV300="","",VLOOKUP(CONCATENATE(BU$3,BV300),m_selling_spec!$A:$H,2,FALSE))</f>
        <v/>
      </c>
      <c r="BV300" s="104"/>
      <c r="BW300" s="110" t="str">
        <f>IF(BX300="","",VLOOKUP(CONCATENATE(BW$3,BX300),m_selling_spec!$A:$H,2,FALSE))</f>
        <v/>
      </c>
      <c r="BX300" s="104"/>
      <c r="BY300" s="110" t="str">
        <f>IF(BZ300="","",VLOOKUP(CONCATENATE(BY$3,BZ300),m_selling_spec!$A:$H,2,FALSE))</f>
        <v/>
      </c>
      <c r="BZ300" s="104"/>
      <c r="CA300" s="110" t="str">
        <f>IF(CB300="","",VLOOKUP(CONCATENATE(CA$3,CB300),m_selling_spec!$A:$H,2,FALSE))</f>
        <v/>
      </c>
      <c r="CB300" s="104"/>
      <c r="CC300" s="110"/>
      <c r="CD300" s="104"/>
      <c r="CE300" s="110" t="str">
        <f>IF(CF300="","",VLOOKUP(CONCATENATE(CE$3,CF300),m_selling_spec!$A:$H,2,FALSE))</f>
        <v/>
      </c>
      <c r="CF300" s="104"/>
      <c r="CG300" s="110" t="str">
        <f>IF(CH300="","",VLOOKUP(CONCATENATE(CG$3,CH300),m_selling_spec!$A:$H,2,FALSE))</f>
        <v/>
      </c>
      <c r="CH300" s="104"/>
      <c r="CI300" s="110" t="str">
        <f>IF(CJ300="","",VLOOKUP(CONCATENATE(CI$3,CJ300),m_selling_spec!$A:$H,2,FALSE))</f>
        <v/>
      </c>
      <c r="CJ300" s="104"/>
      <c r="CK300" s="110" t="str">
        <f>IF(CL300="","",VLOOKUP(CONCATENATE(CK$3,CL300),m_selling_spec!$A:$H,2,FALSE))</f>
        <v/>
      </c>
      <c r="CL300" s="104"/>
      <c r="CM300" s="110" t="str">
        <f>IF(CN300="","",VLOOKUP(CONCATENATE(CM$3,CN300),m_selling_spec!$A:$H,2,FALSE))</f>
        <v/>
      </c>
      <c r="CN300" s="104"/>
      <c r="CO300" s="110" t="str">
        <f>IF(CP300="","",VLOOKUP(CONCATENATE(CO$3,CP300),m_selling_spec!$A:$H,2,FALSE))</f>
        <v/>
      </c>
      <c r="CP300" s="104"/>
      <c r="CQ300" s="110" t="str">
        <f>IF(CR300="","",VLOOKUP(CONCATENATE(CQ$3,CR300),m_selling_spec!$A:$H,2,FALSE))</f>
        <v/>
      </c>
      <c r="CR300" s="104"/>
      <c r="CS300" s="110" t="str">
        <f>IF(CT300="","",VLOOKUP(CONCATENATE(CS$3,CT300),m_selling_spec!$A:$H,2,FALSE))</f>
        <v/>
      </c>
      <c r="CT300" s="104"/>
      <c r="CU300" s="110" t="str">
        <f>IF(CV300="","",VLOOKUP(CONCATENATE(CU$3,CV300),m_selling_spec!$A:$H,2,FALSE))</f>
        <v/>
      </c>
      <c r="CV300" s="104"/>
      <c r="CW300" s="110" t="str">
        <f>IF(CX300="","",VLOOKUP(CONCATENATE(CW$3,CX300),m_selling_spec!$A:$H,2,FALSE))</f>
        <v/>
      </c>
      <c r="CX300" s="104"/>
      <c r="CY300" s="110" t="str">
        <f>IF(CZ300="","",VLOOKUP(CONCATENATE(CY$3,CZ300),m_selling_spec!$A:$H,2,FALSE))</f>
        <v/>
      </c>
      <c r="CZ300" s="104"/>
      <c r="DA300" s="110"/>
      <c r="DB300" s="104"/>
    </row>
    <row r="301" spans="1:106">
      <c r="A301" s="104" t="s">
        <v>310</v>
      </c>
      <c r="B301" s="104"/>
      <c r="C301" s="104"/>
      <c r="D301" s="104">
        <v>2</v>
      </c>
      <c r="E301" s="110" t="str">
        <f>INDEX(product!B:B,MATCH(D301,product!A:A,0))</f>
        <v>WE 70</v>
      </c>
      <c r="F301" s="110" t="str">
        <f>INDEX(product!E:E,MATCH(D301,product!A:A,0))</f>
        <v>Window series</v>
      </c>
      <c r="G301" s="110" t="str">
        <f>IF(H301="","",VLOOKUP(CONCATENATE(G$3,H301),m_selling_spec!$A:$H,2,FALSE))</f>
        <v/>
      </c>
      <c r="H301" s="104"/>
      <c r="I301" s="110" t="str">
        <f>IF(J301="","",VLOOKUP(CONCATENATE(I$3,J301),m_selling_spec!$A:$H,2,FALSE))</f>
        <v>o2.2</v>
      </c>
      <c r="J301" s="104" t="s">
        <v>545</v>
      </c>
      <c r="K301" s="110" t="str">
        <f>IF(L301="","",VLOOKUP(CONCATENATE(K$3,L301),m_selling_spec!$A:$H,2,FALSE))</f>
        <v/>
      </c>
      <c r="L301" s="104"/>
      <c r="M301" s="110" t="str">
        <f>IF(N301="","",VLOOKUP(CONCATENATE(M$3,N301),m_selling_spec!$A:$H,2,FALSE))</f>
        <v/>
      </c>
      <c r="N301" s="104"/>
      <c r="O301" s="110" t="str">
        <f>IF(P301="","",VLOOKUP(CONCATENATE(O$3,P301),m_selling_spec!$A:$H,2,FALSE))</f>
        <v/>
      </c>
      <c r="P301" s="104"/>
      <c r="Q301" s="110" t="str">
        <f>IF(R301="","",VLOOKUP(CONCATENATE(Q$3,R301),m_selling_spec!$A:$H,2,FALSE))</f>
        <v/>
      </c>
      <c r="R301" s="104"/>
      <c r="S301" s="110"/>
      <c r="T301" s="104"/>
      <c r="U301" s="110"/>
      <c r="V301" s="104"/>
      <c r="W301" s="110"/>
      <c r="X301" s="104"/>
      <c r="Y301" s="110" t="str">
        <f>IF(Z301="","",VLOOKUP(CONCATENATE(Y$3,Z301),m_selling_spec!$A:$H,2,FALSE))</f>
        <v>1.12</v>
      </c>
      <c r="Z301" s="104" t="s">
        <v>71</v>
      </c>
      <c r="AA301" s="110" t="str">
        <f>IF(AB301="","",VLOOKUP(CONCATENATE(AA$3,AB301),m_selling_spec!$A:$H,2,FALSE))</f>
        <v/>
      </c>
      <c r="AB301" s="104"/>
      <c r="AC301" s="110" t="str">
        <f>IF(AD301="","",VLOOKUP(CONCATENATE(AC$3,AD301),m_selling_spec!$A:$H,2,FALSE))</f>
        <v/>
      </c>
      <c r="AD301" s="104"/>
      <c r="AE301" s="110" t="str">
        <f>IF(AF301="","",VLOOKUP(CONCATENATE(AE$3,AF301),m_selling_spec!$A:$H,2,FALSE))</f>
        <v/>
      </c>
      <c r="AF301" s="104"/>
      <c r="AG301" s="110" t="str">
        <f>IF(AH301="","",VLOOKUP(CONCATENATE(AG$3,AH301),m_selling_spec!$A:$H,2,FALSE))</f>
        <v/>
      </c>
      <c r="AH301" s="104"/>
      <c r="AI301" s="110" t="str">
        <f>IF(AJ301="","",VLOOKUP(CONCATENATE(AI$3,AJ301),m_selling_spec!$A:$H,2,FALSE))</f>
        <v>6.2</v>
      </c>
      <c r="AJ301" s="104" t="s">
        <v>541</v>
      </c>
      <c r="AK301" s="110" t="str">
        <f>IF(AL301="","",VLOOKUP(CONCATENATE(AK$3,AL301),m_selling_spec!$A:$H,2,FALSE))</f>
        <v>7.1</v>
      </c>
      <c r="AL301" s="111" t="s">
        <v>542</v>
      </c>
      <c r="AM301" s="110" t="str">
        <f>IF(AN301="","",VLOOKUP(CONCATENATE(AM$3,AN301),m_selling_spec!$A:$H,2,FALSE))</f>
        <v>8.4</v>
      </c>
      <c r="AN301" s="104" t="s">
        <v>3067</v>
      </c>
      <c r="AO301" s="110" t="str">
        <f>IF(AP301="","",VLOOKUP(CONCATENATE(AO$3,AP301),m_selling_spec!$A:$H,2,FALSE))</f>
        <v/>
      </c>
      <c r="AP301" s="104"/>
      <c r="AQ301" s="110" t="str">
        <f>IF(AR301="","",VLOOKUP(CONCATENATE(AQ$3,AR301),m_selling_spec!$A:$H,2,FALSE))</f>
        <v>10.2</v>
      </c>
      <c r="AR301" s="104" t="s">
        <v>74</v>
      </c>
      <c r="AS301" s="110" t="str">
        <f>IF(AT301="","",VLOOKUP(CONCATENATE(AS$3,AT301),m_selling_spec!$A:$H,2,FALSE))</f>
        <v/>
      </c>
      <c r="AT301" s="104"/>
      <c r="AU301" s="110" t="str">
        <f>IF(AV301="","",VLOOKUP(CONCATENATE(AU$3,AV301),m_selling_spec!$A:$H,2,FALSE))</f>
        <v/>
      </c>
      <c r="AV301" s="104"/>
      <c r="AW301" s="110" t="str">
        <f>IF(AX301="","",VLOOKUP(CONCATENATE(AW$3,AX301),m_selling_spec!$A:$H,2,FALSE))</f>
        <v/>
      </c>
      <c r="AX301" s="104"/>
      <c r="AY301" s="110" t="str">
        <f>IF(AZ301="","",VLOOKUP(CONCATENATE(AY$3,AZ301),m_selling_spec!$A:$H,2,FALSE))</f>
        <v/>
      </c>
      <c r="AZ301" s="104"/>
      <c r="BA301" s="110" t="str">
        <f>IF(BB301="","",VLOOKUP(CONCATENATE(BA$3,BB301),m_selling_spec!$A:$H,2,FALSE))</f>
        <v/>
      </c>
      <c r="BB301" s="104"/>
      <c r="BC301" s="110" t="str">
        <f>IF(BD301="","",VLOOKUP(CONCATENATE(BC$3,BD301),m_selling_spec!$A:$H,2,FALSE))</f>
        <v>16.1</v>
      </c>
      <c r="BD301" s="104" t="s">
        <v>555</v>
      </c>
      <c r="BE301" s="110" t="str">
        <f>IF(BF301="","",VLOOKUP(CONCATENATE(BE$3,BF301),m_selling_spec!$A:$H,2,FALSE))</f>
        <v>17.2</v>
      </c>
      <c r="BF301" s="104" t="s">
        <v>593</v>
      </c>
      <c r="BG301" s="110" t="str">
        <f>IF(BH301="","",VLOOKUP(CONCATENATE(BG$3,BH301),m_selling_spec!$A:$H,2,FALSE))</f>
        <v/>
      </c>
      <c r="BH301" s="104"/>
      <c r="BI301" s="110" t="str">
        <f>IF(BJ301="","",VLOOKUP(CONCATENATE(BI$3,BJ301),m_selling_spec!$A:$H,2,FALSE))</f>
        <v/>
      </c>
      <c r="BJ301" s="104"/>
      <c r="BK301" s="110" t="str">
        <f>IF(BL301="","",VLOOKUP(CONCATENATE(BK$3,BL301),m_selling_spec!$A:$H,2,FALSE))</f>
        <v/>
      </c>
      <c r="BL301" s="104"/>
      <c r="BM301" s="110" t="str">
        <f>IF(BN301="","",VLOOKUP(CONCATENATE(BM$3,BN301),m_selling_spec!$A:$H,2,FALSE))</f>
        <v/>
      </c>
      <c r="BN301" s="104"/>
      <c r="BO301" s="110" t="str">
        <f>IF(BP301="","",VLOOKUP(CONCATENATE(BO$3,BP301),m_selling_spec!$A:$H,2,FALSE))</f>
        <v/>
      </c>
      <c r="BP301" s="104"/>
      <c r="BQ301" s="110" t="str">
        <f>IF(BR301="","",VLOOKUP(CONCATENATE(BQ$3,BR301),m_selling_spec!$A:$H,2,FALSE))</f>
        <v/>
      </c>
      <c r="BR301" s="104"/>
      <c r="BS301" s="110" t="str">
        <f>IF(BT301="","",VLOOKUP(CONCATENATE(BS$3,BT301),m_selling_spec!$A:$H,2,FALSE))</f>
        <v/>
      </c>
      <c r="BT301" s="104"/>
      <c r="BU301" s="110" t="str">
        <f>IF(BV301="","",VLOOKUP(CONCATENATE(BU$3,BV301),m_selling_spec!$A:$H,2,FALSE))</f>
        <v/>
      </c>
      <c r="BV301" s="104"/>
      <c r="BW301" s="110" t="str">
        <f>IF(BX301="","",VLOOKUP(CONCATENATE(BW$3,BX301),m_selling_spec!$A:$H,2,FALSE))</f>
        <v/>
      </c>
      <c r="BX301" s="104"/>
      <c r="BY301" s="110" t="str">
        <f>IF(BZ301="","",VLOOKUP(CONCATENATE(BY$3,BZ301),m_selling_spec!$A:$H,2,FALSE))</f>
        <v/>
      </c>
      <c r="BZ301" s="104"/>
      <c r="CA301" s="110" t="str">
        <f>IF(CB301="","",VLOOKUP(CONCATENATE(CA$3,CB301),m_selling_spec!$A:$H,2,FALSE))</f>
        <v/>
      </c>
      <c r="CB301" s="104"/>
      <c r="CC301" s="110"/>
      <c r="CD301" s="104"/>
      <c r="CE301" s="110" t="str">
        <f>IF(CF301="","",VLOOKUP(CONCATENATE(CE$3,CF301),m_selling_spec!$A:$H,2,FALSE))</f>
        <v/>
      </c>
      <c r="CF301" s="104"/>
      <c r="CG301" s="110" t="str">
        <f>IF(CH301="","",VLOOKUP(CONCATENATE(CG$3,CH301),m_selling_spec!$A:$H,2,FALSE))</f>
        <v/>
      </c>
      <c r="CH301" s="104"/>
      <c r="CI301" s="110" t="str">
        <f>IF(CJ301="","",VLOOKUP(CONCATENATE(CI$3,CJ301),m_selling_spec!$A:$H,2,FALSE))</f>
        <v/>
      </c>
      <c r="CJ301" s="104"/>
      <c r="CK301" s="110" t="str">
        <f>IF(CL301="","",VLOOKUP(CONCATENATE(CK$3,CL301),m_selling_spec!$A:$H,2,FALSE))</f>
        <v/>
      </c>
      <c r="CL301" s="104"/>
      <c r="CM301" s="110" t="str">
        <f>IF(CN301="","",VLOOKUP(CONCATENATE(CM$3,CN301),m_selling_spec!$A:$H,2,FALSE))</f>
        <v/>
      </c>
      <c r="CN301" s="104"/>
      <c r="CO301" s="110" t="str">
        <f>IF(CP301="","",VLOOKUP(CONCATENATE(CO$3,CP301),m_selling_spec!$A:$H,2,FALSE))</f>
        <v/>
      </c>
      <c r="CP301" s="104"/>
      <c r="CQ301" s="110" t="str">
        <f>IF(CR301="","",VLOOKUP(CONCATENATE(CQ$3,CR301),m_selling_spec!$A:$H,2,FALSE))</f>
        <v/>
      </c>
      <c r="CR301" s="104"/>
      <c r="CS301" s="110" t="str">
        <f>IF(CT301="","",VLOOKUP(CONCATENATE(CS$3,CT301),m_selling_spec!$A:$H,2,FALSE))</f>
        <v/>
      </c>
      <c r="CT301" s="104"/>
      <c r="CU301" s="110" t="str">
        <f>IF(CV301="","",VLOOKUP(CONCATENATE(CU$3,CV301),m_selling_spec!$A:$H,2,FALSE))</f>
        <v/>
      </c>
      <c r="CV301" s="104"/>
      <c r="CW301" s="110" t="str">
        <f>IF(CX301="","",VLOOKUP(CONCATENATE(CW$3,CX301),m_selling_spec!$A:$H,2,FALSE))</f>
        <v/>
      </c>
      <c r="CX301" s="104"/>
      <c r="CY301" s="110" t="str">
        <f>IF(CZ301="","",VLOOKUP(CONCATENATE(CY$3,CZ301),m_selling_spec!$A:$H,2,FALSE))</f>
        <v/>
      </c>
      <c r="CZ301" s="104"/>
      <c r="DA301" s="110"/>
      <c r="DB301" s="104"/>
    </row>
    <row r="302" spans="1:106">
      <c r="A302" s="104" t="s">
        <v>282</v>
      </c>
      <c r="B302" s="104"/>
      <c r="C302" s="104"/>
      <c r="D302" s="104">
        <v>2</v>
      </c>
      <c r="E302" s="110" t="str">
        <f>INDEX(product!B:B,MATCH(D302,product!A:A,0))</f>
        <v>WE 70</v>
      </c>
      <c r="F302" s="110" t="str">
        <f>INDEX(product!E:E,MATCH(D302,product!A:A,0))</f>
        <v>Window series</v>
      </c>
      <c r="G302" s="110" t="str">
        <f>IF(H302="","",VLOOKUP(CONCATENATE(G$3,H302),m_selling_spec!$A:$H,2,FALSE))</f>
        <v/>
      </c>
      <c r="H302" s="104"/>
      <c r="I302" s="110" t="str">
        <f>IF(J302="","",VLOOKUP(CONCATENATE(I$3,J302),m_selling_spec!$A:$H,2,FALSE))</f>
        <v>o2.1</v>
      </c>
      <c r="J302" s="104" t="s">
        <v>539</v>
      </c>
      <c r="K302" s="110" t="str">
        <f>IF(L302="","",VLOOKUP(CONCATENATE(K$3,L302),m_selling_spec!$A:$H,2,FALSE))</f>
        <v/>
      </c>
      <c r="L302" s="104"/>
      <c r="M302" s="110" t="str">
        <f>IF(N302="","",VLOOKUP(CONCATENATE(M$3,N302),m_selling_spec!$A:$H,2,FALSE))</f>
        <v/>
      </c>
      <c r="N302" s="104"/>
      <c r="O302" s="110" t="str">
        <f>IF(P302="","",VLOOKUP(CONCATENATE(O$3,P302),m_selling_spec!$A:$H,2,FALSE))</f>
        <v/>
      </c>
      <c r="P302" s="104"/>
      <c r="Q302" s="110" t="str">
        <f>IF(R302="","",VLOOKUP(CONCATENATE(Q$3,R302),m_selling_spec!$A:$H,2,FALSE))</f>
        <v/>
      </c>
      <c r="R302" s="104"/>
      <c r="S302" s="110"/>
      <c r="T302" s="104"/>
      <c r="U302" s="110"/>
      <c r="V302" s="104"/>
      <c r="W302" s="110"/>
      <c r="X302" s="104"/>
      <c r="Y302" s="110" t="str">
        <f>IF(Z302="","",VLOOKUP(CONCATENATE(Y$3,Z302),m_selling_spec!$A:$H,2,FALSE))</f>
        <v>1.12</v>
      </c>
      <c r="Z302" s="104" t="s">
        <v>71</v>
      </c>
      <c r="AA302" s="110" t="str">
        <f>IF(AB302="","",VLOOKUP(CONCATENATE(AA$3,AB302),m_selling_spec!$A:$H,2,FALSE))</f>
        <v/>
      </c>
      <c r="AB302" s="104"/>
      <c r="AC302" s="110" t="str">
        <f>IF(AD302="","",VLOOKUP(CONCATENATE(AC$3,AD302),m_selling_spec!$A:$H,2,FALSE))</f>
        <v/>
      </c>
      <c r="AD302" s="104"/>
      <c r="AE302" s="110" t="str">
        <f>IF(AF302="","",VLOOKUP(CONCATENATE(AE$3,AF302),m_selling_spec!$A:$H,2,FALSE))</f>
        <v/>
      </c>
      <c r="AF302" s="104"/>
      <c r="AG302" s="110" t="str">
        <f>IF(AH302="","",VLOOKUP(CONCATENATE(AG$3,AH302),m_selling_spec!$A:$H,2,FALSE))</f>
        <v/>
      </c>
      <c r="AH302" s="104"/>
      <c r="AI302" s="110" t="str">
        <f>IF(AJ302="","",VLOOKUP(CONCATENATE(AI$3,AJ302),m_selling_spec!$A:$H,2,FALSE))</f>
        <v>6.2</v>
      </c>
      <c r="AJ302" s="104" t="s">
        <v>541</v>
      </c>
      <c r="AK302" s="110" t="str">
        <f>IF(AL302="","",VLOOKUP(CONCATENATE(AK$3,AL302),m_selling_spec!$A:$H,2,FALSE))</f>
        <v>7.1</v>
      </c>
      <c r="AL302" s="111" t="s">
        <v>542</v>
      </c>
      <c r="AM302" s="110" t="str">
        <f>IF(AN302="","",VLOOKUP(CONCATENATE(AM$3,AN302),m_selling_spec!$A:$H,2,FALSE))</f>
        <v>8.6</v>
      </c>
      <c r="AN302" s="104" t="s">
        <v>592</v>
      </c>
      <c r="AO302" s="110" t="str">
        <f>IF(AP302="","",VLOOKUP(CONCATENATE(AO$3,AP302),m_selling_spec!$A:$H,2,FALSE))</f>
        <v/>
      </c>
      <c r="AP302" s="104"/>
      <c r="AQ302" s="110" t="str">
        <f>IF(AR302="","",VLOOKUP(CONCATENATE(AQ$3,AR302),m_selling_spec!$A:$H,2,FALSE))</f>
        <v>10.2</v>
      </c>
      <c r="AR302" s="104" t="s">
        <v>74</v>
      </c>
      <c r="AS302" s="110" t="str">
        <f>IF(AT302="","",VLOOKUP(CONCATENATE(AS$3,AT302),m_selling_spec!$A:$H,2,FALSE))</f>
        <v/>
      </c>
      <c r="AT302" s="104"/>
      <c r="AU302" s="110" t="str">
        <f>IF(AV302="","",VLOOKUP(CONCATENATE(AU$3,AV302),m_selling_spec!$A:$H,2,FALSE))</f>
        <v/>
      </c>
      <c r="AV302" s="104"/>
      <c r="AW302" s="110" t="str">
        <f>IF(AX302="","",VLOOKUP(CONCATENATE(AW$3,AX302),m_selling_spec!$A:$H,2,FALSE))</f>
        <v/>
      </c>
      <c r="AX302" s="104"/>
      <c r="AY302" s="110" t="str">
        <f>IF(AZ302="","",VLOOKUP(CONCATENATE(AY$3,AZ302),m_selling_spec!$A:$H,2,FALSE))</f>
        <v/>
      </c>
      <c r="AZ302" s="104"/>
      <c r="BA302" s="110" t="str">
        <f>IF(BB302="","",VLOOKUP(CONCATENATE(BA$3,BB302),m_selling_spec!$A:$H,2,FALSE))</f>
        <v/>
      </c>
      <c r="BB302" s="104"/>
      <c r="BC302" s="110" t="str">
        <f>IF(BD302="","",VLOOKUP(CONCATENATE(BC$3,BD302),m_selling_spec!$A:$H,2,FALSE))</f>
        <v>16.1</v>
      </c>
      <c r="BD302" s="104" t="s">
        <v>555</v>
      </c>
      <c r="BE302" s="110" t="str">
        <f>IF(BF302="","",VLOOKUP(CONCATENATE(BE$3,BF302),m_selling_spec!$A:$H,2,FALSE))</f>
        <v>17.2</v>
      </c>
      <c r="BF302" s="104" t="s">
        <v>593</v>
      </c>
      <c r="BG302" s="110" t="str">
        <f>IF(BH302="","",VLOOKUP(CONCATENATE(BG$3,BH302),m_selling_spec!$A:$H,2,FALSE))</f>
        <v/>
      </c>
      <c r="BH302" s="104"/>
      <c r="BI302" s="110" t="str">
        <f>IF(BJ302="","",VLOOKUP(CONCATENATE(BI$3,BJ302),m_selling_spec!$A:$H,2,FALSE))</f>
        <v/>
      </c>
      <c r="BJ302" s="104"/>
      <c r="BK302" s="110" t="str">
        <f>IF(BL302="","",VLOOKUP(CONCATENATE(BK$3,BL302),m_selling_spec!$A:$H,2,FALSE))</f>
        <v/>
      </c>
      <c r="BL302" s="104"/>
      <c r="BM302" s="110" t="str">
        <f>IF(BN302="","",VLOOKUP(CONCATENATE(BM$3,BN302),m_selling_spec!$A:$H,2,FALSE))</f>
        <v/>
      </c>
      <c r="BN302" s="104"/>
      <c r="BO302" s="110" t="str">
        <f>IF(BP302="","",VLOOKUP(CONCATENATE(BO$3,BP302),m_selling_spec!$A:$H,2,FALSE))</f>
        <v/>
      </c>
      <c r="BP302" s="104"/>
      <c r="BQ302" s="110" t="str">
        <f>IF(BR302="","",VLOOKUP(CONCATENATE(BQ$3,BR302),m_selling_spec!$A:$H,2,FALSE))</f>
        <v/>
      </c>
      <c r="BR302" s="104"/>
      <c r="BS302" s="110" t="str">
        <f>IF(BT302="","",VLOOKUP(CONCATENATE(BS$3,BT302),m_selling_spec!$A:$H,2,FALSE))</f>
        <v/>
      </c>
      <c r="BT302" s="104"/>
      <c r="BU302" s="110" t="str">
        <f>IF(BV302="","",VLOOKUP(CONCATENATE(BU$3,BV302),m_selling_spec!$A:$H,2,FALSE))</f>
        <v/>
      </c>
      <c r="BV302" s="104"/>
      <c r="BW302" s="110" t="str">
        <f>IF(BX302="","",VLOOKUP(CONCATENATE(BW$3,BX302),m_selling_spec!$A:$H,2,FALSE))</f>
        <v/>
      </c>
      <c r="BX302" s="104"/>
      <c r="BY302" s="110" t="str">
        <f>IF(BZ302="","",VLOOKUP(CONCATENATE(BY$3,BZ302),m_selling_spec!$A:$H,2,FALSE))</f>
        <v/>
      </c>
      <c r="BZ302" s="104"/>
      <c r="CA302" s="110" t="str">
        <f>IF(CB302="","",VLOOKUP(CONCATENATE(CA$3,CB302),m_selling_spec!$A:$H,2,FALSE))</f>
        <v/>
      </c>
      <c r="CB302" s="104"/>
      <c r="CC302" s="110"/>
      <c r="CD302" s="104"/>
      <c r="CE302" s="110" t="str">
        <f>IF(CF302="","",VLOOKUP(CONCATENATE(CE$3,CF302),m_selling_spec!$A:$H,2,FALSE))</f>
        <v/>
      </c>
      <c r="CF302" s="104"/>
      <c r="CG302" s="110" t="str">
        <f>IF(CH302="","",VLOOKUP(CONCATENATE(CG$3,CH302),m_selling_spec!$A:$H,2,FALSE))</f>
        <v/>
      </c>
      <c r="CH302" s="104"/>
      <c r="CI302" s="110" t="str">
        <f>IF(CJ302="","",VLOOKUP(CONCATENATE(CI$3,CJ302),m_selling_spec!$A:$H,2,FALSE))</f>
        <v/>
      </c>
      <c r="CJ302" s="104"/>
      <c r="CK302" s="110" t="str">
        <f>IF(CL302="","",VLOOKUP(CONCATENATE(CK$3,CL302),m_selling_spec!$A:$H,2,FALSE))</f>
        <v/>
      </c>
      <c r="CL302" s="104"/>
      <c r="CM302" s="110" t="str">
        <f>IF(CN302="","",VLOOKUP(CONCATENATE(CM$3,CN302),m_selling_spec!$A:$H,2,FALSE))</f>
        <v/>
      </c>
      <c r="CN302" s="104"/>
      <c r="CO302" s="110" t="str">
        <f>IF(CP302="","",VLOOKUP(CONCATENATE(CO$3,CP302),m_selling_spec!$A:$H,2,FALSE))</f>
        <v/>
      </c>
      <c r="CP302" s="104"/>
      <c r="CQ302" s="110" t="str">
        <f>IF(CR302="","",VLOOKUP(CONCATENATE(CQ$3,CR302),m_selling_spec!$A:$H,2,FALSE))</f>
        <v/>
      </c>
      <c r="CR302" s="104"/>
      <c r="CS302" s="110" t="str">
        <f>IF(CT302="","",VLOOKUP(CONCATENATE(CS$3,CT302),m_selling_spec!$A:$H,2,FALSE))</f>
        <v/>
      </c>
      <c r="CT302" s="104"/>
      <c r="CU302" s="110" t="str">
        <f>IF(CV302="","",VLOOKUP(CONCATENATE(CU$3,CV302),m_selling_spec!$A:$H,2,FALSE))</f>
        <v/>
      </c>
      <c r="CV302" s="104"/>
      <c r="CW302" s="110" t="str">
        <f>IF(CX302="","",VLOOKUP(CONCATENATE(CW$3,CX302),m_selling_spec!$A:$H,2,FALSE))</f>
        <v/>
      </c>
      <c r="CX302" s="104"/>
      <c r="CY302" s="110" t="str">
        <f>IF(CZ302="","",VLOOKUP(CONCATENATE(CY$3,CZ302),m_selling_spec!$A:$H,2,FALSE))</f>
        <v/>
      </c>
      <c r="CZ302" s="104"/>
      <c r="DA302" s="110"/>
      <c r="DB302" s="104"/>
    </row>
    <row r="303" spans="1:106">
      <c r="A303" s="104" t="s">
        <v>311</v>
      </c>
      <c r="B303" s="104"/>
      <c r="C303" s="104"/>
      <c r="D303" s="104">
        <v>2</v>
      </c>
      <c r="E303" s="110" t="str">
        <f>INDEX(product!B:B,MATCH(D303,product!A:A,0))</f>
        <v>WE 70</v>
      </c>
      <c r="F303" s="110" t="str">
        <f>INDEX(product!E:E,MATCH(D303,product!A:A,0))</f>
        <v>Window series</v>
      </c>
      <c r="G303" s="110" t="str">
        <f>IF(H303="","",VLOOKUP(CONCATENATE(G$3,H303),m_selling_spec!$A:$H,2,FALSE))</f>
        <v/>
      </c>
      <c r="H303" s="104"/>
      <c r="I303" s="110" t="str">
        <f>IF(J303="","",VLOOKUP(CONCATENATE(I$3,J303),m_selling_spec!$A:$H,2,FALSE))</f>
        <v>o2.2</v>
      </c>
      <c r="J303" s="104" t="s">
        <v>545</v>
      </c>
      <c r="K303" s="110" t="str">
        <f>IF(L303="","",VLOOKUP(CONCATENATE(K$3,L303),m_selling_spec!$A:$H,2,FALSE))</f>
        <v/>
      </c>
      <c r="L303" s="104"/>
      <c r="M303" s="110" t="str">
        <f>IF(N303="","",VLOOKUP(CONCATENATE(M$3,N303),m_selling_spec!$A:$H,2,FALSE))</f>
        <v/>
      </c>
      <c r="N303" s="104"/>
      <c r="O303" s="110" t="str">
        <f>IF(P303="","",VLOOKUP(CONCATENATE(O$3,P303),m_selling_spec!$A:$H,2,FALSE))</f>
        <v/>
      </c>
      <c r="P303" s="104"/>
      <c r="Q303" s="110" t="str">
        <f>IF(R303="","",VLOOKUP(CONCATENATE(Q$3,R303),m_selling_spec!$A:$H,2,FALSE))</f>
        <v/>
      </c>
      <c r="R303" s="104"/>
      <c r="S303" s="110"/>
      <c r="T303" s="104"/>
      <c r="U303" s="110"/>
      <c r="V303" s="104"/>
      <c r="W303" s="110"/>
      <c r="X303" s="104"/>
      <c r="Y303" s="110" t="str">
        <f>IF(Z303="","",VLOOKUP(CONCATENATE(Y$3,Z303),m_selling_spec!$A:$H,2,FALSE))</f>
        <v>1.12</v>
      </c>
      <c r="Z303" s="104" t="s">
        <v>71</v>
      </c>
      <c r="AA303" s="110" t="str">
        <f>IF(AB303="","",VLOOKUP(CONCATENATE(AA$3,AB303),m_selling_spec!$A:$H,2,FALSE))</f>
        <v/>
      </c>
      <c r="AB303" s="104"/>
      <c r="AC303" s="110" t="str">
        <f>IF(AD303="","",VLOOKUP(CONCATENATE(AC$3,AD303),m_selling_spec!$A:$H,2,FALSE))</f>
        <v/>
      </c>
      <c r="AD303" s="104"/>
      <c r="AE303" s="110" t="str">
        <f>IF(AF303="","",VLOOKUP(CONCATENATE(AE$3,AF303),m_selling_spec!$A:$H,2,FALSE))</f>
        <v/>
      </c>
      <c r="AF303" s="104"/>
      <c r="AG303" s="110" t="str">
        <f>IF(AH303="","",VLOOKUP(CONCATENATE(AG$3,AH303),m_selling_spec!$A:$H,2,FALSE))</f>
        <v/>
      </c>
      <c r="AH303" s="104"/>
      <c r="AI303" s="110" t="str">
        <f>IF(AJ303="","",VLOOKUP(CONCATENATE(AI$3,AJ303),m_selling_spec!$A:$H,2,FALSE))</f>
        <v>6.2</v>
      </c>
      <c r="AJ303" s="104" t="s">
        <v>541</v>
      </c>
      <c r="AK303" s="110" t="str">
        <f>IF(AL303="","",VLOOKUP(CONCATENATE(AK$3,AL303),m_selling_spec!$A:$H,2,FALSE))</f>
        <v>7.1</v>
      </c>
      <c r="AL303" s="111" t="s">
        <v>542</v>
      </c>
      <c r="AM303" s="110" t="str">
        <f>IF(AN303="","",VLOOKUP(CONCATENATE(AM$3,AN303),m_selling_spec!$A:$H,2,FALSE))</f>
        <v>8.4</v>
      </c>
      <c r="AN303" s="104" t="s">
        <v>547</v>
      </c>
      <c r="AO303" s="110" t="str">
        <f>IF(AP303="","",VLOOKUP(CONCATENATE(AO$3,AP303),m_selling_spec!$A:$H,2,FALSE))</f>
        <v/>
      </c>
      <c r="AP303" s="104"/>
      <c r="AQ303" s="110" t="str">
        <f>IF(AR303="","",VLOOKUP(CONCATENATE(AQ$3,AR303),m_selling_spec!$A:$H,2,FALSE))</f>
        <v>10.3</v>
      </c>
      <c r="AR303" s="104" t="s">
        <v>75</v>
      </c>
      <c r="AS303" s="110" t="str">
        <f>IF(AT303="","",VLOOKUP(CONCATENATE(AS$3,AT303),m_selling_spec!$A:$H,2,FALSE))</f>
        <v/>
      </c>
      <c r="AT303" s="104"/>
      <c r="AU303" s="110" t="str">
        <f>IF(AV303="","",VLOOKUP(CONCATENATE(AU$3,AV303),m_selling_spec!$A:$H,2,FALSE))</f>
        <v/>
      </c>
      <c r="AV303" s="104"/>
      <c r="AW303" s="110" t="str">
        <f>IF(AX303="","",VLOOKUP(CONCATENATE(AW$3,AX303),m_selling_spec!$A:$H,2,FALSE))</f>
        <v/>
      </c>
      <c r="AX303" s="104"/>
      <c r="AY303" s="110" t="str">
        <f>IF(AZ303="","",VLOOKUP(CONCATENATE(AY$3,AZ303),m_selling_spec!$A:$H,2,FALSE))</f>
        <v/>
      </c>
      <c r="AZ303" s="104"/>
      <c r="BA303" s="110" t="str">
        <f>IF(BB303="","",VLOOKUP(CONCATENATE(BA$3,BB303),m_selling_spec!$A:$H,2,FALSE))</f>
        <v/>
      </c>
      <c r="BB303" s="104"/>
      <c r="BC303" s="110" t="str">
        <f>IF(BD303="","",VLOOKUP(CONCATENATE(BC$3,BD303),m_selling_spec!$A:$H,2,FALSE))</f>
        <v>16.1</v>
      </c>
      <c r="BD303" s="104" t="s">
        <v>555</v>
      </c>
      <c r="BE303" s="110" t="str">
        <f>IF(BF303="","",VLOOKUP(CONCATENATE(BE$3,BF303),m_selling_spec!$A:$H,2,FALSE))</f>
        <v>17.2</v>
      </c>
      <c r="BF303" s="104" t="s">
        <v>593</v>
      </c>
      <c r="BG303" s="110" t="str">
        <f>IF(BH303="","",VLOOKUP(CONCATENATE(BG$3,BH303),m_selling_spec!$A:$H,2,FALSE))</f>
        <v/>
      </c>
      <c r="BH303" s="104"/>
      <c r="BI303" s="110" t="str">
        <f>IF(BJ303="","",VLOOKUP(CONCATENATE(BI$3,BJ303),m_selling_spec!$A:$H,2,FALSE))</f>
        <v/>
      </c>
      <c r="BJ303" s="104"/>
      <c r="BK303" s="110" t="str">
        <f>IF(BL303="","",VLOOKUP(CONCATENATE(BK$3,BL303),m_selling_spec!$A:$H,2,FALSE))</f>
        <v/>
      </c>
      <c r="BL303" s="104"/>
      <c r="BM303" s="110" t="str">
        <f>IF(BN303="","",VLOOKUP(CONCATENATE(BM$3,BN303),m_selling_spec!$A:$H,2,FALSE))</f>
        <v/>
      </c>
      <c r="BN303" s="104"/>
      <c r="BO303" s="110" t="str">
        <f>IF(BP303="","",VLOOKUP(CONCATENATE(BO$3,BP303),m_selling_spec!$A:$H,2,FALSE))</f>
        <v/>
      </c>
      <c r="BP303" s="104"/>
      <c r="BQ303" s="110" t="str">
        <f>IF(BR303="","",VLOOKUP(CONCATENATE(BQ$3,BR303),m_selling_spec!$A:$H,2,FALSE))</f>
        <v/>
      </c>
      <c r="BR303" s="104"/>
      <c r="BS303" s="110" t="str">
        <f>IF(BT303="","",VLOOKUP(CONCATENATE(BS$3,BT303),m_selling_spec!$A:$H,2,FALSE))</f>
        <v/>
      </c>
      <c r="BT303" s="104"/>
      <c r="BU303" s="110" t="str">
        <f>IF(BV303="","",VLOOKUP(CONCATENATE(BU$3,BV303),m_selling_spec!$A:$H,2,FALSE))</f>
        <v/>
      </c>
      <c r="BV303" s="104"/>
      <c r="BW303" s="110" t="str">
        <f>IF(BX303="","",VLOOKUP(CONCATENATE(BW$3,BX303),m_selling_spec!$A:$H,2,FALSE))</f>
        <v/>
      </c>
      <c r="BX303" s="104"/>
      <c r="BY303" s="110" t="str">
        <f>IF(BZ303="","",VLOOKUP(CONCATENATE(BY$3,BZ303),m_selling_spec!$A:$H,2,FALSE))</f>
        <v/>
      </c>
      <c r="BZ303" s="104"/>
      <c r="CA303" s="110" t="str">
        <f>IF(CB303="","",VLOOKUP(CONCATENATE(CA$3,CB303),m_selling_spec!$A:$H,2,FALSE))</f>
        <v/>
      </c>
      <c r="CB303" s="104"/>
      <c r="CC303" s="110"/>
      <c r="CD303" s="104"/>
      <c r="CE303" s="110" t="str">
        <f>IF(CF303="","",VLOOKUP(CONCATENATE(CE$3,CF303),m_selling_spec!$A:$H,2,FALSE))</f>
        <v/>
      </c>
      <c r="CF303" s="104"/>
      <c r="CG303" s="110" t="str">
        <f>IF(CH303="","",VLOOKUP(CONCATENATE(CG$3,CH303),m_selling_spec!$A:$H,2,FALSE))</f>
        <v/>
      </c>
      <c r="CH303" s="104"/>
      <c r="CI303" s="110" t="str">
        <f>IF(CJ303="","",VLOOKUP(CONCATENATE(CI$3,CJ303),m_selling_spec!$A:$H,2,FALSE))</f>
        <v/>
      </c>
      <c r="CJ303" s="104"/>
      <c r="CK303" s="110" t="str">
        <f>IF(CL303="","",VLOOKUP(CONCATENATE(CK$3,CL303),m_selling_spec!$A:$H,2,FALSE))</f>
        <v/>
      </c>
      <c r="CL303" s="104"/>
      <c r="CM303" s="110" t="str">
        <f>IF(CN303="","",VLOOKUP(CONCATENATE(CM$3,CN303),m_selling_spec!$A:$H,2,FALSE))</f>
        <v/>
      </c>
      <c r="CN303" s="104"/>
      <c r="CO303" s="110" t="str">
        <f>IF(CP303="","",VLOOKUP(CONCATENATE(CO$3,CP303),m_selling_spec!$A:$H,2,FALSE))</f>
        <v/>
      </c>
      <c r="CP303" s="104"/>
      <c r="CQ303" s="110" t="str">
        <f>IF(CR303="","",VLOOKUP(CONCATENATE(CQ$3,CR303),m_selling_spec!$A:$H,2,FALSE))</f>
        <v/>
      </c>
      <c r="CR303" s="104"/>
      <c r="CS303" s="110" t="str">
        <f>IF(CT303="","",VLOOKUP(CONCATENATE(CS$3,CT303),m_selling_spec!$A:$H,2,FALSE))</f>
        <v/>
      </c>
      <c r="CT303" s="104"/>
      <c r="CU303" s="110" t="str">
        <f>IF(CV303="","",VLOOKUP(CONCATENATE(CU$3,CV303),m_selling_spec!$A:$H,2,FALSE))</f>
        <v/>
      </c>
      <c r="CV303" s="104"/>
      <c r="CW303" s="110" t="str">
        <f>IF(CX303="","",VLOOKUP(CONCATENATE(CW$3,CX303),m_selling_spec!$A:$H,2,FALSE))</f>
        <v/>
      </c>
      <c r="CX303" s="104"/>
      <c r="CY303" s="110" t="str">
        <f>IF(CZ303="","",VLOOKUP(CONCATENATE(CY$3,CZ303),m_selling_spec!$A:$H,2,FALSE))</f>
        <v/>
      </c>
      <c r="CZ303" s="104"/>
      <c r="DA303" s="110"/>
      <c r="DB303" s="104"/>
    </row>
    <row r="304" spans="1:106">
      <c r="A304" s="104" t="s">
        <v>283</v>
      </c>
      <c r="B304" s="104"/>
      <c r="C304" s="104"/>
      <c r="D304" s="104">
        <v>2</v>
      </c>
      <c r="E304" s="110" t="str">
        <f>INDEX(product!B:B,MATCH(D304,product!A:A,0))</f>
        <v>WE 70</v>
      </c>
      <c r="F304" s="110" t="str">
        <f>INDEX(product!E:E,MATCH(D304,product!A:A,0))</f>
        <v>Window series</v>
      </c>
      <c r="G304" s="110" t="str">
        <f>IF(H304="","",VLOOKUP(CONCATENATE(G$3,H304),m_selling_spec!$A:$H,2,FALSE))</f>
        <v/>
      </c>
      <c r="H304" s="104"/>
      <c r="I304" s="110" t="str">
        <f>IF(J304="","",VLOOKUP(CONCATENATE(I$3,J304),m_selling_spec!$A:$H,2,FALSE))</f>
        <v>o2.1</v>
      </c>
      <c r="J304" s="104" t="s">
        <v>539</v>
      </c>
      <c r="K304" s="110" t="str">
        <f>IF(L304="","",VLOOKUP(CONCATENATE(K$3,L304),m_selling_spec!$A:$H,2,FALSE))</f>
        <v/>
      </c>
      <c r="L304" s="104"/>
      <c r="M304" s="110" t="str">
        <f>IF(N304="","",VLOOKUP(CONCATENATE(M$3,N304),m_selling_spec!$A:$H,2,FALSE))</f>
        <v/>
      </c>
      <c r="N304" s="104"/>
      <c r="O304" s="110" t="str">
        <f>IF(P304="","",VLOOKUP(CONCATENATE(O$3,P304),m_selling_spec!$A:$H,2,FALSE))</f>
        <v/>
      </c>
      <c r="P304" s="104"/>
      <c r="Q304" s="110" t="str">
        <f>IF(R304="","",VLOOKUP(CONCATENATE(Q$3,R304),m_selling_spec!$A:$H,2,FALSE))</f>
        <v/>
      </c>
      <c r="R304" s="104"/>
      <c r="S304" s="110"/>
      <c r="T304" s="104"/>
      <c r="U304" s="110"/>
      <c r="V304" s="104"/>
      <c r="W304" s="110"/>
      <c r="X304" s="104"/>
      <c r="Y304" s="110" t="str">
        <f>IF(Z304="","",VLOOKUP(CONCATENATE(Y$3,Z304),m_selling_spec!$A:$H,2,FALSE))</f>
        <v>1.12</v>
      </c>
      <c r="Z304" s="104" t="s">
        <v>71</v>
      </c>
      <c r="AA304" s="110" t="str">
        <f>IF(AB304="","",VLOOKUP(CONCATENATE(AA$3,AB304),m_selling_spec!$A:$H,2,FALSE))</f>
        <v/>
      </c>
      <c r="AB304" s="104"/>
      <c r="AC304" s="110" t="str">
        <f>IF(AD304="","",VLOOKUP(CONCATENATE(AC$3,AD304),m_selling_spec!$A:$H,2,FALSE))</f>
        <v/>
      </c>
      <c r="AD304" s="104"/>
      <c r="AE304" s="110" t="str">
        <f>IF(AF304="","",VLOOKUP(CONCATENATE(AE$3,AF304),m_selling_spec!$A:$H,2,FALSE))</f>
        <v/>
      </c>
      <c r="AF304" s="104"/>
      <c r="AG304" s="110" t="str">
        <f>IF(AH304="","",VLOOKUP(CONCATENATE(AG$3,AH304),m_selling_spec!$A:$H,2,FALSE))</f>
        <v/>
      </c>
      <c r="AH304" s="104"/>
      <c r="AI304" s="110" t="str">
        <f>IF(AJ304="","",VLOOKUP(CONCATENATE(AI$3,AJ304),m_selling_spec!$A:$H,2,FALSE))</f>
        <v>6.2</v>
      </c>
      <c r="AJ304" s="104" t="s">
        <v>541</v>
      </c>
      <c r="AK304" s="110" t="str">
        <f>IF(AL304="","",VLOOKUP(CONCATENATE(AK$3,AL304),m_selling_spec!$A:$H,2,FALSE))</f>
        <v>7.1</v>
      </c>
      <c r="AL304" s="111" t="s">
        <v>542</v>
      </c>
      <c r="AM304" s="110" t="str">
        <f>IF(AN304="","",VLOOKUP(CONCATENATE(AM$3,AN304),m_selling_spec!$A:$H,2,FALSE))</f>
        <v>8.6</v>
      </c>
      <c r="AN304" s="104" t="s">
        <v>592</v>
      </c>
      <c r="AO304" s="110" t="str">
        <f>IF(AP304="","",VLOOKUP(CONCATENATE(AO$3,AP304),m_selling_spec!$A:$H,2,FALSE))</f>
        <v/>
      </c>
      <c r="AP304" s="104"/>
      <c r="AQ304" s="110" t="str">
        <f>IF(AR304="","",VLOOKUP(CONCATENATE(AQ$3,AR304),m_selling_spec!$A:$H,2,FALSE))</f>
        <v>10.3</v>
      </c>
      <c r="AR304" s="104" t="s">
        <v>75</v>
      </c>
      <c r="AS304" s="110" t="str">
        <f>IF(AT304="","",VLOOKUP(CONCATENATE(AS$3,AT304),m_selling_spec!$A:$H,2,FALSE))</f>
        <v/>
      </c>
      <c r="AT304" s="104"/>
      <c r="AU304" s="110" t="str">
        <f>IF(AV304="","",VLOOKUP(CONCATENATE(AU$3,AV304),m_selling_spec!$A:$H,2,FALSE))</f>
        <v/>
      </c>
      <c r="AV304" s="104"/>
      <c r="AW304" s="110" t="str">
        <f>IF(AX304="","",VLOOKUP(CONCATENATE(AW$3,AX304),m_selling_spec!$A:$H,2,FALSE))</f>
        <v/>
      </c>
      <c r="AX304" s="104"/>
      <c r="AY304" s="110" t="str">
        <f>IF(AZ304="","",VLOOKUP(CONCATENATE(AY$3,AZ304),m_selling_spec!$A:$H,2,FALSE))</f>
        <v/>
      </c>
      <c r="AZ304" s="104"/>
      <c r="BA304" s="110" t="str">
        <f>IF(BB304="","",VLOOKUP(CONCATENATE(BA$3,BB304),m_selling_spec!$A:$H,2,FALSE))</f>
        <v/>
      </c>
      <c r="BB304" s="104"/>
      <c r="BC304" s="110" t="str">
        <f>IF(BD304="","",VLOOKUP(CONCATENATE(BC$3,BD304),m_selling_spec!$A:$H,2,FALSE))</f>
        <v>16.1</v>
      </c>
      <c r="BD304" s="104" t="s">
        <v>555</v>
      </c>
      <c r="BE304" s="110" t="str">
        <f>IF(BF304="","",VLOOKUP(CONCATENATE(BE$3,BF304),m_selling_spec!$A:$H,2,FALSE))</f>
        <v>17.2</v>
      </c>
      <c r="BF304" s="104" t="s">
        <v>593</v>
      </c>
      <c r="BG304" s="110" t="str">
        <f>IF(BH304="","",VLOOKUP(CONCATENATE(BG$3,BH304),m_selling_spec!$A:$H,2,FALSE))</f>
        <v/>
      </c>
      <c r="BH304" s="104"/>
      <c r="BI304" s="110" t="str">
        <f>IF(BJ304="","",VLOOKUP(CONCATENATE(BI$3,BJ304),m_selling_spec!$A:$H,2,FALSE))</f>
        <v/>
      </c>
      <c r="BJ304" s="104"/>
      <c r="BK304" s="110" t="str">
        <f>IF(BL304="","",VLOOKUP(CONCATENATE(BK$3,BL304),m_selling_spec!$A:$H,2,FALSE))</f>
        <v/>
      </c>
      <c r="BL304" s="104"/>
      <c r="BM304" s="110" t="str">
        <f>IF(BN304="","",VLOOKUP(CONCATENATE(BM$3,BN304),m_selling_spec!$A:$H,2,FALSE))</f>
        <v/>
      </c>
      <c r="BN304" s="104"/>
      <c r="BO304" s="110" t="str">
        <f>IF(BP304="","",VLOOKUP(CONCATENATE(BO$3,BP304),m_selling_spec!$A:$H,2,FALSE))</f>
        <v/>
      </c>
      <c r="BP304" s="104"/>
      <c r="BQ304" s="110" t="str">
        <f>IF(BR304="","",VLOOKUP(CONCATENATE(BQ$3,BR304),m_selling_spec!$A:$H,2,FALSE))</f>
        <v/>
      </c>
      <c r="BR304" s="104"/>
      <c r="BS304" s="110" t="str">
        <f>IF(BT304="","",VLOOKUP(CONCATENATE(BS$3,BT304),m_selling_spec!$A:$H,2,FALSE))</f>
        <v/>
      </c>
      <c r="BT304" s="104"/>
      <c r="BU304" s="110" t="str">
        <f>IF(BV304="","",VLOOKUP(CONCATENATE(BU$3,BV304),m_selling_spec!$A:$H,2,FALSE))</f>
        <v/>
      </c>
      <c r="BV304" s="104"/>
      <c r="BW304" s="110" t="str">
        <f>IF(BX304="","",VLOOKUP(CONCATENATE(BW$3,BX304),m_selling_spec!$A:$H,2,FALSE))</f>
        <v/>
      </c>
      <c r="BX304" s="104"/>
      <c r="BY304" s="110" t="str">
        <f>IF(BZ304="","",VLOOKUP(CONCATENATE(BY$3,BZ304),m_selling_spec!$A:$H,2,FALSE))</f>
        <v/>
      </c>
      <c r="BZ304" s="104"/>
      <c r="CA304" s="110" t="str">
        <f>IF(CB304="","",VLOOKUP(CONCATENATE(CA$3,CB304),m_selling_spec!$A:$H,2,FALSE))</f>
        <v/>
      </c>
      <c r="CB304" s="104"/>
      <c r="CC304" s="110"/>
      <c r="CD304" s="104"/>
      <c r="CE304" s="110" t="str">
        <f>IF(CF304="","",VLOOKUP(CONCATENATE(CE$3,CF304),m_selling_spec!$A:$H,2,FALSE))</f>
        <v/>
      </c>
      <c r="CF304" s="104"/>
      <c r="CG304" s="110" t="str">
        <f>IF(CH304="","",VLOOKUP(CONCATENATE(CG$3,CH304),m_selling_spec!$A:$H,2,FALSE))</f>
        <v/>
      </c>
      <c r="CH304" s="104"/>
      <c r="CI304" s="110" t="str">
        <f>IF(CJ304="","",VLOOKUP(CONCATENATE(CI$3,CJ304),m_selling_spec!$A:$H,2,FALSE))</f>
        <v/>
      </c>
      <c r="CJ304" s="104"/>
      <c r="CK304" s="110" t="str">
        <f>IF(CL304="","",VLOOKUP(CONCATENATE(CK$3,CL304),m_selling_spec!$A:$H,2,FALSE))</f>
        <v/>
      </c>
      <c r="CL304" s="104"/>
      <c r="CM304" s="110" t="str">
        <f>IF(CN304="","",VLOOKUP(CONCATENATE(CM$3,CN304),m_selling_spec!$A:$H,2,FALSE))</f>
        <v/>
      </c>
      <c r="CN304" s="104"/>
      <c r="CO304" s="110" t="str">
        <f>IF(CP304="","",VLOOKUP(CONCATENATE(CO$3,CP304),m_selling_spec!$A:$H,2,FALSE))</f>
        <v/>
      </c>
      <c r="CP304" s="104"/>
      <c r="CQ304" s="110" t="str">
        <f>IF(CR304="","",VLOOKUP(CONCATENATE(CQ$3,CR304),m_selling_spec!$A:$H,2,FALSE))</f>
        <v/>
      </c>
      <c r="CR304" s="104"/>
      <c r="CS304" s="110" t="str">
        <f>IF(CT304="","",VLOOKUP(CONCATENATE(CS$3,CT304),m_selling_spec!$A:$H,2,FALSE))</f>
        <v/>
      </c>
      <c r="CT304" s="104"/>
      <c r="CU304" s="110" t="str">
        <f>IF(CV304="","",VLOOKUP(CONCATENATE(CU$3,CV304),m_selling_spec!$A:$H,2,FALSE))</f>
        <v/>
      </c>
      <c r="CV304" s="104"/>
      <c r="CW304" s="110" t="str">
        <f>IF(CX304="","",VLOOKUP(CONCATENATE(CW$3,CX304),m_selling_spec!$A:$H,2,FALSE))</f>
        <v/>
      </c>
      <c r="CX304" s="104"/>
      <c r="CY304" s="110" t="str">
        <f>IF(CZ304="","",VLOOKUP(CONCATENATE(CY$3,CZ304),m_selling_spec!$A:$H,2,FALSE))</f>
        <v/>
      </c>
      <c r="CZ304" s="104"/>
      <c r="DA304" s="110"/>
      <c r="DB304" s="104"/>
    </row>
    <row r="305" spans="1:106">
      <c r="A305" s="104" t="s">
        <v>292</v>
      </c>
      <c r="B305" s="104"/>
      <c r="C305" s="104"/>
      <c r="D305" s="104">
        <v>2</v>
      </c>
      <c r="E305" s="110" t="str">
        <f>INDEX(product!B:B,MATCH(D305,product!A:A,0))</f>
        <v>WE 70</v>
      </c>
      <c r="F305" s="110" t="str">
        <f>INDEX(product!E:E,MATCH(D305,product!A:A,0))</f>
        <v>Window series</v>
      </c>
      <c r="G305" s="110" t="str">
        <f>IF(H305="","",VLOOKUP(CONCATENATE(G$3,H305),m_selling_spec!$A:$H,2,FALSE))</f>
        <v>o1.1</v>
      </c>
      <c r="H305" s="104" t="s">
        <v>594</v>
      </c>
      <c r="I305" s="110" t="str">
        <f>IF(J305="","",VLOOKUP(CONCATENATE(I$3,J305),m_selling_spec!$A:$H,2,FALSE))</f>
        <v>o2.1</v>
      </c>
      <c r="J305" s="104" t="s">
        <v>539</v>
      </c>
      <c r="K305" s="110" t="str">
        <f>IF(L305="","",VLOOKUP(CONCATENATE(K$3,L305),m_selling_spec!$A:$H,2,FALSE))</f>
        <v/>
      </c>
      <c r="L305" s="104"/>
      <c r="M305" s="110" t="str">
        <f>IF(N305="","",VLOOKUP(CONCATENATE(M$3,N305),m_selling_spec!$A:$H,2,FALSE))</f>
        <v/>
      </c>
      <c r="N305" s="104"/>
      <c r="O305" s="110" t="str">
        <f>IF(P305="","",VLOOKUP(CONCATENATE(O$3,P305),m_selling_spec!$A:$H,2,FALSE))</f>
        <v/>
      </c>
      <c r="P305" s="104"/>
      <c r="Q305" s="110" t="str">
        <f>IF(R305="","",VLOOKUP(CONCATENATE(Q$3,R305),m_selling_spec!$A:$H,2,FALSE))</f>
        <v/>
      </c>
      <c r="R305" s="104"/>
      <c r="S305" s="110"/>
      <c r="T305" s="104"/>
      <c r="U305" s="110"/>
      <c r="V305" s="104"/>
      <c r="W305" s="110"/>
      <c r="X305" s="104"/>
      <c r="Y305" s="110" t="str">
        <f>IF(Z305="","",VLOOKUP(CONCATENATE(Y$3,Z305),m_selling_spec!$A:$H,2,FALSE))</f>
        <v>1.12</v>
      </c>
      <c r="Z305" s="104" t="s">
        <v>71</v>
      </c>
      <c r="AA305" s="110" t="str">
        <f>IF(AB305="","",VLOOKUP(CONCATENATE(AA$3,AB305),m_selling_spec!$A:$H,2,FALSE))</f>
        <v/>
      </c>
      <c r="AB305" s="104"/>
      <c r="AC305" s="110" t="str">
        <f>IF(AD305="","",VLOOKUP(CONCATENATE(AC$3,AD305),m_selling_spec!$A:$H,2,FALSE))</f>
        <v/>
      </c>
      <c r="AD305" s="104"/>
      <c r="AE305" s="110" t="str">
        <f>IF(AF305="","",VLOOKUP(CONCATENATE(AE$3,AF305),m_selling_spec!$A:$H,2,FALSE))</f>
        <v/>
      </c>
      <c r="AF305" s="104"/>
      <c r="AG305" s="110" t="str">
        <f>IF(AH305="","",VLOOKUP(CONCATENATE(AG$3,AH305),m_selling_spec!$A:$H,2,FALSE))</f>
        <v/>
      </c>
      <c r="AH305" s="104"/>
      <c r="AI305" s="110" t="str">
        <f>IF(AJ305="","",VLOOKUP(CONCATENATE(AI$3,AJ305),m_selling_spec!$A:$H,2,FALSE))</f>
        <v>6.2</v>
      </c>
      <c r="AJ305" s="104" t="s">
        <v>541</v>
      </c>
      <c r="AK305" s="110" t="str">
        <f>IF(AL305="","",VLOOKUP(CONCATENATE(AK$3,AL305),m_selling_spec!$A:$H,2,FALSE))</f>
        <v>7.1</v>
      </c>
      <c r="AL305" s="111" t="s">
        <v>542</v>
      </c>
      <c r="AM305" s="110" t="str">
        <f>IF(AN305="","",VLOOKUP(CONCATENATE(AM$3,AN305),m_selling_spec!$A:$H,2,FALSE))</f>
        <v>8.6</v>
      </c>
      <c r="AN305" s="104" t="s">
        <v>592</v>
      </c>
      <c r="AO305" s="110" t="str">
        <f>IF(AP305="","",VLOOKUP(CONCATENATE(AO$3,AP305),m_selling_spec!$A:$H,2,FALSE))</f>
        <v/>
      </c>
      <c r="AP305" s="104"/>
      <c r="AQ305" s="110" t="str">
        <f>IF(AR305="","",VLOOKUP(CONCATENATE(AQ$3,AR305),m_selling_spec!$A:$H,2,FALSE))</f>
        <v>10.2</v>
      </c>
      <c r="AR305" s="104" t="s">
        <v>74</v>
      </c>
      <c r="AS305" s="110" t="str">
        <f>IF(AT305="","",VLOOKUP(CONCATENATE(AS$3,AT305),m_selling_spec!$A:$H,2,FALSE))</f>
        <v/>
      </c>
      <c r="AT305" s="104"/>
      <c r="AU305" s="110" t="str">
        <f>IF(AV305="","",VLOOKUP(CONCATENATE(AU$3,AV305),m_selling_spec!$A:$H,2,FALSE))</f>
        <v/>
      </c>
      <c r="AV305" s="104"/>
      <c r="AW305" s="110" t="str">
        <f>IF(AX305="","",VLOOKUP(CONCATENATE(AW$3,AX305),m_selling_spec!$A:$H,2,FALSE))</f>
        <v/>
      </c>
      <c r="AX305" s="104"/>
      <c r="AY305" s="110" t="str">
        <f>IF(AZ305="","",VLOOKUP(CONCATENATE(AY$3,AZ305),m_selling_spec!$A:$H,2,FALSE))</f>
        <v/>
      </c>
      <c r="AZ305" s="104"/>
      <c r="BA305" s="110" t="str">
        <f>IF(BB305="","",VLOOKUP(CONCATENATE(BA$3,BB305),m_selling_spec!$A:$H,2,FALSE))</f>
        <v/>
      </c>
      <c r="BB305" s="104"/>
      <c r="BC305" s="110" t="str">
        <f>IF(BD305="","",VLOOKUP(CONCATENATE(BC$3,BD305),m_selling_spec!$A:$H,2,FALSE))</f>
        <v>16.3</v>
      </c>
      <c r="BD305" s="104" t="s">
        <v>553</v>
      </c>
      <c r="BE305" s="110" t="str">
        <f>IF(BF305="","",VLOOKUP(CONCATENATE(BE$3,BF305),m_selling_spec!$A:$H,2,FALSE))</f>
        <v>17.1</v>
      </c>
      <c r="BF305" s="104" t="s">
        <v>591</v>
      </c>
      <c r="BG305" s="110" t="str">
        <f>IF(BH305="","",VLOOKUP(CONCATENATE(BG$3,BH305),m_selling_spec!$A:$H,2,FALSE))</f>
        <v/>
      </c>
      <c r="BH305" s="104"/>
      <c r="BI305" s="110" t="str">
        <f>IF(BJ305="","",VLOOKUP(CONCATENATE(BI$3,BJ305),m_selling_spec!$A:$H,2,FALSE))</f>
        <v/>
      </c>
      <c r="BJ305" s="104"/>
      <c r="BK305" s="110" t="str">
        <f>IF(BL305="","",VLOOKUP(CONCATENATE(BK$3,BL305),m_selling_spec!$A:$H,2,FALSE))</f>
        <v/>
      </c>
      <c r="BL305" s="104"/>
      <c r="BM305" s="110" t="str">
        <f>IF(BN305="","",VLOOKUP(CONCATENATE(BM$3,BN305),m_selling_spec!$A:$H,2,FALSE))</f>
        <v/>
      </c>
      <c r="BN305" s="104"/>
      <c r="BO305" s="110" t="str">
        <f>IF(BP305="","",VLOOKUP(CONCATENATE(BO$3,BP305),m_selling_spec!$A:$H,2,FALSE))</f>
        <v/>
      </c>
      <c r="BP305" s="104"/>
      <c r="BQ305" s="110" t="str">
        <f>IF(BR305="","",VLOOKUP(CONCATENATE(BQ$3,BR305),m_selling_spec!$A:$H,2,FALSE))</f>
        <v/>
      </c>
      <c r="BR305" s="104"/>
      <c r="BS305" s="110" t="str">
        <f>IF(BT305="","",VLOOKUP(CONCATENATE(BS$3,BT305),m_selling_spec!$A:$H,2,FALSE))</f>
        <v/>
      </c>
      <c r="BT305" s="104"/>
      <c r="BU305" s="110" t="str">
        <f>IF(BV305="","",VLOOKUP(CONCATENATE(BU$3,BV305),m_selling_spec!$A:$H,2,FALSE))</f>
        <v/>
      </c>
      <c r="BV305" s="104"/>
      <c r="BW305" s="110" t="str">
        <f>IF(BX305="","",VLOOKUP(CONCATENATE(BW$3,BX305),m_selling_spec!$A:$H,2,FALSE))</f>
        <v/>
      </c>
      <c r="BX305" s="104"/>
      <c r="BY305" s="110" t="str">
        <f>IF(BZ305="","",VLOOKUP(CONCATENATE(BY$3,BZ305),m_selling_spec!$A:$H,2,FALSE))</f>
        <v/>
      </c>
      <c r="BZ305" s="104"/>
      <c r="CA305" s="110" t="str">
        <f>IF(CB305="","",VLOOKUP(CONCATENATE(CA$3,CB305),m_selling_spec!$A:$H,2,FALSE))</f>
        <v/>
      </c>
      <c r="CB305" s="104"/>
      <c r="CC305" s="110"/>
      <c r="CD305" s="104"/>
      <c r="CE305" s="110" t="str">
        <f>IF(CF305="","",VLOOKUP(CONCATENATE(CE$3,CF305),m_selling_spec!$A:$H,2,FALSE))</f>
        <v/>
      </c>
      <c r="CF305" s="104"/>
      <c r="CG305" s="110" t="str">
        <f>IF(CH305="","",VLOOKUP(CONCATENATE(CG$3,CH305),m_selling_spec!$A:$H,2,FALSE))</f>
        <v/>
      </c>
      <c r="CH305" s="104"/>
      <c r="CI305" s="110" t="str">
        <f>IF(CJ305="","",VLOOKUP(CONCATENATE(CI$3,CJ305),m_selling_spec!$A:$H,2,FALSE))</f>
        <v/>
      </c>
      <c r="CJ305" s="104"/>
      <c r="CK305" s="110" t="str">
        <f>IF(CL305="","",VLOOKUP(CONCATENATE(CK$3,CL305),m_selling_spec!$A:$H,2,FALSE))</f>
        <v/>
      </c>
      <c r="CL305" s="104"/>
      <c r="CM305" s="110" t="str">
        <f>IF(CN305="","",VLOOKUP(CONCATENATE(CM$3,CN305),m_selling_spec!$A:$H,2,FALSE))</f>
        <v/>
      </c>
      <c r="CN305" s="104"/>
      <c r="CO305" s="110" t="str">
        <f>IF(CP305="","",VLOOKUP(CONCATENATE(CO$3,CP305),m_selling_spec!$A:$H,2,FALSE))</f>
        <v/>
      </c>
      <c r="CP305" s="104"/>
      <c r="CQ305" s="110" t="str">
        <f>IF(CR305="","",VLOOKUP(CONCATENATE(CQ$3,CR305),m_selling_spec!$A:$H,2,FALSE))</f>
        <v/>
      </c>
      <c r="CR305" s="104"/>
      <c r="CS305" s="110" t="str">
        <f>IF(CT305="","",VLOOKUP(CONCATENATE(CS$3,CT305),m_selling_spec!$A:$H,2,FALSE))</f>
        <v/>
      </c>
      <c r="CT305" s="104"/>
      <c r="CU305" s="110" t="str">
        <f>IF(CV305="","",VLOOKUP(CONCATENATE(CU$3,CV305),m_selling_spec!$A:$H,2,FALSE))</f>
        <v/>
      </c>
      <c r="CV305" s="104"/>
      <c r="CW305" s="110" t="str">
        <f>IF(CX305="","",VLOOKUP(CONCATENATE(CW$3,CX305),m_selling_spec!$A:$H,2,FALSE))</f>
        <v/>
      </c>
      <c r="CX305" s="104"/>
      <c r="CY305" s="110" t="str">
        <f>IF(CZ305="","",VLOOKUP(CONCATENATE(CY$3,CZ305),m_selling_spec!$A:$H,2,FALSE))</f>
        <v/>
      </c>
      <c r="CZ305" s="104"/>
      <c r="DA305" s="110"/>
      <c r="DB305" s="104"/>
    </row>
    <row r="306" spans="1:106">
      <c r="A306" s="104" t="s">
        <v>320</v>
      </c>
      <c r="B306" s="104"/>
      <c r="C306" s="104"/>
      <c r="D306" s="104">
        <v>2</v>
      </c>
      <c r="E306" s="110" t="str">
        <f>INDEX(product!B:B,MATCH(D306,product!A:A,0))</f>
        <v>WE 70</v>
      </c>
      <c r="F306" s="110" t="str">
        <f>INDEX(product!E:E,MATCH(D306,product!A:A,0))</f>
        <v>Window series</v>
      </c>
      <c r="G306" s="110" t="str">
        <f>IF(H306="","",VLOOKUP(CONCATENATE(G$3,H306),m_selling_spec!$A:$H,2,FALSE))</f>
        <v>o1.1</v>
      </c>
      <c r="H306" s="104" t="s">
        <v>594</v>
      </c>
      <c r="I306" s="110" t="str">
        <f>IF(J306="","",VLOOKUP(CONCATENATE(I$3,J306),m_selling_spec!$A:$H,2,FALSE))</f>
        <v>o2.2</v>
      </c>
      <c r="J306" s="104" t="s">
        <v>545</v>
      </c>
      <c r="K306" s="110" t="str">
        <f>IF(L306="","",VLOOKUP(CONCATENATE(K$3,L306),m_selling_spec!$A:$H,2,FALSE))</f>
        <v/>
      </c>
      <c r="L306" s="104"/>
      <c r="M306" s="110" t="str">
        <f>IF(N306="","",VLOOKUP(CONCATENATE(M$3,N306),m_selling_spec!$A:$H,2,FALSE))</f>
        <v/>
      </c>
      <c r="N306" s="104"/>
      <c r="O306" s="110" t="str">
        <f>IF(P306="","",VLOOKUP(CONCATENATE(O$3,P306),m_selling_spec!$A:$H,2,FALSE))</f>
        <v/>
      </c>
      <c r="P306" s="104"/>
      <c r="Q306" s="110" t="str">
        <f>IF(R306="","",VLOOKUP(CONCATENATE(Q$3,R306),m_selling_spec!$A:$H,2,FALSE))</f>
        <v/>
      </c>
      <c r="R306" s="104"/>
      <c r="S306" s="110"/>
      <c r="T306" s="104"/>
      <c r="U306" s="110"/>
      <c r="V306" s="104"/>
      <c r="W306" s="110"/>
      <c r="X306" s="104"/>
      <c r="Y306" s="110" t="str">
        <f>IF(Z306="","",VLOOKUP(CONCATENATE(Y$3,Z306),m_selling_spec!$A:$H,2,FALSE))</f>
        <v>1.12</v>
      </c>
      <c r="Z306" s="104" t="s">
        <v>71</v>
      </c>
      <c r="AA306" s="110" t="str">
        <f>IF(AB306="","",VLOOKUP(CONCATENATE(AA$3,AB306),m_selling_spec!$A:$H,2,FALSE))</f>
        <v/>
      </c>
      <c r="AB306" s="104"/>
      <c r="AC306" s="110" t="str">
        <f>IF(AD306="","",VLOOKUP(CONCATENATE(AC$3,AD306),m_selling_spec!$A:$H,2,FALSE))</f>
        <v/>
      </c>
      <c r="AD306" s="104"/>
      <c r="AE306" s="110" t="str">
        <f>IF(AF306="","",VLOOKUP(CONCATENATE(AE$3,AF306),m_selling_spec!$A:$H,2,FALSE))</f>
        <v/>
      </c>
      <c r="AF306" s="104"/>
      <c r="AG306" s="110" t="str">
        <f>IF(AH306="","",VLOOKUP(CONCATENATE(AG$3,AH306),m_selling_spec!$A:$H,2,FALSE))</f>
        <v/>
      </c>
      <c r="AH306" s="104"/>
      <c r="AI306" s="110" t="str">
        <f>IF(AJ306="","",VLOOKUP(CONCATENATE(AI$3,AJ306),m_selling_spec!$A:$H,2,FALSE))</f>
        <v>6.2</v>
      </c>
      <c r="AJ306" s="104" t="s">
        <v>541</v>
      </c>
      <c r="AK306" s="110" t="str">
        <f>IF(AL306="","",VLOOKUP(CONCATENATE(AK$3,AL306),m_selling_spec!$A:$H,2,FALSE))</f>
        <v>7.1</v>
      </c>
      <c r="AL306" s="111" t="s">
        <v>542</v>
      </c>
      <c r="AM306" s="110" t="str">
        <f>IF(AN306="","",VLOOKUP(CONCATENATE(AM$3,AN306),m_selling_spec!$A:$H,2,FALSE))</f>
        <v>8.6</v>
      </c>
      <c r="AN306" s="104" t="s">
        <v>592</v>
      </c>
      <c r="AO306" s="110" t="str">
        <f>IF(AP306="","",VLOOKUP(CONCATENATE(AO$3,AP306),m_selling_spec!$A:$H,2,FALSE))</f>
        <v/>
      </c>
      <c r="AP306" s="104"/>
      <c r="AQ306" s="110" t="str">
        <f>IF(AR306="","",VLOOKUP(CONCATENATE(AQ$3,AR306),m_selling_spec!$A:$H,2,FALSE))</f>
        <v>10.2</v>
      </c>
      <c r="AR306" s="104" t="s">
        <v>74</v>
      </c>
      <c r="AS306" s="110" t="str">
        <f>IF(AT306="","",VLOOKUP(CONCATENATE(AS$3,AT306),m_selling_spec!$A:$H,2,FALSE))</f>
        <v/>
      </c>
      <c r="AT306" s="104"/>
      <c r="AU306" s="110" t="str">
        <f>IF(AV306="","",VLOOKUP(CONCATENATE(AU$3,AV306),m_selling_spec!$A:$H,2,FALSE))</f>
        <v/>
      </c>
      <c r="AV306" s="104"/>
      <c r="AW306" s="110" t="str">
        <f>IF(AX306="","",VLOOKUP(CONCATENATE(AW$3,AX306),m_selling_spec!$A:$H,2,FALSE))</f>
        <v/>
      </c>
      <c r="AX306" s="104"/>
      <c r="AY306" s="110" t="str">
        <f>IF(AZ306="","",VLOOKUP(CONCATENATE(AY$3,AZ306),m_selling_spec!$A:$H,2,FALSE))</f>
        <v/>
      </c>
      <c r="AZ306" s="104"/>
      <c r="BA306" s="110" t="str">
        <f>IF(BB306="","",VLOOKUP(CONCATENATE(BA$3,BB306),m_selling_spec!$A:$H,2,FALSE))</f>
        <v/>
      </c>
      <c r="BB306" s="104"/>
      <c r="BC306" s="110" t="str">
        <f>IF(BD306="","",VLOOKUP(CONCATENATE(BC$3,BD306),m_selling_spec!$A:$H,2,FALSE))</f>
        <v>16.3</v>
      </c>
      <c r="BD306" s="104" t="s">
        <v>553</v>
      </c>
      <c r="BE306" s="110" t="str">
        <f>IF(BF306="","",VLOOKUP(CONCATENATE(BE$3,BF306),m_selling_spec!$A:$H,2,FALSE))</f>
        <v>17.1</v>
      </c>
      <c r="BF306" s="104" t="s">
        <v>591</v>
      </c>
      <c r="BG306" s="110" t="str">
        <f>IF(BH306="","",VLOOKUP(CONCATENATE(BG$3,BH306),m_selling_spec!$A:$H,2,FALSE))</f>
        <v/>
      </c>
      <c r="BH306" s="104"/>
      <c r="BI306" s="110" t="str">
        <f>IF(BJ306="","",VLOOKUP(CONCATENATE(BI$3,BJ306),m_selling_spec!$A:$H,2,FALSE))</f>
        <v/>
      </c>
      <c r="BJ306" s="104"/>
      <c r="BK306" s="110" t="str">
        <f>IF(BL306="","",VLOOKUP(CONCATENATE(BK$3,BL306),m_selling_spec!$A:$H,2,FALSE))</f>
        <v/>
      </c>
      <c r="BL306" s="104"/>
      <c r="BM306" s="110" t="str">
        <f>IF(BN306="","",VLOOKUP(CONCATENATE(BM$3,BN306),m_selling_spec!$A:$H,2,FALSE))</f>
        <v/>
      </c>
      <c r="BN306" s="104"/>
      <c r="BO306" s="110" t="str">
        <f>IF(BP306="","",VLOOKUP(CONCATENATE(BO$3,BP306),m_selling_spec!$A:$H,2,FALSE))</f>
        <v/>
      </c>
      <c r="BP306" s="104"/>
      <c r="BQ306" s="110" t="str">
        <f>IF(BR306="","",VLOOKUP(CONCATENATE(BQ$3,BR306),m_selling_spec!$A:$H,2,FALSE))</f>
        <v/>
      </c>
      <c r="BR306" s="104"/>
      <c r="BS306" s="110" t="str">
        <f>IF(BT306="","",VLOOKUP(CONCATENATE(BS$3,BT306),m_selling_spec!$A:$H,2,FALSE))</f>
        <v/>
      </c>
      <c r="BT306" s="104"/>
      <c r="BU306" s="110" t="str">
        <f>IF(BV306="","",VLOOKUP(CONCATENATE(BU$3,BV306),m_selling_spec!$A:$H,2,FALSE))</f>
        <v/>
      </c>
      <c r="BV306" s="104"/>
      <c r="BW306" s="110" t="str">
        <f>IF(BX306="","",VLOOKUP(CONCATENATE(BW$3,BX306),m_selling_spec!$A:$H,2,FALSE))</f>
        <v/>
      </c>
      <c r="BX306" s="104"/>
      <c r="BY306" s="110" t="str">
        <f>IF(BZ306="","",VLOOKUP(CONCATENATE(BY$3,BZ306),m_selling_spec!$A:$H,2,FALSE))</f>
        <v/>
      </c>
      <c r="BZ306" s="104"/>
      <c r="CA306" s="110" t="str">
        <f>IF(CB306="","",VLOOKUP(CONCATENATE(CA$3,CB306),m_selling_spec!$A:$H,2,FALSE))</f>
        <v/>
      </c>
      <c r="CB306" s="104"/>
      <c r="CC306" s="110"/>
      <c r="CD306" s="104"/>
      <c r="CE306" s="110" t="str">
        <f>IF(CF306="","",VLOOKUP(CONCATENATE(CE$3,CF306),m_selling_spec!$A:$H,2,FALSE))</f>
        <v/>
      </c>
      <c r="CF306" s="104"/>
      <c r="CG306" s="110" t="str">
        <f>IF(CH306="","",VLOOKUP(CONCATENATE(CG$3,CH306),m_selling_spec!$A:$H,2,FALSE))</f>
        <v/>
      </c>
      <c r="CH306" s="104"/>
      <c r="CI306" s="110" t="str">
        <f>IF(CJ306="","",VLOOKUP(CONCATENATE(CI$3,CJ306),m_selling_spec!$A:$H,2,FALSE))</f>
        <v/>
      </c>
      <c r="CJ306" s="104"/>
      <c r="CK306" s="110" t="str">
        <f>IF(CL306="","",VLOOKUP(CONCATENATE(CK$3,CL306),m_selling_spec!$A:$H,2,FALSE))</f>
        <v/>
      </c>
      <c r="CL306" s="104"/>
      <c r="CM306" s="110" t="str">
        <f>IF(CN306="","",VLOOKUP(CONCATENATE(CM$3,CN306),m_selling_spec!$A:$H,2,FALSE))</f>
        <v/>
      </c>
      <c r="CN306" s="104"/>
      <c r="CO306" s="110" t="str">
        <f>IF(CP306="","",VLOOKUP(CONCATENATE(CO$3,CP306),m_selling_spec!$A:$H,2,FALSE))</f>
        <v/>
      </c>
      <c r="CP306" s="104"/>
      <c r="CQ306" s="110" t="str">
        <f>IF(CR306="","",VLOOKUP(CONCATENATE(CQ$3,CR306),m_selling_spec!$A:$H,2,FALSE))</f>
        <v/>
      </c>
      <c r="CR306" s="104"/>
      <c r="CS306" s="110" t="str">
        <f>IF(CT306="","",VLOOKUP(CONCATENATE(CS$3,CT306),m_selling_spec!$A:$H,2,FALSE))</f>
        <v/>
      </c>
      <c r="CT306" s="104"/>
      <c r="CU306" s="110" t="str">
        <f>IF(CV306="","",VLOOKUP(CONCATENATE(CU$3,CV306),m_selling_spec!$A:$H,2,FALSE))</f>
        <v/>
      </c>
      <c r="CV306" s="104"/>
      <c r="CW306" s="110" t="str">
        <f>IF(CX306="","",VLOOKUP(CONCATENATE(CW$3,CX306),m_selling_spec!$A:$H,2,FALSE))</f>
        <v/>
      </c>
      <c r="CX306" s="104"/>
      <c r="CY306" s="110" t="str">
        <f>IF(CZ306="","",VLOOKUP(CONCATENATE(CY$3,CZ306),m_selling_spec!$A:$H,2,FALSE))</f>
        <v/>
      </c>
      <c r="CZ306" s="104"/>
      <c r="DA306" s="110"/>
      <c r="DB306" s="104"/>
    </row>
    <row r="307" spans="1:106">
      <c r="A307" s="104" t="s">
        <v>290</v>
      </c>
      <c r="B307" s="104"/>
      <c r="C307" s="104"/>
      <c r="D307" s="104">
        <v>2</v>
      </c>
      <c r="E307" s="110" t="str">
        <f>INDEX(product!B:B,MATCH(D307,product!A:A,0))</f>
        <v>WE 70</v>
      </c>
      <c r="F307" s="110" t="str">
        <f>INDEX(product!E:E,MATCH(D307,product!A:A,0))</f>
        <v>Window series</v>
      </c>
      <c r="G307" s="110" t="str">
        <f>IF(H307="","",VLOOKUP(CONCATENATE(G$3,H307),m_selling_spec!$A:$H,2,FALSE))</f>
        <v/>
      </c>
      <c r="H307" s="104"/>
      <c r="I307" s="110" t="str">
        <f>IF(J307="","",VLOOKUP(CONCATENATE(I$3,J307),m_selling_spec!$A:$H,2,FALSE))</f>
        <v>o2.1</v>
      </c>
      <c r="J307" s="104" t="s">
        <v>539</v>
      </c>
      <c r="K307" s="110" t="str">
        <f>IF(L307="","",VLOOKUP(CONCATENATE(K$3,L307),m_selling_spec!$A:$H,2,FALSE))</f>
        <v/>
      </c>
      <c r="L307" s="104"/>
      <c r="M307" s="110" t="str">
        <f>IF(N307="","",VLOOKUP(CONCATENATE(M$3,N307),m_selling_spec!$A:$H,2,FALSE))</f>
        <v/>
      </c>
      <c r="N307" s="104"/>
      <c r="O307" s="110" t="str">
        <f>IF(P307="","",VLOOKUP(CONCATENATE(O$3,P307),m_selling_spec!$A:$H,2,FALSE))</f>
        <v/>
      </c>
      <c r="P307" s="104"/>
      <c r="Q307" s="110" t="str">
        <f>IF(R307="","",VLOOKUP(CONCATENATE(Q$3,R307),m_selling_spec!$A:$H,2,FALSE))</f>
        <v/>
      </c>
      <c r="R307" s="104"/>
      <c r="S307" s="110"/>
      <c r="T307" s="104"/>
      <c r="U307" s="110"/>
      <c r="V307" s="104"/>
      <c r="W307" s="110"/>
      <c r="X307" s="104"/>
      <c r="Y307" s="110" t="str">
        <f>IF(Z307="","",VLOOKUP(CONCATENATE(Y$3,Z307),m_selling_spec!$A:$H,2,FALSE))</f>
        <v>1.12</v>
      </c>
      <c r="Z307" s="104" t="s">
        <v>71</v>
      </c>
      <c r="AA307" s="110" t="str">
        <f>IF(AB307="","",VLOOKUP(CONCATENATE(AA$3,AB307),m_selling_spec!$A:$H,2,FALSE))</f>
        <v/>
      </c>
      <c r="AB307" s="104"/>
      <c r="AC307" s="110" t="str">
        <f>IF(AD307="","",VLOOKUP(CONCATENATE(AC$3,AD307),m_selling_spec!$A:$H,2,FALSE))</f>
        <v/>
      </c>
      <c r="AD307" s="104"/>
      <c r="AE307" s="110" t="str">
        <f>IF(AF307="","",VLOOKUP(CONCATENATE(AE$3,AF307),m_selling_spec!$A:$H,2,FALSE))</f>
        <v/>
      </c>
      <c r="AF307" s="104"/>
      <c r="AG307" s="110" t="str">
        <f>IF(AH307="","",VLOOKUP(CONCATENATE(AG$3,AH307),m_selling_spec!$A:$H,2,FALSE))</f>
        <v/>
      </c>
      <c r="AH307" s="104"/>
      <c r="AI307" s="110" t="str">
        <f>IF(AJ307="","",VLOOKUP(CONCATENATE(AI$3,AJ307),m_selling_spec!$A:$H,2,FALSE))</f>
        <v>6.2</v>
      </c>
      <c r="AJ307" s="104" t="s">
        <v>541</v>
      </c>
      <c r="AK307" s="110" t="str">
        <f>IF(AL307="","",VLOOKUP(CONCATENATE(AK$3,AL307),m_selling_spec!$A:$H,2,FALSE))</f>
        <v>7.1</v>
      </c>
      <c r="AL307" s="111" t="s">
        <v>542</v>
      </c>
      <c r="AM307" s="110" t="str">
        <f>IF(AN307="","",VLOOKUP(CONCATENATE(AM$3,AN307),m_selling_spec!$A:$H,2,FALSE))</f>
        <v>8.6</v>
      </c>
      <c r="AN307" s="104" t="s">
        <v>592</v>
      </c>
      <c r="AO307" s="110" t="str">
        <f>IF(AP307="","",VLOOKUP(CONCATENATE(AO$3,AP307),m_selling_spec!$A:$H,2,FALSE))</f>
        <v/>
      </c>
      <c r="AP307" s="104"/>
      <c r="AQ307" s="110" t="str">
        <f>IF(AR307="","",VLOOKUP(CONCATENATE(AQ$3,AR307),m_selling_spec!$A:$H,2,FALSE))</f>
        <v>10.2</v>
      </c>
      <c r="AR307" s="104" t="s">
        <v>74</v>
      </c>
      <c r="AS307" s="110" t="str">
        <f>IF(AT307="","",VLOOKUP(CONCATENATE(AS$3,AT307),m_selling_spec!$A:$H,2,FALSE))</f>
        <v/>
      </c>
      <c r="AT307" s="104"/>
      <c r="AU307" s="110" t="str">
        <f>IF(AV307="","",VLOOKUP(CONCATENATE(AU$3,AV307),m_selling_spec!$A:$H,2,FALSE))</f>
        <v/>
      </c>
      <c r="AV307" s="104"/>
      <c r="AW307" s="110" t="str">
        <f>IF(AX307="","",VLOOKUP(CONCATENATE(AW$3,AX307),m_selling_spec!$A:$H,2,FALSE))</f>
        <v/>
      </c>
      <c r="AX307" s="104"/>
      <c r="AY307" s="110" t="str">
        <f>IF(AZ307="","",VLOOKUP(CONCATENATE(AY$3,AZ307),m_selling_spec!$A:$H,2,FALSE))</f>
        <v/>
      </c>
      <c r="AZ307" s="104"/>
      <c r="BA307" s="110" t="str">
        <f>IF(BB307="","",VLOOKUP(CONCATENATE(BA$3,BB307),m_selling_spec!$A:$H,2,FALSE))</f>
        <v/>
      </c>
      <c r="BB307" s="104"/>
      <c r="BC307" s="110" t="str">
        <f>IF(BD307="","",VLOOKUP(CONCATENATE(BC$3,BD307),m_selling_spec!$A:$H,2,FALSE))</f>
        <v>16.3</v>
      </c>
      <c r="BD307" s="104" t="s">
        <v>553</v>
      </c>
      <c r="BE307" s="110" t="str">
        <f>IF(BF307="","",VLOOKUP(CONCATENATE(BE$3,BF307),m_selling_spec!$A:$H,2,FALSE))</f>
        <v>17.1</v>
      </c>
      <c r="BF307" s="104" t="s">
        <v>591</v>
      </c>
      <c r="BG307" s="110" t="str">
        <f>IF(BH307="","",VLOOKUP(CONCATENATE(BG$3,BH307),m_selling_spec!$A:$H,2,FALSE))</f>
        <v/>
      </c>
      <c r="BH307" s="104"/>
      <c r="BI307" s="110" t="str">
        <f>IF(BJ307="","",VLOOKUP(CONCATENATE(BI$3,BJ307),m_selling_spec!$A:$H,2,FALSE))</f>
        <v/>
      </c>
      <c r="BJ307" s="104"/>
      <c r="BK307" s="110" t="str">
        <f>IF(BL307="","",VLOOKUP(CONCATENATE(BK$3,BL307),m_selling_spec!$A:$H,2,FALSE))</f>
        <v/>
      </c>
      <c r="BL307" s="104"/>
      <c r="BM307" s="110" t="str">
        <f>IF(BN307="","",VLOOKUP(CONCATENATE(BM$3,BN307),m_selling_spec!$A:$H,2,FALSE))</f>
        <v/>
      </c>
      <c r="BN307" s="104"/>
      <c r="BO307" s="110" t="str">
        <f>IF(BP307="","",VLOOKUP(CONCATENATE(BO$3,BP307),m_selling_spec!$A:$H,2,FALSE))</f>
        <v/>
      </c>
      <c r="BP307" s="104"/>
      <c r="BQ307" s="110" t="str">
        <f>IF(BR307="","",VLOOKUP(CONCATENATE(BQ$3,BR307),m_selling_spec!$A:$H,2,FALSE))</f>
        <v/>
      </c>
      <c r="BR307" s="104"/>
      <c r="BS307" s="110" t="str">
        <f>IF(BT307="","",VLOOKUP(CONCATENATE(BS$3,BT307),m_selling_spec!$A:$H,2,FALSE))</f>
        <v/>
      </c>
      <c r="BT307" s="104"/>
      <c r="BU307" s="110" t="str">
        <f>IF(BV307="","",VLOOKUP(CONCATENATE(BU$3,BV307),m_selling_spec!$A:$H,2,FALSE))</f>
        <v/>
      </c>
      <c r="BV307" s="104"/>
      <c r="BW307" s="110" t="str">
        <f>IF(BX307="","",VLOOKUP(CONCATENATE(BW$3,BX307),m_selling_spec!$A:$H,2,FALSE))</f>
        <v/>
      </c>
      <c r="BX307" s="104"/>
      <c r="BY307" s="110" t="str">
        <f>IF(BZ307="","",VLOOKUP(CONCATENATE(BY$3,BZ307),m_selling_spec!$A:$H,2,FALSE))</f>
        <v/>
      </c>
      <c r="BZ307" s="104"/>
      <c r="CA307" s="110" t="str">
        <f>IF(CB307="","",VLOOKUP(CONCATENATE(CA$3,CB307),m_selling_spec!$A:$H,2,FALSE))</f>
        <v/>
      </c>
      <c r="CB307" s="104"/>
      <c r="CC307" s="110"/>
      <c r="CD307" s="104"/>
      <c r="CE307" s="110" t="str">
        <f>IF(CF307="","",VLOOKUP(CONCATENATE(CE$3,CF307),m_selling_spec!$A:$H,2,FALSE))</f>
        <v/>
      </c>
      <c r="CF307" s="104"/>
      <c r="CG307" s="110" t="str">
        <f>IF(CH307="","",VLOOKUP(CONCATENATE(CG$3,CH307),m_selling_spec!$A:$H,2,FALSE))</f>
        <v/>
      </c>
      <c r="CH307" s="104"/>
      <c r="CI307" s="110" t="str">
        <f>IF(CJ307="","",VLOOKUP(CONCATENATE(CI$3,CJ307),m_selling_spec!$A:$H,2,FALSE))</f>
        <v/>
      </c>
      <c r="CJ307" s="104"/>
      <c r="CK307" s="110" t="str">
        <f>IF(CL307="","",VLOOKUP(CONCATENATE(CK$3,CL307),m_selling_spec!$A:$H,2,FALSE))</f>
        <v/>
      </c>
      <c r="CL307" s="104"/>
      <c r="CM307" s="110" t="str">
        <f>IF(CN307="","",VLOOKUP(CONCATENATE(CM$3,CN307),m_selling_spec!$A:$H,2,FALSE))</f>
        <v/>
      </c>
      <c r="CN307" s="104"/>
      <c r="CO307" s="110" t="str">
        <f>IF(CP307="","",VLOOKUP(CONCATENATE(CO$3,CP307),m_selling_spec!$A:$H,2,FALSE))</f>
        <v/>
      </c>
      <c r="CP307" s="104"/>
      <c r="CQ307" s="110" t="str">
        <f>IF(CR307="","",VLOOKUP(CONCATENATE(CQ$3,CR307),m_selling_spec!$A:$H,2,FALSE))</f>
        <v/>
      </c>
      <c r="CR307" s="104"/>
      <c r="CS307" s="110" t="str">
        <f>IF(CT307="","",VLOOKUP(CONCATENATE(CS$3,CT307),m_selling_spec!$A:$H,2,FALSE))</f>
        <v/>
      </c>
      <c r="CT307" s="104"/>
      <c r="CU307" s="110" t="str">
        <f>IF(CV307="","",VLOOKUP(CONCATENATE(CU$3,CV307),m_selling_spec!$A:$H,2,FALSE))</f>
        <v/>
      </c>
      <c r="CV307" s="104"/>
      <c r="CW307" s="110" t="str">
        <f>IF(CX307="","",VLOOKUP(CONCATENATE(CW$3,CX307),m_selling_spec!$A:$H,2,FALSE))</f>
        <v/>
      </c>
      <c r="CX307" s="104"/>
      <c r="CY307" s="110" t="str">
        <f>IF(CZ307="","",VLOOKUP(CONCATENATE(CY$3,CZ307),m_selling_spec!$A:$H,2,FALSE))</f>
        <v/>
      </c>
      <c r="CZ307" s="104"/>
      <c r="DA307" s="110"/>
      <c r="DB307" s="104"/>
    </row>
    <row r="308" spans="1:106">
      <c r="A308" s="104" t="s">
        <v>318</v>
      </c>
      <c r="B308" s="104"/>
      <c r="C308" s="104"/>
      <c r="D308" s="104">
        <v>2</v>
      </c>
      <c r="E308" s="110" t="str">
        <f>INDEX(product!B:B,MATCH(D308,product!A:A,0))</f>
        <v>WE 70</v>
      </c>
      <c r="F308" s="110" t="str">
        <f>INDEX(product!E:E,MATCH(D308,product!A:A,0))</f>
        <v>Window series</v>
      </c>
      <c r="G308" s="110" t="str">
        <f>IF(H308="","",VLOOKUP(CONCATENATE(G$3,H308),m_selling_spec!$A:$H,2,FALSE))</f>
        <v/>
      </c>
      <c r="H308" s="104"/>
      <c r="I308" s="110" t="str">
        <f>IF(J308="","",VLOOKUP(CONCATENATE(I$3,J308),m_selling_spec!$A:$H,2,FALSE))</f>
        <v>o2.2</v>
      </c>
      <c r="J308" s="104" t="s">
        <v>545</v>
      </c>
      <c r="K308" s="110" t="str">
        <f>IF(L308="","",VLOOKUP(CONCATENATE(K$3,L308),m_selling_spec!$A:$H,2,FALSE))</f>
        <v/>
      </c>
      <c r="L308" s="104"/>
      <c r="M308" s="110" t="str">
        <f>IF(N308="","",VLOOKUP(CONCATENATE(M$3,N308),m_selling_spec!$A:$H,2,FALSE))</f>
        <v/>
      </c>
      <c r="N308" s="104"/>
      <c r="O308" s="110" t="str">
        <f>IF(P308="","",VLOOKUP(CONCATENATE(O$3,P308),m_selling_spec!$A:$H,2,FALSE))</f>
        <v/>
      </c>
      <c r="P308" s="104"/>
      <c r="Q308" s="110" t="str">
        <f>IF(R308="","",VLOOKUP(CONCATENATE(Q$3,R308),m_selling_spec!$A:$H,2,FALSE))</f>
        <v/>
      </c>
      <c r="R308" s="104"/>
      <c r="S308" s="110"/>
      <c r="T308" s="104"/>
      <c r="U308" s="110"/>
      <c r="V308" s="104"/>
      <c r="W308" s="110"/>
      <c r="X308" s="104"/>
      <c r="Y308" s="110" t="str">
        <f>IF(Z308="","",VLOOKUP(CONCATENATE(Y$3,Z308),m_selling_spec!$A:$H,2,FALSE))</f>
        <v>1.12</v>
      </c>
      <c r="Z308" s="104" t="s">
        <v>71</v>
      </c>
      <c r="AA308" s="110" t="str">
        <f>IF(AB308="","",VLOOKUP(CONCATENATE(AA$3,AB308),m_selling_spec!$A:$H,2,FALSE))</f>
        <v/>
      </c>
      <c r="AB308" s="104"/>
      <c r="AC308" s="110" t="str">
        <f>IF(AD308="","",VLOOKUP(CONCATENATE(AC$3,AD308),m_selling_spec!$A:$H,2,FALSE))</f>
        <v/>
      </c>
      <c r="AD308" s="104"/>
      <c r="AE308" s="110" t="str">
        <f>IF(AF308="","",VLOOKUP(CONCATENATE(AE$3,AF308),m_selling_spec!$A:$H,2,FALSE))</f>
        <v/>
      </c>
      <c r="AF308" s="104"/>
      <c r="AG308" s="110" t="str">
        <f>IF(AH308="","",VLOOKUP(CONCATENATE(AG$3,AH308),m_selling_spec!$A:$H,2,FALSE))</f>
        <v/>
      </c>
      <c r="AH308" s="104"/>
      <c r="AI308" s="110" t="str">
        <f>IF(AJ308="","",VLOOKUP(CONCATENATE(AI$3,AJ308),m_selling_spec!$A:$H,2,FALSE))</f>
        <v>6.2</v>
      </c>
      <c r="AJ308" s="104" t="s">
        <v>541</v>
      </c>
      <c r="AK308" s="110" t="str">
        <f>IF(AL308="","",VLOOKUP(CONCATENATE(AK$3,AL308),m_selling_spec!$A:$H,2,FALSE))</f>
        <v>7.1</v>
      </c>
      <c r="AL308" s="111" t="s">
        <v>542</v>
      </c>
      <c r="AM308" s="110" t="str">
        <f>IF(AN308="","",VLOOKUP(CONCATENATE(AM$3,AN308),m_selling_spec!$A:$H,2,FALSE))</f>
        <v>8.6</v>
      </c>
      <c r="AN308" s="104" t="s">
        <v>592</v>
      </c>
      <c r="AO308" s="110" t="str">
        <f>IF(AP308="","",VLOOKUP(CONCATENATE(AO$3,AP308),m_selling_spec!$A:$H,2,FALSE))</f>
        <v/>
      </c>
      <c r="AP308" s="104"/>
      <c r="AQ308" s="110" t="str">
        <f>IF(AR308="","",VLOOKUP(CONCATENATE(AQ$3,AR308),m_selling_spec!$A:$H,2,FALSE))</f>
        <v>10.2</v>
      </c>
      <c r="AR308" s="104" t="s">
        <v>74</v>
      </c>
      <c r="AS308" s="110" t="str">
        <f>IF(AT308="","",VLOOKUP(CONCATENATE(AS$3,AT308),m_selling_spec!$A:$H,2,FALSE))</f>
        <v/>
      </c>
      <c r="AT308" s="104"/>
      <c r="AU308" s="110" t="str">
        <f>IF(AV308="","",VLOOKUP(CONCATENATE(AU$3,AV308),m_selling_spec!$A:$H,2,FALSE))</f>
        <v/>
      </c>
      <c r="AV308" s="104"/>
      <c r="AW308" s="110" t="str">
        <f>IF(AX308="","",VLOOKUP(CONCATENATE(AW$3,AX308),m_selling_spec!$A:$H,2,FALSE))</f>
        <v/>
      </c>
      <c r="AX308" s="104"/>
      <c r="AY308" s="110" t="str">
        <f>IF(AZ308="","",VLOOKUP(CONCATENATE(AY$3,AZ308),m_selling_spec!$A:$H,2,FALSE))</f>
        <v/>
      </c>
      <c r="AZ308" s="104"/>
      <c r="BA308" s="110" t="str">
        <f>IF(BB308="","",VLOOKUP(CONCATENATE(BA$3,BB308),m_selling_spec!$A:$H,2,FALSE))</f>
        <v/>
      </c>
      <c r="BB308" s="104"/>
      <c r="BC308" s="110" t="str">
        <f>IF(BD308="","",VLOOKUP(CONCATENATE(BC$3,BD308),m_selling_spec!$A:$H,2,FALSE))</f>
        <v>16.3</v>
      </c>
      <c r="BD308" s="104" t="s">
        <v>553</v>
      </c>
      <c r="BE308" s="110" t="str">
        <f>IF(BF308="","",VLOOKUP(CONCATENATE(BE$3,BF308),m_selling_spec!$A:$H,2,FALSE))</f>
        <v>17.1</v>
      </c>
      <c r="BF308" s="104" t="s">
        <v>591</v>
      </c>
      <c r="BG308" s="110" t="str">
        <f>IF(BH308="","",VLOOKUP(CONCATENATE(BG$3,BH308),m_selling_spec!$A:$H,2,FALSE))</f>
        <v/>
      </c>
      <c r="BH308" s="104"/>
      <c r="BI308" s="110" t="str">
        <f>IF(BJ308="","",VLOOKUP(CONCATENATE(BI$3,BJ308),m_selling_spec!$A:$H,2,FALSE))</f>
        <v/>
      </c>
      <c r="BJ308" s="104"/>
      <c r="BK308" s="110" t="str">
        <f>IF(BL308="","",VLOOKUP(CONCATENATE(BK$3,BL308),m_selling_spec!$A:$H,2,FALSE))</f>
        <v/>
      </c>
      <c r="BL308" s="104"/>
      <c r="BM308" s="110" t="str">
        <f>IF(BN308="","",VLOOKUP(CONCATENATE(BM$3,BN308),m_selling_spec!$A:$H,2,FALSE))</f>
        <v/>
      </c>
      <c r="BN308" s="104"/>
      <c r="BO308" s="110" t="str">
        <f>IF(BP308="","",VLOOKUP(CONCATENATE(BO$3,BP308),m_selling_spec!$A:$H,2,FALSE))</f>
        <v/>
      </c>
      <c r="BP308" s="104"/>
      <c r="BQ308" s="110" t="str">
        <f>IF(BR308="","",VLOOKUP(CONCATENATE(BQ$3,BR308),m_selling_spec!$A:$H,2,FALSE))</f>
        <v/>
      </c>
      <c r="BR308" s="104"/>
      <c r="BS308" s="110" t="str">
        <f>IF(BT308="","",VLOOKUP(CONCATENATE(BS$3,BT308),m_selling_spec!$A:$H,2,FALSE))</f>
        <v/>
      </c>
      <c r="BT308" s="104"/>
      <c r="BU308" s="110" t="str">
        <f>IF(BV308="","",VLOOKUP(CONCATENATE(BU$3,BV308),m_selling_spec!$A:$H,2,FALSE))</f>
        <v/>
      </c>
      <c r="BV308" s="104"/>
      <c r="BW308" s="110" t="str">
        <f>IF(BX308="","",VLOOKUP(CONCATENATE(BW$3,BX308),m_selling_spec!$A:$H,2,FALSE))</f>
        <v/>
      </c>
      <c r="BX308" s="104"/>
      <c r="BY308" s="110" t="str">
        <f>IF(BZ308="","",VLOOKUP(CONCATENATE(BY$3,BZ308),m_selling_spec!$A:$H,2,FALSE))</f>
        <v/>
      </c>
      <c r="BZ308" s="104"/>
      <c r="CA308" s="110" t="str">
        <f>IF(CB308="","",VLOOKUP(CONCATENATE(CA$3,CB308),m_selling_spec!$A:$H,2,FALSE))</f>
        <v/>
      </c>
      <c r="CB308" s="104"/>
      <c r="CC308" s="110"/>
      <c r="CD308" s="104"/>
      <c r="CE308" s="110" t="str">
        <f>IF(CF308="","",VLOOKUP(CONCATENATE(CE$3,CF308),m_selling_spec!$A:$H,2,FALSE))</f>
        <v/>
      </c>
      <c r="CF308" s="104"/>
      <c r="CG308" s="110" t="str">
        <f>IF(CH308="","",VLOOKUP(CONCATENATE(CG$3,CH308),m_selling_spec!$A:$H,2,FALSE))</f>
        <v/>
      </c>
      <c r="CH308" s="104"/>
      <c r="CI308" s="110" t="str">
        <f>IF(CJ308="","",VLOOKUP(CONCATENATE(CI$3,CJ308),m_selling_spec!$A:$H,2,FALSE))</f>
        <v/>
      </c>
      <c r="CJ308" s="104"/>
      <c r="CK308" s="110" t="str">
        <f>IF(CL308="","",VLOOKUP(CONCATENATE(CK$3,CL308),m_selling_spec!$A:$H,2,FALSE))</f>
        <v/>
      </c>
      <c r="CL308" s="104"/>
      <c r="CM308" s="110" t="str">
        <f>IF(CN308="","",VLOOKUP(CONCATENATE(CM$3,CN308),m_selling_spec!$A:$H,2,FALSE))</f>
        <v/>
      </c>
      <c r="CN308" s="104"/>
      <c r="CO308" s="110" t="str">
        <f>IF(CP308="","",VLOOKUP(CONCATENATE(CO$3,CP308),m_selling_spec!$A:$H,2,FALSE))</f>
        <v/>
      </c>
      <c r="CP308" s="104"/>
      <c r="CQ308" s="110" t="str">
        <f>IF(CR308="","",VLOOKUP(CONCATENATE(CQ$3,CR308),m_selling_spec!$A:$H,2,FALSE))</f>
        <v/>
      </c>
      <c r="CR308" s="104"/>
      <c r="CS308" s="110" t="str">
        <f>IF(CT308="","",VLOOKUP(CONCATENATE(CS$3,CT308),m_selling_spec!$A:$H,2,FALSE))</f>
        <v/>
      </c>
      <c r="CT308" s="104"/>
      <c r="CU308" s="110" t="str">
        <f>IF(CV308="","",VLOOKUP(CONCATENATE(CU$3,CV308),m_selling_spec!$A:$H,2,FALSE))</f>
        <v/>
      </c>
      <c r="CV308" s="104"/>
      <c r="CW308" s="110" t="str">
        <f>IF(CX308="","",VLOOKUP(CONCATENATE(CW$3,CX308),m_selling_spec!$A:$H,2,FALSE))</f>
        <v/>
      </c>
      <c r="CX308" s="104"/>
      <c r="CY308" s="110" t="str">
        <f>IF(CZ308="","",VLOOKUP(CONCATENATE(CY$3,CZ308),m_selling_spec!$A:$H,2,FALSE))</f>
        <v/>
      </c>
      <c r="CZ308" s="104"/>
      <c r="DA308" s="110"/>
      <c r="DB308" s="104"/>
    </row>
    <row r="309" spans="1:106">
      <c r="A309" s="104" t="s">
        <v>293</v>
      </c>
      <c r="B309" s="104"/>
      <c r="C309" s="104"/>
      <c r="D309" s="104">
        <v>2</v>
      </c>
      <c r="E309" s="110" t="str">
        <f>INDEX(product!B:B,MATCH(D309,product!A:A,0))</f>
        <v>WE 70</v>
      </c>
      <c r="F309" s="110" t="str">
        <f>INDEX(product!E:E,MATCH(D309,product!A:A,0))</f>
        <v>Window series</v>
      </c>
      <c r="G309" s="110" t="str">
        <f>IF(H309="","",VLOOKUP(CONCATENATE(G$3,H309),m_selling_spec!$A:$H,2,FALSE))</f>
        <v>o1.1</v>
      </c>
      <c r="H309" s="104" t="s">
        <v>594</v>
      </c>
      <c r="I309" s="110" t="str">
        <f>IF(J309="","",VLOOKUP(CONCATENATE(I$3,J309),m_selling_spec!$A:$H,2,FALSE))</f>
        <v>o2.1</v>
      </c>
      <c r="J309" s="104" t="s">
        <v>539</v>
      </c>
      <c r="K309" s="110" t="str">
        <f>IF(L309="","",VLOOKUP(CONCATENATE(K$3,L309),m_selling_spec!$A:$H,2,FALSE))</f>
        <v/>
      </c>
      <c r="L309" s="104"/>
      <c r="M309" s="110" t="str">
        <f>IF(N309="","",VLOOKUP(CONCATENATE(M$3,N309),m_selling_spec!$A:$H,2,FALSE))</f>
        <v/>
      </c>
      <c r="N309" s="104"/>
      <c r="O309" s="110" t="str">
        <f>IF(P309="","",VLOOKUP(CONCATENATE(O$3,P309),m_selling_spec!$A:$H,2,FALSE))</f>
        <v/>
      </c>
      <c r="P309" s="104"/>
      <c r="Q309" s="110" t="str">
        <f>IF(R309="","",VLOOKUP(CONCATENATE(Q$3,R309),m_selling_spec!$A:$H,2,FALSE))</f>
        <v/>
      </c>
      <c r="R309" s="104"/>
      <c r="S309" s="110"/>
      <c r="T309" s="104"/>
      <c r="U309" s="110"/>
      <c r="V309" s="104"/>
      <c r="W309" s="110"/>
      <c r="X309" s="104"/>
      <c r="Y309" s="110" t="str">
        <f>IF(Z309="","",VLOOKUP(CONCATENATE(Y$3,Z309),m_selling_spec!$A:$H,2,FALSE))</f>
        <v>1.12</v>
      </c>
      <c r="Z309" s="104" t="s">
        <v>71</v>
      </c>
      <c r="AA309" s="110" t="str">
        <f>IF(AB309="","",VLOOKUP(CONCATENATE(AA$3,AB309),m_selling_spec!$A:$H,2,FALSE))</f>
        <v/>
      </c>
      <c r="AB309" s="104"/>
      <c r="AC309" s="110" t="str">
        <f>IF(AD309="","",VLOOKUP(CONCATENATE(AC$3,AD309),m_selling_spec!$A:$H,2,FALSE))</f>
        <v/>
      </c>
      <c r="AD309" s="104"/>
      <c r="AE309" s="110" t="str">
        <f>IF(AF309="","",VLOOKUP(CONCATENATE(AE$3,AF309),m_selling_spec!$A:$H,2,FALSE))</f>
        <v/>
      </c>
      <c r="AF309" s="104"/>
      <c r="AG309" s="110" t="str">
        <f>IF(AH309="","",VLOOKUP(CONCATENATE(AG$3,AH309),m_selling_spec!$A:$H,2,FALSE))</f>
        <v/>
      </c>
      <c r="AH309" s="104"/>
      <c r="AI309" s="110" t="str">
        <f>IF(AJ309="","",VLOOKUP(CONCATENATE(AI$3,AJ309),m_selling_spec!$A:$H,2,FALSE))</f>
        <v>6.2</v>
      </c>
      <c r="AJ309" s="104" t="s">
        <v>541</v>
      </c>
      <c r="AK309" s="110" t="str">
        <f>IF(AL309="","",VLOOKUP(CONCATENATE(AK$3,AL309),m_selling_spec!$A:$H,2,FALSE))</f>
        <v>7.1</v>
      </c>
      <c r="AL309" s="111" t="s">
        <v>542</v>
      </c>
      <c r="AM309" s="110" t="str">
        <f>IF(AN309="","",VLOOKUP(CONCATENATE(AM$3,AN309),m_selling_spec!$A:$H,2,FALSE))</f>
        <v>8.6</v>
      </c>
      <c r="AN309" s="104" t="s">
        <v>592</v>
      </c>
      <c r="AO309" s="110" t="str">
        <f>IF(AP309="","",VLOOKUP(CONCATENATE(AO$3,AP309),m_selling_spec!$A:$H,2,FALSE))</f>
        <v/>
      </c>
      <c r="AP309" s="104"/>
      <c r="AQ309" s="110" t="str">
        <f>IF(AR309="","",VLOOKUP(CONCATENATE(AQ$3,AR309),m_selling_spec!$A:$H,2,FALSE))</f>
        <v>10.3</v>
      </c>
      <c r="AR309" s="104" t="s">
        <v>75</v>
      </c>
      <c r="AS309" s="110" t="str">
        <f>IF(AT309="","",VLOOKUP(CONCATENATE(AS$3,AT309),m_selling_spec!$A:$H,2,FALSE))</f>
        <v/>
      </c>
      <c r="AT309" s="104"/>
      <c r="AU309" s="110" t="str">
        <f>IF(AV309="","",VLOOKUP(CONCATENATE(AU$3,AV309),m_selling_spec!$A:$H,2,FALSE))</f>
        <v/>
      </c>
      <c r="AV309" s="104"/>
      <c r="AW309" s="110" t="str">
        <f>IF(AX309="","",VLOOKUP(CONCATENATE(AW$3,AX309),m_selling_spec!$A:$H,2,FALSE))</f>
        <v/>
      </c>
      <c r="AX309" s="104"/>
      <c r="AY309" s="110" t="str">
        <f>IF(AZ309="","",VLOOKUP(CONCATENATE(AY$3,AZ309),m_selling_spec!$A:$H,2,FALSE))</f>
        <v/>
      </c>
      <c r="AZ309" s="104"/>
      <c r="BA309" s="110" t="str">
        <f>IF(BB309="","",VLOOKUP(CONCATENATE(BA$3,BB309),m_selling_spec!$A:$H,2,FALSE))</f>
        <v/>
      </c>
      <c r="BB309" s="104"/>
      <c r="BC309" s="110" t="str">
        <f>IF(BD309="","",VLOOKUP(CONCATENATE(BC$3,BD309),m_selling_spec!$A:$H,2,FALSE))</f>
        <v>16.3</v>
      </c>
      <c r="BD309" s="104" t="s">
        <v>553</v>
      </c>
      <c r="BE309" s="110" t="str">
        <f>IF(BF309="","",VLOOKUP(CONCATENATE(BE$3,BF309),m_selling_spec!$A:$H,2,FALSE))</f>
        <v>17.1</v>
      </c>
      <c r="BF309" s="104" t="s">
        <v>591</v>
      </c>
      <c r="BG309" s="110" t="str">
        <f>IF(BH309="","",VLOOKUP(CONCATENATE(BG$3,BH309),m_selling_spec!$A:$H,2,FALSE))</f>
        <v/>
      </c>
      <c r="BH309" s="104"/>
      <c r="BI309" s="110" t="str">
        <f>IF(BJ309="","",VLOOKUP(CONCATENATE(BI$3,BJ309),m_selling_spec!$A:$H,2,FALSE))</f>
        <v/>
      </c>
      <c r="BJ309" s="104"/>
      <c r="BK309" s="110" t="str">
        <f>IF(BL309="","",VLOOKUP(CONCATENATE(BK$3,BL309),m_selling_spec!$A:$H,2,FALSE))</f>
        <v/>
      </c>
      <c r="BL309" s="104"/>
      <c r="BM309" s="110" t="str">
        <f>IF(BN309="","",VLOOKUP(CONCATENATE(BM$3,BN309),m_selling_spec!$A:$H,2,FALSE))</f>
        <v/>
      </c>
      <c r="BN309" s="104"/>
      <c r="BO309" s="110" t="str">
        <f>IF(BP309="","",VLOOKUP(CONCATENATE(BO$3,BP309),m_selling_spec!$A:$H,2,FALSE))</f>
        <v/>
      </c>
      <c r="BP309" s="104"/>
      <c r="BQ309" s="110" t="str">
        <f>IF(BR309="","",VLOOKUP(CONCATENATE(BQ$3,BR309),m_selling_spec!$A:$H,2,FALSE))</f>
        <v/>
      </c>
      <c r="BR309" s="104"/>
      <c r="BS309" s="110" t="str">
        <f>IF(BT309="","",VLOOKUP(CONCATENATE(BS$3,BT309),m_selling_spec!$A:$H,2,FALSE))</f>
        <v/>
      </c>
      <c r="BT309" s="104"/>
      <c r="BU309" s="110" t="str">
        <f>IF(BV309="","",VLOOKUP(CONCATENATE(BU$3,BV309),m_selling_spec!$A:$H,2,FALSE))</f>
        <v/>
      </c>
      <c r="BV309" s="104"/>
      <c r="BW309" s="110" t="str">
        <f>IF(BX309="","",VLOOKUP(CONCATENATE(BW$3,BX309),m_selling_spec!$A:$H,2,FALSE))</f>
        <v/>
      </c>
      <c r="BX309" s="104"/>
      <c r="BY309" s="110" t="str">
        <f>IF(BZ309="","",VLOOKUP(CONCATENATE(BY$3,BZ309),m_selling_spec!$A:$H,2,FALSE))</f>
        <v/>
      </c>
      <c r="BZ309" s="104"/>
      <c r="CA309" s="110" t="str">
        <f>IF(CB309="","",VLOOKUP(CONCATENATE(CA$3,CB309),m_selling_spec!$A:$H,2,FALSE))</f>
        <v/>
      </c>
      <c r="CB309" s="104"/>
      <c r="CC309" s="110"/>
      <c r="CD309" s="104"/>
      <c r="CE309" s="110" t="str">
        <f>IF(CF309="","",VLOOKUP(CONCATENATE(CE$3,CF309),m_selling_spec!$A:$H,2,FALSE))</f>
        <v/>
      </c>
      <c r="CF309" s="104"/>
      <c r="CG309" s="110" t="str">
        <f>IF(CH309="","",VLOOKUP(CONCATENATE(CG$3,CH309),m_selling_spec!$A:$H,2,FALSE))</f>
        <v/>
      </c>
      <c r="CH309" s="104"/>
      <c r="CI309" s="110" t="str">
        <f>IF(CJ309="","",VLOOKUP(CONCATENATE(CI$3,CJ309),m_selling_spec!$A:$H,2,FALSE))</f>
        <v/>
      </c>
      <c r="CJ309" s="104"/>
      <c r="CK309" s="110" t="str">
        <f>IF(CL309="","",VLOOKUP(CONCATENATE(CK$3,CL309),m_selling_spec!$A:$H,2,FALSE))</f>
        <v/>
      </c>
      <c r="CL309" s="104"/>
      <c r="CM309" s="110" t="str">
        <f>IF(CN309="","",VLOOKUP(CONCATENATE(CM$3,CN309),m_selling_spec!$A:$H,2,FALSE))</f>
        <v/>
      </c>
      <c r="CN309" s="104"/>
      <c r="CO309" s="110" t="str">
        <f>IF(CP309="","",VLOOKUP(CONCATENATE(CO$3,CP309),m_selling_spec!$A:$H,2,FALSE))</f>
        <v/>
      </c>
      <c r="CP309" s="104"/>
      <c r="CQ309" s="110" t="str">
        <f>IF(CR309="","",VLOOKUP(CONCATENATE(CQ$3,CR309),m_selling_spec!$A:$H,2,FALSE))</f>
        <v/>
      </c>
      <c r="CR309" s="104"/>
      <c r="CS309" s="110" t="str">
        <f>IF(CT309="","",VLOOKUP(CONCATENATE(CS$3,CT309),m_selling_spec!$A:$H,2,FALSE))</f>
        <v/>
      </c>
      <c r="CT309" s="104"/>
      <c r="CU309" s="110" t="str">
        <f>IF(CV309="","",VLOOKUP(CONCATENATE(CU$3,CV309),m_selling_spec!$A:$H,2,FALSE))</f>
        <v/>
      </c>
      <c r="CV309" s="104"/>
      <c r="CW309" s="110" t="str">
        <f>IF(CX309="","",VLOOKUP(CONCATENATE(CW$3,CX309),m_selling_spec!$A:$H,2,FALSE))</f>
        <v/>
      </c>
      <c r="CX309" s="104"/>
      <c r="CY309" s="110" t="str">
        <f>IF(CZ309="","",VLOOKUP(CONCATENATE(CY$3,CZ309),m_selling_spec!$A:$H,2,FALSE))</f>
        <v/>
      </c>
      <c r="CZ309" s="104"/>
      <c r="DA309" s="110"/>
      <c r="DB309" s="104"/>
    </row>
    <row r="310" spans="1:106">
      <c r="A310" s="104" t="s">
        <v>321</v>
      </c>
      <c r="B310" s="104"/>
      <c r="C310" s="104"/>
      <c r="D310" s="104">
        <v>2</v>
      </c>
      <c r="E310" s="110" t="str">
        <f>INDEX(product!B:B,MATCH(D310,product!A:A,0))</f>
        <v>WE 70</v>
      </c>
      <c r="F310" s="110" t="str">
        <f>INDEX(product!E:E,MATCH(D310,product!A:A,0))</f>
        <v>Window series</v>
      </c>
      <c r="G310" s="110" t="str">
        <f>IF(H310="","",VLOOKUP(CONCATENATE(G$3,H310),m_selling_spec!$A:$H,2,FALSE))</f>
        <v>o1.1</v>
      </c>
      <c r="H310" s="104" t="s">
        <v>594</v>
      </c>
      <c r="I310" s="110" t="str">
        <f>IF(J310="","",VLOOKUP(CONCATENATE(I$3,J310),m_selling_spec!$A:$H,2,FALSE))</f>
        <v>o2.2</v>
      </c>
      <c r="J310" s="104" t="s">
        <v>545</v>
      </c>
      <c r="K310" s="110" t="str">
        <f>IF(L310="","",VLOOKUP(CONCATENATE(K$3,L310),m_selling_spec!$A:$H,2,FALSE))</f>
        <v/>
      </c>
      <c r="L310" s="104"/>
      <c r="M310" s="110" t="str">
        <f>IF(N310="","",VLOOKUP(CONCATENATE(M$3,N310),m_selling_spec!$A:$H,2,FALSE))</f>
        <v/>
      </c>
      <c r="N310" s="104"/>
      <c r="O310" s="110" t="str">
        <f>IF(P310="","",VLOOKUP(CONCATENATE(O$3,P310),m_selling_spec!$A:$H,2,FALSE))</f>
        <v/>
      </c>
      <c r="P310" s="104"/>
      <c r="Q310" s="110" t="str">
        <f>IF(R310="","",VLOOKUP(CONCATENATE(Q$3,R310),m_selling_spec!$A:$H,2,FALSE))</f>
        <v/>
      </c>
      <c r="R310" s="104"/>
      <c r="S310" s="110"/>
      <c r="T310" s="104"/>
      <c r="U310" s="110"/>
      <c r="V310" s="104"/>
      <c r="W310" s="110"/>
      <c r="X310" s="104"/>
      <c r="Y310" s="110" t="str">
        <f>IF(Z310="","",VLOOKUP(CONCATENATE(Y$3,Z310),m_selling_spec!$A:$H,2,FALSE))</f>
        <v>1.12</v>
      </c>
      <c r="Z310" s="104" t="s">
        <v>71</v>
      </c>
      <c r="AA310" s="110" t="str">
        <f>IF(AB310="","",VLOOKUP(CONCATENATE(AA$3,AB310),m_selling_spec!$A:$H,2,FALSE))</f>
        <v/>
      </c>
      <c r="AB310" s="104"/>
      <c r="AC310" s="110" t="str">
        <f>IF(AD310="","",VLOOKUP(CONCATENATE(AC$3,AD310),m_selling_spec!$A:$H,2,FALSE))</f>
        <v/>
      </c>
      <c r="AD310" s="104"/>
      <c r="AE310" s="110" t="str">
        <f>IF(AF310="","",VLOOKUP(CONCATENATE(AE$3,AF310),m_selling_spec!$A:$H,2,FALSE))</f>
        <v/>
      </c>
      <c r="AF310" s="104"/>
      <c r="AG310" s="110" t="str">
        <f>IF(AH310="","",VLOOKUP(CONCATENATE(AG$3,AH310),m_selling_spec!$A:$H,2,FALSE))</f>
        <v/>
      </c>
      <c r="AH310" s="104"/>
      <c r="AI310" s="110" t="str">
        <f>IF(AJ310="","",VLOOKUP(CONCATENATE(AI$3,AJ310),m_selling_spec!$A:$H,2,FALSE))</f>
        <v>6.2</v>
      </c>
      <c r="AJ310" s="104" t="s">
        <v>541</v>
      </c>
      <c r="AK310" s="110" t="str">
        <f>IF(AL310="","",VLOOKUP(CONCATENATE(AK$3,AL310),m_selling_spec!$A:$H,2,FALSE))</f>
        <v>7.1</v>
      </c>
      <c r="AL310" s="111" t="s">
        <v>542</v>
      </c>
      <c r="AM310" s="110" t="str">
        <f>IF(AN310="","",VLOOKUP(CONCATENATE(AM$3,AN310),m_selling_spec!$A:$H,2,FALSE))</f>
        <v>8.6</v>
      </c>
      <c r="AN310" s="104" t="s">
        <v>592</v>
      </c>
      <c r="AO310" s="110" t="str">
        <f>IF(AP310="","",VLOOKUP(CONCATENATE(AO$3,AP310),m_selling_spec!$A:$H,2,FALSE))</f>
        <v/>
      </c>
      <c r="AP310" s="104"/>
      <c r="AQ310" s="110" t="str">
        <f>IF(AR310="","",VLOOKUP(CONCATENATE(AQ$3,AR310),m_selling_spec!$A:$H,2,FALSE))</f>
        <v>10.3</v>
      </c>
      <c r="AR310" s="104" t="s">
        <v>75</v>
      </c>
      <c r="AS310" s="110" t="str">
        <f>IF(AT310="","",VLOOKUP(CONCATENATE(AS$3,AT310),m_selling_spec!$A:$H,2,FALSE))</f>
        <v/>
      </c>
      <c r="AT310" s="104"/>
      <c r="AU310" s="110" t="str">
        <f>IF(AV310="","",VLOOKUP(CONCATENATE(AU$3,AV310),m_selling_spec!$A:$H,2,FALSE))</f>
        <v/>
      </c>
      <c r="AV310" s="104"/>
      <c r="AW310" s="110" t="str">
        <f>IF(AX310="","",VLOOKUP(CONCATENATE(AW$3,AX310),m_selling_spec!$A:$H,2,FALSE))</f>
        <v/>
      </c>
      <c r="AX310" s="104"/>
      <c r="AY310" s="110" t="str">
        <f>IF(AZ310="","",VLOOKUP(CONCATENATE(AY$3,AZ310),m_selling_spec!$A:$H,2,FALSE))</f>
        <v/>
      </c>
      <c r="AZ310" s="104"/>
      <c r="BA310" s="110" t="str">
        <f>IF(BB310="","",VLOOKUP(CONCATENATE(BA$3,BB310),m_selling_spec!$A:$H,2,FALSE))</f>
        <v/>
      </c>
      <c r="BB310" s="104"/>
      <c r="BC310" s="110" t="str">
        <f>IF(BD310="","",VLOOKUP(CONCATENATE(BC$3,BD310),m_selling_spec!$A:$H,2,FALSE))</f>
        <v>16.3</v>
      </c>
      <c r="BD310" s="104" t="s">
        <v>553</v>
      </c>
      <c r="BE310" s="110" t="str">
        <f>IF(BF310="","",VLOOKUP(CONCATENATE(BE$3,BF310),m_selling_spec!$A:$H,2,FALSE))</f>
        <v>17.1</v>
      </c>
      <c r="BF310" s="104" t="s">
        <v>591</v>
      </c>
      <c r="BG310" s="110" t="str">
        <f>IF(BH310="","",VLOOKUP(CONCATENATE(BG$3,BH310),m_selling_spec!$A:$H,2,FALSE))</f>
        <v/>
      </c>
      <c r="BH310" s="104"/>
      <c r="BI310" s="110" t="str">
        <f>IF(BJ310="","",VLOOKUP(CONCATENATE(BI$3,BJ310),m_selling_spec!$A:$H,2,FALSE))</f>
        <v/>
      </c>
      <c r="BJ310" s="104"/>
      <c r="BK310" s="110" t="str">
        <f>IF(BL310="","",VLOOKUP(CONCATENATE(BK$3,BL310),m_selling_spec!$A:$H,2,FALSE))</f>
        <v/>
      </c>
      <c r="BL310" s="104"/>
      <c r="BM310" s="110" t="str">
        <f>IF(BN310="","",VLOOKUP(CONCATENATE(BM$3,BN310),m_selling_spec!$A:$H,2,FALSE))</f>
        <v/>
      </c>
      <c r="BN310" s="104"/>
      <c r="BO310" s="110" t="str">
        <f>IF(BP310="","",VLOOKUP(CONCATENATE(BO$3,BP310),m_selling_spec!$A:$H,2,FALSE))</f>
        <v/>
      </c>
      <c r="BP310" s="104"/>
      <c r="BQ310" s="110" t="str">
        <f>IF(BR310="","",VLOOKUP(CONCATENATE(BQ$3,BR310),m_selling_spec!$A:$H,2,FALSE))</f>
        <v/>
      </c>
      <c r="BR310" s="104"/>
      <c r="BS310" s="110" t="str">
        <f>IF(BT310="","",VLOOKUP(CONCATENATE(BS$3,BT310),m_selling_spec!$A:$H,2,FALSE))</f>
        <v/>
      </c>
      <c r="BT310" s="104"/>
      <c r="BU310" s="110" t="str">
        <f>IF(BV310="","",VLOOKUP(CONCATENATE(BU$3,BV310),m_selling_spec!$A:$H,2,FALSE))</f>
        <v/>
      </c>
      <c r="BV310" s="104"/>
      <c r="BW310" s="110" t="str">
        <f>IF(BX310="","",VLOOKUP(CONCATENATE(BW$3,BX310),m_selling_spec!$A:$H,2,FALSE))</f>
        <v/>
      </c>
      <c r="BX310" s="104"/>
      <c r="BY310" s="110" t="str">
        <f>IF(BZ310="","",VLOOKUP(CONCATENATE(BY$3,BZ310),m_selling_spec!$A:$H,2,FALSE))</f>
        <v/>
      </c>
      <c r="BZ310" s="104"/>
      <c r="CA310" s="110" t="str">
        <f>IF(CB310="","",VLOOKUP(CONCATENATE(CA$3,CB310),m_selling_spec!$A:$H,2,FALSE))</f>
        <v/>
      </c>
      <c r="CB310" s="104"/>
      <c r="CC310" s="110"/>
      <c r="CD310" s="104"/>
      <c r="CE310" s="110" t="str">
        <f>IF(CF310="","",VLOOKUP(CONCATENATE(CE$3,CF310),m_selling_spec!$A:$H,2,FALSE))</f>
        <v/>
      </c>
      <c r="CF310" s="104"/>
      <c r="CG310" s="110" t="str">
        <f>IF(CH310="","",VLOOKUP(CONCATENATE(CG$3,CH310),m_selling_spec!$A:$H,2,FALSE))</f>
        <v/>
      </c>
      <c r="CH310" s="104"/>
      <c r="CI310" s="110" t="str">
        <f>IF(CJ310="","",VLOOKUP(CONCATENATE(CI$3,CJ310),m_selling_spec!$A:$H,2,FALSE))</f>
        <v/>
      </c>
      <c r="CJ310" s="104"/>
      <c r="CK310" s="110" t="str">
        <f>IF(CL310="","",VLOOKUP(CONCATENATE(CK$3,CL310),m_selling_spec!$A:$H,2,FALSE))</f>
        <v/>
      </c>
      <c r="CL310" s="104"/>
      <c r="CM310" s="110" t="str">
        <f>IF(CN310="","",VLOOKUP(CONCATENATE(CM$3,CN310),m_selling_spec!$A:$H,2,FALSE))</f>
        <v/>
      </c>
      <c r="CN310" s="104"/>
      <c r="CO310" s="110" t="str">
        <f>IF(CP310="","",VLOOKUP(CONCATENATE(CO$3,CP310),m_selling_spec!$A:$H,2,FALSE))</f>
        <v/>
      </c>
      <c r="CP310" s="104"/>
      <c r="CQ310" s="110" t="str">
        <f>IF(CR310="","",VLOOKUP(CONCATENATE(CQ$3,CR310),m_selling_spec!$A:$H,2,FALSE))</f>
        <v/>
      </c>
      <c r="CR310" s="104"/>
      <c r="CS310" s="110" t="str">
        <f>IF(CT310="","",VLOOKUP(CONCATENATE(CS$3,CT310),m_selling_spec!$A:$H,2,FALSE))</f>
        <v/>
      </c>
      <c r="CT310" s="104"/>
      <c r="CU310" s="110" t="str">
        <f>IF(CV310="","",VLOOKUP(CONCATENATE(CU$3,CV310),m_selling_spec!$A:$H,2,FALSE))</f>
        <v/>
      </c>
      <c r="CV310" s="104"/>
      <c r="CW310" s="110" t="str">
        <f>IF(CX310="","",VLOOKUP(CONCATENATE(CW$3,CX310),m_selling_spec!$A:$H,2,FALSE))</f>
        <v/>
      </c>
      <c r="CX310" s="104"/>
      <c r="CY310" s="110" t="str">
        <f>IF(CZ310="","",VLOOKUP(CONCATENATE(CY$3,CZ310),m_selling_spec!$A:$H,2,FALSE))</f>
        <v/>
      </c>
      <c r="CZ310" s="104"/>
      <c r="DA310" s="110"/>
      <c r="DB310" s="104"/>
    </row>
    <row r="311" spans="1:106">
      <c r="A311" s="104" t="s">
        <v>291</v>
      </c>
      <c r="B311" s="104"/>
      <c r="C311" s="104"/>
      <c r="D311" s="104">
        <v>2</v>
      </c>
      <c r="E311" s="110" t="str">
        <f>INDEX(product!B:B,MATCH(D311,product!A:A,0))</f>
        <v>WE 70</v>
      </c>
      <c r="F311" s="110" t="str">
        <f>INDEX(product!E:E,MATCH(D311,product!A:A,0))</f>
        <v>Window series</v>
      </c>
      <c r="G311" s="110" t="str">
        <f>IF(H311="","",VLOOKUP(CONCATENATE(G$3,H311),m_selling_spec!$A:$H,2,FALSE))</f>
        <v/>
      </c>
      <c r="H311" s="104"/>
      <c r="I311" s="110" t="str">
        <f>IF(J311="","",VLOOKUP(CONCATENATE(I$3,J311),m_selling_spec!$A:$H,2,FALSE))</f>
        <v>o2.1</v>
      </c>
      <c r="J311" s="104" t="s">
        <v>539</v>
      </c>
      <c r="K311" s="110" t="str">
        <f>IF(L311="","",VLOOKUP(CONCATENATE(K$3,L311),m_selling_spec!$A:$H,2,FALSE))</f>
        <v/>
      </c>
      <c r="L311" s="104"/>
      <c r="M311" s="110" t="str">
        <f>IF(N311="","",VLOOKUP(CONCATENATE(M$3,N311),m_selling_spec!$A:$H,2,FALSE))</f>
        <v/>
      </c>
      <c r="N311" s="104"/>
      <c r="O311" s="110" t="str">
        <f>IF(P311="","",VLOOKUP(CONCATENATE(O$3,P311),m_selling_spec!$A:$H,2,FALSE))</f>
        <v/>
      </c>
      <c r="P311" s="104"/>
      <c r="Q311" s="110" t="str">
        <f>IF(R311="","",VLOOKUP(CONCATENATE(Q$3,R311),m_selling_spec!$A:$H,2,FALSE))</f>
        <v/>
      </c>
      <c r="R311" s="104"/>
      <c r="S311" s="110"/>
      <c r="T311" s="104"/>
      <c r="U311" s="110"/>
      <c r="V311" s="104"/>
      <c r="W311" s="110"/>
      <c r="X311" s="104"/>
      <c r="Y311" s="110" t="str">
        <f>IF(Z311="","",VLOOKUP(CONCATENATE(Y$3,Z311),m_selling_spec!$A:$H,2,FALSE))</f>
        <v>1.12</v>
      </c>
      <c r="Z311" s="104" t="s">
        <v>71</v>
      </c>
      <c r="AA311" s="110" t="str">
        <f>IF(AB311="","",VLOOKUP(CONCATENATE(AA$3,AB311),m_selling_spec!$A:$H,2,FALSE))</f>
        <v/>
      </c>
      <c r="AB311" s="104"/>
      <c r="AC311" s="110" t="str">
        <f>IF(AD311="","",VLOOKUP(CONCATENATE(AC$3,AD311),m_selling_spec!$A:$H,2,FALSE))</f>
        <v/>
      </c>
      <c r="AD311" s="104"/>
      <c r="AE311" s="110" t="str">
        <f>IF(AF311="","",VLOOKUP(CONCATENATE(AE$3,AF311),m_selling_spec!$A:$H,2,FALSE))</f>
        <v/>
      </c>
      <c r="AF311" s="104"/>
      <c r="AG311" s="110" t="str">
        <f>IF(AH311="","",VLOOKUP(CONCATENATE(AG$3,AH311),m_selling_spec!$A:$H,2,FALSE))</f>
        <v/>
      </c>
      <c r="AH311" s="104"/>
      <c r="AI311" s="110" t="str">
        <f>IF(AJ311="","",VLOOKUP(CONCATENATE(AI$3,AJ311),m_selling_spec!$A:$H,2,FALSE))</f>
        <v>6.2</v>
      </c>
      <c r="AJ311" s="104" t="s">
        <v>541</v>
      </c>
      <c r="AK311" s="110" t="str">
        <f>IF(AL311="","",VLOOKUP(CONCATENATE(AK$3,AL311),m_selling_spec!$A:$H,2,FALSE))</f>
        <v>7.1</v>
      </c>
      <c r="AL311" s="111" t="s">
        <v>542</v>
      </c>
      <c r="AM311" s="110" t="str">
        <f>IF(AN311="","",VLOOKUP(CONCATENATE(AM$3,AN311),m_selling_spec!$A:$H,2,FALSE))</f>
        <v>8.6</v>
      </c>
      <c r="AN311" s="104" t="s">
        <v>592</v>
      </c>
      <c r="AO311" s="110" t="str">
        <f>IF(AP311="","",VLOOKUP(CONCATENATE(AO$3,AP311),m_selling_spec!$A:$H,2,FALSE))</f>
        <v/>
      </c>
      <c r="AP311" s="104"/>
      <c r="AQ311" s="110" t="str">
        <f>IF(AR311="","",VLOOKUP(CONCATENATE(AQ$3,AR311),m_selling_spec!$A:$H,2,FALSE))</f>
        <v>10.3</v>
      </c>
      <c r="AR311" s="104" t="s">
        <v>75</v>
      </c>
      <c r="AS311" s="110" t="str">
        <f>IF(AT311="","",VLOOKUP(CONCATENATE(AS$3,AT311),m_selling_spec!$A:$H,2,FALSE))</f>
        <v/>
      </c>
      <c r="AT311" s="104"/>
      <c r="AU311" s="110" t="str">
        <f>IF(AV311="","",VLOOKUP(CONCATENATE(AU$3,AV311),m_selling_spec!$A:$H,2,FALSE))</f>
        <v/>
      </c>
      <c r="AV311" s="104"/>
      <c r="AW311" s="110" t="str">
        <f>IF(AX311="","",VLOOKUP(CONCATENATE(AW$3,AX311),m_selling_spec!$A:$H,2,FALSE))</f>
        <v/>
      </c>
      <c r="AX311" s="104"/>
      <c r="AY311" s="110" t="str">
        <f>IF(AZ311="","",VLOOKUP(CONCATENATE(AY$3,AZ311),m_selling_spec!$A:$H,2,FALSE))</f>
        <v/>
      </c>
      <c r="AZ311" s="104"/>
      <c r="BA311" s="110" t="str">
        <f>IF(BB311="","",VLOOKUP(CONCATENATE(BA$3,BB311),m_selling_spec!$A:$H,2,FALSE))</f>
        <v/>
      </c>
      <c r="BB311" s="104"/>
      <c r="BC311" s="110" t="str">
        <f>IF(BD311="","",VLOOKUP(CONCATENATE(BC$3,BD311),m_selling_spec!$A:$H,2,FALSE))</f>
        <v>16.3</v>
      </c>
      <c r="BD311" s="104" t="s">
        <v>553</v>
      </c>
      <c r="BE311" s="110" t="str">
        <f>IF(BF311="","",VLOOKUP(CONCATENATE(BE$3,BF311),m_selling_spec!$A:$H,2,FALSE))</f>
        <v>17.1</v>
      </c>
      <c r="BF311" s="104" t="s">
        <v>591</v>
      </c>
      <c r="BG311" s="110" t="str">
        <f>IF(BH311="","",VLOOKUP(CONCATENATE(BG$3,BH311),m_selling_spec!$A:$H,2,FALSE))</f>
        <v/>
      </c>
      <c r="BH311" s="104"/>
      <c r="BI311" s="110" t="str">
        <f>IF(BJ311="","",VLOOKUP(CONCATENATE(BI$3,BJ311),m_selling_spec!$A:$H,2,FALSE))</f>
        <v/>
      </c>
      <c r="BJ311" s="104"/>
      <c r="BK311" s="110" t="str">
        <f>IF(BL311="","",VLOOKUP(CONCATENATE(BK$3,BL311),m_selling_spec!$A:$H,2,FALSE))</f>
        <v/>
      </c>
      <c r="BL311" s="104"/>
      <c r="BM311" s="110" t="str">
        <f>IF(BN311="","",VLOOKUP(CONCATENATE(BM$3,BN311),m_selling_spec!$A:$H,2,FALSE))</f>
        <v/>
      </c>
      <c r="BN311" s="104"/>
      <c r="BO311" s="110" t="str">
        <f>IF(BP311="","",VLOOKUP(CONCATENATE(BO$3,BP311),m_selling_spec!$A:$H,2,FALSE))</f>
        <v/>
      </c>
      <c r="BP311" s="104"/>
      <c r="BQ311" s="110" t="str">
        <f>IF(BR311="","",VLOOKUP(CONCATENATE(BQ$3,BR311),m_selling_spec!$A:$H,2,FALSE))</f>
        <v/>
      </c>
      <c r="BR311" s="104"/>
      <c r="BS311" s="110" t="str">
        <f>IF(BT311="","",VLOOKUP(CONCATENATE(BS$3,BT311),m_selling_spec!$A:$H,2,FALSE))</f>
        <v/>
      </c>
      <c r="BT311" s="104"/>
      <c r="BU311" s="110" t="str">
        <f>IF(BV311="","",VLOOKUP(CONCATENATE(BU$3,BV311),m_selling_spec!$A:$H,2,FALSE))</f>
        <v/>
      </c>
      <c r="BV311" s="104"/>
      <c r="BW311" s="110" t="str">
        <f>IF(BX311="","",VLOOKUP(CONCATENATE(BW$3,BX311),m_selling_spec!$A:$H,2,FALSE))</f>
        <v/>
      </c>
      <c r="BX311" s="104"/>
      <c r="BY311" s="110" t="str">
        <f>IF(BZ311="","",VLOOKUP(CONCATENATE(BY$3,BZ311),m_selling_spec!$A:$H,2,FALSE))</f>
        <v/>
      </c>
      <c r="BZ311" s="104"/>
      <c r="CA311" s="110" t="str">
        <f>IF(CB311="","",VLOOKUP(CONCATENATE(CA$3,CB311),m_selling_spec!$A:$H,2,FALSE))</f>
        <v/>
      </c>
      <c r="CB311" s="104"/>
      <c r="CC311" s="110"/>
      <c r="CD311" s="104"/>
      <c r="CE311" s="110" t="str">
        <f>IF(CF311="","",VLOOKUP(CONCATENATE(CE$3,CF311),m_selling_spec!$A:$H,2,FALSE))</f>
        <v/>
      </c>
      <c r="CF311" s="104"/>
      <c r="CG311" s="110" t="str">
        <f>IF(CH311="","",VLOOKUP(CONCATENATE(CG$3,CH311),m_selling_spec!$A:$H,2,FALSE))</f>
        <v/>
      </c>
      <c r="CH311" s="104"/>
      <c r="CI311" s="110" t="str">
        <f>IF(CJ311="","",VLOOKUP(CONCATENATE(CI$3,CJ311),m_selling_spec!$A:$H,2,FALSE))</f>
        <v/>
      </c>
      <c r="CJ311" s="104"/>
      <c r="CK311" s="110" t="str">
        <f>IF(CL311="","",VLOOKUP(CONCATENATE(CK$3,CL311),m_selling_spec!$A:$H,2,FALSE))</f>
        <v/>
      </c>
      <c r="CL311" s="104"/>
      <c r="CM311" s="110" t="str">
        <f>IF(CN311="","",VLOOKUP(CONCATENATE(CM$3,CN311),m_selling_spec!$A:$H,2,FALSE))</f>
        <v/>
      </c>
      <c r="CN311" s="104"/>
      <c r="CO311" s="110" t="str">
        <f>IF(CP311="","",VLOOKUP(CONCATENATE(CO$3,CP311),m_selling_spec!$A:$H,2,FALSE))</f>
        <v/>
      </c>
      <c r="CP311" s="104"/>
      <c r="CQ311" s="110" t="str">
        <f>IF(CR311="","",VLOOKUP(CONCATENATE(CQ$3,CR311),m_selling_spec!$A:$H,2,FALSE))</f>
        <v/>
      </c>
      <c r="CR311" s="104"/>
      <c r="CS311" s="110" t="str">
        <f>IF(CT311="","",VLOOKUP(CONCATENATE(CS$3,CT311),m_selling_spec!$A:$H,2,FALSE))</f>
        <v/>
      </c>
      <c r="CT311" s="104"/>
      <c r="CU311" s="110" t="str">
        <f>IF(CV311="","",VLOOKUP(CONCATENATE(CU$3,CV311),m_selling_spec!$A:$H,2,FALSE))</f>
        <v/>
      </c>
      <c r="CV311" s="104"/>
      <c r="CW311" s="110" t="str">
        <f>IF(CX311="","",VLOOKUP(CONCATENATE(CW$3,CX311),m_selling_spec!$A:$H,2,FALSE))</f>
        <v/>
      </c>
      <c r="CX311" s="104"/>
      <c r="CY311" s="110" t="str">
        <f>IF(CZ311="","",VLOOKUP(CONCATENATE(CY$3,CZ311),m_selling_spec!$A:$H,2,FALSE))</f>
        <v/>
      </c>
      <c r="CZ311" s="104"/>
      <c r="DA311" s="110"/>
      <c r="DB311" s="104"/>
    </row>
    <row r="312" spans="1:106">
      <c r="A312" s="104" t="s">
        <v>319</v>
      </c>
      <c r="B312" s="104"/>
      <c r="C312" s="104"/>
      <c r="D312" s="104">
        <v>2</v>
      </c>
      <c r="E312" s="110" t="str">
        <f>INDEX(product!B:B,MATCH(D312,product!A:A,0))</f>
        <v>WE 70</v>
      </c>
      <c r="F312" s="110" t="str">
        <f>INDEX(product!E:E,MATCH(D312,product!A:A,0))</f>
        <v>Window series</v>
      </c>
      <c r="G312" s="110" t="str">
        <f>IF(H312="","",VLOOKUP(CONCATENATE(G$3,H312),m_selling_spec!$A:$H,2,FALSE))</f>
        <v/>
      </c>
      <c r="H312" s="104"/>
      <c r="I312" s="110" t="str">
        <f>IF(J312="","",VLOOKUP(CONCATENATE(I$3,J312),m_selling_spec!$A:$H,2,FALSE))</f>
        <v>o2.2</v>
      </c>
      <c r="J312" s="104" t="s">
        <v>545</v>
      </c>
      <c r="K312" s="110" t="str">
        <f>IF(L312="","",VLOOKUP(CONCATENATE(K$3,L312),m_selling_spec!$A:$H,2,FALSE))</f>
        <v/>
      </c>
      <c r="L312" s="104"/>
      <c r="M312" s="110" t="str">
        <f>IF(N312="","",VLOOKUP(CONCATENATE(M$3,N312),m_selling_spec!$A:$H,2,FALSE))</f>
        <v/>
      </c>
      <c r="N312" s="104"/>
      <c r="O312" s="110" t="str">
        <f>IF(P312="","",VLOOKUP(CONCATENATE(O$3,P312),m_selling_spec!$A:$H,2,FALSE))</f>
        <v/>
      </c>
      <c r="P312" s="104"/>
      <c r="Q312" s="110" t="str">
        <f>IF(R312="","",VLOOKUP(CONCATENATE(Q$3,R312),m_selling_spec!$A:$H,2,FALSE))</f>
        <v/>
      </c>
      <c r="R312" s="104"/>
      <c r="S312" s="110"/>
      <c r="T312" s="104"/>
      <c r="U312" s="110"/>
      <c r="V312" s="104"/>
      <c r="W312" s="110"/>
      <c r="X312" s="104"/>
      <c r="Y312" s="110" t="str">
        <f>IF(Z312="","",VLOOKUP(CONCATENATE(Y$3,Z312),m_selling_spec!$A:$H,2,FALSE))</f>
        <v>1.12</v>
      </c>
      <c r="Z312" s="104" t="s">
        <v>71</v>
      </c>
      <c r="AA312" s="110" t="str">
        <f>IF(AB312="","",VLOOKUP(CONCATENATE(AA$3,AB312),m_selling_spec!$A:$H,2,FALSE))</f>
        <v/>
      </c>
      <c r="AB312" s="104"/>
      <c r="AC312" s="110" t="str">
        <f>IF(AD312="","",VLOOKUP(CONCATENATE(AC$3,AD312),m_selling_spec!$A:$H,2,FALSE))</f>
        <v/>
      </c>
      <c r="AD312" s="104"/>
      <c r="AE312" s="110" t="str">
        <f>IF(AF312="","",VLOOKUP(CONCATENATE(AE$3,AF312),m_selling_spec!$A:$H,2,FALSE))</f>
        <v/>
      </c>
      <c r="AF312" s="104"/>
      <c r="AG312" s="110" t="str">
        <f>IF(AH312="","",VLOOKUP(CONCATENATE(AG$3,AH312),m_selling_spec!$A:$H,2,FALSE))</f>
        <v/>
      </c>
      <c r="AH312" s="104"/>
      <c r="AI312" s="110" t="str">
        <f>IF(AJ312="","",VLOOKUP(CONCATENATE(AI$3,AJ312),m_selling_spec!$A:$H,2,FALSE))</f>
        <v>6.2</v>
      </c>
      <c r="AJ312" s="104" t="s">
        <v>541</v>
      </c>
      <c r="AK312" s="110" t="str">
        <f>IF(AL312="","",VLOOKUP(CONCATENATE(AK$3,AL312),m_selling_spec!$A:$H,2,FALSE))</f>
        <v>7.1</v>
      </c>
      <c r="AL312" s="111" t="s">
        <v>542</v>
      </c>
      <c r="AM312" s="110" t="str">
        <f>IF(AN312="","",VLOOKUP(CONCATENATE(AM$3,AN312),m_selling_spec!$A:$H,2,FALSE))</f>
        <v>8.6</v>
      </c>
      <c r="AN312" s="104" t="s">
        <v>592</v>
      </c>
      <c r="AO312" s="110" t="str">
        <f>IF(AP312="","",VLOOKUP(CONCATENATE(AO$3,AP312),m_selling_spec!$A:$H,2,FALSE))</f>
        <v/>
      </c>
      <c r="AP312" s="104"/>
      <c r="AQ312" s="110" t="str">
        <f>IF(AR312="","",VLOOKUP(CONCATENATE(AQ$3,AR312),m_selling_spec!$A:$H,2,FALSE))</f>
        <v>10.3</v>
      </c>
      <c r="AR312" s="104" t="s">
        <v>75</v>
      </c>
      <c r="AS312" s="110" t="str">
        <f>IF(AT312="","",VLOOKUP(CONCATENATE(AS$3,AT312),m_selling_spec!$A:$H,2,FALSE))</f>
        <v/>
      </c>
      <c r="AT312" s="104"/>
      <c r="AU312" s="110" t="str">
        <f>IF(AV312="","",VLOOKUP(CONCATENATE(AU$3,AV312),m_selling_spec!$A:$H,2,FALSE))</f>
        <v/>
      </c>
      <c r="AV312" s="104"/>
      <c r="AW312" s="110" t="str">
        <f>IF(AX312="","",VLOOKUP(CONCATENATE(AW$3,AX312),m_selling_spec!$A:$H,2,FALSE))</f>
        <v/>
      </c>
      <c r="AX312" s="104"/>
      <c r="AY312" s="110" t="str">
        <f>IF(AZ312="","",VLOOKUP(CONCATENATE(AY$3,AZ312),m_selling_spec!$A:$H,2,FALSE))</f>
        <v/>
      </c>
      <c r="AZ312" s="104"/>
      <c r="BA312" s="110" t="str">
        <f>IF(BB312="","",VLOOKUP(CONCATENATE(BA$3,BB312),m_selling_spec!$A:$H,2,FALSE))</f>
        <v/>
      </c>
      <c r="BB312" s="104"/>
      <c r="BC312" s="110" t="str">
        <f>IF(BD312="","",VLOOKUP(CONCATENATE(BC$3,BD312),m_selling_spec!$A:$H,2,FALSE))</f>
        <v>16.3</v>
      </c>
      <c r="BD312" s="104" t="s">
        <v>553</v>
      </c>
      <c r="BE312" s="110" t="str">
        <f>IF(BF312="","",VLOOKUP(CONCATENATE(BE$3,BF312),m_selling_spec!$A:$H,2,FALSE))</f>
        <v>17.1</v>
      </c>
      <c r="BF312" s="104" t="s">
        <v>591</v>
      </c>
      <c r="BG312" s="110" t="str">
        <f>IF(BH312="","",VLOOKUP(CONCATENATE(BG$3,BH312),m_selling_spec!$A:$H,2,FALSE))</f>
        <v/>
      </c>
      <c r="BH312" s="104"/>
      <c r="BI312" s="110" t="str">
        <f>IF(BJ312="","",VLOOKUP(CONCATENATE(BI$3,BJ312),m_selling_spec!$A:$H,2,FALSE))</f>
        <v/>
      </c>
      <c r="BJ312" s="104"/>
      <c r="BK312" s="110" t="str">
        <f>IF(BL312="","",VLOOKUP(CONCATENATE(BK$3,BL312),m_selling_spec!$A:$H,2,FALSE))</f>
        <v/>
      </c>
      <c r="BL312" s="104"/>
      <c r="BM312" s="110" t="str">
        <f>IF(BN312="","",VLOOKUP(CONCATENATE(BM$3,BN312),m_selling_spec!$A:$H,2,FALSE))</f>
        <v/>
      </c>
      <c r="BN312" s="104"/>
      <c r="BO312" s="110" t="str">
        <f>IF(BP312="","",VLOOKUP(CONCATENATE(BO$3,BP312),m_selling_spec!$A:$H,2,FALSE))</f>
        <v/>
      </c>
      <c r="BP312" s="104"/>
      <c r="BQ312" s="110" t="str">
        <f>IF(BR312="","",VLOOKUP(CONCATENATE(BQ$3,BR312),m_selling_spec!$A:$H,2,FALSE))</f>
        <v/>
      </c>
      <c r="BR312" s="104"/>
      <c r="BS312" s="110" t="str">
        <f>IF(BT312="","",VLOOKUP(CONCATENATE(BS$3,BT312),m_selling_spec!$A:$H,2,FALSE))</f>
        <v/>
      </c>
      <c r="BT312" s="104"/>
      <c r="BU312" s="110" t="str">
        <f>IF(BV312="","",VLOOKUP(CONCATENATE(BU$3,BV312),m_selling_spec!$A:$H,2,FALSE))</f>
        <v/>
      </c>
      <c r="BV312" s="104"/>
      <c r="BW312" s="110" t="str">
        <f>IF(BX312="","",VLOOKUP(CONCATENATE(BW$3,BX312),m_selling_spec!$A:$H,2,FALSE))</f>
        <v/>
      </c>
      <c r="BX312" s="104"/>
      <c r="BY312" s="110" t="str">
        <f>IF(BZ312="","",VLOOKUP(CONCATENATE(BY$3,BZ312),m_selling_spec!$A:$H,2,FALSE))</f>
        <v/>
      </c>
      <c r="BZ312" s="104"/>
      <c r="CA312" s="110" t="str">
        <f>IF(CB312="","",VLOOKUP(CONCATENATE(CA$3,CB312),m_selling_spec!$A:$H,2,FALSE))</f>
        <v/>
      </c>
      <c r="CB312" s="104"/>
      <c r="CC312" s="110"/>
      <c r="CD312" s="104"/>
      <c r="CE312" s="110" t="str">
        <f>IF(CF312="","",VLOOKUP(CONCATENATE(CE$3,CF312),m_selling_spec!$A:$H,2,FALSE))</f>
        <v/>
      </c>
      <c r="CF312" s="104"/>
      <c r="CG312" s="110" t="str">
        <f>IF(CH312="","",VLOOKUP(CONCATENATE(CG$3,CH312),m_selling_spec!$A:$H,2,FALSE))</f>
        <v/>
      </c>
      <c r="CH312" s="104"/>
      <c r="CI312" s="110" t="str">
        <f>IF(CJ312="","",VLOOKUP(CONCATENATE(CI$3,CJ312),m_selling_spec!$A:$H,2,FALSE))</f>
        <v/>
      </c>
      <c r="CJ312" s="104"/>
      <c r="CK312" s="110" t="str">
        <f>IF(CL312="","",VLOOKUP(CONCATENATE(CK$3,CL312),m_selling_spec!$A:$H,2,FALSE))</f>
        <v/>
      </c>
      <c r="CL312" s="104"/>
      <c r="CM312" s="110" t="str">
        <f>IF(CN312="","",VLOOKUP(CONCATENATE(CM$3,CN312),m_selling_spec!$A:$H,2,FALSE))</f>
        <v/>
      </c>
      <c r="CN312" s="104"/>
      <c r="CO312" s="110" t="str">
        <f>IF(CP312="","",VLOOKUP(CONCATENATE(CO$3,CP312),m_selling_spec!$A:$H,2,FALSE))</f>
        <v/>
      </c>
      <c r="CP312" s="104"/>
      <c r="CQ312" s="110" t="str">
        <f>IF(CR312="","",VLOOKUP(CONCATENATE(CQ$3,CR312),m_selling_spec!$A:$H,2,FALSE))</f>
        <v/>
      </c>
      <c r="CR312" s="104"/>
      <c r="CS312" s="110" t="str">
        <f>IF(CT312="","",VLOOKUP(CONCATENATE(CS$3,CT312),m_selling_spec!$A:$H,2,FALSE))</f>
        <v/>
      </c>
      <c r="CT312" s="104"/>
      <c r="CU312" s="110" t="str">
        <f>IF(CV312="","",VLOOKUP(CONCATENATE(CU$3,CV312),m_selling_spec!$A:$H,2,FALSE))</f>
        <v/>
      </c>
      <c r="CV312" s="104"/>
      <c r="CW312" s="110" t="str">
        <f>IF(CX312="","",VLOOKUP(CONCATENATE(CW$3,CX312),m_selling_spec!$A:$H,2,FALSE))</f>
        <v/>
      </c>
      <c r="CX312" s="104"/>
      <c r="CY312" s="110" t="str">
        <f>IF(CZ312="","",VLOOKUP(CONCATENATE(CY$3,CZ312),m_selling_spec!$A:$H,2,FALSE))</f>
        <v/>
      </c>
      <c r="CZ312" s="104"/>
      <c r="DA312" s="110"/>
      <c r="DB312" s="104"/>
    </row>
    <row r="313" spans="1:106">
      <c r="A313" s="104" t="s">
        <v>288</v>
      </c>
      <c r="B313" s="104"/>
      <c r="C313" s="104"/>
      <c r="D313" s="104">
        <v>2</v>
      </c>
      <c r="E313" s="110" t="str">
        <f>INDEX(product!B:B,MATCH(D313,product!A:A,0))</f>
        <v>WE 70</v>
      </c>
      <c r="F313" s="110" t="str">
        <f>INDEX(product!E:E,MATCH(D313,product!A:A,0))</f>
        <v>Window series</v>
      </c>
      <c r="G313" s="110" t="str">
        <f>IF(H313="","",VLOOKUP(CONCATENATE(G$3,H313),m_selling_spec!$A:$H,2,FALSE))</f>
        <v>o1.1</v>
      </c>
      <c r="H313" s="104" t="s">
        <v>594</v>
      </c>
      <c r="I313" s="110" t="str">
        <f>IF(J313="","",VLOOKUP(CONCATENATE(I$3,J313),m_selling_spec!$A:$H,2,FALSE))</f>
        <v>o2.1</v>
      </c>
      <c r="J313" s="104" t="s">
        <v>539</v>
      </c>
      <c r="K313" s="110" t="str">
        <f>IF(L313="","",VLOOKUP(CONCATENATE(K$3,L313),m_selling_spec!$A:$H,2,FALSE))</f>
        <v/>
      </c>
      <c r="L313" s="104"/>
      <c r="M313" s="110" t="str">
        <f>IF(N313="","",VLOOKUP(CONCATENATE(M$3,N313),m_selling_spec!$A:$H,2,FALSE))</f>
        <v/>
      </c>
      <c r="N313" s="104"/>
      <c r="O313" s="110" t="str">
        <f>IF(P313="","",VLOOKUP(CONCATENATE(O$3,P313),m_selling_spec!$A:$H,2,FALSE))</f>
        <v/>
      </c>
      <c r="P313" s="104"/>
      <c r="Q313" s="110" t="str">
        <f>IF(R313="","",VLOOKUP(CONCATENATE(Q$3,R313),m_selling_spec!$A:$H,2,FALSE))</f>
        <v/>
      </c>
      <c r="R313" s="104"/>
      <c r="S313" s="110"/>
      <c r="T313" s="104"/>
      <c r="U313" s="110"/>
      <c r="V313" s="104"/>
      <c r="W313" s="110"/>
      <c r="X313" s="104"/>
      <c r="Y313" s="110" t="str">
        <f>IF(Z313="","",VLOOKUP(CONCATENATE(Y$3,Z313),m_selling_spec!$A:$H,2,FALSE))</f>
        <v>1.12</v>
      </c>
      <c r="Z313" s="104" t="s">
        <v>71</v>
      </c>
      <c r="AA313" s="110" t="str">
        <f>IF(AB313="","",VLOOKUP(CONCATENATE(AA$3,AB313),m_selling_spec!$A:$H,2,FALSE))</f>
        <v/>
      </c>
      <c r="AB313" s="104"/>
      <c r="AC313" s="110" t="str">
        <f>IF(AD313="","",VLOOKUP(CONCATENATE(AC$3,AD313),m_selling_spec!$A:$H,2,FALSE))</f>
        <v/>
      </c>
      <c r="AD313" s="104"/>
      <c r="AE313" s="110" t="str">
        <f>IF(AF313="","",VLOOKUP(CONCATENATE(AE$3,AF313),m_selling_spec!$A:$H,2,FALSE))</f>
        <v/>
      </c>
      <c r="AF313" s="104"/>
      <c r="AG313" s="110" t="str">
        <f>IF(AH313="","",VLOOKUP(CONCATENATE(AG$3,AH313),m_selling_spec!$A:$H,2,FALSE))</f>
        <v/>
      </c>
      <c r="AH313" s="104"/>
      <c r="AI313" s="110" t="str">
        <f>IF(AJ313="","",VLOOKUP(CONCATENATE(AI$3,AJ313),m_selling_spec!$A:$H,2,FALSE))</f>
        <v>6.2</v>
      </c>
      <c r="AJ313" s="104" t="s">
        <v>541</v>
      </c>
      <c r="AK313" s="110" t="str">
        <f>IF(AL313="","",VLOOKUP(CONCATENATE(AK$3,AL313),m_selling_spec!$A:$H,2,FALSE))</f>
        <v>7.1</v>
      </c>
      <c r="AL313" s="111" t="s">
        <v>542</v>
      </c>
      <c r="AM313" s="110" t="str">
        <f>IF(AN313="","",VLOOKUP(CONCATENATE(AM$3,AN313),m_selling_spec!$A:$H,2,FALSE))</f>
        <v>8.6</v>
      </c>
      <c r="AN313" s="104" t="s">
        <v>592</v>
      </c>
      <c r="AO313" s="110" t="str">
        <f>IF(AP313="","",VLOOKUP(CONCATENATE(AO$3,AP313),m_selling_spec!$A:$H,2,FALSE))</f>
        <v/>
      </c>
      <c r="AP313" s="104"/>
      <c r="AQ313" s="110" t="str">
        <f>IF(AR313="","",VLOOKUP(CONCATENATE(AQ$3,AR313),m_selling_spec!$A:$H,2,FALSE))</f>
        <v>10.2</v>
      </c>
      <c r="AR313" s="104" t="s">
        <v>74</v>
      </c>
      <c r="AS313" s="110" t="str">
        <f>IF(AT313="","",VLOOKUP(CONCATENATE(AS$3,AT313),m_selling_spec!$A:$H,2,FALSE))</f>
        <v/>
      </c>
      <c r="AT313" s="104"/>
      <c r="AU313" s="110" t="str">
        <f>IF(AV313="","",VLOOKUP(CONCATENATE(AU$3,AV313),m_selling_spec!$A:$H,2,FALSE))</f>
        <v/>
      </c>
      <c r="AV313" s="104"/>
      <c r="AW313" s="110" t="str">
        <f>IF(AX313="","",VLOOKUP(CONCATENATE(AW$3,AX313),m_selling_spec!$A:$H,2,FALSE))</f>
        <v/>
      </c>
      <c r="AX313" s="104"/>
      <c r="AY313" s="110" t="str">
        <f>IF(AZ313="","",VLOOKUP(CONCATENATE(AY$3,AZ313),m_selling_spec!$A:$H,2,FALSE))</f>
        <v/>
      </c>
      <c r="AZ313" s="104"/>
      <c r="BA313" s="110" t="str">
        <f>IF(BB313="","",VLOOKUP(CONCATENATE(BA$3,BB313),m_selling_spec!$A:$H,2,FALSE))</f>
        <v/>
      </c>
      <c r="BB313" s="104"/>
      <c r="BC313" s="110" t="str">
        <f>IF(BD313="","",VLOOKUP(CONCATENATE(BC$3,BD313),m_selling_spec!$A:$H,2,FALSE))</f>
        <v>16.3</v>
      </c>
      <c r="BD313" s="104" t="s">
        <v>553</v>
      </c>
      <c r="BE313" s="110" t="str">
        <f>IF(BF313="","",VLOOKUP(CONCATENATE(BE$3,BF313),m_selling_spec!$A:$H,2,FALSE))</f>
        <v>17.2</v>
      </c>
      <c r="BF313" s="104" t="s">
        <v>593</v>
      </c>
      <c r="BG313" s="110" t="str">
        <f>IF(BH313="","",VLOOKUP(CONCATENATE(BG$3,BH313),m_selling_spec!$A:$H,2,FALSE))</f>
        <v/>
      </c>
      <c r="BH313" s="104"/>
      <c r="BI313" s="110" t="str">
        <f>IF(BJ313="","",VLOOKUP(CONCATENATE(BI$3,BJ313),m_selling_spec!$A:$H,2,FALSE))</f>
        <v/>
      </c>
      <c r="BJ313" s="104"/>
      <c r="BK313" s="110" t="str">
        <f>IF(BL313="","",VLOOKUP(CONCATENATE(BK$3,BL313),m_selling_spec!$A:$H,2,FALSE))</f>
        <v/>
      </c>
      <c r="BL313" s="104"/>
      <c r="BM313" s="110" t="str">
        <f>IF(BN313="","",VLOOKUP(CONCATENATE(BM$3,BN313),m_selling_spec!$A:$H,2,FALSE))</f>
        <v/>
      </c>
      <c r="BN313" s="104"/>
      <c r="BO313" s="110" t="str">
        <f>IF(BP313="","",VLOOKUP(CONCATENATE(BO$3,BP313),m_selling_spec!$A:$H,2,FALSE))</f>
        <v/>
      </c>
      <c r="BP313" s="104"/>
      <c r="BQ313" s="110" t="str">
        <f>IF(BR313="","",VLOOKUP(CONCATENATE(BQ$3,BR313),m_selling_spec!$A:$H,2,FALSE))</f>
        <v/>
      </c>
      <c r="BR313" s="104"/>
      <c r="BS313" s="110" t="str">
        <f>IF(BT313="","",VLOOKUP(CONCATENATE(BS$3,BT313),m_selling_spec!$A:$H,2,FALSE))</f>
        <v/>
      </c>
      <c r="BT313" s="104"/>
      <c r="BU313" s="110" t="str">
        <f>IF(BV313="","",VLOOKUP(CONCATENATE(BU$3,BV313),m_selling_spec!$A:$H,2,FALSE))</f>
        <v/>
      </c>
      <c r="BV313" s="104"/>
      <c r="BW313" s="110" t="str">
        <f>IF(BX313="","",VLOOKUP(CONCATENATE(BW$3,BX313),m_selling_spec!$A:$H,2,FALSE))</f>
        <v/>
      </c>
      <c r="BX313" s="104"/>
      <c r="BY313" s="110" t="str">
        <f>IF(BZ313="","",VLOOKUP(CONCATENATE(BY$3,BZ313),m_selling_spec!$A:$H,2,FALSE))</f>
        <v/>
      </c>
      <c r="BZ313" s="104"/>
      <c r="CA313" s="110" t="str">
        <f>IF(CB313="","",VLOOKUP(CONCATENATE(CA$3,CB313),m_selling_spec!$A:$H,2,FALSE))</f>
        <v/>
      </c>
      <c r="CB313" s="104"/>
      <c r="CC313" s="110"/>
      <c r="CD313" s="104"/>
      <c r="CE313" s="110" t="str">
        <f>IF(CF313="","",VLOOKUP(CONCATENATE(CE$3,CF313),m_selling_spec!$A:$H,2,FALSE))</f>
        <v/>
      </c>
      <c r="CF313" s="104"/>
      <c r="CG313" s="110" t="str">
        <f>IF(CH313="","",VLOOKUP(CONCATENATE(CG$3,CH313),m_selling_spec!$A:$H,2,FALSE))</f>
        <v/>
      </c>
      <c r="CH313" s="104"/>
      <c r="CI313" s="110" t="str">
        <f>IF(CJ313="","",VLOOKUP(CONCATENATE(CI$3,CJ313),m_selling_spec!$A:$H,2,FALSE))</f>
        <v/>
      </c>
      <c r="CJ313" s="104"/>
      <c r="CK313" s="110" t="str">
        <f>IF(CL313="","",VLOOKUP(CONCATENATE(CK$3,CL313),m_selling_spec!$A:$H,2,FALSE))</f>
        <v/>
      </c>
      <c r="CL313" s="104"/>
      <c r="CM313" s="110" t="str">
        <f>IF(CN313="","",VLOOKUP(CONCATENATE(CM$3,CN313),m_selling_spec!$A:$H,2,FALSE))</f>
        <v/>
      </c>
      <c r="CN313" s="104"/>
      <c r="CO313" s="110" t="str">
        <f>IF(CP313="","",VLOOKUP(CONCATENATE(CO$3,CP313),m_selling_spec!$A:$H,2,FALSE))</f>
        <v/>
      </c>
      <c r="CP313" s="104"/>
      <c r="CQ313" s="110" t="str">
        <f>IF(CR313="","",VLOOKUP(CONCATENATE(CQ$3,CR313),m_selling_spec!$A:$H,2,FALSE))</f>
        <v/>
      </c>
      <c r="CR313" s="104"/>
      <c r="CS313" s="110" t="str">
        <f>IF(CT313="","",VLOOKUP(CONCATENATE(CS$3,CT313),m_selling_spec!$A:$H,2,FALSE))</f>
        <v/>
      </c>
      <c r="CT313" s="104"/>
      <c r="CU313" s="110" t="str">
        <f>IF(CV313="","",VLOOKUP(CONCATENATE(CU$3,CV313),m_selling_spec!$A:$H,2,FALSE))</f>
        <v/>
      </c>
      <c r="CV313" s="104"/>
      <c r="CW313" s="110" t="str">
        <f>IF(CX313="","",VLOOKUP(CONCATENATE(CW$3,CX313),m_selling_spec!$A:$H,2,FALSE))</f>
        <v/>
      </c>
      <c r="CX313" s="104"/>
      <c r="CY313" s="110" t="str">
        <f>IF(CZ313="","",VLOOKUP(CONCATENATE(CY$3,CZ313),m_selling_spec!$A:$H,2,FALSE))</f>
        <v/>
      </c>
      <c r="CZ313" s="104"/>
      <c r="DA313" s="110"/>
      <c r="DB313" s="104"/>
    </row>
    <row r="314" spans="1:106">
      <c r="A314" s="104" t="s">
        <v>316</v>
      </c>
      <c r="B314" s="104"/>
      <c r="C314" s="104"/>
      <c r="D314" s="104">
        <v>2</v>
      </c>
      <c r="E314" s="110" t="str">
        <f>INDEX(product!B:B,MATCH(D314,product!A:A,0))</f>
        <v>WE 70</v>
      </c>
      <c r="F314" s="110" t="str">
        <f>INDEX(product!E:E,MATCH(D314,product!A:A,0))</f>
        <v>Window series</v>
      </c>
      <c r="G314" s="110" t="str">
        <f>IF(H314="","",VLOOKUP(CONCATENATE(G$3,H314),m_selling_spec!$A:$H,2,FALSE))</f>
        <v>o1.1</v>
      </c>
      <c r="H314" s="104" t="s">
        <v>594</v>
      </c>
      <c r="I314" s="110" t="str">
        <f>IF(J314="","",VLOOKUP(CONCATENATE(I$3,J314),m_selling_spec!$A:$H,2,FALSE))</f>
        <v>o2.2</v>
      </c>
      <c r="J314" s="104" t="s">
        <v>545</v>
      </c>
      <c r="K314" s="110" t="str">
        <f>IF(L314="","",VLOOKUP(CONCATENATE(K$3,L314),m_selling_spec!$A:$H,2,FALSE))</f>
        <v/>
      </c>
      <c r="L314" s="104"/>
      <c r="M314" s="110" t="str">
        <f>IF(N314="","",VLOOKUP(CONCATENATE(M$3,N314),m_selling_spec!$A:$H,2,FALSE))</f>
        <v/>
      </c>
      <c r="N314" s="104"/>
      <c r="O314" s="110" t="str">
        <f>IF(P314="","",VLOOKUP(CONCATENATE(O$3,P314),m_selling_spec!$A:$H,2,FALSE))</f>
        <v/>
      </c>
      <c r="P314" s="104"/>
      <c r="Q314" s="110" t="str">
        <f>IF(R314="","",VLOOKUP(CONCATENATE(Q$3,R314),m_selling_spec!$A:$H,2,FALSE))</f>
        <v/>
      </c>
      <c r="R314" s="104"/>
      <c r="S314" s="110"/>
      <c r="T314" s="104"/>
      <c r="U314" s="110"/>
      <c r="V314" s="104"/>
      <c r="W314" s="110"/>
      <c r="X314" s="104"/>
      <c r="Y314" s="110" t="str">
        <f>IF(Z314="","",VLOOKUP(CONCATENATE(Y$3,Z314),m_selling_spec!$A:$H,2,FALSE))</f>
        <v>1.12</v>
      </c>
      <c r="Z314" s="104" t="s">
        <v>71</v>
      </c>
      <c r="AA314" s="110" t="str">
        <f>IF(AB314="","",VLOOKUP(CONCATENATE(AA$3,AB314),m_selling_spec!$A:$H,2,FALSE))</f>
        <v/>
      </c>
      <c r="AB314" s="104"/>
      <c r="AC314" s="110" t="str">
        <f>IF(AD314="","",VLOOKUP(CONCATENATE(AC$3,AD314),m_selling_spec!$A:$H,2,FALSE))</f>
        <v/>
      </c>
      <c r="AD314" s="104"/>
      <c r="AE314" s="110" t="str">
        <f>IF(AF314="","",VLOOKUP(CONCATENATE(AE$3,AF314),m_selling_spec!$A:$H,2,FALSE))</f>
        <v/>
      </c>
      <c r="AF314" s="104"/>
      <c r="AG314" s="110" t="str">
        <f>IF(AH314="","",VLOOKUP(CONCATENATE(AG$3,AH314),m_selling_spec!$A:$H,2,FALSE))</f>
        <v/>
      </c>
      <c r="AH314" s="104"/>
      <c r="AI314" s="110" t="str">
        <f>IF(AJ314="","",VLOOKUP(CONCATENATE(AI$3,AJ314),m_selling_spec!$A:$H,2,FALSE))</f>
        <v>6.2</v>
      </c>
      <c r="AJ314" s="104" t="s">
        <v>541</v>
      </c>
      <c r="AK314" s="110" t="str">
        <f>IF(AL314="","",VLOOKUP(CONCATENATE(AK$3,AL314),m_selling_spec!$A:$H,2,FALSE))</f>
        <v>7.1</v>
      </c>
      <c r="AL314" s="111" t="s">
        <v>542</v>
      </c>
      <c r="AM314" s="110" t="str">
        <f>IF(AN314="","",VLOOKUP(CONCATENATE(AM$3,AN314),m_selling_spec!$A:$H,2,FALSE))</f>
        <v>8.6</v>
      </c>
      <c r="AN314" s="104" t="s">
        <v>592</v>
      </c>
      <c r="AO314" s="110" t="str">
        <f>IF(AP314="","",VLOOKUP(CONCATENATE(AO$3,AP314),m_selling_spec!$A:$H,2,FALSE))</f>
        <v/>
      </c>
      <c r="AP314" s="104"/>
      <c r="AQ314" s="110" t="str">
        <f>IF(AR314="","",VLOOKUP(CONCATENATE(AQ$3,AR314),m_selling_spec!$A:$H,2,FALSE))</f>
        <v>10.2</v>
      </c>
      <c r="AR314" s="104" t="s">
        <v>74</v>
      </c>
      <c r="AS314" s="110" t="str">
        <f>IF(AT314="","",VLOOKUP(CONCATENATE(AS$3,AT314),m_selling_spec!$A:$H,2,FALSE))</f>
        <v/>
      </c>
      <c r="AT314" s="104"/>
      <c r="AU314" s="110" t="str">
        <f>IF(AV314="","",VLOOKUP(CONCATENATE(AU$3,AV314),m_selling_spec!$A:$H,2,FALSE))</f>
        <v/>
      </c>
      <c r="AV314" s="104"/>
      <c r="AW314" s="110" t="str">
        <f>IF(AX314="","",VLOOKUP(CONCATENATE(AW$3,AX314),m_selling_spec!$A:$H,2,FALSE))</f>
        <v/>
      </c>
      <c r="AX314" s="104"/>
      <c r="AY314" s="110" t="str">
        <f>IF(AZ314="","",VLOOKUP(CONCATENATE(AY$3,AZ314),m_selling_spec!$A:$H,2,FALSE))</f>
        <v/>
      </c>
      <c r="AZ314" s="104"/>
      <c r="BA314" s="110" t="str">
        <f>IF(BB314="","",VLOOKUP(CONCATENATE(BA$3,BB314),m_selling_spec!$A:$H,2,FALSE))</f>
        <v/>
      </c>
      <c r="BB314" s="104"/>
      <c r="BC314" s="110" t="str">
        <f>IF(BD314="","",VLOOKUP(CONCATENATE(BC$3,BD314),m_selling_spec!$A:$H,2,FALSE))</f>
        <v>16.3</v>
      </c>
      <c r="BD314" s="104" t="s">
        <v>553</v>
      </c>
      <c r="BE314" s="110" t="str">
        <f>IF(BF314="","",VLOOKUP(CONCATENATE(BE$3,BF314),m_selling_spec!$A:$H,2,FALSE))</f>
        <v>17.2</v>
      </c>
      <c r="BF314" s="104" t="s">
        <v>593</v>
      </c>
      <c r="BG314" s="110" t="str">
        <f>IF(BH314="","",VLOOKUP(CONCATENATE(BG$3,BH314),m_selling_spec!$A:$H,2,FALSE))</f>
        <v/>
      </c>
      <c r="BH314" s="104"/>
      <c r="BI314" s="110" t="str">
        <f>IF(BJ314="","",VLOOKUP(CONCATENATE(BI$3,BJ314),m_selling_spec!$A:$H,2,FALSE))</f>
        <v/>
      </c>
      <c r="BJ314" s="104"/>
      <c r="BK314" s="110" t="str">
        <f>IF(BL314="","",VLOOKUP(CONCATENATE(BK$3,BL314),m_selling_spec!$A:$H,2,FALSE))</f>
        <v/>
      </c>
      <c r="BL314" s="104"/>
      <c r="BM314" s="110" t="str">
        <f>IF(BN314="","",VLOOKUP(CONCATENATE(BM$3,BN314),m_selling_spec!$A:$H,2,FALSE))</f>
        <v/>
      </c>
      <c r="BN314" s="104"/>
      <c r="BO314" s="110" t="str">
        <f>IF(BP314="","",VLOOKUP(CONCATENATE(BO$3,BP314),m_selling_spec!$A:$H,2,FALSE))</f>
        <v/>
      </c>
      <c r="BP314" s="104"/>
      <c r="BQ314" s="110" t="str">
        <f>IF(BR314="","",VLOOKUP(CONCATENATE(BQ$3,BR314),m_selling_spec!$A:$H,2,FALSE))</f>
        <v/>
      </c>
      <c r="BR314" s="104"/>
      <c r="BS314" s="110" t="str">
        <f>IF(BT314="","",VLOOKUP(CONCATENATE(BS$3,BT314),m_selling_spec!$A:$H,2,FALSE))</f>
        <v/>
      </c>
      <c r="BT314" s="104"/>
      <c r="BU314" s="110" t="str">
        <f>IF(BV314="","",VLOOKUP(CONCATENATE(BU$3,BV314),m_selling_spec!$A:$H,2,FALSE))</f>
        <v/>
      </c>
      <c r="BV314" s="104"/>
      <c r="BW314" s="110" t="str">
        <f>IF(BX314="","",VLOOKUP(CONCATENATE(BW$3,BX314),m_selling_spec!$A:$H,2,FALSE))</f>
        <v/>
      </c>
      <c r="BX314" s="104"/>
      <c r="BY314" s="110" t="str">
        <f>IF(BZ314="","",VLOOKUP(CONCATENATE(BY$3,BZ314),m_selling_spec!$A:$H,2,FALSE))</f>
        <v/>
      </c>
      <c r="BZ314" s="104"/>
      <c r="CA314" s="110" t="str">
        <f>IF(CB314="","",VLOOKUP(CONCATENATE(CA$3,CB314),m_selling_spec!$A:$H,2,FALSE))</f>
        <v/>
      </c>
      <c r="CB314" s="104"/>
      <c r="CC314" s="110"/>
      <c r="CD314" s="104"/>
      <c r="CE314" s="110" t="str">
        <f>IF(CF314="","",VLOOKUP(CONCATENATE(CE$3,CF314),m_selling_spec!$A:$H,2,FALSE))</f>
        <v/>
      </c>
      <c r="CF314" s="104"/>
      <c r="CG314" s="110" t="str">
        <f>IF(CH314="","",VLOOKUP(CONCATENATE(CG$3,CH314),m_selling_spec!$A:$H,2,FALSE))</f>
        <v/>
      </c>
      <c r="CH314" s="104"/>
      <c r="CI314" s="110" t="str">
        <f>IF(CJ314="","",VLOOKUP(CONCATENATE(CI$3,CJ314),m_selling_spec!$A:$H,2,FALSE))</f>
        <v/>
      </c>
      <c r="CJ314" s="104"/>
      <c r="CK314" s="110" t="str">
        <f>IF(CL314="","",VLOOKUP(CONCATENATE(CK$3,CL314),m_selling_spec!$A:$H,2,FALSE))</f>
        <v/>
      </c>
      <c r="CL314" s="104"/>
      <c r="CM314" s="110" t="str">
        <f>IF(CN314="","",VLOOKUP(CONCATENATE(CM$3,CN314),m_selling_spec!$A:$H,2,FALSE))</f>
        <v/>
      </c>
      <c r="CN314" s="104"/>
      <c r="CO314" s="110" t="str">
        <f>IF(CP314="","",VLOOKUP(CONCATENATE(CO$3,CP314),m_selling_spec!$A:$H,2,FALSE))</f>
        <v/>
      </c>
      <c r="CP314" s="104"/>
      <c r="CQ314" s="110" t="str">
        <f>IF(CR314="","",VLOOKUP(CONCATENATE(CQ$3,CR314),m_selling_spec!$A:$H,2,FALSE))</f>
        <v/>
      </c>
      <c r="CR314" s="104"/>
      <c r="CS314" s="110" t="str">
        <f>IF(CT314="","",VLOOKUP(CONCATENATE(CS$3,CT314),m_selling_spec!$A:$H,2,FALSE))</f>
        <v/>
      </c>
      <c r="CT314" s="104"/>
      <c r="CU314" s="110" t="str">
        <f>IF(CV314="","",VLOOKUP(CONCATENATE(CU$3,CV314),m_selling_spec!$A:$H,2,FALSE))</f>
        <v/>
      </c>
      <c r="CV314" s="104"/>
      <c r="CW314" s="110" t="str">
        <f>IF(CX314="","",VLOOKUP(CONCATENATE(CW$3,CX314),m_selling_spec!$A:$H,2,FALSE))</f>
        <v/>
      </c>
      <c r="CX314" s="104"/>
      <c r="CY314" s="110" t="str">
        <f>IF(CZ314="","",VLOOKUP(CONCATENATE(CY$3,CZ314),m_selling_spec!$A:$H,2,FALSE))</f>
        <v/>
      </c>
      <c r="CZ314" s="104"/>
      <c r="DA314" s="110"/>
      <c r="DB314" s="104"/>
    </row>
    <row r="315" spans="1:106">
      <c r="A315" s="104" t="s">
        <v>286</v>
      </c>
      <c r="B315" s="104"/>
      <c r="C315" s="104"/>
      <c r="D315" s="104">
        <v>2</v>
      </c>
      <c r="E315" s="110" t="str">
        <f>INDEX(product!B:B,MATCH(D315,product!A:A,0))</f>
        <v>WE 70</v>
      </c>
      <c r="F315" s="110" t="str">
        <f>INDEX(product!E:E,MATCH(D315,product!A:A,0))</f>
        <v>Window series</v>
      </c>
      <c r="G315" s="110" t="str">
        <f>IF(H315="","",VLOOKUP(CONCATENATE(G$3,H315),m_selling_spec!$A:$H,2,FALSE))</f>
        <v/>
      </c>
      <c r="H315" s="104"/>
      <c r="I315" s="110" t="str">
        <f>IF(J315="","",VLOOKUP(CONCATENATE(I$3,J315),m_selling_spec!$A:$H,2,FALSE))</f>
        <v>o2.1</v>
      </c>
      <c r="J315" s="104" t="s">
        <v>539</v>
      </c>
      <c r="K315" s="110" t="str">
        <f>IF(L315="","",VLOOKUP(CONCATENATE(K$3,L315),m_selling_spec!$A:$H,2,FALSE))</f>
        <v/>
      </c>
      <c r="L315" s="104"/>
      <c r="M315" s="110" t="str">
        <f>IF(N315="","",VLOOKUP(CONCATENATE(M$3,N315),m_selling_spec!$A:$H,2,FALSE))</f>
        <v/>
      </c>
      <c r="N315" s="104"/>
      <c r="O315" s="110" t="str">
        <f>IF(P315="","",VLOOKUP(CONCATENATE(O$3,P315),m_selling_spec!$A:$H,2,FALSE))</f>
        <v/>
      </c>
      <c r="P315" s="104"/>
      <c r="Q315" s="110" t="str">
        <f>IF(R315="","",VLOOKUP(CONCATENATE(Q$3,R315),m_selling_spec!$A:$H,2,FALSE))</f>
        <v/>
      </c>
      <c r="R315" s="104"/>
      <c r="S315" s="110"/>
      <c r="T315" s="104"/>
      <c r="U315" s="110"/>
      <c r="V315" s="104"/>
      <c r="W315" s="110"/>
      <c r="X315" s="104"/>
      <c r="Y315" s="110" t="str">
        <f>IF(Z315="","",VLOOKUP(CONCATENATE(Y$3,Z315),m_selling_spec!$A:$H,2,FALSE))</f>
        <v>1.12</v>
      </c>
      <c r="Z315" s="104" t="s">
        <v>71</v>
      </c>
      <c r="AA315" s="110" t="str">
        <f>IF(AB315="","",VLOOKUP(CONCATENATE(AA$3,AB315),m_selling_spec!$A:$H,2,FALSE))</f>
        <v/>
      </c>
      <c r="AB315" s="104"/>
      <c r="AC315" s="110" t="str">
        <f>IF(AD315="","",VLOOKUP(CONCATENATE(AC$3,AD315),m_selling_spec!$A:$H,2,FALSE))</f>
        <v/>
      </c>
      <c r="AD315" s="104"/>
      <c r="AE315" s="110" t="str">
        <f>IF(AF315="","",VLOOKUP(CONCATENATE(AE$3,AF315),m_selling_spec!$A:$H,2,FALSE))</f>
        <v/>
      </c>
      <c r="AF315" s="104"/>
      <c r="AG315" s="110" t="str">
        <f>IF(AH315="","",VLOOKUP(CONCATENATE(AG$3,AH315),m_selling_spec!$A:$H,2,FALSE))</f>
        <v/>
      </c>
      <c r="AH315" s="104"/>
      <c r="AI315" s="110" t="str">
        <f>IF(AJ315="","",VLOOKUP(CONCATENATE(AI$3,AJ315),m_selling_spec!$A:$H,2,FALSE))</f>
        <v>6.2</v>
      </c>
      <c r="AJ315" s="104" t="s">
        <v>541</v>
      </c>
      <c r="AK315" s="110" t="str">
        <f>IF(AL315="","",VLOOKUP(CONCATENATE(AK$3,AL315),m_selling_spec!$A:$H,2,FALSE))</f>
        <v>7.1</v>
      </c>
      <c r="AL315" s="111" t="s">
        <v>542</v>
      </c>
      <c r="AM315" s="110" t="str">
        <f>IF(AN315="","",VLOOKUP(CONCATENATE(AM$3,AN315),m_selling_spec!$A:$H,2,FALSE))</f>
        <v>8.6</v>
      </c>
      <c r="AN315" s="104" t="s">
        <v>592</v>
      </c>
      <c r="AO315" s="110" t="str">
        <f>IF(AP315="","",VLOOKUP(CONCATENATE(AO$3,AP315),m_selling_spec!$A:$H,2,FALSE))</f>
        <v/>
      </c>
      <c r="AP315" s="104"/>
      <c r="AQ315" s="110" t="str">
        <f>IF(AR315="","",VLOOKUP(CONCATENATE(AQ$3,AR315),m_selling_spec!$A:$H,2,FALSE))</f>
        <v>10.2</v>
      </c>
      <c r="AR315" s="104" t="s">
        <v>74</v>
      </c>
      <c r="AS315" s="110" t="str">
        <f>IF(AT315="","",VLOOKUP(CONCATENATE(AS$3,AT315),m_selling_spec!$A:$H,2,FALSE))</f>
        <v/>
      </c>
      <c r="AT315" s="104"/>
      <c r="AU315" s="110" t="str">
        <f>IF(AV315="","",VLOOKUP(CONCATENATE(AU$3,AV315),m_selling_spec!$A:$H,2,FALSE))</f>
        <v/>
      </c>
      <c r="AV315" s="104"/>
      <c r="AW315" s="110" t="str">
        <f>IF(AX315="","",VLOOKUP(CONCATENATE(AW$3,AX315),m_selling_spec!$A:$H,2,FALSE))</f>
        <v/>
      </c>
      <c r="AX315" s="104"/>
      <c r="AY315" s="110" t="str">
        <f>IF(AZ315="","",VLOOKUP(CONCATENATE(AY$3,AZ315),m_selling_spec!$A:$H,2,FALSE))</f>
        <v/>
      </c>
      <c r="AZ315" s="104"/>
      <c r="BA315" s="110" t="str">
        <f>IF(BB315="","",VLOOKUP(CONCATENATE(BA$3,BB315),m_selling_spec!$A:$H,2,FALSE))</f>
        <v/>
      </c>
      <c r="BB315" s="104"/>
      <c r="BC315" s="110" t="str">
        <f>IF(BD315="","",VLOOKUP(CONCATENATE(BC$3,BD315),m_selling_spec!$A:$H,2,FALSE))</f>
        <v>16.3</v>
      </c>
      <c r="BD315" s="104" t="s">
        <v>553</v>
      </c>
      <c r="BE315" s="110" t="str">
        <f>IF(BF315="","",VLOOKUP(CONCATENATE(BE$3,BF315),m_selling_spec!$A:$H,2,FALSE))</f>
        <v>17.2</v>
      </c>
      <c r="BF315" s="104" t="s">
        <v>593</v>
      </c>
      <c r="BG315" s="110" t="str">
        <f>IF(BH315="","",VLOOKUP(CONCATENATE(BG$3,BH315),m_selling_spec!$A:$H,2,FALSE))</f>
        <v/>
      </c>
      <c r="BH315" s="104"/>
      <c r="BI315" s="110" t="str">
        <f>IF(BJ315="","",VLOOKUP(CONCATENATE(BI$3,BJ315),m_selling_spec!$A:$H,2,FALSE))</f>
        <v/>
      </c>
      <c r="BJ315" s="104"/>
      <c r="BK315" s="110" t="str">
        <f>IF(BL315="","",VLOOKUP(CONCATENATE(BK$3,BL315),m_selling_spec!$A:$H,2,FALSE))</f>
        <v/>
      </c>
      <c r="BL315" s="104"/>
      <c r="BM315" s="110" t="str">
        <f>IF(BN315="","",VLOOKUP(CONCATENATE(BM$3,BN315),m_selling_spec!$A:$H,2,FALSE))</f>
        <v/>
      </c>
      <c r="BN315" s="104"/>
      <c r="BO315" s="110" t="str">
        <f>IF(BP315="","",VLOOKUP(CONCATENATE(BO$3,BP315),m_selling_spec!$A:$H,2,FALSE))</f>
        <v/>
      </c>
      <c r="BP315" s="104"/>
      <c r="BQ315" s="110" t="str">
        <f>IF(BR315="","",VLOOKUP(CONCATENATE(BQ$3,BR315),m_selling_spec!$A:$H,2,FALSE))</f>
        <v/>
      </c>
      <c r="BR315" s="104"/>
      <c r="BS315" s="110" t="str">
        <f>IF(BT315="","",VLOOKUP(CONCATENATE(BS$3,BT315),m_selling_spec!$A:$H,2,FALSE))</f>
        <v/>
      </c>
      <c r="BT315" s="104"/>
      <c r="BU315" s="110" t="str">
        <f>IF(BV315="","",VLOOKUP(CONCATENATE(BU$3,BV315),m_selling_spec!$A:$H,2,FALSE))</f>
        <v/>
      </c>
      <c r="BV315" s="104"/>
      <c r="BW315" s="110" t="str">
        <f>IF(BX315="","",VLOOKUP(CONCATENATE(BW$3,BX315),m_selling_spec!$A:$H,2,FALSE))</f>
        <v/>
      </c>
      <c r="BX315" s="104"/>
      <c r="BY315" s="110" t="str">
        <f>IF(BZ315="","",VLOOKUP(CONCATENATE(BY$3,BZ315),m_selling_spec!$A:$H,2,FALSE))</f>
        <v/>
      </c>
      <c r="BZ315" s="104"/>
      <c r="CA315" s="110" t="str">
        <f>IF(CB315="","",VLOOKUP(CONCATENATE(CA$3,CB315),m_selling_spec!$A:$H,2,FALSE))</f>
        <v/>
      </c>
      <c r="CB315" s="104"/>
      <c r="CC315" s="110"/>
      <c r="CD315" s="104"/>
      <c r="CE315" s="110" t="str">
        <f>IF(CF315="","",VLOOKUP(CONCATENATE(CE$3,CF315),m_selling_spec!$A:$H,2,FALSE))</f>
        <v/>
      </c>
      <c r="CF315" s="104"/>
      <c r="CG315" s="110" t="str">
        <f>IF(CH315="","",VLOOKUP(CONCATENATE(CG$3,CH315),m_selling_spec!$A:$H,2,FALSE))</f>
        <v/>
      </c>
      <c r="CH315" s="104"/>
      <c r="CI315" s="110" t="str">
        <f>IF(CJ315="","",VLOOKUP(CONCATENATE(CI$3,CJ315),m_selling_spec!$A:$H,2,FALSE))</f>
        <v/>
      </c>
      <c r="CJ315" s="104"/>
      <c r="CK315" s="110" t="str">
        <f>IF(CL315="","",VLOOKUP(CONCATENATE(CK$3,CL315),m_selling_spec!$A:$H,2,FALSE))</f>
        <v/>
      </c>
      <c r="CL315" s="104"/>
      <c r="CM315" s="110" t="str">
        <f>IF(CN315="","",VLOOKUP(CONCATENATE(CM$3,CN315),m_selling_spec!$A:$H,2,FALSE))</f>
        <v/>
      </c>
      <c r="CN315" s="104"/>
      <c r="CO315" s="110" t="str">
        <f>IF(CP315="","",VLOOKUP(CONCATENATE(CO$3,CP315),m_selling_spec!$A:$H,2,FALSE))</f>
        <v/>
      </c>
      <c r="CP315" s="104"/>
      <c r="CQ315" s="110" t="str">
        <f>IF(CR315="","",VLOOKUP(CONCATENATE(CQ$3,CR315),m_selling_spec!$A:$H,2,FALSE))</f>
        <v/>
      </c>
      <c r="CR315" s="104"/>
      <c r="CS315" s="110" t="str">
        <f>IF(CT315="","",VLOOKUP(CONCATENATE(CS$3,CT315),m_selling_spec!$A:$H,2,FALSE))</f>
        <v/>
      </c>
      <c r="CT315" s="104"/>
      <c r="CU315" s="110" t="str">
        <f>IF(CV315="","",VLOOKUP(CONCATENATE(CU$3,CV315),m_selling_spec!$A:$H,2,FALSE))</f>
        <v/>
      </c>
      <c r="CV315" s="104"/>
      <c r="CW315" s="110" t="str">
        <f>IF(CX315="","",VLOOKUP(CONCATENATE(CW$3,CX315),m_selling_spec!$A:$H,2,FALSE))</f>
        <v/>
      </c>
      <c r="CX315" s="104"/>
      <c r="CY315" s="110" t="str">
        <f>IF(CZ315="","",VLOOKUP(CONCATENATE(CY$3,CZ315),m_selling_spec!$A:$H,2,FALSE))</f>
        <v/>
      </c>
      <c r="CZ315" s="104"/>
      <c r="DA315" s="110"/>
      <c r="DB315" s="104"/>
    </row>
    <row r="316" spans="1:106">
      <c r="A316" s="104" t="s">
        <v>314</v>
      </c>
      <c r="B316" s="104"/>
      <c r="C316" s="104"/>
      <c r="D316" s="104">
        <v>2</v>
      </c>
      <c r="E316" s="110" t="str">
        <f>INDEX(product!B:B,MATCH(D316,product!A:A,0))</f>
        <v>WE 70</v>
      </c>
      <c r="F316" s="110" t="str">
        <f>INDEX(product!E:E,MATCH(D316,product!A:A,0))</f>
        <v>Window series</v>
      </c>
      <c r="G316" s="110" t="str">
        <f>IF(H316="","",VLOOKUP(CONCATENATE(G$3,H316),m_selling_spec!$A:$H,2,FALSE))</f>
        <v/>
      </c>
      <c r="H316" s="104"/>
      <c r="I316" s="110" t="str">
        <f>IF(J316="","",VLOOKUP(CONCATENATE(I$3,J316),m_selling_spec!$A:$H,2,FALSE))</f>
        <v>o2.2</v>
      </c>
      <c r="J316" s="104" t="s">
        <v>545</v>
      </c>
      <c r="K316" s="110" t="str">
        <f>IF(L316="","",VLOOKUP(CONCATENATE(K$3,L316),m_selling_spec!$A:$H,2,FALSE))</f>
        <v/>
      </c>
      <c r="L316" s="104"/>
      <c r="M316" s="110" t="str">
        <f>IF(N316="","",VLOOKUP(CONCATENATE(M$3,N316),m_selling_spec!$A:$H,2,FALSE))</f>
        <v/>
      </c>
      <c r="N316" s="104"/>
      <c r="O316" s="110" t="str">
        <f>IF(P316="","",VLOOKUP(CONCATENATE(O$3,P316),m_selling_spec!$A:$H,2,FALSE))</f>
        <v/>
      </c>
      <c r="P316" s="104"/>
      <c r="Q316" s="110" t="str">
        <f>IF(R316="","",VLOOKUP(CONCATENATE(Q$3,R316),m_selling_spec!$A:$H,2,FALSE))</f>
        <v/>
      </c>
      <c r="R316" s="104"/>
      <c r="S316" s="110"/>
      <c r="T316" s="104"/>
      <c r="U316" s="110"/>
      <c r="V316" s="104"/>
      <c r="W316" s="110"/>
      <c r="X316" s="104"/>
      <c r="Y316" s="110" t="str">
        <f>IF(Z316="","",VLOOKUP(CONCATENATE(Y$3,Z316),m_selling_spec!$A:$H,2,FALSE))</f>
        <v>1.12</v>
      </c>
      <c r="Z316" s="104" t="s">
        <v>71</v>
      </c>
      <c r="AA316" s="110" t="str">
        <f>IF(AB316="","",VLOOKUP(CONCATENATE(AA$3,AB316),m_selling_spec!$A:$H,2,FALSE))</f>
        <v/>
      </c>
      <c r="AB316" s="104"/>
      <c r="AC316" s="110" t="str">
        <f>IF(AD316="","",VLOOKUP(CONCATENATE(AC$3,AD316),m_selling_spec!$A:$H,2,FALSE))</f>
        <v/>
      </c>
      <c r="AD316" s="104"/>
      <c r="AE316" s="110" t="str">
        <f>IF(AF316="","",VLOOKUP(CONCATENATE(AE$3,AF316),m_selling_spec!$A:$H,2,FALSE))</f>
        <v/>
      </c>
      <c r="AF316" s="104"/>
      <c r="AG316" s="110" t="str">
        <f>IF(AH316="","",VLOOKUP(CONCATENATE(AG$3,AH316),m_selling_spec!$A:$H,2,FALSE))</f>
        <v/>
      </c>
      <c r="AH316" s="104"/>
      <c r="AI316" s="110" t="str">
        <f>IF(AJ316="","",VLOOKUP(CONCATENATE(AI$3,AJ316),m_selling_spec!$A:$H,2,FALSE))</f>
        <v>6.2</v>
      </c>
      <c r="AJ316" s="104" t="s">
        <v>541</v>
      </c>
      <c r="AK316" s="110" t="str">
        <f>IF(AL316="","",VLOOKUP(CONCATENATE(AK$3,AL316),m_selling_spec!$A:$H,2,FALSE))</f>
        <v>7.1</v>
      </c>
      <c r="AL316" s="111" t="s">
        <v>542</v>
      </c>
      <c r="AM316" s="110" t="str">
        <f>IF(AN316="","",VLOOKUP(CONCATENATE(AM$3,AN316),m_selling_spec!$A:$H,2,FALSE))</f>
        <v>8.6</v>
      </c>
      <c r="AN316" s="104" t="s">
        <v>592</v>
      </c>
      <c r="AO316" s="110" t="str">
        <f>IF(AP316="","",VLOOKUP(CONCATENATE(AO$3,AP316),m_selling_spec!$A:$H,2,FALSE))</f>
        <v/>
      </c>
      <c r="AP316" s="104"/>
      <c r="AQ316" s="110" t="str">
        <f>IF(AR316="","",VLOOKUP(CONCATENATE(AQ$3,AR316),m_selling_spec!$A:$H,2,FALSE))</f>
        <v>10.2</v>
      </c>
      <c r="AR316" s="104" t="s">
        <v>74</v>
      </c>
      <c r="AS316" s="110" t="str">
        <f>IF(AT316="","",VLOOKUP(CONCATENATE(AS$3,AT316),m_selling_spec!$A:$H,2,FALSE))</f>
        <v/>
      </c>
      <c r="AT316" s="104"/>
      <c r="AU316" s="110" t="str">
        <f>IF(AV316="","",VLOOKUP(CONCATENATE(AU$3,AV316),m_selling_spec!$A:$H,2,FALSE))</f>
        <v/>
      </c>
      <c r="AV316" s="104"/>
      <c r="AW316" s="110" t="str">
        <f>IF(AX316="","",VLOOKUP(CONCATENATE(AW$3,AX316),m_selling_spec!$A:$H,2,FALSE))</f>
        <v/>
      </c>
      <c r="AX316" s="104"/>
      <c r="AY316" s="110" t="str">
        <f>IF(AZ316="","",VLOOKUP(CONCATENATE(AY$3,AZ316),m_selling_spec!$A:$H,2,FALSE))</f>
        <v/>
      </c>
      <c r="AZ316" s="104"/>
      <c r="BA316" s="110" t="str">
        <f>IF(BB316="","",VLOOKUP(CONCATENATE(BA$3,BB316),m_selling_spec!$A:$H,2,FALSE))</f>
        <v/>
      </c>
      <c r="BB316" s="104"/>
      <c r="BC316" s="110" t="str">
        <f>IF(BD316="","",VLOOKUP(CONCATENATE(BC$3,BD316),m_selling_spec!$A:$H,2,FALSE))</f>
        <v>16.3</v>
      </c>
      <c r="BD316" s="104" t="s">
        <v>553</v>
      </c>
      <c r="BE316" s="110" t="str">
        <f>IF(BF316="","",VLOOKUP(CONCATENATE(BE$3,BF316),m_selling_spec!$A:$H,2,FALSE))</f>
        <v>17.2</v>
      </c>
      <c r="BF316" s="104" t="s">
        <v>593</v>
      </c>
      <c r="BG316" s="110" t="str">
        <f>IF(BH316="","",VLOOKUP(CONCATENATE(BG$3,BH316),m_selling_spec!$A:$H,2,FALSE))</f>
        <v/>
      </c>
      <c r="BH316" s="104"/>
      <c r="BI316" s="110" t="str">
        <f>IF(BJ316="","",VLOOKUP(CONCATENATE(BI$3,BJ316),m_selling_spec!$A:$H,2,FALSE))</f>
        <v/>
      </c>
      <c r="BJ316" s="104"/>
      <c r="BK316" s="110" t="str">
        <f>IF(BL316="","",VLOOKUP(CONCATENATE(BK$3,BL316),m_selling_spec!$A:$H,2,FALSE))</f>
        <v/>
      </c>
      <c r="BL316" s="104"/>
      <c r="BM316" s="110" t="str">
        <f>IF(BN316="","",VLOOKUP(CONCATENATE(BM$3,BN316),m_selling_spec!$A:$H,2,FALSE))</f>
        <v/>
      </c>
      <c r="BN316" s="104"/>
      <c r="BO316" s="110" t="str">
        <f>IF(BP316="","",VLOOKUP(CONCATENATE(BO$3,BP316),m_selling_spec!$A:$H,2,FALSE))</f>
        <v/>
      </c>
      <c r="BP316" s="104"/>
      <c r="BQ316" s="110" t="str">
        <f>IF(BR316="","",VLOOKUP(CONCATENATE(BQ$3,BR316),m_selling_spec!$A:$H,2,FALSE))</f>
        <v/>
      </c>
      <c r="BR316" s="104"/>
      <c r="BS316" s="110" t="str">
        <f>IF(BT316="","",VLOOKUP(CONCATENATE(BS$3,BT316),m_selling_spec!$A:$H,2,FALSE))</f>
        <v/>
      </c>
      <c r="BT316" s="104"/>
      <c r="BU316" s="110" t="str">
        <f>IF(BV316="","",VLOOKUP(CONCATENATE(BU$3,BV316),m_selling_spec!$A:$H,2,FALSE))</f>
        <v/>
      </c>
      <c r="BV316" s="104"/>
      <c r="BW316" s="110" t="str">
        <f>IF(BX316="","",VLOOKUP(CONCATENATE(BW$3,BX316),m_selling_spec!$A:$H,2,FALSE))</f>
        <v/>
      </c>
      <c r="BX316" s="104"/>
      <c r="BY316" s="110" t="str">
        <f>IF(BZ316="","",VLOOKUP(CONCATENATE(BY$3,BZ316),m_selling_spec!$A:$H,2,FALSE))</f>
        <v/>
      </c>
      <c r="BZ316" s="104"/>
      <c r="CA316" s="110" t="str">
        <f>IF(CB316="","",VLOOKUP(CONCATENATE(CA$3,CB316),m_selling_spec!$A:$H,2,FALSE))</f>
        <v/>
      </c>
      <c r="CB316" s="104"/>
      <c r="CC316" s="110"/>
      <c r="CD316" s="104"/>
      <c r="CE316" s="110" t="str">
        <f>IF(CF316="","",VLOOKUP(CONCATENATE(CE$3,CF316),m_selling_spec!$A:$H,2,FALSE))</f>
        <v/>
      </c>
      <c r="CF316" s="104"/>
      <c r="CG316" s="110" t="str">
        <f>IF(CH316="","",VLOOKUP(CONCATENATE(CG$3,CH316),m_selling_spec!$A:$H,2,FALSE))</f>
        <v/>
      </c>
      <c r="CH316" s="104"/>
      <c r="CI316" s="110" t="str">
        <f>IF(CJ316="","",VLOOKUP(CONCATENATE(CI$3,CJ316),m_selling_spec!$A:$H,2,FALSE))</f>
        <v/>
      </c>
      <c r="CJ316" s="104"/>
      <c r="CK316" s="110" t="str">
        <f>IF(CL316="","",VLOOKUP(CONCATENATE(CK$3,CL316),m_selling_spec!$A:$H,2,FALSE))</f>
        <v/>
      </c>
      <c r="CL316" s="104"/>
      <c r="CM316" s="110" t="str">
        <f>IF(CN316="","",VLOOKUP(CONCATENATE(CM$3,CN316),m_selling_spec!$A:$H,2,FALSE))</f>
        <v/>
      </c>
      <c r="CN316" s="104"/>
      <c r="CO316" s="110" t="str">
        <f>IF(CP316="","",VLOOKUP(CONCATENATE(CO$3,CP316),m_selling_spec!$A:$H,2,FALSE))</f>
        <v/>
      </c>
      <c r="CP316" s="104"/>
      <c r="CQ316" s="110" t="str">
        <f>IF(CR316="","",VLOOKUP(CONCATENATE(CQ$3,CR316),m_selling_spec!$A:$H,2,FALSE))</f>
        <v/>
      </c>
      <c r="CR316" s="104"/>
      <c r="CS316" s="110" t="str">
        <f>IF(CT316="","",VLOOKUP(CONCATENATE(CS$3,CT316),m_selling_spec!$A:$H,2,FALSE))</f>
        <v/>
      </c>
      <c r="CT316" s="104"/>
      <c r="CU316" s="110" t="str">
        <f>IF(CV316="","",VLOOKUP(CONCATENATE(CU$3,CV316),m_selling_spec!$A:$H,2,FALSE))</f>
        <v/>
      </c>
      <c r="CV316" s="104"/>
      <c r="CW316" s="110" t="str">
        <f>IF(CX316="","",VLOOKUP(CONCATENATE(CW$3,CX316),m_selling_spec!$A:$H,2,FALSE))</f>
        <v/>
      </c>
      <c r="CX316" s="104"/>
      <c r="CY316" s="110" t="str">
        <f>IF(CZ316="","",VLOOKUP(CONCATENATE(CY$3,CZ316),m_selling_spec!$A:$H,2,FALSE))</f>
        <v/>
      </c>
      <c r="CZ316" s="104"/>
      <c r="DA316" s="110"/>
      <c r="DB316" s="104"/>
    </row>
    <row r="317" spans="1:106">
      <c r="A317" s="104" t="s">
        <v>289</v>
      </c>
      <c r="B317" s="104"/>
      <c r="C317" s="104"/>
      <c r="D317" s="104">
        <v>2</v>
      </c>
      <c r="E317" s="110" t="str">
        <f>INDEX(product!B:B,MATCH(D317,product!A:A,0))</f>
        <v>WE 70</v>
      </c>
      <c r="F317" s="110" t="str">
        <f>INDEX(product!E:E,MATCH(D317,product!A:A,0))</f>
        <v>Window series</v>
      </c>
      <c r="G317" s="110" t="str">
        <f>IF(H317="","",VLOOKUP(CONCATENATE(G$3,H317),m_selling_spec!$A:$H,2,FALSE))</f>
        <v>o1.1</v>
      </c>
      <c r="H317" s="104" t="s">
        <v>594</v>
      </c>
      <c r="I317" s="110" t="str">
        <f>IF(J317="","",VLOOKUP(CONCATENATE(I$3,J317),m_selling_spec!$A:$H,2,FALSE))</f>
        <v>o2.1</v>
      </c>
      <c r="J317" s="104" t="s">
        <v>539</v>
      </c>
      <c r="K317" s="110" t="str">
        <f>IF(L317="","",VLOOKUP(CONCATENATE(K$3,L317),m_selling_spec!$A:$H,2,FALSE))</f>
        <v/>
      </c>
      <c r="L317" s="104"/>
      <c r="M317" s="110" t="str">
        <f>IF(N317="","",VLOOKUP(CONCATENATE(M$3,N317),m_selling_spec!$A:$H,2,FALSE))</f>
        <v/>
      </c>
      <c r="N317" s="104"/>
      <c r="O317" s="110" t="str">
        <f>IF(P317="","",VLOOKUP(CONCATENATE(O$3,P317),m_selling_spec!$A:$H,2,FALSE))</f>
        <v/>
      </c>
      <c r="P317" s="104"/>
      <c r="Q317" s="110" t="str">
        <f>IF(R317="","",VLOOKUP(CONCATENATE(Q$3,R317),m_selling_spec!$A:$H,2,FALSE))</f>
        <v/>
      </c>
      <c r="R317" s="104"/>
      <c r="S317" s="110"/>
      <c r="T317" s="104"/>
      <c r="U317" s="110"/>
      <c r="V317" s="104"/>
      <c r="W317" s="110"/>
      <c r="X317" s="104"/>
      <c r="Y317" s="110" t="str">
        <f>IF(Z317="","",VLOOKUP(CONCATENATE(Y$3,Z317),m_selling_spec!$A:$H,2,FALSE))</f>
        <v>1.12</v>
      </c>
      <c r="Z317" s="104" t="s">
        <v>71</v>
      </c>
      <c r="AA317" s="110" t="str">
        <f>IF(AB317="","",VLOOKUP(CONCATENATE(AA$3,AB317),m_selling_spec!$A:$H,2,FALSE))</f>
        <v/>
      </c>
      <c r="AB317" s="104"/>
      <c r="AC317" s="110" t="str">
        <f>IF(AD317="","",VLOOKUP(CONCATENATE(AC$3,AD317),m_selling_spec!$A:$H,2,FALSE))</f>
        <v/>
      </c>
      <c r="AD317" s="104"/>
      <c r="AE317" s="110" t="str">
        <f>IF(AF317="","",VLOOKUP(CONCATENATE(AE$3,AF317),m_selling_spec!$A:$H,2,FALSE))</f>
        <v/>
      </c>
      <c r="AF317" s="104"/>
      <c r="AG317" s="110" t="str">
        <f>IF(AH317="","",VLOOKUP(CONCATENATE(AG$3,AH317),m_selling_spec!$A:$H,2,FALSE))</f>
        <v/>
      </c>
      <c r="AH317" s="104"/>
      <c r="AI317" s="110" t="str">
        <f>IF(AJ317="","",VLOOKUP(CONCATENATE(AI$3,AJ317),m_selling_spec!$A:$H,2,FALSE))</f>
        <v>6.2</v>
      </c>
      <c r="AJ317" s="104" t="s">
        <v>541</v>
      </c>
      <c r="AK317" s="110" t="str">
        <f>IF(AL317="","",VLOOKUP(CONCATENATE(AK$3,AL317),m_selling_spec!$A:$H,2,FALSE))</f>
        <v>7.1</v>
      </c>
      <c r="AL317" s="111" t="s">
        <v>542</v>
      </c>
      <c r="AM317" s="110" t="str">
        <f>IF(AN317="","",VLOOKUP(CONCATENATE(AM$3,AN317),m_selling_spec!$A:$H,2,FALSE))</f>
        <v>8.6</v>
      </c>
      <c r="AN317" s="104" t="s">
        <v>592</v>
      </c>
      <c r="AO317" s="110" t="str">
        <f>IF(AP317="","",VLOOKUP(CONCATENATE(AO$3,AP317),m_selling_spec!$A:$H,2,FALSE))</f>
        <v/>
      </c>
      <c r="AP317" s="104"/>
      <c r="AQ317" s="110" t="str">
        <f>IF(AR317="","",VLOOKUP(CONCATENATE(AQ$3,AR317),m_selling_spec!$A:$H,2,FALSE))</f>
        <v>10.3</v>
      </c>
      <c r="AR317" s="104" t="s">
        <v>75</v>
      </c>
      <c r="AS317" s="110" t="str">
        <f>IF(AT317="","",VLOOKUP(CONCATENATE(AS$3,AT317),m_selling_spec!$A:$H,2,FALSE))</f>
        <v/>
      </c>
      <c r="AT317" s="104"/>
      <c r="AU317" s="110" t="str">
        <f>IF(AV317="","",VLOOKUP(CONCATENATE(AU$3,AV317),m_selling_spec!$A:$H,2,FALSE))</f>
        <v/>
      </c>
      <c r="AV317" s="104"/>
      <c r="AW317" s="110" t="str">
        <f>IF(AX317="","",VLOOKUP(CONCATENATE(AW$3,AX317),m_selling_spec!$A:$H,2,FALSE))</f>
        <v/>
      </c>
      <c r="AX317" s="104"/>
      <c r="AY317" s="110" t="str">
        <f>IF(AZ317="","",VLOOKUP(CONCATENATE(AY$3,AZ317),m_selling_spec!$A:$H,2,FALSE))</f>
        <v/>
      </c>
      <c r="AZ317" s="104"/>
      <c r="BA317" s="110" t="str">
        <f>IF(BB317="","",VLOOKUP(CONCATENATE(BA$3,BB317),m_selling_spec!$A:$H,2,FALSE))</f>
        <v/>
      </c>
      <c r="BB317" s="104"/>
      <c r="BC317" s="110" t="str">
        <f>IF(BD317="","",VLOOKUP(CONCATENATE(BC$3,BD317),m_selling_spec!$A:$H,2,FALSE))</f>
        <v>16.3</v>
      </c>
      <c r="BD317" s="104" t="s">
        <v>553</v>
      </c>
      <c r="BE317" s="110" t="str">
        <f>IF(BF317="","",VLOOKUP(CONCATENATE(BE$3,BF317),m_selling_spec!$A:$H,2,FALSE))</f>
        <v>17.2</v>
      </c>
      <c r="BF317" s="104" t="s">
        <v>593</v>
      </c>
      <c r="BG317" s="110" t="str">
        <f>IF(BH317="","",VLOOKUP(CONCATENATE(BG$3,BH317),m_selling_spec!$A:$H,2,FALSE))</f>
        <v/>
      </c>
      <c r="BH317" s="104"/>
      <c r="BI317" s="110" t="str">
        <f>IF(BJ317="","",VLOOKUP(CONCATENATE(BI$3,BJ317),m_selling_spec!$A:$H,2,FALSE))</f>
        <v/>
      </c>
      <c r="BJ317" s="104"/>
      <c r="BK317" s="110" t="str">
        <f>IF(BL317="","",VLOOKUP(CONCATENATE(BK$3,BL317),m_selling_spec!$A:$H,2,FALSE))</f>
        <v/>
      </c>
      <c r="BL317" s="104"/>
      <c r="BM317" s="110" t="str">
        <f>IF(BN317="","",VLOOKUP(CONCATENATE(BM$3,BN317),m_selling_spec!$A:$H,2,FALSE))</f>
        <v/>
      </c>
      <c r="BN317" s="104"/>
      <c r="BO317" s="110" t="str">
        <f>IF(BP317="","",VLOOKUP(CONCATENATE(BO$3,BP317),m_selling_spec!$A:$H,2,FALSE))</f>
        <v/>
      </c>
      <c r="BP317" s="104"/>
      <c r="BQ317" s="110" t="str">
        <f>IF(BR317="","",VLOOKUP(CONCATENATE(BQ$3,BR317),m_selling_spec!$A:$H,2,FALSE))</f>
        <v/>
      </c>
      <c r="BR317" s="104"/>
      <c r="BS317" s="110" t="str">
        <f>IF(BT317="","",VLOOKUP(CONCATENATE(BS$3,BT317),m_selling_spec!$A:$H,2,FALSE))</f>
        <v/>
      </c>
      <c r="BT317" s="104"/>
      <c r="BU317" s="110" t="str">
        <f>IF(BV317="","",VLOOKUP(CONCATENATE(BU$3,BV317),m_selling_spec!$A:$H,2,FALSE))</f>
        <v/>
      </c>
      <c r="BV317" s="104"/>
      <c r="BW317" s="110" t="str">
        <f>IF(BX317="","",VLOOKUP(CONCATENATE(BW$3,BX317),m_selling_spec!$A:$H,2,FALSE))</f>
        <v/>
      </c>
      <c r="BX317" s="104"/>
      <c r="BY317" s="110" t="str">
        <f>IF(BZ317="","",VLOOKUP(CONCATENATE(BY$3,BZ317),m_selling_spec!$A:$H,2,FALSE))</f>
        <v/>
      </c>
      <c r="BZ317" s="104"/>
      <c r="CA317" s="110" t="str">
        <f>IF(CB317="","",VLOOKUP(CONCATENATE(CA$3,CB317),m_selling_spec!$A:$H,2,FALSE))</f>
        <v/>
      </c>
      <c r="CB317" s="104"/>
      <c r="CC317" s="110"/>
      <c r="CD317" s="104"/>
      <c r="CE317" s="110" t="str">
        <f>IF(CF317="","",VLOOKUP(CONCATENATE(CE$3,CF317),m_selling_spec!$A:$H,2,FALSE))</f>
        <v/>
      </c>
      <c r="CF317" s="104"/>
      <c r="CG317" s="110" t="str">
        <f>IF(CH317="","",VLOOKUP(CONCATENATE(CG$3,CH317),m_selling_spec!$A:$H,2,FALSE))</f>
        <v/>
      </c>
      <c r="CH317" s="104"/>
      <c r="CI317" s="110" t="str">
        <f>IF(CJ317="","",VLOOKUP(CONCATENATE(CI$3,CJ317),m_selling_spec!$A:$H,2,FALSE))</f>
        <v/>
      </c>
      <c r="CJ317" s="104"/>
      <c r="CK317" s="110" t="str">
        <f>IF(CL317="","",VLOOKUP(CONCATENATE(CK$3,CL317),m_selling_spec!$A:$H,2,FALSE))</f>
        <v/>
      </c>
      <c r="CL317" s="104"/>
      <c r="CM317" s="110" t="str">
        <f>IF(CN317="","",VLOOKUP(CONCATENATE(CM$3,CN317),m_selling_spec!$A:$H,2,FALSE))</f>
        <v/>
      </c>
      <c r="CN317" s="104"/>
      <c r="CO317" s="110" t="str">
        <f>IF(CP317="","",VLOOKUP(CONCATENATE(CO$3,CP317),m_selling_spec!$A:$H,2,FALSE))</f>
        <v/>
      </c>
      <c r="CP317" s="104"/>
      <c r="CQ317" s="110" t="str">
        <f>IF(CR317="","",VLOOKUP(CONCATENATE(CQ$3,CR317),m_selling_spec!$A:$H,2,FALSE))</f>
        <v/>
      </c>
      <c r="CR317" s="104"/>
      <c r="CS317" s="110" t="str">
        <f>IF(CT317="","",VLOOKUP(CONCATENATE(CS$3,CT317),m_selling_spec!$A:$H,2,FALSE))</f>
        <v/>
      </c>
      <c r="CT317" s="104"/>
      <c r="CU317" s="110" t="str">
        <f>IF(CV317="","",VLOOKUP(CONCATENATE(CU$3,CV317),m_selling_spec!$A:$H,2,FALSE))</f>
        <v/>
      </c>
      <c r="CV317" s="104"/>
      <c r="CW317" s="110" t="str">
        <f>IF(CX317="","",VLOOKUP(CONCATENATE(CW$3,CX317),m_selling_spec!$A:$H,2,FALSE))</f>
        <v/>
      </c>
      <c r="CX317" s="104"/>
      <c r="CY317" s="110" t="str">
        <f>IF(CZ317="","",VLOOKUP(CONCATENATE(CY$3,CZ317),m_selling_spec!$A:$H,2,FALSE))</f>
        <v/>
      </c>
      <c r="CZ317" s="104"/>
      <c r="DA317" s="110"/>
      <c r="DB317" s="104"/>
    </row>
    <row r="318" spans="1:106">
      <c r="A318" s="104" t="s">
        <v>317</v>
      </c>
      <c r="B318" s="104"/>
      <c r="C318" s="104"/>
      <c r="D318" s="104">
        <v>2</v>
      </c>
      <c r="E318" s="110" t="str">
        <f>INDEX(product!B:B,MATCH(D318,product!A:A,0))</f>
        <v>WE 70</v>
      </c>
      <c r="F318" s="110" t="str">
        <f>INDEX(product!E:E,MATCH(D318,product!A:A,0))</f>
        <v>Window series</v>
      </c>
      <c r="G318" s="110" t="str">
        <f>IF(H318="","",VLOOKUP(CONCATENATE(G$3,H318),m_selling_spec!$A:$H,2,FALSE))</f>
        <v>o1.1</v>
      </c>
      <c r="H318" s="104" t="s">
        <v>594</v>
      </c>
      <c r="I318" s="110" t="str">
        <f>IF(J318="","",VLOOKUP(CONCATENATE(I$3,J318),m_selling_spec!$A:$H,2,FALSE))</f>
        <v>o2.2</v>
      </c>
      <c r="J318" s="104" t="s">
        <v>852</v>
      </c>
      <c r="K318" s="110" t="str">
        <f>IF(L318="","",VLOOKUP(CONCATENATE(K$3,L318),m_selling_spec!$A:$H,2,FALSE))</f>
        <v/>
      </c>
      <c r="L318" s="104"/>
      <c r="M318" s="110" t="str">
        <f>IF(N318="","",VLOOKUP(CONCATENATE(M$3,N318),m_selling_spec!$A:$H,2,FALSE))</f>
        <v/>
      </c>
      <c r="N318" s="104"/>
      <c r="O318" s="110" t="str">
        <f>IF(P318="","",VLOOKUP(CONCATENATE(O$3,P318),m_selling_spec!$A:$H,2,FALSE))</f>
        <v/>
      </c>
      <c r="P318" s="104"/>
      <c r="Q318" s="110" t="str">
        <f>IF(R318="","",VLOOKUP(CONCATENATE(Q$3,R318),m_selling_spec!$A:$H,2,FALSE))</f>
        <v/>
      </c>
      <c r="R318" s="104"/>
      <c r="S318" s="110"/>
      <c r="T318" s="104"/>
      <c r="U318" s="110"/>
      <c r="V318" s="104"/>
      <c r="W318" s="110"/>
      <c r="X318" s="104"/>
      <c r="Y318" s="110" t="str">
        <f>IF(Z318="","",VLOOKUP(CONCATENATE(Y$3,Z318),m_selling_spec!$A:$H,2,FALSE))</f>
        <v>1.12</v>
      </c>
      <c r="Z318" s="104" t="s">
        <v>71</v>
      </c>
      <c r="AA318" s="110" t="str">
        <f>IF(AB318="","",VLOOKUP(CONCATENATE(AA$3,AB318),m_selling_spec!$A:$H,2,FALSE))</f>
        <v/>
      </c>
      <c r="AB318" s="104"/>
      <c r="AC318" s="110" t="str">
        <f>IF(AD318="","",VLOOKUP(CONCATENATE(AC$3,AD318),m_selling_spec!$A:$H,2,FALSE))</f>
        <v/>
      </c>
      <c r="AD318" s="104"/>
      <c r="AE318" s="110" t="str">
        <f>IF(AF318="","",VLOOKUP(CONCATENATE(AE$3,AF318),m_selling_spec!$A:$H,2,FALSE))</f>
        <v/>
      </c>
      <c r="AF318" s="104"/>
      <c r="AG318" s="110" t="str">
        <f>IF(AH318="","",VLOOKUP(CONCATENATE(AG$3,AH318),m_selling_spec!$A:$H,2,FALSE))</f>
        <v/>
      </c>
      <c r="AH318" s="104"/>
      <c r="AI318" s="110" t="str">
        <f>IF(AJ318="","",VLOOKUP(CONCATENATE(AI$3,AJ318),m_selling_spec!$A:$H,2,FALSE))</f>
        <v>6.2</v>
      </c>
      <c r="AJ318" s="104" t="s">
        <v>541</v>
      </c>
      <c r="AK318" s="110" t="str">
        <f>IF(AL318="","",VLOOKUP(CONCATENATE(AK$3,AL318),m_selling_spec!$A:$H,2,FALSE))</f>
        <v>7.1</v>
      </c>
      <c r="AL318" s="111" t="s">
        <v>542</v>
      </c>
      <c r="AM318" s="110" t="str">
        <f>IF(AN318="","",VLOOKUP(CONCATENATE(AM$3,AN318),m_selling_spec!$A:$H,2,FALSE))</f>
        <v>8.6</v>
      </c>
      <c r="AN318" s="104" t="s">
        <v>592</v>
      </c>
      <c r="AO318" s="110" t="str">
        <f>IF(AP318="","",VLOOKUP(CONCATENATE(AO$3,AP318),m_selling_spec!$A:$H,2,FALSE))</f>
        <v/>
      </c>
      <c r="AP318" s="104"/>
      <c r="AQ318" s="110" t="str">
        <f>IF(AR318="","",VLOOKUP(CONCATENATE(AQ$3,AR318),m_selling_spec!$A:$H,2,FALSE))</f>
        <v>10.3</v>
      </c>
      <c r="AR318" s="104" t="s">
        <v>75</v>
      </c>
      <c r="AS318" s="110" t="str">
        <f>IF(AT318="","",VLOOKUP(CONCATENATE(AS$3,AT318),m_selling_spec!$A:$H,2,FALSE))</f>
        <v/>
      </c>
      <c r="AT318" s="104"/>
      <c r="AU318" s="110" t="str">
        <f>IF(AV318="","",VLOOKUP(CONCATENATE(AU$3,AV318),m_selling_spec!$A:$H,2,FALSE))</f>
        <v/>
      </c>
      <c r="AV318" s="104"/>
      <c r="AW318" s="110" t="str">
        <f>IF(AX318="","",VLOOKUP(CONCATENATE(AW$3,AX318),m_selling_spec!$A:$H,2,FALSE))</f>
        <v/>
      </c>
      <c r="AX318" s="104"/>
      <c r="AY318" s="110" t="str">
        <f>IF(AZ318="","",VLOOKUP(CONCATENATE(AY$3,AZ318),m_selling_spec!$A:$H,2,FALSE))</f>
        <v/>
      </c>
      <c r="AZ318" s="104"/>
      <c r="BA318" s="110" t="str">
        <f>IF(BB318="","",VLOOKUP(CONCATENATE(BA$3,BB318),m_selling_spec!$A:$H,2,FALSE))</f>
        <v/>
      </c>
      <c r="BB318" s="104"/>
      <c r="BC318" s="110" t="str">
        <f>IF(BD318="","",VLOOKUP(CONCATENATE(BC$3,BD318),m_selling_spec!$A:$H,2,FALSE))</f>
        <v>16.3</v>
      </c>
      <c r="BD318" s="104" t="s">
        <v>553</v>
      </c>
      <c r="BE318" s="110" t="str">
        <f>IF(BF318="","",VLOOKUP(CONCATENATE(BE$3,BF318),m_selling_spec!$A:$H,2,FALSE))</f>
        <v>17.2</v>
      </c>
      <c r="BF318" s="104" t="s">
        <v>593</v>
      </c>
      <c r="BG318" s="110" t="str">
        <f>IF(BH318="","",VLOOKUP(CONCATENATE(BG$3,BH318),m_selling_spec!$A:$H,2,FALSE))</f>
        <v/>
      </c>
      <c r="BH318" s="104"/>
      <c r="BI318" s="110" t="str">
        <f>IF(BJ318="","",VLOOKUP(CONCATENATE(BI$3,BJ318),m_selling_spec!$A:$H,2,FALSE))</f>
        <v/>
      </c>
      <c r="BJ318" s="104"/>
      <c r="BK318" s="110" t="str">
        <f>IF(BL318="","",VLOOKUP(CONCATENATE(BK$3,BL318),m_selling_spec!$A:$H,2,FALSE))</f>
        <v/>
      </c>
      <c r="BL318" s="104"/>
      <c r="BM318" s="110" t="str">
        <f>IF(BN318="","",VLOOKUP(CONCATENATE(BM$3,BN318),m_selling_spec!$A:$H,2,FALSE))</f>
        <v/>
      </c>
      <c r="BN318" s="104"/>
      <c r="BO318" s="110" t="str">
        <f>IF(BP318="","",VLOOKUP(CONCATENATE(BO$3,BP318),m_selling_spec!$A:$H,2,FALSE))</f>
        <v/>
      </c>
      <c r="BP318" s="104"/>
      <c r="BQ318" s="110" t="str">
        <f>IF(BR318="","",VLOOKUP(CONCATENATE(BQ$3,BR318),m_selling_spec!$A:$H,2,FALSE))</f>
        <v/>
      </c>
      <c r="BR318" s="104"/>
      <c r="BS318" s="110" t="str">
        <f>IF(BT318="","",VLOOKUP(CONCATENATE(BS$3,BT318),m_selling_spec!$A:$H,2,FALSE))</f>
        <v/>
      </c>
      <c r="BT318" s="104"/>
      <c r="BU318" s="110" t="str">
        <f>IF(BV318="","",VLOOKUP(CONCATENATE(BU$3,BV318),m_selling_spec!$A:$H,2,FALSE))</f>
        <v/>
      </c>
      <c r="BV318" s="104"/>
      <c r="BW318" s="110" t="str">
        <f>IF(BX318="","",VLOOKUP(CONCATENATE(BW$3,BX318),m_selling_spec!$A:$H,2,FALSE))</f>
        <v/>
      </c>
      <c r="BX318" s="104"/>
      <c r="BY318" s="110" t="str">
        <f>IF(BZ318="","",VLOOKUP(CONCATENATE(BY$3,BZ318),m_selling_spec!$A:$H,2,FALSE))</f>
        <v/>
      </c>
      <c r="BZ318" s="104"/>
      <c r="CA318" s="110" t="str">
        <f>IF(CB318="","",VLOOKUP(CONCATENATE(CA$3,CB318),m_selling_spec!$A:$H,2,FALSE))</f>
        <v/>
      </c>
      <c r="CB318" s="104"/>
      <c r="CC318" s="110"/>
      <c r="CD318" s="104"/>
      <c r="CE318" s="110" t="str">
        <f>IF(CF318="","",VLOOKUP(CONCATENATE(CE$3,CF318),m_selling_spec!$A:$H,2,FALSE))</f>
        <v/>
      </c>
      <c r="CF318" s="104"/>
      <c r="CG318" s="110" t="str">
        <f>IF(CH318="","",VLOOKUP(CONCATENATE(CG$3,CH318),m_selling_spec!$A:$H,2,FALSE))</f>
        <v/>
      </c>
      <c r="CH318" s="104"/>
      <c r="CI318" s="110" t="str">
        <f>IF(CJ318="","",VLOOKUP(CONCATENATE(CI$3,CJ318),m_selling_spec!$A:$H,2,FALSE))</f>
        <v/>
      </c>
      <c r="CJ318" s="104"/>
      <c r="CK318" s="110" t="str">
        <f>IF(CL318="","",VLOOKUP(CONCATENATE(CK$3,CL318),m_selling_spec!$A:$H,2,FALSE))</f>
        <v/>
      </c>
      <c r="CL318" s="104"/>
      <c r="CM318" s="110" t="str">
        <f>IF(CN318="","",VLOOKUP(CONCATENATE(CM$3,CN318),m_selling_spec!$A:$H,2,FALSE))</f>
        <v/>
      </c>
      <c r="CN318" s="104"/>
      <c r="CO318" s="110" t="str">
        <f>IF(CP318="","",VLOOKUP(CONCATENATE(CO$3,CP318),m_selling_spec!$A:$H,2,FALSE))</f>
        <v/>
      </c>
      <c r="CP318" s="104"/>
      <c r="CQ318" s="110" t="str">
        <f>IF(CR318="","",VLOOKUP(CONCATENATE(CQ$3,CR318),m_selling_spec!$A:$H,2,FALSE))</f>
        <v/>
      </c>
      <c r="CR318" s="104"/>
      <c r="CS318" s="110" t="str">
        <f>IF(CT318="","",VLOOKUP(CONCATENATE(CS$3,CT318),m_selling_spec!$A:$H,2,FALSE))</f>
        <v/>
      </c>
      <c r="CT318" s="104"/>
      <c r="CU318" s="110" t="str">
        <f>IF(CV318="","",VLOOKUP(CONCATENATE(CU$3,CV318),m_selling_spec!$A:$H,2,FALSE))</f>
        <v/>
      </c>
      <c r="CV318" s="104"/>
      <c r="CW318" s="110" t="str">
        <f>IF(CX318="","",VLOOKUP(CONCATENATE(CW$3,CX318),m_selling_spec!$A:$H,2,FALSE))</f>
        <v/>
      </c>
      <c r="CX318" s="104"/>
      <c r="CY318" s="110" t="str">
        <f>IF(CZ318="","",VLOOKUP(CONCATENATE(CY$3,CZ318),m_selling_spec!$A:$H,2,FALSE))</f>
        <v/>
      </c>
      <c r="CZ318" s="104"/>
      <c r="DA318" s="110"/>
      <c r="DB318" s="104"/>
    </row>
    <row r="319" spans="1:106">
      <c r="A319" s="104" t="s">
        <v>287</v>
      </c>
      <c r="B319" s="104"/>
      <c r="C319" s="104"/>
      <c r="D319" s="104">
        <v>2</v>
      </c>
      <c r="E319" s="110" t="str">
        <f>INDEX(product!B:B,MATCH(D319,product!A:A,0))</f>
        <v>WE 70</v>
      </c>
      <c r="F319" s="110" t="str">
        <f>INDEX(product!E:E,MATCH(D319,product!A:A,0))</f>
        <v>Window series</v>
      </c>
      <c r="G319" s="110" t="str">
        <f>IF(H319="","",VLOOKUP(CONCATENATE(G$3,H319),m_selling_spec!$A:$H,2,FALSE))</f>
        <v/>
      </c>
      <c r="H319" s="104"/>
      <c r="I319" s="110" t="str">
        <f>IF(J319="","",VLOOKUP(CONCATENATE(I$3,J319),m_selling_spec!$A:$H,2,FALSE))</f>
        <v>o2.1</v>
      </c>
      <c r="J319" s="104" t="s">
        <v>539</v>
      </c>
      <c r="K319" s="110" t="str">
        <f>IF(L319="","",VLOOKUP(CONCATENATE(K$3,L319),m_selling_spec!$A:$H,2,FALSE))</f>
        <v/>
      </c>
      <c r="L319" s="104"/>
      <c r="M319" s="110" t="str">
        <f>IF(N319="","",VLOOKUP(CONCATENATE(M$3,N319),m_selling_spec!$A:$H,2,FALSE))</f>
        <v/>
      </c>
      <c r="N319" s="104"/>
      <c r="O319" s="110" t="str">
        <f>IF(P319="","",VLOOKUP(CONCATENATE(O$3,P319),m_selling_spec!$A:$H,2,FALSE))</f>
        <v/>
      </c>
      <c r="P319" s="104"/>
      <c r="Q319" s="110" t="str">
        <f>IF(R319="","",VLOOKUP(CONCATENATE(Q$3,R319),m_selling_spec!$A:$H,2,FALSE))</f>
        <v/>
      </c>
      <c r="R319" s="104"/>
      <c r="S319" s="110"/>
      <c r="T319" s="104"/>
      <c r="U319" s="110"/>
      <c r="V319" s="104"/>
      <c r="W319" s="110"/>
      <c r="X319" s="104"/>
      <c r="Y319" s="110" t="str">
        <f>IF(Z319="","",VLOOKUP(CONCATENATE(Y$3,Z319),m_selling_spec!$A:$H,2,FALSE))</f>
        <v>1.12</v>
      </c>
      <c r="Z319" s="104" t="s">
        <v>71</v>
      </c>
      <c r="AA319" s="110" t="str">
        <f>IF(AB319="","",VLOOKUP(CONCATENATE(AA$3,AB319),m_selling_spec!$A:$H,2,FALSE))</f>
        <v/>
      </c>
      <c r="AB319" s="104"/>
      <c r="AC319" s="110" t="str">
        <f>IF(AD319="","",VLOOKUP(CONCATENATE(AC$3,AD319),m_selling_spec!$A:$H,2,FALSE))</f>
        <v/>
      </c>
      <c r="AD319" s="104"/>
      <c r="AE319" s="110" t="str">
        <f>IF(AF319="","",VLOOKUP(CONCATENATE(AE$3,AF319),m_selling_spec!$A:$H,2,FALSE))</f>
        <v/>
      </c>
      <c r="AF319" s="104"/>
      <c r="AG319" s="110" t="str">
        <f>IF(AH319="","",VLOOKUP(CONCATENATE(AG$3,AH319),m_selling_spec!$A:$H,2,FALSE))</f>
        <v/>
      </c>
      <c r="AH319" s="104"/>
      <c r="AI319" s="110" t="str">
        <f>IF(AJ319="","",VLOOKUP(CONCATENATE(AI$3,AJ319),m_selling_spec!$A:$H,2,FALSE))</f>
        <v>6.2</v>
      </c>
      <c r="AJ319" s="104" t="s">
        <v>541</v>
      </c>
      <c r="AK319" s="110" t="str">
        <f>IF(AL319="","",VLOOKUP(CONCATENATE(AK$3,AL319),m_selling_spec!$A:$H,2,FALSE))</f>
        <v>7.1</v>
      </c>
      <c r="AL319" s="111" t="s">
        <v>542</v>
      </c>
      <c r="AM319" s="110" t="str">
        <f>IF(AN319="","",VLOOKUP(CONCATENATE(AM$3,AN319),m_selling_spec!$A:$H,2,FALSE))</f>
        <v>8.6</v>
      </c>
      <c r="AN319" s="104" t="s">
        <v>592</v>
      </c>
      <c r="AO319" s="110" t="str">
        <f>IF(AP319="","",VLOOKUP(CONCATENATE(AO$3,AP319),m_selling_spec!$A:$H,2,FALSE))</f>
        <v/>
      </c>
      <c r="AP319" s="104"/>
      <c r="AQ319" s="110" t="str">
        <f>IF(AR319="","",VLOOKUP(CONCATENATE(AQ$3,AR319),m_selling_spec!$A:$H,2,FALSE))</f>
        <v>10.3</v>
      </c>
      <c r="AR319" s="104" t="s">
        <v>75</v>
      </c>
      <c r="AS319" s="110" t="str">
        <f>IF(AT319="","",VLOOKUP(CONCATENATE(AS$3,AT319),m_selling_spec!$A:$H,2,FALSE))</f>
        <v/>
      </c>
      <c r="AT319" s="104"/>
      <c r="AU319" s="110" t="str">
        <f>IF(AV319="","",VLOOKUP(CONCATENATE(AU$3,AV319),m_selling_spec!$A:$H,2,FALSE))</f>
        <v/>
      </c>
      <c r="AV319" s="104"/>
      <c r="AW319" s="110" t="str">
        <f>IF(AX319="","",VLOOKUP(CONCATENATE(AW$3,AX319),m_selling_spec!$A:$H,2,FALSE))</f>
        <v/>
      </c>
      <c r="AX319" s="104"/>
      <c r="AY319" s="110" t="str">
        <f>IF(AZ319="","",VLOOKUP(CONCATENATE(AY$3,AZ319),m_selling_spec!$A:$H,2,FALSE))</f>
        <v/>
      </c>
      <c r="AZ319" s="104"/>
      <c r="BA319" s="110" t="str">
        <f>IF(BB319="","",VLOOKUP(CONCATENATE(BA$3,BB319),m_selling_spec!$A:$H,2,FALSE))</f>
        <v/>
      </c>
      <c r="BB319" s="104"/>
      <c r="BC319" s="110" t="str">
        <f>IF(BD319="","",VLOOKUP(CONCATENATE(BC$3,BD319),m_selling_spec!$A:$H,2,FALSE))</f>
        <v>16.3</v>
      </c>
      <c r="BD319" s="104" t="s">
        <v>553</v>
      </c>
      <c r="BE319" s="110" t="str">
        <f>IF(BF319="","",VLOOKUP(CONCATENATE(BE$3,BF319),m_selling_spec!$A:$H,2,FALSE))</f>
        <v>17.2</v>
      </c>
      <c r="BF319" s="104" t="s">
        <v>593</v>
      </c>
      <c r="BG319" s="110" t="str">
        <f>IF(BH319="","",VLOOKUP(CONCATENATE(BG$3,BH319),m_selling_spec!$A:$H,2,FALSE))</f>
        <v/>
      </c>
      <c r="BH319" s="104"/>
      <c r="BI319" s="110" t="str">
        <f>IF(BJ319="","",VLOOKUP(CONCATENATE(BI$3,BJ319),m_selling_spec!$A:$H,2,FALSE))</f>
        <v/>
      </c>
      <c r="BJ319" s="104"/>
      <c r="BK319" s="110" t="str">
        <f>IF(BL319="","",VLOOKUP(CONCATENATE(BK$3,BL319),m_selling_spec!$A:$H,2,FALSE))</f>
        <v/>
      </c>
      <c r="BL319" s="104"/>
      <c r="BM319" s="110" t="str">
        <f>IF(BN319="","",VLOOKUP(CONCATENATE(BM$3,BN319),m_selling_spec!$A:$H,2,FALSE))</f>
        <v/>
      </c>
      <c r="BN319" s="104"/>
      <c r="BO319" s="110" t="str">
        <f>IF(BP319="","",VLOOKUP(CONCATENATE(BO$3,BP319),m_selling_spec!$A:$H,2,FALSE))</f>
        <v/>
      </c>
      <c r="BP319" s="104"/>
      <c r="BQ319" s="110" t="str">
        <f>IF(BR319="","",VLOOKUP(CONCATENATE(BQ$3,BR319),m_selling_spec!$A:$H,2,FALSE))</f>
        <v/>
      </c>
      <c r="BR319" s="104"/>
      <c r="BS319" s="110" t="str">
        <f>IF(BT319="","",VLOOKUP(CONCATENATE(BS$3,BT319),m_selling_spec!$A:$H,2,FALSE))</f>
        <v/>
      </c>
      <c r="BT319" s="104"/>
      <c r="BU319" s="110" t="str">
        <f>IF(BV319="","",VLOOKUP(CONCATENATE(BU$3,BV319),m_selling_spec!$A:$H,2,FALSE))</f>
        <v/>
      </c>
      <c r="BV319" s="104"/>
      <c r="BW319" s="110" t="str">
        <f>IF(BX319="","",VLOOKUP(CONCATENATE(BW$3,BX319),m_selling_spec!$A:$H,2,FALSE))</f>
        <v/>
      </c>
      <c r="BX319" s="104"/>
      <c r="BY319" s="110" t="str">
        <f>IF(BZ319="","",VLOOKUP(CONCATENATE(BY$3,BZ319),m_selling_spec!$A:$H,2,FALSE))</f>
        <v/>
      </c>
      <c r="BZ319" s="104"/>
      <c r="CA319" s="110" t="str">
        <f>IF(CB319="","",VLOOKUP(CONCATENATE(CA$3,CB319),m_selling_spec!$A:$H,2,FALSE))</f>
        <v/>
      </c>
      <c r="CB319" s="104"/>
      <c r="CC319" s="110"/>
      <c r="CD319" s="104"/>
      <c r="CE319" s="110" t="str">
        <f>IF(CF319="","",VLOOKUP(CONCATENATE(CE$3,CF319),m_selling_spec!$A:$H,2,FALSE))</f>
        <v/>
      </c>
      <c r="CF319" s="104"/>
      <c r="CG319" s="110" t="str">
        <f>IF(CH319="","",VLOOKUP(CONCATENATE(CG$3,CH319),m_selling_spec!$A:$H,2,FALSE))</f>
        <v/>
      </c>
      <c r="CH319" s="104"/>
      <c r="CI319" s="110" t="str">
        <f>IF(CJ319="","",VLOOKUP(CONCATENATE(CI$3,CJ319),m_selling_spec!$A:$H,2,FALSE))</f>
        <v/>
      </c>
      <c r="CJ319" s="104"/>
      <c r="CK319" s="110" t="str">
        <f>IF(CL319="","",VLOOKUP(CONCATENATE(CK$3,CL319),m_selling_spec!$A:$H,2,FALSE))</f>
        <v/>
      </c>
      <c r="CL319" s="104"/>
      <c r="CM319" s="110" t="str">
        <f>IF(CN319="","",VLOOKUP(CONCATENATE(CM$3,CN319),m_selling_spec!$A:$H,2,FALSE))</f>
        <v/>
      </c>
      <c r="CN319" s="104"/>
      <c r="CO319" s="110" t="str">
        <f>IF(CP319="","",VLOOKUP(CONCATENATE(CO$3,CP319),m_selling_spec!$A:$H,2,FALSE))</f>
        <v/>
      </c>
      <c r="CP319" s="104"/>
      <c r="CQ319" s="110" t="str">
        <f>IF(CR319="","",VLOOKUP(CONCATENATE(CQ$3,CR319),m_selling_spec!$A:$H,2,FALSE))</f>
        <v/>
      </c>
      <c r="CR319" s="104"/>
      <c r="CS319" s="110" t="str">
        <f>IF(CT319="","",VLOOKUP(CONCATENATE(CS$3,CT319),m_selling_spec!$A:$H,2,FALSE))</f>
        <v/>
      </c>
      <c r="CT319" s="104"/>
      <c r="CU319" s="110" t="str">
        <f>IF(CV319="","",VLOOKUP(CONCATENATE(CU$3,CV319),m_selling_spec!$A:$H,2,FALSE))</f>
        <v/>
      </c>
      <c r="CV319" s="104"/>
      <c r="CW319" s="110" t="str">
        <f>IF(CX319="","",VLOOKUP(CONCATENATE(CW$3,CX319),m_selling_spec!$A:$H,2,FALSE))</f>
        <v/>
      </c>
      <c r="CX319" s="104"/>
      <c r="CY319" s="110" t="str">
        <f>IF(CZ319="","",VLOOKUP(CONCATENATE(CY$3,CZ319),m_selling_spec!$A:$H,2,FALSE))</f>
        <v/>
      </c>
      <c r="CZ319" s="104"/>
      <c r="DA319" s="110"/>
      <c r="DB319" s="104"/>
    </row>
    <row r="320" spans="1:106">
      <c r="A320" s="104" t="s">
        <v>315</v>
      </c>
      <c r="B320" s="104"/>
      <c r="C320" s="104"/>
      <c r="D320" s="104">
        <v>2</v>
      </c>
      <c r="E320" s="110" t="str">
        <f>INDEX(product!B:B,MATCH(D320,product!A:A,0))</f>
        <v>WE 70</v>
      </c>
      <c r="F320" s="110" t="str">
        <f>INDEX(product!E:E,MATCH(D320,product!A:A,0))</f>
        <v>Window series</v>
      </c>
      <c r="G320" s="110" t="str">
        <f>IF(H320="","",VLOOKUP(CONCATENATE(G$3,H320),m_selling_spec!$A:$H,2,FALSE))</f>
        <v/>
      </c>
      <c r="H320" s="104"/>
      <c r="I320" s="110" t="str">
        <f>IF(J320="","",VLOOKUP(CONCATENATE(I$3,J320),m_selling_spec!$A:$H,2,FALSE))</f>
        <v>o2.2</v>
      </c>
      <c r="J320" s="104" t="s">
        <v>545</v>
      </c>
      <c r="K320" s="110" t="str">
        <f>IF(L320="","",VLOOKUP(CONCATENATE(K$3,L320),m_selling_spec!$A:$H,2,FALSE))</f>
        <v/>
      </c>
      <c r="L320" s="104"/>
      <c r="M320" s="110" t="str">
        <f>IF(N320="","",VLOOKUP(CONCATENATE(M$3,N320),m_selling_spec!$A:$H,2,FALSE))</f>
        <v/>
      </c>
      <c r="N320" s="104"/>
      <c r="O320" s="110" t="str">
        <f>IF(P320="","",VLOOKUP(CONCATENATE(O$3,P320),m_selling_spec!$A:$H,2,FALSE))</f>
        <v/>
      </c>
      <c r="P320" s="104"/>
      <c r="Q320" s="110" t="str">
        <f>IF(R320="","",VLOOKUP(CONCATENATE(Q$3,R320),m_selling_spec!$A:$H,2,FALSE))</f>
        <v/>
      </c>
      <c r="R320" s="104"/>
      <c r="S320" s="110"/>
      <c r="T320" s="104"/>
      <c r="U320" s="110"/>
      <c r="V320" s="104"/>
      <c r="W320" s="110"/>
      <c r="X320" s="104"/>
      <c r="Y320" s="110" t="str">
        <f>IF(Z320="","",VLOOKUP(CONCATENATE(Y$3,Z320),m_selling_spec!$A:$H,2,FALSE))</f>
        <v>1.12</v>
      </c>
      <c r="Z320" s="104" t="s">
        <v>71</v>
      </c>
      <c r="AA320" s="110" t="str">
        <f>IF(AB320="","",VLOOKUP(CONCATENATE(AA$3,AB320),m_selling_spec!$A:$H,2,FALSE))</f>
        <v/>
      </c>
      <c r="AB320" s="104"/>
      <c r="AC320" s="110" t="str">
        <f>IF(AD320="","",VLOOKUP(CONCATENATE(AC$3,AD320),m_selling_spec!$A:$H,2,FALSE))</f>
        <v/>
      </c>
      <c r="AD320" s="104"/>
      <c r="AE320" s="110" t="str">
        <f>IF(AF320="","",VLOOKUP(CONCATENATE(AE$3,AF320),m_selling_spec!$A:$H,2,FALSE))</f>
        <v/>
      </c>
      <c r="AF320" s="104"/>
      <c r="AG320" s="110" t="str">
        <f>IF(AH320="","",VLOOKUP(CONCATENATE(AG$3,AH320),m_selling_spec!$A:$H,2,FALSE))</f>
        <v/>
      </c>
      <c r="AH320" s="104"/>
      <c r="AI320" s="110" t="str">
        <f>IF(AJ320="","",VLOOKUP(CONCATENATE(AI$3,AJ320),m_selling_spec!$A:$H,2,FALSE))</f>
        <v>6.2</v>
      </c>
      <c r="AJ320" s="104" t="s">
        <v>541</v>
      </c>
      <c r="AK320" s="110" t="str">
        <f>IF(AL320="","",VLOOKUP(CONCATENATE(AK$3,AL320),m_selling_spec!$A:$H,2,FALSE))</f>
        <v>7.1</v>
      </c>
      <c r="AL320" s="111" t="s">
        <v>542</v>
      </c>
      <c r="AM320" s="110" t="str">
        <f>IF(AN320="","",VLOOKUP(CONCATENATE(AM$3,AN320),m_selling_spec!$A:$H,2,FALSE))</f>
        <v>8.6</v>
      </c>
      <c r="AN320" s="104" t="s">
        <v>592</v>
      </c>
      <c r="AO320" s="110" t="str">
        <f>IF(AP320="","",VLOOKUP(CONCATENATE(AO$3,AP320),m_selling_spec!$A:$H,2,FALSE))</f>
        <v/>
      </c>
      <c r="AP320" s="104"/>
      <c r="AQ320" s="110" t="str">
        <f>IF(AR320="","",VLOOKUP(CONCATENATE(AQ$3,AR320),m_selling_spec!$A:$H,2,FALSE))</f>
        <v>10.3</v>
      </c>
      <c r="AR320" s="104" t="s">
        <v>75</v>
      </c>
      <c r="AS320" s="110" t="str">
        <f>IF(AT320="","",VLOOKUP(CONCATENATE(AS$3,AT320),m_selling_spec!$A:$H,2,FALSE))</f>
        <v/>
      </c>
      <c r="AT320" s="104"/>
      <c r="AU320" s="110" t="str">
        <f>IF(AV320="","",VLOOKUP(CONCATENATE(AU$3,AV320),m_selling_spec!$A:$H,2,FALSE))</f>
        <v/>
      </c>
      <c r="AV320" s="104"/>
      <c r="AW320" s="110" t="str">
        <f>IF(AX320="","",VLOOKUP(CONCATENATE(AW$3,AX320),m_selling_spec!$A:$H,2,FALSE))</f>
        <v/>
      </c>
      <c r="AX320" s="104"/>
      <c r="AY320" s="110" t="str">
        <f>IF(AZ320="","",VLOOKUP(CONCATENATE(AY$3,AZ320),m_selling_spec!$A:$H,2,FALSE))</f>
        <v/>
      </c>
      <c r="AZ320" s="104"/>
      <c r="BA320" s="110" t="str">
        <f>IF(BB320="","",VLOOKUP(CONCATENATE(BA$3,BB320),m_selling_spec!$A:$H,2,FALSE))</f>
        <v/>
      </c>
      <c r="BB320" s="104"/>
      <c r="BC320" s="110" t="str">
        <f>IF(BD320="","",VLOOKUP(CONCATENATE(BC$3,BD320),m_selling_spec!$A:$H,2,FALSE))</f>
        <v>16.3</v>
      </c>
      <c r="BD320" s="104" t="s">
        <v>553</v>
      </c>
      <c r="BE320" s="110" t="str">
        <f>IF(BF320="","",VLOOKUP(CONCATENATE(BE$3,BF320),m_selling_spec!$A:$H,2,FALSE))</f>
        <v>17.2</v>
      </c>
      <c r="BF320" s="104" t="s">
        <v>593</v>
      </c>
      <c r="BG320" s="110" t="str">
        <f>IF(BH320="","",VLOOKUP(CONCATENATE(BG$3,BH320),m_selling_spec!$A:$H,2,FALSE))</f>
        <v/>
      </c>
      <c r="BH320" s="104"/>
      <c r="BI320" s="110" t="str">
        <f>IF(BJ320="","",VLOOKUP(CONCATENATE(BI$3,BJ320),m_selling_spec!$A:$H,2,FALSE))</f>
        <v/>
      </c>
      <c r="BJ320" s="104"/>
      <c r="BK320" s="110" t="str">
        <f>IF(BL320="","",VLOOKUP(CONCATENATE(BK$3,BL320),m_selling_spec!$A:$H,2,FALSE))</f>
        <v/>
      </c>
      <c r="BL320" s="104"/>
      <c r="BM320" s="110" t="str">
        <f>IF(BN320="","",VLOOKUP(CONCATENATE(BM$3,BN320),m_selling_spec!$A:$H,2,FALSE))</f>
        <v/>
      </c>
      <c r="BN320" s="104"/>
      <c r="BO320" s="110" t="str">
        <f>IF(BP320="","",VLOOKUP(CONCATENATE(BO$3,BP320),m_selling_spec!$A:$H,2,FALSE))</f>
        <v/>
      </c>
      <c r="BP320" s="104"/>
      <c r="BQ320" s="110" t="str">
        <f>IF(BR320="","",VLOOKUP(CONCATENATE(BQ$3,BR320),m_selling_spec!$A:$H,2,FALSE))</f>
        <v/>
      </c>
      <c r="BR320" s="104"/>
      <c r="BS320" s="110" t="str">
        <f>IF(BT320="","",VLOOKUP(CONCATENATE(BS$3,BT320),m_selling_spec!$A:$H,2,FALSE))</f>
        <v/>
      </c>
      <c r="BT320" s="104"/>
      <c r="BU320" s="110" t="str">
        <f>IF(BV320="","",VLOOKUP(CONCATENATE(BU$3,BV320),m_selling_spec!$A:$H,2,FALSE))</f>
        <v/>
      </c>
      <c r="BV320" s="104"/>
      <c r="BW320" s="110" t="str">
        <f>IF(BX320="","",VLOOKUP(CONCATENATE(BW$3,BX320),m_selling_spec!$A:$H,2,FALSE))</f>
        <v/>
      </c>
      <c r="BX320" s="104"/>
      <c r="BY320" s="110" t="str">
        <f>IF(BZ320="","",VLOOKUP(CONCATENATE(BY$3,BZ320),m_selling_spec!$A:$H,2,FALSE))</f>
        <v/>
      </c>
      <c r="BZ320" s="104"/>
      <c r="CA320" s="110" t="str">
        <f>IF(CB320="","",VLOOKUP(CONCATENATE(CA$3,CB320),m_selling_spec!$A:$H,2,FALSE))</f>
        <v/>
      </c>
      <c r="CB320" s="104"/>
      <c r="CC320" s="110"/>
      <c r="CD320" s="104"/>
      <c r="CE320" s="110" t="str">
        <f>IF(CF320="","",VLOOKUP(CONCATENATE(CE$3,CF320),m_selling_spec!$A:$H,2,FALSE))</f>
        <v/>
      </c>
      <c r="CF320" s="104"/>
      <c r="CG320" s="110" t="str">
        <f>IF(CH320="","",VLOOKUP(CONCATENATE(CG$3,CH320),m_selling_spec!$A:$H,2,FALSE))</f>
        <v/>
      </c>
      <c r="CH320" s="104"/>
      <c r="CI320" s="110" t="str">
        <f>IF(CJ320="","",VLOOKUP(CONCATENATE(CI$3,CJ320),m_selling_spec!$A:$H,2,FALSE))</f>
        <v/>
      </c>
      <c r="CJ320" s="104"/>
      <c r="CK320" s="110" t="str">
        <f>IF(CL320="","",VLOOKUP(CONCATENATE(CK$3,CL320),m_selling_spec!$A:$H,2,FALSE))</f>
        <v/>
      </c>
      <c r="CL320" s="104"/>
      <c r="CM320" s="110" t="str">
        <f>IF(CN320="","",VLOOKUP(CONCATENATE(CM$3,CN320),m_selling_spec!$A:$H,2,FALSE))</f>
        <v/>
      </c>
      <c r="CN320" s="104"/>
      <c r="CO320" s="110" t="str">
        <f>IF(CP320="","",VLOOKUP(CONCATENATE(CO$3,CP320),m_selling_spec!$A:$H,2,FALSE))</f>
        <v/>
      </c>
      <c r="CP320" s="104"/>
      <c r="CQ320" s="110" t="str">
        <f>IF(CR320="","",VLOOKUP(CONCATENATE(CQ$3,CR320),m_selling_spec!$A:$H,2,FALSE))</f>
        <v/>
      </c>
      <c r="CR320" s="104"/>
      <c r="CS320" s="110" t="str">
        <f>IF(CT320="","",VLOOKUP(CONCATENATE(CS$3,CT320),m_selling_spec!$A:$H,2,FALSE))</f>
        <v/>
      </c>
      <c r="CT320" s="104"/>
      <c r="CU320" s="110" t="str">
        <f>IF(CV320="","",VLOOKUP(CONCATENATE(CU$3,CV320),m_selling_spec!$A:$H,2,FALSE))</f>
        <v/>
      </c>
      <c r="CV320" s="104"/>
      <c r="CW320" s="110" t="str">
        <f>IF(CX320="","",VLOOKUP(CONCATENATE(CW$3,CX320),m_selling_spec!$A:$H,2,FALSE))</f>
        <v/>
      </c>
      <c r="CX320" s="104"/>
      <c r="CY320" s="110" t="str">
        <f>IF(CZ320="","",VLOOKUP(CONCATENATE(CY$3,CZ320),m_selling_spec!$A:$H,2,FALSE))</f>
        <v/>
      </c>
      <c r="CZ320" s="104"/>
      <c r="DA320" s="110"/>
      <c r="DB320" s="104"/>
    </row>
    <row r="321" spans="1:106">
      <c r="A321" s="104" t="s">
        <v>296</v>
      </c>
      <c r="B321" s="104"/>
      <c r="C321" s="104"/>
      <c r="D321" s="104">
        <v>2</v>
      </c>
      <c r="E321" s="110" t="str">
        <f>INDEX(product!B:B,MATCH(D321,product!A:A,0))</f>
        <v>WE 70</v>
      </c>
      <c r="F321" s="110" t="str">
        <f>INDEX(product!E:E,MATCH(D321,product!A:A,0))</f>
        <v>Window series</v>
      </c>
      <c r="G321" s="110" t="str">
        <f>IF(H321="","",VLOOKUP(CONCATENATE(G$3,H321),m_selling_spec!$A:$H,2,FALSE))</f>
        <v>o1.1</v>
      </c>
      <c r="H321" s="104" t="s">
        <v>594</v>
      </c>
      <c r="I321" s="110" t="str">
        <f>IF(J321="","",VLOOKUP(CONCATENATE(I$3,J321),m_selling_spec!$A:$H,2,FALSE))</f>
        <v>o2.1</v>
      </c>
      <c r="J321" s="104" t="s">
        <v>539</v>
      </c>
      <c r="K321" s="110" t="str">
        <f>IF(L321="","",VLOOKUP(CONCATENATE(K$3,L321),m_selling_spec!$A:$H,2,FALSE))</f>
        <v/>
      </c>
      <c r="L321" s="104"/>
      <c r="M321" s="110" t="str">
        <f>IF(N321="","",VLOOKUP(CONCATENATE(M$3,N321),m_selling_spec!$A:$H,2,FALSE))</f>
        <v/>
      </c>
      <c r="N321" s="104"/>
      <c r="O321" s="110" t="str">
        <f>IF(P321="","",VLOOKUP(CONCATENATE(O$3,P321),m_selling_spec!$A:$H,2,FALSE))</f>
        <v/>
      </c>
      <c r="P321" s="104"/>
      <c r="Q321" s="110" t="str">
        <f>IF(R321="","",VLOOKUP(CONCATENATE(Q$3,R321),m_selling_spec!$A:$H,2,FALSE))</f>
        <v/>
      </c>
      <c r="R321" s="104"/>
      <c r="S321" s="110"/>
      <c r="T321" s="104"/>
      <c r="U321" s="110"/>
      <c r="V321" s="104"/>
      <c r="W321" s="110"/>
      <c r="X321" s="104"/>
      <c r="Y321" s="110" t="str">
        <f>IF(Z321="","",VLOOKUP(CONCATENATE(Y$3,Z321),m_selling_spec!$A:$H,2,FALSE))</f>
        <v>1.12</v>
      </c>
      <c r="Z321" s="104" t="s">
        <v>71</v>
      </c>
      <c r="AA321" s="110" t="str">
        <f>IF(AB321="","",VLOOKUP(CONCATENATE(AA$3,AB321),m_selling_spec!$A:$H,2,FALSE))</f>
        <v/>
      </c>
      <c r="AB321" s="104"/>
      <c r="AC321" s="110" t="str">
        <f>IF(AD321="","",VLOOKUP(CONCATENATE(AC$3,AD321),m_selling_spec!$A:$H,2,FALSE))</f>
        <v/>
      </c>
      <c r="AD321" s="104"/>
      <c r="AE321" s="110" t="str">
        <f>IF(AF321="","",VLOOKUP(CONCATENATE(AE$3,AF321),m_selling_spec!$A:$H,2,FALSE))</f>
        <v/>
      </c>
      <c r="AF321" s="104"/>
      <c r="AG321" s="110" t="str">
        <f>IF(AH321="","",VLOOKUP(CONCATENATE(AG$3,AH321),m_selling_spec!$A:$H,2,FALSE))</f>
        <v/>
      </c>
      <c r="AH321" s="104"/>
      <c r="AI321" s="110" t="str">
        <f>IF(AJ321="","",VLOOKUP(CONCATENATE(AI$3,AJ321),m_selling_spec!$A:$H,2,FALSE))</f>
        <v>6.2</v>
      </c>
      <c r="AJ321" s="104" t="s">
        <v>541</v>
      </c>
      <c r="AK321" s="110" t="str">
        <f>IF(AL321="","",VLOOKUP(CONCATENATE(AK$3,AL321),m_selling_spec!$A:$H,2,FALSE))</f>
        <v>7.1</v>
      </c>
      <c r="AL321" s="111" t="s">
        <v>542</v>
      </c>
      <c r="AM321" s="110" t="str">
        <f>IF(AN321="","",VLOOKUP(CONCATENATE(AM$3,AN321),m_selling_spec!$A:$H,2,FALSE))</f>
        <v>8.6</v>
      </c>
      <c r="AN321" s="104" t="s">
        <v>592</v>
      </c>
      <c r="AO321" s="110" t="str">
        <f>IF(AP321="","",VLOOKUP(CONCATENATE(AO$3,AP321),m_selling_spec!$A:$H,2,FALSE))</f>
        <v/>
      </c>
      <c r="AP321" s="104"/>
      <c r="AQ321" s="110" t="str">
        <f>IF(AR321="","",VLOOKUP(CONCATENATE(AQ$3,AR321),m_selling_spec!$A:$H,2,FALSE))</f>
        <v>10.2</v>
      </c>
      <c r="AR321" s="104" t="s">
        <v>74</v>
      </c>
      <c r="AS321" s="110" t="str">
        <f>IF(AT321="","",VLOOKUP(CONCATENATE(AS$3,AT321),m_selling_spec!$A:$H,2,FALSE))</f>
        <v/>
      </c>
      <c r="AT321" s="104"/>
      <c r="AU321" s="110" t="str">
        <f>IF(AV321="","",VLOOKUP(CONCATENATE(AU$3,AV321),m_selling_spec!$A:$H,2,FALSE))</f>
        <v/>
      </c>
      <c r="AV321" s="104"/>
      <c r="AW321" s="110" t="str">
        <f>IF(AX321="","",VLOOKUP(CONCATENATE(AW$3,AX321),m_selling_spec!$A:$H,2,FALSE))</f>
        <v/>
      </c>
      <c r="AX321" s="104"/>
      <c r="AY321" s="110" t="str">
        <f>IF(AZ321="","",VLOOKUP(CONCATENATE(AY$3,AZ321),m_selling_spec!$A:$H,2,FALSE))</f>
        <v/>
      </c>
      <c r="AZ321" s="104"/>
      <c r="BA321" s="110" t="str">
        <f>IF(BB321="","",VLOOKUP(CONCATENATE(BA$3,BB321),m_selling_spec!$A:$H,2,FALSE))</f>
        <v/>
      </c>
      <c r="BB321" s="104"/>
      <c r="BC321" s="110" t="str">
        <f>IF(BD321="","",VLOOKUP(CONCATENATE(BC$3,BD321),m_selling_spec!$A:$H,2,FALSE))</f>
        <v>16.2</v>
      </c>
      <c r="BD321" s="104" t="s">
        <v>596</v>
      </c>
      <c r="BE321" s="110" t="str">
        <f>IF(BF321="","",VLOOKUP(CONCATENATE(BE$3,BF321),m_selling_spec!$A:$H,2,FALSE))</f>
        <v>17.1</v>
      </c>
      <c r="BF321" s="104" t="s">
        <v>591</v>
      </c>
      <c r="BG321" s="110" t="str">
        <f>IF(BH321="","",VLOOKUP(CONCATENATE(BG$3,BH321),m_selling_spec!$A:$H,2,FALSE))</f>
        <v/>
      </c>
      <c r="BH321" s="104"/>
      <c r="BI321" s="110" t="str">
        <f>IF(BJ321="","",VLOOKUP(CONCATENATE(BI$3,BJ321),m_selling_spec!$A:$H,2,FALSE))</f>
        <v/>
      </c>
      <c r="BJ321" s="104"/>
      <c r="BK321" s="110" t="str">
        <f>IF(BL321="","",VLOOKUP(CONCATENATE(BK$3,BL321),m_selling_spec!$A:$H,2,FALSE))</f>
        <v/>
      </c>
      <c r="BL321" s="104"/>
      <c r="BM321" s="110" t="str">
        <f>IF(BN321="","",VLOOKUP(CONCATENATE(BM$3,BN321),m_selling_spec!$A:$H,2,FALSE))</f>
        <v/>
      </c>
      <c r="BN321" s="104"/>
      <c r="BO321" s="110" t="str">
        <f>IF(BP321="","",VLOOKUP(CONCATENATE(BO$3,BP321),m_selling_spec!$A:$H,2,FALSE))</f>
        <v/>
      </c>
      <c r="BP321" s="104"/>
      <c r="BQ321" s="110" t="str">
        <f>IF(BR321="","",VLOOKUP(CONCATENATE(BQ$3,BR321),m_selling_spec!$A:$H,2,FALSE))</f>
        <v/>
      </c>
      <c r="BR321" s="104"/>
      <c r="BS321" s="110" t="str">
        <f>IF(BT321="","",VLOOKUP(CONCATENATE(BS$3,BT321),m_selling_spec!$A:$H,2,FALSE))</f>
        <v/>
      </c>
      <c r="BT321" s="104"/>
      <c r="BU321" s="110" t="str">
        <f>IF(BV321="","",VLOOKUP(CONCATENATE(BU$3,BV321),m_selling_spec!$A:$H,2,FALSE))</f>
        <v/>
      </c>
      <c r="BV321" s="104"/>
      <c r="BW321" s="110" t="str">
        <f>IF(BX321="","",VLOOKUP(CONCATENATE(BW$3,BX321),m_selling_spec!$A:$H,2,FALSE))</f>
        <v/>
      </c>
      <c r="BX321" s="104"/>
      <c r="BY321" s="110" t="str">
        <f>IF(BZ321="","",VLOOKUP(CONCATENATE(BY$3,BZ321),m_selling_spec!$A:$H,2,FALSE))</f>
        <v/>
      </c>
      <c r="BZ321" s="104"/>
      <c r="CA321" s="110" t="str">
        <f>IF(CB321="","",VLOOKUP(CONCATENATE(CA$3,CB321),m_selling_spec!$A:$H,2,FALSE))</f>
        <v/>
      </c>
      <c r="CB321" s="104"/>
      <c r="CC321" s="110"/>
      <c r="CD321" s="104"/>
      <c r="CE321" s="110" t="str">
        <f>IF(CF321="","",VLOOKUP(CONCATENATE(CE$3,CF321),m_selling_spec!$A:$H,2,FALSE))</f>
        <v/>
      </c>
      <c r="CF321" s="104"/>
      <c r="CG321" s="110" t="str">
        <f>IF(CH321="","",VLOOKUP(CONCATENATE(CG$3,CH321),m_selling_spec!$A:$H,2,FALSE))</f>
        <v/>
      </c>
      <c r="CH321" s="104"/>
      <c r="CI321" s="110" t="str">
        <f>IF(CJ321="","",VLOOKUP(CONCATENATE(CI$3,CJ321),m_selling_spec!$A:$H,2,FALSE))</f>
        <v/>
      </c>
      <c r="CJ321" s="104"/>
      <c r="CK321" s="110" t="str">
        <f>IF(CL321="","",VLOOKUP(CONCATENATE(CK$3,CL321),m_selling_spec!$A:$H,2,FALSE))</f>
        <v/>
      </c>
      <c r="CL321" s="104"/>
      <c r="CM321" s="110" t="str">
        <f>IF(CN321="","",VLOOKUP(CONCATENATE(CM$3,CN321),m_selling_spec!$A:$H,2,FALSE))</f>
        <v/>
      </c>
      <c r="CN321" s="104"/>
      <c r="CO321" s="110" t="str">
        <f>IF(CP321="","",VLOOKUP(CONCATENATE(CO$3,CP321),m_selling_spec!$A:$H,2,FALSE))</f>
        <v/>
      </c>
      <c r="CP321" s="104"/>
      <c r="CQ321" s="110" t="str">
        <f>IF(CR321="","",VLOOKUP(CONCATENATE(CQ$3,CR321),m_selling_spec!$A:$H,2,FALSE))</f>
        <v/>
      </c>
      <c r="CR321" s="104"/>
      <c r="CS321" s="110" t="str">
        <f>IF(CT321="","",VLOOKUP(CONCATENATE(CS$3,CT321),m_selling_spec!$A:$H,2,FALSE))</f>
        <v/>
      </c>
      <c r="CT321" s="104"/>
      <c r="CU321" s="110" t="str">
        <f>IF(CV321="","",VLOOKUP(CONCATENATE(CU$3,CV321),m_selling_spec!$A:$H,2,FALSE))</f>
        <v/>
      </c>
      <c r="CV321" s="104"/>
      <c r="CW321" s="110" t="str">
        <f>IF(CX321="","",VLOOKUP(CONCATENATE(CW$3,CX321),m_selling_spec!$A:$H,2,FALSE))</f>
        <v/>
      </c>
      <c r="CX321" s="104"/>
      <c r="CY321" s="110" t="str">
        <f>IF(CZ321="","",VLOOKUP(CONCATENATE(CY$3,CZ321),m_selling_spec!$A:$H,2,FALSE))</f>
        <v/>
      </c>
      <c r="CZ321" s="104"/>
      <c r="DA321" s="110"/>
      <c r="DB321" s="104"/>
    </row>
    <row r="322" spans="1:106">
      <c r="A322" s="104" t="s">
        <v>324</v>
      </c>
      <c r="B322" s="104"/>
      <c r="C322" s="104"/>
      <c r="D322" s="104">
        <v>2</v>
      </c>
      <c r="E322" s="110" t="str">
        <f>INDEX(product!B:B,MATCH(D322,product!A:A,0))</f>
        <v>WE 70</v>
      </c>
      <c r="F322" s="110" t="str">
        <f>INDEX(product!E:E,MATCH(D322,product!A:A,0))</f>
        <v>Window series</v>
      </c>
      <c r="G322" s="110" t="str">
        <f>IF(H322="","",VLOOKUP(CONCATENATE(G$3,H322),m_selling_spec!$A:$H,2,FALSE))</f>
        <v>o1.1</v>
      </c>
      <c r="H322" s="104" t="s">
        <v>594</v>
      </c>
      <c r="I322" s="110" t="str">
        <f>IF(J322="","",VLOOKUP(CONCATENATE(I$3,J322),m_selling_spec!$A:$H,2,FALSE))</f>
        <v>o2.2</v>
      </c>
      <c r="J322" s="104" t="s">
        <v>545</v>
      </c>
      <c r="K322" s="110" t="str">
        <f>IF(L322="","",VLOOKUP(CONCATENATE(K$3,L322),m_selling_spec!$A:$H,2,FALSE))</f>
        <v/>
      </c>
      <c r="L322" s="104"/>
      <c r="M322" s="110" t="str">
        <f>IF(N322="","",VLOOKUP(CONCATENATE(M$3,N322),m_selling_spec!$A:$H,2,FALSE))</f>
        <v/>
      </c>
      <c r="N322" s="104"/>
      <c r="O322" s="110" t="str">
        <f>IF(P322="","",VLOOKUP(CONCATENATE(O$3,P322),m_selling_spec!$A:$H,2,FALSE))</f>
        <v/>
      </c>
      <c r="P322" s="104"/>
      <c r="Q322" s="110" t="str">
        <f>IF(R322="","",VLOOKUP(CONCATENATE(Q$3,R322),m_selling_spec!$A:$H,2,FALSE))</f>
        <v/>
      </c>
      <c r="R322" s="104"/>
      <c r="S322" s="110"/>
      <c r="T322" s="104"/>
      <c r="U322" s="110"/>
      <c r="V322" s="104"/>
      <c r="W322" s="110"/>
      <c r="X322" s="104"/>
      <c r="Y322" s="110" t="str">
        <f>IF(Z322="","",VLOOKUP(CONCATENATE(Y$3,Z322),m_selling_spec!$A:$H,2,FALSE))</f>
        <v>1.12</v>
      </c>
      <c r="Z322" s="104" t="s">
        <v>71</v>
      </c>
      <c r="AA322" s="110" t="str">
        <f>IF(AB322="","",VLOOKUP(CONCATENATE(AA$3,AB322),m_selling_spec!$A:$H,2,FALSE))</f>
        <v/>
      </c>
      <c r="AB322" s="104"/>
      <c r="AC322" s="110" t="str">
        <f>IF(AD322="","",VLOOKUP(CONCATENATE(AC$3,AD322),m_selling_spec!$A:$H,2,FALSE))</f>
        <v/>
      </c>
      <c r="AD322" s="104"/>
      <c r="AE322" s="110" t="str">
        <f>IF(AF322="","",VLOOKUP(CONCATENATE(AE$3,AF322),m_selling_spec!$A:$H,2,FALSE))</f>
        <v/>
      </c>
      <c r="AF322" s="104"/>
      <c r="AG322" s="110" t="str">
        <f>IF(AH322="","",VLOOKUP(CONCATENATE(AG$3,AH322),m_selling_spec!$A:$H,2,FALSE))</f>
        <v/>
      </c>
      <c r="AH322" s="104"/>
      <c r="AI322" s="110" t="str">
        <f>IF(AJ322="","",VLOOKUP(CONCATENATE(AI$3,AJ322),m_selling_spec!$A:$H,2,FALSE))</f>
        <v>6.2</v>
      </c>
      <c r="AJ322" s="104" t="s">
        <v>541</v>
      </c>
      <c r="AK322" s="110" t="str">
        <f>IF(AL322="","",VLOOKUP(CONCATENATE(AK$3,AL322),m_selling_spec!$A:$H,2,FALSE))</f>
        <v>7.1</v>
      </c>
      <c r="AL322" s="111" t="s">
        <v>542</v>
      </c>
      <c r="AM322" s="110" t="str">
        <f>IF(AN322="","",VLOOKUP(CONCATENATE(AM$3,AN322),m_selling_spec!$A:$H,2,FALSE))</f>
        <v>8.6</v>
      </c>
      <c r="AN322" s="104" t="s">
        <v>592</v>
      </c>
      <c r="AO322" s="110" t="str">
        <f>IF(AP322="","",VLOOKUP(CONCATENATE(AO$3,AP322),m_selling_spec!$A:$H,2,FALSE))</f>
        <v/>
      </c>
      <c r="AP322" s="104"/>
      <c r="AQ322" s="110" t="str">
        <f>IF(AR322="","",VLOOKUP(CONCATENATE(AQ$3,AR322),m_selling_spec!$A:$H,2,FALSE))</f>
        <v>10.2</v>
      </c>
      <c r="AR322" s="104" t="s">
        <v>74</v>
      </c>
      <c r="AS322" s="110" t="str">
        <f>IF(AT322="","",VLOOKUP(CONCATENATE(AS$3,AT322),m_selling_spec!$A:$H,2,FALSE))</f>
        <v/>
      </c>
      <c r="AT322" s="104"/>
      <c r="AU322" s="110" t="str">
        <f>IF(AV322="","",VLOOKUP(CONCATENATE(AU$3,AV322),m_selling_spec!$A:$H,2,FALSE))</f>
        <v/>
      </c>
      <c r="AV322" s="104"/>
      <c r="AW322" s="110" t="str">
        <f>IF(AX322="","",VLOOKUP(CONCATENATE(AW$3,AX322),m_selling_spec!$A:$H,2,FALSE))</f>
        <v/>
      </c>
      <c r="AX322" s="104"/>
      <c r="AY322" s="110" t="str">
        <f>IF(AZ322="","",VLOOKUP(CONCATENATE(AY$3,AZ322),m_selling_spec!$A:$H,2,FALSE))</f>
        <v/>
      </c>
      <c r="AZ322" s="104"/>
      <c r="BA322" s="110" t="str">
        <f>IF(BB322="","",VLOOKUP(CONCATENATE(BA$3,BB322),m_selling_spec!$A:$H,2,FALSE))</f>
        <v/>
      </c>
      <c r="BB322" s="104"/>
      <c r="BC322" s="110" t="str">
        <f>IF(BD322="","",VLOOKUP(CONCATENATE(BC$3,BD322),m_selling_spec!$A:$H,2,FALSE))</f>
        <v>16.2</v>
      </c>
      <c r="BD322" s="104" t="s">
        <v>596</v>
      </c>
      <c r="BE322" s="110" t="str">
        <f>IF(BF322="","",VLOOKUP(CONCATENATE(BE$3,BF322),m_selling_spec!$A:$H,2,FALSE))</f>
        <v>17.1</v>
      </c>
      <c r="BF322" s="104" t="s">
        <v>591</v>
      </c>
      <c r="BG322" s="110" t="str">
        <f>IF(BH322="","",VLOOKUP(CONCATENATE(BG$3,BH322),m_selling_spec!$A:$H,2,FALSE))</f>
        <v/>
      </c>
      <c r="BH322" s="104"/>
      <c r="BI322" s="110" t="str">
        <f>IF(BJ322="","",VLOOKUP(CONCATENATE(BI$3,BJ322),m_selling_spec!$A:$H,2,FALSE))</f>
        <v/>
      </c>
      <c r="BJ322" s="104"/>
      <c r="BK322" s="110" t="str">
        <f>IF(BL322="","",VLOOKUP(CONCATENATE(BK$3,BL322),m_selling_spec!$A:$H,2,FALSE))</f>
        <v/>
      </c>
      <c r="BL322" s="104"/>
      <c r="BM322" s="110" t="str">
        <f>IF(BN322="","",VLOOKUP(CONCATENATE(BM$3,BN322),m_selling_spec!$A:$H,2,FALSE))</f>
        <v/>
      </c>
      <c r="BN322" s="104"/>
      <c r="BO322" s="110" t="str">
        <f>IF(BP322="","",VLOOKUP(CONCATENATE(BO$3,BP322),m_selling_spec!$A:$H,2,FALSE))</f>
        <v/>
      </c>
      <c r="BP322" s="104"/>
      <c r="BQ322" s="110" t="str">
        <f>IF(BR322="","",VLOOKUP(CONCATENATE(BQ$3,BR322),m_selling_spec!$A:$H,2,FALSE))</f>
        <v/>
      </c>
      <c r="BR322" s="104"/>
      <c r="BS322" s="110" t="str">
        <f>IF(BT322="","",VLOOKUP(CONCATENATE(BS$3,BT322),m_selling_spec!$A:$H,2,FALSE))</f>
        <v/>
      </c>
      <c r="BT322" s="104"/>
      <c r="BU322" s="110" t="str">
        <f>IF(BV322="","",VLOOKUP(CONCATENATE(BU$3,BV322),m_selling_spec!$A:$H,2,FALSE))</f>
        <v/>
      </c>
      <c r="BV322" s="104"/>
      <c r="BW322" s="110" t="str">
        <f>IF(BX322="","",VLOOKUP(CONCATENATE(BW$3,BX322),m_selling_spec!$A:$H,2,FALSE))</f>
        <v/>
      </c>
      <c r="BX322" s="104"/>
      <c r="BY322" s="110" t="str">
        <f>IF(BZ322="","",VLOOKUP(CONCATENATE(BY$3,BZ322),m_selling_spec!$A:$H,2,FALSE))</f>
        <v/>
      </c>
      <c r="BZ322" s="104"/>
      <c r="CA322" s="110" t="str">
        <f>IF(CB322="","",VLOOKUP(CONCATENATE(CA$3,CB322),m_selling_spec!$A:$H,2,FALSE))</f>
        <v/>
      </c>
      <c r="CB322" s="104"/>
      <c r="CC322" s="110"/>
      <c r="CD322" s="104"/>
      <c r="CE322" s="110" t="str">
        <f>IF(CF322="","",VLOOKUP(CONCATENATE(CE$3,CF322),m_selling_spec!$A:$H,2,FALSE))</f>
        <v/>
      </c>
      <c r="CF322" s="104"/>
      <c r="CG322" s="110" t="str">
        <f>IF(CH322="","",VLOOKUP(CONCATENATE(CG$3,CH322),m_selling_spec!$A:$H,2,FALSE))</f>
        <v/>
      </c>
      <c r="CH322" s="104"/>
      <c r="CI322" s="110" t="str">
        <f>IF(CJ322="","",VLOOKUP(CONCATENATE(CI$3,CJ322),m_selling_spec!$A:$H,2,FALSE))</f>
        <v/>
      </c>
      <c r="CJ322" s="104"/>
      <c r="CK322" s="110" t="str">
        <f>IF(CL322="","",VLOOKUP(CONCATENATE(CK$3,CL322),m_selling_spec!$A:$H,2,FALSE))</f>
        <v/>
      </c>
      <c r="CL322" s="104"/>
      <c r="CM322" s="110" t="str">
        <f>IF(CN322="","",VLOOKUP(CONCATENATE(CM$3,CN322),m_selling_spec!$A:$H,2,FALSE))</f>
        <v/>
      </c>
      <c r="CN322" s="104"/>
      <c r="CO322" s="110" t="str">
        <f>IF(CP322="","",VLOOKUP(CONCATENATE(CO$3,CP322),m_selling_spec!$A:$H,2,FALSE))</f>
        <v/>
      </c>
      <c r="CP322" s="104"/>
      <c r="CQ322" s="110" t="str">
        <f>IF(CR322="","",VLOOKUP(CONCATENATE(CQ$3,CR322),m_selling_spec!$A:$H,2,FALSE))</f>
        <v/>
      </c>
      <c r="CR322" s="104"/>
      <c r="CS322" s="110" t="str">
        <f>IF(CT322="","",VLOOKUP(CONCATENATE(CS$3,CT322),m_selling_spec!$A:$H,2,FALSE))</f>
        <v/>
      </c>
      <c r="CT322" s="104"/>
      <c r="CU322" s="110" t="str">
        <f>IF(CV322="","",VLOOKUP(CONCATENATE(CU$3,CV322),m_selling_spec!$A:$H,2,FALSE))</f>
        <v/>
      </c>
      <c r="CV322" s="104"/>
      <c r="CW322" s="110" t="str">
        <f>IF(CX322="","",VLOOKUP(CONCATENATE(CW$3,CX322),m_selling_spec!$A:$H,2,FALSE))</f>
        <v/>
      </c>
      <c r="CX322" s="104"/>
      <c r="CY322" s="110" t="str">
        <f>IF(CZ322="","",VLOOKUP(CONCATENATE(CY$3,CZ322),m_selling_spec!$A:$H,2,FALSE))</f>
        <v/>
      </c>
      <c r="CZ322" s="104"/>
      <c r="DA322" s="110"/>
      <c r="DB322" s="104"/>
    </row>
    <row r="323" spans="1:106">
      <c r="A323" s="104" t="s">
        <v>294</v>
      </c>
      <c r="B323" s="104"/>
      <c r="C323" s="104"/>
      <c r="D323" s="104">
        <v>2</v>
      </c>
      <c r="E323" s="110" t="str">
        <f>INDEX(product!B:B,MATCH(D323,product!A:A,0))</f>
        <v>WE 70</v>
      </c>
      <c r="F323" s="110" t="str">
        <f>INDEX(product!E:E,MATCH(D323,product!A:A,0))</f>
        <v>Window series</v>
      </c>
      <c r="G323" s="110" t="str">
        <f>IF(H323="","",VLOOKUP(CONCATENATE(G$3,H323),m_selling_spec!$A:$H,2,FALSE))</f>
        <v/>
      </c>
      <c r="H323" s="104"/>
      <c r="I323" s="110" t="str">
        <f>IF(J323="","",VLOOKUP(CONCATENATE(I$3,J323),m_selling_spec!$A:$H,2,FALSE))</f>
        <v>o2.1</v>
      </c>
      <c r="J323" s="104" t="s">
        <v>539</v>
      </c>
      <c r="K323" s="110" t="str">
        <f>IF(L323="","",VLOOKUP(CONCATENATE(K$3,L323),m_selling_spec!$A:$H,2,FALSE))</f>
        <v/>
      </c>
      <c r="L323" s="104"/>
      <c r="M323" s="110" t="str">
        <f>IF(N323="","",VLOOKUP(CONCATENATE(M$3,N323),m_selling_spec!$A:$H,2,FALSE))</f>
        <v/>
      </c>
      <c r="N323" s="104"/>
      <c r="O323" s="110" t="str">
        <f>IF(P323="","",VLOOKUP(CONCATENATE(O$3,P323),m_selling_spec!$A:$H,2,FALSE))</f>
        <v/>
      </c>
      <c r="P323" s="104"/>
      <c r="Q323" s="110" t="str">
        <f>IF(R323="","",VLOOKUP(CONCATENATE(Q$3,R323),m_selling_spec!$A:$H,2,FALSE))</f>
        <v/>
      </c>
      <c r="R323" s="104"/>
      <c r="S323" s="110"/>
      <c r="T323" s="104"/>
      <c r="U323" s="110"/>
      <c r="V323" s="104"/>
      <c r="W323" s="110"/>
      <c r="X323" s="104"/>
      <c r="Y323" s="110" t="str">
        <f>IF(Z323="","",VLOOKUP(CONCATENATE(Y$3,Z323),m_selling_spec!$A:$H,2,FALSE))</f>
        <v>1.12</v>
      </c>
      <c r="Z323" s="104" t="s">
        <v>71</v>
      </c>
      <c r="AA323" s="110" t="str">
        <f>IF(AB323="","",VLOOKUP(CONCATENATE(AA$3,AB323),m_selling_spec!$A:$H,2,FALSE))</f>
        <v/>
      </c>
      <c r="AB323" s="104"/>
      <c r="AC323" s="110" t="str">
        <f>IF(AD323="","",VLOOKUP(CONCATENATE(AC$3,AD323),m_selling_spec!$A:$H,2,FALSE))</f>
        <v/>
      </c>
      <c r="AD323" s="104"/>
      <c r="AE323" s="110" t="str">
        <f>IF(AF323="","",VLOOKUP(CONCATENATE(AE$3,AF323),m_selling_spec!$A:$H,2,FALSE))</f>
        <v/>
      </c>
      <c r="AF323" s="104"/>
      <c r="AG323" s="110" t="str">
        <f>IF(AH323="","",VLOOKUP(CONCATENATE(AG$3,AH323),m_selling_spec!$A:$H,2,FALSE))</f>
        <v/>
      </c>
      <c r="AH323" s="104"/>
      <c r="AI323" s="110" t="str">
        <f>IF(AJ323="","",VLOOKUP(CONCATENATE(AI$3,AJ323),m_selling_spec!$A:$H,2,FALSE))</f>
        <v>6.2</v>
      </c>
      <c r="AJ323" s="104" t="s">
        <v>541</v>
      </c>
      <c r="AK323" s="110" t="str">
        <f>IF(AL323="","",VLOOKUP(CONCATENATE(AK$3,AL323),m_selling_spec!$A:$H,2,FALSE))</f>
        <v>7.1</v>
      </c>
      <c r="AL323" s="111" t="s">
        <v>542</v>
      </c>
      <c r="AM323" s="110" t="str">
        <f>IF(AN323="","",VLOOKUP(CONCATENATE(AM$3,AN323),m_selling_spec!$A:$H,2,FALSE))</f>
        <v>8.6</v>
      </c>
      <c r="AN323" s="104" t="s">
        <v>592</v>
      </c>
      <c r="AO323" s="110" t="str">
        <f>IF(AP323="","",VLOOKUP(CONCATENATE(AO$3,AP323),m_selling_spec!$A:$H,2,FALSE))</f>
        <v/>
      </c>
      <c r="AP323" s="104"/>
      <c r="AQ323" s="110" t="str">
        <f>IF(AR323="","",VLOOKUP(CONCATENATE(AQ$3,AR323),m_selling_spec!$A:$H,2,FALSE))</f>
        <v>10.2</v>
      </c>
      <c r="AR323" s="104" t="s">
        <v>74</v>
      </c>
      <c r="AS323" s="110" t="str">
        <f>IF(AT323="","",VLOOKUP(CONCATENATE(AS$3,AT323),m_selling_spec!$A:$H,2,FALSE))</f>
        <v/>
      </c>
      <c r="AT323" s="104"/>
      <c r="AU323" s="110" t="str">
        <f>IF(AV323="","",VLOOKUP(CONCATENATE(AU$3,AV323),m_selling_spec!$A:$H,2,FALSE))</f>
        <v/>
      </c>
      <c r="AV323" s="104"/>
      <c r="AW323" s="110" t="str">
        <f>IF(AX323="","",VLOOKUP(CONCATENATE(AW$3,AX323),m_selling_spec!$A:$H,2,FALSE))</f>
        <v/>
      </c>
      <c r="AX323" s="104"/>
      <c r="AY323" s="110" t="str">
        <f>IF(AZ323="","",VLOOKUP(CONCATENATE(AY$3,AZ323),m_selling_spec!$A:$H,2,FALSE))</f>
        <v/>
      </c>
      <c r="AZ323" s="104"/>
      <c r="BA323" s="110" t="str">
        <f>IF(BB323="","",VLOOKUP(CONCATENATE(BA$3,BB323),m_selling_spec!$A:$H,2,FALSE))</f>
        <v/>
      </c>
      <c r="BB323" s="104"/>
      <c r="BC323" s="110" t="str">
        <f>IF(BD323="","",VLOOKUP(CONCATENATE(BC$3,BD323),m_selling_spec!$A:$H,2,FALSE))</f>
        <v>16.2</v>
      </c>
      <c r="BD323" s="104" t="s">
        <v>596</v>
      </c>
      <c r="BE323" s="110" t="str">
        <f>IF(BF323="","",VLOOKUP(CONCATENATE(BE$3,BF323),m_selling_spec!$A:$H,2,FALSE))</f>
        <v>17.1</v>
      </c>
      <c r="BF323" s="104" t="s">
        <v>591</v>
      </c>
      <c r="BG323" s="110" t="str">
        <f>IF(BH323="","",VLOOKUP(CONCATENATE(BG$3,BH323),m_selling_spec!$A:$H,2,FALSE))</f>
        <v/>
      </c>
      <c r="BH323" s="104"/>
      <c r="BI323" s="110" t="str">
        <f>IF(BJ323="","",VLOOKUP(CONCATENATE(BI$3,BJ323),m_selling_spec!$A:$H,2,FALSE))</f>
        <v/>
      </c>
      <c r="BJ323" s="104"/>
      <c r="BK323" s="110" t="str">
        <f>IF(BL323="","",VLOOKUP(CONCATENATE(BK$3,BL323),m_selling_spec!$A:$H,2,FALSE))</f>
        <v/>
      </c>
      <c r="BL323" s="104"/>
      <c r="BM323" s="110" t="str">
        <f>IF(BN323="","",VLOOKUP(CONCATENATE(BM$3,BN323),m_selling_spec!$A:$H,2,FALSE))</f>
        <v/>
      </c>
      <c r="BN323" s="104"/>
      <c r="BO323" s="110" t="str">
        <f>IF(BP323="","",VLOOKUP(CONCATENATE(BO$3,BP323),m_selling_spec!$A:$H,2,FALSE))</f>
        <v/>
      </c>
      <c r="BP323" s="104"/>
      <c r="BQ323" s="110" t="str">
        <f>IF(BR323="","",VLOOKUP(CONCATENATE(BQ$3,BR323),m_selling_spec!$A:$H,2,FALSE))</f>
        <v/>
      </c>
      <c r="BR323" s="104"/>
      <c r="BS323" s="110" t="str">
        <f>IF(BT323="","",VLOOKUP(CONCATENATE(BS$3,BT323),m_selling_spec!$A:$H,2,FALSE))</f>
        <v/>
      </c>
      <c r="BT323" s="104"/>
      <c r="BU323" s="110" t="str">
        <f>IF(BV323="","",VLOOKUP(CONCATENATE(BU$3,BV323),m_selling_spec!$A:$H,2,FALSE))</f>
        <v/>
      </c>
      <c r="BV323" s="104"/>
      <c r="BW323" s="110" t="str">
        <f>IF(BX323="","",VLOOKUP(CONCATENATE(BW$3,BX323),m_selling_spec!$A:$H,2,FALSE))</f>
        <v/>
      </c>
      <c r="BX323" s="104"/>
      <c r="BY323" s="110" t="str">
        <f>IF(BZ323="","",VLOOKUP(CONCATENATE(BY$3,BZ323),m_selling_spec!$A:$H,2,FALSE))</f>
        <v/>
      </c>
      <c r="BZ323" s="104"/>
      <c r="CA323" s="110" t="str">
        <f>IF(CB323="","",VLOOKUP(CONCATENATE(CA$3,CB323),m_selling_spec!$A:$H,2,FALSE))</f>
        <v/>
      </c>
      <c r="CB323" s="104"/>
      <c r="CC323" s="110"/>
      <c r="CD323" s="104"/>
      <c r="CE323" s="110" t="str">
        <f>IF(CF323="","",VLOOKUP(CONCATENATE(CE$3,CF323),m_selling_spec!$A:$H,2,FALSE))</f>
        <v/>
      </c>
      <c r="CF323" s="104"/>
      <c r="CG323" s="110" t="str">
        <f>IF(CH323="","",VLOOKUP(CONCATENATE(CG$3,CH323),m_selling_spec!$A:$H,2,FALSE))</f>
        <v/>
      </c>
      <c r="CH323" s="104"/>
      <c r="CI323" s="110" t="str">
        <f>IF(CJ323="","",VLOOKUP(CONCATENATE(CI$3,CJ323),m_selling_spec!$A:$H,2,FALSE))</f>
        <v/>
      </c>
      <c r="CJ323" s="104"/>
      <c r="CK323" s="110" t="str">
        <f>IF(CL323="","",VLOOKUP(CONCATENATE(CK$3,CL323),m_selling_spec!$A:$H,2,FALSE))</f>
        <v/>
      </c>
      <c r="CL323" s="104"/>
      <c r="CM323" s="110" t="str">
        <f>IF(CN323="","",VLOOKUP(CONCATENATE(CM$3,CN323),m_selling_spec!$A:$H,2,FALSE))</f>
        <v/>
      </c>
      <c r="CN323" s="104"/>
      <c r="CO323" s="110" t="str">
        <f>IF(CP323="","",VLOOKUP(CONCATENATE(CO$3,CP323),m_selling_spec!$A:$H,2,FALSE))</f>
        <v/>
      </c>
      <c r="CP323" s="104"/>
      <c r="CQ323" s="110" t="str">
        <f>IF(CR323="","",VLOOKUP(CONCATENATE(CQ$3,CR323),m_selling_spec!$A:$H,2,FALSE))</f>
        <v/>
      </c>
      <c r="CR323" s="104"/>
      <c r="CS323" s="110" t="str">
        <f>IF(CT323="","",VLOOKUP(CONCATENATE(CS$3,CT323),m_selling_spec!$A:$H,2,FALSE))</f>
        <v/>
      </c>
      <c r="CT323" s="104"/>
      <c r="CU323" s="110" t="str">
        <f>IF(CV323="","",VLOOKUP(CONCATENATE(CU$3,CV323),m_selling_spec!$A:$H,2,FALSE))</f>
        <v/>
      </c>
      <c r="CV323" s="104"/>
      <c r="CW323" s="110" t="str">
        <f>IF(CX323="","",VLOOKUP(CONCATENATE(CW$3,CX323),m_selling_spec!$A:$H,2,FALSE))</f>
        <v/>
      </c>
      <c r="CX323" s="104"/>
      <c r="CY323" s="110" t="str">
        <f>IF(CZ323="","",VLOOKUP(CONCATENATE(CY$3,CZ323),m_selling_spec!$A:$H,2,FALSE))</f>
        <v/>
      </c>
      <c r="CZ323" s="104"/>
      <c r="DA323" s="110"/>
      <c r="DB323" s="104"/>
    </row>
    <row r="324" spans="1:106">
      <c r="A324" s="104" t="s">
        <v>322</v>
      </c>
      <c r="B324" s="104"/>
      <c r="C324" s="104"/>
      <c r="D324" s="104">
        <v>2</v>
      </c>
      <c r="E324" s="110" t="str">
        <f>INDEX(product!B:B,MATCH(D324,product!A:A,0))</f>
        <v>WE 70</v>
      </c>
      <c r="F324" s="110" t="str">
        <f>INDEX(product!E:E,MATCH(D324,product!A:A,0))</f>
        <v>Window series</v>
      </c>
      <c r="G324" s="110" t="str">
        <f>IF(H324="","",VLOOKUP(CONCATENATE(G$3,H324),m_selling_spec!$A:$H,2,FALSE))</f>
        <v/>
      </c>
      <c r="H324" s="104"/>
      <c r="I324" s="110" t="str">
        <f>IF(J324="","",VLOOKUP(CONCATENATE(I$3,J324),m_selling_spec!$A:$H,2,FALSE))</f>
        <v>o2.2</v>
      </c>
      <c r="J324" s="104" t="s">
        <v>545</v>
      </c>
      <c r="K324" s="110" t="str">
        <f>IF(L324="","",VLOOKUP(CONCATENATE(K$3,L324),m_selling_spec!$A:$H,2,FALSE))</f>
        <v/>
      </c>
      <c r="L324" s="104"/>
      <c r="M324" s="110" t="str">
        <f>IF(N324="","",VLOOKUP(CONCATENATE(M$3,N324),m_selling_spec!$A:$H,2,FALSE))</f>
        <v/>
      </c>
      <c r="N324" s="104"/>
      <c r="O324" s="110" t="str">
        <f>IF(P324="","",VLOOKUP(CONCATENATE(O$3,P324),m_selling_spec!$A:$H,2,FALSE))</f>
        <v/>
      </c>
      <c r="P324" s="104"/>
      <c r="Q324" s="110" t="str">
        <f>IF(R324="","",VLOOKUP(CONCATENATE(Q$3,R324),m_selling_spec!$A:$H,2,FALSE))</f>
        <v/>
      </c>
      <c r="R324" s="104"/>
      <c r="S324" s="110"/>
      <c r="T324" s="104"/>
      <c r="U324" s="110"/>
      <c r="V324" s="104"/>
      <c r="W324" s="110"/>
      <c r="X324" s="104"/>
      <c r="Y324" s="110" t="str">
        <f>IF(Z324="","",VLOOKUP(CONCATENATE(Y$3,Z324),m_selling_spec!$A:$H,2,FALSE))</f>
        <v>1.12</v>
      </c>
      <c r="Z324" s="104" t="s">
        <v>71</v>
      </c>
      <c r="AA324" s="110" t="str">
        <f>IF(AB324="","",VLOOKUP(CONCATENATE(AA$3,AB324),m_selling_spec!$A:$H,2,FALSE))</f>
        <v/>
      </c>
      <c r="AB324" s="104"/>
      <c r="AC324" s="110" t="str">
        <f>IF(AD324="","",VLOOKUP(CONCATENATE(AC$3,AD324),m_selling_spec!$A:$H,2,FALSE))</f>
        <v/>
      </c>
      <c r="AD324" s="104"/>
      <c r="AE324" s="110" t="str">
        <f>IF(AF324="","",VLOOKUP(CONCATENATE(AE$3,AF324),m_selling_spec!$A:$H,2,FALSE))</f>
        <v/>
      </c>
      <c r="AF324" s="104"/>
      <c r="AG324" s="110" t="str">
        <f>IF(AH324="","",VLOOKUP(CONCATENATE(AG$3,AH324),m_selling_spec!$A:$H,2,FALSE))</f>
        <v/>
      </c>
      <c r="AH324" s="104"/>
      <c r="AI324" s="110" t="str">
        <f>IF(AJ324="","",VLOOKUP(CONCATENATE(AI$3,AJ324),m_selling_spec!$A:$H,2,FALSE))</f>
        <v>6.2</v>
      </c>
      <c r="AJ324" s="104" t="s">
        <v>541</v>
      </c>
      <c r="AK324" s="110" t="str">
        <f>IF(AL324="","",VLOOKUP(CONCATENATE(AK$3,AL324),m_selling_spec!$A:$H,2,FALSE))</f>
        <v>7.1</v>
      </c>
      <c r="AL324" s="111" t="s">
        <v>542</v>
      </c>
      <c r="AM324" s="110" t="str">
        <f>IF(AN324="","",VLOOKUP(CONCATENATE(AM$3,AN324),m_selling_spec!$A:$H,2,FALSE))</f>
        <v>8.6</v>
      </c>
      <c r="AN324" s="104" t="s">
        <v>592</v>
      </c>
      <c r="AO324" s="110" t="str">
        <f>IF(AP324="","",VLOOKUP(CONCATENATE(AO$3,AP324),m_selling_spec!$A:$H,2,FALSE))</f>
        <v/>
      </c>
      <c r="AP324" s="104"/>
      <c r="AQ324" s="110" t="str">
        <f>IF(AR324="","",VLOOKUP(CONCATENATE(AQ$3,AR324),m_selling_spec!$A:$H,2,FALSE))</f>
        <v>10.2</v>
      </c>
      <c r="AR324" s="104" t="s">
        <v>74</v>
      </c>
      <c r="AS324" s="110" t="str">
        <f>IF(AT324="","",VLOOKUP(CONCATENATE(AS$3,AT324),m_selling_spec!$A:$H,2,FALSE))</f>
        <v/>
      </c>
      <c r="AT324" s="104"/>
      <c r="AU324" s="110" t="str">
        <f>IF(AV324="","",VLOOKUP(CONCATENATE(AU$3,AV324),m_selling_spec!$A:$H,2,FALSE))</f>
        <v/>
      </c>
      <c r="AV324" s="104"/>
      <c r="AW324" s="110" t="str">
        <f>IF(AX324="","",VLOOKUP(CONCATENATE(AW$3,AX324),m_selling_spec!$A:$H,2,FALSE))</f>
        <v/>
      </c>
      <c r="AX324" s="104"/>
      <c r="AY324" s="110" t="str">
        <f>IF(AZ324="","",VLOOKUP(CONCATENATE(AY$3,AZ324),m_selling_spec!$A:$H,2,FALSE))</f>
        <v/>
      </c>
      <c r="AZ324" s="104"/>
      <c r="BA324" s="110" t="str">
        <f>IF(BB324="","",VLOOKUP(CONCATENATE(BA$3,BB324),m_selling_spec!$A:$H,2,FALSE))</f>
        <v/>
      </c>
      <c r="BB324" s="104"/>
      <c r="BC324" s="110" t="str">
        <f>IF(BD324="","",VLOOKUP(CONCATENATE(BC$3,BD324),m_selling_spec!$A:$H,2,FALSE))</f>
        <v>16.2</v>
      </c>
      <c r="BD324" s="104" t="s">
        <v>596</v>
      </c>
      <c r="BE324" s="110" t="str">
        <f>IF(BF324="","",VLOOKUP(CONCATENATE(BE$3,BF324),m_selling_spec!$A:$H,2,FALSE))</f>
        <v>17.1</v>
      </c>
      <c r="BF324" s="104" t="s">
        <v>591</v>
      </c>
      <c r="BG324" s="110" t="str">
        <f>IF(BH324="","",VLOOKUP(CONCATENATE(BG$3,BH324),m_selling_spec!$A:$H,2,FALSE))</f>
        <v/>
      </c>
      <c r="BH324" s="104"/>
      <c r="BI324" s="110" t="str">
        <f>IF(BJ324="","",VLOOKUP(CONCATENATE(BI$3,BJ324),m_selling_spec!$A:$H,2,FALSE))</f>
        <v/>
      </c>
      <c r="BJ324" s="104"/>
      <c r="BK324" s="110" t="str">
        <f>IF(BL324="","",VLOOKUP(CONCATENATE(BK$3,BL324),m_selling_spec!$A:$H,2,FALSE))</f>
        <v/>
      </c>
      <c r="BL324" s="104"/>
      <c r="BM324" s="110" t="str">
        <f>IF(BN324="","",VLOOKUP(CONCATENATE(BM$3,BN324),m_selling_spec!$A:$H,2,FALSE))</f>
        <v/>
      </c>
      <c r="BN324" s="104"/>
      <c r="BO324" s="110" t="str">
        <f>IF(BP324="","",VLOOKUP(CONCATENATE(BO$3,BP324),m_selling_spec!$A:$H,2,FALSE))</f>
        <v/>
      </c>
      <c r="BP324" s="104"/>
      <c r="BQ324" s="110" t="str">
        <f>IF(BR324="","",VLOOKUP(CONCATENATE(BQ$3,BR324),m_selling_spec!$A:$H,2,FALSE))</f>
        <v/>
      </c>
      <c r="BR324" s="104"/>
      <c r="BS324" s="110" t="str">
        <f>IF(BT324="","",VLOOKUP(CONCATENATE(BS$3,BT324),m_selling_spec!$A:$H,2,FALSE))</f>
        <v/>
      </c>
      <c r="BT324" s="104"/>
      <c r="BU324" s="110" t="str">
        <f>IF(BV324="","",VLOOKUP(CONCATENATE(BU$3,BV324),m_selling_spec!$A:$H,2,FALSE))</f>
        <v/>
      </c>
      <c r="BV324" s="104"/>
      <c r="BW324" s="110" t="str">
        <f>IF(BX324="","",VLOOKUP(CONCATENATE(BW$3,BX324),m_selling_spec!$A:$H,2,FALSE))</f>
        <v/>
      </c>
      <c r="BX324" s="104"/>
      <c r="BY324" s="110" t="str">
        <f>IF(BZ324="","",VLOOKUP(CONCATENATE(BY$3,BZ324),m_selling_spec!$A:$H,2,FALSE))</f>
        <v/>
      </c>
      <c r="BZ324" s="104"/>
      <c r="CA324" s="110" t="str">
        <f>IF(CB324="","",VLOOKUP(CONCATENATE(CA$3,CB324),m_selling_spec!$A:$H,2,FALSE))</f>
        <v/>
      </c>
      <c r="CB324" s="104"/>
      <c r="CC324" s="110"/>
      <c r="CD324" s="104"/>
      <c r="CE324" s="110" t="str">
        <f>IF(CF324="","",VLOOKUP(CONCATENATE(CE$3,CF324),m_selling_spec!$A:$H,2,FALSE))</f>
        <v/>
      </c>
      <c r="CF324" s="104"/>
      <c r="CG324" s="110" t="str">
        <f>IF(CH324="","",VLOOKUP(CONCATENATE(CG$3,CH324),m_selling_spec!$A:$H,2,FALSE))</f>
        <v/>
      </c>
      <c r="CH324" s="104"/>
      <c r="CI324" s="110" t="str">
        <f>IF(CJ324="","",VLOOKUP(CONCATENATE(CI$3,CJ324),m_selling_spec!$A:$H,2,FALSE))</f>
        <v/>
      </c>
      <c r="CJ324" s="104"/>
      <c r="CK324" s="110" t="str">
        <f>IF(CL324="","",VLOOKUP(CONCATENATE(CK$3,CL324),m_selling_spec!$A:$H,2,FALSE))</f>
        <v/>
      </c>
      <c r="CL324" s="104"/>
      <c r="CM324" s="110" t="str">
        <f>IF(CN324="","",VLOOKUP(CONCATENATE(CM$3,CN324),m_selling_spec!$A:$H,2,FALSE))</f>
        <v/>
      </c>
      <c r="CN324" s="104"/>
      <c r="CO324" s="110" t="str">
        <f>IF(CP324="","",VLOOKUP(CONCATENATE(CO$3,CP324),m_selling_spec!$A:$H,2,FALSE))</f>
        <v/>
      </c>
      <c r="CP324" s="104"/>
      <c r="CQ324" s="110" t="str">
        <f>IF(CR324="","",VLOOKUP(CONCATENATE(CQ$3,CR324),m_selling_spec!$A:$H,2,FALSE))</f>
        <v/>
      </c>
      <c r="CR324" s="104"/>
      <c r="CS324" s="110" t="str">
        <f>IF(CT324="","",VLOOKUP(CONCATENATE(CS$3,CT324),m_selling_spec!$A:$H,2,FALSE))</f>
        <v/>
      </c>
      <c r="CT324" s="104"/>
      <c r="CU324" s="110" t="str">
        <f>IF(CV324="","",VLOOKUP(CONCATENATE(CU$3,CV324),m_selling_spec!$A:$H,2,FALSE))</f>
        <v/>
      </c>
      <c r="CV324" s="104"/>
      <c r="CW324" s="110" t="str">
        <f>IF(CX324="","",VLOOKUP(CONCATENATE(CW$3,CX324),m_selling_spec!$A:$H,2,FALSE))</f>
        <v/>
      </c>
      <c r="CX324" s="104"/>
      <c r="CY324" s="110" t="str">
        <f>IF(CZ324="","",VLOOKUP(CONCATENATE(CY$3,CZ324),m_selling_spec!$A:$H,2,FALSE))</f>
        <v/>
      </c>
      <c r="CZ324" s="104"/>
      <c r="DA324" s="110"/>
      <c r="DB324" s="104"/>
    </row>
    <row r="325" spans="1:106">
      <c r="A325" s="104" t="s">
        <v>297</v>
      </c>
      <c r="B325" s="104"/>
      <c r="C325" s="104"/>
      <c r="D325" s="104">
        <v>2</v>
      </c>
      <c r="E325" s="110" t="str">
        <f>INDEX(product!B:B,MATCH(D325,product!A:A,0))</f>
        <v>WE 70</v>
      </c>
      <c r="F325" s="110" t="str">
        <f>INDEX(product!E:E,MATCH(D325,product!A:A,0))</f>
        <v>Window series</v>
      </c>
      <c r="G325" s="110" t="str">
        <f>IF(H325="","",VLOOKUP(CONCATENATE(G$3,H325),m_selling_spec!$A:$H,2,FALSE))</f>
        <v>o1.1</v>
      </c>
      <c r="H325" s="104" t="s">
        <v>594</v>
      </c>
      <c r="I325" s="110" t="str">
        <f>IF(J325="","",VLOOKUP(CONCATENATE(I$3,J325),m_selling_spec!$A:$H,2,FALSE))</f>
        <v>o2.1</v>
      </c>
      <c r="J325" s="104" t="s">
        <v>539</v>
      </c>
      <c r="K325" s="110" t="str">
        <f>IF(L325="","",VLOOKUP(CONCATENATE(K$3,L325),m_selling_spec!$A:$H,2,FALSE))</f>
        <v/>
      </c>
      <c r="L325" s="104"/>
      <c r="M325" s="110" t="str">
        <f>IF(N325="","",VLOOKUP(CONCATENATE(M$3,N325),m_selling_spec!$A:$H,2,FALSE))</f>
        <v/>
      </c>
      <c r="N325" s="104"/>
      <c r="O325" s="110" t="str">
        <f>IF(P325="","",VLOOKUP(CONCATENATE(O$3,P325),m_selling_spec!$A:$H,2,FALSE))</f>
        <v/>
      </c>
      <c r="P325" s="104"/>
      <c r="Q325" s="110" t="str">
        <f>IF(R325="","",VLOOKUP(CONCATENATE(Q$3,R325),m_selling_spec!$A:$H,2,FALSE))</f>
        <v/>
      </c>
      <c r="R325" s="104"/>
      <c r="S325" s="110"/>
      <c r="T325" s="104"/>
      <c r="U325" s="110"/>
      <c r="V325" s="104"/>
      <c r="W325" s="110"/>
      <c r="X325" s="104"/>
      <c r="Y325" s="110" t="str">
        <f>IF(Z325="","",VLOOKUP(CONCATENATE(Y$3,Z325),m_selling_spec!$A:$H,2,FALSE))</f>
        <v>1.12</v>
      </c>
      <c r="Z325" s="104" t="s">
        <v>71</v>
      </c>
      <c r="AA325" s="110" t="str">
        <f>IF(AB325="","",VLOOKUP(CONCATENATE(AA$3,AB325),m_selling_spec!$A:$H,2,FALSE))</f>
        <v/>
      </c>
      <c r="AB325" s="104"/>
      <c r="AC325" s="110" t="str">
        <f>IF(AD325="","",VLOOKUP(CONCATENATE(AC$3,AD325),m_selling_spec!$A:$H,2,FALSE))</f>
        <v/>
      </c>
      <c r="AD325" s="104"/>
      <c r="AE325" s="110" t="str">
        <f>IF(AF325="","",VLOOKUP(CONCATENATE(AE$3,AF325),m_selling_spec!$A:$H,2,FALSE))</f>
        <v/>
      </c>
      <c r="AF325" s="104"/>
      <c r="AG325" s="110" t="str">
        <f>IF(AH325="","",VLOOKUP(CONCATENATE(AG$3,AH325),m_selling_spec!$A:$H,2,FALSE))</f>
        <v/>
      </c>
      <c r="AH325" s="104"/>
      <c r="AI325" s="110" t="str">
        <f>IF(AJ325="","",VLOOKUP(CONCATENATE(AI$3,AJ325),m_selling_spec!$A:$H,2,FALSE))</f>
        <v>6.2</v>
      </c>
      <c r="AJ325" s="104" t="s">
        <v>541</v>
      </c>
      <c r="AK325" s="110" t="str">
        <f>IF(AL325="","",VLOOKUP(CONCATENATE(AK$3,AL325),m_selling_spec!$A:$H,2,FALSE))</f>
        <v>7.1</v>
      </c>
      <c r="AL325" s="111" t="s">
        <v>542</v>
      </c>
      <c r="AM325" s="110" t="str">
        <f>IF(AN325="","",VLOOKUP(CONCATENATE(AM$3,AN325),m_selling_spec!$A:$H,2,FALSE))</f>
        <v>8.6</v>
      </c>
      <c r="AN325" s="104" t="s">
        <v>592</v>
      </c>
      <c r="AO325" s="110" t="str">
        <f>IF(AP325="","",VLOOKUP(CONCATENATE(AO$3,AP325),m_selling_spec!$A:$H,2,FALSE))</f>
        <v/>
      </c>
      <c r="AP325" s="104"/>
      <c r="AQ325" s="110" t="str">
        <f>IF(AR325="","",VLOOKUP(CONCATENATE(AQ$3,AR325),m_selling_spec!$A:$H,2,FALSE))</f>
        <v>10.3</v>
      </c>
      <c r="AR325" s="104" t="s">
        <v>75</v>
      </c>
      <c r="AS325" s="110" t="str">
        <f>IF(AT325="","",VLOOKUP(CONCATENATE(AS$3,AT325),m_selling_spec!$A:$H,2,FALSE))</f>
        <v/>
      </c>
      <c r="AT325" s="104"/>
      <c r="AU325" s="110" t="str">
        <f>IF(AV325="","",VLOOKUP(CONCATENATE(AU$3,AV325),m_selling_spec!$A:$H,2,FALSE))</f>
        <v/>
      </c>
      <c r="AV325" s="104"/>
      <c r="AW325" s="110" t="str">
        <f>IF(AX325="","",VLOOKUP(CONCATENATE(AW$3,AX325),m_selling_spec!$A:$H,2,FALSE))</f>
        <v/>
      </c>
      <c r="AX325" s="104"/>
      <c r="AY325" s="110" t="str">
        <f>IF(AZ325="","",VLOOKUP(CONCATENATE(AY$3,AZ325),m_selling_spec!$A:$H,2,FALSE))</f>
        <v/>
      </c>
      <c r="AZ325" s="104"/>
      <c r="BA325" s="110" t="str">
        <f>IF(BB325="","",VLOOKUP(CONCATENATE(BA$3,BB325),m_selling_spec!$A:$H,2,FALSE))</f>
        <v/>
      </c>
      <c r="BB325" s="104"/>
      <c r="BC325" s="110" t="str">
        <f>IF(BD325="","",VLOOKUP(CONCATENATE(BC$3,BD325),m_selling_spec!$A:$H,2,FALSE))</f>
        <v>16.2</v>
      </c>
      <c r="BD325" s="104" t="s">
        <v>596</v>
      </c>
      <c r="BE325" s="110" t="str">
        <f>IF(BF325="","",VLOOKUP(CONCATENATE(BE$3,BF325),m_selling_spec!$A:$H,2,FALSE))</f>
        <v>17.1</v>
      </c>
      <c r="BF325" s="104" t="s">
        <v>591</v>
      </c>
      <c r="BG325" s="110" t="str">
        <f>IF(BH325="","",VLOOKUP(CONCATENATE(BG$3,BH325),m_selling_spec!$A:$H,2,FALSE))</f>
        <v/>
      </c>
      <c r="BH325" s="104"/>
      <c r="BI325" s="110" t="str">
        <f>IF(BJ325="","",VLOOKUP(CONCATENATE(BI$3,BJ325),m_selling_spec!$A:$H,2,FALSE))</f>
        <v/>
      </c>
      <c r="BJ325" s="104"/>
      <c r="BK325" s="110" t="str">
        <f>IF(BL325="","",VLOOKUP(CONCATENATE(BK$3,BL325),m_selling_spec!$A:$H,2,FALSE))</f>
        <v/>
      </c>
      <c r="BL325" s="104"/>
      <c r="BM325" s="110" t="str">
        <f>IF(BN325="","",VLOOKUP(CONCATENATE(BM$3,BN325),m_selling_spec!$A:$H,2,FALSE))</f>
        <v/>
      </c>
      <c r="BN325" s="104"/>
      <c r="BO325" s="110" t="str">
        <f>IF(BP325="","",VLOOKUP(CONCATENATE(BO$3,BP325),m_selling_spec!$A:$H,2,FALSE))</f>
        <v/>
      </c>
      <c r="BP325" s="104"/>
      <c r="BQ325" s="110" t="str">
        <f>IF(BR325="","",VLOOKUP(CONCATENATE(BQ$3,BR325),m_selling_spec!$A:$H,2,FALSE))</f>
        <v/>
      </c>
      <c r="BR325" s="104"/>
      <c r="BS325" s="110" t="str">
        <f>IF(BT325="","",VLOOKUP(CONCATENATE(BS$3,BT325),m_selling_spec!$A:$H,2,FALSE))</f>
        <v/>
      </c>
      <c r="BT325" s="104"/>
      <c r="BU325" s="110" t="str">
        <f>IF(BV325="","",VLOOKUP(CONCATENATE(BU$3,BV325),m_selling_spec!$A:$H,2,FALSE))</f>
        <v/>
      </c>
      <c r="BV325" s="104"/>
      <c r="BW325" s="110" t="str">
        <f>IF(BX325="","",VLOOKUP(CONCATENATE(BW$3,BX325),m_selling_spec!$A:$H,2,FALSE))</f>
        <v/>
      </c>
      <c r="BX325" s="104"/>
      <c r="BY325" s="110" t="str">
        <f>IF(BZ325="","",VLOOKUP(CONCATENATE(BY$3,BZ325),m_selling_spec!$A:$H,2,FALSE))</f>
        <v/>
      </c>
      <c r="BZ325" s="104"/>
      <c r="CA325" s="110" t="str">
        <f>IF(CB325="","",VLOOKUP(CONCATENATE(CA$3,CB325),m_selling_spec!$A:$H,2,FALSE))</f>
        <v/>
      </c>
      <c r="CB325" s="104"/>
      <c r="CC325" s="110"/>
      <c r="CD325" s="104"/>
      <c r="CE325" s="110" t="str">
        <f>IF(CF325="","",VLOOKUP(CONCATENATE(CE$3,CF325),m_selling_spec!$A:$H,2,FALSE))</f>
        <v/>
      </c>
      <c r="CF325" s="104"/>
      <c r="CG325" s="110" t="str">
        <f>IF(CH325="","",VLOOKUP(CONCATENATE(CG$3,CH325),m_selling_spec!$A:$H,2,FALSE))</f>
        <v/>
      </c>
      <c r="CH325" s="104"/>
      <c r="CI325" s="110" t="str">
        <f>IF(CJ325="","",VLOOKUP(CONCATENATE(CI$3,CJ325),m_selling_spec!$A:$H,2,FALSE))</f>
        <v/>
      </c>
      <c r="CJ325" s="104"/>
      <c r="CK325" s="110" t="str">
        <f>IF(CL325="","",VLOOKUP(CONCATENATE(CK$3,CL325),m_selling_spec!$A:$H,2,FALSE))</f>
        <v/>
      </c>
      <c r="CL325" s="104"/>
      <c r="CM325" s="110" t="str">
        <f>IF(CN325="","",VLOOKUP(CONCATENATE(CM$3,CN325),m_selling_spec!$A:$H,2,FALSE))</f>
        <v/>
      </c>
      <c r="CN325" s="104"/>
      <c r="CO325" s="110" t="str">
        <f>IF(CP325="","",VLOOKUP(CONCATENATE(CO$3,CP325),m_selling_spec!$A:$H,2,FALSE))</f>
        <v/>
      </c>
      <c r="CP325" s="104"/>
      <c r="CQ325" s="110" t="str">
        <f>IF(CR325="","",VLOOKUP(CONCATENATE(CQ$3,CR325),m_selling_spec!$A:$H,2,FALSE))</f>
        <v/>
      </c>
      <c r="CR325" s="104"/>
      <c r="CS325" s="110" t="str">
        <f>IF(CT325="","",VLOOKUP(CONCATENATE(CS$3,CT325),m_selling_spec!$A:$H,2,FALSE))</f>
        <v/>
      </c>
      <c r="CT325" s="104"/>
      <c r="CU325" s="110" t="str">
        <f>IF(CV325="","",VLOOKUP(CONCATENATE(CU$3,CV325),m_selling_spec!$A:$H,2,FALSE))</f>
        <v/>
      </c>
      <c r="CV325" s="104"/>
      <c r="CW325" s="110" t="str">
        <f>IF(CX325="","",VLOOKUP(CONCATENATE(CW$3,CX325),m_selling_spec!$A:$H,2,FALSE))</f>
        <v/>
      </c>
      <c r="CX325" s="104"/>
      <c r="CY325" s="110" t="str">
        <f>IF(CZ325="","",VLOOKUP(CONCATENATE(CY$3,CZ325),m_selling_spec!$A:$H,2,FALSE))</f>
        <v/>
      </c>
      <c r="CZ325" s="104"/>
      <c r="DA325" s="110"/>
      <c r="DB325" s="104"/>
    </row>
    <row r="326" spans="1:106">
      <c r="A326" s="104" t="s">
        <v>325</v>
      </c>
      <c r="B326" s="104"/>
      <c r="C326" s="104"/>
      <c r="D326" s="104">
        <v>2</v>
      </c>
      <c r="E326" s="110" t="str">
        <f>INDEX(product!B:B,MATCH(D326,product!A:A,0))</f>
        <v>WE 70</v>
      </c>
      <c r="F326" s="110" t="str">
        <f>INDEX(product!E:E,MATCH(D326,product!A:A,0))</f>
        <v>Window series</v>
      </c>
      <c r="G326" s="110" t="str">
        <f>IF(H326="","",VLOOKUP(CONCATENATE(G$3,H326),m_selling_spec!$A:$H,2,FALSE))</f>
        <v>o1.1</v>
      </c>
      <c r="H326" s="104" t="s">
        <v>594</v>
      </c>
      <c r="I326" s="110" t="str">
        <f>IF(J326="","",VLOOKUP(CONCATENATE(I$3,J326),m_selling_spec!$A:$H,2,FALSE))</f>
        <v>o2.2</v>
      </c>
      <c r="J326" s="104" t="s">
        <v>545</v>
      </c>
      <c r="K326" s="110" t="str">
        <f>IF(L326="","",VLOOKUP(CONCATENATE(K$3,L326),m_selling_spec!$A:$H,2,FALSE))</f>
        <v/>
      </c>
      <c r="L326" s="104"/>
      <c r="M326" s="110" t="str">
        <f>IF(N326="","",VLOOKUP(CONCATENATE(M$3,N326),m_selling_spec!$A:$H,2,FALSE))</f>
        <v/>
      </c>
      <c r="N326" s="104"/>
      <c r="O326" s="110" t="str">
        <f>IF(P326="","",VLOOKUP(CONCATENATE(O$3,P326),m_selling_spec!$A:$H,2,FALSE))</f>
        <v/>
      </c>
      <c r="P326" s="104"/>
      <c r="Q326" s="110" t="str">
        <f>IF(R326="","",VLOOKUP(CONCATENATE(Q$3,R326),m_selling_spec!$A:$H,2,FALSE))</f>
        <v/>
      </c>
      <c r="R326" s="104"/>
      <c r="S326" s="110"/>
      <c r="T326" s="104"/>
      <c r="U326" s="110"/>
      <c r="V326" s="104"/>
      <c r="W326" s="110"/>
      <c r="X326" s="104"/>
      <c r="Y326" s="110" t="str">
        <f>IF(Z326="","",VLOOKUP(CONCATENATE(Y$3,Z326),m_selling_spec!$A:$H,2,FALSE))</f>
        <v>1.12</v>
      </c>
      <c r="Z326" s="104" t="s">
        <v>71</v>
      </c>
      <c r="AA326" s="110" t="str">
        <f>IF(AB326="","",VLOOKUP(CONCATENATE(AA$3,AB326),m_selling_spec!$A:$H,2,FALSE))</f>
        <v/>
      </c>
      <c r="AB326" s="104"/>
      <c r="AC326" s="110" t="str">
        <f>IF(AD326="","",VLOOKUP(CONCATENATE(AC$3,AD326),m_selling_spec!$A:$H,2,FALSE))</f>
        <v/>
      </c>
      <c r="AD326" s="104"/>
      <c r="AE326" s="110" t="str">
        <f>IF(AF326="","",VLOOKUP(CONCATENATE(AE$3,AF326),m_selling_spec!$A:$H,2,FALSE))</f>
        <v/>
      </c>
      <c r="AF326" s="104"/>
      <c r="AG326" s="110" t="str">
        <f>IF(AH326="","",VLOOKUP(CONCATENATE(AG$3,AH326),m_selling_spec!$A:$H,2,FALSE))</f>
        <v/>
      </c>
      <c r="AH326" s="104"/>
      <c r="AI326" s="110" t="str">
        <f>IF(AJ326="","",VLOOKUP(CONCATENATE(AI$3,AJ326),m_selling_spec!$A:$H,2,FALSE))</f>
        <v>6.2</v>
      </c>
      <c r="AJ326" s="104" t="s">
        <v>541</v>
      </c>
      <c r="AK326" s="110" t="str">
        <f>IF(AL326="","",VLOOKUP(CONCATENATE(AK$3,AL326),m_selling_spec!$A:$H,2,FALSE))</f>
        <v>7.1</v>
      </c>
      <c r="AL326" s="111" t="s">
        <v>542</v>
      </c>
      <c r="AM326" s="110" t="str">
        <f>IF(AN326="","",VLOOKUP(CONCATENATE(AM$3,AN326),m_selling_spec!$A:$H,2,FALSE))</f>
        <v>8.6</v>
      </c>
      <c r="AN326" s="104" t="s">
        <v>592</v>
      </c>
      <c r="AO326" s="110" t="str">
        <f>IF(AP326="","",VLOOKUP(CONCATENATE(AO$3,AP326),m_selling_spec!$A:$H,2,FALSE))</f>
        <v/>
      </c>
      <c r="AP326" s="104"/>
      <c r="AQ326" s="110" t="str">
        <f>IF(AR326="","",VLOOKUP(CONCATENATE(AQ$3,AR326),m_selling_spec!$A:$H,2,FALSE))</f>
        <v>10.3</v>
      </c>
      <c r="AR326" s="104" t="s">
        <v>75</v>
      </c>
      <c r="AS326" s="110" t="str">
        <f>IF(AT326="","",VLOOKUP(CONCATENATE(AS$3,AT326),m_selling_spec!$A:$H,2,FALSE))</f>
        <v/>
      </c>
      <c r="AT326" s="104"/>
      <c r="AU326" s="110" t="str">
        <f>IF(AV326="","",VLOOKUP(CONCATENATE(AU$3,AV326),m_selling_spec!$A:$H,2,FALSE))</f>
        <v/>
      </c>
      <c r="AV326" s="104"/>
      <c r="AW326" s="110" t="str">
        <f>IF(AX326="","",VLOOKUP(CONCATENATE(AW$3,AX326),m_selling_spec!$A:$H,2,FALSE))</f>
        <v/>
      </c>
      <c r="AX326" s="104"/>
      <c r="AY326" s="110" t="str">
        <f>IF(AZ326="","",VLOOKUP(CONCATENATE(AY$3,AZ326),m_selling_spec!$A:$H,2,FALSE))</f>
        <v/>
      </c>
      <c r="AZ326" s="104"/>
      <c r="BA326" s="110" t="str">
        <f>IF(BB326="","",VLOOKUP(CONCATENATE(BA$3,BB326),m_selling_spec!$A:$H,2,FALSE))</f>
        <v/>
      </c>
      <c r="BB326" s="104"/>
      <c r="BC326" s="110" t="str">
        <f>IF(BD326="","",VLOOKUP(CONCATENATE(BC$3,BD326),m_selling_spec!$A:$H,2,FALSE))</f>
        <v>16.2</v>
      </c>
      <c r="BD326" s="104" t="s">
        <v>596</v>
      </c>
      <c r="BE326" s="110" t="str">
        <f>IF(BF326="","",VLOOKUP(CONCATENATE(BE$3,BF326),m_selling_spec!$A:$H,2,FALSE))</f>
        <v>17.1</v>
      </c>
      <c r="BF326" s="104" t="s">
        <v>591</v>
      </c>
      <c r="BG326" s="110" t="str">
        <f>IF(BH326="","",VLOOKUP(CONCATENATE(BG$3,BH326),m_selling_spec!$A:$H,2,FALSE))</f>
        <v/>
      </c>
      <c r="BH326" s="104"/>
      <c r="BI326" s="110" t="str">
        <f>IF(BJ326="","",VLOOKUP(CONCATENATE(BI$3,BJ326),m_selling_spec!$A:$H,2,FALSE))</f>
        <v/>
      </c>
      <c r="BJ326" s="104"/>
      <c r="BK326" s="110" t="str">
        <f>IF(BL326="","",VLOOKUP(CONCATENATE(BK$3,BL326),m_selling_spec!$A:$H,2,FALSE))</f>
        <v/>
      </c>
      <c r="BL326" s="104"/>
      <c r="BM326" s="110" t="str">
        <f>IF(BN326="","",VLOOKUP(CONCATENATE(BM$3,BN326),m_selling_spec!$A:$H,2,FALSE))</f>
        <v/>
      </c>
      <c r="BN326" s="104"/>
      <c r="BO326" s="110" t="str">
        <f>IF(BP326="","",VLOOKUP(CONCATENATE(BO$3,BP326),m_selling_spec!$A:$H,2,FALSE))</f>
        <v/>
      </c>
      <c r="BP326" s="104"/>
      <c r="BQ326" s="110" t="str">
        <f>IF(BR326="","",VLOOKUP(CONCATENATE(BQ$3,BR326),m_selling_spec!$A:$H,2,FALSE))</f>
        <v/>
      </c>
      <c r="BR326" s="104"/>
      <c r="BS326" s="110" t="str">
        <f>IF(BT326="","",VLOOKUP(CONCATENATE(BS$3,BT326),m_selling_spec!$A:$H,2,FALSE))</f>
        <v/>
      </c>
      <c r="BT326" s="104"/>
      <c r="BU326" s="110" t="str">
        <f>IF(BV326="","",VLOOKUP(CONCATENATE(BU$3,BV326),m_selling_spec!$A:$H,2,FALSE))</f>
        <v/>
      </c>
      <c r="BV326" s="104"/>
      <c r="BW326" s="110" t="str">
        <f>IF(BX326="","",VLOOKUP(CONCATENATE(BW$3,BX326),m_selling_spec!$A:$H,2,FALSE))</f>
        <v/>
      </c>
      <c r="BX326" s="104"/>
      <c r="BY326" s="110" t="str">
        <f>IF(BZ326="","",VLOOKUP(CONCATENATE(BY$3,BZ326),m_selling_spec!$A:$H,2,FALSE))</f>
        <v/>
      </c>
      <c r="BZ326" s="104"/>
      <c r="CA326" s="110" t="str">
        <f>IF(CB326="","",VLOOKUP(CONCATENATE(CA$3,CB326),m_selling_spec!$A:$H,2,FALSE))</f>
        <v/>
      </c>
      <c r="CB326" s="104"/>
      <c r="CC326" s="110"/>
      <c r="CD326" s="104"/>
      <c r="CE326" s="110" t="str">
        <f>IF(CF326="","",VLOOKUP(CONCATENATE(CE$3,CF326),m_selling_spec!$A:$H,2,FALSE))</f>
        <v/>
      </c>
      <c r="CF326" s="104"/>
      <c r="CG326" s="110" t="str">
        <f>IF(CH326="","",VLOOKUP(CONCATENATE(CG$3,CH326),m_selling_spec!$A:$H,2,FALSE))</f>
        <v/>
      </c>
      <c r="CH326" s="104"/>
      <c r="CI326" s="110" t="str">
        <f>IF(CJ326="","",VLOOKUP(CONCATENATE(CI$3,CJ326),m_selling_spec!$A:$H,2,FALSE))</f>
        <v/>
      </c>
      <c r="CJ326" s="104"/>
      <c r="CK326" s="110" t="str">
        <f>IF(CL326="","",VLOOKUP(CONCATENATE(CK$3,CL326),m_selling_spec!$A:$H,2,FALSE))</f>
        <v/>
      </c>
      <c r="CL326" s="104"/>
      <c r="CM326" s="110" t="str">
        <f>IF(CN326="","",VLOOKUP(CONCATENATE(CM$3,CN326),m_selling_spec!$A:$H,2,FALSE))</f>
        <v/>
      </c>
      <c r="CN326" s="104"/>
      <c r="CO326" s="110" t="str">
        <f>IF(CP326="","",VLOOKUP(CONCATENATE(CO$3,CP326),m_selling_spec!$A:$H,2,FALSE))</f>
        <v/>
      </c>
      <c r="CP326" s="104"/>
      <c r="CQ326" s="110" t="str">
        <f>IF(CR326="","",VLOOKUP(CONCATENATE(CQ$3,CR326),m_selling_spec!$A:$H,2,FALSE))</f>
        <v/>
      </c>
      <c r="CR326" s="104"/>
      <c r="CS326" s="110" t="str">
        <f>IF(CT326="","",VLOOKUP(CONCATENATE(CS$3,CT326),m_selling_spec!$A:$H,2,FALSE))</f>
        <v/>
      </c>
      <c r="CT326" s="104"/>
      <c r="CU326" s="110" t="str">
        <f>IF(CV326="","",VLOOKUP(CONCATENATE(CU$3,CV326),m_selling_spec!$A:$H,2,FALSE))</f>
        <v/>
      </c>
      <c r="CV326" s="104"/>
      <c r="CW326" s="110" t="str">
        <f>IF(CX326="","",VLOOKUP(CONCATENATE(CW$3,CX326),m_selling_spec!$A:$H,2,FALSE))</f>
        <v/>
      </c>
      <c r="CX326" s="104"/>
      <c r="CY326" s="110" t="str">
        <f>IF(CZ326="","",VLOOKUP(CONCATENATE(CY$3,CZ326),m_selling_spec!$A:$H,2,FALSE))</f>
        <v/>
      </c>
      <c r="CZ326" s="104"/>
      <c r="DA326" s="110"/>
      <c r="DB326" s="104"/>
    </row>
    <row r="327" spans="1:106">
      <c r="A327" s="104" t="s">
        <v>295</v>
      </c>
      <c r="B327" s="104"/>
      <c r="C327" s="104"/>
      <c r="D327" s="104">
        <v>2</v>
      </c>
      <c r="E327" s="110" t="str">
        <f>INDEX(product!B:B,MATCH(D327,product!A:A,0))</f>
        <v>WE 70</v>
      </c>
      <c r="F327" s="110" t="str">
        <f>INDEX(product!E:E,MATCH(D327,product!A:A,0))</f>
        <v>Window series</v>
      </c>
      <c r="G327" s="110" t="str">
        <f>IF(H327="","",VLOOKUP(CONCATENATE(G$3,H327),m_selling_spec!$A:$H,2,FALSE))</f>
        <v/>
      </c>
      <c r="H327" s="104"/>
      <c r="I327" s="110" t="str">
        <f>IF(J327="","",VLOOKUP(CONCATENATE(I$3,J327),m_selling_spec!$A:$H,2,FALSE))</f>
        <v>o2.1</v>
      </c>
      <c r="J327" s="104" t="s">
        <v>539</v>
      </c>
      <c r="K327" s="110" t="str">
        <f>IF(L327="","",VLOOKUP(CONCATENATE(K$3,L327),m_selling_spec!$A:$H,2,FALSE))</f>
        <v/>
      </c>
      <c r="L327" s="104"/>
      <c r="M327" s="110" t="str">
        <f>IF(N327="","",VLOOKUP(CONCATENATE(M$3,N327),m_selling_spec!$A:$H,2,FALSE))</f>
        <v/>
      </c>
      <c r="N327" s="104"/>
      <c r="O327" s="110" t="str">
        <f>IF(P327="","",VLOOKUP(CONCATENATE(O$3,P327),m_selling_spec!$A:$H,2,FALSE))</f>
        <v/>
      </c>
      <c r="P327" s="104"/>
      <c r="Q327" s="110" t="str">
        <f>IF(R327="","",VLOOKUP(CONCATENATE(Q$3,R327),m_selling_spec!$A:$H,2,FALSE))</f>
        <v/>
      </c>
      <c r="R327" s="104"/>
      <c r="S327" s="110"/>
      <c r="T327" s="104"/>
      <c r="U327" s="110"/>
      <c r="V327" s="104"/>
      <c r="W327" s="110"/>
      <c r="X327" s="104"/>
      <c r="Y327" s="110" t="str">
        <f>IF(Z327="","",VLOOKUP(CONCATENATE(Y$3,Z327),m_selling_spec!$A:$H,2,FALSE))</f>
        <v>1.12</v>
      </c>
      <c r="Z327" s="104" t="s">
        <v>71</v>
      </c>
      <c r="AA327" s="110" t="str">
        <f>IF(AB327="","",VLOOKUP(CONCATENATE(AA$3,AB327),m_selling_spec!$A:$H,2,FALSE))</f>
        <v/>
      </c>
      <c r="AB327" s="104"/>
      <c r="AC327" s="110" t="str">
        <f>IF(AD327="","",VLOOKUP(CONCATENATE(AC$3,AD327),m_selling_spec!$A:$H,2,FALSE))</f>
        <v/>
      </c>
      <c r="AD327" s="104"/>
      <c r="AE327" s="110" t="str">
        <f>IF(AF327="","",VLOOKUP(CONCATENATE(AE$3,AF327),m_selling_spec!$A:$H,2,FALSE))</f>
        <v/>
      </c>
      <c r="AF327" s="104"/>
      <c r="AG327" s="110" t="str">
        <f>IF(AH327="","",VLOOKUP(CONCATENATE(AG$3,AH327),m_selling_spec!$A:$H,2,FALSE))</f>
        <v/>
      </c>
      <c r="AH327" s="104"/>
      <c r="AI327" s="110" t="str">
        <f>IF(AJ327="","",VLOOKUP(CONCATENATE(AI$3,AJ327),m_selling_spec!$A:$H,2,FALSE))</f>
        <v>6.2</v>
      </c>
      <c r="AJ327" s="104" t="s">
        <v>541</v>
      </c>
      <c r="AK327" s="110" t="str">
        <f>IF(AL327="","",VLOOKUP(CONCATENATE(AK$3,AL327),m_selling_spec!$A:$H,2,FALSE))</f>
        <v>7.1</v>
      </c>
      <c r="AL327" s="111" t="s">
        <v>542</v>
      </c>
      <c r="AM327" s="110" t="str">
        <f>IF(AN327="","",VLOOKUP(CONCATENATE(AM$3,AN327),m_selling_spec!$A:$H,2,FALSE))</f>
        <v>8.6</v>
      </c>
      <c r="AN327" s="104" t="s">
        <v>592</v>
      </c>
      <c r="AO327" s="110" t="str">
        <f>IF(AP327="","",VLOOKUP(CONCATENATE(AO$3,AP327),m_selling_spec!$A:$H,2,FALSE))</f>
        <v/>
      </c>
      <c r="AP327" s="104"/>
      <c r="AQ327" s="110" t="str">
        <f>IF(AR327="","",VLOOKUP(CONCATENATE(AQ$3,AR327),m_selling_spec!$A:$H,2,FALSE))</f>
        <v>10.3</v>
      </c>
      <c r="AR327" s="104" t="s">
        <v>75</v>
      </c>
      <c r="AS327" s="110" t="str">
        <f>IF(AT327="","",VLOOKUP(CONCATENATE(AS$3,AT327),m_selling_spec!$A:$H,2,FALSE))</f>
        <v/>
      </c>
      <c r="AT327" s="104"/>
      <c r="AU327" s="110" t="str">
        <f>IF(AV327="","",VLOOKUP(CONCATENATE(AU$3,AV327),m_selling_spec!$A:$H,2,FALSE))</f>
        <v/>
      </c>
      <c r="AV327" s="104"/>
      <c r="AW327" s="110" t="str">
        <f>IF(AX327="","",VLOOKUP(CONCATENATE(AW$3,AX327),m_selling_spec!$A:$H,2,FALSE))</f>
        <v/>
      </c>
      <c r="AX327" s="104"/>
      <c r="AY327" s="110" t="str">
        <f>IF(AZ327="","",VLOOKUP(CONCATENATE(AY$3,AZ327),m_selling_spec!$A:$H,2,FALSE))</f>
        <v/>
      </c>
      <c r="AZ327" s="104"/>
      <c r="BA327" s="110" t="str">
        <f>IF(BB327="","",VLOOKUP(CONCATENATE(BA$3,BB327),m_selling_spec!$A:$H,2,FALSE))</f>
        <v/>
      </c>
      <c r="BB327" s="104"/>
      <c r="BC327" s="110" t="str">
        <f>IF(BD327="","",VLOOKUP(CONCATENATE(BC$3,BD327),m_selling_spec!$A:$H,2,FALSE))</f>
        <v>16.2</v>
      </c>
      <c r="BD327" s="104" t="s">
        <v>596</v>
      </c>
      <c r="BE327" s="110" t="str">
        <f>IF(BF327="","",VLOOKUP(CONCATENATE(BE$3,BF327),m_selling_spec!$A:$H,2,FALSE))</f>
        <v>17.1</v>
      </c>
      <c r="BF327" s="104" t="s">
        <v>591</v>
      </c>
      <c r="BG327" s="110" t="str">
        <f>IF(BH327="","",VLOOKUP(CONCATENATE(BG$3,BH327),m_selling_spec!$A:$H,2,FALSE))</f>
        <v/>
      </c>
      <c r="BH327" s="104"/>
      <c r="BI327" s="110" t="str">
        <f>IF(BJ327="","",VLOOKUP(CONCATENATE(BI$3,BJ327),m_selling_spec!$A:$H,2,FALSE))</f>
        <v/>
      </c>
      <c r="BJ327" s="104"/>
      <c r="BK327" s="110" t="str">
        <f>IF(BL327="","",VLOOKUP(CONCATENATE(BK$3,BL327),m_selling_spec!$A:$H,2,FALSE))</f>
        <v/>
      </c>
      <c r="BL327" s="104"/>
      <c r="BM327" s="110" t="str">
        <f>IF(BN327="","",VLOOKUP(CONCATENATE(BM$3,BN327),m_selling_spec!$A:$H,2,FALSE))</f>
        <v/>
      </c>
      <c r="BN327" s="104"/>
      <c r="BO327" s="110" t="str">
        <f>IF(BP327="","",VLOOKUP(CONCATENATE(BO$3,BP327),m_selling_spec!$A:$H,2,FALSE))</f>
        <v/>
      </c>
      <c r="BP327" s="104"/>
      <c r="BQ327" s="110" t="str">
        <f>IF(BR327="","",VLOOKUP(CONCATENATE(BQ$3,BR327),m_selling_spec!$A:$H,2,FALSE))</f>
        <v/>
      </c>
      <c r="BR327" s="104"/>
      <c r="BS327" s="110" t="str">
        <f>IF(BT327="","",VLOOKUP(CONCATENATE(BS$3,BT327),m_selling_spec!$A:$H,2,FALSE))</f>
        <v/>
      </c>
      <c r="BT327" s="104"/>
      <c r="BU327" s="110" t="str">
        <f>IF(BV327="","",VLOOKUP(CONCATENATE(BU$3,BV327),m_selling_spec!$A:$H,2,FALSE))</f>
        <v/>
      </c>
      <c r="BV327" s="104"/>
      <c r="BW327" s="110" t="str">
        <f>IF(BX327="","",VLOOKUP(CONCATENATE(BW$3,BX327),m_selling_spec!$A:$H,2,FALSE))</f>
        <v/>
      </c>
      <c r="BX327" s="104"/>
      <c r="BY327" s="110" t="str">
        <f>IF(BZ327="","",VLOOKUP(CONCATENATE(BY$3,BZ327),m_selling_spec!$A:$H,2,FALSE))</f>
        <v/>
      </c>
      <c r="BZ327" s="104"/>
      <c r="CA327" s="110" t="str">
        <f>IF(CB327="","",VLOOKUP(CONCATENATE(CA$3,CB327),m_selling_spec!$A:$H,2,FALSE))</f>
        <v/>
      </c>
      <c r="CB327" s="104"/>
      <c r="CC327" s="110"/>
      <c r="CD327" s="104"/>
      <c r="CE327" s="110" t="str">
        <f>IF(CF327="","",VLOOKUP(CONCATENATE(CE$3,CF327),m_selling_spec!$A:$H,2,FALSE))</f>
        <v/>
      </c>
      <c r="CF327" s="104"/>
      <c r="CG327" s="110" t="str">
        <f>IF(CH327="","",VLOOKUP(CONCATENATE(CG$3,CH327),m_selling_spec!$A:$H,2,FALSE))</f>
        <v/>
      </c>
      <c r="CH327" s="104"/>
      <c r="CI327" s="110" t="str">
        <f>IF(CJ327="","",VLOOKUP(CONCATENATE(CI$3,CJ327),m_selling_spec!$A:$H,2,FALSE))</f>
        <v/>
      </c>
      <c r="CJ327" s="104"/>
      <c r="CK327" s="110" t="str">
        <f>IF(CL327="","",VLOOKUP(CONCATENATE(CK$3,CL327),m_selling_spec!$A:$H,2,FALSE))</f>
        <v/>
      </c>
      <c r="CL327" s="104"/>
      <c r="CM327" s="110" t="str">
        <f>IF(CN327="","",VLOOKUP(CONCATENATE(CM$3,CN327),m_selling_spec!$A:$H,2,FALSE))</f>
        <v/>
      </c>
      <c r="CN327" s="104"/>
      <c r="CO327" s="110" t="str">
        <f>IF(CP327="","",VLOOKUP(CONCATENATE(CO$3,CP327),m_selling_spec!$A:$H,2,FALSE))</f>
        <v/>
      </c>
      <c r="CP327" s="104"/>
      <c r="CQ327" s="110" t="str">
        <f>IF(CR327="","",VLOOKUP(CONCATENATE(CQ$3,CR327),m_selling_spec!$A:$H,2,FALSE))</f>
        <v/>
      </c>
      <c r="CR327" s="104"/>
      <c r="CS327" s="110" t="str">
        <f>IF(CT327="","",VLOOKUP(CONCATENATE(CS$3,CT327),m_selling_spec!$A:$H,2,FALSE))</f>
        <v/>
      </c>
      <c r="CT327" s="104"/>
      <c r="CU327" s="110" t="str">
        <f>IF(CV327="","",VLOOKUP(CONCATENATE(CU$3,CV327),m_selling_spec!$A:$H,2,FALSE))</f>
        <v/>
      </c>
      <c r="CV327" s="104"/>
      <c r="CW327" s="110" t="str">
        <f>IF(CX327="","",VLOOKUP(CONCATENATE(CW$3,CX327),m_selling_spec!$A:$H,2,FALSE))</f>
        <v/>
      </c>
      <c r="CX327" s="104"/>
      <c r="CY327" s="110" t="str">
        <f>IF(CZ327="","",VLOOKUP(CONCATENATE(CY$3,CZ327),m_selling_spec!$A:$H,2,FALSE))</f>
        <v/>
      </c>
      <c r="CZ327" s="104"/>
      <c r="DA327" s="110"/>
      <c r="DB327" s="104"/>
    </row>
    <row r="328" spans="1:106">
      <c r="A328" s="104" t="s">
        <v>323</v>
      </c>
      <c r="B328" s="104"/>
      <c r="C328" s="104"/>
      <c r="D328" s="104">
        <v>2</v>
      </c>
      <c r="E328" s="110" t="str">
        <f>INDEX(product!B:B,MATCH(D328,product!A:A,0))</f>
        <v>WE 70</v>
      </c>
      <c r="F328" s="110" t="str">
        <f>INDEX(product!E:E,MATCH(D328,product!A:A,0))</f>
        <v>Window series</v>
      </c>
      <c r="G328" s="110" t="str">
        <f>IF(H328="","",VLOOKUP(CONCATENATE(G$3,H328),m_selling_spec!$A:$H,2,FALSE))</f>
        <v/>
      </c>
      <c r="H328" s="104"/>
      <c r="I328" s="110" t="str">
        <f>IF(J328="","",VLOOKUP(CONCATENATE(I$3,J328),m_selling_spec!$A:$H,2,FALSE))</f>
        <v>o2.2</v>
      </c>
      <c r="J328" s="104" t="s">
        <v>545</v>
      </c>
      <c r="K328" s="110" t="str">
        <f>IF(L328="","",VLOOKUP(CONCATENATE(K$3,L328),m_selling_spec!$A:$H,2,FALSE))</f>
        <v/>
      </c>
      <c r="L328" s="104"/>
      <c r="M328" s="110" t="str">
        <f>IF(N328="","",VLOOKUP(CONCATENATE(M$3,N328),m_selling_spec!$A:$H,2,FALSE))</f>
        <v/>
      </c>
      <c r="N328" s="104"/>
      <c r="O328" s="110" t="str">
        <f>IF(P328="","",VLOOKUP(CONCATENATE(O$3,P328),m_selling_spec!$A:$H,2,FALSE))</f>
        <v/>
      </c>
      <c r="P328" s="104"/>
      <c r="Q328" s="110" t="str">
        <f>IF(R328="","",VLOOKUP(CONCATENATE(Q$3,R328),m_selling_spec!$A:$H,2,FALSE))</f>
        <v/>
      </c>
      <c r="R328" s="104"/>
      <c r="S328" s="110"/>
      <c r="T328" s="104"/>
      <c r="U328" s="110"/>
      <c r="V328" s="104"/>
      <c r="W328" s="110"/>
      <c r="X328" s="104"/>
      <c r="Y328" s="110" t="str">
        <f>IF(Z328="","",VLOOKUP(CONCATENATE(Y$3,Z328),m_selling_spec!$A:$H,2,FALSE))</f>
        <v>1.12</v>
      </c>
      <c r="Z328" s="104" t="s">
        <v>71</v>
      </c>
      <c r="AA328" s="110" t="str">
        <f>IF(AB328="","",VLOOKUP(CONCATENATE(AA$3,AB328),m_selling_spec!$A:$H,2,FALSE))</f>
        <v/>
      </c>
      <c r="AB328" s="104"/>
      <c r="AC328" s="110" t="str">
        <f>IF(AD328="","",VLOOKUP(CONCATENATE(AC$3,AD328),m_selling_spec!$A:$H,2,FALSE))</f>
        <v/>
      </c>
      <c r="AD328" s="104"/>
      <c r="AE328" s="110" t="str">
        <f>IF(AF328="","",VLOOKUP(CONCATENATE(AE$3,AF328),m_selling_spec!$A:$H,2,FALSE))</f>
        <v/>
      </c>
      <c r="AF328" s="104"/>
      <c r="AG328" s="110" t="str">
        <f>IF(AH328="","",VLOOKUP(CONCATENATE(AG$3,AH328),m_selling_spec!$A:$H,2,FALSE))</f>
        <v/>
      </c>
      <c r="AH328" s="104"/>
      <c r="AI328" s="110" t="str">
        <f>IF(AJ328="","",VLOOKUP(CONCATENATE(AI$3,AJ328),m_selling_spec!$A:$H,2,FALSE))</f>
        <v>6.2</v>
      </c>
      <c r="AJ328" s="104" t="s">
        <v>541</v>
      </c>
      <c r="AK328" s="110" t="str">
        <f>IF(AL328="","",VLOOKUP(CONCATENATE(AK$3,AL328),m_selling_spec!$A:$H,2,FALSE))</f>
        <v>7.1</v>
      </c>
      <c r="AL328" s="111" t="s">
        <v>542</v>
      </c>
      <c r="AM328" s="110" t="str">
        <f>IF(AN328="","",VLOOKUP(CONCATENATE(AM$3,AN328),m_selling_spec!$A:$H,2,FALSE))</f>
        <v>8.6</v>
      </c>
      <c r="AN328" s="104" t="s">
        <v>592</v>
      </c>
      <c r="AO328" s="110" t="str">
        <f>IF(AP328="","",VLOOKUP(CONCATENATE(AO$3,AP328),m_selling_spec!$A:$H,2,FALSE))</f>
        <v/>
      </c>
      <c r="AP328" s="104"/>
      <c r="AQ328" s="110" t="str">
        <f>IF(AR328="","",VLOOKUP(CONCATENATE(AQ$3,AR328),m_selling_spec!$A:$H,2,FALSE))</f>
        <v>10.3</v>
      </c>
      <c r="AR328" s="104" t="s">
        <v>75</v>
      </c>
      <c r="AS328" s="110" t="str">
        <f>IF(AT328="","",VLOOKUP(CONCATENATE(AS$3,AT328),m_selling_spec!$A:$H,2,FALSE))</f>
        <v/>
      </c>
      <c r="AT328" s="104"/>
      <c r="AU328" s="110" t="str">
        <f>IF(AV328="","",VLOOKUP(CONCATENATE(AU$3,AV328),m_selling_spec!$A:$H,2,FALSE))</f>
        <v/>
      </c>
      <c r="AV328" s="104"/>
      <c r="AW328" s="110" t="str">
        <f>IF(AX328="","",VLOOKUP(CONCATENATE(AW$3,AX328),m_selling_spec!$A:$H,2,FALSE))</f>
        <v/>
      </c>
      <c r="AX328" s="104"/>
      <c r="AY328" s="110" t="str">
        <f>IF(AZ328="","",VLOOKUP(CONCATENATE(AY$3,AZ328),m_selling_spec!$A:$H,2,FALSE))</f>
        <v/>
      </c>
      <c r="AZ328" s="104"/>
      <c r="BA328" s="110" t="str">
        <f>IF(BB328="","",VLOOKUP(CONCATENATE(BA$3,BB328),m_selling_spec!$A:$H,2,FALSE))</f>
        <v/>
      </c>
      <c r="BB328" s="104"/>
      <c r="BC328" s="110" t="str">
        <f>IF(BD328="","",VLOOKUP(CONCATENATE(BC$3,BD328),m_selling_spec!$A:$H,2,FALSE))</f>
        <v>16.2</v>
      </c>
      <c r="BD328" s="104" t="s">
        <v>596</v>
      </c>
      <c r="BE328" s="110" t="str">
        <f>IF(BF328="","",VLOOKUP(CONCATENATE(BE$3,BF328),m_selling_spec!$A:$H,2,FALSE))</f>
        <v>17.1</v>
      </c>
      <c r="BF328" s="104" t="s">
        <v>591</v>
      </c>
      <c r="BG328" s="110" t="str">
        <f>IF(BH328="","",VLOOKUP(CONCATENATE(BG$3,BH328),m_selling_spec!$A:$H,2,FALSE))</f>
        <v/>
      </c>
      <c r="BH328" s="104"/>
      <c r="BI328" s="110" t="str">
        <f>IF(BJ328="","",VLOOKUP(CONCATENATE(BI$3,BJ328),m_selling_spec!$A:$H,2,FALSE))</f>
        <v/>
      </c>
      <c r="BJ328" s="104"/>
      <c r="BK328" s="110" t="str">
        <f>IF(BL328="","",VLOOKUP(CONCATENATE(BK$3,BL328),m_selling_spec!$A:$H,2,FALSE))</f>
        <v/>
      </c>
      <c r="BL328" s="104"/>
      <c r="BM328" s="110" t="str">
        <f>IF(BN328="","",VLOOKUP(CONCATENATE(BM$3,BN328),m_selling_spec!$A:$H,2,FALSE))</f>
        <v/>
      </c>
      <c r="BN328" s="104"/>
      <c r="BO328" s="110" t="str">
        <f>IF(BP328="","",VLOOKUP(CONCATENATE(BO$3,BP328),m_selling_spec!$A:$H,2,FALSE))</f>
        <v/>
      </c>
      <c r="BP328" s="104"/>
      <c r="BQ328" s="110" t="str">
        <f>IF(BR328="","",VLOOKUP(CONCATENATE(BQ$3,BR328),m_selling_spec!$A:$H,2,FALSE))</f>
        <v/>
      </c>
      <c r="BR328" s="104"/>
      <c r="BS328" s="110" t="str">
        <f>IF(BT328="","",VLOOKUP(CONCATENATE(BS$3,BT328),m_selling_spec!$A:$H,2,FALSE))</f>
        <v/>
      </c>
      <c r="BT328" s="104"/>
      <c r="BU328" s="110" t="str">
        <f>IF(BV328="","",VLOOKUP(CONCATENATE(BU$3,BV328),m_selling_spec!$A:$H,2,FALSE))</f>
        <v/>
      </c>
      <c r="BV328" s="104"/>
      <c r="BW328" s="110" t="str">
        <f>IF(BX328="","",VLOOKUP(CONCATENATE(BW$3,BX328),m_selling_spec!$A:$H,2,FALSE))</f>
        <v/>
      </c>
      <c r="BX328" s="104"/>
      <c r="BY328" s="110" t="str">
        <f>IF(BZ328="","",VLOOKUP(CONCATENATE(BY$3,BZ328),m_selling_spec!$A:$H,2,FALSE))</f>
        <v/>
      </c>
      <c r="BZ328" s="104"/>
      <c r="CA328" s="110" t="str">
        <f>IF(CB328="","",VLOOKUP(CONCATENATE(CA$3,CB328),m_selling_spec!$A:$H,2,FALSE))</f>
        <v/>
      </c>
      <c r="CB328" s="104"/>
      <c r="CC328" s="110"/>
      <c r="CD328" s="104"/>
      <c r="CE328" s="110" t="str">
        <f>IF(CF328="","",VLOOKUP(CONCATENATE(CE$3,CF328),m_selling_spec!$A:$H,2,FALSE))</f>
        <v/>
      </c>
      <c r="CF328" s="104"/>
      <c r="CG328" s="110" t="str">
        <f>IF(CH328="","",VLOOKUP(CONCATENATE(CG$3,CH328),m_selling_spec!$A:$H,2,FALSE))</f>
        <v/>
      </c>
      <c r="CH328" s="104"/>
      <c r="CI328" s="110" t="str">
        <f>IF(CJ328="","",VLOOKUP(CONCATENATE(CI$3,CJ328),m_selling_spec!$A:$H,2,FALSE))</f>
        <v/>
      </c>
      <c r="CJ328" s="104"/>
      <c r="CK328" s="110" t="str">
        <f>IF(CL328="","",VLOOKUP(CONCATENATE(CK$3,CL328),m_selling_spec!$A:$H,2,FALSE))</f>
        <v/>
      </c>
      <c r="CL328" s="104"/>
      <c r="CM328" s="110" t="str">
        <f>IF(CN328="","",VLOOKUP(CONCATENATE(CM$3,CN328),m_selling_spec!$A:$H,2,FALSE))</f>
        <v/>
      </c>
      <c r="CN328" s="104"/>
      <c r="CO328" s="110" t="str">
        <f>IF(CP328="","",VLOOKUP(CONCATENATE(CO$3,CP328),m_selling_spec!$A:$H,2,FALSE))</f>
        <v/>
      </c>
      <c r="CP328" s="104"/>
      <c r="CQ328" s="110" t="str">
        <f>IF(CR328="","",VLOOKUP(CONCATENATE(CQ$3,CR328),m_selling_spec!$A:$H,2,FALSE))</f>
        <v/>
      </c>
      <c r="CR328" s="104"/>
      <c r="CS328" s="110" t="str">
        <f>IF(CT328="","",VLOOKUP(CONCATENATE(CS$3,CT328),m_selling_spec!$A:$H,2,FALSE))</f>
        <v/>
      </c>
      <c r="CT328" s="104"/>
      <c r="CU328" s="110" t="str">
        <f>IF(CV328="","",VLOOKUP(CONCATENATE(CU$3,CV328),m_selling_spec!$A:$H,2,FALSE))</f>
        <v/>
      </c>
      <c r="CV328" s="104"/>
      <c r="CW328" s="110" t="str">
        <f>IF(CX328="","",VLOOKUP(CONCATENATE(CW$3,CX328),m_selling_spec!$A:$H,2,FALSE))</f>
        <v/>
      </c>
      <c r="CX328" s="104"/>
      <c r="CY328" s="110" t="str">
        <f>IF(CZ328="","",VLOOKUP(CONCATENATE(CY$3,CZ328),m_selling_spec!$A:$H,2,FALSE))</f>
        <v/>
      </c>
      <c r="CZ328" s="104"/>
      <c r="DA328" s="110"/>
      <c r="DB328" s="104"/>
    </row>
    <row r="329" spans="1:106">
      <c r="A329" s="104" t="s">
        <v>404</v>
      </c>
      <c r="B329" s="104"/>
      <c r="C329" s="104"/>
      <c r="D329" s="104">
        <v>2</v>
      </c>
      <c r="E329" s="110" t="str">
        <f>INDEX(product!B:B,MATCH(D329,product!A:A,0))</f>
        <v>WE 70</v>
      </c>
      <c r="F329" s="110" t="str">
        <f>INDEX(product!E:E,MATCH(D329,product!A:A,0))</f>
        <v>Window series</v>
      </c>
      <c r="G329" s="110" t="str">
        <f>IF(H329="","",VLOOKUP(CONCATENATE(G$3,H329),m_selling_spec!$A:$H,2,FALSE))</f>
        <v/>
      </c>
      <c r="H329" s="104"/>
      <c r="I329" s="110" t="str">
        <f>IF(J329="","",VLOOKUP(CONCATENATE(I$3,J329),m_selling_spec!$A:$H,2,FALSE))</f>
        <v>o2.1</v>
      </c>
      <c r="J329" s="104" t="s">
        <v>539</v>
      </c>
      <c r="K329" s="110" t="str">
        <f>IF(L329="","",VLOOKUP(CONCATENATE(K$3,L329),m_selling_spec!$A:$H,2,FALSE))</f>
        <v/>
      </c>
      <c r="L329" s="104"/>
      <c r="M329" s="110" t="str">
        <f>IF(N329="","",VLOOKUP(CONCATENATE(M$3,N329),m_selling_spec!$A:$H,2,FALSE))</f>
        <v/>
      </c>
      <c r="N329" s="104"/>
      <c r="O329" s="110" t="str">
        <f>IF(P329="","",VLOOKUP(CONCATENATE(O$3,P329),m_selling_spec!$A:$H,2,FALSE))</f>
        <v/>
      </c>
      <c r="P329" s="104"/>
      <c r="Q329" s="110" t="str">
        <f>IF(R329="","",VLOOKUP(CONCATENATE(Q$3,R329),m_selling_spec!$A:$H,2,FALSE))</f>
        <v/>
      </c>
      <c r="R329" s="104"/>
      <c r="S329" s="110"/>
      <c r="T329" s="104"/>
      <c r="U329" s="110"/>
      <c r="V329" s="104"/>
      <c r="W329" s="110"/>
      <c r="X329" s="104"/>
      <c r="Y329" s="110" t="str">
        <f>IF(Z329="","",VLOOKUP(CONCATENATE(Y$3,Z329),m_selling_spec!$A:$H,2,FALSE))</f>
        <v>1.12</v>
      </c>
      <c r="Z329" s="104" t="s">
        <v>71</v>
      </c>
      <c r="AA329" s="110" t="str">
        <f>IF(AB329="","",VLOOKUP(CONCATENATE(AA$3,AB329),m_selling_spec!$A:$H,2,FALSE))</f>
        <v/>
      </c>
      <c r="AB329" s="104"/>
      <c r="AC329" s="110" t="str">
        <f>IF(AD329="","",VLOOKUP(CONCATENATE(AC$3,AD329),m_selling_spec!$A:$H,2,FALSE))</f>
        <v/>
      </c>
      <c r="AD329" s="104"/>
      <c r="AE329" s="110" t="str">
        <f>IF(AF329="","",VLOOKUP(CONCATENATE(AE$3,AF329),m_selling_spec!$A:$H,2,FALSE))</f>
        <v/>
      </c>
      <c r="AF329" s="104"/>
      <c r="AG329" s="110" t="str">
        <f>IF(AH329="","",VLOOKUP(CONCATENATE(AG$3,AH329),m_selling_spec!$A:$H,2,FALSE))</f>
        <v/>
      </c>
      <c r="AH329" s="104"/>
      <c r="AI329" s="110" t="str">
        <f>IF(AJ329="","",VLOOKUP(CONCATENATE(AI$3,AJ329),m_selling_spec!$A:$H,2,FALSE))</f>
        <v>6.1</v>
      </c>
      <c r="AJ329" s="104" t="s">
        <v>548</v>
      </c>
      <c r="AK329" s="110" t="str">
        <f>IF(AL329="","",VLOOKUP(CONCATENATE(AK$3,AL329),m_selling_spec!$A:$H,2,FALSE))</f>
        <v>7.2</v>
      </c>
      <c r="AL329" s="111" t="s">
        <v>2651</v>
      </c>
      <c r="AM329" s="110" t="str">
        <f>IF(AN329="","",VLOOKUP(CONCATENATE(AM$3,AN329),m_selling_spec!$A:$H,2,FALSE))</f>
        <v>8.4</v>
      </c>
      <c r="AN329" s="104" t="s">
        <v>547</v>
      </c>
      <c r="AO329" s="110" t="str">
        <f>IF(AP329="","",VLOOKUP(CONCATENATE(AO$3,AP329),m_selling_spec!$A:$H,2,FALSE))</f>
        <v/>
      </c>
      <c r="AP329" s="104"/>
      <c r="AQ329" s="110" t="str">
        <f>IF(AR329="","",VLOOKUP(CONCATENATE(AQ$3,AR329),m_selling_spec!$A:$H,2,FALSE))</f>
        <v>10.2</v>
      </c>
      <c r="AR329" s="104" t="s">
        <v>74</v>
      </c>
      <c r="AS329" s="110" t="str">
        <f>IF(AT329="","",VLOOKUP(CONCATENATE(AS$3,AT329),m_selling_spec!$A:$H,2,FALSE))</f>
        <v/>
      </c>
      <c r="AT329" s="104"/>
      <c r="AU329" s="110" t="str">
        <f>IF(AV329="","",VLOOKUP(CONCATENATE(AU$3,AV329),m_selling_spec!$A:$H,2,FALSE))</f>
        <v/>
      </c>
      <c r="AV329" s="104"/>
      <c r="AW329" s="110" t="str">
        <f>IF(AX329="","",VLOOKUP(CONCATENATE(AW$3,AX329),m_selling_spec!$A:$H,2,FALSE))</f>
        <v/>
      </c>
      <c r="AX329" s="104"/>
      <c r="AY329" s="110" t="str">
        <f>IF(AZ329="","",VLOOKUP(CONCATENATE(AY$3,AZ329),m_selling_spec!$A:$H,2,FALSE))</f>
        <v/>
      </c>
      <c r="AZ329" s="104"/>
      <c r="BA329" s="110" t="str">
        <f>IF(BB329="","",VLOOKUP(CONCATENATE(BA$3,BB329),m_selling_spec!$A:$H,2,FALSE))</f>
        <v/>
      </c>
      <c r="BB329" s="104"/>
      <c r="BC329" s="110" t="str">
        <f>IF(BD329="","",VLOOKUP(CONCATENATE(BC$3,BD329),m_selling_spec!$A:$H,2,FALSE))</f>
        <v>16.1</v>
      </c>
      <c r="BD329" s="104" t="s">
        <v>555</v>
      </c>
      <c r="BE329" s="110" t="str">
        <f>IF(BF329="","",VLOOKUP(CONCATENATE(BE$3,BF329),m_selling_spec!$A:$H,2,FALSE))</f>
        <v>17.1</v>
      </c>
      <c r="BF329" s="104" t="s">
        <v>591</v>
      </c>
      <c r="BG329" s="110" t="str">
        <f>IF(BH329="","",VLOOKUP(CONCATENATE(BG$3,BH329),m_selling_spec!$A:$H,2,FALSE))</f>
        <v/>
      </c>
      <c r="BH329" s="104"/>
      <c r="BI329" s="110" t="str">
        <f>IF(BJ329="","",VLOOKUP(CONCATENATE(BI$3,BJ329),m_selling_spec!$A:$H,2,FALSE))</f>
        <v/>
      </c>
      <c r="BJ329" s="104"/>
      <c r="BK329" s="110" t="str">
        <f>IF(BL329="","",VLOOKUP(CONCATENATE(BK$3,BL329),m_selling_spec!$A:$H,2,FALSE))</f>
        <v/>
      </c>
      <c r="BL329" s="104"/>
      <c r="BM329" s="110" t="str">
        <f>IF(BN329="","",VLOOKUP(CONCATENATE(BM$3,BN329),m_selling_spec!$A:$H,2,FALSE))</f>
        <v/>
      </c>
      <c r="BN329" s="104"/>
      <c r="BO329" s="110" t="str">
        <f>IF(BP329="","",VLOOKUP(CONCATENATE(BO$3,BP329),m_selling_spec!$A:$H,2,FALSE))</f>
        <v/>
      </c>
      <c r="BP329" s="104"/>
      <c r="BQ329" s="110" t="str">
        <f>IF(BR329="","",VLOOKUP(CONCATENATE(BQ$3,BR329),m_selling_spec!$A:$H,2,FALSE))</f>
        <v/>
      </c>
      <c r="BR329" s="104"/>
      <c r="BS329" s="110" t="str">
        <f>IF(BT329="","",VLOOKUP(CONCATENATE(BS$3,BT329),m_selling_spec!$A:$H,2,FALSE))</f>
        <v/>
      </c>
      <c r="BT329" s="104"/>
      <c r="BU329" s="110" t="str">
        <f>IF(BV329="","",VLOOKUP(CONCATENATE(BU$3,BV329),m_selling_spec!$A:$H,2,FALSE))</f>
        <v/>
      </c>
      <c r="BV329" s="104"/>
      <c r="BW329" s="110" t="str">
        <f>IF(BX329="","",VLOOKUP(CONCATENATE(BW$3,BX329),m_selling_spec!$A:$H,2,FALSE))</f>
        <v/>
      </c>
      <c r="BX329" s="104"/>
      <c r="BY329" s="110" t="str">
        <f>IF(BZ329="","",VLOOKUP(CONCATENATE(BY$3,BZ329),m_selling_spec!$A:$H,2,FALSE))</f>
        <v/>
      </c>
      <c r="BZ329" s="104"/>
      <c r="CA329" s="110" t="str">
        <f>IF(CB329="","",VLOOKUP(CONCATENATE(CA$3,CB329),m_selling_spec!$A:$H,2,FALSE))</f>
        <v/>
      </c>
      <c r="CB329" s="104"/>
      <c r="CC329" s="110"/>
      <c r="CD329" s="104"/>
      <c r="CE329" s="110" t="str">
        <f>IF(CF329="","",VLOOKUP(CONCATENATE(CE$3,CF329),m_selling_spec!$A:$H,2,FALSE))</f>
        <v/>
      </c>
      <c r="CF329" s="104"/>
      <c r="CG329" s="110" t="str">
        <f>IF(CH329="","",VLOOKUP(CONCATENATE(CG$3,CH329),m_selling_spec!$A:$H,2,FALSE))</f>
        <v/>
      </c>
      <c r="CH329" s="104"/>
      <c r="CI329" s="110" t="str">
        <f>IF(CJ329="","",VLOOKUP(CONCATENATE(CI$3,CJ329),m_selling_spec!$A:$H,2,FALSE))</f>
        <v/>
      </c>
      <c r="CJ329" s="104"/>
      <c r="CK329" s="110" t="str">
        <f>IF(CL329="","",VLOOKUP(CONCATENATE(CK$3,CL329),m_selling_spec!$A:$H,2,FALSE))</f>
        <v/>
      </c>
      <c r="CL329" s="104"/>
      <c r="CM329" s="110" t="str">
        <f>IF(CN329="","",VLOOKUP(CONCATENATE(CM$3,CN329),m_selling_spec!$A:$H,2,FALSE))</f>
        <v/>
      </c>
      <c r="CN329" s="104"/>
      <c r="CO329" s="110" t="str">
        <f>IF(CP329="","",VLOOKUP(CONCATENATE(CO$3,CP329),m_selling_spec!$A:$H,2,FALSE))</f>
        <v/>
      </c>
      <c r="CP329" s="104"/>
      <c r="CQ329" s="110" t="str">
        <f>IF(CR329="","",VLOOKUP(CONCATENATE(CQ$3,CR329),m_selling_spec!$A:$H,2,FALSE))</f>
        <v/>
      </c>
      <c r="CR329" s="104"/>
      <c r="CS329" s="110" t="str">
        <f>IF(CT329="","",VLOOKUP(CONCATENATE(CS$3,CT329),m_selling_spec!$A:$H,2,FALSE))</f>
        <v/>
      </c>
      <c r="CT329" s="104"/>
      <c r="CU329" s="110" t="str">
        <f>IF(CV329="","",VLOOKUP(CONCATENATE(CU$3,CV329),m_selling_spec!$A:$H,2,FALSE))</f>
        <v/>
      </c>
      <c r="CV329" s="104"/>
      <c r="CW329" s="110" t="str">
        <f>IF(CX329="","",VLOOKUP(CONCATENATE(CW$3,CX329),m_selling_spec!$A:$H,2,FALSE))</f>
        <v/>
      </c>
      <c r="CX329" s="104"/>
      <c r="CY329" s="110" t="str">
        <f>IF(CZ329="","",VLOOKUP(CONCATENATE(CY$3,CZ329),m_selling_spec!$A:$H,2,FALSE))</f>
        <v/>
      </c>
      <c r="CZ329" s="104"/>
      <c r="DA329" s="110"/>
      <c r="DB329" s="104"/>
    </row>
    <row r="330" spans="1:106">
      <c r="A330" s="104" t="s">
        <v>396</v>
      </c>
      <c r="B330" s="104"/>
      <c r="C330" s="104"/>
      <c r="D330" s="104">
        <v>2</v>
      </c>
      <c r="E330" s="110" t="str">
        <f>INDEX(product!B:B,MATCH(D330,product!A:A,0))</f>
        <v>WE 70</v>
      </c>
      <c r="F330" s="110" t="str">
        <f>INDEX(product!E:E,MATCH(D330,product!A:A,0))</f>
        <v>Window series</v>
      </c>
      <c r="G330" s="110" t="str">
        <f>IF(H330="","",VLOOKUP(CONCATENATE(G$3,H330),m_selling_spec!$A:$H,2,FALSE))</f>
        <v/>
      </c>
      <c r="H330" s="104"/>
      <c r="I330" s="110" t="str">
        <f>IF(J330="","",VLOOKUP(CONCATENATE(I$3,J330),m_selling_spec!$A:$H,2,FALSE))</f>
        <v>o2.2</v>
      </c>
      <c r="J330" s="104" t="s">
        <v>545</v>
      </c>
      <c r="K330" s="110" t="str">
        <f>IF(L330="","",VLOOKUP(CONCATENATE(K$3,L330),m_selling_spec!$A:$H,2,FALSE))</f>
        <v/>
      </c>
      <c r="L330" s="104"/>
      <c r="M330" s="110" t="str">
        <f>IF(N330="","",VLOOKUP(CONCATENATE(M$3,N330),m_selling_spec!$A:$H,2,FALSE))</f>
        <v/>
      </c>
      <c r="N330" s="104"/>
      <c r="O330" s="110" t="str">
        <f>IF(P330="","",VLOOKUP(CONCATENATE(O$3,P330),m_selling_spec!$A:$H,2,FALSE))</f>
        <v/>
      </c>
      <c r="P330" s="104"/>
      <c r="Q330" s="110" t="str">
        <f>IF(R330="","",VLOOKUP(CONCATENATE(Q$3,R330),m_selling_spec!$A:$H,2,FALSE))</f>
        <v/>
      </c>
      <c r="R330" s="104"/>
      <c r="S330" s="110"/>
      <c r="T330" s="104"/>
      <c r="U330" s="110"/>
      <c r="V330" s="104"/>
      <c r="W330" s="110"/>
      <c r="X330" s="104"/>
      <c r="Y330" s="110" t="str">
        <f>IF(Z330="","",VLOOKUP(CONCATENATE(Y$3,Z330),m_selling_spec!$A:$H,2,FALSE))</f>
        <v>1.12</v>
      </c>
      <c r="Z330" s="104" t="s">
        <v>71</v>
      </c>
      <c r="AA330" s="110" t="str">
        <f>IF(AB330="","",VLOOKUP(CONCATENATE(AA$3,AB330),m_selling_spec!$A:$H,2,FALSE))</f>
        <v/>
      </c>
      <c r="AB330" s="104"/>
      <c r="AC330" s="110" t="str">
        <f>IF(AD330="","",VLOOKUP(CONCATENATE(AC$3,AD330),m_selling_spec!$A:$H,2,FALSE))</f>
        <v/>
      </c>
      <c r="AD330" s="104"/>
      <c r="AE330" s="110" t="str">
        <f>IF(AF330="","",VLOOKUP(CONCATENATE(AE$3,AF330),m_selling_spec!$A:$H,2,FALSE))</f>
        <v/>
      </c>
      <c r="AF330" s="104"/>
      <c r="AG330" s="110" t="str">
        <f>IF(AH330="","",VLOOKUP(CONCATENATE(AG$3,AH330),m_selling_spec!$A:$H,2,FALSE))</f>
        <v/>
      </c>
      <c r="AH330" s="104"/>
      <c r="AI330" s="110" t="str">
        <f>IF(AJ330="","",VLOOKUP(CONCATENATE(AI$3,AJ330),m_selling_spec!$A:$H,2,FALSE))</f>
        <v>6.1</v>
      </c>
      <c r="AJ330" s="104" t="s">
        <v>548</v>
      </c>
      <c r="AK330" s="110" t="str">
        <f>IF(AL330="","",VLOOKUP(CONCATENATE(AK$3,AL330),m_selling_spec!$A:$H,2,FALSE))</f>
        <v>7.2</v>
      </c>
      <c r="AL330" s="111" t="s">
        <v>2651</v>
      </c>
      <c r="AM330" s="110" t="str">
        <f>IF(AN330="","",VLOOKUP(CONCATENATE(AM$3,AN330),m_selling_spec!$A:$H,2,FALSE))</f>
        <v>8.4</v>
      </c>
      <c r="AN330" s="104" t="s">
        <v>547</v>
      </c>
      <c r="AO330" s="110" t="str">
        <f>IF(AP330="","",VLOOKUP(CONCATENATE(AO$3,AP330),m_selling_spec!$A:$H,2,FALSE))</f>
        <v/>
      </c>
      <c r="AP330" s="104"/>
      <c r="AQ330" s="110" t="str">
        <f>IF(AR330="","",VLOOKUP(CONCATENATE(AQ$3,AR330),m_selling_spec!$A:$H,2,FALSE))</f>
        <v>10.2</v>
      </c>
      <c r="AR330" s="104" t="s">
        <v>74</v>
      </c>
      <c r="AS330" s="110" t="str">
        <f>IF(AT330="","",VLOOKUP(CONCATENATE(AS$3,AT330),m_selling_spec!$A:$H,2,FALSE))</f>
        <v/>
      </c>
      <c r="AT330" s="104"/>
      <c r="AU330" s="110" t="str">
        <f>IF(AV330="","",VLOOKUP(CONCATENATE(AU$3,AV330),m_selling_spec!$A:$H,2,FALSE))</f>
        <v/>
      </c>
      <c r="AV330" s="104"/>
      <c r="AW330" s="110" t="str">
        <f>IF(AX330="","",VLOOKUP(CONCATENATE(AW$3,AX330),m_selling_spec!$A:$H,2,FALSE))</f>
        <v/>
      </c>
      <c r="AX330" s="104"/>
      <c r="AY330" s="110" t="str">
        <f>IF(AZ330="","",VLOOKUP(CONCATENATE(AY$3,AZ330),m_selling_spec!$A:$H,2,FALSE))</f>
        <v/>
      </c>
      <c r="AZ330" s="104"/>
      <c r="BA330" s="110" t="str">
        <f>IF(BB330="","",VLOOKUP(CONCATENATE(BA$3,BB330),m_selling_spec!$A:$H,2,FALSE))</f>
        <v/>
      </c>
      <c r="BB330" s="104"/>
      <c r="BC330" s="110" t="str">
        <f>IF(BD330="","",VLOOKUP(CONCATENATE(BC$3,BD330),m_selling_spec!$A:$H,2,FALSE))</f>
        <v>16.1</v>
      </c>
      <c r="BD330" s="104" t="s">
        <v>555</v>
      </c>
      <c r="BE330" s="110" t="str">
        <f>IF(BF330="","",VLOOKUP(CONCATENATE(BE$3,BF330),m_selling_spec!$A:$H,2,FALSE))</f>
        <v>17.1</v>
      </c>
      <c r="BF330" s="104" t="s">
        <v>591</v>
      </c>
      <c r="BG330" s="110" t="str">
        <f>IF(BH330="","",VLOOKUP(CONCATENATE(BG$3,BH330),m_selling_spec!$A:$H,2,FALSE))</f>
        <v/>
      </c>
      <c r="BH330" s="104"/>
      <c r="BI330" s="110" t="str">
        <f>IF(BJ330="","",VLOOKUP(CONCATENATE(BI$3,BJ330),m_selling_spec!$A:$H,2,FALSE))</f>
        <v/>
      </c>
      <c r="BJ330" s="104"/>
      <c r="BK330" s="110" t="str">
        <f>IF(BL330="","",VLOOKUP(CONCATENATE(BK$3,BL330),m_selling_spec!$A:$H,2,FALSE))</f>
        <v/>
      </c>
      <c r="BL330" s="104"/>
      <c r="BM330" s="110" t="str">
        <f>IF(BN330="","",VLOOKUP(CONCATENATE(BM$3,BN330),m_selling_spec!$A:$H,2,FALSE))</f>
        <v/>
      </c>
      <c r="BN330" s="104"/>
      <c r="BO330" s="110" t="str">
        <f>IF(BP330="","",VLOOKUP(CONCATENATE(BO$3,BP330),m_selling_spec!$A:$H,2,FALSE))</f>
        <v/>
      </c>
      <c r="BP330" s="104"/>
      <c r="BQ330" s="110" t="str">
        <f>IF(BR330="","",VLOOKUP(CONCATENATE(BQ$3,BR330),m_selling_spec!$A:$H,2,FALSE))</f>
        <v/>
      </c>
      <c r="BR330" s="104"/>
      <c r="BS330" s="110" t="str">
        <f>IF(BT330="","",VLOOKUP(CONCATENATE(BS$3,BT330),m_selling_spec!$A:$H,2,FALSE))</f>
        <v/>
      </c>
      <c r="BT330" s="104"/>
      <c r="BU330" s="110" t="str">
        <f>IF(BV330="","",VLOOKUP(CONCATENATE(BU$3,BV330),m_selling_spec!$A:$H,2,FALSE))</f>
        <v/>
      </c>
      <c r="BV330" s="104"/>
      <c r="BW330" s="110" t="str">
        <f>IF(BX330="","",VLOOKUP(CONCATENATE(BW$3,BX330),m_selling_spec!$A:$H,2,FALSE))</f>
        <v/>
      </c>
      <c r="BX330" s="104"/>
      <c r="BY330" s="110" t="str">
        <f>IF(BZ330="","",VLOOKUP(CONCATENATE(BY$3,BZ330),m_selling_spec!$A:$H,2,FALSE))</f>
        <v/>
      </c>
      <c r="BZ330" s="104"/>
      <c r="CA330" s="110" t="str">
        <f>IF(CB330="","",VLOOKUP(CONCATENATE(CA$3,CB330),m_selling_spec!$A:$H,2,FALSE))</f>
        <v/>
      </c>
      <c r="CB330" s="104"/>
      <c r="CC330" s="110"/>
      <c r="CD330" s="104"/>
      <c r="CE330" s="110" t="str">
        <f>IF(CF330="","",VLOOKUP(CONCATENATE(CE$3,CF330),m_selling_spec!$A:$H,2,FALSE))</f>
        <v/>
      </c>
      <c r="CF330" s="104"/>
      <c r="CG330" s="110" t="str">
        <f>IF(CH330="","",VLOOKUP(CONCATENATE(CG$3,CH330),m_selling_spec!$A:$H,2,FALSE))</f>
        <v/>
      </c>
      <c r="CH330" s="104"/>
      <c r="CI330" s="110" t="str">
        <f>IF(CJ330="","",VLOOKUP(CONCATENATE(CI$3,CJ330),m_selling_spec!$A:$H,2,FALSE))</f>
        <v/>
      </c>
      <c r="CJ330" s="104"/>
      <c r="CK330" s="110" t="str">
        <f>IF(CL330="","",VLOOKUP(CONCATENATE(CK$3,CL330),m_selling_spec!$A:$H,2,FALSE))</f>
        <v/>
      </c>
      <c r="CL330" s="104"/>
      <c r="CM330" s="110" t="str">
        <f>IF(CN330="","",VLOOKUP(CONCATENATE(CM$3,CN330),m_selling_spec!$A:$H,2,FALSE))</f>
        <v/>
      </c>
      <c r="CN330" s="104"/>
      <c r="CO330" s="110" t="str">
        <f>IF(CP330="","",VLOOKUP(CONCATENATE(CO$3,CP330),m_selling_spec!$A:$H,2,FALSE))</f>
        <v/>
      </c>
      <c r="CP330" s="104"/>
      <c r="CQ330" s="110" t="str">
        <f>IF(CR330="","",VLOOKUP(CONCATENATE(CQ$3,CR330),m_selling_spec!$A:$H,2,FALSE))</f>
        <v/>
      </c>
      <c r="CR330" s="104"/>
      <c r="CS330" s="110" t="str">
        <f>IF(CT330="","",VLOOKUP(CONCATENATE(CS$3,CT330),m_selling_spec!$A:$H,2,FALSE))</f>
        <v/>
      </c>
      <c r="CT330" s="104"/>
      <c r="CU330" s="110" t="str">
        <f>IF(CV330="","",VLOOKUP(CONCATENATE(CU$3,CV330),m_selling_spec!$A:$H,2,FALSE))</f>
        <v/>
      </c>
      <c r="CV330" s="104"/>
      <c r="CW330" s="110" t="str">
        <f>IF(CX330="","",VLOOKUP(CONCATENATE(CW$3,CX330),m_selling_spec!$A:$H,2,FALSE))</f>
        <v/>
      </c>
      <c r="CX330" s="104"/>
      <c r="CY330" s="110" t="str">
        <f>IF(CZ330="","",VLOOKUP(CONCATENATE(CY$3,CZ330),m_selling_spec!$A:$H,2,FALSE))</f>
        <v/>
      </c>
      <c r="CZ330" s="104"/>
      <c r="DA330" s="110"/>
      <c r="DB330" s="104"/>
    </row>
    <row r="331" spans="1:106">
      <c r="A331" s="104" t="s">
        <v>432</v>
      </c>
      <c r="B331" s="104"/>
      <c r="C331" s="104"/>
      <c r="D331" s="104">
        <v>2</v>
      </c>
      <c r="E331" s="110" t="str">
        <f>INDEX(product!B:B,MATCH(D331,product!A:A,0))</f>
        <v>WE 70</v>
      </c>
      <c r="F331" s="110" t="str">
        <f>INDEX(product!E:E,MATCH(D331,product!A:A,0))</f>
        <v>Window series</v>
      </c>
      <c r="G331" s="110" t="str">
        <f>IF(H331="","",VLOOKUP(CONCATENATE(G$3,H331),m_selling_spec!$A:$H,2,FALSE))</f>
        <v/>
      </c>
      <c r="H331" s="104"/>
      <c r="I331" s="110" t="str">
        <f>IF(J331="","",VLOOKUP(CONCATENATE(I$3,J331),m_selling_spec!$A:$H,2,FALSE))</f>
        <v>o2.1</v>
      </c>
      <c r="J331" s="104" t="s">
        <v>539</v>
      </c>
      <c r="K331" s="110" t="str">
        <f>IF(L331="","",VLOOKUP(CONCATENATE(K$3,L331),m_selling_spec!$A:$H,2,FALSE))</f>
        <v/>
      </c>
      <c r="L331" s="104"/>
      <c r="M331" s="110" t="str">
        <f>IF(N331="","",VLOOKUP(CONCATENATE(M$3,N331),m_selling_spec!$A:$H,2,FALSE))</f>
        <v/>
      </c>
      <c r="N331" s="104"/>
      <c r="O331" s="110" t="str">
        <f>IF(P331="","",VLOOKUP(CONCATENATE(O$3,P331),m_selling_spec!$A:$H,2,FALSE))</f>
        <v/>
      </c>
      <c r="P331" s="104"/>
      <c r="Q331" s="110" t="str">
        <f>IF(R331="","",VLOOKUP(CONCATENATE(Q$3,R331),m_selling_spec!$A:$H,2,FALSE))</f>
        <v/>
      </c>
      <c r="R331" s="104"/>
      <c r="S331" s="110"/>
      <c r="T331" s="104"/>
      <c r="U331" s="110"/>
      <c r="V331" s="104"/>
      <c r="W331" s="110"/>
      <c r="X331" s="104"/>
      <c r="Y331" s="110" t="str">
        <f>IF(Z331="","",VLOOKUP(CONCATENATE(Y$3,Z331),m_selling_spec!$A:$H,2,FALSE))</f>
        <v>1.12</v>
      </c>
      <c r="Z331" s="104" t="s">
        <v>71</v>
      </c>
      <c r="AA331" s="110" t="str">
        <f>IF(AB331="","",VLOOKUP(CONCATENATE(AA$3,AB331),m_selling_spec!$A:$H,2,FALSE))</f>
        <v/>
      </c>
      <c r="AB331" s="104"/>
      <c r="AC331" s="110" t="str">
        <f>IF(AD331="","",VLOOKUP(CONCATENATE(AC$3,AD331),m_selling_spec!$A:$H,2,FALSE))</f>
        <v/>
      </c>
      <c r="AD331" s="104"/>
      <c r="AE331" s="110" t="str">
        <f>IF(AF331="","",VLOOKUP(CONCATENATE(AE$3,AF331),m_selling_spec!$A:$H,2,FALSE))</f>
        <v/>
      </c>
      <c r="AF331" s="104"/>
      <c r="AG331" s="110" t="str">
        <f>IF(AH331="","",VLOOKUP(CONCATENATE(AG$3,AH331),m_selling_spec!$A:$H,2,FALSE))</f>
        <v/>
      </c>
      <c r="AH331" s="104"/>
      <c r="AI331" s="110" t="str">
        <f>IF(AJ331="","",VLOOKUP(CONCATENATE(AI$3,AJ331),m_selling_spec!$A:$H,2,FALSE))</f>
        <v>6.1</v>
      </c>
      <c r="AJ331" s="104" t="s">
        <v>548</v>
      </c>
      <c r="AK331" s="110" t="str">
        <f>IF(AL331="","",VLOOKUP(CONCATENATE(AK$3,AL331),m_selling_spec!$A:$H,2,FALSE))</f>
        <v>7.2</v>
      </c>
      <c r="AL331" s="111" t="s">
        <v>2651</v>
      </c>
      <c r="AM331" s="110" t="str">
        <f>IF(AN331="","",VLOOKUP(CONCATENATE(AM$3,AN331),m_selling_spec!$A:$H,2,FALSE))</f>
        <v>8.6</v>
      </c>
      <c r="AN331" s="104" t="s">
        <v>592</v>
      </c>
      <c r="AO331" s="110" t="str">
        <f>IF(AP331="","",VLOOKUP(CONCATENATE(AO$3,AP331),m_selling_spec!$A:$H,2,FALSE))</f>
        <v/>
      </c>
      <c r="AP331" s="104"/>
      <c r="AQ331" s="110" t="str">
        <f>IF(AR331="","",VLOOKUP(CONCATENATE(AQ$3,AR331),m_selling_spec!$A:$H,2,FALSE))</f>
        <v>10.2</v>
      </c>
      <c r="AR331" s="104" t="s">
        <v>74</v>
      </c>
      <c r="AS331" s="110" t="str">
        <f>IF(AT331="","",VLOOKUP(CONCATENATE(AS$3,AT331),m_selling_spec!$A:$H,2,FALSE))</f>
        <v/>
      </c>
      <c r="AT331" s="104"/>
      <c r="AU331" s="110" t="str">
        <f>IF(AV331="","",VLOOKUP(CONCATENATE(AU$3,AV331),m_selling_spec!$A:$H,2,FALSE))</f>
        <v/>
      </c>
      <c r="AV331" s="104"/>
      <c r="AW331" s="110" t="str">
        <f>IF(AX331="","",VLOOKUP(CONCATENATE(AW$3,AX331),m_selling_spec!$A:$H,2,FALSE))</f>
        <v/>
      </c>
      <c r="AX331" s="104"/>
      <c r="AY331" s="110" t="str">
        <f>IF(AZ331="","",VLOOKUP(CONCATENATE(AY$3,AZ331),m_selling_spec!$A:$H,2,FALSE))</f>
        <v/>
      </c>
      <c r="AZ331" s="104"/>
      <c r="BA331" s="110" t="str">
        <f>IF(BB331="","",VLOOKUP(CONCATENATE(BA$3,BB331),m_selling_spec!$A:$H,2,FALSE))</f>
        <v/>
      </c>
      <c r="BB331" s="104"/>
      <c r="BC331" s="110" t="str">
        <f>IF(BD331="","",VLOOKUP(CONCATENATE(BC$3,BD331),m_selling_spec!$A:$H,2,FALSE))</f>
        <v>16.1</v>
      </c>
      <c r="BD331" s="104" t="s">
        <v>555</v>
      </c>
      <c r="BE331" s="110" t="str">
        <f>IF(BF331="","",VLOOKUP(CONCATENATE(BE$3,BF331),m_selling_spec!$A:$H,2,FALSE))</f>
        <v>17.1</v>
      </c>
      <c r="BF331" s="104" t="s">
        <v>591</v>
      </c>
      <c r="BG331" s="110" t="str">
        <f>IF(BH331="","",VLOOKUP(CONCATENATE(BG$3,BH331),m_selling_spec!$A:$H,2,FALSE))</f>
        <v/>
      </c>
      <c r="BH331" s="104"/>
      <c r="BI331" s="110" t="str">
        <f>IF(BJ331="","",VLOOKUP(CONCATENATE(BI$3,BJ331),m_selling_spec!$A:$H,2,FALSE))</f>
        <v/>
      </c>
      <c r="BJ331" s="104"/>
      <c r="BK331" s="110" t="str">
        <f>IF(BL331="","",VLOOKUP(CONCATENATE(BK$3,BL331),m_selling_spec!$A:$H,2,FALSE))</f>
        <v/>
      </c>
      <c r="BL331" s="104"/>
      <c r="BM331" s="110" t="str">
        <f>IF(BN331="","",VLOOKUP(CONCATENATE(BM$3,BN331),m_selling_spec!$A:$H,2,FALSE))</f>
        <v/>
      </c>
      <c r="BN331" s="104"/>
      <c r="BO331" s="110" t="str">
        <f>IF(BP331="","",VLOOKUP(CONCATENATE(BO$3,BP331),m_selling_spec!$A:$H,2,FALSE))</f>
        <v/>
      </c>
      <c r="BP331" s="104"/>
      <c r="BQ331" s="110" t="str">
        <f>IF(BR331="","",VLOOKUP(CONCATENATE(BQ$3,BR331),m_selling_spec!$A:$H,2,FALSE))</f>
        <v/>
      </c>
      <c r="BR331" s="104"/>
      <c r="BS331" s="110" t="str">
        <f>IF(BT331="","",VLOOKUP(CONCATENATE(BS$3,BT331),m_selling_spec!$A:$H,2,FALSE))</f>
        <v/>
      </c>
      <c r="BT331" s="104"/>
      <c r="BU331" s="110" t="str">
        <f>IF(BV331="","",VLOOKUP(CONCATENATE(BU$3,BV331),m_selling_spec!$A:$H,2,FALSE))</f>
        <v/>
      </c>
      <c r="BV331" s="104"/>
      <c r="BW331" s="110" t="str">
        <f>IF(BX331="","",VLOOKUP(CONCATENATE(BW$3,BX331),m_selling_spec!$A:$H,2,FALSE))</f>
        <v/>
      </c>
      <c r="BX331" s="104"/>
      <c r="BY331" s="110" t="str">
        <f>IF(BZ331="","",VLOOKUP(CONCATENATE(BY$3,BZ331),m_selling_spec!$A:$H,2,FALSE))</f>
        <v/>
      </c>
      <c r="BZ331" s="104"/>
      <c r="CA331" s="110" t="str">
        <f>IF(CB331="","",VLOOKUP(CONCATENATE(CA$3,CB331),m_selling_spec!$A:$H,2,FALSE))</f>
        <v/>
      </c>
      <c r="CB331" s="104"/>
      <c r="CC331" s="110"/>
      <c r="CD331" s="104"/>
      <c r="CE331" s="110" t="str">
        <f>IF(CF331="","",VLOOKUP(CONCATENATE(CE$3,CF331),m_selling_spec!$A:$H,2,FALSE))</f>
        <v/>
      </c>
      <c r="CF331" s="104"/>
      <c r="CG331" s="110" t="str">
        <f>IF(CH331="","",VLOOKUP(CONCATENATE(CG$3,CH331),m_selling_spec!$A:$H,2,FALSE))</f>
        <v/>
      </c>
      <c r="CH331" s="104"/>
      <c r="CI331" s="110" t="str">
        <f>IF(CJ331="","",VLOOKUP(CONCATENATE(CI$3,CJ331),m_selling_spec!$A:$H,2,FALSE))</f>
        <v/>
      </c>
      <c r="CJ331" s="104"/>
      <c r="CK331" s="110" t="str">
        <f>IF(CL331="","",VLOOKUP(CONCATENATE(CK$3,CL331),m_selling_spec!$A:$H,2,FALSE))</f>
        <v/>
      </c>
      <c r="CL331" s="104"/>
      <c r="CM331" s="110" t="str">
        <f>IF(CN331="","",VLOOKUP(CONCATENATE(CM$3,CN331),m_selling_spec!$A:$H,2,FALSE))</f>
        <v/>
      </c>
      <c r="CN331" s="104"/>
      <c r="CO331" s="110" t="str">
        <f>IF(CP331="","",VLOOKUP(CONCATENATE(CO$3,CP331),m_selling_spec!$A:$H,2,FALSE))</f>
        <v/>
      </c>
      <c r="CP331" s="104"/>
      <c r="CQ331" s="110" t="str">
        <f>IF(CR331="","",VLOOKUP(CONCATENATE(CQ$3,CR331),m_selling_spec!$A:$H,2,FALSE))</f>
        <v/>
      </c>
      <c r="CR331" s="104"/>
      <c r="CS331" s="110" t="str">
        <f>IF(CT331="","",VLOOKUP(CONCATENATE(CS$3,CT331),m_selling_spec!$A:$H,2,FALSE))</f>
        <v/>
      </c>
      <c r="CT331" s="104"/>
      <c r="CU331" s="110" t="str">
        <f>IF(CV331="","",VLOOKUP(CONCATENATE(CU$3,CV331),m_selling_spec!$A:$H,2,FALSE))</f>
        <v/>
      </c>
      <c r="CV331" s="104"/>
      <c r="CW331" s="110" t="str">
        <f>IF(CX331="","",VLOOKUP(CONCATENATE(CW$3,CX331),m_selling_spec!$A:$H,2,FALSE))</f>
        <v/>
      </c>
      <c r="CX331" s="104"/>
      <c r="CY331" s="110" t="str">
        <f>IF(CZ331="","",VLOOKUP(CONCATENATE(CY$3,CZ331),m_selling_spec!$A:$H,2,FALSE))</f>
        <v/>
      </c>
      <c r="CZ331" s="104"/>
      <c r="DA331" s="110"/>
      <c r="DB331" s="104"/>
    </row>
    <row r="332" spans="1:106">
      <c r="A332" s="104" t="s">
        <v>424</v>
      </c>
      <c r="B332" s="104"/>
      <c r="C332" s="104"/>
      <c r="D332" s="104">
        <v>2</v>
      </c>
      <c r="E332" s="110" t="str">
        <f>INDEX(product!B:B,MATCH(D332,product!A:A,0))</f>
        <v>WE 70</v>
      </c>
      <c r="F332" s="110" t="str">
        <f>INDEX(product!E:E,MATCH(D332,product!A:A,0))</f>
        <v>Window series</v>
      </c>
      <c r="G332" s="110" t="str">
        <f>IF(H332="","",VLOOKUP(CONCATENATE(G$3,H332),m_selling_spec!$A:$H,2,FALSE))</f>
        <v/>
      </c>
      <c r="H332" s="104"/>
      <c r="I332" s="110" t="str">
        <f>IF(J332="","",VLOOKUP(CONCATENATE(I$3,J332),m_selling_spec!$A:$H,2,FALSE))</f>
        <v>o2.2</v>
      </c>
      <c r="J332" s="104" t="s">
        <v>545</v>
      </c>
      <c r="K332" s="110" t="str">
        <f>IF(L332="","",VLOOKUP(CONCATENATE(K$3,L332),m_selling_spec!$A:$H,2,FALSE))</f>
        <v/>
      </c>
      <c r="L332" s="104"/>
      <c r="M332" s="110" t="str">
        <f>IF(N332="","",VLOOKUP(CONCATENATE(M$3,N332),m_selling_spec!$A:$H,2,FALSE))</f>
        <v/>
      </c>
      <c r="N332" s="104"/>
      <c r="O332" s="110" t="str">
        <f>IF(P332="","",VLOOKUP(CONCATENATE(O$3,P332),m_selling_spec!$A:$H,2,FALSE))</f>
        <v/>
      </c>
      <c r="P332" s="104"/>
      <c r="Q332" s="110" t="str">
        <f>IF(R332="","",VLOOKUP(CONCATENATE(Q$3,R332),m_selling_spec!$A:$H,2,FALSE))</f>
        <v/>
      </c>
      <c r="R332" s="104"/>
      <c r="S332" s="110"/>
      <c r="T332" s="104"/>
      <c r="U332" s="110"/>
      <c r="V332" s="104"/>
      <c r="W332" s="110"/>
      <c r="X332" s="104"/>
      <c r="Y332" s="110" t="str">
        <f>IF(Z332="","",VLOOKUP(CONCATENATE(Y$3,Z332),m_selling_spec!$A:$H,2,FALSE))</f>
        <v>1.12</v>
      </c>
      <c r="Z332" s="104" t="s">
        <v>71</v>
      </c>
      <c r="AA332" s="110" t="str">
        <f>IF(AB332="","",VLOOKUP(CONCATENATE(AA$3,AB332),m_selling_spec!$A:$H,2,FALSE))</f>
        <v/>
      </c>
      <c r="AB332" s="104"/>
      <c r="AC332" s="110" t="str">
        <f>IF(AD332="","",VLOOKUP(CONCATENATE(AC$3,AD332),m_selling_spec!$A:$H,2,FALSE))</f>
        <v/>
      </c>
      <c r="AD332" s="104"/>
      <c r="AE332" s="110" t="str">
        <f>IF(AF332="","",VLOOKUP(CONCATENATE(AE$3,AF332),m_selling_spec!$A:$H,2,FALSE))</f>
        <v/>
      </c>
      <c r="AF332" s="104"/>
      <c r="AG332" s="110" t="str">
        <f>IF(AH332="","",VLOOKUP(CONCATENATE(AG$3,AH332),m_selling_spec!$A:$H,2,FALSE))</f>
        <v/>
      </c>
      <c r="AH332" s="104"/>
      <c r="AI332" s="110" t="str">
        <f>IF(AJ332="","",VLOOKUP(CONCATENATE(AI$3,AJ332),m_selling_spec!$A:$H,2,FALSE))</f>
        <v>6.1</v>
      </c>
      <c r="AJ332" s="104" t="s">
        <v>548</v>
      </c>
      <c r="AK332" s="110" t="str">
        <f>IF(AL332="","",VLOOKUP(CONCATENATE(AK$3,AL332),m_selling_spec!$A:$H,2,FALSE))</f>
        <v>7.2</v>
      </c>
      <c r="AL332" s="111" t="s">
        <v>2651</v>
      </c>
      <c r="AM332" s="110" t="str">
        <f>IF(AN332="","",VLOOKUP(CONCATENATE(AM$3,AN332),m_selling_spec!$A:$H,2,FALSE))</f>
        <v>8.6</v>
      </c>
      <c r="AN332" s="104" t="s">
        <v>592</v>
      </c>
      <c r="AO332" s="110" t="str">
        <f>IF(AP332="","",VLOOKUP(CONCATENATE(AO$3,AP332),m_selling_spec!$A:$H,2,FALSE))</f>
        <v/>
      </c>
      <c r="AP332" s="104"/>
      <c r="AQ332" s="110" t="str">
        <f>IF(AR332="","",VLOOKUP(CONCATENATE(AQ$3,AR332),m_selling_spec!$A:$H,2,FALSE))</f>
        <v>10.2</v>
      </c>
      <c r="AR332" s="104" t="s">
        <v>74</v>
      </c>
      <c r="AS332" s="110" t="str">
        <f>IF(AT332="","",VLOOKUP(CONCATENATE(AS$3,AT332),m_selling_spec!$A:$H,2,FALSE))</f>
        <v/>
      </c>
      <c r="AT332" s="104"/>
      <c r="AU332" s="110" t="str">
        <f>IF(AV332="","",VLOOKUP(CONCATENATE(AU$3,AV332),m_selling_spec!$A:$H,2,FALSE))</f>
        <v/>
      </c>
      <c r="AV332" s="104"/>
      <c r="AW332" s="110" t="str">
        <f>IF(AX332="","",VLOOKUP(CONCATENATE(AW$3,AX332),m_selling_spec!$A:$H,2,FALSE))</f>
        <v/>
      </c>
      <c r="AX332" s="104"/>
      <c r="AY332" s="110" t="str">
        <f>IF(AZ332="","",VLOOKUP(CONCATENATE(AY$3,AZ332),m_selling_spec!$A:$H,2,FALSE))</f>
        <v/>
      </c>
      <c r="AZ332" s="104"/>
      <c r="BA332" s="110" t="str">
        <f>IF(BB332="","",VLOOKUP(CONCATENATE(BA$3,BB332),m_selling_spec!$A:$H,2,FALSE))</f>
        <v/>
      </c>
      <c r="BB332" s="104"/>
      <c r="BC332" s="110" t="str">
        <f>IF(BD332="","",VLOOKUP(CONCATENATE(BC$3,BD332),m_selling_spec!$A:$H,2,FALSE))</f>
        <v>16.1</v>
      </c>
      <c r="BD332" s="104" t="s">
        <v>555</v>
      </c>
      <c r="BE332" s="110" t="str">
        <f>IF(BF332="","",VLOOKUP(CONCATENATE(BE$3,BF332),m_selling_spec!$A:$H,2,FALSE))</f>
        <v>17.1</v>
      </c>
      <c r="BF332" s="104" t="s">
        <v>591</v>
      </c>
      <c r="BG332" s="110" t="str">
        <f>IF(BH332="","",VLOOKUP(CONCATENATE(BG$3,BH332),m_selling_spec!$A:$H,2,FALSE))</f>
        <v/>
      </c>
      <c r="BH332" s="104"/>
      <c r="BI332" s="110" t="str">
        <f>IF(BJ332="","",VLOOKUP(CONCATENATE(BI$3,BJ332),m_selling_spec!$A:$H,2,FALSE))</f>
        <v/>
      </c>
      <c r="BJ332" s="104"/>
      <c r="BK332" s="110" t="str">
        <f>IF(BL332="","",VLOOKUP(CONCATENATE(BK$3,BL332),m_selling_spec!$A:$H,2,FALSE))</f>
        <v/>
      </c>
      <c r="BL332" s="104"/>
      <c r="BM332" s="110" t="str">
        <f>IF(BN332="","",VLOOKUP(CONCATENATE(BM$3,BN332),m_selling_spec!$A:$H,2,FALSE))</f>
        <v/>
      </c>
      <c r="BN332" s="104"/>
      <c r="BO332" s="110" t="str">
        <f>IF(BP332="","",VLOOKUP(CONCATENATE(BO$3,BP332),m_selling_spec!$A:$H,2,FALSE))</f>
        <v/>
      </c>
      <c r="BP332" s="104"/>
      <c r="BQ332" s="110" t="str">
        <f>IF(BR332="","",VLOOKUP(CONCATENATE(BQ$3,BR332),m_selling_spec!$A:$H,2,FALSE))</f>
        <v/>
      </c>
      <c r="BR332" s="104"/>
      <c r="BS332" s="110" t="str">
        <f>IF(BT332="","",VLOOKUP(CONCATENATE(BS$3,BT332),m_selling_spec!$A:$H,2,FALSE))</f>
        <v/>
      </c>
      <c r="BT332" s="104"/>
      <c r="BU332" s="110" t="str">
        <f>IF(BV332="","",VLOOKUP(CONCATENATE(BU$3,BV332),m_selling_spec!$A:$H,2,FALSE))</f>
        <v/>
      </c>
      <c r="BV332" s="104"/>
      <c r="BW332" s="110" t="str">
        <f>IF(BX332="","",VLOOKUP(CONCATENATE(BW$3,BX332),m_selling_spec!$A:$H,2,FALSE))</f>
        <v/>
      </c>
      <c r="BX332" s="104"/>
      <c r="BY332" s="110" t="str">
        <f>IF(BZ332="","",VLOOKUP(CONCATENATE(BY$3,BZ332),m_selling_spec!$A:$H,2,FALSE))</f>
        <v/>
      </c>
      <c r="BZ332" s="104"/>
      <c r="CA332" s="110" t="str">
        <f>IF(CB332="","",VLOOKUP(CONCATENATE(CA$3,CB332),m_selling_spec!$A:$H,2,FALSE))</f>
        <v/>
      </c>
      <c r="CB332" s="104"/>
      <c r="CC332" s="110"/>
      <c r="CD332" s="104"/>
      <c r="CE332" s="110" t="str">
        <f>IF(CF332="","",VLOOKUP(CONCATENATE(CE$3,CF332),m_selling_spec!$A:$H,2,FALSE))</f>
        <v/>
      </c>
      <c r="CF332" s="104"/>
      <c r="CG332" s="110" t="str">
        <f>IF(CH332="","",VLOOKUP(CONCATENATE(CG$3,CH332),m_selling_spec!$A:$H,2,FALSE))</f>
        <v/>
      </c>
      <c r="CH332" s="104"/>
      <c r="CI332" s="110" t="str">
        <f>IF(CJ332="","",VLOOKUP(CONCATENATE(CI$3,CJ332),m_selling_spec!$A:$H,2,FALSE))</f>
        <v/>
      </c>
      <c r="CJ332" s="104"/>
      <c r="CK332" s="110" t="str">
        <f>IF(CL332="","",VLOOKUP(CONCATENATE(CK$3,CL332),m_selling_spec!$A:$H,2,FALSE))</f>
        <v/>
      </c>
      <c r="CL332" s="104"/>
      <c r="CM332" s="110" t="str">
        <f>IF(CN332="","",VLOOKUP(CONCATENATE(CM$3,CN332),m_selling_spec!$A:$H,2,FALSE))</f>
        <v/>
      </c>
      <c r="CN332" s="104"/>
      <c r="CO332" s="110" t="str">
        <f>IF(CP332="","",VLOOKUP(CONCATENATE(CO$3,CP332),m_selling_spec!$A:$H,2,FALSE))</f>
        <v/>
      </c>
      <c r="CP332" s="104"/>
      <c r="CQ332" s="110" t="str">
        <f>IF(CR332="","",VLOOKUP(CONCATENATE(CQ$3,CR332),m_selling_spec!$A:$H,2,FALSE))</f>
        <v/>
      </c>
      <c r="CR332" s="104"/>
      <c r="CS332" s="110" t="str">
        <f>IF(CT332="","",VLOOKUP(CONCATENATE(CS$3,CT332),m_selling_spec!$A:$H,2,FALSE))</f>
        <v/>
      </c>
      <c r="CT332" s="104"/>
      <c r="CU332" s="110" t="str">
        <f>IF(CV332="","",VLOOKUP(CONCATENATE(CU$3,CV332),m_selling_spec!$A:$H,2,FALSE))</f>
        <v/>
      </c>
      <c r="CV332" s="104"/>
      <c r="CW332" s="110" t="str">
        <f>IF(CX332="","",VLOOKUP(CONCATENATE(CW$3,CX332),m_selling_spec!$A:$H,2,FALSE))</f>
        <v/>
      </c>
      <c r="CX332" s="104"/>
      <c r="CY332" s="110" t="str">
        <f>IF(CZ332="","",VLOOKUP(CONCATENATE(CY$3,CZ332),m_selling_spec!$A:$H,2,FALSE))</f>
        <v/>
      </c>
      <c r="CZ332" s="104"/>
      <c r="DA332" s="110"/>
      <c r="DB332" s="104"/>
    </row>
    <row r="333" spans="1:106">
      <c r="A333" s="104" t="s">
        <v>405</v>
      </c>
      <c r="B333" s="104"/>
      <c r="C333" s="104"/>
      <c r="D333" s="104">
        <v>2</v>
      </c>
      <c r="E333" s="110" t="str">
        <f>INDEX(product!B:B,MATCH(D333,product!A:A,0))</f>
        <v>WE 70</v>
      </c>
      <c r="F333" s="110" t="str">
        <f>INDEX(product!E:E,MATCH(D333,product!A:A,0))</f>
        <v>Window series</v>
      </c>
      <c r="G333" s="110" t="str">
        <f>IF(H333="","",VLOOKUP(CONCATENATE(G$3,H333),m_selling_spec!$A:$H,2,FALSE))</f>
        <v/>
      </c>
      <c r="H333" s="104"/>
      <c r="I333" s="110" t="str">
        <f>IF(J333="","",VLOOKUP(CONCATENATE(I$3,J333),m_selling_spec!$A:$H,2,FALSE))</f>
        <v>o2.1</v>
      </c>
      <c r="J333" s="104" t="s">
        <v>539</v>
      </c>
      <c r="K333" s="110" t="str">
        <f>IF(L333="","",VLOOKUP(CONCATENATE(K$3,L333),m_selling_spec!$A:$H,2,FALSE))</f>
        <v/>
      </c>
      <c r="L333" s="104"/>
      <c r="M333" s="110" t="str">
        <f>IF(N333="","",VLOOKUP(CONCATENATE(M$3,N333),m_selling_spec!$A:$H,2,FALSE))</f>
        <v/>
      </c>
      <c r="N333" s="104"/>
      <c r="O333" s="110" t="str">
        <f>IF(P333="","",VLOOKUP(CONCATENATE(O$3,P333),m_selling_spec!$A:$H,2,FALSE))</f>
        <v/>
      </c>
      <c r="P333" s="104"/>
      <c r="Q333" s="110" t="str">
        <f>IF(R333="","",VLOOKUP(CONCATENATE(Q$3,R333),m_selling_spec!$A:$H,2,FALSE))</f>
        <v/>
      </c>
      <c r="R333" s="104"/>
      <c r="S333" s="110"/>
      <c r="T333" s="104"/>
      <c r="U333" s="110"/>
      <c r="V333" s="104"/>
      <c r="W333" s="110"/>
      <c r="X333" s="104"/>
      <c r="Y333" s="110" t="str">
        <f>IF(Z333="","",VLOOKUP(CONCATENATE(Y$3,Z333),m_selling_spec!$A:$H,2,FALSE))</f>
        <v>1.12</v>
      </c>
      <c r="Z333" s="104" t="s">
        <v>71</v>
      </c>
      <c r="AA333" s="110" t="str">
        <f>IF(AB333="","",VLOOKUP(CONCATENATE(AA$3,AB333),m_selling_spec!$A:$H,2,FALSE))</f>
        <v/>
      </c>
      <c r="AB333" s="104"/>
      <c r="AC333" s="110" t="str">
        <f>IF(AD333="","",VLOOKUP(CONCATENATE(AC$3,AD333),m_selling_spec!$A:$H,2,FALSE))</f>
        <v/>
      </c>
      <c r="AD333" s="104"/>
      <c r="AE333" s="110" t="str">
        <f>IF(AF333="","",VLOOKUP(CONCATENATE(AE$3,AF333),m_selling_spec!$A:$H,2,FALSE))</f>
        <v/>
      </c>
      <c r="AF333" s="104"/>
      <c r="AG333" s="110" t="str">
        <f>IF(AH333="","",VLOOKUP(CONCATENATE(AG$3,AH333),m_selling_spec!$A:$H,2,FALSE))</f>
        <v/>
      </c>
      <c r="AH333" s="104"/>
      <c r="AI333" s="110" t="str">
        <f>IF(AJ333="","",VLOOKUP(CONCATENATE(AI$3,AJ333),m_selling_spec!$A:$H,2,FALSE))</f>
        <v>6.1</v>
      </c>
      <c r="AJ333" s="104" t="s">
        <v>548</v>
      </c>
      <c r="AK333" s="110" t="str">
        <f>IF(AL333="","",VLOOKUP(CONCATENATE(AK$3,AL333),m_selling_spec!$A:$H,2,FALSE))</f>
        <v>7.2</v>
      </c>
      <c r="AL333" s="111" t="s">
        <v>2651</v>
      </c>
      <c r="AM333" s="110" t="str">
        <f>IF(AN333="","",VLOOKUP(CONCATENATE(AM$3,AN333),m_selling_spec!$A:$H,2,FALSE))</f>
        <v>8.4</v>
      </c>
      <c r="AN333" s="104" t="s">
        <v>547</v>
      </c>
      <c r="AO333" s="110" t="str">
        <f>IF(AP333="","",VLOOKUP(CONCATENATE(AO$3,AP333),m_selling_spec!$A:$H,2,FALSE))</f>
        <v/>
      </c>
      <c r="AP333" s="104"/>
      <c r="AQ333" s="110" t="str">
        <f>IF(AR333="","",VLOOKUP(CONCATENATE(AQ$3,AR333),m_selling_spec!$A:$H,2,FALSE))</f>
        <v>10.3</v>
      </c>
      <c r="AR333" s="104" t="s">
        <v>75</v>
      </c>
      <c r="AS333" s="110" t="str">
        <f>IF(AT333="","",VLOOKUP(CONCATENATE(AS$3,AT333),m_selling_spec!$A:$H,2,FALSE))</f>
        <v/>
      </c>
      <c r="AT333" s="104"/>
      <c r="AU333" s="110" t="str">
        <f>IF(AV333="","",VLOOKUP(CONCATENATE(AU$3,AV333),m_selling_spec!$A:$H,2,FALSE))</f>
        <v/>
      </c>
      <c r="AV333" s="104"/>
      <c r="AW333" s="110" t="str">
        <f>IF(AX333="","",VLOOKUP(CONCATENATE(AW$3,AX333),m_selling_spec!$A:$H,2,FALSE))</f>
        <v/>
      </c>
      <c r="AX333" s="104"/>
      <c r="AY333" s="110" t="str">
        <f>IF(AZ333="","",VLOOKUP(CONCATENATE(AY$3,AZ333),m_selling_spec!$A:$H,2,FALSE))</f>
        <v/>
      </c>
      <c r="AZ333" s="104"/>
      <c r="BA333" s="110" t="str">
        <f>IF(BB333="","",VLOOKUP(CONCATENATE(BA$3,BB333),m_selling_spec!$A:$H,2,FALSE))</f>
        <v/>
      </c>
      <c r="BB333" s="104"/>
      <c r="BC333" s="110" t="str">
        <f>IF(BD333="","",VLOOKUP(CONCATENATE(BC$3,BD333),m_selling_spec!$A:$H,2,FALSE))</f>
        <v>16.1</v>
      </c>
      <c r="BD333" s="104" t="s">
        <v>555</v>
      </c>
      <c r="BE333" s="110" t="str">
        <f>IF(BF333="","",VLOOKUP(CONCATENATE(BE$3,BF333),m_selling_spec!$A:$H,2,FALSE))</f>
        <v>17.1</v>
      </c>
      <c r="BF333" s="104" t="s">
        <v>591</v>
      </c>
      <c r="BG333" s="110" t="str">
        <f>IF(BH333="","",VLOOKUP(CONCATENATE(BG$3,BH333),m_selling_spec!$A:$H,2,FALSE))</f>
        <v/>
      </c>
      <c r="BH333" s="104"/>
      <c r="BI333" s="110" t="str">
        <f>IF(BJ333="","",VLOOKUP(CONCATENATE(BI$3,BJ333),m_selling_spec!$A:$H,2,FALSE))</f>
        <v/>
      </c>
      <c r="BJ333" s="104"/>
      <c r="BK333" s="110" t="str">
        <f>IF(BL333="","",VLOOKUP(CONCATENATE(BK$3,BL333),m_selling_spec!$A:$H,2,FALSE))</f>
        <v/>
      </c>
      <c r="BL333" s="104"/>
      <c r="BM333" s="110" t="str">
        <f>IF(BN333="","",VLOOKUP(CONCATENATE(BM$3,BN333),m_selling_spec!$A:$H,2,FALSE))</f>
        <v/>
      </c>
      <c r="BN333" s="104"/>
      <c r="BO333" s="110" t="str">
        <f>IF(BP333="","",VLOOKUP(CONCATENATE(BO$3,BP333),m_selling_spec!$A:$H,2,FALSE))</f>
        <v/>
      </c>
      <c r="BP333" s="104"/>
      <c r="BQ333" s="110" t="str">
        <f>IF(BR333="","",VLOOKUP(CONCATENATE(BQ$3,BR333),m_selling_spec!$A:$H,2,FALSE))</f>
        <v/>
      </c>
      <c r="BR333" s="104"/>
      <c r="BS333" s="110" t="str">
        <f>IF(BT333="","",VLOOKUP(CONCATENATE(BS$3,BT333),m_selling_spec!$A:$H,2,FALSE))</f>
        <v/>
      </c>
      <c r="BT333" s="104"/>
      <c r="BU333" s="110" t="str">
        <f>IF(BV333="","",VLOOKUP(CONCATENATE(BU$3,BV333),m_selling_spec!$A:$H,2,FALSE))</f>
        <v/>
      </c>
      <c r="BV333" s="104"/>
      <c r="BW333" s="110" t="str">
        <f>IF(BX333="","",VLOOKUP(CONCATENATE(BW$3,BX333),m_selling_spec!$A:$H,2,FALSE))</f>
        <v/>
      </c>
      <c r="BX333" s="104"/>
      <c r="BY333" s="110" t="str">
        <f>IF(BZ333="","",VLOOKUP(CONCATENATE(BY$3,BZ333),m_selling_spec!$A:$H,2,FALSE))</f>
        <v/>
      </c>
      <c r="BZ333" s="104"/>
      <c r="CA333" s="110" t="str">
        <f>IF(CB333="","",VLOOKUP(CONCATENATE(CA$3,CB333),m_selling_spec!$A:$H,2,FALSE))</f>
        <v/>
      </c>
      <c r="CB333" s="104"/>
      <c r="CC333" s="110"/>
      <c r="CD333" s="104"/>
      <c r="CE333" s="110" t="str">
        <f>IF(CF333="","",VLOOKUP(CONCATENATE(CE$3,CF333),m_selling_spec!$A:$H,2,FALSE))</f>
        <v/>
      </c>
      <c r="CF333" s="104"/>
      <c r="CG333" s="110" t="str">
        <f>IF(CH333="","",VLOOKUP(CONCATENATE(CG$3,CH333),m_selling_spec!$A:$H,2,FALSE))</f>
        <v/>
      </c>
      <c r="CH333" s="104"/>
      <c r="CI333" s="110" t="str">
        <f>IF(CJ333="","",VLOOKUP(CONCATENATE(CI$3,CJ333),m_selling_spec!$A:$H,2,FALSE))</f>
        <v/>
      </c>
      <c r="CJ333" s="104"/>
      <c r="CK333" s="110" t="str">
        <f>IF(CL333="","",VLOOKUP(CONCATENATE(CK$3,CL333),m_selling_spec!$A:$H,2,FALSE))</f>
        <v/>
      </c>
      <c r="CL333" s="104"/>
      <c r="CM333" s="110" t="str">
        <f>IF(CN333="","",VLOOKUP(CONCATENATE(CM$3,CN333),m_selling_spec!$A:$H,2,FALSE))</f>
        <v/>
      </c>
      <c r="CN333" s="104"/>
      <c r="CO333" s="110" t="str">
        <f>IF(CP333="","",VLOOKUP(CONCATENATE(CO$3,CP333),m_selling_spec!$A:$H,2,FALSE))</f>
        <v/>
      </c>
      <c r="CP333" s="104"/>
      <c r="CQ333" s="110" t="str">
        <f>IF(CR333="","",VLOOKUP(CONCATENATE(CQ$3,CR333),m_selling_spec!$A:$H,2,FALSE))</f>
        <v/>
      </c>
      <c r="CR333" s="104"/>
      <c r="CS333" s="110" t="str">
        <f>IF(CT333="","",VLOOKUP(CONCATENATE(CS$3,CT333),m_selling_spec!$A:$H,2,FALSE))</f>
        <v/>
      </c>
      <c r="CT333" s="104"/>
      <c r="CU333" s="110" t="str">
        <f>IF(CV333="","",VLOOKUP(CONCATENATE(CU$3,CV333),m_selling_spec!$A:$H,2,FALSE))</f>
        <v/>
      </c>
      <c r="CV333" s="104"/>
      <c r="CW333" s="110" t="str">
        <f>IF(CX333="","",VLOOKUP(CONCATENATE(CW$3,CX333),m_selling_spec!$A:$H,2,FALSE))</f>
        <v/>
      </c>
      <c r="CX333" s="104"/>
      <c r="CY333" s="110" t="str">
        <f>IF(CZ333="","",VLOOKUP(CONCATENATE(CY$3,CZ333),m_selling_spec!$A:$H,2,FALSE))</f>
        <v/>
      </c>
      <c r="CZ333" s="104"/>
      <c r="DA333" s="110"/>
      <c r="DB333" s="104"/>
    </row>
    <row r="334" spans="1:106">
      <c r="A334" s="104" t="s">
        <v>397</v>
      </c>
      <c r="B334" s="104"/>
      <c r="C334" s="104"/>
      <c r="D334" s="104">
        <v>2</v>
      </c>
      <c r="E334" s="110" t="str">
        <f>INDEX(product!B:B,MATCH(D334,product!A:A,0))</f>
        <v>WE 70</v>
      </c>
      <c r="F334" s="110" t="str">
        <f>INDEX(product!E:E,MATCH(D334,product!A:A,0))</f>
        <v>Window series</v>
      </c>
      <c r="G334" s="110" t="str">
        <f>IF(H334="","",VLOOKUP(CONCATENATE(G$3,H334),m_selling_spec!$A:$H,2,FALSE))</f>
        <v/>
      </c>
      <c r="H334" s="104"/>
      <c r="I334" s="110" t="str">
        <f>IF(J334="","",VLOOKUP(CONCATENATE(I$3,J334),m_selling_spec!$A:$H,2,FALSE))</f>
        <v>o2.2</v>
      </c>
      <c r="J334" s="104" t="s">
        <v>545</v>
      </c>
      <c r="K334" s="110" t="str">
        <f>IF(L334="","",VLOOKUP(CONCATENATE(K$3,L334),m_selling_spec!$A:$H,2,FALSE))</f>
        <v/>
      </c>
      <c r="L334" s="104"/>
      <c r="M334" s="110" t="str">
        <f>IF(N334="","",VLOOKUP(CONCATENATE(M$3,N334),m_selling_spec!$A:$H,2,FALSE))</f>
        <v/>
      </c>
      <c r="N334" s="104"/>
      <c r="O334" s="110" t="str">
        <f>IF(P334="","",VLOOKUP(CONCATENATE(O$3,P334),m_selling_spec!$A:$H,2,FALSE))</f>
        <v/>
      </c>
      <c r="P334" s="104"/>
      <c r="Q334" s="110" t="str">
        <f>IF(R334="","",VLOOKUP(CONCATENATE(Q$3,R334),m_selling_spec!$A:$H,2,FALSE))</f>
        <v/>
      </c>
      <c r="R334" s="104"/>
      <c r="S334" s="110"/>
      <c r="T334" s="104"/>
      <c r="U334" s="110"/>
      <c r="V334" s="104"/>
      <c r="W334" s="110"/>
      <c r="X334" s="104"/>
      <c r="Y334" s="110" t="str">
        <f>IF(Z334="","",VLOOKUP(CONCATENATE(Y$3,Z334),m_selling_spec!$A:$H,2,FALSE))</f>
        <v>1.12</v>
      </c>
      <c r="Z334" s="104" t="s">
        <v>71</v>
      </c>
      <c r="AA334" s="110" t="str">
        <f>IF(AB334="","",VLOOKUP(CONCATENATE(AA$3,AB334),m_selling_spec!$A:$H,2,FALSE))</f>
        <v/>
      </c>
      <c r="AB334" s="104"/>
      <c r="AC334" s="110" t="str">
        <f>IF(AD334="","",VLOOKUP(CONCATENATE(AC$3,AD334),m_selling_spec!$A:$H,2,FALSE))</f>
        <v/>
      </c>
      <c r="AD334" s="104"/>
      <c r="AE334" s="110" t="str">
        <f>IF(AF334="","",VLOOKUP(CONCATENATE(AE$3,AF334),m_selling_spec!$A:$H,2,FALSE))</f>
        <v/>
      </c>
      <c r="AF334" s="104"/>
      <c r="AG334" s="110" t="str">
        <f>IF(AH334="","",VLOOKUP(CONCATENATE(AG$3,AH334),m_selling_spec!$A:$H,2,FALSE))</f>
        <v/>
      </c>
      <c r="AH334" s="104"/>
      <c r="AI334" s="110" t="str">
        <f>IF(AJ334="","",VLOOKUP(CONCATENATE(AI$3,AJ334),m_selling_spec!$A:$H,2,FALSE))</f>
        <v>6.1</v>
      </c>
      <c r="AJ334" s="104" t="s">
        <v>548</v>
      </c>
      <c r="AK334" s="110" t="str">
        <f>IF(AL334="","",VLOOKUP(CONCATENATE(AK$3,AL334),m_selling_spec!$A:$H,2,FALSE))</f>
        <v>7.2</v>
      </c>
      <c r="AL334" s="111" t="s">
        <v>2651</v>
      </c>
      <c r="AM334" s="110" t="str">
        <f>IF(AN334="","",VLOOKUP(CONCATENATE(AM$3,AN334),m_selling_spec!$A:$H,2,FALSE))</f>
        <v>8.4</v>
      </c>
      <c r="AN334" s="104" t="s">
        <v>547</v>
      </c>
      <c r="AO334" s="110" t="str">
        <f>IF(AP334="","",VLOOKUP(CONCATENATE(AO$3,AP334),m_selling_spec!$A:$H,2,FALSE))</f>
        <v/>
      </c>
      <c r="AP334" s="104"/>
      <c r="AQ334" s="110" t="str">
        <f>IF(AR334="","",VLOOKUP(CONCATENATE(AQ$3,AR334),m_selling_spec!$A:$H,2,FALSE))</f>
        <v>10.3</v>
      </c>
      <c r="AR334" s="104" t="s">
        <v>75</v>
      </c>
      <c r="AS334" s="110" t="str">
        <f>IF(AT334="","",VLOOKUP(CONCATENATE(AS$3,AT334),m_selling_spec!$A:$H,2,FALSE))</f>
        <v/>
      </c>
      <c r="AT334" s="104"/>
      <c r="AU334" s="110" t="str">
        <f>IF(AV334="","",VLOOKUP(CONCATENATE(AU$3,AV334),m_selling_spec!$A:$H,2,FALSE))</f>
        <v/>
      </c>
      <c r="AV334" s="104"/>
      <c r="AW334" s="110" t="str">
        <f>IF(AX334="","",VLOOKUP(CONCATENATE(AW$3,AX334),m_selling_spec!$A:$H,2,FALSE))</f>
        <v/>
      </c>
      <c r="AX334" s="104"/>
      <c r="AY334" s="110" t="str">
        <f>IF(AZ334="","",VLOOKUP(CONCATENATE(AY$3,AZ334),m_selling_spec!$A:$H,2,FALSE))</f>
        <v/>
      </c>
      <c r="AZ334" s="104"/>
      <c r="BA334" s="110" t="str">
        <f>IF(BB334="","",VLOOKUP(CONCATENATE(BA$3,BB334),m_selling_spec!$A:$H,2,FALSE))</f>
        <v/>
      </c>
      <c r="BB334" s="104"/>
      <c r="BC334" s="110" t="str">
        <f>IF(BD334="","",VLOOKUP(CONCATENATE(BC$3,BD334),m_selling_spec!$A:$H,2,FALSE))</f>
        <v>16.1</v>
      </c>
      <c r="BD334" s="104" t="s">
        <v>555</v>
      </c>
      <c r="BE334" s="110" t="str">
        <f>IF(BF334="","",VLOOKUP(CONCATENATE(BE$3,BF334),m_selling_spec!$A:$H,2,FALSE))</f>
        <v>17.1</v>
      </c>
      <c r="BF334" s="104" t="s">
        <v>591</v>
      </c>
      <c r="BG334" s="110" t="str">
        <f>IF(BH334="","",VLOOKUP(CONCATENATE(BG$3,BH334),m_selling_spec!$A:$H,2,FALSE))</f>
        <v/>
      </c>
      <c r="BH334" s="104"/>
      <c r="BI334" s="110" t="str">
        <f>IF(BJ334="","",VLOOKUP(CONCATENATE(BI$3,BJ334),m_selling_spec!$A:$H,2,FALSE))</f>
        <v/>
      </c>
      <c r="BJ334" s="104"/>
      <c r="BK334" s="110" t="str">
        <f>IF(BL334="","",VLOOKUP(CONCATENATE(BK$3,BL334),m_selling_spec!$A:$H,2,FALSE))</f>
        <v/>
      </c>
      <c r="BL334" s="104"/>
      <c r="BM334" s="110" t="str">
        <f>IF(BN334="","",VLOOKUP(CONCATENATE(BM$3,BN334),m_selling_spec!$A:$H,2,FALSE))</f>
        <v/>
      </c>
      <c r="BN334" s="104"/>
      <c r="BO334" s="110" t="str">
        <f>IF(BP334="","",VLOOKUP(CONCATENATE(BO$3,BP334),m_selling_spec!$A:$H,2,FALSE))</f>
        <v/>
      </c>
      <c r="BP334" s="104"/>
      <c r="BQ334" s="110" t="str">
        <f>IF(BR334="","",VLOOKUP(CONCATENATE(BQ$3,BR334),m_selling_spec!$A:$H,2,FALSE))</f>
        <v/>
      </c>
      <c r="BR334" s="104"/>
      <c r="BS334" s="110" t="str">
        <f>IF(BT334="","",VLOOKUP(CONCATENATE(BS$3,BT334),m_selling_spec!$A:$H,2,FALSE))</f>
        <v/>
      </c>
      <c r="BT334" s="104"/>
      <c r="BU334" s="110" t="str">
        <f>IF(BV334="","",VLOOKUP(CONCATENATE(BU$3,BV334),m_selling_spec!$A:$H,2,FALSE))</f>
        <v/>
      </c>
      <c r="BV334" s="104"/>
      <c r="BW334" s="110" t="str">
        <f>IF(BX334="","",VLOOKUP(CONCATENATE(BW$3,BX334),m_selling_spec!$A:$H,2,FALSE))</f>
        <v/>
      </c>
      <c r="BX334" s="104"/>
      <c r="BY334" s="110" t="str">
        <f>IF(BZ334="","",VLOOKUP(CONCATENATE(BY$3,BZ334),m_selling_spec!$A:$H,2,FALSE))</f>
        <v/>
      </c>
      <c r="BZ334" s="104"/>
      <c r="CA334" s="110" t="str">
        <f>IF(CB334="","",VLOOKUP(CONCATENATE(CA$3,CB334),m_selling_spec!$A:$H,2,FALSE))</f>
        <v/>
      </c>
      <c r="CB334" s="104"/>
      <c r="CC334" s="110"/>
      <c r="CD334" s="104"/>
      <c r="CE334" s="110" t="str">
        <f>IF(CF334="","",VLOOKUP(CONCATENATE(CE$3,CF334),m_selling_spec!$A:$H,2,FALSE))</f>
        <v/>
      </c>
      <c r="CF334" s="104"/>
      <c r="CG334" s="110" t="str">
        <f>IF(CH334="","",VLOOKUP(CONCATENATE(CG$3,CH334),m_selling_spec!$A:$H,2,FALSE))</f>
        <v/>
      </c>
      <c r="CH334" s="104"/>
      <c r="CI334" s="110" t="str">
        <f>IF(CJ334="","",VLOOKUP(CONCATENATE(CI$3,CJ334),m_selling_spec!$A:$H,2,FALSE))</f>
        <v/>
      </c>
      <c r="CJ334" s="104"/>
      <c r="CK334" s="110" t="str">
        <f>IF(CL334="","",VLOOKUP(CONCATENATE(CK$3,CL334),m_selling_spec!$A:$H,2,FALSE))</f>
        <v/>
      </c>
      <c r="CL334" s="104"/>
      <c r="CM334" s="110" t="str">
        <f>IF(CN334="","",VLOOKUP(CONCATENATE(CM$3,CN334),m_selling_spec!$A:$H,2,FALSE))</f>
        <v/>
      </c>
      <c r="CN334" s="104"/>
      <c r="CO334" s="110" t="str">
        <f>IF(CP334="","",VLOOKUP(CONCATENATE(CO$3,CP334),m_selling_spec!$A:$H,2,FALSE))</f>
        <v/>
      </c>
      <c r="CP334" s="104"/>
      <c r="CQ334" s="110" t="str">
        <f>IF(CR334="","",VLOOKUP(CONCATENATE(CQ$3,CR334),m_selling_spec!$A:$H,2,FALSE))</f>
        <v/>
      </c>
      <c r="CR334" s="104"/>
      <c r="CS334" s="110" t="str">
        <f>IF(CT334="","",VLOOKUP(CONCATENATE(CS$3,CT334),m_selling_spec!$A:$H,2,FALSE))</f>
        <v/>
      </c>
      <c r="CT334" s="104"/>
      <c r="CU334" s="110" t="str">
        <f>IF(CV334="","",VLOOKUP(CONCATENATE(CU$3,CV334),m_selling_spec!$A:$H,2,FALSE))</f>
        <v/>
      </c>
      <c r="CV334" s="104"/>
      <c r="CW334" s="110" t="str">
        <f>IF(CX334="","",VLOOKUP(CONCATENATE(CW$3,CX334),m_selling_spec!$A:$H,2,FALSE))</f>
        <v/>
      </c>
      <c r="CX334" s="104"/>
      <c r="CY334" s="110" t="str">
        <f>IF(CZ334="","",VLOOKUP(CONCATENATE(CY$3,CZ334),m_selling_spec!$A:$H,2,FALSE))</f>
        <v/>
      </c>
      <c r="CZ334" s="104"/>
      <c r="DA334" s="110"/>
      <c r="DB334" s="104"/>
    </row>
    <row r="335" spans="1:106">
      <c r="A335" s="104" t="s">
        <v>433</v>
      </c>
      <c r="B335" s="104"/>
      <c r="C335" s="104"/>
      <c r="D335" s="104">
        <v>2</v>
      </c>
      <c r="E335" s="110" t="str">
        <f>INDEX(product!B:B,MATCH(D335,product!A:A,0))</f>
        <v>WE 70</v>
      </c>
      <c r="F335" s="110" t="str">
        <f>INDEX(product!E:E,MATCH(D335,product!A:A,0))</f>
        <v>Window series</v>
      </c>
      <c r="G335" s="110" t="str">
        <f>IF(H335="","",VLOOKUP(CONCATENATE(G$3,H335),m_selling_spec!$A:$H,2,FALSE))</f>
        <v/>
      </c>
      <c r="H335" s="104"/>
      <c r="I335" s="110" t="str">
        <f>IF(J335="","",VLOOKUP(CONCATENATE(I$3,J335),m_selling_spec!$A:$H,2,FALSE))</f>
        <v>o2.1</v>
      </c>
      <c r="J335" s="104" t="s">
        <v>539</v>
      </c>
      <c r="K335" s="110" t="str">
        <f>IF(L335="","",VLOOKUP(CONCATENATE(K$3,L335),m_selling_spec!$A:$H,2,FALSE))</f>
        <v/>
      </c>
      <c r="L335" s="104"/>
      <c r="M335" s="110" t="str">
        <f>IF(N335="","",VLOOKUP(CONCATENATE(M$3,N335),m_selling_spec!$A:$H,2,FALSE))</f>
        <v/>
      </c>
      <c r="N335" s="104"/>
      <c r="O335" s="110" t="str">
        <f>IF(P335="","",VLOOKUP(CONCATENATE(O$3,P335),m_selling_spec!$A:$H,2,FALSE))</f>
        <v/>
      </c>
      <c r="P335" s="104"/>
      <c r="Q335" s="110" t="str">
        <f>IF(R335="","",VLOOKUP(CONCATENATE(Q$3,R335),m_selling_spec!$A:$H,2,FALSE))</f>
        <v/>
      </c>
      <c r="R335" s="104"/>
      <c r="S335" s="110"/>
      <c r="T335" s="104"/>
      <c r="U335" s="110"/>
      <c r="V335" s="104"/>
      <c r="W335" s="110"/>
      <c r="X335" s="104"/>
      <c r="Y335" s="110" t="str">
        <f>IF(Z335="","",VLOOKUP(CONCATENATE(Y$3,Z335),m_selling_spec!$A:$H,2,FALSE))</f>
        <v>1.12</v>
      </c>
      <c r="Z335" s="104" t="s">
        <v>71</v>
      </c>
      <c r="AA335" s="110" t="str">
        <f>IF(AB335="","",VLOOKUP(CONCATENATE(AA$3,AB335),m_selling_spec!$A:$H,2,FALSE))</f>
        <v/>
      </c>
      <c r="AB335" s="104"/>
      <c r="AC335" s="110" t="str">
        <f>IF(AD335="","",VLOOKUP(CONCATENATE(AC$3,AD335),m_selling_spec!$A:$H,2,FALSE))</f>
        <v/>
      </c>
      <c r="AD335" s="104"/>
      <c r="AE335" s="110" t="str">
        <f>IF(AF335="","",VLOOKUP(CONCATENATE(AE$3,AF335),m_selling_spec!$A:$H,2,FALSE))</f>
        <v/>
      </c>
      <c r="AF335" s="104"/>
      <c r="AG335" s="110" t="str">
        <f>IF(AH335="","",VLOOKUP(CONCATENATE(AG$3,AH335),m_selling_spec!$A:$H,2,FALSE))</f>
        <v/>
      </c>
      <c r="AH335" s="104"/>
      <c r="AI335" s="110" t="str">
        <f>IF(AJ335="","",VLOOKUP(CONCATENATE(AI$3,AJ335),m_selling_spec!$A:$H,2,FALSE))</f>
        <v>6.1</v>
      </c>
      <c r="AJ335" s="104" t="s">
        <v>548</v>
      </c>
      <c r="AK335" s="110" t="str">
        <f>IF(AL335="","",VLOOKUP(CONCATENATE(AK$3,AL335),m_selling_spec!$A:$H,2,FALSE))</f>
        <v>7.2</v>
      </c>
      <c r="AL335" s="111" t="s">
        <v>2651</v>
      </c>
      <c r="AM335" s="110" t="str">
        <f>IF(AN335="","",VLOOKUP(CONCATENATE(AM$3,AN335),m_selling_spec!$A:$H,2,FALSE))</f>
        <v>8.6</v>
      </c>
      <c r="AN335" s="104" t="s">
        <v>592</v>
      </c>
      <c r="AO335" s="110" t="str">
        <f>IF(AP335="","",VLOOKUP(CONCATENATE(AO$3,AP335),m_selling_spec!$A:$H,2,FALSE))</f>
        <v/>
      </c>
      <c r="AP335" s="104"/>
      <c r="AQ335" s="110" t="str">
        <f>IF(AR335="","",VLOOKUP(CONCATENATE(AQ$3,AR335),m_selling_spec!$A:$H,2,FALSE))</f>
        <v>10.3</v>
      </c>
      <c r="AR335" s="104" t="s">
        <v>75</v>
      </c>
      <c r="AS335" s="110" t="str">
        <f>IF(AT335="","",VLOOKUP(CONCATENATE(AS$3,AT335),m_selling_spec!$A:$H,2,FALSE))</f>
        <v/>
      </c>
      <c r="AT335" s="104"/>
      <c r="AU335" s="110" t="str">
        <f>IF(AV335="","",VLOOKUP(CONCATENATE(AU$3,AV335),m_selling_spec!$A:$H,2,FALSE))</f>
        <v/>
      </c>
      <c r="AV335" s="104"/>
      <c r="AW335" s="110" t="str">
        <f>IF(AX335="","",VLOOKUP(CONCATENATE(AW$3,AX335),m_selling_spec!$A:$H,2,FALSE))</f>
        <v/>
      </c>
      <c r="AX335" s="104"/>
      <c r="AY335" s="110" t="str">
        <f>IF(AZ335="","",VLOOKUP(CONCATENATE(AY$3,AZ335),m_selling_spec!$A:$H,2,FALSE))</f>
        <v/>
      </c>
      <c r="AZ335" s="104"/>
      <c r="BA335" s="110" t="str">
        <f>IF(BB335="","",VLOOKUP(CONCATENATE(BA$3,BB335),m_selling_spec!$A:$H,2,FALSE))</f>
        <v/>
      </c>
      <c r="BB335" s="104"/>
      <c r="BC335" s="110" t="str">
        <f>IF(BD335="","",VLOOKUP(CONCATENATE(BC$3,BD335),m_selling_spec!$A:$H,2,FALSE))</f>
        <v>16.1</v>
      </c>
      <c r="BD335" s="104" t="s">
        <v>555</v>
      </c>
      <c r="BE335" s="110" t="str">
        <f>IF(BF335="","",VLOOKUP(CONCATENATE(BE$3,BF335),m_selling_spec!$A:$H,2,FALSE))</f>
        <v>17.1</v>
      </c>
      <c r="BF335" s="104" t="s">
        <v>591</v>
      </c>
      <c r="BG335" s="110" t="str">
        <f>IF(BH335="","",VLOOKUP(CONCATENATE(BG$3,BH335),m_selling_spec!$A:$H,2,FALSE))</f>
        <v/>
      </c>
      <c r="BH335" s="104"/>
      <c r="BI335" s="110" t="str">
        <f>IF(BJ335="","",VLOOKUP(CONCATENATE(BI$3,BJ335),m_selling_spec!$A:$H,2,FALSE))</f>
        <v/>
      </c>
      <c r="BJ335" s="104"/>
      <c r="BK335" s="110" t="str">
        <f>IF(BL335="","",VLOOKUP(CONCATENATE(BK$3,BL335),m_selling_spec!$A:$H,2,FALSE))</f>
        <v/>
      </c>
      <c r="BL335" s="104"/>
      <c r="BM335" s="110" t="str">
        <f>IF(BN335="","",VLOOKUP(CONCATENATE(BM$3,BN335),m_selling_spec!$A:$H,2,FALSE))</f>
        <v/>
      </c>
      <c r="BN335" s="104"/>
      <c r="BO335" s="110" t="str">
        <f>IF(BP335="","",VLOOKUP(CONCATENATE(BO$3,BP335),m_selling_spec!$A:$H,2,FALSE))</f>
        <v/>
      </c>
      <c r="BP335" s="104"/>
      <c r="BQ335" s="110" t="str">
        <f>IF(BR335="","",VLOOKUP(CONCATENATE(BQ$3,BR335),m_selling_spec!$A:$H,2,FALSE))</f>
        <v/>
      </c>
      <c r="BR335" s="104"/>
      <c r="BS335" s="110" t="str">
        <f>IF(BT335="","",VLOOKUP(CONCATENATE(BS$3,BT335),m_selling_spec!$A:$H,2,FALSE))</f>
        <v/>
      </c>
      <c r="BT335" s="104"/>
      <c r="BU335" s="110" t="str">
        <f>IF(BV335="","",VLOOKUP(CONCATENATE(BU$3,BV335),m_selling_spec!$A:$H,2,FALSE))</f>
        <v/>
      </c>
      <c r="BV335" s="104"/>
      <c r="BW335" s="110" t="str">
        <f>IF(BX335="","",VLOOKUP(CONCATENATE(BW$3,BX335),m_selling_spec!$A:$H,2,FALSE))</f>
        <v/>
      </c>
      <c r="BX335" s="104"/>
      <c r="BY335" s="110" t="str">
        <f>IF(BZ335="","",VLOOKUP(CONCATENATE(BY$3,BZ335),m_selling_spec!$A:$H,2,FALSE))</f>
        <v/>
      </c>
      <c r="BZ335" s="104"/>
      <c r="CA335" s="110" t="str">
        <f>IF(CB335="","",VLOOKUP(CONCATENATE(CA$3,CB335),m_selling_spec!$A:$H,2,FALSE))</f>
        <v/>
      </c>
      <c r="CB335" s="104"/>
      <c r="CC335" s="110"/>
      <c r="CD335" s="104"/>
      <c r="CE335" s="110" t="str">
        <f>IF(CF335="","",VLOOKUP(CONCATENATE(CE$3,CF335),m_selling_spec!$A:$H,2,FALSE))</f>
        <v/>
      </c>
      <c r="CF335" s="104"/>
      <c r="CG335" s="110" t="str">
        <f>IF(CH335="","",VLOOKUP(CONCATENATE(CG$3,CH335),m_selling_spec!$A:$H,2,FALSE))</f>
        <v/>
      </c>
      <c r="CH335" s="104"/>
      <c r="CI335" s="110" t="str">
        <f>IF(CJ335="","",VLOOKUP(CONCATENATE(CI$3,CJ335),m_selling_spec!$A:$H,2,FALSE))</f>
        <v/>
      </c>
      <c r="CJ335" s="104"/>
      <c r="CK335" s="110" t="str">
        <f>IF(CL335="","",VLOOKUP(CONCATENATE(CK$3,CL335),m_selling_spec!$A:$H,2,FALSE))</f>
        <v/>
      </c>
      <c r="CL335" s="104"/>
      <c r="CM335" s="110" t="str">
        <f>IF(CN335="","",VLOOKUP(CONCATENATE(CM$3,CN335),m_selling_spec!$A:$H,2,FALSE))</f>
        <v/>
      </c>
      <c r="CN335" s="104"/>
      <c r="CO335" s="110" t="str">
        <f>IF(CP335="","",VLOOKUP(CONCATENATE(CO$3,CP335),m_selling_spec!$A:$H,2,FALSE))</f>
        <v/>
      </c>
      <c r="CP335" s="104"/>
      <c r="CQ335" s="110" t="str">
        <f>IF(CR335="","",VLOOKUP(CONCATENATE(CQ$3,CR335),m_selling_spec!$A:$H,2,FALSE))</f>
        <v/>
      </c>
      <c r="CR335" s="104"/>
      <c r="CS335" s="110" t="str">
        <f>IF(CT335="","",VLOOKUP(CONCATENATE(CS$3,CT335),m_selling_spec!$A:$H,2,FALSE))</f>
        <v/>
      </c>
      <c r="CT335" s="104"/>
      <c r="CU335" s="110" t="str">
        <f>IF(CV335="","",VLOOKUP(CONCATENATE(CU$3,CV335),m_selling_spec!$A:$H,2,FALSE))</f>
        <v/>
      </c>
      <c r="CV335" s="104"/>
      <c r="CW335" s="110" t="str">
        <f>IF(CX335="","",VLOOKUP(CONCATENATE(CW$3,CX335),m_selling_spec!$A:$H,2,FALSE))</f>
        <v/>
      </c>
      <c r="CX335" s="104"/>
      <c r="CY335" s="110" t="str">
        <f>IF(CZ335="","",VLOOKUP(CONCATENATE(CY$3,CZ335),m_selling_spec!$A:$H,2,FALSE))</f>
        <v/>
      </c>
      <c r="CZ335" s="104"/>
      <c r="DA335" s="110"/>
      <c r="DB335" s="104"/>
    </row>
    <row r="336" spans="1:106">
      <c r="A336" s="104" t="s">
        <v>425</v>
      </c>
      <c r="B336" s="104"/>
      <c r="C336" s="104"/>
      <c r="D336" s="104">
        <v>2</v>
      </c>
      <c r="E336" s="110" t="str">
        <f>INDEX(product!B:B,MATCH(D336,product!A:A,0))</f>
        <v>WE 70</v>
      </c>
      <c r="F336" s="110" t="str">
        <f>INDEX(product!E:E,MATCH(D336,product!A:A,0))</f>
        <v>Window series</v>
      </c>
      <c r="G336" s="110" t="str">
        <f>IF(H336="","",VLOOKUP(CONCATENATE(G$3,H336),m_selling_spec!$A:$H,2,FALSE))</f>
        <v/>
      </c>
      <c r="H336" s="104"/>
      <c r="I336" s="110" t="str">
        <f>IF(J336="","",VLOOKUP(CONCATENATE(I$3,J336),m_selling_spec!$A:$H,2,FALSE))</f>
        <v>o2.2</v>
      </c>
      <c r="J336" s="104" t="s">
        <v>545</v>
      </c>
      <c r="K336" s="110" t="str">
        <f>IF(L336="","",VLOOKUP(CONCATENATE(K$3,L336),m_selling_spec!$A:$H,2,FALSE))</f>
        <v/>
      </c>
      <c r="L336" s="104"/>
      <c r="M336" s="110" t="str">
        <f>IF(N336="","",VLOOKUP(CONCATENATE(M$3,N336),m_selling_spec!$A:$H,2,FALSE))</f>
        <v/>
      </c>
      <c r="N336" s="104"/>
      <c r="O336" s="110" t="str">
        <f>IF(P336="","",VLOOKUP(CONCATENATE(O$3,P336),m_selling_spec!$A:$H,2,FALSE))</f>
        <v/>
      </c>
      <c r="P336" s="104"/>
      <c r="Q336" s="110" t="str">
        <f>IF(R336="","",VLOOKUP(CONCATENATE(Q$3,R336),m_selling_spec!$A:$H,2,FALSE))</f>
        <v/>
      </c>
      <c r="R336" s="104"/>
      <c r="S336" s="110"/>
      <c r="T336" s="104"/>
      <c r="U336" s="110"/>
      <c r="V336" s="104"/>
      <c r="W336" s="110"/>
      <c r="X336" s="104"/>
      <c r="Y336" s="110" t="str">
        <f>IF(Z336="","",VLOOKUP(CONCATENATE(Y$3,Z336),m_selling_spec!$A:$H,2,FALSE))</f>
        <v>1.12</v>
      </c>
      <c r="Z336" s="104" t="s">
        <v>71</v>
      </c>
      <c r="AA336" s="110" t="str">
        <f>IF(AB336="","",VLOOKUP(CONCATENATE(AA$3,AB336),m_selling_spec!$A:$H,2,FALSE))</f>
        <v/>
      </c>
      <c r="AB336" s="104"/>
      <c r="AC336" s="110" t="str">
        <f>IF(AD336="","",VLOOKUP(CONCATENATE(AC$3,AD336),m_selling_spec!$A:$H,2,FALSE))</f>
        <v/>
      </c>
      <c r="AD336" s="104"/>
      <c r="AE336" s="110" t="str">
        <f>IF(AF336="","",VLOOKUP(CONCATENATE(AE$3,AF336),m_selling_spec!$A:$H,2,FALSE))</f>
        <v/>
      </c>
      <c r="AF336" s="104"/>
      <c r="AG336" s="110" t="str">
        <f>IF(AH336="","",VLOOKUP(CONCATENATE(AG$3,AH336),m_selling_spec!$A:$H,2,FALSE))</f>
        <v/>
      </c>
      <c r="AH336" s="104"/>
      <c r="AI336" s="110" t="str">
        <f>IF(AJ336="","",VLOOKUP(CONCATENATE(AI$3,AJ336),m_selling_spec!$A:$H,2,FALSE))</f>
        <v>6.1</v>
      </c>
      <c r="AJ336" s="104" t="s">
        <v>548</v>
      </c>
      <c r="AK336" s="110" t="str">
        <f>IF(AL336="","",VLOOKUP(CONCATENATE(AK$3,AL336),m_selling_spec!$A:$H,2,FALSE))</f>
        <v>7.2</v>
      </c>
      <c r="AL336" s="111" t="s">
        <v>2651</v>
      </c>
      <c r="AM336" s="110" t="str">
        <f>IF(AN336="","",VLOOKUP(CONCATENATE(AM$3,AN336),m_selling_spec!$A:$H,2,FALSE))</f>
        <v>8.6</v>
      </c>
      <c r="AN336" s="104" t="s">
        <v>592</v>
      </c>
      <c r="AO336" s="110" t="str">
        <f>IF(AP336="","",VLOOKUP(CONCATENATE(AO$3,AP336),m_selling_spec!$A:$H,2,FALSE))</f>
        <v/>
      </c>
      <c r="AP336" s="104"/>
      <c r="AQ336" s="110" t="str">
        <f>IF(AR336="","",VLOOKUP(CONCATENATE(AQ$3,AR336),m_selling_spec!$A:$H,2,FALSE))</f>
        <v>10.3</v>
      </c>
      <c r="AR336" s="104" t="s">
        <v>75</v>
      </c>
      <c r="AS336" s="110" t="str">
        <f>IF(AT336="","",VLOOKUP(CONCATENATE(AS$3,AT336),m_selling_spec!$A:$H,2,FALSE))</f>
        <v/>
      </c>
      <c r="AT336" s="104"/>
      <c r="AU336" s="110" t="str">
        <f>IF(AV336="","",VLOOKUP(CONCATENATE(AU$3,AV336),m_selling_spec!$A:$H,2,FALSE))</f>
        <v/>
      </c>
      <c r="AV336" s="104"/>
      <c r="AW336" s="110" t="str">
        <f>IF(AX336="","",VLOOKUP(CONCATENATE(AW$3,AX336),m_selling_spec!$A:$H,2,FALSE))</f>
        <v/>
      </c>
      <c r="AX336" s="104"/>
      <c r="AY336" s="110" t="str">
        <f>IF(AZ336="","",VLOOKUP(CONCATENATE(AY$3,AZ336),m_selling_spec!$A:$H,2,FALSE))</f>
        <v/>
      </c>
      <c r="AZ336" s="104"/>
      <c r="BA336" s="110" t="str">
        <f>IF(BB336="","",VLOOKUP(CONCATENATE(BA$3,BB336),m_selling_spec!$A:$H,2,FALSE))</f>
        <v/>
      </c>
      <c r="BB336" s="104"/>
      <c r="BC336" s="110" t="str">
        <f>IF(BD336="","",VLOOKUP(CONCATENATE(BC$3,BD336),m_selling_spec!$A:$H,2,FALSE))</f>
        <v>16.1</v>
      </c>
      <c r="BD336" s="104" t="s">
        <v>555</v>
      </c>
      <c r="BE336" s="110" t="str">
        <f>IF(BF336="","",VLOOKUP(CONCATENATE(BE$3,BF336),m_selling_spec!$A:$H,2,FALSE))</f>
        <v>17.1</v>
      </c>
      <c r="BF336" s="104" t="s">
        <v>591</v>
      </c>
      <c r="BG336" s="110" t="str">
        <f>IF(BH336="","",VLOOKUP(CONCATENATE(BG$3,BH336),m_selling_spec!$A:$H,2,FALSE))</f>
        <v/>
      </c>
      <c r="BH336" s="104"/>
      <c r="BI336" s="110" t="str">
        <f>IF(BJ336="","",VLOOKUP(CONCATENATE(BI$3,BJ336),m_selling_spec!$A:$H,2,FALSE))</f>
        <v/>
      </c>
      <c r="BJ336" s="104"/>
      <c r="BK336" s="110" t="str">
        <f>IF(BL336="","",VLOOKUP(CONCATENATE(BK$3,BL336),m_selling_spec!$A:$H,2,FALSE))</f>
        <v/>
      </c>
      <c r="BL336" s="104"/>
      <c r="BM336" s="110" t="str">
        <f>IF(BN336="","",VLOOKUP(CONCATENATE(BM$3,BN336),m_selling_spec!$A:$H,2,FALSE))</f>
        <v/>
      </c>
      <c r="BN336" s="104"/>
      <c r="BO336" s="110" t="str">
        <f>IF(BP336="","",VLOOKUP(CONCATENATE(BO$3,BP336),m_selling_spec!$A:$H,2,FALSE))</f>
        <v/>
      </c>
      <c r="BP336" s="104"/>
      <c r="BQ336" s="110" t="str">
        <f>IF(BR336="","",VLOOKUP(CONCATENATE(BQ$3,BR336),m_selling_spec!$A:$H,2,FALSE))</f>
        <v/>
      </c>
      <c r="BR336" s="104"/>
      <c r="BS336" s="110" t="str">
        <f>IF(BT336="","",VLOOKUP(CONCATENATE(BS$3,BT336),m_selling_spec!$A:$H,2,FALSE))</f>
        <v/>
      </c>
      <c r="BT336" s="104"/>
      <c r="BU336" s="110" t="str">
        <f>IF(BV336="","",VLOOKUP(CONCATENATE(BU$3,BV336),m_selling_spec!$A:$H,2,FALSE))</f>
        <v/>
      </c>
      <c r="BV336" s="104"/>
      <c r="BW336" s="110" t="str">
        <f>IF(BX336="","",VLOOKUP(CONCATENATE(BW$3,BX336),m_selling_spec!$A:$H,2,FALSE))</f>
        <v/>
      </c>
      <c r="BX336" s="104"/>
      <c r="BY336" s="110" t="str">
        <f>IF(BZ336="","",VLOOKUP(CONCATENATE(BY$3,BZ336),m_selling_spec!$A:$H,2,FALSE))</f>
        <v/>
      </c>
      <c r="BZ336" s="104"/>
      <c r="CA336" s="110" t="str">
        <f>IF(CB336="","",VLOOKUP(CONCATENATE(CA$3,CB336),m_selling_spec!$A:$H,2,FALSE))</f>
        <v/>
      </c>
      <c r="CB336" s="104"/>
      <c r="CC336" s="110"/>
      <c r="CD336" s="104"/>
      <c r="CE336" s="110" t="str">
        <f>IF(CF336="","",VLOOKUP(CONCATENATE(CE$3,CF336),m_selling_spec!$A:$H,2,FALSE))</f>
        <v/>
      </c>
      <c r="CF336" s="104"/>
      <c r="CG336" s="110" t="str">
        <f>IF(CH336="","",VLOOKUP(CONCATENATE(CG$3,CH336),m_selling_spec!$A:$H,2,FALSE))</f>
        <v/>
      </c>
      <c r="CH336" s="104"/>
      <c r="CI336" s="110" t="str">
        <f>IF(CJ336="","",VLOOKUP(CONCATENATE(CI$3,CJ336),m_selling_spec!$A:$H,2,FALSE))</f>
        <v/>
      </c>
      <c r="CJ336" s="104"/>
      <c r="CK336" s="110" t="str">
        <f>IF(CL336="","",VLOOKUP(CONCATENATE(CK$3,CL336),m_selling_spec!$A:$H,2,FALSE))</f>
        <v/>
      </c>
      <c r="CL336" s="104"/>
      <c r="CM336" s="110" t="str">
        <f>IF(CN336="","",VLOOKUP(CONCATENATE(CM$3,CN336),m_selling_spec!$A:$H,2,FALSE))</f>
        <v/>
      </c>
      <c r="CN336" s="104"/>
      <c r="CO336" s="110" t="str">
        <f>IF(CP336="","",VLOOKUP(CONCATENATE(CO$3,CP336),m_selling_spec!$A:$H,2,FALSE))</f>
        <v/>
      </c>
      <c r="CP336" s="104"/>
      <c r="CQ336" s="110" t="str">
        <f>IF(CR336="","",VLOOKUP(CONCATENATE(CQ$3,CR336),m_selling_spec!$A:$H,2,FALSE))</f>
        <v/>
      </c>
      <c r="CR336" s="104"/>
      <c r="CS336" s="110" t="str">
        <f>IF(CT336="","",VLOOKUP(CONCATENATE(CS$3,CT336),m_selling_spec!$A:$H,2,FALSE))</f>
        <v/>
      </c>
      <c r="CT336" s="104"/>
      <c r="CU336" s="110" t="str">
        <f>IF(CV336="","",VLOOKUP(CONCATENATE(CU$3,CV336),m_selling_spec!$A:$H,2,FALSE))</f>
        <v/>
      </c>
      <c r="CV336" s="104"/>
      <c r="CW336" s="110" t="str">
        <f>IF(CX336="","",VLOOKUP(CONCATENATE(CW$3,CX336),m_selling_spec!$A:$H,2,FALSE))</f>
        <v/>
      </c>
      <c r="CX336" s="104"/>
      <c r="CY336" s="110" t="str">
        <f>IF(CZ336="","",VLOOKUP(CONCATENATE(CY$3,CZ336),m_selling_spec!$A:$H,2,FALSE))</f>
        <v/>
      </c>
      <c r="CZ336" s="104"/>
      <c r="DA336" s="110"/>
      <c r="DB336" s="104"/>
    </row>
    <row r="337" spans="1:106">
      <c r="A337" s="104" t="s">
        <v>195</v>
      </c>
      <c r="B337" s="104"/>
      <c r="C337" s="104"/>
      <c r="D337" s="104">
        <v>2</v>
      </c>
      <c r="E337" s="110" t="str">
        <f>INDEX(product!B:B,MATCH(D337,product!A:A,0))</f>
        <v>WE 70</v>
      </c>
      <c r="F337" s="110" t="str">
        <f>INDEX(product!E:E,MATCH(D337,product!A:A,0))</f>
        <v>Window series</v>
      </c>
      <c r="G337" s="110" t="str">
        <f>IF(H337="","",VLOOKUP(CONCATENATE(G$3,H337),m_selling_spec!$A:$H,2,FALSE))</f>
        <v/>
      </c>
      <c r="H337" s="104"/>
      <c r="I337" s="110" t="str">
        <f>IF(J337="","",VLOOKUP(CONCATENATE(I$3,J337),m_selling_spec!$A:$H,2,FALSE))</f>
        <v>o2.1</v>
      </c>
      <c r="J337" s="104" t="s">
        <v>539</v>
      </c>
      <c r="K337" s="110" t="str">
        <f>IF(L337="","",VLOOKUP(CONCATENATE(K$3,L337),m_selling_spec!$A:$H,2,FALSE))</f>
        <v/>
      </c>
      <c r="L337" s="104"/>
      <c r="M337" s="110" t="str">
        <f>IF(N337="","",VLOOKUP(CONCATENATE(M$3,N337),m_selling_spec!$A:$H,2,FALSE))</f>
        <v/>
      </c>
      <c r="N337" s="104"/>
      <c r="O337" s="110" t="str">
        <f>IF(P337="","",VLOOKUP(CONCATENATE(O$3,P337),m_selling_spec!$A:$H,2,FALSE))</f>
        <v/>
      </c>
      <c r="P337" s="104"/>
      <c r="Q337" s="110" t="str">
        <f>IF(R337="","",VLOOKUP(CONCATENATE(Q$3,R337),m_selling_spec!$A:$H,2,FALSE))</f>
        <v/>
      </c>
      <c r="R337" s="104"/>
      <c r="S337" s="110"/>
      <c r="T337" s="104"/>
      <c r="U337" s="110"/>
      <c r="V337" s="104"/>
      <c r="W337" s="110"/>
      <c r="X337" s="104"/>
      <c r="Y337" s="110" t="str">
        <f>IF(Z337="","",VLOOKUP(CONCATENATE(Y$3,Z337),m_selling_spec!$A:$H,2,FALSE))</f>
        <v>1.12</v>
      </c>
      <c r="Z337" s="104" t="s">
        <v>71</v>
      </c>
      <c r="AA337" s="110" t="str">
        <f>IF(AB337="","",VLOOKUP(CONCATENATE(AA$3,AB337),m_selling_spec!$A:$H,2,FALSE))</f>
        <v/>
      </c>
      <c r="AB337" s="104"/>
      <c r="AC337" s="110" t="str">
        <f>IF(AD337="","",VLOOKUP(CONCATENATE(AC$3,AD337),m_selling_spec!$A:$H,2,FALSE))</f>
        <v/>
      </c>
      <c r="AD337" s="104"/>
      <c r="AE337" s="110" t="str">
        <f>IF(AF337="","",VLOOKUP(CONCATENATE(AE$3,AF337),m_selling_spec!$A:$H,2,FALSE))</f>
        <v/>
      </c>
      <c r="AF337" s="104"/>
      <c r="AG337" s="110" t="str">
        <f>IF(AH337="","",VLOOKUP(CONCATENATE(AG$3,AH337),m_selling_spec!$A:$H,2,FALSE))</f>
        <v/>
      </c>
      <c r="AH337" s="104"/>
      <c r="AI337" s="110" t="str">
        <f>IF(AJ337="","",VLOOKUP(CONCATENATE(AI$3,AJ337),m_selling_spec!$A:$H,2,FALSE))</f>
        <v>6.1</v>
      </c>
      <c r="AJ337" s="104" t="s">
        <v>548</v>
      </c>
      <c r="AK337" s="110" t="str">
        <f>IF(AL337="","",VLOOKUP(CONCATENATE(AK$3,AL337),m_selling_spec!$A:$H,2,FALSE))</f>
        <v>7.2</v>
      </c>
      <c r="AL337" s="111" t="s">
        <v>2651</v>
      </c>
      <c r="AM337" s="110" t="str">
        <f>IF(AN337="","",VLOOKUP(CONCATENATE(AM$3,AN337),m_selling_spec!$A:$H,2,FALSE))</f>
        <v>8.4</v>
      </c>
      <c r="AN337" s="104" t="s">
        <v>547</v>
      </c>
      <c r="AO337" s="110" t="str">
        <f>IF(AP337="","",VLOOKUP(CONCATENATE(AO$3,AP337),m_selling_spec!$A:$H,2,FALSE))</f>
        <v/>
      </c>
      <c r="AP337" s="104"/>
      <c r="AQ337" s="110" t="str">
        <f>IF(AR337="","",VLOOKUP(CONCATENATE(AQ$3,AR337),m_selling_spec!$A:$H,2,FALSE))</f>
        <v>10.2</v>
      </c>
      <c r="AR337" s="104" t="s">
        <v>74</v>
      </c>
      <c r="AS337" s="110" t="str">
        <f>IF(AT337="","",VLOOKUP(CONCATENATE(AS$3,AT337),m_selling_spec!$A:$H,2,FALSE))</f>
        <v/>
      </c>
      <c r="AT337" s="104"/>
      <c r="AU337" s="110" t="str">
        <f>IF(AV337="","",VLOOKUP(CONCATENATE(AU$3,AV337),m_selling_spec!$A:$H,2,FALSE))</f>
        <v/>
      </c>
      <c r="AV337" s="104"/>
      <c r="AW337" s="110" t="str">
        <f>IF(AX337="","",VLOOKUP(CONCATENATE(AW$3,AX337),m_selling_spec!$A:$H,2,FALSE))</f>
        <v/>
      </c>
      <c r="AX337" s="104"/>
      <c r="AY337" s="110" t="str">
        <f>IF(AZ337="","",VLOOKUP(CONCATENATE(AY$3,AZ337),m_selling_spec!$A:$H,2,FALSE))</f>
        <v/>
      </c>
      <c r="AZ337" s="104"/>
      <c r="BA337" s="110" t="str">
        <f>IF(BB337="","",VLOOKUP(CONCATENATE(BA$3,BB337),m_selling_spec!$A:$H,2,FALSE))</f>
        <v/>
      </c>
      <c r="BB337" s="104"/>
      <c r="BC337" s="110" t="str">
        <f>IF(BD337="","",VLOOKUP(CONCATENATE(BC$3,BD337),m_selling_spec!$A:$H,2,FALSE))</f>
        <v>16.1</v>
      </c>
      <c r="BD337" s="104" t="s">
        <v>555</v>
      </c>
      <c r="BE337" s="110" t="str">
        <f>IF(BF337="","",VLOOKUP(CONCATENATE(BE$3,BF337),m_selling_spec!$A:$H,2,FALSE))</f>
        <v>17.2</v>
      </c>
      <c r="BF337" s="104" t="s">
        <v>593</v>
      </c>
      <c r="BG337" s="110" t="str">
        <f>IF(BH337="","",VLOOKUP(CONCATENATE(BG$3,BH337),m_selling_spec!$A:$H,2,FALSE))</f>
        <v/>
      </c>
      <c r="BH337" s="104"/>
      <c r="BI337" s="110" t="str">
        <f>IF(BJ337="","",VLOOKUP(CONCATENATE(BI$3,BJ337),m_selling_spec!$A:$H,2,FALSE))</f>
        <v/>
      </c>
      <c r="BJ337" s="104"/>
      <c r="BK337" s="110" t="str">
        <f>IF(BL337="","",VLOOKUP(CONCATENATE(BK$3,BL337),m_selling_spec!$A:$H,2,FALSE))</f>
        <v/>
      </c>
      <c r="BL337" s="104"/>
      <c r="BM337" s="110" t="str">
        <f>IF(BN337="","",VLOOKUP(CONCATENATE(BM$3,BN337),m_selling_spec!$A:$H,2,FALSE))</f>
        <v/>
      </c>
      <c r="BN337" s="104"/>
      <c r="BO337" s="110" t="str">
        <f>IF(BP337="","",VLOOKUP(CONCATENATE(BO$3,BP337),m_selling_spec!$A:$H,2,FALSE))</f>
        <v/>
      </c>
      <c r="BP337" s="104"/>
      <c r="BQ337" s="110" t="str">
        <f>IF(BR337="","",VLOOKUP(CONCATENATE(BQ$3,BR337),m_selling_spec!$A:$H,2,FALSE))</f>
        <v/>
      </c>
      <c r="BR337" s="104"/>
      <c r="BS337" s="110" t="str">
        <f>IF(BT337="","",VLOOKUP(CONCATENATE(BS$3,BT337),m_selling_spec!$A:$H,2,FALSE))</f>
        <v/>
      </c>
      <c r="BT337" s="104"/>
      <c r="BU337" s="110" t="str">
        <f>IF(BV337="","",VLOOKUP(CONCATENATE(BU$3,BV337),m_selling_spec!$A:$H,2,FALSE))</f>
        <v/>
      </c>
      <c r="BV337" s="104"/>
      <c r="BW337" s="110" t="str">
        <f>IF(BX337="","",VLOOKUP(CONCATENATE(BW$3,BX337),m_selling_spec!$A:$H,2,FALSE))</f>
        <v/>
      </c>
      <c r="BX337" s="104"/>
      <c r="BY337" s="110" t="str">
        <f>IF(BZ337="","",VLOOKUP(CONCATENATE(BY$3,BZ337),m_selling_spec!$A:$H,2,FALSE))</f>
        <v/>
      </c>
      <c r="BZ337" s="104"/>
      <c r="CA337" s="110" t="str">
        <f>IF(CB337="","",VLOOKUP(CONCATENATE(CA$3,CB337),m_selling_spec!$A:$H,2,FALSE))</f>
        <v/>
      </c>
      <c r="CB337" s="104"/>
      <c r="CC337" s="110"/>
      <c r="CD337" s="104"/>
      <c r="CE337" s="110" t="str">
        <f>IF(CF337="","",VLOOKUP(CONCATENATE(CE$3,CF337),m_selling_spec!$A:$H,2,FALSE))</f>
        <v/>
      </c>
      <c r="CF337" s="104"/>
      <c r="CG337" s="110" t="str">
        <f>IF(CH337="","",VLOOKUP(CONCATENATE(CG$3,CH337),m_selling_spec!$A:$H,2,FALSE))</f>
        <v/>
      </c>
      <c r="CH337" s="104"/>
      <c r="CI337" s="110" t="str">
        <f>IF(CJ337="","",VLOOKUP(CONCATENATE(CI$3,CJ337),m_selling_spec!$A:$H,2,FALSE))</f>
        <v/>
      </c>
      <c r="CJ337" s="104"/>
      <c r="CK337" s="110" t="str">
        <f>IF(CL337="","",VLOOKUP(CONCATENATE(CK$3,CL337),m_selling_spec!$A:$H,2,FALSE))</f>
        <v/>
      </c>
      <c r="CL337" s="104"/>
      <c r="CM337" s="110" t="str">
        <f>IF(CN337="","",VLOOKUP(CONCATENATE(CM$3,CN337),m_selling_spec!$A:$H,2,FALSE))</f>
        <v/>
      </c>
      <c r="CN337" s="104"/>
      <c r="CO337" s="110" t="str">
        <f>IF(CP337="","",VLOOKUP(CONCATENATE(CO$3,CP337),m_selling_spec!$A:$H,2,FALSE))</f>
        <v/>
      </c>
      <c r="CP337" s="104"/>
      <c r="CQ337" s="110" t="str">
        <f>IF(CR337="","",VLOOKUP(CONCATENATE(CQ$3,CR337),m_selling_spec!$A:$H,2,FALSE))</f>
        <v/>
      </c>
      <c r="CR337" s="104"/>
      <c r="CS337" s="110" t="str">
        <f>IF(CT337="","",VLOOKUP(CONCATENATE(CS$3,CT337),m_selling_spec!$A:$H,2,FALSE))</f>
        <v/>
      </c>
      <c r="CT337" s="104"/>
      <c r="CU337" s="110" t="str">
        <f>IF(CV337="","",VLOOKUP(CONCATENATE(CU$3,CV337),m_selling_spec!$A:$H,2,FALSE))</f>
        <v/>
      </c>
      <c r="CV337" s="104"/>
      <c r="CW337" s="110" t="str">
        <f>IF(CX337="","",VLOOKUP(CONCATENATE(CW$3,CX337),m_selling_spec!$A:$H,2,FALSE))</f>
        <v/>
      </c>
      <c r="CX337" s="104"/>
      <c r="CY337" s="110" t="str">
        <f>IF(CZ337="","",VLOOKUP(CONCATENATE(CY$3,CZ337),m_selling_spec!$A:$H,2,FALSE))</f>
        <v/>
      </c>
      <c r="CZ337" s="104"/>
      <c r="DA337" s="110"/>
      <c r="DB337" s="104"/>
    </row>
    <row r="338" spans="1:106">
      <c r="A338" s="104" t="s">
        <v>214</v>
      </c>
      <c r="B338" s="104"/>
      <c r="C338" s="104"/>
      <c r="D338" s="104">
        <v>2</v>
      </c>
      <c r="E338" s="110" t="str">
        <f>INDEX(product!B:B,MATCH(D338,product!A:A,0))</f>
        <v>WE 70</v>
      </c>
      <c r="F338" s="110" t="str">
        <f>INDEX(product!E:E,MATCH(D338,product!A:A,0))</f>
        <v>Window series</v>
      </c>
      <c r="G338" s="110" t="str">
        <f>IF(H338="","",VLOOKUP(CONCATENATE(G$3,H338),m_selling_spec!$A:$H,2,FALSE))</f>
        <v/>
      </c>
      <c r="H338" s="104"/>
      <c r="I338" s="110" t="str">
        <f>IF(J338="","",VLOOKUP(CONCATENATE(I$3,J338),m_selling_spec!$A:$H,2,FALSE))</f>
        <v>o2.2</v>
      </c>
      <c r="J338" s="104" t="s">
        <v>545</v>
      </c>
      <c r="K338" s="110" t="str">
        <f>IF(L338="","",VLOOKUP(CONCATENATE(K$3,L338),m_selling_spec!$A:$H,2,FALSE))</f>
        <v/>
      </c>
      <c r="L338" s="104"/>
      <c r="M338" s="110" t="str">
        <f>IF(N338="","",VLOOKUP(CONCATENATE(M$3,N338),m_selling_spec!$A:$H,2,FALSE))</f>
        <v/>
      </c>
      <c r="N338" s="104"/>
      <c r="O338" s="110" t="str">
        <f>IF(P338="","",VLOOKUP(CONCATENATE(O$3,P338),m_selling_spec!$A:$H,2,FALSE))</f>
        <v/>
      </c>
      <c r="P338" s="104"/>
      <c r="Q338" s="110" t="str">
        <f>IF(R338="","",VLOOKUP(CONCATENATE(Q$3,R338),m_selling_spec!$A:$H,2,FALSE))</f>
        <v/>
      </c>
      <c r="R338" s="104"/>
      <c r="S338" s="110"/>
      <c r="T338" s="104"/>
      <c r="U338" s="110"/>
      <c r="V338" s="104"/>
      <c r="W338" s="110"/>
      <c r="X338" s="104"/>
      <c r="Y338" s="110" t="str">
        <f>IF(Z338="","",VLOOKUP(CONCATENATE(Y$3,Z338),m_selling_spec!$A:$H,2,FALSE))</f>
        <v>1.12</v>
      </c>
      <c r="Z338" s="104" t="s">
        <v>71</v>
      </c>
      <c r="AA338" s="110" t="str">
        <f>IF(AB338="","",VLOOKUP(CONCATENATE(AA$3,AB338),m_selling_spec!$A:$H,2,FALSE))</f>
        <v/>
      </c>
      <c r="AB338" s="104"/>
      <c r="AC338" s="110" t="str">
        <f>IF(AD338="","",VLOOKUP(CONCATENATE(AC$3,AD338),m_selling_spec!$A:$H,2,FALSE))</f>
        <v/>
      </c>
      <c r="AD338" s="104"/>
      <c r="AE338" s="110" t="str">
        <f>IF(AF338="","",VLOOKUP(CONCATENATE(AE$3,AF338),m_selling_spec!$A:$H,2,FALSE))</f>
        <v/>
      </c>
      <c r="AF338" s="104"/>
      <c r="AG338" s="110" t="str">
        <f>IF(AH338="","",VLOOKUP(CONCATENATE(AG$3,AH338),m_selling_spec!$A:$H,2,FALSE))</f>
        <v/>
      </c>
      <c r="AH338" s="104"/>
      <c r="AI338" s="110" t="str">
        <f>IF(AJ338="","",VLOOKUP(CONCATENATE(AI$3,AJ338),m_selling_spec!$A:$H,2,FALSE))</f>
        <v>6.1</v>
      </c>
      <c r="AJ338" s="104" t="s">
        <v>548</v>
      </c>
      <c r="AK338" s="110" t="str">
        <f>IF(AL338="","",VLOOKUP(CONCATENATE(AK$3,AL338),m_selling_spec!$A:$H,2,FALSE))</f>
        <v>7.2</v>
      </c>
      <c r="AL338" s="111" t="s">
        <v>2651</v>
      </c>
      <c r="AM338" s="110" t="str">
        <f>IF(AN338="","",VLOOKUP(CONCATENATE(AM$3,AN338),m_selling_spec!$A:$H,2,FALSE))</f>
        <v>8.4</v>
      </c>
      <c r="AN338" s="104" t="s">
        <v>547</v>
      </c>
      <c r="AO338" s="110" t="str">
        <f>IF(AP338="","",VLOOKUP(CONCATENATE(AO$3,AP338),m_selling_spec!$A:$H,2,FALSE))</f>
        <v/>
      </c>
      <c r="AP338" s="104"/>
      <c r="AQ338" s="110" t="str">
        <f>IF(AR338="","",VLOOKUP(CONCATENATE(AQ$3,AR338),m_selling_spec!$A:$H,2,FALSE))</f>
        <v>10.2</v>
      </c>
      <c r="AR338" s="104" t="s">
        <v>74</v>
      </c>
      <c r="AS338" s="110" t="str">
        <f>IF(AT338="","",VLOOKUP(CONCATENATE(AS$3,AT338),m_selling_spec!$A:$H,2,FALSE))</f>
        <v/>
      </c>
      <c r="AT338" s="104"/>
      <c r="AU338" s="110" t="str">
        <f>IF(AV338="","",VLOOKUP(CONCATENATE(AU$3,AV338),m_selling_spec!$A:$H,2,FALSE))</f>
        <v/>
      </c>
      <c r="AV338" s="104"/>
      <c r="AW338" s="110" t="str">
        <f>IF(AX338="","",VLOOKUP(CONCATENATE(AW$3,AX338),m_selling_spec!$A:$H,2,FALSE))</f>
        <v/>
      </c>
      <c r="AX338" s="104"/>
      <c r="AY338" s="110" t="str">
        <f>IF(AZ338="","",VLOOKUP(CONCATENATE(AY$3,AZ338),m_selling_spec!$A:$H,2,FALSE))</f>
        <v/>
      </c>
      <c r="AZ338" s="104"/>
      <c r="BA338" s="110" t="str">
        <f>IF(BB338="","",VLOOKUP(CONCATENATE(BA$3,BB338),m_selling_spec!$A:$H,2,FALSE))</f>
        <v/>
      </c>
      <c r="BB338" s="104"/>
      <c r="BC338" s="110" t="str">
        <f>IF(BD338="","",VLOOKUP(CONCATENATE(BC$3,BD338),m_selling_spec!$A:$H,2,FALSE))</f>
        <v>16.1</v>
      </c>
      <c r="BD338" s="104" t="s">
        <v>555</v>
      </c>
      <c r="BE338" s="110" t="str">
        <f>IF(BF338="","",VLOOKUP(CONCATENATE(BE$3,BF338),m_selling_spec!$A:$H,2,FALSE))</f>
        <v>17.2</v>
      </c>
      <c r="BF338" s="104" t="s">
        <v>593</v>
      </c>
      <c r="BG338" s="110" t="str">
        <f>IF(BH338="","",VLOOKUP(CONCATENATE(BG$3,BH338),m_selling_spec!$A:$H,2,FALSE))</f>
        <v/>
      </c>
      <c r="BH338" s="104"/>
      <c r="BI338" s="110" t="str">
        <f>IF(BJ338="","",VLOOKUP(CONCATENATE(BI$3,BJ338),m_selling_spec!$A:$H,2,FALSE))</f>
        <v/>
      </c>
      <c r="BJ338" s="104"/>
      <c r="BK338" s="110" t="str">
        <f>IF(BL338="","",VLOOKUP(CONCATENATE(BK$3,BL338),m_selling_spec!$A:$H,2,FALSE))</f>
        <v/>
      </c>
      <c r="BL338" s="104"/>
      <c r="BM338" s="110" t="str">
        <f>IF(BN338="","",VLOOKUP(CONCATENATE(BM$3,BN338),m_selling_spec!$A:$H,2,FALSE))</f>
        <v/>
      </c>
      <c r="BN338" s="104"/>
      <c r="BO338" s="110" t="str">
        <f>IF(BP338="","",VLOOKUP(CONCATENATE(BO$3,BP338),m_selling_spec!$A:$H,2,FALSE))</f>
        <v/>
      </c>
      <c r="BP338" s="104"/>
      <c r="BQ338" s="110" t="str">
        <f>IF(BR338="","",VLOOKUP(CONCATENATE(BQ$3,BR338),m_selling_spec!$A:$H,2,FALSE))</f>
        <v/>
      </c>
      <c r="BR338" s="104"/>
      <c r="BS338" s="110" t="str">
        <f>IF(BT338="","",VLOOKUP(CONCATENATE(BS$3,BT338),m_selling_spec!$A:$H,2,FALSE))</f>
        <v/>
      </c>
      <c r="BT338" s="104"/>
      <c r="BU338" s="110" t="str">
        <f>IF(BV338="","",VLOOKUP(CONCATENATE(BU$3,BV338),m_selling_spec!$A:$H,2,FALSE))</f>
        <v/>
      </c>
      <c r="BV338" s="104"/>
      <c r="BW338" s="110" t="str">
        <f>IF(BX338="","",VLOOKUP(CONCATENATE(BW$3,BX338),m_selling_spec!$A:$H,2,FALSE))</f>
        <v/>
      </c>
      <c r="BX338" s="104"/>
      <c r="BY338" s="110" t="str">
        <f>IF(BZ338="","",VLOOKUP(CONCATENATE(BY$3,BZ338),m_selling_spec!$A:$H,2,FALSE))</f>
        <v/>
      </c>
      <c r="BZ338" s="104"/>
      <c r="CA338" s="110" t="str">
        <f>IF(CB338="","",VLOOKUP(CONCATENATE(CA$3,CB338),m_selling_spec!$A:$H,2,FALSE))</f>
        <v/>
      </c>
      <c r="CB338" s="104"/>
      <c r="CC338" s="110"/>
      <c r="CD338" s="104"/>
      <c r="CE338" s="110" t="str">
        <f>IF(CF338="","",VLOOKUP(CONCATENATE(CE$3,CF338),m_selling_spec!$A:$H,2,FALSE))</f>
        <v/>
      </c>
      <c r="CF338" s="104"/>
      <c r="CG338" s="110" t="str">
        <f>IF(CH338="","",VLOOKUP(CONCATENATE(CG$3,CH338),m_selling_spec!$A:$H,2,FALSE))</f>
        <v/>
      </c>
      <c r="CH338" s="104"/>
      <c r="CI338" s="110" t="str">
        <f>IF(CJ338="","",VLOOKUP(CONCATENATE(CI$3,CJ338),m_selling_spec!$A:$H,2,FALSE))</f>
        <v/>
      </c>
      <c r="CJ338" s="104"/>
      <c r="CK338" s="110" t="str">
        <f>IF(CL338="","",VLOOKUP(CONCATENATE(CK$3,CL338),m_selling_spec!$A:$H,2,FALSE))</f>
        <v/>
      </c>
      <c r="CL338" s="104"/>
      <c r="CM338" s="110" t="str">
        <f>IF(CN338="","",VLOOKUP(CONCATENATE(CM$3,CN338),m_selling_spec!$A:$H,2,FALSE))</f>
        <v/>
      </c>
      <c r="CN338" s="104"/>
      <c r="CO338" s="110" t="str">
        <f>IF(CP338="","",VLOOKUP(CONCATENATE(CO$3,CP338),m_selling_spec!$A:$H,2,FALSE))</f>
        <v/>
      </c>
      <c r="CP338" s="104"/>
      <c r="CQ338" s="110" t="str">
        <f>IF(CR338="","",VLOOKUP(CONCATENATE(CQ$3,CR338),m_selling_spec!$A:$H,2,FALSE))</f>
        <v/>
      </c>
      <c r="CR338" s="104"/>
      <c r="CS338" s="110" t="str">
        <f>IF(CT338="","",VLOOKUP(CONCATENATE(CS$3,CT338),m_selling_spec!$A:$H,2,FALSE))</f>
        <v/>
      </c>
      <c r="CT338" s="104"/>
      <c r="CU338" s="110" t="str">
        <f>IF(CV338="","",VLOOKUP(CONCATENATE(CU$3,CV338),m_selling_spec!$A:$H,2,FALSE))</f>
        <v/>
      </c>
      <c r="CV338" s="104"/>
      <c r="CW338" s="110" t="str">
        <f>IF(CX338="","",VLOOKUP(CONCATENATE(CW$3,CX338),m_selling_spec!$A:$H,2,FALSE))</f>
        <v/>
      </c>
      <c r="CX338" s="104"/>
      <c r="CY338" s="110" t="str">
        <f>IF(CZ338="","",VLOOKUP(CONCATENATE(CY$3,CZ338),m_selling_spec!$A:$H,2,FALSE))</f>
        <v/>
      </c>
      <c r="CZ338" s="104"/>
      <c r="DA338" s="110"/>
      <c r="DB338" s="104"/>
    </row>
    <row r="339" spans="1:106">
      <c r="A339" s="104" t="s">
        <v>216</v>
      </c>
      <c r="B339" s="104"/>
      <c r="C339" s="104"/>
      <c r="D339" s="104">
        <v>2</v>
      </c>
      <c r="E339" s="110" t="str">
        <f>INDEX(product!B:B,MATCH(D339,product!A:A,0))</f>
        <v>WE 70</v>
      </c>
      <c r="F339" s="110" t="str">
        <f>INDEX(product!E:E,MATCH(D339,product!A:A,0))</f>
        <v>Window series</v>
      </c>
      <c r="G339" s="110" t="str">
        <f>IF(H339="","",VLOOKUP(CONCATENATE(G$3,H339),m_selling_spec!$A:$H,2,FALSE))</f>
        <v/>
      </c>
      <c r="H339" s="104"/>
      <c r="I339" s="110" t="str">
        <f>IF(J339="","",VLOOKUP(CONCATENATE(I$3,J339),m_selling_spec!$A:$H,2,FALSE))</f>
        <v>o2.1</v>
      </c>
      <c r="J339" s="104" t="s">
        <v>539</v>
      </c>
      <c r="K339" s="110" t="str">
        <f>IF(L339="","",VLOOKUP(CONCATENATE(K$3,L339),m_selling_spec!$A:$H,2,FALSE))</f>
        <v/>
      </c>
      <c r="L339" s="104"/>
      <c r="M339" s="110" t="str">
        <f>IF(N339="","",VLOOKUP(CONCATENATE(M$3,N339),m_selling_spec!$A:$H,2,FALSE))</f>
        <v/>
      </c>
      <c r="N339" s="104"/>
      <c r="O339" s="110" t="str">
        <f>IF(P339="","",VLOOKUP(CONCATENATE(O$3,P339),m_selling_spec!$A:$H,2,FALSE))</f>
        <v/>
      </c>
      <c r="P339" s="104"/>
      <c r="Q339" s="110" t="str">
        <f>IF(R339="","",VLOOKUP(CONCATENATE(Q$3,R339),m_selling_spec!$A:$H,2,FALSE))</f>
        <v/>
      </c>
      <c r="R339" s="104"/>
      <c r="S339" s="110"/>
      <c r="T339" s="104"/>
      <c r="U339" s="110"/>
      <c r="V339" s="104"/>
      <c r="W339" s="110"/>
      <c r="X339" s="104"/>
      <c r="Y339" s="110" t="str">
        <f>IF(Z339="","",VLOOKUP(CONCATENATE(Y$3,Z339),m_selling_spec!$A:$H,2,FALSE))</f>
        <v>1.12</v>
      </c>
      <c r="Z339" s="104" t="s">
        <v>71</v>
      </c>
      <c r="AA339" s="110" t="str">
        <f>IF(AB339="","",VLOOKUP(CONCATENATE(AA$3,AB339),m_selling_spec!$A:$H,2,FALSE))</f>
        <v/>
      </c>
      <c r="AB339" s="104"/>
      <c r="AC339" s="110" t="str">
        <f>IF(AD339="","",VLOOKUP(CONCATENATE(AC$3,AD339),m_selling_spec!$A:$H,2,FALSE))</f>
        <v/>
      </c>
      <c r="AD339" s="104"/>
      <c r="AE339" s="110" t="str">
        <f>IF(AF339="","",VLOOKUP(CONCATENATE(AE$3,AF339),m_selling_spec!$A:$H,2,FALSE))</f>
        <v/>
      </c>
      <c r="AF339" s="104"/>
      <c r="AG339" s="110" t="str">
        <f>IF(AH339="","",VLOOKUP(CONCATENATE(AG$3,AH339),m_selling_spec!$A:$H,2,FALSE))</f>
        <v/>
      </c>
      <c r="AH339" s="104"/>
      <c r="AI339" s="110" t="str">
        <f>IF(AJ339="","",VLOOKUP(CONCATENATE(AI$3,AJ339),m_selling_spec!$A:$H,2,FALSE))</f>
        <v>6.1</v>
      </c>
      <c r="AJ339" s="104" t="s">
        <v>548</v>
      </c>
      <c r="AK339" s="110" t="str">
        <f>IF(AL339="","",VLOOKUP(CONCATENATE(AK$3,AL339),m_selling_spec!$A:$H,2,FALSE))</f>
        <v>7.2</v>
      </c>
      <c r="AL339" s="111" t="s">
        <v>2651</v>
      </c>
      <c r="AM339" s="110" t="str">
        <f>IF(AN339="","",VLOOKUP(CONCATENATE(AM$3,AN339),m_selling_spec!$A:$H,2,FALSE))</f>
        <v>8.6</v>
      </c>
      <c r="AN339" s="104" t="s">
        <v>592</v>
      </c>
      <c r="AO339" s="110" t="str">
        <f>IF(AP339="","",VLOOKUP(CONCATENATE(AO$3,AP339),m_selling_spec!$A:$H,2,FALSE))</f>
        <v/>
      </c>
      <c r="AP339" s="104"/>
      <c r="AQ339" s="110" t="str">
        <f>IF(AR339="","",VLOOKUP(CONCATENATE(AQ$3,AR339),m_selling_spec!$A:$H,2,FALSE))</f>
        <v>10.2</v>
      </c>
      <c r="AR339" s="104" t="s">
        <v>74</v>
      </c>
      <c r="AS339" s="110" t="str">
        <f>IF(AT339="","",VLOOKUP(CONCATENATE(AS$3,AT339),m_selling_spec!$A:$H,2,FALSE))</f>
        <v/>
      </c>
      <c r="AT339" s="104"/>
      <c r="AU339" s="110" t="str">
        <f>IF(AV339="","",VLOOKUP(CONCATENATE(AU$3,AV339),m_selling_spec!$A:$H,2,FALSE))</f>
        <v/>
      </c>
      <c r="AV339" s="104"/>
      <c r="AW339" s="110" t="str">
        <f>IF(AX339="","",VLOOKUP(CONCATENATE(AW$3,AX339),m_selling_spec!$A:$H,2,FALSE))</f>
        <v/>
      </c>
      <c r="AX339" s="104"/>
      <c r="AY339" s="110" t="str">
        <f>IF(AZ339="","",VLOOKUP(CONCATENATE(AY$3,AZ339),m_selling_spec!$A:$H,2,FALSE))</f>
        <v/>
      </c>
      <c r="AZ339" s="104"/>
      <c r="BA339" s="110" t="str">
        <f>IF(BB339="","",VLOOKUP(CONCATENATE(BA$3,BB339),m_selling_spec!$A:$H,2,FALSE))</f>
        <v/>
      </c>
      <c r="BB339" s="104"/>
      <c r="BC339" s="110" t="str">
        <f>IF(BD339="","",VLOOKUP(CONCATENATE(BC$3,BD339),m_selling_spec!$A:$H,2,FALSE))</f>
        <v>16.1</v>
      </c>
      <c r="BD339" s="104" t="s">
        <v>555</v>
      </c>
      <c r="BE339" s="110" t="str">
        <f>IF(BF339="","",VLOOKUP(CONCATENATE(BE$3,BF339),m_selling_spec!$A:$H,2,FALSE))</f>
        <v>17.2</v>
      </c>
      <c r="BF339" s="104" t="s">
        <v>593</v>
      </c>
      <c r="BG339" s="110" t="str">
        <f>IF(BH339="","",VLOOKUP(CONCATENATE(BG$3,BH339),m_selling_spec!$A:$H,2,FALSE))</f>
        <v/>
      </c>
      <c r="BH339" s="104"/>
      <c r="BI339" s="110" t="str">
        <f>IF(BJ339="","",VLOOKUP(CONCATENATE(BI$3,BJ339),m_selling_spec!$A:$H,2,FALSE))</f>
        <v/>
      </c>
      <c r="BJ339" s="104"/>
      <c r="BK339" s="110" t="str">
        <f>IF(BL339="","",VLOOKUP(CONCATENATE(BK$3,BL339),m_selling_spec!$A:$H,2,FALSE))</f>
        <v/>
      </c>
      <c r="BL339" s="104"/>
      <c r="BM339" s="110" t="str">
        <f>IF(BN339="","",VLOOKUP(CONCATENATE(BM$3,BN339),m_selling_spec!$A:$H,2,FALSE))</f>
        <v/>
      </c>
      <c r="BN339" s="104"/>
      <c r="BO339" s="110" t="str">
        <f>IF(BP339="","",VLOOKUP(CONCATENATE(BO$3,BP339),m_selling_spec!$A:$H,2,FALSE))</f>
        <v/>
      </c>
      <c r="BP339" s="104"/>
      <c r="BQ339" s="110" t="str">
        <f>IF(BR339="","",VLOOKUP(CONCATENATE(BQ$3,BR339),m_selling_spec!$A:$H,2,FALSE))</f>
        <v/>
      </c>
      <c r="BR339" s="104"/>
      <c r="BS339" s="110" t="str">
        <f>IF(BT339="","",VLOOKUP(CONCATENATE(BS$3,BT339),m_selling_spec!$A:$H,2,FALSE))</f>
        <v/>
      </c>
      <c r="BT339" s="104"/>
      <c r="BU339" s="110" t="str">
        <f>IF(BV339="","",VLOOKUP(CONCATENATE(BU$3,BV339),m_selling_spec!$A:$H,2,FALSE))</f>
        <v/>
      </c>
      <c r="BV339" s="104"/>
      <c r="BW339" s="110" t="str">
        <f>IF(BX339="","",VLOOKUP(CONCATENATE(BW$3,BX339),m_selling_spec!$A:$H,2,FALSE))</f>
        <v/>
      </c>
      <c r="BX339" s="104"/>
      <c r="BY339" s="110" t="str">
        <f>IF(BZ339="","",VLOOKUP(CONCATENATE(BY$3,BZ339),m_selling_spec!$A:$H,2,FALSE))</f>
        <v/>
      </c>
      <c r="BZ339" s="104"/>
      <c r="CA339" s="110" t="str">
        <f>IF(CB339="","",VLOOKUP(CONCATENATE(CA$3,CB339),m_selling_spec!$A:$H,2,FALSE))</f>
        <v/>
      </c>
      <c r="CB339" s="104"/>
      <c r="CC339" s="110"/>
      <c r="CD339" s="104"/>
      <c r="CE339" s="110" t="str">
        <f>IF(CF339="","",VLOOKUP(CONCATENATE(CE$3,CF339),m_selling_spec!$A:$H,2,FALSE))</f>
        <v/>
      </c>
      <c r="CF339" s="104"/>
      <c r="CG339" s="110" t="str">
        <f>IF(CH339="","",VLOOKUP(CONCATENATE(CG$3,CH339),m_selling_spec!$A:$H,2,FALSE))</f>
        <v/>
      </c>
      <c r="CH339" s="104"/>
      <c r="CI339" s="110" t="str">
        <f>IF(CJ339="","",VLOOKUP(CONCATENATE(CI$3,CJ339),m_selling_spec!$A:$H,2,FALSE))</f>
        <v/>
      </c>
      <c r="CJ339" s="104"/>
      <c r="CK339" s="110" t="str">
        <f>IF(CL339="","",VLOOKUP(CONCATENATE(CK$3,CL339),m_selling_spec!$A:$H,2,FALSE))</f>
        <v/>
      </c>
      <c r="CL339" s="104"/>
      <c r="CM339" s="110" t="str">
        <f>IF(CN339="","",VLOOKUP(CONCATENATE(CM$3,CN339),m_selling_spec!$A:$H,2,FALSE))</f>
        <v/>
      </c>
      <c r="CN339" s="104"/>
      <c r="CO339" s="110" t="str">
        <f>IF(CP339="","",VLOOKUP(CONCATENATE(CO$3,CP339),m_selling_spec!$A:$H,2,FALSE))</f>
        <v/>
      </c>
      <c r="CP339" s="104"/>
      <c r="CQ339" s="110" t="str">
        <f>IF(CR339="","",VLOOKUP(CONCATENATE(CQ$3,CR339),m_selling_spec!$A:$H,2,FALSE))</f>
        <v/>
      </c>
      <c r="CR339" s="104"/>
      <c r="CS339" s="110" t="str">
        <f>IF(CT339="","",VLOOKUP(CONCATENATE(CS$3,CT339),m_selling_spec!$A:$H,2,FALSE))</f>
        <v/>
      </c>
      <c r="CT339" s="104"/>
      <c r="CU339" s="110" t="str">
        <f>IF(CV339="","",VLOOKUP(CONCATENATE(CU$3,CV339),m_selling_spec!$A:$H,2,FALSE))</f>
        <v/>
      </c>
      <c r="CV339" s="104"/>
      <c r="CW339" s="110" t="str">
        <f>IF(CX339="","",VLOOKUP(CONCATENATE(CW$3,CX339),m_selling_spec!$A:$H,2,FALSE))</f>
        <v/>
      </c>
      <c r="CX339" s="104"/>
      <c r="CY339" s="110" t="str">
        <f>IF(CZ339="","",VLOOKUP(CONCATENATE(CY$3,CZ339),m_selling_spec!$A:$H,2,FALSE))</f>
        <v/>
      </c>
      <c r="CZ339" s="104"/>
      <c r="DA339" s="110"/>
      <c r="DB339" s="104"/>
    </row>
    <row r="340" spans="1:106">
      <c r="A340" s="104" t="s">
        <v>218</v>
      </c>
      <c r="B340" s="104"/>
      <c r="C340" s="104"/>
      <c r="D340" s="104">
        <v>2</v>
      </c>
      <c r="E340" s="110" t="str">
        <f>INDEX(product!B:B,MATCH(D340,product!A:A,0))</f>
        <v>WE 70</v>
      </c>
      <c r="F340" s="110" t="str">
        <f>INDEX(product!E:E,MATCH(D340,product!A:A,0))</f>
        <v>Window series</v>
      </c>
      <c r="G340" s="110" t="str">
        <f>IF(H340="","",VLOOKUP(CONCATENATE(G$3,H340),m_selling_spec!$A:$H,2,FALSE))</f>
        <v/>
      </c>
      <c r="H340" s="104"/>
      <c r="I340" s="110" t="str">
        <f>IF(J340="","",VLOOKUP(CONCATENATE(I$3,J340),m_selling_spec!$A:$H,2,FALSE))</f>
        <v>o2.2</v>
      </c>
      <c r="J340" s="104" t="s">
        <v>545</v>
      </c>
      <c r="K340" s="110" t="str">
        <f>IF(L340="","",VLOOKUP(CONCATENATE(K$3,L340),m_selling_spec!$A:$H,2,FALSE))</f>
        <v/>
      </c>
      <c r="L340" s="104"/>
      <c r="M340" s="110" t="str">
        <f>IF(N340="","",VLOOKUP(CONCATENATE(M$3,N340),m_selling_spec!$A:$H,2,FALSE))</f>
        <v/>
      </c>
      <c r="N340" s="104"/>
      <c r="O340" s="110" t="str">
        <f>IF(P340="","",VLOOKUP(CONCATENATE(O$3,P340),m_selling_spec!$A:$H,2,FALSE))</f>
        <v/>
      </c>
      <c r="P340" s="104"/>
      <c r="Q340" s="110" t="str">
        <f>IF(R340="","",VLOOKUP(CONCATENATE(Q$3,R340),m_selling_spec!$A:$H,2,FALSE))</f>
        <v/>
      </c>
      <c r="R340" s="104"/>
      <c r="S340" s="110"/>
      <c r="T340" s="104"/>
      <c r="U340" s="110"/>
      <c r="V340" s="104"/>
      <c r="W340" s="110"/>
      <c r="X340" s="104"/>
      <c r="Y340" s="110" t="str">
        <f>IF(Z340="","",VLOOKUP(CONCATENATE(Y$3,Z340),m_selling_spec!$A:$H,2,FALSE))</f>
        <v>1.12</v>
      </c>
      <c r="Z340" s="104" t="s">
        <v>71</v>
      </c>
      <c r="AA340" s="110" t="str">
        <f>IF(AB340="","",VLOOKUP(CONCATENATE(AA$3,AB340),m_selling_spec!$A:$H,2,FALSE))</f>
        <v/>
      </c>
      <c r="AB340" s="104"/>
      <c r="AC340" s="110" t="str">
        <f>IF(AD340="","",VLOOKUP(CONCATENATE(AC$3,AD340),m_selling_spec!$A:$H,2,FALSE))</f>
        <v/>
      </c>
      <c r="AD340" s="104"/>
      <c r="AE340" s="110" t="str">
        <f>IF(AF340="","",VLOOKUP(CONCATENATE(AE$3,AF340),m_selling_spec!$A:$H,2,FALSE))</f>
        <v/>
      </c>
      <c r="AF340" s="104"/>
      <c r="AG340" s="110" t="str">
        <f>IF(AH340="","",VLOOKUP(CONCATENATE(AG$3,AH340),m_selling_spec!$A:$H,2,FALSE))</f>
        <v/>
      </c>
      <c r="AH340" s="104"/>
      <c r="AI340" s="110" t="str">
        <f>IF(AJ340="","",VLOOKUP(CONCATENATE(AI$3,AJ340),m_selling_spec!$A:$H,2,FALSE))</f>
        <v>6.1</v>
      </c>
      <c r="AJ340" s="104" t="s">
        <v>548</v>
      </c>
      <c r="AK340" s="110" t="str">
        <f>IF(AL340="","",VLOOKUP(CONCATENATE(AK$3,AL340),m_selling_spec!$A:$H,2,FALSE))</f>
        <v>7.2</v>
      </c>
      <c r="AL340" s="111" t="s">
        <v>2651</v>
      </c>
      <c r="AM340" s="110" t="str">
        <f>IF(AN340="","",VLOOKUP(CONCATENATE(AM$3,AN340),m_selling_spec!$A:$H,2,FALSE))</f>
        <v>8.6</v>
      </c>
      <c r="AN340" s="104" t="s">
        <v>592</v>
      </c>
      <c r="AO340" s="110" t="str">
        <f>IF(AP340="","",VLOOKUP(CONCATENATE(AO$3,AP340),m_selling_spec!$A:$H,2,FALSE))</f>
        <v/>
      </c>
      <c r="AP340" s="104"/>
      <c r="AQ340" s="110" t="str">
        <f>IF(AR340="","",VLOOKUP(CONCATENATE(AQ$3,AR340),m_selling_spec!$A:$H,2,FALSE))</f>
        <v>10.2</v>
      </c>
      <c r="AR340" s="104" t="s">
        <v>74</v>
      </c>
      <c r="AS340" s="110" t="str">
        <f>IF(AT340="","",VLOOKUP(CONCATENATE(AS$3,AT340),m_selling_spec!$A:$H,2,FALSE))</f>
        <v/>
      </c>
      <c r="AT340" s="104"/>
      <c r="AU340" s="110" t="str">
        <f>IF(AV340="","",VLOOKUP(CONCATENATE(AU$3,AV340),m_selling_spec!$A:$H,2,FALSE))</f>
        <v/>
      </c>
      <c r="AV340" s="104"/>
      <c r="AW340" s="110" t="str">
        <f>IF(AX340="","",VLOOKUP(CONCATENATE(AW$3,AX340),m_selling_spec!$A:$H,2,FALSE))</f>
        <v/>
      </c>
      <c r="AX340" s="104"/>
      <c r="AY340" s="110" t="str">
        <f>IF(AZ340="","",VLOOKUP(CONCATENATE(AY$3,AZ340),m_selling_spec!$A:$H,2,FALSE))</f>
        <v/>
      </c>
      <c r="AZ340" s="104"/>
      <c r="BA340" s="110" t="str">
        <f>IF(BB340="","",VLOOKUP(CONCATENATE(BA$3,BB340),m_selling_spec!$A:$H,2,FALSE))</f>
        <v/>
      </c>
      <c r="BB340" s="104"/>
      <c r="BC340" s="110" t="str">
        <f>IF(BD340="","",VLOOKUP(CONCATENATE(BC$3,BD340),m_selling_spec!$A:$H,2,FALSE))</f>
        <v>16.1</v>
      </c>
      <c r="BD340" s="104" t="s">
        <v>555</v>
      </c>
      <c r="BE340" s="110" t="str">
        <f>IF(BF340="","",VLOOKUP(CONCATENATE(BE$3,BF340),m_selling_spec!$A:$H,2,FALSE))</f>
        <v>17.2</v>
      </c>
      <c r="BF340" s="104" t="s">
        <v>593</v>
      </c>
      <c r="BG340" s="110" t="str">
        <f>IF(BH340="","",VLOOKUP(CONCATENATE(BG$3,BH340),m_selling_spec!$A:$H,2,FALSE))</f>
        <v/>
      </c>
      <c r="BH340" s="104"/>
      <c r="BI340" s="110" t="str">
        <f>IF(BJ340="","",VLOOKUP(CONCATENATE(BI$3,BJ340),m_selling_spec!$A:$H,2,FALSE))</f>
        <v/>
      </c>
      <c r="BJ340" s="104"/>
      <c r="BK340" s="110" t="str">
        <f>IF(BL340="","",VLOOKUP(CONCATENATE(BK$3,BL340),m_selling_spec!$A:$H,2,FALSE))</f>
        <v/>
      </c>
      <c r="BL340" s="104"/>
      <c r="BM340" s="110" t="str">
        <f>IF(BN340="","",VLOOKUP(CONCATENATE(BM$3,BN340),m_selling_spec!$A:$H,2,FALSE))</f>
        <v/>
      </c>
      <c r="BN340" s="104"/>
      <c r="BO340" s="110" t="str">
        <f>IF(BP340="","",VLOOKUP(CONCATENATE(BO$3,BP340),m_selling_spec!$A:$H,2,FALSE))</f>
        <v/>
      </c>
      <c r="BP340" s="104"/>
      <c r="BQ340" s="110" t="str">
        <f>IF(BR340="","",VLOOKUP(CONCATENATE(BQ$3,BR340),m_selling_spec!$A:$H,2,FALSE))</f>
        <v/>
      </c>
      <c r="BR340" s="104"/>
      <c r="BS340" s="110" t="str">
        <f>IF(BT340="","",VLOOKUP(CONCATENATE(BS$3,BT340),m_selling_spec!$A:$H,2,FALSE))</f>
        <v/>
      </c>
      <c r="BT340" s="104"/>
      <c r="BU340" s="110" t="str">
        <f>IF(BV340="","",VLOOKUP(CONCATENATE(BU$3,BV340),m_selling_spec!$A:$H,2,FALSE))</f>
        <v/>
      </c>
      <c r="BV340" s="104"/>
      <c r="BW340" s="110" t="str">
        <f>IF(BX340="","",VLOOKUP(CONCATENATE(BW$3,BX340),m_selling_spec!$A:$H,2,FALSE))</f>
        <v/>
      </c>
      <c r="BX340" s="104"/>
      <c r="BY340" s="110" t="str">
        <f>IF(BZ340="","",VLOOKUP(CONCATENATE(BY$3,BZ340),m_selling_spec!$A:$H,2,FALSE))</f>
        <v/>
      </c>
      <c r="BZ340" s="104"/>
      <c r="CA340" s="110" t="str">
        <f>IF(CB340="","",VLOOKUP(CONCATENATE(CA$3,CB340),m_selling_spec!$A:$H,2,FALSE))</f>
        <v/>
      </c>
      <c r="CB340" s="104"/>
      <c r="CC340" s="110"/>
      <c r="CD340" s="104"/>
      <c r="CE340" s="110" t="str">
        <f>IF(CF340="","",VLOOKUP(CONCATENATE(CE$3,CF340),m_selling_spec!$A:$H,2,FALSE))</f>
        <v/>
      </c>
      <c r="CF340" s="104"/>
      <c r="CG340" s="110" t="str">
        <f>IF(CH340="","",VLOOKUP(CONCATENATE(CG$3,CH340),m_selling_spec!$A:$H,2,FALSE))</f>
        <v/>
      </c>
      <c r="CH340" s="104"/>
      <c r="CI340" s="110" t="str">
        <f>IF(CJ340="","",VLOOKUP(CONCATENATE(CI$3,CJ340),m_selling_spec!$A:$H,2,FALSE))</f>
        <v/>
      </c>
      <c r="CJ340" s="104"/>
      <c r="CK340" s="110" t="str">
        <f>IF(CL340="","",VLOOKUP(CONCATENATE(CK$3,CL340),m_selling_spec!$A:$H,2,FALSE))</f>
        <v/>
      </c>
      <c r="CL340" s="104"/>
      <c r="CM340" s="110" t="str">
        <f>IF(CN340="","",VLOOKUP(CONCATENATE(CM$3,CN340),m_selling_spec!$A:$H,2,FALSE))</f>
        <v/>
      </c>
      <c r="CN340" s="104"/>
      <c r="CO340" s="110" t="str">
        <f>IF(CP340="","",VLOOKUP(CONCATENATE(CO$3,CP340),m_selling_spec!$A:$H,2,FALSE))</f>
        <v/>
      </c>
      <c r="CP340" s="104"/>
      <c r="CQ340" s="110" t="str">
        <f>IF(CR340="","",VLOOKUP(CONCATENATE(CQ$3,CR340),m_selling_spec!$A:$H,2,FALSE))</f>
        <v/>
      </c>
      <c r="CR340" s="104"/>
      <c r="CS340" s="110" t="str">
        <f>IF(CT340="","",VLOOKUP(CONCATENATE(CS$3,CT340),m_selling_spec!$A:$H,2,FALSE))</f>
        <v/>
      </c>
      <c r="CT340" s="104"/>
      <c r="CU340" s="110" t="str">
        <f>IF(CV340="","",VLOOKUP(CONCATENATE(CU$3,CV340),m_selling_spec!$A:$H,2,FALSE))</f>
        <v/>
      </c>
      <c r="CV340" s="104"/>
      <c r="CW340" s="110" t="str">
        <f>IF(CX340="","",VLOOKUP(CONCATENATE(CW$3,CX340),m_selling_spec!$A:$H,2,FALSE))</f>
        <v/>
      </c>
      <c r="CX340" s="104"/>
      <c r="CY340" s="110" t="str">
        <f>IF(CZ340="","",VLOOKUP(CONCATENATE(CY$3,CZ340),m_selling_spec!$A:$H,2,FALSE))</f>
        <v/>
      </c>
      <c r="CZ340" s="104"/>
      <c r="DA340" s="110"/>
      <c r="DB340" s="104"/>
    </row>
    <row r="341" spans="1:106">
      <c r="A341" s="104" t="s">
        <v>194</v>
      </c>
      <c r="B341" s="104"/>
      <c r="C341" s="104"/>
      <c r="D341" s="104">
        <v>2</v>
      </c>
      <c r="E341" s="110" t="str">
        <f>INDEX(product!B:B,MATCH(D341,product!A:A,0))</f>
        <v>WE 70</v>
      </c>
      <c r="F341" s="110" t="str">
        <f>INDEX(product!E:E,MATCH(D341,product!A:A,0))</f>
        <v>Window series</v>
      </c>
      <c r="G341" s="110" t="str">
        <f>IF(H341="","",VLOOKUP(CONCATENATE(G$3,H341),m_selling_spec!$A:$H,2,FALSE))</f>
        <v/>
      </c>
      <c r="H341" s="104"/>
      <c r="I341" s="110" t="str">
        <f>IF(J341="","",VLOOKUP(CONCATENATE(I$3,J341),m_selling_spec!$A:$H,2,FALSE))</f>
        <v>o2.1</v>
      </c>
      <c r="J341" s="104" t="s">
        <v>539</v>
      </c>
      <c r="K341" s="110" t="str">
        <f>IF(L341="","",VLOOKUP(CONCATENATE(K$3,L341),m_selling_spec!$A:$H,2,FALSE))</f>
        <v/>
      </c>
      <c r="L341" s="104"/>
      <c r="M341" s="110" t="str">
        <f>IF(N341="","",VLOOKUP(CONCATENATE(M$3,N341),m_selling_spec!$A:$H,2,FALSE))</f>
        <v/>
      </c>
      <c r="N341" s="104"/>
      <c r="O341" s="110" t="str">
        <f>IF(P341="","",VLOOKUP(CONCATENATE(O$3,P341),m_selling_spec!$A:$H,2,FALSE))</f>
        <v/>
      </c>
      <c r="P341" s="104"/>
      <c r="Q341" s="110" t="str">
        <f>IF(R341="","",VLOOKUP(CONCATENATE(Q$3,R341),m_selling_spec!$A:$H,2,FALSE))</f>
        <v/>
      </c>
      <c r="R341" s="104"/>
      <c r="S341" s="110"/>
      <c r="T341" s="104"/>
      <c r="U341" s="110"/>
      <c r="V341" s="104"/>
      <c r="W341" s="110"/>
      <c r="X341" s="104"/>
      <c r="Y341" s="110" t="str">
        <f>IF(Z341="","",VLOOKUP(CONCATENATE(Y$3,Z341),m_selling_spec!$A:$H,2,FALSE))</f>
        <v>1.12</v>
      </c>
      <c r="Z341" s="104" t="s">
        <v>71</v>
      </c>
      <c r="AA341" s="110" t="str">
        <f>IF(AB341="","",VLOOKUP(CONCATENATE(AA$3,AB341),m_selling_spec!$A:$H,2,FALSE))</f>
        <v/>
      </c>
      <c r="AB341" s="104"/>
      <c r="AC341" s="110" t="str">
        <f>IF(AD341="","",VLOOKUP(CONCATENATE(AC$3,AD341),m_selling_spec!$A:$H,2,FALSE))</f>
        <v/>
      </c>
      <c r="AD341" s="104"/>
      <c r="AE341" s="110" t="str">
        <f>IF(AF341="","",VLOOKUP(CONCATENATE(AE$3,AF341),m_selling_spec!$A:$H,2,FALSE))</f>
        <v/>
      </c>
      <c r="AF341" s="104"/>
      <c r="AG341" s="110" t="str">
        <f>IF(AH341="","",VLOOKUP(CONCATENATE(AG$3,AH341),m_selling_spec!$A:$H,2,FALSE))</f>
        <v/>
      </c>
      <c r="AH341" s="104"/>
      <c r="AI341" s="110" t="str">
        <f>IF(AJ341="","",VLOOKUP(CONCATENATE(AI$3,AJ341),m_selling_spec!$A:$H,2,FALSE))</f>
        <v>6.1</v>
      </c>
      <c r="AJ341" s="104" t="s">
        <v>548</v>
      </c>
      <c r="AK341" s="110" t="str">
        <f>IF(AL341="","",VLOOKUP(CONCATENATE(AK$3,AL341),m_selling_spec!$A:$H,2,FALSE))</f>
        <v>7.2</v>
      </c>
      <c r="AL341" s="111" t="s">
        <v>2651</v>
      </c>
      <c r="AM341" s="110" t="str">
        <f>IF(AN341="","",VLOOKUP(CONCATENATE(AM$3,AN341),m_selling_spec!$A:$H,2,FALSE))</f>
        <v>8.4</v>
      </c>
      <c r="AN341" s="104" t="s">
        <v>547</v>
      </c>
      <c r="AO341" s="110" t="str">
        <f>IF(AP341="","",VLOOKUP(CONCATENATE(AO$3,AP341),m_selling_spec!$A:$H,2,FALSE))</f>
        <v/>
      </c>
      <c r="AP341" s="104"/>
      <c r="AQ341" s="110" t="str">
        <f>IF(AR341="","",VLOOKUP(CONCATENATE(AQ$3,AR341),m_selling_spec!$A:$H,2,FALSE))</f>
        <v>10.3</v>
      </c>
      <c r="AR341" s="104" t="s">
        <v>75</v>
      </c>
      <c r="AS341" s="110" t="str">
        <f>IF(AT341="","",VLOOKUP(CONCATENATE(AS$3,AT341),m_selling_spec!$A:$H,2,FALSE))</f>
        <v/>
      </c>
      <c r="AT341" s="104"/>
      <c r="AU341" s="110" t="str">
        <f>IF(AV341="","",VLOOKUP(CONCATENATE(AU$3,AV341),m_selling_spec!$A:$H,2,FALSE))</f>
        <v/>
      </c>
      <c r="AV341" s="104"/>
      <c r="AW341" s="110" t="str">
        <f>IF(AX341="","",VLOOKUP(CONCATENATE(AW$3,AX341),m_selling_spec!$A:$H,2,FALSE))</f>
        <v/>
      </c>
      <c r="AX341" s="104"/>
      <c r="AY341" s="110" t="str">
        <f>IF(AZ341="","",VLOOKUP(CONCATENATE(AY$3,AZ341),m_selling_spec!$A:$H,2,FALSE))</f>
        <v/>
      </c>
      <c r="AZ341" s="104"/>
      <c r="BA341" s="110" t="str">
        <f>IF(BB341="","",VLOOKUP(CONCATENATE(BA$3,BB341),m_selling_spec!$A:$H,2,FALSE))</f>
        <v/>
      </c>
      <c r="BB341" s="104"/>
      <c r="BC341" s="110" t="str">
        <f>IF(BD341="","",VLOOKUP(CONCATENATE(BC$3,BD341),m_selling_spec!$A:$H,2,FALSE))</f>
        <v>16.1</v>
      </c>
      <c r="BD341" s="104" t="s">
        <v>555</v>
      </c>
      <c r="BE341" s="110" t="str">
        <f>IF(BF341="","",VLOOKUP(CONCATENATE(BE$3,BF341),m_selling_spec!$A:$H,2,FALSE))</f>
        <v>17.2</v>
      </c>
      <c r="BF341" s="104" t="s">
        <v>593</v>
      </c>
      <c r="BG341" s="110" t="str">
        <f>IF(BH341="","",VLOOKUP(CONCATENATE(BG$3,BH341),m_selling_spec!$A:$H,2,FALSE))</f>
        <v/>
      </c>
      <c r="BH341" s="104"/>
      <c r="BI341" s="110" t="str">
        <f>IF(BJ341="","",VLOOKUP(CONCATENATE(BI$3,BJ341),m_selling_spec!$A:$H,2,FALSE))</f>
        <v/>
      </c>
      <c r="BJ341" s="104"/>
      <c r="BK341" s="110" t="str">
        <f>IF(BL341="","",VLOOKUP(CONCATENATE(BK$3,BL341),m_selling_spec!$A:$H,2,FALSE))</f>
        <v/>
      </c>
      <c r="BL341" s="104"/>
      <c r="BM341" s="110" t="str">
        <f>IF(BN341="","",VLOOKUP(CONCATENATE(BM$3,BN341),m_selling_spec!$A:$H,2,FALSE))</f>
        <v/>
      </c>
      <c r="BN341" s="104"/>
      <c r="BO341" s="110" t="str">
        <f>IF(BP341="","",VLOOKUP(CONCATENATE(BO$3,BP341),m_selling_spec!$A:$H,2,FALSE))</f>
        <v/>
      </c>
      <c r="BP341" s="104"/>
      <c r="BQ341" s="110" t="str">
        <f>IF(BR341="","",VLOOKUP(CONCATENATE(BQ$3,BR341),m_selling_spec!$A:$H,2,FALSE))</f>
        <v/>
      </c>
      <c r="BR341" s="104"/>
      <c r="BS341" s="110" t="str">
        <f>IF(BT341="","",VLOOKUP(CONCATENATE(BS$3,BT341),m_selling_spec!$A:$H,2,FALSE))</f>
        <v/>
      </c>
      <c r="BT341" s="104"/>
      <c r="BU341" s="110" t="str">
        <f>IF(BV341="","",VLOOKUP(CONCATENATE(BU$3,BV341),m_selling_spec!$A:$H,2,FALSE))</f>
        <v/>
      </c>
      <c r="BV341" s="104"/>
      <c r="BW341" s="110" t="str">
        <f>IF(BX341="","",VLOOKUP(CONCATENATE(BW$3,BX341),m_selling_spec!$A:$H,2,FALSE))</f>
        <v/>
      </c>
      <c r="BX341" s="104"/>
      <c r="BY341" s="110" t="str">
        <f>IF(BZ341="","",VLOOKUP(CONCATENATE(BY$3,BZ341),m_selling_spec!$A:$H,2,FALSE))</f>
        <v/>
      </c>
      <c r="BZ341" s="104"/>
      <c r="CA341" s="110" t="str">
        <f>IF(CB341="","",VLOOKUP(CONCATENATE(CA$3,CB341),m_selling_spec!$A:$H,2,FALSE))</f>
        <v/>
      </c>
      <c r="CB341" s="104"/>
      <c r="CC341" s="110"/>
      <c r="CD341" s="104"/>
      <c r="CE341" s="110" t="str">
        <f>IF(CF341="","",VLOOKUP(CONCATENATE(CE$3,CF341),m_selling_spec!$A:$H,2,FALSE))</f>
        <v/>
      </c>
      <c r="CF341" s="104"/>
      <c r="CG341" s="110" t="str">
        <f>IF(CH341="","",VLOOKUP(CONCATENATE(CG$3,CH341),m_selling_spec!$A:$H,2,FALSE))</f>
        <v/>
      </c>
      <c r="CH341" s="104"/>
      <c r="CI341" s="110" t="str">
        <f>IF(CJ341="","",VLOOKUP(CONCATENATE(CI$3,CJ341),m_selling_spec!$A:$H,2,FALSE))</f>
        <v/>
      </c>
      <c r="CJ341" s="104"/>
      <c r="CK341" s="110" t="str">
        <f>IF(CL341="","",VLOOKUP(CONCATENATE(CK$3,CL341),m_selling_spec!$A:$H,2,FALSE))</f>
        <v/>
      </c>
      <c r="CL341" s="104"/>
      <c r="CM341" s="110" t="str">
        <f>IF(CN341="","",VLOOKUP(CONCATENATE(CM$3,CN341),m_selling_spec!$A:$H,2,FALSE))</f>
        <v/>
      </c>
      <c r="CN341" s="104"/>
      <c r="CO341" s="110" t="str">
        <f>IF(CP341="","",VLOOKUP(CONCATENATE(CO$3,CP341),m_selling_spec!$A:$H,2,FALSE))</f>
        <v/>
      </c>
      <c r="CP341" s="104"/>
      <c r="CQ341" s="110" t="str">
        <f>IF(CR341="","",VLOOKUP(CONCATENATE(CQ$3,CR341),m_selling_spec!$A:$H,2,FALSE))</f>
        <v/>
      </c>
      <c r="CR341" s="104"/>
      <c r="CS341" s="110" t="str">
        <f>IF(CT341="","",VLOOKUP(CONCATENATE(CS$3,CT341),m_selling_spec!$A:$H,2,FALSE))</f>
        <v/>
      </c>
      <c r="CT341" s="104"/>
      <c r="CU341" s="110" t="str">
        <f>IF(CV341="","",VLOOKUP(CONCATENATE(CU$3,CV341),m_selling_spec!$A:$H,2,FALSE))</f>
        <v/>
      </c>
      <c r="CV341" s="104"/>
      <c r="CW341" s="110" t="str">
        <f>IF(CX341="","",VLOOKUP(CONCATENATE(CW$3,CX341),m_selling_spec!$A:$H,2,FALSE))</f>
        <v/>
      </c>
      <c r="CX341" s="104"/>
      <c r="CY341" s="110" t="str">
        <f>IF(CZ341="","",VLOOKUP(CONCATENATE(CY$3,CZ341),m_selling_spec!$A:$H,2,FALSE))</f>
        <v/>
      </c>
      <c r="CZ341" s="104"/>
      <c r="DA341" s="110"/>
      <c r="DB341" s="104"/>
    </row>
    <row r="342" spans="1:106">
      <c r="A342" s="104" t="s">
        <v>215</v>
      </c>
      <c r="B342" s="104"/>
      <c r="C342" s="104"/>
      <c r="D342" s="104">
        <v>2</v>
      </c>
      <c r="E342" s="110" t="str">
        <f>INDEX(product!B:B,MATCH(D342,product!A:A,0))</f>
        <v>WE 70</v>
      </c>
      <c r="F342" s="110" t="str">
        <f>INDEX(product!E:E,MATCH(D342,product!A:A,0))</f>
        <v>Window series</v>
      </c>
      <c r="G342" s="110" t="str">
        <f>IF(H342="","",VLOOKUP(CONCATENATE(G$3,H342),m_selling_spec!$A:$H,2,FALSE))</f>
        <v/>
      </c>
      <c r="H342" s="104"/>
      <c r="I342" s="110" t="str">
        <f>IF(J342="","",VLOOKUP(CONCATENATE(I$3,J342),m_selling_spec!$A:$H,2,FALSE))</f>
        <v>o2.2</v>
      </c>
      <c r="J342" s="104" t="s">
        <v>545</v>
      </c>
      <c r="K342" s="110" t="str">
        <f>IF(L342="","",VLOOKUP(CONCATENATE(K$3,L342),m_selling_spec!$A:$H,2,FALSE))</f>
        <v/>
      </c>
      <c r="L342" s="104"/>
      <c r="M342" s="110" t="str">
        <f>IF(N342="","",VLOOKUP(CONCATENATE(M$3,N342),m_selling_spec!$A:$H,2,FALSE))</f>
        <v/>
      </c>
      <c r="N342" s="104"/>
      <c r="O342" s="110" t="str">
        <f>IF(P342="","",VLOOKUP(CONCATENATE(O$3,P342),m_selling_spec!$A:$H,2,FALSE))</f>
        <v/>
      </c>
      <c r="P342" s="104"/>
      <c r="Q342" s="110" t="str">
        <f>IF(R342="","",VLOOKUP(CONCATENATE(Q$3,R342),m_selling_spec!$A:$H,2,FALSE))</f>
        <v/>
      </c>
      <c r="R342" s="104"/>
      <c r="S342" s="110"/>
      <c r="T342" s="104"/>
      <c r="U342" s="110"/>
      <c r="V342" s="104"/>
      <c r="W342" s="110"/>
      <c r="X342" s="104"/>
      <c r="Y342" s="110" t="str">
        <f>IF(Z342="","",VLOOKUP(CONCATENATE(Y$3,Z342),m_selling_spec!$A:$H,2,FALSE))</f>
        <v>1.12</v>
      </c>
      <c r="Z342" s="104" t="s">
        <v>71</v>
      </c>
      <c r="AA342" s="110" t="str">
        <f>IF(AB342="","",VLOOKUP(CONCATENATE(AA$3,AB342),m_selling_spec!$A:$H,2,FALSE))</f>
        <v/>
      </c>
      <c r="AB342" s="104"/>
      <c r="AC342" s="110" t="str">
        <f>IF(AD342="","",VLOOKUP(CONCATENATE(AC$3,AD342),m_selling_spec!$A:$H,2,FALSE))</f>
        <v/>
      </c>
      <c r="AD342" s="104"/>
      <c r="AE342" s="110" t="str">
        <f>IF(AF342="","",VLOOKUP(CONCATENATE(AE$3,AF342),m_selling_spec!$A:$H,2,FALSE))</f>
        <v/>
      </c>
      <c r="AF342" s="104"/>
      <c r="AG342" s="110" t="str">
        <f>IF(AH342="","",VLOOKUP(CONCATENATE(AG$3,AH342),m_selling_spec!$A:$H,2,FALSE))</f>
        <v/>
      </c>
      <c r="AH342" s="104"/>
      <c r="AI342" s="110" t="str">
        <f>IF(AJ342="","",VLOOKUP(CONCATENATE(AI$3,AJ342),m_selling_spec!$A:$H,2,FALSE))</f>
        <v>6.1</v>
      </c>
      <c r="AJ342" s="104" t="s">
        <v>548</v>
      </c>
      <c r="AK342" s="110" t="str">
        <f>IF(AL342="","",VLOOKUP(CONCATENATE(AK$3,AL342),m_selling_spec!$A:$H,2,FALSE))</f>
        <v>7.2</v>
      </c>
      <c r="AL342" s="111" t="s">
        <v>2651</v>
      </c>
      <c r="AM342" s="110" t="str">
        <f>IF(AN342="","",VLOOKUP(CONCATENATE(AM$3,AN342),m_selling_spec!$A:$H,2,FALSE))</f>
        <v>8.4</v>
      </c>
      <c r="AN342" s="104" t="s">
        <v>547</v>
      </c>
      <c r="AO342" s="110" t="str">
        <f>IF(AP342="","",VLOOKUP(CONCATENATE(AO$3,AP342),m_selling_spec!$A:$H,2,FALSE))</f>
        <v/>
      </c>
      <c r="AP342" s="104"/>
      <c r="AQ342" s="110" t="str">
        <f>IF(AR342="","",VLOOKUP(CONCATENATE(AQ$3,AR342),m_selling_spec!$A:$H,2,FALSE))</f>
        <v>10.3</v>
      </c>
      <c r="AR342" s="104" t="s">
        <v>75</v>
      </c>
      <c r="AS342" s="110" t="str">
        <f>IF(AT342="","",VLOOKUP(CONCATENATE(AS$3,AT342),m_selling_spec!$A:$H,2,FALSE))</f>
        <v/>
      </c>
      <c r="AT342" s="104"/>
      <c r="AU342" s="110" t="str">
        <f>IF(AV342="","",VLOOKUP(CONCATENATE(AU$3,AV342),m_selling_spec!$A:$H,2,FALSE))</f>
        <v/>
      </c>
      <c r="AV342" s="104"/>
      <c r="AW342" s="110" t="str">
        <f>IF(AX342="","",VLOOKUP(CONCATENATE(AW$3,AX342),m_selling_spec!$A:$H,2,FALSE))</f>
        <v/>
      </c>
      <c r="AX342" s="104"/>
      <c r="AY342" s="110" t="str">
        <f>IF(AZ342="","",VLOOKUP(CONCATENATE(AY$3,AZ342),m_selling_spec!$A:$H,2,FALSE))</f>
        <v/>
      </c>
      <c r="AZ342" s="104"/>
      <c r="BA342" s="110" t="str">
        <f>IF(BB342="","",VLOOKUP(CONCATENATE(BA$3,BB342),m_selling_spec!$A:$H,2,FALSE))</f>
        <v/>
      </c>
      <c r="BB342" s="104"/>
      <c r="BC342" s="110" t="str">
        <f>IF(BD342="","",VLOOKUP(CONCATENATE(BC$3,BD342),m_selling_spec!$A:$H,2,FALSE))</f>
        <v>16.1</v>
      </c>
      <c r="BD342" s="104" t="s">
        <v>555</v>
      </c>
      <c r="BE342" s="110" t="str">
        <f>IF(BF342="","",VLOOKUP(CONCATENATE(BE$3,BF342),m_selling_spec!$A:$H,2,FALSE))</f>
        <v>17.2</v>
      </c>
      <c r="BF342" s="104" t="s">
        <v>593</v>
      </c>
      <c r="BG342" s="110" t="str">
        <f>IF(BH342="","",VLOOKUP(CONCATENATE(BG$3,BH342),m_selling_spec!$A:$H,2,FALSE))</f>
        <v/>
      </c>
      <c r="BH342" s="104"/>
      <c r="BI342" s="110" t="str">
        <f>IF(BJ342="","",VLOOKUP(CONCATENATE(BI$3,BJ342),m_selling_spec!$A:$H,2,FALSE))</f>
        <v/>
      </c>
      <c r="BJ342" s="104"/>
      <c r="BK342" s="110" t="str">
        <f>IF(BL342="","",VLOOKUP(CONCATENATE(BK$3,BL342),m_selling_spec!$A:$H,2,FALSE))</f>
        <v/>
      </c>
      <c r="BL342" s="104"/>
      <c r="BM342" s="110" t="str">
        <f>IF(BN342="","",VLOOKUP(CONCATENATE(BM$3,BN342),m_selling_spec!$A:$H,2,FALSE))</f>
        <v/>
      </c>
      <c r="BN342" s="104"/>
      <c r="BO342" s="110" t="str">
        <f>IF(BP342="","",VLOOKUP(CONCATENATE(BO$3,BP342),m_selling_spec!$A:$H,2,FALSE))</f>
        <v/>
      </c>
      <c r="BP342" s="104"/>
      <c r="BQ342" s="110" t="str">
        <f>IF(BR342="","",VLOOKUP(CONCATENATE(BQ$3,BR342),m_selling_spec!$A:$H,2,FALSE))</f>
        <v/>
      </c>
      <c r="BR342" s="104"/>
      <c r="BS342" s="110" t="str">
        <f>IF(BT342="","",VLOOKUP(CONCATENATE(BS$3,BT342),m_selling_spec!$A:$H,2,FALSE))</f>
        <v/>
      </c>
      <c r="BT342" s="104"/>
      <c r="BU342" s="110" t="str">
        <f>IF(BV342="","",VLOOKUP(CONCATENATE(BU$3,BV342),m_selling_spec!$A:$H,2,FALSE))</f>
        <v/>
      </c>
      <c r="BV342" s="104"/>
      <c r="BW342" s="110" t="str">
        <f>IF(BX342="","",VLOOKUP(CONCATENATE(BW$3,BX342),m_selling_spec!$A:$H,2,FALSE))</f>
        <v/>
      </c>
      <c r="BX342" s="104"/>
      <c r="BY342" s="110" t="str">
        <f>IF(BZ342="","",VLOOKUP(CONCATENATE(BY$3,BZ342),m_selling_spec!$A:$H,2,FALSE))</f>
        <v/>
      </c>
      <c r="BZ342" s="104"/>
      <c r="CA342" s="110" t="str">
        <f>IF(CB342="","",VLOOKUP(CONCATENATE(CA$3,CB342),m_selling_spec!$A:$H,2,FALSE))</f>
        <v/>
      </c>
      <c r="CB342" s="104"/>
      <c r="CC342" s="110"/>
      <c r="CD342" s="104"/>
      <c r="CE342" s="110" t="str">
        <f>IF(CF342="","",VLOOKUP(CONCATENATE(CE$3,CF342),m_selling_spec!$A:$H,2,FALSE))</f>
        <v/>
      </c>
      <c r="CF342" s="104"/>
      <c r="CG342" s="110" t="str">
        <f>IF(CH342="","",VLOOKUP(CONCATENATE(CG$3,CH342),m_selling_spec!$A:$H,2,FALSE))</f>
        <v/>
      </c>
      <c r="CH342" s="104"/>
      <c r="CI342" s="110" t="str">
        <f>IF(CJ342="","",VLOOKUP(CONCATENATE(CI$3,CJ342),m_selling_spec!$A:$H,2,FALSE))</f>
        <v/>
      </c>
      <c r="CJ342" s="104"/>
      <c r="CK342" s="110" t="str">
        <f>IF(CL342="","",VLOOKUP(CONCATENATE(CK$3,CL342),m_selling_spec!$A:$H,2,FALSE))</f>
        <v/>
      </c>
      <c r="CL342" s="104"/>
      <c r="CM342" s="110" t="str">
        <f>IF(CN342="","",VLOOKUP(CONCATENATE(CM$3,CN342),m_selling_spec!$A:$H,2,FALSE))</f>
        <v/>
      </c>
      <c r="CN342" s="104"/>
      <c r="CO342" s="110" t="str">
        <f>IF(CP342="","",VLOOKUP(CONCATENATE(CO$3,CP342),m_selling_spec!$A:$H,2,FALSE))</f>
        <v/>
      </c>
      <c r="CP342" s="104"/>
      <c r="CQ342" s="110" t="str">
        <f>IF(CR342="","",VLOOKUP(CONCATENATE(CQ$3,CR342),m_selling_spec!$A:$H,2,FALSE))</f>
        <v/>
      </c>
      <c r="CR342" s="104"/>
      <c r="CS342" s="110" t="str">
        <f>IF(CT342="","",VLOOKUP(CONCATENATE(CS$3,CT342),m_selling_spec!$A:$H,2,FALSE))</f>
        <v/>
      </c>
      <c r="CT342" s="104"/>
      <c r="CU342" s="110" t="str">
        <f>IF(CV342="","",VLOOKUP(CONCATENATE(CU$3,CV342),m_selling_spec!$A:$H,2,FALSE))</f>
        <v/>
      </c>
      <c r="CV342" s="104"/>
      <c r="CW342" s="110" t="str">
        <f>IF(CX342="","",VLOOKUP(CONCATENATE(CW$3,CX342),m_selling_spec!$A:$H,2,FALSE))</f>
        <v/>
      </c>
      <c r="CX342" s="104"/>
      <c r="CY342" s="110" t="str">
        <f>IF(CZ342="","",VLOOKUP(CONCATENATE(CY$3,CZ342),m_selling_spec!$A:$H,2,FALSE))</f>
        <v/>
      </c>
      <c r="CZ342" s="104"/>
      <c r="DA342" s="110"/>
      <c r="DB342" s="104"/>
    </row>
    <row r="343" spans="1:106">
      <c r="A343" s="104" t="s">
        <v>217</v>
      </c>
      <c r="B343" s="104"/>
      <c r="C343" s="104"/>
      <c r="D343" s="104">
        <v>2</v>
      </c>
      <c r="E343" s="110" t="str">
        <f>INDEX(product!B:B,MATCH(D343,product!A:A,0))</f>
        <v>WE 70</v>
      </c>
      <c r="F343" s="110" t="str">
        <f>INDEX(product!E:E,MATCH(D343,product!A:A,0))</f>
        <v>Window series</v>
      </c>
      <c r="G343" s="110" t="str">
        <f>IF(H343="","",VLOOKUP(CONCATENATE(G$3,H343),m_selling_spec!$A:$H,2,FALSE))</f>
        <v/>
      </c>
      <c r="H343" s="104"/>
      <c r="I343" s="110" t="str">
        <f>IF(J343="","",VLOOKUP(CONCATENATE(I$3,J343),m_selling_spec!$A:$H,2,FALSE))</f>
        <v>o2.1</v>
      </c>
      <c r="J343" s="104" t="s">
        <v>539</v>
      </c>
      <c r="K343" s="110" t="str">
        <f>IF(L343="","",VLOOKUP(CONCATENATE(K$3,L343),m_selling_spec!$A:$H,2,FALSE))</f>
        <v/>
      </c>
      <c r="L343" s="104"/>
      <c r="M343" s="110" t="str">
        <f>IF(N343="","",VLOOKUP(CONCATENATE(M$3,N343),m_selling_spec!$A:$H,2,FALSE))</f>
        <v/>
      </c>
      <c r="N343" s="104"/>
      <c r="O343" s="110" t="str">
        <f>IF(P343="","",VLOOKUP(CONCATENATE(O$3,P343),m_selling_spec!$A:$H,2,FALSE))</f>
        <v/>
      </c>
      <c r="P343" s="104"/>
      <c r="Q343" s="110" t="str">
        <f>IF(R343="","",VLOOKUP(CONCATENATE(Q$3,R343),m_selling_spec!$A:$H,2,FALSE))</f>
        <v/>
      </c>
      <c r="R343" s="104"/>
      <c r="S343" s="110"/>
      <c r="T343" s="104"/>
      <c r="U343" s="110"/>
      <c r="V343" s="104"/>
      <c r="W343" s="110"/>
      <c r="X343" s="104"/>
      <c r="Y343" s="110" t="str">
        <f>IF(Z343="","",VLOOKUP(CONCATENATE(Y$3,Z343),m_selling_spec!$A:$H,2,FALSE))</f>
        <v>1.12</v>
      </c>
      <c r="Z343" s="104" t="s">
        <v>71</v>
      </c>
      <c r="AA343" s="110" t="str">
        <f>IF(AB343="","",VLOOKUP(CONCATENATE(AA$3,AB343),m_selling_spec!$A:$H,2,FALSE))</f>
        <v/>
      </c>
      <c r="AB343" s="104"/>
      <c r="AC343" s="110" t="str">
        <f>IF(AD343="","",VLOOKUP(CONCATENATE(AC$3,AD343),m_selling_spec!$A:$H,2,FALSE))</f>
        <v/>
      </c>
      <c r="AD343" s="104"/>
      <c r="AE343" s="110" t="str">
        <f>IF(AF343="","",VLOOKUP(CONCATENATE(AE$3,AF343),m_selling_spec!$A:$H,2,FALSE))</f>
        <v/>
      </c>
      <c r="AF343" s="104"/>
      <c r="AG343" s="110" t="str">
        <f>IF(AH343="","",VLOOKUP(CONCATENATE(AG$3,AH343),m_selling_spec!$A:$H,2,FALSE))</f>
        <v/>
      </c>
      <c r="AH343" s="104"/>
      <c r="AI343" s="110" t="str">
        <f>IF(AJ343="","",VLOOKUP(CONCATENATE(AI$3,AJ343),m_selling_spec!$A:$H,2,FALSE))</f>
        <v>6.1</v>
      </c>
      <c r="AJ343" s="104" t="s">
        <v>548</v>
      </c>
      <c r="AK343" s="110" t="str">
        <f>IF(AL343="","",VLOOKUP(CONCATENATE(AK$3,AL343),m_selling_spec!$A:$H,2,FALSE))</f>
        <v>7.2</v>
      </c>
      <c r="AL343" s="111" t="s">
        <v>2651</v>
      </c>
      <c r="AM343" s="110" t="str">
        <f>IF(AN343="","",VLOOKUP(CONCATENATE(AM$3,AN343),m_selling_spec!$A:$H,2,FALSE))</f>
        <v>8.6</v>
      </c>
      <c r="AN343" s="104" t="s">
        <v>592</v>
      </c>
      <c r="AO343" s="110" t="str">
        <f>IF(AP343="","",VLOOKUP(CONCATENATE(AO$3,AP343),m_selling_spec!$A:$H,2,FALSE))</f>
        <v/>
      </c>
      <c r="AP343" s="104"/>
      <c r="AQ343" s="110" t="str">
        <f>IF(AR343="","",VLOOKUP(CONCATENATE(AQ$3,AR343),m_selling_spec!$A:$H,2,FALSE))</f>
        <v>10.3</v>
      </c>
      <c r="AR343" s="104" t="s">
        <v>75</v>
      </c>
      <c r="AS343" s="110" t="str">
        <f>IF(AT343="","",VLOOKUP(CONCATENATE(AS$3,AT343),m_selling_spec!$A:$H,2,FALSE))</f>
        <v/>
      </c>
      <c r="AT343" s="104"/>
      <c r="AU343" s="110" t="str">
        <f>IF(AV343="","",VLOOKUP(CONCATENATE(AU$3,AV343),m_selling_spec!$A:$H,2,FALSE))</f>
        <v/>
      </c>
      <c r="AV343" s="104"/>
      <c r="AW343" s="110" t="str">
        <f>IF(AX343="","",VLOOKUP(CONCATENATE(AW$3,AX343),m_selling_spec!$A:$H,2,FALSE))</f>
        <v/>
      </c>
      <c r="AX343" s="104"/>
      <c r="AY343" s="110" t="str">
        <f>IF(AZ343="","",VLOOKUP(CONCATENATE(AY$3,AZ343),m_selling_spec!$A:$H,2,FALSE))</f>
        <v/>
      </c>
      <c r="AZ343" s="104"/>
      <c r="BA343" s="110" t="str">
        <f>IF(BB343="","",VLOOKUP(CONCATENATE(BA$3,BB343),m_selling_spec!$A:$H,2,FALSE))</f>
        <v/>
      </c>
      <c r="BB343" s="104"/>
      <c r="BC343" s="110" t="str">
        <f>IF(BD343="","",VLOOKUP(CONCATENATE(BC$3,BD343),m_selling_spec!$A:$H,2,FALSE))</f>
        <v>16.1</v>
      </c>
      <c r="BD343" s="104" t="s">
        <v>555</v>
      </c>
      <c r="BE343" s="110" t="str">
        <f>IF(BF343="","",VLOOKUP(CONCATENATE(BE$3,BF343),m_selling_spec!$A:$H,2,FALSE))</f>
        <v>17.2</v>
      </c>
      <c r="BF343" s="104" t="s">
        <v>593</v>
      </c>
      <c r="BG343" s="110" t="str">
        <f>IF(BH343="","",VLOOKUP(CONCATENATE(BG$3,BH343),m_selling_spec!$A:$H,2,FALSE))</f>
        <v/>
      </c>
      <c r="BH343" s="104"/>
      <c r="BI343" s="110" t="str">
        <f>IF(BJ343="","",VLOOKUP(CONCATENATE(BI$3,BJ343),m_selling_spec!$A:$H,2,FALSE))</f>
        <v/>
      </c>
      <c r="BJ343" s="104"/>
      <c r="BK343" s="110" t="str">
        <f>IF(BL343="","",VLOOKUP(CONCATENATE(BK$3,BL343),m_selling_spec!$A:$H,2,FALSE))</f>
        <v/>
      </c>
      <c r="BL343" s="104"/>
      <c r="BM343" s="110" t="str">
        <f>IF(BN343="","",VLOOKUP(CONCATENATE(BM$3,BN343),m_selling_spec!$A:$H,2,FALSE))</f>
        <v/>
      </c>
      <c r="BN343" s="104"/>
      <c r="BO343" s="110" t="str">
        <f>IF(BP343="","",VLOOKUP(CONCATENATE(BO$3,BP343),m_selling_spec!$A:$H,2,FALSE))</f>
        <v/>
      </c>
      <c r="BP343" s="104"/>
      <c r="BQ343" s="110" t="str">
        <f>IF(BR343="","",VLOOKUP(CONCATENATE(BQ$3,BR343),m_selling_spec!$A:$H,2,FALSE))</f>
        <v/>
      </c>
      <c r="BR343" s="104"/>
      <c r="BS343" s="110" t="str">
        <f>IF(BT343="","",VLOOKUP(CONCATENATE(BS$3,BT343),m_selling_spec!$A:$H,2,FALSE))</f>
        <v/>
      </c>
      <c r="BT343" s="104"/>
      <c r="BU343" s="110" t="str">
        <f>IF(BV343="","",VLOOKUP(CONCATENATE(BU$3,BV343),m_selling_spec!$A:$H,2,FALSE))</f>
        <v/>
      </c>
      <c r="BV343" s="104"/>
      <c r="BW343" s="110" t="str">
        <f>IF(BX343="","",VLOOKUP(CONCATENATE(BW$3,BX343),m_selling_spec!$A:$H,2,FALSE))</f>
        <v/>
      </c>
      <c r="BX343" s="104"/>
      <c r="BY343" s="110" t="str">
        <f>IF(BZ343="","",VLOOKUP(CONCATENATE(BY$3,BZ343),m_selling_spec!$A:$H,2,FALSE))</f>
        <v/>
      </c>
      <c r="BZ343" s="104"/>
      <c r="CA343" s="110" t="str">
        <f>IF(CB343="","",VLOOKUP(CONCATENATE(CA$3,CB343),m_selling_spec!$A:$H,2,FALSE))</f>
        <v/>
      </c>
      <c r="CB343" s="104"/>
      <c r="CC343" s="110"/>
      <c r="CD343" s="104"/>
      <c r="CE343" s="110" t="str">
        <f>IF(CF343="","",VLOOKUP(CONCATENATE(CE$3,CF343),m_selling_spec!$A:$H,2,FALSE))</f>
        <v/>
      </c>
      <c r="CF343" s="104"/>
      <c r="CG343" s="110" t="str">
        <f>IF(CH343="","",VLOOKUP(CONCATENATE(CG$3,CH343),m_selling_spec!$A:$H,2,FALSE))</f>
        <v/>
      </c>
      <c r="CH343" s="104"/>
      <c r="CI343" s="110" t="str">
        <f>IF(CJ343="","",VLOOKUP(CONCATENATE(CI$3,CJ343),m_selling_spec!$A:$H,2,FALSE))</f>
        <v/>
      </c>
      <c r="CJ343" s="104"/>
      <c r="CK343" s="110" t="str">
        <f>IF(CL343="","",VLOOKUP(CONCATENATE(CK$3,CL343),m_selling_spec!$A:$H,2,FALSE))</f>
        <v/>
      </c>
      <c r="CL343" s="104"/>
      <c r="CM343" s="110" t="str">
        <f>IF(CN343="","",VLOOKUP(CONCATENATE(CM$3,CN343),m_selling_spec!$A:$H,2,FALSE))</f>
        <v/>
      </c>
      <c r="CN343" s="104"/>
      <c r="CO343" s="110" t="str">
        <f>IF(CP343="","",VLOOKUP(CONCATENATE(CO$3,CP343),m_selling_spec!$A:$H,2,FALSE))</f>
        <v/>
      </c>
      <c r="CP343" s="104"/>
      <c r="CQ343" s="110" t="str">
        <f>IF(CR343="","",VLOOKUP(CONCATENATE(CQ$3,CR343),m_selling_spec!$A:$H,2,FALSE))</f>
        <v/>
      </c>
      <c r="CR343" s="104"/>
      <c r="CS343" s="110" t="str">
        <f>IF(CT343="","",VLOOKUP(CONCATENATE(CS$3,CT343),m_selling_spec!$A:$H,2,FALSE))</f>
        <v/>
      </c>
      <c r="CT343" s="104"/>
      <c r="CU343" s="110" t="str">
        <f>IF(CV343="","",VLOOKUP(CONCATENATE(CU$3,CV343),m_selling_spec!$A:$H,2,FALSE))</f>
        <v/>
      </c>
      <c r="CV343" s="104"/>
      <c r="CW343" s="110" t="str">
        <f>IF(CX343="","",VLOOKUP(CONCATENATE(CW$3,CX343),m_selling_spec!$A:$H,2,FALSE))</f>
        <v/>
      </c>
      <c r="CX343" s="104"/>
      <c r="CY343" s="110" t="str">
        <f>IF(CZ343="","",VLOOKUP(CONCATENATE(CY$3,CZ343),m_selling_spec!$A:$H,2,FALSE))</f>
        <v/>
      </c>
      <c r="CZ343" s="104"/>
      <c r="DA343" s="110"/>
      <c r="DB343" s="104"/>
    </row>
    <row r="344" spans="1:106">
      <c r="A344" s="104" t="s">
        <v>219</v>
      </c>
      <c r="B344" s="104"/>
      <c r="C344" s="104"/>
      <c r="D344" s="104">
        <v>2</v>
      </c>
      <c r="E344" s="110" t="str">
        <f>INDEX(product!B:B,MATCH(D344,product!A:A,0))</f>
        <v>WE 70</v>
      </c>
      <c r="F344" s="110" t="str">
        <f>INDEX(product!E:E,MATCH(D344,product!A:A,0))</f>
        <v>Window series</v>
      </c>
      <c r="G344" s="110" t="str">
        <f>IF(H344="","",VLOOKUP(CONCATENATE(G$3,H344),m_selling_spec!$A:$H,2,FALSE))</f>
        <v/>
      </c>
      <c r="H344" s="104"/>
      <c r="I344" s="110" t="str">
        <f>IF(J344="","",VLOOKUP(CONCATENATE(I$3,J344),m_selling_spec!$A:$H,2,FALSE))</f>
        <v>o2.2</v>
      </c>
      <c r="J344" s="104" t="s">
        <v>545</v>
      </c>
      <c r="K344" s="110" t="str">
        <f>IF(L344="","",VLOOKUP(CONCATENATE(K$3,L344),m_selling_spec!$A:$H,2,FALSE))</f>
        <v/>
      </c>
      <c r="L344" s="104"/>
      <c r="M344" s="110" t="str">
        <f>IF(N344="","",VLOOKUP(CONCATENATE(M$3,N344),m_selling_spec!$A:$H,2,FALSE))</f>
        <v/>
      </c>
      <c r="N344" s="104"/>
      <c r="O344" s="110" t="str">
        <f>IF(P344="","",VLOOKUP(CONCATENATE(O$3,P344),m_selling_spec!$A:$H,2,FALSE))</f>
        <v/>
      </c>
      <c r="P344" s="104"/>
      <c r="Q344" s="110" t="str">
        <f>IF(R344="","",VLOOKUP(CONCATENATE(Q$3,R344),m_selling_spec!$A:$H,2,FALSE))</f>
        <v/>
      </c>
      <c r="R344" s="104"/>
      <c r="S344" s="110"/>
      <c r="T344" s="104"/>
      <c r="U344" s="110"/>
      <c r="V344" s="104"/>
      <c r="W344" s="110"/>
      <c r="X344" s="104"/>
      <c r="Y344" s="110" t="str">
        <f>IF(Z344="","",VLOOKUP(CONCATENATE(Y$3,Z344),m_selling_spec!$A:$H,2,FALSE))</f>
        <v>1.12</v>
      </c>
      <c r="Z344" s="104" t="s">
        <v>71</v>
      </c>
      <c r="AA344" s="110" t="str">
        <f>IF(AB344="","",VLOOKUP(CONCATENATE(AA$3,AB344),m_selling_spec!$A:$H,2,FALSE))</f>
        <v/>
      </c>
      <c r="AB344" s="104"/>
      <c r="AC344" s="110" t="str">
        <f>IF(AD344="","",VLOOKUP(CONCATENATE(AC$3,AD344),m_selling_spec!$A:$H,2,FALSE))</f>
        <v/>
      </c>
      <c r="AD344" s="104"/>
      <c r="AE344" s="110" t="str">
        <f>IF(AF344="","",VLOOKUP(CONCATENATE(AE$3,AF344),m_selling_spec!$A:$H,2,FALSE))</f>
        <v/>
      </c>
      <c r="AF344" s="104"/>
      <c r="AG344" s="110" t="str">
        <f>IF(AH344="","",VLOOKUP(CONCATENATE(AG$3,AH344),m_selling_spec!$A:$H,2,FALSE))</f>
        <v/>
      </c>
      <c r="AH344" s="104"/>
      <c r="AI344" s="110" t="str">
        <f>IF(AJ344="","",VLOOKUP(CONCATENATE(AI$3,AJ344),m_selling_spec!$A:$H,2,FALSE))</f>
        <v>6.1</v>
      </c>
      <c r="AJ344" s="104" t="s">
        <v>548</v>
      </c>
      <c r="AK344" s="110" t="str">
        <f>IF(AL344="","",VLOOKUP(CONCATENATE(AK$3,AL344),m_selling_spec!$A:$H,2,FALSE))</f>
        <v>7.2</v>
      </c>
      <c r="AL344" s="111" t="s">
        <v>2651</v>
      </c>
      <c r="AM344" s="110" t="str">
        <f>IF(AN344="","",VLOOKUP(CONCATENATE(AM$3,AN344),m_selling_spec!$A:$H,2,FALSE))</f>
        <v>8.6</v>
      </c>
      <c r="AN344" s="104" t="s">
        <v>592</v>
      </c>
      <c r="AO344" s="110" t="str">
        <f>IF(AP344="","",VLOOKUP(CONCATENATE(AO$3,AP344),m_selling_spec!$A:$H,2,FALSE))</f>
        <v/>
      </c>
      <c r="AP344" s="104"/>
      <c r="AQ344" s="110" t="str">
        <f>IF(AR344="","",VLOOKUP(CONCATENATE(AQ$3,AR344),m_selling_spec!$A:$H,2,FALSE))</f>
        <v>10.3</v>
      </c>
      <c r="AR344" s="104" t="s">
        <v>75</v>
      </c>
      <c r="AS344" s="110" t="str">
        <f>IF(AT344="","",VLOOKUP(CONCATENATE(AS$3,AT344),m_selling_spec!$A:$H,2,FALSE))</f>
        <v/>
      </c>
      <c r="AT344" s="104"/>
      <c r="AU344" s="110" t="str">
        <f>IF(AV344="","",VLOOKUP(CONCATENATE(AU$3,AV344),m_selling_spec!$A:$H,2,FALSE))</f>
        <v/>
      </c>
      <c r="AV344" s="104"/>
      <c r="AW344" s="110" t="str">
        <f>IF(AX344="","",VLOOKUP(CONCATENATE(AW$3,AX344),m_selling_spec!$A:$H,2,FALSE))</f>
        <v/>
      </c>
      <c r="AX344" s="104"/>
      <c r="AY344" s="110" t="str">
        <f>IF(AZ344="","",VLOOKUP(CONCATENATE(AY$3,AZ344),m_selling_spec!$A:$H,2,FALSE))</f>
        <v/>
      </c>
      <c r="AZ344" s="104"/>
      <c r="BA344" s="110" t="str">
        <f>IF(BB344="","",VLOOKUP(CONCATENATE(BA$3,BB344),m_selling_spec!$A:$H,2,FALSE))</f>
        <v/>
      </c>
      <c r="BB344" s="104"/>
      <c r="BC344" s="110" t="str">
        <f>IF(BD344="","",VLOOKUP(CONCATENATE(BC$3,BD344),m_selling_spec!$A:$H,2,FALSE))</f>
        <v>16.1</v>
      </c>
      <c r="BD344" s="104" t="s">
        <v>555</v>
      </c>
      <c r="BE344" s="110" t="str">
        <f>IF(BF344="","",VLOOKUP(CONCATENATE(BE$3,BF344),m_selling_spec!$A:$H,2,FALSE))</f>
        <v>17.2</v>
      </c>
      <c r="BF344" s="104" t="s">
        <v>593</v>
      </c>
      <c r="BG344" s="110" t="str">
        <f>IF(BH344="","",VLOOKUP(CONCATENATE(BG$3,BH344),m_selling_spec!$A:$H,2,FALSE))</f>
        <v/>
      </c>
      <c r="BH344" s="104"/>
      <c r="BI344" s="110" t="str">
        <f>IF(BJ344="","",VLOOKUP(CONCATENATE(BI$3,BJ344),m_selling_spec!$A:$H,2,FALSE))</f>
        <v/>
      </c>
      <c r="BJ344" s="104"/>
      <c r="BK344" s="110" t="str">
        <f>IF(BL344="","",VLOOKUP(CONCATENATE(BK$3,BL344),m_selling_spec!$A:$H,2,FALSE))</f>
        <v/>
      </c>
      <c r="BL344" s="104"/>
      <c r="BM344" s="110" t="str">
        <f>IF(BN344="","",VLOOKUP(CONCATENATE(BM$3,BN344),m_selling_spec!$A:$H,2,FALSE))</f>
        <v/>
      </c>
      <c r="BN344" s="104"/>
      <c r="BO344" s="110" t="str">
        <f>IF(BP344="","",VLOOKUP(CONCATENATE(BO$3,BP344),m_selling_spec!$A:$H,2,FALSE))</f>
        <v/>
      </c>
      <c r="BP344" s="104"/>
      <c r="BQ344" s="110" t="str">
        <f>IF(BR344="","",VLOOKUP(CONCATENATE(BQ$3,BR344),m_selling_spec!$A:$H,2,FALSE))</f>
        <v/>
      </c>
      <c r="BR344" s="104"/>
      <c r="BS344" s="110" t="str">
        <f>IF(BT344="","",VLOOKUP(CONCATENATE(BS$3,BT344),m_selling_spec!$A:$H,2,FALSE))</f>
        <v/>
      </c>
      <c r="BT344" s="104"/>
      <c r="BU344" s="110" t="str">
        <f>IF(BV344="","",VLOOKUP(CONCATENATE(BU$3,BV344),m_selling_spec!$A:$H,2,FALSE))</f>
        <v/>
      </c>
      <c r="BV344" s="104"/>
      <c r="BW344" s="110" t="str">
        <f>IF(BX344="","",VLOOKUP(CONCATENATE(BW$3,BX344),m_selling_spec!$A:$H,2,FALSE))</f>
        <v/>
      </c>
      <c r="BX344" s="104"/>
      <c r="BY344" s="110" t="str">
        <f>IF(BZ344="","",VLOOKUP(CONCATENATE(BY$3,BZ344),m_selling_spec!$A:$H,2,FALSE))</f>
        <v/>
      </c>
      <c r="BZ344" s="104"/>
      <c r="CA344" s="110" t="str">
        <f>IF(CB344="","",VLOOKUP(CONCATENATE(CA$3,CB344),m_selling_spec!$A:$H,2,FALSE))</f>
        <v/>
      </c>
      <c r="CB344" s="104"/>
      <c r="CC344" s="110"/>
      <c r="CD344" s="104"/>
      <c r="CE344" s="110" t="str">
        <f>IF(CF344="","",VLOOKUP(CONCATENATE(CE$3,CF344),m_selling_spec!$A:$H,2,FALSE))</f>
        <v/>
      </c>
      <c r="CF344" s="104"/>
      <c r="CG344" s="110" t="str">
        <f>IF(CH344="","",VLOOKUP(CONCATENATE(CG$3,CH344),m_selling_spec!$A:$H,2,FALSE))</f>
        <v/>
      </c>
      <c r="CH344" s="104"/>
      <c r="CI344" s="110" t="str">
        <f>IF(CJ344="","",VLOOKUP(CONCATENATE(CI$3,CJ344),m_selling_spec!$A:$H,2,FALSE))</f>
        <v/>
      </c>
      <c r="CJ344" s="104"/>
      <c r="CK344" s="110" t="str">
        <f>IF(CL344="","",VLOOKUP(CONCATENATE(CK$3,CL344),m_selling_spec!$A:$H,2,FALSE))</f>
        <v/>
      </c>
      <c r="CL344" s="104"/>
      <c r="CM344" s="110" t="str">
        <f>IF(CN344="","",VLOOKUP(CONCATENATE(CM$3,CN344),m_selling_spec!$A:$H,2,FALSE))</f>
        <v/>
      </c>
      <c r="CN344" s="104"/>
      <c r="CO344" s="110" t="str">
        <f>IF(CP344="","",VLOOKUP(CONCATENATE(CO$3,CP344),m_selling_spec!$A:$H,2,FALSE))</f>
        <v/>
      </c>
      <c r="CP344" s="104"/>
      <c r="CQ344" s="110" t="str">
        <f>IF(CR344="","",VLOOKUP(CONCATENATE(CQ$3,CR344),m_selling_spec!$A:$H,2,FALSE))</f>
        <v/>
      </c>
      <c r="CR344" s="104"/>
      <c r="CS344" s="110" t="str">
        <f>IF(CT344="","",VLOOKUP(CONCATENATE(CS$3,CT344),m_selling_spec!$A:$H,2,FALSE))</f>
        <v/>
      </c>
      <c r="CT344" s="104"/>
      <c r="CU344" s="110" t="str">
        <f>IF(CV344="","",VLOOKUP(CONCATENATE(CU$3,CV344),m_selling_spec!$A:$H,2,FALSE))</f>
        <v/>
      </c>
      <c r="CV344" s="104"/>
      <c r="CW344" s="110" t="str">
        <f>IF(CX344="","",VLOOKUP(CONCATENATE(CW$3,CX344),m_selling_spec!$A:$H,2,FALSE))</f>
        <v/>
      </c>
      <c r="CX344" s="104"/>
      <c r="CY344" s="110" t="str">
        <f>IF(CZ344="","",VLOOKUP(CONCATENATE(CY$3,CZ344),m_selling_spec!$A:$H,2,FALSE))</f>
        <v/>
      </c>
      <c r="CZ344" s="104"/>
      <c r="DA344" s="110"/>
      <c r="DB344" s="104"/>
    </row>
    <row r="345" spans="1:106">
      <c r="A345" s="104" t="s">
        <v>409</v>
      </c>
      <c r="B345" s="104"/>
      <c r="C345" s="104"/>
      <c r="D345" s="104">
        <v>2</v>
      </c>
      <c r="E345" s="110" t="str">
        <f>INDEX(product!B:B,MATCH(D345,product!A:A,0))</f>
        <v>WE 70</v>
      </c>
      <c r="F345" s="110" t="str">
        <f>INDEX(product!E:E,MATCH(D345,product!A:A,0))</f>
        <v>Window series</v>
      </c>
      <c r="G345" s="110" t="str">
        <f>IF(H345="","",VLOOKUP(CONCATENATE(G$3,H345),m_selling_spec!$A:$H,2,FALSE))</f>
        <v>o1.1</v>
      </c>
      <c r="H345" s="104" t="s">
        <v>594</v>
      </c>
      <c r="I345" s="110" t="str">
        <f>IF(J345="","",VLOOKUP(CONCATENATE(I$3,J345),m_selling_spec!$A:$H,2,FALSE))</f>
        <v>o2.1</v>
      </c>
      <c r="J345" s="104" t="s">
        <v>539</v>
      </c>
      <c r="K345" s="110" t="str">
        <f>IF(L345="","",VLOOKUP(CONCATENATE(K$3,L345),m_selling_spec!$A:$H,2,FALSE))</f>
        <v/>
      </c>
      <c r="L345" s="104"/>
      <c r="M345" s="110" t="str">
        <f>IF(N345="","",VLOOKUP(CONCATENATE(M$3,N345),m_selling_spec!$A:$H,2,FALSE))</f>
        <v/>
      </c>
      <c r="N345" s="104"/>
      <c r="O345" s="110" t="str">
        <f>IF(P345="","",VLOOKUP(CONCATENATE(O$3,P345),m_selling_spec!$A:$H,2,FALSE))</f>
        <v/>
      </c>
      <c r="P345" s="104"/>
      <c r="Q345" s="110" t="str">
        <f>IF(R345="","",VLOOKUP(CONCATENATE(Q$3,R345),m_selling_spec!$A:$H,2,FALSE))</f>
        <v/>
      </c>
      <c r="R345" s="104"/>
      <c r="S345" s="110"/>
      <c r="T345" s="104"/>
      <c r="U345" s="110"/>
      <c r="V345" s="104"/>
      <c r="W345" s="110"/>
      <c r="X345" s="104"/>
      <c r="Y345" s="110" t="str">
        <f>IF(Z345="","",VLOOKUP(CONCATENATE(Y$3,Z345),m_selling_spec!$A:$H,2,FALSE))</f>
        <v>1.12</v>
      </c>
      <c r="Z345" s="104" t="s">
        <v>71</v>
      </c>
      <c r="AA345" s="110" t="str">
        <f>IF(AB345="","",VLOOKUP(CONCATENATE(AA$3,AB345),m_selling_spec!$A:$H,2,FALSE))</f>
        <v/>
      </c>
      <c r="AB345" s="104"/>
      <c r="AC345" s="110" t="str">
        <f>IF(AD345="","",VLOOKUP(CONCATENATE(AC$3,AD345),m_selling_spec!$A:$H,2,FALSE))</f>
        <v/>
      </c>
      <c r="AD345" s="104"/>
      <c r="AE345" s="110" t="str">
        <f>IF(AF345="","",VLOOKUP(CONCATENATE(AE$3,AF345),m_selling_spec!$A:$H,2,FALSE))</f>
        <v/>
      </c>
      <c r="AF345" s="104"/>
      <c r="AG345" s="110" t="str">
        <f>IF(AH345="","",VLOOKUP(CONCATENATE(AG$3,AH345),m_selling_spec!$A:$H,2,FALSE))</f>
        <v/>
      </c>
      <c r="AH345" s="104"/>
      <c r="AI345" s="110" t="str">
        <f>IF(AJ345="","",VLOOKUP(CONCATENATE(AI$3,AJ345),m_selling_spec!$A:$H,2,FALSE))</f>
        <v>6.1</v>
      </c>
      <c r="AJ345" s="104" t="s">
        <v>548</v>
      </c>
      <c r="AK345" s="110" t="str">
        <f>IF(AL345="","",VLOOKUP(CONCATENATE(AK$3,AL345),m_selling_spec!$A:$H,2,FALSE))</f>
        <v>7.2</v>
      </c>
      <c r="AL345" s="111" t="s">
        <v>2651</v>
      </c>
      <c r="AM345" s="110" t="str">
        <f>IF(AN345="","",VLOOKUP(CONCATENATE(AM$3,AN345),m_selling_spec!$A:$H,2,FALSE))</f>
        <v>8.4</v>
      </c>
      <c r="AN345" s="104" t="s">
        <v>547</v>
      </c>
      <c r="AO345" s="110" t="str">
        <f>IF(AP345="","",VLOOKUP(CONCATENATE(AO$3,AP345),m_selling_spec!$A:$H,2,FALSE))</f>
        <v/>
      </c>
      <c r="AP345" s="104"/>
      <c r="AQ345" s="110" t="str">
        <f>IF(AR345="","",VLOOKUP(CONCATENATE(AQ$3,AR345),m_selling_spec!$A:$H,2,FALSE))</f>
        <v>10.2</v>
      </c>
      <c r="AR345" s="104" t="s">
        <v>74</v>
      </c>
      <c r="AS345" s="110" t="str">
        <f>IF(AT345="","",VLOOKUP(CONCATENATE(AS$3,AT345),m_selling_spec!$A:$H,2,FALSE))</f>
        <v/>
      </c>
      <c r="AT345" s="104"/>
      <c r="AU345" s="110" t="str">
        <f>IF(AV345="","",VLOOKUP(CONCATENATE(AU$3,AV345),m_selling_spec!$A:$H,2,FALSE))</f>
        <v/>
      </c>
      <c r="AV345" s="104"/>
      <c r="AW345" s="110" t="str">
        <f>IF(AX345="","",VLOOKUP(CONCATENATE(AW$3,AX345),m_selling_spec!$A:$H,2,FALSE))</f>
        <v/>
      </c>
      <c r="AX345" s="104"/>
      <c r="AY345" s="110" t="str">
        <f>IF(AZ345="","",VLOOKUP(CONCATENATE(AY$3,AZ345),m_selling_spec!$A:$H,2,FALSE))</f>
        <v/>
      </c>
      <c r="AZ345" s="104"/>
      <c r="BA345" s="110" t="str">
        <f>IF(BB345="","",VLOOKUP(CONCATENATE(BA$3,BB345),m_selling_spec!$A:$H,2,FALSE))</f>
        <v/>
      </c>
      <c r="BB345" s="104"/>
      <c r="BC345" s="110" t="str">
        <f>IF(BD345="","",VLOOKUP(CONCATENATE(BC$3,BD345),m_selling_spec!$A:$H,2,FALSE))</f>
        <v>16.3</v>
      </c>
      <c r="BD345" s="104" t="s">
        <v>553</v>
      </c>
      <c r="BE345" s="110" t="str">
        <f>IF(BF345="","",VLOOKUP(CONCATENATE(BE$3,BF345),m_selling_spec!$A:$H,2,FALSE))</f>
        <v>17.1</v>
      </c>
      <c r="BF345" s="104" t="s">
        <v>591</v>
      </c>
      <c r="BG345" s="110" t="str">
        <f>IF(BH345="","",VLOOKUP(CONCATENATE(BG$3,BH345),m_selling_spec!$A:$H,2,FALSE))</f>
        <v/>
      </c>
      <c r="BH345" s="104"/>
      <c r="BI345" s="110" t="str">
        <f>IF(BJ345="","",VLOOKUP(CONCATENATE(BI$3,BJ345),m_selling_spec!$A:$H,2,FALSE))</f>
        <v/>
      </c>
      <c r="BJ345" s="104"/>
      <c r="BK345" s="110" t="str">
        <f>IF(BL345="","",VLOOKUP(CONCATENATE(BK$3,BL345),m_selling_spec!$A:$H,2,FALSE))</f>
        <v/>
      </c>
      <c r="BL345" s="104"/>
      <c r="BM345" s="110" t="str">
        <f>IF(BN345="","",VLOOKUP(CONCATENATE(BM$3,BN345),m_selling_spec!$A:$H,2,FALSE))</f>
        <v/>
      </c>
      <c r="BN345" s="104"/>
      <c r="BO345" s="110" t="str">
        <f>IF(BP345="","",VLOOKUP(CONCATENATE(BO$3,BP345),m_selling_spec!$A:$H,2,FALSE))</f>
        <v/>
      </c>
      <c r="BP345" s="104"/>
      <c r="BQ345" s="110" t="str">
        <f>IF(BR345="","",VLOOKUP(CONCATENATE(BQ$3,BR345),m_selling_spec!$A:$H,2,FALSE))</f>
        <v/>
      </c>
      <c r="BR345" s="104"/>
      <c r="BS345" s="110" t="str">
        <f>IF(BT345="","",VLOOKUP(CONCATENATE(BS$3,BT345),m_selling_spec!$A:$H,2,FALSE))</f>
        <v/>
      </c>
      <c r="BT345" s="104"/>
      <c r="BU345" s="110" t="str">
        <f>IF(BV345="","",VLOOKUP(CONCATENATE(BU$3,BV345),m_selling_spec!$A:$H,2,FALSE))</f>
        <v/>
      </c>
      <c r="BV345" s="104"/>
      <c r="BW345" s="110" t="str">
        <f>IF(BX345="","",VLOOKUP(CONCATENATE(BW$3,BX345),m_selling_spec!$A:$H,2,FALSE))</f>
        <v/>
      </c>
      <c r="BX345" s="104"/>
      <c r="BY345" s="110" t="str">
        <f>IF(BZ345="","",VLOOKUP(CONCATENATE(BY$3,BZ345),m_selling_spec!$A:$H,2,FALSE))</f>
        <v/>
      </c>
      <c r="BZ345" s="104"/>
      <c r="CA345" s="110" t="str">
        <f>IF(CB345="","",VLOOKUP(CONCATENATE(CA$3,CB345),m_selling_spec!$A:$H,2,FALSE))</f>
        <v/>
      </c>
      <c r="CB345" s="104"/>
      <c r="CC345" s="110"/>
      <c r="CD345" s="104"/>
      <c r="CE345" s="110" t="str">
        <f>IF(CF345="","",VLOOKUP(CONCATENATE(CE$3,CF345),m_selling_spec!$A:$H,2,FALSE))</f>
        <v/>
      </c>
      <c r="CF345" s="104"/>
      <c r="CG345" s="110" t="str">
        <f>IF(CH345="","",VLOOKUP(CONCATENATE(CG$3,CH345),m_selling_spec!$A:$H,2,FALSE))</f>
        <v/>
      </c>
      <c r="CH345" s="104"/>
      <c r="CI345" s="110" t="str">
        <f>IF(CJ345="","",VLOOKUP(CONCATENATE(CI$3,CJ345),m_selling_spec!$A:$H,2,FALSE))</f>
        <v/>
      </c>
      <c r="CJ345" s="104"/>
      <c r="CK345" s="110" t="str">
        <f>IF(CL345="","",VLOOKUP(CONCATENATE(CK$3,CL345),m_selling_spec!$A:$H,2,FALSE))</f>
        <v/>
      </c>
      <c r="CL345" s="104"/>
      <c r="CM345" s="110" t="str">
        <f>IF(CN345="","",VLOOKUP(CONCATENATE(CM$3,CN345),m_selling_spec!$A:$H,2,FALSE))</f>
        <v/>
      </c>
      <c r="CN345" s="104"/>
      <c r="CO345" s="110" t="str">
        <f>IF(CP345="","",VLOOKUP(CONCATENATE(CO$3,CP345),m_selling_spec!$A:$H,2,FALSE))</f>
        <v/>
      </c>
      <c r="CP345" s="104"/>
      <c r="CQ345" s="110" t="str">
        <f>IF(CR345="","",VLOOKUP(CONCATENATE(CQ$3,CR345),m_selling_spec!$A:$H,2,FALSE))</f>
        <v/>
      </c>
      <c r="CR345" s="104"/>
      <c r="CS345" s="110" t="str">
        <f>IF(CT345="","",VLOOKUP(CONCATENATE(CS$3,CT345),m_selling_spec!$A:$H,2,FALSE))</f>
        <v/>
      </c>
      <c r="CT345" s="104"/>
      <c r="CU345" s="110" t="str">
        <f>IF(CV345="","",VLOOKUP(CONCATENATE(CU$3,CV345),m_selling_spec!$A:$H,2,FALSE))</f>
        <v/>
      </c>
      <c r="CV345" s="104"/>
      <c r="CW345" s="110" t="str">
        <f>IF(CX345="","",VLOOKUP(CONCATENATE(CW$3,CX345),m_selling_spec!$A:$H,2,FALSE))</f>
        <v/>
      </c>
      <c r="CX345" s="104"/>
      <c r="CY345" s="110" t="str">
        <f>IF(CZ345="","",VLOOKUP(CONCATENATE(CY$3,CZ345),m_selling_spec!$A:$H,2,FALSE))</f>
        <v/>
      </c>
      <c r="CZ345" s="104"/>
      <c r="DA345" s="110"/>
      <c r="DB345" s="104"/>
    </row>
    <row r="346" spans="1:106">
      <c r="A346" s="104" t="s">
        <v>390</v>
      </c>
      <c r="B346" s="104"/>
      <c r="C346" s="104"/>
      <c r="D346" s="104">
        <v>2</v>
      </c>
      <c r="E346" s="110" t="str">
        <f>INDEX(product!B:B,MATCH(D346,product!A:A,0))</f>
        <v>WE 70</v>
      </c>
      <c r="F346" s="110" t="str">
        <f>INDEX(product!E:E,MATCH(D346,product!A:A,0))</f>
        <v>Window series</v>
      </c>
      <c r="G346" s="110" t="str">
        <f>IF(H346="","",VLOOKUP(CONCATENATE(G$3,H346),m_selling_spec!$A:$H,2,FALSE))</f>
        <v>o1.1</v>
      </c>
      <c r="H346" s="104" t="s">
        <v>594</v>
      </c>
      <c r="I346" s="110" t="str">
        <f>IF(J346="","",VLOOKUP(CONCATENATE(I$3,J346),m_selling_spec!$A:$H,2,FALSE))</f>
        <v>o2.2</v>
      </c>
      <c r="J346" s="104" t="s">
        <v>545</v>
      </c>
      <c r="K346" s="110" t="str">
        <f>IF(L346="","",VLOOKUP(CONCATENATE(K$3,L346),m_selling_spec!$A:$H,2,FALSE))</f>
        <v/>
      </c>
      <c r="L346" s="104"/>
      <c r="M346" s="110" t="str">
        <f>IF(N346="","",VLOOKUP(CONCATENATE(M$3,N346),m_selling_spec!$A:$H,2,FALSE))</f>
        <v/>
      </c>
      <c r="N346" s="104"/>
      <c r="O346" s="110" t="str">
        <f>IF(P346="","",VLOOKUP(CONCATENATE(O$3,P346),m_selling_spec!$A:$H,2,FALSE))</f>
        <v/>
      </c>
      <c r="P346" s="104"/>
      <c r="Q346" s="110" t="str">
        <f>IF(R346="","",VLOOKUP(CONCATENATE(Q$3,R346),m_selling_spec!$A:$H,2,FALSE))</f>
        <v/>
      </c>
      <c r="R346" s="104"/>
      <c r="S346" s="110"/>
      <c r="T346" s="104"/>
      <c r="U346" s="110"/>
      <c r="V346" s="104"/>
      <c r="W346" s="110"/>
      <c r="X346" s="104"/>
      <c r="Y346" s="110" t="str">
        <f>IF(Z346="","",VLOOKUP(CONCATENATE(Y$3,Z346),m_selling_spec!$A:$H,2,FALSE))</f>
        <v>1.12</v>
      </c>
      <c r="Z346" s="104" t="s">
        <v>71</v>
      </c>
      <c r="AA346" s="110" t="str">
        <f>IF(AB346="","",VLOOKUP(CONCATENATE(AA$3,AB346),m_selling_spec!$A:$H,2,FALSE))</f>
        <v/>
      </c>
      <c r="AB346" s="104"/>
      <c r="AC346" s="110" t="str">
        <f>IF(AD346="","",VLOOKUP(CONCATENATE(AC$3,AD346),m_selling_spec!$A:$H,2,FALSE))</f>
        <v/>
      </c>
      <c r="AD346" s="104"/>
      <c r="AE346" s="110" t="str">
        <f>IF(AF346="","",VLOOKUP(CONCATENATE(AE$3,AF346),m_selling_spec!$A:$H,2,FALSE))</f>
        <v/>
      </c>
      <c r="AF346" s="104"/>
      <c r="AG346" s="110" t="str">
        <f>IF(AH346="","",VLOOKUP(CONCATENATE(AG$3,AH346),m_selling_spec!$A:$H,2,FALSE))</f>
        <v/>
      </c>
      <c r="AH346" s="104"/>
      <c r="AI346" s="110" t="str">
        <f>IF(AJ346="","",VLOOKUP(CONCATENATE(AI$3,AJ346),m_selling_spec!$A:$H,2,FALSE))</f>
        <v>6.1</v>
      </c>
      <c r="AJ346" s="104" t="s">
        <v>548</v>
      </c>
      <c r="AK346" s="110" t="str">
        <f>IF(AL346="","",VLOOKUP(CONCATENATE(AK$3,AL346),m_selling_spec!$A:$H,2,FALSE))</f>
        <v>7.2</v>
      </c>
      <c r="AL346" s="111" t="s">
        <v>2651</v>
      </c>
      <c r="AM346" s="110" t="str">
        <f>IF(AN346="","",VLOOKUP(CONCATENATE(AM$3,AN346),m_selling_spec!$A:$H,2,FALSE))</f>
        <v>8.4</v>
      </c>
      <c r="AN346" s="104" t="s">
        <v>547</v>
      </c>
      <c r="AO346" s="110" t="str">
        <f>IF(AP346="","",VLOOKUP(CONCATENATE(AO$3,AP346),m_selling_spec!$A:$H,2,FALSE))</f>
        <v/>
      </c>
      <c r="AP346" s="104"/>
      <c r="AQ346" s="110" t="str">
        <f>IF(AR346="","",VLOOKUP(CONCATENATE(AQ$3,AR346),m_selling_spec!$A:$H,2,FALSE))</f>
        <v>10.2</v>
      </c>
      <c r="AR346" s="104" t="s">
        <v>74</v>
      </c>
      <c r="AS346" s="110" t="str">
        <f>IF(AT346="","",VLOOKUP(CONCATENATE(AS$3,AT346),m_selling_spec!$A:$H,2,FALSE))</f>
        <v/>
      </c>
      <c r="AT346" s="104"/>
      <c r="AU346" s="110" t="str">
        <f>IF(AV346="","",VLOOKUP(CONCATENATE(AU$3,AV346),m_selling_spec!$A:$H,2,FALSE))</f>
        <v/>
      </c>
      <c r="AV346" s="104"/>
      <c r="AW346" s="110" t="str">
        <f>IF(AX346="","",VLOOKUP(CONCATENATE(AW$3,AX346),m_selling_spec!$A:$H,2,FALSE))</f>
        <v/>
      </c>
      <c r="AX346" s="104"/>
      <c r="AY346" s="110" t="str">
        <f>IF(AZ346="","",VLOOKUP(CONCATENATE(AY$3,AZ346),m_selling_spec!$A:$H,2,FALSE))</f>
        <v/>
      </c>
      <c r="AZ346" s="104"/>
      <c r="BA346" s="110" t="str">
        <f>IF(BB346="","",VLOOKUP(CONCATENATE(BA$3,BB346),m_selling_spec!$A:$H,2,FALSE))</f>
        <v/>
      </c>
      <c r="BB346" s="104"/>
      <c r="BC346" s="110" t="str">
        <f>IF(BD346="","",VLOOKUP(CONCATENATE(BC$3,BD346),m_selling_spec!$A:$H,2,FALSE))</f>
        <v>16.3</v>
      </c>
      <c r="BD346" s="104" t="s">
        <v>553</v>
      </c>
      <c r="BE346" s="110" t="str">
        <f>IF(BF346="","",VLOOKUP(CONCATENATE(BE$3,BF346),m_selling_spec!$A:$H,2,FALSE))</f>
        <v>17.1</v>
      </c>
      <c r="BF346" s="104" t="s">
        <v>591</v>
      </c>
      <c r="BG346" s="110" t="str">
        <f>IF(BH346="","",VLOOKUP(CONCATENATE(BG$3,BH346),m_selling_spec!$A:$H,2,FALSE))</f>
        <v/>
      </c>
      <c r="BH346" s="104"/>
      <c r="BI346" s="110" t="str">
        <f>IF(BJ346="","",VLOOKUP(CONCATENATE(BI$3,BJ346),m_selling_spec!$A:$H,2,FALSE))</f>
        <v/>
      </c>
      <c r="BJ346" s="104"/>
      <c r="BK346" s="110" t="str">
        <f>IF(BL346="","",VLOOKUP(CONCATENATE(BK$3,BL346),m_selling_spec!$A:$H,2,FALSE))</f>
        <v/>
      </c>
      <c r="BL346" s="104"/>
      <c r="BM346" s="110" t="str">
        <f>IF(BN346="","",VLOOKUP(CONCATENATE(BM$3,BN346),m_selling_spec!$A:$H,2,FALSE))</f>
        <v/>
      </c>
      <c r="BN346" s="104"/>
      <c r="BO346" s="110" t="str">
        <f>IF(BP346="","",VLOOKUP(CONCATENATE(BO$3,BP346),m_selling_spec!$A:$H,2,FALSE))</f>
        <v/>
      </c>
      <c r="BP346" s="104"/>
      <c r="BQ346" s="110" t="str">
        <f>IF(BR346="","",VLOOKUP(CONCATENATE(BQ$3,BR346),m_selling_spec!$A:$H,2,FALSE))</f>
        <v/>
      </c>
      <c r="BR346" s="104"/>
      <c r="BS346" s="110" t="str">
        <f>IF(BT346="","",VLOOKUP(CONCATENATE(BS$3,BT346),m_selling_spec!$A:$H,2,FALSE))</f>
        <v/>
      </c>
      <c r="BT346" s="104"/>
      <c r="BU346" s="110" t="str">
        <f>IF(BV346="","",VLOOKUP(CONCATENATE(BU$3,BV346),m_selling_spec!$A:$H,2,FALSE))</f>
        <v/>
      </c>
      <c r="BV346" s="104"/>
      <c r="BW346" s="110" t="str">
        <f>IF(BX346="","",VLOOKUP(CONCATENATE(BW$3,BX346),m_selling_spec!$A:$H,2,FALSE))</f>
        <v/>
      </c>
      <c r="BX346" s="104"/>
      <c r="BY346" s="110" t="str">
        <f>IF(BZ346="","",VLOOKUP(CONCATENATE(BY$3,BZ346),m_selling_spec!$A:$H,2,FALSE))</f>
        <v/>
      </c>
      <c r="BZ346" s="104"/>
      <c r="CA346" s="110" t="str">
        <f>IF(CB346="","",VLOOKUP(CONCATENATE(CA$3,CB346),m_selling_spec!$A:$H,2,FALSE))</f>
        <v/>
      </c>
      <c r="CB346" s="104"/>
      <c r="CC346" s="110"/>
      <c r="CD346" s="104"/>
      <c r="CE346" s="110" t="str">
        <f>IF(CF346="","",VLOOKUP(CONCATENATE(CE$3,CF346),m_selling_spec!$A:$H,2,FALSE))</f>
        <v/>
      </c>
      <c r="CF346" s="104"/>
      <c r="CG346" s="110" t="str">
        <f>IF(CH346="","",VLOOKUP(CONCATENATE(CG$3,CH346),m_selling_spec!$A:$H,2,FALSE))</f>
        <v/>
      </c>
      <c r="CH346" s="104"/>
      <c r="CI346" s="110" t="str">
        <f>IF(CJ346="","",VLOOKUP(CONCATENATE(CI$3,CJ346),m_selling_spec!$A:$H,2,FALSE))</f>
        <v/>
      </c>
      <c r="CJ346" s="104"/>
      <c r="CK346" s="110" t="str">
        <f>IF(CL346="","",VLOOKUP(CONCATENATE(CK$3,CL346),m_selling_spec!$A:$H,2,FALSE))</f>
        <v/>
      </c>
      <c r="CL346" s="104"/>
      <c r="CM346" s="110" t="str">
        <f>IF(CN346="","",VLOOKUP(CONCATENATE(CM$3,CN346),m_selling_spec!$A:$H,2,FALSE))</f>
        <v/>
      </c>
      <c r="CN346" s="104"/>
      <c r="CO346" s="110" t="str">
        <f>IF(CP346="","",VLOOKUP(CONCATENATE(CO$3,CP346),m_selling_spec!$A:$H,2,FALSE))</f>
        <v/>
      </c>
      <c r="CP346" s="104"/>
      <c r="CQ346" s="110" t="str">
        <f>IF(CR346="","",VLOOKUP(CONCATENATE(CQ$3,CR346),m_selling_spec!$A:$H,2,FALSE))</f>
        <v/>
      </c>
      <c r="CR346" s="104"/>
      <c r="CS346" s="110" t="str">
        <f>IF(CT346="","",VLOOKUP(CONCATENATE(CS$3,CT346),m_selling_spec!$A:$H,2,FALSE))</f>
        <v/>
      </c>
      <c r="CT346" s="104"/>
      <c r="CU346" s="110" t="str">
        <f>IF(CV346="","",VLOOKUP(CONCATENATE(CU$3,CV346),m_selling_spec!$A:$H,2,FALSE))</f>
        <v/>
      </c>
      <c r="CV346" s="104"/>
      <c r="CW346" s="110" t="str">
        <f>IF(CX346="","",VLOOKUP(CONCATENATE(CW$3,CX346),m_selling_spec!$A:$H,2,FALSE))</f>
        <v/>
      </c>
      <c r="CX346" s="104"/>
      <c r="CY346" s="110" t="str">
        <f>IF(CZ346="","",VLOOKUP(CONCATENATE(CY$3,CZ346),m_selling_spec!$A:$H,2,FALSE))</f>
        <v/>
      </c>
      <c r="CZ346" s="104"/>
      <c r="DA346" s="110"/>
      <c r="DB346" s="104"/>
    </row>
    <row r="347" spans="1:106">
      <c r="A347" s="104" t="s">
        <v>407</v>
      </c>
      <c r="B347" s="104"/>
      <c r="C347" s="104"/>
      <c r="D347" s="104">
        <v>2</v>
      </c>
      <c r="E347" s="110" t="str">
        <f>INDEX(product!B:B,MATCH(D347,product!A:A,0))</f>
        <v>WE 70</v>
      </c>
      <c r="F347" s="110" t="str">
        <f>INDEX(product!E:E,MATCH(D347,product!A:A,0))</f>
        <v>Window series</v>
      </c>
      <c r="G347" s="110" t="str">
        <f>IF(H347="","",VLOOKUP(CONCATENATE(G$3,H347),m_selling_spec!$A:$H,2,FALSE))</f>
        <v/>
      </c>
      <c r="H347" s="104"/>
      <c r="I347" s="110" t="str">
        <f>IF(J347="","",VLOOKUP(CONCATENATE(I$3,J347),m_selling_spec!$A:$H,2,FALSE))</f>
        <v>o2.1</v>
      </c>
      <c r="J347" s="104" t="s">
        <v>539</v>
      </c>
      <c r="K347" s="110" t="str">
        <f>IF(L347="","",VLOOKUP(CONCATENATE(K$3,L347),m_selling_spec!$A:$H,2,FALSE))</f>
        <v/>
      </c>
      <c r="L347" s="104"/>
      <c r="M347" s="110" t="str">
        <f>IF(N347="","",VLOOKUP(CONCATENATE(M$3,N347),m_selling_spec!$A:$H,2,FALSE))</f>
        <v/>
      </c>
      <c r="N347" s="104"/>
      <c r="O347" s="110" t="str">
        <f>IF(P347="","",VLOOKUP(CONCATENATE(O$3,P347),m_selling_spec!$A:$H,2,FALSE))</f>
        <v/>
      </c>
      <c r="P347" s="104"/>
      <c r="Q347" s="110" t="str">
        <f>IF(R347="","",VLOOKUP(CONCATENATE(Q$3,R347),m_selling_spec!$A:$H,2,FALSE))</f>
        <v/>
      </c>
      <c r="R347" s="104"/>
      <c r="S347" s="110"/>
      <c r="T347" s="104"/>
      <c r="U347" s="110"/>
      <c r="V347" s="104"/>
      <c r="W347" s="110"/>
      <c r="X347" s="104"/>
      <c r="Y347" s="110" t="str">
        <f>IF(Z347="","",VLOOKUP(CONCATENATE(Y$3,Z347),m_selling_spec!$A:$H,2,FALSE))</f>
        <v>1.12</v>
      </c>
      <c r="Z347" s="104" t="s">
        <v>71</v>
      </c>
      <c r="AA347" s="110" t="str">
        <f>IF(AB347="","",VLOOKUP(CONCATENATE(AA$3,AB347),m_selling_spec!$A:$H,2,FALSE))</f>
        <v/>
      </c>
      <c r="AB347" s="104"/>
      <c r="AC347" s="110" t="str">
        <f>IF(AD347="","",VLOOKUP(CONCATENATE(AC$3,AD347),m_selling_spec!$A:$H,2,FALSE))</f>
        <v/>
      </c>
      <c r="AD347" s="104"/>
      <c r="AE347" s="110" t="str">
        <f>IF(AF347="","",VLOOKUP(CONCATENATE(AE$3,AF347),m_selling_spec!$A:$H,2,FALSE))</f>
        <v/>
      </c>
      <c r="AF347" s="104"/>
      <c r="AG347" s="110" t="str">
        <f>IF(AH347="","",VLOOKUP(CONCATENATE(AG$3,AH347),m_selling_spec!$A:$H,2,FALSE))</f>
        <v/>
      </c>
      <c r="AH347" s="104"/>
      <c r="AI347" s="110" t="str">
        <f>IF(AJ347="","",VLOOKUP(CONCATENATE(AI$3,AJ347),m_selling_spec!$A:$H,2,FALSE))</f>
        <v>6.1</v>
      </c>
      <c r="AJ347" s="104" t="s">
        <v>548</v>
      </c>
      <c r="AK347" s="110" t="str">
        <f>IF(AL347="","",VLOOKUP(CONCATENATE(AK$3,AL347),m_selling_spec!$A:$H,2,FALSE))</f>
        <v>7.2</v>
      </c>
      <c r="AL347" s="111" t="s">
        <v>2651</v>
      </c>
      <c r="AM347" s="110" t="str">
        <f>IF(AN347="","",VLOOKUP(CONCATENATE(AM$3,AN347),m_selling_spec!$A:$H,2,FALSE))</f>
        <v>8.4</v>
      </c>
      <c r="AN347" s="104" t="s">
        <v>547</v>
      </c>
      <c r="AO347" s="110" t="str">
        <f>IF(AP347="","",VLOOKUP(CONCATENATE(AO$3,AP347),m_selling_spec!$A:$H,2,FALSE))</f>
        <v/>
      </c>
      <c r="AP347" s="104"/>
      <c r="AQ347" s="110" t="str">
        <f>IF(AR347="","",VLOOKUP(CONCATENATE(AQ$3,AR347),m_selling_spec!$A:$H,2,FALSE))</f>
        <v>10.2</v>
      </c>
      <c r="AR347" s="104" t="s">
        <v>74</v>
      </c>
      <c r="AS347" s="110" t="str">
        <f>IF(AT347="","",VLOOKUP(CONCATENATE(AS$3,AT347),m_selling_spec!$A:$H,2,FALSE))</f>
        <v/>
      </c>
      <c r="AT347" s="104"/>
      <c r="AU347" s="110" t="str">
        <f>IF(AV347="","",VLOOKUP(CONCATENATE(AU$3,AV347),m_selling_spec!$A:$H,2,FALSE))</f>
        <v/>
      </c>
      <c r="AV347" s="104"/>
      <c r="AW347" s="110" t="str">
        <f>IF(AX347="","",VLOOKUP(CONCATENATE(AW$3,AX347),m_selling_spec!$A:$H,2,FALSE))</f>
        <v/>
      </c>
      <c r="AX347" s="104"/>
      <c r="AY347" s="110" t="str">
        <f>IF(AZ347="","",VLOOKUP(CONCATENATE(AY$3,AZ347),m_selling_spec!$A:$H,2,FALSE))</f>
        <v/>
      </c>
      <c r="AZ347" s="104"/>
      <c r="BA347" s="110" t="str">
        <f>IF(BB347="","",VLOOKUP(CONCATENATE(BA$3,BB347),m_selling_spec!$A:$H,2,FALSE))</f>
        <v/>
      </c>
      <c r="BB347" s="104"/>
      <c r="BC347" s="110" t="str">
        <f>IF(BD347="","",VLOOKUP(CONCATENATE(BC$3,BD347),m_selling_spec!$A:$H,2,FALSE))</f>
        <v>16.3</v>
      </c>
      <c r="BD347" s="104" t="s">
        <v>553</v>
      </c>
      <c r="BE347" s="110" t="str">
        <f>IF(BF347="","",VLOOKUP(CONCATENATE(BE$3,BF347),m_selling_spec!$A:$H,2,FALSE))</f>
        <v>17.1</v>
      </c>
      <c r="BF347" s="104" t="s">
        <v>591</v>
      </c>
      <c r="BG347" s="110" t="str">
        <f>IF(BH347="","",VLOOKUP(CONCATENATE(BG$3,BH347),m_selling_spec!$A:$H,2,FALSE))</f>
        <v/>
      </c>
      <c r="BH347" s="104"/>
      <c r="BI347" s="110" t="str">
        <f>IF(BJ347="","",VLOOKUP(CONCATENATE(BI$3,BJ347),m_selling_spec!$A:$H,2,FALSE))</f>
        <v/>
      </c>
      <c r="BJ347" s="104"/>
      <c r="BK347" s="110" t="str">
        <f>IF(BL347="","",VLOOKUP(CONCATENATE(BK$3,BL347),m_selling_spec!$A:$H,2,FALSE))</f>
        <v/>
      </c>
      <c r="BL347" s="104"/>
      <c r="BM347" s="110" t="str">
        <f>IF(BN347="","",VLOOKUP(CONCATENATE(BM$3,BN347),m_selling_spec!$A:$H,2,FALSE))</f>
        <v/>
      </c>
      <c r="BN347" s="104"/>
      <c r="BO347" s="110" t="str">
        <f>IF(BP347="","",VLOOKUP(CONCATENATE(BO$3,BP347),m_selling_spec!$A:$H,2,FALSE))</f>
        <v/>
      </c>
      <c r="BP347" s="104"/>
      <c r="BQ347" s="110" t="str">
        <f>IF(BR347="","",VLOOKUP(CONCATENATE(BQ$3,BR347),m_selling_spec!$A:$H,2,FALSE))</f>
        <v/>
      </c>
      <c r="BR347" s="104"/>
      <c r="BS347" s="110" t="str">
        <f>IF(BT347="","",VLOOKUP(CONCATENATE(BS$3,BT347),m_selling_spec!$A:$H,2,FALSE))</f>
        <v/>
      </c>
      <c r="BT347" s="104"/>
      <c r="BU347" s="110" t="str">
        <f>IF(BV347="","",VLOOKUP(CONCATENATE(BU$3,BV347),m_selling_spec!$A:$H,2,FALSE))</f>
        <v/>
      </c>
      <c r="BV347" s="104"/>
      <c r="BW347" s="110" t="str">
        <f>IF(BX347="","",VLOOKUP(CONCATENATE(BW$3,BX347),m_selling_spec!$A:$H,2,FALSE))</f>
        <v/>
      </c>
      <c r="BX347" s="104"/>
      <c r="BY347" s="110" t="str">
        <f>IF(BZ347="","",VLOOKUP(CONCATENATE(BY$3,BZ347),m_selling_spec!$A:$H,2,FALSE))</f>
        <v/>
      </c>
      <c r="BZ347" s="104"/>
      <c r="CA347" s="110" t="str">
        <f>IF(CB347="","",VLOOKUP(CONCATENATE(CA$3,CB347),m_selling_spec!$A:$H,2,FALSE))</f>
        <v/>
      </c>
      <c r="CB347" s="104"/>
      <c r="CC347" s="110"/>
      <c r="CD347" s="104"/>
      <c r="CE347" s="110" t="str">
        <f>IF(CF347="","",VLOOKUP(CONCATENATE(CE$3,CF347),m_selling_spec!$A:$H,2,FALSE))</f>
        <v/>
      </c>
      <c r="CF347" s="104"/>
      <c r="CG347" s="110" t="str">
        <f>IF(CH347="","",VLOOKUP(CONCATENATE(CG$3,CH347),m_selling_spec!$A:$H,2,FALSE))</f>
        <v/>
      </c>
      <c r="CH347" s="104"/>
      <c r="CI347" s="110" t="str">
        <f>IF(CJ347="","",VLOOKUP(CONCATENATE(CI$3,CJ347),m_selling_spec!$A:$H,2,FALSE))</f>
        <v/>
      </c>
      <c r="CJ347" s="104"/>
      <c r="CK347" s="110" t="str">
        <f>IF(CL347="","",VLOOKUP(CONCATENATE(CK$3,CL347),m_selling_spec!$A:$H,2,FALSE))</f>
        <v/>
      </c>
      <c r="CL347" s="104"/>
      <c r="CM347" s="110" t="str">
        <f>IF(CN347="","",VLOOKUP(CONCATENATE(CM$3,CN347),m_selling_spec!$A:$H,2,FALSE))</f>
        <v/>
      </c>
      <c r="CN347" s="104"/>
      <c r="CO347" s="110" t="str">
        <f>IF(CP347="","",VLOOKUP(CONCATENATE(CO$3,CP347),m_selling_spec!$A:$H,2,FALSE))</f>
        <v/>
      </c>
      <c r="CP347" s="104"/>
      <c r="CQ347" s="110" t="str">
        <f>IF(CR347="","",VLOOKUP(CONCATENATE(CQ$3,CR347),m_selling_spec!$A:$H,2,FALSE))</f>
        <v/>
      </c>
      <c r="CR347" s="104"/>
      <c r="CS347" s="110" t="str">
        <f>IF(CT347="","",VLOOKUP(CONCATENATE(CS$3,CT347),m_selling_spec!$A:$H,2,FALSE))</f>
        <v/>
      </c>
      <c r="CT347" s="104"/>
      <c r="CU347" s="110" t="str">
        <f>IF(CV347="","",VLOOKUP(CONCATENATE(CU$3,CV347),m_selling_spec!$A:$H,2,FALSE))</f>
        <v/>
      </c>
      <c r="CV347" s="104"/>
      <c r="CW347" s="110" t="str">
        <f>IF(CX347="","",VLOOKUP(CONCATENATE(CW$3,CX347),m_selling_spec!$A:$H,2,FALSE))</f>
        <v/>
      </c>
      <c r="CX347" s="104"/>
      <c r="CY347" s="110" t="str">
        <f>IF(CZ347="","",VLOOKUP(CONCATENATE(CY$3,CZ347),m_selling_spec!$A:$H,2,FALSE))</f>
        <v/>
      </c>
      <c r="CZ347" s="104"/>
      <c r="DA347" s="110"/>
      <c r="DB347" s="104"/>
    </row>
    <row r="348" spans="1:106">
      <c r="A348" s="104" t="s">
        <v>388</v>
      </c>
      <c r="B348" s="104"/>
      <c r="C348" s="104"/>
      <c r="D348" s="104">
        <v>2</v>
      </c>
      <c r="E348" s="110" t="str">
        <f>INDEX(product!B:B,MATCH(D348,product!A:A,0))</f>
        <v>WE 70</v>
      </c>
      <c r="F348" s="110" t="str">
        <f>INDEX(product!E:E,MATCH(D348,product!A:A,0))</f>
        <v>Window series</v>
      </c>
      <c r="G348" s="110" t="str">
        <f>IF(H348="","",VLOOKUP(CONCATENATE(G$3,H348),m_selling_spec!$A:$H,2,FALSE))</f>
        <v/>
      </c>
      <c r="H348" s="104"/>
      <c r="I348" s="110" t="str">
        <f>IF(J348="","",VLOOKUP(CONCATENATE(I$3,J348),m_selling_spec!$A:$H,2,FALSE))</f>
        <v>o2.2</v>
      </c>
      <c r="J348" s="104" t="s">
        <v>545</v>
      </c>
      <c r="K348" s="110" t="str">
        <f>IF(L348="","",VLOOKUP(CONCATENATE(K$3,L348),m_selling_spec!$A:$H,2,FALSE))</f>
        <v/>
      </c>
      <c r="L348" s="104"/>
      <c r="M348" s="110" t="str">
        <f>IF(N348="","",VLOOKUP(CONCATENATE(M$3,N348),m_selling_spec!$A:$H,2,FALSE))</f>
        <v/>
      </c>
      <c r="N348" s="104"/>
      <c r="O348" s="110" t="str">
        <f>IF(P348="","",VLOOKUP(CONCATENATE(O$3,P348),m_selling_spec!$A:$H,2,FALSE))</f>
        <v/>
      </c>
      <c r="P348" s="104"/>
      <c r="Q348" s="110" t="str">
        <f>IF(R348="","",VLOOKUP(CONCATENATE(Q$3,R348),m_selling_spec!$A:$H,2,FALSE))</f>
        <v/>
      </c>
      <c r="R348" s="104"/>
      <c r="S348" s="110"/>
      <c r="T348" s="104"/>
      <c r="U348" s="110"/>
      <c r="V348" s="104"/>
      <c r="W348" s="110"/>
      <c r="X348" s="104"/>
      <c r="Y348" s="110" t="str">
        <f>IF(Z348="","",VLOOKUP(CONCATENATE(Y$3,Z348),m_selling_spec!$A:$H,2,FALSE))</f>
        <v>1.12</v>
      </c>
      <c r="Z348" s="104" t="s">
        <v>71</v>
      </c>
      <c r="AA348" s="110" t="str">
        <f>IF(AB348="","",VLOOKUP(CONCATENATE(AA$3,AB348),m_selling_spec!$A:$H,2,FALSE))</f>
        <v/>
      </c>
      <c r="AB348" s="104"/>
      <c r="AC348" s="110" t="str">
        <f>IF(AD348="","",VLOOKUP(CONCATENATE(AC$3,AD348),m_selling_spec!$A:$H,2,FALSE))</f>
        <v/>
      </c>
      <c r="AD348" s="104"/>
      <c r="AE348" s="110" t="str">
        <f>IF(AF348="","",VLOOKUP(CONCATENATE(AE$3,AF348),m_selling_spec!$A:$H,2,FALSE))</f>
        <v/>
      </c>
      <c r="AF348" s="104"/>
      <c r="AG348" s="110" t="str">
        <f>IF(AH348="","",VLOOKUP(CONCATENATE(AG$3,AH348),m_selling_spec!$A:$H,2,FALSE))</f>
        <v/>
      </c>
      <c r="AH348" s="104"/>
      <c r="AI348" s="110" t="str">
        <f>IF(AJ348="","",VLOOKUP(CONCATENATE(AI$3,AJ348),m_selling_spec!$A:$H,2,FALSE))</f>
        <v>6.1</v>
      </c>
      <c r="AJ348" s="104" t="s">
        <v>548</v>
      </c>
      <c r="AK348" s="110" t="str">
        <f>IF(AL348="","",VLOOKUP(CONCATENATE(AK$3,AL348),m_selling_spec!$A:$H,2,FALSE))</f>
        <v>7.2</v>
      </c>
      <c r="AL348" s="111" t="s">
        <v>2651</v>
      </c>
      <c r="AM348" s="110" t="str">
        <f>IF(AN348="","",VLOOKUP(CONCATENATE(AM$3,AN348),m_selling_spec!$A:$H,2,FALSE))</f>
        <v>8.4</v>
      </c>
      <c r="AN348" s="104" t="s">
        <v>547</v>
      </c>
      <c r="AO348" s="110" t="str">
        <f>IF(AP348="","",VLOOKUP(CONCATENATE(AO$3,AP348),m_selling_spec!$A:$H,2,FALSE))</f>
        <v/>
      </c>
      <c r="AP348" s="104"/>
      <c r="AQ348" s="110" t="str">
        <f>IF(AR348="","",VLOOKUP(CONCATENATE(AQ$3,AR348),m_selling_spec!$A:$H,2,FALSE))</f>
        <v>10.2</v>
      </c>
      <c r="AR348" s="104" t="s">
        <v>74</v>
      </c>
      <c r="AS348" s="110" t="str">
        <f>IF(AT348="","",VLOOKUP(CONCATENATE(AS$3,AT348),m_selling_spec!$A:$H,2,FALSE))</f>
        <v/>
      </c>
      <c r="AT348" s="104"/>
      <c r="AU348" s="110" t="str">
        <f>IF(AV348="","",VLOOKUP(CONCATENATE(AU$3,AV348),m_selling_spec!$A:$H,2,FALSE))</f>
        <v/>
      </c>
      <c r="AV348" s="104"/>
      <c r="AW348" s="110" t="str">
        <f>IF(AX348="","",VLOOKUP(CONCATENATE(AW$3,AX348),m_selling_spec!$A:$H,2,FALSE))</f>
        <v/>
      </c>
      <c r="AX348" s="104"/>
      <c r="AY348" s="110" t="str">
        <f>IF(AZ348="","",VLOOKUP(CONCATENATE(AY$3,AZ348),m_selling_spec!$A:$H,2,FALSE))</f>
        <v/>
      </c>
      <c r="AZ348" s="104"/>
      <c r="BA348" s="110" t="str">
        <f>IF(BB348="","",VLOOKUP(CONCATENATE(BA$3,BB348),m_selling_spec!$A:$H,2,FALSE))</f>
        <v/>
      </c>
      <c r="BB348" s="104"/>
      <c r="BC348" s="110" t="str">
        <f>IF(BD348="","",VLOOKUP(CONCATENATE(BC$3,BD348),m_selling_spec!$A:$H,2,FALSE))</f>
        <v>16.3</v>
      </c>
      <c r="BD348" s="104" t="s">
        <v>553</v>
      </c>
      <c r="BE348" s="110" t="str">
        <f>IF(BF348="","",VLOOKUP(CONCATENATE(BE$3,BF348),m_selling_spec!$A:$H,2,FALSE))</f>
        <v>17.1</v>
      </c>
      <c r="BF348" s="104" t="s">
        <v>591</v>
      </c>
      <c r="BG348" s="110" t="str">
        <f>IF(BH348="","",VLOOKUP(CONCATENATE(BG$3,BH348),m_selling_spec!$A:$H,2,FALSE))</f>
        <v/>
      </c>
      <c r="BH348" s="104"/>
      <c r="BI348" s="110" t="str">
        <f>IF(BJ348="","",VLOOKUP(CONCATENATE(BI$3,BJ348),m_selling_spec!$A:$H,2,FALSE))</f>
        <v/>
      </c>
      <c r="BJ348" s="104"/>
      <c r="BK348" s="110" t="str">
        <f>IF(BL348="","",VLOOKUP(CONCATENATE(BK$3,BL348),m_selling_spec!$A:$H,2,FALSE))</f>
        <v/>
      </c>
      <c r="BL348" s="104"/>
      <c r="BM348" s="110" t="str">
        <f>IF(BN348="","",VLOOKUP(CONCATENATE(BM$3,BN348),m_selling_spec!$A:$H,2,FALSE))</f>
        <v/>
      </c>
      <c r="BN348" s="104"/>
      <c r="BO348" s="110" t="str">
        <f>IF(BP348="","",VLOOKUP(CONCATENATE(BO$3,BP348),m_selling_spec!$A:$H,2,FALSE))</f>
        <v/>
      </c>
      <c r="BP348" s="104"/>
      <c r="BQ348" s="110" t="str">
        <f>IF(BR348="","",VLOOKUP(CONCATENATE(BQ$3,BR348),m_selling_spec!$A:$H,2,FALSE))</f>
        <v/>
      </c>
      <c r="BR348" s="104"/>
      <c r="BS348" s="110" t="str">
        <f>IF(BT348="","",VLOOKUP(CONCATENATE(BS$3,BT348),m_selling_spec!$A:$H,2,FALSE))</f>
        <v/>
      </c>
      <c r="BT348" s="104"/>
      <c r="BU348" s="110" t="str">
        <f>IF(BV348="","",VLOOKUP(CONCATENATE(BU$3,BV348),m_selling_spec!$A:$H,2,FALSE))</f>
        <v/>
      </c>
      <c r="BV348" s="104"/>
      <c r="BW348" s="110" t="str">
        <f>IF(BX348="","",VLOOKUP(CONCATENATE(BW$3,BX348),m_selling_spec!$A:$H,2,FALSE))</f>
        <v/>
      </c>
      <c r="BX348" s="104"/>
      <c r="BY348" s="110" t="str">
        <f>IF(BZ348="","",VLOOKUP(CONCATENATE(BY$3,BZ348),m_selling_spec!$A:$H,2,FALSE))</f>
        <v/>
      </c>
      <c r="BZ348" s="104"/>
      <c r="CA348" s="110" t="str">
        <f>IF(CB348="","",VLOOKUP(CONCATENATE(CA$3,CB348),m_selling_spec!$A:$H,2,FALSE))</f>
        <v/>
      </c>
      <c r="CB348" s="104"/>
      <c r="CC348" s="110"/>
      <c r="CD348" s="104"/>
      <c r="CE348" s="110" t="str">
        <f>IF(CF348="","",VLOOKUP(CONCATENATE(CE$3,CF348),m_selling_spec!$A:$H,2,FALSE))</f>
        <v/>
      </c>
      <c r="CF348" s="104"/>
      <c r="CG348" s="110" t="str">
        <f>IF(CH348="","",VLOOKUP(CONCATENATE(CG$3,CH348),m_selling_spec!$A:$H,2,FALSE))</f>
        <v/>
      </c>
      <c r="CH348" s="104"/>
      <c r="CI348" s="110" t="str">
        <f>IF(CJ348="","",VLOOKUP(CONCATENATE(CI$3,CJ348),m_selling_spec!$A:$H,2,FALSE))</f>
        <v/>
      </c>
      <c r="CJ348" s="104"/>
      <c r="CK348" s="110" t="str">
        <f>IF(CL348="","",VLOOKUP(CONCATENATE(CK$3,CL348),m_selling_spec!$A:$H,2,FALSE))</f>
        <v/>
      </c>
      <c r="CL348" s="104"/>
      <c r="CM348" s="110" t="str">
        <f>IF(CN348="","",VLOOKUP(CONCATENATE(CM$3,CN348),m_selling_spec!$A:$H,2,FALSE))</f>
        <v/>
      </c>
      <c r="CN348" s="104"/>
      <c r="CO348" s="110" t="str">
        <f>IF(CP348="","",VLOOKUP(CONCATENATE(CO$3,CP348),m_selling_spec!$A:$H,2,FALSE))</f>
        <v/>
      </c>
      <c r="CP348" s="104"/>
      <c r="CQ348" s="110" t="str">
        <f>IF(CR348="","",VLOOKUP(CONCATENATE(CQ$3,CR348),m_selling_spec!$A:$H,2,FALSE))</f>
        <v/>
      </c>
      <c r="CR348" s="104"/>
      <c r="CS348" s="110" t="str">
        <f>IF(CT348="","",VLOOKUP(CONCATENATE(CS$3,CT348),m_selling_spec!$A:$H,2,FALSE))</f>
        <v/>
      </c>
      <c r="CT348" s="104"/>
      <c r="CU348" s="110" t="str">
        <f>IF(CV348="","",VLOOKUP(CONCATENATE(CU$3,CV348),m_selling_spec!$A:$H,2,FALSE))</f>
        <v/>
      </c>
      <c r="CV348" s="104"/>
      <c r="CW348" s="110" t="str">
        <f>IF(CX348="","",VLOOKUP(CONCATENATE(CW$3,CX348),m_selling_spec!$A:$H,2,FALSE))</f>
        <v/>
      </c>
      <c r="CX348" s="104"/>
      <c r="CY348" s="110" t="str">
        <f>IF(CZ348="","",VLOOKUP(CONCATENATE(CY$3,CZ348),m_selling_spec!$A:$H,2,FALSE))</f>
        <v/>
      </c>
      <c r="CZ348" s="104"/>
      <c r="DA348" s="110"/>
      <c r="DB348" s="104"/>
    </row>
    <row r="349" spans="1:106">
      <c r="A349" s="104" t="s">
        <v>437</v>
      </c>
      <c r="B349" s="104"/>
      <c r="C349" s="104"/>
      <c r="D349" s="104">
        <v>2</v>
      </c>
      <c r="E349" s="110" t="str">
        <f>INDEX(product!B:B,MATCH(D349,product!A:A,0))</f>
        <v>WE 70</v>
      </c>
      <c r="F349" s="110" t="str">
        <f>INDEX(product!E:E,MATCH(D349,product!A:A,0))</f>
        <v>Window series</v>
      </c>
      <c r="G349" s="110" t="str">
        <f>IF(H349="","",VLOOKUP(CONCATENATE(G$3,H349),m_selling_spec!$A:$H,2,FALSE))</f>
        <v>o1.1</v>
      </c>
      <c r="H349" s="104" t="s">
        <v>594</v>
      </c>
      <c r="I349" s="110" t="str">
        <f>IF(J349="","",VLOOKUP(CONCATENATE(I$3,J349),m_selling_spec!$A:$H,2,FALSE))</f>
        <v>o2.1</v>
      </c>
      <c r="J349" s="104" t="s">
        <v>539</v>
      </c>
      <c r="K349" s="110" t="str">
        <f>IF(L349="","",VLOOKUP(CONCATENATE(K$3,L349),m_selling_spec!$A:$H,2,FALSE))</f>
        <v/>
      </c>
      <c r="L349" s="104"/>
      <c r="M349" s="110" t="str">
        <f>IF(N349="","",VLOOKUP(CONCATENATE(M$3,N349),m_selling_spec!$A:$H,2,FALSE))</f>
        <v/>
      </c>
      <c r="N349" s="104"/>
      <c r="O349" s="110" t="str">
        <f>IF(P349="","",VLOOKUP(CONCATENATE(O$3,P349),m_selling_spec!$A:$H,2,FALSE))</f>
        <v/>
      </c>
      <c r="P349" s="104"/>
      <c r="Q349" s="110" t="str">
        <f>IF(R349="","",VLOOKUP(CONCATENATE(Q$3,R349),m_selling_spec!$A:$H,2,FALSE))</f>
        <v/>
      </c>
      <c r="R349" s="104"/>
      <c r="S349" s="110"/>
      <c r="T349" s="104"/>
      <c r="U349" s="110"/>
      <c r="V349" s="104"/>
      <c r="W349" s="110"/>
      <c r="X349" s="104"/>
      <c r="Y349" s="110" t="str">
        <f>IF(Z349="","",VLOOKUP(CONCATENATE(Y$3,Z349),m_selling_spec!$A:$H,2,FALSE))</f>
        <v>1.12</v>
      </c>
      <c r="Z349" s="104" t="s">
        <v>71</v>
      </c>
      <c r="AA349" s="110" t="str">
        <f>IF(AB349="","",VLOOKUP(CONCATENATE(AA$3,AB349),m_selling_spec!$A:$H,2,FALSE))</f>
        <v/>
      </c>
      <c r="AB349" s="104"/>
      <c r="AC349" s="110" t="str">
        <f>IF(AD349="","",VLOOKUP(CONCATENATE(AC$3,AD349),m_selling_spec!$A:$H,2,FALSE))</f>
        <v/>
      </c>
      <c r="AD349" s="104"/>
      <c r="AE349" s="110" t="str">
        <f>IF(AF349="","",VLOOKUP(CONCATENATE(AE$3,AF349),m_selling_spec!$A:$H,2,FALSE))</f>
        <v/>
      </c>
      <c r="AF349" s="104"/>
      <c r="AG349" s="110" t="str">
        <f>IF(AH349="","",VLOOKUP(CONCATENATE(AG$3,AH349),m_selling_spec!$A:$H,2,FALSE))</f>
        <v/>
      </c>
      <c r="AH349" s="104"/>
      <c r="AI349" s="110" t="str">
        <f>IF(AJ349="","",VLOOKUP(CONCATENATE(AI$3,AJ349),m_selling_spec!$A:$H,2,FALSE))</f>
        <v>6.1</v>
      </c>
      <c r="AJ349" s="104" t="s">
        <v>548</v>
      </c>
      <c r="AK349" s="110" t="str">
        <f>IF(AL349="","",VLOOKUP(CONCATENATE(AK$3,AL349),m_selling_spec!$A:$H,2,FALSE))</f>
        <v>7.2</v>
      </c>
      <c r="AL349" s="111" t="s">
        <v>2651</v>
      </c>
      <c r="AM349" s="110" t="str">
        <f>IF(AN349="","",VLOOKUP(CONCATENATE(AM$3,AN349),m_selling_spec!$A:$H,2,FALSE))</f>
        <v>8.6</v>
      </c>
      <c r="AN349" s="104" t="s">
        <v>592</v>
      </c>
      <c r="AO349" s="110" t="str">
        <f>IF(AP349="","",VLOOKUP(CONCATENATE(AO$3,AP349),m_selling_spec!$A:$H,2,FALSE))</f>
        <v/>
      </c>
      <c r="AP349" s="104"/>
      <c r="AQ349" s="110" t="str">
        <f>IF(AR349="","",VLOOKUP(CONCATENATE(AQ$3,AR349),m_selling_spec!$A:$H,2,FALSE))</f>
        <v>10.2</v>
      </c>
      <c r="AR349" s="104" t="s">
        <v>74</v>
      </c>
      <c r="AS349" s="110" t="str">
        <f>IF(AT349="","",VLOOKUP(CONCATENATE(AS$3,AT349),m_selling_spec!$A:$H,2,FALSE))</f>
        <v/>
      </c>
      <c r="AT349" s="104"/>
      <c r="AU349" s="110" t="str">
        <f>IF(AV349="","",VLOOKUP(CONCATENATE(AU$3,AV349),m_selling_spec!$A:$H,2,FALSE))</f>
        <v/>
      </c>
      <c r="AV349" s="104"/>
      <c r="AW349" s="110" t="str">
        <f>IF(AX349="","",VLOOKUP(CONCATENATE(AW$3,AX349),m_selling_spec!$A:$H,2,FALSE))</f>
        <v/>
      </c>
      <c r="AX349" s="104"/>
      <c r="AY349" s="110" t="str">
        <f>IF(AZ349="","",VLOOKUP(CONCATENATE(AY$3,AZ349),m_selling_spec!$A:$H,2,FALSE))</f>
        <v/>
      </c>
      <c r="AZ349" s="104"/>
      <c r="BA349" s="110" t="str">
        <f>IF(BB349="","",VLOOKUP(CONCATENATE(BA$3,BB349),m_selling_spec!$A:$H,2,FALSE))</f>
        <v/>
      </c>
      <c r="BB349" s="104"/>
      <c r="BC349" s="110" t="str">
        <f>IF(BD349="","",VLOOKUP(CONCATENATE(BC$3,BD349),m_selling_spec!$A:$H,2,FALSE))</f>
        <v>16.3</v>
      </c>
      <c r="BD349" s="104" t="s">
        <v>553</v>
      </c>
      <c r="BE349" s="110" t="str">
        <f>IF(BF349="","",VLOOKUP(CONCATENATE(BE$3,BF349),m_selling_spec!$A:$H,2,FALSE))</f>
        <v>17.1</v>
      </c>
      <c r="BF349" s="104" t="s">
        <v>591</v>
      </c>
      <c r="BG349" s="110" t="str">
        <f>IF(BH349="","",VLOOKUP(CONCATENATE(BG$3,BH349),m_selling_spec!$A:$H,2,FALSE))</f>
        <v/>
      </c>
      <c r="BH349" s="104"/>
      <c r="BI349" s="110" t="str">
        <f>IF(BJ349="","",VLOOKUP(CONCATENATE(BI$3,BJ349),m_selling_spec!$A:$H,2,FALSE))</f>
        <v/>
      </c>
      <c r="BJ349" s="104"/>
      <c r="BK349" s="110" t="str">
        <f>IF(BL349="","",VLOOKUP(CONCATENATE(BK$3,BL349),m_selling_spec!$A:$H,2,FALSE))</f>
        <v/>
      </c>
      <c r="BL349" s="104"/>
      <c r="BM349" s="110" t="str">
        <f>IF(BN349="","",VLOOKUP(CONCATENATE(BM$3,BN349),m_selling_spec!$A:$H,2,FALSE))</f>
        <v/>
      </c>
      <c r="BN349" s="104"/>
      <c r="BO349" s="110" t="str">
        <f>IF(BP349="","",VLOOKUP(CONCATENATE(BO$3,BP349),m_selling_spec!$A:$H,2,FALSE))</f>
        <v/>
      </c>
      <c r="BP349" s="104"/>
      <c r="BQ349" s="110" t="str">
        <f>IF(BR349="","",VLOOKUP(CONCATENATE(BQ$3,BR349),m_selling_spec!$A:$H,2,FALSE))</f>
        <v/>
      </c>
      <c r="BR349" s="104"/>
      <c r="BS349" s="110" t="str">
        <f>IF(BT349="","",VLOOKUP(CONCATENATE(BS$3,BT349),m_selling_spec!$A:$H,2,FALSE))</f>
        <v/>
      </c>
      <c r="BT349" s="104"/>
      <c r="BU349" s="110" t="str">
        <f>IF(BV349="","",VLOOKUP(CONCATENATE(BU$3,BV349),m_selling_spec!$A:$H,2,FALSE))</f>
        <v/>
      </c>
      <c r="BV349" s="104"/>
      <c r="BW349" s="110" t="str">
        <f>IF(BX349="","",VLOOKUP(CONCATENATE(BW$3,BX349),m_selling_spec!$A:$H,2,FALSE))</f>
        <v/>
      </c>
      <c r="BX349" s="104"/>
      <c r="BY349" s="110" t="str">
        <f>IF(BZ349="","",VLOOKUP(CONCATENATE(BY$3,BZ349),m_selling_spec!$A:$H,2,FALSE))</f>
        <v/>
      </c>
      <c r="BZ349" s="104"/>
      <c r="CA349" s="110" t="str">
        <f>IF(CB349="","",VLOOKUP(CONCATENATE(CA$3,CB349),m_selling_spec!$A:$H,2,FALSE))</f>
        <v/>
      </c>
      <c r="CB349" s="104"/>
      <c r="CC349" s="110"/>
      <c r="CD349" s="104"/>
      <c r="CE349" s="110" t="str">
        <f>IF(CF349="","",VLOOKUP(CONCATENATE(CE$3,CF349),m_selling_spec!$A:$H,2,FALSE))</f>
        <v/>
      </c>
      <c r="CF349" s="104"/>
      <c r="CG349" s="110" t="str">
        <f>IF(CH349="","",VLOOKUP(CONCATENATE(CG$3,CH349),m_selling_spec!$A:$H,2,FALSE))</f>
        <v/>
      </c>
      <c r="CH349" s="104"/>
      <c r="CI349" s="110" t="str">
        <f>IF(CJ349="","",VLOOKUP(CONCATENATE(CI$3,CJ349),m_selling_spec!$A:$H,2,FALSE))</f>
        <v/>
      </c>
      <c r="CJ349" s="104"/>
      <c r="CK349" s="110" t="str">
        <f>IF(CL349="","",VLOOKUP(CONCATENATE(CK$3,CL349),m_selling_spec!$A:$H,2,FALSE))</f>
        <v/>
      </c>
      <c r="CL349" s="104"/>
      <c r="CM349" s="110" t="str">
        <f>IF(CN349="","",VLOOKUP(CONCATENATE(CM$3,CN349),m_selling_spec!$A:$H,2,FALSE))</f>
        <v/>
      </c>
      <c r="CN349" s="104"/>
      <c r="CO349" s="110" t="str">
        <f>IF(CP349="","",VLOOKUP(CONCATENATE(CO$3,CP349),m_selling_spec!$A:$H,2,FALSE))</f>
        <v/>
      </c>
      <c r="CP349" s="104"/>
      <c r="CQ349" s="110" t="str">
        <f>IF(CR349="","",VLOOKUP(CONCATENATE(CQ$3,CR349),m_selling_spec!$A:$H,2,FALSE))</f>
        <v/>
      </c>
      <c r="CR349" s="104"/>
      <c r="CS349" s="110" t="str">
        <f>IF(CT349="","",VLOOKUP(CONCATENATE(CS$3,CT349),m_selling_spec!$A:$H,2,FALSE))</f>
        <v/>
      </c>
      <c r="CT349" s="104"/>
      <c r="CU349" s="110" t="str">
        <f>IF(CV349="","",VLOOKUP(CONCATENATE(CU$3,CV349),m_selling_spec!$A:$H,2,FALSE))</f>
        <v/>
      </c>
      <c r="CV349" s="104"/>
      <c r="CW349" s="110" t="str">
        <f>IF(CX349="","",VLOOKUP(CONCATENATE(CW$3,CX349),m_selling_spec!$A:$H,2,FALSE))</f>
        <v/>
      </c>
      <c r="CX349" s="104"/>
      <c r="CY349" s="110" t="str">
        <f>IF(CZ349="","",VLOOKUP(CONCATENATE(CY$3,CZ349),m_selling_spec!$A:$H,2,FALSE))</f>
        <v/>
      </c>
      <c r="CZ349" s="104"/>
      <c r="DA349" s="110"/>
      <c r="DB349" s="104"/>
    </row>
    <row r="350" spans="1:106">
      <c r="A350" s="104" t="s">
        <v>418</v>
      </c>
      <c r="B350" s="104"/>
      <c r="C350" s="104"/>
      <c r="D350" s="104">
        <v>2</v>
      </c>
      <c r="E350" s="110" t="str">
        <f>INDEX(product!B:B,MATCH(D350,product!A:A,0))</f>
        <v>WE 70</v>
      </c>
      <c r="F350" s="110" t="str">
        <f>INDEX(product!E:E,MATCH(D350,product!A:A,0))</f>
        <v>Window series</v>
      </c>
      <c r="G350" s="110" t="str">
        <f>IF(H350="","",VLOOKUP(CONCATENATE(G$3,H350),m_selling_spec!$A:$H,2,FALSE))</f>
        <v>o1.1</v>
      </c>
      <c r="H350" s="104" t="s">
        <v>594</v>
      </c>
      <c r="I350" s="110" t="str">
        <f>IF(J350="","",VLOOKUP(CONCATENATE(I$3,J350),m_selling_spec!$A:$H,2,FALSE))</f>
        <v>o2.2</v>
      </c>
      <c r="J350" s="104" t="s">
        <v>545</v>
      </c>
      <c r="K350" s="110" t="str">
        <f>IF(L350="","",VLOOKUP(CONCATENATE(K$3,L350),m_selling_spec!$A:$H,2,FALSE))</f>
        <v/>
      </c>
      <c r="L350" s="104"/>
      <c r="M350" s="110" t="str">
        <f>IF(N350="","",VLOOKUP(CONCATENATE(M$3,N350),m_selling_spec!$A:$H,2,FALSE))</f>
        <v/>
      </c>
      <c r="N350" s="104"/>
      <c r="O350" s="110" t="str">
        <f>IF(P350="","",VLOOKUP(CONCATENATE(O$3,P350),m_selling_spec!$A:$H,2,FALSE))</f>
        <v/>
      </c>
      <c r="P350" s="104"/>
      <c r="Q350" s="110" t="str">
        <f>IF(R350="","",VLOOKUP(CONCATENATE(Q$3,R350),m_selling_spec!$A:$H,2,FALSE))</f>
        <v/>
      </c>
      <c r="R350" s="104"/>
      <c r="S350" s="110"/>
      <c r="T350" s="104"/>
      <c r="U350" s="110"/>
      <c r="V350" s="104"/>
      <c r="W350" s="110"/>
      <c r="X350" s="104"/>
      <c r="Y350" s="110" t="str">
        <f>IF(Z350="","",VLOOKUP(CONCATENATE(Y$3,Z350),m_selling_spec!$A:$H,2,FALSE))</f>
        <v>1.12</v>
      </c>
      <c r="Z350" s="104" t="s">
        <v>71</v>
      </c>
      <c r="AA350" s="110" t="str">
        <f>IF(AB350="","",VLOOKUP(CONCATENATE(AA$3,AB350),m_selling_spec!$A:$H,2,FALSE))</f>
        <v/>
      </c>
      <c r="AB350" s="104"/>
      <c r="AC350" s="110" t="str">
        <f>IF(AD350="","",VLOOKUP(CONCATENATE(AC$3,AD350),m_selling_spec!$A:$H,2,FALSE))</f>
        <v/>
      </c>
      <c r="AD350" s="104"/>
      <c r="AE350" s="110" t="str">
        <f>IF(AF350="","",VLOOKUP(CONCATENATE(AE$3,AF350),m_selling_spec!$A:$H,2,FALSE))</f>
        <v/>
      </c>
      <c r="AF350" s="104"/>
      <c r="AG350" s="110" t="str">
        <f>IF(AH350="","",VLOOKUP(CONCATENATE(AG$3,AH350),m_selling_spec!$A:$H,2,FALSE))</f>
        <v/>
      </c>
      <c r="AH350" s="104"/>
      <c r="AI350" s="110" t="str">
        <f>IF(AJ350="","",VLOOKUP(CONCATENATE(AI$3,AJ350),m_selling_spec!$A:$H,2,FALSE))</f>
        <v>6.1</v>
      </c>
      <c r="AJ350" s="104" t="s">
        <v>548</v>
      </c>
      <c r="AK350" s="110" t="str">
        <f>IF(AL350="","",VLOOKUP(CONCATENATE(AK$3,AL350),m_selling_spec!$A:$H,2,FALSE))</f>
        <v>7.2</v>
      </c>
      <c r="AL350" s="111" t="s">
        <v>2651</v>
      </c>
      <c r="AM350" s="110" t="str">
        <f>IF(AN350="","",VLOOKUP(CONCATENATE(AM$3,AN350),m_selling_spec!$A:$H,2,FALSE))</f>
        <v>8.6</v>
      </c>
      <c r="AN350" s="104" t="s">
        <v>592</v>
      </c>
      <c r="AO350" s="110" t="str">
        <f>IF(AP350="","",VLOOKUP(CONCATENATE(AO$3,AP350),m_selling_spec!$A:$H,2,FALSE))</f>
        <v/>
      </c>
      <c r="AP350" s="104"/>
      <c r="AQ350" s="110" t="str">
        <f>IF(AR350="","",VLOOKUP(CONCATENATE(AQ$3,AR350),m_selling_spec!$A:$H,2,FALSE))</f>
        <v>10.2</v>
      </c>
      <c r="AR350" s="104" t="s">
        <v>74</v>
      </c>
      <c r="AS350" s="110" t="str">
        <f>IF(AT350="","",VLOOKUP(CONCATENATE(AS$3,AT350),m_selling_spec!$A:$H,2,FALSE))</f>
        <v/>
      </c>
      <c r="AT350" s="104"/>
      <c r="AU350" s="110" t="str">
        <f>IF(AV350="","",VLOOKUP(CONCATENATE(AU$3,AV350),m_selling_spec!$A:$H,2,FALSE))</f>
        <v/>
      </c>
      <c r="AV350" s="104"/>
      <c r="AW350" s="110" t="str">
        <f>IF(AX350="","",VLOOKUP(CONCATENATE(AW$3,AX350),m_selling_spec!$A:$H,2,FALSE))</f>
        <v/>
      </c>
      <c r="AX350" s="104"/>
      <c r="AY350" s="110" t="str">
        <f>IF(AZ350="","",VLOOKUP(CONCATENATE(AY$3,AZ350),m_selling_spec!$A:$H,2,FALSE))</f>
        <v/>
      </c>
      <c r="AZ350" s="104"/>
      <c r="BA350" s="110" t="str">
        <f>IF(BB350="","",VLOOKUP(CONCATENATE(BA$3,BB350),m_selling_spec!$A:$H,2,FALSE))</f>
        <v/>
      </c>
      <c r="BB350" s="104"/>
      <c r="BC350" s="110" t="str">
        <f>IF(BD350="","",VLOOKUP(CONCATENATE(BC$3,BD350),m_selling_spec!$A:$H,2,FALSE))</f>
        <v>16.3</v>
      </c>
      <c r="BD350" s="104" t="s">
        <v>553</v>
      </c>
      <c r="BE350" s="110" t="str">
        <f>IF(BF350="","",VLOOKUP(CONCATENATE(BE$3,BF350),m_selling_spec!$A:$H,2,FALSE))</f>
        <v>17.1</v>
      </c>
      <c r="BF350" s="104" t="s">
        <v>591</v>
      </c>
      <c r="BG350" s="110" t="str">
        <f>IF(BH350="","",VLOOKUP(CONCATENATE(BG$3,BH350),m_selling_spec!$A:$H,2,FALSE))</f>
        <v/>
      </c>
      <c r="BH350" s="104"/>
      <c r="BI350" s="110" t="str">
        <f>IF(BJ350="","",VLOOKUP(CONCATENATE(BI$3,BJ350),m_selling_spec!$A:$H,2,FALSE))</f>
        <v/>
      </c>
      <c r="BJ350" s="104"/>
      <c r="BK350" s="110" t="str">
        <f>IF(BL350="","",VLOOKUP(CONCATENATE(BK$3,BL350),m_selling_spec!$A:$H,2,FALSE))</f>
        <v/>
      </c>
      <c r="BL350" s="104"/>
      <c r="BM350" s="110" t="str">
        <f>IF(BN350="","",VLOOKUP(CONCATENATE(BM$3,BN350),m_selling_spec!$A:$H,2,FALSE))</f>
        <v/>
      </c>
      <c r="BN350" s="104"/>
      <c r="BO350" s="110" t="str">
        <f>IF(BP350="","",VLOOKUP(CONCATENATE(BO$3,BP350),m_selling_spec!$A:$H,2,FALSE))</f>
        <v/>
      </c>
      <c r="BP350" s="104"/>
      <c r="BQ350" s="110" t="str">
        <f>IF(BR350="","",VLOOKUP(CONCATENATE(BQ$3,BR350),m_selling_spec!$A:$H,2,FALSE))</f>
        <v/>
      </c>
      <c r="BR350" s="104"/>
      <c r="BS350" s="110" t="str">
        <f>IF(BT350="","",VLOOKUP(CONCATENATE(BS$3,BT350),m_selling_spec!$A:$H,2,FALSE))</f>
        <v/>
      </c>
      <c r="BT350" s="104"/>
      <c r="BU350" s="110" t="str">
        <f>IF(BV350="","",VLOOKUP(CONCATENATE(BU$3,BV350),m_selling_spec!$A:$H,2,FALSE))</f>
        <v/>
      </c>
      <c r="BV350" s="104"/>
      <c r="BW350" s="110" t="str">
        <f>IF(BX350="","",VLOOKUP(CONCATENATE(BW$3,BX350),m_selling_spec!$A:$H,2,FALSE))</f>
        <v/>
      </c>
      <c r="BX350" s="104"/>
      <c r="BY350" s="110" t="str">
        <f>IF(BZ350="","",VLOOKUP(CONCATENATE(BY$3,BZ350),m_selling_spec!$A:$H,2,FALSE))</f>
        <v/>
      </c>
      <c r="BZ350" s="104"/>
      <c r="CA350" s="110" t="str">
        <f>IF(CB350="","",VLOOKUP(CONCATENATE(CA$3,CB350),m_selling_spec!$A:$H,2,FALSE))</f>
        <v/>
      </c>
      <c r="CB350" s="104"/>
      <c r="CC350" s="110"/>
      <c r="CD350" s="104"/>
      <c r="CE350" s="110" t="str">
        <f>IF(CF350="","",VLOOKUP(CONCATENATE(CE$3,CF350),m_selling_spec!$A:$H,2,FALSE))</f>
        <v/>
      </c>
      <c r="CF350" s="104"/>
      <c r="CG350" s="110" t="str">
        <f>IF(CH350="","",VLOOKUP(CONCATENATE(CG$3,CH350),m_selling_spec!$A:$H,2,FALSE))</f>
        <v/>
      </c>
      <c r="CH350" s="104"/>
      <c r="CI350" s="110" t="str">
        <f>IF(CJ350="","",VLOOKUP(CONCATENATE(CI$3,CJ350),m_selling_spec!$A:$H,2,FALSE))</f>
        <v/>
      </c>
      <c r="CJ350" s="104"/>
      <c r="CK350" s="110" t="str">
        <f>IF(CL350="","",VLOOKUP(CONCATENATE(CK$3,CL350),m_selling_spec!$A:$H,2,FALSE))</f>
        <v/>
      </c>
      <c r="CL350" s="104"/>
      <c r="CM350" s="110" t="str">
        <f>IF(CN350="","",VLOOKUP(CONCATENATE(CM$3,CN350),m_selling_spec!$A:$H,2,FALSE))</f>
        <v/>
      </c>
      <c r="CN350" s="104"/>
      <c r="CO350" s="110" t="str">
        <f>IF(CP350="","",VLOOKUP(CONCATENATE(CO$3,CP350),m_selling_spec!$A:$H,2,FALSE))</f>
        <v/>
      </c>
      <c r="CP350" s="104"/>
      <c r="CQ350" s="110" t="str">
        <f>IF(CR350="","",VLOOKUP(CONCATENATE(CQ$3,CR350),m_selling_spec!$A:$H,2,FALSE))</f>
        <v/>
      </c>
      <c r="CR350" s="104"/>
      <c r="CS350" s="110" t="str">
        <f>IF(CT350="","",VLOOKUP(CONCATENATE(CS$3,CT350),m_selling_spec!$A:$H,2,FALSE))</f>
        <v/>
      </c>
      <c r="CT350" s="104"/>
      <c r="CU350" s="110" t="str">
        <f>IF(CV350="","",VLOOKUP(CONCATENATE(CU$3,CV350),m_selling_spec!$A:$H,2,FALSE))</f>
        <v/>
      </c>
      <c r="CV350" s="104"/>
      <c r="CW350" s="110" t="str">
        <f>IF(CX350="","",VLOOKUP(CONCATENATE(CW$3,CX350),m_selling_spec!$A:$H,2,FALSE))</f>
        <v/>
      </c>
      <c r="CX350" s="104"/>
      <c r="CY350" s="110" t="str">
        <f>IF(CZ350="","",VLOOKUP(CONCATENATE(CY$3,CZ350),m_selling_spec!$A:$H,2,FALSE))</f>
        <v/>
      </c>
      <c r="CZ350" s="104"/>
      <c r="DA350" s="110"/>
      <c r="DB350" s="104"/>
    </row>
    <row r="351" spans="1:106">
      <c r="A351" s="104" t="s">
        <v>435</v>
      </c>
      <c r="B351" s="104"/>
      <c r="C351" s="104"/>
      <c r="D351" s="104">
        <v>2</v>
      </c>
      <c r="E351" s="110" t="str">
        <f>INDEX(product!B:B,MATCH(D351,product!A:A,0))</f>
        <v>WE 70</v>
      </c>
      <c r="F351" s="110" t="str">
        <f>INDEX(product!E:E,MATCH(D351,product!A:A,0))</f>
        <v>Window series</v>
      </c>
      <c r="G351" s="110" t="str">
        <f>IF(H351="","",VLOOKUP(CONCATENATE(G$3,H351),m_selling_spec!$A:$H,2,FALSE))</f>
        <v/>
      </c>
      <c r="H351" s="104"/>
      <c r="I351" s="110" t="str">
        <f>IF(J351="","",VLOOKUP(CONCATENATE(I$3,J351),m_selling_spec!$A:$H,2,FALSE))</f>
        <v>o2.1</v>
      </c>
      <c r="J351" s="104" t="s">
        <v>539</v>
      </c>
      <c r="K351" s="110" t="str">
        <f>IF(L351="","",VLOOKUP(CONCATENATE(K$3,L351),m_selling_spec!$A:$H,2,FALSE))</f>
        <v/>
      </c>
      <c r="L351" s="104"/>
      <c r="M351" s="110" t="str">
        <f>IF(N351="","",VLOOKUP(CONCATENATE(M$3,N351),m_selling_spec!$A:$H,2,FALSE))</f>
        <v/>
      </c>
      <c r="N351" s="104"/>
      <c r="O351" s="110" t="str">
        <f>IF(P351="","",VLOOKUP(CONCATENATE(O$3,P351),m_selling_spec!$A:$H,2,FALSE))</f>
        <v/>
      </c>
      <c r="P351" s="104"/>
      <c r="Q351" s="110" t="str">
        <f>IF(R351="","",VLOOKUP(CONCATENATE(Q$3,R351),m_selling_spec!$A:$H,2,FALSE))</f>
        <v/>
      </c>
      <c r="R351" s="104"/>
      <c r="S351" s="110"/>
      <c r="T351" s="104"/>
      <c r="U351" s="110"/>
      <c r="V351" s="104"/>
      <c r="W351" s="110"/>
      <c r="X351" s="104"/>
      <c r="Y351" s="110" t="str">
        <f>IF(Z351="","",VLOOKUP(CONCATENATE(Y$3,Z351),m_selling_spec!$A:$H,2,FALSE))</f>
        <v>1.12</v>
      </c>
      <c r="Z351" s="104" t="s">
        <v>71</v>
      </c>
      <c r="AA351" s="110" t="str">
        <f>IF(AB351="","",VLOOKUP(CONCATENATE(AA$3,AB351),m_selling_spec!$A:$H,2,FALSE))</f>
        <v/>
      </c>
      <c r="AB351" s="104"/>
      <c r="AC351" s="110" t="str">
        <f>IF(AD351="","",VLOOKUP(CONCATENATE(AC$3,AD351),m_selling_spec!$A:$H,2,FALSE))</f>
        <v/>
      </c>
      <c r="AD351" s="104"/>
      <c r="AE351" s="110" t="str">
        <f>IF(AF351="","",VLOOKUP(CONCATENATE(AE$3,AF351),m_selling_spec!$A:$H,2,FALSE))</f>
        <v/>
      </c>
      <c r="AF351" s="104"/>
      <c r="AG351" s="110" t="str">
        <f>IF(AH351="","",VLOOKUP(CONCATENATE(AG$3,AH351),m_selling_spec!$A:$H,2,FALSE))</f>
        <v/>
      </c>
      <c r="AH351" s="104"/>
      <c r="AI351" s="110" t="str">
        <f>IF(AJ351="","",VLOOKUP(CONCATENATE(AI$3,AJ351),m_selling_spec!$A:$H,2,FALSE))</f>
        <v>6.1</v>
      </c>
      <c r="AJ351" s="104" t="s">
        <v>548</v>
      </c>
      <c r="AK351" s="110" t="str">
        <f>IF(AL351="","",VLOOKUP(CONCATENATE(AK$3,AL351),m_selling_spec!$A:$H,2,FALSE))</f>
        <v>7.2</v>
      </c>
      <c r="AL351" s="111" t="s">
        <v>2651</v>
      </c>
      <c r="AM351" s="110" t="str">
        <f>IF(AN351="","",VLOOKUP(CONCATENATE(AM$3,AN351),m_selling_spec!$A:$H,2,FALSE))</f>
        <v>8.6</v>
      </c>
      <c r="AN351" s="104" t="s">
        <v>592</v>
      </c>
      <c r="AO351" s="110" t="str">
        <f>IF(AP351="","",VLOOKUP(CONCATENATE(AO$3,AP351),m_selling_spec!$A:$H,2,FALSE))</f>
        <v/>
      </c>
      <c r="AP351" s="104"/>
      <c r="AQ351" s="110" t="str">
        <f>IF(AR351="","",VLOOKUP(CONCATENATE(AQ$3,AR351),m_selling_spec!$A:$H,2,FALSE))</f>
        <v>10.2</v>
      </c>
      <c r="AR351" s="104" t="s">
        <v>74</v>
      </c>
      <c r="AS351" s="110" t="str">
        <f>IF(AT351="","",VLOOKUP(CONCATENATE(AS$3,AT351),m_selling_spec!$A:$H,2,FALSE))</f>
        <v/>
      </c>
      <c r="AT351" s="104"/>
      <c r="AU351" s="110" t="str">
        <f>IF(AV351="","",VLOOKUP(CONCATENATE(AU$3,AV351),m_selling_spec!$A:$H,2,FALSE))</f>
        <v/>
      </c>
      <c r="AV351" s="104"/>
      <c r="AW351" s="110" t="str">
        <f>IF(AX351="","",VLOOKUP(CONCATENATE(AW$3,AX351),m_selling_spec!$A:$H,2,FALSE))</f>
        <v/>
      </c>
      <c r="AX351" s="104"/>
      <c r="AY351" s="110" t="str">
        <f>IF(AZ351="","",VLOOKUP(CONCATENATE(AY$3,AZ351),m_selling_spec!$A:$H,2,FALSE))</f>
        <v/>
      </c>
      <c r="AZ351" s="104"/>
      <c r="BA351" s="110" t="str">
        <f>IF(BB351="","",VLOOKUP(CONCATENATE(BA$3,BB351),m_selling_spec!$A:$H,2,FALSE))</f>
        <v/>
      </c>
      <c r="BB351" s="104"/>
      <c r="BC351" s="110" t="str">
        <f>IF(BD351="","",VLOOKUP(CONCATENATE(BC$3,BD351),m_selling_spec!$A:$H,2,FALSE))</f>
        <v>16.3</v>
      </c>
      <c r="BD351" s="104" t="s">
        <v>553</v>
      </c>
      <c r="BE351" s="110" t="str">
        <f>IF(BF351="","",VLOOKUP(CONCATENATE(BE$3,BF351),m_selling_spec!$A:$H,2,FALSE))</f>
        <v>17.1</v>
      </c>
      <c r="BF351" s="104" t="s">
        <v>591</v>
      </c>
      <c r="BG351" s="110" t="str">
        <f>IF(BH351="","",VLOOKUP(CONCATENATE(BG$3,BH351),m_selling_spec!$A:$H,2,FALSE))</f>
        <v/>
      </c>
      <c r="BH351" s="104"/>
      <c r="BI351" s="110" t="str">
        <f>IF(BJ351="","",VLOOKUP(CONCATENATE(BI$3,BJ351),m_selling_spec!$A:$H,2,FALSE))</f>
        <v/>
      </c>
      <c r="BJ351" s="104"/>
      <c r="BK351" s="110" t="str">
        <f>IF(BL351="","",VLOOKUP(CONCATENATE(BK$3,BL351),m_selling_spec!$A:$H,2,FALSE))</f>
        <v/>
      </c>
      <c r="BL351" s="104"/>
      <c r="BM351" s="110" t="str">
        <f>IF(BN351="","",VLOOKUP(CONCATENATE(BM$3,BN351),m_selling_spec!$A:$H,2,FALSE))</f>
        <v/>
      </c>
      <c r="BN351" s="104"/>
      <c r="BO351" s="110" t="str">
        <f>IF(BP351="","",VLOOKUP(CONCATENATE(BO$3,BP351),m_selling_spec!$A:$H,2,FALSE))</f>
        <v/>
      </c>
      <c r="BP351" s="104"/>
      <c r="BQ351" s="110" t="str">
        <f>IF(BR351="","",VLOOKUP(CONCATENATE(BQ$3,BR351),m_selling_spec!$A:$H,2,FALSE))</f>
        <v/>
      </c>
      <c r="BR351" s="104"/>
      <c r="BS351" s="110" t="str">
        <f>IF(BT351="","",VLOOKUP(CONCATENATE(BS$3,BT351),m_selling_spec!$A:$H,2,FALSE))</f>
        <v/>
      </c>
      <c r="BT351" s="104"/>
      <c r="BU351" s="110" t="str">
        <f>IF(BV351="","",VLOOKUP(CONCATENATE(BU$3,BV351),m_selling_spec!$A:$H,2,FALSE))</f>
        <v/>
      </c>
      <c r="BV351" s="104"/>
      <c r="BW351" s="110" t="str">
        <f>IF(BX351="","",VLOOKUP(CONCATENATE(BW$3,BX351),m_selling_spec!$A:$H,2,FALSE))</f>
        <v/>
      </c>
      <c r="BX351" s="104"/>
      <c r="BY351" s="110" t="str">
        <f>IF(BZ351="","",VLOOKUP(CONCATENATE(BY$3,BZ351),m_selling_spec!$A:$H,2,FALSE))</f>
        <v/>
      </c>
      <c r="BZ351" s="104"/>
      <c r="CA351" s="110" t="str">
        <f>IF(CB351="","",VLOOKUP(CONCATENATE(CA$3,CB351),m_selling_spec!$A:$H,2,FALSE))</f>
        <v/>
      </c>
      <c r="CB351" s="104"/>
      <c r="CC351" s="110"/>
      <c r="CD351" s="104"/>
      <c r="CE351" s="110" t="str">
        <f>IF(CF351="","",VLOOKUP(CONCATENATE(CE$3,CF351),m_selling_spec!$A:$H,2,FALSE))</f>
        <v/>
      </c>
      <c r="CF351" s="104"/>
      <c r="CG351" s="110" t="str">
        <f>IF(CH351="","",VLOOKUP(CONCATENATE(CG$3,CH351),m_selling_spec!$A:$H,2,FALSE))</f>
        <v/>
      </c>
      <c r="CH351" s="104"/>
      <c r="CI351" s="110" t="str">
        <f>IF(CJ351="","",VLOOKUP(CONCATENATE(CI$3,CJ351),m_selling_spec!$A:$H,2,FALSE))</f>
        <v/>
      </c>
      <c r="CJ351" s="104"/>
      <c r="CK351" s="110" t="str">
        <f>IF(CL351="","",VLOOKUP(CONCATENATE(CK$3,CL351),m_selling_spec!$A:$H,2,FALSE))</f>
        <v/>
      </c>
      <c r="CL351" s="104"/>
      <c r="CM351" s="110" t="str">
        <f>IF(CN351="","",VLOOKUP(CONCATENATE(CM$3,CN351),m_selling_spec!$A:$H,2,FALSE))</f>
        <v/>
      </c>
      <c r="CN351" s="104"/>
      <c r="CO351" s="110" t="str">
        <f>IF(CP351="","",VLOOKUP(CONCATENATE(CO$3,CP351),m_selling_spec!$A:$H,2,FALSE))</f>
        <v/>
      </c>
      <c r="CP351" s="104"/>
      <c r="CQ351" s="110" t="str">
        <f>IF(CR351="","",VLOOKUP(CONCATENATE(CQ$3,CR351),m_selling_spec!$A:$H,2,FALSE))</f>
        <v/>
      </c>
      <c r="CR351" s="104"/>
      <c r="CS351" s="110" t="str">
        <f>IF(CT351="","",VLOOKUP(CONCATENATE(CS$3,CT351),m_selling_spec!$A:$H,2,FALSE))</f>
        <v/>
      </c>
      <c r="CT351" s="104"/>
      <c r="CU351" s="110" t="str">
        <f>IF(CV351="","",VLOOKUP(CONCATENATE(CU$3,CV351),m_selling_spec!$A:$H,2,FALSE))</f>
        <v/>
      </c>
      <c r="CV351" s="104"/>
      <c r="CW351" s="110" t="str">
        <f>IF(CX351="","",VLOOKUP(CONCATENATE(CW$3,CX351),m_selling_spec!$A:$H,2,FALSE))</f>
        <v/>
      </c>
      <c r="CX351" s="104"/>
      <c r="CY351" s="110" t="str">
        <f>IF(CZ351="","",VLOOKUP(CONCATENATE(CY$3,CZ351),m_selling_spec!$A:$H,2,FALSE))</f>
        <v/>
      </c>
      <c r="CZ351" s="104"/>
      <c r="DA351" s="110"/>
      <c r="DB351" s="104"/>
    </row>
    <row r="352" spans="1:106">
      <c r="A352" s="104" t="s">
        <v>416</v>
      </c>
      <c r="B352" s="104"/>
      <c r="C352" s="104"/>
      <c r="D352" s="104">
        <v>2</v>
      </c>
      <c r="E352" s="110" t="str">
        <f>INDEX(product!B:B,MATCH(D352,product!A:A,0))</f>
        <v>WE 70</v>
      </c>
      <c r="F352" s="110" t="str">
        <f>INDEX(product!E:E,MATCH(D352,product!A:A,0))</f>
        <v>Window series</v>
      </c>
      <c r="G352" s="110" t="str">
        <f>IF(H352="","",VLOOKUP(CONCATENATE(G$3,H352),m_selling_spec!$A:$H,2,FALSE))</f>
        <v/>
      </c>
      <c r="H352" s="104"/>
      <c r="I352" s="110" t="str">
        <f>IF(J352="","",VLOOKUP(CONCATENATE(I$3,J352),m_selling_spec!$A:$H,2,FALSE))</f>
        <v>o2.2</v>
      </c>
      <c r="J352" s="104" t="s">
        <v>545</v>
      </c>
      <c r="K352" s="110" t="str">
        <f>IF(L352="","",VLOOKUP(CONCATENATE(K$3,L352),m_selling_spec!$A:$H,2,FALSE))</f>
        <v/>
      </c>
      <c r="L352" s="104"/>
      <c r="M352" s="110" t="str">
        <f>IF(N352="","",VLOOKUP(CONCATENATE(M$3,N352),m_selling_spec!$A:$H,2,FALSE))</f>
        <v/>
      </c>
      <c r="N352" s="104"/>
      <c r="O352" s="110" t="str">
        <f>IF(P352="","",VLOOKUP(CONCATENATE(O$3,P352),m_selling_spec!$A:$H,2,FALSE))</f>
        <v/>
      </c>
      <c r="P352" s="104"/>
      <c r="Q352" s="110" t="str">
        <f>IF(R352="","",VLOOKUP(CONCATENATE(Q$3,R352),m_selling_spec!$A:$H,2,FALSE))</f>
        <v/>
      </c>
      <c r="R352" s="104"/>
      <c r="S352" s="110"/>
      <c r="T352" s="104"/>
      <c r="U352" s="110"/>
      <c r="V352" s="104"/>
      <c r="W352" s="110"/>
      <c r="X352" s="104"/>
      <c r="Y352" s="110" t="str">
        <f>IF(Z352="","",VLOOKUP(CONCATENATE(Y$3,Z352),m_selling_spec!$A:$H,2,FALSE))</f>
        <v>1.12</v>
      </c>
      <c r="Z352" s="104" t="s">
        <v>71</v>
      </c>
      <c r="AA352" s="110" t="str">
        <f>IF(AB352="","",VLOOKUP(CONCATENATE(AA$3,AB352),m_selling_spec!$A:$H,2,FALSE))</f>
        <v/>
      </c>
      <c r="AB352" s="104"/>
      <c r="AC352" s="110" t="str">
        <f>IF(AD352="","",VLOOKUP(CONCATENATE(AC$3,AD352),m_selling_spec!$A:$H,2,FALSE))</f>
        <v/>
      </c>
      <c r="AD352" s="104"/>
      <c r="AE352" s="110" t="str">
        <f>IF(AF352="","",VLOOKUP(CONCATENATE(AE$3,AF352),m_selling_spec!$A:$H,2,FALSE))</f>
        <v/>
      </c>
      <c r="AF352" s="104"/>
      <c r="AG352" s="110" t="str">
        <f>IF(AH352="","",VLOOKUP(CONCATENATE(AG$3,AH352),m_selling_spec!$A:$H,2,FALSE))</f>
        <v/>
      </c>
      <c r="AH352" s="104"/>
      <c r="AI352" s="110" t="str">
        <f>IF(AJ352="","",VLOOKUP(CONCATENATE(AI$3,AJ352),m_selling_spec!$A:$H,2,FALSE))</f>
        <v>6.1</v>
      </c>
      <c r="AJ352" s="104" t="s">
        <v>548</v>
      </c>
      <c r="AK352" s="110" t="str">
        <f>IF(AL352="","",VLOOKUP(CONCATENATE(AK$3,AL352),m_selling_spec!$A:$H,2,FALSE))</f>
        <v>7.2</v>
      </c>
      <c r="AL352" s="111" t="s">
        <v>2651</v>
      </c>
      <c r="AM352" s="110" t="str">
        <f>IF(AN352="","",VLOOKUP(CONCATENATE(AM$3,AN352),m_selling_spec!$A:$H,2,FALSE))</f>
        <v>8.6</v>
      </c>
      <c r="AN352" s="104" t="s">
        <v>592</v>
      </c>
      <c r="AO352" s="110" t="str">
        <f>IF(AP352="","",VLOOKUP(CONCATENATE(AO$3,AP352),m_selling_spec!$A:$H,2,FALSE))</f>
        <v/>
      </c>
      <c r="AP352" s="104"/>
      <c r="AQ352" s="110" t="str">
        <f>IF(AR352="","",VLOOKUP(CONCATENATE(AQ$3,AR352),m_selling_spec!$A:$H,2,FALSE))</f>
        <v>10.2</v>
      </c>
      <c r="AR352" s="104" t="s">
        <v>74</v>
      </c>
      <c r="AS352" s="110" t="str">
        <f>IF(AT352="","",VLOOKUP(CONCATENATE(AS$3,AT352),m_selling_spec!$A:$H,2,FALSE))</f>
        <v/>
      </c>
      <c r="AT352" s="104"/>
      <c r="AU352" s="110" t="str">
        <f>IF(AV352="","",VLOOKUP(CONCATENATE(AU$3,AV352),m_selling_spec!$A:$H,2,FALSE))</f>
        <v/>
      </c>
      <c r="AV352" s="104"/>
      <c r="AW352" s="110" t="str">
        <f>IF(AX352="","",VLOOKUP(CONCATENATE(AW$3,AX352),m_selling_spec!$A:$H,2,FALSE))</f>
        <v/>
      </c>
      <c r="AX352" s="104"/>
      <c r="AY352" s="110" t="str">
        <f>IF(AZ352="","",VLOOKUP(CONCATENATE(AY$3,AZ352),m_selling_spec!$A:$H,2,FALSE))</f>
        <v/>
      </c>
      <c r="AZ352" s="104"/>
      <c r="BA352" s="110" t="str">
        <f>IF(BB352="","",VLOOKUP(CONCATENATE(BA$3,BB352),m_selling_spec!$A:$H,2,FALSE))</f>
        <v/>
      </c>
      <c r="BB352" s="104"/>
      <c r="BC352" s="110" t="str">
        <f>IF(BD352="","",VLOOKUP(CONCATENATE(BC$3,BD352),m_selling_spec!$A:$H,2,FALSE))</f>
        <v>16.3</v>
      </c>
      <c r="BD352" s="104" t="s">
        <v>553</v>
      </c>
      <c r="BE352" s="110" t="str">
        <f>IF(BF352="","",VLOOKUP(CONCATENATE(BE$3,BF352),m_selling_spec!$A:$H,2,FALSE))</f>
        <v>17.1</v>
      </c>
      <c r="BF352" s="104" t="s">
        <v>591</v>
      </c>
      <c r="BG352" s="110" t="str">
        <f>IF(BH352="","",VLOOKUP(CONCATENATE(BG$3,BH352),m_selling_spec!$A:$H,2,FALSE))</f>
        <v/>
      </c>
      <c r="BH352" s="104"/>
      <c r="BI352" s="110" t="str">
        <f>IF(BJ352="","",VLOOKUP(CONCATENATE(BI$3,BJ352),m_selling_spec!$A:$H,2,FALSE))</f>
        <v/>
      </c>
      <c r="BJ352" s="104"/>
      <c r="BK352" s="110" t="str">
        <f>IF(BL352="","",VLOOKUP(CONCATENATE(BK$3,BL352),m_selling_spec!$A:$H,2,FALSE))</f>
        <v/>
      </c>
      <c r="BL352" s="104"/>
      <c r="BM352" s="110" t="str">
        <f>IF(BN352="","",VLOOKUP(CONCATENATE(BM$3,BN352),m_selling_spec!$A:$H,2,FALSE))</f>
        <v/>
      </c>
      <c r="BN352" s="104"/>
      <c r="BO352" s="110" t="str">
        <f>IF(BP352="","",VLOOKUP(CONCATENATE(BO$3,BP352),m_selling_spec!$A:$H,2,FALSE))</f>
        <v/>
      </c>
      <c r="BP352" s="104"/>
      <c r="BQ352" s="110" t="str">
        <f>IF(BR352="","",VLOOKUP(CONCATENATE(BQ$3,BR352),m_selling_spec!$A:$H,2,FALSE))</f>
        <v/>
      </c>
      <c r="BR352" s="104"/>
      <c r="BS352" s="110" t="str">
        <f>IF(BT352="","",VLOOKUP(CONCATENATE(BS$3,BT352),m_selling_spec!$A:$H,2,FALSE))</f>
        <v/>
      </c>
      <c r="BT352" s="104"/>
      <c r="BU352" s="110" t="str">
        <f>IF(BV352="","",VLOOKUP(CONCATENATE(BU$3,BV352),m_selling_spec!$A:$H,2,FALSE))</f>
        <v/>
      </c>
      <c r="BV352" s="104"/>
      <c r="BW352" s="110" t="str">
        <f>IF(BX352="","",VLOOKUP(CONCATENATE(BW$3,BX352),m_selling_spec!$A:$H,2,FALSE))</f>
        <v/>
      </c>
      <c r="BX352" s="104"/>
      <c r="BY352" s="110" t="str">
        <f>IF(BZ352="","",VLOOKUP(CONCATENATE(BY$3,BZ352),m_selling_spec!$A:$H,2,FALSE))</f>
        <v/>
      </c>
      <c r="BZ352" s="104"/>
      <c r="CA352" s="110" t="str">
        <f>IF(CB352="","",VLOOKUP(CONCATENATE(CA$3,CB352),m_selling_spec!$A:$H,2,FALSE))</f>
        <v/>
      </c>
      <c r="CB352" s="104"/>
      <c r="CC352" s="110"/>
      <c r="CD352" s="104"/>
      <c r="CE352" s="110" t="str">
        <f>IF(CF352="","",VLOOKUP(CONCATENATE(CE$3,CF352),m_selling_spec!$A:$H,2,FALSE))</f>
        <v/>
      </c>
      <c r="CF352" s="104"/>
      <c r="CG352" s="110" t="str">
        <f>IF(CH352="","",VLOOKUP(CONCATENATE(CG$3,CH352),m_selling_spec!$A:$H,2,FALSE))</f>
        <v/>
      </c>
      <c r="CH352" s="104"/>
      <c r="CI352" s="110" t="str">
        <f>IF(CJ352="","",VLOOKUP(CONCATENATE(CI$3,CJ352),m_selling_spec!$A:$H,2,FALSE))</f>
        <v/>
      </c>
      <c r="CJ352" s="104"/>
      <c r="CK352" s="110" t="str">
        <f>IF(CL352="","",VLOOKUP(CONCATENATE(CK$3,CL352),m_selling_spec!$A:$H,2,FALSE))</f>
        <v/>
      </c>
      <c r="CL352" s="104"/>
      <c r="CM352" s="110" t="str">
        <f>IF(CN352="","",VLOOKUP(CONCATENATE(CM$3,CN352),m_selling_spec!$A:$H,2,FALSE))</f>
        <v/>
      </c>
      <c r="CN352" s="104"/>
      <c r="CO352" s="110" t="str">
        <f>IF(CP352="","",VLOOKUP(CONCATENATE(CO$3,CP352),m_selling_spec!$A:$H,2,FALSE))</f>
        <v/>
      </c>
      <c r="CP352" s="104"/>
      <c r="CQ352" s="110" t="str">
        <f>IF(CR352="","",VLOOKUP(CONCATENATE(CQ$3,CR352),m_selling_spec!$A:$H,2,FALSE))</f>
        <v/>
      </c>
      <c r="CR352" s="104"/>
      <c r="CS352" s="110" t="str">
        <f>IF(CT352="","",VLOOKUP(CONCATENATE(CS$3,CT352),m_selling_spec!$A:$H,2,FALSE))</f>
        <v/>
      </c>
      <c r="CT352" s="104"/>
      <c r="CU352" s="110" t="str">
        <f>IF(CV352="","",VLOOKUP(CONCATENATE(CU$3,CV352),m_selling_spec!$A:$H,2,FALSE))</f>
        <v/>
      </c>
      <c r="CV352" s="104"/>
      <c r="CW352" s="110" t="str">
        <f>IF(CX352="","",VLOOKUP(CONCATENATE(CW$3,CX352),m_selling_spec!$A:$H,2,FALSE))</f>
        <v/>
      </c>
      <c r="CX352" s="104"/>
      <c r="CY352" s="110" t="str">
        <f>IF(CZ352="","",VLOOKUP(CONCATENATE(CY$3,CZ352),m_selling_spec!$A:$H,2,FALSE))</f>
        <v/>
      </c>
      <c r="CZ352" s="104"/>
      <c r="DA352" s="110"/>
      <c r="DB352" s="104"/>
    </row>
    <row r="353" spans="1:106">
      <c r="A353" s="104" t="s">
        <v>410</v>
      </c>
      <c r="B353" s="104"/>
      <c r="C353" s="104"/>
      <c r="D353" s="104">
        <v>2</v>
      </c>
      <c r="E353" s="110" t="str">
        <f>INDEX(product!B:B,MATCH(D353,product!A:A,0))</f>
        <v>WE 70</v>
      </c>
      <c r="F353" s="110" t="str">
        <f>INDEX(product!E:E,MATCH(D353,product!A:A,0))</f>
        <v>Window series</v>
      </c>
      <c r="G353" s="110" t="str">
        <f>IF(H353="","",VLOOKUP(CONCATENATE(G$3,H353),m_selling_spec!$A:$H,2,FALSE))</f>
        <v>o1.1</v>
      </c>
      <c r="H353" s="104" t="s">
        <v>594</v>
      </c>
      <c r="I353" s="110" t="str">
        <f>IF(J353="","",VLOOKUP(CONCATENATE(I$3,J353),m_selling_spec!$A:$H,2,FALSE))</f>
        <v>o2.1</v>
      </c>
      <c r="J353" s="104" t="s">
        <v>539</v>
      </c>
      <c r="K353" s="110" t="str">
        <f>IF(L353="","",VLOOKUP(CONCATENATE(K$3,L353),m_selling_spec!$A:$H,2,FALSE))</f>
        <v/>
      </c>
      <c r="L353" s="104"/>
      <c r="M353" s="110" t="str">
        <f>IF(N353="","",VLOOKUP(CONCATENATE(M$3,N353),m_selling_spec!$A:$H,2,FALSE))</f>
        <v/>
      </c>
      <c r="N353" s="104"/>
      <c r="O353" s="110" t="str">
        <f>IF(P353="","",VLOOKUP(CONCATENATE(O$3,P353),m_selling_spec!$A:$H,2,FALSE))</f>
        <v/>
      </c>
      <c r="P353" s="104"/>
      <c r="Q353" s="110" t="str">
        <f>IF(R353="","",VLOOKUP(CONCATENATE(Q$3,R353),m_selling_spec!$A:$H,2,FALSE))</f>
        <v/>
      </c>
      <c r="R353" s="104"/>
      <c r="S353" s="110"/>
      <c r="T353" s="104"/>
      <c r="U353" s="110"/>
      <c r="V353" s="104"/>
      <c r="W353" s="110"/>
      <c r="X353" s="104"/>
      <c r="Y353" s="110" t="str">
        <f>IF(Z353="","",VLOOKUP(CONCATENATE(Y$3,Z353),m_selling_spec!$A:$H,2,FALSE))</f>
        <v>1.12</v>
      </c>
      <c r="Z353" s="104" t="s">
        <v>71</v>
      </c>
      <c r="AA353" s="110" t="str">
        <f>IF(AB353="","",VLOOKUP(CONCATENATE(AA$3,AB353),m_selling_spec!$A:$H,2,FALSE))</f>
        <v/>
      </c>
      <c r="AB353" s="104"/>
      <c r="AC353" s="110" t="str">
        <f>IF(AD353="","",VLOOKUP(CONCATENATE(AC$3,AD353),m_selling_spec!$A:$H,2,FALSE))</f>
        <v/>
      </c>
      <c r="AD353" s="104"/>
      <c r="AE353" s="110" t="str">
        <f>IF(AF353="","",VLOOKUP(CONCATENATE(AE$3,AF353),m_selling_spec!$A:$H,2,FALSE))</f>
        <v/>
      </c>
      <c r="AF353" s="104"/>
      <c r="AG353" s="110" t="str">
        <f>IF(AH353="","",VLOOKUP(CONCATENATE(AG$3,AH353),m_selling_spec!$A:$H,2,FALSE))</f>
        <v/>
      </c>
      <c r="AH353" s="104"/>
      <c r="AI353" s="110" t="str">
        <f>IF(AJ353="","",VLOOKUP(CONCATENATE(AI$3,AJ353),m_selling_spec!$A:$H,2,FALSE))</f>
        <v>6.1</v>
      </c>
      <c r="AJ353" s="104" t="s">
        <v>548</v>
      </c>
      <c r="AK353" s="110" t="str">
        <f>IF(AL353="","",VLOOKUP(CONCATENATE(AK$3,AL353),m_selling_spec!$A:$H,2,FALSE))</f>
        <v>7.2</v>
      </c>
      <c r="AL353" s="111" t="s">
        <v>2651</v>
      </c>
      <c r="AM353" s="110" t="str">
        <f>IF(AN353="","",VLOOKUP(CONCATENATE(AM$3,AN353),m_selling_spec!$A:$H,2,FALSE))</f>
        <v>8.4</v>
      </c>
      <c r="AN353" s="104" t="s">
        <v>547</v>
      </c>
      <c r="AO353" s="110" t="str">
        <f>IF(AP353="","",VLOOKUP(CONCATENATE(AO$3,AP353),m_selling_spec!$A:$H,2,FALSE))</f>
        <v/>
      </c>
      <c r="AP353" s="104"/>
      <c r="AQ353" s="110" t="str">
        <f>IF(AR353="","",VLOOKUP(CONCATENATE(AQ$3,AR353),m_selling_spec!$A:$H,2,FALSE))</f>
        <v>10.3</v>
      </c>
      <c r="AR353" s="104" t="s">
        <v>75</v>
      </c>
      <c r="AS353" s="110" t="str">
        <f>IF(AT353="","",VLOOKUP(CONCATENATE(AS$3,AT353),m_selling_spec!$A:$H,2,FALSE))</f>
        <v/>
      </c>
      <c r="AT353" s="104"/>
      <c r="AU353" s="110" t="str">
        <f>IF(AV353="","",VLOOKUP(CONCATENATE(AU$3,AV353),m_selling_spec!$A:$H,2,FALSE))</f>
        <v/>
      </c>
      <c r="AV353" s="104"/>
      <c r="AW353" s="110" t="str">
        <f>IF(AX353="","",VLOOKUP(CONCATENATE(AW$3,AX353),m_selling_spec!$A:$H,2,FALSE))</f>
        <v/>
      </c>
      <c r="AX353" s="104"/>
      <c r="AY353" s="110" t="str">
        <f>IF(AZ353="","",VLOOKUP(CONCATENATE(AY$3,AZ353),m_selling_spec!$A:$H,2,FALSE))</f>
        <v/>
      </c>
      <c r="AZ353" s="104"/>
      <c r="BA353" s="110" t="str">
        <f>IF(BB353="","",VLOOKUP(CONCATENATE(BA$3,BB353),m_selling_spec!$A:$H,2,FALSE))</f>
        <v/>
      </c>
      <c r="BB353" s="104"/>
      <c r="BC353" s="110" t="str">
        <f>IF(BD353="","",VLOOKUP(CONCATENATE(BC$3,BD353),m_selling_spec!$A:$H,2,FALSE))</f>
        <v>16.3</v>
      </c>
      <c r="BD353" s="104" t="s">
        <v>553</v>
      </c>
      <c r="BE353" s="110" t="str">
        <f>IF(BF353="","",VLOOKUP(CONCATENATE(BE$3,BF353),m_selling_spec!$A:$H,2,FALSE))</f>
        <v>17.1</v>
      </c>
      <c r="BF353" s="104" t="s">
        <v>591</v>
      </c>
      <c r="BG353" s="110" t="str">
        <f>IF(BH353="","",VLOOKUP(CONCATENATE(BG$3,BH353),m_selling_spec!$A:$H,2,FALSE))</f>
        <v/>
      </c>
      <c r="BH353" s="104"/>
      <c r="BI353" s="110" t="str">
        <f>IF(BJ353="","",VLOOKUP(CONCATENATE(BI$3,BJ353),m_selling_spec!$A:$H,2,FALSE))</f>
        <v/>
      </c>
      <c r="BJ353" s="104"/>
      <c r="BK353" s="110" t="str">
        <f>IF(BL353="","",VLOOKUP(CONCATENATE(BK$3,BL353),m_selling_spec!$A:$H,2,FALSE))</f>
        <v/>
      </c>
      <c r="BL353" s="104"/>
      <c r="BM353" s="110" t="str">
        <f>IF(BN353="","",VLOOKUP(CONCATENATE(BM$3,BN353),m_selling_spec!$A:$H,2,FALSE))</f>
        <v/>
      </c>
      <c r="BN353" s="104"/>
      <c r="BO353" s="110" t="str">
        <f>IF(BP353="","",VLOOKUP(CONCATENATE(BO$3,BP353),m_selling_spec!$A:$H,2,FALSE))</f>
        <v/>
      </c>
      <c r="BP353" s="104"/>
      <c r="BQ353" s="110" t="str">
        <f>IF(BR353="","",VLOOKUP(CONCATENATE(BQ$3,BR353),m_selling_spec!$A:$H,2,FALSE))</f>
        <v/>
      </c>
      <c r="BR353" s="104"/>
      <c r="BS353" s="110" t="str">
        <f>IF(BT353="","",VLOOKUP(CONCATENATE(BS$3,BT353),m_selling_spec!$A:$H,2,FALSE))</f>
        <v/>
      </c>
      <c r="BT353" s="104"/>
      <c r="BU353" s="110" t="str">
        <f>IF(BV353="","",VLOOKUP(CONCATENATE(BU$3,BV353),m_selling_spec!$A:$H,2,FALSE))</f>
        <v/>
      </c>
      <c r="BV353" s="104"/>
      <c r="BW353" s="110" t="str">
        <f>IF(BX353="","",VLOOKUP(CONCATENATE(BW$3,BX353),m_selling_spec!$A:$H,2,FALSE))</f>
        <v/>
      </c>
      <c r="BX353" s="104"/>
      <c r="BY353" s="110" t="str">
        <f>IF(BZ353="","",VLOOKUP(CONCATENATE(BY$3,BZ353),m_selling_spec!$A:$H,2,FALSE))</f>
        <v/>
      </c>
      <c r="BZ353" s="104"/>
      <c r="CA353" s="110" t="str">
        <f>IF(CB353="","",VLOOKUP(CONCATENATE(CA$3,CB353),m_selling_spec!$A:$H,2,FALSE))</f>
        <v/>
      </c>
      <c r="CB353" s="104"/>
      <c r="CC353" s="110"/>
      <c r="CD353" s="104"/>
      <c r="CE353" s="110" t="str">
        <f>IF(CF353="","",VLOOKUP(CONCATENATE(CE$3,CF353),m_selling_spec!$A:$H,2,FALSE))</f>
        <v/>
      </c>
      <c r="CF353" s="104"/>
      <c r="CG353" s="110" t="str">
        <f>IF(CH353="","",VLOOKUP(CONCATENATE(CG$3,CH353),m_selling_spec!$A:$H,2,FALSE))</f>
        <v/>
      </c>
      <c r="CH353" s="104"/>
      <c r="CI353" s="110" t="str">
        <f>IF(CJ353="","",VLOOKUP(CONCATENATE(CI$3,CJ353),m_selling_spec!$A:$H,2,FALSE))</f>
        <v/>
      </c>
      <c r="CJ353" s="104"/>
      <c r="CK353" s="110" t="str">
        <f>IF(CL353="","",VLOOKUP(CONCATENATE(CK$3,CL353),m_selling_spec!$A:$H,2,FALSE))</f>
        <v/>
      </c>
      <c r="CL353" s="104"/>
      <c r="CM353" s="110" t="str">
        <f>IF(CN353="","",VLOOKUP(CONCATENATE(CM$3,CN353),m_selling_spec!$A:$H,2,FALSE))</f>
        <v/>
      </c>
      <c r="CN353" s="104"/>
      <c r="CO353" s="110" t="str">
        <f>IF(CP353="","",VLOOKUP(CONCATENATE(CO$3,CP353),m_selling_spec!$A:$H,2,FALSE))</f>
        <v/>
      </c>
      <c r="CP353" s="104"/>
      <c r="CQ353" s="110" t="str">
        <f>IF(CR353="","",VLOOKUP(CONCATENATE(CQ$3,CR353),m_selling_spec!$A:$H,2,FALSE))</f>
        <v/>
      </c>
      <c r="CR353" s="104"/>
      <c r="CS353" s="110" t="str">
        <f>IF(CT353="","",VLOOKUP(CONCATENATE(CS$3,CT353),m_selling_spec!$A:$H,2,FALSE))</f>
        <v/>
      </c>
      <c r="CT353" s="104"/>
      <c r="CU353" s="110" t="str">
        <f>IF(CV353="","",VLOOKUP(CONCATENATE(CU$3,CV353),m_selling_spec!$A:$H,2,FALSE))</f>
        <v/>
      </c>
      <c r="CV353" s="104"/>
      <c r="CW353" s="110" t="str">
        <f>IF(CX353="","",VLOOKUP(CONCATENATE(CW$3,CX353),m_selling_spec!$A:$H,2,FALSE))</f>
        <v/>
      </c>
      <c r="CX353" s="104"/>
      <c r="CY353" s="110" t="str">
        <f>IF(CZ353="","",VLOOKUP(CONCATENATE(CY$3,CZ353),m_selling_spec!$A:$H,2,FALSE))</f>
        <v/>
      </c>
      <c r="CZ353" s="104"/>
      <c r="DA353" s="110"/>
      <c r="DB353" s="104"/>
    </row>
    <row r="354" spans="1:106">
      <c r="A354" s="104" t="s">
        <v>391</v>
      </c>
      <c r="B354" s="104"/>
      <c r="C354" s="104"/>
      <c r="D354" s="104">
        <v>2</v>
      </c>
      <c r="E354" s="110" t="str">
        <f>INDEX(product!B:B,MATCH(D354,product!A:A,0))</f>
        <v>WE 70</v>
      </c>
      <c r="F354" s="110" t="str">
        <f>INDEX(product!E:E,MATCH(D354,product!A:A,0))</f>
        <v>Window series</v>
      </c>
      <c r="G354" s="110" t="str">
        <f>IF(H354="","",VLOOKUP(CONCATENATE(G$3,H354),m_selling_spec!$A:$H,2,FALSE))</f>
        <v>o1.1</v>
      </c>
      <c r="H354" s="104" t="s">
        <v>594</v>
      </c>
      <c r="I354" s="110" t="str">
        <f>IF(J354="","",VLOOKUP(CONCATENATE(I$3,J354),m_selling_spec!$A:$H,2,FALSE))</f>
        <v>o2.2</v>
      </c>
      <c r="J354" s="104" t="s">
        <v>545</v>
      </c>
      <c r="K354" s="110" t="str">
        <f>IF(L354="","",VLOOKUP(CONCATENATE(K$3,L354),m_selling_spec!$A:$H,2,FALSE))</f>
        <v/>
      </c>
      <c r="L354" s="104"/>
      <c r="M354" s="110" t="str">
        <f>IF(N354="","",VLOOKUP(CONCATENATE(M$3,N354),m_selling_spec!$A:$H,2,FALSE))</f>
        <v/>
      </c>
      <c r="N354" s="104"/>
      <c r="O354" s="110" t="str">
        <f>IF(P354="","",VLOOKUP(CONCATENATE(O$3,P354),m_selling_spec!$A:$H,2,FALSE))</f>
        <v/>
      </c>
      <c r="P354" s="104"/>
      <c r="Q354" s="110" t="str">
        <f>IF(R354="","",VLOOKUP(CONCATENATE(Q$3,R354),m_selling_spec!$A:$H,2,FALSE))</f>
        <v/>
      </c>
      <c r="R354" s="104"/>
      <c r="S354" s="110"/>
      <c r="T354" s="104"/>
      <c r="U354" s="110"/>
      <c r="V354" s="104"/>
      <c r="W354" s="110"/>
      <c r="X354" s="104"/>
      <c r="Y354" s="110" t="str">
        <f>IF(Z354="","",VLOOKUP(CONCATENATE(Y$3,Z354),m_selling_spec!$A:$H,2,FALSE))</f>
        <v>1.12</v>
      </c>
      <c r="Z354" s="104" t="s">
        <v>71</v>
      </c>
      <c r="AA354" s="110" t="str">
        <f>IF(AB354="","",VLOOKUP(CONCATENATE(AA$3,AB354),m_selling_spec!$A:$H,2,FALSE))</f>
        <v/>
      </c>
      <c r="AB354" s="104"/>
      <c r="AC354" s="110" t="str">
        <f>IF(AD354="","",VLOOKUP(CONCATENATE(AC$3,AD354),m_selling_spec!$A:$H,2,FALSE))</f>
        <v/>
      </c>
      <c r="AD354" s="104"/>
      <c r="AE354" s="110" t="str">
        <f>IF(AF354="","",VLOOKUP(CONCATENATE(AE$3,AF354),m_selling_spec!$A:$H,2,FALSE))</f>
        <v/>
      </c>
      <c r="AF354" s="104"/>
      <c r="AG354" s="110" t="str">
        <f>IF(AH354="","",VLOOKUP(CONCATENATE(AG$3,AH354),m_selling_spec!$A:$H,2,FALSE))</f>
        <v/>
      </c>
      <c r="AH354" s="104"/>
      <c r="AI354" s="110" t="str">
        <f>IF(AJ354="","",VLOOKUP(CONCATENATE(AI$3,AJ354),m_selling_spec!$A:$H,2,FALSE))</f>
        <v>6.1</v>
      </c>
      <c r="AJ354" s="104" t="s">
        <v>548</v>
      </c>
      <c r="AK354" s="110" t="str">
        <f>IF(AL354="","",VLOOKUP(CONCATENATE(AK$3,AL354),m_selling_spec!$A:$H,2,FALSE))</f>
        <v>7.2</v>
      </c>
      <c r="AL354" s="111" t="s">
        <v>2651</v>
      </c>
      <c r="AM354" s="110" t="str">
        <f>IF(AN354="","",VLOOKUP(CONCATENATE(AM$3,AN354),m_selling_spec!$A:$H,2,FALSE))</f>
        <v>8.4</v>
      </c>
      <c r="AN354" s="104" t="s">
        <v>547</v>
      </c>
      <c r="AO354" s="110" t="str">
        <f>IF(AP354="","",VLOOKUP(CONCATENATE(AO$3,AP354),m_selling_spec!$A:$H,2,FALSE))</f>
        <v/>
      </c>
      <c r="AP354" s="104"/>
      <c r="AQ354" s="110" t="str">
        <f>IF(AR354="","",VLOOKUP(CONCATENATE(AQ$3,AR354),m_selling_spec!$A:$H,2,FALSE))</f>
        <v>10.3</v>
      </c>
      <c r="AR354" s="104" t="s">
        <v>75</v>
      </c>
      <c r="AS354" s="110" t="str">
        <f>IF(AT354="","",VLOOKUP(CONCATENATE(AS$3,AT354),m_selling_spec!$A:$H,2,FALSE))</f>
        <v/>
      </c>
      <c r="AT354" s="104"/>
      <c r="AU354" s="110" t="str">
        <f>IF(AV354="","",VLOOKUP(CONCATENATE(AU$3,AV354),m_selling_spec!$A:$H,2,FALSE))</f>
        <v/>
      </c>
      <c r="AV354" s="104"/>
      <c r="AW354" s="110" t="str">
        <f>IF(AX354="","",VLOOKUP(CONCATENATE(AW$3,AX354),m_selling_spec!$A:$H,2,FALSE))</f>
        <v/>
      </c>
      <c r="AX354" s="104"/>
      <c r="AY354" s="110" t="str">
        <f>IF(AZ354="","",VLOOKUP(CONCATENATE(AY$3,AZ354),m_selling_spec!$A:$H,2,FALSE))</f>
        <v/>
      </c>
      <c r="AZ354" s="104"/>
      <c r="BA354" s="110" t="str">
        <f>IF(BB354="","",VLOOKUP(CONCATENATE(BA$3,BB354),m_selling_spec!$A:$H,2,FALSE))</f>
        <v/>
      </c>
      <c r="BB354" s="104"/>
      <c r="BC354" s="110" t="str">
        <f>IF(BD354="","",VLOOKUP(CONCATENATE(BC$3,BD354),m_selling_spec!$A:$H,2,FALSE))</f>
        <v>16.3</v>
      </c>
      <c r="BD354" s="104" t="s">
        <v>553</v>
      </c>
      <c r="BE354" s="110" t="str">
        <f>IF(BF354="","",VLOOKUP(CONCATENATE(BE$3,BF354),m_selling_spec!$A:$H,2,FALSE))</f>
        <v>17.1</v>
      </c>
      <c r="BF354" s="104" t="s">
        <v>591</v>
      </c>
      <c r="BG354" s="110" t="str">
        <f>IF(BH354="","",VLOOKUP(CONCATENATE(BG$3,BH354),m_selling_spec!$A:$H,2,FALSE))</f>
        <v/>
      </c>
      <c r="BH354" s="104"/>
      <c r="BI354" s="110" t="str">
        <f>IF(BJ354="","",VLOOKUP(CONCATENATE(BI$3,BJ354),m_selling_spec!$A:$H,2,FALSE))</f>
        <v/>
      </c>
      <c r="BJ354" s="104"/>
      <c r="BK354" s="110" t="str">
        <f>IF(BL354="","",VLOOKUP(CONCATENATE(BK$3,BL354),m_selling_spec!$A:$H,2,FALSE))</f>
        <v/>
      </c>
      <c r="BL354" s="104"/>
      <c r="BM354" s="110" t="str">
        <f>IF(BN354="","",VLOOKUP(CONCATENATE(BM$3,BN354),m_selling_spec!$A:$H,2,FALSE))</f>
        <v/>
      </c>
      <c r="BN354" s="104"/>
      <c r="BO354" s="110" t="str">
        <f>IF(BP354="","",VLOOKUP(CONCATENATE(BO$3,BP354),m_selling_spec!$A:$H,2,FALSE))</f>
        <v/>
      </c>
      <c r="BP354" s="104"/>
      <c r="BQ354" s="110" t="str">
        <f>IF(BR354="","",VLOOKUP(CONCATENATE(BQ$3,BR354),m_selling_spec!$A:$H,2,FALSE))</f>
        <v/>
      </c>
      <c r="BR354" s="104"/>
      <c r="BS354" s="110" t="str">
        <f>IF(BT354="","",VLOOKUP(CONCATENATE(BS$3,BT354),m_selling_spec!$A:$H,2,FALSE))</f>
        <v/>
      </c>
      <c r="BT354" s="104"/>
      <c r="BU354" s="110" t="str">
        <f>IF(BV354="","",VLOOKUP(CONCATENATE(BU$3,BV354),m_selling_spec!$A:$H,2,FALSE))</f>
        <v/>
      </c>
      <c r="BV354" s="104"/>
      <c r="BW354" s="110" t="str">
        <f>IF(BX354="","",VLOOKUP(CONCATENATE(BW$3,BX354),m_selling_spec!$A:$H,2,FALSE))</f>
        <v/>
      </c>
      <c r="BX354" s="104"/>
      <c r="BY354" s="110" t="str">
        <f>IF(BZ354="","",VLOOKUP(CONCATENATE(BY$3,BZ354),m_selling_spec!$A:$H,2,FALSE))</f>
        <v/>
      </c>
      <c r="BZ354" s="104"/>
      <c r="CA354" s="110" t="str">
        <f>IF(CB354="","",VLOOKUP(CONCATENATE(CA$3,CB354),m_selling_spec!$A:$H,2,FALSE))</f>
        <v/>
      </c>
      <c r="CB354" s="104"/>
      <c r="CC354" s="110"/>
      <c r="CD354" s="104"/>
      <c r="CE354" s="110" t="str">
        <f>IF(CF354="","",VLOOKUP(CONCATENATE(CE$3,CF354),m_selling_spec!$A:$H,2,FALSE))</f>
        <v/>
      </c>
      <c r="CF354" s="104"/>
      <c r="CG354" s="110" t="str">
        <f>IF(CH354="","",VLOOKUP(CONCATENATE(CG$3,CH354),m_selling_spec!$A:$H,2,FALSE))</f>
        <v/>
      </c>
      <c r="CH354" s="104"/>
      <c r="CI354" s="110" t="str">
        <f>IF(CJ354="","",VLOOKUP(CONCATENATE(CI$3,CJ354),m_selling_spec!$A:$H,2,FALSE))</f>
        <v/>
      </c>
      <c r="CJ354" s="104"/>
      <c r="CK354" s="110" t="str">
        <f>IF(CL354="","",VLOOKUP(CONCATENATE(CK$3,CL354),m_selling_spec!$A:$H,2,FALSE))</f>
        <v/>
      </c>
      <c r="CL354" s="104"/>
      <c r="CM354" s="110" t="str">
        <f>IF(CN354="","",VLOOKUP(CONCATENATE(CM$3,CN354),m_selling_spec!$A:$H,2,FALSE))</f>
        <v/>
      </c>
      <c r="CN354" s="104"/>
      <c r="CO354" s="110" t="str">
        <f>IF(CP354="","",VLOOKUP(CONCATENATE(CO$3,CP354),m_selling_spec!$A:$H,2,FALSE))</f>
        <v/>
      </c>
      <c r="CP354" s="104"/>
      <c r="CQ354" s="110" t="str">
        <f>IF(CR354="","",VLOOKUP(CONCATENATE(CQ$3,CR354),m_selling_spec!$A:$H,2,FALSE))</f>
        <v/>
      </c>
      <c r="CR354" s="104"/>
      <c r="CS354" s="110" t="str">
        <f>IF(CT354="","",VLOOKUP(CONCATENATE(CS$3,CT354),m_selling_spec!$A:$H,2,FALSE))</f>
        <v/>
      </c>
      <c r="CT354" s="104"/>
      <c r="CU354" s="110" t="str">
        <f>IF(CV354="","",VLOOKUP(CONCATENATE(CU$3,CV354),m_selling_spec!$A:$H,2,FALSE))</f>
        <v/>
      </c>
      <c r="CV354" s="104"/>
      <c r="CW354" s="110" t="str">
        <f>IF(CX354="","",VLOOKUP(CONCATENATE(CW$3,CX354),m_selling_spec!$A:$H,2,FALSE))</f>
        <v/>
      </c>
      <c r="CX354" s="104"/>
      <c r="CY354" s="110" t="str">
        <f>IF(CZ354="","",VLOOKUP(CONCATENATE(CY$3,CZ354),m_selling_spec!$A:$H,2,FALSE))</f>
        <v/>
      </c>
      <c r="CZ354" s="104"/>
      <c r="DA354" s="110"/>
      <c r="DB354" s="104"/>
    </row>
    <row r="355" spans="1:106">
      <c r="A355" s="104" t="s">
        <v>408</v>
      </c>
      <c r="B355" s="104"/>
      <c r="C355" s="104"/>
      <c r="D355" s="104">
        <v>2</v>
      </c>
      <c r="E355" s="110" t="str">
        <f>INDEX(product!B:B,MATCH(D355,product!A:A,0))</f>
        <v>WE 70</v>
      </c>
      <c r="F355" s="110" t="str">
        <f>INDEX(product!E:E,MATCH(D355,product!A:A,0))</f>
        <v>Window series</v>
      </c>
      <c r="G355" s="110" t="str">
        <f>IF(H355="","",VLOOKUP(CONCATENATE(G$3,H355),m_selling_spec!$A:$H,2,FALSE))</f>
        <v/>
      </c>
      <c r="H355" s="104"/>
      <c r="I355" s="110" t="str">
        <f>IF(J355="","",VLOOKUP(CONCATENATE(I$3,J355),m_selling_spec!$A:$H,2,FALSE))</f>
        <v>o2.1</v>
      </c>
      <c r="J355" s="104" t="s">
        <v>539</v>
      </c>
      <c r="K355" s="110" t="str">
        <f>IF(L355="","",VLOOKUP(CONCATENATE(K$3,L355),m_selling_spec!$A:$H,2,FALSE))</f>
        <v/>
      </c>
      <c r="L355" s="104"/>
      <c r="M355" s="110" t="str">
        <f>IF(N355="","",VLOOKUP(CONCATENATE(M$3,N355),m_selling_spec!$A:$H,2,FALSE))</f>
        <v/>
      </c>
      <c r="N355" s="104"/>
      <c r="O355" s="110" t="str">
        <f>IF(P355="","",VLOOKUP(CONCATENATE(O$3,P355),m_selling_spec!$A:$H,2,FALSE))</f>
        <v/>
      </c>
      <c r="P355" s="104"/>
      <c r="Q355" s="110" t="str">
        <f>IF(R355="","",VLOOKUP(CONCATENATE(Q$3,R355),m_selling_spec!$A:$H,2,FALSE))</f>
        <v/>
      </c>
      <c r="R355" s="104"/>
      <c r="S355" s="110"/>
      <c r="T355" s="104"/>
      <c r="U355" s="110"/>
      <c r="V355" s="104"/>
      <c r="W355" s="110"/>
      <c r="X355" s="104"/>
      <c r="Y355" s="110" t="str">
        <f>IF(Z355="","",VLOOKUP(CONCATENATE(Y$3,Z355),m_selling_spec!$A:$H,2,FALSE))</f>
        <v>1.12</v>
      </c>
      <c r="Z355" s="104" t="s">
        <v>71</v>
      </c>
      <c r="AA355" s="110" t="str">
        <f>IF(AB355="","",VLOOKUP(CONCATENATE(AA$3,AB355),m_selling_spec!$A:$H,2,FALSE))</f>
        <v/>
      </c>
      <c r="AB355" s="104"/>
      <c r="AC355" s="110" t="str">
        <f>IF(AD355="","",VLOOKUP(CONCATENATE(AC$3,AD355),m_selling_spec!$A:$H,2,FALSE))</f>
        <v/>
      </c>
      <c r="AD355" s="104"/>
      <c r="AE355" s="110" t="str">
        <f>IF(AF355="","",VLOOKUP(CONCATENATE(AE$3,AF355),m_selling_spec!$A:$H,2,FALSE))</f>
        <v/>
      </c>
      <c r="AF355" s="104"/>
      <c r="AG355" s="110" t="str">
        <f>IF(AH355="","",VLOOKUP(CONCATENATE(AG$3,AH355),m_selling_spec!$A:$H,2,FALSE))</f>
        <v/>
      </c>
      <c r="AH355" s="104"/>
      <c r="AI355" s="110" t="str">
        <f>IF(AJ355="","",VLOOKUP(CONCATENATE(AI$3,AJ355),m_selling_spec!$A:$H,2,FALSE))</f>
        <v>6.1</v>
      </c>
      <c r="AJ355" s="104" t="s">
        <v>548</v>
      </c>
      <c r="AK355" s="110" t="str">
        <f>IF(AL355="","",VLOOKUP(CONCATENATE(AK$3,AL355),m_selling_spec!$A:$H,2,FALSE))</f>
        <v>7.2</v>
      </c>
      <c r="AL355" s="111" t="s">
        <v>2651</v>
      </c>
      <c r="AM355" s="110" t="str">
        <f>IF(AN355="","",VLOOKUP(CONCATENATE(AM$3,AN355),m_selling_spec!$A:$H,2,FALSE))</f>
        <v>8.4</v>
      </c>
      <c r="AN355" s="104" t="s">
        <v>547</v>
      </c>
      <c r="AO355" s="110" t="str">
        <f>IF(AP355="","",VLOOKUP(CONCATENATE(AO$3,AP355),m_selling_spec!$A:$H,2,FALSE))</f>
        <v/>
      </c>
      <c r="AP355" s="104"/>
      <c r="AQ355" s="110" t="str">
        <f>IF(AR355="","",VLOOKUP(CONCATENATE(AQ$3,AR355),m_selling_spec!$A:$H,2,FALSE))</f>
        <v>10.3</v>
      </c>
      <c r="AR355" s="104" t="s">
        <v>75</v>
      </c>
      <c r="AS355" s="110" t="str">
        <f>IF(AT355="","",VLOOKUP(CONCATENATE(AS$3,AT355),m_selling_spec!$A:$H,2,FALSE))</f>
        <v/>
      </c>
      <c r="AT355" s="104"/>
      <c r="AU355" s="110" t="str">
        <f>IF(AV355="","",VLOOKUP(CONCATENATE(AU$3,AV355),m_selling_spec!$A:$H,2,FALSE))</f>
        <v/>
      </c>
      <c r="AV355" s="104"/>
      <c r="AW355" s="110" t="str">
        <f>IF(AX355="","",VLOOKUP(CONCATENATE(AW$3,AX355),m_selling_spec!$A:$H,2,FALSE))</f>
        <v/>
      </c>
      <c r="AX355" s="104"/>
      <c r="AY355" s="110" t="str">
        <f>IF(AZ355="","",VLOOKUP(CONCATENATE(AY$3,AZ355),m_selling_spec!$A:$H,2,FALSE))</f>
        <v/>
      </c>
      <c r="AZ355" s="104"/>
      <c r="BA355" s="110" t="str">
        <f>IF(BB355="","",VLOOKUP(CONCATENATE(BA$3,BB355),m_selling_spec!$A:$H,2,FALSE))</f>
        <v/>
      </c>
      <c r="BB355" s="104"/>
      <c r="BC355" s="110" t="str">
        <f>IF(BD355="","",VLOOKUP(CONCATENATE(BC$3,BD355),m_selling_spec!$A:$H,2,FALSE))</f>
        <v>16.3</v>
      </c>
      <c r="BD355" s="104" t="s">
        <v>553</v>
      </c>
      <c r="BE355" s="110" t="str">
        <f>IF(BF355="","",VLOOKUP(CONCATENATE(BE$3,BF355),m_selling_spec!$A:$H,2,FALSE))</f>
        <v>17.1</v>
      </c>
      <c r="BF355" s="104" t="s">
        <v>591</v>
      </c>
      <c r="BG355" s="110" t="str">
        <f>IF(BH355="","",VLOOKUP(CONCATENATE(BG$3,BH355),m_selling_spec!$A:$H,2,FALSE))</f>
        <v/>
      </c>
      <c r="BH355" s="104"/>
      <c r="BI355" s="110" t="str">
        <f>IF(BJ355="","",VLOOKUP(CONCATENATE(BI$3,BJ355),m_selling_spec!$A:$H,2,FALSE))</f>
        <v/>
      </c>
      <c r="BJ355" s="104"/>
      <c r="BK355" s="110" t="str">
        <f>IF(BL355="","",VLOOKUP(CONCATENATE(BK$3,BL355),m_selling_spec!$A:$H,2,FALSE))</f>
        <v/>
      </c>
      <c r="BL355" s="104"/>
      <c r="BM355" s="110" t="str">
        <f>IF(BN355="","",VLOOKUP(CONCATENATE(BM$3,BN355),m_selling_spec!$A:$H,2,FALSE))</f>
        <v/>
      </c>
      <c r="BN355" s="104"/>
      <c r="BO355" s="110" t="str">
        <f>IF(BP355="","",VLOOKUP(CONCATENATE(BO$3,BP355),m_selling_spec!$A:$H,2,FALSE))</f>
        <v/>
      </c>
      <c r="BP355" s="104"/>
      <c r="BQ355" s="110" t="str">
        <f>IF(BR355="","",VLOOKUP(CONCATENATE(BQ$3,BR355),m_selling_spec!$A:$H,2,FALSE))</f>
        <v/>
      </c>
      <c r="BR355" s="104"/>
      <c r="BS355" s="110" t="str">
        <f>IF(BT355="","",VLOOKUP(CONCATENATE(BS$3,BT355),m_selling_spec!$A:$H,2,FALSE))</f>
        <v/>
      </c>
      <c r="BT355" s="104"/>
      <c r="BU355" s="110" t="str">
        <f>IF(BV355="","",VLOOKUP(CONCATENATE(BU$3,BV355),m_selling_spec!$A:$H,2,FALSE))</f>
        <v/>
      </c>
      <c r="BV355" s="104"/>
      <c r="BW355" s="110" t="str">
        <f>IF(BX355="","",VLOOKUP(CONCATENATE(BW$3,BX355),m_selling_spec!$A:$H,2,FALSE))</f>
        <v/>
      </c>
      <c r="BX355" s="104"/>
      <c r="BY355" s="110" t="str">
        <f>IF(BZ355="","",VLOOKUP(CONCATENATE(BY$3,BZ355),m_selling_spec!$A:$H,2,FALSE))</f>
        <v/>
      </c>
      <c r="BZ355" s="104"/>
      <c r="CA355" s="110" t="str">
        <f>IF(CB355="","",VLOOKUP(CONCATENATE(CA$3,CB355),m_selling_spec!$A:$H,2,FALSE))</f>
        <v/>
      </c>
      <c r="CB355" s="104"/>
      <c r="CC355" s="110"/>
      <c r="CD355" s="104"/>
      <c r="CE355" s="110" t="str">
        <f>IF(CF355="","",VLOOKUP(CONCATENATE(CE$3,CF355),m_selling_spec!$A:$H,2,FALSE))</f>
        <v/>
      </c>
      <c r="CF355" s="104"/>
      <c r="CG355" s="110" t="str">
        <f>IF(CH355="","",VLOOKUP(CONCATENATE(CG$3,CH355),m_selling_spec!$A:$H,2,FALSE))</f>
        <v/>
      </c>
      <c r="CH355" s="104"/>
      <c r="CI355" s="110" t="str">
        <f>IF(CJ355="","",VLOOKUP(CONCATENATE(CI$3,CJ355),m_selling_spec!$A:$H,2,FALSE))</f>
        <v/>
      </c>
      <c r="CJ355" s="104"/>
      <c r="CK355" s="110" t="str">
        <f>IF(CL355="","",VLOOKUP(CONCATENATE(CK$3,CL355),m_selling_spec!$A:$H,2,FALSE))</f>
        <v/>
      </c>
      <c r="CL355" s="104"/>
      <c r="CM355" s="110" t="str">
        <f>IF(CN355="","",VLOOKUP(CONCATENATE(CM$3,CN355),m_selling_spec!$A:$H,2,FALSE))</f>
        <v/>
      </c>
      <c r="CN355" s="104"/>
      <c r="CO355" s="110" t="str">
        <f>IF(CP355="","",VLOOKUP(CONCATENATE(CO$3,CP355),m_selling_spec!$A:$H,2,FALSE))</f>
        <v/>
      </c>
      <c r="CP355" s="104"/>
      <c r="CQ355" s="110" t="str">
        <f>IF(CR355="","",VLOOKUP(CONCATENATE(CQ$3,CR355),m_selling_spec!$A:$H,2,FALSE))</f>
        <v/>
      </c>
      <c r="CR355" s="104"/>
      <c r="CS355" s="110" t="str">
        <f>IF(CT355="","",VLOOKUP(CONCATENATE(CS$3,CT355),m_selling_spec!$A:$H,2,FALSE))</f>
        <v/>
      </c>
      <c r="CT355" s="104"/>
      <c r="CU355" s="110" t="str">
        <f>IF(CV355="","",VLOOKUP(CONCATENATE(CU$3,CV355),m_selling_spec!$A:$H,2,FALSE))</f>
        <v/>
      </c>
      <c r="CV355" s="104"/>
      <c r="CW355" s="110" t="str">
        <f>IF(CX355="","",VLOOKUP(CONCATENATE(CW$3,CX355),m_selling_spec!$A:$H,2,FALSE))</f>
        <v/>
      </c>
      <c r="CX355" s="104"/>
      <c r="CY355" s="110" t="str">
        <f>IF(CZ355="","",VLOOKUP(CONCATENATE(CY$3,CZ355),m_selling_spec!$A:$H,2,FALSE))</f>
        <v/>
      </c>
      <c r="CZ355" s="104"/>
      <c r="DA355" s="110"/>
      <c r="DB355" s="104"/>
    </row>
    <row r="356" spans="1:106">
      <c r="A356" s="104" t="s">
        <v>389</v>
      </c>
      <c r="B356" s="104"/>
      <c r="C356" s="104"/>
      <c r="D356" s="104">
        <v>2</v>
      </c>
      <c r="E356" s="110" t="str">
        <f>INDEX(product!B:B,MATCH(D356,product!A:A,0))</f>
        <v>WE 70</v>
      </c>
      <c r="F356" s="110" t="str">
        <f>INDEX(product!E:E,MATCH(D356,product!A:A,0))</f>
        <v>Window series</v>
      </c>
      <c r="G356" s="110" t="str">
        <f>IF(H356="","",VLOOKUP(CONCATENATE(G$3,H356),m_selling_spec!$A:$H,2,FALSE))</f>
        <v/>
      </c>
      <c r="H356" s="104"/>
      <c r="I356" s="110" t="str">
        <f>IF(J356="","",VLOOKUP(CONCATENATE(I$3,J356),m_selling_spec!$A:$H,2,FALSE))</f>
        <v>o2.2</v>
      </c>
      <c r="J356" s="104" t="s">
        <v>545</v>
      </c>
      <c r="K356" s="110" t="str">
        <f>IF(L356="","",VLOOKUP(CONCATENATE(K$3,L356),m_selling_spec!$A:$H,2,FALSE))</f>
        <v/>
      </c>
      <c r="L356" s="104"/>
      <c r="M356" s="110" t="str">
        <f>IF(N356="","",VLOOKUP(CONCATENATE(M$3,N356),m_selling_spec!$A:$H,2,FALSE))</f>
        <v/>
      </c>
      <c r="N356" s="104"/>
      <c r="O356" s="110" t="str">
        <f>IF(P356="","",VLOOKUP(CONCATENATE(O$3,P356),m_selling_spec!$A:$H,2,FALSE))</f>
        <v/>
      </c>
      <c r="P356" s="104"/>
      <c r="Q356" s="110" t="str">
        <f>IF(R356="","",VLOOKUP(CONCATENATE(Q$3,R356),m_selling_spec!$A:$H,2,FALSE))</f>
        <v/>
      </c>
      <c r="R356" s="104"/>
      <c r="S356" s="110"/>
      <c r="T356" s="104"/>
      <c r="U356" s="110"/>
      <c r="V356" s="104"/>
      <c r="W356" s="110"/>
      <c r="X356" s="104"/>
      <c r="Y356" s="110" t="str">
        <f>IF(Z356="","",VLOOKUP(CONCATENATE(Y$3,Z356),m_selling_spec!$A:$H,2,FALSE))</f>
        <v>1.12</v>
      </c>
      <c r="Z356" s="104" t="s">
        <v>71</v>
      </c>
      <c r="AA356" s="110" t="str">
        <f>IF(AB356="","",VLOOKUP(CONCATENATE(AA$3,AB356),m_selling_spec!$A:$H,2,FALSE))</f>
        <v/>
      </c>
      <c r="AB356" s="104"/>
      <c r="AC356" s="110" t="str">
        <f>IF(AD356="","",VLOOKUP(CONCATENATE(AC$3,AD356),m_selling_spec!$A:$H,2,FALSE))</f>
        <v/>
      </c>
      <c r="AD356" s="104"/>
      <c r="AE356" s="110" t="str">
        <f>IF(AF356="","",VLOOKUP(CONCATENATE(AE$3,AF356),m_selling_spec!$A:$H,2,FALSE))</f>
        <v/>
      </c>
      <c r="AF356" s="104"/>
      <c r="AG356" s="110" t="str">
        <f>IF(AH356="","",VLOOKUP(CONCATENATE(AG$3,AH356),m_selling_spec!$A:$H,2,FALSE))</f>
        <v/>
      </c>
      <c r="AH356" s="104"/>
      <c r="AI356" s="110" t="str">
        <f>IF(AJ356="","",VLOOKUP(CONCATENATE(AI$3,AJ356),m_selling_spec!$A:$H,2,FALSE))</f>
        <v>6.1</v>
      </c>
      <c r="AJ356" s="104" t="s">
        <v>548</v>
      </c>
      <c r="AK356" s="110" t="str">
        <f>IF(AL356="","",VLOOKUP(CONCATENATE(AK$3,AL356),m_selling_spec!$A:$H,2,FALSE))</f>
        <v>7.2</v>
      </c>
      <c r="AL356" s="111" t="s">
        <v>2651</v>
      </c>
      <c r="AM356" s="110" t="str">
        <f>IF(AN356="","",VLOOKUP(CONCATENATE(AM$3,AN356),m_selling_spec!$A:$H,2,FALSE))</f>
        <v>8.4</v>
      </c>
      <c r="AN356" s="104" t="s">
        <v>547</v>
      </c>
      <c r="AO356" s="110" t="str">
        <f>IF(AP356="","",VLOOKUP(CONCATENATE(AO$3,AP356),m_selling_spec!$A:$H,2,FALSE))</f>
        <v/>
      </c>
      <c r="AP356" s="104"/>
      <c r="AQ356" s="110" t="str">
        <f>IF(AR356="","",VLOOKUP(CONCATENATE(AQ$3,AR356),m_selling_spec!$A:$H,2,FALSE))</f>
        <v>10.3</v>
      </c>
      <c r="AR356" s="104" t="s">
        <v>75</v>
      </c>
      <c r="AS356" s="110" t="str">
        <f>IF(AT356="","",VLOOKUP(CONCATENATE(AS$3,AT356),m_selling_spec!$A:$H,2,FALSE))</f>
        <v/>
      </c>
      <c r="AT356" s="104"/>
      <c r="AU356" s="110" t="str">
        <f>IF(AV356="","",VLOOKUP(CONCATENATE(AU$3,AV356),m_selling_spec!$A:$H,2,FALSE))</f>
        <v/>
      </c>
      <c r="AV356" s="104"/>
      <c r="AW356" s="110" t="str">
        <f>IF(AX356="","",VLOOKUP(CONCATENATE(AW$3,AX356),m_selling_spec!$A:$H,2,FALSE))</f>
        <v/>
      </c>
      <c r="AX356" s="104"/>
      <c r="AY356" s="110" t="str">
        <f>IF(AZ356="","",VLOOKUP(CONCATENATE(AY$3,AZ356),m_selling_spec!$A:$H,2,FALSE))</f>
        <v/>
      </c>
      <c r="AZ356" s="104"/>
      <c r="BA356" s="110" t="str">
        <f>IF(BB356="","",VLOOKUP(CONCATENATE(BA$3,BB356),m_selling_spec!$A:$H,2,FALSE))</f>
        <v/>
      </c>
      <c r="BB356" s="104"/>
      <c r="BC356" s="110" t="str">
        <f>IF(BD356="","",VLOOKUP(CONCATENATE(BC$3,BD356),m_selling_spec!$A:$H,2,FALSE))</f>
        <v>16.3</v>
      </c>
      <c r="BD356" s="104" t="s">
        <v>553</v>
      </c>
      <c r="BE356" s="110" t="str">
        <f>IF(BF356="","",VLOOKUP(CONCATENATE(BE$3,BF356),m_selling_spec!$A:$H,2,FALSE))</f>
        <v>17.1</v>
      </c>
      <c r="BF356" s="104" t="s">
        <v>591</v>
      </c>
      <c r="BG356" s="110" t="str">
        <f>IF(BH356="","",VLOOKUP(CONCATENATE(BG$3,BH356),m_selling_spec!$A:$H,2,FALSE))</f>
        <v/>
      </c>
      <c r="BH356" s="104"/>
      <c r="BI356" s="110" t="str">
        <f>IF(BJ356="","",VLOOKUP(CONCATENATE(BI$3,BJ356),m_selling_spec!$A:$H,2,FALSE))</f>
        <v/>
      </c>
      <c r="BJ356" s="104"/>
      <c r="BK356" s="110" t="str">
        <f>IF(BL356="","",VLOOKUP(CONCATENATE(BK$3,BL356),m_selling_spec!$A:$H,2,FALSE))</f>
        <v/>
      </c>
      <c r="BL356" s="104"/>
      <c r="BM356" s="110" t="str">
        <f>IF(BN356="","",VLOOKUP(CONCATENATE(BM$3,BN356),m_selling_spec!$A:$H,2,FALSE))</f>
        <v/>
      </c>
      <c r="BN356" s="104"/>
      <c r="BO356" s="110" t="str">
        <f>IF(BP356="","",VLOOKUP(CONCATENATE(BO$3,BP356),m_selling_spec!$A:$H,2,FALSE))</f>
        <v/>
      </c>
      <c r="BP356" s="104"/>
      <c r="BQ356" s="110" t="str">
        <f>IF(BR356="","",VLOOKUP(CONCATENATE(BQ$3,BR356),m_selling_spec!$A:$H,2,FALSE))</f>
        <v/>
      </c>
      <c r="BR356" s="104"/>
      <c r="BS356" s="110" t="str">
        <f>IF(BT356="","",VLOOKUP(CONCATENATE(BS$3,BT356),m_selling_spec!$A:$H,2,FALSE))</f>
        <v/>
      </c>
      <c r="BT356" s="104"/>
      <c r="BU356" s="110" t="str">
        <f>IF(BV356="","",VLOOKUP(CONCATENATE(BU$3,BV356),m_selling_spec!$A:$H,2,FALSE))</f>
        <v/>
      </c>
      <c r="BV356" s="104"/>
      <c r="BW356" s="110" t="str">
        <f>IF(BX356="","",VLOOKUP(CONCATENATE(BW$3,BX356),m_selling_spec!$A:$H,2,FALSE))</f>
        <v/>
      </c>
      <c r="BX356" s="104"/>
      <c r="BY356" s="110" t="str">
        <f>IF(BZ356="","",VLOOKUP(CONCATENATE(BY$3,BZ356),m_selling_spec!$A:$H,2,FALSE))</f>
        <v/>
      </c>
      <c r="BZ356" s="104"/>
      <c r="CA356" s="110" t="str">
        <f>IF(CB356="","",VLOOKUP(CONCATENATE(CA$3,CB356),m_selling_spec!$A:$H,2,FALSE))</f>
        <v/>
      </c>
      <c r="CB356" s="104"/>
      <c r="CC356" s="110"/>
      <c r="CD356" s="104"/>
      <c r="CE356" s="110" t="str">
        <f>IF(CF356="","",VLOOKUP(CONCATENATE(CE$3,CF356),m_selling_spec!$A:$H,2,FALSE))</f>
        <v/>
      </c>
      <c r="CF356" s="104"/>
      <c r="CG356" s="110" t="str">
        <f>IF(CH356="","",VLOOKUP(CONCATENATE(CG$3,CH356),m_selling_spec!$A:$H,2,FALSE))</f>
        <v/>
      </c>
      <c r="CH356" s="104"/>
      <c r="CI356" s="110" t="str">
        <f>IF(CJ356="","",VLOOKUP(CONCATENATE(CI$3,CJ356),m_selling_spec!$A:$H,2,FALSE))</f>
        <v/>
      </c>
      <c r="CJ356" s="104"/>
      <c r="CK356" s="110" t="str">
        <f>IF(CL356="","",VLOOKUP(CONCATENATE(CK$3,CL356),m_selling_spec!$A:$H,2,FALSE))</f>
        <v/>
      </c>
      <c r="CL356" s="104"/>
      <c r="CM356" s="110" t="str">
        <f>IF(CN356="","",VLOOKUP(CONCATENATE(CM$3,CN356),m_selling_spec!$A:$H,2,FALSE))</f>
        <v/>
      </c>
      <c r="CN356" s="104"/>
      <c r="CO356" s="110" t="str">
        <f>IF(CP356="","",VLOOKUP(CONCATENATE(CO$3,CP356),m_selling_spec!$A:$H,2,FALSE))</f>
        <v/>
      </c>
      <c r="CP356" s="104"/>
      <c r="CQ356" s="110" t="str">
        <f>IF(CR356="","",VLOOKUP(CONCATENATE(CQ$3,CR356),m_selling_spec!$A:$H,2,FALSE))</f>
        <v/>
      </c>
      <c r="CR356" s="104"/>
      <c r="CS356" s="110" t="str">
        <f>IF(CT356="","",VLOOKUP(CONCATENATE(CS$3,CT356),m_selling_spec!$A:$H,2,FALSE))</f>
        <v/>
      </c>
      <c r="CT356" s="104"/>
      <c r="CU356" s="110" t="str">
        <f>IF(CV356="","",VLOOKUP(CONCATENATE(CU$3,CV356),m_selling_spec!$A:$H,2,FALSE))</f>
        <v/>
      </c>
      <c r="CV356" s="104"/>
      <c r="CW356" s="110" t="str">
        <f>IF(CX356="","",VLOOKUP(CONCATENATE(CW$3,CX356),m_selling_spec!$A:$H,2,FALSE))</f>
        <v/>
      </c>
      <c r="CX356" s="104"/>
      <c r="CY356" s="110" t="str">
        <f>IF(CZ356="","",VLOOKUP(CONCATENATE(CY$3,CZ356),m_selling_spec!$A:$H,2,FALSE))</f>
        <v/>
      </c>
      <c r="CZ356" s="104"/>
      <c r="DA356" s="110"/>
      <c r="DB356" s="104"/>
    </row>
    <row r="357" spans="1:106">
      <c r="A357" s="104" t="s">
        <v>438</v>
      </c>
      <c r="B357" s="104"/>
      <c r="C357" s="104"/>
      <c r="D357" s="104">
        <v>2</v>
      </c>
      <c r="E357" s="110" t="str">
        <f>INDEX(product!B:B,MATCH(D357,product!A:A,0))</f>
        <v>WE 70</v>
      </c>
      <c r="F357" s="110" t="str">
        <f>INDEX(product!E:E,MATCH(D357,product!A:A,0))</f>
        <v>Window series</v>
      </c>
      <c r="G357" s="110" t="str">
        <f>IF(H357="","",VLOOKUP(CONCATENATE(G$3,H357),m_selling_spec!$A:$H,2,FALSE))</f>
        <v>o1.1</v>
      </c>
      <c r="H357" s="104" t="s">
        <v>594</v>
      </c>
      <c r="I357" s="110" t="str">
        <f>IF(J357="","",VLOOKUP(CONCATENATE(I$3,J357),m_selling_spec!$A:$H,2,FALSE))</f>
        <v>o2.1</v>
      </c>
      <c r="J357" s="104" t="s">
        <v>539</v>
      </c>
      <c r="K357" s="110" t="str">
        <f>IF(L357="","",VLOOKUP(CONCATENATE(K$3,L357),m_selling_spec!$A:$H,2,FALSE))</f>
        <v/>
      </c>
      <c r="L357" s="104"/>
      <c r="M357" s="110" t="str">
        <f>IF(N357="","",VLOOKUP(CONCATENATE(M$3,N357),m_selling_spec!$A:$H,2,FALSE))</f>
        <v/>
      </c>
      <c r="N357" s="104"/>
      <c r="O357" s="110" t="str">
        <f>IF(P357="","",VLOOKUP(CONCATENATE(O$3,P357),m_selling_spec!$A:$H,2,FALSE))</f>
        <v/>
      </c>
      <c r="P357" s="104"/>
      <c r="Q357" s="110" t="str">
        <f>IF(R357="","",VLOOKUP(CONCATENATE(Q$3,R357),m_selling_spec!$A:$H,2,FALSE))</f>
        <v/>
      </c>
      <c r="R357" s="104"/>
      <c r="S357" s="110"/>
      <c r="T357" s="104"/>
      <c r="U357" s="110"/>
      <c r="V357" s="104"/>
      <c r="W357" s="110"/>
      <c r="X357" s="104"/>
      <c r="Y357" s="110" t="str">
        <f>IF(Z357="","",VLOOKUP(CONCATENATE(Y$3,Z357),m_selling_spec!$A:$H,2,FALSE))</f>
        <v>1.12</v>
      </c>
      <c r="Z357" s="104" t="s">
        <v>71</v>
      </c>
      <c r="AA357" s="110" t="str">
        <f>IF(AB357="","",VLOOKUP(CONCATENATE(AA$3,AB357),m_selling_spec!$A:$H,2,FALSE))</f>
        <v/>
      </c>
      <c r="AB357" s="104"/>
      <c r="AC357" s="110" t="str">
        <f>IF(AD357="","",VLOOKUP(CONCATENATE(AC$3,AD357),m_selling_spec!$A:$H,2,FALSE))</f>
        <v/>
      </c>
      <c r="AD357" s="104"/>
      <c r="AE357" s="110" t="str">
        <f>IF(AF357="","",VLOOKUP(CONCATENATE(AE$3,AF357),m_selling_spec!$A:$H,2,FALSE))</f>
        <v/>
      </c>
      <c r="AF357" s="104"/>
      <c r="AG357" s="110" t="str">
        <f>IF(AH357="","",VLOOKUP(CONCATENATE(AG$3,AH357),m_selling_spec!$A:$H,2,FALSE))</f>
        <v/>
      </c>
      <c r="AH357" s="104"/>
      <c r="AI357" s="110" t="str">
        <f>IF(AJ357="","",VLOOKUP(CONCATENATE(AI$3,AJ357),m_selling_spec!$A:$H,2,FALSE))</f>
        <v>6.1</v>
      </c>
      <c r="AJ357" s="104" t="s">
        <v>548</v>
      </c>
      <c r="AK357" s="110" t="str">
        <f>IF(AL357="","",VLOOKUP(CONCATENATE(AK$3,AL357),m_selling_spec!$A:$H,2,FALSE))</f>
        <v>7.2</v>
      </c>
      <c r="AL357" s="111" t="s">
        <v>2651</v>
      </c>
      <c r="AM357" s="110" t="str">
        <f>IF(AN357="","",VLOOKUP(CONCATENATE(AM$3,AN357),m_selling_spec!$A:$H,2,FALSE))</f>
        <v>8.6</v>
      </c>
      <c r="AN357" s="104" t="s">
        <v>592</v>
      </c>
      <c r="AO357" s="110" t="str">
        <f>IF(AP357="","",VLOOKUP(CONCATENATE(AO$3,AP357),m_selling_spec!$A:$H,2,FALSE))</f>
        <v/>
      </c>
      <c r="AP357" s="104"/>
      <c r="AQ357" s="110" t="str">
        <f>IF(AR357="","",VLOOKUP(CONCATENATE(AQ$3,AR357),m_selling_spec!$A:$H,2,FALSE))</f>
        <v>10.3</v>
      </c>
      <c r="AR357" s="104" t="s">
        <v>75</v>
      </c>
      <c r="AS357" s="110" t="str">
        <f>IF(AT357="","",VLOOKUP(CONCATENATE(AS$3,AT357),m_selling_spec!$A:$H,2,FALSE))</f>
        <v/>
      </c>
      <c r="AT357" s="104"/>
      <c r="AU357" s="110" t="str">
        <f>IF(AV357="","",VLOOKUP(CONCATENATE(AU$3,AV357),m_selling_spec!$A:$H,2,FALSE))</f>
        <v/>
      </c>
      <c r="AV357" s="104"/>
      <c r="AW357" s="110" t="str">
        <f>IF(AX357="","",VLOOKUP(CONCATENATE(AW$3,AX357),m_selling_spec!$A:$H,2,FALSE))</f>
        <v/>
      </c>
      <c r="AX357" s="104"/>
      <c r="AY357" s="110" t="str">
        <f>IF(AZ357="","",VLOOKUP(CONCATENATE(AY$3,AZ357),m_selling_spec!$A:$H,2,FALSE))</f>
        <v/>
      </c>
      <c r="AZ357" s="104"/>
      <c r="BA357" s="110" t="str">
        <f>IF(BB357="","",VLOOKUP(CONCATENATE(BA$3,BB357),m_selling_spec!$A:$H,2,FALSE))</f>
        <v/>
      </c>
      <c r="BB357" s="104"/>
      <c r="BC357" s="110" t="str">
        <f>IF(BD357="","",VLOOKUP(CONCATENATE(BC$3,BD357),m_selling_spec!$A:$H,2,FALSE))</f>
        <v>16.3</v>
      </c>
      <c r="BD357" s="104" t="s">
        <v>553</v>
      </c>
      <c r="BE357" s="110" t="str">
        <f>IF(BF357="","",VLOOKUP(CONCATENATE(BE$3,BF357),m_selling_spec!$A:$H,2,FALSE))</f>
        <v>17.1</v>
      </c>
      <c r="BF357" s="104" t="s">
        <v>591</v>
      </c>
      <c r="BG357" s="110" t="str">
        <f>IF(BH357="","",VLOOKUP(CONCATENATE(BG$3,BH357),m_selling_spec!$A:$H,2,FALSE))</f>
        <v/>
      </c>
      <c r="BH357" s="104"/>
      <c r="BI357" s="110" t="str">
        <f>IF(BJ357="","",VLOOKUP(CONCATENATE(BI$3,BJ357),m_selling_spec!$A:$H,2,FALSE))</f>
        <v/>
      </c>
      <c r="BJ357" s="104"/>
      <c r="BK357" s="110" t="str">
        <f>IF(BL357="","",VLOOKUP(CONCATENATE(BK$3,BL357),m_selling_spec!$A:$H,2,FALSE))</f>
        <v/>
      </c>
      <c r="BL357" s="104"/>
      <c r="BM357" s="110" t="str">
        <f>IF(BN357="","",VLOOKUP(CONCATENATE(BM$3,BN357),m_selling_spec!$A:$H,2,FALSE))</f>
        <v/>
      </c>
      <c r="BN357" s="104"/>
      <c r="BO357" s="110" t="str">
        <f>IF(BP357="","",VLOOKUP(CONCATENATE(BO$3,BP357),m_selling_spec!$A:$H,2,FALSE))</f>
        <v/>
      </c>
      <c r="BP357" s="104"/>
      <c r="BQ357" s="110" t="str">
        <f>IF(BR357="","",VLOOKUP(CONCATENATE(BQ$3,BR357),m_selling_spec!$A:$H,2,FALSE))</f>
        <v/>
      </c>
      <c r="BR357" s="104"/>
      <c r="BS357" s="110" t="str">
        <f>IF(BT357="","",VLOOKUP(CONCATENATE(BS$3,BT357),m_selling_spec!$A:$H,2,FALSE))</f>
        <v/>
      </c>
      <c r="BT357" s="104"/>
      <c r="BU357" s="110" t="str">
        <f>IF(BV357="","",VLOOKUP(CONCATENATE(BU$3,BV357),m_selling_spec!$A:$H,2,FALSE))</f>
        <v/>
      </c>
      <c r="BV357" s="104"/>
      <c r="BW357" s="110" t="str">
        <f>IF(BX357="","",VLOOKUP(CONCATENATE(BW$3,BX357),m_selling_spec!$A:$H,2,FALSE))</f>
        <v/>
      </c>
      <c r="BX357" s="104"/>
      <c r="BY357" s="110" t="str">
        <f>IF(BZ357="","",VLOOKUP(CONCATENATE(BY$3,BZ357),m_selling_spec!$A:$H,2,FALSE))</f>
        <v/>
      </c>
      <c r="BZ357" s="104"/>
      <c r="CA357" s="110" t="str">
        <f>IF(CB357="","",VLOOKUP(CONCATENATE(CA$3,CB357),m_selling_spec!$A:$H,2,FALSE))</f>
        <v/>
      </c>
      <c r="CB357" s="104"/>
      <c r="CC357" s="110"/>
      <c r="CD357" s="104"/>
      <c r="CE357" s="110" t="str">
        <f>IF(CF357="","",VLOOKUP(CONCATENATE(CE$3,CF357),m_selling_spec!$A:$H,2,FALSE))</f>
        <v/>
      </c>
      <c r="CF357" s="104"/>
      <c r="CG357" s="110" t="str">
        <f>IF(CH357="","",VLOOKUP(CONCATENATE(CG$3,CH357),m_selling_spec!$A:$H,2,FALSE))</f>
        <v/>
      </c>
      <c r="CH357" s="104"/>
      <c r="CI357" s="110" t="str">
        <f>IF(CJ357="","",VLOOKUP(CONCATENATE(CI$3,CJ357),m_selling_spec!$A:$H,2,FALSE))</f>
        <v/>
      </c>
      <c r="CJ357" s="104"/>
      <c r="CK357" s="110" t="str">
        <f>IF(CL357="","",VLOOKUP(CONCATENATE(CK$3,CL357),m_selling_spec!$A:$H,2,FALSE))</f>
        <v/>
      </c>
      <c r="CL357" s="104"/>
      <c r="CM357" s="110" t="str">
        <f>IF(CN357="","",VLOOKUP(CONCATENATE(CM$3,CN357),m_selling_spec!$A:$H,2,FALSE))</f>
        <v/>
      </c>
      <c r="CN357" s="104"/>
      <c r="CO357" s="110" t="str">
        <f>IF(CP357="","",VLOOKUP(CONCATENATE(CO$3,CP357),m_selling_spec!$A:$H,2,FALSE))</f>
        <v/>
      </c>
      <c r="CP357" s="104"/>
      <c r="CQ357" s="110" t="str">
        <f>IF(CR357="","",VLOOKUP(CONCATENATE(CQ$3,CR357),m_selling_spec!$A:$H,2,FALSE))</f>
        <v/>
      </c>
      <c r="CR357" s="104"/>
      <c r="CS357" s="110" t="str">
        <f>IF(CT357="","",VLOOKUP(CONCATENATE(CS$3,CT357),m_selling_spec!$A:$H,2,FALSE))</f>
        <v/>
      </c>
      <c r="CT357" s="104"/>
      <c r="CU357" s="110" t="str">
        <f>IF(CV357="","",VLOOKUP(CONCATENATE(CU$3,CV357),m_selling_spec!$A:$H,2,FALSE))</f>
        <v/>
      </c>
      <c r="CV357" s="104"/>
      <c r="CW357" s="110" t="str">
        <f>IF(CX357="","",VLOOKUP(CONCATENATE(CW$3,CX357),m_selling_spec!$A:$H,2,FALSE))</f>
        <v/>
      </c>
      <c r="CX357" s="104"/>
      <c r="CY357" s="110" t="str">
        <f>IF(CZ357="","",VLOOKUP(CONCATENATE(CY$3,CZ357),m_selling_spec!$A:$H,2,FALSE))</f>
        <v/>
      </c>
      <c r="CZ357" s="104"/>
      <c r="DA357" s="110"/>
      <c r="DB357" s="104"/>
    </row>
    <row r="358" spans="1:106">
      <c r="A358" s="104" t="s">
        <v>419</v>
      </c>
      <c r="B358" s="104"/>
      <c r="C358" s="104"/>
      <c r="D358" s="104">
        <v>2</v>
      </c>
      <c r="E358" s="110" t="str">
        <f>INDEX(product!B:B,MATCH(D358,product!A:A,0))</f>
        <v>WE 70</v>
      </c>
      <c r="F358" s="110" t="str">
        <f>INDEX(product!E:E,MATCH(D358,product!A:A,0))</f>
        <v>Window series</v>
      </c>
      <c r="G358" s="110" t="str">
        <f>IF(H358="","",VLOOKUP(CONCATENATE(G$3,H358),m_selling_spec!$A:$H,2,FALSE))</f>
        <v>o1.1</v>
      </c>
      <c r="H358" s="104" t="s">
        <v>594</v>
      </c>
      <c r="I358" s="110" t="str">
        <f>IF(J358="","",VLOOKUP(CONCATENATE(I$3,J358),m_selling_spec!$A:$H,2,FALSE))</f>
        <v>o2.2</v>
      </c>
      <c r="J358" s="104" t="s">
        <v>545</v>
      </c>
      <c r="K358" s="110" t="str">
        <f>IF(L358="","",VLOOKUP(CONCATENATE(K$3,L358),m_selling_spec!$A:$H,2,FALSE))</f>
        <v/>
      </c>
      <c r="L358" s="104"/>
      <c r="M358" s="110" t="str">
        <f>IF(N358="","",VLOOKUP(CONCATENATE(M$3,N358),m_selling_spec!$A:$H,2,FALSE))</f>
        <v/>
      </c>
      <c r="N358" s="104"/>
      <c r="O358" s="110" t="str">
        <f>IF(P358="","",VLOOKUP(CONCATENATE(O$3,P358),m_selling_spec!$A:$H,2,FALSE))</f>
        <v/>
      </c>
      <c r="P358" s="104"/>
      <c r="Q358" s="110" t="str">
        <f>IF(R358="","",VLOOKUP(CONCATENATE(Q$3,R358),m_selling_spec!$A:$H,2,FALSE))</f>
        <v/>
      </c>
      <c r="R358" s="104"/>
      <c r="S358" s="110"/>
      <c r="T358" s="104"/>
      <c r="U358" s="110"/>
      <c r="V358" s="104"/>
      <c r="W358" s="110"/>
      <c r="X358" s="104"/>
      <c r="Y358" s="110" t="str">
        <f>IF(Z358="","",VLOOKUP(CONCATENATE(Y$3,Z358),m_selling_spec!$A:$H,2,FALSE))</f>
        <v>1.12</v>
      </c>
      <c r="Z358" s="104" t="s">
        <v>71</v>
      </c>
      <c r="AA358" s="110" t="str">
        <f>IF(AB358="","",VLOOKUP(CONCATENATE(AA$3,AB358),m_selling_spec!$A:$H,2,FALSE))</f>
        <v/>
      </c>
      <c r="AB358" s="104"/>
      <c r="AC358" s="110" t="str">
        <f>IF(AD358="","",VLOOKUP(CONCATENATE(AC$3,AD358),m_selling_spec!$A:$H,2,FALSE))</f>
        <v/>
      </c>
      <c r="AD358" s="104"/>
      <c r="AE358" s="110" t="str">
        <f>IF(AF358="","",VLOOKUP(CONCATENATE(AE$3,AF358),m_selling_spec!$A:$H,2,FALSE))</f>
        <v/>
      </c>
      <c r="AF358" s="104"/>
      <c r="AG358" s="110" t="str">
        <f>IF(AH358="","",VLOOKUP(CONCATENATE(AG$3,AH358),m_selling_spec!$A:$H,2,FALSE))</f>
        <v/>
      </c>
      <c r="AH358" s="104"/>
      <c r="AI358" s="110" t="str">
        <f>IF(AJ358="","",VLOOKUP(CONCATENATE(AI$3,AJ358),m_selling_spec!$A:$H,2,FALSE))</f>
        <v>6.1</v>
      </c>
      <c r="AJ358" s="104" t="s">
        <v>548</v>
      </c>
      <c r="AK358" s="110" t="str">
        <f>IF(AL358="","",VLOOKUP(CONCATENATE(AK$3,AL358),m_selling_spec!$A:$H,2,FALSE))</f>
        <v>7.2</v>
      </c>
      <c r="AL358" s="111" t="s">
        <v>2651</v>
      </c>
      <c r="AM358" s="110" t="str">
        <f>IF(AN358="","",VLOOKUP(CONCATENATE(AM$3,AN358),m_selling_spec!$A:$H,2,FALSE))</f>
        <v>8.6</v>
      </c>
      <c r="AN358" s="104" t="s">
        <v>592</v>
      </c>
      <c r="AO358" s="110" t="str">
        <f>IF(AP358="","",VLOOKUP(CONCATENATE(AO$3,AP358),m_selling_spec!$A:$H,2,FALSE))</f>
        <v/>
      </c>
      <c r="AP358" s="104"/>
      <c r="AQ358" s="110" t="str">
        <f>IF(AR358="","",VLOOKUP(CONCATENATE(AQ$3,AR358),m_selling_spec!$A:$H,2,FALSE))</f>
        <v>10.3</v>
      </c>
      <c r="AR358" s="104" t="s">
        <v>75</v>
      </c>
      <c r="AS358" s="110" t="str">
        <f>IF(AT358="","",VLOOKUP(CONCATENATE(AS$3,AT358),m_selling_spec!$A:$H,2,FALSE))</f>
        <v/>
      </c>
      <c r="AT358" s="104"/>
      <c r="AU358" s="110" t="str">
        <f>IF(AV358="","",VLOOKUP(CONCATENATE(AU$3,AV358),m_selling_spec!$A:$H,2,FALSE))</f>
        <v/>
      </c>
      <c r="AV358" s="104"/>
      <c r="AW358" s="110" t="str">
        <f>IF(AX358="","",VLOOKUP(CONCATENATE(AW$3,AX358),m_selling_spec!$A:$H,2,FALSE))</f>
        <v/>
      </c>
      <c r="AX358" s="104"/>
      <c r="AY358" s="110" t="str">
        <f>IF(AZ358="","",VLOOKUP(CONCATENATE(AY$3,AZ358),m_selling_spec!$A:$H,2,FALSE))</f>
        <v/>
      </c>
      <c r="AZ358" s="104"/>
      <c r="BA358" s="110" t="str">
        <f>IF(BB358="","",VLOOKUP(CONCATENATE(BA$3,BB358),m_selling_spec!$A:$H,2,FALSE))</f>
        <v/>
      </c>
      <c r="BB358" s="104"/>
      <c r="BC358" s="110" t="str">
        <f>IF(BD358="","",VLOOKUP(CONCATENATE(BC$3,BD358),m_selling_spec!$A:$H,2,FALSE))</f>
        <v>16.3</v>
      </c>
      <c r="BD358" s="104" t="s">
        <v>553</v>
      </c>
      <c r="BE358" s="110" t="str">
        <f>IF(BF358="","",VLOOKUP(CONCATENATE(BE$3,BF358),m_selling_spec!$A:$H,2,FALSE))</f>
        <v>17.1</v>
      </c>
      <c r="BF358" s="104" t="s">
        <v>591</v>
      </c>
      <c r="BG358" s="110" t="str">
        <f>IF(BH358="","",VLOOKUP(CONCATENATE(BG$3,BH358),m_selling_spec!$A:$H,2,FALSE))</f>
        <v/>
      </c>
      <c r="BH358" s="104"/>
      <c r="BI358" s="110" t="str">
        <f>IF(BJ358="","",VLOOKUP(CONCATENATE(BI$3,BJ358),m_selling_spec!$A:$H,2,FALSE))</f>
        <v/>
      </c>
      <c r="BJ358" s="104"/>
      <c r="BK358" s="110" t="str">
        <f>IF(BL358="","",VLOOKUP(CONCATENATE(BK$3,BL358),m_selling_spec!$A:$H,2,FALSE))</f>
        <v/>
      </c>
      <c r="BL358" s="104"/>
      <c r="BM358" s="110" t="str">
        <f>IF(BN358="","",VLOOKUP(CONCATENATE(BM$3,BN358),m_selling_spec!$A:$H,2,FALSE))</f>
        <v/>
      </c>
      <c r="BN358" s="104"/>
      <c r="BO358" s="110" t="str">
        <f>IF(BP358="","",VLOOKUP(CONCATENATE(BO$3,BP358),m_selling_spec!$A:$H,2,FALSE))</f>
        <v/>
      </c>
      <c r="BP358" s="104"/>
      <c r="BQ358" s="110" t="str">
        <f>IF(BR358="","",VLOOKUP(CONCATENATE(BQ$3,BR358),m_selling_spec!$A:$H,2,FALSE))</f>
        <v/>
      </c>
      <c r="BR358" s="104"/>
      <c r="BS358" s="110" t="str">
        <f>IF(BT358="","",VLOOKUP(CONCATENATE(BS$3,BT358),m_selling_spec!$A:$H,2,FALSE))</f>
        <v/>
      </c>
      <c r="BT358" s="104"/>
      <c r="BU358" s="110" t="str">
        <f>IF(BV358="","",VLOOKUP(CONCATENATE(BU$3,BV358),m_selling_spec!$A:$H,2,FALSE))</f>
        <v/>
      </c>
      <c r="BV358" s="104"/>
      <c r="BW358" s="110" t="str">
        <f>IF(BX358="","",VLOOKUP(CONCATENATE(BW$3,BX358),m_selling_spec!$A:$H,2,FALSE))</f>
        <v/>
      </c>
      <c r="BX358" s="104"/>
      <c r="BY358" s="110" t="str">
        <f>IF(BZ358="","",VLOOKUP(CONCATENATE(BY$3,BZ358),m_selling_spec!$A:$H,2,FALSE))</f>
        <v/>
      </c>
      <c r="BZ358" s="104"/>
      <c r="CA358" s="110" t="str">
        <f>IF(CB358="","",VLOOKUP(CONCATENATE(CA$3,CB358),m_selling_spec!$A:$H,2,FALSE))</f>
        <v/>
      </c>
      <c r="CB358" s="104"/>
      <c r="CC358" s="110"/>
      <c r="CD358" s="104"/>
      <c r="CE358" s="110" t="str">
        <f>IF(CF358="","",VLOOKUP(CONCATENATE(CE$3,CF358),m_selling_spec!$A:$H,2,FALSE))</f>
        <v/>
      </c>
      <c r="CF358" s="104"/>
      <c r="CG358" s="110" t="str">
        <f>IF(CH358="","",VLOOKUP(CONCATENATE(CG$3,CH358),m_selling_spec!$A:$H,2,FALSE))</f>
        <v/>
      </c>
      <c r="CH358" s="104"/>
      <c r="CI358" s="110" t="str">
        <f>IF(CJ358="","",VLOOKUP(CONCATENATE(CI$3,CJ358),m_selling_spec!$A:$H,2,FALSE))</f>
        <v/>
      </c>
      <c r="CJ358" s="104"/>
      <c r="CK358" s="110" t="str">
        <f>IF(CL358="","",VLOOKUP(CONCATENATE(CK$3,CL358),m_selling_spec!$A:$H,2,FALSE))</f>
        <v/>
      </c>
      <c r="CL358" s="104"/>
      <c r="CM358" s="110" t="str">
        <f>IF(CN358="","",VLOOKUP(CONCATENATE(CM$3,CN358),m_selling_spec!$A:$H,2,FALSE))</f>
        <v/>
      </c>
      <c r="CN358" s="104"/>
      <c r="CO358" s="110" t="str">
        <f>IF(CP358="","",VLOOKUP(CONCATENATE(CO$3,CP358),m_selling_spec!$A:$H,2,FALSE))</f>
        <v/>
      </c>
      <c r="CP358" s="104"/>
      <c r="CQ358" s="110" t="str">
        <f>IF(CR358="","",VLOOKUP(CONCATENATE(CQ$3,CR358),m_selling_spec!$A:$H,2,FALSE))</f>
        <v/>
      </c>
      <c r="CR358" s="104"/>
      <c r="CS358" s="110" t="str">
        <f>IF(CT358="","",VLOOKUP(CONCATENATE(CS$3,CT358),m_selling_spec!$A:$H,2,FALSE))</f>
        <v/>
      </c>
      <c r="CT358" s="104"/>
      <c r="CU358" s="110" t="str">
        <f>IF(CV358="","",VLOOKUP(CONCATENATE(CU$3,CV358),m_selling_spec!$A:$H,2,FALSE))</f>
        <v/>
      </c>
      <c r="CV358" s="104"/>
      <c r="CW358" s="110" t="str">
        <f>IF(CX358="","",VLOOKUP(CONCATENATE(CW$3,CX358),m_selling_spec!$A:$H,2,FALSE))</f>
        <v/>
      </c>
      <c r="CX358" s="104"/>
      <c r="CY358" s="110" t="str">
        <f>IF(CZ358="","",VLOOKUP(CONCATENATE(CY$3,CZ358),m_selling_spec!$A:$H,2,FALSE))</f>
        <v/>
      </c>
      <c r="CZ358" s="104"/>
      <c r="DA358" s="110"/>
      <c r="DB358" s="104"/>
    </row>
    <row r="359" spans="1:106">
      <c r="A359" s="104" t="s">
        <v>436</v>
      </c>
      <c r="B359" s="104"/>
      <c r="C359" s="104"/>
      <c r="D359" s="104">
        <v>2</v>
      </c>
      <c r="E359" s="110" t="str">
        <f>INDEX(product!B:B,MATCH(D359,product!A:A,0))</f>
        <v>WE 70</v>
      </c>
      <c r="F359" s="110" t="str">
        <f>INDEX(product!E:E,MATCH(D359,product!A:A,0))</f>
        <v>Window series</v>
      </c>
      <c r="G359" s="110" t="str">
        <f>IF(H359="","",VLOOKUP(CONCATENATE(G$3,H359),m_selling_spec!$A:$H,2,FALSE))</f>
        <v/>
      </c>
      <c r="H359" s="104"/>
      <c r="I359" s="110" t="str">
        <f>IF(J359="","",VLOOKUP(CONCATENATE(I$3,J359),m_selling_spec!$A:$H,2,FALSE))</f>
        <v>o2.1</v>
      </c>
      <c r="J359" s="104" t="s">
        <v>539</v>
      </c>
      <c r="K359" s="110" t="str">
        <f>IF(L359="","",VLOOKUP(CONCATENATE(K$3,L359),m_selling_spec!$A:$H,2,FALSE))</f>
        <v/>
      </c>
      <c r="L359" s="104"/>
      <c r="M359" s="110" t="str">
        <f>IF(N359="","",VLOOKUP(CONCATENATE(M$3,N359),m_selling_spec!$A:$H,2,FALSE))</f>
        <v/>
      </c>
      <c r="N359" s="104"/>
      <c r="O359" s="110" t="str">
        <f>IF(P359="","",VLOOKUP(CONCATENATE(O$3,P359),m_selling_spec!$A:$H,2,FALSE))</f>
        <v/>
      </c>
      <c r="P359" s="104"/>
      <c r="Q359" s="110" t="str">
        <f>IF(R359="","",VLOOKUP(CONCATENATE(Q$3,R359),m_selling_spec!$A:$H,2,FALSE))</f>
        <v/>
      </c>
      <c r="R359" s="104"/>
      <c r="S359" s="110"/>
      <c r="T359" s="104"/>
      <c r="U359" s="110"/>
      <c r="V359" s="104"/>
      <c r="W359" s="110"/>
      <c r="X359" s="104"/>
      <c r="Y359" s="110" t="str">
        <f>IF(Z359="","",VLOOKUP(CONCATENATE(Y$3,Z359),m_selling_spec!$A:$H,2,FALSE))</f>
        <v>1.12</v>
      </c>
      <c r="Z359" s="104" t="s">
        <v>71</v>
      </c>
      <c r="AA359" s="110" t="str">
        <f>IF(AB359="","",VLOOKUP(CONCATENATE(AA$3,AB359),m_selling_spec!$A:$H,2,FALSE))</f>
        <v/>
      </c>
      <c r="AB359" s="104"/>
      <c r="AC359" s="110" t="str">
        <f>IF(AD359="","",VLOOKUP(CONCATENATE(AC$3,AD359),m_selling_spec!$A:$H,2,FALSE))</f>
        <v/>
      </c>
      <c r="AD359" s="104"/>
      <c r="AE359" s="110" t="str">
        <f>IF(AF359="","",VLOOKUP(CONCATENATE(AE$3,AF359),m_selling_spec!$A:$H,2,FALSE))</f>
        <v/>
      </c>
      <c r="AF359" s="104"/>
      <c r="AG359" s="110" t="str">
        <f>IF(AH359="","",VLOOKUP(CONCATENATE(AG$3,AH359),m_selling_spec!$A:$H,2,FALSE))</f>
        <v/>
      </c>
      <c r="AH359" s="104"/>
      <c r="AI359" s="110" t="str">
        <f>IF(AJ359="","",VLOOKUP(CONCATENATE(AI$3,AJ359),m_selling_spec!$A:$H,2,FALSE))</f>
        <v>6.1</v>
      </c>
      <c r="AJ359" s="104" t="s">
        <v>548</v>
      </c>
      <c r="AK359" s="110" t="str">
        <f>IF(AL359="","",VLOOKUP(CONCATENATE(AK$3,AL359),m_selling_spec!$A:$H,2,FALSE))</f>
        <v>7.2</v>
      </c>
      <c r="AL359" s="111" t="s">
        <v>2651</v>
      </c>
      <c r="AM359" s="110" t="str">
        <f>IF(AN359="","",VLOOKUP(CONCATENATE(AM$3,AN359),m_selling_spec!$A:$H,2,FALSE))</f>
        <v>8.6</v>
      </c>
      <c r="AN359" s="104" t="s">
        <v>592</v>
      </c>
      <c r="AO359" s="110" t="str">
        <f>IF(AP359="","",VLOOKUP(CONCATENATE(AO$3,AP359),m_selling_spec!$A:$H,2,FALSE))</f>
        <v/>
      </c>
      <c r="AP359" s="104"/>
      <c r="AQ359" s="110" t="str">
        <f>IF(AR359="","",VLOOKUP(CONCATENATE(AQ$3,AR359),m_selling_spec!$A:$H,2,FALSE))</f>
        <v>10.3</v>
      </c>
      <c r="AR359" s="104" t="s">
        <v>75</v>
      </c>
      <c r="AS359" s="110" t="str">
        <f>IF(AT359="","",VLOOKUP(CONCATENATE(AS$3,AT359),m_selling_spec!$A:$H,2,FALSE))</f>
        <v/>
      </c>
      <c r="AT359" s="104"/>
      <c r="AU359" s="110" t="str">
        <f>IF(AV359="","",VLOOKUP(CONCATENATE(AU$3,AV359),m_selling_spec!$A:$H,2,FALSE))</f>
        <v/>
      </c>
      <c r="AV359" s="104"/>
      <c r="AW359" s="110" t="str">
        <f>IF(AX359="","",VLOOKUP(CONCATENATE(AW$3,AX359),m_selling_spec!$A:$H,2,FALSE))</f>
        <v/>
      </c>
      <c r="AX359" s="104"/>
      <c r="AY359" s="110" t="str">
        <f>IF(AZ359="","",VLOOKUP(CONCATENATE(AY$3,AZ359),m_selling_spec!$A:$H,2,FALSE))</f>
        <v/>
      </c>
      <c r="AZ359" s="104"/>
      <c r="BA359" s="110" t="str">
        <f>IF(BB359="","",VLOOKUP(CONCATENATE(BA$3,BB359),m_selling_spec!$A:$H,2,FALSE))</f>
        <v/>
      </c>
      <c r="BB359" s="104"/>
      <c r="BC359" s="110" t="str">
        <f>IF(BD359="","",VLOOKUP(CONCATENATE(BC$3,BD359),m_selling_spec!$A:$H,2,FALSE))</f>
        <v>16.3</v>
      </c>
      <c r="BD359" s="104" t="s">
        <v>553</v>
      </c>
      <c r="BE359" s="110" t="str">
        <f>IF(BF359="","",VLOOKUP(CONCATENATE(BE$3,BF359),m_selling_spec!$A:$H,2,FALSE))</f>
        <v>17.1</v>
      </c>
      <c r="BF359" s="104" t="s">
        <v>591</v>
      </c>
      <c r="BG359" s="110" t="str">
        <f>IF(BH359="","",VLOOKUP(CONCATENATE(BG$3,BH359),m_selling_spec!$A:$H,2,FALSE))</f>
        <v/>
      </c>
      <c r="BH359" s="104"/>
      <c r="BI359" s="110" t="str">
        <f>IF(BJ359="","",VLOOKUP(CONCATENATE(BI$3,BJ359),m_selling_spec!$A:$H,2,FALSE))</f>
        <v/>
      </c>
      <c r="BJ359" s="104"/>
      <c r="BK359" s="110" t="str">
        <f>IF(BL359="","",VLOOKUP(CONCATENATE(BK$3,BL359),m_selling_spec!$A:$H,2,FALSE))</f>
        <v/>
      </c>
      <c r="BL359" s="104"/>
      <c r="BM359" s="110" t="str">
        <f>IF(BN359="","",VLOOKUP(CONCATENATE(BM$3,BN359),m_selling_spec!$A:$H,2,FALSE))</f>
        <v/>
      </c>
      <c r="BN359" s="104"/>
      <c r="BO359" s="110" t="str">
        <f>IF(BP359="","",VLOOKUP(CONCATENATE(BO$3,BP359),m_selling_spec!$A:$H,2,FALSE))</f>
        <v/>
      </c>
      <c r="BP359" s="104"/>
      <c r="BQ359" s="110" t="str">
        <f>IF(BR359="","",VLOOKUP(CONCATENATE(BQ$3,BR359),m_selling_spec!$A:$H,2,FALSE))</f>
        <v/>
      </c>
      <c r="BR359" s="104"/>
      <c r="BS359" s="110" t="str">
        <f>IF(BT359="","",VLOOKUP(CONCATENATE(BS$3,BT359),m_selling_spec!$A:$H,2,FALSE))</f>
        <v/>
      </c>
      <c r="BT359" s="104"/>
      <c r="BU359" s="110" t="str">
        <f>IF(BV359="","",VLOOKUP(CONCATENATE(BU$3,BV359),m_selling_spec!$A:$H,2,FALSE))</f>
        <v/>
      </c>
      <c r="BV359" s="104"/>
      <c r="BW359" s="110" t="str">
        <f>IF(BX359="","",VLOOKUP(CONCATENATE(BW$3,BX359),m_selling_spec!$A:$H,2,FALSE))</f>
        <v/>
      </c>
      <c r="BX359" s="104"/>
      <c r="BY359" s="110" t="str">
        <f>IF(BZ359="","",VLOOKUP(CONCATENATE(BY$3,BZ359),m_selling_spec!$A:$H,2,FALSE))</f>
        <v/>
      </c>
      <c r="BZ359" s="104"/>
      <c r="CA359" s="110" t="str">
        <f>IF(CB359="","",VLOOKUP(CONCATENATE(CA$3,CB359),m_selling_spec!$A:$H,2,FALSE))</f>
        <v/>
      </c>
      <c r="CB359" s="104"/>
      <c r="CC359" s="110"/>
      <c r="CD359" s="104"/>
      <c r="CE359" s="110" t="str">
        <f>IF(CF359="","",VLOOKUP(CONCATENATE(CE$3,CF359),m_selling_spec!$A:$H,2,FALSE))</f>
        <v/>
      </c>
      <c r="CF359" s="104"/>
      <c r="CG359" s="110" t="str">
        <f>IF(CH359="","",VLOOKUP(CONCATENATE(CG$3,CH359),m_selling_spec!$A:$H,2,FALSE))</f>
        <v/>
      </c>
      <c r="CH359" s="104"/>
      <c r="CI359" s="110" t="str">
        <f>IF(CJ359="","",VLOOKUP(CONCATENATE(CI$3,CJ359),m_selling_spec!$A:$H,2,FALSE))</f>
        <v/>
      </c>
      <c r="CJ359" s="104"/>
      <c r="CK359" s="110" t="str">
        <f>IF(CL359="","",VLOOKUP(CONCATENATE(CK$3,CL359),m_selling_spec!$A:$H,2,FALSE))</f>
        <v/>
      </c>
      <c r="CL359" s="104"/>
      <c r="CM359" s="110" t="str">
        <f>IF(CN359="","",VLOOKUP(CONCATENATE(CM$3,CN359),m_selling_spec!$A:$H,2,FALSE))</f>
        <v/>
      </c>
      <c r="CN359" s="104"/>
      <c r="CO359" s="110" t="str">
        <f>IF(CP359="","",VLOOKUP(CONCATENATE(CO$3,CP359),m_selling_spec!$A:$H,2,FALSE))</f>
        <v/>
      </c>
      <c r="CP359" s="104"/>
      <c r="CQ359" s="110" t="str">
        <f>IF(CR359="","",VLOOKUP(CONCATENATE(CQ$3,CR359),m_selling_spec!$A:$H,2,FALSE))</f>
        <v/>
      </c>
      <c r="CR359" s="104"/>
      <c r="CS359" s="110" t="str">
        <f>IF(CT359="","",VLOOKUP(CONCATENATE(CS$3,CT359),m_selling_spec!$A:$H,2,FALSE))</f>
        <v/>
      </c>
      <c r="CT359" s="104"/>
      <c r="CU359" s="110" t="str">
        <f>IF(CV359="","",VLOOKUP(CONCATENATE(CU$3,CV359),m_selling_spec!$A:$H,2,FALSE))</f>
        <v/>
      </c>
      <c r="CV359" s="104"/>
      <c r="CW359" s="110" t="str">
        <f>IF(CX359="","",VLOOKUP(CONCATENATE(CW$3,CX359),m_selling_spec!$A:$H,2,FALSE))</f>
        <v/>
      </c>
      <c r="CX359" s="104"/>
      <c r="CY359" s="110" t="str">
        <f>IF(CZ359="","",VLOOKUP(CONCATENATE(CY$3,CZ359),m_selling_spec!$A:$H,2,FALSE))</f>
        <v/>
      </c>
      <c r="CZ359" s="104"/>
      <c r="DA359" s="110"/>
      <c r="DB359" s="104"/>
    </row>
    <row r="360" spans="1:106">
      <c r="A360" s="104" t="s">
        <v>417</v>
      </c>
      <c r="B360" s="104"/>
      <c r="C360" s="104"/>
      <c r="D360" s="104">
        <v>2</v>
      </c>
      <c r="E360" s="110" t="str">
        <f>INDEX(product!B:B,MATCH(D360,product!A:A,0))</f>
        <v>WE 70</v>
      </c>
      <c r="F360" s="110" t="str">
        <f>INDEX(product!E:E,MATCH(D360,product!A:A,0))</f>
        <v>Window series</v>
      </c>
      <c r="G360" s="110" t="str">
        <f>IF(H360="","",VLOOKUP(CONCATENATE(G$3,H360),m_selling_spec!$A:$H,2,FALSE))</f>
        <v/>
      </c>
      <c r="H360" s="104"/>
      <c r="I360" s="110" t="str">
        <f>IF(J360="","",VLOOKUP(CONCATENATE(I$3,J360),m_selling_spec!$A:$H,2,FALSE))</f>
        <v>o2.2</v>
      </c>
      <c r="J360" s="104" t="s">
        <v>545</v>
      </c>
      <c r="K360" s="110" t="str">
        <f>IF(L360="","",VLOOKUP(CONCATENATE(K$3,L360),m_selling_spec!$A:$H,2,FALSE))</f>
        <v/>
      </c>
      <c r="L360" s="104"/>
      <c r="M360" s="110" t="str">
        <f>IF(N360="","",VLOOKUP(CONCATENATE(M$3,N360),m_selling_spec!$A:$H,2,FALSE))</f>
        <v/>
      </c>
      <c r="N360" s="104"/>
      <c r="O360" s="110" t="str">
        <f>IF(P360="","",VLOOKUP(CONCATENATE(O$3,P360),m_selling_spec!$A:$H,2,FALSE))</f>
        <v/>
      </c>
      <c r="P360" s="104"/>
      <c r="Q360" s="110" t="str">
        <f>IF(R360="","",VLOOKUP(CONCATENATE(Q$3,R360),m_selling_spec!$A:$H,2,FALSE))</f>
        <v/>
      </c>
      <c r="R360" s="104"/>
      <c r="S360" s="110"/>
      <c r="T360" s="104"/>
      <c r="U360" s="110"/>
      <c r="V360" s="104"/>
      <c r="W360" s="110"/>
      <c r="X360" s="104"/>
      <c r="Y360" s="110" t="str">
        <f>IF(Z360="","",VLOOKUP(CONCATENATE(Y$3,Z360),m_selling_spec!$A:$H,2,FALSE))</f>
        <v>1.12</v>
      </c>
      <c r="Z360" s="104" t="s">
        <v>71</v>
      </c>
      <c r="AA360" s="110" t="str">
        <f>IF(AB360="","",VLOOKUP(CONCATENATE(AA$3,AB360),m_selling_spec!$A:$H,2,FALSE))</f>
        <v/>
      </c>
      <c r="AB360" s="104"/>
      <c r="AC360" s="110" t="str">
        <f>IF(AD360="","",VLOOKUP(CONCATENATE(AC$3,AD360),m_selling_spec!$A:$H,2,FALSE))</f>
        <v/>
      </c>
      <c r="AD360" s="104"/>
      <c r="AE360" s="110" t="str">
        <f>IF(AF360="","",VLOOKUP(CONCATENATE(AE$3,AF360),m_selling_spec!$A:$H,2,FALSE))</f>
        <v/>
      </c>
      <c r="AF360" s="104"/>
      <c r="AG360" s="110" t="str">
        <f>IF(AH360="","",VLOOKUP(CONCATENATE(AG$3,AH360),m_selling_spec!$A:$H,2,FALSE))</f>
        <v/>
      </c>
      <c r="AH360" s="104"/>
      <c r="AI360" s="110" t="str">
        <f>IF(AJ360="","",VLOOKUP(CONCATENATE(AI$3,AJ360),m_selling_spec!$A:$H,2,FALSE))</f>
        <v>6.1</v>
      </c>
      <c r="AJ360" s="104" t="s">
        <v>548</v>
      </c>
      <c r="AK360" s="110" t="str">
        <f>IF(AL360="","",VLOOKUP(CONCATENATE(AK$3,AL360),m_selling_spec!$A:$H,2,FALSE))</f>
        <v>7.2</v>
      </c>
      <c r="AL360" s="111" t="s">
        <v>2651</v>
      </c>
      <c r="AM360" s="110" t="str">
        <f>IF(AN360="","",VLOOKUP(CONCATENATE(AM$3,AN360),m_selling_spec!$A:$H,2,FALSE))</f>
        <v>8.6</v>
      </c>
      <c r="AN360" s="104" t="s">
        <v>592</v>
      </c>
      <c r="AO360" s="110" t="str">
        <f>IF(AP360="","",VLOOKUP(CONCATENATE(AO$3,AP360),m_selling_spec!$A:$H,2,FALSE))</f>
        <v/>
      </c>
      <c r="AP360" s="104"/>
      <c r="AQ360" s="110" t="str">
        <f>IF(AR360="","",VLOOKUP(CONCATENATE(AQ$3,AR360),m_selling_spec!$A:$H,2,FALSE))</f>
        <v>10.3</v>
      </c>
      <c r="AR360" s="104" t="s">
        <v>75</v>
      </c>
      <c r="AS360" s="110" t="str">
        <f>IF(AT360="","",VLOOKUP(CONCATENATE(AS$3,AT360),m_selling_spec!$A:$H,2,FALSE))</f>
        <v/>
      </c>
      <c r="AT360" s="104"/>
      <c r="AU360" s="110" t="str">
        <f>IF(AV360="","",VLOOKUP(CONCATENATE(AU$3,AV360),m_selling_spec!$A:$H,2,FALSE))</f>
        <v/>
      </c>
      <c r="AV360" s="104"/>
      <c r="AW360" s="110" t="str">
        <f>IF(AX360="","",VLOOKUP(CONCATENATE(AW$3,AX360),m_selling_spec!$A:$H,2,FALSE))</f>
        <v/>
      </c>
      <c r="AX360" s="104"/>
      <c r="AY360" s="110" t="str">
        <f>IF(AZ360="","",VLOOKUP(CONCATENATE(AY$3,AZ360),m_selling_spec!$A:$H,2,FALSE))</f>
        <v/>
      </c>
      <c r="AZ360" s="104"/>
      <c r="BA360" s="110" t="str">
        <f>IF(BB360="","",VLOOKUP(CONCATENATE(BA$3,BB360),m_selling_spec!$A:$H,2,FALSE))</f>
        <v/>
      </c>
      <c r="BB360" s="104"/>
      <c r="BC360" s="110" t="str">
        <f>IF(BD360="","",VLOOKUP(CONCATENATE(BC$3,BD360),m_selling_spec!$A:$H,2,FALSE))</f>
        <v>16.3</v>
      </c>
      <c r="BD360" s="104" t="s">
        <v>553</v>
      </c>
      <c r="BE360" s="110" t="str">
        <f>IF(BF360="","",VLOOKUP(CONCATENATE(BE$3,BF360),m_selling_spec!$A:$H,2,FALSE))</f>
        <v>17.1</v>
      </c>
      <c r="BF360" s="104" t="s">
        <v>591</v>
      </c>
      <c r="BG360" s="110" t="str">
        <f>IF(BH360="","",VLOOKUP(CONCATENATE(BG$3,BH360),m_selling_spec!$A:$H,2,FALSE))</f>
        <v/>
      </c>
      <c r="BH360" s="104"/>
      <c r="BI360" s="110" t="str">
        <f>IF(BJ360="","",VLOOKUP(CONCATENATE(BI$3,BJ360),m_selling_spec!$A:$H,2,FALSE))</f>
        <v/>
      </c>
      <c r="BJ360" s="104"/>
      <c r="BK360" s="110" t="str">
        <f>IF(BL360="","",VLOOKUP(CONCATENATE(BK$3,BL360),m_selling_spec!$A:$H,2,FALSE))</f>
        <v/>
      </c>
      <c r="BL360" s="104"/>
      <c r="BM360" s="110" t="str">
        <f>IF(BN360="","",VLOOKUP(CONCATENATE(BM$3,BN360),m_selling_spec!$A:$H,2,FALSE))</f>
        <v/>
      </c>
      <c r="BN360" s="104"/>
      <c r="BO360" s="110" t="str">
        <f>IF(BP360="","",VLOOKUP(CONCATENATE(BO$3,BP360),m_selling_spec!$A:$H,2,FALSE))</f>
        <v/>
      </c>
      <c r="BP360" s="104"/>
      <c r="BQ360" s="110" t="str">
        <f>IF(BR360="","",VLOOKUP(CONCATENATE(BQ$3,BR360),m_selling_spec!$A:$H,2,FALSE))</f>
        <v/>
      </c>
      <c r="BR360" s="104"/>
      <c r="BS360" s="110" t="str">
        <f>IF(BT360="","",VLOOKUP(CONCATENATE(BS$3,BT360),m_selling_spec!$A:$H,2,FALSE))</f>
        <v/>
      </c>
      <c r="BT360" s="104"/>
      <c r="BU360" s="110" t="str">
        <f>IF(BV360="","",VLOOKUP(CONCATENATE(BU$3,BV360),m_selling_spec!$A:$H,2,FALSE))</f>
        <v/>
      </c>
      <c r="BV360" s="104"/>
      <c r="BW360" s="110" t="str">
        <f>IF(BX360="","",VLOOKUP(CONCATENATE(BW$3,BX360),m_selling_spec!$A:$H,2,FALSE))</f>
        <v/>
      </c>
      <c r="BX360" s="104"/>
      <c r="BY360" s="110" t="str">
        <f>IF(BZ360="","",VLOOKUP(CONCATENATE(BY$3,BZ360),m_selling_spec!$A:$H,2,FALSE))</f>
        <v/>
      </c>
      <c r="BZ360" s="104"/>
      <c r="CA360" s="110" t="str">
        <f>IF(CB360="","",VLOOKUP(CONCATENATE(CA$3,CB360),m_selling_spec!$A:$H,2,FALSE))</f>
        <v/>
      </c>
      <c r="CB360" s="104"/>
      <c r="CC360" s="110"/>
      <c r="CD360" s="104"/>
      <c r="CE360" s="110" t="str">
        <f>IF(CF360="","",VLOOKUP(CONCATENATE(CE$3,CF360),m_selling_spec!$A:$H,2,FALSE))</f>
        <v/>
      </c>
      <c r="CF360" s="104"/>
      <c r="CG360" s="110" t="str">
        <f>IF(CH360="","",VLOOKUP(CONCATENATE(CG$3,CH360),m_selling_spec!$A:$H,2,FALSE))</f>
        <v/>
      </c>
      <c r="CH360" s="104"/>
      <c r="CI360" s="110" t="str">
        <f>IF(CJ360="","",VLOOKUP(CONCATENATE(CI$3,CJ360),m_selling_spec!$A:$H,2,FALSE))</f>
        <v/>
      </c>
      <c r="CJ360" s="104"/>
      <c r="CK360" s="110" t="str">
        <f>IF(CL360="","",VLOOKUP(CONCATENATE(CK$3,CL360),m_selling_spec!$A:$H,2,FALSE))</f>
        <v/>
      </c>
      <c r="CL360" s="104"/>
      <c r="CM360" s="110" t="str">
        <f>IF(CN360="","",VLOOKUP(CONCATENATE(CM$3,CN360),m_selling_spec!$A:$H,2,FALSE))</f>
        <v/>
      </c>
      <c r="CN360" s="104"/>
      <c r="CO360" s="110" t="str">
        <f>IF(CP360="","",VLOOKUP(CONCATENATE(CO$3,CP360),m_selling_spec!$A:$H,2,FALSE))</f>
        <v/>
      </c>
      <c r="CP360" s="104"/>
      <c r="CQ360" s="110" t="str">
        <f>IF(CR360="","",VLOOKUP(CONCATENATE(CQ$3,CR360),m_selling_spec!$A:$H,2,FALSE))</f>
        <v/>
      </c>
      <c r="CR360" s="104"/>
      <c r="CS360" s="110" t="str">
        <f>IF(CT360="","",VLOOKUP(CONCATENATE(CS$3,CT360),m_selling_spec!$A:$H,2,FALSE))</f>
        <v/>
      </c>
      <c r="CT360" s="104"/>
      <c r="CU360" s="110" t="str">
        <f>IF(CV360="","",VLOOKUP(CONCATENATE(CU$3,CV360),m_selling_spec!$A:$H,2,FALSE))</f>
        <v/>
      </c>
      <c r="CV360" s="104"/>
      <c r="CW360" s="110" t="str">
        <f>IF(CX360="","",VLOOKUP(CONCATENATE(CW$3,CX360),m_selling_spec!$A:$H,2,FALSE))</f>
        <v/>
      </c>
      <c r="CX360" s="104"/>
      <c r="CY360" s="110" t="str">
        <f>IF(CZ360="","",VLOOKUP(CONCATENATE(CY$3,CZ360),m_selling_spec!$A:$H,2,FALSE))</f>
        <v/>
      </c>
      <c r="CZ360" s="104"/>
      <c r="DA360" s="110"/>
      <c r="DB360" s="104"/>
    </row>
    <row r="361" spans="1:106">
      <c r="A361" s="109" t="s">
        <v>398</v>
      </c>
      <c r="B361" s="109"/>
      <c r="C361" s="109"/>
      <c r="D361" s="104">
        <v>2</v>
      </c>
      <c r="E361" s="110" t="str">
        <f>INDEX(product!B:B,MATCH(D361,product!A:A,0))</f>
        <v>WE 70</v>
      </c>
      <c r="F361" s="110" t="str">
        <f>INDEX(product!E:E,MATCH(D361,product!A:A,0))</f>
        <v>Window series</v>
      </c>
      <c r="G361" s="110" t="str">
        <f>IF(H361="","",VLOOKUP(CONCATENATE(G$3,H361),m_selling_spec!$A:$H,2,FALSE))</f>
        <v>o1.1</v>
      </c>
      <c r="H361" s="104" t="s">
        <v>594</v>
      </c>
      <c r="I361" s="110" t="str">
        <f>IF(J361="","",VLOOKUP(CONCATENATE(I$3,J361),m_selling_spec!$A:$H,2,FALSE))</f>
        <v>o2.1</v>
      </c>
      <c r="J361" s="104" t="s">
        <v>539</v>
      </c>
      <c r="K361" s="110" t="str">
        <f>IF(L361="","",VLOOKUP(CONCATENATE(K$3,L361),m_selling_spec!$A:$H,2,FALSE))</f>
        <v/>
      </c>
      <c r="L361" s="104"/>
      <c r="M361" s="110" t="str">
        <f>IF(N361="","",VLOOKUP(CONCATENATE(M$3,N361),m_selling_spec!$A:$H,2,FALSE))</f>
        <v/>
      </c>
      <c r="N361" s="104"/>
      <c r="O361" s="110" t="str">
        <f>IF(P361="","",VLOOKUP(CONCATENATE(O$3,P361),m_selling_spec!$A:$H,2,FALSE))</f>
        <v/>
      </c>
      <c r="P361" s="104"/>
      <c r="Q361" s="110" t="str">
        <f>IF(R361="","",VLOOKUP(CONCATENATE(Q$3,R361),m_selling_spec!$A:$H,2,FALSE))</f>
        <v/>
      </c>
      <c r="R361" s="104"/>
      <c r="S361" s="110"/>
      <c r="T361" s="104"/>
      <c r="U361" s="110"/>
      <c r="V361" s="104"/>
      <c r="W361" s="110"/>
      <c r="X361" s="104"/>
      <c r="Y361" s="110" t="str">
        <f>IF(Z361="","",VLOOKUP(CONCATENATE(Y$3,Z361),m_selling_spec!$A:$H,2,FALSE))</f>
        <v>1.12</v>
      </c>
      <c r="Z361" s="104" t="s">
        <v>71</v>
      </c>
      <c r="AA361" s="110" t="str">
        <f>IF(AB361="","",VLOOKUP(CONCATENATE(AA$3,AB361),m_selling_spec!$A:$H,2,FALSE))</f>
        <v/>
      </c>
      <c r="AB361" s="104"/>
      <c r="AC361" s="110" t="str">
        <f>IF(AD361="","",VLOOKUP(CONCATENATE(AC$3,AD361),m_selling_spec!$A:$H,2,FALSE))</f>
        <v/>
      </c>
      <c r="AD361" s="104"/>
      <c r="AE361" s="110" t="str">
        <f>IF(AF361="","",VLOOKUP(CONCATENATE(AE$3,AF361),m_selling_spec!$A:$H,2,FALSE))</f>
        <v/>
      </c>
      <c r="AF361" s="104"/>
      <c r="AG361" s="110" t="str">
        <f>IF(AH361="","",VLOOKUP(CONCATENATE(AG$3,AH361),m_selling_spec!$A:$H,2,FALSE))</f>
        <v/>
      </c>
      <c r="AH361" s="104"/>
      <c r="AI361" s="110" t="str">
        <f>IF(AJ361="","",VLOOKUP(CONCATENATE(AI$3,AJ361),m_selling_spec!$A:$H,2,FALSE))</f>
        <v>6.1</v>
      </c>
      <c r="AJ361" s="104" t="s">
        <v>548</v>
      </c>
      <c r="AK361" s="110" t="str">
        <f>IF(AL361="","",VLOOKUP(CONCATENATE(AK$3,AL361),m_selling_spec!$A:$H,2,FALSE))</f>
        <v>7.2</v>
      </c>
      <c r="AL361" s="111" t="s">
        <v>2651</v>
      </c>
      <c r="AM361" s="110" t="str">
        <f>IF(AN361="","",VLOOKUP(CONCATENATE(AM$3,AN361),m_selling_spec!$A:$H,2,FALSE))</f>
        <v>8.4</v>
      </c>
      <c r="AN361" s="104" t="s">
        <v>547</v>
      </c>
      <c r="AO361" s="110" t="str">
        <f>IF(AP361="","",VLOOKUP(CONCATENATE(AO$3,AP361),m_selling_spec!$A:$H,2,FALSE))</f>
        <v/>
      </c>
      <c r="AP361" s="104"/>
      <c r="AQ361" s="110" t="str">
        <f>IF(AR361="","",VLOOKUP(CONCATENATE(AQ$3,AR361),m_selling_spec!$A:$H,2,FALSE))</f>
        <v>10.2</v>
      </c>
      <c r="AR361" s="104" t="s">
        <v>74</v>
      </c>
      <c r="AS361" s="110" t="str">
        <f>IF(AT361="","",VLOOKUP(CONCATENATE(AS$3,AT361),m_selling_spec!$A:$H,2,FALSE))</f>
        <v/>
      </c>
      <c r="AT361" s="104"/>
      <c r="AU361" s="110" t="str">
        <f>IF(AV361="","",VLOOKUP(CONCATENATE(AU$3,AV361),m_selling_spec!$A:$H,2,FALSE))</f>
        <v/>
      </c>
      <c r="AV361" s="104"/>
      <c r="AW361" s="110" t="str">
        <f>IF(AX361="","",VLOOKUP(CONCATENATE(AW$3,AX361),m_selling_spec!$A:$H,2,FALSE))</f>
        <v/>
      </c>
      <c r="AX361" s="104"/>
      <c r="AY361" s="110" t="str">
        <f>IF(AZ361="","",VLOOKUP(CONCATENATE(AY$3,AZ361),m_selling_spec!$A:$H,2,FALSE))</f>
        <v/>
      </c>
      <c r="AZ361" s="104"/>
      <c r="BA361" s="110" t="str">
        <f>IF(BB361="","",VLOOKUP(CONCATENATE(BA$3,BB361),m_selling_spec!$A:$H,2,FALSE))</f>
        <v/>
      </c>
      <c r="BB361" s="104"/>
      <c r="BC361" s="110" t="str">
        <f>IF(BD361="","",VLOOKUP(CONCATENATE(BC$3,BD361),m_selling_spec!$A:$H,2,FALSE))</f>
        <v>16.3</v>
      </c>
      <c r="BD361" s="104" t="s">
        <v>553</v>
      </c>
      <c r="BE361" s="110" t="str">
        <f>IF(BF361="","",VLOOKUP(CONCATENATE(BE$3,BF361),m_selling_spec!$A:$H,2,FALSE))</f>
        <v>17.2</v>
      </c>
      <c r="BF361" s="111" t="s">
        <v>1098</v>
      </c>
      <c r="BG361" s="110" t="str">
        <f>IF(BH361="","",VLOOKUP(CONCATENATE(BG$3,BH361),m_selling_spec!$A:$H,2,FALSE))</f>
        <v/>
      </c>
      <c r="BH361" s="104"/>
      <c r="BI361" s="110" t="str">
        <f>IF(BJ361="","",VLOOKUP(CONCATENATE(BI$3,BJ361),m_selling_spec!$A:$H,2,FALSE))</f>
        <v/>
      </c>
      <c r="BJ361" s="104"/>
      <c r="BK361" s="110" t="str">
        <f>IF(BL361="","",VLOOKUP(CONCATENATE(BK$3,BL361),m_selling_spec!$A:$H,2,FALSE))</f>
        <v/>
      </c>
      <c r="BL361" s="104"/>
      <c r="BM361" s="110" t="str">
        <f>IF(BN361="","",VLOOKUP(CONCATENATE(BM$3,BN361),m_selling_spec!$A:$H,2,FALSE))</f>
        <v/>
      </c>
      <c r="BN361" s="104"/>
      <c r="BO361" s="110" t="str">
        <f>IF(BP361="","",VLOOKUP(CONCATENATE(BO$3,BP361),m_selling_spec!$A:$H,2,FALSE))</f>
        <v/>
      </c>
      <c r="BP361" s="104"/>
      <c r="BQ361" s="110" t="str">
        <f>IF(BR361="","",VLOOKUP(CONCATENATE(BQ$3,BR361),m_selling_spec!$A:$H,2,FALSE))</f>
        <v/>
      </c>
      <c r="BR361" s="104"/>
      <c r="BS361" s="110" t="str">
        <f>IF(BT361="","",VLOOKUP(CONCATENATE(BS$3,BT361),m_selling_spec!$A:$H,2,FALSE))</f>
        <v/>
      </c>
      <c r="BT361" s="104"/>
      <c r="BU361" s="110" t="str">
        <f>IF(BV361="","",VLOOKUP(CONCATENATE(BU$3,BV361),m_selling_spec!$A:$H,2,FALSE))</f>
        <v/>
      </c>
      <c r="BV361" s="104"/>
      <c r="BW361" s="110" t="str">
        <f>IF(BX361="","",VLOOKUP(CONCATENATE(BW$3,BX361),m_selling_spec!$A:$H,2,FALSE))</f>
        <v/>
      </c>
      <c r="BX361" s="104"/>
      <c r="BY361" s="110" t="str">
        <f>IF(BZ361="","",VLOOKUP(CONCATENATE(BY$3,BZ361),m_selling_spec!$A:$H,2,FALSE))</f>
        <v/>
      </c>
      <c r="BZ361" s="104"/>
      <c r="CA361" s="110" t="str">
        <f>IF(CB361="","",VLOOKUP(CONCATENATE(CA$3,CB361),m_selling_spec!$A:$H,2,FALSE))</f>
        <v/>
      </c>
      <c r="CB361" s="104"/>
      <c r="CC361" s="110"/>
      <c r="CD361" s="104"/>
      <c r="CE361" s="110" t="str">
        <f>IF(CF361="","",VLOOKUP(CONCATENATE(CE$3,CF361),m_selling_spec!$A:$H,2,FALSE))</f>
        <v/>
      </c>
      <c r="CF361" s="104"/>
      <c r="CG361" s="110" t="str">
        <f>IF(CH361="","",VLOOKUP(CONCATENATE(CG$3,CH361),m_selling_spec!$A:$H,2,FALSE))</f>
        <v/>
      </c>
      <c r="CH361" s="104"/>
      <c r="CI361" s="110" t="str">
        <f>IF(CJ361="","",VLOOKUP(CONCATENATE(CI$3,CJ361),m_selling_spec!$A:$H,2,FALSE))</f>
        <v/>
      </c>
      <c r="CJ361" s="104"/>
      <c r="CK361" s="110" t="str">
        <f>IF(CL361="","",VLOOKUP(CONCATENATE(CK$3,CL361),m_selling_spec!$A:$H,2,FALSE))</f>
        <v/>
      </c>
      <c r="CL361" s="104"/>
      <c r="CM361" s="110" t="str">
        <f>IF(CN361="","",VLOOKUP(CONCATENATE(CM$3,CN361),m_selling_spec!$A:$H,2,FALSE))</f>
        <v/>
      </c>
      <c r="CN361" s="104"/>
      <c r="CO361" s="110" t="str">
        <f>IF(CP361="","",VLOOKUP(CONCATENATE(CO$3,CP361),m_selling_spec!$A:$H,2,FALSE))</f>
        <v/>
      </c>
      <c r="CP361" s="104"/>
      <c r="CQ361" s="110" t="str">
        <f>IF(CR361="","",VLOOKUP(CONCATENATE(CQ$3,CR361),m_selling_spec!$A:$H,2,FALSE))</f>
        <v/>
      </c>
      <c r="CR361" s="104"/>
      <c r="CS361" s="110" t="str">
        <f>IF(CT361="","",VLOOKUP(CONCATENATE(CS$3,CT361),m_selling_spec!$A:$H,2,FALSE))</f>
        <v/>
      </c>
      <c r="CT361" s="104"/>
      <c r="CU361" s="110" t="str">
        <f>IF(CV361="","",VLOOKUP(CONCATENATE(CU$3,CV361),m_selling_spec!$A:$H,2,FALSE))</f>
        <v/>
      </c>
      <c r="CV361" s="104"/>
      <c r="CW361" s="110" t="str">
        <f>IF(CX361="","",VLOOKUP(CONCATENATE(CW$3,CX361),m_selling_spec!$A:$H,2,FALSE))</f>
        <v/>
      </c>
      <c r="CX361" s="104"/>
      <c r="CY361" s="110" t="str">
        <f>IF(CZ361="","",VLOOKUP(CONCATENATE(CY$3,CZ361),m_selling_spec!$A:$H,2,FALSE))</f>
        <v/>
      </c>
      <c r="CZ361" s="104"/>
      <c r="DA361" s="110"/>
      <c r="DB361" s="104"/>
    </row>
    <row r="362" spans="1:106">
      <c r="A362" s="109" t="s">
        <v>414</v>
      </c>
      <c r="B362" s="109"/>
      <c r="C362" s="109"/>
      <c r="D362" s="104">
        <v>2</v>
      </c>
      <c r="E362" s="110" t="str">
        <f>INDEX(product!B:B,MATCH(D362,product!A:A,0))</f>
        <v>WE 70</v>
      </c>
      <c r="F362" s="110" t="str">
        <f>INDEX(product!E:E,MATCH(D362,product!A:A,0))</f>
        <v>Window series</v>
      </c>
      <c r="G362" s="110" t="str">
        <f>IF(H362="","",VLOOKUP(CONCATENATE(G$3,H362),m_selling_spec!$A:$H,2,FALSE))</f>
        <v>o1.1</v>
      </c>
      <c r="H362" s="104" t="s">
        <v>594</v>
      </c>
      <c r="I362" s="110" t="str">
        <f>IF(J362="","",VLOOKUP(CONCATENATE(I$3,J362),m_selling_spec!$A:$H,2,FALSE))</f>
        <v>o2.2</v>
      </c>
      <c r="J362" s="104" t="s">
        <v>545</v>
      </c>
      <c r="K362" s="110" t="str">
        <f>IF(L362="","",VLOOKUP(CONCATENATE(K$3,L362),m_selling_spec!$A:$H,2,FALSE))</f>
        <v/>
      </c>
      <c r="L362" s="104"/>
      <c r="M362" s="110" t="str">
        <f>IF(N362="","",VLOOKUP(CONCATENATE(M$3,N362),m_selling_spec!$A:$H,2,FALSE))</f>
        <v/>
      </c>
      <c r="N362" s="104"/>
      <c r="O362" s="110" t="str">
        <f>IF(P362="","",VLOOKUP(CONCATENATE(O$3,P362),m_selling_spec!$A:$H,2,FALSE))</f>
        <v/>
      </c>
      <c r="P362" s="104"/>
      <c r="Q362" s="110" t="str">
        <f>IF(R362="","",VLOOKUP(CONCATENATE(Q$3,R362),m_selling_spec!$A:$H,2,FALSE))</f>
        <v/>
      </c>
      <c r="R362" s="104"/>
      <c r="S362" s="110"/>
      <c r="T362" s="104"/>
      <c r="U362" s="110"/>
      <c r="V362" s="104"/>
      <c r="W362" s="110"/>
      <c r="X362" s="104"/>
      <c r="Y362" s="110" t="str">
        <f>IF(Z362="","",VLOOKUP(CONCATENATE(Y$3,Z362),m_selling_spec!$A:$H,2,FALSE))</f>
        <v>1.12</v>
      </c>
      <c r="Z362" s="104" t="s">
        <v>71</v>
      </c>
      <c r="AA362" s="110" t="str">
        <f>IF(AB362="","",VLOOKUP(CONCATENATE(AA$3,AB362),m_selling_spec!$A:$H,2,FALSE))</f>
        <v/>
      </c>
      <c r="AB362" s="104"/>
      <c r="AC362" s="110" t="str">
        <f>IF(AD362="","",VLOOKUP(CONCATENATE(AC$3,AD362),m_selling_spec!$A:$H,2,FALSE))</f>
        <v/>
      </c>
      <c r="AD362" s="104"/>
      <c r="AE362" s="110" t="str">
        <f>IF(AF362="","",VLOOKUP(CONCATENATE(AE$3,AF362),m_selling_spec!$A:$H,2,FALSE))</f>
        <v/>
      </c>
      <c r="AF362" s="104"/>
      <c r="AG362" s="110" t="str">
        <f>IF(AH362="","",VLOOKUP(CONCATENATE(AG$3,AH362),m_selling_spec!$A:$H,2,FALSE))</f>
        <v/>
      </c>
      <c r="AH362" s="104"/>
      <c r="AI362" s="110" t="str">
        <f>IF(AJ362="","",VLOOKUP(CONCATENATE(AI$3,AJ362),m_selling_spec!$A:$H,2,FALSE))</f>
        <v>6.1</v>
      </c>
      <c r="AJ362" s="104" t="s">
        <v>548</v>
      </c>
      <c r="AK362" s="110" t="str">
        <f>IF(AL362="","",VLOOKUP(CONCATENATE(AK$3,AL362),m_selling_spec!$A:$H,2,FALSE))</f>
        <v>7.2</v>
      </c>
      <c r="AL362" s="111" t="s">
        <v>2651</v>
      </c>
      <c r="AM362" s="110" t="str">
        <f>IF(AN362="","",VLOOKUP(CONCATENATE(AM$3,AN362),m_selling_spec!$A:$H,2,FALSE))</f>
        <v>8.4</v>
      </c>
      <c r="AN362" s="104" t="s">
        <v>547</v>
      </c>
      <c r="AO362" s="110" t="str">
        <f>IF(AP362="","",VLOOKUP(CONCATENATE(AO$3,AP362),m_selling_spec!$A:$H,2,FALSE))</f>
        <v/>
      </c>
      <c r="AP362" s="104"/>
      <c r="AQ362" s="110" t="str">
        <f>IF(AR362="","",VLOOKUP(CONCATENATE(AQ$3,AR362),m_selling_spec!$A:$H,2,FALSE))</f>
        <v>10.2</v>
      </c>
      <c r="AR362" s="104" t="s">
        <v>74</v>
      </c>
      <c r="AS362" s="110" t="str">
        <f>IF(AT362="","",VLOOKUP(CONCATENATE(AS$3,AT362),m_selling_spec!$A:$H,2,FALSE))</f>
        <v/>
      </c>
      <c r="AT362" s="104"/>
      <c r="AU362" s="110" t="str">
        <f>IF(AV362="","",VLOOKUP(CONCATENATE(AU$3,AV362),m_selling_spec!$A:$H,2,FALSE))</f>
        <v/>
      </c>
      <c r="AV362" s="104"/>
      <c r="AW362" s="110" t="str">
        <f>IF(AX362="","",VLOOKUP(CONCATENATE(AW$3,AX362),m_selling_spec!$A:$H,2,FALSE))</f>
        <v/>
      </c>
      <c r="AX362" s="104"/>
      <c r="AY362" s="110" t="str">
        <f>IF(AZ362="","",VLOOKUP(CONCATENATE(AY$3,AZ362),m_selling_spec!$A:$H,2,FALSE))</f>
        <v/>
      </c>
      <c r="AZ362" s="104"/>
      <c r="BA362" s="110" t="str">
        <f>IF(BB362="","",VLOOKUP(CONCATENATE(BA$3,BB362),m_selling_spec!$A:$H,2,FALSE))</f>
        <v/>
      </c>
      <c r="BB362" s="104"/>
      <c r="BC362" s="110" t="str">
        <f>IF(BD362="","",VLOOKUP(CONCATENATE(BC$3,BD362),m_selling_spec!$A:$H,2,FALSE))</f>
        <v>16.3</v>
      </c>
      <c r="BD362" s="104" t="s">
        <v>553</v>
      </c>
      <c r="BE362" s="110" t="str">
        <f>IF(BF362="","",VLOOKUP(CONCATENATE(BE$3,BF362),m_selling_spec!$A:$H,2,FALSE))</f>
        <v>17.2</v>
      </c>
      <c r="BF362" s="112" t="s">
        <v>1098</v>
      </c>
      <c r="BG362" s="110" t="str">
        <f>IF(BH362="","",VLOOKUP(CONCATENATE(BG$3,BH362),m_selling_spec!$A:$H,2,FALSE))</f>
        <v/>
      </c>
      <c r="BH362" s="104"/>
      <c r="BI362" s="110" t="str">
        <f>IF(BJ362="","",VLOOKUP(CONCATENATE(BI$3,BJ362),m_selling_spec!$A:$H,2,FALSE))</f>
        <v/>
      </c>
      <c r="BJ362" s="104"/>
      <c r="BK362" s="110" t="str">
        <f>IF(BL362="","",VLOOKUP(CONCATENATE(BK$3,BL362),m_selling_spec!$A:$H,2,FALSE))</f>
        <v/>
      </c>
      <c r="BL362" s="104"/>
      <c r="BM362" s="110" t="str">
        <f>IF(BN362="","",VLOOKUP(CONCATENATE(BM$3,BN362),m_selling_spec!$A:$H,2,FALSE))</f>
        <v/>
      </c>
      <c r="BN362" s="104"/>
      <c r="BO362" s="110" t="str">
        <f>IF(BP362="","",VLOOKUP(CONCATENATE(BO$3,BP362),m_selling_spec!$A:$H,2,FALSE))</f>
        <v/>
      </c>
      <c r="BP362" s="104"/>
      <c r="BQ362" s="110" t="str">
        <f>IF(BR362="","",VLOOKUP(CONCATENATE(BQ$3,BR362),m_selling_spec!$A:$H,2,FALSE))</f>
        <v/>
      </c>
      <c r="BR362" s="104"/>
      <c r="BS362" s="110" t="str">
        <f>IF(BT362="","",VLOOKUP(CONCATENATE(BS$3,BT362),m_selling_spec!$A:$H,2,FALSE))</f>
        <v/>
      </c>
      <c r="BT362" s="104"/>
      <c r="BU362" s="110" t="str">
        <f>IF(BV362="","",VLOOKUP(CONCATENATE(BU$3,BV362),m_selling_spec!$A:$H,2,FALSE))</f>
        <v/>
      </c>
      <c r="BV362" s="104"/>
      <c r="BW362" s="110" t="str">
        <f>IF(BX362="","",VLOOKUP(CONCATENATE(BW$3,BX362),m_selling_spec!$A:$H,2,FALSE))</f>
        <v/>
      </c>
      <c r="BX362" s="104"/>
      <c r="BY362" s="110" t="str">
        <f>IF(BZ362="","",VLOOKUP(CONCATENATE(BY$3,BZ362),m_selling_spec!$A:$H,2,FALSE))</f>
        <v/>
      </c>
      <c r="BZ362" s="104"/>
      <c r="CA362" s="110" t="str">
        <f>IF(CB362="","",VLOOKUP(CONCATENATE(CA$3,CB362),m_selling_spec!$A:$H,2,FALSE))</f>
        <v/>
      </c>
      <c r="CB362" s="104"/>
      <c r="CC362" s="110"/>
      <c r="CD362" s="104"/>
      <c r="CE362" s="110" t="str">
        <f>IF(CF362="","",VLOOKUP(CONCATENATE(CE$3,CF362),m_selling_spec!$A:$H,2,FALSE))</f>
        <v/>
      </c>
      <c r="CF362" s="104"/>
      <c r="CG362" s="110" t="str">
        <f>IF(CH362="","",VLOOKUP(CONCATENATE(CG$3,CH362),m_selling_spec!$A:$H,2,FALSE))</f>
        <v/>
      </c>
      <c r="CH362" s="104"/>
      <c r="CI362" s="110" t="str">
        <f>IF(CJ362="","",VLOOKUP(CONCATENATE(CI$3,CJ362),m_selling_spec!$A:$H,2,FALSE))</f>
        <v/>
      </c>
      <c r="CJ362" s="104"/>
      <c r="CK362" s="110" t="str">
        <f>IF(CL362="","",VLOOKUP(CONCATENATE(CK$3,CL362),m_selling_spec!$A:$H,2,FALSE))</f>
        <v/>
      </c>
      <c r="CL362" s="104"/>
      <c r="CM362" s="110" t="str">
        <f>IF(CN362="","",VLOOKUP(CONCATENATE(CM$3,CN362),m_selling_spec!$A:$H,2,FALSE))</f>
        <v/>
      </c>
      <c r="CN362" s="104"/>
      <c r="CO362" s="110" t="str">
        <f>IF(CP362="","",VLOOKUP(CONCATENATE(CO$3,CP362),m_selling_spec!$A:$H,2,FALSE))</f>
        <v/>
      </c>
      <c r="CP362" s="104"/>
      <c r="CQ362" s="110" t="str">
        <f>IF(CR362="","",VLOOKUP(CONCATENATE(CQ$3,CR362),m_selling_spec!$A:$H,2,FALSE))</f>
        <v/>
      </c>
      <c r="CR362" s="104"/>
      <c r="CS362" s="110" t="str">
        <f>IF(CT362="","",VLOOKUP(CONCATENATE(CS$3,CT362),m_selling_spec!$A:$H,2,FALSE))</f>
        <v/>
      </c>
      <c r="CT362" s="104"/>
      <c r="CU362" s="110" t="str">
        <f>IF(CV362="","",VLOOKUP(CONCATENATE(CU$3,CV362),m_selling_spec!$A:$H,2,FALSE))</f>
        <v/>
      </c>
      <c r="CV362" s="104"/>
      <c r="CW362" s="110" t="str">
        <f>IF(CX362="","",VLOOKUP(CONCATENATE(CW$3,CX362),m_selling_spec!$A:$H,2,FALSE))</f>
        <v/>
      </c>
      <c r="CX362" s="104"/>
      <c r="CY362" s="110" t="str">
        <f>IF(CZ362="","",VLOOKUP(CONCATENATE(CY$3,CZ362),m_selling_spec!$A:$H,2,FALSE))</f>
        <v/>
      </c>
      <c r="CZ362" s="104"/>
      <c r="DA362" s="110"/>
      <c r="DB362" s="104"/>
    </row>
    <row r="363" spans="1:106">
      <c r="A363" s="109" t="s">
        <v>406</v>
      </c>
      <c r="B363" s="109"/>
      <c r="C363" s="109"/>
      <c r="D363" s="104">
        <v>2</v>
      </c>
      <c r="E363" s="110" t="str">
        <f>INDEX(product!B:B,MATCH(D363,product!A:A,0))</f>
        <v>WE 70</v>
      </c>
      <c r="F363" s="110" t="str">
        <f>INDEX(product!E:E,MATCH(D363,product!A:A,0))</f>
        <v>Window series</v>
      </c>
      <c r="G363" s="110" t="str">
        <f>IF(H363="","",VLOOKUP(CONCATENATE(G$3,H363),m_selling_spec!$A:$H,2,FALSE))</f>
        <v/>
      </c>
      <c r="H363" s="104"/>
      <c r="I363" s="110" t="str">
        <f>IF(J363="","",VLOOKUP(CONCATENATE(I$3,J363),m_selling_spec!$A:$H,2,FALSE))</f>
        <v>o2.1</v>
      </c>
      <c r="J363" s="104" t="s">
        <v>539</v>
      </c>
      <c r="K363" s="110" t="str">
        <f>IF(L363="","",VLOOKUP(CONCATENATE(K$3,L363),m_selling_spec!$A:$H,2,FALSE))</f>
        <v/>
      </c>
      <c r="L363" s="104"/>
      <c r="M363" s="110" t="str">
        <f>IF(N363="","",VLOOKUP(CONCATENATE(M$3,N363),m_selling_spec!$A:$H,2,FALSE))</f>
        <v/>
      </c>
      <c r="N363" s="104"/>
      <c r="O363" s="110" t="str">
        <f>IF(P363="","",VLOOKUP(CONCATENATE(O$3,P363),m_selling_spec!$A:$H,2,FALSE))</f>
        <v/>
      </c>
      <c r="P363" s="104"/>
      <c r="Q363" s="110" t="str">
        <f>IF(R363="","",VLOOKUP(CONCATENATE(Q$3,R363),m_selling_spec!$A:$H,2,FALSE))</f>
        <v/>
      </c>
      <c r="R363" s="104"/>
      <c r="S363" s="110"/>
      <c r="T363" s="104"/>
      <c r="U363" s="110"/>
      <c r="V363" s="104"/>
      <c r="W363" s="110"/>
      <c r="X363" s="104"/>
      <c r="Y363" s="110" t="str">
        <f>IF(Z363="","",VLOOKUP(CONCATENATE(Y$3,Z363),m_selling_spec!$A:$H,2,FALSE))</f>
        <v>1.12</v>
      </c>
      <c r="Z363" s="104" t="s">
        <v>71</v>
      </c>
      <c r="AA363" s="110" t="str">
        <f>IF(AB363="","",VLOOKUP(CONCATENATE(AA$3,AB363),m_selling_spec!$A:$H,2,FALSE))</f>
        <v/>
      </c>
      <c r="AB363" s="104"/>
      <c r="AC363" s="110" t="str">
        <f>IF(AD363="","",VLOOKUP(CONCATENATE(AC$3,AD363),m_selling_spec!$A:$H,2,FALSE))</f>
        <v/>
      </c>
      <c r="AD363" s="104"/>
      <c r="AE363" s="110" t="str">
        <f>IF(AF363="","",VLOOKUP(CONCATENATE(AE$3,AF363),m_selling_spec!$A:$H,2,FALSE))</f>
        <v/>
      </c>
      <c r="AF363" s="104"/>
      <c r="AG363" s="110" t="str">
        <f>IF(AH363="","",VLOOKUP(CONCATENATE(AG$3,AH363),m_selling_spec!$A:$H,2,FALSE))</f>
        <v/>
      </c>
      <c r="AH363" s="104"/>
      <c r="AI363" s="110" t="str">
        <f>IF(AJ363="","",VLOOKUP(CONCATENATE(AI$3,AJ363),m_selling_spec!$A:$H,2,FALSE))</f>
        <v>6.1</v>
      </c>
      <c r="AJ363" s="104" t="s">
        <v>548</v>
      </c>
      <c r="AK363" s="110" t="str">
        <f>IF(AL363="","",VLOOKUP(CONCATENATE(AK$3,AL363),m_selling_spec!$A:$H,2,FALSE))</f>
        <v>7.2</v>
      </c>
      <c r="AL363" s="111" t="s">
        <v>2651</v>
      </c>
      <c r="AM363" s="110" t="str">
        <f>IF(AN363="","",VLOOKUP(CONCATENATE(AM$3,AN363),m_selling_spec!$A:$H,2,FALSE))</f>
        <v>8.4</v>
      </c>
      <c r="AN363" s="104" t="s">
        <v>547</v>
      </c>
      <c r="AO363" s="110" t="str">
        <f>IF(AP363="","",VLOOKUP(CONCATENATE(AO$3,AP363),m_selling_spec!$A:$H,2,FALSE))</f>
        <v/>
      </c>
      <c r="AP363" s="104"/>
      <c r="AQ363" s="110" t="str">
        <f>IF(AR363="","",VLOOKUP(CONCATENATE(AQ$3,AR363),m_selling_spec!$A:$H,2,FALSE))</f>
        <v>10.2</v>
      </c>
      <c r="AR363" s="104" t="s">
        <v>74</v>
      </c>
      <c r="AS363" s="110" t="str">
        <f>IF(AT363="","",VLOOKUP(CONCATENATE(AS$3,AT363),m_selling_spec!$A:$H,2,FALSE))</f>
        <v/>
      </c>
      <c r="AT363" s="104"/>
      <c r="AU363" s="110" t="str">
        <f>IF(AV363="","",VLOOKUP(CONCATENATE(AU$3,AV363),m_selling_spec!$A:$H,2,FALSE))</f>
        <v/>
      </c>
      <c r="AV363" s="104"/>
      <c r="AW363" s="110" t="str">
        <f>IF(AX363="","",VLOOKUP(CONCATENATE(AW$3,AX363),m_selling_spec!$A:$H,2,FALSE))</f>
        <v/>
      </c>
      <c r="AX363" s="104"/>
      <c r="AY363" s="110" t="str">
        <f>IF(AZ363="","",VLOOKUP(CONCATENATE(AY$3,AZ363),m_selling_spec!$A:$H,2,FALSE))</f>
        <v/>
      </c>
      <c r="AZ363" s="104"/>
      <c r="BA363" s="110" t="str">
        <f>IF(BB363="","",VLOOKUP(CONCATENATE(BA$3,BB363),m_selling_spec!$A:$H,2,FALSE))</f>
        <v/>
      </c>
      <c r="BB363" s="104"/>
      <c r="BC363" s="110" t="str">
        <f>IF(BD363="","",VLOOKUP(CONCATENATE(BC$3,BD363),m_selling_spec!$A:$H,2,FALSE))</f>
        <v>16.3</v>
      </c>
      <c r="BD363" s="104" t="s">
        <v>553</v>
      </c>
      <c r="BE363" s="110" t="str">
        <f>IF(BF363="","",VLOOKUP(CONCATENATE(BE$3,BF363),m_selling_spec!$A:$H,2,FALSE))</f>
        <v>17.2</v>
      </c>
      <c r="BF363" s="112" t="s">
        <v>1098</v>
      </c>
      <c r="BG363" s="110" t="str">
        <f>IF(BH363="","",VLOOKUP(CONCATENATE(BG$3,BH363),m_selling_spec!$A:$H,2,FALSE))</f>
        <v/>
      </c>
      <c r="BH363" s="104"/>
      <c r="BI363" s="110" t="str">
        <f>IF(BJ363="","",VLOOKUP(CONCATENATE(BI$3,BJ363),m_selling_spec!$A:$H,2,FALSE))</f>
        <v/>
      </c>
      <c r="BJ363" s="104"/>
      <c r="BK363" s="110" t="str">
        <f>IF(BL363="","",VLOOKUP(CONCATENATE(BK$3,BL363),m_selling_spec!$A:$H,2,FALSE))</f>
        <v/>
      </c>
      <c r="BL363" s="104"/>
      <c r="BM363" s="110" t="str">
        <f>IF(BN363="","",VLOOKUP(CONCATENATE(BM$3,BN363),m_selling_spec!$A:$H,2,FALSE))</f>
        <v/>
      </c>
      <c r="BN363" s="104"/>
      <c r="BO363" s="110" t="str">
        <f>IF(BP363="","",VLOOKUP(CONCATENATE(BO$3,BP363),m_selling_spec!$A:$H,2,FALSE))</f>
        <v/>
      </c>
      <c r="BP363" s="104"/>
      <c r="BQ363" s="110" t="str">
        <f>IF(BR363="","",VLOOKUP(CONCATENATE(BQ$3,BR363),m_selling_spec!$A:$H,2,FALSE))</f>
        <v/>
      </c>
      <c r="BR363" s="104"/>
      <c r="BS363" s="110" t="str">
        <f>IF(BT363="","",VLOOKUP(CONCATENATE(BS$3,BT363),m_selling_spec!$A:$H,2,FALSE))</f>
        <v/>
      </c>
      <c r="BT363" s="104"/>
      <c r="BU363" s="110" t="str">
        <f>IF(BV363="","",VLOOKUP(CONCATENATE(BU$3,BV363),m_selling_spec!$A:$H,2,FALSE))</f>
        <v/>
      </c>
      <c r="BV363" s="104"/>
      <c r="BW363" s="110" t="str">
        <f>IF(BX363="","",VLOOKUP(CONCATENATE(BW$3,BX363),m_selling_spec!$A:$H,2,FALSE))</f>
        <v/>
      </c>
      <c r="BX363" s="104"/>
      <c r="BY363" s="110" t="str">
        <f>IF(BZ363="","",VLOOKUP(CONCATENATE(BY$3,BZ363),m_selling_spec!$A:$H,2,FALSE))</f>
        <v/>
      </c>
      <c r="BZ363" s="104"/>
      <c r="CA363" s="110" t="str">
        <f>IF(CB363="","",VLOOKUP(CONCATENATE(CA$3,CB363),m_selling_spec!$A:$H,2,FALSE))</f>
        <v/>
      </c>
      <c r="CB363" s="104"/>
      <c r="CC363" s="110"/>
      <c r="CD363" s="104"/>
      <c r="CE363" s="110" t="str">
        <f>IF(CF363="","",VLOOKUP(CONCATENATE(CE$3,CF363),m_selling_spec!$A:$H,2,FALSE))</f>
        <v/>
      </c>
      <c r="CF363" s="104"/>
      <c r="CG363" s="110" t="str">
        <f>IF(CH363="","",VLOOKUP(CONCATENATE(CG$3,CH363),m_selling_spec!$A:$H,2,FALSE))</f>
        <v/>
      </c>
      <c r="CH363" s="104"/>
      <c r="CI363" s="110" t="str">
        <f>IF(CJ363="","",VLOOKUP(CONCATENATE(CI$3,CJ363),m_selling_spec!$A:$H,2,FALSE))</f>
        <v/>
      </c>
      <c r="CJ363" s="104"/>
      <c r="CK363" s="110" t="str">
        <f>IF(CL363="","",VLOOKUP(CONCATENATE(CK$3,CL363),m_selling_spec!$A:$H,2,FALSE))</f>
        <v/>
      </c>
      <c r="CL363" s="104"/>
      <c r="CM363" s="110" t="str">
        <f>IF(CN363="","",VLOOKUP(CONCATENATE(CM$3,CN363),m_selling_spec!$A:$H,2,FALSE))</f>
        <v/>
      </c>
      <c r="CN363" s="104"/>
      <c r="CO363" s="110" t="str">
        <f>IF(CP363="","",VLOOKUP(CONCATENATE(CO$3,CP363),m_selling_spec!$A:$H,2,FALSE))</f>
        <v/>
      </c>
      <c r="CP363" s="104"/>
      <c r="CQ363" s="110" t="str">
        <f>IF(CR363="","",VLOOKUP(CONCATENATE(CQ$3,CR363),m_selling_spec!$A:$H,2,FALSE))</f>
        <v/>
      </c>
      <c r="CR363" s="104"/>
      <c r="CS363" s="110" t="str">
        <f>IF(CT363="","",VLOOKUP(CONCATENATE(CS$3,CT363),m_selling_spec!$A:$H,2,FALSE))</f>
        <v/>
      </c>
      <c r="CT363" s="104"/>
      <c r="CU363" s="110" t="str">
        <f>IF(CV363="","",VLOOKUP(CONCATENATE(CU$3,CV363),m_selling_spec!$A:$H,2,FALSE))</f>
        <v/>
      </c>
      <c r="CV363" s="104"/>
      <c r="CW363" s="110" t="str">
        <f>IF(CX363="","",VLOOKUP(CONCATENATE(CW$3,CX363),m_selling_spec!$A:$H,2,FALSE))</f>
        <v/>
      </c>
      <c r="CX363" s="104"/>
      <c r="CY363" s="110" t="str">
        <f>IF(CZ363="","",VLOOKUP(CONCATENATE(CY$3,CZ363),m_selling_spec!$A:$H,2,FALSE))</f>
        <v/>
      </c>
      <c r="CZ363" s="104"/>
      <c r="DA363" s="110"/>
      <c r="DB363" s="104"/>
    </row>
    <row r="364" spans="1:106">
      <c r="A364" s="109" t="s">
        <v>400</v>
      </c>
      <c r="B364" s="109"/>
      <c r="C364" s="109"/>
      <c r="D364" s="104">
        <v>2</v>
      </c>
      <c r="E364" s="110" t="str">
        <f>INDEX(product!B:B,MATCH(D364,product!A:A,0))</f>
        <v>WE 70</v>
      </c>
      <c r="F364" s="110" t="str">
        <f>INDEX(product!E:E,MATCH(D364,product!A:A,0))</f>
        <v>Window series</v>
      </c>
      <c r="G364" s="110" t="str">
        <f>IF(H364="","",VLOOKUP(CONCATENATE(G$3,H364),m_selling_spec!$A:$H,2,FALSE))</f>
        <v/>
      </c>
      <c r="H364" s="104"/>
      <c r="I364" s="110" t="str">
        <f>IF(J364="","",VLOOKUP(CONCATENATE(I$3,J364),m_selling_spec!$A:$H,2,FALSE))</f>
        <v>o2.2</v>
      </c>
      <c r="J364" s="104" t="s">
        <v>545</v>
      </c>
      <c r="K364" s="110" t="str">
        <f>IF(L364="","",VLOOKUP(CONCATENATE(K$3,L364),m_selling_spec!$A:$H,2,FALSE))</f>
        <v/>
      </c>
      <c r="L364" s="104"/>
      <c r="M364" s="110" t="str">
        <f>IF(N364="","",VLOOKUP(CONCATENATE(M$3,N364),m_selling_spec!$A:$H,2,FALSE))</f>
        <v/>
      </c>
      <c r="N364" s="104"/>
      <c r="O364" s="110" t="str">
        <f>IF(P364="","",VLOOKUP(CONCATENATE(O$3,P364),m_selling_spec!$A:$H,2,FALSE))</f>
        <v/>
      </c>
      <c r="P364" s="104"/>
      <c r="Q364" s="110" t="str">
        <f>IF(R364="","",VLOOKUP(CONCATENATE(Q$3,R364),m_selling_spec!$A:$H,2,FALSE))</f>
        <v/>
      </c>
      <c r="R364" s="104"/>
      <c r="S364" s="110"/>
      <c r="T364" s="104"/>
      <c r="U364" s="110"/>
      <c r="V364" s="104"/>
      <c r="W364" s="110"/>
      <c r="X364" s="104"/>
      <c r="Y364" s="110" t="str">
        <f>IF(Z364="","",VLOOKUP(CONCATENATE(Y$3,Z364),m_selling_spec!$A:$H,2,FALSE))</f>
        <v>1.12</v>
      </c>
      <c r="Z364" s="104" t="s">
        <v>71</v>
      </c>
      <c r="AA364" s="110" t="str">
        <f>IF(AB364="","",VLOOKUP(CONCATENATE(AA$3,AB364),m_selling_spec!$A:$H,2,FALSE))</f>
        <v/>
      </c>
      <c r="AB364" s="104"/>
      <c r="AC364" s="110" t="str">
        <f>IF(AD364="","",VLOOKUP(CONCATENATE(AC$3,AD364),m_selling_spec!$A:$H,2,FALSE))</f>
        <v/>
      </c>
      <c r="AD364" s="104"/>
      <c r="AE364" s="110" t="str">
        <f>IF(AF364="","",VLOOKUP(CONCATENATE(AE$3,AF364),m_selling_spec!$A:$H,2,FALSE))</f>
        <v/>
      </c>
      <c r="AF364" s="104"/>
      <c r="AG364" s="110" t="str">
        <f>IF(AH364="","",VLOOKUP(CONCATENATE(AG$3,AH364),m_selling_spec!$A:$H,2,FALSE))</f>
        <v/>
      </c>
      <c r="AH364" s="104"/>
      <c r="AI364" s="110" t="str">
        <f>IF(AJ364="","",VLOOKUP(CONCATENATE(AI$3,AJ364),m_selling_spec!$A:$H,2,FALSE))</f>
        <v>6.1</v>
      </c>
      <c r="AJ364" s="104" t="s">
        <v>548</v>
      </c>
      <c r="AK364" s="110" t="str">
        <f>IF(AL364="","",VLOOKUP(CONCATENATE(AK$3,AL364),m_selling_spec!$A:$H,2,FALSE))</f>
        <v>7.2</v>
      </c>
      <c r="AL364" s="111" t="s">
        <v>2651</v>
      </c>
      <c r="AM364" s="110" t="str">
        <f>IF(AN364="","",VLOOKUP(CONCATENATE(AM$3,AN364),m_selling_spec!$A:$H,2,FALSE))</f>
        <v>8.4</v>
      </c>
      <c r="AN364" s="104" t="s">
        <v>547</v>
      </c>
      <c r="AO364" s="110" t="str">
        <f>IF(AP364="","",VLOOKUP(CONCATENATE(AO$3,AP364),m_selling_spec!$A:$H,2,FALSE))</f>
        <v/>
      </c>
      <c r="AP364" s="104"/>
      <c r="AQ364" s="110" t="str">
        <f>IF(AR364="","",VLOOKUP(CONCATENATE(AQ$3,AR364),m_selling_spec!$A:$H,2,FALSE))</f>
        <v>10.2</v>
      </c>
      <c r="AR364" s="104" t="s">
        <v>74</v>
      </c>
      <c r="AS364" s="110" t="str">
        <f>IF(AT364="","",VLOOKUP(CONCATENATE(AS$3,AT364),m_selling_spec!$A:$H,2,FALSE))</f>
        <v/>
      </c>
      <c r="AT364" s="104"/>
      <c r="AU364" s="110" t="str">
        <f>IF(AV364="","",VLOOKUP(CONCATENATE(AU$3,AV364),m_selling_spec!$A:$H,2,FALSE))</f>
        <v/>
      </c>
      <c r="AV364" s="104"/>
      <c r="AW364" s="110" t="str">
        <f>IF(AX364="","",VLOOKUP(CONCATENATE(AW$3,AX364),m_selling_spec!$A:$H,2,FALSE))</f>
        <v/>
      </c>
      <c r="AX364" s="104"/>
      <c r="AY364" s="110" t="str">
        <f>IF(AZ364="","",VLOOKUP(CONCATENATE(AY$3,AZ364),m_selling_spec!$A:$H,2,FALSE))</f>
        <v/>
      </c>
      <c r="AZ364" s="104"/>
      <c r="BA364" s="110" t="str">
        <f>IF(BB364="","",VLOOKUP(CONCATENATE(BA$3,BB364),m_selling_spec!$A:$H,2,FALSE))</f>
        <v/>
      </c>
      <c r="BB364" s="104"/>
      <c r="BC364" s="110" t="str">
        <f>IF(BD364="","",VLOOKUP(CONCATENATE(BC$3,BD364),m_selling_spec!$A:$H,2,FALSE))</f>
        <v>16.3</v>
      </c>
      <c r="BD364" s="104" t="s">
        <v>553</v>
      </c>
      <c r="BE364" s="110" t="str">
        <f>IF(BF364="","",VLOOKUP(CONCATENATE(BE$3,BF364),m_selling_spec!$A:$H,2,FALSE))</f>
        <v>17.2</v>
      </c>
      <c r="BF364" s="112" t="s">
        <v>1098</v>
      </c>
      <c r="BG364" s="110" t="str">
        <f>IF(BH364="","",VLOOKUP(CONCATENATE(BG$3,BH364),m_selling_spec!$A:$H,2,FALSE))</f>
        <v/>
      </c>
      <c r="BH364" s="104"/>
      <c r="BI364" s="110" t="str">
        <f>IF(BJ364="","",VLOOKUP(CONCATENATE(BI$3,BJ364),m_selling_spec!$A:$H,2,FALSE))</f>
        <v/>
      </c>
      <c r="BJ364" s="104"/>
      <c r="BK364" s="110" t="str">
        <f>IF(BL364="","",VLOOKUP(CONCATENATE(BK$3,BL364),m_selling_spec!$A:$H,2,FALSE))</f>
        <v/>
      </c>
      <c r="BL364" s="104"/>
      <c r="BM364" s="110" t="str">
        <f>IF(BN364="","",VLOOKUP(CONCATENATE(BM$3,BN364),m_selling_spec!$A:$H,2,FALSE))</f>
        <v/>
      </c>
      <c r="BN364" s="104"/>
      <c r="BO364" s="110" t="str">
        <f>IF(BP364="","",VLOOKUP(CONCATENATE(BO$3,BP364),m_selling_spec!$A:$H,2,FALSE))</f>
        <v/>
      </c>
      <c r="BP364" s="104"/>
      <c r="BQ364" s="110" t="str">
        <f>IF(BR364="","",VLOOKUP(CONCATENATE(BQ$3,BR364),m_selling_spec!$A:$H,2,FALSE))</f>
        <v/>
      </c>
      <c r="BR364" s="104"/>
      <c r="BS364" s="110" t="str">
        <f>IF(BT364="","",VLOOKUP(CONCATENATE(BS$3,BT364),m_selling_spec!$A:$H,2,FALSE))</f>
        <v/>
      </c>
      <c r="BT364" s="104"/>
      <c r="BU364" s="110" t="str">
        <f>IF(BV364="","",VLOOKUP(CONCATENATE(BU$3,BV364),m_selling_spec!$A:$H,2,FALSE))</f>
        <v/>
      </c>
      <c r="BV364" s="104"/>
      <c r="BW364" s="110" t="str">
        <f>IF(BX364="","",VLOOKUP(CONCATENATE(BW$3,BX364),m_selling_spec!$A:$H,2,FALSE))</f>
        <v/>
      </c>
      <c r="BX364" s="104"/>
      <c r="BY364" s="110" t="str">
        <f>IF(BZ364="","",VLOOKUP(CONCATENATE(BY$3,BZ364),m_selling_spec!$A:$H,2,FALSE))</f>
        <v/>
      </c>
      <c r="BZ364" s="104"/>
      <c r="CA364" s="110" t="str">
        <f>IF(CB364="","",VLOOKUP(CONCATENATE(CA$3,CB364),m_selling_spec!$A:$H,2,FALSE))</f>
        <v/>
      </c>
      <c r="CB364" s="104"/>
      <c r="CC364" s="110"/>
      <c r="CD364" s="104"/>
      <c r="CE364" s="110" t="str">
        <f>IF(CF364="","",VLOOKUP(CONCATENATE(CE$3,CF364),m_selling_spec!$A:$H,2,FALSE))</f>
        <v/>
      </c>
      <c r="CF364" s="104"/>
      <c r="CG364" s="110" t="str">
        <f>IF(CH364="","",VLOOKUP(CONCATENATE(CG$3,CH364),m_selling_spec!$A:$H,2,FALSE))</f>
        <v/>
      </c>
      <c r="CH364" s="104"/>
      <c r="CI364" s="110" t="str">
        <f>IF(CJ364="","",VLOOKUP(CONCATENATE(CI$3,CJ364),m_selling_spec!$A:$H,2,FALSE))</f>
        <v/>
      </c>
      <c r="CJ364" s="104"/>
      <c r="CK364" s="110" t="str">
        <f>IF(CL364="","",VLOOKUP(CONCATENATE(CK$3,CL364),m_selling_spec!$A:$H,2,FALSE))</f>
        <v/>
      </c>
      <c r="CL364" s="104"/>
      <c r="CM364" s="110" t="str">
        <f>IF(CN364="","",VLOOKUP(CONCATENATE(CM$3,CN364),m_selling_spec!$A:$H,2,FALSE))</f>
        <v/>
      </c>
      <c r="CN364" s="104"/>
      <c r="CO364" s="110" t="str">
        <f>IF(CP364="","",VLOOKUP(CONCATENATE(CO$3,CP364),m_selling_spec!$A:$H,2,FALSE))</f>
        <v/>
      </c>
      <c r="CP364" s="104"/>
      <c r="CQ364" s="110" t="str">
        <f>IF(CR364="","",VLOOKUP(CONCATENATE(CQ$3,CR364),m_selling_spec!$A:$H,2,FALSE))</f>
        <v/>
      </c>
      <c r="CR364" s="104"/>
      <c r="CS364" s="110" t="str">
        <f>IF(CT364="","",VLOOKUP(CONCATENATE(CS$3,CT364),m_selling_spec!$A:$H,2,FALSE))</f>
        <v/>
      </c>
      <c r="CT364" s="104"/>
      <c r="CU364" s="110" t="str">
        <f>IF(CV364="","",VLOOKUP(CONCATENATE(CU$3,CV364),m_selling_spec!$A:$H,2,FALSE))</f>
        <v/>
      </c>
      <c r="CV364" s="104"/>
      <c r="CW364" s="110" t="str">
        <f>IF(CX364="","",VLOOKUP(CONCATENATE(CW$3,CX364),m_selling_spec!$A:$H,2,FALSE))</f>
        <v/>
      </c>
      <c r="CX364" s="104"/>
      <c r="CY364" s="110" t="str">
        <f>IF(CZ364="","",VLOOKUP(CONCATENATE(CY$3,CZ364),m_selling_spec!$A:$H,2,FALSE))</f>
        <v/>
      </c>
      <c r="CZ364" s="104"/>
      <c r="DA364" s="110"/>
      <c r="DB364" s="104"/>
    </row>
    <row r="365" spans="1:106">
      <c r="A365" s="109" t="s">
        <v>426</v>
      </c>
      <c r="B365" s="109"/>
      <c r="C365" s="109"/>
      <c r="D365" s="104">
        <v>2</v>
      </c>
      <c r="E365" s="110" t="str">
        <f>INDEX(product!B:B,MATCH(D365,product!A:A,0))</f>
        <v>WE 70</v>
      </c>
      <c r="F365" s="110" t="str">
        <f>INDEX(product!E:E,MATCH(D365,product!A:A,0))</f>
        <v>Window series</v>
      </c>
      <c r="G365" s="110" t="str">
        <f>IF(H365="","",VLOOKUP(CONCATENATE(G$3,H365),m_selling_spec!$A:$H,2,FALSE))</f>
        <v>o1.1</v>
      </c>
      <c r="H365" s="104" t="s">
        <v>594</v>
      </c>
      <c r="I365" s="110" t="str">
        <f>IF(J365="","",VLOOKUP(CONCATENATE(I$3,J365),m_selling_spec!$A:$H,2,FALSE))</f>
        <v>o2.1</v>
      </c>
      <c r="J365" s="104" t="s">
        <v>539</v>
      </c>
      <c r="K365" s="110" t="str">
        <f>IF(L365="","",VLOOKUP(CONCATENATE(K$3,L365),m_selling_spec!$A:$H,2,FALSE))</f>
        <v/>
      </c>
      <c r="L365" s="104"/>
      <c r="M365" s="110" t="str">
        <f>IF(N365="","",VLOOKUP(CONCATENATE(M$3,N365),m_selling_spec!$A:$H,2,FALSE))</f>
        <v/>
      </c>
      <c r="N365" s="104"/>
      <c r="O365" s="110" t="str">
        <f>IF(P365="","",VLOOKUP(CONCATENATE(O$3,P365),m_selling_spec!$A:$H,2,FALSE))</f>
        <v/>
      </c>
      <c r="P365" s="104"/>
      <c r="Q365" s="110" t="str">
        <f>IF(R365="","",VLOOKUP(CONCATENATE(Q$3,R365),m_selling_spec!$A:$H,2,FALSE))</f>
        <v/>
      </c>
      <c r="R365" s="104"/>
      <c r="S365" s="110"/>
      <c r="T365" s="104"/>
      <c r="U365" s="110"/>
      <c r="V365" s="104"/>
      <c r="W365" s="110"/>
      <c r="X365" s="104"/>
      <c r="Y365" s="110" t="str">
        <f>IF(Z365="","",VLOOKUP(CONCATENATE(Y$3,Z365),m_selling_spec!$A:$H,2,FALSE))</f>
        <v>1.12</v>
      </c>
      <c r="Z365" s="104" t="s">
        <v>71</v>
      </c>
      <c r="AA365" s="110" t="str">
        <f>IF(AB365="","",VLOOKUP(CONCATENATE(AA$3,AB365),m_selling_spec!$A:$H,2,FALSE))</f>
        <v/>
      </c>
      <c r="AB365" s="104"/>
      <c r="AC365" s="110" t="str">
        <f>IF(AD365="","",VLOOKUP(CONCATENATE(AC$3,AD365),m_selling_spec!$A:$H,2,FALSE))</f>
        <v/>
      </c>
      <c r="AD365" s="104"/>
      <c r="AE365" s="110" t="str">
        <f>IF(AF365="","",VLOOKUP(CONCATENATE(AE$3,AF365),m_selling_spec!$A:$H,2,FALSE))</f>
        <v/>
      </c>
      <c r="AF365" s="104"/>
      <c r="AG365" s="110" t="str">
        <f>IF(AH365="","",VLOOKUP(CONCATENATE(AG$3,AH365),m_selling_spec!$A:$H,2,FALSE))</f>
        <v/>
      </c>
      <c r="AH365" s="104"/>
      <c r="AI365" s="110" t="str">
        <f>IF(AJ365="","",VLOOKUP(CONCATENATE(AI$3,AJ365),m_selling_spec!$A:$H,2,FALSE))</f>
        <v>6.1</v>
      </c>
      <c r="AJ365" s="104" t="s">
        <v>548</v>
      </c>
      <c r="AK365" s="110" t="str">
        <f>IF(AL365="","",VLOOKUP(CONCATENATE(AK$3,AL365),m_selling_spec!$A:$H,2,FALSE))</f>
        <v>7.2</v>
      </c>
      <c r="AL365" s="111" t="s">
        <v>2651</v>
      </c>
      <c r="AM365" s="110" t="str">
        <f>IF(AN365="","",VLOOKUP(CONCATENATE(AM$3,AN365),m_selling_spec!$A:$H,2,FALSE))</f>
        <v>8.6</v>
      </c>
      <c r="AN365" s="104" t="s">
        <v>592</v>
      </c>
      <c r="AO365" s="110" t="str">
        <f>IF(AP365="","",VLOOKUP(CONCATENATE(AO$3,AP365),m_selling_spec!$A:$H,2,FALSE))</f>
        <v/>
      </c>
      <c r="AP365" s="104"/>
      <c r="AQ365" s="110" t="str">
        <f>IF(AR365="","",VLOOKUP(CONCATENATE(AQ$3,AR365),m_selling_spec!$A:$H,2,FALSE))</f>
        <v>10.2</v>
      </c>
      <c r="AR365" s="104" t="s">
        <v>74</v>
      </c>
      <c r="AS365" s="110" t="str">
        <f>IF(AT365="","",VLOOKUP(CONCATENATE(AS$3,AT365),m_selling_spec!$A:$H,2,FALSE))</f>
        <v/>
      </c>
      <c r="AT365" s="104"/>
      <c r="AU365" s="110" t="str">
        <f>IF(AV365="","",VLOOKUP(CONCATENATE(AU$3,AV365),m_selling_spec!$A:$H,2,FALSE))</f>
        <v/>
      </c>
      <c r="AV365" s="104"/>
      <c r="AW365" s="110" t="str">
        <f>IF(AX365="","",VLOOKUP(CONCATENATE(AW$3,AX365),m_selling_spec!$A:$H,2,FALSE))</f>
        <v/>
      </c>
      <c r="AX365" s="104"/>
      <c r="AY365" s="110" t="str">
        <f>IF(AZ365="","",VLOOKUP(CONCATENATE(AY$3,AZ365),m_selling_spec!$A:$H,2,FALSE))</f>
        <v/>
      </c>
      <c r="AZ365" s="104"/>
      <c r="BA365" s="110" t="str">
        <f>IF(BB365="","",VLOOKUP(CONCATENATE(BA$3,BB365),m_selling_spec!$A:$H,2,FALSE))</f>
        <v/>
      </c>
      <c r="BB365" s="104"/>
      <c r="BC365" s="110" t="str">
        <f>IF(BD365="","",VLOOKUP(CONCATENATE(BC$3,BD365),m_selling_spec!$A:$H,2,FALSE))</f>
        <v>16.3</v>
      </c>
      <c r="BD365" s="104" t="s">
        <v>553</v>
      </c>
      <c r="BE365" s="110" t="str">
        <f>IF(BF365="","",VLOOKUP(CONCATENATE(BE$3,BF365),m_selling_spec!$A:$H,2,FALSE))</f>
        <v>17.2</v>
      </c>
      <c r="BF365" s="112" t="s">
        <v>1098</v>
      </c>
      <c r="BG365" s="110" t="str">
        <f>IF(BH365="","",VLOOKUP(CONCATENATE(BG$3,BH365),m_selling_spec!$A:$H,2,FALSE))</f>
        <v/>
      </c>
      <c r="BH365" s="104"/>
      <c r="BI365" s="110" t="str">
        <f>IF(BJ365="","",VLOOKUP(CONCATENATE(BI$3,BJ365),m_selling_spec!$A:$H,2,FALSE))</f>
        <v/>
      </c>
      <c r="BJ365" s="104"/>
      <c r="BK365" s="110" t="str">
        <f>IF(BL365="","",VLOOKUP(CONCATENATE(BK$3,BL365),m_selling_spec!$A:$H,2,FALSE))</f>
        <v/>
      </c>
      <c r="BL365" s="104"/>
      <c r="BM365" s="110" t="str">
        <f>IF(BN365="","",VLOOKUP(CONCATENATE(BM$3,BN365),m_selling_spec!$A:$H,2,FALSE))</f>
        <v/>
      </c>
      <c r="BN365" s="104"/>
      <c r="BO365" s="110" t="str">
        <f>IF(BP365="","",VLOOKUP(CONCATENATE(BO$3,BP365),m_selling_spec!$A:$H,2,FALSE))</f>
        <v/>
      </c>
      <c r="BP365" s="104"/>
      <c r="BQ365" s="110" t="str">
        <f>IF(BR365="","",VLOOKUP(CONCATENATE(BQ$3,BR365),m_selling_spec!$A:$H,2,FALSE))</f>
        <v/>
      </c>
      <c r="BR365" s="104"/>
      <c r="BS365" s="110" t="str">
        <f>IF(BT365="","",VLOOKUP(CONCATENATE(BS$3,BT365),m_selling_spec!$A:$H,2,FALSE))</f>
        <v/>
      </c>
      <c r="BT365" s="104"/>
      <c r="BU365" s="110" t="str">
        <f>IF(BV365="","",VLOOKUP(CONCATENATE(BU$3,BV365),m_selling_spec!$A:$H,2,FALSE))</f>
        <v/>
      </c>
      <c r="BV365" s="104"/>
      <c r="BW365" s="110" t="str">
        <f>IF(BX365="","",VLOOKUP(CONCATENATE(BW$3,BX365),m_selling_spec!$A:$H,2,FALSE))</f>
        <v/>
      </c>
      <c r="BX365" s="104"/>
      <c r="BY365" s="110" t="str">
        <f>IF(BZ365="","",VLOOKUP(CONCATENATE(BY$3,BZ365),m_selling_spec!$A:$H,2,FALSE))</f>
        <v/>
      </c>
      <c r="BZ365" s="104"/>
      <c r="CA365" s="110" t="str">
        <f>IF(CB365="","",VLOOKUP(CONCATENATE(CA$3,CB365),m_selling_spec!$A:$H,2,FALSE))</f>
        <v/>
      </c>
      <c r="CB365" s="104"/>
      <c r="CC365" s="110"/>
      <c r="CD365" s="104"/>
      <c r="CE365" s="110" t="str">
        <f>IF(CF365="","",VLOOKUP(CONCATENATE(CE$3,CF365),m_selling_spec!$A:$H,2,FALSE))</f>
        <v/>
      </c>
      <c r="CF365" s="104"/>
      <c r="CG365" s="110" t="str">
        <f>IF(CH365="","",VLOOKUP(CONCATENATE(CG$3,CH365),m_selling_spec!$A:$H,2,FALSE))</f>
        <v/>
      </c>
      <c r="CH365" s="104"/>
      <c r="CI365" s="110" t="str">
        <f>IF(CJ365="","",VLOOKUP(CONCATENATE(CI$3,CJ365),m_selling_spec!$A:$H,2,FALSE))</f>
        <v/>
      </c>
      <c r="CJ365" s="104"/>
      <c r="CK365" s="110" t="str">
        <f>IF(CL365="","",VLOOKUP(CONCATENATE(CK$3,CL365),m_selling_spec!$A:$H,2,FALSE))</f>
        <v/>
      </c>
      <c r="CL365" s="104"/>
      <c r="CM365" s="110" t="str">
        <f>IF(CN365="","",VLOOKUP(CONCATENATE(CM$3,CN365),m_selling_spec!$A:$H,2,FALSE))</f>
        <v/>
      </c>
      <c r="CN365" s="104"/>
      <c r="CO365" s="110" t="str">
        <f>IF(CP365="","",VLOOKUP(CONCATENATE(CO$3,CP365),m_selling_spec!$A:$H,2,FALSE))</f>
        <v/>
      </c>
      <c r="CP365" s="104"/>
      <c r="CQ365" s="110" t="str">
        <f>IF(CR365="","",VLOOKUP(CONCATENATE(CQ$3,CR365),m_selling_spec!$A:$H,2,FALSE))</f>
        <v/>
      </c>
      <c r="CR365" s="104"/>
      <c r="CS365" s="110" t="str">
        <f>IF(CT365="","",VLOOKUP(CONCATENATE(CS$3,CT365),m_selling_spec!$A:$H,2,FALSE))</f>
        <v/>
      </c>
      <c r="CT365" s="104"/>
      <c r="CU365" s="110" t="str">
        <f>IF(CV365="","",VLOOKUP(CONCATENATE(CU$3,CV365),m_selling_spec!$A:$H,2,FALSE))</f>
        <v/>
      </c>
      <c r="CV365" s="104"/>
      <c r="CW365" s="110" t="str">
        <f>IF(CX365="","",VLOOKUP(CONCATENATE(CW$3,CX365),m_selling_spec!$A:$H,2,FALSE))</f>
        <v/>
      </c>
      <c r="CX365" s="104"/>
      <c r="CY365" s="110" t="str">
        <f>IF(CZ365="","",VLOOKUP(CONCATENATE(CY$3,CZ365),m_selling_spec!$A:$H,2,FALSE))</f>
        <v/>
      </c>
      <c r="CZ365" s="104"/>
      <c r="DA365" s="110"/>
      <c r="DB365" s="104"/>
    </row>
    <row r="366" spans="1:106">
      <c r="A366" s="109" t="s">
        <v>442</v>
      </c>
      <c r="B366" s="109"/>
      <c r="C366" s="109"/>
      <c r="D366" s="104">
        <v>2</v>
      </c>
      <c r="E366" s="110" t="str">
        <f>INDEX(product!B:B,MATCH(D366,product!A:A,0))</f>
        <v>WE 70</v>
      </c>
      <c r="F366" s="110" t="str">
        <f>INDEX(product!E:E,MATCH(D366,product!A:A,0))</f>
        <v>Window series</v>
      </c>
      <c r="G366" s="110" t="str">
        <f>IF(H366="","",VLOOKUP(CONCATENATE(G$3,H366),m_selling_spec!$A:$H,2,FALSE))</f>
        <v>o1.1</v>
      </c>
      <c r="H366" s="104" t="s">
        <v>594</v>
      </c>
      <c r="I366" s="110" t="str">
        <f>IF(J366="","",VLOOKUP(CONCATENATE(I$3,J366),m_selling_spec!$A:$H,2,FALSE))</f>
        <v>o2.2</v>
      </c>
      <c r="J366" s="104" t="s">
        <v>545</v>
      </c>
      <c r="K366" s="110" t="str">
        <f>IF(L366="","",VLOOKUP(CONCATENATE(K$3,L366),m_selling_spec!$A:$H,2,FALSE))</f>
        <v/>
      </c>
      <c r="L366" s="104"/>
      <c r="M366" s="110" t="str">
        <f>IF(N366="","",VLOOKUP(CONCATENATE(M$3,N366),m_selling_spec!$A:$H,2,FALSE))</f>
        <v/>
      </c>
      <c r="N366" s="104"/>
      <c r="O366" s="110" t="str">
        <f>IF(P366="","",VLOOKUP(CONCATENATE(O$3,P366),m_selling_spec!$A:$H,2,FALSE))</f>
        <v/>
      </c>
      <c r="P366" s="104"/>
      <c r="Q366" s="110" t="str">
        <f>IF(R366="","",VLOOKUP(CONCATENATE(Q$3,R366),m_selling_spec!$A:$H,2,FALSE))</f>
        <v/>
      </c>
      <c r="R366" s="104"/>
      <c r="S366" s="110"/>
      <c r="T366" s="104"/>
      <c r="U366" s="110"/>
      <c r="V366" s="104"/>
      <c r="W366" s="110"/>
      <c r="X366" s="104"/>
      <c r="Y366" s="110" t="str">
        <f>IF(Z366="","",VLOOKUP(CONCATENATE(Y$3,Z366),m_selling_spec!$A:$H,2,FALSE))</f>
        <v>1.12</v>
      </c>
      <c r="Z366" s="104" t="s">
        <v>71</v>
      </c>
      <c r="AA366" s="110" t="str">
        <f>IF(AB366="","",VLOOKUP(CONCATENATE(AA$3,AB366),m_selling_spec!$A:$H,2,FALSE))</f>
        <v/>
      </c>
      <c r="AB366" s="104"/>
      <c r="AC366" s="110" t="str">
        <f>IF(AD366="","",VLOOKUP(CONCATENATE(AC$3,AD366),m_selling_spec!$A:$H,2,FALSE))</f>
        <v/>
      </c>
      <c r="AD366" s="104"/>
      <c r="AE366" s="110" t="str">
        <f>IF(AF366="","",VLOOKUP(CONCATENATE(AE$3,AF366),m_selling_spec!$A:$H,2,FALSE))</f>
        <v/>
      </c>
      <c r="AF366" s="104"/>
      <c r="AG366" s="110" t="str">
        <f>IF(AH366="","",VLOOKUP(CONCATENATE(AG$3,AH366),m_selling_spec!$A:$H,2,FALSE))</f>
        <v/>
      </c>
      <c r="AH366" s="104"/>
      <c r="AI366" s="110" t="str">
        <f>IF(AJ366="","",VLOOKUP(CONCATENATE(AI$3,AJ366),m_selling_spec!$A:$H,2,FALSE))</f>
        <v>6.1</v>
      </c>
      <c r="AJ366" s="104" t="s">
        <v>548</v>
      </c>
      <c r="AK366" s="110" t="str">
        <f>IF(AL366="","",VLOOKUP(CONCATENATE(AK$3,AL366),m_selling_spec!$A:$H,2,FALSE))</f>
        <v>7.2</v>
      </c>
      <c r="AL366" s="111" t="s">
        <v>2651</v>
      </c>
      <c r="AM366" s="110" t="str">
        <f>IF(AN366="","",VLOOKUP(CONCATENATE(AM$3,AN366),m_selling_spec!$A:$H,2,FALSE))</f>
        <v>8.6</v>
      </c>
      <c r="AN366" s="104" t="s">
        <v>592</v>
      </c>
      <c r="AO366" s="110" t="str">
        <f>IF(AP366="","",VLOOKUP(CONCATENATE(AO$3,AP366),m_selling_spec!$A:$H,2,FALSE))</f>
        <v/>
      </c>
      <c r="AP366" s="104"/>
      <c r="AQ366" s="110" t="str">
        <f>IF(AR366="","",VLOOKUP(CONCATENATE(AQ$3,AR366),m_selling_spec!$A:$H,2,FALSE))</f>
        <v>10.2</v>
      </c>
      <c r="AR366" s="104" t="s">
        <v>74</v>
      </c>
      <c r="AS366" s="110" t="str">
        <f>IF(AT366="","",VLOOKUP(CONCATENATE(AS$3,AT366),m_selling_spec!$A:$H,2,FALSE))</f>
        <v/>
      </c>
      <c r="AT366" s="104"/>
      <c r="AU366" s="110" t="str">
        <f>IF(AV366="","",VLOOKUP(CONCATENATE(AU$3,AV366),m_selling_spec!$A:$H,2,FALSE))</f>
        <v/>
      </c>
      <c r="AV366" s="104"/>
      <c r="AW366" s="110" t="str">
        <f>IF(AX366="","",VLOOKUP(CONCATENATE(AW$3,AX366),m_selling_spec!$A:$H,2,FALSE))</f>
        <v/>
      </c>
      <c r="AX366" s="104"/>
      <c r="AY366" s="110" t="str">
        <f>IF(AZ366="","",VLOOKUP(CONCATENATE(AY$3,AZ366),m_selling_spec!$A:$H,2,FALSE))</f>
        <v/>
      </c>
      <c r="AZ366" s="104"/>
      <c r="BA366" s="110" t="str">
        <f>IF(BB366="","",VLOOKUP(CONCATENATE(BA$3,BB366),m_selling_spec!$A:$H,2,FALSE))</f>
        <v/>
      </c>
      <c r="BB366" s="104"/>
      <c r="BC366" s="110" t="str">
        <f>IF(BD366="","",VLOOKUP(CONCATENATE(BC$3,BD366),m_selling_spec!$A:$H,2,FALSE))</f>
        <v>16.3</v>
      </c>
      <c r="BD366" s="104" t="s">
        <v>553</v>
      </c>
      <c r="BE366" s="110" t="str">
        <f>IF(BF366="","",VLOOKUP(CONCATENATE(BE$3,BF366),m_selling_spec!$A:$H,2,FALSE))</f>
        <v>17.2</v>
      </c>
      <c r="BF366" s="112" t="s">
        <v>1098</v>
      </c>
      <c r="BG366" s="110" t="str">
        <f>IF(BH366="","",VLOOKUP(CONCATENATE(BG$3,BH366),m_selling_spec!$A:$H,2,FALSE))</f>
        <v/>
      </c>
      <c r="BH366" s="104"/>
      <c r="BI366" s="110" t="str">
        <f>IF(BJ366="","",VLOOKUP(CONCATENATE(BI$3,BJ366),m_selling_spec!$A:$H,2,FALSE))</f>
        <v/>
      </c>
      <c r="BJ366" s="104"/>
      <c r="BK366" s="110" t="str">
        <f>IF(BL366="","",VLOOKUP(CONCATENATE(BK$3,BL366),m_selling_spec!$A:$H,2,FALSE))</f>
        <v/>
      </c>
      <c r="BL366" s="104"/>
      <c r="BM366" s="110" t="str">
        <f>IF(BN366="","",VLOOKUP(CONCATENATE(BM$3,BN366),m_selling_spec!$A:$H,2,FALSE))</f>
        <v/>
      </c>
      <c r="BN366" s="104"/>
      <c r="BO366" s="110" t="str">
        <f>IF(BP366="","",VLOOKUP(CONCATENATE(BO$3,BP366),m_selling_spec!$A:$H,2,FALSE))</f>
        <v/>
      </c>
      <c r="BP366" s="104"/>
      <c r="BQ366" s="110" t="str">
        <f>IF(BR366="","",VLOOKUP(CONCATENATE(BQ$3,BR366),m_selling_spec!$A:$H,2,FALSE))</f>
        <v/>
      </c>
      <c r="BR366" s="104"/>
      <c r="BS366" s="110" t="str">
        <f>IF(BT366="","",VLOOKUP(CONCATENATE(BS$3,BT366),m_selling_spec!$A:$H,2,FALSE))</f>
        <v/>
      </c>
      <c r="BT366" s="104"/>
      <c r="BU366" s="110" t="str">
        <f>IF(BV366="","",VLOOKUP(CONCATENATE(BU$3,BV366),m_selling_spec!$A:$H,2,FALSE))</f>
        <v/>
      </c>
      <c r="BV366" s="104"/>
      <c r="BW366" s="110" t="str">
        <f>IF(BX366="","",VLOOKUP(CONCATENATE(BW$3,BX366),m_selling_spec!$A:$H,2,FALSE))</f>
        <v/>
      </c>
      <c r="BX366" s="104"/>
      <c r="BY366" s="110" t="str">
        <f>IF(BZ366="","",VLOOKUP(CONCATENATE(BY$3,BZ366),m_selling_spec!$A:$H,2,FALSE))</f>
        <v/>
      </c>
      <c r="BZ366" s="104"/>
      <c r="CA366" s="110" t="str">
        <f>IF(CB366="","",VLOOKUP(CONCATENATE(CA$3,CB366),m_selling_spec!$A:$H,2,FALSE))</f>
        <v/>
      </c>
      <c r="CB366" s="104"/>
      <c r="CC366" s="110"/>
      <c r="CD366" s="104"/>
      <c r="CE366" s="110" t="str">
        <f>IF(CF366="","",VLOOKUP(CONCATENATE(CE$3,CF366),m_selling_spec!$A:$H,2,FALSE))</f>
        <v/>
      </c>
      <c r="CF366" s="104"/>
      <c r="CG366" s="110" t="str">
        <f>IF(CH366="","",VLOOKUP(CONCATENATE(CG$3,CH366),m_selling_spec!$A:$H,2,FALSE))</f>
        <v/>
      </c>
      <c r="CH366" s="104"/>
      <c r="CI366" s="110" t="str">
        <f>IF(CJ366="","",VLOOKUP(CONCATENATE(CI$3,CJ366),m_selling_spec!$A:$H,2,FALSE))</f>
        <v/>
      </c>
      <c r="CJ366" s="104"/>
      <c r="CK366" s="110" t="str">
        <f>IF(CL366="","",VLOOKUP(CONCATENATE(CK$3,CL366),m_selling_spec!$A:$H,2,FALSE))</f>
        <v/>
      </c>
      <c r="CL366" s="104"/>
      <c r="CM366" s="110" t="str">
        <f>IF(CN366="","",VLOOKUP(CONCATENATE(CM$3,CN366),m_selling_spec!$A:$H,2,FALSE))</f>
        <v/>
      </c>
      <c r="CN366" s="104"/>
      <c r="CO366" s="110" t="str">
        <f>IF(CP366="","",VLOOKUP(CONCATENATE(CO$3,CP366),m_selling_spec!$A:$H,2,FALSE))</f>
        <v/>
      </c>
      <c r="CP366" s="104"/>
      <c r="CQ366" s="110" t="str">
        <f>IF(CR366="","",VLOOKUP(CONCATENATE(CQ$3,CR366),m_selling_spec!$A:$H,2,FALSE))</f>
        <v/>
      </c>
      <c r="CR366" s="104"/>
      <c r="CS366" s="110" t="str">
        <f>IF(CT366="","",VLOOKUP(CONCATENATE(CS$3,CT366),m_selling_spec!$A:$H,2,FALSE))</f>
        <v/>
      </c>
      <c r="CT366" s="104"/>
      <c r="CU366" s="110" t="str">
        <f>IF(CV366="","",VLOOKUP(CONCATENATE(CU$3,CV366),m_selling_spec!$A:$H,2,FALSE))</f>
        <v/>
      </c>
      <c r="CV366" s="104"/>
      <c r="CW366" s="110" t="str">
        <f>IF(CX366="","",VLOOKUP(CONCATENATE(CW$3,CX366),m_selling_spec!$A:$H,2,FALSE))</f>
        <v/>
      </c>
      <c r="CX366" s="104"/>
      <c r="CY366" s="110" t="str">
        <f>IF(CZ366="","",VLOOKUP(CONCATENATE(CY$3,CZ366),m_selling_spec!$A:$H,2,FALSE))</f>
        <v/>
      </c>
      <c r="CZ366" s="104"/>
      <c r="DA366" s="110"/>
      <c r="DB366" s="104"/>
    </row>
    <row r="367" spans="1:106">
      <c r="A367" s="109" t="s">
        <v>434</v>
      </c>
      <c r="B367" s="109"/>
      <c r="C367" s="109"/>
      <c r="D367" s="104">
        <v>2</v>
      </c>
      <c r="E367" s="110" t="str">
        <f>INDEX(product!B:B,MATCH(D367,product!A:A,0))</f>
        <v>WE 70</v>
      </c>
      <c r="F367" s="110" t="str">
        <f>INDEX(product!E:E,MATCH(D367,product!A:A,0))</f>
        <v>Window series</v>
      </c>
      <c r="G367" s="110" t="str">
        <f>IF(H367="","",VLOOKUP(CONCATENATE(G$3,H367),m_selling_spec!$A:$H,2,FALSE))</f>
        <v/>
      </c>
      <c r="H367" s="104"/>
      <c r="I367" s="110" t="str">
        <f>IF(J367="","",VLOOKUP(CONCATENATE(I$3,J367),m_selling_spec!$A:$H,2,FALSE))</f>
        <v>o2.1</v>
      </c>
      <c r="J367" s="104" t="s">
        <v>539</v>
      </c>
      <c r="K367" s="110" t="str">
        <f>IF(L367="","",VLOOKUP(CONCATENATE(K$3,L367),m_selling_spec!$A:$H,2,FALSE))</f>
        <v/>
      </c>
      <c r="L367" s="104"/>
      <c r="M367" s="110" t="str">
        <f>IF(N367="","",VLOOKUP(CONCATENATE(M$3,N367),m_selling_spec!$A:$H,2,FALSE))</f>
        <v/>
      </c>
      <c r="N367" s="104"/>
      <c r="O367" s="110" t="str">
        <f>IF(P367="","",VLOOKUP(CONCATENATE(O$3,P367),m_selling_spec!$A:$H,2,FALSE))</f>
        <v/>
      </c>
      <c r="P367" s="104"/>
      <c r="Q367" s="110" t="str">
        <f>IF(R367="","",VLOOKUP(CONCATENATE(Q$3,R367),m_selling_spec!$A:$H,2,FALSE))</f>
        <v/>
      </c>
      <c r="R367" s="104"/>
      <c r="S367" s="110"/>
      <c r="T367" s="104"/>
      <c r="U367" s="110"/>
      <c r="V367" s="104"/>
      <c r="W367" s="110"/>
      <c r="X367" s="104"/>
      <c r="Y367" s="110" t="str">
        <f>IF(Z367="","",VLOOKUP(CONCATENATE(Y$3,Z367),m_selling_spec!$A:$H,2,FALSE))</f>
        <v>1.12</v>
      </c>
      <c r="Z367" s="104" t="s">
        <v>71</v>
      </c>
      <c r="AA367" s="110" t="str">
        <f>IF(AB367="","",VLOOKUP(CONCATENATE(AA$3,AB367),m_selling_spec!$A:$H,2,FALSE))</f>
        <v/>
      </c>
      <c r="AB367" s="104"/>
      <c r="AC367" s="110" t="str">
        <f>IF(AD367="","",VLOOKUP(CONCATENATE(AC$3,AD367),m_selling_spec!$A:$H,2,FALSE))</f>
        <v/>
      </c>
      <c r="AD367" s="104"/>
      <c r="AE367" s="110" t="str">
        <f>IF(AF367="","",VLOOKUP(CONCATENATE(AE$3,AF367),m_selling_spec!$A:$H,2,FALSE))</f>
        <v/>
      </c>
      <c r="AF367" s="104"/>
      <c r="AG367" s="110" t="str">
        <f>IF(AH367="","",VLOOKUP(CONCATENATE(AG$3,AH367),m_selling_spec!$A:$H,2,FALSE))</f>
        <v/>
      </c>
      <c r="AH367" s="104"/>
      <c r="AI367" s="110" t="str">
        <f>IF(AJ367="","",VLOOKUP(CONCATENATE(AI$3,AJ367),m_selling_spec!$A:$H,2,FALSE))</f>
        <v>6.1</v>
      </c>
      <c r="AJ367" s="104" t="s">
        <v>548</v>
      </c>
      <c r="AK367" s="110" t="str">
        <f>IF(AL367="","",VLOOKUP(CONCATENATE(AK$3,AL367),m_selling_spec!$A:$H,2,FALSE))</f>
        <v>7.2</v>
      </c>
      <c r="AL367" s="111" t="s">
        <v>2651</v>
      </c>
      <c r="AM367" s="110" t="str">
        <f>IF(AN367="","",VLOOKUP(CONCATENATE(AM$3,AN367),m_selling_spec!$A:$H,2,FALSE))</f>
        <v>8.6</v>
      </c>
      <c r="AN367" s="104" t="s">
        <v>592</v>
      </c>
      <c r="AO367" s="110" t="str">
        <f>IF(AP367="","",VLOOKUP(CONCATENATE(AO$3,AP367),m_selling_spec!$A:$H,2,FALSE))</f>
        <v/>
      </c>
      <c r="AP367" s="104"/>
      <c r="AQ367" s="110" t="str">
        <f>IF(AR367="","",VLOOKUP(CONCATENATE(AQ$3,AR367),m_selling_spec!$A:$H,2,FALSE))</f>
        <v>10.2</v>
      </c>
      <c r="AR367" s="104" t="s">
        <v>74</v>
      </c>
      <c r="AS367" s="110" t="str">
        <f>IF(AT367="","",VLOOKUP(CONCATENATE(AS$3,AT367),m_selling_spec!$A:$H,2,FALSE))</f>
        <v/>
      </c>
      <c r="AT367" s="104"/>
      <c r="AU367" s="110" t="str">
        <f>IF(AV367="","",VLOOKUP(CONCATENATE(AU$3,AV367),m_selling_spec!$A:$H,2,FALSE))</f>
        <v/>
      </c>
      <c r="AV367" s="104"/>
      <c r="AW367" s="110" t="str">
        <f>IF(AX367="","",VLOOKUP(CONCATENATE(AW$3,AX367),m_selling_spec!$A:$H,2,FALSE))</f>
        <v/>
      </c>
      <c r="AX367" s="104"/>
      <c r="AY367" s="110" t="str">
        <f>IF(AZ367="","",VLOOKUP(CONCATENATE(AY$3,AZ367),m_selling_spec!$A:$H,2,FALSE))</f>
        <v/>
      </c>
      <c r="AZ367" s="104"/>
      <c r="BA367" s="110" t="str">
        <f>IF(BB367="","",VLOOKUP(CONCATENATE(BA$3,BB367),m_selling_spec!$A:$H,2,FALSE))</f>
        <v/>
      </c>
      <c r="BB367" s="104"/>
      <c r="BC367" s="110" t="str">
        <f>IF(BD367="","",VLOOKUP(CONCATENATE(BC$3,BD367),m_selling_spec!$A:$H,2,FALSE))</f>
        <v>16.3</v>
      </c>
      <c r="BD367" s="104" t="s">
        <v>553</v>
      </c>
      <c r="BE367" s="110" t="str">
        <f>IF(BF367="","",VLOOKUP(CONCATENATE(BE$3,BF367),m_selling_spec!$A:$H,2,FALSE))</f>
        <v>17.2</v>
      </c>
      <c r="BF367" s="112" t="s">
        <v>1098</v>
      </c>
      <c r="BG367" s="110" t="str">
        <f>IF(BH367="","",VLOOKUP(CONCATENATE(BG$3,BH367),m_selling_spec!$A:$H,2,FALSE))</f>
        <v/>
      </c>
      <c r="BH367" s="104"/>
      <c r="BI367" s="110" t="str">
        <f>IF(BJ367="","",VLOOKUP(CONCATENATE(BI$3,BJ367),m_selling_spec!$A:$H,2,FALSE))</f>
        <v/>
      </c>
      <c r="BJ367" s="104"/>
      <c r="BK367" s="110" t="str">
        <f>IF(BL367="","",VLOOKUP(CONCATENATE(BK$3,BL367),m_selling_spec!$A:$H,2,FALSE))</f>
        <v/>
      </c>
      <c r="BL367" s="104"/>
      <c r="BM367" s="110" t="str">
        <f>IF(BN367="","",VLOOKUP(CONCATENATE(BM$3,BN367),m_selling_spec!$A:$H,2,FALSE))</f>
        <v/>
      </c>
      <c r="BN367" s="104"/>
      <c r="BO367" s="110" t="str">
        <f>IF(BP367="","",VLOOKUP(CONCATENATE(BO$3,BP367),m_selling_spec!$A:$H,2,FALSE))</f>
        <v/>
      </c>
      <c r="BP367" s="104"/>
      <c r="BQ367" s="110" t="str">
        <f>IF(BR367="","",VLOOKUP(CONCATENATE(BQ$3,BR367),m_selling_spec!$A:$H,2,FALSE))</f>
        <v/>
      </c>
      <c r="BR367" s="104"/>
      <c r="BS367" s="110" t="str">
        <f>IF(BT367="","",VLOOKUP(CONCATENATE(BS$3,BT367),m_selling_spec!$A:$H,2,FALSE))</f>
        <v/>
      </c>
      <c r="BT367" s="104"/>
      <c r="BU367" s="110" t="str">
        <f>IF(BV367="","",VLOOKUP(CONCATENATE(BU$3,BV367),m_selling_spec!$A:$H,2,FALSE))</f>
        <v/>
      </c>
      <c r="BV367" s="104"/>
      <c r="BW367" s="110" t="str">
        <f>IF(BX367="","",VLOOKUP(CONCATENATE(BW$3,BX367),m_selling_spec!$A:$H,2,FALSE))</f>
        <v/>
      </c>
      <c r="BX367" s="104"/>
      <c r="BY367" s="110" t="str">
        <f>IF(BZ367="","",VLOOKUP(CONCATENATE(BY$3,BZ367),m_selling_spec!$A:$H,2,FALSE))</f>
        <v/>
      </c>
      <c r="BZ367" s="104"/>
      <c r="CA367" s="110" t="str">
        <f>IF(CB367="","",VLOOKUP(CONCATENATE(CA$3,CB367),m_selling_spec!$A:$H,2,FALSE))</f>
        <v/>
      </c>
      <c r="CB367" s="104"/>
      <c r="CC367" s="110"/>
      <c r="CD367" s="104"/>
      <c r="CE367" s="110" t="str">
        <f>IF(CF367="","",VLOOKUP(CONCATENATE(CE$3,CF367),m_selling_spec!$A:$H,2,FALSE))</f>
        <v/>
      </c>
      <c r="CF367" s="104"/>
      <c r="CG367" s="110" t="str">
        <f>IF(CH367="","",VLOOKUP(CONCATENATE(CG$3,CH367),m_selling_spec!$A:$H,2,FALSE))</f>
        <v/>
      </c>
      <c r="CH367" s="104"/>
      <c r="CI367" s="110" t="str">
        <f>IF(CJ367="","",VLOOKUP(CONCATENATE(CI$3,CJ367),m_selling_spec!$A:$H,2,FALSE))</f>
        <v/>
      </c>
      <c r="CJ367" s="104"/>
      <c r="CK367" s="110" t="str">
        <f>IF(CL367="","",VLOOKUP(CONCATENATE(CK$3,CL367),m_selling_spec!$A:$H,2,FALSE))</f>
        <v/>
      </c>
      <c r="CL367" s="104"/>
      <c r="CM367" s="110" t="str">
        <f>IF(CN367="","",VLOOKUP(CONCATENATE(CM$3,CN367),m_selling_spec!$A:$H,2,FALSE))</f>
        <v/>
      </c>
      <c r="CN367" s="104"/>
      <c r="CO367" s="110" t="str">
        <f>IF(CP367="","",VLOOKUP(CONCATENATE(CO$3,CP367),m_selling_spec!$A:$H,2,FALSE))</f>
        <v/>
      </c>
      <c r="CP367" s="104"/>
      <c r="CQ367" s="110" t="str">
        <f>IF(CR367="","",VLOOKUP(CONCATENATE(CQ$3,CR367),m_selling_spec!$A:$H,2,FALSE))</f>
        <v/>
      </c>
      <c r="CR367" s="104"/>
      <c r="CS367" s="110" t="str">
        <f>IF(CT367="","",VLOOKUP(CONCATENATE(CS$3,CT367),m_selling_spec!$A:$H,2,FALSE))</f>
        <v/>
      </c>
      <c r="CT367" s="104"/>
      <c r="CU367" s="110" t="str">
        <f>IF(CV367="","",VLOOKUP(CONCATENATE(CU$3,CV367),m_selling_spec!$A:$H,2,FALSE))</f>
        <v/>
      </c>
      <c r="CV367" s="104"/>
      <c r="CW367" s="110" t="str">
        <f>IF(CX367="","",VLOOKUP(CONCATENATE(CW$3,CX367),m_selling_spec!$A:$H,2,FALSE))</f>
        <v/>
      </c>
      <c r="CX367" s="104"/>
      <c r="CY367" s="110" t="str">
        <f>IF(CZ367="","",VLOOKUP(CONCATENATE(CY$3,CZ367),m_selling_spec!$A:$H,2,FALSE))</f>
        <v/>
      </c>
      <c r="CZ367" s="104"/>
      <c r="DA367" s="110"/>
      <c r="DB367" s="104"/>
    </row>
    <row r="368" spans="1:106">
      <c r="A368" s="109" t="s">
        <v>428</v>
      </c>
      <c r="B368" s="109"/>
      <c r="C368" s="109"/>
      <c r="D368" s="104">
        <v>2</v>
      </c>
      <c r="E368" s="110" t="str">
        <f>INDEX(product!B:B,MATCH(D368,product!A:A,0))</f>
        <v>WE 70</v>
      </c>
      <c r="F368" s="110" t="str">
        <f>INDEX(product!E:E,MATCH(D368,product!A:A,0))</f>
        <v>Window series</v>
      </c>
      <c r="G368" s="110" t="str">
        <f>IF(H368="","",VLOOKUP(CONCATENATE(G$3,H368),m_selling_spec!$A:$H,2,FALSE))</f>
        <v/>
      </c>
      <c r="H368" s="104"/>
      <c r="I368" s="110" t="str">
        <f>IF(J368="","",VLOOKUP(CONCATENATE(I$3,J368),m_selling_spec!$A:$H,2,FALSE))</f>
        <v>o2.2</v>
      </c>
      <c r="J368" s="104" t="s">
        <v>545</v>
      </c>
      <c r="K368" s="110" t="str">
        <f>IF(L368="","",VLOOKUP(CONCATENATE(K$3,L368),m_selling_spec!$A:$H,2,FALSE))</f>
        <v/>
      </c>
      <c r="L368" s="104"/>
      <c r="M368" s="110" t="str">
        <f>IF(N368="","",VLOOKUP(CONCATENATE(M$3,N368),m_selling_spec!$A:$H,2,FALSE))</f>
        <v/>
      </c>
      <c r="N368" s="104"/>
      <c r="O368" s="110" t="str">
        <f>IF(P368="","",VLOOKUP(CONCATENATE(O$3,P368),m_selling_spec!$A:$H,2,FALSE))</f>
        <v/>
      </c>
      <c r="P368" s="104"/>
      <c r="Q368" s="110" t="str">
        <f>IF(R368="","",VLOOKUP(CONCATENATE(Q$3,R368),m_selling_spec!$A:$H,2,FALSE))</f>
        <v/>
      </c>
      <c r="R368" s="104"/>
      <c r="S368" s="110"/>
      <c r="T368" s="104"/>
      <c r="U368" s="110"/>
      <c r="V368" s="104"/>
      <c r="W368" s="110"/>
      <c r="X368" s="104"/>
      <c r="Y368" s="110" t="str">
        <f>IF(Z368="","",VLOOKUP(CONCATENATE(Y$3,Z368),m_selling_spec!$A:$H,2,FALSE))</f>
        <v>1.12</v>
      </c>
      <c r="Z368" s="104" t="s">
        <v>71</v>
      </c>
      <c r="AA368" s="110" t="str">
        <f>IF(AB368="","",VLOOKUP(CONCATENATE(AA$3,AB368),m_selling_spec!$A:$H,2,FALSE))</f>
        <v/>
      </c>
      <c r="AB368" s="104"/>
      <c r="AC368" s="110" t="str">
        <f>IF(AD368="","",VLOOKUP(CONCATENATE(AC$3,AD368),m_selling_spec!$A:$H,2,FALSE))</f>
        <v/>
      </c>
      <c r="AD368" s="104"/>
      <c r="AE368" s="110" t="str">
        <f>IF(AF368="","",VLOOKUP(CONCATENATE(AE$3,AF368),m_selling_spec!$A:$H,2,FALSE))</f>
        <v/>
      </c>
      <c r="AF368" s="104"/>
      <c r="AG368" s="110" t="str">
        <f>IF(AH368="","",VLOOKUP(CONCATENATE(AG$3,AH368),m_selling_spec!$A:$H,2,FALSE))</f>
        <v/>
      </c>
      <c r="AH368" s="104"/>
      <c r="AI368" s="110" t="str">
        <f>IF(AJ368="","",VLOOKUP(CONCATENATE(AI$3,AJ368),m_selling_spec!$A:$H,2,FALSE))</f>
        <v>6.1</v>
      </c>
      <c r="AJ368" s="104" t="s">
        <v>548</v>
      </c>
      <c r="AK368" s="110" t="str">
        <f>IF(AL368="","",VLOOKUP(CONCATENATE(AK$3,AL368),m_selling_spec!$A:$H,2,FALSE))</f>
        <v>7.2</v>
      </c>
      <c r="AL368" s="111" t="s">
        <v>2651</v>
      </c>
      <c r="AM368" s="110" t="str">
        <f>IF(AN368="","",VLOOKUP(CONCATENATE(AM$3,AN368),m_selling_spec!$A:$H,2,FALSE))</f>
        <v>8.6</v>
      </c>
      <c r="AN368" s="104" t="s">
        <v>592</v>
      </c>
      <c r="AO368" s="110" t="str">
        <f>IF(AP368="","",VLOOKUP(CONCATENATE(AO$3,AP368),m_selling_spec!$A:$H,2,FALSE))</f>
        <v/>
      </c>
      <c r="AP368" s="104"/>
      <c r="AQ368" s="110" t="str">
        <f>IF(AR368="","",VLOOKUP(CONCATENATE(AQ$3,AR368),m_selling_spec!$A:$H,2,FALSE))</f>
        <v>10.2</v>
      </c>
      <c r="AR368" s="104" t="s">
        <v>74</v>
      </c>
      <c r="AS368" s="110" t="str">
        <f>IF(AT368="","",VLOOKUP(CONCATENATE(AS$3,AT368),m_selling_spec!$A:$H,2,FALSE))</f>
        <v/>
      </c>
      <c r="AT368" s="104"/>
      <c r="AU368" s="110" t="str">
        <f>IF(AV368="","",VLOOKUP(CONCATENATE(AU$3,AV368),m_selling_spec!$A:$H,2,FALSE))</f>
        <v/>
      </c>
      <c r="AV368" s="104"/>
      <c r="AW368" s="110" t="str">
        <f>IF(AX368="","",VLOOKUP(CONCATENATE(AW$3,AX368),m_selling_spec!$A:$H,2,FALSE))</f>
        <v/>
      </c>
      <c r="AX368" s="104"/>
      <c r="AY368" s="110" t="str">
        <f>IF(AZ368="","",VLOOKUP(CONCATENATE(AY$3,AZ368),m_selling_spec!$A:$H,2,FALSE))</f>
        <v/>
      </c>
      <c r="AZ368" s="104"/>
      <c r="BA368" s="110" t="str">
        <f>IF(BB368="","",VLOOKUP(CONCATENATE(BA$3,BB368),m_selling_spec!$A:$H,2,FALSE))</f>
        <v/>
      </c>
      <c r="BB368" s="104"/>
      <c r="BC368" s="110" t="str">
        <f>IF(BD368="","",VLOOKUP(CONCATENATE(BC$3,BD368),m_selling_spec!$A:$H,2,FALSE))</f>
        <v>16.3</v>
      </c>
      <c r="BD368" s="104" t="s">
        <v>553</v>
      </c>
      <c r="BE368" s="110" t="str">
        <f>IF(BF368="","",VLOOKUP(CONCATENATE(BE$3,BF368),m_selling_spec!$A:$H,2,FALSE))</f>
        <v>17.2</v>
      </c>
      <c r="BF368" s="112" t="s">
        <v>1098</v>
      </c>
      <c r="BG368" s="110" t="str">
        <f>IF(BH368="","",VLOOKUP(CONCATENATE(BG$3,BH368),m_selling_spec!$A:$H,2,FALSE))</f>
        <v/>
      </c>
      <c r="BH368" s="104"/>
      <c r="BI368" s="110" t="str">
        <f>IF(BJ368="","",VLOOKUP(CONCATENATE(BI$3,BJ368),m_selling_spec!$A:$H,2,FALSE))</f>
        <v/>
      </c>
      <c r="BJ368" s="104"/>
      <c r="BK368" s="110" t="str">
        <f>IF(BL368="","",VLOOKUP(CONCATENATE(BK$3,BL368),m_selling_spec!$A:$H,2,FALSE))</f>
        <v/>
      </c>
      <c r="BL368" s="104"/>
      <c r="BM368" s="110" t="str">
        <f>IF(BN368="","",VLOOKUP(CONCATENATE(BM$3,BN368),m_selling_spec!$A:$H,2,FALSE))</f>
        <v/>
      </c>
      <c r="BN368" s="104"/>
      <c r="BO368" s="110" t="str">
        <f>IF(BP368="","",VLOOKUP(CONCATENATE(BO$3,BP368),m_selling_spec!$A:$H,2,FALSE))</f>
        <v/>
      </c>
      <c r="BP368" s="104"/>
      <c r="BQ368" s="110" t="str">
        <f>IF(BR368="","",VLOOKUP(CONCATENATE(BQ$3,BR368),m_selling_spec!$A:$H,2,FALSE))</f>
        <v/>
      </c>
      <c r="BR368" s="104"/>
      <c r="BS368" s="110" t="str">
        <f>IF(BT368="","",VLOOKUP(CONCATENATE(BS$3,BT368),m_selling_spec!$A:$H,2,FALSE))</f>
        <v/>
      </c>
      <c r="BT368" s="104"/>
      <c r="BU368" s="110" t="str">
        <f>IF(BV368="","",VLOOKUP(CONCATENATE(BU$3,BV368),m_selling_spec!$A:$H,2,FALSE))</f>
        <v/>
      </c>
      <c r="BV368" s="104"/>
      <c r="BW368" s="110" t="str">
        <f>IF(BX368="","",VLOOKUP(CONCATENATE(BW$3,BX368),m_selling_spec!$A:$H,2,FALSE))</f>
        <v/>
      </c>
      <c r="BX368" s="104"/>
      <c r="BY368" s="110" t="str">
        <f>IF(BZ368="","",VLOOKUP(CONCATENATE(BY$3,BZ368),m_selling_spec!$A:$H,2,FALSE))</f>
        <v/>
      </c>
      <c r="BZ368" s="104"/>
      <c r="CA368" s="110" t="str">
        <f>IF(CB368="","",VLOOKUP(CONCATENATE(CA$3,CB368),m_selling_spec!$A:$H,2,FALSE))</f>
        <v/>
      </c>
      <c r="CB368" s="104"/>
      <c r="CC368" s="110"/>
      <c r="CD368" s="104"/>
      <c r="CE368" s="110" t="str">
        <f>IF(CF368="","",VLOOKUP(CONCATENATE(CE$3,CF368),m_selling_spec!$A:$H,2,FALSE))</f>
        <v/>
      </c>
      <c r="CF368" s="104"/>
      <c r="CG368" s="110" t="str">
        <f>IF(CH368="","",VLOOKUP(CONCATENATE(CG$3,CH368),m_selling_spec!$A:$H,2,FALSE))</f>
        <v/>
      </c>
      <c r="CH368" s="104"/>
      <c r="CI368" s="110" t="str">
        <f>IF(CJ368="","",VLOOKUP(CONCATENATE(CI$3,CJ368),m_selling_spec!$A:$H,2,FALSE))</f>
        <v/>
      </c>
      <c r="CJ368" s="104"/>
      <c r="CK368" s="110" t="str">
        <f>IF(CL368="","",VLOOKUP(CONCATENATE(CK$3,CL368),m_selling_spec!$A:$H,2,FALSE))</f>
        <v/>
      </c>
      <c r="CL368" s="104"/>
      <c r="CM368" s="110" t="str">
        <f>IF(CN368="","",VLOOKUP(CONCATENATE(CM$3,CN368),m_selling_spec!$A:$H,2,FALSE))</f>
        <v/>
      </c>
      <c r="CN368" s="104"/>
      <c r="CO368" s="110" t="str">
        <f>IF(CP368="","",VLOOKUP(CONCATENATE(CO$3,CP368),m_selling_spec!$A:$H,2,FALSE))</f>
        <v/>
      </c>
      <c r="CP368" s="104"/>
      <c r="CQ368" s="110" t="str">
        <f>IF(CR368="","",VLOOKUP(CONCATENATE(CQ$3,CR368),m_selling_spec!$A:$H,2,FALSE))</f>
        <v/>
      </c>
      <c r="CR368" s="104"/>
      <c r="CS368" s="110" t="str">
        <f>IF(CT368="","",VLOOKUP(CONCATENATE(CS$3,CT368),m_selling_spec!$A:$H,2,FALSE))</f>
        <v/>
      </c>
      <c r="CT368" s="104"/>
      <c r="CU368" s="110" t="str">
        <f>IF(CV368="","",VLOOKUP(CONCATENATE(CU$3,CV368),m_selling_spec!$A:$H,2,FALSE))</f>
        <v/>
      </c>
      <c r="CV368" s="104"/>
      <c r="CW368" s="110" t="str">
        <f>IF(CX368="","",VLOOKUP(CONCATENATE(CW$3,CX368),m_selling_spec!$A:$H,2,FALSE))</f>
        <v/>
      </c>
      <c r="CX368" s="104"/>
      <c r="CY368" s="110" t="str">
        <f>IF(CZ368="","",VLOOKUP(CONCATENATE(CY$3,CZ368),m_selling_spec!$A:$H,2,FALSE))</f>
        <v/>
      </c>
      <c r="CZ368" s="104"/>
      <c r="DA368" s="110"/>
      <c r="DB368" s="104"/>
    </row>
    <row r="369" spans="1:106">
      <c r="A369" s="109" t="s">
        <v>399</v>
      </c>
      <c r="B369" s="109"/>
      <c r="C369" s="109"/>
      <c r="D369" s="104">
        <v>2</v>
      </c>
      <c r="E369" s="110" t="str">
        <f>INDEX(product!B:B,MATCH(D369,product!A:A,0))</f>
        <v>WE 70</v>
      </c>
      <c r="F369" s="110" t="str">
        <f>INDEX(product!E:E,MATCH(D369,product!A:A,0))</f>
        <v>Window series</v>
      </c>
      <c r="G369" s="110" t="str">
        <f>IF(H369="","",VLOOKUP(CONCATENATE(G$3,H369),m_selling_spec!$A:$H,2,FALSE))</f>
        <v>o1.1</v>
      </c>
      <c r="H369" s="104" t="s">
        <v>594</v>
      </c>
      <c r="I369" s="110" t="str">
        <f>IF(J369="","",VLOOKUP(CONCATENATE(I$3,J369),m_selling_spec!$A:$H,2,FALSE))</f>
        <v>o2.1</v>
      </c>
      <c r="J369" s="104" t="s">
        <v>539</v>
      </c>
      <c r="K369" s="110" t="str">
        <f>IF(L369="","",VLOOKUP(CONCATENATE(K$3,L369),m_selling_spec!$A:$H,2,FALSE))</f>
        <v/>
      </c>
      <c r="L369" s="104"/>
      <c r="M369" s="110" t="str">
        <f>IF(N369="","",VLOOKUP(CONCATENATE(M$3,N369),m_selling_spec!$A:$H,2,FALSE))</f>
        <v/>
      </c>
      <c r="N369" s="104"/>
      <c r="O369" s="110" t="str">
        <f>IF(P369="","",VLOOKUP(CONCATENATE(O$3,P369),m_selling_spec!$A:$H,2,FALSE))</f>
        <v/>
      </c>
      <c r="P369" s="104"/>
      <c r="Q369" s="110" t="str">
        <f>IF(R369="","",VLOOKUP(CONCATENATE(Q$3,R369),m_selling_spec!$A:$H,2,FALSE))</f>
        <v/>
      </c>
      <c r="R369" s="104"/>
      <c r="S369" s="110"/>
      <c r="T369" s="104"/>
      <c r="U369" s="110"/>
      <c r="V369" s="104"/>
      <c r="W369" s="110"/>
      <c r="X369" s="104"/>
      <c r="Y369" s="110" t="str">
        <f>IF(Z369="","",VLOOKUP(CONCATENATE(Y$3,Z369),m_selling_spec!$A:$H,2,FALSE))</f>
        <v>1.12</v>
      </c>
      <c r="Z369" s="104" t="s">
        <v>71</v>
      </c>
      <c r="AA369" s="110" t="str">
        <f>IF(AB369="","",VLOOKUP(CONCATENATE(AA$3,AB369),m_selling_spec!$A:$H,2,FALSE))</f>
        <v/>
      </c>
      <c r="AB369" s="104"/>
      <c r="AC369" s="110" t="str">
        <f>IF(AD369="","",VLOOKUP(CONCATENATE(AC$3,AD369),m_selling_spec!$A:$H,2,FALSE))</f>
        <v/>
      </c>
      <c r="AD369" s="104"/>
      <c r="AE369" s="110" t="str">
        <f>IF(AF369="","",VLOOKUP(CONCATENATE(AE$3,AF369),m_selling_spec!$A:$H,2,FALSE))</f>
        <v/>
      </c>
      <c r="AF369" s="104"/>
      <c r="AG369" s="110" t="str">
        <f>IF(AH369="","",VLOOKUP(CONCATENATE(AG$3,AH369),m_selling_spec!$A:$H,2,FALSE))</f>
        <v/>
      </c>
      <c r="AH369" s="104"/>
      <c r="AI369" s="110" t="str">
        <f>IF(AJ369="","",VLOOKUP(CONCATENATE(AI$3,AJ369),m_selling_spec!$A:$H,2,FALSE))</f>
        <v>6.1</v>
      </c>
      <c r="AJ369" s="104" t="s">
        <v>548</v>
      </c>
      <c r="AK369" s="110" t="str">
        <f>IF(AL369="","",VLOOKUP(CONCATENATE(AK$3,AL369),m_selling_spec!$A:$H,2,FALSE))</f>
        <v>7.2</v>
      </c>
      <c r="AL369" s="111" t="s">
        <v>2651</v>
      </c>
      <c r="AM369" s="110" t="str">
        <f>IF(AN369="","",VLOOKUP(CONCATENATE(AM$3,AN369),m_selling_spec!$A:$H,2,FALSE))</f>
        <v>8.4</v>
      </c>
      <c r="AN369" s="104" t="s">
        <v>547</v>
      </c>
      <c r="AO369" s="110" t="str">
        <f>IF(AP369="","",VLOOKUP(CONCATENATE(AO$3,AP369),m_selling_spec!$A:$H,2,FALSE))</f>
        <v/>
      </c>
      <c r="AP369" s="104"/>
      <c r="AQ369" s="110" t="str">
        <f>IF(AR369="","",VLOOKUP(CONCATENATE(AQ$3,AR369),m_selling_spec!$A:$H,2,FALSE))</f>
        <v>10.3</v>
      </c>
      <c r="AR369" s="104" t="s">
        <v>75</v>
      </c>
      <c r="AS369" s="110" t="str">
        <f>IF(AT369="","",VLOOKUP(CONCATENATE(AS$3,AT369),m_selling_spec!$A:$H,2,FALSE))</f>
        <v/>
      </c>
      <c r="AT369" s="104"/>
      <c r="AU369" s="110" t="str">
        <f>IF(AV369="","",VLOOKUP(CONCATENATE(AU$3,AV369),m_selling_spec!$A:$H,2,FALSE))</f>
        <v/>
      </c>
      <c r="AV369" s="104"/>
      <c r="AW369" s="110" t="str">
        <f>IF(AX369="","",VLOOKUP(CONCATENATE(AW$3,AX369),m_selling_spec!$A:$H,2,FALSE))</f>
        <v/>
      </c>
      <c r="AX369" s="104"/>
      <c r="AY369" s="110" t="str">
        <f>IF(AZ369="","",VLOOKUP(CONCATENATE(AY$3,AZ369),m_selling_spec!$A:$H,2,FALSE))</f>
        <v/>
      </c>
      <c r="AZ369" s="104"/>
      <c r="BA369" s="110" t="str">
        <f>IF(BB369="","",VLOOKUP(CONCATENATE(BA$3,BB369),m_selling_spec!$A:$H,2,FALSE))</f>
        <v/>
      </c>
      <c r="BB369" s="104"/>
      <c r="BC369" s="110" t="str">
        <f>IF(BD369="","",VLOOKUP(CONCATENATE(BC$3,BD369),m_selling_spec!$A:$H,2,FALSE))</f>
        <v>16.3</v>
      </c>
      <c r="BD369" s="104" t="s">
        <v>553</v>
      </c>
      <c r="BE369" s="110" t="str">
        <f>IF(BF369="","",VLOOKUP(CONCATENATE(BE$3,BF369),m_selling_spec!$A:$H,2,FALSE))</f>
        <v>17.2</v>
      </c>
      <c r="BF369" s="112" t="s">
        <v>1098</v>
      </c>
      <c r="BG369" s="110" t="str">
        <f>IF(BH369="","",VLOOKUP(CONCATENATE(BG$3,BH369),m_selling_spec!$A:$H,2,FALSE))</f>
        <v/>
      </c>
      <c r="BH369" s="104"/>
      <c r="BI369" s="110" t="str">
        <f>IF(BJ369="","",VLOOKUP(CONCATENATE(BI$3,BJ369),m_selling_spec!$A:$H,2,FALSE))</f>
        <v/>
      </c>
      <c r="BJ369" s="104"/>
      <c r="BK369" s="110" t="str">
        <f>IF(BL369="","",VLOOKUP(CONCATENATE(BK$3,BL369),m_selling_spec!$A:$H,2,FALSE))</f>
        <v/>
      </c>
      <c r="BL369" s="104"/>
      <c r="BM369" s="110" t="str">
        <f>IF(BN369="","",VLOOKUP(CONCATENATE(BM$3,BN369),m_selling_spec!$A:$H,2,FALSE))</f>
        <v/>
      </c>
      <c r="BN369" s="104"/>
      <c r="BO369" s="110" t="str">
        <f>IF(BP369="","",VLOOKUP(CONCATENATE(BO$3,BP369),m_selling_spec!$A:$H,2,FALSE))</f>
        <v/>
      </c>
      <c r="BP369" s="104"/>
      <c r="BQ369" s="110" t="str">
        <f>IF(BR369="","",VLOOKUP(CONCATENATE(BQ$3,BR369),m_selling_spec!$A:$H,2,FALSE))</f>
        <v/>
      </c>
      <c r="BR369" s="104"/>
      <c r="BS369" s="110" t="str">
        <f>IF(BT369="","",VLOOKUP(CONCATENATE(BS$3,BT369),m_selling_spec!$A:$H,2,FALSE))</f>
        <v/>
      </c>
      <c r="BT369" s="104"/>
      <c r="BU369" s="110" t="str">
        <f>IF(BV369="","",VLOOKUP(CONCATENATE(BU$3,BV369),m_selling_spec!$A:$H,2,FALSE))</f>
        <v/>
      </c>
      <c r="BV369" s="104"/>
      <c r="BW369" s="110" t="str">
        <f>IF(BX369="","",VLOOKUP(CONCATENATE(BW$3,BX369),m_selling_spec!$A:$H,2,FALSE))</f>
        <v/>
      </c>
      <c r="BX369" s="104"/>
      <c r="BY369" s="110" t="str">
        <f>IF(BZ369="","",VLOOKUP(CONCATENATE(BY$3,BZ369),m_selling_spec!$A:$H,2,FALSE))</f>
        <v/>
      </c>
      <c r="BZ369" s="104"/>
      <c r="CA369" s="110" t="str">
        <f>IF(CB369="","",VLOOKUP(CONCATENATE(CA$3,CB369),m_selling_spec!$A:$H,2,FALSE))</f>
        <v/>
      </c>
      <c r="CB369" s="104"/>
      <c r="CC369" s="110"/>
      <c r="CD369" s="104"/>
      <c r="CE369" s="110" t="str">
        <f>IF(CF369="","",VLOOKUP(CONCATENATE(CE$3,CF369),m_selling_spec!$A:$H,2,FALSE))</f>
        <v/>
      </c>
      <c r="CF369" s="104"/>
      <c r="CG369" s="110" t="str">
        <f>IF(CH369="","",VLOOKUP(CONCATENATE(CG$3,CH369),m_selling_spec!$A:$H,2,FALSE))</f>
        <v/>
      </c>
      <c r="CH369" s="104"/>
      <c r="CI369" s="110" t="str">
        <f>IF(CJ369="","",VLOOKUP(CONCATENATE(CI$3,CJ369),m_selling_spec!$A:$H,2,FALSE))</f>
        <v/>
      </c>
      <c r="CJ369" s="104"/>
      <c r="CK369" s="110" t="str">
        <f>IF(CL369="","",VLOOKUP(CONCATENATE(CK$3,CL369),m_selling_spec!$A:$H,2,FALSE))</f>
        <v/>
      </c>
      <c r="CL369" s="104"/>
      <c r="CM369" s="110" t="str">
        <f>IF(CN369="","",VLOOKUP(CONCATENATE(CM$3,CN369),m_selling_spec!$A:$H,2,FALSE))</f>
        <v/>
      </c>
      <c r="CN369" s="104"/>
      <c r="CO369" s="110" t="str">
        <f>IF(CP369="","",VLOOKUP(CONCATENATE(CO$3,CP369),m_selling_spec!$A:$H,2,FALSE))</f>
        <v/>
      </c>
      <c r="CP369" s="104"/>
      <c r="CQ369" s="110" t="str">
        <f>IF(CR369="","",VLOOKUP(CONCATENATE(CQ$3,CR369),m_selling_spec!$A:$H,2,FALSE))</f>
        <v/>
      </c>
      <c r="CR369" s="104"/>
      <c r="CS369" s="110" t="str">
        <f>IF(CT369="","",VLOOKUP(CONCATENATE(CS$3,CT369),m_selling_spec!$A:$H,2,FALSE))</f>
        <v/>
      </c>
      <c r="CT369" s="104"/>
      <c r="CU369" s="110" t="str">
        <f>IF(CV369="","",VLOOKUP(CONCATENATE(CU$3,CV369),m_selling_spec!$A:$H,2,FALSE))</f>
        <v/>
      </c>
      <c r="CV369" s="104"/>
      <c r="CW369" s="110" t="str">
        <f>IF(CX369="","",VLOOKUP(CONCATENATE(CW$3,CX369),m_selling_spec!$A:$H,2,FALSE))</f>
        <v/>
      </c>
      <c r="CX369" s="104"/>
      <c r="CY369" s="110" t="str">
        <f>IF(CZ369="","",VLOOKUP(CONCATENATE(CY$3,CZ369),m_selling_spec!$A:$H,2,FALSE))</f>
        <v/>
      </c>
      <c r="CZ369" s="104"/>
      <c r="DA369" s="110"/>
      <c r="DB369" s="104"/>
    </row>
    <row r="370" spans="1:106">
      <c r="A370" s="109" t="s">
        <v>415</v>
      </c>
      <c r="B370" s="109"/>
      <c r="C370" s="109"/>
      <c r="D370" s="104">
        <v>2</v>
      </c>
      <c r="E370" s="110" t="str">
        <f>INDEX(product!B:B,MATCH(D370,product!A:A,0))</f>
        <v>WE 70</v>
      </c>
      <c r="F370" s="110" t="str">
        <f>INDEX(product!E:E,MATCH(D370,product!A:A,0))</f>
        <v>Window series</v>
      </c>
      <c r="G370" s="110" t="str">
        <f>IF(H370="","",VLOOKUP(CONCATENATE(G$3,H370),m_selling_spec!$A:$H,2,FALSE))</f>
        <v>o1.1</v>
      </c>
      <c r="H370" s="104" t="s">
        <v>594</v>
      </c>
      <c r="I370" s="110" t="str">
        <f>IF(J370="","",VLOOKUP(CONCATENATE(I$3,J370),m_selling_spec!$A:$H,2,FALSE))</f>
        <v>o2.2</v>
      </c>
      <c r="J370" s="104" t="s">
        <v>545</v>
      </c>
      <c r="K370" s="110" t="str">
        <f>IF(L370="","",VLOOKUP(CONCATENATE(K$3,L370),m_selling_spec!$A:$H,2,FALSE))</f>
        <v/>
      </c>
      <c r="L370" s="104"/>
      <c r="M370" s="110" t="str">
        <f>IF(N370="","",VLOOKUP(CONCATENATE(M$3,N370),m_selling_spec!$A:$H,2,FALSE))</f>
        <v/>
      </c>
      <c r="N370" s="104"/>
      <c r="O370" s="110" t="str">
        <f>IF(P370="","",VLOOKUP(CONCATENATE(O$3,P370),m_selling_spec!$A:$H,2,FALSE))</f>
        <v/>
      </c>
      <c r="P370" s="104"/>
      <c r="Q370" s="110" t="str">
        <f>IF(R370="","",VLOOKUP(CONCATENATE(Q$3,R370),m_selling_spec!$A:$H,2,FALSE))</f>
        <v/>
      </c>
      <c r="R370" s="104"/>
      <c r="S370" s="110"/>
      <c r="T370" s="104"/>
      <c r="U370" s="110"/>
      <c r="V370" s="104"/>
      <c r="W370" s="110"/>
      <c r="X370" s="104"/>
      <c r="Y370" s="110" t="str">
        <f>IF(Z370="","",VLOOKUP(CONCATENATE(Y$3,Z370),m_selling_spec!$A:$H,2,FALSE))</f>
        <v>1.12</v>
      </c>
      <c r="Z370" s="104" t="s">
        <v>71</v>
      </c>
      <c r="AA370" s="110" t="str">
        <f>IF(AB370="","",VLOOKUP(CONCATENATE(AA$3,AB370),m_selling_spec!$A:$H,2,FALSE))</f>
        <v/>
      </c>
      <c r="AB370" s="104"/>
      <c r="AC370" s="110" t="str">
        <f>IF(AD370="","",VLOOKUP(CONCATENATE(AC$3,AD370),m_selling_spec!$A:$H,2,FALSE))</f>
        <v/>
      </c>
      <c r="AD370" s="104"/>
      <c r="AE370" s="110" t="str">
        <f>IF(AF370="","",VLOOKUP(CONCATENATE(AE$3,AF370),m_selling_spec!$A:$H,2,FALSE))</f>
        <v/>
      </c>
      <c r="AF370" s="104"/>
      <c r="AG370" s="110" t="str">
        <f>IF(AH370="","",VLOOKUP(CONCATENATE(AG$3,AH370),m_selling_spec!$A:$H,2,FALSE))</f>
        <v/>
      </c>
      <c r="AH370" s="104"/>
      <c r="AI370" s="110" t="str">
        <f>IF(AJ370="","",VLOOKUP(CONCATENATE(AI$3,AJ370),m_selling_spec!$A:$H,2,FALSE))</f>
        <v>6.1</v>
      </c>
      <c r="AJ370" s="104" t="s">
        <v>548</v>
      </c>
      <c r="AK370" s="110" t="str">
        <f>IF(AL370="","",VLOOKUP(CONCATENATE(AK$3,AL370),m_selling_spec!$A:$H,2,FALSE))</f>
        <v>7.2</v>
      </c>
      <c r="AL370" s="111" t="s">
        <v>2651</v>
      </c>
      <c r="AM370" s="110" t="str">
        <f>IF(AN370="","",VLOOKUP(CONCATENATE(AM$3,AN370),m_selling_spec!$A:$H,2,FALSE))</f>
        <v>8.4</v>
      </c>
      <c r="AN370" s="104" t="s">
        <v>547</v>
      </c>
      <c r="AO370" s="110" t="str">
        <f>IF(AP370="","",VLOOKUP(CONCATENATE(AO$3,AP370),m_selling_spec!$A:$H,2,FALSE))</f>
        <v/>
      </c>
      <c r="AP370" s="104"/>
      <c r="AQ370" s="110" t="str">
        <f>IF(AR370="","",VLOOKUP(CONCATENATE(AQ$3,AR370),m_selling_spec!$A:$H,2,FALSE))</f>
        <v>10.3</v>
      </c>
      <c r="AR370" s="104" t="s">
        <v>75</v>
      </c>
      <c r="AS370" s="110" t="str">
        <f>IF(AT370="","",VLOOKUP(CONCATENATE(AS$3,AT370),m_selling_spec!$A:$H,2,FALSE))</f>
        <v/>
      </c>
      <c r="AT370" s="104"/>
      <c r="AU370" s="110" t="str">
        <f>IF(AV370="","",VLOOKUP(CONCATENATE(AU$3,AV370),m_selling_spec!$A:$H,2,FALSE))</f>
        <v/>
      </c>
      <c r="AV370" s="104"/>
      <c r="AW370" s="110" t="str">
        <f>IF(AX370="","",VLOOKUP(CONCATENATE(AW$3,AX370),m_selling_spec!$A:$H,2,FALSE))</f>
        <v/>
      </c>
      <c r="AX370" s="104"/>
      <c r="AY370" s="110" t="str">
        <f>IF(AZ370="","",VLOOKUP(CONCATENATE(AY$3,AZ370),m_selling_spec!$A:$H,2,FALSE))</f>
        <v/>
      </c>
      <c r="AZ370" s="104"/>
      <c r="BA370" s="110" t="str">
        <f>IF(BB370="","",VLOOKUP(CONCATENATE(BA$3,BB370),m_selling_spec!$A:$H,2,FALSE))</f>
        <v/>
      </c>
      <c r="BB370" s="104"/>
      <c r="BC370" s="110" t="str">
        <f>IF(BD370="","",VLOOKUP(CONCATENATE(BC$3,BD370),m_selling_spec!$A:$H,2,FALSE))</f>
        <v>16.3</v>
      </c>
      <c r="BD370" s="104" t="s">
        <v>553</v>
      </c>
      <c r="BE370" s="110" t="str">
        <f>IF(BF370="","",VLOOKUP(CONCATENATE(BE$3,BF370),m_selling_spec!$A:$H,2,FALSE))</f>
        <v>17.2</v>
      </c>
      <c r="BF370" s="112" t="s">
        <v>1098</v>
      </c>
      <c r="BG370" s="110" t="str">
        <f>IF(BH370="","",VLOOKUP(CONCATENATE(BG$3,BH370),m_selling_spec!$A:$H,2,FALSE))</f>
        <v/>
      </c>
      <c r="BH370" s="104"/>
      <c r="BI370" s="110" t="str">
        <f>IF(BJ370="","",VLOOKUP(CONCATENATE(BI$3,BJ370),m_selling_spec!$A:$H,2,FALSE))</f>
        <v/>
      </c>
      <c r="BJ370" s="104"/>
      <c r="BK370" s="110" t="str">
        <f>IF(BL370="","",VLOOKUP(CONCATENATE(BK$3,BL370),m_selling_spec!$A:$H,2,FALSE))</f>
        <v/>
      </c>
      <c r="BL370" s="104"/>
      <c r="BM370" s="110" t="str">
        <f>IF(BN370="","",VLOOKUP(CONCATENATE(BM$3,BN370),m_selling_spec!$A:$H,2,FALSE))</f>
        <v/>
      </c>
      <c r="BN370" s="104"/>
      <c r="BO370" s="110" t="str">
        <f>IF(BP370="","",VLOOKUP(CONCATENATE(BO$3,BP370),m_selling_spec!$A:$H,2,FALSE))</f>
        <v/>
      </c>
      <c r="BP370" s="104"/>
      <c r="BQ370" s="110" t="str">
        <f>IF(BR370="","",VLOOKUP(CONCATENATE(BQ$3,BR370),m_selling_spec!$A:$H,2,FALSE))</f>
        <v/>
      </c>
      <c r="BR370" s="104"/>
      <c r="BS370" s="110" t="str">
        <f>IF(BT370="","",VLOOKUP(CONCATENATE(BS$3,BT370),m_selling_spec!$A:$H,2,FALSE))</f>
        <v/>
      </c>
      <c r="BT370" s="104"/>
      <c r="BU370" s="110" t="str">
        <f>IF(BV370="","",VLOOKUP(CONCATENATE(BU$3,BV370),m_selling_spec!$A:$H,2,FALSE))</f>
        <v/>
      </c>
      <c r="BV370" s="104"/>
      <c r="BW370" s="110" t="str">
        <f>IF(BX370="","",VLOOKUP(CONCATENATE(BW$3,BX370),m_selling_spec!$A:$H,2,FALSE))</f>
        <v/>
      </c>
      <c r="BX370" s="104"/>
      <c r="BY370" s="110" t="str">
        <f>IF(BZ370="","",VLOOKUP(CONCATENATE(BY$3,BZ370),m_selling_spec!$A:$H,2,FALSE))</f>
        <v/>
      </c>
      <c r="BZ370" s="104"/>
      <c r="CA370" s="110" t="str">
        <f>IF(CB370="","",VLOOKUP(CONCATENATE(CA$3,CB370),m_selling_spec!$A:$H,2,FALSE))</f>
        <v/>
      </c>
      <c r="CB370" s="104"/>
      <c r="CC370" s="110"/>
      <c r="CD370" s="104"/>
      <c r="CE370" s="110" t="str">
        <f>IF(CF370="","",VLOOKUP(CONCATENATE(CE$3,CF370),m_selling_spec!$A:$H,2,FALSE))</f>
        <v/>
      </c>
      <c r="CF370" s="104"/>
      <c r="CG370" s="110" t="str">
        <f>IF(CH370="","",VLOOKUP(CONCATENATE(CG$3,CH370),m_selling_spec!$A:$H,2,FALSE))</f>
        <v/>
      </c>
      <c r="CH370" s="104"/>
      <c r="CI370" s="110" t="str">
        <f>IF(CJ370="","",VLOOKUP(CONCATENATE(CI$3,CJ370),m_selling_spec!$A:$H,2,FALSE))</f>
        <v/>
      </c>
      <c r="CJ370" s="104"/>
      <c r="CK370" s="110" t="str">
        <f>IF(CL370="","",VLOOKUP(CONCATENATE(CK$3,CL370),m_selling_spec!$A:$H,2,FALSE))</f>
        <v/>
      </c>
      <c r="CL370" s="104"/>
      <c r="CM370" s="110" t="str">
        <f>IF(CN370="","",VLOOKUP(CONCATENATE(CM$3,CN370),m_selling_spec!$A:$H,2,FALSE))</f>
        <v/>
      </c>
      <c r="CN370" s="104"/>
      <c r="CO370" s="110" t="str">
        <f>IF(CP370="","",VLOOKUP(CONCATENATE(CO$3,CP370),m_selling_spec!$A:$H,2,FALSE))</f>
        <v/>
      </c>
      <c r="CP370" s="104"/>
      <c r="CQ370" s="110" t="str">
        <f>IF(CR370="","",VLOOKUP(CONCATENATE(CQ$3,CR370),m_selling_spec!$A:$H,2,FALSE))</f>
        <v/>
      </c>
      <c r="CR370" s="104"/>
      <c r="CS370" s="110" t="str">
        <f>IF(CT370="","",VLOOKUP(CONCATENATE(CS$3,CT370),m_selling_spec!$A:$H,2,FALSE))</f>
        <v/>
      </c>
      <c r="CT370" s="104"/>
      <c r="CU370" s="110" t="str">
        <f>IF(CV370="","",VLOOKUP(CONCATENATE(CU$3,CV370),m_selling_spec!$A:$H,2,FALSE))</f>
        <v/>
      </c>
      <c r="CV370" s="104"/>
      <c r="CW370" s="110" t="str">
        <f>IF(CX370="","",VLOOKUP(CONCATENATE(CW$3,CX370),m_selling_spec!$A:$H,2,FALSE))</f>
        <v/>
      </c>
      <c r="CX370" s="104"/>
      <c r="CY370" s="110" t="str">
        <f>IF(CZ370="","",VLOOKUP(CONCATENATE(CY$3,CZ370),m_selling_spec!$A:$H,2,FALSE))</f>
        <v/>
      </c>
      <c r="CZ370" s="104"/>
      <c r="DA370" s="110"/>
      <c r="DB370" s="104"/>
    </row>
    <row r="371" spans="1:106">
      <c r="A371" s="109" t="s">
        <v>411</v>
      </c>
      <c r="B371" s="109"/>
      <c r="C371" s="109"/>
      <c r="D371" s="104">
        <v>2</v>
      </c>
      <c r="E371" s="110" t="str">
        <f>INDEX(product!B:B,MATCH(D371,product!A:A,0))</f>
        <v>WE 70</v>
      </c>
      <c r="F371" s="110" t="str">
        <f>INDEX(product!E:E,MATCH(D371,product!A:A,0))</f>
        <v>Window series</v>
      </c>
      <c r="G371" s="110" t="str">
        <f>IF(H371="","",VLOOKUP(CONCATENATE(G$3,H371),m_selling_spec!$A:$H,2,FALSE))</f>
        <v/>
      </c>
      <c r="H371" s="104"/>
      <c r="I371" s="110" t="str">
        <f>IF(J371="","",VLOOKUP(CONCATENATE(I$3,J371),m_selling_spec!$A:$H,2,FALSE))</f>
        <v>o2.1</v>
      </c>
      <c r="J371" s="104" t="s">
        <v>539</v>
      </c>
      <c r="K371" s="110" t="str">
        <f>IF(L371="","",VLOOKUP(CONCATENATE(K$3,L371),m_selling_spec!$A:$H,2,FALSE))</f>
        <v/>
      </c>
      <c r="L371" s="104"/>
      <c r="M371" s="110" t="str">
        <f>IF(N371="","",VLOOKUP(CONCATENATE(M$3,N371),m_selling_spec!$A:$H,2,FALSE))</f>
        <v/>
      </c>
      <c r="N371" s="104"/>
      <c r="O371" s="110" t="str">
        <f>IF(P371="","",VLOOKUP(CONCATENATE(O$3,P371),m_selling_spec!$A:$H,2,FALSE))</f>
        <v/>
      </c>
      <c r="P371" s="104"/>
      <c r="Q371" s="110" t="str">
        <f>IF(R371="","",VLOOKUP(CONCATENATE(Q$3,R371),m_selling_spec!$A:$H,2,FALSE))</f>
        <v/>
      </c>
      <c r="R371" s="104"/>
      <c r="S371" s="110"/>
      <c r="T371" s="104"/>
      <c r="U371" s="110"/>
      <c r="V371" s="104"/>
      <c r="W371" s="110"/>
      <c r="X371" s="104"/>
      <c r="Y371" s="110" t="str">
        <f>IF(Z371="","",VLOOKUP(CONCATENATE(Y$3,Z371),m_selling_spec!$A:$H,2,FALSE))</f>
        <v>1.12</v>
      </c>
      <c r="Z371" s="104" t="s">
        <v>71</v>
      </c>
      <c r="AA371" s="110" t="str">
        <f>IF(AB371="","",VLOOKUP(CONCATENATE(AA$3,AB371),m_selling_spec!$A:$H,2,FALSE))</f>
        <v/>
      </c>
      <c r="AB371" s="104"/>
      <c r="AC371" s="110" t="str">
        <f>IF(AD371="","",VLOOKUP(CONCATENATE(AC$3,AD371),m_selling_spec!$A:$H,2,FALSE))</f>
        <v/>
      </c>
      <c r="AD371" s="104"/>
      <c r="AE371" s="110" t="str">
        <f>IF(AF371="","",VLOOKUP(CONCATENATE(AE$3,AF371),m_selling_spec!$A:$H,2,FALSE))</f>
        <v/>
      </c>
      <c r="AF371" s="104"/>
      <c r="AG371" s="110" t="str">
        <f>IF(AH371="","",VLOOKUP(CONCATENATE(AG$3,AH371),m_selling_spec!$A:$H,2,FALSE))</f>
        <v/>
      </c>
      <c r="AH371" s="104"/>
      <c r="AI371" s="110" t="str">
        <f>IF(AJ371="","",VLOOKUP(CONCATENATE(AI$3,AJ371),m_selling_spec!$A:$H,2,FALSE))</f>
        <v>6.1</v>
      </c>
      <c r="AJ371" s="104" t="s">
        <v>548</v>
      </c>
      <c r="AK371" s="110" t="str">
        <f>IF(AL371="","",VLOOKUP(CONCATENATE(AK$3,AL371),m_selling_spec!$A:$H,2,FALSE))</f>
        <v>7.2</v>
      </c>
      <c r="AL371" s="111" t="s">
        <v>2651</v>
      </c>
      <c r="AM371" s="110" t="str">
        <f>IF(AN371="","",VLOOKUP(CONCATENATE(AM$3,AN371),m_selling_spec!$A:$H,2,FALSE))</f>
        <v>8.4</v>
      </c>
      <c r="AN371" s="104" t="s">
        <v>547</v>
      </c>
      <c r="AO371" s="110" t="str">
        <f>IF(AP371="","",VLOOKUP(CONCATENATE(AO$3,AP371),m_selling_spec!$A:$H,2,FALSE))</f>
        <v/>
      </c>
      <c r="AP371" s="104"/>
      <c r="AQ371" s="110" t="str">
        <f>IF(AR371="","",VLOOKUP(CONCATENATE(AQ$3,AR371),m_selling_spec!$A:$H,2,FALSE))</f>
        <v>10.3</v>
      </c>
      <c r="AR371" s="104" t="s">
        <v>75</v>
      </c>
      <c r="AS371" s="110" t="str">
        <f>IF(AT371="","",VLOOKUP(CONCATENATE(AS$3,AT371),m_selling_spec!$A:$H,2,FALSE))</f>
        <v/>
      </c>
      <c r="AT371" s="104"/>
      <c r="AU371" s="110" t="str">
        <f>IF(AV371="","",VLOOKUP(CONCATENATE(AU$3,AV371),m_selling_spec!$A:$H,2,FALSE))</f>
        <v/>
      </c>
      <c r="AV371" s="104"/>
      <c r="AW371" s="110" t="str">
        <f>IF(AX371="","",VLOOKUP(CONCATENATE(AW$3,AX371),m_selling_spec!$A:$H,2,FALSE))</f>
        <v/>
      </c>
      <c r="AX371" s="104"/>
      <c r="AY371" s="110" t="str">
        <f>IF(AZ371="","",VLOOKUP(CONCATENATE(AY$3,AZ371),m_selling_spec!$A:$H,2,FALSE))</f>
        <v/>
      </c>
      <c r="AZ371" s="104"/>
      <c r="BA371" s="110" t="str">
        <f>IF(BB371="","",VLOOKUP(CONCATENATE(BA$3,BB371),m_selling_spec!$A:$H,2,FALSE))</f>
        <v/>
      </c>
      <c r="BB371" s="104"/>
      <c r="BC371" s="110" t="str">
        <f>IF(BD371="","",VLOOKUP(CONCATENATE(BC$3,BD371),m_selling_spec!$A:$H,2,FALSE))</f>
        <v>16.3</v>
      </c>
      <c r="BD371" s="104" t="s">
        <v>553</v>
      </c>
      <c r="BE371" s="110" t="str">
        <f>IF(BF371="","",VLOOKUP(CONCATENATE(BE$3,BF371),m_selling_spec!$A:$H,2,FALSE))</f>
        <v>17.2</v>
      </c>
      <c r="BF371" s="112" t="s">
        <v>1098</v>
      </c>
      <c r="BG371" s="110" t="str">
        <f>IF(BH371="","",VLOOKUP(CONCATENATE(BG$3,BH371),m_selling_spec!$A:$H,2,FALSE))</f>
        <v/>
      </c>
      <c r="BH371" s="104"/>
      <c r="BI371" s="110" t="str">
        <f>IF(BJ371="","",VLOOKUP(CONCATENATE(BI$3,BJ371),m_selling_spec!$A:$H,2,FALSE))</f>
        <v/>
      </c>
      <c r="BJ371" s="104"/>
      <c r="BK371" s="110" t="str">
        <f>IF(BL371="","",VLOOKUP(CONCATENATE(BK$3,BL371),m_selling_spec!$A:$H,2,FALSE))</f>
        <v/>
      </c>
      <c r="BL371" s="104"/>
      <c r="BM371" s="110" t="str">
        <f>IF(BN371="","",VLOOKUP(CONCATENATE(BM$3,BN371),m_selling_spec!$A:$H,2,FALSE))</f>
        <v/>
      </c>
      <c r="BN371" s="104"/>
      <c r="BO371" s="110" t="str">
        <f>IF(BP371="","",VLOOKUP(CONCATENATE(BO$3,BP371),m_selling_spec!$A:$H,2,FALSE))</f>
        <v/>
      </c>
      <c r="BP371" s="104"/>
      <c r="BQ371" s="110" t="str">
        <f>IF(BR371="","",VLOOKUP(CONCATENATE(BQ$3,BR371),m_selling_spec!$A:$H,2,FALSE))</f>
        <v/>
      </c>
      <c r="BR371" s="104"/>
      <c r="BS371" s="110" t="str">
        <f>IF(BT371="","",VLOOKUP(CONCATENATE(BS$3,BT371),m_selling_spec!$A:$H,2,FALSE))</f>
        <v/>
      </c>
      <c r="BT371" s="104"/>
      <c r="BU371" s="110" t="str">
        <f>IF(BV371="","",VLOOKUP(CONCATENATE(BU$3,BV371),m_selling_spec!$A:$H,2,FALSE))</f>
        <v/>
      </c>
      <c r="BV371" s="104"/>
      <c r="BW371" s="110" t="str">
        <f>IF(BX371="","",VLOOKUP(CONCATENATE(BW$3,BX371),m_selling_spec!$A:$H,2,FALSE))</f>
        <v/>
      </c>
      <c r="BX371" s="104"/>
      <c r="BY371" s="110" t="str">
        <f>IF(BZ371="","",VLOOKUP(CONCATENATE(BY$3,BZ371),m_selling_spec!$A:$H,2,FALSE))</f>
        <v/>
      </c>
      <c r="BZ371" s="104"/>
      <c r="CA371" s="110" t="str">
        <f>IF(CB371="","",VLOOKUP(CONCATENATE(CA$3,CB371),m_selling_spec!$A:$H,2,FALSE))</f>
        <v/>
      </c>
      <c r="CB371" s="104"/>
      <c r="CC371" s="110"/>
      <c r="CD371" s="104"/>
      <c r="CE371" s="110" t="str">
        <f>IF(CF371="","",VLOOKUP(CONCATENATE(CE$3,CF371),m_selling_spec!$A:$H,2,FALSE))</f>
        <v/>
      </c>
      <c r="CF371" s="104"/>
      <c r="CG371" s="110" t="str">
        <f>IF(CH371="","",VLOOKUP(CONCATENATE(CG$3,CH371),m_selling_spec!$A:$H,2,FALSE))</f>
        <v/>
      </c>
      <c r="CH371" s="104"/>
      <c r="CI371" s="110" t="str">
        <f>IF(CJ371="","",VLOOKUP(CONCATENATE(CI$3,CJ371),m_selling_spec!$A:$H,2,FALSE))</f>
        <v/>
      </c>
      <c r="CJ371" s="104"/>
      <c r="CK371" s="110" t="str">
        <f>IF(CL371="","",VLOOKUP(CONCATENATE(CK$3,CL371),m_selling_spec!$A:$H,2,FALSE))</f>
        <v/>
      </c>
      <c r="CL371" s="104"/>
      <c r="CM371" s="110" t="str">
        <f>IF(CN371="","",VLOOKUP(CONCATENATE(CM$3,CN371),m_selling_spec!$A:$H,2,FALSE))</f>
        <v/>
      </c>
      <c r="CN371" s="104"/>
      <c r="CO371" s="110" t="str">
        <f>IF(CP371="","",VLOOKUP(CONCATENATE(CO$3,CP371),m_selling_spec!$A:$H,2,FALSE))</f>
        <v/>
      </c>
      <c r="CP371" s="104"/>
      <c r="CQ371" s="110" t="str">
        <f>IF(CR371="","",VLOOKUP(CONCATENATE(CQ$3,CR371),m_selling_spec!$A:$H,2,FALSE))</f>
        <v/>
      </c>
      <c r="CR371" s="104"/>
      <c r="CS371" s="110" t="str">
        <f>IF(CT371="","",VLOOKUP(CONCATENATE(CS$3,CT371),m_selling_spec!$A:$H,2,FALSE))</f>
        <v/>
      </c>
      <c r="CT371" s="104"/>
      <c r="CU371" s="110" t="str">
        <f>IF(CV371="","",VLOOKUP(CONCATENATE(CU$3,CV371),m_selling_spec!$A:$H,2,FALSE))</f>
        <v/>
      </c>
      <c r="CV371" s="104"/>
      <c r="CW371" s="110" t="str">
        <f>IF(CX371="","",VLOOKUP(CONCATENATE(CW$3,CX371),m_selling_spec!$A:$H,2,FALSE))</f>
        <v/>
      </c>
      <c r="CX371" s="104"/>
      <c r="CY371" s="110" t="str">
        <f>IF(CZ371="","",VLOOKUP(CONCATENATE(CY$3,CZ371),m_selling_spec!$A:$H,2,FALSE))</f>
        <v/>
      </c>
      <c r="CZ371" s="104"/>
      <c r="DA371" s="110"/>
      <c r="DB371" s="104"/>
    </row>
    <row r="372" spans="1:106">
      <c r="A372" s="109" t="s">
        <v>401</v>
      </c>
      <c r="B372" s="109"/>
      <c r="C372" s="109"/>
      <c r="D372" s="104">
        <v>2</v>
      </c>
      <c r="E372" s="110" t="str">
        <f>INDEX(product!B:B,MATCH(D372,product!A:A,0))</f>
        <v>WE 70</v>
      </c>
      <c r="F372" s="110" t="str">
        <f>INDEX(product!E:E,MATCH(D372,product!A:A,0))</f>
        <v>Window series</v>
      </c>
      <c r="G372" s="110" t="str">
        <f>IF(H372="","",VLOOKUP(CONCATENATE(G$3,H372),m_selling_spec!$A:$H,2,FALSE))</f>
        <v/>
      </c>
      <c r="H372" s="104"/>
      <c r="I372" s="110" t="str">
        <f>IF(J372="","",VLOOKUP(CONCATENATE(I$3,J372),m_selling_spec!$A:$H,2,FALSE))</f>
        <v>o2.2</v>
      </c>
      <c r="J372" s="104" t="s">
        <v>545</v>
      </c>
      <c r="K372" s="110" t="str">
        <f>IF(L372="","",VLOOKUP(CONCATENATE(K$3,L372),m_selling_spec!$A:$H,2,FALSE))</f>
        <v/>
      </c>
      <c r="L372" s="104"/>
      <c r="M372" s="110" t="str">
        <f>IF(N372="","",VLOOKUP(CONCATENATE(M$3,N372),m_selling_spec!$A:$H,2,FALSE))</f>
        <v/>
      </c>
      <c r="N372" s="104"/>
      <c r="O372" s="110" t="str">
        <f>IF(P372="","",VLOOKUP(CONCATENATE(O$3,P372),m_selling_spec!$A:$H,2,FALSE))</f>
        <v/>
      </c>
      <c r="P372" s="104"/>
      <c r="Q372" s="110" t="str">
        <f>IF(R372="","",VLOOKUP(CONCATENATE(Q$3,R372),m_selling_spec!$A:$H,2,FALSE))</f>
        <v/>
      </c>
      <c r="R372" s="104"/>
      <c r="S372" s="110"/>
      <c r="T372" s="104"/>
      <c r="U372" s="110"/>
      <c r="V372" s="104"/>
      <c r="W372" s="110"/>
      <c r="X372" s="104"/>
      <c r="Y372" s="110" t="str">
        <f>IF(Z372="","",VLOOKUP(CONCATENATE(Y$3,Z372),m_selling_spec!$A:$H,2,FALSE))</f>
        <v>1.12</v>
      </c>
      <c r="Z372" s="104" t="s">
        <v>71</v>
      </c>
      <c r="AA372" s="110" t="str">
        <f>IF(AB372="","",VLOOKUP(CONCATENATE(AA$3,AB372),m_selling_spec!$A:$H,2,FALSE))</f>
        <v/>
      </c>
      <c r="AB372" s="104"/>
      <c r="AC372" s="110" t="str">
        <f>IF(AD372="","",VLOOKUP(CONCATENATE(AC$3,AD372),m_selling_spec!$A:$H,2,FALSE))</f>
        <v/>
      </c>
      <c r="AD372" s="104"/>
      <c r="AE372" s="110" t="str">
        <f>IF(AF372="","",VLOOKUP(CONCATENATE(AE$3,AF372),m_selling_spec!$A:$H,2,FALSE))</f>
        <v/>
      </c>
      <c r="AF372" s="104"/>
      <c r="AG372" s="110" t="str">
        <f>IF(AH372="","",VLOOKUP(CONCATENATE(AG$3,AH372),m_selling_spec!$A:$H,2,FALSE))</f>
        <v/>
      </c>
      <c r="AH372" s="104"/>
      <c r="AI372" s="110" t="str">
        <f>IF(AJ372="","",VLOOKUP(CONCATENATE(AI$3,AJ372),m_selling_spec!$A:$H,2,FALSE))</f>
        <v>6.1</v>
      </c>
      <c r="AJ372" s="104" t="s">
        <v>548</v>
      </c>
      <c r="AK372" s="110" t="str">
        <f>IF(AL372="","",VLOOKUP(CONCATENATE(AK$3,AL372),m_selling_spec!$A:$H,2,FALSE))</f>
        <v>7.2</v>
      </c>
      <c r="AL372" s="111" t="s">
        <v>2651</v>
      </c>
      <c r="AM372" s="110" t="str">
        <f>IF(AN372="","",VLOOKUP(CONCATENATE(AM$3,AN372),m_selling_spec!$A:$H,2,FALSE))</f>
        <v>8.4</v>
      </c>
      <c r="AN372" s="104" t="s">
        <v>547</v>
      </c>
      <c r="AO372" s="110" t="str">
        <f>IF(AP372="","",VLOOKUP(CONCATENATE(AO$3,AP372),m_selling_spec!$A:$H,2,FALSE))</f>
        <v/>
      </c>
      <c r="AP372" s="104"/>
      <c r="AQ372" s="110" t="str">
        <f>IF(AR372="","",VLOOKUP(CONCATENATE(AQ$3,AR372),m_selling_spec!$A:$H,2,FALSE))</f>
        <v>10.3</v>
      </c>
      <c r="AR372" s="104" t="s">
        <v>75</v>
      </c>
      <c r="AS372" s="110" t="str">
        <f>IF(AT372="","",VLOOKUP(CONCATENATE(AS$3,AT372),m_selling_spec!$A:$H,2,FALSE))</f>
        <v/>
      </c>
      <c r="AT372" s="104"/>
      <c r="AU372" s="110" t="str">
        <f>IF(AV372="","",VLOOKUP(CONCATENATE(AU$3,AV372),m_selling_spec!$A:$H,2,FALSE))</f>
        <v/>
      </c>
      <c r="AV372" s="104"/>
      <c r="AW372" s="110" t="str">
        <f>IF(AX372="","",VLOOKUP(CONCATENATE(AW$3,AX372),m_selling_spec!$A:$H,2,FALSE))</f>
        <v/>
      </c>
      <c r="AX372" s="104"/>
      <c r="AY372" s="110" t="str">
        <f>IF(AZ372="","",VLOOKUP(CONCATENATE(AY$3,AZ372),m_selling_spec!$A:$H,2,FALSE))</f>
        <v/>
      </c>
      <c r="AZ372" s="104"/>
      <c r="BA372" s="110" t="str">
        <f>IF(BB372="","",VLOOKUP(CONCATENATE(BA$3,BB372),m_selling_spec!$A:$H,2,FALSE))</f>
        <v/>
      </c>
      <c r="BB372" s="104"/>
      <c r="BC372" s="110" t="str">
        <f>IF(BD372="","",VLOOKUP(CONCATENATE(BC$3,BD372),m_selling_spec!$A:$H,2,FALSE))</f>
        <v>16.3</v>
      </c>
      <c r="BD372" s="104" t="s">
        <v>553</v>
      </c>
      <c r="BE372" s="110" t="str">
        <f>IF(BF372="","",VLOOKUP(CONCATENATE(BE$3,BF372),m_selling_spec!$A:$H,2,FALSE))</f>
        <v>17.2</v>
      </c>
      <c r="BF372" s="112" t="s">
        <v>1098</v>
      </c>
      <c r="BG372" s="110" t="str">
        <f>IF(BH372="","",VLOOKUP(CONCATENATE(BG$3,BH372),m_selling_spec!$A:$H,2,FALSE))</f>
        <v/>
      </c>
      <c r="BH372" s="104"/>
      <c r="BI372" s="110" t="str">
        <f>IF(BJ372="","",VLOOKUP(CONCATENATE(BI$3,BJ372),m_selling_spec!$A:$H,2,FALSE))</f>
        <v/>
      </c>
      <c r="BJ372" s="104"/>
      <c r="BK372" s="110" t="str">
        <f>IF(BL372="","",VLOOKUP(CONCATENATE(BK$3,BL372),m_selling_spec!$A:$H,2,FALSE))</f>
        <v/>
      </c>
      <c r="BL372" s="104"/>
      <c r="BM372" s="110" t="str">
        <f>IF(BN372="","",VLOOKUP(CONCATENATE(BM$3,BN372),m_selling_spec!$A:$H,2,FALSE))</f>
        <v/>
      </c>
      <c r="BN372" s="104"/>
      <c r="BO372" s="110" t="str">
        <f>IF(BP372="","",VLOOKUP(CONCATENATE(BO$3,BP372),m_selling_spec!$A:$H,2,FALSE))</f>
        <v/>
      </c>
      <c r="BP372" s="104"/>
      <c r="BQ372" s="110" t="str">
        <f>IF(BR372="","",VLOOKUP(CONCATENATE(BQ$3,BR372),m_selling_spec!$A:$H,2,FALSE))</f>
        <v/>
      </c>
      <c r="BR372" s="104"/>
      <c r="BS372" s="110" t="str">
        <f>IF(BT372="","",VLOOKUP(CONCATENATE(BS$3,BT372),m_selling_spec!$A:$H,2,FALSE))</f>
        <v/>
      </c>
      <c r="BT372" s="104"/>
      <c r="BU372" s="110" t="str">
        <f>IF(BV372="","",VLOOKUP(CONCATENATE(BU$3,BV372),m_selling_spec!$A:$H,2,FALSE))</f>
        <v/>
      </c>
      <c r="BV372" s="104"/>
      <c r="BW372" s="110" t="str">
        <f>IF(BX372="","",VLOOKUP(CONCATENATE(BW$3,BX372),m_selling_spec!$A:$H,2,FALSE))</f>
        <v/>
      </c>
      <c r="BX372" s="104"/>
      <c r="BY372" s="110" t="str">
        <f>IF(BZ372="","",VLOOKUP(CONCATENATE(BY$3,BZ372),m_selling_spec!$A:$H,2,FALSE))</f>
        <v/>
      </c>
      <c r="BZ372" s="104"/>
      <c r="CA372" s="110" t="str">
        <f>IF(CB372="","",VLOOKUP(CONCATENATE(CA$3,CB372),m_selling_spec!$A:$H,2,FALSE))</f>
        <v/>
      </c>
      <c r="CB372" s="104"/>
      <c r="CC372" s="110"/>
      <c r="CD372" s="104"/>
      <c r="CE372" s="110" t="str">
        <f>IF(CF372="","",VLOOKUP(CONCATENATE(CE$3,CF372),m_selling_spec!$A:$H,2,FALSE))</f>
        <v/>
      </c>
      <c r="CF372" s="104"/>
      <c r="CG372" s="110" t="str">
        <f>IF(CH372="","",VLOOKUP(CONCATENATE(CG$3,CH372),m_selling_spec!$A:$H,2,FALSE))</f>
        <v/>
      </c>
      <c r="CH372" s="104"/>
      <c r="CI372" s="110" t="str">
        <f>IF(CJ372="","",VLOOKUP(CONCATENATE(CI$3,CJ372),m_selling_spec!$A:$H,2,FALSE))</f>
        <v/>
      </c>
      <c r="CJ372" s="104"/>
      <c r="CK372" s="110" t="str">
        <f>IF(CL372="","",VLOOKUP(CONCATENATE(CK$3,CL372),m_selling_spec!$A:$H,2,FALSE))</f>
        <v/>
      </c>
      <c r="CL372" s="104"/>
      <c r="CM372" s="110" t="str">
        <f>IF(CN372="","",VLOOKUP(CONCATENATE(CM$3,CN372),m_selling_spec!$A:$H,2,FALSE))</f>
        <v/>
      </c>
      <c r="CN372" s="104"/>
      <c r="CO372" s="110" t="str">
        <f>IF(CP372="","",VLOOKUP(CONCATENATE(CO$3,CP372),m_selling_spec!$A:$H,2,FALSE))</f>
        <v/>
      </c>
      <c r="CP372" s="104"/>
      <c r="CQ372" s="110" t="str">
        <f>IF(CR372="","",VLOOKUP(CONCATENATE(CQ$3,CR372),m_selling_spec!$A:$H,2,FALSE))</f>
        <v/>
      </c>
      <c r="CR372" s="104"/>
      <c r="CS372" s="110" t="str">
        <f>IF(CT372="","",VLOOKUP(CONCATENATE(CS$3,CT372),m_selling_spec!$A:$H,2,FALSE))</f>
        <v/>
      </c>
      <c r="CT372" s="104"/>
      <c r="CU372" s="110" t="str">
        <f>IF(CV372="","",VLOOKUP(CONCATENATE(CU$3,CV372),m_selling_spec!$A:$H,2,FALSE))</f>
        <v/>
      </c>
      <c r="CV372" s="104"/>
      <c r="CW372" s="110" t="str">
        <f>IF(CX372="","",VLOOKUP(CONCATENATE(CW$3,CX372),m_selling_spec!$A:$H,2,FALSE))</f>
        <v/>
      </c>
      <c r="CX372" s="104"/>
      <c r="CY372" s="110" t="str">
        <f>IF(CZ372="","",VLOOKUP(CONCATENATE(CY$3,CZ372),m_selling_spec!$A:$H,2,FALSE))</f>
        <v/>
      </c>
      <c r="CZ372" s="104"/>
      <c r="DA372" s="110"/>
      <c r="DB372" s="104"/>
    </row>
    <row r="373" spans="1:106">
      <c r="A373" s="109" t="s">
        <v>427</v>
      </c>
      <c r="B373" s="109"/>
      <c r="C373" s="109"/>
      <c r="D373" s="104">
        <v>2</v>
      </c>
      <c r="E373" s="110" t="str">
        <f>INDEX(product!B:B,MATCH(D373,product!A:A,0))</f>
        <v>WE 70</v>
      </c>
      <c r="F373" s="110" t="str">
        <f>INDEX(product!E:E,MATCH(D373,product!A:A,0))</f>
        <v>Window series</v>
      </c>
      <c r="G373" s="110" t="str">
        <f>IF(H373="","",VLOOKUP(CONCATENATE(G$3,H373),m_selling_spec!$A:$H,2,FALSE))</f>
        <v>o1.1</v>
      </c>
      <c r="H373" s="104" t="s">
        <v>594</v>
      </c>
      <c r="I373" s="110" t="str">
        <f>IF(J373="","",VLOOKUP(CONCATENATE(I$3,J373),m_selling_spec!$A:$H,2,FALSE))</f>
        <v>o2.1</v>
      </c>
      <c r="J373" s="104" t="s">
        <v>539</v>
      </c>
      <c r="K373" s="110" t="str">
        <f>IF(L373="","",VLOOKUP(CONCATENATE(K$3,L373),m_selling_spec!$A:$H,2,FALSE))</f>
        <v/>
      </c>
      <c r="L373" s="104"/>
      <c r="M373" s="110" t="str">
        <f>IF(N373="","",VLOOKUP(CONCATENATE(M$3,N373),m_selling_spec!$A:$H,2,FALSE))</f>
        <v/>
      </c>
      <c r="N373" s="104"/>
      <c r="O373" s="110" t="str">
        <f>IF(P373="","",VLOOKUP(CONCATENATE(O$3,P373),m_selling_spec!$A:$H,2,FALSE))</f>
        <v/>
      </c>
      <c r="P373" s="104"/>
      <c r="Q373" s="110" t="str">
        <f>IF(R373="","",VLOOKUP(CONCATENATE(Q$3,R373),m_selling_spec!$A:$H,2,FALSE))</f>
        <v/>
      </c>
      <c r="R373" s="104"/>
      <c r="S373" s="110"/>
      <c r="T373" s="104"/>
      <c r="U373" s="110"/>
      <c r="V373" s="104"/>
      <c r="W373" s="110"/>
      <c r="X373" s="104"/>
      <c r="Y373" s="110" t="str">
        <f>IF(Z373="","",VLOOKUP(CONCATENATE(Y$3,Z373),m_selling_spec!$A:$H,2,FALSE))</f>
        <v>1.12</v>
      </c>
      <c r="Z373" s="104" t="s">
        <v>71</v>
      </c>
      <c r="AA373" s="110" t="str">
        <f>IF(AB373="","",VLOOKUP(CONCATENATE(AA$3,AB373),m_selling_spec!$A:$H,2,FALSE))</f>
        <v/>
      </c>
      <c r="AB373" s="104"/>
      <c r="AC373" s="110" t="str">
        <f>IF(AD373="","",VLOOKUP(CONCATENATE(AC$3,AD373),m_selling_spec!$A:$H,2,FALSE))</f>
        <v/>
      </c>
      <c r="AD373" s="104"/>
      <c r="AE373" s="110" t="str">
        <f>IF(AF373="","",VLOOKUP(CONCATENATE(AE$3,AF373),m_selling_spec!$A:$H,2,FALSE))</f>
        <v/>
      </c>
      <c r="AF373" s="104"/>
      <c r="AG373" s="110" t="str">
        <f>IF(AH373="","",VLOOKUP(CONCATENATE(AG$3,AH373),m_selling_spec!$A:$H,2,FALSE))</f>
        <v/>
      </c>
      <c r="AH373" s="104"/>
      <c r="AI373" s="110" t="str">
        <f>IF(AJ373="","",VLOOKUP(CONCATENATE(AI$3,AJ373),m_selling_spec!$A:$H,2,FALSE))</f>
        <v>6.1</v>
      </c>
      <c r="AJ373" s="104" t="s">
        <v>548</v>
      </c>
      <c r="AK373" s="110" t="str">
        <f>IF(AL373="","",VLOOKUP(CONCATENATE(AK$3,AL373),m_selling_spec!$A:$H,2,FALSE))</f>
        <v>7.2</v>
      </c>
      <c r="AL373" s="111" t="s">
        <v>2651</v>
      </c>
      <c r="AM373" s="110" t="str">
        <f>IF(AN373="","",VLOOKUP(CONCATENATE(AM$3,AN373),m_selling_spec!$A:$H,2,FALSE))</f>
        <v>8.6</v>
      </c>
      <c r="AN373" s="104" t="s">
        <v>592</v>
      </c>
      <c r="AO373" s="110" t="str">
        <f>IF(AP373="","",VLOOKUP(CONCATENATE(AO$3,AP373),m_selling_spec!$A:$H,2,FALSE))</f>
        <v/>
      </c>
      <c r="AP373" s="104"/>
      <c r="AQ373" s="110" t="str">
        <f>IF(AR373="","",VLOOKUP(CONCATENATE(AQ$3,AR373),m_selling_spec!$A:$H,2,FALSE))</f>
        <v>10.3</v>
      </c>
      <c r="AR373" s="104" t="s">
        <v>75</v>
      </c>
      <c r="AS373" s="110" t="str">
        <f>IF(AT373="","",VLOOKUP(CONCATENATE(AS$3,AT373),m_selling_spec!$A:$H,2,FALSE))</f>
        <v/>
      </c>
      <c r="AT373" s="104"/>
      <c r="AU373" s="110" t="str">
        <f>IF(AV373="","",VLOOKUP(CONCATENATE(AU$3,AV373),m_selling_spec!$A:$H,2,FALSE))</f>
        <v/>
      </c>
      <c r="AV373" s="104"/>
      <c r="AW373" s="110" t="str">
        <f>IF(AX373="","",VLOOKUP(CONCATENATE(AW$3,AX373),m_selling_spec!$A:$H,2,FALSE))</f>
        <v/>
      </c>
      <c r="AX373" s="104"/>
      <c r="AY373" s="110" t="str">
        <f>IF(AZ373="","",VLOOKUP(CONCATENATE(AY$3,AZ373),m_selling_spec!$A:$H,2,FALSE))</f>
        <v/>
      </c>
      <c r="AZ373" s="104"/>
      <c r="BA373" s="110" t="str">
        <f>IF(BB373="","",VLOOKUP(CONCATENATE(BA$3,BB373),m_selling_spec!$A:$H,2,FALSE))</f>
        <v/>
      </c>
      <c r="BB373" s="104"/>
      <c r="BC373" s="110" t="str">
        <f>IF(BD373="","",VLOOKUP(CONCATENATE(BC$3,BD373),m_selling_spec!$A:$H,2,FALSE))</f>
        <v>16.3</v>
      </c>
      <c r="BD373" s="104" t="s">
        <v>553</v>
      </c>
      <c r="BE373" s="110" t="str">
        <f>IF(BF373="","",VLOOKUP(CONCATENATE(BE$3,BF373),m_selling_spec!$A:$H,2,FALSE))</f>
        <v>17.2</v>
      </c>
      <c r="BF373" s="112" t="s">
        <v>1098</v>
      </c>
      <c r="BG373" s="110" t="str">
        <f>IF(BH373="","",VLOOKUP(CONCATENATE(BG$3,BH373),m_selling_spec!$A:$H,2,FALSE))</f>
        <v/>
      </c>
      <c r="BH373" s="104"/>
      <c r="BI373" s="110" t="str">
        <f>IF(BJ373="","",VLOOKUP(CONCATENATE(BI$3,BJ373),m_selling_spec!$A:$H,2,FALSE))</f>
        <v/>
      </c>
      <c r="BJ373" s="104"/>
      <c r="BK373" s="110" t="str">
        <f>IF(BL373="","",VLOOKUP(CONCATENATE(BK$3,BL373),m_selling_spec!$A:$H,2,FALSE))</f>
        <v/>
      </c>
      <c r="BL373" s="104"/>
      <c r="BM373" s="110" t="str">
        <f>IF(BN373="","",VLOOKUP(CONCATENATE(BM$3,BN373),m_selling_spec!$A:$H,2,FALSE))</f>
        <v/>
      </c>
      <c r="BN373" s="104"/>
      <c r="BO373" s="110" t="str">
        <f>IF(BP373="","",VLOOKUP(CONCATENATE(BO$3,BP373),m_selling_spec!$A:$H,2,FALSE))</f>
        <v/>
      </c>
      <c r="BP373" s="104"/>
      <c r="BQ373" s="110" t="str">
        <f>IF(BR373="","",VLOOKUP(CONCATENATE(BQ$3,BR373),m_selling_spec!$A:$H,2,FALSE))</f>
        <v/>
      </c>
      <c r="BR373" s="104"/>
      <c r="BS373" s="110" t="str">
        <f>IF(BT373="","",VLOOKUP(CONCATENATE(BS$3,BT373),m_selling_spec!$A:$H,2,FALSE))</f>
        <v/>
      </c>
      <c r="BT373" s="104"/>
      <c r="BU373" s="110" t="str">
        <f>IF(BV373="","",VLOOKUP(CONCATENATE(BU$3,BV373),m_selling_spec!$A:$H,2,FALSE))</f>
        <v/>
      </c>
      <c r="BV373" s="104"/>
      <c r="BW373" s="110" t="str">
        <f>IF(BX373="","",VLOOKUP(CONCATENATE(BW$3,BX373),m_selling_spec!$A:$H,2,FALSE))</f>
        <v/>
      </c>
      <c r="BX373" s="104"/>
      <c r="BY373" s="110" t="str">
        <f>IF(BZ373="","",VLOOKUP(CONCATENATE(BY$3,BZ373),m_selling_spec!$A:$H,2,FALSE))</f>
        <v/>
      </c>
      <c r="BZ373" s="104"/>
      <c r="CA373" s="110" t="str">
        <f>IF(CB373="","",VLOOKUP(CONCATENATE(CA$3,CB373),m_selling_spec!$A:$H,2,FALSE))</f>
        <v/>
      </c>
      <c r="CB373" s="104"/>
      <c r="CC373" s="110"/>
      <c r="CD373" s="104"/>
      <c r="CE373" s="110" t="str">
        <f>IF(CF373="","",VLOOKUP(CONCATENATE(CE$3,CF373),m_selling_spec!$A:$H,2,FALSE))</f>
        <v/>
      </c>
      <c r="CF373" s="104"/>
      <c r="CG373" s="110" t="str">
        <f>IF(CH373="","",VLOOKUP(CONCATENATE(CG$3,CH373),m_selling_spec!$A:$H,2,FALSE))</f>
        <v/>
      </c>
      <c r="CH373" s="104"/>
      <c r="CI373" s="110" t="str">
        <f>IF(CJ373="","",VLOOKUP(CONCATENATE(CI$3,CJ373),m_selling_spec!$A:$H,2,FALSE))</f>
        <v/>
      </c>
      <c r="CJ373" s="104"/>
      <c r="CK373" s="110" t="str">
        <f>IF(CL373="","",VLOOKUP(CONCATENATE(CK$3,CL373),m_selling_spec!$A:$H,2,FALSE))</f>
        <v/>
      </c>
      <c r="CL373" s="104"/>
      <c r="CM373" s="110" t="str">
        <f>IF(CN373="","",VLOOKUP(CONCATENATE(CM$3,CN373),m_selling_spec!$A:$H,2,FALSE))</f>
        <v/>
      </c>
      <c r="CN373" s="104"/>
      <c r="CO373" s="110" t="str">
        <f>IF(CP373="","",VLOOKUP(CONCATENATE(CO$3,CP373),m_selling_spec!$A:$H,2,FALSE))</f>
        <v/>
      </c>
      <c r="CP373" s="104"/>
      <c r="CQ373" s="110" t="str">
        <f>IF(CR373="","",VLOOKUP(CONCATENATE(CQ$3,CR373),m_selling_spec!$A:$H,2,FALSE))</f>
        <v/>
      </c>
      <c r="CR373" s="104"/>
      <c r="CS373" s="110" t="str">
        <f>IF(CT373="","",VLOOKUP(CONCATENATE(CS$3,CT373),m_selling_spec!$A:$H,2,FALSE))</f>
        <v/>
      </c>
      <c r="CT373" s="104"/>
      <c r="CU373" s="110" t="str">
        <f>IF(CV373="","",VLOOKUP(CONCATENATE(CU$3,CV373),m_selling_spec!$A:$H,2,FALSE))</f>
        <v/>
      </c>
      <c r="CV373" s="104"/>
      <c r="CW373" s="110" t="str">
        <f>IF(CX373="","",VLOOKUP(CONCATENATE(CW$3,CX373),m_selling_spec!$A:$H,2,FALSE))</f>
        <v/>
      </c>
      <c r="CX373" s="104"/>
      <c r="CY373" s="110" t="str">
        <f>IF(CZ373="","",VLOOKUP(CONCATENATE(CY$3,CZ373),m_selling_spec!$A:$H,2,FALSE))</f>
        <v/>
      </c>
      <c r="CZ373" s="104"/>
      <c r="DA373" s="110"/>
      <c r="DB373" s="104"/>
    </row>
    <row r="374" spans="1:106">
      <c r="A374" s="109" t="s">
        <v>443</v>
      </c>
      <c r="B374" s="109"/>
      <c r="C374" s="109"/>
      <c r="D374" s="104">
        <v>2</v>
      </c>
      <c r="E374" s="110" t="str">
        <f>INDEX(product!B:B,MATCH(D374,product!A:A,0))</f>
        <v>WE 70</v>
      </c>
      <c r="F374" s="110" t="str">
        <f>INDEX(product!E:E,MATCH(D374,product!A:A,0))</f>
        <v>Window series</v>
      </c>
      <c r="G374" s="110" t="str">
        <f>IF(H374="","",VLOOKUP(CONCATENATE(G$3,H374),m_selling_spec!$A:$H,2,FALSE))</f>
        <v>o1.1</v>
      </c>
      <c r="H374" s="104" t="s">
        <v>594</v>
      </c>
      <c r="I374" s="110" t="str">
        <f>IF(J374="","",VLOOKUP(CONCATENATE(I$3,J374),m_selling_spec!$A:$H,2,FALSE))</f>
        <v>o2.2</v>
      </c>
      <c r="J374" s="104" t="s">
        <v>545</v>
      </c>
      <c r="K374" s="110" t="str">
        <f>IF(L374="","",VLOOKUP(CONCATENATE(K$3,L374),m_selling_spec!$A:$H,2,FALSE))</f>
        <v/>
      </c>
      <c r="L374" s="104"/>
      <c r="M374" s="110" t="str">
        <f>IF(N374="","",VLOOKUP(CONCATENATE(M$3,N374),m_selling_spec!$A:$H,2,FALSE))</f>
        <v/>
      </c>
      <c r="N374" s="104"/>
      <c r="O374" s="110" t="str">
        <f>IF(P374="","",VLOOKUP(CONCATENATE(O$3,P374),m_selling_spec!$A:$H,2,FALSE))</f>
        <v/>
      </c>
      <c r="P374" s="104"/>
      <c r="Q374" s="110" t="str">
        <f>IF(R374="","",VLOOKUP(CONCATENATE(Q$3,R374),m_selling_spec!$A:$H,2,FALSE))</f>
        <v/>
      </c>
      <c r="R374" s="104"/>
      <c r="S374" s="110"/>
      <c r="T374" s="104"/>
      <c r="U374" s="110"/>
      <c r="V374" s="104"/>
      <c r="W374" s="110"/>
      <c r="X374" s="104"/>
      <c r="Y374" s="110" t="str">
        <f>IF(Z374="","",VLOOKUP(CONCATENATE(Y$3,Z374),m_selling_spec!$A:$H,2,FALSE))</f>
        <v>1.12</v>
      </c>
      <c r="Z374" s="104" t="s">
        <v>71</v>
      </c>
      <c r="AA374" s="110" t="str">
        <f>IF(AB374="","",VLOOKUP(CONCATENATE(AA$3,AB374),m_selling_spec!$A:$H,2,FALSE))</f>
        <v/>
      </c>
      <c r="AB374" s="104"/>
      <c r="AC374" s="110" t="str">
        <f>IF(AD374="","",VLOOKUP(CONCATENATE(AC$3,AD374),m_selling_spec!$A:$H,2,FALSE))</f>
        <v/>
      </c>
      <c r="AD374" s="104"/>
      <c r="AE374" s="110" t="str">
        <f>IF(AF374="","",VLOOKUP(CONCATENATE(AE$3,AF374),m_selling_spec!$A:$H,2,FALSE))</f>
        <v/>
      </c>
      <c r="AF374" s="104"/>
      <c r="AG374" s="110" t="str">
        <f>IF(AH374="","",VLOOKUP(CONCATENATE(AG$3,AH374),m_selling_spec!$A:$H,2,FALSE))</f>
        <v/>
      </c>
      <c r="AH374" s="104"/>
      <c r="AI374" s="110" t="str">
        <f>IF(AJ374="","",VLOOKUP(CONCATENATE(AI$3,AJ374),m_selling_spec!$A:$H,2,FALSE))</f>
        <v>6.1</v>
      </c>
      <c r="AJ374" s="104" t="s">
        <v>548</v>
      </c>
      <c r="AK374" s="110" t="str">
        <f>IF(AL374="","",VLOOKUP(CONCATENATE(AK$3,AL374),m_selling_spec!$A:$H,2,FALSE))</f>
        <v>7.2</v>
      </c>
      <c r="AL374" s="111" t="s">
        <v>2651</v>
      </c>
      <c r="AM374" s="110" t="str">
        <f>IF(AN374="","",VLOOKUP(CONCATENATE(AM$3,AN374),m_selling_spec!$A:$H,2,FALSE))</f>
        <v>8.6</v>
      </c>
      <c r="AN374" s="104" t="s">
        <v>592</v>
      </c>
      <c r="AO374" s="110" t="str">
        <f>IF(AP374="","",VLOOKUP(CONCATENATE(AO$3,AP374),m_selling_spec!$A:$H,2,FALSE))</f>
        <v/>
      </c>
      <c r="AP374" s="104"/>
      <c r="AQ374" s="110" t="str">
        <f>IF(AR374="","",VLOOKUP(CONCATENATE(AQ$3,AR374),m_selling_spec!$A:$H,2,FALSE))</f>
        <v>10.3</v>
      </c>
      <c r="AR374" s="104" t="s">
        <v>75</v>
      </c>
      <c r="AS374" s="110" t="str">
        <f>IF(AT374="","",VLOOKUP(CONCATENATE(AS$3,AT374),m_selling_spec!$A:$H,2,FALSE))</f>
        <v/>
      </c>
      <c r="AT374" s="104"/>
      <c r="AU374" s="110" t="str">
        <f>IF(AV374="","",VLOOKUP(CONCATENATE(AU$3,AV374),m_selling_spec!$A:$H,2,FALSE))</f>
        <v/>
      </c>
      <c r="AV374" s="104"/>
      <c r="AW374" s="110" t="str">
        <f>IF(AX374="","",VLOOKUP(CONCATENATE(AW$3,AX374),m_selling_spec!$A:$H,2,FALSE))</f>
        <v/>
      </c>
      <c r="AX374" s="104"/>
      <c r="AY374" s="110" t="str">
        <f>IF(AZ374="","",VLOOKUP(CONCATENATE(AY$3,AZ374),m_selling_spec!$A:$H,2,FALSE))</f>
        <v/>
      </c>
      <c r="AZ374" s="104"/>
      <c r="BA374" s="110" t="str">
        <f>IF(BB374="","",VLOOKUP(CONCATENATE(BA$3,BB374),m_selling_spec!$A:$H,2,FALSE))</f>
        <v/>
      </c>
      <c r="BB374" s="104"/>
      <c r="BC374" s="110" t="str">
        <f>IF(BD374="","",VLOOKUP(CONCATENATE(BC$3,BD374),m_selling_spec!$A:$H,2,FALSE))</f>
        <v>16.3</v>
      </c>
      <c r="BD374" s="104" t="s">
        <v>553</v>
      </c>
      <c r="BE374" s="110" t="str">
        <f>IF(BF374="","",VLOOKUP(CONCATENATE(BE$3,BF374),m_selling_spec!$A:$H,2,FALSE))</f>
        <v>17.2</v>
      </c>
      <c r="BF374" s="112" t="s">
        <v>1098</v>
      </c>
      <c r="BG374" s="110" t="str">
        <f>IF(BH374="","",VLOOKUP(CONCATENATE(BG$3,BH374),m_selling_spec!$A:$H,2,FALSE))</f>
        <v/>
      </c>
      <c r="BH374" s="104"/>
      <c r="BI374" s="110" t="str">
        <f>IF(BJ374="","",VLOOKUP(CONCATENATE(BI$3,BJ374),m_selling_spec!$A:$H,2,FALSE))</f>
        <v/>
      </c>
      <c r="BJ374" s="104"/>
      <c r="BK374" s="110" t="str">
        <f>IF(BL374="","",VLOOKUP(CONCATENATE(BK$3,BL374),m_selling_spec!$A:$H,2,FALSE))</f>
        <v/>
      </c>
      <c r="BL374" s="104"/>
      <c r="BM374" s="110" t="str">
        <f>IF(BN374="","",VLOOKUP(CONCATENATE(BM$3,BN374),m_selling_spec!$A:$H,2,FALSE))</f>
        <v/>
      </c>
      <c r="BN374" s="104"/>
      <c r="BO374" s="110" t="str">
        <f>IF(BP374="","",VLOOKUP(CONCATENATE(BO$3,BP374),m_selling_spec!$A:$H,2,FALSE))</f>
        <v/>
      </c>
      <c r="BP374" s="104"/>
      <c r="BQ374" s="110" t="str">
        <f>IF(BR374="","",VLOOKUP(CONCATENATE(BQ$3,BR374),m_selling_spec!$A:$H,2,FALSE))</f>
        <v/>
      </c>
      <c r="BR374" s="104"/>
      <c r="BS374" s="110" t="str">
        <f>IF(BT374="","",VLOOKUP(CONCATENATE(BS$3,BT374),m_selling_spec!$A:$H,2,FALSE))</f>
        <v/>
      </c>
      <c r="BT374" s="104"/>
      <c r="BU374" s="110" t="str">
        <f>IF(BV374="","",VLOOKUP(CONCATENATE(BU$3,BV374),m_selling_spec!$A:$H,2,FALSE))</f>
        <v/>
      </c>
      <c r="BV374" s="104"/>
      <c r="BW374" s="110" t="str">
        <f>IF(BX374="","",VLOOKUP(CONCATENATE(BW$3,BX374),m_selling_spec!$A:$H,2,FALSE))</f>
        <v/>
      </c>
      <c r="BX374" s="104"/>
      <c r="BY374" s="110" t="str">
        <f>IF(BZ374="","",VLOOKUP(CONCATENATE(BY$3,BZ374),m_selling_spec!$A:$H,2,FALSE))</f>
        <v/>
      </c>
      <c r="BZ374" s="104"/>
      <c r="CA374" s="110" t="str">
        <f>IF(CB374="","",VLOOKUP(CONCATENATE(CA$3,CB374),m_selling_spec!$A:$H,2,FALSE))</f>
        <v/>
      </c>
      <c r="CB374" s="104"/>
      <c r="CC374" s="110"/>
      <c r="CD374" s="104"/>
      <c r="CE374" s="110" t="str">
        <f>IF(CF374="","",VLOOKUP(CONCATENATE(CE$3,CF374),m_selling_spec!$A:$H,2,FALSE))</f>
        <v/>
      </c>
      <c r="CF374" s="104"/>
      <c r="CG374" s="110" t="str">
        <f>IF(CH374="","",VLOOKUP(CONCATENATE(CG$3,CH374),m_selling_spec!$A:$H,2,FALSE))</f>
        <v/>
      </c>
      <c r="CH374" s="104"/>
      <c r="CI374" s="110" t="str">
        <f>IF(CJ374="","",VLOOKUP(CONCATENATE(CI$3,CJ374),m_selling_spec!$A:$H,2,FALSE))</f>
        <v/>
      </c>
      <c r="CJ374" s="104"/>
      <c r="CK374" s="110" t="str">
        <f>IF(CL374="","",VLOOKUP(CONCATENATE(CK$3,CL374),m_selling_spec!$A:$H,2,FALSE))</f>
        <v/>
      </c>
      <c r="CL374" s="104"/>
      <c r="CM374" s="110" t="str">
        <f>IF(CN374="","",VLOOKUP(CONCATENATE(CM$3,CN374),m_selling_spec!$A:$H,2,FALSE))</f>
        <v/>
      </c>
      <c r="CN374" s="104"/>
      <c r="CO374" s="110" t="str">
        <f>IF(CP374="","",VLOOKUP(CONCATENATE(CO$3,CP374),m_selling_spec!$A:$H,2,FALSE))</f>
        <v/>
      </c>
      <c r="CP374" s="104"/>
      <c r="CQ374" s="110" t="str">
        <f>IF(CR374="","",VLOOKUP(CONCATENATE(CQ$3,CR374),m_selling_spec!$A:$H,2,FALSE))</f>
        <v/>
      </c>
      <c r="CR374" s="104"/>
      <c r="CS374" s="110" t="str">
        <f>IF(CT374="","",VLOOKUP(CONCATENATE(CS$3,CT374),m_selling_spec!$A:$H,2,FALSE))</f>
        <v/>
      </c>
      <c r="CT374" s="104"/>
      <c r="CU374" s="110" t="str">
        <f>IF(CV374="","",VLOOKUP(CONCATENATE(CU$3,CV374),m_selling_spec!$A:$H,2,FALSE))</f>
        <v/>
      </c>
      <c r="CV374" s="104"/>
      <c r="CW374" s="110" t="str">
        <f>IF(CX374="","",VLOOKUP(CONCATENATE(CW$3,CX374),m_selling_spec!$A:$H,2,FALSE))</f>
        <v/>
      </c>
      <c r="CX374" s="104"/>
      <c r="CY374" s="110" t="str">
        <f>IF(CZ374="","",VLOOKUP(CONCATENATE(CY$3,CZ374),m_selling_spec!$A:$H,2,FALSE))</f>
        <v/>
      </c>
      <c r="CZ374" s="104"/>
      <c r="DA374" s="110"/>
      <c r="DB374" s="104"/>
    </row>
    <row r="375" spans="1:106">
      <c r="A375" s="109" t="s">
        <v>439</v>
      </c>
      <c r="B375" s="109"/>
      <c r="C375" s="109"/>
      <c r="D375" s="104">
        <v>2</v>
      </c>
      <c r="E375" s="110" t="str">
        <f>INDEX(product!B:B,MATCH(D375,product!A:A,0))</f>
        <v>WE 70</v>
      </c>
      <c r="F375" s="110" t="str">
        <f>INDEX(product!E:E,MATCH(D375,product!A:A,0))</f>
        <v>Window series</v>
      </c>
      <c r="G375" s="110" t="str">
        <f>IF(H375="","",VLOOKUP(CONCATENATE(G$3,H375),m_selling_spec!$A:$H,2,FALSE))</f>
        <v/>
      </c>
      <c r="H375" s="104"/>
      <c r="I375" s="110" t="str">
        <f>IF(J375="","",VLOOKUP(CONCATENATE(I$3,J375),m_selling_spec!$A:$H,2,FALSE))</f>
        <v>o2.1</v>
      </c>
      <c r="J375" s="104" t="s">
        <v>539</v>
      </c>
      <c r="K375" s="110" t="str">
        <f>IF(L375="","",VLOOKUP(CONCATENATE(K$3,L375),m_selling_spec!$A:$H,2,FALSE))</f>
        <v/>
      </c>
      <c r="L375" s="104"/>
      <c r="M375" s="110" t="str">
        <f>IF(N375="","",VLOOKUP(CONCATENATE(M$3,N375),m_selling_spec!$A:$H,2,FALSE))</f>
        <v/>
      </c>
      <c r="N375" s="104"/>
      <c r="O375" s="110" t="str">
        <f>IF(P375="","",VLOOKUP(CONCATENATE(O$3,P375),m_selling_spec!$A:$H,2,FALSE))</f>
        <v/>
      </c>
      <c r="P375" s="104"/>
      <c r="Q375" s="110" t="str">
        <f>IF(R375="","",VLOOKUP(CONCATENATE(Q$3,R375),m_selling_spec!$A:$H,2,FALSE))</f>
        <v/>
      </c>
      <c r="R375" s="104"/>
      <c r="S375" s="110"/>
      <c r="T375" s="104"/>
      <c r="U375" s="110"/>
      <c r="V375" s="104"/>
      <c r="W375" s="110"/>
      <c r="X375" s="104"/>
      <c r="Y375" s="110" t="str">
        <f>IF(Z375="","",VLOOKUP(CONCATENATE(Y$3,Z375),m_selling_spec!$A:$H,2,FALSE))</f>
        <v>1.12</v>
      </c>
      <c r="Z375" s="104" t="s">
        <v>71</v>
      </c>
      <c r="AA375" s="110" t="str">
        <f>IF(AB375="","",VLOOKUP(CONCATENATE(AA$3,AB375),m_selling_spec!$A:$H,2,FALSE))</f>
        <v/>
      </c>
      <c r="AB375" s="104"/>
      <c r="AC375" s="110" t="str">
        <f>IF(AD375="","",VLOOKUP(CONCATENATE(AC$3,AD375),m_selling_spec!$A:$H,2,FALSE))</f>
        <v/>
      </c>
      <c r="AD375" s="104"/>
      <c r="AE375" s="110" t="str">
        <f>IF(AF375="","",VLOOKUP(CONCATENATE(AE$3,AF375),m_selling_spec!$A:$H,2,FALSE))</f>
        <v/>
      </c>
      <c r="AF375" s="104"/>
      <c r="AG375" s="110" t="str">
        <f>IF(AH375="","",VLOOKUP(CONCATENATE(AG$3,AH375),m_selling_spec!$A:$H,2,FALSE))</f>
        <v/>
      </c>
      <c r="AH375" s="104"/>
      <c r="AI375" s="110" t="str">
        <f>IF(AJ375="","",VLOOKUP(CONCATENATE(AI$3,AJ375),m_selling_spec!$A:$H,2,FALSE))</f>
        <v>6.1</v>
      </c>
      <c r="AJ375" s="104" t="s">
        <v>548</v>
      </c>
      <c r="AK375" s="110" t="str">
        <f>IF(AL375="","",VLOOKUP(CONCATENATE(AK$3,AL375),m_selling_spec!$A:$H,2,FALSE))</f>
        <v>7.2</v>
      </c>
      <c r="AL375" s="111" t="s">
        <v>2651</v>
      </c>
      <c r="AM375" s="110" t="str">
        <f>IF(AN375="","",VLOOKUP(CONCATENATE(AM$3,AN375),m_selling_spec!$A:$H,2,FALSE))</f>
        <v>8.6</v>
      </c>
      <c r="AN375" s="104" t="s">
        <v>592</v>
      </c>
      <c r="AO375" s="110" t="str">
        <f>IF(AP375="","",VLOOKUP(CONCATENATE(AO$3,AP375),m_selling_spec!$A:$H,2,FALSE))</f>
        <v/>
      </c>
      <c r="AP375" s="104"/>
      <c r="AQ375" s="110" t="str">
        <f>IF(AR375="","",VLOOKUP(CONCATENATE(AQ$3,AR375),m_selling_spec!$A:$H,2,FALSE))</f>
        <v>10.3</v>
      </c>
      <c r="AR375" s="104" t="s">
        <v>75</v>
      </c>
      <c r="AS375" s="110" t="str">
        <f>IF(AT375="","",VLOOKUP(CONCATENATE(AS$3,AT375),m_selling_spec!$A:$H,2,FALSE))</f>
        <v/>
      </c>
      <c r="AT375" s="104"/>
      <c r="AU375" s="110" t="str">
        <f>IF(AV375="","",VLOOKUP(CONCATENATE(AU$3,AV375),m_selling_spec!$A:$H,2,FALSE))</f>
        <v/>
      </c>
      <c r="AV375" s="104"/>
      <c r="AW375" s="110" t="str">
        <f>IF(AX375="","",VLOOKUP(CONCATENATE(AW$3,AX375),m_selling_spec!$A:$H,2,FALSE))</f>
        <v/>
      </c>
      <c r="AX375" s="104"/>
      <c r="AY375" s="110" t="str">
        <f>IF(AZ375="","",VLOOKUP(CONCATENATE(AY$3,AZ375),m_selling_spec!$A:$H,2,FALSE))</f>
        <v/>
      </c>
      <c r="AZ375" s="104"/>
      <c r="BA375" s="110" t="str">
        <f>IF(BB375="","",VLOOKUP(CONCATENATE(BA$3,BB375),m_selling_spec!$A:$H,2,FALSE))</f>
        <v/>
      </c>
      <c r="BB375" s="104"/>
      <c r="BC375" s="110" t="str">
        <f>IF(BD375="","",VLOOKUP(CONCATENATE(BC$3,BD375),m_selling_spec!$A:$H,2,FALSE))</f>
        <v>16.3</v>
      </c>
      <c r="BD375" s="104" t="s">
        <v>553</v>
      </c>
      <c r="BE375" s="110" t="str">
        <f>IF(BF375="","",VLOOKUP(CONCATENATE(BE$3,BF375),m_selling_spec!$A:$H,2,FALSE))</f>
        <v>17.2</v>
      </c>
      <c r="BF375" s="112" t="s">
        <v>1098</v>
      </c>
      <c r="BG375" s="110" t="str">
        <f>IF(BH375="","",VLOOKUP(CONCATENATE(BG$3,BH375),m_selling_spec!$A:$H,2,FALSE))</f>
        <v/>
      </c>
      <c r="BH375" s="104"/>
      <c r="BI375" s="110" t="str">
        <f>IF(BJ375="","",VLOOKUP(CONCATENATE(BI$3,BJ375),m_selling_spec!$A:$H,2,FALSE))</f>
        <v/>
      </c>
      <c r="BJ375" s="104"/>
      <c r="BK375" s="110" t="str">
        <f>IF(BL375="","",VLOOKUP(CONCATENATE(BK$3,BL375),m_selling_spec!$A:$H,2,FALSE))</f>
        <v/>
      </c>
      <c r="BL375" s="104"/>
      <c r="BM375" s="110" t="str">
        <f>IF(BN375="","",VLOOKUP(CONCATENATE(BM$3,BN375),m_selling_spec!$A:$H,2,FALSE))</f>
        <v/>
      </c>
      <c r="BN375" s="104"/>
      <c r="BO375" s="110" t="str">
        <f>IF(BP375="","",VLOOKUP(CONCATENATE(BO$3,BP375),m_selling_spec!$A:$H,2,FALSE))</f>
        <v/>
      </c>
      <c r="BP375" s="104"/>
      <c r="BQ375" s="110" t="str">
        <f>IF(BR375="","",VLOOKUP(CONCATENATE(BQ$3,BR375),m_selling_spec!$A:$H,2,FALSE))</f>
        <v/>
      </c>
      <c r="BR375" s="104"/>
      <c r="BS375" s="110" t="str">
        <f>IF(BT375="","",VLOOKUP(CONCATENATE(BS$3,BT375),m_selling_spec!$A:$H,2,FALSE))</f>
        <v/>
      </c>
      <c r="BT375" s="104"/>
      <c r="BU375" s="110" t="str">
        <f>IF(BV375="","",VLOOKUP(CONCATENATE(BU$3,BV375),m_selling_spec!$A:$H,2,FALSE))</f>
        <v/>
      </c>
      <c r="BV375" s="104"/>
      <c r="BW375" s="110" t="str">
        <f>IF(BX375="","",VLOOKUP(CONCATENATE(BW$3,BX375),m_selling_spec!$A:$H,2,FALSE))</f>
        <v/>
      </c>
      <c r="BX375" s="104"/>
      <c r="BY375" s="110" t="str">
        <f>IF(BZ375="","",VLOOKUP(CONCATENATE(BY$3,BZ375),m_selling_spec!$A:$H,2,FALSE))</f>
        <v/>
      </c>
      <c r="BZ375" s="104"/>
      <c r="CA375" s="110" t="str">
        <f>IF(CB375="","",VLOOKUP(CONCATENATE(CA$3,CB375),m_selling_spec!$A:$H,2,FALSE))</f>
        <v/>
      </c>
      <c r="CB375" s="104"/>
      <c r="CC375" s="110"/>
      <c r="CD375" s="104"/>
      <c r="CE375" s="110" t="str">
        <f>IF(CF375="","",VLOOKUP(CONCATENATE(CE$3,CF375),m_selling_spec!$A:$H,2,FALSE))</f>
        <v/>
      </c>
      <c r="CF375" s="104"/>
      <c r="CG375" s="110" t="str">
        <f>IF(CH375="","",VLOOKUP(CONCATENATE(CG$3,CH375),m_selling_spec!$A:$H,2,FALSE))</f>
        <v/>
      </c>
      <c r="CH375" s="104"/>
      <c r="CI375" s="110" t="str">
        <f>IF(CJ375="","",VLOOKUP(CONCATENATE(CI$3,CJ375),m_selling_spec!$A:$H,2,FALSE))</f>
        <v/>
      </c>
      <c r="CJ375" s="104"/>
      <c r="CK375" s="110" t="str">
        <f>IF(CL375="","",VLOOKUP(CONCATENATE(CK$3,CL375),m_selling_spec!$A:$H,2,FALSE))</f>
        <v/>
      </c>
      <c r="CL375" s="104"/>
      <c r="CM375" s="110" t="str">
        <f>IF(CN375="","",VLOOKUP(CONCATENATE(CM$3,CN375),m_selling_spec!$A:$H,2,FALSE))</f>
        <v/>
      </c>
      <c r="CN375" s="104"/>
      <c r="CO375" s="110" t="str">
        <f>IF(CP375="","",VLOOKUP(CONCATENATE(CO$3,CP375),m_selling_spec!$A:$H,2,FALSE))</f>
        <v/>
      </c>
      <c r="CP375" s="104"/>
      <c r="CQ375" s="110" t="str">
        <f>IF(CR375="","",VLOOKUP(CONCATENATE(CQ$3,CR375),m_selling_spec!$A:$H,2,FALSE))</f>
        <v/>
      </c>
      <c r="CR375" s="104"/>
      <c r="CS375" s="110" t="str">
        <f>IF(CT375="","",VLOOKUP(CONCATENATE(CS$3,CT375),m_selling_spec!$A:$H,2,FALSE))</f>
        <v/>
      </c>
      <c r="CT375" s="104"/>
      <c r="CU375" s="110" t="str">
        <f>IF(CV375="","",VLOOKUP(CONCATENATE(CU$3,CV375),m_selling_spec!$A:$H,2,FALSE))</f>
        <v/>
      </c>
      <c r="CV375" s="104"/>
      <c r="CW375" s="110" t="str">
        <f>IF(CX375="","",VLOOKUP(CONCATENATE(CW$3,CX375),m_selling_spec!$A:$H,2,FALSE))</f>
        <v/>
      </c>
      <c r="CX375" s="104"/>
      <c r="CY375" s="110" t="str">
        <f>IF(CZ375="","",VLOOKUP(CONCATENATE(CY$3,CZ375),m_selling_spec!$A:$H,2,FALSE))</f>
        <v/>
      </c>
      <c r="CZ375" s="104"/>
      <c r="DA375" s="110"/>
      <c r="DB375" s="104"/>
    </row>
    <row r="376" spans="1:106">
      <c r="A376" s="109" t="s">
        <v>429</v>
      </c>
      <c r="B376" s="109"/>
      <c r="C376" s="109"/>
      <c r="D376" s="104">
        <v>2</v>
      </c>
      <c r="E376" s="110" t="str">
        <f>INDEX(product!B:B,MATCH(D376,product!A:A,0))</f>
        <v>WE 70</v>
      </c>
      <c r="F376" s="110" t="str">
        <f>INDEX(product!E:E,MATCH(D376,product!A:A,0))</f>
        <v>Window series</v>
      </c>
      <c r="G376" s="110" t="str">
        <f>IF(H376="","",VLOOKUP(CONCATENATE(G$3,H376),m_selling_spec!$A:$H,2,FALSE))</f>
        <v/>
      </c>
      <c r="H376" s="104"/>
      <c r="I376" s="110" t="str">
        <f>IF(J376="","",VLOOKUP(CONCATENATE(I$3,J376),m_selling_spec!$A:$H,2,FALSE))</f>
        <v>o2.2</v>
      </c>
      <c r="J376" s="104" t="s">
        <v>545</v>
      </c>
      <c r="K376" s="110" t="str">
        <f>IF(L376="","",VLOOKUP(CONCATENATE(K$3,L376),m_selling_spec!$A:$H,2,FALSE))</f>
        <v/>
      </c>
      <c r="L376" s="104"/>
      <c r="M376" s="110" t="str">
        <f>IF(N376="","",VLOOKUP(CONCATENATE(M$3,N376),m_selling_spec!$A:$H,2,FALSE))</f>
        <v/>
      </c>
      <c r="N376" s="104"/>
      <c r="O376" s="110" t="str">
        <f>IF(P376="","",VLOOKUP(CONCATENATE(O$3,P376),m_selling_spec!$A:$H,2,FALSE))</f>
        <v/>
      </c>
      <c r="P376" s="104"/>
      <c r="Q376" s="110" t="str">
        <f>IF(R376="","",VLOOKUP(CONCATENATE(Q$3,R376),m_selling_spec!$A:$H,2,FALSE))</f>
        <v/>
      </c>
      <c r="R376" s="104"/>
      <c r="S376" s="110"/>
      <c r="T376" s="104"/>
      <c r="U376" s="110"/>
      <c r="V376" s="104"/>
      <c r="W376" s="110"/>
      <c r="X376" s="104"/>
      <c r="Y376" s="110" t="str">
        <f>IF(Z376="","",VLOOKUP(CONCATENATE(Y$3,Z376),m_selling_spec!$A:$H,2,FALSE))</f>
        <v>1.12</v>
      </c>
      <c r="Z376" s="104" t="s">
        <v>71</v>
      </c>
      <c r="AA376" s="110" t="str">
        <f>IF(AB376="","",VLOOKUP(CONCATENATE(AA$3,AB376),m_selling_spec!$A:$H,2,FALSE))</f>
        <v/>
      </c>
      <c r="AB376" s="104"/>
      <c r="AC376" s="110" t="str">
        <f>IF(AD376="","",VLOOKUP(CONCATENATE(AC$3,AD376),m_selling_spec!$A:$H,2,FALSE))</f>
        <v/>
      </c>
      <c r="AD376" s="104"/>
      <c r="AE376" s="110" t="str">
        <f>IF(AF376="","",VLOOKUP(CONCATENATE(AE$3,AF376),m_selling_spec!$A:$H,2,FALSE))</f>
        <v/>
      </c>
      <c r="AF376" s="104"/>
      <c r="AG376" s="110" t="str">
        <f>IF(AH376="","",VLOOKUP(CONCATENATE(AG$3,AH376),m_selling_spec!$A:$H,2,FALSE))</f>
        <v/>
      </c>
      <c r="AH376" s="104"/>
      <c r="AI376" s="110" t="str">
        <f>IF(AJ376="","",VLOOKUP(CONCATENATE(AI$3,AJ376),m_selling_spec!$A:$H,2,FALSE))</f>
        <v>6.1</v>
      </c>
      <c r="AJ376" s="104" t="s">
        <v>548</v>
      </c>
      <c r="AK376" s="110" t="str">
        <f>IF(AL376="","",VLOOKUP(CONCATENATE(AK$3,AL376),m_selling_spec!$A:$H,2,FALSE))</f>
        <v>7.2</v>
      </c>
      <c r="AL376" s="111" t="s">
        <v>2651</v>
      </c>
      <c r="AM376" s="110" t="str">
        <f>IF(AN376="","",VLOOKUP(CONCATENATE(AM$3,AN376),m_selling_spec!$A:$H,2,FALSE))</f>
        <v>8.6</v>
      </c>
      <c r="AN376" s="104" t="s">
        <v>592</v>
      </c>
      <c r="AO376" s="110" t="str">
        <f>IF(AP376="","",VLOOKUP(CONCATENATE(AO$3,AP376),m_selling_spec!$A:$H,2,FALSE))</f>
        <v/>
      </c>
      <c r="AP376" s="104"/>
      <c r="AQ376" s="110" t="str">
        <f>IF(AR376="","",VLOOKUP(CONCATENATE(AQ$3,AR376),m_selling_spec!$A:$H,2,FALSE))</f>
        <v>10.3</v>
      </c>
      <c r="AR376" s="104" t="s">
        <v>75</v>
      </c>
      <c r="AS376" s="110" t="str">
        <f>IF(AT376="","",VLOOKUP(CONCATENATE(AS$3,AT376),m_selling_spec!$A:$H,2,FALSE))</f>
        <v/>
      </c>
      <c r="AT376" s="104"/>
      <c r="AU376" s="110" t="str">
        <f>IF(AV376="","",VLOOKUP(CONCATENATE(AU$3,AV376),m_selling_spec!$A:$H,2,FALSE))</f>
        <v/>
      </c>
      <c r="AV376" s="104"/>
      <c r="AW376" s="110" t="str">
        <f>IF(AX376="","",VLOOKUP(CONCATENATE(AW$3,AX376),m_selling_spec!$A:$H,2,FALSE))</f>
        <v/>
      </c>
      <c r="AX376" s="104"/>
      <c r="AY376" s="110" t="str">
        <f>IF(AZ376="","",VLOOKUP(CONCATENATE(AY$3,AZ376),m_selling_spec!$A:$H,2,FALSE))</f>
        <v/>
      </c>
      <c r="AZ376" s="104"/>
      <c r="BA376" s="110" t="str">
        <f>IF(BB376="","",VLOOKUP(CONCATENATE(BA$3,BB376),m_selling_spec!$A:$H,2,FALSE))</f>
        <v/>
      </c>
      <c r="BB376" s="104"/>
      <c r="BC376" s="110" t="str">
        <f>IF(BD376="","",VLOOKUP(CONCATENATE(BC$3,BD376),m_selling_spec!$A:$H,2,FALSE))</f>
        <v>16.3</v>
      </c>
      <c r="BD376" s="104" t="s">
        <v>553</v>
      </c>
      <c r="BE376" s="110" t="str">
        <f>IF(BF376="","",VLOOKUP(CONCATENATE(BE$3,BF376),m_selling_spec!$A:$H,2,FALSE))</f>
        <v>17.2</v>
      </c>
      <c r="BF376" s="112" t="s">
        <v>1098</v>
      </c>
      <c r="BG376" s="110" t="str">
        <f>IF(BH376="","",VLOOKUP(CONCATENATE(BG$3,BH376),m_selling_spec!$A:$H,2,FALSE))</f>
        <v/>
      </c>
      <c r="BH376" s="104"/>
      <c r="BI376" s="110" t="str">
        <f>IF(BJ376="","",VLOOKUP(CONCATENATE(BI$3,BJ376),m_selling_spec!$A:$H,2,FALSE))</f>
        <v/>
      </c>
      <c r="BJ376" s="104"/>
      <c r="BK376" s="110" t="str">
        <f>IF(BL376="","",VLOOKUP(CONCATENATE(BK$3,BL376),m_selling_spec!$A:$H,2,FALSE))</f>
        <v/>
      </c>
      <c r="BL376" s="104"/>
      <c r="BM376" s="110" t="str">
        <f>IF(BN376="","",VLOOKUP(CONCATENATE(BM$3,BN376),m_selling_spec!$A:$H,2,FALSE))</f>
        <v/>
      </c>
      <c r="BN376" s="104"/>
      <c r="BO376" s="110" t="str">
        <f>IF(BP376="","",VLOOKUP(CONCATENATE(BO$3,BP376),m_selling_spec!$A:$H,2,FALSE))</f>
        <v/>
      </c>
      <c r="BP376" s="104"/>
      <c r="BQ376" s="110" t="str">
        <f>IF(BR376="","",VLOOKUP(CONCATENATE(BQ$3,BR376),m_selling_spec!$A:$H,2,FALSE))</f>
        <v/>
      </c>
      <c r="BR376" s="104"/>
      <c r="BS376" s="110" t="str">
        <f>IF(BT376="","",VLOOKUP(CONCATENATE(BS$3,BT376),m_selling_spec!$A:$H,2,FALSE))</f>
        <v/>
      </c>
      <c r="BT376" s="104"/>
      <c r="BU376" s="110" t="str">
        <f>IF(BV376="","",VLOOKUP(CONCATENATE(BU$3,BV376),m_selling_spec!$A:$H,2,FALSE))</f>
        <v/>
      </c>
      <c r="BV376" s="104"/>
      <c r="BW376" s="110" t="str">
        <f>IF(BX376="","",VLOOKUP(CONCATENATE(BW$3,BX376),m_selling_spec!$A:$H,2,FALSE))</f>
        <v/>
      </c>
      <c r="BX376" s="104"/>
      <c r="BY376" s="110" t="str">
        <f>IF(BZ376="","",VLOOKUP(CONCATENATE(BY$3,BZ376),m_selling_spec!$A:$H,2,FALSE))</f>
        <v/>
      </c>
      <c r="BZ376" s="104"/>
      <c r="CA376" s="110" t="str">
        <f>IF(CB376="","",VLOOKUP(CONCATENATE(CA$3,CB376),m_selling_spec!$A:$H,2,FALSE))</f>
        <v/>
      </c>
      <c r="CB376" s="104"/>
      <c r="CC376" s="110"/>
      <c r="CD376" s="104"/>
      <c r="CE376" s="110" t="str">
        <f>IF(CF376="","",VLOOKUP(CONCATENATE(CE$3,CF376),m_selling_spec!$A:$H,2,FALSE))</f>
        <v/>
      </c>
      <c r="CF376" s="104"/>
      <c r="CG376" s="110" t="str">
        <f>IF(CH376="","",VLOOKUP(CONCATENATE(CG$3,CH376),m_selling_spec!$A:$H,2,FALSE))</f>
        <v/>
      </c>
      <c r="CH376" s="104"/>
      <c r="CI376" s="110" t="str">
        <f>IF(CJ376="","",VLOOKUP(CONCATENATE(CI$3,CJ376),m_selling_spec!$A:$H,2,FALSE))</f>
        <v/>
      </c>
      <c r="CJ376" s="104"/>
      <c r="CK376" s="110" t="str">
        <f>IF(CL376="","",VLOOKUP(CONCATENATE(CK$3,CL376),m_selling_spec!$A:$H,2,FALSE))</f>
        <v/>
      </c>
      <c r="CL376" s="104"/>
      <c r="CM376" s="110" t="str">
        <f>IF(CN376="","",VLOOKUP(CONCATENATE(CM$3,CN376),m_selling_spec!$A:$H,2,FALSE))</f>
        <v/>
      </c>
      <c r="CN376" s="104"/>
      <c r="CO376" s="110" t="str">
        <f>IF(CP376="","",VLOOKUP(CONCATENATE(CO$3,CP376),m_selling_spec!$A:$H,2,FALSE))</f>
        <v/>
      </c>
      <c r="CP376" s="104"/>
      <c r="CQ376" s="110" t="str">
        <f>IF(CR376="","",VLOOKUP(CONCATENATE(CQ$3,CR376),m_selling_spec!$A:$H,2,FALSE))</f>
        <v/>
      </c>
      <c r="CR376" s="104"/>
      <c r="CS376" s="110" t="str">
        <f>IF(CT376="","",VLOOKUP(CONCATENATE(CS$3,CT376),m_selling_spec!$A:$H,2,FALSE))</f>
        <v/>
      </c>
      <c r="CT376" s="104"/>
      <c r="CU376" s="110" t="str">
        <f>IF(CV376="","",VLOOKUP(CONCATENATE(CU$3,CV376),m_selling_spec!$A:$H,2,FALSE))</f>
        <v/>
      </c>
      <c r="CV376" s="104"/>
      <c r="CW376" s="110" t="str">
        <f>IF(CX376="","",VLOOKUP(CONCATENATE(CW$3,CX376),m_selling_spec!$A:$H,2,FALSE))</f>
        <v/>
      </c>
      <c r="CX376" s="104"/>
      <c r="CY376" s="110" t="str">
        <f>IF(CZ376="","",VLOOKUP(CONCATENATE(CY$3,CZ376),m_selling_spec!$A:$H,2,FALSE))</f>
        <v/>
      </c>
      <c r="CZ376" s="104"/>
      <c r="DA376" s="110"/>
      <c r="DB376" s="104"/>
    </row>
    <row r="377" spans="1:106">
      <c r="A377" s="104" t="s">
        <v>402</v>
      </c>
      <c r="B377" s="104"/>
      <c r="C377" s="104"/>
      <c r="D377" s="104">
        <v>2</v>
      </c>
      <c r="E377" s="110" t="str">
        <f>INDEX(product!B:B,MATCH(D377,product!A:A,0))</f>
        <v>WE 70</v>
      </c>
      <c r="F377" s="110" t="str">
        <f>INDEX(product!E:E,MATCH(D377,product!A:A,0))</f>
        <v>Window series</v>
      </c>
      <c r="G377" s="110" t="str">
        <f>IF(H377="","",VLOOKUP(CONCATENATE(G$3,H377),m_selling_spec!$A:$H,2,FALSE))</f>
        <v>o1.1</v>
      </c>
      <c r="H377" s="104" t="s">
        <v>594</v>
      </c>
      <c r="I377" s="110" t="str">
        <f>IF(J377="","",VLOOKUP(CONCATENATE(I$3,J377),m_selling_spec!$A:$H,2,FALSE))</f>
        <v>o2.1</v>
      </c>
      <c r="J377" s="104" t="s">
        <v>539</v>
      </c>
      <c r="K377" s="110" t="str">
        <f>IF(L377="","",VLOOKUP(CONCATENATE(K$3,L377),m_selling_spec!$A:$H,2,FALSE))</f>
        <v/>
      </c>
      <c r="L377" s="104"/>
      <c r="M377" s="110" t="str">
        <f>IF(N377="","",VLOOKUP(CONCATENATE(M$3,N377),m_selling_spec!$A:$H,2,FALSE))</f>
        <v/>
      </c>
      <c r="N377" s="104"/>
      <c r="O377" s="110" t="str">
        <f>IF(P377="","",VLOOKUP(CONCATENATE(O$3,P377),m_selling_spec!$A:$H,2,FALSE))</f>
        <v/>
      </c>
      <c r="P377" s="104"/>
      <c r="Q377" s="110" t="str">
        <f>IF(R377="","",VLOOKUP(CONCATENATE(Q$3,R377),m_selling_spec!$A:$H,2,FALSE))</f>
        <v/>
      </c>
      <c r="R377" s="104"/>
      <c r="S377" s="110"/>
      <c r="T377" s="104"/>
      <c r="U377" s="110"/>
      <c r="V377" s="104"/>
      <c r="W377" s="110"/>
      <c r="X377" s="104"/>
      <c r="Y377" s="110" t="str">
        <f>IF(Z377="","",VLOOKUP(CONCATENATE(Y$3,Z377),m_selling_spec!$A:$H,2,FALSE))</f>
        <v>1.12</v>
      </c>
      <c r="Z377" s="104" t="s">
        <v>71</v>
      </c>
      <c r="AA377" s="110" t="str">
        <f>IF(AB377="","",VLOOKUP(CONCATENATE(AA$3,AB377),m_selling_spec!$A:$H,2,FALSE))</f>
        <v/>
      </c>
      <c r="AB377" s="104"/>
      <c r="AC377" s="110" t="str">
        <f>IF(AD377="","",VLOOKUP(CONCATENATE(AC$3,AD377),m_selling_spec!$A:$H,2,FALSE))</f>
        <v/>
      </c>
      <c r="AD377" s="104"/>
      <c r="AE377" s="110" t="str">
        <f>IF(AF377="","",VLOOKUP(CONCATENATE(AE$3,AF377),m_selling_spec!$A:$H,2,FALSE))</f>
        <v/>
      </c>
      <c r="AF377" s="104"/>
      <c r="AG377" s="110" t="str">
        <f>IF(AH377="","",VLOOKUP(CONCATENATE(AG$3,AH377),m_selling_spec!$A:$H,2,FALSE))</f>
        <v/>
      </c>
      <c r="AH377" s="104"/>
      <c r="AI377" s="110" t="str">
        <f>IF(AJ377="","",VLOOKUP(CONCATENATE(AI$3,AJ377),m_selling_spec!$A:$H,2,FALSE))</f>
        <v>6.1</v>
      </c>
      <c r="AJ377" s="104" t="s">
        <v>548</v>
      </c>
      <c r="AK377" s="110" t="str">
        <f>IF(AL377="","",VLOOKUP(CONCATENATE(AK$3,AL377),m_selling_spec!$A:$H,2,FALSE))</f>
        <v>7.2</v>
      </c>
      <c r="AL377" s="111" t="s">
        <v>2651</v>
      </c>
      <c r="AM377" s="110" t="str">
        <f>IF(AN377="","",VLOOKUP(CONCATENATE(AM$3,AN377),m_selling_spec!$A:$H,2,FALSE))</f>
        <v>8.4</v>
      </c>
      <c r="AN377" s="104" t="s">
        <v>547</v>
      </c>
      <c r="AO377" s="110" t="str">
        <f>IF(AP377="","",VLOOKUP(CONCATENATE(AO$3,AP377),m_selling_spec!$A:$H,2,FALSE))</f>
        <v/>
      </c>
      <c r="AP377" s="104"/>
      <c r="AQ377" s="110" t="str">
        <f>IF(AR377="","",VLOOKUP(CONCATENATE(AQ$3,AR377),m_selling_spec!$A:$H,2,FALSE))</f>
        <v>10.2</v>
      </c>
      <c r="AR377" s="104" t="s">
        <v>74</v>
      </c>
      <c r="AS377" s="110" t="str">
        <f>IF(AT377="","",VLOOKUP(CONCATENATE(AS$3,AT377),m_selling_spec!$A:$H,2,FALSE))</f>
        <v/>
      </c>
      <c r="AT377" s="104"/>
      <c r="AU377" s="110" t="str">
        <f>IF(AV377="","",VLOOKUP(CONCATENATE(AU$3,AV377),m_selling_spec!$A:$H,2,FALSE))</f>
        <v/>
      </c>
      <c r="AV377" s="104"/>
      <c r="AW377" s="110" t="str">
        <f>IF(AX377="","",VLOOKUP(CONCATENATE(AW$3,AX377),m_selling_spec!$A:$H,2,FALSE))</f>
        <v/>
      </c>
      <c r="AX377" s="104"/>
      <c r="AY377" s="110" t="str">
        <f>IF(AZ377="","",VLOOKUP(CONCATENATE(AY$3,AZ377),m_selling_spec!$A:$H,2,FALSE))</f>
        <v/>
      </c>
      <c r="AZ377" s="104"/>
      <c r="BA377" s="110" t="str">
        <f>IF(BB377="","",VLOOKUP(CONCATENATE(BA$3,BB377),m_selling_spec!$A:$H,2,FALSE))</f>
        <v/>
      </c>
      <c r="BB377" s="104"/>
      <c r="BC377" s="110" t="str">
        <f>IF(BD377="","",VLOOKUP(CONCATENATE(BC$3,BD377),m_selling_spec!$A:$H,2,FALSE))</f>
        <v>16.2</v>
      </c>
      <c r="BD377" s="104" t="s">
        <v>596</v>
      </c>
      <c r="BE377" s="110" t="str">
        <f>IF(BF377="","",VLOOKUP(CONCATENATE(BE$3,BF377),m_selling_spec!$A:$H,2,FALSE))</f>
        <v>17.1</v>
      </c>
      <c r="BF377" s="104" t="s">
        <v>591</v>
      </c>
      <c r="BG377" s="110" t="str">
        <f>IF(BH377="","",VLOOKUP(CONCATENATE(BG$3,BH377),m_selling_spec!$A:$H,2,FALSE))</f>
        <v/>
      </c>
      <c r="BH377" s="104"/>
      <c r="BI377" s="110" t="str">
        <f>IF(BJ377="","",VLOOKUP(CONCATENATE(BI$3,BJ377),m_selling_spec!$A:$H,2,FALSE))</f>
        <v/>
      </c>
      <c r="BJ377" s="104"/>
      <c r="BK377" s="110" t="str">
        <f>IF(BL377="","",VLOOKUP(CONCATENATE(BK$3,BL377),m_selling_spec!$A:$H,2,FALSE))</f>
        <v/>
      </c>
      <c r="BL377" s="104"/>
      <c r="BM377" s="110" t="str">
        <f>IF(BN377="","",VLOOKUP(CONCATENATE(BM$3,BN377),m_selling_spec!$A:$H,2,FALSE))</f>
        <v/>
      </c>
      <c r="BN377" s="104"/>
      <c r="BO377" s="110" t="str">
        <f>IF(BP377="","",VLOOKUP(CONCATENATE(BO$3,BP377),m_selling_spec!$A:$H,2,FALSE))</f>
        <v/>
      </c>
      <c r="BP377" s="104"/>
      <c r="BQ377" s="110" t="str">
        <f>IF(BR377="","",VLOOKUP(CONCATENATE(BQ$3,BR377),m_selling_spec!$A:$H,2,FALSE))</f>
        <v/>
      </c>
      <c r="BR377" s="104"/>
      <c r="BS377" s="110" t="str">
        <f>IF(BT377="","",VLOOKUP(CONCATENATE(BS$3,BT377),m_selling_spec!$A:$H,2,FALSE))</f>
        <v/>
      </c>
      <c r="BT377" s="104"/>
      <c r="BU377" s="110" t="str">
        <f>IF(BV377="","",VLOOKUP(CONCATENATE(BU$3,BV377),m_selling_spec!$A:$H,2,FALSE))</f>
        <v/>
      </c>
      <c r="BV377" s="104"/>
      <c r="BW377" s="110" t="str">
        <f>IF(BX377="","",VLOOKUP(CONCATENATE(BW$3,BX377),m_selling_spec!$A:$H,2,FALSE))</f>
        <v/>
      </c>
      <c r="BX377" s="104"/>
      <c r="BY377" s="110" t="str">
        <f>IF(BZ377="","",VLOOKUP(CONCATENATE(BY$3,BZ377),m_selling_spec!$A:$H,2,FALSE))</f>
        <v/>
      </c>
      <c r="BZ377" s="104"/>
      <c r="CA377" s="110" t="str">
        <f>IF(CB377="","",VLOOKUP(CONCATENATE(CA$3,CB377),m_selling_spec!$A:$H,2,FALSE))</f>
        <v/>
      </c>
      <c r="CB377" s="104"/>
      <c r="CC377" s="110"/>
      <c r="CD377" s="104"/>
      <c r="CE377" s="110" t="str">
        <f>IF(CF377="","",VLOOKUP(CONCATENATE(CE$3,CF377),m_selling_spec!$A:$H,2,FALSE))</f>
        <v/>
      </c>
      <c r="CF377" s="104"/>
      <c r="CG377" s="110" t="str">
        <f>IF(CH377="","",VLOOKUP(CONCATENATE(CG$3,CH377),m_selling_spec!$A:$H,2,FALSE))</f>
        <v/>
      </c>
      <c r="CH377" s="104"/>
      <c r="CI377" s="110" t="str">
        <f>IF(CJ377="","",VLOOKUP(CONCATENATE(CI$3,CJ377),m_selling_spec!$A:$H,2,FALSE))</f>
        <v/>
      </c>
      <c r="CJ377" s="104"/>
      <c r="CK377" s="110" t="str">
        <f>IF(CL377="","",VLOOKUP(CONCATENATE(CK$3,CL377),m_selling_spec!$A:$H,2,FALSE))</f>
        <v/>
      </c>
      <c r="CL377" s="104"/>
      <c r="CM377" s="110" t="str">
        <f>IF(CN377="","",VLOOKUP(CONCATENATE(CM$3,CN377),m_selling_spec!$A:$H,2,FALSE))</f>
        <v/>
      </c>
      <c r="CN377" s="104"/>
      <c r="CO377" s="110" t="str">
        <f>IF(CP377="","",VLOOKUP(CONCATENATE(CO$3,CP377),m_selling_spec!$A:$H,2,FALSE))</f>
        <v/>
      </c>
      <c r="CP377" s="104"/>
      <c r="CQ377" s="110" t="str">
        <f>IF(CR377="","",VLOOKUP(CONCATENATE(CQ$3,CR377),m_selling_spec!$A:$H,2,FALSE))</f>
        <v/>
      </c>
      <c r="CR377" s="104"/>
      <c r="CS377" s="110" t="str">
        <f>IF(CT377="","",VLOOKUP(CONCATENATE(CS$3,CT377),m_selling_spec!$A:$H,2,FALSE))</f>
        <v/>
      </c>
      <c r="CT377" s="104"/>
      <c r="CU377" s="110" t="str">
        <f>IF(CV377="","",VLOOKUP(CONCATENATE(CU$3,CV377),m_selling_spec!$A:$H,2,FALSE))</f>
        <v/>
      </c>
      <c r="CV377" s="104"/>
      <c r="CW377" s="110" t="str">
        <f>IF(CX377="","",VLOOKUP(CONCATENATE(CW$3,CX377),m_selling_spec!$A:$H,2,FALSE))</f>
        <v/>
      </c>
      <c r="CX377" s="104"/>
      <c r="CY377" s="110" t="str">
        <f>IF(CZ377="","",VLOOKUP(CONCATENATE(CY$3,CZ377),m_selling_spec!$A:$H,2,FALSE))</f>
        <v/>
      </c>
      <c r="CZ377" s="104"/>
      <c r="DA377" s="110"/>
      <c r="DB377" s="104"/>
    </row>
    <row r="378" spans="1:106">
      <c r="A378" s="104" t="s">
        <v>394</v>
      </c>
      <c r="B378" s="104"/>
      <c r="C378" s="104"/>
      <c r="D378" s="104">
        <v>2</v>
      </c>
      <c r="E378" s="110" t="str">
        <f>INDEX(product!B:B,MATCH(D378,product!A:A,0))</f>
        <v>WE 70</v>
      </c>
      <c r="F378" s="110" t="str">
        <f>INDEX(product!E:E,MATCH(D378,product!A:A,0))</f>
        <v>Window series</v>
      </c>
      <c r="G378" s="110" t="str">
        <f>IF(H378="","",VLOOKUP(CONCATENATE(G$3,H378),m_selling_spec!$A:$H,2,FALSE))</f>
        <v>o1.1</v>
      </c>
      <c r="H378" s="104" t="s">
        <v>594</v>
      </c>
      <c r="I378" s="110" t="str">
        <f>IF(J378="","",VLOOKUP(CONCATENATE(I$3,J378),m_selling_spec!$A:$H,2,FALSE))</f>
        <v>o2.2</v>
      </c>
      <c r="J378" s="104" t="s">
        <v>545</v>
      </c>
      <c r="K378" s="110" t="str">
        <f>IF(L378="","",VLOOKUP(CONCATENATE(K$3,L378),m_selling_spec!$A:$H,2,FALSE))</f>
        <v/>
      </c>
      <c r="L378" s="104"/>
      <c r="M378" s="110" t="str">
        <f>IF(N378="","",VLOOKUP(CONCATENATE(M$3,N378),m_selling_spec!$A:$H,2,FALSE))</f>
        <v/>
      </c>
      <c r="N378" s="104"/>
      <c r="O378" s="110" t="str">
        <f>IF(P378="","",VLOOKUP(CONCATENATE(O$3,P378),m_selling_spec!$A:$H,2,FALSE))</f>
        <v/>
      </c>
      <c r="P378" s="104"/>
      <c r="Q378" s="110" t="str">
        <f>IF(R378="","",VLOOKUP(CONCATENATE(Q$3,R378),m_selling_spec!$A:$H,2,FALSE))</f>
        <v/>
      </c>
      <c r="R378" s="104"/>
      <c r="S378" s="110"/>
      <c r="T378" s="104"/>
      <c r="U378" s="110"/>
      <c r="V378" s="104"/>
      <c r="W378" s="110"/>
      <c r="X378" s="104"/>
      <c r="Y378" s="110" t="str">
        <f>IF(Z378="","",VLOOKUP(CONCATENATE(Y$3,Z378),m_selling_spec!$A:$H,2,FALSE))</f>
        <v>1.12</v>
      </c>
      <c r="Z378" s="104" t="s">
        <v>71</v>
      </c>
      <c r="AA378" s="110" t="str">
        <f>IF(AB378="","",VLOOKUP(CONCATENATE(AA$3,AB378),m_selling_spec!$A:$H,2,FALSE))</f>
        <v/>
      </c>
      <c r="AB378" s="104"/>
      <c r="AC378" s="110" t="str">
        <f>IF(AD378="","",VLOOKUP(CONCATENATE(AC$3,AD378),m_selling_spec!$A:$H,2,FALSE))</f>
        <v/>
      </c>
      <c r="AD378" s="104"/>
      <c r="AE378" s="110" t="str">
        <f>IF(AF378="","",VLOOKUP(CONCATENATE(AE$3,AF378),m_selling_spec!$A:$H,2,FALSE))</f>
        <v/>
      </c>
      <c r="AF378" s="104"/>
      <c r="AG378" s="110" t="str">
        <f>IF(AH378="","",VLOOKUP(CONCATENATE(AG$3,AH378),m_selling_spec!$A:$H,2,FALSE))</f>
        <v/>
      </c>
      <c r="AH378" s="104"/>
      <c r="AI378" s="110" t="str">
        <f>IF(AJ378="","",VLOOKUP(CONCATENATE(AI$3,AJ378),m_selling_spec!$A:$H,2,FALSE))</f>
        <v>6.1</v>
      </c>
      <c r="AJ378" s="104" t="s">
        <v>548</v>
      </c>
      <c r="AK378" s="110" t="str">
        <f>IF(AL378="","",VLOOKUP(CONCATENATE(AK$3,AL378),m_selling_spec!$A:$H,2,FALSE))</f>
        <v>7.2</v>
      </c>
      <c r="AL378" s="111" t="s">
        <v>2651</v>
      </c>
      <c r="AM378" s="110" t="str">
        <f>IF(AN378="","",VLOOKUP(CONCATENATE(AM$3,AN378),m_selling_spec!$A:$H,2,FALSE))</f>
        <v>8.4</v>
      </c>
      <c r="AN378" s="104" t="s">
        <v>547</v>
      </c>
      <c r="AO378" s="110" t="str">
        <f>IF(AP378="","",VLOOKUP(CONCATENATE(AO$3,AP378),m_selling_spec!$A:$H,2,FALSE))</f>
        <v/>
      </c>
      <c r="AP378" s="104"/>
      <c r="AQ378" s="110" t="str">
        <f>IF(AR378="","",VLOOKUP(CONCATENATE(AQ$3,AR378),m_selling_spec!$A:$H,2,FALSE))</f>
        <v>10.2</v>
      </c>
      <c r="AR378" s="104" t="s">
        <v>74</v>
      </c>
      <c r="AS378" s="110" t="str">
        <f>IF(AT378="","",VLOOKUP(CONCATENATE(AS$3,AT378),m_selling_spec!$A:$H,2,FALSE))</f>
        <v/>
      </c>
      <c r="AT378" s="104"/>
      <c r="AU378" s="110" t="str">
        <f>IF(AV378="","",VLOOKUP(CONCATENATE(AU$3,AV378),m_selling_spec!$A:$H,2,FALSE))</f>
        <v/>
      </c>
      <c r="AV378" s="104"/>
      <c r="AW378" s="110" t="str">
        <f>IF(AX378="","",VLOOKUP(CONCATENATE(AW$3,AX378),m_selling_spec!$A:$H,2,FALSE))</f>
        <v/>
      </c>
      <c r="AX378" s="104"/>
      <c r="AY378" s="110" t="str">
        <f>IF(AZ378="","",VLOOKUP(CONCATENATE(AY$3,AZ378),m_selling_spec!$A:$H,2,FALSE))</f>
        <v/>
      </c>
      <c r="AZ378" s="104"/>
      <c r="BA378" s="110" t="str">
        <f>IF(BB378="","",VLOOKUP(CONCATENATE(BA$3,BB378),m_selling_spec!$A:$H,2,FALSE))</f>
        <v/>
      </c>
      <c r="BB378" s="104"/>
      <c r="BC378" s="110" t="str">
        <f>IF(BD378="","",VLOOKUP(CONCATENATE(BC$3,BD378),m_selling_spec!$A:$H,2,FALSE))</f>
        <v>16.2</v>
      </c>
      <c r="BD378" s="104" t="s">
        <v>596</v>
      </c>
      <c r="BE378" s="110" t="str">
        <f>IF(BF378="","",VLOOKUP(CONCATENATE(BE$3,BF378),m_selling_spec!$A:$H,2,FALSE))</f>
        <v>17.1</v>
      </c>
      <c r="BF378" s="104" t="s">
        <v>591</v>
      </c>
      <c r="BG378" s="110" t="str">
        <f>IF(BH378="","",VLOOKUP(CONCATENATE(BG$3,BH378),m_selling_spec!$A:$H,2,FALSE))</f>
        <v/>
      </c>
      <c r="BH378" s="104"/>
      <c r="BI378" s="110" t="str">
        <f>IF(BJ378="","",VLOOKUP(CONCATENATE(BI$3,BJ378),m_selling_spec!$A:$H,2,FALSE))</f>
        <v/>
      </c>
      <c r="BJ378" s="104"/>
      <c r="BK378" s="110" t="str">
        <f>IF(BL378="","",VLOOKUP(CONCATENATE(BK$3,BL378),m_selling_spec!$A:$H,2,FALSE))</f>
        <v/>
      </c>
      <c r="BL378" s="104"/>
      <c r="BM378" s="110" t="str">
        <f>IF(BN378="","",VLOOKUP(CONCATENATE(BM$3,BN378),m_selling_spec!$A:$H,2,FALSE))</f>
        <v/>
      </c>
      <c r="BN378" s="104"/>
      <c r="BO378" s="110" t="str">
        <f>IF(BP378="","",VLOOKUP(CONCATENATE(BO$3,BP378),m_selling_spec!$A:$H,2,FALSE))</f>
        <v/>
      </c>
      <c r="BP378" s="104"/>
      <c r="BQ378" s="110" t="str">
        <f>IF(BR378="","",VLOOKUP(CONCATENATE(BQ$3,BR378),m_selling_spec!$A:$H,2,FALSE))</f>
        <v/>
      </c>
      <c r="BR378" s="104"/>
      <c r="BS378" s="110" t="str">
        <f>IF(BT378="","",VLOOKUP(CONCATENATE(BS$3,BT378),m_selling_spec!$A:$H,2,FALSE))</f>
        <v/>
      </c>
      <c r="BT378" s="104"/>
      <c r="BU378" s="110" t="str">
        <f>IF(BV378="","",VLOOKUP(CONCATENATE(BU$3,BV378),m_selling_spec!$A:$H,2,FALSE))</f>
        <v/>
      </c>
      <c r="BV378" s="104"/>
      <c r="BW378" s="110" t="str">
        <f>IF(BX378="","",VLOOKUP(CONCATENATE(BW$3,BX378),m_selling_spec!$A:$H,2,FALSE))</f>
        <v/>
      </c>
      <c r="BX378" s="104"/>
      <c r="BY378" s="110" t="str">
        <f>IF(BZ378="","",VLOOKUP(CONCATENATE(BY$3,BZ378),m_selling_spec!$A:$H,2,FALSE))</f>
        <v/>
      </c>
      <c r="BZ378" s="104"/>
      <c r="CA378" s="110" t="str">
        <f>IF(CB378="","",VLOOKUP(CONCATENATE(CA$3,CB378),m_selling_spec!$A:$H,2,FALSE))</f>
        <v/>
      </c>
      <c r="CB378" s="104"/>
      <c r="CC378" s="110"/>
      <c r="CD378" s="104"/>
      <c r="CE378" s="110" t="str">
        <f>IF(CF378="","",VLOOKUP(CONCATENATE(CE$3,CF378),m_selling_spec!$A:$H,2,FALSE))</f>
        <v/>
      </c>
      <c r="CF378" s="104"/>
      <c r="CG378" s="110" t="str">
        <f>IF(CH378="","",VLOOKUP(CONCATENATE(CG$3,CH378),m_selling_spec!$A:$H,2,FALSE))</f>
        <v/>
      </c>
      <c r="CH378" s="104"/>
      <c r="CI378" s="110" t="str">
        <f>IF(CJ378="","",VLOOKUP(CONCATENATE(CI$3,CJ378),m_selling_spec!$A:$H,2,FALSE))</f>
        <v/>
      </c>
      <c r="CJ378" s="104"/>
      <c r="CK378" s="110" t="str">
        <f>IF(CL378="","",VLOOKUP(CONCATENATE(CK$3,CL378),m_selling_spec!$A:$H,2,FALSE))</f>
        <v/>
      </c>
      <c r="CL378" s="104"/>
      <c r="CM378" s="110" t="str">
        <f>IF(CN378="","",VLOOKUP(CONCATENATE(CM$3,CN378),m_selling_spec!$A:$H,2,FALSE))</f>
        <v/>
      </c>
      <c r="CN378" s="104"/>
      <c r="CO378" s="110" t="str">
        <f>IF(CP378="","",VLOOKUP(CONCATENATE(CO$3,CP378),m_selling_spec!$A:$H,2,FALSE))</f>
        <v/>
      </c>
      <c r="CP378" s="104"/>
      <c r="CQ378" s="110" t="str">
        <f>IF(CR378="","",VLOOKUP(CONCATENATE(CQ$3,CR378),m_selling_spec!$A:$H,2,FALSE))</f>
        <v/>
      </c>
      <c r="CR378" s="104"/>
      <c r="CS378" s="110" t="str">
        <f>IF(CT378="","",VLOOKUP(CONCATENATE(CS$3,CT378),m_selling_spec!$A:$H,2,FALSE))</f>
        <v/>
      </c>
      <c r="CT378" s="104"/>
      <c r="CU378" s="110" t="str">
        <f>IF(CV378="","",VLOOKUP(CONCATENATE(CU$3,CV378),m_selling_spec!$A:$H,2,FALSE))</f>
        <v/>
      </c>
      <c r="CV378" s="104"/>
      <c r="CW378" s="110" t="str">
        <f>IF(CX378="","",VLOOKUP(CONCATENATE(CW$3,CX378),m_selling_spec!$A:$H,2,FALSE))</f>
        <v/>
      </c>
      <c r="CX378" s="104"/>
      <c r="CY378" s="110" t="str">
        <f>IF(CZ378="","",VLOOKUP(CONCATENATE(CY$3,CZ378),m_selling_spec!$A:$H,2,FALSE))</f>
        <v/>
      </c>
      <c r="CZ378" s="104"/>
      <c r="DA378" s="110"/>
      <c r="DB378" s="104"/>
    </row>
    <row r="379" spans="1:106">
      <c r="A379" s="104" t="s">
        <v>412</v>
      </c>
      <c r="B379" s="104"/>
      <c r="C379" s="104"/>
      <c r="D379" s="104">
        <v>2</v>
      </c>
      <c r="E379" s="110" t="str">
        <f>INDEX(product!B:B,MATCH(D379,product!A:A,0))</f>
        <v>WE 70</v>
      </c>
      <c r="F379" s="110" t="str">
        <f>INDEX(product!E:E,MATCH(D379,product!A:A,0))</f>
        <v>Window series</v>
      </c>
      <c r="G379" s="110" t="str">
        <f>IF(H379="","",VLOOKUP(CONCATENATE(G$3,H379),m_selling_spec!$A:$H,2,FALSE))</f>
        <v/>
      </c>
      <c r="H379" s="104"/>
      <c r="I379" s="110" t="str">
        <f>IF(J379="","",VLOOKUP(CONCATENATE(I$3,J379),m_selling_spec!$A:$H,2,FALSE))</f>
        <v>o2.1</v>
      </c>
      <c r="J379" s="104" t="s">
        <v>539</v>
      </c>
      <c r="K379" s="110" t="str">
        <f>IF(L379="","",VLOOKUP(CONCATENATE(K$3,L379),m_selling_spec!$A:$H,2,FALSE))</f>
        <v/>
      </c>
      <c r="L379" s="104"/>
      <c r="M379" s="110" t="str">
        <f>IF(N379="","",VLOOKUP(CONCATENATE(M$3,N379),m_selling_spec!$A:$H,2,FALSE))</f>
        <v/>
      </c>
      <c r="N379" s="104"/>
      <c r="O379" s="110" t="str">
        <f>IF(P379="","",VLOOKUP(CONCATENATE(O$3,P379),m_selling_spec!$A:$H,2,FALSE))</f>
        <v/>
      </c>
      <c r="P379" s="104"/>
      <c r="Q379" s="110" t="str">
        <f>IF(R379="","",VLOOKUP(CONCATENATE(Q$3,R379),m_selling_spec!$A:$H,2,FALSE))</f>
        <v/>
      </c>
      <c r="R379" s="104"/>
      <c r="S379" s="110"/>
      <c r="T379" s="104"/>
      <c r="U379" s="110"/>
      <c r="V379" s="104"/>
      <c r="W379" s="110"/>
      <c r="X379" s="104"/>
      <c r="Y379" s="110" t="str">
        <f>IF(Z379="","",VLOOKUP(CONCATENATE(Y$3,Z379),m_selling_spec!$A:$H,2,FALSE))</f>
        <v>1.12</v>
      </c>
      <c r="Z379" s="104" t="s">
        <v>71</v>
      </c>
      <c r="AA379" s="110" t="str">
        <f>IF(AB379="","",VLOOKUP(CONCATENATE(AA$3,AB379),m_selling_spec!$A:$H,2,FALSE))</f>
        <v/>
      </c>
      <c r="AB379" s="104"/>
      <c r="AC379" s="110" t="str">
        <f>IF(AD379="","",VLOOKUP(CONCATENATE(AC$3,AD379),m_selling_spec!$A:$H,2,FALSE))</f>
        <v/>
      </c>
      <c r="AD379" s="104"/>
      <c r="AE379" s="110" t="str">
        <f>IF(AF379="","",VLOOKUP(CONCATENATE(AE$3,AF379),m_selling_spec!$A:$H,2,FALSE))</f>
        <v/>
      </c>
      <c r="AF379" s="104"/>
      <c r="AG379" s="110" t="str">
        <f>IF(AH379="","",VLOOKUP(CONCATENATE(AG$3,AH379),m_selling_spec!$A:$H,2,FALSE))</f>
        <v/>
      </c>
      <c r="AH379" s="104"/>
      <c r="AI379" s="110" t="str">
        <f>IF(AJ379="","",VLOOKUP(CONCATENATE(AI$3,AJ379),m_selling_spec!$A:$H,2,FALSE))</f>
        <v>6.1</v>
      </c>
      <c r="AJ379" s="104" t="s">
        <v>548</v>
      </c>
      <c r="AK379" s="110" t="str">
        <f>IF(AL379="","",VLOOKUP(CONCATENATE(AK$3,AL379),m_selling_spec!$A:$H,2,FALSE))</f>
        <v>7.2</v>
      </c>
      <c r="AL379" s="111" t="s">
        <v>2651</v>
      </c>
      <c r="AM379" s="110" t="str">
        <f>IF(AN379="","",VLOOKUP(CONCATENATE(AM$3,AN379),m_selling_spec!$A:$H,2,FALSE))</f>
        <v>8.4</v>
      </c>
      <c r="AN379" s="104" t="s">
        <v>547</v>
      </c>
      <c r="AO379" s="110" t="str">
        <f>IF(AP379="","",VLOOKUP(CONCATENATE(AO$3,AP379),m_selling_spec!$A:$H,2,FALSE))</f>
        <v/>
      </c>
      <c r="AP379" s="104"/>
      <c r="AQ379" s="110" t="str">
        <f>IF(AR379="","",VLOOKUP(CONCATENATE(AQ$3,AR379),m_selling_spec!$A:$H,2,FALSE))</f>
        <v>10.2</v>
      </c>
      <c r="AR379" s="104" t="s">
        <v>74</v>
      </c>
      <c r="AS379" s="110" t="str">
        <f>IF(AT379="","",VLOOKUP(CONCATENATE(AS$3,AT379),m_selling_spec!$A:$H,2,FALSE))</f>
        <v/>
      </c>
      <c r="AT379" s="104"/>
      <c r="AU379" s="110" t="str">
        <f>IF(AV379="","",VLOOKUP(CONCATENATE(AU$3,AV379),m_selling_spec!$A:$H,2,FALSE))</f>
        <v/>
      </c>
      <c r="AV379" s="104"/>
      <c r="AW379" s="110" t="str">
        <f>IF(AX379="","",VLOOKUP(CONCATENATE(AW$3,AX379),m_selling_spec!$A:$H,2,FALSE))</f>
        <v/>
      </c>
      <c r="AX379" s="104"/>
      <c r="AY379" s="110" t="str">
        <f>IF(AZ379="","",VLOOKUP(CONCATENATE(AY$3,AZ379),m_selling_spec!$A:$H,2,FALSE))</f>
        <v/>
      </c>
      <c r="AZ379" s="104"/>
      <c r="BA379" s="110" t="str">
        <f>IF(BB379="","",VLOOKUP(CONCATENATE(BA$3,BB379),m_selling_spec!$A:$H,2,FALSE))</f>
        <v/>
      </c>
      <c r="BB379" s="104"/>
      <c r="BC379" s="110" t="str">
        <f>IF(BD379="","",VLOOKUP(CONCATENATE(BC$3,BD379),m_selling_spec!$A:$H,2,FALSE))</f>
        <v>16.2</v>
      </c>
      <c r="BD379" s="104" t="s">
        <v>596</v>
      </c>
      <c r="BE379" s="110" t="str">
        <f>IF(BF379="","",VLOOKUP(CONCATENATE(BE$3,BF379),m_selling_spec!$A:$H,2,FALSE))</f>
        <v>17.1</v>
      </c>
      <c r="BF379" s="104" t="s">
        <v>591</v>
      </c>
      <c r="BG379" s="110" t="str">
        <f>IF(BH379="","",VLOOKUP(CONCATENATE(BG$3,BH379),m_selling_spec!$A:$H,2,FALSE))</f>
        <v/>
      </c>
      <c r="BH379" s="104"/>
      <c r="BI379" s="110" t="str">
        <f>IF(BJ379="","",VLOOKUP(CONCATENATE(BI$3,BJ379),m_selling_spec!$A:$H,2,FALSE))</f>
        <v/>
      </c>
      <c r="BJ379" s="104"/>
      <c r="BK379" s="110" t="str">
        <f>IF(BL379="","",VLOOKUP(CONCATENATE(BK$3,BL379),m_selling_spec!$A:$H,2,FALSE))</f>
        <v/>
      </c>
      <c r="BL379" s="104"/>
      <c r="BM379" s="110" t="str">
        <f>IF(BN379="","",VLOOKUP(CONCATENATE(BM$3,BN379),m_selling_spec!$A:$H,2,FALSE))</f>
        <v/>
      </c>
      <c r="BN379" s="104"/>
      <c r="BO379" s="110" t="str">
        <f>IF(BP379="","",VLOOKUP(CONCATENATE(BO$3,BP379),m_selling_spec!$A:$H,2,FALSE))</f>
        <v/>
      </c>
      <c r="BP379" s="104"/>
      <c r="BQ379" s="110" t="str">
        <f>IF(BR379="","",VLOOKUP(CONCATENATE(BQ$3,BR379),m_selling_spec!$A:$H,2,FALSE))</f>
        <v/>
      </c>
      <c r="BR379" s="104"/>
      <c r="BS379" s="110" t="str">
        <f>IF(BT379="","",VLOOKUP(CONCATENATE(BS$3,BT379),m_selling_spec!$A:$H,2,FALSE))</f>
        <v/>
      </c>
      <c r="BT379" s="104"/>
      <c r="BU379" s="110" t="str">
        <f>IF(BV379="","",VLOOKUP(CONCATENATE(BU$3,BV379),m_selling_spec!$A:$H,2,FALSE))</f>
        <v/>
      </c>
      <c r="BV379" s="104"/>
      <c r="BW379" s="110" t="str">
        <f>IF(BX379="","",VLOOKUP(CONCATENATE(BW$3,BX379),m_selling_spec!$A:$H,2,FALSE))</f>
        <v/>
      </c>
      <c r="BX379" s="104"/>
      <c r="BY379" s="110" t="str">
        <f>IF(BZ379="","",VLOOKUP(CONCATENATE(BY$3,BZ379),m_selling_spec!$A:$H,2,FALSE))</f>
        <v/>
      </c>
      <c r="BZ379" s="104"/>
      <c r="CA379" s="110" t="str">
        <f>IF(CB379="","",VLOOKUP(CONCATENATE(CA$3,CB379),m_selling_spec!$A:$H,2,FALSE))</f>
        <v/>
      </c>
      <c r="CB379" s="104"/>
      <c r="CC379" s="110"/>
      <c r="CD379" s="104"/>
      <c r="CE379" s="110" t="str">
        <f>IF(CF379="","",VLOOKUP(CONCATENATE(CE$3,CF379),m_selling_spec!$A:$H,2,FALSE))</f>
        <v/>
      </c>
      <c r="CF379" s="104"/>
      <c r="CG379" s="110" t="str">
        <f>IF(CH379="","",VLOOKUP(CONCATENATE(CG$3,CH379),m_selling_spec!$A:$H,2,FALSE))</f>
        <v/>
      </c>
      <c r="CH379" s="104"/>
      <c r="CI379" s="110" t="str">
        <f>IF(CJ379="","",VLOOKUP(CONCATENATE(CI$3,CJ379),m_selling_spec!$A:$H,2,FALSE))</f>
        <v/>
      </c>
      <c r="CJ379" s="104"/>
      <c r="CK379" s="110" t="str">
        <f>IF(CL379="","",VLOOKUP(CONCATENATE(CK$3,CL379),m_selling_spec!$A:$H,2,FALSE))</f>
        <v/>
      </c>
      <c r="CL379" s="104"/>
      <c r="CM379" s="110" t="str">
        <f>IF(CN379="","",VLOOKUP(CONCATENATE(CM$3,CN379),m_selling_spec!$A:$H,2,FALSE))</f>
        <v/>
      </c>
      <c r="CN379" s="104"/>
      <c r="CO379" s="110" t="str">
        <f>IF(CP379="","",VLOOKUP(CONCATENATE(CO$3,CP379),m_selling_spec!$A:$H,2,FALSE))</f>
        <v/>
      </c>
      <c r="CP379" s="104"/>
      <c r="CQ379" s="110" t="str">
        <f>IF(CR379="","",VLOOKUP(CONCATENATE(CQ$3,CR379),m_selling_spec!$A:$H,2,FALSE))</f>
        <v/>
      </c>
      <c r="CR379" s="104"/>
      <c r="CS379" s="110" t="str">
        <f>IF(CT379="","",VLOOKUP(CONCATENATE(CS$3,CT379),m_selling_spec!$A:$H,2,FALSE))</f>
        <v/>
      </c>
      <c r="CT379" s="104"/>
      <c r="CU379" s="110" t="str">
        <f>IF(CV379="","",VLOOKUP(CONCATENATE(CU$3,CV379),m_selling_spec!$A:$H,2,FALSE))</f>
        <v/>
      </c>
      <c r="CV379" s="104"/>
      <c r="CW379" s="110" t="str">
        <f>IF(CX379="","",VLOOKUP(CONCATENATE(CW$3,CX379),m_selling_spec!$A:$H,2,FALSE))</f>
        <v/>
      </c>
      <c r="CX379" s="104"/>
      <c r="CY379" s="110" t="str">
        <f>IF(CZ379="","",VLOOKUP(CONCATENATE(CY$3,CZ379),m_selling_spec!$A:$H,2,FALSE))</f>
        <v/>
      </c>
      <c r="CZ379" s="104"/>
      <c r="DA379" s="110"/>
      <c r="DB379" s="104"/>
    </row>
    <row r="380" spans="1:106">
      <c r="A380" s="104" t="s">
        <v>392</v>
      </c>
      <c r="B380" s="104"/>
      <c r="C380" s="104"/>
      <c r="D380" s="104">
        <v>2</v>
      </c>
      <c r="E380" s="110" t="str">
        <f>INDEX(product!B:B,MATCH(D380,product!A:A,0))</f>
        <v>WE 70</v>
      </c>
      <c r="F380" s="110" t="str">
        <f>INDEX(product!E:E,MATCH(D380,product!A:A,0))</f>
        <v>Window series</v>
      </c>
      <c r="G380" s="110" t="str">
        <f>IF(H380="","",VLOOKUP(CONCATENATE(G$3,H380),m_selling_spec!$A:$H,2,FALSE))</f>
        <v/>
      </c>
      <c r="H380" s="104"/>
      <c r="I380" s="110" t="str">
        <f>IF(J380="","",VLOOKUP(CONCATENATE(I$3,J380),m_selling_spec!$A:$H,2,FALSE))</f>
        <v>o2.2</v>
      </c>
      <c r="J380" s="104" t="s">
        <v>545</v>
      </c>
      <c r="K380" s="110" t="str">
        <f>IF(L380="","",VLOOKUP(CONCATENATE(K$3,L380),m_selling_spec!$A:$H,2,FALSE))</f>
        <v/>
      </c>
      <c r="L380" s="104"/>
      <c r="M380" s="110" t="str">
        <f>IF(N380="","",VLOOKUP(CONCATENATE(M$3,N380),m_selling_spec!$A:$H,2,FALSE))</f>
        <v/>
      </c>
      <c r="N380" s="104"/>
      <c r="O380" s="110" t="str">
        <f>IF(P380="","",VLOOKUP(CONCATENATE(O$3,P380),m_selling_spec!$A:$H,2,FALSE))</f>
        <v/>
      </c>
      <c r="P380" s="104"/>
      <c r="Q380" s="110" t="str">
        <f>IF(R380="","",VLOOKUP(CONCATENATE(Q$3,R380),m_selling_spec!$A:$H,2,FALSE))</f>
        <v/>
      </c>
      <c r="R380" s="104"/>
      <c r="S380" s="110"/>
      <c r="T380" s="104"/>
      <c r="U380" s="110"/>
      <c r="V380" s="104"/>
      <c r="W380" s="110"/>
      <c r="X380" s="104"/>
      <c r="Y380" s="110" t="str">
        <f>IF(Z380="","",VLOOKUP(CONCATENATE(Y$3,Z380),m_selling_spec!$A:$H,2,FALSE))</f>
        <v>1.12</v>
      </c>
      <c r="Z380" s="104" t="s">
        <v>71</v>
      </c>
      <c r="AA380" s="110" t="str">
        <f>IF(AB380="","",VLOOKUP(CONCATENATE(AA$3,AB380),m_selling_spec!$A:$H,2,FALSE))</f>
        <v/>
      </c>
      <c r="AB380" s="104"/>
      <c r="AC380" s="110" t="str">
        <f>IF(AD380="","",VLOOKUP(CONCATENATE(AC$3,AD380),m_selling_spec!$A:$H,2,FALSE))</f>
        <v/>
      </c>
      <c r="AD380" s="104"/>
      <c r="AE380" s="110" t="str">
        <f>IF(AF380="","",VLOOKUP(CONCATENATE(AE$3,AF380),m_selling_spec!$A:$H,2,FALSE))</f>
        <v/>
      </c>
      <c r="AF380" s="104"/>
      <c r="AG380" s="110" t="str">
        <f>IF(AH380="","",VLOOKUP(CONCATENATE(AG$3,AH380),m_selling_spec!$A:$H,2,FALSE))</f>
        <v/>
      </c>
      <c r="AH380" s="104"/>
      <c r="AI380" s="110" t="str">
        <f>IF(AJ380="","",VLOOKUP(CONCATENATE(AI$3,AJ380),m_selling_spec!$A:$H,2,FALSE))</f>
        <v>6.1</v>
      </c>
      <c r="AJ380" s="104" t="s">
        <v>548</v>
      </c>
      <c r="AK380" s="110" t="str">
        <f>IF(AL380="","",VLOOKUP(CONCATENATE(AK$3,AL380),m_selling_spec!$A:$H,2,FALSE))</f>
        <v>7.2</v>
      </c>
      <c r="AL380" s="111" t="s">
        <v>2651</v>
      </c>
      <c r="AM380" s="110" t="str">
        <f>IF(AN380="","",VLOOKUP(CONCATENATE(AM$3,AN380),m_selling_spec!$A:$H,2,FALSE))</f>
        <v>8.4</v>
      </c>
      <c r="AN380" s="104" t="s">
        <v>547</v>
      </c>
      <c r="AO380" s="110" t="str">
        <f>IF(AP380="","",VLOOKUP(CONCATENATE(AO$3,AP380),m_selling_spec!$A:$H,2,FALSE))</f>
        <v/>
      </c>
      <c r="AP380" s="104"/>
      <c r="AQ380" s="110" t="str">
        <f>IF(AR380="","",VLOOKUP(CONCATENATE(AQ$3,AR380),m_selling_spec!$A:$H,2,FALSE))</f>
        <v>10.2</v>
      </c>
      <c r="AR380" s="104" t="s">
        <v>74</v>
      </c>
      <c r="AS380" s="110" t="str">
        <f>IF(AT380="","",VLOOKUP(CONCATENATE(AS$3,AT380),m_selling_spec!$A:$H,2,FALSE))</f>
        <v/>
      </c>
      <c r="AT380" s="104"/>
      <c r="AU380" s="110" t="str">
        <f>IF(AV380="","",VLOOKUP(CONCATENATE(AU$3,AV380),m_selling_spec!$A:$H,2,FALSE))</f>
        <v/>
      </c>
      <c r="AV380" s="104"/>
      <c r="AW380" s="110" t="str">
        <f>IF(AX380="","",VLOOKUP(CONCATENATE(AW$3,AX380),m_selling_spec!$A:$H,2,FALSE))</f>
        <v/>
      </c>
      <c r="AX380" s="104"/>
      <c r="AY380" s="110" t="str">
        <f>IF(AZ380="","",VLOOKUP(CONCATENATE(AY$3,AZ380),m_selling_spec!$A:$H,2,FALSE))</f>
        <v/>
      </c>
      <c r="AZ380" s="104"/>
      <c r="BA380" s="110" t="str">
        <f>IF(BB380="","",VLOOKUP(CONCATENATE(BA$3,BB380),m_selling_spec!$A:$H,2,FALSE))</f>
        <v/>
      </c>
      <c r="BB380" s="104"/>
      <c r="BC380" s="110" t="str">
        <f>IF(BD380="","",VLOOKUP(CONCATENATE(BC$3,BD380),m_selling_spec!$A:$H,2,FALSE))</f>
        <v>16.2</v>
      </c>
      <c r="BD380" s="104" t="s">
        <v>596</v>
      </c>
      <c r="BE380" s="110" t="str">
        <f>IF(BF380="","",VLOOKUP(CONCATENATE(BE$3,BF380),m_selling_spec!$A:$H,2,FALSE))</f>
        <v>17.1</v>
      </c>
      <c r="BF380" s="104" t="s">
        <v>591</v>
      </c>
      <c r="BG380" s="110" t="str">
        <f>IF(BH380="","",VLOOKUP(CONCATENATE(BG$3,BH380),m_selling_spec!$A:$H,2,FALSE))</f>
        <v/>
      </c>
      <c r="BH380" s="104"/>
      <c r="BI380" s="110" t="str">
        <f>IF(BJ380="","",VLOOKUP(CONCATENATE(BI$3,BJ380),m_selling_spec!$A:$H,2,FALSE))</f>
        <v/>
      </c>
      <c r="BJ380" s="104"/>
      <c r="BK380" s="110" t="str">
        <f>IF(BL380="","",VLOOKUP(CONCATENATE(BK$3,BL380),m_selling_spec!$A:$H,2,FALSE))</f>
        <v/>
      </c>
      <c r="BL380" s="104"/>
      <c r="BM380" s="110" t="str">
        <f>IF(BN380="","",VLOOKUP(CONCATENATE(BM$3,BN380),m_selling_spec!$A:$H,2,FALSE))</f>
        <v/>
      </c>
      <c r="BN380" s="104"/>
      <c r="BO380" s="110" t="str">
        <f>IF(BP380="","",VLOOKUP(CONCATENATE(BO$3,BP380),m_selling_spec!$A:$H,2,FALSE))</f>
        <v/>
      </c>
      <c r="BP380" s="104"/>
      <c r="BQ380" s="110" t="str">
        <f>IF(BR380="","",VLOOKUP(CONCATENATE(BQ$3,BR380),m_selling_spec!$A:$H,2,FALSE))</f>
        <v/>
      </c>
      <c r="BR380" s="104"/>
      <c r="BS380" s="110" t="str">
        <f>IF(BT380="","",VLOOKUP(CONCATENATE(BS$3,BT380),m_selling_spec!$A:$H,2,FALSE))</f>
        <v/>
      </c>
      <c r="BT380" s="104"/>
      <c r="BU380" s="110" t="str">
        <f>IF(BV380="","",VLOOKUP(CONCATENATE(BU$3,BV380),m_selling_spec!$A:$H,2,FALSE))</f>
        <v/>
      </c>
      <c r="BV380" s="104"/>
      <c r="BW380" s="110" t="str">
        <f>IF(BX380="","",VLOOKUP(CONCATENATE(BW$3,BX380),m_selling_spec!$A:$H,2,FALSE))</f>
        <v/>
      </c>
      <c r="BX380" s="104"/>
      <c r="BY380" s="110" t="str">
        <f>IF(BZ380="","",VLOOKUP(CONCATENATE(BY$3,BZ380),m_selling_spec!$A:$H,2,FALSE))</f>
        <v/>
      </c>
      <c r="BZ380" s="104"/>
      <c r="CA380" s="110" t="str">
        <f>IF(CB380="","",VLOOKUP(CONCATENATE(CA$3,CB380),m_selling_spec!$A:$H,2,FALSE))</f>
        <v/>
      </c>
      <c r="CB380" s="104"/>
      <c r="CC380" s="110"/>
      <c r="CD380" s="104"/>
      <c r="CE380" s="110" t="str">
        <f>IF(CF380="","",VLOOKUP(CONCATENATE(CE$3,CF380),m_selling_spec!$A:$H,2,FALSE))</f>
        <v/>
      </c>
      <c r="CF380" s="104"/>
      <c r="CG380" s="110" t="str">
        <f>IF(CH380="","",VLOOKUP(CONCATENATE(CG$3,CH380),m_selling_spec!$A:$H,2,FALSE))</f>
        <v/>
      </c>
      <c r="CH380" s="104"/>
      <c r="CI380" s="110" t="str">
        <f>IF(CJ380="","",VLOOKUP(CONCATENATE(CI$3,CJ380),m_selling_spec!$A:$H,2,FALSE))</f>
        <v/>
      </c>
      <c r="CJ380" s="104"/>
      <c r="CK380" s="110" t="str">
        <f>IF(CL380="","",VLOOKUP(CONCATENATE(CK$3,CL380),m_selling_spec!$A:$H,2,FALSE))</f>
        <v/>
      </c>
      <c r="CL380" s="104"/>
      <c r="CM380" s="110" t="str">
        <f>IF(CN380="","",VLOOKUP(CONCATENATE(CM$3,CN380),m_selling_spec!$A:$H,2,FALSE))</f>
        <v/>
      </c>
      <c r="CN380" s="104"/>
      <c r="CO380" s="110" t="str">
        <f>IF(CP380="","",VLOOKUP(CONCATENATE(CO$3,CP380),m_selling_spec!$A:$H,2,FALSE))</f>
        <v/>
      </c>
      <c r="CP380" s="104"/>
      <c r="CQ380" s="110" t="str">
        <f>IF(CR380="","",VLOOKUP(CONCATENATE(CQ$3,CR380),m_selling_spec!$A:$H,2,FALSE))</f>
        <v/>
      </c>
      <c r="CR380" s="104"/>
      <c r="CS380" s="110" t="str">
        <f>IF(CT380="","",VLOOKUP(CONCATENATE(CS$3,CT380),m_selling_spec!$A:$H,2,FALSE))</f>
        <v/>
      </c>
      <c r="CT380" s="104"/>
      <c r="CU380" s="110" t="str">
        <f>IF(CV380="","",VLOOKUP(CONCATENATE(CU$3,CV380),m_selling_spec!$A:$H,2,FALSE))</f>
        <v/>
      </c>
      <c r="CV380" s="104"/>
      <c r="CW380" s="110" t="str">
        <f>IF(CX380="","",VLOOKUP(CONCATENATE(CW$3,CX380),m_selling_spec!$A:$H,2,FALSE))</f>
        <v/>
      </c>
      <c r="CX380" s="104"/>
      <c r="CY380" s="110" t="str">
        <f>IF(CZ380="","",VLOOKUP(CONCATENATE(CY$3,CZ380),m_selling_spec!$A:$H,2,FALSE))</f>
        <v/>
      </c>
      <c r="CZ380" s="104"/>
      <c r="DA380" s="110"/>
      <c r="DB380" s="104"/>
    </row>
    <row r="381" spans="1:106">
      <c r="A381" s="104" t="s">
        <v>430</v>
      </c>
      <c r="B381" s="104"/>
      <c r="C381" s="104"/>
      <c r="D381" s="104">
        <v>2</v>
      </c>
      <c r="E381" s="110" t="str">
        <f>INDEX(product!B:B,MATCH(D381,product!A:A,0))</f>
        <v>WE 70</v>
      </c>
      <c r="F381" s="110" t="str">
        <f>INDEX(product!E:E,MATCH(D381,product!A:A,0))</f>
        <v>Window series</v>
      </c>
      <c r="G381" s="110" t="str">
        <f>IF(H381="","",VLOOKUP(CONCATENATE(G$3,H381),m_selling_spec!$A:$H,2,FALSE))</f>
        <v>o1.1</v>
      </c>
      <c r="H381" s="104" t="s">
        <v>594</v>
      </c>
      <c r="I381" s="110" t="str">
        <f>IF(J381="","",VLOOKUP(CONCATENATE(I$3,J381),m_selling_spec!$A:$H,2,FALSE))</f>
        <v>o2.1</v>
      </c>
      <c r="J381" s="104" t="s">
        <v>539</v>
      </c>
      <c r="K381" s="110" t="str">
        <f>IF(L381="","",VLOOKUP(CONCATENATE(K$3,L381),m_selling_spec!$A:$H,2,FALSE))</f>
        <v/>
      </c>
      <c r="L381" s="104"/>
      <c r="M381" s="110" t="str">
        <f>IF(N381="","",VLOOKUP(CONCATENATE(M$3,N381),m_selling_spec!$A:$H,2,FALSE))</f>
        <v/>
      </c>
      <c r="N381" s="104"/>
      <c r="O381" s="110" t="str">
        <f>IF(P381="","",VLOOKUP(CONCATENATE(O$3,P381),m_selling_spec!$A:$H,2,FALSE))</f>
        <v/>
      </c>
      <c r="P381" s="104"/>
      <c r="Q381" s="110" t="str">
        <f>IF(R381="","",VLOOKUP(CONCATENATE(Q$3,R381),m_selling_spec!$A:$H,2,FALSE))</f>
        <v/>
      </c>
      <c r="R381" s="104"/>
      <c r="S381" s="110"/>
      <c r="T381" s="104"/>
      <c r="U381" s="110"/>
      <c r="V381" s="104"/>
      <c r="W381" s="110"/>
      <c r="X381" s="104"/>
      <c r="Y381" s="110" t="str">
        <f>IF(Z381="","",VLOOKUP(CONCATENATE(Y$3,Z381),m_selling_spec!$A:$H,2,FALSE))</f>
        <v>1.12</v>
      </c>
      <c r="Z381" s="104" t="s">
        <v>71</v>
      </c>
      <c r="AA381" s="110" t="str">
        <f>IF(AB381="","",VLOOKUP(CONCATENATE(AA$3,AB381),m_selling_spec!$A:$H,2,FALSE))</f>
        <v/>
      </c>
      <c r="AB381" s="104"/>
      <c r="AC381" s="110" t="str">
        <f>IF(AD381="","",VLOOKUP(CONCATENATE(AC$3,AD381),m_selling_spec!$A:$H,2,FALSE))</f>
        <v/>
      </c>
      <c r="AD381" s="104"/>
      <c r="AE381" s="110" t="str">
        <f>IF(AF381="","",VLOOKUP(CONCATENATE(AE$3,AF381),m_selling_spec!$A:$H,2,FALSE))</f>
        <v/>
      </c>
      <c r="AF381" s="104"/>
      <c r="AG381" s="110" t="str">
        <f>IF(AH381="","",VLOOKUP(CONCATENATE(AG$3,AH381),m_selling_spec!$A:$H,2,FALSE))</f>
        <v/>
      </c>
      <c r="AH381" s="104"/>
      <c r="AI381" s="110" t="str">
        <f>IF(AJ381="","",VLOOKUP(CONCATENATE(AI$3,AJ381),m_selling_spec!$A:$H,2,FALSE))</f>
        <v>6.1</v>
      </c>
      <c r="AJ381" s="104" t="s">
        <v>548</v>
      </c>
      <c r="AK381" s="110" t="str">
        <f>IF(AL381="","",VLOOKUP(CONCATENATE(AK$3,AL381),m_selling_spec!$A:$H,2,FALSE))</f>
        <v>7.2</v>
      </c>
      <c r="AL381" s="111" t="s">
        <v>2651</v>
      </c>
      <c r="AM381" s="110" t="str">
        <f>IF(AN381="","",VLOOKUP(CONCATENATE(AM$3,AN381),m_selling_spec!$A:$H,2,FALSE))</f>
        <v>8.6</v>
      </c>
      <c r="AN381" s="104" t="s">
        <v>592</v>
      </c>
      <c r="AO381" s="110" t="str">
        <f>IF(AP381="","",VLOOKUP(CONCATENATE(AO$3,AP381),m_selling_spec!$A:$H,2,FALSE))</f>
        <v/>
      </c>
      <c r="AP381" s="104"/>
      <c r="AQ381" s="110" t="str">
        <f>IF(AR381="","",VLOOKUP(CONCATENATE(AQ$3,AR381),m_selling_spec!$A:$H,2,FALSE))</f>
        <v>10.2</v>
      </c>
      <c r="AR381" s="104" t="s">
        <v>74</v>
      </c>
      <c r="AS381" s="110" t="str">
        <f>IF(AT381="","",VLOOKUP(CONCATENATE(AS$3,AT381),m_selling_spec!$A:$H,2,FALSE))</f>
        <v/>
      </c>
      <c r="AT381" s="104"/>
      <c r="AU381" s="110" t="str">
        <f>IF(AV381="","",VLOOKUP(CONCATENATE(AU$3,AV381),m_selling_spec!$A:$H,2,FALSE))</f>
        <v/>
      </c>
      <c r="AV381" s="104"/>
      <c r="AW381" s="110" t="str">
        <f>IF(AX381="","",VLOOKUP(CONCATENATE(AW$3,AX381),m_selling_spec!$A:$H,2,FALSE))</f>
        <v/>
      </c>
      <c r="AX381" s="104"/>
      <c r="AY381" s="110" t="str">
        <f>IF(AZ381="","",VLOOKUP(CONCATENATE(AY$3,AZ381),m_selling_spec!$A:$H,2,FALSE))</f>
        <v/>
      </c>
      <c r="AZ381" s="104"/>
      <c r="BA381" s="110" t="str">
        <f>IF(BB381="","",VLOOKUP(CONCATENATE(BA$3,BB381),m_selling_spec!$A:$H,2,FALSE))</f>
        <v/>
      </c>
      <c r="BB381" s="104"/>
      <c r="BC381" s="110" t="str">
        <f>IF(BD381="","",VLOOKUP(CONCATENATE(BC$3,BD381),m_selling_spec!$A:$H,2,FALSE))</f>
        <v>16.2</v>
      </c>
      <c r="BD381" s="104" t="s">
        <v>596</v>
      </c>
      <c r="BE381" s="110" t="str">
        <f>IF(BF381="","",VLOOKUP(CONCATENATE(BE$3,BF381),m_selling_spec!$A:$H,2,FALSE))</f>
        <v>17.1</v>
      </c>
      <c r="BF381" s="104" t="s">
        <v>591</v>
      </c>
      <c r="BG381" s="110" t="str">
        <f>IF(BH381="","",VLOOKUP(CONCATENATE(BG$3,BH381),m_selling_spec!$A:$H,2,FALSE))</f>
        <v/>
      </c>
      <c r="BH381" s="104"/>
      <c r="BI381" s="110" t="str">
        <f>IF(BJ381="","",VLOOKUP(CONCATENATE(BI$3,BJ381),m_selling_spec!$A:$H,2,FALSE))</f>
        <v/>
      </c>
      <c r="BJ381" s="104"/>
      <c r="BK381" s="110" t="str">
        <f>IF(BL381="","",VLOOKUP(CONCATENATE(BK$3,BL381),m_selling_spec!$A:$H,2,FALSE))</f>
        <v/>
      </c>
      <c r="BL381" s="104"/>
      <c r="BM381" s="110" t="str">
        <f>IF(BN381="","",VLOOKUP(CONCATENATE(BM$3,BN381),m_selling_spec!$A:$H,2,FALSE))</f>
        <v/>
      </c>
      <c r="BN381" s="104"/>
      <c r="BO381" s="110" t="str">
        <f>IF(BP381="","",VLOOKUP(CONCATENATE(BO$3,BP381),m_selling_spec!$A:$H,2,FALSE))</f>
        <v/>
      </c>
      <c r="BP381" s="104"/>
      <c r="BQ381" s="110" t="str">
        <f>IF(BR381="","",VLOOKUP(CONCATENATE(BQ$3,BR381),m_selling_spec!$A:$H,2,FALSE))</f>
        <v/>
      </c>
      <c r="BR381" s="104"/>
      <c r="BS381" s="110" t="str">
        <f>IF(BT381="","",VLOOKUP(CONCATENATE(BS$3,BT381),m_selling_spec!$A:$H,2,FALSE))</f>
        <v/>
      </c>
      <c r="BT381" s="104"/>
      <c r="BU381" s="110" t="str">
        <f>IF(BV381="","",VLOOKUP(CONCATENATE(BU$3,BV381),m_selling_spec!$A:$H,2,FALSE))</f>
        <v/>
      </c>
      <c r="BV381" s="104"/>
      <c r="BW381" s="110" t="str">
        <f>IF(BX381="","",VLOOKUP(CONCATENATE(BW$3,BX381),m_selling_spec!$A:$H,2,FALSE))</f>
        <v/>
      </c>
      <c r="BX381" s="104"/>
      <c r="BY381" s="110" t="str">
        <f>IF(BZ381="","",VLOOKUP(CONCATENATE(BY$3,BZ381),m_selling_spec!$A:$H,2,FALSE))</f>
        <v/>
      </c>
      <c r="BZ381" s="104"/>
      <c r="CA381" s="110" t="str">
        <f>IF(CB381="","",VLOOKUP(CONCATENATE(CA$3,CB381),m_selling_spec!$A:$H,2,FALSE))</f>
        <v/>
      </c>
      <c r="CB381" s="104"/>
      <c r="CC381" s="110"/>
      <c r="CD381" s="104"/>
      <c r="CE381" s="110" t="str">
        <f>IF(CF381="","",VLOOKUP(CONCATENATE(CE$3,CF381),m_selling_spec!$A:$H,2,FALSE))</f>
        <v/>
      </c>
      <c r="CF381" s="104"/>
      <c r="CG381" s="110" t="str">
        <f>IF(CH381="","",VLOOKUP(CONCATENATE(CG$3,CH381),m_selling_spec!$A:$H,2,FALSE))</f>
        <v/>
      </c>
      <c r="CH381" s="104"/>
      <c r="CI381" s="110" t="str">
        <f>IF(CJ381="","",VLOOKUP(CONCATENATE(CI$3,CJ381),m_selling_spec!$A:$H,2,FALSE))</f>
        <v/>
      </c>
      <c r="CJ381" s="104"/>
      <c r="CK381" s="110" t="str">
        <f>IF(CL381="","",VLOOKUP(CONCATENATE(CK$3,CL381),m_selling_spec!$A:$H,2,FALSE))</f>
        <v/>
      </c>
      <c r="CL381" s="104"/>
      <c r="CM381" s="110" t="str">
        <f>IF(CN381="","",VLOOKUP(CONCATENATE(CM$3,CN381),m_selling_spec!$A:$H,2,FALSE))</f>
        <v/>
      </c>
      <c r="CN381" s="104"/>
      <c r="CO381" s="110" t="str">
        <f>IF(CP381="","",VLOOKUP(CONCATENATE(CO$3,CP381),m_selling_spec!$A:$H,2,FALSE))</f>
        <v/>
      </c>
      <c r="CP381" s="104"/>
      <c r="CQ381" s="110" t="str">
        <f>IF(CR381="","",VLOOKUP(CONCATENATE(CQ$3,CR381),m_selling_spec!$A:$H,2,FALSE))</f>
        <v/>
      </c>
      <c r="CR381" s="104"/>
      <c r="CS381" s="110" t="str">
        <f>IF(CT381="","",VLOOKUP(CONCATENATE(CS$3,CT381),m_selling_spec!$A:$H,2,FALSE))</f>
        <v/>
      </c>
      <c r="CT381" s="104"/>
      <c r="CU381" s="110" t="str">
        <f>IF(CV381="","",VLOOKUP(CONCATENATE(CU$3,CV381),m_selling_spec!$A:$H,2,FALSE))</f>
        <v/>
      </c>
      <c r="CV381" s="104"/>
      <c r="CW381" s="110" t="str">
        <f>IF(CX381="","",VLOOKUP(CONCATENATE(CW$3,CX381),m_selling_spec!$A:$H,2,FALSE))</f>
        <v/>
      </c>
      <c r="CX381" s="104"/>
      <c r="CY381" s="110" t="str">
        <f>IF(CZ381="","",VLOOKUP(CONCATENATE(CY$3,CZ381),m_selling_spec!$A:$H,2,FALSE))</f>
        <v/>
      </c>
      <c r="CZ381" s="104"/>
      <c r="DA381" s="110"/>
      <c r="DB381" s="104"/>
    </row>
    <row r="382" spans="1:106">
      <c r="A382" s="104" t="s">
        <v>422</v>
      </c>
      <c r="B382" s="104"/>
      <c r="C382" s="104"/>
      <c r="D382" s="104">
        <v>2</v>
      </c>
      <c r="E382" s="110" t="str">
        <f>INDEX(product!B:B,MATCH(D382,product!A:A,0))</f>
        <v>WE 70</v>
      </c>
      <c r="F382" s="110" t="str">
        <f>INDEX(product!E:E,MATCH(D382,product!A:A,0))</f>
        <v>Window series</v>
      </c>
      <c r="G382" s="110" t="str">
        <f>IF(H382="","",VLOOKUP(CONCATENATE(G$3,H382),m_selling_spec!$A:$H,2,FALSE))</f>
        <v>o1.1</v>
      </c>
      <c r="H382" s="104" t="s">
        <v>594</v>
      </c>
      <c r="I382" s="110" t="str">
        <f>IF(J382="","",VLOOKUP(CONCATENATE(I$3,J382),m_selling_spec!$A:$H,2,FALSE))</f>
        <v>o2.2</v>
      </c>
      <c r="J382" s="104" t="s">
        <v>545</v>
      </c>
      <c r="K382" s="110" t="str">
        <f>IF(L382="","",VLOOKUP(CONCATENATE(K$3,L382),m_selling_spec!$A:$H,2,FALSE))</f>
        <v/>
      </c>
      <c r="L382" s="104"/>
      <c r="M382" s="110" t="str">
        <f>IF(N382="","",VLOOKUP(CONCATENATE(M$3,N382),m_selling_spec!$A:$H,2,FALSE))</f>
        <v/>
      </c>
      <c r="N382" s="104"/>
      <c r="O382" s="110" t="str">
        <f>IF(P382="","",VLOOKUP(CONCATENATE(O$3,P382),m_selling_spec!$A:$H,2,FALSE))</f>
        <v/>
      </c>
      <c r="P382" s="104"/>
      <c r="Q382" s="110" t="str">
        <f>IF(R382="","",VLOOKUP(CONCATENATE(Q$3,R382),m_selling_spec!$A:$H,2,FALSE))</f>
        <v/>
      </c>
      <c r="R382" s="104"/>
      <c r="S382" s="110"/>
      <c r="T382" s="104"/>
      <c r="U382" s="110"/>
      <c r="V382" s="104"/>
      <c r="W382" s="110"/>
      <c r="X382" s="104"/>
      <c r="Y382" s="110" t="str">
        <f>IF(Z382="","",VLOOKUP(CONCATENATE(Y$3,Z382),m_selling_spec!$A:$H,2,FALSE))</f>
        <v>1.12</v>
      </c>
      <c r="Z382" s="104" t="s">
        <v>71</v>
      </c>
      <c r="AA382" s="110" t="str">
        <f>IF(AB382="","",VLOOKUP(CONCATENATE(AA$3,AB382),m_selling_spec!$A:$H,2,FALSE))</f>
        <v/>
      </c>
      <c r="AB382" s="104"/>
      <c r="AC382" s="110" t="str">
        <f>IF(AD382="","",VLOOKUP(CONCATENATE(AC$3,AD382),m_selling_spec!$A:$H,2,FALSE))</f>
        <v/>
      </c>
      <c r="AD382" s="104"/>
      <c r="AE382" s="110" t="str">
        <f>IF(AF382="","",VLOOKUP(CONCATENATE(AE$3,AF382),m_selling_spec!$A:$H,2,FALSE))</f>
        <v/>
      </c>
      <c r="AF382" s="104"/>
      <c r="AG382" s="110" t="str">
        <f>IF(AH382="","",VLOOKUP(CONCATENATE(AG$3,AH382),m_selling_spec!$A:$H,2,FALSE))</f>
        <v/>
      </c>
      <c r="AH382" s="104"/>
      <c r="AI382" s="110" t="str">
        <f>IF(AJ382="","",VLOOKUP(CONCATENATE(AI$3,AJ382),m_selling_spec!$A:$H,2,FALSE))</f>
        <v>6.1</v>
      </c>
      <c r="AJ382" s="104" t="s">
        <v>548</v>
      </c>
      <c r="AK382" s="110" t="str">
        <f>IF(AL382="","",VLOOKUP(CONCATENATE(AK$3,AL382),m_selling_spec!$A:$H,2,FALSE))</f>
        <v>7.2</v>
      </c>
      <c r="AL382" s="111" t="s">
        <v>2651</v>
      </c>
      <c r="AM382" s="110" t="str">
        <f>IF(AN382="","",VLOOKUP(CONCATENATE(AM$3,AN382),m_selling_spec!$A:$H,2,FALSE))</f>
        <v>8.6</v>
      </c>
      <c r="AN382" s="104" t="s">
        <v>592</v>
      </c>
      <c r="AO382" s="110" t="str">
        <f>IF(AP382="","",VLOOKUP(CONCATENATE(AO$3,AP382),m_selling_spec!$A:$H,2,FALSE))</f>
        <v/>
      </c>
      <c r="AP382" s="104"/>
      <c r="AQ382" s="110" t="str">
        <f>IF(AR382="","",VLOOKUP(CONCATENATE(AQ$3,AR382),m_selling_spec!$A:$H,2,FALSE))</f>
        <v>10.2</v>
      </c>
      <c r="AR382" s="104" t="s">
        <v>74</v>
      </c>
      <c r="AS382" s="110" t="str">
        <f>IF(AT382="","",VLOOKUP(CONCATENATE(AS$3,AT382),m_selling_spec!$A:$H,2,FALSE))</f>
        <v/>
      </c>
      <c r="AT382" s="104"/>
      <c r="AU382" s="110" t="str">
        <f>IF(AV382="","",VLOOKUP(CONCATENATE(AU$3,AV382),m_selling_spec!$A:$H,2,FALSE))</f>
        <v/>
      </c>
      <c r="AV382" s="104"/>
      <c r="AW382" s="110" t="str">
        <f>IF(AX382="","",VLOOKUP(CONCATENATE(AW$3,AX382),m_selling_spec!$A:$H,2,FALSE))</f>
        <v/>
      </c>
      <c r="AX382" s="104"/>
      <c r="AY382" s="110" t="str">
        <f>IF(AZ382="","",VLOOKUP(CONCATENATE(AY$3,AZ382),m_selling_spec!$A:$H,2,FALSE))</f>
        <v/>
      </c>
      <c r="AZ382" s="104"/>
      <c r="BA382" s="110" t="str">
        <f>IF(BB382="","",VLOOKUP(CONCATENATE(BA$3,BB382),m_selling_spec!$A:$H,2,FALSE))</f>
        <v/>
      </c>
      <c r="BB382" s="104"/>
      <c r="BC382" s="110" t="str">
        <f>IF(BD382="","",VLOOKUP(CONCATENATE(BC$3,BD382),m_selling_spec!$A:$H,2,FALSE))</f>
        <v>16.2</v>
      </c>
      <c r="BD382" s="104" t="s">
        <v>596</v>
      </c>
      <c r="BE382" s="110" t="str">
        <f>IF(BF382="","",VLOOKUP(CONCATENATE(BE$3,BF382),m_selling_spec!$A:$H,2,FALSE))</f>
        <v>17.1</v>
      </c>
      <c r="BF382" s="104" t="s">
        <v>591</v>
      </c>
      <c r="BG382" s="110" t="str">
        <f>IF(BH382="","",VLOOKUP(CONCATENATE(BG$3,BH382),m_selling_spec!$A:$H,2,FALSE))</f>
        <v/>
      </c>
      <c r="BH382" s="104"/>
      <c r="BI382" s="110" t="str">
        <f>IF(BJ382="","",VLOOKUP(CONCATENATE(BI$3,BJ382),m_selling_spec!$A:$H,2,FALSE))</f>
        <v/>
      </c>
      <c r="BJ382" s="104"/>
      <c r="BK382" s="110" t="str">
        <f>IF(BL382="","",VLOOKUP(CONCATENATE(BK$3,BL382),m_selling_spec!$A:$H,2,FALSE))</f>
        <v/>
      </c>
      <c r="BL382" s="104"/>
      <c r="BM382" s="110" t="str">
        <f>IF(BN382="","",VLOOKUP(CONCATENATE(BM$3,BN382),m_selling_spec!$A:$H,2,FALSE))</f>
        <v/>
      </c>
      <c r="BN382" s="104"/>
      <c r="BO382" s="110" t="str">
        <f>IF(BP382="","",VLOOKUP(CONCATENATE(BO$3,BP382),m_selling_spec!$A:$H,2,FALSE))</f>
        <v/>
      </c>
      <c r="BP382" s="104"/>
      <c r="BQ382" s="110" t="str">
        <f>IF(BR382="","",VLOOKUP(CONCATENATE(BQ$3,BR382),m_selling_spec!$A:$H,2,FALSE))</f>
        <v/>
      </c>
      <c r="BR382" s="104"/>
      <c r="BS382" s="110" t="str">
        <f>IF(BT382="","",VLOOKUP(CONCATENATE(BS$3,BT382),m_selling_spec!$A:$H,2,FALSE))</f>
        <v/>
      </c>
      <c r="BT382" s="104"/>
      <c r="BU382" s="110" t="str">
        <f>IF(BV382="","",VLOOKUP(CONCATENATE(BU$3,BV382),m_selling_spec!$A:$H,2,FALSE))</f>
        <v/>
      </c>
      <c r="BV382" s="104"/>
      <c r="BW382" s="110" t="str">
        <f>IF(BX382="","",VLOOKUP(CONCATENATE(BW$3,BX382),m_selling_spec!$A:$H,2,FALSE))</f>
        <v/>
      </c>
      <c r="BX382" s="104"/>
      <c r="BY382" s="110" t="str">
        <f>IF(BZ382="","",VLOOKUP(CONCATENATE(BY$3,BZ382),m_selling_spec!$A:$H,2,FALSE))</f>
        <v/>
      </c>
      <c r="BZ382" s="104"/>
      <c r="CA382" s="110" t="str">
        <f>IF(CB382="","",VLOOKUP(CONCATENATE(CA$3,CB382),m_selling_spec!$A:$H,2,FALSE))</f>
        <v/>
      </c>
      <c r="CB382" s="104"/>
      <c r="CC382" s="110"/>
      <c r="CD382" s="104"/>
      <c r="CE382" s="110" t="str">
        <f>IF(CF382="","",VLOOKUP(CONCATENATE(CE$3,CF382),m_selling_spec!$A:$H,2,FALSE))</f>
        <v/>
      </c>
      <c r="CF382" s="104"/>
      <c r="CG382" s="110" t="str">
        <f>IF(CH382="","",VLOOKUP(CONCATENATE(CG$3,CH382),m_selling_spec!$A:$H,2,FALSE))</f>
        <v/>
      </c>
      <c r="CH382" s="104"/>
      <c r="CI382" s="110" t="str">
        <f>IF(CJ382="","",VLOOKUP(CONCATENATE(CI$3,CJ382),m_selling_spec!$A:$H,2,FALSE))</f>
        <v/>
      </c>
      <c r="CJ382" s="104"/>
      <c r="CK382" s="110" t="str">
        <f>IF(CL382="","",VLOOKUP(CONCATENATE(CK$3,CL382),m_selling_spec!$A:$H,2,FALSE))</f>
        <v/>
      </c>
      <c r="CL382" s="104"/>
      <c r="CM382" s="110" t="str">
        <f>IF(CN382="","",VLOOKUP(CONCATENATE(CM$3,CN382),m_selling_spec!$A:$H,2,FALSE))</f>
        <v/>
      </c>
      <c r="CN382" s="104"/>
      <c r="CO382" s="110" t="str">
        <f>IF(CP382="","",VLOOKUP(CONCATENATE(CO$3,CP382),m_selling_spec!$A:$H,2,FALSE))</f>
        <v/>
      </c>
      <c r="CP382" s="104"/>
      <c r="CQ382" s="110" t="str">
        <f>IF(CR382="","",VLOOKUP(CONCATENATE(CQ$3,CR382),m_selling_spec!$A:$H,2,FALSE))</f>
        <v/>
      </c>
      <c r="CR382" s="104"/>
      <c r="CS382" s="110" t="str">
        <f>IF(CT382="","",VLOOKUP(CONCATENATE(CS$3,CT382),m_selling_spec!$A:$H,2,FALSE))</f>
        <v/>
      </c>
      <c r="CT382" s="104"/>
      <c r="CU382" s="110" t="str">
        <f>IF(CV382="","",VLOOKUP(CONCATENATE(CU$3,CV382),m_selling_spec!$A:$H,2,FALSE))</f>
        <v/>
      </c>
      <c r="CV382" s="104"/>
      <c r="CW382" s="110" t="str">
        <f>IF(CX382="","",VLOOKUP(CONCATENATE(CW$3,CX382),m_selling_spec!$A:$H,2,FALSE))</f>
        <v/>
      </c>
      <c r="CX382" s="104"/>
      <c r="CY382" s="110" t="str">
        <f>IF(CZ382="","",VLOOKUP(CONCATENATE(CY$3,CZ382),m_selling_spec!$A:$H,2,FALSE))</f>
        <v/>
      </c>
      <c r="CZ382" s="104"/>
      <c r="DA382" s="110"/>
      <c r="DB382" s="104"/>
    </row>
    <row r="383" spans="1:106">
      <c r="A383" s="104" t="s">
        <v>440</v>
      </c>
      <c r="B383" s="104"/>
      <c r="C383" s="104"/>
      <c r="D383" s="104">
        <v>2</v>
      </c>
      <c r="E383" s="110" t="str">
        <f>INDEX(product!B:B,MATCH(D383,product!A:A,0))</f>
        <v>WE 70</v>
      </c>
      <c r="F383" s="110" t="str">
        <f>INDEX(product!E:E,MATCH(D383,product!A:A,0))</f>
        <v>Window series</v>
      </c>
      <c r="G383" s="110" t="str">
        <f>IF(H383="","",VLOOKUP(CONCATENATE(G$3,H383),m_selling_spec!$A:$H,2,FALSE))</f>
        <v/>
      </c>
      <c r="H383" s="104"/>
      <c r="I383" s="110" t="str">
        <f>IF(J383="","",VLOOKUP(CONCATENATE(I$3,J383),m_selling_spec!$A:$H,2,FALSE))</f>
        <v>o2.1</v>
      </c>
      <c r="J383" s="104" t="s">
        <v>539</v>
      </c>
      <c r="K383" s="110" t="str">
        <f>IF(L383="","",VLOOKUP(CONCATENATE(K$3,L383),m_selling_spec!$A:$H,2,FALSE))</f>
        <v/>
      </c>
      <c r="L383" s="104"/>
      <c r="M383" s="110" t="str">
        <f>IF(N383="","",VLOOKUP(CONCATENATE(M$3,N383),m_selling_spec!$A:$H,2,FALSE))</f>
        <v/>
      </c>
      <c r="N383" s="104"/>
      <c r="O383" s="110" t="str">
        <f>IF(P383="","",VLOOKUP(CONCATENATE(O$3,P383),m_selling_spec!$A:$H,2,FALSE))</f>
        <v/>
      </c>
      <c r="P383" s="104"/>
      <c r="Q383" s="110" t="str">
        <f>IF(R383="","",VLOOKUP(CONCATENATE(Q$3,R383),m_selling_spec!$A:$H,2,FALSE))</f>
        <v/>
      </c>
      <c r="R383" s="104"/>
      <c r="S383" s="110"/>
      <c r="T383" s="104"/>
      <c r="U383" s="110"/>
      <c r="V383" s="104"/>
      <c r="W383" s="110"/>
      <c r="X383" s="104"/>
      <c r="Y383" s="110" t="str">
        <f>IF(Z383="","",VLOOKUP(CONCATENATE(Y$3,Z383),m_selling_spec!$A:$H,2,FALSE))</f>
        <v>1.12</v>
      </c>
      <c r="Z383" s="104" t="s">
        <v>71</v>
      </c>
      <c r="AA383" s="110" t="str">
        <f>IF(AB383="","",VLOOKUP(CONCATENATE(AA$3,AB383),m_selling_spec!$A:$H,2,FALSE))</f>
        <v/>
      </c>
      <c r="AB383" s="104"/>
      <c r="AC383" s="110" t="str">
        <f>IF(AD383="","",VLOOKUP(CONCATENATE(AC$3,AD383),m_selling_spec!$A:$H,2,FALSE))</f>
        <v/>
      </c>
      <c r="AD383" s="104"/>
      <c r="AE383" s="110" t="str">
        <f>IF(AF383="","",VLOOKUP(CONCATENATE(AE$3,AF383),m_selling_spec!$A:$H,2,FALSE))</f>
        <v/>
      </c>
      <c r="AF383" s="104"/>
      <c r="AG383" s="110" t="str">
        <f>IF(AH383="","",VLOOKUP(CONCATENATE(AG$3,AH383),m_selling_spec!$A:$H,2,FALSE))</f>
        <v/>
      </c>
      <c r="AH383" s="104"/>
      <c r="AI383" s="110" t="str">
        <f>IF(AJ383="","",VLOOKUP(CONCATENATE(AI$3,AJ383),m_selling_spec!$A:$H,2,FALSE))</f>
        <v>6.1</v>
      </c>
      <c r="AJ383" s="104" t="s">
        <v>548</v>
      </c>
      <c r="AK383" s="110" t="str">
        <f>IF(AL383="","",VLOOKUP(CONCATENATE(AK$3,AL383),m_selling_spec!$A:$H,2,FALSE))</f>
        <v>7.2</v>
      </c>
      <c r="AL383" s="111" t="s">
        <v>2651</v>
      </c>
      <c r="AM383" s="110" t="str">
        <f>IF(AN383="","",VLOOKUP(CONCATENATE(AM$3,AN383),m_selling_spec!$A:$H,2,FALSE))</f>
        <v>8.6</v>
      </c>
      <c r="AN383" s="104" t="s">
        <v>592</v>
      </c>
      <c r="AO383" s="110" t="str">
        <f>IF(AP383="","",VLOOKUP(CONCATENATE(AO$3,AP383),m_selling_spec!$A:$H,2,FALSE))</f>
        <v/>
      </c>
      <c r="AP383" s="104"/>
      <c r="AQ383" s="110" t="str">
        <f>IF(AR383="","",VLOOKUP(CONCATENATE(AQ$3,AR383),m_selling_spec!$A:$H,2,FALSE))</f>
        <v>10.2</v>
      </c>
      <c r="AR383" s="104" t="s">
        <v>74</v>
      </c>
      <c r="AS383" s="110" t="str">
        <f>IF(AT383="","",VLOOKUP(CONCATENATE(AS$3,AT383),m_selling_spec!$A:$H,2,FALSE))</f>
        <v/>
      </c>
      <c r="AT383" s="104"/>
      <c r="AU383" s="110" t="str">
        <f>IF(AV383="","",VLOOKUP(CONCATENATE(AU$3,AV383),m_selling_spec!$A:$H,2,FALSE))</f>
        <v/>
      </c>
      <c r="AV383" s="104"/>
      <c r="AW383" s="110" t="str">
        <f>IF(AX383="","",VLOOKUP(CONCATENATE(AW$3,AX383),m_selling_spec!$A:$H,2,FALSE))</f>
        <v/>
      </c>
      <c r="AX383" s="104"/>
      <c r="AY383" s="110" t="str">
        <f>IF(AZ383="","",VLOOKUP(CONCATENATE(AY$3,AZ383),m_selling_spec!$A:$H,2,FALSE))</f>
        <v/>
      </c>
      <c r="AZ383" s="104"/>
      <c r="BA383" s="110" t="str">
        <f>IF(BB383="","",VLOOKUP(CONCATENATE(BA$3,BB383),m_selling_spec!$A:$H,2,FALSE))</f>
        <v/>
      </c>
      <c r="BB383" s="104"/>
      <c r="BC383" s="110" t="str">
        <f>IF(BD383="","",VLOOKUP(CONCATENATE(BC$3,BD383),m_selling_spec!$A:$H,2,FALSE))</f>
        <v>16.2</v>
      </c>
      <c r="BD383" s="104" t="s">
        <v>596</v>
      </c>
      <c r="BE383" s="110" t="str">
        <f>IF(BF383="","",VLOOKUP(CONCATENATE(BE$3,BF383),m_selling_spec!$A:$H,2,FALSE))</f>
        <v>17.1</v>
      </c>
      <c r="BF383" s="104" t="s">
        <v>591</v>
      </c>
      <c r="BG383" s="110" t="str">
        <f>IF(BH383="","",VLOOKUP(CONCATENATE(BG$3,BH383),m_selling_spec!$A:$H,2,FALSE))</f>
        <v/>
      </c>
      <c r="BH383" s="104"/>
      <c r="BI383" s="110" t="str">
        <f>IF(BJ383="","",VLOOKUP(CONCATENATE(BI$3,BJ383),m_selling_spec!$A:$H,2,FALSE))</f>
        <v/>
      </c>
      <c r="BJ383" s="104"/>
      <c r="BK383" s="110" t="str">
        <f>IF(BL383="","",VLOOKUP(CONCATENATE(BK$3,BL383),m_selling_spec!$A:$H,2,FALSE))</f>
        <v/>
      </c>
      <c r="BL383" s="104"/>
      <c r="BM383" s="110" t="str">
        <f>IF(BN383="","",VLOOKUP(CONCATENATE(BM$3,BN383),m_selling_spec!$A:$H,2,FALSE))</f>
        <v/>
      </c>
      <c r="BN383" s="104"/>
      <c r="BO383" s="110" t="str">
        <f>IF(BP383="","",VLOOKUP(CONCATENATE(BO$3,BP383),m_selling_spec!$A:$H,2,FALSE))</f>
        <v/>
      </c>
      <c r="BP383" s="104"/>
      <c r="BQ383" s="110" t="str">
        <f>IF(BR383="","",VLOOKUP(CONCATENATE(BQ$3,BR383),m_selling_spec!$A:$H,2,FALSE))</f>
        <v/>
      </c>
      <c r="BR383" s="104"/>
      <c r="BS383" s="110" t="str">
        <f>IF(BT383="","",VLOOKUP(CONCATENATE(BS$3,BT383),m_selling_spec!$A:$H,2,FALSE))</f>
        <v/>
      </c>
      <c r="BT383" s="104"/>
      <c r="BU383" s="110" t="str">
        <f>IF(BV383="","",VLOOKUP(CONCATENATE(BU$3,BV383),m_selling_spec!$A:$H,2,FALSE))</f>
        <v/>
      </c>
      <c r="BV383" s="104"/>
      <c r="BW383" s="110" t="str">
        <f>IF(BX383="","",VLOOKUP(CONCATENATE(BW$3,BX383),m_selling_spec!$A:$H,2,FALSE))</f>
        <v/>
      </c>
      <c r="BX383" s="104"/>
      <c r="BY383" s="110" t="str">
        <f>IF(BZ383="","",VLOOKUP(CONCATENATE(BY$3,BZ383),m_selling_spec!$A:$H,2,FALSE))</f>
        <v/>
      </c>
      <c r="BZ383" s="104"/>
      <c r="CA383" s="110" t="str">
        <f>IF(CB383="","",VLOOKUP(CONCATENATE(CA$3,CB383),m_selling_spec!$A:$H,2,FALSE))</f>
        <v/>
      </c>
      <c r="CB383" s="104"/>
      <c r="CC383" s="110"/>
      <c r="CD383" s="104"/>
      <c r="CE383" s="110" t="str">
        <f>IF(CF383="","",VLOOKUP(CONCATENATE(CE$3,CF383),m_selling_spec!$A:$H,2,FALSE))</f>
        <v/>
      </c>
      <c r="CF383" s="104"/>
      <c r="CG383" s="110" t="str">
        <f>IF(CH383="","",VLOOKUP(CONCATENATE(CG$3,CH383),m_selling_spec!$A:$H,2,FALSE))</f>
        <v/>
      </c>
      <c r="CH383" s="104"/>
      <c r="CI383" s="110" t="str">
        <f>IF(CJ383="","",VLOOKUP(CONCATENATE(CI$3,CJ383),m_selling_spec!$A:$H,2,FALSE))</f>
        <v/>
      </c>
      <c r="CJ383" s="104"/>
      <c r="CK383" s="110" t="str">
        <f>IF(CL383="","",VLOOKUP(CONCATENATE(CK$3,CL383),m_selling_spec!$A:$H,2,FALSE))</f>
        <v/>
      </c>
      <c r="CL383" s="104"/>
      <c r="CM383" s="110" t="str">
        <f>IF(CN383="","",VLOOKUP(CONCATENATE(CM$3,CN383),m_selling_spec!$A:$H,2,FALSE))</f>
        <v/>
      </c>
      <c r="CN383" s="104"/>
      <c r="CO383" s="110" t="str">
        <f>IF(CP383="","",VLOOKUP(CONCATENATE(CO$3,CP383),m_selling_spec!$A:$H,2,FALSE))</f>
        <v/>
      </c>
      <c r="CP383" s="104"/>
      <c r="CQ383" s="110" t="str">
        <f>IF(CR383="","",VLOOKUP(CONCATENATE(CQ$3,CR383),m_selling_spec!$A:$H,2,FALSE))</f>
        <v/>
      </c>
      <c r="CR383" s="104"/>
      <c r="CS383" s="110" t="str">
        <f>IF(CT383="","",VLOOKUP(CONCATENATE(CS$3,CT383),m_selling_spec!$A:$H,2,FALSE))</f>
        <v/>
      </c>
      <c r="CT383" s="104"/>
      <c r="CU383" s="110" t="str">
        <f>IF(CV383="","",VLOOKUP(CONCATENATE(CU$3,CV383),m_selling_spec!$A:$H,2,FALSE))</f>
        <v/>
      </c>
      <c r="CV383" s="104"/>
      <c r="CW383" s="110" t="str">
        <f>IF(CX383="","",VLOOKUP(CONCATENATE(CW$3,CX383),m_selling_spec!$A:$H,2,FALSE))</f>
        <v/>
      </c>
      <c r="CX383" s="104"/>
      <c r="CY383" s="110" t="str">
        <f>IF(CZ383="","",VLOOKUP(CONCATENATE(CY$3,CZ383),m_selling_spec!$A:$H,2,FALSE))</f>
        <v/>
      </c>
      <c r="CZ383" s="104"/>
      <c r="DA383" s="110"/>
      <c r="DB383" s="104"/>
    </row>
    <row r="384" spans="1:106">
      <c r="A384" s="104" t="s">
        <v>420</v>
      </c>
      <c r="B384" s="104"/>
      <c r="C384" s="104"/>
      <c r="D384" s="104">
        <v>2</v>
      </c>
      <c r="E384" s="110" t="str">
        <f>INDEX(product!B:B,MATCH(D384,product!A:A,0))</f>
        <v>WE 70</v>
      </c>
      <c r="F384" s="110" t="str">
        <f>INDEX(product!E:E,MATCH(D384,product!A:A,0))</f>
        <v>Window series</v>
      </c>
      <c r="G384" s="110" t="str">
        <f>IF(H384="","",VLOOKUP(CONCATENATE(G$3,H384),m_selling_spec!$A:$H,2,FALSE))</f>
        <v/>
      </c>
      <c r="H384" s="104"/>
      <c r="I384" s="110" t="str">
        <f>IF(J384="","",VLOOKUP(CONCATENATE(I$3,J384),m_selling_spec!$A:$H,2,FALSE))</f>
        <v>o2.2</v>
      </c>
      <c r="J384" s="104" t="s">
        <v>545</v>
      </c>
      <c r="K384" s="110" t="str">
        <f>IF(L384="","",VLOOKUP(CONCATENATE(K$3,L384),m_selling_spec!$A:$H,2,FALSE))</f>
        <v/>
      </c>
      <c r="L384" s="104"/>
      <c r="M384" s="110" t="str">
        <f>IF(N384="","",VLOOKUP(CONCATENATE(M$3,N384),m_selling_spec!$A:$H,2,FALSE))</f>
        <v/>
      </c>
      <c r="N384" s="104"/>
      <c r="O384" s="110" t="str">
        <f>IF(P384="","",VLOOKUP(CONCATENATE(O$3,P384),m_selling_spec!$A:$H,2,FALSE))</f>
        <v/>
      </c>
      <c r="P384" s="104"/>
      <c r="Q384" s="110" t="str">
        <f>IF(R384="","",VLOOKUP(CONCATENATE(Q$3,R384),m_selling_spec!$A:$H,2,FALSE))</f>
        <v/>
      </c>
      <c r="R384" s="104"/>
      <c r="S384" s="110"/>
      <c r="T384" s="104"/>
      <c r="U384" s="110"/>
      <c r="V384" s="104"/>
      <c r="W384" s="110"/>
      <c r="X384" s="104"/>
      <c r="Y384" s="110" t="str">
        <f>IF(Z384="","",VLOOKUP(CONCATENATE(Y$3,Z384),m_selling_spec!$A:$H,2,FALSE))</f>
        <v>1.12</v>
      </c>
      <c r="Z384" s="104" t="s">
        <v>71</v>
      </c>
      <c r="AA384" s="110" t="str">
        <f>IF(AB384="","",VLOOKUP(CONCATENATE(AA$3,AB384),m_selling_spec!$A:$H,2,FALSE))</f>
        <v/>
      </c>
      <c r="AB384" s="104"/>
      <c r="AC384" s="110" t="str">
        <f>IF(AD384="","",VLOOKUP(CONCATENATE(AC$3,AD384),m_selling_spec!$A:$H,2,FALSE))</f>
        <v/>
      </c>
      <c r="AD384" s="104"/>
      <c r="AE384" s="110" t="str">
        <f>IF(AF384="","",VLOOKUP(CONCATENATE(AE$3,AF384),m_selling_spec!$A:$H,2,FALSE))</f>
        <v/>
      </c>
      <c r="AF384" s="104"/>
      <c r="AG384" s="110" t="str">
        <f>IF(AH384="","",VLOOKUP(CONCATENATE(AG$3,AH384),m_selling_spec!$A:$H,2,FALSE))</f>
        <v/>
      </c>
      <c r="AH384" s="104"/>
      <c r="AI384" s="110" t="str">
        <f>IF(AJ384="","",VLOOKUP(CONCATENATE(AI$3,AJ384),m_selling_spec!$A:$H,2,FALSE))</f>
        <v>6.1</v>
      </c>
      <c r="AJ384" s="104" t="s">
        <v>548</v>
      </c>
      <c r="AK384" s="110" t="str">
        <f>IF(AL384="","",VLOOKUP(CONCATENATE(AK$3,AL384),m_selling_spec!$A:$H,2,FALSE))</f>
        <v>7.2</v>
      </c>
      <c r="AL384" s="111" t="s">
        <v>2651</v>
      </c>
      <c r="AM384" s="110" t="str">
        <f>IF(AN384="","",VLOOKUP(CONCATENATE(AM$3,AN384),m_selling_spec!$A:$H,2,FALSE))</f>
        <v>8.6</v>
      </c>
      <c r="AN384" s="104" t="s">
        <v>592</v>
      </c>
      <c r="AO384" s="110" t="str">
        <f>IF(AP384="","",VLOOKUP(CONCATENATE(AO$3,AP384),m_selling_spec!$A:$H,2,FALSE))</f>
        <v/>
      </c>
      <c r="AP384" s="104"/>
      <c r="AQ384" s="110" t="str">
        <f>IF(AR384="","",VLOOKUP(CONCATENATE(AQ$3,AR384),m_selling_spec!$A:$H,2,FALSE))</f>
        <v>10.2</v>
      </c>
      <c r="AR384" s="104" t="s">
        <v>74</v>
      </c>
      <c r="AS384" s="110" t="str">
        <f>IF(AT384="","",VLOOKUP(CONCATENATE(AS$3,AT384),m_selling_spec!$A:$H,2,FALSE))</f>
        <v/>
      </c>
      <c r="AT384" s="104"/>
      <c r="AU384" s="110" t="str">
        <f>IF(AV384="","",VLOOKUP(CONCATENATE(AU$3,AV384),m_selling_spec!$A:$H,2,FALSE))</f>
        <v/>
      </c>
      <c r="AV384" s="104"/>
      <c r="AW384" s="110" t="str">
        <f>IF(AX384="","",VLOOKUP(CONCATENATE(AW$3,AX384),m_selling_spec!$A:$H,2,FALSE))</f>
        <v/>
      </c>
      <c r="AX384" s="104"/>
      <c r="AY384" s="110" t="str">
        <f>IF(AZ384="","",VLOOKUP(CONCATENATE(AY$3,AZ384),m_selling_spec!$A:$H,2,FALSE))</f>
        <v/>
      </c>
      <c r="AZ384" s="104"/>
      <c r="BA384" s="110" t="str">
        <f>IF(BB384="","",VLOOKUP(CONCATENATE(BA$3,BB384),m_selling_spec!$A:$H,2,FALSE))</f>
        <v/>
      </c>
      <c r="BB384" s="104"/>
      <c r="BC384" s="110" t="str">
        <f>IF(BD384="","",VLOOKUP(CONCATENATE(BC$3,BD384),m_selling_spec!$A:$H,2,FALSE))</f>
        <v>16.2</v>
      </c>
      <c r="BD384" s="104" t="s">
        <v>596</v>
      </c>
      <c r="BE384" s="110" t="str">
        <f>IF(BF384="","",VLOOKUP(CONCATENATE(BE$3,BF384),m_selling_spec!$A:$H,2,FALSE))</f>
        <v>17.1</v>
      </c>
      <c r="BF384" s="104" t="s">
        <v>591</v>
      </c>
      <c r="BG384" s="110" t="str">
        <f>IF(BH384="","",VLOOKUP(CONCATENATE(BG$3,BH384),m_selling_spec!$A:$H,2,FALSE))</f>
        <v/>
      </c>
      <c r="BH384" s="104"/>
      <c r="BI384" s="110" t="str">
        <f>IF(BJ384="","",VLOOKUP(CONCATENATE(BI$3,BJ384),m_selling_spec!$A:$H,2,FALSE))</f>
        <v/>
      </c>
      <c r="BJ384" s="104"/>
      <c r="BK384" s="110" t="str">
        <f>IF(BL384="","",VLOOKUP(CONCATENATE(BK$3,BL384),m_selling_spec!$A:$H,2,FALSE))</f>
        <v/>
      </c>
      <c r="BL384" s="104"/>
      <c r="BM384" s="110" t="str">
        <f>IF(BN384="","",VLOOKUP(CONCATENATE(BM$3,BN384),m_selling_spec!$A:$H,2,FALSE))</f>
        <v/>
      </c>
      <c r="BN384" s="104"/>
      <c r="BO384" s="110" t="str">
        <f>IF(BP384="","",VLOOKUP(CONCATENATE(BO$3,BP384),m_selling_spec!$A:$H,2,FALSE))</f>
        <v/>
      </c>
      <c r="BP384" s="104"/>
      <c r="BQ384" s="110" t="str">
        <f>IF(BR384="","",VLOOKUP(CONCATENATE(BQ$3,BR384),m_selling_spec!$A:$H,2,FALSE))</f>
        <v/>
      </c>
      <c r="BR384" s="104"/>
      <c r="BS384" s="110" t="str">
        <f>IF(BT384="","",VLOOKUP(CONCATENATE(BS$3,BT384),m_selling_spec!$A:$H,2,FALSE))</f>
        <v/>
      </c>
      <c r="BT384" s="104"/>
      <c r="BU384" s="110" t="str">
        <f>IF(BV384="","",VLOOKUP(CONCATENATE(BU$3,BV384),m_selling_spec!$A:$H,2,FALSE))</f>
        <v/>
      </c>
      <c r="BV384" s="104"/>
      <c r="BW384" s="110" t="str">
        <f>IF(BX384="","",VLOOKUP(CONCATENATE(BW$3,BX384),m_selling_spec!$A:$H,2,FALSE))</f>
        <v/>
      </c>
      <c r="BX384" s="104"/>
      <c r="BY384" s="110" t="str">
        <f>IF(BZ384="","",VLOOKUP(CONCATENATE(BY$3,BZ384),m_selling_spec!$A:$H,2,FALSE))</f>
        <v/>
      </c>
      <c r="BZ384" s="104"/>
      <c r="CA384" s="110" t="str">
        <f>IF(CB384="","",VLOOKUP(CONCATENATE(CA$3,CB384),m_selling_spec!$A:$H,2,FALSE))</f>
        <v/>
      </c>
      <c r="CB384" s="104"/>
      <c r="CC384" s="110"/>
      <c r="CD384" s="104"/>
      <c r="CE384" s="110" t="str">
        <f>IF(CF384="","",VLOOKUP(CONCATENATE(CE$3,CF384),m_selling_spec!$A:$H,2,FALSE))</f>
        <v/>
      </c>
      <c r="CF384" s="104"/>
      <c r="CG384" s="110" t="str">
        <f>IF(CH384="","",VLOOKUP(CONCATENATE(CG$3,CH384),m_selling_spec!$A:$H,2,FALSE))</f>
        <v/>
      </c>
      <c r="CH384" s="104"/>
      <c r="CI384" s="110" t="str">
        <f>IF(CJ384="","",VLOOKUP(CONCATENATE(CI$3,CJ384),m_selling_spec!$A:$H,2,FALSE))</f>
        <v/>
      </c>
      <c r="CJ384" s="104"/>
      <c r="CK384" s="110" t="str">
        <f>IF(CL384="","",VLOOKUP(CONCATENATE(CK$3,CL384),m_selling_spec!$A:$H,2,FALSE))</f>
        <v/>
      </c>
      <c r="CL384" s="104"/>
      <c r="CM384" s="110" t="str">
        <f>IF(CN384="","",VLOOKUP(CONCATENATE(CM$3,CN384),m_selling_spec!$A:$H,2,FALSE))</f>
        <v/>
      </c>
      <c r="CN384" s="104"/>
      <c r="CO384" s="110" t="str">
        <f>IF(CP384="","",VLOOKUP(CONCATENATE(CO$3,CP384),m_selling_spec!$A:$H,2,FALSE))</f>
        <v/>
      </c>
      <c r="CP384" s="104"/>
      <c r="CQ384" s="110" t="str">
        <f>IF(CR384="","",VLOOKUP(CONCATENATE(CQ$3,CR384),m_selling_spec!$A:$H,2,FALSE))</f>
        <v/>
      </c>
      <c r="CR384" s="104"/>
      <c r="CS384" s="110" t="str">
        <f>IF(CT384="","",VLOOKUP(CONCATENATE(CS$3,CT384),m_selling_spec!$A:$H,2,FALSE))</f>
        <v/>
      </c>
      <c r="CT384" s="104"/>
      <c r="CU384" s="110" t="str">
        <f>IF(CV384="","",VLOOKUP(CONCATENATE(CU$3,CV384),m_selling_spec!$A:$H,2,FALSE))</f>
        <v/>
      </c>
      <c r="CV384" s="104"/>
      <c r="CW384" s="110" t="str">
        <f>IF(CX384="","",VLOOKUP(CONCATENATE(CW$3,CX384),m_selling_spec!$A:$H,2,FALSE))</f>
        <v/>
      </c>
      <c r="CX384" s="104"/>
      <c r="CY384" s="110" t="str">
        <f>IF(CZ384="","",VLOOKUP(CONCATENATE(CY$3,CZ384),m_selling_spec!$A:$H,2,FALSE))</f>
        <v/>
      </c>
      <c r="CZ384" s="104"/>
      <c r="DA384" s="110"/>
      <c r="DB384" s="104"/>
    </row>
    <row r="385" spans="1:106">
      <c r="A385" s="104" t="s">
        <v>403</v>
      </c>
      <c r="B385" s="104"/>
      <c r="C385" s="104"/>
      <c r="D385" s="104">
        <v>2</v>
      </c>
      <c r="E385" s="110" t="str">
        <f>INDEX(product!B:B,MATCH(D385,product!A:A,0))</f>
        <v>WE 70</v>
      </c>
      <c r="F385" s="110" t="str">
        <f>INDEX(product!E:E,MATCH(D385,product!A:A,0))</f>
        <v>Window series</v>
      </c>
      <c r="G385" s="110" t="str">
        <f>IF(H385="","",VLOOKUP(CONCATENATE(G$3,H385),m_selling_spec!$A:$H,2,FALSE))</f>
        <v>o1.1</v>
      </c>
      <c r="H385" s="104" t="s">
        <v>594</v>
      </c>
      <c r="I385" s="110" t="str">
        <f>IF(J385="","",VLOOKUP(CONCATENATE(I$3,J385),m_selling_spec!$A:$H,2,FALSE))</f>
        <v>o2.1</v>
      </c>
      <c r="J385" s="104" t="s">
        <v>539</v>
      </c>
      <c r="K385" s="110" t="str">
        <f>IF(L385="","",VLOOKUP(CONCATENATE(K$3,L385),m_selling_spec!$A:$H,2,FALSE))</f>
        <v/>
      </c>
      <c r="L385" s="104"/>
      <c r="M385" s="110" t="str">
        <f>IF(N385="","",VLOOKUP(CONCATENATE(M$3,N385),m_selling_spec!$A:$H,2,FALSE))</f>
        <v/>
      </c>
      <c r="N385" s="104"/>
      <c r="O385" s="110" t="str">
        <f>IF(P385="","",VLOOKUP(CONCATENATE(O$3,P385),m_selling_spec!$A:$H,2,FALSE))</f>
        <v/>
      </c>
      <c r="P385" s="104"/>
      <c r="Q385" s="110" t="str">
        <f>IF(R385="","",VLOOKUP(CONCATENATE(Q$3,R385),m_selling_spec!$A:$H,2,FALSE))</f>
        <v/>
      </c>
      <c r="R385" s="104"/>
      <c r="S385" s="110"/>
      <c r="T385" s="104"/>
      <c r="U385" s="110"/>
      <c r="V385" s="104"/>
      <c r="W385" s="110"/>
      <c r="X385" s="104"/>
      <c r="Y385" s="110" t="str">
        <f>IF(Z385="","",VLOOKUP(CONCATENATE(Y$3,Z385),m_selling_spec!$A:$H,2,FALSE))</f>
        <v>1.12</v>
      </c>
      <c r="Z385" s="104" t="s">
        <v>71</v>
      </c>
      <c r="AA385" s="110" t="str">
        <f>IF(AB385="","",VLOOKUP(CONCATENATE(AA$3,AB385),m_selling_spec!$A:$H,2,FALSE))</f>
        <v/>
      </c>
      <c r="AB385" s="104"/>
      <c r="AC385" s="110" t="str">
        <f>IF(AD385="","",VLOOKUP(CONCATENATE(AC$3,AD385),m_selling_spec!$A:$H,2,FALSE))</f>
        <v/>
      </c>
      <c r="AD385" s="104"/>
      <c r="AE385" s="110" t="str">
        <f>IF(AF385="","",VLOOKUP(CONCATENATE(AE$3,AF385),m_selling_spec!$A:$H,2,FALSE))</f>
        <v/>
      </c>
      <c r="AF385" s="104"/>
      <c r="AG385" s="110" t="str">
        <f>IF(AH385="","",VLOOKUP(CONCATENATE(AG$3,AH385),m_selling_spec!$A:$H,2,FALSE))</f>
        <v/>
      </c>
      <c r="AH385" s="104"/>
      <c r="AI385" s="110" t="str">
        <f>IF(AJ385="","",VLOOKUP(CONCATENATE(AI$3,AJ385),m_selling_spec!$A:$H,2,FALSE))</f>
        <v>6.1</v>
      </c>
      <c r="AJ385" s="104" t="s">
        <v>548</v>
      </c>
      <c r="AK385" s="110" t="str">
        <f>IF(AL385="","",VLOOKUP(CONCATENATE(AK$3,AL385),m_selling_spec!$A:$H,2,FALSE))</f>
        <v>7.2</v>
      </c>
      <c r="AL385" s="111" t="s">
        <v>2651</v>
      </c>
      <c r="AM385" s="110" t="str">
        <f>IF(AN385="","",VLOOKUP(CONCATENATE(AM$3,AN385),m_selling_spec!$A:$H,2,FALSE))</f>
        <v>8.4</v>
      </c>
      <c r="AN385" s="104" t="s">
        <v>547</v>
      </c>
      <c r="AO385" s="110" t="str">
        <f>IF(AP385="","",VLOOKUP(CONCATENATE(AO$3,AP385),m_selling_spec!$A:$H,2,FALSE))</f>
        <v/>
      </c>
      <c r="AP385" s="104"/>
      <c r="AQ385" s="110" t="str">
        <f>IF(AR385="","",VLOOKUP(CONCATENATE(AQ$3,AR385),m_selling_spec!$A:$H,2,FALSE))</f>
        <v>10.3</v>
      </c>
      <c r="AR385" s="104" t="s">
        <v>75</v>
      </c>
      <c r="AS385" s="110" t="str">
        <f>IF(AT385="","",VLOOKUP(CONCATENATE(AS$3,AT385),m_selling_spec!$A:$H,2,FALSE))</f>
        <v/>
      </c>
      <c r="AT385" s="104"/>
      <c r="AU385" s="110" t="str">
        <f>IF(AV385="","",VLOOKUP(CONCATENATE(AU$3,AV385),m_selling_spec!$A:$H,2,FALSE))</f>
        <v/>
      </c>
      <c r="AV385" s="104"/>
      <c r="AW385" s="110" t="str">
        <f>IF(AX385="","",VLOOKUP(CONCATENATE(AW$3,AX385),m_selling_spec!$A:$H,2,FALSE))</f>
        <v/>
      </c>
      <c r="AX385" s="104"/>
      <c r="AY385" s="110" t="str">
        <f>IF(AZ385="","",VLOOKUP(CONCATENATE(AY$3,AZ385),m_selling_spec!$A:$H,2,FALSE))</f>
        <v/>
      </c>
      <c r="AZ385" s="104"/>
      <c r="BA385" s="110" t="str">
        <f>IF(BB385="","",VLOOKUP(CONCATENATE(BA$3,BB385),m_selling_spec!$A:$H,2,FALSE))</f>
        <v/>
      </c>
      <c r="BB385" s="104"/>
      <c r="BC385" s="110" t="str">
        <f>IF(BD385="","",VLOOKUP(CONCATENATE(BC$3,BD385),m_selling_spec!$A:$H,2,FALSE))</f>
        <v>16.2</v>
      </c>
      <c r="BD385" s="104" t="s">
        <v>596</v>
      </c>
      <c r="BE385" s="110" t="str">
        <f>IF(BF385="","",VLOOKUP(CONCATENATE(BE$3,BF385),m_selling_spec!$A:$H,2,FALSE))</f>
        <v>17.1</v>
      </c>
      <c r="BF385" s="104" t="s">
        <v>591</v>
      </c>
      <c r="BG385" s="110" t="str">
        <f>IF(BH385="","",VLOOKUP(CONCATENATE(BG$3,BH385),m_selling_spec!$A:$H,2,FALSE))</f>
        <v/>
      </c>
      <c r="BH385" s="104"/>
      <c r="BI385" s="110" t="str">
        <f>IF(BJ385="","",VLOOKUP(CONCATENATE(BI$3,BJ385),m_selling_spec!$A:$H,2,FALSE))</f>
        <v/>
      </c>
      <c r="BJ385" s="104"/>
      <c r="BK385" s="110" t="str">
        <f>IF(BL385="","",VLOOKUP(CONCATENATE(BK$3,BL385),m_selling_spec!$A:$H,2,FALSE))</f>
        <v/>
      </c>
      <c r="BL385" s="104"/>
      <c r="BM385" s="110" t="str">
        <f>IF(BN385="","",VLOOKUP(CONCATENATE(BM$3,BN385),m_selling_spec!$A:$H,2,FALSE))</f>
        <v/>
      </c>
      <c r="BN385" s="104"/>
      <c r="BO385" s="110" t="str">
        <f>IF(BP385="","",VLOOKUP(CONCATENATE(BO$3,BP385),m_selling_spec!$A:$H,2,FALSE))</f>
        <v/>
      </c>
      <c r="BP385" s="104"/>
      <c r="BQ385" s="110" t="str">
        <f>IF(BR385="","",VLOOKUP(CONCATENATE(BQ$3,BR385),m_selling_spec!$A:$H,2,FALSE))</f>
        <v/>
      </c>
      <c r="BR385" s="104"/>
      <c r="BS385" s="110" t="str">
        <f>IF(BT385="","",VLOOKUP(CONCATENATE(BS$3,BT385),m_selling_spec!$A:$H,2,FALSE))</f>
        <v/>
      </c>
      <c r="BT385" s="104"/>
      <c r="BU385" s="110" t="str">
        <f>IF(BV385="","",VLOOKUP(CONCATENATE(BU$3,BV385),m_selling_spec!$A:$H,2,FALSE))</f>
        <v/>
      </c>
      <c r="BV385" s="104"/>
      <c r="BW385" s="110" t="str">
        <f>IF(BX385="","",VLOOKUP(CONCATENATE(BW$3,BX385),m_selling_spec!$A:$H,2,FALSE))</f>
        <v/>
      </c>
      <c r="BX385" s="104"/>
      <c r="BY385" s="110" t="str">
        <f>IF(BZ385="","",VLOOKUP(CONCATENATE(BY$3,BZ385),m_selling_spec!$A:$H,2,FALSE))</f>
        <v/>
      </c>
      <c r="BZ385" s="104"/>
      <c r="CA385" s="110" t="str">
        <f>IF(CB385="","",VLOOKUP(CONCATENATE(CA$3,CB385),m_selling_spec!$A:$H,2,FALSE))</f>
        <v/>
      </c>
      <c r="CB385" s="104"/>
      <c r="CC385" s="110"/>
      <c r="CD385" s="104"/>
      <c r="CE385" s="110" t="str">
        <f>IF(CF385="","",VLOOKUP(CONCATENATE(CE$3,CF385),m_selling_spec!$A:$H,2,FALSE))</f>
        <v/>
      </c>
      <c r="CF385" s="104"/>
      <c r="CG385" s="110" t="str">
        <f>IF(CH385="","",VLOOKUP(CONCATENATE(CG$3,CH385),m_selling_spec!$A:$H,2,FALSE))</f>
        <v/>
      </c>
      <c r="CH385" s="104"/>
      <c r="CI385" s="110" t="str">
        <f>IF(CJ385="","",VLOOKUP(CONCATENATE(CI$3,CJ385),m_selling_spec!$A:$H,2,FALSE))</f>
        <v/>
      </c>
      <c r="CJ385" s="104"/>
      <c r="CK385" s="110" t="str">
        <f>IF(CL385="","",VLOOKUP(CONCATENATE(CK$3,CL385),m_selling_spec!$A:$H,2,FALSE))</f>
        <v/>
      </c>
      <c r="CL385" s="104"/>
      <c r="CM385" s="110" t="str">
        <f>IF(CN385="","",VLOOKUP(CONCATENATE(CM$3,CN385),m_selling_spec!$A:$H,2,FALSE))</f>
        <v/>
      </c>
      <c r="CN385" s="104"/>
      <c r="CO385" s="110" t="str">
        <f>IF(CP385="","",VLOOKUP(CONCATENATE(CO$3,CP385),m_selling_spec!$A:$H,2,FALSE))</f>
        <v/>
      </c>
      <c r="CP385" s="104"/>
      <c r="CQ385" s="110" t="str">
        <f>IF(CR385="","",VLOOKUP(CONCATENATE(CQ$3,CR385),m_selling_spec!$A:$H,2,FALSE))</f>
        <v/>
      </c>
      <c r="CR385" s="104"/>
      <c r="CS385" s="110" t="str">
        <f>IF(CT385="","",VLOOKUP(CONCATENATE(CS$3,CT385),m_selling_spec!$A:$H,2,FALSE))</f>
        <v/>
      </c>
      <c r="CT385" s="104"/>
      <c r="CU385" s="110" t="str">
        <f>IF(CV385="","",VLOOKUP(CONCATENATE(CU$3,CV385),m_selling_spec!$A:$H,2,FALSE))</f>
        <v/>
      </c>
      <c r="CV385" s="104"/>
      <c r="CW385" s="110" t="str">
        <f>IF(CX385="","",VLOOKUP(CONCATENATE(CW$3,CX385),m_selling_spec!$A:$H,2,FALSE))</f>
        <v/>
      </c>
      <c r="CX385" s="104"/>
      <c r="CY385" s="110" t="str">
        <f>IF(CZ385="","",VLOOKUP(CONCATENATE(CY$3,CZ385),m_selling_spec!$A:$H,2,FALSE))</f>
        <v/>
      </c>
      <c r="CZ385" s="104"/>
      <c r="DA385" s="110"/>
      <c r="DB385" s="104"/>
    </row>
    <row r="386" spans="1:106">
      <c r="A386" s="104" t="s">
        <v>395</v>
      </c>
      <c r="B386" s="104"/>
      <c r="C386" s="104"/>
      <c r="D386" s="104">
        <v>2</v>
      </c>
      <c r="E386" s="110" t="str">
        <f>INDEX(product!B:B,MATCH(D386,product!A:A,0))</f>
        <v>WE 70</v>
      </c>
      <c r="F386" s="110" t="str">
        <f>INDEX(product!E:E,MATCH(D386,product!A:A,0))</f>
        <v>Window series</v>
      </c>
      <c r="G386" s="110" t="str">
        <f>IF(H386="","",VLOOKUP(CONCATENATE(G$3,H386),m_selling_spec!$A:$H,2,FALSE))</f>
        <v>o1.1</v>
      </c>
      <c r="H386" s="104" t="s">
        <v>594</v>
      </c>
      <c r="I386" s="110" t="str">
        <f>IF(J386="","",VLOOKUP(CONCATENATE(I$3,J386),m_selling_spec!$A:$H,2,FALSE))</f>
        <v>o2.2</v>
      </c>
      <c r="J386" s="104" t="s">
        <v>545</v>
      </c>
      <c r="K386" s="110" t="str">
        <f>IF(L386="","",VLOOKUP(CONCATENATE(K$3,L386),m_selling_spec!$A:$H,2,FALSE))</f>
        <v/>
      </c>
      <c r="L386" s="104"/>
      <c r="M386" s="110" t="str">
        <f>IF(N386="","",VLOOKUP(CONCATENATE(M$3,N386),m_selling_spec!$A:$H,2,FALSE))</f>
        <v/>
      </c>
      <c r="N386" s="104"/>
      <c r="O386" s="110" t="str">
        <f>IF(P386="","",VLOOKUP(CONCATENATE(O$3,P386),m_selling_spec!$A:$H,2,FALSE))</f>
        <v/>
      </c>
      <c r="P386" s="104"/>
      <c r="Q386" s="110" t="str">
        <f>IF(R386="","",VLOOKUP(CONCATENATE(Q$3,R386),m_selling_spec!$A:$H,2,FALSE))</f>
        <v/>
      </c>
      <c r="R386" s="104"/>
      <c r="S386" s="110"/>
      <c r="T386" s="104"/>
      <c r="U386" s="110"/>
      <c r="V386" s="104"/>
      <c r="W386" s="110"/>
      <c r="X386" s="104"/>
      <c r="Y386" s="110" t="str">
        <f>IF(Z386="","",VLOOKUP(CONCATENATE(Y$3,Z386),m_selling_spec!$A:$H,2,FALSE))</f>
        <v>1.12</v>
      </c>
      <c r="Z386" s="104" t="s">
        <v>71</v>
      </c>
      <c r="AA386" s="110" t="str">
        <f>IF(AB386="","",VLOOKUP(CONCATENATE(AA$3,AB386),m_selling_spec!$A:$H,2,FALSE))</f>
        <v/>
      </c>
      <c r="AB386" s="104"/>
      <c r="AC386" s="110" t="str">
        <f>IF(AD386="","",VLOOKUP(CONCATENATE(AC$3,AD386),m_selling_spec!$A:$H,2,FALSE))</f>
        <v/>
      </c>
      <c r="AD386" s="104"/>
      <c r="AE386" s="110" t="str">
        <f>IF(AF386="","",VLOOKUP(CONCATENATE(AE$3,AF386),m_selling_spec!$A:$H,2,FALSE))</f>
        <v/>
      </c>
      <c r="AF386" s="104"/>
      <c r="AG386" s="110" t="str">
        <f>IF(AH386="","",VLOOKUP(CONCATENATE(AG$3,AH386),m_selling_spec!$A:$H,2,FALSE))</f>
        <v/>
      </c>
      <c r="AH386" s="104"/>
      <c r="AI386" s="110" t="str">
        <f>IF(AJ386="","",VLOOKUP(CONCATENATE(AI$3,AJ386),m_selling_spec!$A:$H,2,FALSE))</f>
        <v>6.1</v>
      </c>
      <c r="AJ386" s="104" t="s">
        <v>548</v>
      </c>
      <c r="AK386" s="110" t="str">
        <f>IF(AL386="","",VLOOKUP(CONCATENATE(AK$3,AL386),m_selling_spec!$A:$H,2,FALSE))</f>
        <v>7.2</v>
      </c>
      <c r="AL386" s="111" t="s">
        <v>2651</v>
      </c>
      <c r="AM386" s="110" t="str">
        <f>IF(AN386="","",VLOOKUP(CONCATENATE(AM$3,AN386),m_selling_spec!$A:$H,2,FALSE))</f>
        <v>8.4</v>
      </c>
      <c r="AN386" s="104" t="s">
        <v>547</v>
      </c>
      <c r="AO386" s="110" t="str">
        <f>IF(AP386="","",VLOOKUP(CONCATENATE(AO$3,AP386),m_selling_spec!$A:$H,2,FALSE))</f>
        <v/>
      </c>
      <c r="AP386" s="104"/>
      <c r="AQ386" s="110" t="str">
        <f>IF(AR386="","",VLOOKUP(CONCATENATE(AQ$3,AR386),m_selling_spec!$A:$H,2,FALSE))</f>
        <v>10.3</v>
      </c>
      <c r="AR386" s="104" t="s">
        <v>75</v>
      </c>
      <c r="AS386" s="110" t="str">
        <f>IF(AT386="","",VLOOKUP(CONCATENATE(AS$3,AT386),m_selling_spec!$A:$H,2,FALSE))</f>
        <v/>
      </c>
      <c r="AT386" s="104"/>
      <c r="AU386" s="110" t="str">
        <f>IF(AV386="","",VLOOKUP(CONCATENATE(AU$3,AV386),m_selling_spec!$A:$H,2,FALSE))</f>
        <v/>
      </c>
      <c r="AV386" s="104"/>
      <c r="AW386" s="110" t="str">
        <f>IF(AX386="","",VLOOKUP(CONCATENATE(AW$3,AX386),m_selling_spec!$A:$H,2,FALSE))</f>
        <v/>
      </c>
      <c r="AX386" s="104"/>
      <c r="AY386" s="110" t="str">
        <f>IF(AZ386="","",VLOOKUP(CONCATENATE(AY$3,AZ386),m_selling_spec!$A:$H,2,FALSE))</f>
        <v/>
      </c>
      <c r="AZ386" s="104"/>
      <c r="BA386" s="110" t="str">
        <f>IF(BB386="","",VLOOKUP(CONCATENATE(BA$3,BB386),m_selling_spec!$A:$H,2,FALSE))</f>
        <v/>
      </c>
      <c r="BB386" s="104"/>
      <c r="BC386" s="110" t="str">
        <f>IF(BD386="","",VLOOKUP(CONCATENATE(BC$3,BD386),m_selling_spec!$A:$H,2,FALSE))</f>
        <v>16.2</v>
      </c>
      <c r="BD386" s="104" t="s">
        <v>596</v>
      </c>
      <c r="BE386" s="110" t="str">
        <f>IF(BF386="","",VLOOKUP(CONCATENATE(BE$3,BF386),m_selling_spec!$A:$H,2,FALSE))</f>
        <v>17.1</v>
      </c>
      <c r="BF386" s="104" t="s">
        <v>591</v>
      </c>
      <c r="BG386" s="110" t="str">
        <f>IF(BH386="","",VLOOKUP(CONCATENATE(BG$3,BH386),m_selling_spec!$A:$H,2,FALSE))</f>
        <v/>
      </c>
      <c r="BH386" s="104"/>
      <c r="BI386" s="110" t="str">
        <f>IF(BJ386="","",VLOOKUP(CONCATENATE(BI$3,BJ386),m_selling_spec!$A:$H,2,FALSE))</f>
        <v/>
      </c>
      <c r="BJ386" s="104"/>
      <c r="BK386" s="110" t="str">
        <f>IF(BL386="","",VLOOKUP(CONCATENATE(BK$3,BL386),m_selling_spec!$A:$H,2,FALSE))</f>
        <v/>
      </c>
      <c r="BL386" s="104"/>
      <c r="BM386" s="110" t="str">
        <f>IF(BN386="","",VLOOKUP(CONCATENATE(BM$3,BN386),m_selling_spec!$A:$H,2,FALSE))</f>
        <v/>
      </c>
      <c r="BN386" s="104"/>
      <c r="BO386" s="110" t="str">
        <f>IF(BP386="","",VLOOKUP(CONCATENATE(BO$3,BP386),m_selling_spec!$A:$H,2,FALSE))</f>
        <v/>
      </c>
      <c r="BP386" s="104"/>
      <c r="BQ386" s="110" t="str">
        <f>IF(BR386="","",VLOOKUP(CONCATENATE(BQ$3,BR386),m_selling_spec!$A:$H,2,FALSE))</f>
        <v/>
      </c>
      <c r="BR386" s="104"/>
      <c r="BS386" s="110" t="str">
        <f>IF(BT386="","",VLOOKUP(CONCATENATE(BS$3,BT386),m_selling_spec!$A:$H,2,FALSE))</f>
        <v/>
      </c>
      <c r="BT386" s="104"/>
      <c r="BU386" s="110" t="str">
        <f>IF(BV386="","",VLOOKUP(CONCATENATE(BU$3,BV386),m_selling_spec!$A:$H,2,FALSE))</f>
        <v/>
      </c>
      <c r="BV386" s="104"/>
      <c r="BW386" s="110" t="str">
        <f>IF(BX386="","",VLOOKUP(CONCATENATE(BW$3,BX386),m_selling_spec!$A:$H,2,FALSE))</f>
        <v/>
      </c>
      <c r="BX386" s="104"/>
      <c r="BY386" s="110" t="str">
        <f>IF(BZ386="","",VLOOKUP(CONCATENATE(BY$3,BZ386),m_selling_spec!$A:$H,2,FALSE))</f>
        <v/>
      </c>
      <c r="BZ386" s="104"/>
      <c r="CA386" s="110" t="str">
        <f>IF(CB386="","",VLOOKUP(CONCATENATE(CA$3,CB386),m_selling_spec!$A:$H,2,FALSE))</f>
        <v/>
      </c>
      <c r="CB386" s="104"/>
      <c r="CC386" s="110"/>
      <c r="CD386" s="104"/>
      <c r="CE386" s="110" t="str">
        <f>IF(CF386="","",VLOOKUP(CONCATENATE(CE$3,CF386),m_selling_spec!$A:$H,2,FALSE))</f>
        <v/>
      </c>
      <c r="CF386" s="104"/>
      <c r="CG386" s="110" t="str">
        <f>IF(CH386="","",VLOOKUP(CONCATENATE(CG$3,CH386),m_selling_spec!$A:$H,2,FALSE))</f>
        <v/>
      </c>
      <c r="CH386" s="104"/>
      <c r="CI386" s="110" t="str">
        <f>IF(CJ386="","",VLOOKUP(CONCATENATE(CI$3,CJ386),m_selling_spec!$A:$H,2,FALSE))</f>
        <v/>
      </c>
      <c r="CJ386" s="104"/>
      <c r="CK386" s="110" t="str">
        <f>IF(CL386="","",VLOOKUP(CONCATENATE(CK$3,CL386),m_selling_spec!$A:$H,2,FALSE))</f>
        <v/>
      </c>
      <c r="CL386" s="104"/>
      <c r="CM386" s="110" t="str">
        <f>IF(CN386="","",VLOOKUP(CONCATENATE(CM$3,CN386),m_selling_spec!$A:$H,2,FALSE))</f>
        <v/>
      </c>
      <c r="CN386" s="104"/>
      <c r="CO386" s="110" t="str">
        <f>IF(CP386="","",VLOOKUP(CONCATENATE(CO$3,CP386),m_selling_spec!$A:$H,2,FALSE))</f>
        <v/>
      </c>
      <c r="CP386" s="104"/>
      <c r="CQ386" s="110" t="str">
        <f>IF(CR386="","",VLOOKUP(CONCATENATE(CQ$3,CR386),m_selling_spec!$A:$H,2,FALSE))</f>
        <v/>
      </c>
      <c r="CR386" s="104"/>
      <c r="CS386" s="110" t="str">
        <f>IF(CT386="","",VLOOKUP(CONCATENATE(CS$3,CT386),m_selling_spec!$A:$H,2,FALSE))</f>
        <v/>
      </c>
      <c r="CT386" s="104"/>
      <c r="CU386" s="110" t="str">
        <f>IF(CV386="","",VLOOKUP(CONCATENATE(CU$3,CV386),m_selling_spec!$A:$H,2,FALSE))</f>
        <v/>
      </c>
      <c r="CV386" s="104"/>
      <c r="CW386" s="110" t="str">
        <f>IF(CX386="","",VLOOKUP(CONCATENATE(CW$3,CX386),m_selling_spec!$A:$H,2,FALSE))</f>
        <v/>
      </c>
      <c r="CX386" s="104"/>
      <c r="CY386" s="110" t="str">
        <f>IF(CZ386="","",VLOOKUP(CONCATENATE(CY$3,CZ386),m_selling_spec!$A:$H,2,FALSE))</f>
        <v/>
      </c>
      <c r="CZ386" s="104"/>
      <c r="DA386" s="110"/>
      <c r="DB386" s="104"/>
    </row>
    <row r="387" spans="1:106">
      <c r="A387" s="104" t="s">
        <v>413</v>
      </c>
      <c r="B387" s="104"/>
      <c r="C387" s="104"/>
      <c r="D387" s="104">
        <v>2</v>
      </c>
      <c r="E387" s="110" t="str">
        <f>INDEX(product!B:B,MATCH(D387,product!A:A,0))</f>
        <v>WE 70</v>
      </c>
      <c r="F387" s="110" t="str">
        <f>INDEX(product!E:E,MATCH(D387,product!A:A,0))</f>
        <v>Window series</v>
      </c>
      <c r="G387" s="110" t="str">
        <f>IF(H387="","",VLOOKUP(CONCATENATE(G$3,H387),m_selling_spec!$A:$H,2,FALSE))</f>
        <v/>
      </c>
      <c r="H387" s="104"/>
      <c r="I387" s="110" t="str">
        <f>IF(J387="","",VLOOKUP(CONCATENATE(I$3,J387),m_selling_spec!$A:$H,2,FALSE))</f>
        <v>o2.1</v>
      </c>
      <c r="J387" s="104" t="s">
        <v>539</v>
      </c>
      <c r="K387" s="110" t="str">
        <f>IF(L387="","",VLOOKUP(CONCATENATE(K$3,L387),m_selling_spec!$A:$H,2,FALSE))</f>
        <v/>
      </c>
      <c r="L387" s="104"/>
      <c r="M387" s="110" t="str">
        <f>IF(N387="","",VLOOKUP(CONCATENATE(M$3,N387),m_selling_spec!$A:$H,2,FALSE))</f>
        <v/>
      </c>
      <c r="N387" s="104"/>
      <c r="O387" s="110" t="str">
        <f>IF(P387="","",VLOOKUP(CONCATENATE(O$3,P387),m_selling_spec!$A:$H,2,FALSE))</f>
        <v/>
      </c>
      <c r="P387" s="104"/>
      <c r="Q387" s="110" t="str">
        <f>IF(R387="","",VLOOKUP(CONCATENATE(Q$3,R387),m_selling_spec!$A:$H,2,FALSE))</f>
        <v/>
      </c>
      <c r="R387" s="104"/>
      <c r="S387" s="110"/>
      <c r="T387" s="104"/>
      <c r="U387" s="110"/>
      <c r="V387" s="104"/>
      <c r="W387" s="110"/>
      <c r="X387" s="104"/>
      <c r="Y387" s="110" t="str">
        <f>IF(Z387="","",VLOOKUP(CONCATENATE(Y$3,Z387),m_selling_spec!$A:$H,2,FALSE))</f>
        <v>1.12</v>
      </c>
      <c r="Z387" s="104" t="s">
        <v>71</v>
      </c>
      <c r="AA387" s="110" t="str">
        <f>IF(AB387="","",VLOOKUP(CONCATENATE(AA$3,AB387),m_selling_spec!$A:$H,2,FALSE))</f>
        <v/>
      </c>
      <c r="AB387" s="104"/>
      <c r="AC387" s="110" t="str">
        <f>IF(AD387="","",VLOOKUP(CONCATENATE(AC$3,AD387),m_selling_spec!$A:$H,2,FALSE))</f>
        <v/>
      </c>
      <c r="AD387" s="104"/>
      <c r="AE387" s="110" t="str">
        <f>IF(AF387="","",VLOOKUP(CONCATENATE(AE$3,AF387),m_selling_spec!$A:$H,2,FALSE))</f>
        <v/>
      </c>
      <c r="AF387" s="104"/>
      <c r="AG387" s="110" t="str">
        <f>IF(AH387="","",VLOOKUP(CONCATENATE(AG$3,AH387),m_selling_spec!$A:$H,2,FALSE))</f>
        <v/>
      </c>
      <c r="AH387" s="104"/>
      <c r="AI387" s="110" t="str">
        <f>IF(AJ387="","",VLOOKUP(CONCATENATE(AI$3,AJ387),m_selling_spec!$A:$H,2,FALSE))</f>
        <v>6.1</v>
      </c>
      <c r="AJ387" s="104" t="s">
        <v>548</v>
      </c>
      <c r="AK387" s="110" t="str">
        <f>IF(AL387="","",VLOOKUP(CONCATENATE(AK$3,AL387),m_selling_spec!$A:$H,2,FALSE))</f>
        <v>7.2</v>
      </c>
      <c r="AL387" s="111" t="s">
        <v>2651</v>
      </c>
      <c r="AM387" s="110" t="str">
        <f>IF(AN387="","",VLOOKUP(CONCATENATE(AM$3,AN387),m_selling_spec!$A:$H,2,FALSE))</f>
        <v>8.4</v>
      </c>
      <c r="AN387" s="104" t="s">
        <v>547</v>
      </c>
      <c r="AO387" s="110" t="str">
        <f>IF(AP387="","",VLOOKUP(CONCATENATE(AO$3,AP387),m_selling_spec!$A:$H,2,FALSE))</f>
        <v/>
      </c>
      <c r="AP387" s="104"/>
      <c r="AQ387" s="110" t="str">
        <f>IF(AR387="","",VLOOKUP(CONCATENATE(AQ$3,AR387),m_selling_spec!$A:$H,2,FALSE))</f>
        <v>10.3</v>
      </c>
      <c r="AR387" s="104" t="s">
        <v>75</v>
      </c>
      <c r="AS387" s="110" t="str">
        <f>IF(AT387="","",VLOOKUP(CONCATENATE(AS$3,AT387),m_selling_spec!$A:$H,2,FALSE))</f>
        <v/>
      </c>
      <c r="AT387" s="104"/>
      <c r="AU387" s="110" t="str">
        <f>IF(AV387="","",VLOOKUP(CONCATENATE(AU$3,AV387),m_selling_spec!$A:$H,2,FALSE))</f>
        <v/>
      </c>
      <c r="AV387" s="104"/>
      <c r="AW387" s="110" t="str">
        <f>IF(AX387="","",VLOOKUP(CONCATENATE(AW$3,AX387),m_selling_spec!$A:$H,2,FALSE))</f>
        <v/>
      </c>
      <c r="AX387" s="104"/>
      <c r="AY387" s="110" t="str">
        <f>IF(AZ387="","",VLOOKUP(CONCATENATE(AY$3,AZ387),m_selling_spec!$A:$H,2,FALSE))</f>
        <v/>
      </c>
      <c r="AZ387" s="104"/>
      <c r="BA387" s="110" t="str">
        <f>IF(BB387="","",VLOOKUP(CONCATENATE(BA$3,BB387),m_selling_spec!$A:$H,2,FALSE))</f>
        <v/>
      </c>
      <c r="BB387" s="104"/>
      <c r="BC387" s="110" t="str">
        <f>IF(BD387="","",VLOOKUP(CONCATENATE(BC$3,BD387),m_selling_spec!$A:$H,2,FALSE))</f>
        <v>16.2</v>
      </c>
      <c r="BD387" s="104" t="s">
        <v>596</v>
      </c>
      <c r="BE387" s="110" t="str">
        <f>IF(BF387="","",VLOOKUP(CONCATENATE(BE$3,BF387),m_selling_spec!$A:$H,2,FALSE))</f>
        <v>17.1</v>
      </c>
      <c r="BF387" s="104" t="s">
        <v>591</v>
      </c>
      <c r="BG387" s="110" t="str">
        <f>IF(BH387="","",VLOOKUP(CONCATENATE(BG$3,BH387),m_selling_spec!$A:$H,2,FALSE))</f>
        <v/>
      </c>
      <c r="BH387" s="104"/>
      <c r="BI387" s="110" t="str">
        <f>IF(BJ387="","",VLOOKUP(CONCATENATE(BI$3,BJ387),m_selling_spec!$A:$H,2,FALSE))</f>
        <v/>
      </c>
      <c r="BJ387" s="104"/>
      <c r="BK387" s="110" t="str">
        <f>IF(BL387="","",VLOOKUP(CONCATENATE(BK$3,BL387),m_selling_spec!$A:$H,2,FALSE))</f>
        <v/>
      </c>
      <c r="BL387" s="104"/>
      <c r="BM387" s="110" t="str">
        <f>IF(BN387="","",VLOOKUP(CONCATENATE(BM$3,BN387),m_selling_spec!$A:$H,2,FALSE))</f>
        <v/>
      </c>
      <c r="BN387" s="104"/>
      <c r="BO387" s="110" t="str">
        <f>IF(BP387="","",VLOOKUP(CONCATENATE(BO$3,BP387),m_selling_spec!$A:$H,2,FALSE))</f>
        <v/>
      </c>
      <c r="BP387" s="104"/>
      <c r="BQ387" s="110" t="str">
        <f>IF(BR387="","",VLOOKUP(CONCATENATE(BQ$3,BR387),m_selling_spec!$A:$H,2,FALSE))</f>
        <v/>
      </c>
      <c r="BR387" s="104"/>
      <c r="BS387" s="110" t="str">
        <f>IF(BT387="","",VLOOKUP(CONCATENATE(BS$3,BT387),m_selling_spec!$A:$H,2,FALSE))</f>
        <v/>
      </c>
      <c r="BT387" s="104"/>
      <c r="BU387" s="110" t="str">
        <f>IF(BV387="","",VLOOKUP(CONCATENATE(BU$3,BV387),m_selling_spec!$A:$H,2,FALSE))</f>
        <v/>
      </c>
      <c r="BV387" s="104"/>
      <c r="BW387" s="110" t="str">
        <f>IF(BX387="","",VLOOKUP(CONCATENATE(BW$3,BX387),m_selling_spec!$A:$H,2,FALSE))</f>
        <v/>
      </c>
      <c r="BX387" s="104"/>
      <c r="BY387" s="110" t="str">
        <f>IF(BZ387="","",VLOOKUP(CONCATENATE(BY$3,BZ387),m_selling_spec!$A:$H,2,FALSE))</f>
        <v/>
      </c>
      <c r="BZ387" s="104"/>
      <c r="CA387" s="110" t="str">
        <f>IF(CB387="","",VLOOKUP(CONCATENATE(CA$3,CB387),m_selling_spec!$A:$H,2,FALSE))</f>
        <v/>
      </c>
      <c r="CB387" s="104"/>
      <c r="CC387" s="110"/>
      <c r="CD387" s="104"/>
      <c r="CE387" s="110" t="str">
        <f>IF(CF387="","",VLOOKUP(CONCATENATE(CE$3,CF387),m_selling_spec!$A:$H,2,FALSE))</f>
        <v/>
      </c>
      <c r="CF387" s="104"/>
      <c r="CG387" s="110" t="str">
        <f>IF(CH387="","",VLOOKUP(CONCATENATE(CG$3,CH387),m_selling_spec!$A:$H,2,FALSE))</f>
        <v/>
      </c>
      <c r="CH387" s="104"/>
      <c r="CI387" s="110" t="str">
        <f>IF(CJ387="","",VLOOKUP(CONCATENATE(CI$3,CJ387),m_selling_spec!$A:$H,2,FALSE))</f>
        <v/>
      </c>
      <c r="CJ387" s="104"/>
      <c r="CK387" s="110" t="str">
        <f>IF(CL387="","",VLOOKUP(CONCATENATE(CK$3,CL387),m_selling_spec!$A:$H,2,FALSE))</f>
        <v/>
      </c>
      <c r="CL387" s="104"/>
      <c r="CM387" s="110" t="str">
        <f>IF(CN387="","",VLOOKUP(CONCATENATE(CM$3,CN387),m_selling_spec!$A:$H,2,FALSE))</f>
        <v/>
      </c>
      <c r="CN387" s="104"/>
      <c r="CO387" s="110" t="str">
        <f>IF(CP387="","",VLOOKUP(CONCATENATE(CO$3,CP387),m_selling_spec!$A:$H,2,FALSE))</f>
        <v/>
      </c>
      <c r="CP387" s="104"/>
      <c r="CQ387" s="110" t="str">
        <f>IF(CR387="","",VLOOKUP(CONCATENATE(CQ$3,CR387),m_selling_spec!$A:$H,2,FALSE))</f>
        <v/>
      </c>
      <c r="CR387" s="104"/>
      <c r="CS387" s="110" t="str">
        <f>IF(CT387="","",VLOOKUP(CONCATENATE(CS$3,CT387),m_selling_spec!$A:$H,2,FALSE))</f>
        <v/>
      </c>
      <c r="CT387" s="104"/>
      <c r="CU387" s="110" t="str">
        <f>IF(CV387="","",VLOOKUP(CONCATENATE(CU$3,CV387),m_selling_spec!$A:$H,2,FALSE))</f>
        <v/>
      </c>
      <c r="CV387" s="104"/>
      <c r="CW387" s="110" t="str">
        <f>IF(CX387="","",VLOOKUP(CONCATENATE(CW$3,CX387),m_selling_spec!$A:$H,2,FALSE))</f>
        <v/>
      </c>
      <c r="CX387" s="104"/>
      <c r="CY387" s="110" t="str">
        <f>IF(CZ387="","",VLOOKUP(CONCATENATE(CY$3,CZ387),m_selling_spec!$A:$H,2,FALSE))</f>
        <v/>
      </c>
      <c r="CZ387" s="104"/>
      <c r="DA387" s="110"/>
      <c r="DB387" s="104"/>
    </row>
    <row r="388" spans="1:106">
      <c r="A388" s="104" t="s">
        <v>393</v>
      </c>
      <c r="B388" s="104"/>
      <c r="C388" s="104"/>
      <c r="D388" s="104">
        <v>2</v>
      </c>
      <c r="E388" s="110" t="str">
        <f>INDEX(product!B:B,MATCH(D388,product!A:A,0))</f>
        <v>WE 70</v>
      </c>
      <c r="F388" s="110" t="str">
        <f>INDEX(product!E:E,MATCH(D388,product!A:A,0))</f>
        <v>Window series</v>
      </c>
      <c r="G388" s="110" t="str">
        <f>IF(H388="","",VLOOKUP(CONCATENATE(G$3,H388),m_selling_spec!$A:$H,2,FALSE))</f>
        <v/>
      </c>
      <c r="H388" s="104"/>
      <c r="I388" s="110" t="str">
        <f>IF(J388="","",VLOOKUP(CONCATENATE(I$3,J388),m_selling_spec!$A:$H,2,FALSE))</f>
        <v>o2.2</v>
      </c>
      <c r="J388" s="104" t="s">
        <v>545</v>
      </c>
      <c r="K388" s="110" t="str">
        <f>IF(L388="","",VLOOKUP(CONCATENATE(K$3,L388),m_selling_spec!$A:$H,2,FALSE))</f>
        <v/>
      </c>
      <c r="L388" s="104"/>
      <c r="M388" s="110" t="str">
        <f>IF(N388="","",VLOOKUP(CONCATENATE(M$3,N388),m_selling_spec!$A:$H,2,FALSE))</f>
        <v/>
      </c>
      <c r="N388" s="104"/>
      <c r="O388" s="110" t="str">
        <f>IF(P388="","",VLOOKUP(CONCATENATE(O$3,P388),m_selling_spec!$A:$H,2,FALSE))</f>
        <v/>
      </c>
      <c r="P388" s="104"/>
      <c r="Q388" s="110" t="str">
        <f>IF(R388="","",VLOOKUP(CONCATENATE(Q$3,R388),m_selling_spec!$A:$H,2,FALSE))</f>
        <v/>
      </c>
      <c r="R388" s="104"/>
      <c r="S388" s="110"/>
      <c r="T388" s="104"/>
      <c r="U388" s="110"/>
      <c r="V388" s="104"/>
      <c r="W388" s="110"/>
      <c r="X388" s="104"/>
      <c r="Y388" s="110" t="str">
        <f>IF(Z388="","",VLOOKUP(CONCATENATE(Y$3,Z388),m_selling_spec!$A:$H,2,FALSE))</f>
        <v>1.12</v>
      </c>
      <c r="Z388" s="104" t="s">
        <v>71</v>
      </c>
      <c r="AA388" s="110" t="str">
        <f>IF(AB388="","",VLOOKUP(CONCATENATE(AA$3,AB388),m_selling_spec!$A:$H,2,FALSE))</f>
        <v/>
      </c>
      <c r="AB388" s="104"/>
      <c r="AC388" s="110" t="str">
        <f>IF(AD388="","",VLOOKUP(CONCATENATE(AC$3,AD388),m_selling_spec!$A:$H,2,FALSE))</f>
        <v/>
      </c>
      <c r="AD388" s="104"/>
      <c r="AE388" s="110" t="str">
        <f>IF(AF388="","",VLOOKUP(CONCATENATE(AE$3,AF388),m_selling_spec!$A:$H,2,FALSE))</f>
        <v/>
      </c>
      <c r="AF388" s="104"/>
      <c r="AG388" s="110" t="str">
        <f>IF(AH388="","",VLOOKUP(CONCATENATE(AG$3,AH388),m_selling_spec!$A:$H,2,FALSE))</f>
        <v/>
      </c>
      <c r="AH388" s="104"/>
      <c r="AI388" s="110" t="str">
        <f>IF(AJ388="","",VLOOKUP(CONCATENATE(AI$3,AJ388),m_selling_spec!$A:$H,2,FALSE))</f>
        <v>6.1</v>
      </c>
      <c r="AJ388" s="104" t="s">
        <v>548</v>
      </c>
      <c r="AK388" s="110" t="str">
        <f>IF(AL388="","",VLOOKUP(CONCATENATE(AK$3,AL388),m_selling_spec!$A:$H,2,FALSE))</f>
        <v>7.2</v>
      </c>
      <c r="AL388" s="111" t="s">
        <v>2651</v>
      </c>
      <c r="AM388" s="110" t="str">
        <f>IF(AN388="","",VLOOKUP(CONCATENATE(AM$3,AN388),m_selling_spec!$A:$H,2,FALSE))</f>
        <v>8.4</v>
      </c>
      <c r="AN388" s="104" t="s">
        <v>547</v>
      </c>
      <c r="AO388" s="110" t="str">
        <f>IF(AP388="","",VLOOKUP(CONCATENATE(AO$3,AP388),m_selling_spec!$A:$H,2,FALSE))</f>
        <v/>
      </c>
      <c r="AP388" s="104"/>
      <c r="AQ388" s="110" t="str">
        <f>IF(AR388="","",VLOOKUP(CONCATENATE(AQ$3,AR388),m_selling_spec!$A:$H,2,FALSE))</f>
        <v>10.3</v>
      </c>
      <c r="AR388" s="104" t="s">
        <v>75</v>
      </c>
      <c r="AS388" s="110" t="str">
        <f>IF(AT388="","",VLOOKUP(CONCATENATE(AS$3,AT388),m_selling_spec!$A:$H,2,FALSE))</f>
        <v/>
      </c>
      <c r="AT388" s="104"/>
      <c r="AU388" s="110" t="str">
        <f>IF(AV388="","",VLOOKUP(CONCATENATE(AU$3,AV388),m_selling_spec!$A:$H,2,FALSE))</f>
        <v/>
      </c>
      <c r="AV388" s="104"/>
      <c r="AW388" s="110" t="str">
        <f>IF(AX388="","",VLOOKUP(CONCATENATE(AW$3,AX388),m_selling_spec!$A:$H,2,FALSE))</f>
        <v/>
      </c>
      <c r="AX388" s="104"/>
      <c r="AY388" s="110" t="str">
        <f>IF(AZ388="","",VLOOKUP(CONCATENATE(AY$3,AZ388),m_selling_spec!$A:$H,2,FALSE))</f>
        <v/>
      </c>
      <c r="AZ388" s="104"/>
      <c r="BA388" s="110" t="str">
        <f>IF(BB388="","",VLOOKUP(CONCATENATE(BA$3,BB388),m_selling_spec!$A:$H,2,FALSE))</f>
        <v/>
      </c>
      <c r="BB388" s="104"/>
      <c r="BC388" s="110" t="str">
        <f>IF(BD388="","",VLOOKUP(CONCATENATE(BC$3,BD388),m_selling_spec!$A:$H,2,FALSE))</f>
        <v>16.2</v>
      </c>
      <c r="BD388" s="104" t="s">
        <v>596</v>
      </c>
      <c r="BE388" s="110" t="str">
        <f>IF(BF388="","",VLOOKUP(CONCATENATE(BE$3,BF388),m_selling_spec!$A:$H,2,FALSE))</f>
        <v>17.1</v>
      </c>
      <c r="BF388" s="104" t="s">
        <v>591</v>
      </c>
      <c r="BG388" s="110" t="str">
        <f>IF(BH388="","",VLOOKUP(CONCATENATE(BG$3,BH388),m_selling_spec!$A:$H,2,FALSE))</f>
        <v/>
      </c>
      <c r="BH388" s="104"/>
      <c r="BI388" s="110" t="str">
        <f>IF(BJ388="","",VLOOKUP(CONCATENATE(BI$3,BJ388),m_selling_spec!$A:$H,2,FALSE))</f>
        <v/>
      </c>
      <c r="BJ388" s="104"/>
      <c r="BK388" s="110" t="str">
        <f>IF(BL388="","",VLOOKUP(CONCATENATE(BK$3,BL388),m_selling_spec!$A:$H,2,FALSE))</f>
        <v/>
      </c>
      <c r="BL388" s="104"/>
      <c r="BM388" s="110" t="str">
        <f>IF(BN388="","",VLOOKUP(CONCATENATE(BM$3,BN388),m_selling_spec!$A:$H,2,FALSE))</f>
        <v/>
      </c>
      <c r="BN388" s="104"/>
      <c r="BO388" s="110" t="str">
        <f>IF(BP388="","",VLOOKUP(CONCATENATE(BO$3,BP388),m_selling_spec!$A:$H,2,FALSE))</f>
        <v/>
      </c>
      <c r="BP388" s="104"/>
      <c r="BQ388" s="110" t="str">
        <f>IF(BR388="","",VLOOKUP(CONCATENATE(BQ$3,BR388),m_selling_spec!$A:$H,2,FALSE))</f>
        <v/>
      </c>
      <c r="BR388" s="104"/>
      <c r="BS388" s="110" t="str">
        <f>IF(BT388="","",VLOOKUP(CONCATENATE(BS$3,BT388),m_selling_spec!$A:$H,2,FALSE))</f>
        <v/>
      </c>
      <c r="BT388" s="104"/>
      <c r="BU388" s="110" t="str">
        <f>IF(BV388="","",VLOOKUP(CONCATENATE(BU$3,BV388),m_selling_spec!$A:$H,2,FALSE))</f>
        <v/>
      </c>
      <c r="BV388" s="104"/>
      <c r="BW388" s="110" t="str">
        <f>IF(BX388="","",VLOOKUP(CONCATENATE(BW$3,BX388),m_selling_spec!$A:$H,2,FALSE))</f>
        <v/>
      </c>
      <c r="BX388" s="104"/>
      <c r="BY388" s="110" t="str">
        <f>IF(BZ388="","",VLOOKUP(CONCATENATE(BY$3,BZ388),m_selling_spec!$A:$H,2,FALSE))</f>
        <v/>
      </c>
      <c r="BZ388" s="104"/>
      <c r="CA388" s="110" t="str">
        <f>IF(CB388="","",VLOOKUP(CONCATENATE(CA$3,CB388),m_selling_spec!$A:$H,2,FALSE))</f>
        <v/>
      </c>
      <c r="CB388" s="104"/>
      <c r="CC388" s="110"/>
      <c r="CD388" s="104"/>
      <c r="CE388" s="110" t="str">
        <f>IF(CF388="","",VLOOKUP(CONCATENATE(CE$3,CF388),m_selling_spec!$A:$H,2,FALSE))</f>
        <v/>
      </c>
      <c r="CF388" s="104"/>
      <c r="CG388" s="110" t="str">
        <f>IF(CH388="","",VLOOKUP(CONCATENATE(CG$3,CH388),m_selling_spec!$A:$H,2,FALSE))</f>
        <v/>
      </c>
      <c r="CH388" s="104"/>
      <c r="CI388" s="110" t="str">
        <f>IF(CJ388="","",VLOOKUP(CONCATENATE(CI$3,CJ388),m_selling_spec!$A:$H,2,FALSE))</f>
        <v/>
      </c>
      <c r="CJ388" s="104"/>
      <c r="CK388" s="110" t="str">
        <f>IF(CL388="","",VLOOKUP(CONCATENATE(CK$3,CL388),m_selling_spec!$A:$H,2,FALSE))</f>
        <v/>
      </c>
      <c r="CL388" s="104"/>
      <c r="CM388" s="110" t="str">
        <f>IF(CN388="","",VLOOKUP(CONCATENATE(CM$3,CN388),m_selling_spec!$A:$H,2,FALSE))</f>
        <v/>
      </c>
      <c r="CN388" s="104"/>
      <c r="CO388" s="110" t="str">
        <f>IF(CP388="","",VLOOKUP(CONCATENATE(CO$3,CP388),m_selling_spec!$A:$H,2,FALSE))</f>
        <v/>
      </c>
      <c r="CP388" s="104"/>
      <c r="CQ388" s="110" t="str">
        <f>IF(CR388="","",VLOOKUP(CONCATENATE(CQ$3,CR388),m_selling_spec!$A:$H,2,FALSE))</f>
        <v/>
      </c>
      <c r="CR388" s="104"/>
      <c r="CS388" s="110" t="str">
        <f>IF(CT388="","",VLOOKUP(CONCATENATE(CS$3,CT388),m_selling_spec!$A:$H,2,FALSE))</f>
        <v/>
      </c>
      <c r="CT388" s="104"/>
      <c r="CU388" s="110" t="str">
        <f>IF(CV388="","",VLOOKUP(CONCATENATE(CU$3,CV388),m_selling_spec!$A:$H,2,FALSE))</f>
        <v/>
      </c>
      <c r="CV388" s="104"/>
      <c r="CW388" s="110" t="str">
        <f>IF(CX388="","",VLOOKUP(CONCATENATE(CW$3,CX388),m_selling_spec!$A:$H,2,FALSE))</f>
        <v/>
      </c>
      <c r="CX388" s="104"/>
      <c r="CY388" s="110" t="str">
        <f>IF(CZ388="","",VLOOKUP(CONCATENATE(CY$3,CZ388),m_selling_spec!$A:$H,2,FALSE))</f>
        <v/>
      </c>
      <c r="CZ388" s="104"/>
      <c r="DA388" s="110"/>
      <c r="DB388" s="104"/>
    </row>
    <row r="389" spans="1:106">
      <c r="A389" s="104" t="s">
        <v>431</v>
      </c>
      <c r="B389" s="104"/>
      <c r="C389" s="104"/>
      <c r="D389" s="104">
        <v>2</v>
      </c>
      <c r="E389" s="110" t="str">
        <f>INDEX(product!B:B,MATCH(D389,product!A:A,0))</f>
        <v>WE 70</v>
      </c>
      <c r="F389" s="110" t="str">
        <f>INDEX(product!E:E,MATCH(D389,product!A:A,0))</f>
        <v>Window series</v>
      </c>
      <c r="G389" s="110" t="str">
        <f>IF(H389="","",VLOOKUP(CONCATENATE(G$3,H389),m_selling_spec!$A:$H,2,FALSE))</f>
        <v>o1.1</v>
      </c>
      <c r="H389" s="104" t="s">
        <v>594</v>
      </c>
      <c r="I389" s="110" t="str">
        <f>IF(J389="","",VLOOKUP(CONCATENATE(I$3,J389),m_selling_spec!$A:$H,2,FALSE))</f>
        <v>o2.1</v>
      </c>
      <c r="J389" s="104" t="s">
        <v>539</v>
      </c>
      <c r="K389" s="110" t="str">
        <f>IF(L389="","",VLOOKUP(CONCATENATE(K$3,L389),m_selling_spec!$A:$H,2,FALSE))</f>
        <v/>
      </c>
      <c r="L389" s="104"/>
      <c r="M389" s="110" t="str">
        <f>IF(N389="","",VLOOKUP(CONCATENATE(M$3,N389),m_selling_spec!$A:$H,2,FALSE))</f>
        <v/>
      </c>
      <c r="N389" s="104"/>
      <c r="O389" s="110" t="str">
        <f>IF(P389="","",VLOOKUP(CONCATENATE(O$3,P389),m_selling_spec!$A:$H,2,FALSE))</f>
        <v/>
      </c>
      <c r="P389" s="104"/>
      <c r="Q389" s="110" t="str">
        <f>IF(R389="","",VLOOKUP(CONCATENATE(Q$3,R389),m_selling_spec!$A:$H,2,FALSE))</f>
        <v/>
      </c>
      <c r="R389" s="104"/>
      <c r="S389" s="110"/>
      <c r="T389" s="104"/>
      <c r="U389" s="110"/>
      <c r="V389" s="104"/>
      <c r="W389" s="110"/>
      <c r="X389" s="104"/>
      <c r="Y389" s="110" t="str">
        <f>IF(Z389="","",VLOOKUP(CONCATENATE(Y$3,Z389),m_selling_spec!$A:$H,2,FALSE))</f>
        <v>1.12</v>
      </c>
      <c r="Z389" s="104" t="s">
        <v>71</v>
      </c>
      <c r="AA389" s="110" t="str">
        <f>IF(AB389="","",VLOOKUP(CONCATENATE(AA$3,AB389),m_selling_spec!$A:$H,2,FALSE))</f>
        <v/>
      </c>
      <c r="AB389" s="104"/>
      <c r="AC389" s="110" t="str">
        <f>IF(AD389="","",VLOOKUP(CONCATENATE(AC$3,AD389),m_selling_spec!$A:$H,2,FALSE))</f>
        <v/>
      </c>
      <c r="AD389" s="104"/>
      <c r="AE389" s="110" t="str">
        <f>IF(AF389="","",VLOOKUP(CONCATENATE(AE$3,AF389),m_selling_spec!$A:$H,2,FALSE))</f>
        <v/>
      </c>
      <c r="AF389" s="104"/>
      <c r="AG389" s="110" t="str">
        <f>IF(AH389="","",VLOOKUP(CONCATENATE(AG$3,AH389),m_selling_spec!$A:$H,2,FALSE))</f>
        <v/>
      </c>
      <c r="AH389" s="104"/>
      <c r="AI389" s="110" t="str">
        <f>IF(AJ389="","",VLOOKUP(CONCATENATE(AI$3,AJ389),m_selling_spec!$A:$H,2,FALSE))</f>
        <v>6.1</v>
      </c>
      <c r="AJ389" s="104" t="s">
        <v>548</v>
      </c>
      <c r="AK389" s="110" t="str">
        <f>IF(AL389="","",VLOOKUP(CONCATENATE(AK$3,AL389),m_selling_spec!$A:$H,2,FALSE))</f>
        <v>7.2</v>
      </c>
      <c r="AL389" s="111" t="s">
        <v>2651</v>
      </c>
      <c r="AM389" s="110" t="str">
        <f>IF(AN389="","",VLOOKUP(CONCATENATE(AM$3,AN389),m_selling_spec!$A:$H,2,FALSE))</f>
        <v>8.6</v>
      </c>
      <c r="AN389" s="104" t="s">
        <v>592</v>
      </c>
      <c r="AO389" s="110" t="str">
        <f>IF(AP389="","",VLOOKUP(CONCATENATE(AO$3,AP389),m_selling_spec!$A:$H,2,FALSE))</f>
        <v/>
      </c>
      <c r="AP389" s="104"/>
      <c r="AQ389" s="110" t="str">
        <f>IF(AR389="","",VLOOKUP(CONCATENATE(AQ$3,AR389),m_selling_spec!$A:$H,2,FALSE))</f>
        <v>10.3</v>
      </c>
      <c r="AR389" s="104" t="s">
        <v>75</v>
      </c>
      <c r="AS389" s="110" t="str">
        <f>IF(AT389="","",VLOOKUP(CONCATENATE(AS$3,AT389),m_selling_spec!$A:$H,2,FALSE))</f>
        <v/>
      </c>
      <c r="AT389" s="104"/>
      <c r="AU389" s="110" t="str">
        <f>IF(AV389="","",VLOOKUP(CONCATENATE(AU$3,AV389),m_selling_spec!$A:$H,2,FALSE))</f>
        <v/>
      </c>
      <c r="AV389" s="104"/>
      <c r="AW389" s="110" t="str">
        <f>IF(AX389="","",VLOOKUP(CONCATENATE(AW$3,AX389),m_selling_spec!$A:$H,2,FALSE))</f>
        <v/>
      </c>
      <c r="AX389" s="104"/>
      <c r="AY389" s="110" t="str">
        <f>IF(AZ389="","",VLOOKUP(CONCATENATE(AY$3,AZ389),m_selling_spec!$A:$H,2,FALSE))</f>
        <v/>
      </c>
      <c r="AZ389" s="104"/>
      <c r="BA389" s="110" t="str">
        <f>IF(BB389="","",VLOOKUP(CONCATENATE(BA$3,BB389),m_selling_spec!$A:$H,2,FALSE))</f>
        <v/>
      </c>
      <c r="BB389" s="104"/>
      <c r="BC389" s="110" t="str">
        <f>IF(BD389="","",VLOOKUP(CONCATENATE(BC$3,BD389),m_selling_spec!$A:$H,2,FALSE))</f>
        <v>16.2</v>
      </c>
      <c r="BD389" s="104" t="s">
        <v>596</v>
      </c>
      <c r="BE389" s="110" t="str">
        <f>IF(BF389="","",VLOOKUP(CONCATENATE(BE$3,BF389),m_selling_spec!$A:$H,2,FALSE))</f>
        <v>17.1</v>
      </c>
      <c r="BF389" s="104" t="s">
        <v>591</v>
      </c>
      <c r="BG389" s="110" t="str">
        <f>IF(BH389="","",VLOOKUP(CONCATENATE(BG$3,BH389),m_selling_spec!$A:$H,2,FALSE))</f>
        <v/>
      </c>
      <c r="BH389" s="104"/>
      <c r="BI389" s="110" t="str">
        <f>IF(BJ389="","",VLOOKUP(CONCATENATE(BI$3,BJ389),m_selling_spec!$A:$H,2,FALSE))</f>
        <v/>
      </c>
      <c r="BJ389" s="104"/>
      <c r="BK389" s="110" t="str">
        <f>IF(BL389="","",VLOOKUP(CONCATENATE(BK$3,BL389),m_selling_spec!$A:$H,2,FALSE))</f>
        <v/>
      </c>
      <c r="BL389" s="104"/>
      <c r="BM389" s="110" t="str">
        <f>IF(BN389="","",VLOOKUP(CONCATENATE(BM$3,BN389),m_selling_spec!$A:$H,2,FALSE))</f>
        <v/>
      </c>
      <c r="BN389" s="104"/>
      <c r="BO389" s="110" t="str">
        <f>IF(BP389="","",VLOOKUP(CONCATENATE(BO$3,BP389),m_selling_spec!$A:$H,2,FALSE))</f>
        <v/>
      </c>
      <c r="BP389" s="104"/>
      <c r="BQ389" s="110" t="str">
        <f>IF(BR389="","",VLOOKUP(CONCATENATE(BQ$3,BR389),m_selling_spec!$A:$H,2,FALSE))</f>
        <v/>
      </c>
      <c r="BR389" s="104"/>
      <c r="BS389" s="110" t="str">
        <f>IF(BT389="","",VLOOKUP(CONCATENATE(BS$3,BT389),m_selling_spec!$A:$H,2,FALSE))</f>
        <v/>
      </c>
      <c r="BT389" s="104"/>
      <c r="BU389" s="110" t="str">
        <f>IF(BV389="","",VLOOKUP(CONCATENATE(BU$3,BV389),m_selling_spec!$A:$H,2,FALSE))</f>
        <v/>
      </c>
      <c r="BV389" s="104"/>
      <c r="BW389" s="110" t="str">
        <f>IF(BX389="","",VLOOKUP(CONCATENATE(BW$3,BX389),m_selling_spec!$A:$H,2,FALSE))</f>
        <v/>
      </c>
      <c r="BX389" s="104"/>
      <c r="BY389" s="110" t="str">
        <f>IF(BZ389="","",VLOOKUP(CONCATENATE(BY$3,BZ389),m_selling_spec!$A:$H,2,FALSE))</f>
        <v/>
      </c>
      <c r="BZ389" s="104"/>
      <c r="CA389" s="110" t="str">
        <f>IF(CB389="","",VLOOKUP(CONCATENATE(CA$3,CB389),m_selling_spec!$A:$H,2,FALSE))</f>
        <v/>
      </c>
      <c r="CB389" s="104"/>
      <c r="CC389" s="110"/>
      <c r="CD389" s="104"/>
      <c r="CE389" s="110" t="str">
        <f>IF(CF389="","",VLOOKUP(CONCATENATE(CE$3,CF389),m_selling_spec!$A:$H,2,FALSE))</f>
        <v/>
      </c>
      <c r="CF389" s="104"/>
      <c r="CG389" s="110" t="str">
        <f>IF(CH389="","",VLOOKUP(CONCATENATE(CG$3,CH389),m_selling_spec!$A:$H,2,FALSE))</f>
        <v/>
      </c>
      <c r="CH389" s="104"/>
      <c r="CI389" s="110" t="str">
        <f>IF(CJ389="","",VLOOKUP(CONCATENATE(CI$3,CJ389),m_selling_spec!$A:$H,2,FALSE))</f>
        <v/>
      </c>
      <c r="CJ389" s="104"/>
      <c r="CK389" s="110" t="str">
        <f>IF(CL389="","",VLOOKUP(CONCATENATE(CK$3,CL389),m_selling_spec!$A:$H,2,FALSE))</f>
        <v/>
      </c>
      <c r="CL389" s="104"/>
      <c r="CM389" s="110" t="str">
        <f>IF(CN389="","",VLOOKUP(CONCATENATE(CM$3,CN389),m_selling_spec!$A:$H,2,FALSE))</f>
        <v/>
      </c>
      <c r="CN389" s="104"/>
      <c r="CO389" s="110" t="str">
        <f>IF(CP389="","",VLOOKUP(CONCATENATE(CO$3,CP389),m_selling_spec!$A:$H,2,FALSE))</f>
        <v/>
      </c>
      <c r="CP389" s="104"/>
      <c r="CQ389" s="110" t="str">
        <f>IF(CR389="","",VLOOKUP(CONCATENATE(CQ$3,CR389),m_selling_spec!$A:$H,2,FALSE))</f>
        <v/>
      </c>
      <c r="CR389" s="104"/>
      <c r="CS389" s="110" t="str">
        <f>IF(CT389="","",VLOOKUP(CONCATENATE(CS$3,CT389),m_selling_spec!$A:$H,2,FALSE))</f>
        <v/>
      </c>
      <c r="CT389" s="104"/>
      <c r="CU389" s="110" t="str">
        <f>IF(CV389="","",VLOOKUP(CONCATENATE(CU$3,CV389),m_selling_spec!$A:$H,2,FALSE))</f>
        <v/>
      </c>
      <c r="CV389" s="104"/>
      <c r="CW389" s="110" t="str">
        <f>IF(CX389="","",VLOOKUP(CONCATENATE(CW$3,CX389),m_selling_spec!$A:$H,2,FALSE))</f>
        <v/>
      </c>
      <c r="CX389" s="104"/>
      <c r="CY389" s="110" t="str">
        <f>IF(CZ389="","",VLOOKUP(CONCATENATE(CY$3,CZ389),m_selling_spec!$A:$H,2,FALSE))</f>
        <v/>
      </c>
      <c r="CZ389" s="104"/>
      <c r="DA389" s="110"/>
      <c r="DB389" s="104"/>
    </row>
    <row r="390" spans="1:106">
      <c r="A390" s="104" t="s">
        <v>423</v>
      </c>
      <c r="B390" s="104"/>
      <c r="C390" s="104"/>
      <c r="D390" s="104">
        <v>2</v>
      </c>
      <c r="E390" s="110" t="str">
        <f>INDEX(product!B:B,MATCH(D390,product!A:A,0))</f>
        <v>WE 70</v>
      </c>
      <c r="F390" s="110" t="str">
        <f>INDEX(product!E:E,MATCH(D390,product!A:A,0))</f>
        <v>Window series</v>
      </c>
      <c r="G390" s="110" t="str">
        <f>IF(H390="","",VLOOKUP(CONCATENATE(G$3,H390),m_selling_spec!$A:$H,2,FALSE))</f>
        <v>o1.1</v>
      </c>
      <c r="H390" s="104" t="s">
        <v>594</v>
      </c>
      <c r="I390" s="110" t="str">
        <f>IF(J390="","",VLOOKUP(CONCATENATE(I$3,J390),m_selling_spec!$A:$H,2,FALSE))</f>
        <v>o2.2</v>
      </c>
      <c r="J390" s="104" t="s">
        <v>545</v>
      </c>
      <c r="K390" s="110" t="str">
        <f>IF(L390="","",VLOOKUP(CONCATENATE(K$3,L390),m_selling_spec!$A:$H,2,FALSE))</f>
        <v/>
      </c>
      <c r="L390" s="104"/>
      <c r="M390" s="110" t="str">
        <f>IF(N390="","",VLOOKUP(CONCATENATE(M$3,N390),m_selling_spec!$A:$H,2,FALSE))</f>
        <v/>
      </c>
      <c r="N390" s="104"/>
      <c r="O390" s="110" t="str">
        <f>IF(P390="","",VLOOKUP(CONCATENATE(O$3,P390),m_selling_spec!$A:$H,2,FALSE))</f>
        <v/>
      </c>
      <c r="P390" s="104"/>
      <c r="Q390" s="110" t="str">
        <f>IF(R390="","",VLOOKUP(CONCATENATE(Q$3,R390),m_selling_spec!$A:$H,2,FALSE))</f>
        <v/>
      </c>
      <c r="R390" s="104"/>
      <c r="S390" s="110"/>
      <c r="T390" s="104"/>
      <c r="U390" s="110"/>
      <c r="V390" s="104"/>
      <c r="W390" s="110"/>
      <c r="X390" s="104"/>
      <c r="Y390" s="110" t="str">
        <f>IF(Z390="","",VLOOKUP(CONCATENATE(Y$3,Z390),m_selling_spec!$A:$H,2,FALSE))</f>
        <v>1.12</v>
      </c>
      <c r="Z390" s="104" t="s">
        <v>71</v>
      </c>
      <c r="AA390" s="110" t="str">
        <f>IF(AB390="","",VLOOKUP(CONCATENATE(AA$3,AB390),m_selling_spec!$A:$H,2,FALSE))</f>
        <v/>
      </c>
      <c r="AB390" s="104"/>
      <c r="AC390" s="110" t="str">
        <f>IF(AD390="","",VLOOKUP(CONCATENATE(AC$3,AD390),m_selling_spec!$A:$H,2,FALSE))</f>
        <v/>
      </c>
      <c r="AD390" s="104"/>
      <c r="AE390" s="110" t="str">
        <f>IF(AF390="","",VLOOKUP(CONCATENATE(AE$3,AF390),m_selling_spec!$A:$H,2,FALSE))</f>
        <v/>
      </c>
      <c r="AF390" s="104"/>
      <c r="AG390" s="110" t="str">
        <f>IF(AH390="","",VLOOKUP(CONCATENATE(AG$3,AH390),m_selling_spec!$A:$H,2,FALSE))</f>
        <v/>
      </c>
      <c r="AH390" s="104"/>
      <c r="AI390" s="110" t="str">
        <f>IF(AJ390="","",VLOOKUP(CONCATENATE(AI$3,AJ390),m_selling_spec!$A:$H,2,FALSE))</f>
        <v>6.1</v>
      </c>
      <c r="AJ390" s="104" t="s">
        <v>548</v>
      </c>
      <c r="AK390" s="110" t="str">
        <f>IF(AL390="","",VLOOKUP(CONCATENATE(AK$3,AL390),m_selling_spec!$A:$H,2,FALSE))</f>
        <v>7.2</v>
      </c>
      <c r="AL390" s="111" t="s">
        <v>2651</v>
      </c>
      <c r="AM390" s="110" t="str">
        <f>IF(AN390="","",VLOOKUP(CONCATENATE(AM$3,AN390),m_selling_spec!$A:$H,2,FALSE))</f>
        <v>8.6</v>
      </c>
      <c r="AN390" s="104" t="s">
        <v>592</v>
      </c>
      <c r="AO390" s="110" t="str">
        <f>IF(AP390="","",VLOOKUP(CONCATENATE(AO$3,AP390),m_selling_spec!$A:$H,2,FALSE))</f>
        <v/>
      </c>
      <c r="AP390" s="104"/>
      <c r="AQ390" s="110" t="str">
        <f>IF(AR390="","",VLOOKUP(CONCATENATE(AQ$3,AR390),m_selling_spec!$A:$H,2,FALSE))</f>
        <v>10.3</v>
      </c>
      <c r="AR390" s="104" t="s">
        <v>75</v>
      </c>
      <c r="AS390" s="110" t="str">
        <f>IF(AT390="","",VLOOKUP(CONCATENATE(AS$3,AT390),m_selling_spec!$A:$H,2,FALSE))</f>
        <v/>
      </c>
      <c r="AT390" s="104"/>
      <c r="AU390" s="110" t="str">
        <f>IF(AV390="","",VLOOKUP(CONCATENATE(AU$3,AV390),m_selling_spec!$A:$H,2,FALSE))</f>
        <v/>
      </c>
      <c r="AV390" s="104"/>
      <c r="AW390" s="110" t="str">
        <f>IF(AX390="","",VLOOKUP(CONCATENATE(AW$3,AX390),m_selling_spec!$A:$H,2,FALSE))</f>
        <v/>
      </c>
      <c r="AX390" s="104"/>
      <c r="AY390" s="110" t="str">
        <f>IF(AZ390="","",VLOOKUP(CONCATENATE(AY$3,AZ390),m_selling_spec!$A:$H,2,FALSE))</f>
        <v/>
      </c>
      <c r="AZ390" s="104"/>
      <c r="BA390" s="110" t="str">
        <f>IF(BB390="","",VLOOKUP(CONCATENATE(BA$3,BB390),m_selling_spec!$A:$H,2,FALSE))</f>
        <v/>
      </c>
      <c r="BB390" s="104"/>
      <c r="BC390" s="110" t="str">
        <f>IF(BD390="","",VLOOKUP(CONCATENATE(BC$3,BD390),m_selling_spec!$A:$H,2,FALSE))</f>
        <v>16.2</v>
      </c>
      <c r="BD390" s="104" t="s">
        <v>596</v>
      </c>
      <c r="BE390" s="110" t="str">
        <f>IF(BF390="","",VLOOKUP(CONCATENATE(BE$3,BF390),m_selling_spec!$A:$H,2,FALSE))</f>
        <v>17.1</v>
      </c>
      <c r="BF390" s="104" t="s">
        <v>591</v>
      </c>
      <c r="BG390" s="110" t="str">
        <f>IF(BH390="","",VLOOKUP(CONCATENATE(BG$3,BH390),m_selling_spec!$A:$H,2,FALSE))</f>
        <v/>
      </c>
      <c r="BH390" s="104"/>
      <c r="BI390" s="110" t="str">
        <f>IF(BJ390="","",VLOOKUP(CONCATENATE(BI$3,BJ390),m_selling_spec!$A:$H,2,FALSE))</f>
        <v/>
      </c>
      <c r="BJ390" s="104"/>
      <c r="BK390" s="110" t="str">
        <f>IF(BL390="","",VLOOKUP(CONCATENATE(BK$3,BL390),m_selling_spec!$A:$H,2,FALSE))</f>
        <v/>
      </c>
      <c r="BL390" s="104"/>
      <c r="BM390" s="110" t="str">
        <f>IF(BN390="","",VLOOKUP(CONCATENATE(BM$3,BN390),m_selling_spec!$A:$H,2,FALSE))</f>
        <v/>
      </c>
      <c r="BN390" s="104"/>
      <c r="BO390" s="110" t="str">
        <f>IF(BP390="","",VLOOKUP(CONCATENATE(BO$3,BP390),m_selling_spec!$A:$H,2,FALSE))</f>
        <v/>
      </c>
      <c r="BP390" s="104"/>
      <c r="BQ390" s="110" t="str">
        <f>IF(BR390="","",VLOOKUP(CONCATENATE(BQ$3,BR390),m_selling_spec!$A:$H,2,FALSE))</f>
        <v/>
      </c>
      <c r="BR390" s="104"/>
      <c r="BS390" s="110" t="str">
        <f>IF(BT390="","",VLOOKUP(CONCATENATE(BS$3,BT390),m_selling_spec!$A:$H,2,FALSE))</f>
        <v/>
      </c>
      <c r="BT390" s="104"/>
      <c r="BU390" s="110" t="str">
        <f>IF(BV390="","",VLOOKUP(CONCATENATE(BU$3,BV390),m_selling_spec!$A:$H,2,FALSE))</f>
        <v/>
      </c>
      <c r="BV390" s="104"/>
      <c r="BW390" s="110" t="str">
        <f>IF(BX390="","",VLOOKUP(CONCATENATE(BW$3,BX390),m_selling_spec!$A:$H,2,FALSE))</f>
        <v/>
      </c>
      <c r="BX390" s="104"/>
      <c r="BY390" s="110" t="str">
        <f>IF(BZ390="","",VLOOKUP(CONCATENATE(BY$3,BZ390),m_selling_spec!$A:$H,2,FALSE))</f>
        <v/>
      </c>
      <c r="BZ390" s="104"/>
      <c r="CA390" s="110" t="str">
        <f>IF(CB390="","",VLOOKUP(CONCATENATE(CA$3,CB390),m_selling_spec!$A:$H,2,FALSE))</f>
        <v/>
      </c>
      <c r="CB390" s="104"/>
      <c r="CC390" s="110"/>
      <c r="CD390" s="104"/>
      <c r="CE390" s="110" t="str">
        <f>IF(CF390="","",VLOOKUP(CONCATENATE(CE$3,CF390),m_selling_spec!$A:$H,2,FALSE))</f>
        <v/>
      </c>
      <c r="CF390" s="104"/>
      <c r="CG390" s="110" t="str">
        <f>IF(CH390="","",VLOOKUP(CONCATENATE(CG$3,CH390),m_selling_spec!$A:$H,2,FALSE))</f>
        <v/>
      </c>
      <c r="CH390" s="104"/>
      <c r="CI390" s="110" t="str">
        <f>IF(CJ390="","",VLOOKUP(CONCATENATE(CI$3,CJ390),m_selling_spec!$A:$H,2,FALSE))</f>
        <v/>
      </c>
      <c r="CJ390" s="104"/>
      <c r="CK390" s="110" t="str">
        <f>IF(CL390="","",VLOOKUP(CONCATENATE(CK$3,CL390),m_selling_spec!$A:$H,2,FALSE))</f>
        <v/>
      </c>
      <c r="CL390" s="104"/>
      <c r="CM390" s="110" t="str">
        <f>IF(CN390="","",VLOOKUP(CONCATENATE(CM$3,CN390),m_selling_spec!$A:$H,2,FALSE))</f>
        <v/>
      </c>
      <c r="CN390" s="104"/>
      <c r="CO390" s="110" t="str">
        <f>IF(CP390="","",VLOOKUP(CONCATENATE(CO$3,CP390),m_selling_spec!$A:$H,2,FALSE))</f>
        <v/>
      </c>
      <c r="CP390" s="104"/>
      <c r="CQ390" s="110" t="str">
        <f>IF(CR390="","",VLOOKUP(CONCATENATE(CQ$3,CR390),m_selling_spec!$A:$H,2,FALSE))</f>
        <v/>
      </c>
      <c r="CR390" s="104"/>
      <c r="CS390" s="110" t="str">
        <f>IF(CT390="","",VLOOKUP(CONCATENATE(CS$3,CT390),m_selling_spec!$A:$H,2,FALSE))</f>
        <v/>
      </c>
      <c r="CT390" s="104"/>
      <c r="CU390" s="110" t="str">
        <f>IF(CV390="","",VLOOKUP(CONCATENATE(CU$3,CV390),m_selling_spec!$A:$H,2,FALSE))</f>
        <v/>
      </c>
      <c r="CV390" s="104"/>
      <c r="CW390" s="110" t="str">
        <f>IF(CX390="","",VLOOKUP(CONCATENATE(CW$3,CX390),m_selling_spec!$A:$H,2,FALSE))</f>
        <v/>
      </c>
      <c r="CX390" s="104"/>
      <c r="CY390" s="110" t="str">
        <f>IF(CZ390="","",VLOOKUP(CONCATENATE(CY$3,CZ390),m_selling_spec!$A:$H,2,FALSE))</f>
        <v/>
      </c>
      <c r="CZ390" s="104"/>
      <c r="DA390" s="110"/>
      <c r="DB390" s="104"/>
    </row>
    <row r="391" spans="1:106">
      <c r="A391" s="104" t="s">
        <v>441</v>
      </c>
      <c r="B391" s="104"/>
      <c r="C391" s="104"/>
      <c r="D391" s="104">
        <v>2</v>
      </c>
      <c r="E391" s="110" t="str">
        <f>INDEX(product!B:B,MATCH(D391,product!A:A,0))</f>
        <v>WE 70</v>
      </c>
      <c r="F391" s="110" t="str">
        <f>INDEX(product!E:E,MATCH(D391,product!A:A,0))</f>
        <v>Window series</v>
      </c>
      <c r="G391" s="110" t="str">
        <f>IF(H391="","",VLOOKUP(CONCATENATE(G$3,H391),m_selling_spec!$A:$H,2,FALSE))</f>
        <v/>
      </c>
      <c r="H391" s="104"/>
      <c r="I391" s="110" t="str">
        <f>IF(J391="","",VLOOKUP(CONCATENATE(I$3,J391),m_selling_spec!$A:$H,2,FALSE))</f>
        <v>o2.1</v>
      </c>
      <c r="J391" s="104" t="s">
        <v>539</v>
      </c>
      <c r="K391" s="110" t="str">
        <f>IF(L391="","",VLOOKUP(CONCATENATE(K$3,L391),m_selling_spec!$A:$H,2,FALSE))</f>
        <v/>
      </c>
      <c r="L391" s="104"/>
      <c r="M391" s="110" t="str">
        <f>IF(N391="","",VLOOKUP(CONCATENATE(M$3,N391),m_selling_spec!$A:$H,2,FALSE))</f>
        <v/>
      </c>
      <c r="N391" s="104"/>
      <c r="O391" s="110" t="str">
        <f>IF(P391="","",VLOOKUP(CONCATENATE(O$3,P391),m_selling_spec!$A:$H,2,FALSE))</f>
        <v/>
      </c>
      <c r="P391" s="104"/>
      <c r="Q391" s="110" t="str">
        <f>IF(R391="","",VLOOKUP(CONCATENATE(Q$3,R391),m_selling_spec!$A:$H,2,FALSE))</f>
        <v/>
      </c>
      <c r="R391" s="104"/>
      <c r="S391" s="110"/>
      <c r="T391" s="104"/>
      <c r="U391" s="110"/>
      <c r="V391" s="104"/>
      <c r="W391" s="110"/>
      <c r="X391" s="104"/>
      <c r="Y391" s="110" t="str">
        <f>IF(Z391="","",VLOOKUP(CONCATENATE(Y$3,Z391),m_selling_spec!$A:$H,2,FALSE))</f>
        <v>1.12</v>
      </c>
      <c r="Z391" s="104" t="s">
        <v>71</v>
      </c>
      <c r="AA391" s="110" t="str">
        <f>IF(AB391="","",VLOOKUP(CONCATENATE(AA$3,AB391),m_selling_spec!$A:$H,2,FALSE))</f>
        <v/>
      </c>
      <c r="AB391" s="104"/>
      <c r="AC391" s="110" t="str">
        <f>IF(AD391="","",VLOOKUP(CONCATENATE(AC$3,AD391),m_selling_spec!$A:$H,2,FALSE))</f>
        <v/>
      </c>
      <c r="AD391" s="104"/>
      <c r="AE391" s="110" t="str">
        <f>IF(AF391="","",VLOOKUP(CONCATENATE(AE$3,AF391),m_selling_spec!$A:$H,2,FALSE))</f>
        <v/>
      </c>
      <c r="AF391" s="104"/>
      <c r="AG391" s="110" t="str">
        <f>IF(AH391="","",VLOOKUP(CONCATENATE(AG$3,AH391),m_selling_spec!$A:$H,2,FALSE))</f>
        <v/>
      </c>
      <c r="AH391" s="104"/>
      <c r="AI391" s="110" t="str">
        <f>IF(AJ391="","",VLOOKUP(CONCATENATE(AI$3,AJ391),m_selling_spec!$A:$H,2,FALSE))</f>
        <v>6.1</v>
      </c>
      <c r="AJ391" s="104" t="s">
        <v>548</v>
      </c>
      <c r="AK391" s="110" t="str">
        <f>IF(AL391="","",VLOOKUP(CONCATENATE(AK$3,AL391),m_selling_spec!$A:$H,2,FALSE))</f>
        <v>7.2</v>
      </c>
      <c r="AL391" s="111" t="s">
        <v>2651</v>
      </c>
      <c r="AM391" s="110" t="str">
        <f>IF(AN391="","",VLOOKUP(CONCATENATE(AM$3,AN391),m_selling_spec!$A:$H,2,FALSE))</f>
        <v>8.6</v>
      </c>
      <c r="AN391" s="104" t="s">
        <v>592</v>
      </c>
      <c r="AO391" s="110" t="str">
        <f>IF(AP391="","",VLOOKUP(CONCATENATE(AO$3,AP391),m_selling_spec!$A:$H,2,FALSE))</f>
        <v/>
      </c>
      <c r="AP391" s="104"/>
      <c r="AQ391" s="110" t="str">
        <f>IF(AR391="","",VLOOKUP(CONCATENATE(AQ$3,AR391),m_selling_spec!$A:$H,2,FALSE))</f>
        <v>10.3</v>
      </c>
      <c r="AR391" s="104" t="s">
        <v>75</v>
      </c>
      <c r="AS391" s="110" t="str">
        <f>IF(AT391="","",VLOOKUP(CONCATENATE(AS$3,AT391),m_selling_spec!$A:$H,2,FALSE))</f>
        <v/>
      </c>
      <c r="AT391" s="104"/>
      <c r="AU391" s="110" t="str">
        <f>IF(AV391="","",VLOOKUP(CONCATENATE(AU$3,AV391),m_selling_spec!$A:$H,2,FALSE))</f>
        <v/>
      </c>
      <c r="AV391" s="104"/>
      <c r="AW391" s="110" t="str">
        <f>IF(AX391="","",VLOOKUP(CONCATENATE(AW$3,AX391),m_selling_spec!$A:$H,2,FALSE))</f>
        <v/>
      </c>
      <c r="AX391" s="104"/>
      <c r="AY391" s="110" t="str">
        <f>IF(AZ391="","",VLOOKUP(CONCATENATE(AY$3,AZ391),m_selling_spec!$A:$H,2,FALSE))</f>
        <v/>
      </c>
      <c r="AZ391" s="104"/>
      <c r="BA391" s="110" t="str">
        <f>IF(BB391="","",VLOOKUP(CONCATENATE(BA$3,BB391),m_selling_spec!$A:$H,2,FALSE))</f>
        <v/>
      </c>
      <c r="BB391" s="104"/>
      <c r="BC391" s="110" t="str">
        <f>IF(BD391="","",VLOOKUP(CONCATENATE(BC$3,BD391),m_selling_spec!$A:$H,2,FALSE))</f>
        <v>16.2</v>
      </c>
      <c r="BD391" s="104" t="s">
        <v>596</v>
      </c>
      <c r="BE391" s="110" t="str">
        <f>IF(BF391="","",VLOOKUP(CONCATENATE(BE$3,BF391),m_selling_spec!$A:$H,2,FALSE))</f>
        <v>17.1</v>
      </c>
      <c r="BF391" s="104" t="s">
        <v>591</v>
      </c>
      <c r="BG391" s="110" t="str">
        <f>IF(BH391="","",VLOOKUP(CONCATENATE(BG$3,BH391),m_selling_spec!$A:$H,2,FALSE))</f>
        <v/>
      </c>
      <c r="BH391" s="104"/>
      <c r="BI391" s="110" t="str">
        <f>IF(BJ391="","",VLOOKUP(CONCATENATE(BI$3,BJ391),m_selling_spec!$A:$H,2,FALSE))</f>
        <v/>
      </c>
      <c r="BJ391" s="104"/>
      <c r="BK391" s="110" t="str">
        <f>IF(BL391="","",VLOOKUP(CONCATENATE(BK$3,BL391),m_selling_spec!$A:$H,2,FALSE))</f>
        <v/>
      </c>
      <c r="BL391" s="104"/>
      <c r="BM391" s="110" t="str">
        <f>IF(BN391="","",VLOOKUP(CONCATENATE(BM$3,BN391),m_selling_spec!$A:$H,2,FALSE))</f>
        <v/>
      </c>
      <c r="BN391" s="104"/>
      <c r="BO391" s="110" t="str">
        <f>IF(BP391="","",VLOOKUP(CONCATENATE(BO$3,BP391),m_selling_spec!$A:$H,2,FALSE))</f>
        <v/>
      </c>
      <c r="BP391" s="104"/>
      <c r="BQ391" s="110" t="str">
        <f>IF(BR391="","",VLOOKUP(CONCATENATE(BQ$3,BR391),m_selling_spec!$A:$H,2,FALSE))</f>
        <v/>
      </c>
      <c r="BR391" s="104"/>
      <c r="BS391" s="110" t="str">
        <f>IF(BT391="","",VLOOKUP(CONCATENATE(BS$3,BT391),m_selling_spec!$A:$H,2,FALSE))</f>
        <v/>
      </c>
      <c r="BT391" s="104"/>
      <c r="BU391" s="110" t="str">
        <f>IF(BV391="","",VLOOKUP(CONCATENATE(BU$3,BV391),m_selling_spec!$A:$H,2,FALSE))</f>
        <v/>
      </c>
      <c r="BV391" s="104"/>
      <c r="BW391" s="110" t="str">
        <f>IF(BX391="","",VLOOKUP(CONCATENATE(BW$3,BX391),m_selling_spec!$A:$H,2,FALSE))</f>
        <v/>
      </c>
      <c r="BX391" s="104"/>
      <c r="BY391" s="110" t="str">
        <f>IF(BZ391="","",VLOOKUP(CONCATENATE(BY$3,BZ391),m_selling_spec!$A:$H,2,FALSE))</f>
        <v/>
      </c>
      <c r="BZ391" s="104"/>
      <c r="CA391" s="110" t="str">
        <f>IF(CB391="","",VLOOKUP(CONCATENATE(CA$3,CB391),m_selling_spec!$A:$H,2,FALSE))</f>
        <v/>
      </c>
      <c r="CB391" s="104"/>
      <c r="CC391" s="110"/>
      <c r="CD391" s="104"/>
      <c r="CE391" s="110" t="str">
        <f>IF(CF391="","",VLOOKUP(CONCATENATE(CE$3,CF391),m_selling_spec!$A:$H,2,FALSE))</f>
        <v/>
      </c>
      <c r="CF391" s="104"/>
      <c r="CG391" s="110" t="str">
        <f>IF(CH391="","",VLOOKUP(CONCATENATE(CG$3,CH391),m_selling_spec!$A:$H,2,FALSE))</f>
        <v/>
      </c>
      <c r="CH391" s="104"/>
      <c r="CI391" s="110" t="str">
        <f>IF(CJ391="","",VLOOKUP(CONCATENATE(CI$3,CJ391),m_selling_spec!$A:$H,2,FALSE))</f>
        <v/>
      </c>
      <c r="CJ391" s="104"/>
      <c r="CK391" s="110" t="str">
        <f>IF(CL391="","",VLOOKUP(CONCATENATE(CK$3,CL391),m_selling_spec!$A:$H,2,FALSE))</f>
        <v/>
      </c>
      <c r="CL391" s="104"/>
      <c r="CM391" s="110" t="str">
        <f>IF(CN391="","",VLOOKUP(CONCATENATE(CM$3,CN391),m_selling_spec!$A:$H,2,FALSE))</f>
        <v/>
      </c>
      <c r="CN391" s="104"/>
      <c r="CO391" s="110" t="str">
        <f>IF(CP391="","",VLOOKUP(CONCATENATE(CO$3,CP391),m_selling_spec!$A:$H,2,FALSE))</f>
        <v/>
      </c>
      <c r="CP391" s="104"/>
      <c r="CQ391" s="110" t="str">
        <f>IF(CR391="","",VLOOKUP(CONCATENATE(CQ$3,CR391),m_selling_spec!$A:$H,2,FALSE))</f>
        <v/>
      </c>
      <c r="CR391" s="104"/>
      <c r="CS391" s="110" t="str">
        <f>IF(CT391="","",VLOOKUP(CONCATENATE(CS$3,CT391),m_selling_spec!$A:$H,2,FALSE))</f>
        <v/>
      </c>
      <c r="CT391" s="104"/>
      <c r="CU391" s="110" t="str">
        <f>IF(CV391="","",VLOOKUP(CONCATENATE(CU$3,CV391),m_selling_spec!$A:$H,2,FALSE))</f>
        <v/>
      </c>
      <c r="CV391" s="104"/>
      <c r="CW391" s="110" t="str">
        <f>IF(CX391="","",VLOOKUP(CONCATENATE(CW$3,CX391),m_selling_spec!$A:$H,2,FALSE))</f>
        <v/>
      </c>
      <c r="CX391" s="104"/>
      <c r="CY391" s="110" t="str">
        <f>IF(CZ391="","",VLOOKUP(CONCATENATE(CY$3,CZ391),m_selling_spec!$A:$H,2,FALSE))</f>
        <v/>
      </c>
      <c r="CZ391" s="104"/>
      <c r="DA391" s="110"/>
      <c r="DB391" s="104"/>
    </row>
    <row r="392" spans="1:106">
      <c r="A392" s="104" t="s">
        <v>421</v>
      </c>
      <c r="B392" s="104"/>
      <c r="C392" s="104"/>
      <c r="D392" s="104">
        <v>2</v>
      </c>
      <c r="E392" s="110" t="str">
        <f>INDEX(product!B:B,MATCH(D392,product!A:A,0))</f>
        <v>WE 70</v>
      </c>
      <c r="F392" s="110" t="str">
        <f>INDEX(product!E:E,MATCH(D392,product!A:A,0))</f>
        <v>Window series</v>
      </c>
      <c r="G392" s="110" t="str">
        <f>IF(H392="","",VLOOKUP(CONCATENATE(G$3,H392),m_selling_spec!$A:$H,2,FALSE))</f>
        <v/>
      </c>
      <c r="H392" s="104"/>
      <c r="I392" s="110" t="str">
        <f>IF(J392="","",VLOOKUP(CONCATENATE(I$3,J392),m_selling_spec!$A:$H,2,FALSE))</f>
        <v>o2.2</v>
      </c>
      <c r="J392" s="104" t="s">
        <v>545</v>
      </c>
      <c r="K392" s="110" t="str">
        <f>IF(L392="","",VLOOKUP(CONCATENATE(K$3,L392),m_selling_spec!$A:$H,2,FALSE))</f>
        <v/>
      </c>
      <c r="L392" s="104"/>
      <c r="M392" s="110" t="str">
        <f>IF(N392="","",VLOOKUP(CONCATENATE(M$3,N392),m_selling_spec!$A:$H,2,FALSE))</f>
        <v/>
      </c>
      <c r="N392" s="104"/>
      <c r="O392" s="110" t="str">
        <f>IF(P392="","",VLOOKUP(CONCATENATE(O$3,P392),m_selling_spec!$A:$H,2,FALSE))</f>
        <v/>
      </c>
      <c r="P392" s="104"/>
      <c r="Q392" s="110" t="str">
        <f>IF(R392="","",VLOOKUP(CONCATENATE(Q$3,R392),m_selling_spec!$A:$H,2,FALSE))</f>
        <v/>
      </c>
      <c r="R392" s="104"/>
      <c r="S392" s="110"/>
      <c r="T392" s="104"/>
      <c r="U392" s="110"/>
      <c r="V392" s="104"/>
      <c r="W392" s="110"/>
      <c r="X392" s="104"/>
      <c r="Y392" s="110" t="str">
        <f>IF(Z392="","",VLOOKUP(CONCATENATE(Y$3,Z392),m_selling_spec!$A:$H,2,FALSE))</f>
        <v>1.12</v>
      </c>
      <c r="Z392" s="104" t="s">
        <v>71</v>
      </c>
      <c r="AA392" s="110" t="str">
        <f>IF(AB392="","",VLOOKUP(CONCATENATE(AA$3,AB392),m_selling_spec!$A:$H,2,FALSE))</f>
        <v/>
      </c>
      <c r="AB392" s="104"/>
      <c r="AC392" s="110" t="str">
        <f>IF(AD392="","",VLOOKUP(CONCATENATE(AC$3,AD392),m_selling_spec!$A:$H,2,FALSE))</f>
        <v/>
      </c>
      <c r="AD392" s="104"/>
      <c r="AE392" s="110" t="str">
        <f>IF(AF392="","",VLOOKUP(CONCATENATE(AE$3,AF392),m_selling_spec!$A:$H,2,FALSE))</f>
        <v/>
      </c>
      <c r="AF392" s="104"/>
      <c r="AG392" s="110" t="str">
        <f>IF(AH392="","",VLOOKUP(CONCATENATE(AG$3,AH392),m_selling_spec!$A:$H,2,FALSE))</f>
        <v/>
      </c>
      <c r="AH392" s="104"/>
      <c r="AI392" s="110" t="str">
        <f>IF(AJ392="","",VLOOKUP(CONCATENATE(AI$3,AJ392),m_selling_spec!$A:$H,2,FALSE))</f>
        <v>6.1</v>
      </c>
      <c r="AJ392" s="104" t="s">
        <v>548</v>
      </c>
      <c r="AK392" s="110" t="str">
        <f>IF(AL392="","",VLOOKUP(CONCATENATE(AK$3,AL392),m_selling_spec!$A:$H,2,FALSE))</f>
        <v>7.2</v>
      </c>
      <c r="AL392" s="111" t="s">
        <v>2651</v>
      </c>
      <c r="AM392" s="110" t="str">
        <f>IF(AN392="","",VLOOKUP(CONCATENATE(AM$3,AN392),m_selling_spec!$A:$H,2,FALSE))</f>
        <v>8.6</v>
      </c>
      <c r="AN392" s="104" t="s">
        <v>592</v>
      </c>
      <c r="AO392" s="110" t="str">
        <f>IF(AP392="","",VLOOKUP(CONCATENATE(AO$3,AP392),m_selling_spec!$A:$H,2,FALSE))</f>
        <v/>
      </c>
      <c r="AP392" s="104"/>
      <c r="AQ392" s="110" t="str">
        <f>IF(AR392="","",VLOOKUP(CONCATENATE(AQ$3,AR392),m_selling_spec!$A:$H,2,FALSE))</f>
        <v>10.3</v>
      </c>
      <c r="AR392" s="104" t="s">
        <v>75</v>
      </c>
      <c r="AS392" s="110" t="str">
        <f>IF(AT392="","",VLOOKUP(CONCATENATE(AS$3,AT392),m_selling_spec!$A:$H,2,FALSE))</f>
        <v/>
      </c>
      <c r="AT392" s="104"/>
      <c r="AU392" s="110" t="str">
        <f>IF(AV392="","",VLOOKUP(CONCATENATE(AU$3,AV392),m_selling_spec!$A:$H,2,FALSE))</f>
        <v/>
      </c>
      <c r="AV392" s="104"/>
      <c r="AW392" s="110" t="str">
        <f>IF(AX392="","",VLOOKUP(CONCATENATE(AW$3,AX392),m_selling_spec!$A:$H,2,FALSE))</f>
        <v/>
      </c>
      <c r="AX392" s="104"/>
      <c r="AY392" s="110" t="str">
        <f>IF(AZ392="","",VLOOKUP(CONCATENATE(AY$3,AZ392),m_selling_spec!$A:$H,2,FALSE))</f>
        <v/>
      </c>
      <c r="AZ392" s="104"/>
      <c r="BA392" s="110" t="str">
        <f>IF(BB392="","",VLOOKUP(CONCATENATE(BA$3,BB392),m_selling_spec!$A:$H,2,FALSE))</f>
        <v/>
      </c>
      <c r="BB392" s="104"/>
      <c r="BC392" s="110" t="str">
        <f>IF(BD392="","",VLOOKUP(CONCATENATE(BC$3,BD392),m_selling_spec!$A:$H,2,FALSE))</f>
        <v>16.2</v>
      </c>
      <c r="BD392" s="104" t="s">
        <v>596</v>
      </c>
      <c r="BE392" s="110" t="str">
        <f>IF(BF392="","",VLOOKUP(CONCATENATE(BE$3,BF392),m_selling_spec!$A:$H,2,FALSE))</f>
        <v>17.1</v>
      </c>
      <c r="BF392" s="104" t="s">
        <v>591</v>
      </c>
      <c r="BG392" s="110" t="str">
        <f>IF(BH392="","",VLOOKUP(CONCATENATE(BG$3,BH392),m_selling_spec!$A:$H,2,FALSE))</f>
        <v/>
      </c>
      <c r="BH392" s="104"/>
      <c r="BI392" s="110" t="str">
        <f>IF(BJ392="","",VLOOKUP(CONCATENATE(BI$3,BJ392),m_selling_spec!$A:$H,2,FALSE))</f>
        <v/>
      </c>
      <c r="BJ392" s="104"/>
      <c r="BK392" s="110" t="str">
        <f>IF(BL392="","",VLOOKUP(CONCATENATE(BK$3,BL392),m_selling_spec!$A:$H,2,FALSE))</f>
        <v/>
      </c>
      <c r="BL392" s="104"/>
      <c r="BM392" s="110" t="str">
        <f>IF(BN392="","",VLOOKUP(CONCATENATE(BM$3,BN392),m_selling_spec!$A:$H,2,FALSE))</f>
        <v/>
      </c>
      <c r="BN392" s="104"/>
      <c r="BO392" s="110" t="str">
        <f>IF(BP392="","",VLOOKUP(CONCATENATE(BO$3,BP392),m_selling_spec!$A:$H,2,FALSE))</f>
        <v/>
      </c>
      <c r="BP392" s="104"/>
      <c r="BQ392" s="110" t="str">
        <f>IF(BR392="","",VLOOKUP(CONCATENATE(BQ$3,BR392),m_selling_spec!$A:$H,2,FALSE))</f>
        <v/>
      </c>
      <c r="BR392" s="104"/>
      <c r="BS392" s="110" t="str">
        <f>IF(BT392="","",VLOOKUP(CONCATENATE(BS$3,BT392),m_selling_spec!$A:$H,2,FALSE))</f>
        <v/>
      </c>
      <c r="BT392" s="104"/>
      <c r="BU392" s="110" t="str">
        <f>IF(BV392="","",VLOOKUP(CONCATENATE(BU$3,BV392),m_selling_spec!$A:$H,2,FALSE))</f>
        <v/>
      </c>
      <c r="BV392" s="104"/>
      <c r="BW392" s="110" t="str">
        <f>IF(BX392="","",VLOOKUP(CONCATENATE(BW$3,BX392),m_selling_spec!$A:$H,2,FALSE))</f>
        <v/>
      </c>
      <c r="BX392" s="104"/>
      <c r="BY392" s="110" t="str">
        <f>IF(BZ392="","",VLOOKUP(CONCATENATE(BY$3,BZ392),m_selling_spec!$A:$H,2,FALSE))</f>
        <v/>
      </c>
      <c r="BZ392" s="104"/>
      <c r="CA392" s="110" t="str">
        <f>IF(CB392="","",VLOOKUP(CONCATENATE(CA$3,CB392),m_selling_spec!$A:$H,2,FALSE))</f>
        <v/>
      </c>
      <c r="CB392" s="104"/>
      <c r="CC392" s="110"/>
      <c r="CD392" s="104"/>
      <c r="CE392" s="110" t="str">
        <f>IF(CF392="","",VLOOKUP(CONCATENATE(CE$3,CF392),m_selling_spec!$A:$H,2,FALSE))</f>
        <v/>
      </c>
      <c r="CF392" s="104"/>
      <c r="CG392" s="110" t="str">
        <f>IF(CH392="","",VLOOKUP(CONCATENATE(CG$3,CH392),m_selling_spec!$A:$H,2,FALSE))</f>
        <v/>
      </c>
      <c r="CH392" s="104"/>
      <c r="CI392" s="110" t="str">
        <f>IF(CJ392="","",VLOOKUP(CONCATENATE(CI$3,CJ392),m_selling_spec!$A:$H,2,FALSE))</f>
        <v/>
      </c>
      <c r="CJ392" s="104"/>
      <c r="CK392" s="110" t="str">
        <f>IF(CL392="","",VLOOKUP(CONCATENATE(CK$3,CL392),m_selling_spec!$A:$H,2,FALSE))</f>
        <v/>
      </c>
      <c r="CL392" s="104"/>
      <c r="CM392" s="110" t="str">
        <f>IF(CN392="","",VLOOKUP(CONCATENATE(CM$3,CN392),m_selling_spec!$A:$H,2,FALSE))</f>
        <v/>
      </c>
      <c r="CN392" s="104"/>
      <c r="CO392" s="110" t="str">
        <f>IF(CP392="","",VLOOKUP(CONCATENATE(CO$3,CP392),m_selling_spec!$A:$H,2,FALSE))</f>
        <v/>
      </c>
      <c r="CP392" s="104"/>
      <c r="CQ392" s="110" t="str">
        <f>IF(CR392="","",VLOOKUP(CONCATENATE(CQ$3,CR392),m_selling_spec!$A:$H,2,FALSE))</f>
        <v/>
      </c>
      <c r="CR392" s="104"/>
      <c r="CS392" s="110" t="str">
        <f>IF(CT392="","",VLOOKUP(CONCATENATE(CS$3,CT392),m_selling_spec!$A:$H,2,FALSE))</f>
        <v/>
      </c>
      <c r="CT392" s="104"/>
      <c r="CU392" s="110" t="str">
        <f>IF(CV392="","",VLOOKUP(CONCATENATE(CU$3,CV392),m_selling_spec!$A:$H,2,FALSE))</f>
        <v/>
      </c>
      <c r="CV392" s="104"/>
      <c r="CW392" s="110" t="str">
        <f>IF(CX392="","",VLOOKUP(CONCATENATE(CW$3,CX392),m_selling_spec!$A:$H,2,FALSE))</f>
        <v/>
      </c>
      <c r="CX392" s="104"/>
      <c r="CY392" s="110" t="str">
        <f>IF(CZ392="","",VLOOKUP(CONCATENATE(CY$3,CZ392),m_selling_spec!$A:$H,2,FALSE))</f>
        <v/>
      </c>
      <c r="CZ392" s="104"/>
      <c r="DA392" s="110"/>
      <c r="DB392" s="104"/>
    </row>
    <row r="393" spans="1:106">
      <c r="A393" s="104" t="s">
        <v>300</v>
      </c>
      <c r="B393" s="104"/>
      <c r="C393" s="104"/>
      <c r="D393" s="104">
        <v>2</v>
      </c>
      <c r="E393" s="110" t="str">
        <f>INDEX(product!B:B,MATCH(D393,product!A:A,0))</f>
        <v>WE 70</v>
      </c>
      <c r="F393" s="110" t="str">
        <f>INDEX(product!E:E,MATCH(D393,product!A:A,0))</f>
        <v>Window series</v>
      </c>
      <c r="G393" s="110" t="str">
        <f>IF(H393="","",VLOOKUP(CONCATENATE(G$3,H393),m_selling_spec!$A:$H,2,FALSE))</f>
        <v/>
      </c>
      <c r="H393" s="104"/>
      <c r="I393" s="110" t="str">
        <f>IF(J393="","",VLOOKUP(CONCATENATE(I$3,J393),m_selling_spec!$A:$H,2,FALSE))</f>
        <v>o2.1</v>
      </c>
      <c r="J393" s="104" t="s">
        <v>539</v>
      </c>
      <c r="K393" s="110" t="str">
        <f>IF(L393="","",VLOOKUP(CONCATENATE(K$3,L393),m_selling_spec!$A:$H,2,FALSE))</f>
        <v/>
      </c>
      <c r="L393" s="104"/>
      <c r="M393" s="110" t="str">
        <f>IF(N393="","",VLOOKUP(CONCATENATE(M$3,N393),m_selling_spec!$A:$H,2,FALSE))</f>
        <v/>
      </c>
      <c r="N393" s="104"/>
      <c r="O393" s="110" t="str">
        <f>IF(P393="","",VLOOKUP(CONCATENATE(O$3,P393),m_selling_spec!$A:$H,2,FALSE))</f>
        <v/>
      </c>
      <c r="P393" s="104"/>
      <c r="Q393" s="110" t="str">
        <f>IF(R393="","",VLOOKUP(CONCATENATE(Q$3,R393),m_selling_spec!$A:$H,2,FALSE))</f>
        <v/>
      </c>
      <c r="R393" s="104"/>
      <c r="S393" s="110"/>
      <c r="T393" s="104"/>
      <c r="U393" s="110"/>
      <c r="V393" s="104"/>
      <c r="W393" s="110"/>
      <c r="X393" s="104"/>
      <c r="Y393" s="110" t="str">
        <f>IF(Z393="","",VLOOKUP(CONCATENATE(Y$3,Z393),m_selling_spec!$A:$H,2,FALSE))</f>
        <v>1.12</v>
      </c>
      <c r="Z393" s="104" t="s">
        <v>71</v>
      </c>
      <c r="AA393" s="110" t="str">
        <f>IF(AB393="","",VLOOKUP(CONCATENATE(AA$3,AB393),m_selling_spec!$A:$H,2,FALSE))</f>
        <v/>
      </c>
      <c r="AB393" s="104"/>
      <c r="AC393" s="110" t="str">
        <f>IF(AD393="","",VLOOKUP(CONCATENATE(AC$3,AD393),m_selling_spec!$A:$H,2,FALSE))</f>
        <v/>
      </c>
      <c r="AD393" s="104"/>
      <c r="AE393" s="110" t="str">
        <f>IF(AF393="","",VLOOKUP(CONCATENATE(AE$3,AF393),m_selling_spec!$A:$H,2,FALSE))</f>
        <v/>
      </c>
      <c r="AF393" s="104"/>
      <c r="AG393" s="110" t="str">
        <f>IF(AH393="","",VLOOKUP(CONCATENATE(AG$3,AH393),m_selling_spec!$A:$H,2,FALSE))</f>
        <v/>
      </c>
      <c r="AH393" s="104"/>
      <c r="AI393" s="110" t="str">
        <f>IF(AJ393="","",VLOOKUP(CONCATENATE(AI$3,AJ393),m_selling_spec!$A:$H,2,FALSE))</f>
        <v>6.1</v>
      </c>
      <c r="AJ393" s="104" t="s">
        <v>548</v>
      </c>
      <c r="AK393" s="110" t="str">
        <f>IF(AL393="","",VLOOKUP(CONCATENATE(AK$3,AL393),m_selling_spec!$A:$H,2,FALSE))</f>
        <v>7.1</v>
      </c>
      <c r="AL393" s="111" t="s">
        <v>542</v>
      </c>
      <c r="AM393" s="110" t="str">
        <f>IF(AN393="","",VLOOKUP(CONCATENATE(AM$3,AN393),m_selling_spec!$A:$H,2,FALSE))</f>
        <v>8.6</v>
      </c>
      <c r="AN393" s="104" t="s">
        <v>853</v>
      </c>
      <c r="AO393" s="110" t="str">
        <f>IF(AP393="","",VLOOKUP(CONCATENATE(AO$3,AP393),m_selling_spec!$A:$H,2,FALSE))</f>
        <v/>
      </c>
      <c r="AP393" s="104"/>
      <c r="AQ393" s="110" t="str">
        <f>IF(AR393="","",VLOOKUP(CONCATENATE(AQ$3,AR393),m_selling_spec!$A:$H,2,FALSE))</f>
        <v>10.2</v>
      </c>
      <c r="AR393" s="104" t="s">
        <v>74</v>
      </c>
      <c r="AS393" s="110" t="str">
        <f>IF(AT393="","",VLOOKUP(CONCATENATE(AS$3,AT393),m_selling_spec!$A:$H,2,FALSE))</f>
        <v/>
      </c>
      <c r="AT393" s="104"/>
      <c r="AU393" s="110" t="str">
        <f>IF(AV393="","",VLOOKUP(CONCATENATE(AU$3,AV393),m_selling_spec!$A:$H,2,FALSE))</f>
        <v/>
      </c>
      <c r="AV393" s="104"/>
      <c r="AW393" s="110" t="str">
        <f>IF(AX393="","",VLOOKUP(CONCATENATE(AW$3,AX393),m_selling_spec!$A:$H,2,FALSE))</f>
        <v/>
      </c>
      <c r="AX393" s="104"/>
      <c r="AY393" s="110" t="str">
        <f>IF(AZ393="","",VLOOKUP(CONCATENATE(AY$3,AZ393),m_selling_spec!$A:$H,2,FALSE))</f>
        <v/>
      </c>
      <c r="AZ393" s="104"/>
      <c r="BA393" s="110" t="str">
        <f>IF(BB393="","",VLOOKUP(CONCATENATE(BA$3,BB393),m_selling_spec!$A:$H,2,FALSE))</f>
        <v/>
      </c>
      <c r="BB393" s="104"/>
      <c r="BC393" s="110" t="str">
        <f>IF(BD393="","",VLOOKUP(CONCATENATE(BC$3,BD393),m_selling_spec!$A:$H,2,FALSE))</f>
        <v>16.1</v>
      </c>
      <c r="BD393" s="104" t="s">
        <v>555</v>
      </c>
      <c r="BE393" s="110" t="str">
        <f>IF(BF393="","",VLOOKUP(CONCATENATE(BE$3,BF393),m_selling_spec!$A:$H,2,FALSE))</f>
        <v>17.1</v>
      </c>
      <c r="BF393" s="104" t="s">
        <v>591</v>
      </c>
      <c r="BG393" s="110" t="str">
        <f>IF(BH393="","",VLOOKUP(CONCATENATE(BG$3,BH393),m_selling_spec!$A:$H,2,FALSE))</f>
        <v/>
      </c>
      <c r="BH393" s="104"/>
      <c r="BI393" s="110" t="str">
        <f>IF(BJ393="","",VLOOKUP(CONCATENATE(BI$3,BJ393),m_selling_spec!$A:$H,2,FALSE))</f>
        <v/>
      </c>
      <c r="BJ393" s="104"/>
      <c r="BK393" s="110" t="str">
        <f>IF(BL393="","",VLOOKUP(CONCATENATE(BK$3,BL393),m_selling_spec!$A:$H,2,FALSE))</f>
        <v/>
      </c>
      <c r="BL393" s="104"/>
      <c r="BM393" s="110" t="str">
        <f>IF(BN393="","",VLOOKUP(CONCATENATE(BM$3,BN393),m_selling_spec!$A:$H,2,FALSE))</f>
        <v/>
      </c>
      <c r="BN393" s="104"/>
      <c r="BO393" s="110" t="str">
        <f>IF(BP393="","",VLOOKUP(CONCATENATE(BO$3,BP393),m_selling_spec!$A:$H,2,FALSE))</f>
        <v/>
      </c>
      <c r="BP393" s="104"/>
      <c r="BQ393" s="110" t="str">
        <f>IF(BR393="","",VLOOKUP(CONCATENATE(BQ$3,BR393),m_selling_spec!$A:$H,2,FALSE))</f>
        <v/>
      </c>
      <c r="BR393" s="104"/>
      <c r="BS393" s="110" t="str">
        <f>IF(BT393="","",VLOOKUP(CONCATENATE(BS$3,BT393),m_selling_spec!$A:$H,2,FALSE))</f>
        <v/>
      </c>
      <c r="BT393" s="104"/>
      <c r="BU393" s="110" t="str">
        <f>IF(BV393="","",VLOOKUP(CONCATENATE(BU$3,BV393),m_selling_spec!$A:$H,2,FALSE))</f>
        <v/>
      </c>
      <c r="BV393" s="104"/>
      <c r="BW393" s="110" t="str">
        <f>IF(BX393="","",VLOOKUP(CONCATENATE(BW$3,BX393),m_selling_spec!$A:$H,2,FALSE))</f>
        <v/>
      </c>
      <c r="BX393" s="104"/>
      <c r="BY393" s="110" t="str">
        <f>IF(BZ393="","",VLOOKUP(CONCATENATE(BY$3,BZ393),m_selling_spec!$A:$H,2,FALSE))</f>
        <v/>
      </c>
      <c r="BZ393" s="104"/>
      <c r="CA393" s="110" t="str">
        <f>IF(CB393="","",VLOOKUP(CONCATENATE(CA$3,CB393),m_selling_spec!$A:$H,2,FALSE))</f>
        <v/>
      </c>
      <c r="CB393" s="104"/>
      <c r="CC393" s="110"/>
      <c r="CD393" s="104"/>
      <c r="CE393" s="110" t="str">
        <f>IF(CF393="","",VLOOKUP(CONCATENATE(CE$3,CF393),m_selling_spec!$A:$H,2,FALSE))</f>
        <v/>
      </c>
      <c r="CF393" s="104"/>
      <c r="CG393" s="110" t="str">
        <f>IF(CH393="","",VLOOKUP(CONCATENATE(CG$3,CH393),m_selling_spec!$A:$H,2,FALSE))</f>
        <v/>
      </c>
      <c r="CH393" s="104"/>
      <c r="CI393" s="110" t="str">
        <f>IF(CJ393="","",VLOOKUP(CONCATENATE(CI$3,CJ393),m_selling_spec!$A:$H,2,FALSE))</f>
        <v/>
      </c>
      <c r="CJ393" s="104"/>
      <c r="CK393" s="110" t="str">
        <f>IF(CL393="","",VLOOKUP(CONCATENATE(CK$3,CL393),m_selling_spec!$A:$H,2,FALSE))</f>
        <v/>
      </c>
      <c r="CL393" s="104"/>
      <c r="CM393" s="110" t="str">
        <f>IF(CN393="","",VLOOKUP(CONCATENATE(CM$3,CN393),m_selling_spec!$A:$H,2,FALSE))</f>
        <v/>
      </c>
      <c r="CN393" s="104"/>
      <c r="CO393" s="110" t="str">
        <f>IF(CP393="","",VLOOKUP(CONCATENATE(CO$3,CP393),m_selling_spec!$A:$H,2,FALSE))</f>
        <v/>
      </c>
      <c r="CP393" s="104"/>
      <c r="CQ393" s="110" t="str">
        <f>IF(CR393="","",VLOOKUP(CONCATENATE(CQ$3,CR393),m_selling_spec!$A:$H,2,FALSE))</f>
        <v/>
      </c>
      <c r="CR393" s="104"/>
      <c r="CS393" s="110" t="str">
        <f>IF(CT393="","",VLOOKUP(CONCATENATE(CS$3,CT393),m_selling_spec!$A:$H,2,FALSE))</f>
        <v/>
      </c>
      <c r="CT393" s="104"/>
      <c r="CU393" s="110" t="str">
        <f>IF(CV393="","",VLOOKUP(CONCATENATE(CU$3,CV393),m_selling_spec!$A:$H,2,FALSE))</f>
        <v/>
      </c>
      <c r="CV393" s="104"/>
      <c r="CW393" s="110" t="str">
        <f>IF(CX393="","",VLOOKUP(CONCATENATE(CW$3,CX393),m_selling_spec!$A:$H,2,FALSE))</f>
        <v/>
      </c>
      <c r="CX393" s="104"/>
      <c r="CY393" s="110" t="str">
        <f>IF(CZ393="","",VLOOKUP(CONCATENATE(CY$3,CZ393),m_selling_spec!$A:$H,2,FALSE))</f>
        <v/>
      </c>
      <c r="CZ393" s="104"/>
      <c r="DA393" s="110"/>
      <c r="DB393" s="104"/>
    </row>
    <row r="394" spans="1:106">
      <c r="A394" s="104" t="s">
        <v>328</v>
      </c>
      <c r="B394" s="104"/>
      <c r="C394" s="104"/>
      <c r="D394" s="104">
        <v>2</v>
      </c>
      <c r="E394" s="110" t="str">
        <f>INDEX(product!B:B,MATCH(D394,product!A:A,0))</f>
        <v>WE 70</v>
      </c>
      <c r="F394" s="110" t="str">
        <f>INDEX(product!E:E,MATCH(D394,product!A:A,0))</f>
        <v>Window series</v>
      </c>
      <c r="G394" s="110" t="str">
        <f>IF(H394="","",VLOOKUP(CONCATENATE(G$3,H394),m_selling_spec!$A:$H,2,FALSE))</f>
        <v/>
      </c>
      <c r="H394" s="104"/>
      <c r="I394" s="110" t="str">
        <f>IF(J394="","",VLOOKUP(CONCATENATE(I$3,J394),m_selling_spec!$A:$H,2,FALSE))</f>
        <v>o2.2</v>
      </c>
      <c r="J394" s="104" t="s">
        <v>545</v>
      </c>
      <c r="K394" s="110" t="str">
        <f>IF(L394="","",VLOOKUP(CONCATENATE(K$3,L394),m_selling_spec!$A:$H,2,FALSE))</f>
        <v/>
      </c>
      <c r="L394" s="104"/>
      <c r="M394" s="110" t="str">
        <f>IF(N394="","",VLOOKUP(CONCATENATE(M$3,N394),m_selling_spec!$A:$H,2,FALSE))</f>
        <v/>
      </c>
      <c r="N394" s="104"/>
      <c r="O394" s="110" t="str">
        <f>IF(P394="","",VLOOKUP(CONCATENATE(O$3,P394),m_selling_spec!$A:$H,2,FALSE))</f>
        <v/>
      </c>
      <c r="P394" s="104"/>
      <c r="Q394" s="110" t="str">
        <f>IF(R394="","",VLOOKUP(CONCATENATE(Q$3,R394),m_selling_spec!$A:$H,2,FALSE))</f>
        <v/>
      </c>
      <c r="R394" s="104"/>
      <c r="S394" s="110"/>
      <c r="T394" s="104"/>
      <c r="U394" s="110"/>
      <c r="V394" s="104"/>
      <c r="W394" s="110"/>
      <c r="X394" s="104"/>
      <c r="Y394" s="110" t="str">
        <f>IF(Z394="","",VLOOKUP(CONCATENATE(Y$3,Z394),m_selling_spec!$A:$H,2,FALSE))</f>
        <v>1.12</v>
      </c>
      <c r="Z394" s="104" t="s">
        <v>71</v>
      </c>
      <c r="AA394" s="110" t="str">
        <f>IF(AB394="","",VLOOKUP(CONCATENATE(AA$3,AB394),m_selling_spec!$A:$H,2,FALSE))</f>
        <v/>
      </c>
      <c r="AB394" s="104"/>
      <c r="AC394" s="110" t="str">
        <f>IF(AD394="","",VLOOKUP(CONCATENATE(AC$3,AD394),m_selling_spec!$A:$H,2,FALSE))</f>
        <v/>
      </c>
      <c r="AD394" s="104"/>
      <c r="AE394" s="110" t="str">
        <f>IF(AF394="","",VLOOKUP(CONCATENATE(AE$3,AF394),m_selling_spec!$A:$H,2,FALSE))</f>
        <v/>
      </c>
      <c r="AF394" s="104"/>
      <c r="AG394" s="110" t="str">
        <f>IF(AH394="","",VLOOKUP(CONCATENATE(AG$3,AH394),m_selling_spec!$A:$H,2,FALSE))</f>
        <v/>
      </c>
      <c r="AH394" s="104"/>
      <c r="AI394" s="110" t="str">
        <f>IF(AJ394="","",VLOOKUP(CONCATENATE(AI$3,AJ394),m_selling_spec!$A:$H,2,FALSE))</f>
        <v>6.1</v>
      </c>
      <c r="AJ394" s="104" t="s">
        <v>548</v>
      </c>
      <c r="AK394" s="110" t="str">
        <f>IF(AL394="","",VLOOKUP(CONCATENATE(AK$3,AL394),m_selling_spec!$A:$H,2,FALSE))</f>
        <v>7.1</v>
      </c>
      <c r="AL394" s="111" t="s">
        <v>542</v>
      </c>
      <c r="AM394" s="110" t="str">
        <f>IF(AN394="","",VLOOKUP(CONCATENATE(AM$3,AN394),m_selling_spec!$A:$H,2,FALSE))</f>
        <v>8.6</v>
      </c>
      <c r="AN394" s="104" t="s">
        <v>853</v>
      </c>
      <c r="AO394" s="110" t="str">
        <f>IF(AP394="","",VLOOKUP(CONCATENATE(AO$3,AP394),m_selling_spec!$A:$H,2,FALSE))</f>
        <v/>
      </c>
      <c r="AP394" s="104"/>
      <c r="AQ394" s="110" t="str">
        <f>IF(AR394="","",VLOOKUP(CONCATENATE(AQ$3,AR394),m_selling_spec!$A:$H,2,FALSE))</f>
        <v>10.2</v>
      </c>
      <c r="AR394" s="104" t="s">
        <v>74</v>
      </c>
      <c r="AS394" s="110" t="str">
        <f>IF(AT394="","",VLOOKUP(CONCATENATE(AS$3,AT394),m_selling_spec!$A:$H,2,FALSE))</f>
        <v/>
      </c>
      <c r="AT394" s="104"/>
      <c r="AU394" s="110" t="str">
        <f>IF(AV394="","",VLOOKUP(CONCATENATE(AU$3,AV394),m_selling_spec!$A:$H,2,FALSE))</f>
        <v/>
      </c>
      <c r="AV394" s="104"/>
      <c r="AW394" s="110" t="str">
        <f>IF(AX394="","",VLOOKUP(CONCATENATE(AW$3,AX394),m_selling_spec!$A:$H,2,FALSE))</f>
        <v/>
      </c>
      <c r="AX394" s="104"/>
      <c r="AY394" s="110" t="str">
        <f>IF(AZ394="","",VLOOKUP(CONCATENATE(AY$3,AZ394),m_selling_spec!$A:$H,2,FALSE))</f>
        <v/>
      </c>
      <c r="AZ394" s="104"/>
      <c r="BA394" s="110" t="str">
        <f>IF(BB394="","",VLOOKUP(CONCATENATE(BA$3,BB394),m_selling_spec!$A:$H,2,FALSE))</f>
        <v/>
      </c>
      <c r="BB394" s="104"/>
      <c r="BC394" s="110" t="str">
        <f>IF(BD394="","",VLOOKUP(CONCATENATE(BC$3,BD394),m_selling_spec!$A:$H,2,FALSE))</f>
        <v>16.1</v>
      </c>
      <c r="BD394" s="104" t="s">
        <v>555</v>
      </c>
      <c r="BE394" s="110" t="str">
        <f>IF(BF394="","",VLOOKUP(CONCATENATE(BE$3,BF394),m_selling_spec!$A:$H,2,FALSE))</f>
        <v>17.1</v>
      </c>
      <c r="BF394" s="104" t="s">
        <v>591</v>
      </c>
      <c r="BG394" s="110" t="str">
        <f>IF(BH394="","",VLOOKUP(CONCATENATE(BG$3,BH394),m_selling_spec!$A:$H,2,FALSE))</f>
        <v/>
      </c>
      <c r="BH394" s="104"/>
      <c r="BI394" s="110" t="str">
        <f>IF(BJ394="","",VLOOKUP(CONCATENATE(BI$3,BJ394),m_selling_spec!$A:$H,2,FALSE))</f>
        <v/>
      </c>
      <c r="BJ394" s="104"/>
      <c r="BK394" s="110" t="str">
        <f>IF(BL394="","",VLOOKUP(CONCATENATE(BK$3,BL394),m_selling_spec!$A:$H,2,FALSE))</f>
        <v/>
      </c>
      <c r="BL394" s="104"/>
      <c r="BM394" s="110" t="str">
        <f>IF(BN394="","",VLOOKUP(CONCATENATE(BM$3,BN394),m_selling_spec!$A:$H,2,FALSE))</f>
        <v/>
      </c>
      <c r="BN394" s="104"/>
      <c r="BO394" s="110" t="str">
        <f>IF(BP394="","",VLOOKUP(CONCATENATE(BO$3,BP394),m_selling_spec!$A:$H,2,FALSE))</f>
        <v/>
      </c>
      <c r="BP394" s="104"/>
      <c r="BQ394" s="110" t="str">
        <f>IF(BR394="","",VLOOKUP(CONCATENATE(BQ$3,BR394),m_selling_spec!$A:$H,2,FALSE))</f>
        <v/>
      </c>
      <c r="BR394" s="104"/>
      <c r="BS394" s="110" t="str">
        <f>IF(BT394="","",VLOOKUP(CONCATENATE(BS$3,BT394),m_selling_spec!$A:$H,2,FALSE))</f>
        <v/>
      </c>
      <c r="BT394" s="104"/>
      <c r="BU394" s="110" t="str">
        <f>IF(BV394="","",VLOOKUP(CONCATENATE(BU$3,BV394),m_selling_spec!$A:$H,2,FALSE))</f>
        <v/>
      </c>
      <c r="BV394" s="104"/>
      <c r="BW394" s="110" t="str">
        <f>IF(BX394="","",VLOOKUP(CONCATENATE(BW$3,BX394),m_selling_spec!$A:$H,2,FALSE))</f>
        <v/>
      </c>
      <c r="BX394" s="104"/>
      <c r="BY394" s="110" t="str">
        <f>IF(BZ394="","",VLOOKUP(CONCATENATE(BY$3,BZ394),m_selling_spec!$A:$H,2,FALSE))</f>
        <v/>
      </c>
      <c r="BZ394" s="104"/>
      <c r="CA394" s="110" t="str">
        <f>IF(CB394="","",VLOOKUP(CONCATENATE(CA$3,CB394),m_selling_spec!$A:$H,2,FALSE))</f>
        <v/>
      </c>
      <c r="CB394" s="104"/>
      <c r="CC394" s="110"/>
      <c r="CD394" s="104"/>
      <c r="CE394" s="110" t="str">
        <f>IF(CF394="","",VLOOKUP(CONCATENATE(CE$3,CF394),m_selling_spec!$A:$H,2,FALSE))</f>
        <v/>
      </c>
      <c r="CF394" s="104"/>
      <c r="CG394" s="110" t="str">
        <f>IF(CH394="","",VLOOKUP(CONCATENATE(CG$3,CH394),m_selling_spec!$A:$H,2,FALSE))</f>
        <v/>
      </c>
      <c r="CH394" s="104"/>
      <c r="CI394" s="110" t="str">
        <f>IF(CJ394="","",VLOOKUP(CONCATENATE(CI$3,CJ394),m_selling_spec!$A:$H,2,FALSE))</f>
        <v/>
      </c>
      <c r="CJ394" s="104"/>
      <c r="CK394" s="110" t="str">
        <f>IF(CL394="","",VLOOKUP(CONCATENATE(CK$3,CL394),m_selling_spec!$A:$H,2,FALSE))</f>
        <v/>
      </c>
      <c r="CL394" s="104"/>
      <c r="CM394" s="110" t="str">
        <f>IF(CN394="","",VLOOKUP(CONCATENATE(CM$3,CN394),m_selling_spec!$A:$H,2,FALSE))</f>
        <v/>
      </c>
      <c r="CN394" s="104"/>
      <c r="CO394" s="110" t="str">
        <f>IF(CP394="","",VLOOKUP(CONCATENATE(CO$3,CP394),m_selling_spec!$A:$H,2,FALSE))</f>
        <v/>
      </c>
      <c r="CP394" s="104"/>
      <c r="CQ394" s="110" t="str">
        <f>IF(CR394="","",VLOOKUP(CONCATENATE(CQ$3,CR394),m_selling_spec!$A:$H,2,FALSE))</f>
        <v/>
      </c>
      <c r="CR394" s="104"/>
      <c r="CS394" s="110" t="str">
        <f>IF(CT394="","",VLOOKUP(CONCATENATE(CS$3,CT394),m_selling_spec!$A:$H,2,FALSE))</f>
        <v/>
      </c>
      <c r="CT394" s="104"/>
      <c r="CU394" s="110" t="str">
        <f>IF(CV394="","",VLOOKUP(CONCATENATE(CU$3,CV394),m_selling_spec!$A:$H,2,FALSE))</f>
        <v/>
      </c>
      <c r="CV394" s="104"/>
      <c r="CW394" s="110" t="str">
        <f>IF(CX394="","",VLOOKUP(CONCATENATE(CW$3,CX394),m_selling_spec!$A:$H,2,FALSE))</f>
        <v/>
      </c>
      <c r="CX394" s="104"/>
      <c r="CY394" s="110" t="str">
        <f>IF(CZ394="","",VLOOKUP(CONCATENATE(CY$3,CZ394),m_selling_spec!$A:$H,2,FALSE))</f>
        <v/>
      </c>
      <c r="CZ394" s="104"/>
      <c r="DA394" s="110"/>
      <c r="DB394" s="104"/>
    </row>
    <row r="395" spans="1:106">
      <c r="A395" s="104" t="s">
        <v>273</v>
      </c>
      <c r="B395" s="104"/>
      <c r="C395" s="104"/>
      <c r="D395" s="104">
        <v>2</v>
      </c>
      <c r="E395" s="110" t="str">
        <f>INDEX(product!B:B,MATCH(D395,product!A:A,0))</f>
        <v>WE 70</v>
      </c>
      <c r="F395" s="110" t="str">
        <f>INDEX(product!E:E,MATCH(D395,product!A:A,0))</f>
        <v>Window series</v>
      </c>
      <c r="G395" s="110" t="str">
        <f>IF(H395="","",VLOOKUP(CONCATENATE(G$3,H395),m_selling_spec!$A:$H,2,FALSE))</f>
        <v/>
      </c>
      <c r="H395" s="104"/>
      <c r="I395" s="110" t="str">
        <f>IF(J395="","",VLOOKUP(CONCATENATE(I$3,J395),m_selling_spec!$A:$H,2,FALSE))</f>
        <v>o2.1</v>
      </c>
      <c r="J395" s="104" t="s">
        <v>539</v>
      </c>
      <c r="K395" s="110" t="str">
        <f>IF(L395="","",VLOOKUP(CONCATENATE(K$3,L395),m_selling_spec!$A:$H,2,FALSE))</f>
        <v/>
      </c>
      <c r="L395" s="104"/>
      <c r="M395" s="110" t="str">
        <f>IF(N395="","",VLOOKUP(CONCATENATE(M$3,N395),m_selling_spec!$A:$H,2,FALSE))</f>
        <v/>
      </c>
      <c r="N395" s="104"/>
      <c r="O395" s="110" t="str">
        <f>IF(P395="","",VLOOKUP(CONCATENATE(O$3,P395),m_selling_spec!$A:$H,2,FALSE))</f>
        <v/>
      </c>
      <c r="P395" s="104"/>
      <c r="Q395" s="110" t="str">
        <f>IF(R395="","",VLOOKUP(CONCATENATE(Q$3,R395),m_selling_spec!$A:$H,2,FALSE))</f>
        <v/>
      </c>
      <c r="R395" s="104"/>
      <c r="S395" s="110"/>
      <c r="T395" s="104"/>
      <c r="U395" s="110"/>
      <c r="V395" s="104"/>
      <c r="W395" s="110"/>
      <c r="X395" s="104"/>
      <c r="Y395" s="110" t="str">
        <f>IF(Z395="","",VLOOKUP(CONCATENATE(Y$3,Z395),m_selling_spec!$A:$H,2,FALSE))</f>
        <v>1.12</v>
      </c>
      <c r="Z395" s="104" t="s">
        <v>71</v>
      </c>
      <c r="AA395" s="110" t="str">
        <f>IF(AB395="","",VLOOKUP(CONCATENATE(AA$3,AB395),m_selling_spec!$A:$H,2,FALSE))</f>
        <v/>
      </c>
      <c r="AB395" s="104"/>
      <c r="AC395" s="110" t="str">
        <f>IF(AD395="","",VLOOKUP(CONCATENATE(AC$3,AD395),m_selling_spec!$A:$H,2,FALSE))</f>
        <v/>
      </c>
      <c r="AD395" s="104"/>
      <c r="AE395" s="110" t="str">
        <f>IF(AF395="","",VLOOKUP(CONCATENATE(AE$3,AF395),m_selling_spec!$A:$H,2,FALSE))</f>
        <v/>
      </c>
      <c r="AF395" s="104"/>
      <c r="AG395" s="110" t="str">
        <f>IF(AH395="","",VLOOKUP(CONCATENATE(AG$3,AH395),m_selling_spec!$A:$H,2,FALSE))</f>
        <v/>
      </c>
      <c r="AH395" s="104"/>
      <c r="AI395" s="110" t="str">
        <f>IF(AJ395="","",VLOOKUP(CONCATENATE(AI$3,AJ395),m_selling_spec!$A:$H,2,FALSE))</f>
        <v>6.1</v>
      </c>
      <c r="AJ395" s="104" t="s">
        <v>548</v>
      </c>
      <c r="AK395" s="110" t="str">
        <f>IF(AL395="","",VLOOKUP(CONCATENATE(AK$3,AL395),m_selling_spec!$A:$H,2,FALSE))</f>
        <v>7.1</v>
      </c>
      <c r="AL395" s="111" t="s">
        <v>542</v>
      </c>
      <c r="AM395" s="110" t="str">
        <f>IF(AN395="","",VLOOKUP(CONCATENATE(AM$3,AN395),m_selling_spec!$A:$H,2,FALSE))</f>
        <v>8.6</v>
      </c>
      <c r="AN395" s="104" t="s">
        <v>592</v>
      </c>
      <c r="AO395" s="110" t="str">
        <f>IF(AP395="","",VLOOKUP(CONCATENATE(AO$3,AP395),m_selling_spec!$A:$H,2,FALSE))</f>
        <v/>
      </c>
      <c r="AP395" s="104"/>
      <c r="AQ395" s="110" t="str">
        <f>IF(AR395="","",VLOOKUP(CONCATENATE(AQ$3,AR395),m_selling_spec!$A:$H,2,FALSE))</f>
        <v>10.3</v>
      </c>
      <c r="AR395" s="104" t="s">
        <v>75</v>
      </c>
      <c r="AS395" s="110" t="str">
        <f>IF(AT395="","",VLOOKUP(CONCATENATE(AS$3,AT395),m_selling_spec!$A:$H,2,FALSE))</f>
        <v/>
      </c>
      <c r="AT395" s="104"/>
      <c r="AU395" s="110" t="str">
        <f>IF(AV395="","",VLOOKUP(CONCATENATE(AU$3,AV395),m_selling_spec!$A:$H,2,FALSE))</f>
        <v/>
      </c>
      <c r="AV395" s="104"/>
      <c r="AW395" s="110" t="str">
        <f>IF(AX395="","",VLOOKUP(CONCATENATE(AW$3,AX395),m_selling_spec!$A:$H,2,FALSE))</f>
        <v/>
      </c>
      <c r="AX395" s="104"/>
      <c r="AY395" s="110" t="str">
        <f>IF(AZ395="","",VLOOKUP(CONCATENATE(AY$3,AZ395),m_selling_spec!$A:$H,2,FALSE))</f>
        <v/>
      </c>
      <c r="AZ395" s="104"/>
      <c r="BA395" s="110" t="str">
        <f>IF(BB395="","",VLOOKUP(CONCATENATE(BA$3,BB395),m_selling_spec!$A:$H,2,FALSE))</f>
        <v/>
      </c>
      <c r="BB395" s="104"/>
      <c r="BC395" s="110" t="str">
        <f>IF(BD395="","",VLOOKUP(CONCATENATE(BC$3,BD395),m_selling_spec!$A:$H,2,FALSE))</f>
        <v>16.1</v>
      </c>
      <c r="BD395" s="104" t="s">
        <v>555</v>
      </c>
      <c r="BE395" s="110" t="str">
        <f>IF(BF395="","",VLOOKUP(CONCATENATE(BE$3,BF395),m_selling_spec!$A:$H,2,FALSE))</f>
        <v>17.1</v>
      </c>
      <c r="BF395" s="104" t="s">
        <v>591</v>
      </c>
      <c r="BG395" s="110" t="str">
        <f>IF(BH395="","",VLOOKUP(CONCATENATE(BG$3,BH395),m_selling_spec!$A:$H,2,FALSE))</f>
        <v/>
      </c>
      <c r="BH395" s="104"/>
      <c r="BI395" s="110" t="str">
        <f>IF(BJ395="","",VLOOKUP(CONCATENATE(BI$3,BJ395),m_selling_spec!$A:$H,2,FALSE))</f>
        <v/>
      </c>
      <c r="BJ395" s="104"/>
      <c r="BK395" s="110" t="str">
        <f>IF(BL395="","",VLOOKUP(CONCATENATE(BK$3,BL395),m_selling_spec!$A:$H,2,FALSE))</f>
        <v/>
      </c>
      <c r="BL395" s="104"/>
      <c r="BM395" s="110" t="str">
        <f>IF(BN395="","",VLOOKUP(CONCATENATE(BM$3,BN395),m_selling_spec!$A:$H,2,FALSE))</f>
        <v/>
      </c>
      <c r="BN395" s="104"/>
      <c r="BO395" s="110" t="str">
        <f>IF(BP395="","",VLOOKUP(CONCATENATE(BO$3,BP395),m_selling_spec!$A:$H,2,FALSE))</f>
        <v/>
      </c>
      <c r="BP395" s="104"/>
      <c r="BQ395" s="110" t="str">
        <f>IF(BR395="","",VLOOKUP(CONCATENATE(BQ$3,BR395),m_selling_spec!$A:$H,2,FALSE))</f>
        <v/>
      </c>
      <c r="BR395" s="104"/>
      <c r="BS395" s="110" t="str">
        <f>IF(BT395="","",VLOOKUP(CONCATENATE(BS$3,BT395),m_selling_spec!$A:$H,2,FALSE))</f>
        <v/>
      </c>
      <c r="BT395" s="104"/>
      <c r="BU395" s="110" t="str">
        <f>IF(BV395="","",VLOOKUP(CONCATENATE(BU$3,BV395),m_selling_spec!$A:$H,2,FALSE))</f>
        <v/>
      </c>
      <c r="BV395" s="104"/>
      <c r="BW395" s="110" t="str">
        <f>IF(BX395="","",VLOOKUP(CONCATENATE(BW$3,BX395),m_selling_spec!$A:$H,2,FALSE))</f>
        <v/>
      </c>
      <c r="BX395" s="104"/>
      <c r="BY395" s="110" t="str">
        <f>IF(BZ395="","",VLOOKUP(CONCATENATE(BY$3,BZ395),m_selling_spec!$A:$H,2,FALSE))</f>
        <v/>
      </c>
      <c r="BZ395" s="104"/>
      <c r="CA395" s="110" t="str">
        <f>IF(CB395="","",VLOOKUP(CONCATENATE(CA$3,CB395),m_selling_spec!$A:$H,2,FALSE))</f>
        <v/>
      </c>
      <c r="CB395" s="104"/>
      <c r="CC395" s="110"/>
      <c r="CD395" s="104"/>
      <c r="CE395" s="110" t="str">
        <f>IF(CF395="","",VLOOKUP(CONCATENATE(CE$3,CF395),m_selling_spec!$A:$H,2,FALSE))</f>
        <v/>
      </c>
      <c r="CF395" s="104"/>
      <c r="CG395" s="110" t="str">
        <f>IF(CH395="","",VLOOKUP(CONCATENATE(CG$3,CH395),m_selling_spec!$A:$H,2,FALSE))</f>
        <v/>
      </c>
      <c r="CH395" s="104"/>
      <c r="CI395" s="110" t="str">
        <f>IF(CJ395="","",VLOOKUP(CONCATENATE(CI$3,CJ395),m_selling_spec!$A:$H,2,FALSE))</f>
        <v/>
      </c>
      <c r="CJ395" s="104"/>
      <c r="CK395" s="110" t="str">
        <f>IF(CL395="","",VLOOKUP(CONCATENATE(CK$3,CL395),m_selling_spec!$A:$H,2,FALSE))</f>
        <v/>
      </c>
      <c r="CL395" s="104"/>
      <c r="CM395" s="110" t="str">
        <f>IF(CN395="","",VLOOKUP(CONCATENATE(CM$3,CN395),m_selling_spec!$A:$H,2,FALSE))</f>
        <v/>
      </c>
      <c r="CN395" s="104"/>
      <c r="CO395" s="110" t="str">
        <f>IF(CP395="","",VLOOKUP(CONCATENATE(CO$3,CP395),m_selling_spec!$A:$H,2,FALSE))</f>
        <v/>
      </c>
      <c r="CP395" s="104"/>
      <c r="CQ395" s="110" t="str">
        <f>IF(CR395="","",VLOOKUP(CONCATENATE(CQ$3,CR395),m_selling_spec!$A:$H,2,FALSE))</f>
        <v/>
      </c>
      <c r="CR395" s="104"/>
      <c r="CS395" s="110" t="str">
        <f>IF(CT395="","",VLOOKUP(CONCATENATE(CS$3,CT395),m_selling_spec!$A:$H,2,FALSE))</f>
        <v/>
      </c>
      <c r="CT395" s="104"/>
      <c r="CU395" s="110" t="str">
        <f>IF(CV395="","",VLOOKUP(CONCATENATE(CU$3,CV395),m_selling_spec!$A:$H,2,FALSE))</f>
        <v/>
      </c>
      <c r="CV395" s="104"/>
      <c r="CW395" s="110" t="str">
        <f>IF(CX395="","",VLOOKUP(CONCATENATE(CW$3,CX395),m_selling_spec!$A:$H,2,FALSE))</f>
        <v/>
      </c>
      <c r="CX395" s="104"/>
      <c r="CY395" s="110" t="str">
        <f>IF(CZ395="","",VLOOKUP(CONCATENATE(CY$3,CZ395),m_selling_spec!$A:$H,2,FALSE))</f>
        <v/>
      </c>
      <c r="CZ395" s="104"/>
      <c r="DA395" s="110"/>
      <c r="DB395" s="104"/>
    </row>
    <row r="396" spans="1:106">
      <c r="A396" s="104" t="s">
        <v>301</v>
      </c>
      <c r="B396" s="104"/>
      <c r="C396" s="104"/>
      <c r="D396" s="104">
        <v>2</v>
      </c>
      <c r="E396" s="110" t="str">
        <f>INDEX(product!B:B,MATCH(D396,product!A:A,0))</f>
        <v>WE 70</v>
      </c>
      <c r="F396" s="110" t="str">
        <f>INDEX(product!E:E,MATCH(D396,product!A:A,0))</f>
        <v>Window series</v>
      </c>
      <c r="G396" s="110" t="str">
        <f>IF(H396="","",VLOOKUP(CONCATENATE(G$3,H396),m_selling_spec!$A:$H,2,FALSE))</f>
        <v/>
      </c>
      <c r="H396" s="104"/>
      <c r="I396" s="110" t="str">
        <f>IF(J396="","",VLOOKUP(CONCATENATE(I$3,J396),m_selling_spec!$A:$H,2,FALSE))</f>
        <v>o2.2</v>
      </c>
      <c r="J396" s="104" t="s">
        <v>545</v>
      </c>
      <c r="K396" s="110" t="str">
        <f>IF(L396="","",VLOOKUP(CONCATENATE(K$3,L396),m_selling_spec!$A:$H,2,FALSE))</f>
        <v/>
      </c>
      <c r="L396" s="104"/>
      <c r="M396" s="110" t="str">
        <f>IF(N396="","",VLOOKUP(CONCATENATE(M$3,N396),m_selling_spec!$A:$H,2,FALSE))</f>
        <v/>
      </c>
      <c r="N396" s="104"/>
      <c r="O396" s="110" t="str">
        <f>IF(P396="","",VLOOKUP(CONCATENATE(O$3,P396),m_selling_spec!$A:$H,2,FALSE))</f>
        <v/>
      </c>
      <c r="P396" s="104"/>
      <c r="Q396" s="110" t="str">
        <f>IF(R396="","",VLOOKUP(CONCATENATE(Q$3,R396),m_selling_spec!$A:$H,2,FALSE))</f>
        <v/>
      </c>
      <c r="R396" s="104"/>
      <c r="S396" s="110"/>
      <c r="T396" s="104"/>
      <c r="U396" s="110"/>
      <c r="V396" s="104"/>
      <c r="W396" s="110"/>
      <c r="X396" s="104"/>
      <c r="Y396" s="110" t="str">
        <f>IF(Z396="","",VLOOKUP(CONCATENATE(Y$3,Z396),m_selling_spec!$A:$H,2,FALSE))</f>
        <v>1.12</v>
      </c>
      <c r="Z396" s="104" t="s">
        <v>71</v>
      </c>
      <c r="AA396" s="110" t="str">
        <f>IF(AB396="","",VLOOKUP(CONCATENATE(AA$3,AB396),m_selling_spec!$A:$H,2,FALSE))</f>
        <v/>
      </c>
      <c r="AB396" s="104"/>
      <c r="AC396" s="110" t="str">
        <f>IF(AD396="","",VLOOKUP(CONCATENATE(AC$3,AD396),m_selling_spec!$A:$H,2,FALSE))</f>
        <v/>
      </c>
      <c r="AD396" s="104"/>
      <c r="AE396" s="110" t="str">
        <f>IF(AF396="","",VLOOKUP(CONCATENATE(AE$3,AF396),m_selling_spec!$A:$H,2,FALSE))</f>
        <v/>
      </c>
      <c r="AF396" s="104"/>
      <c r="AG396" s="110" t="str">
        <f>IF(AH396="","",VLOOKUP(CONCATENATE(AG$3,AH396),m_selling_spec!$A:$H,2,FALSE))</f>
        <v/>
      </c>
      <c r="AH396" s="104"/>
      <c r="AI396" s="110" t="str">
        <f>IF(AJ396="","",VLOOKUP(CONCATENATE(AI$3,AJ396),m_selling_spec!$A:$H,2,FALSE))</f>
        <v>6.1</v>
      </c>
      <c r="AJ396" s="104" t="s">
        <v>548</v>
      </c>
      <c r="AK396" s="110" t="str">
        <f>IF(AL396="","",VLOOKUP(CONCATENATE(AK$3,AL396),m_selling_spec!$A:$H,2,FALSE))</f>
        <v>7.1</v>
      </c>
      <c r="AL396" s="111" t="s">
        <v>542</v>
      </c>
      <c r="AM396" s="110" t="str">
        <f>IF(AN396="","",VLOOKUP(CONCATENATE(AM$3,AN396),m_selling_spec!$A:$H,2,FALSE))</f>
        <v>8.6</v>
      </c>
      <c r="AN396" s="104" t="s">
        <v>592</v>
      </c>
      <c r="AO396" s="110" t="str">
        <f>IF(AP396="","",VLOOKUP(CONCATENATE(AO$3,AP396),m_selling_spec!$A:$H,2,FALSE))</f>
        <v/>
      </c>
      <c r="AP396" s="104"/>
      <c r="AQ396" s="110" t="str">
        <f>IF(AR396="","",VLOOKUP(CONCATENATE(AQ$3,AR396),m_selling_spec!$A:$H,2,FALSE))</f>
        <v>10.3</v>
      </c>
      <c r="AR396" s="104" t="s">
        <v>75</v>
      </c>
      <c r="AS396" s="110" t="str">
        <f>IF(AT396="","",VLOOKUP(CONCATENATE(AS$3,AT396),m_selling_spec!$A:$H,2,FALSE))</f>
        <v/>
      </c>
      <c r="AT396" s="104"/>
      <c r="AU396" s="110" t="str">
        <f>IF(AV396="","",VLOOKUP(CONCATENATE(AU$3,AV396),m_selling_spec!$A:$H,2,FALSE))</f>
        <v/>
      </c>
      <c r="AV396" s="104"/>
      <c r="AW396" s="110" t="str">
        <f>IF(AX396="","",VLOOKUP(CONCATENATE(AW$3,AX396),m_selling_spec!$A:$H,2,FALSE))</f>
        <v/>
      </c>
      <c r="AX396" s="104"/>
      <c r="AY396" s="110" t="str">
        <f>IF(AZ396="","",VLOOKUP(CONCATENATE(AY$3,AZ396),m_selling_spec!$A:$H,2,FALSE))</f>
        <v/>
      </c>
      <c r="AZ396" s="104"/>
      <c r="BA396" s="110" t="str">
        <f>IF(BB396="","",VLOOKUP(CONCATENATE(BA$3,BB396),m_selling_spec!$A:$H,2,FALSE))</f>
        <v/>
      </c>
      <c r="BB396" s="104"/>
      <c r="BC396" s="110" t="str">
        <f>IF(BD396="","",VLOOKUP(CONCATENATE(BC$3,BD396),m_selling_spec!$A:$H,2,FALSE))</f>
        <v>16.1</v>
      </c>
      <c r="BD396" s="104" t="s">
        <v>555</v>
      </c>
      <c r="BE396" s="110" t="str">
        <f>IF(BF396="","",VLOOKUP(CONCATENATE(BE$3,BF396),m_selling_spec!$A:$H,2,FALSE))</f>
        <v>17.1</v>
      </c>
      <c r="BF396" s="104" t="s">
        <v>591</v>
      </c>
      <c r="BG396" s="110" t="str">
        <f>IF(BH396="","",VLOOKUP(CONCATENATE(BG$3,BH396),m_selling_spec!$A:$H,2,FALSE))</f>
        <v/>
      </c>
      <c r="BH396" s="104"/>
      <c r="BI396" s="110" t="str">
        <f>IF(BJ396="","",VLOOKUP(CONCATENATE(BI$3,BJ396),m_selling_spec!$A:$H,2,FALSE))</f>
        <v/>
      </c>
      <c r="BJ396" s="104"/>
      <c r="BK396" s="110" t="str">
        <f>IF(BL396="","",VLOOKUP(CONCATENATE(BK$3,BL396),m_selling_spec!$A:$H,2,FALSE))</f>
        <v/>
      </c>
      <c r="BL396" s="104"/>
      <c r="BM396" s="110" t="str">
        <f>IF(BN396="","",VLOOKUP(CONCATENATE(BM$3,BN396),m_selling_spec!$A:$H,2,FALSE))</f>
        <v/>
      </c>
      <c r="BN396" s="104"/>
      <c r="BO396" s="110" t="str">
        <f>IF(BP396="","",VLOOKUP(CONCATENATE(BO$3,BP396),m_selling_spec!$A:$H,2,FALSE))</f>
        <v/>
      </c>
      <c r="BP396" s="104"/>
      <c r="BQ396" s="110" t="str">
        <f>IF(BR396="","",VLOOKUP(CONCATENATE(BQ$3,BR396),m_selling_spec!$A:$H,2,FALSE))</f>
        <v/>
      </c>
      <c r="BR396" s="104"/>
      <c r="BS396" s="110" t="str">
        <f>IF(BT396="","",VLOOKUP(CONCATENATE(BS$3,BT396),m_selling_spec!$A:$H,2,FALSE))</f>
        <v/>
      </c>
      <c r="BT396" s="104"/>
      <c r="BU396" s="110" t="str">
        <f>IF(BV396="","",VLOOKUP(CONCATENATE(BU$3,BV396),m_selling_spec!$A:$H,2,FALSE))</f>
        <v/>
      </c>
      <c r="BV396" s="104"/>
      <c r="BW396" s="110" t="str">
        <f>IF(BX396="","",VLOOKUP(CONCATENATE(BW$3,BX396),m_selling_spec!$A:$H,2,FALSE))</f>
        <v/>
      </c>
      <c r="BX396" s="104"/>
      <c r="BY396" s="110" t="str">
        <f>IF(BZ396="","",VLOOKUP(CONCATENATE(BY$3,BZ396),m_selling_spec!$A:$H,2,FALSE))</f>
        <v/>
      </c>
      <c r="BZ396" s="104"/>
      <c r="CA396" s="110" t="str">
        <f>IF(CB396="","",VLOOKUP(CONCATENATE(CA$3,CB396),m_selling_spec!$A:$H,2,FALSE))</f>
        <v/>
      </c>
      <c r="CB396" s="104"/>
      <c r="CC396" s="110"/>
      <c r="CD396" s="104"/>
      <c r="CE396" s="110" t="str">
        <f>IF(CF396="","",VLOOKUP(CONCATENATE(CE$3,CF396),m_selling_spec!$A:$H,2,FALSE))</f>
        <v/>
      </c>
      <c r="CF396" s="104"/>
      <c r="CG396" s="110" t="str">
        <f>IF(CH396="","",VLOOKUP(CONCATENATE(CG$3,CH396),m_selling_spec!$A:$H,2,FALSE))</f>
        <v/>
      </c>
      <c r="CH396" s="104"/>
      <c r="CI396" s="110" t="str">
        <f>IF(CJ396="","",VLOOKUP(CONCATENATE(CI$3,CJ396),m_selling_spec!$A:$H,2,FALSE))</f>
        <v/>
      </c>
      <c r="CJ396" s="104"/>
      <c r="CK396" s="110" t="str">
        <f>IF(CL396="","",VLOOKUP(CONCATENATE(CK$3,CL396),m_selling_spec!$A:$H,2,FALSE))</f>
        <v/>
      </c>
      <c r="CL396" s="104"/>
      <c r="CM396" s="110" t="str">
        <f>IF(CN396="","",VLOOKUP(CONCATENATE(CM$3,CN396),m_selling_spec!$A:$H,2,FALSE))</f>
        <v/>
      </c>
      <c r="CN396" s="104"/>
      <c r="CO396" s="110" t="str">
        <f>IF(CP396="","",VLOOKUP(CONCATENATE(CO$3,CP396),m_selling_spec!$A:$H,2,FALSE))</f>
        <v/>
      </c>
      <c r="CP396" s="104"/>
      <c r="CQ396" s="110" t="str">
        <f>IF(CR396="","",VLOOKUP(CONCATENATE(CQ$3,CR396),m_selling_spec!$A:$H,2,FALSE))</f>
        <v/>
      </c>
      <c r="CR396" s="104"/>
      <c r="CS396" s="110" t="str">
        <f>IF(CT396="","",VLOOKUP(CONCATENATE(CS$3,CT396),m_selling_spec!$A:$H,2,FALSE))</f>
        <v/>
      </c>
      <c r="CT396" s="104"/>
      <c r="CU396" s="110" t="str">
        <f>IF(CV396="","",VLOOKUP(CONCATENATE(CU$3,CV396),m_selling_spec!$A:$H,2,FALSE))</f>
        <v/>
      </c>
      <c r="CV396" s="104"/>
      <c r="CW396" s="110" t="str">
        <f>IF(CX396="","",VLOOKUP(CONCATENATE(CW$3,CX396),m_selling_spec!$A:$H,2,FALSE))</f>
        <v/>
      </c>
      <c r="CX396" s="104"/>
      <c r="CY396" s="110" t="str">
        <f>IF(CZ396="","",VLOOKUP(CONCATENATE(CY$3,CZ396),m_selling_spec!$A:$H,2,FALSE))</f>
        <v/>
      </c>
      <c r="CZ396" s="104"/>
      <c r="DA396" s="110"/>
      <c r="DB396" s="104"/>
    </row>
    <row r="397" spans="1:106">
      <c r="A397" s="104" t="s">
        <v>298</v>
      </c>
      <c r="B397" s="104"/>
      <c r="C397" s="104"/>
      <c r="D397" s="104">
        <v>2</v>
      </c>
      <c r="E397" s="110" t="str">
        <f>INDEX(product!B:B,MATCH(D397,product!A:A,0))</f>
        <v>WE 70</v>
      </c>
      <c r="F397" s="110" t="str">
        <f>INDEX(product!E:E,MATCH(D397,product!A:A,0))</f>
        <v>Window series</v>
      </c>
      <c r="G397" s="110" t="str">
        <f>IF(H397="","",VLOOKUP(CONCATENATE(G$3,H397),m_selling_spec!$A:$H,2,FALSE))</f>
        <v/>
      </c>
      <c r="H397" s="104"/>
      <c r="I397" s="110" t="str">
        <f>IF(J397="","",VLOOKUP(CONCATENATE(I$3,J397),m_selling_spec!$A:$H,2,FALSE))</f>
        <v>o2.1</v>
      </c>
      <c r="J397" s="104" t="s">
        <v>539</v>
      </c>
      <c r="K397" s="110" t="str">
        <f>IF(L397="","",VLOOKUP(CONCATENATE(K$3,L397),m_selling_spec!$A:$H,2,FALSE))</f>
        <v/>
      </c>
      <c r="L397" s="104"/>
      <c r="M397" s="110" t="str">
        <f>IF(N397="","",VLOOKUP(CONCATENATE(M$3,N397),m_selling_spec!$A:$H,2,FALSE))</f>
        <v/>
      </c>
      <c r="N397" s="104"/>
      <c r="O397" s="110" t="str">
        <f>IF(P397="","",VLOOKUP(CONCATENATE(O$3,P397),m_selling_spec!$A:$H,2,FALSE))</f>
        <v/>
      </c>
      <c r="P397" s="104"/>
      <c r="Q397" s="110" t="str">
        <f>IF(R397="","",VLOOKUP(CONCATENATE(Q$3,R397),m_selling_spec!$A:$H,2,FALSE))</f>
        <v/>
      </c>
      <c r="R397" s="104"/>
      <c r="S397" s="110"/>
      <c r="T397" s="104"/>
      <c r="U397" s="110"/>
      <c r="V397" s="104"/>
      <c r="W397" s="110"/>
      <c r="X397" s="104"/>
      <c r="Y397" s="110" t="str">
        <f>IF(Z397="","",VLOOKUP(CONCATENATE(Y$3,Z397),m_selling_spec!$A:$H,2,FALSE))</f>
        <v>1.12</v>
      </c>
      <c r="Z397" s="104" t="s">
        <v>71</v>
      </c>
      <c r="AA397" s="110" t="str">
        <f>IF(AB397="","",VLOOKUP(CONCATENATE(AA$3,AB397),m_selling_spec!$A:$H,2,FALSE))</f>
        <v/>
      </c>
      <c r="AB397" s="104"/>
      <c r="AC397" s="110" t="str">
        <f>IF(AD397="","",VLOOKUP(CONCATENATE(AC$3,AD397),m_selling_spec!$A:$H,2,FALSE))</f>
        <v/>
      </c>
      <c r="AD397" s="104"/>
      <c r="AE397" s="110" t="str">
        <f>IF(AF397="","",VLOOKUP(CONCATENATE(AE$3,AF397),m_selling_spec!$A:$H,2,FALSE))</f>
        <v/>
      </c>
      <c r="AF397" s="104"/>
      <c r="AG397" s="110" t="str">
        <f>IF(AH397="","",VLOOKUP(CONCATENATE(AG$3,AH397),m_selling_spec!$A:$H,2,FALSE))</f>
        <v/>
      </c>
      <c r="AH397" s="104"/>
      <c r="AI397" s="110" t="str">
        <f>IF(AJ397="","",VLOOKUP(CONCATENATE(AI$3,AJ397),m_selling_spec!$A:$H,2,FALSE))</f>
        <v>6.1</v>
      </c>
      <c r="AJ397" s="104" t="s">
        <v>548</v>
      </c>
      <c r="AK397" s="110" t="str">
        <f>IF(AL397="","",VLOOKUP(CONCATENATE(AK$3,AL397),m_selling_spec!$A:$H,2,FALSE))</f>
        <v>7.1</v>
      </c>
      <c r="AL397" s="111" t="s">
        <v>542</v>
      </c>
      <c r="AM397" s="110" t="str">
        <f>IF(AN397="","",VLOOKUP(CONCATENATE(AM$3,AN397),m_selling_spec!$A:$H,2,FALSE))</f>
        <v>8.4</v>
      </c>
      <c r="AN397" s="104" t="s">
        <v>547</v>
      </c>
      <c r="AO397" s="110" t="str">
        <f>IF(AP397="","",VLOOKUP(CONCATENATE(AO$3,AP397),m_selling_spec!$A:$H,2,FALSE))</f>
        <v/>
      </c>
      <c r="AP397" s="104"/>
      <c r="AQ397" s="110" t="str">
        <f>IF(AR397="","",VLOOKUP(CONCATENATE(AQ$3,AR397),m_selling_spec!$A:$H,2,FALSE))</f>
        <v>10.2</v>
      </c>
      <c r="AR397" s="104" t="s">
        <v>74</v>
      </c>
      <c r="AS397" s="110" t="str">
        <f>IF(AT397="","",VLOOKUP(CONCATENATE(AS$3,AT397),m_selling_spec!$A:$H,2,FALSE))</f>
        <v/>
      </c>
      <c r="AT397" s="104"/>
      <c r="AU397" s="110" t="str">
        <f>IF(AV397="","",VLOOKUP(CONCATENATE(AU$3,AV397),m_selling_spec!$A:$H,2,FALSE))</f>
        <v/>
      </c>
      <c r="AV397" s="104"/>
      <c r="AW397" s="110" t="str">
        <f>IF(AX397="","",VLOOKUP(CONCATENATE(AW$3,AX397),m_selling_spec!$A:$H,2,FALSE))</f>
        <v/>
      </c>
      <c r="AX397" s="104"/>
      <c r="AY397" s="110" t="str">
        <f>IF(AZ397="","",VLOOKUP(CONCATENATE(AY$3,AZ397),m_selling_spec!$A:$H,2,FALSE))</f>
        <v/>
      </c>
      <c r="AZ397" s="104"/>
      <c r="BA397" s="110" t="str">
        <f>IF(BB397="","",VLOOKUP(CONCATENATE(BA$3,BB397),m_selling_spec!$A:$H,2,FALSE))</f>
        <v/>
      </c>
      <c r="BB397" s="104"/>
      <c r="BC397" s="110" t="str">
        <f>IF(BD397="","",VLOOKUP(CONCATENATE(BC$3,BD397),m_selling_spec!$A:$H,2,FALSE))</f>
        <v>16.1</v>
      </c>
      <c r="BD397" s="104" t="s">
        <v>555</v>
      </c>
      <c r="BE397" s="110" t="str">
        <f>IF(BF397="","",VLOOKUP(CONCATENATE(BE$3,BF397),m_selling_spec!$A:$H,2,FALSE))</f>
        <v>17.2</v>
      </c>
      <c r="BF397" s="104" t="s">
        <v>593</v>
      </c>
      <c r="BG397" s="110" t="str">
        <f>IF(BH397="","",VLOOKUP(CONCATENATE(BG$3,BH397),m_selling_spec!$A:$H,2,FALSE))</f>
        <v/>
      </c>
      <c r="BH397" s="104"/>
      <c r="BI397" s="110" t="str">
        <f>IF(BJ397="","",VLOOKUP(CONCATENATE(BI$3,BJ397),m_selling_spec!$A:$H,2,FALSE))</f>
        <v/>
      </c>
      <c r="BJ397" s="104"/>
      <c r="BK397" s="110" t="str">
        <f>IF(BL397="","",VLOOKUP(CONCATENATE(BK$3,BL397),m_selling_spec!$A:$H,2,FALSE))</f>
        <v/>
      </c>
      <c r="BL397" s="104"/>
      <c r="BM397" s="110" t="str">
        <f>IF(BN397="","",VLOOKUP(CONCATENATE(BM$3,BN397),m_selling_spec!$A:$H,2,FALSE))</f>
        <v/>
      </c>
      <c r="BN397" s="104"/>
      <c r="BO397" s="110" t="str">
        <f>IF(BP397="","",VLOOKUP(CONCATENATE(BO$3,BP397),m_selling_spec!$A:$H,2,FALSE))</f>
        <v/>
      </c>
      <c r="BP397" s="104"/>
      <c r="BQ397" s="110" t="str">
        <f>IF(BR397="","",VLOOKUP(CONCATENATE(BQ$3,BR397),m_selling_spec!$A:$H,2,FALSE))</f>
        <v/>
      </c>
      <c r="BR397" s="104"/>
      <c r="BS397" s="110" t="str">
        <f>IF(BT397="","",VLOOKUP(CONCATENATE(BS$3,BT397),m_selling_spec!$A:$H,2,FALSE))</f>
        <v/>
      </c>
      <c r="BT397" s="104"/>
      <c r="BU397" s="110" t="str">
        <f>IF(BV397="","",VLOOKUP(CONCATENATE(BU$3,BV397),m_selling_spec!$A:$H,2,FALSE))</f>
        <v/>
      </c>
      <c r="BV397" s="104"/>
      <c r="BW397" s="110" t="str">
        <f>IF(BX397="","",VLOOKUP(CONCATENATE(BW$3,BX397),m_selling_spec!$A:$H,2,FALSE))</f>
        <v/>
      </c>
      <c r="BX397" s="104"/>
      <c r="BY397" s="110" t="str">
        <f>IF(BZ397="","",VLOOKUP(CONCATENATE(BY$3,BZ397),m_selling_spec!$A:$H,2,FALSE))</f>
        <v/>
      </c>
      <c r="BZ397" s="104"/>
      <c r="CA397" s="110" t="str">
        <f>IF(CB397="","",VLOOKUP(CONCATENATE(CA$3,CB397),m_selling_spec!$A:$H,2,FALSE))</f>
        <v/>
      </c>
      <c r="CB397" s="104"/>
      <c r="CC397" s="110"/>
      <c r="CD397" s="104"/>
      <c r="CE397" s="110" t="str">
        <f>IF(CF397="","",VLOOKUP(CONCATENATE(CE$3,CF397),m_selling_spec!$A:$H,2,FALSE))</f>
        <v/>
      </c>
      <c r="CF397" s="104"/>
      <c r="CG397" s="110" t="str">
        <f>IF(CH397="","",VLOOKUP(CONCATENATE(CG$3,CH397),m_selling_spec!$A:$H,2,FALSE))</f>
        <v/>
      </c>
      <c r="CH397" s="104"/>
      <c r="CI397" s="110" t="str">
        <f>IF(CJ397="","",VLOOKUP(CONCATENATE(CI$3,CJ397),m_selling_spec!$A:$H,2,FALSE))</f>
        <v/>
      </c>
      <c r="CJ397" s="104"/>
      <c r="CK397" s="110" t="str">
        <f>IF(CL397="","",VLOOKUP(CONCATENATE(CK$3,CL397),m_selling_spec!$A:$H,2,FALSE))</f>
        <v/>
      </c>
      <c r="CL397" s="104"/>
      <c r="CM397" s="110" t="str">
        <f>IF(CN397="","",VLOOKUP(CONCATENATE(CM$3,CN397),m_selling_spec!$A:$H,2,FALSE))</f>
        <v/>
      </c>
      <c r="CN397" s="104"/>
      <c r="CO397" s="110" t="str">
        <f>IF(CP397="","",VLOOKUP(CONCATENATE(CO$3,CP397),m_selling_spec!$A:$H,2,FALSE))</f>
        <v/>
      </c>
      <c r="CP397" s="104"/>
      <c r="CQ397" s="110" t="str">
        <f>IF(CR397="","",VLOOKUP(CONCATENATE(CQ$3,CR397),m_selling_spec!$A:$H,2,FALSE))</f>
        <v/>
      </c>
      <c r="CR397" s="104"/>
      <c r="CS397" s="110" t="str">
        <f>IF(CT397="","",VLOOKUP(CONCATENATE(CS$3,CT397),m_selling_spec!$A:$H,2,FALSE))</f>
        <v/>
      </c>
      <c r="CT397" s="104"/>
      <c r="CU397" s="110" t="str">
        <f>IF(CV397="","",VLOOKUP(CONCATENATE(CU$3,CV397),m_selling_spec!$A:$H,2,FALSE))</f>
        <v/>
      </c>
      <c r="CV397" s="104"/>
      <c r="CW397" s="110" t="str">
        <f>IF(CX397="","",VLOOKUP(CONCATENATE(CW$3,CX397),m_selling_spec!$A:$H,2,FALSE))</f>
        <v/>
      </c>
      <c r="CX397" s="104"/>
      <c r="CY397" s="110" t="str">
        <f>IF(CZ397="","",VLOOKUP(CONCATENATE(CY$3,CZ397),m_selling_spec!$A:$H,2,FALSE))</f>
        <v/>
      </c>
      <c r="CZ397" s="104"/>
      <c r="DA397" s="110"/>
      <c r="DB397" s="104"/>
    </row>
    <row r="398" spans="1:106">
      <c r="A398" s="104" t="s">
        <v>326</v>
      </c>
      <c r="B398" s="104"/>
      <c r="C398" s="104"/>
      <c r="D398" s="104">
        <v>2</v>
      </c>
      <c r="E398" s="110" t="str">
        <f>INDEX(product!B:B,MATCH(D398,product!A:A,0))</f>
        <v>WE 70</v>
      </c>
      <c r="F398" s="110" t="str">
        <f>INDEX(product!E:E,MATCH(D398,product!A:A,0))</f>
        <v>Window series</v>
      </c>
      <c r="G398" s="110" t="str">
        <f>IF(H398="","",VLOOKUP(CONCATENATE(G$3,H398),m_selling_spec!$A:$H,2,FALSE))</f>
        <v/>
      </c>
      <c r="H398" s="104"/>
      <c r="I398" s="110" t="str">
        <f>IF(J398="","",VLOOKUP(CONCATENATE(I$3,J398),m_selling_spec!$A:$H,2,FALSE))</f>
        <v>o2.2</v>
      </c>
      <c r="J398" s="104" t="s">
        <v>545</v>
      </c>
      <c r="K398" s="110" t="str">
        <f>IF(L398="","",VLOOKUP(CONCATENATE(K$3,L398),m_selling_spec!$A:$H,2,FALSE))</f>
        <v/>
      </c>
      <c r="L398" s="104"/>
      <c r="M398" s="110" t="str">
        <f>IF(N398="","",VLOOKUP(CONCATENATE(M$3,N398),m_selling_spec!$A:$H,2,FALSE))</f>
        <v/>
      </c>
      <c r="N398" s="104"/>
      <c r="O398" s="110" t="str">
        <f>IF(P398="","",VLOOKUP(CONCATENATE(O$3,P398),m_selling_spec!$A:$H,2,FALSE))</f>
        <v/>
      </c>
      <c r="P398" s="104"/>
      <c r="Q398" s="110" t="str">
        <f>IF(R398="","",VLOOKUP(CONCATENATE(Q$3,R398),m_selling_spec!$A:$H,2,FALSE))</f>
        <v/>
      </c>
      <c r="R398" s="104"/>
      <c r="S398" s="110"/>
      <c r="T398" s="104"/>
      <c r="U398" s="110"/>
      <c r="V398" s="104"/>
      <c r="W398" s="110"/>
      <c r="X398" s="104"/>
      <c r="Y398" s="110" t="str">
        <f>IF(Z398="","",VLOOKUP(CONCATENATE(Y$3,Z398),m_selling_spec!$A:$H,2,FALSE))</f>
        <v>1.12</v>
      </c>
      <c r="Z398" s="104" t="s">
        <v>71</v>
      </c>
      <c r="AA398" s="110" t="str">
        <f>IF(AB398="","",VLOOKUP(CONCATENATE(AA$3,AB398),m_selling_spec!$A:$H,2,FALSE))</f>
        <v/>
      </c>
      <c r="AB398" s="104"/>
      <c r="AC398" s="110" t="str">
        <f>IF(AD398="","",VLOOKUP(CONCATENATE(AC$3,AD398),m_selling_spec!$A:$H,2,FALSE))</f>
        <v/>
      </c>
      <c r="AD398" s="104"/>
      <c r="AE398" s="110" t="str">
        <f>IF(AF398="","",VLOOKUP(CONCATENATE(AE$3,AF398),m_selling_spec!$A:$H,2,FALSE))</f>
        <v/>
      </c>
      <c r="AF398" s="104"/>
      <c r="AG398" s="110" t="str">
        <f>IF(AH398="","",VLOOKUP(CONCATENATE(AG$3,AH398),m_selling_spec!$A:$H,2,FALSE))</f>
        <v/>
      </c>
      <c r="AH398" s="104"/>
      <c r="AI398" s="110" t="str">
        <f>IF(AJ398="","",VLOOKUP(CONCATENATE(AI$3,AJ398),m_selling_spec!$A:$H,2,FALSE))</f>
        <v>6.1</v>
      </c>
      <c r="AJ398" s="104" t="s">
        <v>548</v>
      </c>
      <c r="AK398" s="110" t="str">
        <f>IF(AL398="","",VLOOKUP(CONCATENATE(AK$3,AL398),m_selling_spec!$A:$H,2,FALSE))</f>
        <v>7.1</v>
      </c>
      <c r="AL398" s="111" t="s">
        <v>542</v>
      </c>
      <c r="AM398" s="110" t="str">
        <f>IF(AN398="","",VLOOKUP(CONCATENATE(AM$3,AN398),m_selling_spec!$A:$H,2,FALSE))</f>
        <v>8.4</v>
      </c>
      <c r="AN398" s="104" t="s">
        <v>547</v>
      </c>
      <c r="AO398" s="110" t="str">
        <f>IF(AP398="","",VLOOKUP(CONCATENATE(AO$3,AP398),m_selling_spec!$A:$H,2,FALSE))</f>
        <v/>
      </c>
      <c r="AP398" s="104"/>
      <c r="AQ398" s="110" t="str">
        <f>IF(AR398="","",VLOOKUP(CONCATENATE(AQ$3,AR398),m_selling_spec!$A:$H,2,FALSE))</f>
        <v>10.2</v>
      </c>
      <c r="AR398" s="104" t="s">
        <v>74</v>
      </c>
      <c r="AS398" s="110" t="str">
        <f>IF(AT398="","",VLOOKUP(CONCATENATE(AS$3,AT398),m_selling_spec!$A:$H,2,FALSE))</f>
        <v/>
      </c>
      <c r="AT398" s="104"/>
      <c r="AU398" s="110" t="str">
        <f>IF(AV398="","",VLOOKUP(CONCATENATE(AU$3,AV398),m_selling_spec!$A:$H,2,FALSE))</f>
        <v/>
      </c>
      <c r="AV398" s="104"/>
      <c r="AW398" s="110" t="str">
        <f>IF(AX398="","",VLOOKUP(CONCATENATE(AW$3,AX398),m_selling_spec!$A:$H,2,FALSE))</f>
        <v/>
      </c>
      <c r="AX398" s="104"/>
      <c r="AY398" s="110" t="str">
        <f>IF(AZ398="","",VLOOKUP(CONCATENATE(AY$3,AZ398),m_selling_spec!$A:$H,2,FALSE))</f>
        <v/>
      </c>
      <c r="AZ398" s="104"/>
      <c r="BA398" s="110" t="str">
        <f>IF(BB398="","",VLOOKUP(CONCATENATE(BA$3,BB398),m_selling_spec!$A:$H,2,FALSE))</f>
        <v/>
      </c>
      <c r="BB398" s="104"/>
      <c r="BC398" s="110" t="str">
        <f>IF(BD398="","",VLOOKUP(CONCATENATE(BC$3,BD398),m_selling_spec!$A:$H,2,FALSE))</f>
        <v>16.1</v>
      </c>
      <c r="BD398" s="104" t="s">
        <v>555</v>
      </c>
      <c r="BE398" s="110" t="str">
        <f>IF(BF398="","",VLOOKUP(CONCATENATE(BE$3,BF398),m_selling_spec!$A:$H,2,FALSE))</f>
        <v>17.2</v>
      </c>
      <c r="BF398" s="104" t="s">
        <v>593</v>
      </c>
      <c r="BG398" s="110" t="str">
        <f>IF(BH398="","",VLOOKUP(CONCATENATE(BG$3,BH398),m_selling_spec!$A:$H,2,FALSE))</f>
        <v/>
      </c>
      <c r="BH398" s="104"/>
      <c r="BI398" s="110" t="str">
        <f>IF(BJ398="","",VLOOKUP(CONCATENATE(BI$3,BJ398),m_selling_spec!$A:$H,2,FALSE))</f>
        <v/>
      </c>
      <c r="BJ398" s="104"/>
      <c r="BK398" s="110" t="str">
        <f>IF(BL398="","",VLOOKUP(CONCATENATE(BK$3,BL398),m_selling_spec!$A:$H,2,FALSE))</f>
        <v/>
      </c>
      <c r="BL398" s="104"/>
      <c r="BM398" s="110" t="str">
        <f>IF(BN398="","",VLOOKUP(CONCATENATE(BM$3,BN398),m_selling_spec!$A:$H,2,FALSE))</f>
        <v/>
      </c>
      <c r="BN398" s="104"/>
      <c r="BO398" s="110" t="str">
        <f>IF(BP398="","",VLOOKUP(CONCATENATE(BO$3,BP398),m_selling_spec!$A:$H,2,FALSE))</f>
        <v/>
      </c>
      <c r="BP398" s="104"/>
      <c r="BQ398" s="110" t="str">
        <f>IF(BR398="","",VLOOKUP(CONCATENATE(BQ$3,BR398),m_selling_spec!$A:$H,2,FALSE))</f>
        <v/>
      </c>
      <c r="BR398" s="104"/>
      <c r="BS398" s="110" t="str">
        <f>IF(BT398="","",VLOOKUP(CONCATENATE(BS$3,BT398),m_selling_spec!$A:$H,2,FALSE))</f>
        <v/>
      </c>
      <c r="BT398" s="104"/>
      <c r="BU398" s="110" t="str">
        <f>IF(BV398="","",VLOOKUP(CONCATENATE(BU$3,BV398),m_selling_spec!$A:$H,2,FALSE))</f>
        <v/>
      </c>
      <c r="BV398" s="104"/>
      <c r="BW398" s="110" t="str">
        <f>IF(BX398="","",VLOOKUP(CONCATENATE(BW$3,BX398),m_selling_spec!$A:$H,2,FALSE))</f>
        <v/>
      </c>
      <c r="BX398" s="104"/>
      <c r="BY398" s="110" t="str">
        <f>IF(BZ398="","",VLOOKUP(CONCATENATE(BY$3,BZ398),m_selling_spec!$A:$H,2,FALSE))</f>
        <v/>
      </c>
      <c r="BZ398" s="104"/>
      <c r="CA398" s="110" t="str">
        <f>IF(CB398="","",VLOOKUP(CONCATENATE(CA$3,CB398),m_selling_spec!$A:$H,2,FALSE))</f>
        <v/>
      </c>
      <c r="CB398" s="104"/>
      <c r="CC398" s="110"/>
      <c r="CD398" s="104"/>
      <c r="CE398" s="110" t="str">
        <f>IF(CF398="","",VLOOKUP(CONCATENATE(CE$3,CF398),m_selling_spec!$A:$H,2,FALSE))</f>
        <v/>
      </c>
      <c r="CF398" s="104"/>
      <c r="CG398" s="110" t="str">
        <f>IF(CH398="","",VLOOKUP(CONCATENATE(CG$3,CH398),m_selling_spec!$A:$H,2,FALSE))</f>
        <v/>
      </c>
      <c r="CH398" s="104"/>
      <c r="CI398" s="110" t="str">
        <f>IF(CJ398="","",VLOOKUP(CONCATENATE(CI$3,CJ398),m_selling_spec!$A:$H,2,FALSE))</f>
        <v/>
      </c>
      <c r="CJ398" s="104"/>
      <c r="CK398" s="110" t="str">
        <f>IF(CL398="","",VLOOKUP(CONCATENATE(CK$3,CL398),m_selling_spec!$A:$H,2,FALSE))</f>
        <v/>
      </c>
      <c r="CL398" s="104"/>
      <c r="CM398" s="110" t="str">
        <f>IF(CN398="","",VLOOKUP(CONCATENATE(CM$3,CN398),m_selling_spec!$A:$H,2,FALSE))</f>
        <v/>
      </c>
      <c r="CN398" s="104"/>
      <c r="CO398" s="110" t="str">
        <f>IF(CP398="","",VLOOKUP(CONCATENATE(CO$3,CP398),m_selling_spec!$A:$H,2,FALSE))</f>
        <v/>
      </c>
      <c r="CP398" s="104"/>
      <c r="CQ398" s="110" t="str">
        <f>IF(CR398="","",VLOOKUP(CONCATENATE(CQ$3,CR398),m_selling_spec!$A:$H,2,FALSE))</f>
        <v/>
      </c>
      <c r="CR398" s="104"/>
      <c r="CS398" s="110" t="str">
        <f>IF(CT398="","",VLOOKUP(CONCATENATE(CS$3,CT398),m_selling_spec!$A:$H,2,FALSE))</f>
        <v/>
      </c>
      <c r="CT398" s="104"/>
      <c r="CU398" s="110" t="str">
        <f>IF(CV398="","",VLOOKUP(CONCATENATE(CU$3,CV398),m_selling_spec!$A:$H,2,FALSE))</f>
        <v/>
      </c>
      <c r="CV398" s="104"/>
      <c r="CW398" s="110" t="str">
        <f>IF(CX398="","",VLOOKUP(CONCATENATE(CW$3,CX398),m_selling_spec!$A:$H,2,FALSE))</f>
        <v/>
      </c>
      <c r="CX398" s="104"/>
      <c r="CY398" s="110" t="str">
        <f>IF(CZ398="","",VLOOKUP(CONCATENATE(CY$3,CZ398),m_selling_spec!$A:$H,2,FALSE))</f>
        <v/>
      </c>
      <c r="CZ398" s="104"/>
      <c r="DA398" s="110"/>
      <c r="DB398" s="104"/>
    </row>
    <row r="399" spans="1:106">
      <c r="A399" s="104" t="s">
        <v>299</v>
      </c>
      <c r="B399" s="104"/>
      <c r="C399" s="104"/>
      <c r="D399" s="104">
        <v>2</v>
      </c>
      <c r="E399" s="110" t="str">
        <f>INDEX(product!B:B,MATCH(D399,product!A:A,0))</f>
        <v>WE 70</v>
      </c>
      <c r="F399" s="110" t="str">
        <f>INDEX(product!E:E,MATCH(D399,product!A:A,0))</f>
        <v>Window series</v>
      </c>
      <c r="G399" s="110" t="str">
        <f>IF(H399="","",VLOOKUP(CONCATENATE(G$3,H399),m_selling_spec!$A:$H,2,FALSE))</f>
        <v/>
      </c>
      <c r="H399" s="104"/>
      <c r="I399" s="110" t="str">
        <f>IF(J399="","",VLOOKUP(CONCATENATE(I$3,J399),m_selling_spec!$A:$H,2,FALSE))</f>
        <v>o2.1</v>
      </c>
      <c r="J399" s="104" t="s">
        <v>539</v>
      </c>
      <c r="K399" s="110" t="str">
        <f>IF(L399="","",VLOOKUP(CONCATENATE(K$3,L399),m_selling_spec!$A:$H,2,FALSE))</f>
        <v/>
      </c>
      <c r="L399" s="104"/>
      <c r="M399" s="110" t="str">
        <f>IF(N399="","",VLOOKUP(CONCATENATE(M$3,N399),m_selling_spec!$A:$H,2,FALSE))</f>
        <v/>
      </c>
      <c r="N399" s="104"/>
      <c r="O399" s="110" t="str">
        <f>IF(P399="","",VLOOKUP(CONCATENATE(O$3,P399),m_selling_spec!$A:$H,2,FALSE))</f>
        <v/>
      </c>
      <c r="P399" s="104"/>
      <c r="Q399" s="110" t="str">
        <f>IF(R399="","",VLOOKUP(CONCATENATE(Q$3,R399),m_selling_spec!$A:$H,2,FALSE))</f>
        <v/>
      </c>
      <c r="R399" s="104"/>
      <c r="S399" s="110"/>
      <c r="T399" s="104"/>
      <c r="U399" s="110"/>
      <c r="V399" s="104"/>
      <c r="W399" s="110"/>
      <c r="X399" s="104"/>
      <c r="Y399" s="110" t="str">
        <f>IF(Z399="","",VLOOKUP(CONCATENATE(Y$3,Z399),m_selling_spec!$A:$H,2,FALSE))</f>
        <v>1.12</v>
      </c>
      <c r="Z399" s="104" t="s">
        <v>71</v>
      </c>
      <c r="AA399" s="110" t="str">
        <f>IF(AB399="","",VLOOKUP(CONCATENATE(AA$3,AB399),m_selling_spec!$A:$H,2,FALSE))</f>
        <v/>
      </c>
      <c r="AB399" s="104"/>
      <c r="AC399" s="110" t="str">
        <f>IF(AD399="","",VLOOKUP(CONCATENATE(AC$3,AD399),m_selling_spec!$A:$H,2,FALSE))</f>
        <v/>
      </c>
      <c r="AD399" s="104"/>
      <c r="AE399" s="110" t="str">
        <f>IF(AF399="","",VLOOKUP(CONCATENATE(AE$3,AF399),m_selling_spec!$A:$H,2,FALSE))</f>
        <v/>
      </c>
      <c r="AF399" s="104"/>
      <c r="AG399" s="110" t="str">
        <f>IF(AH399="","",VLOOKUP(CONCATENATE(AG$3,AH399),m_selling_spec!$A:$H,2,FALSE))</f>
        <v/>
      </c>
      <c r="AH399" s="104"/>
      <c r="AI399" s="110" t="str">
        <f>IF(AJ399="","",VLOOKUP(CONCATENATE(AI$3,AJ399),m_selling_spec!$A:$H,2,FALSE))</f>
        <v>6.1</v>
      </c>
      <c r="AJ399" s="104" t="s">
        <v>548</v>
      </c>
      <c r="AK399" s="110" t="str">
        <f>IF(AL399="","",VLOOKUP(CONCATENATE(AK$3,AL399),m_selling_spec!$A:$H,2,FALSE))</f>
        <v>7.1</v>
      </c>
      <c r="AL399" s="111" t="s">
        <v>542</v>
      </c>
      <c r="AM399" s="110" t="str">
        <f>IF(AN399="","",VLOOKUP(CONCATENATE(AM$3,AN399),m_selling_spec!$A:$H,2,FALSE))</f>
        <v>8.4</v>
      </c>
      <c r="AN399" s="104" t="s">
        <v>547</v>
      </c>
      <c r="AO399" s="110" t="str">
        <f>IF(AP399="","",VLOOKUP(CONCATENATE(AO$3,AP399),m_selling_spec!$A:$H,2,FALSE))</f>
        <v/>
      </c>
      <c r="AP399" s="104"/>
      <c r="AQ399" s="110" t="str">
        <f>IF(AR399="","",VLOOKUP(CONCATENATE(AQ$3,AR399),m_selling_spec!$A:$H,2,FALSE))</f>
        <v>10.3</v>
      </c>
      <c r="AR399" s="104" t="s">
        <v>75</v>
      </c>
      <c r="AS399" s="110" t="str">
        <f>IF(AT399="","",VLOOKUP(CONCATENATE(AS$3,AT399),m_selling_spec!$A:$H,2,FALSE))</f>
        <v/>
      </c>
      <c r="AT399" s="104"/>
      <c r="AU399" s="110" t="str">
        <f>IF(AV399="","",VLOOKUP(CONCATENATE(AU$3,AV399),m_selling_spec!$A:$H,2,FALSE))</f>
        <v/>
      </c>
      <c r="AV399" s="104"/>
      <c r="AW399" s="110" t="str">
        <f>IF(AX399="","",VLOOKUP(CONCATENATE(AW$3,AX399),m_selling_spec!$A:$H,2,FALSE))</f>
        <v/>
      </c>
      <c r="AX399" s="104"/>
      <c r="AY399" s="110" t="str">
        <f>IF(AZ399="","",VLOOKUP(CONCATENATE(AY$3,AZ399),m_selling_spec!$A:$H,2,FALSE))</f>
        <v/>
      </c>
      <c r="AZ399" s="104"/>
      <c r="BA399" s="110" t="str">
        <f>IF(BB399="","",VLOOKUP(CONCATENATE(BA$3,BB399),m_selling_spec!$A:$H,2,FALSE))</f>
        <v/>
      </c>
      <c r="BB399" s="104"/>
      <c r="BC399" s="110" t="str">
        <f>IF(BD399="","",VLOOKUP(CONCATENATE(BC$3,BD399),m_selling_spec!$A:$H,2,FALSE))</f>
        <v>16.1</v>
      </c>
      <c r="BD399" s="104" t="s">
        <v>555</v>
      </c>
      <c r="BE399" s="110" t="str">
        <f>IF(BF399="","",VLOOKUP(CONCATENATE(BE$3,BF399),m_selling_spec!$A:$H,2,FALSE))</f>
        <v>17.2</v>
      </c>
      <c r="BF399" s="104" t="s">
        <v>593</v>
      </c>
      <c r="BG399" s="110" t="str">
        <f>IF(BH399="","",VLOOKUP(CONCATENATE(BG$3,BH399),m_selling_spec!$A:$H,2,FALSE))</f>
        <v/>
      </c>
      <c r="BH399" s="104"/>
      <c r="BI399" s="110" t="str">
        <f>IF(BJ399="","",VLOOKUP(CONCATENATE(BI$3,BJ399),m_selling_spec!$A:$H,2,FALSE))</f>
        <v/>
      </c>
      <c r="BJ399" s="104"/>
      <c r="BK399" s="110" t="str">
        <f>IF(BL399="","",VLOOKUP(CONCATENATE(BK$3,BL399),m_selling_spec!$A:$H,2,FALSE))</f>
        <v/>
      </c>
      <c r="BL399" s="104"/>
      <c r="BM399" s="110" t="str">
        <f>IF(BN399="","",VLOOKUP(CONCATENATE(BM$3,BN399),m_selling_spec!$A:$H,2,FALSE))</f>
        <v/>
      </c>
      <c r="BN399" s="104"/>
      <c r="BO399" s="110" t="str">
        <f>IF(BP399="","",VLOOKUP(CONCATENATE(BO$3,BP399),m_selling_spec!$A:$H,2,FALSE))</f>
        <v/>
      </c>
      <c r="BP399" s="104"/>
      <c r="BQ399" s="110" t="str">
        <f>IF(BR399="","",VLOOKUP(CONCATENATE(BQ$3,BR399),m_selling_spec!$A:$H,2,FALSE))</f>
        <v/>
      </c>
      <c r="BR399" s="104"/>
      <c r="BS399" s="110" t="str">
        <f>IF(BT399="","",VLOOKUP(CONCATENATE(BS$3,BT399),m_selling_spec!$A:$H,2,FALSE))</f>
        <v/>
      </c>
      <c r="BT399" s="104"/>
      <c r="BU399" s="110" t="str">
        <f>IF(BV399="","",VLOOKUP(CONCATENATE(BU$3,BV399),m_selling_spec!$A:$H,2,FALSE))</f>
        <v/>
      </c>
      <c r="BV399" s="104"/>
      <c r="BW399" s="110" t="str">
        <f>IF(BX399="","",VLOOKUP(CONCATENATE(BW$3,BX399),m_selling_spec!$A:$H,2,FALSE))</f>
        <v/>
      </c>
      <c r="BX399" s="104"/>
      <c r="BY399" s="110" t="str">
        <f>IF(BZ399="","",VLOOKUP(CONCATENATE(BY$3,BZ399),m_selling_spec!$A:$H,2,FALSE))</f>
        <v/>
      </c>
      <c r="BZ399" s="104"/>
      <c r="CA399" s="110" t="str">
        <f>IF(CB399="","",VLOOKUP(CONCATENATE(CA$3,CB399),m_selling_spec!$A:$H,2,FALSE))</f>
        <v/>
      </c>
      <c r="CB399" s="104"/>
      <c r="CC399" s="110"/>
      <c r="CD399" s="104"/>
      <c r="CE399" s="110" t="str">
        <f>IF(CF399="","",VLOOKUP(CONCATENATE(CE$3,CF399),m_selling_spec!$A:$H,2,FALSE))</f>
        <v/>
      </c>
      <c r="CF399" s="104"/>
      <c r="CG399" s="110" t="str">
        <f>IF(CH399="","",VLOOKUP(CONCATENATE(CG$3,CH399),m_selling_spec!$A:$H,2,FALSE))</f>
        <v/>
      </c>
      <c r="CH399" s="104"/>
      <c r="CI399" s="110" t="str">
        <f>IF(CJ399="","",VLOOKUP(CONCATENATE(CI$3,CJ399),m_selling_spec!$A:$H,2,FALSE))</f>
        <v/>
      </c>
      <c r="CJ399" s="104"/>
      <c r="CK399" s="110" t="str">
        <f>IF(CL399="","",VLOOKUP(CONCATENATE(CK$3,CL399),m_selling_spec!$A:$H,2,FALSE))</f>
        <v/>
      </c>
      <c r="CL399" s="104"/>
      <c r="CM399" s="110" t="str">
        <f>IF(CN399="","",VLOOKUP(CONCATENATE(CM$3,CN399),m_selling_spec!$A:$H,2,FALSE))</f>
        <v/>
      </c>
      <c r="CN399" s="104"/>
      <c r="CO399" s="110" t="str">
        <f>IF(CP399="","",VLOOKUP(CONCATENATE(CO$3,CP399),m_selling_spec!$A:$H,2,FALSE))</f>
        <v/>
      </c>
      <c r="CP399" s="104"/>
      <c r="CQ399" s="110" t="str">
        <f>IF(CR399="","",VLOOKUP(CONCATENATE(CQ$3,CR399),m_selling_spec!$A:$H,2,FALSE))</f>
        <v/>
      </c>
      <c r="CR399" s="104"/>
      <c r="CS399" s="110" t="str">
        <f>IF(CT399="","",VLOOKUP(CONCATENATE(CS$3,CT399),m_selling_spec!$A:$H,2,FALSE))</f>
        <v/>
      </c>
      <c r="CT399" s="104"/>
      <c r="CU399" s="110" t="str">
        <f>IF(CV399="","",VLOOKUP(CONCATENATE(CU$3,CV399),m_selling_spec!$A:$H,2,FALSE))</f>
        <v/>
      </c>
      <c r="CV399" s="104"/>
      <c r="CW399" s="110" t="str">
        <f>IF(CX399="","",VLOOKUP(CONCATENATE(CW$3,CX399),m_selling_spec!$A:$H,2,FALSE))</f>
        <v/>
      </c>
      <c r="CX399" s="104"/>
      <c r="CY399" s="110" t="str">
        <f>IF(CZ399="","",VLOOKUP(CONCATENATE(CY$3,CZ399),m_selling_spec!$A:$H,2,FALSE))</f>
        <v/>
      </c>
      <c r="CZ399" s="104"/>
      <c r="DA399" s="110"/>
      <c r="DB399" s="104"/>
    </row>
    <row r="400" spans="1:106">
      <c r="A400" s="104" t="s">
        <v>327</v>
      </c>
      <c r="B400" s="104"/>
      <c r="C400" s="104"/>
      <c r="D400" s="104">
        <v>2</v>
      </c>
      <c r="E400" s="110" t="str">
        <f>INDEX(product!B:B,MATCH(D400,product!A:A,0))</f>
        <v>WE 70</v>
      </c>
      <c r="F400" s="110" t="str">
        <f>INDEX(product!E:E,MATCH(D400,product!A:A,0))</f>
        <v>Window series</v>
      </c>
      <c r="G400" s="110" t="str">
        <f>IF(H400="","",VLOOKUP(CONCATENATE(G$3,H400),m_selling_spec!$A:$H,2,FALSE))</f>
        <v/>
      </c>
      <c r="H400" s="104"/>
      <c r="I400" s="110" t="str">
        <f>IF(J400="","",VLOOKUP(CONCATENATE(I$3,J400),m_selling_spec!$A:$H,2,FALSE))</f>
        <v>o2.2</v>
      </c>
      <c r="J400" s="104" t="s">
        <v>545</v>
      </c>
      <c r="K400" s="110" t="str">
        <f>IF(L400="","",VLOOKUP(CONCATENATE(K$3,L400),m_selling_spec!$A:$H,2,FALSE))</f>
        <v/>
      </c>
      <c r="L400" s="104"/>
      <c r="M400" s="110" t="str">
        <f>IF(N400="","",VLOOKUP(CONCATENATE(M$3,N400),m_selling_spec!$A:$H,2,FALSE))</f>
        <v/>
      </c>
      <c r="N400" s="104"/>
      <c r="O400" s="110" t="str">
        <f>IF(P400="","",VLOOKUP(CONCATENATE(O$3,P400),m_selling_spec!$A:$H,2,FALSE))</f>
        <v/>
      </c>
      <c r="P400" s="104"/>
      <c r="Q400" s="110" t="str">
        <f>IF(R400="","",VLOOKUP(CONCATENATE(Q$3,R400),m_selling_spec!$A:$H,2,FALSE))</f>
        <v/>
      </c>
      <c r="R400" s="104"/>
      <c r="S400" s="110"/>
      <c r="T400" s="104"/>
      <c r="U400" s="110"/>
      <c r="V400" s="104"/>
      <c r="W400" s="110"/>
      <c r="X400" s="104"/>
      <c r="Y400" s="110" t="str">
        <f>IF(Z400="","",VLOOKUP(CONCATENATE(Y$3,Z400),m_selling_spec!$A:$H,2,FALSE))</f>
        <v>1.12</v>
      </c>
      <c r="Z400" s="104" t="s">
        <v>71</v>
      </c>
      <c r="AA400" s="110" t="str">
        <f>IF(AB400="","",VLOOKUP(CONCATENATE(AA$3,AB400),m_selling_spec!$A:$H,2,FALSE))</f>
        <v/>
      </c>
      <c r="AB400" s="104"/>
      <c r="AC400" s="110" t="str">
        <f>IF(AD400="","",VLOOKUP(CONCATENATE(AC$3,AD400),m_selling_spec!$A:$H,2,FALSE))</f>
        <v/>
      </c>
      <c r="AD400" s="104"/>
      <c r="AE400" s="110" t="str">
        <f>IF(AF400="","",VLOOKUP(CONCATENATE(AE$3,AF400),m_selling_spec!$A:$H,2,FALSE))</f>
        <v/>
      </c>
      <c r="AF400" s="104"/>
      <c r="AG400" s="110" t="str">
        <f>IF(AH400="","",VLOOKUP(CONCATENATE(AG$3,AH400),m_selling_spec!$A:$H,2,FALSE))</f>
        <v/>
      </c>
      <c r="AH400" s="104"/>
      <c r="AI400" s="110" t="str">
        <f>IF(AJ400="","",VLOOKUP(CONCATENATE(AI$3,AJ400),m_selling_spec!$A:$H,2,FALSE))</f>
        <v>6.1</v>
      </c>
      <c r="AJ400" s="104" t="s">
        <v>548</v>
      </c>
      <c r="AK400" s="110" t="str">
        <f>IF(AL400="","",VLOOKUP(CONCATENATE(AK$3,AL400),m_selling_spec!$A:$H,2,FALSE))</f>
        <v>7.1</v>
      </c>
      <c r="AL400" s="111" t="s">
        <v>542</v>
      </c>
      <c r="AM400" s="110" t="str">
        <f>IF(AN400="","",VLOOKUP(CONCATENATE(AM$3,AN400),m_selling_spec!$A:$H,2,FALSE))</f>
        <v>8.4</v>
      </c>
      <c r="AN400" s="104" t="s">
        <v>547</v>
      </c>
      <c r="AO400" s="110" t="str">
        <f>IF(AP400="","",VLOOKUP(CONCATENATE(AO$3,AP400),m_selling_spec!$A:$H,2,FALSE))</f>
        <v/>
      </c>
      <c r="AP400" s="104"/>
      <c r="AQ400" s="110" t="str">
        <f>IF(AR400="","",VLOOKUP(CONCATENATE(AQ$3,AR400),m_selling_spec!$A:$H,2,FALSE))</f>
        <v>10.3</v>
      </c>
      <c r="AR400" s="104" t="s">
        <v>75</v>
      </c>
      <c r="AS400" s="110" t="str">
        <f>IF(AT400="","",VLOOKUP(CONCATENATE(AS$3,AT400),m_selling_spec!$A:$H,2,FALSE))</f>
        <v/>
      </c>
      <c r="AT400" s="104"/>
      <c r="AU400" s="110" t="str">
        <f>IF(AV400="","",VLOOKUP(CONCATENATE(AU$3,AV400),m_selling_spec!$A:$H,2,FALSE))</f>
        <v/>
      </c>
      <c r="AV400" s="104"/>
      <c r="AW400" s="110" t="str">
        <f>IF(AX400="","",VLOOKUP(CONCATENATE(AW$3,AX400),m_selling_spec!$A:$H,2,FALSE))</f>
        <v/>
      </c>
      <c r="AX400" s="104"/>
      <c r="AY400" s="110" t="str">
        <f>IF(AZ400="","",VLOOKUP(CONCATENATE(AY$3,AZ400),m_selling_spec!$A:$H,2,FALSE))</f>
        <v/>
      </c>
      <c r="AZ400" s="104"/>
      <c r="BA400" s="110" t="str">
        <f>IF(BB400="","",VLOOKUP(CONCATENATE(BA$3,BB400),m_selling_spec!$A:$H,2,FALSE))</f>
        <v/>
      </c>
      <c r="BB400" s="104"/>
      <c r="BC400" s="110" t="str">
        <f>IF(BD400="","",VLOOKUP(CONCATENATE(BC$3,BD400),m_selling_spec!$A:$H,2,FALSE))</f>
        <v>16.1</v>
      </c>
      <c r="BD400" s="104" t="s">
        <v>555</v>
      </c>
      <c r="BE400" s="110" t="str">
        <f>IF(BF400="","",VLOOKUP(CONCATENATE(BE$3,BF400),m_selling_spec!$A:$H,2,FALSE))</f>
        <v>17.2</v>
      </c>
      <c r="BF400" s="104" t="s">
        <v>593</v>
      </c>
      <c r="BG400" s="110" t="str">
        <f>IF(BH400="","",VLOOKUP(CONCATENATE(BG$3,BH400),m_selling_spec!$A:$H,2,FALSE))</f>
        <v/>
      </c>
      <c r="BH400" s="104"/>
      <c r="BI400" s="110" t="str">
        <f>IF(BJ400="","",VLOOKUP(CONCATENATE(BI$3,BJ400),m_selling_spec!$A:$H,2,FALSE))</f>
        <v/>
      </c>
      <c r="BJ400" s="104"/>
      <c r="BK400" s="110" t="str">
        <f>IF(BL400="","",VLOOKUP(CONCATENATE(BK$3,BL400),m_selling_spec!$A:$H,2,FALSE))</f>
        <v/>
      </c>
      <c r="BL400" s="104"/>
      <c r="BM400" s="110" t="str">
        <f>IF(BN400="","",VLOOKUP(CONCATENATE(BM$3,BN400),m_selling_spec!$A:$H,2,FALSE))</f>
        <v/>
      </c>
      <c r="BN400" s="104"/>
      <c r="BO400" s="110" t="str">
        <f>IF(BP400="","",VLOOKUP(CONCATENATE(BO$3,BP400),m_selling_spec!$A:$H,2,FALSE))</f>
        <v/>
      </c>
      <c r="BP400" s="104"/>
      <c r="BQ400" s="110" t="str">
        <f>IF(BR400="","",VLOOKUP(CONCATENATE(BQ$3,BR400),m_selling_spec!$A:$H,2,FALSE))</f>
        <v/>
      </c>
      <c r="BR400" s="104"/>
      <c r="BS400" s="110" t="str">
        <f>IF(BT400="","",VLOOKUP(CONCATENATE(BS$3,BT400),m_selling_spec!$A:$H,2,FALSE))</f>
        <v/>
      </c>
      <c r="BT400" s="104"/>
      <c r="BU400" s="110" t="str">
        <f>IF(BV400="","",VLOOKUP(CONCATENATE(BU$3,BV400),m_selling_spec!$A:$H,2,FALSE))</f>
        <v/>
      </c>
      <c r="BV400" s="104"/>
      <c r="BW400" s="110" t="str">
        <f>IF(BX400="","",VLOOKUP(CONCATENATE(BW$3,BX400),m_selling_spec!$A:$H,2,FALSE))</f>
        <v/>
      </c>
      <c r="BX400" s="104"/>
      <c r="BY400" s="110" t="str">
        <f>IF(BZ400="","",VLOOKUP(CONCATENATE(BY$3,BZ400),m_selling_spec!$A:$H,2,FALSE))</f>
        <v/>
      </c>
      <c r="BZ400" s="104"/>
      <c r="CA400" s="110" t="str">
        <f>IF(CB400="","",VLOOKUP(CONCATENATE(CA$3,CB400),m_selling_spec!$A:$H,2,FALSE))</f>
        <v/>
      </c>
      <c r="CB400" s="104"/>
      <c r="CC400" s="110"/>
      <c r="CD400" s="104"/>
      <c r="CE400" s="110" t="str">
        <f>IF(CF400="","",VLOOKUP(CONCATENATE(CE$3,CF400),m_selling_spec!$A:$H,2,FALSE))</f>
        <v/>
      </c>
      <c r="CF400" s="104"/>
      <c r="CG400" s="110" t="str">
        <f>IF(CH400="","",VLOOKUP(CONCATENATE(CG$3,CH400),m_selling_spec!$A:$H,2,FALSE))</f>
        <v/>
      </c>
      <c r="CH400" s="104"/>
      <c r="CI400" s="110" t="str">
        <f>IF(CJ400="","",VLOOKUP(CONCATENATE(CI$3,CJ400),m_selling_spec!$A:$H,2,FALSE))</f>
        <v/>
      </c>
      <c r="CJ400" s="104"/>
      <c r="CK400" s="110" t="str">
        <f>IF(CL400="","",VLOOKUP(CONCATENATE(CK$3,CL400),m_selling_spec!$A:$H,2,FALSE))</f>
        <v/>
      </c>
      <c r="CL400" s="104"/>
      <c r="CM400" s="110" t="str">
        <f>IF(CN400="","",VLOOKUP(CONCATENATE(CM$3,CN400),m_selling_spec!$A:$H,2,FALSE))</f>
        <v/>
      </c>
      <c r="CN400" s="104"/>
      <c r="CO400" s="110" t="str">
        <f>IF(CP400="","",VLOOKUP(CONCATENATE(CO$3,CP400),m_selling_spec!$A:$H,2,FALSE))</f>
        <v/>
      </c>
      <c r="CP400" s="104"/>
      <c r="CQ400" s="110" t="str">
        <f>IF(CR400="","",VLOOKUP(CONCATENATE(CQ$3,CR400),m_selling_spec!$A:$H,2,FALSE))</f>
        <v/>
      </c>
      <c r="CR400" s="104"/>
      <c r="CS400" s="110" t="str">
        <f>IF(CT400="","",VLOOKUP(CONCATENATE(CS$3,CT400),m_selling_spec!$A:$H,2,FALSE))</f>
        <v/>
      </c>
      <c r="CT400" s="104"/>
      <c r="CU400" s="110" t="str">
        <f>IF(CV400="","",VLOOKUP(CONCATENATE(CU$3,CV400),m_selling_spec!$A:$H,2,FALSE))</f>
        <v/>
      </c>
      <c r="CV400" s="104"/>
      <c r="CW400" s="110" t="str">
        <f>IF(CX400="","",VLOOKUP(CONCATENATE(CW$3,CX400),m_selling_spec!$A:$H,2,FALSE))</f>
        <v/>
      </c>
      <c r="CX400" s="104"/>
      <c r="CY400" s="110" t="str">
        <f>IF(CZ400="","",VLOOKUP(CONCATENATE(CY$3,CZ400),m_selling_spec!$A:$H,2,FALSE))</f>
        <v/>
      </c>
      <c r="CZ400" s="104"/>
      <c r="DA400" s="110"/>
      <c r="DB400" s="104"/>
    </row>
    <row r="401" spans="1:106">
      <c r="A401" s="104" t="s">
        <v>3378</v>
      </c>
      <c r="B401" s="104"/>
      <c r="C401" s="104"/>
      <c r="D401" s="104">
        <v>2</v>
      </c>
      <c r="E401" s="110" t="str">
        <f>INDEX(product!B:B,MATCH(D401,product!A:A,0))</f>
        <v>WE 70</v>
      </c>
      <c r="F401" s="110" t="str">
        <f>INDEX(product!E:E,MATCH(D401,product!A:A,0))</f>
        <v>Window series</v>
      </c>
      <c r="G401" s="110" t="str">
        <f>IF(H401="","",VLOOKUP(CONCATENATE(G$3,H401),m_selling_spec!$A:$H,2,FALSE))</f>
        <v>o1.1</v>
      </c>
      <c r="H401" s="104" t="s">
        <v>594</v>
      </c>
      <c r="I401" s="110" t="str">
        <f>IF(J401="","",VLOOKUP(CONCATENATE(I$3,J401),m_selling_spec!$A:$H,2,FALSE))</f>
        <v>o2.2</v>
      </c>
      <c r="J401" s="104" t="s">
        <v>545</v>
      </c>
      <c r="K401" s="110" t="str">
        <f>IF(L401="","",VLOOKUP(CONCATENATE(K$3,L401),m_selling_spec!$A:$H,2,FALSE))</f>
        <v/>
      </c>
      <c r="L401" s="104"/>
      <c r="M401" s="110" t="str">
        <f>IF(N401="","",VLOOKUP(CONCATENATE(M$3,N401),m_selling_spec!$A:$H,2,FALSE))</f>
        <v/>
      </c>
      <c r="N401" s="104"/>
      <c r="O401" s="110" t="str">
        <f>IF(P401="","",VLOOKUP(CONCATENATE(O$3,P401),m_selling_spec!$A:$H,2,FALSE))</f>
        <v/>
      </c>
      <c r="P401" s="104"/>
      <c r="Q401" s="110" t="str">
        <f>IF(R401="","",VLOOKUP(CONCATENATE(Q$3,R401),m_selling_spec!$A:$H,2,FALSE))</f>
        <v/>
      </c>
      <c r="R401" s="104"/>
      <c r="S401" s="110"/>
      <c r="T401" s="104"/>
      <c r="U401" s="110"/>
      <c r="V401" s="104"/>
      <c r="W401" s="110"/>
      <c r="X401" s="104"/>
      <c r="Y401" s="110" t="str">
        <f>IF(Z401="","",VLOOKUP(CONCATENATE(Y$3,Z401),m_selling_spec!$A:$H,2,FALSE))</f>
        <v>1.12</v>
      </c>
      <c r="Z401" s="104" t="s">
        <v>71</v>
      </c>
      <c r="AA401" s="110" t="str">
        <f>IF(AB401="","",VLOOKUP(CONCATENATE(AA$3,AB401),m_selling_spec!$A:$H,2,FALSE))</f>
        <v/>
      </c>
      <c r="AB401" s="104"/>
      <c r="AC401" s="110" t="str">
        <f>IF(AD401="","",VLOOKUP(CONCATENATE(AC$3,AD401),m_selling_spec!$A:$H,2,FALSE))</f>
        <v/>
      </c>
      <c r="AD401" s="104"/>
      <c r="AE401" s="110" t="str">
        <f>IF(AF401="","",VLOOKUP(CONCATENATE(AE$3,AF401),m_selling_spec!$A:$H,2,FALSE))</f>
        <v/>
      </c>
      <c r="AF401" s="104"/>
      <c r="AG401" s="110" t="str">
        <f>IF(AH401="","",VLOOKUP(CONCATENATE(AG$3,AH401),m_selling_spec!$A:$H,2,FALSE))</f>
        <v/>
      </c>
      <c r="AH401" s="104"/>
      <c r="AI401" s="110" t="str">
        <f>IF(AJ401="","",VLOOKUP(CONCATENATE(AI$3,AJ401),m_selling_spec!$A:$H,2,FALSE))</f>
        <v>6.1</v>
      </c>
      <c r="AJ401" s="104" t="s">
        <v>548</v>
      </c>
      <c r="AK401" s="110" t="str">
        <f>IF(AL401="","",VLOOKUP(CONCATENATE(AK$3,AL401),m_selling_spec!$A:$H,2,FALSE))</f>
        <v>7.1</v>
      </c>
      <c r="AL401" s="111" t="s">
        <v>542</v>
      </c>
      <c r="AM401" s="110" t="str">
        <f>IF(AN401="","",VLOOKUP(CONCATENATE(AM$3,AN401),m_selling_spec!$A:$H,2,FALSE))</f>
        <v>8.4</v>
      </c>
      <c r="AN401" s="104" t="s">
        <v>547</v>
      </c>
      <c r="AO401" s="110" t="str">
        <f>IF(AP401="","",VLOOKUP(CONCATENATE(AO$3,AP401),m_selling_spec!$A:$H,2,FALSE))</f>
        <v/>
      </c>
      <c r="AP401" s="104"/>
      <c r="AQ401" s="110" t="str">
        <f>IF(AR401="","",VLOOKUP(CONCATENATE(AQ$3,AR401),m_selling_spec!$A:$H,2,FALSE))</f>
        <v>10.2</v>
      </c>
      <c r="AR401" s="104" t="s">
        <v>74</v>
      </c>
      <c r="AS401" s="110" t="str">
        <f>IF(AT401="","",VLOOKUP(CONCATENATE(AS$3,AT401),m_selling_spec!$A:$H,2,FALSE))</f>
        <v/>
      </c>
      <c r="AT401" s="104"/>
      <c r="AU401" s="110" t="str">
        <f>IF(AV401="","",VLOOKUP(CONCATENATE(AU$3,AV401),m_selling_spec!$A:$H,2,FALSE))</f>
        <v/>
      </c>
      <c r="AV401" s="104"/>
      <c r="AW401" s="110" t="str">
        <f>IF(AX401="","",VLOOKUP(CONCATENATE(AW$3,AX401),m_selling_spec!$A:$H,2,FALSE))</f>
        <v/>
      </c>
      <c r="AX401" s="104"/>
      <c r="AY401" s="110" t="str">
        <f>IF(AZ401="","",VLOOKUP(CONCATENATE(AY$3,AZ401),m_selling_spec!$A:$H,2,FALSE))</f>
        <v/>
      </c>
      <c r="AZ401" s="104"/>
      <c r="BA401" s="110" t="str">
        <f>IF(BB401="","",VLOOKUP(CONCATENATE(BA$3,BB401),m_selling_spec!$A:$H,2,FALSE))</f>
        <v/>
      </c>
      <c r="BB401" s="104"/>
      <c r="BC401" s="110" t="str">
        <f>IF(BD401="","",VLOOKUP(CONCATENATE(BC$3,BD401),m_selling_spec!$A:$H,2,FALSE))</f>
        <v>16.3</v>
      </c>
      <c r="BD401" s="104" t="s">
        <v>553</v>
      </c>
      <c r="BE401" s="110" t="str">
        <f>IF(BF401="","",VLOOKUP(CONCATENATE(BE$3,BF401),m_selling_spec!$A:$H,2,FALSE))</f>
        <v>17.1</v>
      </c>
      <c r="BF401" s="104" t="s">
        <v>591</v>
      </c>
      <c r="BG401" s="110" t="str">
        <f>IF(BH401="","",VLOOKUP(CONCATENATE(BG$3,BH401),m_selling_spec!$A:$H,2,FALSE))</f>
        <v/>
      </c>
      <c r="BH401" s="104"/>
      <c r="BI401" s="110" t="str">
        <f>IF(BJ401="","",VLOOKUP(CONCATENATE(BI$3,BJ401),m_selling_spec!$A:$H,2,FALSE))</f>
        <v/>
      </c>
      <c r="BJ401" s="104"/>
      <c r="BK401" s="110" t="str">
        <f>IF(BL401="","",VLOOKUP(CONCATENATE(BK$3,BL401),m_selling_spec!$A:$H,2,FALSE))</f>
        <v/>
      </c>
      <c r="BL401" s="104"/>
      <c r="BM401" s="110" t="str">
        <f>IF(BN401="","",VLOOKUP(CONCATENATE(BM$3,BN401),m_selling_spec!$A:$H,2,FALSE))</f>
        <v/>
      </c>
      <c r="BN401" s="104"/>
      <c r="BO401" s="110" t="str">
        <f>IF(BP401="","",VLOOKUP(CONCATENATE(BO$3,BP401),m_selling_spec!$A:$H,2,FALSE))</f>
        <v/>
      </c>
      <c r="BP401" s="104"/>
      <c r="BQ401" s="110" t="str">
        <f>IF(BR401="","",VLOOKUP(CONCATENATE(BQ$3,BR401),m_selling_spec!$A:$H,2,FALSE))</f>
        <v/>
      </c>
      <c r="BR401" s="104"/>
      <c r="BS401" s="110" t="str">
        <f>IF(BT401="","",VLOOKUP(CONCATENATE(BS$3,BT401),m_selling_spec!$A:$H,2,FALSE))</f>
        <v/>
      </c>
      <c r="BT401" s="104"/>
      <c r="BU401" s="110" t="str">
        <f>IF(BV401="","",VLOOKUP(CONCATENATE(BU$3,BV401),m_selling_spec!$A:$H,2,FALSE))</f>
        <v/>
      </c>
      <c r="BV401" s="104"/>
      <c r="BW401" s="110" t="str">
        <f>IF(BX401="","",VLOOKUP(CONCATENATE(BW$3,BX401),m_selling_spec!$A:$H,2,FALSE))</f>
        <v/>
      </c>
      <c r="BX401" s="104"/>
      <c r="BY401" s="110" t="str">
        <f>IF(BZ401="","",VLOOKUP(CONCATENATE(BY$3,BZ401),m_selling_spec!$A:$H,2,FALSE))</f>
        <v/>
      </c>
      <c r="BZ401" s="104"/>
      <c r="CA401" s="110" t="str">
        <f>IF(CB401="","",VLOOKUP(CONCATENATE(CA$3,CB401),m_selling_spec!$A:$H,2,FALSE))</f>
        <v/>
      </c>
      <c r="CB401" s="104"/>
      <c r="CC401" s="110"/>
      <c r="CD401" s="104"/>
      <c r="CE401" s="110" t="str">
        <f>IF(CF401="","",VLOOKUP(CONCATENATE(CE$3,CF401),m_selling_spec!$A:$H,2,FALSE))</f>
        <v/>
      </c>
      <c r="CF401" s="104"/>
      <c r="CG401" s="110" t="str">
        <f>IF(CH401="","",VLOOKUP(CONCATENATE(CG$3,CH401),m_selling_spec!$A:$H,2,FALSE))</f>
        <v/>
      </c>
      <c r="CH401" s="104"/>
      <c r="CI401" s="110" t="str">
        <f>IF(CJ401="","",VLOOKUP(CONCATENATE(CI$3,CJ401),m_selling_spec!$A:$H,2,FALSE))</f>
        <v/>
      </c>
      <c r="CJ401" s="104"/>
      <c r="CK401" s="110" t="str">
        <f>IF(CL401="","",VLOOKUP(CONCATENATE(CK$3,CL401),m_selling_spec!$A:$H,2,FALSE))</f>
        <v/>
      </c>
      <c r="CL401" s="104"/>
      <c r="CM401" s="110" t="str">
        <f>IF(CN401="","",VLOOKUP(CONCATENATE(CM$3,CN401),m_selling_spec!$A:$H,2,FALSE))</f>
        <v/>
      </c>
      <c r="CN401" s="104"/>
      <c r="CO401" s="110" t="str">
        <f>IF(CP401="","",VLOOKUP(CONCATENATE(CO$3,CP401),m_selling_spec!$A:$H,2,FALSE))</f>
        <v/>
      </c>
      <c r="CP401" s="104"/>
      <c r="CQ401" s="110" t="str">
        <f>IF(CR401="","",VLOOKUP(CONCATENATE(CQ$3,CR401),m_selling_spec!$A:$H,2,FALSE))</f>
        <v/>
      </c>
      <c r="CR401" s="104"/>
      <c r="CS401" s="110" t="str">
        <f>IF(CT401="","",VLOOKUP(CONCATENATE(CS$3,CT401),m_selling_spec!$A:$H,2,FALSE))</f>
        <v/>
      </c>
      <c r="CT401" s="104"/>
      <c r="CU401" s="110" t="str">
        <f>IF(CV401="","",VLOOKUP(CONCATENATE(CU$3,CV401),m_selling_spec!$A:$H,2,FALSE))</f>
        <v/>
      </c>
      <c r="CV401" s="104"/>
      <c r="CW401" s="110" t="str">
        <f>IF(CX401="","",VLOOKUP(CONCATENATE(CW$3,CX401),m_selling_spec!$A:$H,2,FALSE))</f>
        <v/>
      </c>
      <c r="CX401" s="104"/>
      <c r="CY401" s="110" t="str">
        <f>IF(CZ401="","",VLOOKUP(CONCATENATE(CY$3,CZ401),m_selling_spec!$A:$H,2,FALSE))</f>
        <v/>
      </c>
      <c r="CZ401" s="104"/>
      <c r="DA401" s="110"/>
      <c r="DB401" s="104"/>
    </row>
    <row r="402" spans="1:106">
      <c r="A402" s="104" t="s">
        <v>306</v>
      </c>
      <c r="B402" s="104"/>
      <c r="C402" s="104"/>
      <c r="D402" s="104">
        <v>2</v>
      </c>
      <c r="E402" s="110" t="str">
        <f>INDEX(product!B:B,MATCH(D402,product!A:A,0))</f>
        <v>WE 70</v>
      </c>
      <c r="F402" s="110" t="str">
        <f>INDEX(product!E:E,MATCH(D402,product!A:A,0))</f>
        <v>Window series</v>
      </c>
      <c r="G402" s="110" t="str">
        <f>IF(H402="","",VLOOKUP(CONCATENATE(G$3,H402),m_selling_spec!$A:$H,2,FALSE))</f>
        <v>o1.2</v>
      </c>
      <c r="H402" s="104" t="s">
        <v>2692</v>
      </c>
      <c r="I402" s="110" t="str">
        <f>IF(J402="","",VLOOKUP(CONCATENATE(I$3,J402),m_selling_spec!$A:$H,2,FALSE))</f>
        <v>o2.2</v>
      </c>
      <c r="J402" s="104" t="s">
        <v>545</v>
      </c>
      <c r="K402" s="110" t="str">
        <f>IF(L402="","",VLOOKUP(CONCATENATE(K$3,L402),m_selling_spec!$A:$H,2,FALSE))</f>
        <v/>
      </c>
      <c r="L402" s="104"/>
      <c r="M402" s="110" t="str">
        <f>IF(N402="","",VLOOKUP(CONCATENATE(M$3,N402),m_selling_spec!$A:$H,2,FALSE))</f>
        <v/>
      </c>
      <c r="N402" s="104"/>
      <c r="O402" s="110" t="str">
        <f>IF(P402="","",VLOOKUP(CONCATENATE(O$3,P402),m_selling_spec!$A:$H,2,FALSE))</f>
        <v/>
      </c>
      <c r="P402" s="104"/>
      <c r="Q402" s="110" t="str">
        <f>IF(R402="","",VLOOKUP(CONCATENATE(Q$3,R402),m_selling_spec!$A:$H,2,FALSE))</f>
        <v/>
      </c>
      <c r="R402" s="104"/>
      <c r="S402" s="110"/>
      <c r="T402" s="104"/>
      <c r="U402" s="110"/>
      <c r="V402" s="104"/>
      <c r="W402" s="110"/>
      <c r="X402" s="104"/>
      <c r="Y402" s="110" t="str">
        <f>IF(Z402="","",VLOOKUP(CONCATENATE(Y$3,Z402),m_selling_spec!$A:$H,2,FALSE))</f>
        <v>1.12</v>
      </c>
      <c r="Z402" s="104" t="s">
        <v>71</v>
      </c>
      <c r="AA402" s="110" t="str">
        <f>IF(AB402="","",VLOOKUP(CONCATENATE(AA$3,AB402),m_selling_spec!$A:$H,2,FALSE))</f>
        <v/>
      </c>
      <c r="AB402" s="104"/>
      <c r="AC402" s="110" t="str">
        <f>IF(AD402="","",VLOOKUP(CONCATENATE(AC$3,AD402),m_selling_spec!$A:$H,2,FALSE))</f>
        <v/>
      </c>
      <c r="AD402" s="104"/>
      <c r="AE402" s="110" t="str">
        <f>IF(AF402="","",VLOOKUP(CONCATENATE(AE$3,AF402),m_selling_spec!$A:$H,2,FALSE))</f>
        <v/>
      </c>
      <c r="AF402" s="104"/>
      <c r="AG402" s="110" t="str">
        <f>IF(AH402="","",VLOOKUP(CONCATENATE(AG$3,AH402),m_selling_spec!$A:$H,2,FALSE))</f>
        <v/>
      </c>
      <c r="AH402" s="104"/>
      <c r="AI402" s="110" t="str">
        <f>IF(AJ402="","",VLOOKUP(CONCATENATE(AI$3,AJ402),m_selling_spec!$A:$H,2,FALSE))</f>
        <v>6.1</v>
      </c>
      <c r="AJ402" s="104" t="s">
        <v>548</v>
      </c>
      <c r="AK402" s="110" t="str">
        <f>IF(AL402="","",VLOOKUP(CONCATENATE(AK$3,AL402),m_selling_spec!$A:$H,2,FALSE))</f>
        <v>7.1</v>
      </c>
      <c r="AL402" s="111" t="s">
        <v>542</v>
      </c>
      <c r="AM402" s="110" t="str">
        <f>IF(AN402="","",VLOOKUP(CONCATENATE(AM$3,AN402),m_selling_spec!$A:$H,2,FALSE))</f>
        <v>8.4</v>
      </c>
      <c r="AN402" s="104" t="s">
        <v>547</v>
      </c>
      <c r="AO402" s="110" t="str">
        <f>IF(AP402="","",VLOOKUP(CONCATENATE(AO$3,AP402),m_selling_spec!$A:$H,2,FALSE))</f>
        <v/>
      </c>
      <c r="AP402" s="104"/>
      <c r="AQ402" s="110" t="str">
        <f>IF(AR402="","",VLOOKUP(CONCATENATE(AQ$3,AR402),m_selling_spec!$A:$H,2,FALSE))</f>
        <v>10.2</v>
      </c>
      <c r="AR402" s="104" t="s">
        <v>74</v>
      </c>
      <c r="AS402" s="110" t="str">
        <f>IF(AT402="","",VLOOKUP(CONCATENATE(AS$3,AT402),m_selling_spec!$A:$H,2,FALSE))</f>
        <v/>
      </c>
      <c r="AT402" s="104"/>
      <c r="AU402" s="110" t="str">
        <f>IF(AV402="","",VLOOKUP(CONCATENATE(AU$3,AV402),m_selling_spec!$A:$H,2,FALSE))</f>
        <v/>
      </c>
      <c r="AV402" s="104"/>
      <c r="AW402" s="110" t="str">
        <f>IF(AX402="","",VLOOKUP(CONCATENATE(AW$3,AX402),m_selling_spec!$A:$H,2,FALSE))</f>
        <v/>
      </c>
      <c r="AX402" s="104"/>
      <c r="AY402" s="110" t="str">
        <f>IF(AZ402="","",VLOOKUP(CONCATENATE(AY$3,AZ402),m_selling_spec!$A:$H,2,FALSE))</f>
        <v/>
      </c>
      <c r="AZ402" s="104"/>
      <c r="BA402" s="110" t="str">
        <f>IF(BB402="","",VLOOKUP(CONCATENATE(BA$3,BB402),m_selling_spec!$A:$H,2,FALSE))</f>
        <v/>
      </c>
      <c r="BB402" s="104"/>
      <c r="BC402" s="110" t="str">
        <f>IF(BD402="","",VLOOKUP(CONCATENATE(BC$3,BD402),m_selling_spec!$A:$H,2,FALSE))</f>
        <v>16.3</v>
      </c>
      <c r="BD402" s="104" t="s">
        <v>553</v>
      </c>
      <c r="BE402" s="110" t="str">
        <f>IF(BF402="","",VLOOKUP(CONCATENATE(BE$3,BF402),m_selling_spec!$A:$H,2,FALSE))</f>
        <v>17.1</v>
      </c>
      <c r="BF402" s="104" t="s">
        <v>591</v>
      </c>
      <c r="BG402" s="110" t="str">
        <f>IF(BH402="","",VLOOKUP(CONCATENATE(BG$3,BH402),m_selling_spec!$A:$H,2,FALSE))</f>
        <v/>
      </c>
      <c r="BH402" s="104"/>
      <c r="BI402" s="110" t="str">
        <f>IF(BJ402="","",VLOOKUP(CONCATENATE(BI$3,BJ402),m_selling_spec!$A:$H,2,FALSE))</f>
        <v/>
      </c>
      <c r="BJ402" s="104"/>
      <c r="BK402" s="110" t="str">
        <f>IF(BL402="","",VLOOKUP(CONCATENATE(BK$3,BL402),m_selling_spec!$A:$H,2,FALSE))</f>
        <v/>
      </c>
      <c r="BL402" s="104"/>
      <c r="BM402" s="110" t="str">
        <f>IF(BN402="","",VLOOKUP(CONCATENATE(BM$3,BN402),m_selling_spec!$A:$H,2,FALSE))</f>
        <v/>
      </c>
      <c r="BN402" s="104"/>
      <c r="BO402" s="110" t="str">
        <f>IF(BP402="","",VLOOKUP(CONCATENATE(BO$3,BP402),m_selling_spec!$A:$H,2,FALSE))</f>
        <v/>
      </c>
      <c r="BP402" s="104"/>
      <c r="BQ402" s="110" t="str">
        <f>IF(BR402="","",VLOOKUP(CONCATENATE(BQ$3,BR402),m_selling_spec!$A:$H,2,FALSE))</f>
        <v/>
      </c>
      <c r="BR402" s="104"/>
      <c r="BS402" s="110" t="str">
        <f>IF(BT402="","",VLOOKUP(CONCATENATE(BS$3,BT402),m_selling_spec!$A:$H,2,FALSE))</f>
        <v/>
      </c>
      <c r="BT402" s="104"/>
      <c r="BU402" s="110" t="str">
        <f>IF(BV402="","",VLOOKUP(CONCATENATE(BU$3,BV402),m_selling_spec!$A:$H,2,FALSE))</f>
        <v/>
      </c>
      <c r="BV402" s="104"/>
      <c r="BW402" s="110" t="str">
        <f>IF(BX402="","",VLOOKUP(CONCATENATE(BW$3,BX402),m_selling_spec!$A:$H,2,FALSE))</f>
        <v/>
      </c>
      <c r="BX402" s="104"/>
      <c r="BY402" s="110" t="str">
        <f>IF(BZ402="","",VLOOKUP(CONCATENATE(BY$3,BZ402),m_selling_spec!$A:$H,2,FALSE))</f>
        <v/>
      </c>
      <c r="BZ402" s="104"/>
      <c r="CA402" s="110" t="str">
        <f>IF(CB402="","",VLOOKUP(CONCATENATE(CA$3,CB402),m_selling_spec!$A:$H,2,FALSE))</f>
        <v/>
      </c>
      <c r="CB402" s="104"/>
      <c r="CC402" s="110"/>
      <c r="CD402" s="104"/>
      <c r="CE402" s="110" t="str">
        <f>IF(CF402="","",VLOOKUP(CONCATENATE(CE$3,CF402),m_selling_spec!$A:$H,2,FALSE))</f>
        <v/>
      </c>
      <c r="CF402" s="104"/>
      <c r="CG402" s="110" t="str">
        <f>IF(CH402="","",VLOOKUP(CONCATENATE(CG$3,CH402),m_selling_spec!$A:$H,2,FALSE))</f>
        <v/>
      </c>
      <c r="CH402" s="104"/>
      <c r="CI402" s="110" t="str">
        <f>IF(CJ402="","",VLOOKUP(CONCATENATE(CI$3,CJ402),m_selling_spec!$A:$H,2,FALSE))</f>
        <v/>
      </c>
      <c r="CJ402" s="104"/>
      <c r="CK402" s="110" t="str">
        <f>IF(CL402="","",VLOOKUP(CONCATENATE(CK$3,CL402),m_selling_spec!$A:$H,2,FALSE))</f>
        <v/>
      </c>
      <c r="CL402" s="104"/>
      <c r="CM402" s="110" t="str">
        <f>IF(CN402="","",VLOOKUP(CONCATENATE(CM$3,CN402),m_selling_spec!$A:$H,2,FALSE))</f>
        <v/>
      </c>
      <c r="CN402" s="104"/>
      <c r="CO402" s="110" t="str">
        <f>IF(CP402="","",VLOOKUP(CONCATENATE(CO$3,CP402),m_selling_spec!$A:$H,2,FALSE))</f>
        <v/>
      </c>
      <c r="CP402" s="104"/>
      <c r="CQ402" s="110" t="str">
        <f>IF(CR402="","",VLOOKUP(CONCATENATE(CQ$3,CR402),m_selling_spec!$A:$H,2,FALSE))</f>
        <v/>
      </c>
      <c r="CR402" s="104"/>
      <c r="CS402" s="110" t="str">
        <f>IF(CT402="","",VLOOKUP(CONCATENATE(CS$3,CT402),m_selling_spec!$A:$H,2,FALSE))</f>
        <v/>
      </c>
      <c r="CT402" s="104"/>
      <c r="CU402" s="110" t="str">
        <f>IF(CV402="","",VLOOKUP(CONCATENATE(CU$3,CV402),m_selling_spec!$A:$H,2,FALSE))</f>
        <v/>
      </c>
      <c r="CV402" s="104"/>
      <c r="CW402" s="110" t="str">
        <f>IF(CX402="","",VLOOKUP(CONCATENATE(CW$3,CX402),m_selling_spec!$A:$H,2,FALSE))</f>
        <v/>
      </c>
      <c r="CX402" s="104"/>
      <c r="CY402" s="110" t="str">
        <f>IF(CZ402="","",VLOOKUP(CONCATENATE(CY$3,CZ402),m_selling_spec!$A:$H,2,FALSE))</f>
        <v/>
      </c>
      <c r="CZ402" s="104"/>
      <c r="DA402" s="110"/>
      <c r="DB402" s="104"/>
    </row>
    <row r="403" spans="1:106">
      <c r="A403" s="104" t="s">
        <v>280</v>
      </c>
      <c r="B403" s="104"/>
      <c r="C403" s="104"/>
      <c r="D403" s="104">
        <v>2</v>
      </c>
      <c r="E403" s="110" t="str">
        <f>INDEX(product!B:B,MATCH(D403,product!A:A,0))</f>
        <v>WE 70</v>
      </c>
      <c r="F403" s="110" t="str">
        <f>INDEX(product!E:E,MATCH(D403,product!A:A,0))</f>
        <v>Window series</v>
      </c>
      <c r="G403" s="110" t="str">
        <f>IF(H403="","",VLOOKUP(CONCATENATE(G$3,H403),m_selling_spec!$A:$H,2,FALSE))</f>
        <v>o1.1</v>
      </c>
      <c r="H403" s="104" t="s">
        <v>594</v>
      </c>
      <c r="I403" s="110" t="str">
        <f>IF(J403="","",VLOOKUP(CONCATENATE(I$3,J403),m_selling_spec!$A:$H,2,FALSE))</f>
        <v>o2.1</v>
      </c>
      <c r="J403" s="104" t="s">
        <v>539</v>
      </c>
      <c r="K403" s="110" t="str">
        <f>IF(L403="","",VLOOKUP(CONCATENATE(K$3,L403),m_selling_spec!$A:$H,2,FALSE))</f>
        <v/>
      </c>
      <c r="L403" s="104"/>
      <c r="M403" s="110" t="str">
        <f>IF(N403="","",VLOOKUP(CONCATENATE(M$3,N403),m_selling_spec!$A:$H,2,FALSE))</f>
        <v/>
      </c>
      <c r="N403" s="104"/>
      <c r="O403" s="110" t="str">
        <f>IF(P403="","",VLOOKUP(CONCATENATE(O$3,P403),m_selling_spec!$A:$H,2,FALSE))</f>
        <v/>
      </c>
      <c r="P403" s="104"/>
      <c r="Q403" s="110" t="str">
        <f>IF(R403="","",VLOOKUP(CONCATENATE(Q$3,R403),m_selling_spec!$A:$H,2,FALSE))</f>
        <v/>
      </c>
      <c r="R403" s="104"/>
      <c r="S403" s="110"/>
      <c r="T403" s="104"/>
      <c r="U403" s="110"/>
      <c r="V403" s="104"/>
      <c r="W403" s="110"/>
      <c r="X403" s="104"/>
      <c r="Y403" s="110" t="str">
        <f>IF(Z403="","",VLOOKUP(CONCATENATE(Y$3,Z403),m_selling_spec!$A:$H,2,FALSE))</f>
        <v>1.12</v>
      </c>
      <c r="Z403" s="104" t="s">
        <v>71</v>
      </c>
      <c r="AA403" s="110" t="str">
        <f>IF(AB403="","",VLOOKUP(CONCATENATE(AA$3,AB403),m_selling_spec!$A:$H,2,FALSE))</f>
        <v/>
      </c>
      <c r="AB403" s="104"/>
      <c r="AC403" s="110" t="str">
        <f>IF(AD403="","",VLOOKUP(CONCATENATE(AC$3,AD403),m_selling_spec!$A:$H,2,FALSE))</f>
        <v/>
      </c>
      <c r="AD403" s="104"/>
      <c r="AE403" s="110" t="str">
        <f>IF(AF403="","",VLOOKUP(CONCATENATE(AE$3,AF403),m_selling_spec!$A:$H,2,FALSE))</f>
        <v/>
      </c>
      <c r="AF403" s="104"/>
      <c r="AG403" s="110" t="str">
        <f>IF(AH403="","",VLOOKUP(CONCATENATE(AG$3,AH403),m_selling_spec!$A:$H,2,FALSE))</f>
        <v/>
      </c>
      <c r="AH403" s="104"/>
      <c r="AI403" s="110" t="str">
        <f>IF(AJ403="","",VLOOKUP(CONCATENATE(AI$3,AJ403),m_selling_spec!$A:$H,2,FALSE))</f>
        <v>6.1</v>
      </c>
      <c r="AJ403" s="104" t="s">
        <v>548</v>
      </c>
      <c r="AK403" s="110" t="str">
        <f>IF(AL403="","",VLOOKUP(CONCATENATE(AK$3,AL403),m_selling_spec!$A:$H,2,FALSE))</f>
        <v>7.1</v>
      </c>
      <c r="AL403" s="111" t="s">
        <v>542</v>
      </c>
      <c r="AM403" s="110" t="str">
        <f>IF(AN403="","",VLOOKUP(CONCATENATE(AM$3,AN403),m_selling_spec!$A:$H,2,FALSE))</f>
        <v>8.6</v>
      </c>
      <c r="AN403" s="104" t="s">
        <v>592</v>
      </c>
      <c r="AO403" s="110" t="str">
        <f>IF(AP403="","",VLOOKUP(CONCATENATE(AO$3,AP403),m_selling_spec!$A:$H,2,FALSE))</f>
        <v/>
      </c>
      <c r="AP403" s="104"/>
      <c r="AQ403" s="110" t="str">
        <f>IF(AR403="","",VLOOKUP(CONCATENATE(AQ$3,AR403),m_selling_spec!$A:$H,2,FALSE))</f>
        <v>10.2</v>
      </c>
      <c r="AR403" s="104" t="s">
        <v>74</v>
      </c>
      <c r="AS403" s="110" t="str">
        <f>IF(AT403="","",VLOOKUP(CONCATENATE(AS$3,AT403),m_selling_spec!$A:$H,2,FALSE))</f>
        <v/>
      </c>
      <c r="AT403" s="104"/>
      <c r="AU403" s="110" t="str">
        <f>IF(AV403="","",VLOOKUP(CONCATENATE(AU$3,AV403),m_selling_spec!$A:$H,2,FALSE))</f>
        <v/>
      </c>
      <c r="AV403" s="104"/>
      <c r="AW403" s="110" t="str">
        <f>IF(AX403="","",VLOOKUP(CONCATENATE(AW$3,AX403),m_selling_spec!$A:$H,2,FALSE))</f>
        <v/>
      </c>
      <c r="AX403" s="104"/>
      <c r="AY403" s="110" t="str">
        <f>IF(AZ403="","",VLOOKUP(CONCATENATE(AY$3,AZ403),m_selling_spec!$A:$H,2,FALSE))</f>
        <v/>
      </c>
      <c r="AZ403" s="104"/>
      <c r="BA403" s="110" t="str">
        <f>IF(BB403="","",VLOOKUP(CONCATENATE(BA$3,BB403),m_selling_spec!$A:$H,2,FALSE))</f>
        <v/>
      </c>
      <c r="BB403" s="104"/>
      <c r="BC403" s="110" t="str">
        <f>IF(BD403="","",VLOOKUP(CONCATENATE(BC$3,BD403),m_selling_spec!$A:$H,2,FALSE))</f>
        <v>16.3</v>
      </c>
      <c r="BD403" s="104" t="s">
        <v>553</v>
      </c>
      <c r="BE403" s="110" t="str">
        <f>IF(BF403="","",VLOOKUP(CONCATENATE(BE$3,BF403),m_selling_spec!$A:$H,2,FALSE))</f>
        <v>17.1</v>
      </c>
      <c r="BF403" s="104" t="s">
        <v>591</v>
      </c>
      <c r="BG403" s="110" t="str">
        <f>IF(BH403="","",VLOOKUP(CONCATENATE(BG$3,BH403),m_selling_spec!$A:$H,2,FALSE))</f>
        <v/>
      </c>
      <c r="BH403" s="104"/>
      <c r="BI403" s="110" t="str">
        <f>IF(BJ403="","",VLOOKUP(CONCATENATE(BI$3,BJ403),m_selling_spec!$A:$H,2,FALSE))</f>
        <v/>
      </c>
      <c r="BJ403" s="104"/>
      <c r="BK403" s="110" t="str">
        <f>IF(BL403="","",VLOOKUP(CONCATENATE(BK$3,BL403),m_selling_spec!$A:$H,2,FALSE))</f>
        <v/>
      </c>
      <c r="BL403" s="104"/>
      <c r="BM403" s="110" t="str">
        <f>IF(BN403="","",VLOOKUP(CONCATENATE(BM$3,BN403),m_selling_spec!$A:$H,2,FALSE))</f>
        <v/>
      </c>
      <c r="BN403" s="104"/>
      <c r="BO403" s="110" t="str">
        <f>IF(BP403="","",VLOOKUP(CONCATENATE(BO$3,BP403),m_selling_spec!$A:$H,2,FALSE))</f>
        <v/>
      </c>
      <c r="BP403" s="104"/>
      <c r="BQ403" s="110" t="str">
        <f>IF(BR403="","",VLOOKUP(CONCATENATE(BQ$3,BR403),m_selling_spec!$A:$H,2,FALSE))</f>
        <v/>
      </c>
      <c r="BR403" s="104"/>
      <c r="BS403" s="110" t="str">
        <f>IF(BT403="","",VLOOKUP(CONCATENATE(BS$3,BT403),m_selling_spec!$A:$H,2,FALSE))</f>
        <v/>
      </c>
      <c r="BT403" s="104"/>
      <c r="BU403" s="110" t="str">
        <f>IF(BV403="","",VLOOKUP(CONCATENATE(BU$3,BV403),m_selling_spec!$A:$H,2,FALSE))</f>
        <v/>
      </c>
      <c r="BV403" s="104"/>
      <c r="BW403" s="110" t="str">
        <f>IF(BX403="","",VLOOKUP(CONCATENATE(BW$3,BX403),m_selling_spec!$A:$H,2,FALSE))</f>
        <v/>
      </c>
      <c r="BX403" s="104"/>
      <c r="BY403" s="110" t="str">
        <f>IF(BZ403="","",VLOOKUP(CONCATENATE(BY$3,BZ403),m_selling_spec!$A:$H,2,FALSE))</f>
        <v/>
      </c>
      <c r="BZ403" s="104"/>
      <c r="CA403" s="110" t="str">
        <f>IF(CB403="","",VLOOKUP(CONCATENATE(CA$3,CB403),m_selling_spec!$A:$H,2,FALSE))</f>
        <v/>
      </c>
      <c r="CB403" s="104"/>
      <c r="CC403" s="110"/>
      <c r="CD403" s="104"/>
      <c r="CE403" s="110" t="str">
        <f>IF(CF403="","",VLOOKUP(CONCATENATE(CE$3,CF403),m_selling_spec!$A:$H,2,FALSE))</f>
        <v/>
      </c>
      <c r="CF403" s="104"/>
      <c r="CG403" s="110" t="str">
        <f>IF(CH403="","",VLOOKUP(CONCATENATE(CG$3,CH403),m_selling_spec!$A:$H,2,FALSE))</f>
        <v/>
      </c>
      <c r="CH403" s="104"/>
      <c r="CI403" s="110" t="str">
        <f>IF(CJ403="","",VLOOKUP(CONCATENATE(CI$3,CJ403),m_selling_spec!$A:$H,2,FALSE))</f>
        <v/>
      </c>
      <c r="CJ403" s="104"/>
      <c r="CK403" s="110" t="str">
        <f>IF(CL403="","",VLOOKUP(CONCATENATE(CK$3,CL403),m_selling_spec!$A:$H,2,FALSE))</f>
        <v/>
      </c>
      <c r="CL403" s="104"/>
      <c r="CM403" s="110" t="str">
        <f>IF(CN403="","",VLOOKUP(CONCATENATE(CM$3,CN403),m_selling_spec!$A:$H,2,FALSE))</f>
        <v/>
      </c>
      <c r="CN403" s="104"/>
      <c r="CO403" s="110" t="str">
        <f>IF(CP403="","",VLOOKUP(CONCATENATE(CO$3,CP403),m_selling_spec!$A:$H,2,FALSE))</f>
        <v/>
      </c>
      <c r="CP403" s="104"/>
      <c r="CQ403" s="110" t="str">
        <f>IF(CR403="","",VLOOKUP(CONCATENATE(CQ$3,CR403),m_selling_spec!$A:$H,2,FALSE))</f>
        <v/>
      </c>
      <c r="CR403" s="104"/>
      <c r="CS403" s="110" t="str">
        <f>IF(CT403="","",VLOOKUP(CONCATENATE(CS$3,CT403),m_selling_spec!$A:$H,2,FALSE))</f>
        <v/>
      </c>
      <c r="CT403" s="104"/>
      <c r="CU403" s="110" t="str">
        <f>IF(CV403="","",VLOOKUP(CONCATENATE(CU$3,CV403),m_selling_spec!$A:$H,2,FALSE))</f>
        <v/>
      </c>
      <c r="CV403" s="104"/>
      <c r="CW403" s="110" t="str">
        <f>IF(CX403="","",VLOOKUP(CONCATENATE(CW$3,CX403),m_selling_spec!$A:$H,2,FALSE))</f>
        <v/>
      </c>
      <c r="CX403" s="104"/>
      <c r="CY403" s="110" t="str">
        <f>IF(CZ403="","",VLOOKUP(CONCATENATE(CY$3,CZ403),m_selling_spec!$A:$H,2,FALSE))</f>
        <v/>
      </c>
      <c r="CZ403" s="104"/>
      <c r="DA403" s="110"/>
      <c r="DB403" s="104"/>
    </row>
    <row r="404" spans="1:106">
      <c r="A404" s="104" t="s">
        <v>304</v>
      </c>
      <c r="B404" s="104"/>
      <c r="C404" s="104"/>
      <c r="D404" s="104">
        <v>2</v>
      </c>
      <c r="E404" s="110" t="str">
        <f>INDEX(product!B:B,MATCH(D404,product!A:A,0))</f>
        <v>WE 70</v>
      </c>
      <c r="F404" s="110" t="str">
        <f>INDEX(product!E:E,MATCH(D404,product!A:A,0))</f>
        <v>Window series</v>
      </c>
      <c r="G404" s="110" t="str">
        <f>IF(H404="","",VLOOKUP(CONCATENATE(G$3,H404),m_selling_spec!$A:$H,2,FALSE))</f>
        <v>o1.1</v>
      </c>
      <c r="H404" s="104" t="s">
        <v>594</v>
      </c>
      <c r="I404" s="110" t="str">
        <f>IF(J404="","",VLOOKUP(CONCATENATE(I$3,J404),m_selling_spec!$A:$H,2,FALSE))</f>
        <v>o2.2</v>
      </c>
      <c r="J404" s="104" t="s">
        <v>545</v>
      </c>
      <c r="K404" s="110" t="str">
        <f>IF(L404="","",VLOOKUP(CONCATENATE(K$3,L404),m_selling_spec!$A:$H,2,FALSE))</f>
        <v/>
      </c>
      <c r="L404" s="104"/>
      <c r="M404" s="110" t="str">
        <f>IF(N404="","",VLOOKUP(CONCATENATE(M$3,N404),m_selling_spec!$A:$H,2,FALSE))</f>
        <v/>
      </c>
      <c r="N404" s="104"/>
      <c r="O404" s="110" t="str">
        <f>IF(P404="","",VLOOKUP(CONCATENATE(O$3,P404),m_selling_spec!$A:$H,2,FALSE))</f>
        <v/>
      </c>
      <c r="P404" s="104"/>
      <c r="Q404" s="110" t="str">
        <f>IF(R404="","",VLOOKUP(CONCATENATE(Q$3,R404),m_selling_spec!$A:$H,2,FALSE))</f>
        <v/>
      </c>
      <c r="R404" s="104"/>
      <c r="S404" s="110"/>
      <c r="T404" s="104"/>
      <c r="U404" s="110"/>
      <c r="V404" s="104"/>
      <c r="W404" s="110"/>
      <c r="X404" s="104"/>
      <c r="Y404" s="110" t="str">
        <f>IF(Z404="","",VLOOKUP(CONCATENATE(Y$3,Z404),m_selling_spec!$A:$H,2,FALSE))</f>
        <v>1.12</v>
      </c>
      <c r="Z404" s="104" t="s">
        <v>71</v>
      </c>
      <c r="AA404" s="110" t="str">
        <f>IF(AB404="","",VLOOKUP(CONCATENATE(AA$3,AB404),m_selling_spec!$A:$H,2,FALSE))</f>
        <v/>
      </c>
      <c r="AB404" s="104"/>
      <c r="AC404" s="110" t="str">
        <f>IF(AD404="","",VLOOKUP(CONCATENATE(AC$3,AD404),m_selling_spec!$A:$H,2,FALSE))</f>
        <v/>
      </c>
      <c r="AD404" s="104"/>
      <c r="AE404" s="110" t="str">
        <f>IF(AF404="","",VLOOKUP(CONCATENATE(AE$3,AF404),m_selling_spec!$A:$H,2,FALSE))</f>
        <v/>
      </c>
      <c r="AF404" s="104"/>
      <c r="AG404" s="110" t="str">
        <f>IF(AH404="","",VLOOKUP(CONCATENATE(AG$3,AH404),m_selling_spec!$A:$H,2,FALSE))</f>
        <v/>
      </c>
      <c r="AH404" s="104"/>
      <c r="AI404" s="110" t="str">
        <f>IF(AJ404="","",VLOOKUP(CONCATENATE(AI$3,AJ404),m_selling_spec!$A:$H,2,FALSE))</f>
        <v>6.1</v>
      </c>
      <c r="AJ404" s="104" t="s">
        <v>548</v>
      </c>
      <c r="AK404" s="110" t="str">
        <f>IF(AL404="","",VLOOKUP(CONCATENATE(AK$3,AL404),m_selling_spec!$A:$H,2,FALSE))</f>
        <v>7.1</v>
      </c>
      <c r="AL404" s="111" t="s">
        <v>542</v>
      </c>
      <c r="AM404" s="110" t="str">
        <f>IF(AN404="","",VLOOKUP(CONCATENATE(AM$3,AN404),m_selling_spec!$A:$H,2,FALSE))</f>
        <v>8.6</v>
      </c>
      <c r="AN404" s="104" t="s">
        <v>592</v>
      </c>
      <c r="AO404" s="110" t="str">
        <f>IF(AP404="","",VLOOKUP(CONCATENATE(AO$3,AP404),m_selling_spec!$A:$H,2,FALSE))</f>
        <v/>
      </c>
      <c r="AP404" s="104"/>
      <c r="AQ404" s="110" t="str">
        <f>IF(AR404="","",VLOOKUP(CONCATENATE(AQ$3,AR404),m_selling_spec!$A:$H,2,FALSE))</f>
        <v>10.2</v>
      </c>
      <c r="AR404" s="104" t="s">
        <v>74</v>
      </c>
      <c r="AS404" s="110" t="str">
        <f>IF(AT404="","",VLOOKUP(CONCATENATE(AS$3,AT404),m_selling_spec!$A:$H,2,FALSE))</f>
        <v/>
      </c>
      <c r="AT404" s="104"/>
      <c r="AU404" s="110" t="str">
        <f>IF(AV404="","",VLOOKUP(CONCATENATE(AU$3,AV404),m_selling_spec!$A:$H,2,FALSE))</f>
        <v/>
      </c>
      <c r="AV404" s="104"/>
      <c r="AW404" s="110" t="str">
        <f>IF(AX404="","",VLOOKUP(CONCATENATE(AW$3,AX404),m_selling_spec!$A:$H,2,FALSE))</f>
        <v/>
      </c>
      <c r="AX404" s="104"/>
      <c r="AY404" s="110" t="str">
        <f>IF(AZ404="","",VLOOKUP(CONCATENATE(AY$3,AZ404),m_selling_spec!$A:$H,2,FALSE))</f>
        <v/>
      </c>
      <c r="AZ404" s="104"/>
      <c r="BA404" s="110" t="str">
        <f>IF(BB404="","",VLOOKUP(CONCATENATE(BA$3,BB404),m_selling_spec!$A:$H,2,FALSE))</f>
        <v/>
      </c>
      <c r="BB404" s="104"/>
      <c r="BC404" s="110" t="str">
        <f>IF(BD404="","",VLOOKUP(CONCATENATE(BC$3,BD404),m_selling_spec!$A:$H,2,FALSE))</f>
        <v>16.3</v>
      </c>
      <c r="BD404" s="104" t="s">
        <v>553</v>
      </c>
      <c r="BE404" s="110" t="str">
        <f>IF(BF404="","",VLOOKUP(CONCATENATE(BE$3,BF404),m_selling_spec!$A:$H,2,FALSE))</f>
        <v>17.1</v>
      </c>
      <c r="BF404" s="104" t="s">
        <v>591</v>
      </c>
      <c r="BG404" s="110" t="str">
        <f>IF(BH404="","",VLOOKUP(CONCATENATE(BG$3,BH404),m_selling_spec!$A:$H,2,FALSE))</f>
        <v/>
      </c>
      <c r="BH404" s="104"/>
      <c r="BI404" s="110" t="str">
        <f>IF(BJ404="","",VLOOKUP(CONCATENATE(BI$3,BJ404),m_selling_spec!$A:$H,2,FALSE))</f>
        <v/>
      </c>
      <c r="BJ404" s="104"/>
      <c r="BK404" s="110" t="str">
        <f>IF(BL404="","",VLOOKUP(CONCATENATE(BK$3,BL404),m_selling_spec!$A:$H,2,FALSE))</f>
        <v/>
      </c>
      <c r="BL404" s="104"/>
      <c r="BM404" s="110" t="str">
        <f>IF(BN404="","",VLOOKUP(CONCATENATE(BM$3,BN404),m_selling_spec!$A:$H,2,FALSE))</f>
        <v/>
      </c>
      <c r="BN404" s="104"/>
      <c r="BO404" s="110" t="str">
        <f>IF(BP404="","",VLOOKUP(CONCATENATE(BO$3,BP404),m_selling_spec!$A:$H,2,FALSE))</f>
        <v/>
      </c>
      <c r="BP404" s="104"/>
      <c r="BQ404" s="110" t="str">
        <f>IF(BR404="","",VLOOKUP(CONCATENATE(BQ$3,BR404),m_selling_spec!$A:$H,2,FALSE))</f>
        <v/>
      </c>
      <c r="BR404" s="104"/>
      <c r="BS404" s="110" t="str">
        <f>IF(BT404="","",VLOOKUP(CONCATENATE(BS$3,BT404),m_selling_spec!$A:$H,2,FALSE))</f>
        <v/>
      </c>
      <c r="BT404" s="104"/>
      <c r="BU404" s="110" t="str">
        <f>IF(BV404="","",VLOOKUP(CONCATENATE(BU$3,BV404),m_selling_spec!$A:$H,2,FALSE))</f>
        <v/>
      </c>
      <c r="BV404" s="104"/>
      <c r="BW404" s="110" t="str">
        <f>IF(BX404="","",VLOOKUP(CONCATENATE(BW$3,BX404),m_selling_spec!$A:$H,2,FALSE))</f>
        <v/>
      </c>
      <c r="BX404" s="104"/>
      <c r="BY404" s="110" t="str">
        <f>IF(BZ404="","",VLOOKUP(CONCATENATE(BY$3,BZ404),m_selling_spec!$A:$H,2,FALSE))</f>
        <v/>
      </c>
      <c r="BZ404" s="104"/>
      <c r="CA404" s="110" t="str">
        <f>IF(CB404="","",VLOOKUP(CONCATENATE(CA$3,CB404),m_selling_spec!$A:$H,2,FALSE))</f>
        <v/>
      </c>
      <c r="CB404" s="104"/>
      <c r="CC404" s="110"/>
      <c r="CD404" s="104"/>
      <c r="CE404" s="110" t="str">
        <f>IF(CF404="","",VLOOKUP(CONCATENATE(CE$3,CF404),m_selling_spec!$A:$H,2,FALSE))</f>
        <v/>
      </c>
      <c r="CF404" s="104"/>
      <c r="CG404" s="110" t="str">
        <f>IF(CH404="","",VLOOKUP(CONCATENATE(CG$3,CH404),m_selling_spec!$A:$H,2,FALSE))</f>
        <v/>
      </c>
      <c r="CH404" s="104"/>
      <c r="CI404" s="110" t="str">
        <f>IF(CJ404="","",VLOOKUP(CONCATENATE(CI$3,CJ404),m_selling_spec!$A:$H,2,FALSE))</f>
        <v/>
      </c>
      <c r="CJ404" s="104"/>
      <c r="CK404" s="110" t="str">
        <f>IF(CL404="","",VLOOKUP(CONCATENATE(CK$3,CL404),m_selling_spec!$A:$H,2,FALSE))</f>
        <v/>
      </c>
      <c r="CL404" s="104"/>
      <c r="CM404" s="110" t="str">
        <f>IF(CN404="","",VLOOKUP(CONCATENATE(CM$3,CN404),m_selling_spec!$A:$H,2,FALSE))</f>
        <v/>
      </c>
      <c r="CN404" s="104"/>
      <c r="CO404" s="110" t="str">
        <f>IF(CP404="","",VLOOKUP(CONCATENATE(CO$3,CP404),m_selling_spec!$A:$H,2,FALSE))</f>
        <v/>
      </c>
      <c r="CP404" s="104"/>
      <c r="CQ404" s="110" t="str">
        <f>IF(CR404="","",VLOOKUP(CONCATENATE(CQ$3,CR404),m_selling_spec!$A:$H,2,FALSE))</f>
        <v/>
      </c>
      <c r="CR404" s="104"/>
      <c r="CS404" s="110" t="str">
        <f>IF(CT404="","",VLOOKUP(CONCATENATE(CS$3,CT404),m_selling_spec!$A:$H,2,FALSE))</f>
        <v/>
      </c>
      <c r="CT404" s="104"/>
      <c r="CU404" s="110" t="str">
        <f>IF(CV404="","",VLOOKUP(CONCATENATE(CU$3,CV404),m_selling_spec!$A:$H,2,FALSE))</f>
        <v/>
      </c>
      <c r="CV404" s="104"/>
      <c r="CW404" s="110" t="str">
        <f>IF(CX404="","",VLOOKUP(CONCATENATE(CW$3,CX404),m_selling_spec!$A:$H,2,FALSE))</f>
        <v/>
      </c>
      <c r="CX404" s="104"/>
      <c r="CY404" s="110" t="str">
        <f>IF(CZ404="","",VLOOKUP(CONCATENATE(CY$3,CZ404),m_selling_spec!$A:$H,2,FALSE))</f>
        <v/>
      </c>
      <c r="CZ404" s="104"/>
      <c r="DA404" s="110"/>
      <c r="DB404" s="104"/>
    </row>
    <row r="405" spans="1:106">
      <c r="A405" s="104" t="s">
        <v>309</v>
      </c>
      <c r="B405" s="104"/>
      <c r="C405" s="104"/>
      <c r="D405" s="104">
        <v>2</v>
      </c>
      <c r="E405" s="110" t="str">
        <f>INDEX(product!B:B,MATCH(D405,product!A:A,0))</f>
        <v>WE 70</v>
      </c>
      <c r="F405" s="110" t="str">
        <f>INDEX(product!E:E,MATCH(D405,product!A:A,0))</f>
        <v>Window series</v>
      </c>
      <c r="G405" s="110" t="str">
        <f>IF(H405="","",VLOOKUP(CONCATENATE(G$3,H405),m_selling_spec!$A:$H,2,FALSE))</f>
        <v>o1.1</v>
      </c>
      <c r="H405" s="104" t="s">
        <v>594</v>
      </c>
      <c r="I405" s="110" t="str">
        <f>IF(J405="","",VLOOKUP(CONCATENATE(I$3,J405),m_selling_spec!$A:$H,2,FALSE))</f>
        <v>o2.2</v>
      </c>
      <c r="J405" s="104" t="s">
        <v>545</v>
      </c>
      <c r="K405" s="110" t="str">
        <f>IF(L405="","",VLOOKUP(CONCATENATE(K$3,L405),m_selling_spec!$A:$H,2,FALSE))</f>
        <v/>
      </c>
      <c r="L405" s="104"/>
      <c r="M405" s="110" t="str">
        <f>IF(N405="","",VLOOKUP(CONCATENATE(M$3,N405),m_selling_spec!$A:$H,2,FALSE))</f>
        <v/>
      </c>
      <c r="N405" s="104"/>
      <c r="O405" s="110" t="str">
        <f>IF(P405="","",VLOOKUP(CONCATENATE(O$3,P405),m_selling_spec!$A:$H,2,FALSE))</f>
        <v/>
      </c>
      <c r="P405" s="104"/>
      <c r="Q405" s="110" t="str">
        <f>IF(R405="","",VLOOKUP(CONCATENATE(Q$3,R405),m_selling_spec!$A:$H,2,FALSE))</f>
        <v/>
      </c>
      <c r="R405" s="104"/>
      <c r="S405" s="110"/>
      <c r="T405" s="104"/>
      <c r="U405" s="110"/>
      <c r="V405" s="104"/>
      <c r="W405" s="110"/>
      <c r="X405" s="104"/>
      <c r="Y405" s="110" t="str">
        <f>IF(Z405="","",VLOOKUP(CONCATENATE(Y$3,Z405),m_selling_spec!$A:$H,2,FALSE))</f>
        <v>1.12</v>
      </c>
      <c r="Z405" s="104" t="s">
        <v>71</v>
      </c>
      <c r="AA405" s="110" t="str">
        <f>IF(AB405="","",VLOOKUP(CONCATENATE(AA$3,AB405),m_selling_spec!$A:$H,2,FALSE))</f>
        <v/>
      </c>
      <c r="AB405" s="104"/>
      <c r="AC405" s="110" t="str">
        <f>IF(AD405="","",VLOOKUP(CONCATENATE(AC$3,AD405),m_selling_spec!$A:$H,2,FALSE))</f>
        <v/>
      </c>
      <c r="AD405" s="104"/>
      <c r="AE405" s="110" t="str">
        <f>IF(AF405="","",VLOOKUP(CONCATENATE(AE$3,AF405),m_selling_spec!$A:$H,2,FALSE))</f>
        <v/>
      </c>
      <c r="AF405" s="104"/>
      <c r="AG405" s="110" t="str">
        <f>IF(AH405="","",VLOOKUP(CONCATENATE(AG$3,AH405),m_selling_spec!$A:$H,2,FALSE))</f>
        <v/>
      </c>
      <c r="AH405" s="104"/>
      <c r="AI405" s="110" t="str">
        <f>IF(AJ405="","",VLOOKUP(CONCATENATE(AI$3,AJ405),m_selling_spec!$A:$H,2,FALSE))</f>
        <v>6.1</v>
      </c>
      <c r="AJ405" s="104" t="s">
        <v>548</v>
      </c>
      <c r="AK405" s="110" t="str">
        <f>IF(AL405="","",VLOOKUP(CONCATENATE(AK$3,AL405),m_selling_spec!$A:$H,2,FALSE))</f>
        <v>7.1</v>
      </c>
      <c r="AL405" s="111" t="s">
        <v>542</v>
      </c>
      <c r="AM405" s="110" t="str">
        <f>IF(AN405="","",VLOOKUP(CONCATENATE(AM$3,AN405),m_selling_spec!$A:$H,2,FALSE))</f>
        <v>8.4</v>
      </c>
      <c r="AN405" s="104" t="s">
        <v>547</v>
      </c>
      <c r="AO405" s="110" t="str">
        <f>IF(AP405="","",VLOOKUP(CONCATENATE(AO$3,AP405),m_selling_spec!$A:$H,2,FALSE))</f>
        <v/>
      </c>
      <c r="AP405" s="104"/>
      <c r="AQ405" s="110" t="str">
        <f>IF(AR405="","",VLOOKUP(CONCATENATE(AQ$3,AR405),m_selling_spec!$A:$H,2,FALSE))</f>
        <v>10.3</v>
      </c>
      <c r="AR405" s="104" t="s">
        <v>75</v>
      </c>
      <c r="AS405" s="110" t="str">
        <f>IF(AT405="","",VLOOKUP(CONCATENATE(AS$3,AT405),m_selling_spec!$A:$H,2,FALSE))</f>
        <v/>
      </c>
      <c r="AT405" s="104"/>
      <c r="AU405" s="110" t="str">
        <f>IF(AV405="","",VLOOKUP(CONCATENATE(AU$3,AV405),m_selling_spec!$A:$H,2,FALSE))</f>
        <v/>
      </c>
      <c r="AV405" s="104"/>
      <c r="AW405" s="110" t="str">
        <f>IF(AX405="","",VLOOKUP(CONCATENATE(AW$3,AX405),m_selling_spec!$A:$H,2,FALSE))</f>
        <v/>
      </c>
      <c r="AX405" s="104"/>
      <c r="AY405" s="110" t="str">
        <f>IF(AZ405="","",VLOOKUP(CONCATENATE(AY$3,AZ405),m_selling_spec!$A:$H,2,FALSE))</f>
        <v/>
      </c>
      <c r="AZ405" s="104"/>
      <c r="BA405" s="110" t="str">
        <f>IF(BB405="","",VLOOKUP(CONCATENATE(BA$3,BB405),m_selling_spec!$A:$H,2,FALSE))</f>
        <v/>
      </c>
      <c r="BB405" s="104"/>
      <c r="BC405" s="110" t="str">
        <f>IF(BD405="","",VLOOKUP(CONCATENATE(BC$3,BD405),m_selling_spec!$A:$H,2,FALSE))</f>
        <v>16.3</v>
      </c>
      <c r="BD405" s="104" t="s">
        <v>553</v>
      </c>
      <c r="BE405" s="110" t="str">
        <f>IF(BF405="","",VLOOKUP(CONCATENATE(BE$3,BF405),m_selling_spec!$A:$H,2,FALSE))</f>
        <v>17.1</v>
      </c>
      <c r="BF405" s="104" t="s">
        <v>591</v>
      </c>
      <c r="BG405" s="110" t="str">
        <f>IF(BH405="","",VLOOKUP(CONCATENATE(BG$3,BH405),m_selling_spec!$A:$H,2,FALSE))</f>
        <v/>
      </c>
      <c r="BH405" s="104"/>
      <c r="BI405" s="110" t="str">
        <f>IF(BJ405="","",VLOOKUP(CONCATENATE(BI$3,BJ405),m_selling_spec!$A:$H,2,FALSE))</f>
        <v/>
      </c>
      <c r="BJ405" s="104"/>
      <c r="BK405" s="110" t="str">
        <f>IF(BL405="","",VLOOKUP(CONCATENATE(BK$3,BL405),m_selling_spec!$A:$H,2,FALSE))</f>
        <v/>
      </c>
      <c r="BL405" s="104"/>
      <c r="BM405" s="110" t="str">
        <f>IF(BN405="","",VLOOKUP(CONCATENATE(BM$3,BN405),m_selling_spec!$A:$H,2,FALSE))</f>
        <v/>
      </c>
      <c r="BN405" s="104"/>
      <c r="BO405" s="110" t="str">
        <f>IF(BP405="","",VLOOKUP(CONCATENATE(BO$3,BP405),m_selling_spec!$A:$H,2,FALSE))</f>
        <v/>
      </c>
      <c r="BP405" s="104"/>
      <c r="BQ405" s="110" t="str">
        <f>IF(BR405="","",VLOOKUP(CONCATENATE(BQ$3,BR405),m_selling_spec!$A:$H,2,FALSE))</f>
        <v/>
      </c>
      <c r="BR405" s="104"/>
      <c r="BS405" s="110" t="str">
        <f>IF(BT405="","",VLOOKUP(CONCATENATE(BS$3,BT405),m_selling_spec!$A:$H,2,FALSE))</f>
        <v/>
      </c>
      <c r="BT405" s="104"/>
      <c r="BU405" s="110" t="str">
        <f>IF(BV405="","",VLOOKUP(CONCATENATE(BU$3,BV405),m_selling_spec!$A:$H,2,FALSE))</f>
        <v/>
      </c>
      <c r="BV405" s="104"/>
      <c r="BW405" s="110" t="str">
        <f>IF(BX405="","",VLOOKUP(CONCATENATE(BW$3,BX405),m_selling_spec!$A:$H,2,FALSE))</f>
        <v/>
      </c>
      <c r="BX405" s="104"/>
      <c r="BY405" s="110" t="str">
        <f>IF(BZ405="","",VLOOKUP(CONCATENATE(BY$3,BZ405),m_selling_spec!$A:$H,2,FALSE))</f>
        <v/>
      </c>
      <c r="BZ405" s="104"/>
      <c r="CA405" s="110" t="str">
        <f>IF(CB405="","",VLOOKUP(CONCATENATE(CA$3,CB405),m_selling_spec!$A:$H,2,FALSE))</f>
        <v/>
      </c>
      <c r="CB405" s="104"/>
      <c r="CC405" s="110"/>
      <c r="CD405" s="104"/>
      <c r="CE405" s="110" t="str">
        <f>IF(CF405="","",VLOOKUP(CONCATENATE(CE$3,CF405),m_selling_spec!$A:$H,2,FALSE))</f>
        <v/>
      </c>
      <c r="CF405" s="104"/>
      <c r="CG405" s="110" t="str">
        <f>IF(CH405="","",VLOOKUP(CONCATENATE(CG$3,CH405),m_selling_spec!$A:$H,2,FALSE))</f>
        <v/>
      </c>
      <c r="CH405" s="104"/>
      <c r="CI405" s="110" t="str">
        <f>IF(CJ405="","",VLOOKUP(CONCATENATE(CI$3,CJ405),m_selling_spec!$A:$H,2,FALSE))</f>
        <v/>
      </c>
      <c r="CJ405" s="104"/>
      <c r="CK405" s="110" t="str">
        <f>IF(CL405="","",VLOOKUP(CONCATENATE(CK$3,CL405),m_selling_spec!$A:$H,2,FALSE))</f>
        <v/>
      </c>
      <c r="CL405" s="104"/>
      <c r="CM405" s="110" t="str">
        <f>IF(CN405="","",VLOOKUP(CONCATENATE(CM$3,CN405),m_selling_spec!$A:$H,2,FALSE))</f>
        <v/>
      </c>
      <c r="CN405" s="104"/>
      <c r="CO405" s="110" t="str">
        <f>IF(CP405="","",VLOOKUP(CONCATENATE(CO$3,CP405),m_selling_spec!$A:$H,2,FALSE))</f>
        <v/>
      </c>
      <c r="CP405" s="104"/>
      <c r="CQ405" s="110" t="str">
        <f>IF(CR405="","",VLOOKUP(CONCATENATE(CQ$3,CR405),m_selling_spec!$A:$H,2,FALSE))</f>
        <v/>
      </c>
      <c r="CR405" s="104"/>
      <c r="CS405" s="110" t="str">
        <f>IF(CT405="","",VLOOKUP(CONCATENATE(CS$3,CT405),m_selling_spec!$A:$H,2,FALSE))</f>
        <v/>
      </c>
      <c r="CT405" s="104"/>
      <c r="CU405" s="110" t="str">
        <f>IF(CV405="","",VLOOKUP(CONCATENATE(CU$3,CV405),m_selling_spec!$A:$H,2,FALSE))</f>
        <v/>
      </c>
      <c r="CV405" s="104"/>
      <c r="CW405" s="110" t="str">
        <f>IF(CX405="","",VLOOKUP(CONCATENATE(CW$3,CX405),m_selling_spec!$A:$H,2,FALSE))</f>
        <v/>
      </c>
      <c r="CX405" s="104"/>
      <c r="CY405" s="110" t="str">
        <f>IF(CZ405="","",VLOOKUP(CONCATENATE(CY$3,CZ405),m_selling_spec!$A:$H,2,FALSE))</f>
        <v/>
      </c>
      <c r="CZ405" s="104"/>
      <c r="DA405" s="110"/>
      <c r="DB405" s="104"/>
    </row>
    <row r="406" spans="1:106">
      <c r="A406" s="104" t="s">
        <v>307</v>
      </c>
      <c r="B406" s="104"/>
      <c r="C406" s="104"/>
      <c r="D406" s="104">
        <v>2</v>
      </c>
      <c r="E406" s="110" t="str">
        <f>INDEX(product!B:B,MATCH(D406,product!A:A,0))</f>
        <v>WE 70</v>
      </c>
      <c r="F406" s="110" t="str">
        <f>INDEX(product!E:E,MATCH(D406,product!A:A,0))</f>
        <v>Window series</v>
      </c>
      <c r="G406" s="110" t="str">
        <f>IF(H406="","",VLOOKUP(CONCATENATE(G$3,H406),m_selling_spec!$A:$H,2,FALSE))</f>
        <v>o1.2</v>
      </c>
      <c r="H406" s="104" t="s">
        <v>2692</v>
      </c>
      <c r="I406" s="110" t="str">
        <f>IF(J406="","",VLOOKUP(CONCATENATE(I$3,J406),m_selling_spec!$A:$H,2,FALSE))</f>
        <v>o2.2</v>
      </c>
      <c r="J406" s="104" t="s">
        <v>545</v>
      </c>
      <c r="K406" s="110" t="str">
        <f>IF(L406="","",VLOOKUP(CONCATENATE(K$3,L406),m_selling_spec!$A:$H,2,FALSE))</f>
        <v/>
      </c>
      <c r="L406" s="104"/>
      <c r="M406" s="110" t="str">
        <f>IF(N406="","",VLOOKUP(CONCATENATE(M$3,N406),m_selling_spec!$A:$H,2,FALSE))</f>
        <v/>
      </c>
      <c r="N406" s="104"/>
      <c r="O406" s="110" t="str">
        <f>IF(P406="","",VLOOKUP(CONCATENATE(O$3,P406),m_selling_spec!$A:$H,2,FALSE))</f>
        <v/>
      </c>
      <c r="P406" s="104"/>
      <c r="Q406" s="110" t="str">
        <f>IF(R406="","",VLOOKUP(CONCATENATE(Q$3,R406),m_selling_spec!$A:$H,2,FALSE))</f>
        <v/>
      </c>
      <c r="R406" s="104"/>
      <c r="S406" s="110"/>
      <c r="T406" s="104"/>
      <c r="U406" s="110"/>
      <c r="V406" s="104"/>
      <c r="W406" s="110"/>
      <c r="X406" s="104"/>
      <c r="Y406" s="110" t="str">
        <f>IF(Z406="","",VLOOKUP(CONCATENATE(Y$3,Z406),m_selling_spec!$A:$H,2,FALSE))</f>
        <v>1.12</v>
      </c>
      <c r="Z406" s="104" t="s">
        <v>71</v>
      </c>
      <c r="AA406" s="110" t="str">
        <f>IF(AB406="","",VLOOKUP(CONCATENATE(AA$3,AB406),m_selling_spec!$A:$H,2,FALSE))</f>
        <v/>
      </c>
      <c r="AB406" s="104"/>
      <c r="AC406" s="110" t="str">
        <f>IF(AD406="","",VLOOKUP(CONCATENATE(AC$3,AD406),m_selling_spec!$A:$H,2,FALSE))</f>
        <v/>
      </c>
      <c r="AD406" s="104"/>
      <c r="AE406" s="110" t="str">
        <f>IF(AF406="","",VLOOKUP(CONCATENATE(AE$3,AF406),m_selling_spec!$A:$H,2,FALSE))</f>
        <v/>
      </c>
      <c r="AF406" s="104"/>
      <c r="AG406" s="110" t="str">
        <f>IF(AH406="","",VLOOKUP(CONCATENATE(AG$3,AH406),m_selling_spec!$A:$H,2,FALSE))</f>
        <v/>
      </c>
      <c r="AH406" s="104"/>
      <c r="AI406" s="110" t="str">
        <f>IF(AJ406="","",VLOOKUP(CONCATENATE(AI$3,AJ406),m_selling_spec!$A:$H,2,FALSE))</f>
        <v>6.1</v>
      </c>
      <c r="AJ406" s="104" t="s">
        <v>548</v>
      </c>
      <c r="AK406" s="110" t="str">
        <f>IF(AL406="","",VLOOKUP(CONCATENATE(AK$3,AL406),m_selling_spec!$A:$H,2,FALSE))</f>
        <v>7.1</v>
      </c>
      <c r="AL406" s="111" t="s">
        <v>542</v>
      </c>
      <c r="AM406" s="110" t="str">
        <f>IF(AN406="","",VLOOKUP(CONCATENATE(AM$3,AN406),m_selling_spec!$A:$H,2,FALSE))</f>
        <v>8.4</v>
      </c>
      <c r="AN406" s="104" t="s">
        <v>547</v>
      </c>
      <c r="AO406" s="110" t="str">
        <f>IF(AP406="","",VLOOKUP(CONCATENATE(AO$3,AP406),m_selling_spec!$A:$H,2,FALSE))</f>
        <v/>
      </c>
      <c r="AP406" s="104"/>
      <c r="AQ406" s="110" t="str">
        <f>IF(AR406="","",VLOOKUP(CONCATENATE(AQ$3,AR406),m_selling_spec!$A:$H,2,FALSE))</f>
        <v>10.3</v>
      </c>
      <c r="AR406" s="104" t="s">
        <v>75</v>
      </c>
      <c r="AS406" s="110" t="str">
        <f>IF(AT406="","",VLOOKUP(CONCATENATE(AS$3,AT406),m_selling_spec!$A:$H,2,FALSE))</f>
        <v/>
      </c>
      <c r="AT406" s="104"/>
      <c r="AU406" s="110" t="str">
        <f>IF(AV406="","",VLOOKUP(CONCATENATE(AU$3,AV406),m_selling_spec!$A:$H,2,FALSE))</f>
        <v/>
      </c>
      <c r="AV406" s="104"/>
      <c r="AW406" s="110" t="str">
        <f>IF(AX406="","",VLOOKUP(CONCATENATE(AW$3,AX406),m_selling_spec!$A:$H,2,FALSE))</f>
        <v/>
      </c>
      <c r="AX406" s="104"/>
      <c r="AY406" s="110" t="str">
        <f>IF(AZ406="","",VLOOKUP(CONCATENATE(AY$3,AZ406),m_selling_spec!$A:$H,2,FALSE))</f>
        <v/>
      </c>
      <c r="AZ406" s="104"/>
      <c r="BA406" s="110" t="str">
        <f>IF(BB406="","",VLOOKUP(CONCATENATE(BA$3,BB406),m_selling_spec!$A:$H,2,FALSE))</f>
        <v/>
      </c>
      <c r="BB406" s="104"/>
      <c r="BC406" s="110" t="str">
        <f>IF(BD406="","",VLOOKUP(CONCATENATE(BC$3,BD406),m_selling_spec!$A:$H,2,FALSE))</f>
        <v>16.3</v>
      </c>
      <c r="BD406" s="104" t="s">
        <v>553</v>
      </c>
      <c r="BE406" s="110" t="str">
        <f>IF(BF406="","",VLOOKUP(CONCATENATE(BE$3,BF406),m_selling_spec!$A:$H,2,FALSE))</f>
        <v>17.1</v>
      </c>
      <c r="BF406" s="104" t="s">
        <v>591</v>
      </c>
      <c r="BG406" s="110" t="str">
        <f>IF(BH406="","",VLOOKUP(CONCATENATE(BG$3,BH406),m_selling_spec!$A:$H,2,FALSE))</f>
        <v/>
      </c>
      <c r="BH406" s="104"/>
      <c r="BI406" s="110" t="str">
        <f>IF(BJ406="","",VLOOKUP(CONCATENATE(BI$3,BJ406),m_selling_spec!$A:$H,2,FALSE))</f>
        <v/>
      </c>
      <c r="BJ406" s="104"/>
      <c r="BK406" s="110" t="str">
        <f>IF(BL406="","",VLOOKUP(CONCATENATE(BK$3,BL406),m_selling_spec!$A:$H,2,FALSE))</f>
        <v/>
      </c>
      <c r="BL406" s="104"/>
      <c r="BM406" s="110" t="str">
        <f>IF(BN406="","",VLOOKUP(CONCATENATE(BM$3,BN406),m_selling_spec!$A:$H,2,FALSE))</f>
        <v/>
      </c>
      <c r="BN406" s="104"/>
      <c r="BO406" s="110" t="str">
        <f>IF(BP406="","",VLOOKUP(CONCATENATE(BO$3,BP406),m_selling_spec!$A:$H,2,FALSE))</f>
        <v/>
      </c>
      <c r="BP406" s="104"/>
      <c r="BQ406" s="110" t="str">
        <f>IF(BR406="","",VLOOKUP(CONCATENATE(BQ$3,BR406),m_selling_spec!$A:$H,2,FALSE))</f>
        <v/>
      </c>
      <c r="BR406" s="104"/>
      <c r="BS406" s="110" t="str">
        <f>IF(BT406="","",VLOOKUP(CONCATENATE(BS$3,BT406),m_selling_spec!$A:$H,2,FALSE))</f>
        <v/>
      </c>
      <c r="BT406" s="104"/>
      <c r="BU406" s="110" t="str">
        <f>IF(BV406="","",VLOOKUP(CONCATENATE(BU$3,BV406),m_selling_spec!$A:$H,2,FALSE))</f>
        <v/>
      </c>
      <c r="BV406" s="104"/>
      <c r="BW406" s="110" t="str">
        <f>IF(BX406="","",VLOOKUP(CONCATENATE(BW$3,BX406),m_selling_spec!$A:$H,2,FALSE))</f>
        <v/>
      </c>
      <c r="BX406" s="104"/>
      <c r="BY406" s="110" t="str">
        <f>IF(BZ406="","",VLOOKUP(CONCATENATE(BY$3,BZ406),m_selling_spec!$A:$H,2,FALSE))</f>
        <v/>
      </c>
      <c r="BZ406" s="104"/>
      <c r="CA406" s="110" t="str">
        <f>IF(CB406="","",VLOOKUP(CONCATENATE(CA$3,CB406),m_selling_spec!$A:$H,2,FALSE))</f>
        <v/>
      </c>
      <c r="CB406" s="104"/>
      <c r="CC406" s="110"/>
      <c r="CD406" s="104"/>
      <c r="CE406" s="110" t="str">
        <f>IF(CF406="","",VLOOKUP(CONCATENATE(CE$3,CF406),m_selling_spec!$A:$H,2,FALSE))</f>
        <v/>
      </c>
      <c r="CF406" s="104"/>
      <c r="CG406" s="110" t="str">
        <f>IF(CH406="","",VLOOKUP(CONCATENATE(CG$3,CH406),m_selling_spec!$A:$H,2,FALSE))</f>
        <v/>
      </c>
      <c r="CH406" s="104"/>
      <c r="CI406" s="110" t="str">
        <f>IF(CJ406="","",VLOOKUP(CONCATENATE(CI$3,CJ406),m_selling_spec!$A:$H,2,FALSE))</f>
        <v/>
      </c>
      <c r="CJ406" s="104"/>
      <c r="CK406" s="110" t="str">
        <f>IF(CL406="","",VLOOKUP(CONCATENATE(CK$3,CL406),m_selling_spec!$A:$H,2,FALSE))</f>
        <v/>
      </c>
      <c r="CL406" s="104"/>
      <c r="CM406" s="110" t="str">
        <f>IF(CN406="","",VLOOKUP(CONCATENATE(CM$3,CN406),m_selling_spec!$A:$H,2,FALSE))</f>
        <v/>
      </c>
      <c r="CN406" s="104"/>
      <c r="CO406" s="110" t="str">
        <f>IF(CP406="","",VLOOKUP(CONCATENATE(CO$3,CP406),m_selling_spec!$A:$H,2,FALSE))</f>
        <v/>
      </c>
      <c r="CP406" s="104"/>
      <c r="CQ406" s="110" t="str">
        <f>IF(CR406="","",VLOOKUP(CONCATENATE(CQ$3,CR406),m_selling_spec!$A:$H,2,FALSE))</f>
        <v/>
      </c>
      <c r="CR406" s="104"/>
      <c r="CS406" s="110" t="str">
        <f>IF(CT406="","",VLOOKUP(CONCATENATE(CS$3,CT406),m_selling_spec!$A:$H,2,FALSE))</f>
        <v/>
      </c>
      <c r="CT406" s="104"/>
      <c r="CU406" s="110" t="str">
        <f>IF(CV406="","",VLOOKUP(CONCATENATE(CU$3,CV406),m_selling_spec!$A:$H,2,FALSE))</f>
        <v/>
      </c>
      <c r="CV406" s="104"/>
      <c r="CW406" s="110" t="str">
        <f>IF(CX406="","",VLOOKUP(CONCATENATE(CW$3,CX406),m_selling_spec!$A:$H,2,FALSE))</f>
        <v/>
      </c>
      <c r="CX406" s="104"/>
      <c r="CY406" s="110" t="str">
        <f>IF(CZ406="","",VLOOKUP(CONCATENATE(CY$3,CZ406),m_selling_spec!$A:$H,2,FALSE))</f>
        <v/>
      </c>
      <c r="CZ406" s="104"/>
      <c r="DA406" s="110"/>
      <c r="DB406" s="104"/>
    </row>
    <row r="407" spans="1:106">
      <c r="A407" s="104" t="s">
        <v>281</v>
      </c>
      <c r="B407" s="104"/>
      <c r="C407" s="104"/>
      <c r="D407" s="104">
        <v>2</v>
      </c>
      <c r="E407" s="110" t="str">
        <f>INDEX(product!B:B,MATCH(D407,product!A:A,0))</f>
        <v>WE 70</v>
      </c>
      <c r="F407" s="110" t="str">
        <f>INDEX(product!E:E,MATCH(D407,product!A:A,0))</f>
        <v>Window series</v>
      </c>
      <c r="G407" s="110" t="str">
        <f>IF(H407="","",VLOOKUP(CONCATENATE(G$3,H407),m_selling_spec!$A:$H,2,FALSE))</f>
        <v>o1.1</v>
      </c>
      <c r="H407" s="104" t="s">
        <v>594</v>
      </c>
      <c r="I407" s="110" t="str">
        <f>IF(J407="","",VLOOKUP(CONCATENATE(I$3,J407),m_selling_spec!$A:$H,2,FALSE))</f>
        <v>o2.1</v>
      </c>
      <c r="J407" s="104" t="s">
        <v>539</v>
      </c>
      <c r="K407" s="110" t="str">
        <f>IF(L407="","",VLOOKUP(CONCATENATE(K$3,L407),m_selling_spec!$A:$H,2,FALSE))</f>
        <v/>
      </c>
      <c r="L407" s="104"/>
      <c r="M407" s="110" t="str">
        <f>IF(N407="","",VLOOKUP(CONCATENATE(M$3,N407),m_selling_spec!$A:$H,2,FALSE))</f>
        <v/>
      </c>
      <c r="N407" s="104"/>
      <c r="O407" s="110" t="str">
        <f>IF(P407="","",VLOOKUP(CONCATENATE(O$3,P407),m_selling_spec!$A:$H,2,FALSE))</f>
        <v/>
      </c>
      <c r="P407" s="104"/>
      <c r="Q407" s="110" t="str">
        <f>IF(R407="","",VLOOKUP(CONCATENATE(Q$3,R407),m_selling_spec!$A:$H,2,FALSE))</f>
        <v/>
      </c>
      <c r="R407" s="104"/>
      <c r="S407" s="110"/>
      <c r="T407" s="104"/>
      <c r="U407" s="110"/>
      <c r="V407" s="104"/>
      <c r="W407" s="110"/>
      <c r="X407" s="104"/>
      <c r="Y407" s="110" t="str">
        <f>IF(Z407="","",VLOOKUP(CONCATENATE(Y$3,Z407),m_selling_spec!$A:$H,2,FALSE))</f>
        <v>1.12</v>
      </c>
      <c r="Z407" s="104" t="s">
        <v>71</v>
      </c>
      <c r="AA407" s="110" t="str">
        <f>IF(AB407="","",VLOOKUP(CONCATENATE(AA$3,AB407),m_selling_spec!$A:$H,2,FALSE))</f>
        <v/>
      </c>
      <c r="AB407" s="104"/>
      <c r="AC407" s="110" t="str">
        <f>IF(AD407="","",VLOOKUP(CONCATENATE(AC$3,AD407),m_selling_spec!$A:$H,2,FALSE))</f>
        <v/>
      </c>
      <c r="AD407" s="104"/>
      <c r="AE407" s="110" t="str">
        <f>IF(AF407="","",VLOOKUP(CONCATENATE(AE$3,AF407),m_selling_spec!$A:$H,2,FALSE))</f>
        <v/>
      </c>
      <c r="AF407" s="104"/>
      <c r="AG407" s="110" t="str">
        <f>IF(AH407="","",VLOOKUP(CONCATENATE(AG$3,AH407),m_selling_spec!$A:$H,2,FALSE))</f>
        <v/>
      </c>
      <c r="AH407" s="104"/>
      <c r="AI407" s="110" t="str">
        <f>IF(AJ407="","",VLOOKUP(CONCATENATE(AI$3,AJ407),m_selling_spec!$A:$H,2,FALSE))</f>
        <v>6.1</v>
      </c>
      <c r="AJ407" s="104" t="s">
        <v>548</v>
      </c>
      <c r="AK407" s="110" t="str">
        <f>IF(AL407="","",VLOOKUP(CONCATENATE(AK$3,AL407),m_selling_spec!$A:$H,2,FALSE))</f>
        <v>7.1</v>
      </c>
      <c r="AL407" s="111" t="s">
        <v>542</v>
      </c>
      <c r="AM407" s="110" t="str">
        <f>IF(AN407="","",VLOOKUP(CONCATENATE(AM$3,AN407),m_selling_spec!$A:$H,2,FALSE))</f>
        <v>8.6</v>
      </c>
      <c r="AN407" s="104" t="s">
        <v>592</v>
      </c>
      <c r="AO407" s="110" t="str">
        <f>IF(AP407="","",VLOOKUP(CONCATENATE(AO$3,AP407),m_selling_spec!$A:$H,2,FALSE))</f>
        <v/>
      </c>
      <c r="AP407" s="104"/>
      <c r="AQ407" s="110" t="str">
        <f>IF(AR407="","",VLOOKUP(CONCATENATE(AQ$3,AR407),m_selling_spec!$A:$H,2,FALSE))</f>
        <v>10.3</v>
      </c>
      <c r="AR407" s="104" t="s">
        <v>75</v>
      </c>
      <c r="AS407" s="110" t="str">
        <f>IF(AT407="","",VLOOKUP(CONCATENATE(AS$3,AT407),m_selling_spec!$A:$H,2,FALSE))</f>
        <v/>
      </c>
      <c r="AT407" s="104"/>
      <c r="AU407" s="110" t="str">
        <f>IF(AV407="","",VLOOKUP(CONCATENATE(AU$3,AV407),m_selling_spec!$A:$H,2,FALSE))</f>
        <v/>
      </c>
      <c r="AV407" s="104"/>
      <c r="AW407" s="110" t="str">
        <f>IF(AX407="","",VLOOKUP(CONCATENATE(AW$3,AX407),m_selling_spec!$A:$H,2,FALSE))</f>
        <v/>
      </c>
      <c r="AX407" s="104"/>
      <c r="AY407" s="110" t="str">
        <f>IF(AZ407="","",VLOOKUP(CONCATENATE(AY$3,AZ407),m_selling_spec!$A:$H,2,FALSE))</f>
        <v/>
      </c>
      <c r="AZ407" s="104"/>
      <c r="BA407" s="110" t="str">
        <f>IF(BB407="","",VLOOKUP(CONCATENATE(BA$3,BB407),m_selling_spec!$A:$H,2,FALSE))</f>
        <v/>
      </c>
      <c r="BB407" s="104"/>
      <c r="BC407" s="110" t="str">
        <f>IF(BD407="","",VLOOKUP(CONCATENATE(BC$3,BD407),m_selling_spec!$A:$H,2,FALSE))</f>
        <v>16.3</v>
      </c>
      <c r="BD407" s="104" t="s">
        <v>553</v>
      </c>
      <c r="BE407" s="110" t="str">
        <f>IF(BF407="","",VLOOKUP(CONCATENATE(BE$3,BF407),m_selling_spec!$A:$H,2,FALSE))</f>
        <v>17.1</v>
      </c>
      <c r="BF407" s="104" t="s">
        <v>591</v>
      </c>
      <c r="BG407" s="110" t="str">
        <f>IF(BH407="","",VLOOKUP(CONCATENATE(BG$3,BH407),m_selling_spec!$A:$H,2,FALSE))</f>
        <v/>
      </c>
      <c r="BH407" s="104"/>
      <c r="BI407" s="110" t="str">
        <f>IF(BJ407="","",VLOOKUP(CONCATENATE(BI$3,BJ407),m_selling_spec!$A:$H,2,FALSE))</f>
        <v/>
      </c>
      <c r="BJ407" s="104"/>
      <c r="BK407" s="110" t="str">
        <f>IF(BL407="","",VLOOKUP(CONCATENATE(BK$3,BL407),m_selling_spec!$A:$H,2,FALSE))</f>
        <v/>
      </c>
      <c r="BL407" s="104"/>
      <c r="BM407" s="110" t="str">
        <f>IF(BN407="","",VLOOKUP(CONCATENATE(BM$3,BN407),m_selling_spec!$A:$H,2,FALSE))</f>
        <v/>
      </c>
      <c r="BN407" s="104"/>
      <c r="BO407" s="110" t="str">
        <f>IF(BP407="","",VLOOKUP(CONCATENATE(BO$3,BP407),m_selling_spec!$A:$H,2,FALSE))</f>
        <v/>
      </c>
      <c r="BP407" s="104"/>
      <c r="BQ407" s="110" t="str">
        <f>IF(BR407="","",VLOOKUP(CONCATENATE(BQ$3,BR407),m_selling_spec!$A:$H,2,FALSE))</f>
        <v/>
      </c>
      <c r="BR407" s="104"/>
      <c r="BS407" s="110" t="str">
        <f>IF(BT407="","",VLOOKUP(CONCATENATE(BS$3,BT407),m_selling_spec!$A:$H,2,FALSE))</f>
        <v/>
      </c>
      <c r="BT407" s="104"/>
      <c r="BU407" s="110" t="str">
        <f>IF(BV407="","",VLOOKUP(CONCATENATE(BU$3,BV407),m_selling_spec!$A:$H,2,FALSE))</f>
        <v/>
      </c>
      <c r="BV407" s="104"/>
      <c r="BW407" s="110" t="str">
        <f>IF(BX407="","",VLOOKUP(CONCATENATE(BW$3,BX407),m_selling_spec!$A:$H,2,FALSE))</f>
        <v/>
      </c>
      <c r="BX407" s="104"/>
      <c r="BY407" s="110" t="str">
        <f>IF(BZ407="","",VLOOKUP(CONCATENATE(BY$3,BZ407),m_selling_spec!$A:$H,2,FALSE))</f>
        <v/>
      </c>
      <c r="BZ407" s="104"/>
      <c r="CA407" s="110" t="str">
        <f>IF(CB407="","",VLOOKUP(CONCATENATE(CA$3,CB407),m_selling_spec!$A:$H,2,FALSE))</f>
        <v/>
      </c>
      <c r="CB407" s="104"/>
      <c r="CC407" s="110"/>
      <c r="CD407" s="104"/>
      <c r="CE407" s="110" t="str">
        <f>IF(CF407="","",VLOOKUP(CONCATENATE(CE$3,CF407),m_selling_spec!$A:$H,2,FALSE))</f>
        <v/>
      </c>
      <c r="CF407" s="104"/>
      <c r="CG407" s="110" t="str">
        <f>IF(CH407="","",VLOOKUP(CONCATENATE(CG$3,CH407),m_selling_spec!$A:$H,2,FALSE))</f>
        <v/>
      </c>
      <c r="CH407" s="104"/>
      <c r="CI407" s="110" t="str">
        <f>IF(CJ407="","",VLOOKUP(CONCATENATE(CI$3,CJ407),m_selling_spec!$A:$H,2,FALSE))</f>
        <v/>
      </c>
      <c r="CJ407" s="104"/>
      <c r="CK407" s="110" t="str">
        <f>IF(CL407="","",VLOOKUP(CONCATENATE(CK$3,CL407),m_selling_spec!$A:$H,2,FALSE))</f>
        <v/>
      </c>
      <c r="CL407" s="104"/>
      <c r="CM407" s="110" t="str">
        <f>IF(CN407="","",VLOOKUP(CONCATENATE(CM$3,CN407),m_selling_spec!$A:$H,2,FALSE))</f>
        <v/>
      </c>
      <c r="CN407" s="104"/>
      <c r="CO407" s="110" t="str">
        <f>IF(CP407="","",VLOOKUP(CONCATENATE(CO$3,CP407),m_selling_spec!$A:$H,2,FALSE))</f>
        <v/>
      </c>
      <c r="CP407" s="104"/>
      <c r="CQ407" s="110" t="str">
        <f>IF(CR407="","",VLOOKUP(CONCATENATE(CQ$3,CR407),m_selling_spec!$A:$H,2,FALSE))</f>
        <v/>
      </c>
      <c r="CR407" s="104"/>
      <c r="CS407" s="110" t="str">
        <f>IF(CT407="","",VLOOKUP(CONCATENATE(CS$3,CT407),m_selling_spec!$A:$H,2,FALSE))</f>
        <v/>
      </c>
      <c r="CT407" s="104"/>
      <c r="CU407" s="110" t="str">
        <f>IF(CV407="","",VLOOKUP(CONCATENATE(CU$3,CV407),m_selling_spec!$A:$H,2,FALSE))</f>
        <v/>
      </c>
      <c r="CV407" s="104"/>
      <c r="CW407" s="110" t="str">
        <f>IF(CX407="","",VLOOKUP(CONCATENATE(CW$3,CX407),m_selling_spec!$A:$H,2,FALSE))</f>
        <v/>
      </c>
      <c r="CX407" s="104"/>
      <c r="CY407" s="110" t="str">
        <f>IF(CZ407="","",VLOOKUP(CONCATENATE(CY$3,CZ407),m_selling_spec!$A:$H,2,FALSE))</f>
        <v/>
      </c>
      <c r="CZ407" s="104"/>
      <c r="DA407" s="110"/>
      <c r="DB407" s="104"/>
    </row>
    <row r="408" spans="1:106">
      <c r="A408" s="104" t="s">
        <v>305</v>
      </c>
      <c r="B408" s="104"/>
      <c r="C408" s="104"/>
      <c r="D408" s="104">
        <v>2</v>
      </c>
      <c r="E408" s="110" t="str">
        <f>INDEX(product!B:B,MATCH(D408,product!A:A,0))</f>
        <v>WE 70</v>
      </c>
      <c r="F408" s="110" t="str">
        <f>INDEX(product!E:E,MATCH(D408,product!A:A,0))</f>
        <v>Window series</v>
      </c>
      <c r="G408" s="110" t="str">
        <f>IF(H408="","",VLOOKUP(CONCATENATE(G$3,H408),m_selling_spec!$A:$H,2,FALSE))</f>
        <v>o1.1</v>
      </c>
      <c r="H408" s="104" t="s">
        <v>594</v>
      </c>
      <c r="I408" s="110" t="str">
        <f>IF(J408="","",VLOOKUP(CONCATENATE(I$3,J408),m_selling_spec!$A:$H,2,FALSE))</f>
        <v>o2.2</v>
      </c>
      <c r="J408" s="104" t="s">
        <v>545</v>
      </c>
      <c r="K408" s="110" t="str">
        <f>IF(L408="","",VLOOKUP(CONCATENATE(K$3,L408),m_selling_spec!$A:$H,2,FALSE))</f>
        <v/>
      </c>
      <c r="L408" s="104"/>
      <c r="M408" s="110" t="str">
        <f>IF(N408="","",VLOOKUP(CONCATENATE(M$3,N408),m_selling_spec!$A:$H,2,FALSE))</f>
        <v/>
      </c>
      <c r="N408" s="104"/>
      <c r="O408" s="110" t="str">
        <f>IF(P408="","",VLOOKUP(CONCATENATE(O$3,P408),m_selling_spec!$A:$H,2,FALSE))</f>
        <v/>
      </c>
      <c r="P408" s="104"/>
      <c r="Q408" s="110" t="str">
        <f>IF(R408="","",VLOOKUP(CONCATENATE(Q$3,R408),m_selling_spec!$A:$H,2,FALSE))</f>
        <v/>
      </c>
      <c r="R408" s="104"/>
      <c r="S408" s="110"/>
      <c r="T408" s="104"/>
      <c r="U408" s="110"/>
      <c r="V408" s="104"/>
      <c r="W408" s="110"/>
      <c r="X408" s="104"/>
      <c r="Y408" s="110" t="str">
        <f>IF(Z408="","",VLOOKUP(CONCATENATE(Y$3,Z408),m_selling_spec!$A:$H,2,FALSE))</f>
        <v>1.12</v>
      </c>
      <c r="Z408" s="104" t="s">
        <v>71</v>
      </c>
      <c r="AA408" s="110" t="str">
        <f>IF(AB408="","",VLOOKUP(CONCATENATE(AA$3,AB408),m_selling_spec!$A:$H,2,FALSE))</f>
        <v/>
      </c>
      <c r="AB408" s="104"/>
      <c r="AC408" s="110" t="str">
        <f>IF(AD408="","",VLOOKUP(CONCATENATE(AC$3,AD408),m_selling_spec!$A:$H,2,FALSE))</f>
        <v/>
      </c>
      <c r="AD408" s="104"/>
      <c r="AE408" s="110" t="str">
        <f>IF(AF408="","",VLOOKUP(CONCATENATE(AE$3,AF408),m_selling_spec!$A:$H,2,FALSE))</f>
        <v/>
      </c>
      <c r="AF408" s="104"/>
      <c r="AG408" s="110" t="str">
        <f>IF(AH408="","",VLOOKUP(CONCATENATE(AG$3,AH408),m_selling_spec!$A:$H,2,FALSE))</f>
        <v/>
      </c>
      <c r="AH408" s="104"/>
      <c r="AI408" s="110" t="str">
        <f>IF(AJ408="","",VLOOKUP(CONCATENATE(AI$3,AJ408),m_selling_spec!$A:$H,2,FALSE))</f>
        <v>6.1</v>
      </c>
      <c r="AJ408" s="104" t="s">
        <v>548</v>
      </c>
      <c r="AK408" s="110" t="str">
        <f>IF(AL408="","",VLOOKUP(CONCATENATE(AK$3,AL408),m_selling_spec!$A:$H,2,FALSE))</f>
        <v>7.1</v>
      </c>
      <c r="AL408" s="111" t="s">
        <v>542</v>
      </c>
      <c r="AM408" s="110" t="str">
        <f>IF(AN408="","",VLOOKUP(CONCATENATE(AM$3,AN408),m_selling_spec!$A:$H,2,FALSE))</f>
        <v>8.6</v>
      </c>
      <c r="AN408" s="104" t="s">
        <v>592</v>
      </c>
      <c r="AO408" s="110" t="str">
        <f>IF(AP408="","",VLOOKUP(CONCATENATE(AO$3,AP408),m_selling_spec!$A:$H,2,FALSE))</f>
        <v/>
      </c>
      <c r="AP408" s="104"/>
      <c r="AQ408" s="110" t="str">
        <f>IF(AR408="","",VLOOKUP(CONCATENATE(AQ$3,AR408),m_selling_spec!$A:$H,2,FALSE))</f>
        <v>10.3</v>
      </c>
      <c r="AR408" s="104" t="s">
        <v>75</v>
      </c>
      <c r="AS408" s="110" t="str">
        <f>IF(AT408="","",VLOOKUP(CONCATENATE(AS$3,AT408),m_selling_spec!$A:$H,2,FALSE))</f>
        <v/>
      </c>
      <c r="AT408" s="104"/>
      <c r="AU408" s="110" t="str">
        <f>IF(AV408="","",VLOOKUP(CONCATENATE(AU$3,AV408),m_selling_spec!$A:$H,2,FALSE))</f>
        <v/>
      </c>
      <c r="AV408" s="104"/>
      <c r="AW408" s="110" t="str">
        <f>IF(AX408="","",VLOOKUP(CONCATENATE(AW$3,AX408),m_selling_spec!$A:$H,2,FALSE))</f>
        <v/>
      </c>
      <c r="AX408" s="104"/>
      <c r="AY408" s="110" t="str">
        <f>IF(AZ408="","",VLOOKUP(CONCATENATE(AY$3,AZ408),m_selling_spec!$A:$H,2,FALSE))</f>
        <v/>
      </c>
      <c r="AZ408" s="104"/>
      <c r="BA408" s="110" t="str">
        <f>IF(BB408="","",VLOOKUP(CONCATENATE(BA$3,BB408),m_selling_spec!$A:$H,2,FALSE))</f>
        <v/>
      </c>
      <c r="BB408" s="104"/>
      <c r="BC408" s="110" t="str">
        <f>IF(BD408="","",VLOOKUP(CONCATENATE(BC$3,BD408),m_selling_spec!$A:$H,2,FALSE))</f>
        <v>16.3</v>
      </c>
      <c r="BD408" s="104" t="s">
        <v>553</v>
      </c>
      <c r="BE408" s="110" t="str">
        <f>IF(BF408="","",VLOOKUP(CONCATENATE(BE$3,BF408),m_selling_spec!$A:$H,2,FALSE))</f>
        <v>17.1</v>
      </c>
      <c r="BF408" s="104" t="s">
        <v>591</v>
      </c>
      <c r="BG408" s="110" t="str">
        <f>IF(BH408="","",VLOOKUP(CONCATENATE(BG$3,BH408),m_selling_spec!$A:$H,2,FALSE))</f>
        <v/>
      </c>
      <c r="BH408" s="104"/>
      <c r="BI408" s="110" t="str">
        <f>IF(BJ408="","",VLOOKUP(CONCATENATE(BI$3,BJ408),m_selling_spec!$A:$H,2,FALSE))</f>
        <v/>
      </c>
      <c r="BJ408" s="104"/>
      <c r="BK408" s="110" t="str">
        <f>IF(BL408="","",VLOOKUP(CONCATENATE(BK$3,BL408),m_selling_spec!$A:$H,2,FALSE))</f>
        <v/>
      </c>
      <c r="BL408" s="104"/>
      <c r="BM408" s="110" t="str">
        <f>IF(BN408="","",VLOOKUP(CONCATENATE(BM$3,BN408),m_selling_spec!$A:$H,2,FALSE))</f>
        <v/>
      </c>
      <c r="BN408" s="104"/>
      <c r="BO408" s="110" t="str">
        <f>IF(BP408="","",VLOOKUP(CONCATENATE(BO$3,BP408),m_selling_spec!$A:$H,2,FALSE))</f>
        <v/>
      </c>
      <c r="BP408" s="104"/>
      <c r="BQ408" s="110" t="str">
        <f>IF(BR408="","",VLOOKUP(CONCATENATE(BQ$3,BR408),m_selling_spec!$A:$H,2,FALSE))</f>
        <v/>
      </c>
      <c r="BR408" s="104"/>
      <c r="BS408" s="110" t="str">
        <f>IF(BT408="","",VLOOKUP(CONCATENATE(BS$3,BT408),m_selling_spec!$A:$H,2,FALSE))</f>
        <v/>
      </c>
      <c r="BT408" s="104"/>
      <c r="BU408" s="110" t="str">
        <f>IF(BV408="","",VLOOKUP(CONCATENATE(BU$3,BV408),m_selling_spec!$A:$H,2,FALSE))</f>
        <v/>
      </c>
      <c r="BV408" s="104"/>
      <c r="BW408" s="110" t="str">
        <f>IF(BX408="","",VLOOKUP(CONCATENATE(BW$3,BX408),m_selling_spec!$A:$H,2,FALSE))</f>
        <v/>
      </c>
      <c r="BX408" s="104"/>
      <c r="BY408" s="110" t="str">
        <f>IF(BZ408="","",VLOOKUP(CONCATENATE(BY$3,BZ408),m_selling_spec!$A:$H,2,FALSE))</f>
        <v/>
      </c>
      <c r="BZ408" s="104"/>
      <c r="CA408" s="110" t="str">
        <f>IF(CB408="","",VLOOKUP(CONCATENATE(CA$3,CB408),m_selling_spec!$A:$H,2,FALSE))</f>
        <v/>
      </c>
      <c r="CB408" s="104"/>
      <c r="CC408" s="110"/>
      <c r="CD408" s="104"/>
      <c r="CE408" s="110" t="str">
        <f>IF(CF408="","",VLOOKUP(CONCATENATE(CE$3,CF408),m_selling_spec!$A:$H,2,FALSE))</f>
        <v/>
      </c>
      <c r="CF408" s="104"/>
      <c r="CG408" s="110" t="str">
        <f>IF(CH408="","",VLOOKUP(CONCATENATE(CG$3,CH408),m_selling_spec!$A:$H,2,FALSE))</f>
        <v/>
      </c>
      <c r="CH408" s="104"/>
      <c r="CI408" s="110" t="str">
        <f>IF(CJ408="","",VLOOKUP(CONCATENATE(CI$3,CJ408),m_selling_spec!$A:$H,2,FALSE))</f>
        <v/>
      </c>
      <c r="CJ408" s="104"/>
      <c r="CK408" s="110" t="str">
        <f>IF(CL408="","",VLOOKUP(CONCATENATE(CK$3,CL408),m_selling_spec!$A:$H,2,FALSE))</f>
        <v/>
      </c>
      <c r="CL408" s="104"/>
      <c r="CM408" s="110" t="str">
        <f>IF(CN408="","",VLOOKUP(CONCATENATE(CM$3,CN408),m_selling_spec!$A:$H,2,FALSE))</f>
        <v/>
      </c>
      <c r="CN408" s="104"/>
      <c r="CO408" s="110" t="str">
        <f>IF(CP408="","",VLOOKUP(CONCATENATE(CO$3,CP408),m_selling_spec!$A:$H,2,FALSE))</f>
        <v/>
      </c>
      <c r="CP408" s="104"/>
      <c r="CQ408" s="110" t="str">
        <f>IF(CR408="","",VLOOKUP(CONCATENATE(CQ$3,CR408),m_selling_spec!$A:$H,2,FALSE))</f>
        <v/>
      </c>
      <c r="CR408" s="104"/>
      <c r="CS408" s="110" t="str">
        <f>IF(CT408="","",VLOOKUP(CONCATENATE(CS$3,CT408),m_selling_spec!$A:$H,2,FALSE))</f>
        <v/>
      </c>
      <c r="CT408" s="104"/>
      <c r="CU408" s="110" t="str">
        <f>IF(CV408="","",VLOOKUP(CONCATENATE(CU$3,CV408),m_selling_spec!$A:$H,2,FALSE))</f>
        <v/>
      </c>
      <c r="CV408" s="104"/>
      <c r="CW408" s="110" t="str">
        <f>IF(CX408="","",VLOOKUP(CONCATENATE(CW$3,CX408),m_selling_spec!$A:$H,2,FALSE))</f>
        <v/>
      </c>
      <c r="CX408" s="104"/>
      <c r="CY408" s="110" t="str">
        <f>IF(CZ408="","",VLOOKUP(CONCATENATE(CY$3,CZ408),m_selling_spec!$A:$H,2,FALSE))</f>
        <v/>
      </c>
      <c r="CZ408" s="104"/>
      <c r="DA408" s="110"/>
      <c r="DB408" s="104"/>
    </row>
    <row r="409" spans="1:106">
      <c r="A409" s="104" t="s">
        <v>276</v>
      </c>
      <c r="B409" s="104"/>
      <c r="C409" s="104"/>
      <c r="D409" s="104">
        <v>2</v>
      </c>
      <c r="E409" s="110" t="str">
        <f>INDEX(product!B:B,MATCH(D409,product!A:A,0))</f>
        <v>WE 70</v>
      </c>
      <c r="F409" s="110" t="str">
        <f>INDEX(product!E:E,MATCH(D409,product!A:A,0))</f>
        <v>Window series</v>
      </c>
      <c r="G409" s="110" t="str">
        <f>IF(H409="","",VLOOKUP(CONCATENATE(G$3,H409),m_selling_spec!$A:$H,2,FALSE))</f>
        <v>o1.1</v>
      </c>
      <c r="H409" s="104" t="s">
        <v>594</v>
      </c>
      <c r="I409" s="110" t="str">
        <f>IF(J409="","",VLOOKUP(CONCATENATE(I$3,J409),m_selling_spec!$A:$H,2,FALSE))</f>
        <v>o2.1</v>
      </c>
      <c r="J409" s="104" t="s">
        <v>539</v>
      </c>
      <c r="K409" s="110" t="str">
        <f>IF(L409="","",VLOOKUP(CONCATENATE(K$3,L409),m_selling_spec!$A:$H,2,FALSE))</f>
        <v/>
      </c>
      <c r="L409" s="104"/>
      <c r="M409" s="110" t="str">
        <f>IF(N409="","",VLOOKUP(CONCATENATE(M$3,N409),m_selling_spec!$A:$H,2,FALSE))</f>
        <v/>
      </c>
      <c r="N409" s="104"/>
      <c r="O409" s="110" t="str">
        <f>IF(P409="","",VLOOKUP(CONCATENATE(O$3,P409),m_selling_spec!$A:$H,2,FALSE))</f>
        <v/>
      </c>
      <c r="P409" s="104"/>
      <c r="Q409" s="110" t="str">
        <f>IF(R409="","",VLOOKUP(CONCATENATE(Q$3,R409),m_selling_spec!$A:$H,2,FALSE))</f>
        <v/>
      </c>
      <c r="R409" s="104"/>
      <c r="S409" s="110"/>
      <c r="T409" s="104"/>
      <c r="U409" s="110"/>
      <c r="V409" s="104"/>
      <c r="W409" s="110"/>
      <c r="X409" s="104"/>
      <c r="Y409" s="110" t="str">
        <f>IF(Z409="","",VLOOKUP(CONCATENATE(Y$3,Z409),m_selling_spec!$A:$H,2,FALSE))</f>
        <v>1.12</v>
      </c>
      <c r="Z409" s="104" t="s">
        <v>71</v>
      </c>
      <c r="AA409" s="110" t="str">
        <f>IF(AB409="","",VLOOKUP(CONCATENATE(AA$3,AB409),m_selling_spec!$A:$H,2,FALSE))</f>
        <v/>
      </c>
      <c r="AB409" s="104"/>
      <c r="AC409" s="110" t="str">
        <f>IF(AD409="","",VLOOKUP(CONCATENATE(AC$3,AD409),m_selling_spec!$A:$H,2,FALSE))</f>
        <v/>
      </c>
      <c r="AD409" s="104"/>
      <c r="AE409" s="110" t="str">
        <f>IF(AF409="","",VLOOKUP(CONCATENATE(AE$3,AF409),m_selling_spec!$A:$H,2,FALSE))</f>
        <v/>
      </c>
      <c r="AF409" s="104"/>
      <c r="AG409" s="110" t="str">
        <f>IF(AH409="","",VLOOKUP(CONCATENATE(AG$3,AH409),m_selling_spec!$A:$H,2,FALSE))</f>
        <v/>
      </c>
      <c r="AH409" s="104"/>
      <c r="AI409" s="110" t="str">
        <f>IF(AJ409="","",VLOOKUP(CONCATENATE(AI$3,AJ409),m_selling_spec!$A:$H,2,FALSE))</f>
        <v>6.1</v>
      </c>
      <c r="AJ409" s="104" t="s">
        <v>548</v>
      </c>
      <c r="AK409" s="110" t="str">
        <f>IF(AL409="","",VLOOKUP(CONCATENATE(AK$3,AL409),m_selling_spec!$A:$H,2,FALSE))</f>
        <v>7.1</v>
      </c>
      <c r="AL409" s="111" t="s">
        <v>542</v>
      </c>
      <c r="AM409" s="110" t="str">
        <f>IF(AN409="","",VLOOKUP(CONCATENATE(AM$3,AN409),m_selling_spec!$A:$H,2,FALSE))</f>
        <v>8.6</v>
      </c>
      <c r="AN409" s="104" t="s">
        <v>592</v>
      </c>
      <c r="AO409" s="110" t="str">
        <f>IF(AP409="","",VLOOKUP(CONCATENATE(AO$3,AP409),m_selling_spec!$A:$H,2,FALSE))</f>
        <v/>
      </c>
      <c r="AP409" s="104"/>
      <c r="AQ409" s="110" t="str">
        <f>IF(AR409="","",VLOOKUP(CONCATENATE(AQ$3,AR409),m_selling_spec!$A:$H,2,FALSE))</f>
        <v>10.2</v>
      </c>
      <c r="AR409" s="104" t="s">
        <v>74</v>
      </c>
      <c r="AS409" s="110" t="str">
        <f>IF(AT409="","",VLOOKUP(CONCATENATE(AS$3,AT409),m_selling_spec!$A:$H,2,FALSE))</f>
        <v/>
      </c>
      <c r="AT409" s="104"/>
      <c r="AU409" s="110" t="str">
        <f>IF(AV409="","",VLOOKUP(CONCATENATE(AU$3,AV409),m_selling_spec!$A:$H,2,FALSE))</f>
        <v/>
      </c>
      <c r="AV409" s="104"/>
      <c r="AW409" s="110" t="str">
        <f>IF(AX409="","",VLOOKUP(CONCATENATE(AW$3,AX409),m_selling_spec!$A:$H,2,FALSE))</f>
        <v/>
      </c>
      <c r="AX409" s="104"/>
      <c r="AY409" s="110" t="str">
        <f>IF(AZ409="","",VLOOKUP(CONCATENATE(AY$3,AZ409),m_selling_spec!$A:$H,2,FALSE))</f>
        <v/>
      </c>
      <c r="AZ409" s="104"/>
      <c r="BA409" s="110" t="str">
        <f>IF(BB409="","",VLOOKUP(CONCATENATE(BA$3,BB409),m_selling_spec!$A:$H,2,FALSE))</f>
        <v/>
      </c>
      <c r="BB409" s="104"/>
      <c r="BC409" s="110" t="str">
        <f>IF(BD409="","",VLOOKUP(CONCATENATE(BC$3,BD409),m_selling_spec!$A:$H,2,FALSE))</f>
        <v>16.3</v>
      </c>
      <c r="BD409" s="104" t="s">
        <v>553</v>
      </c>
      <c r="BE409" s="110" t="str">
        <f>IF(BF409="","",VLOOKUP(CONCATENATE(BE$3,BF409),m_selling_spec!$A:$H,2,FALSE))</f>
        <v>17.2</v>
      </c>
      <c r="BF409" s="104" t="s">
        <v>593</v>
      </c>
      <c r="BG409" s="110" t="str">
        <f>IF(BH409="","",VLOOKUP(CONCATENATE(BG$3,BH409),m_selling_spec!$A:$H,2,FALSE))</f>
        <v/>
      </c>
      <c r="BH409" s="104"/>
      <c r="BI409" s="110" t="str">
        <f>IF(BJ409="","",VLOOKUP(CONCATENATE(BI$3,BJ409),m_selling_spec!$A:$H,2,FALSE))</f>
        <v/>
      </c>
      <c r="BJ409" s="104"/>
      <c r="BK409" s="110" t="str">
        <f>IF(BL409="","",VLOOKUP(CONCATENATE(BK$3,BL409),m_selling_spec!$A:$H,2,FALSE))</f>
        <v/>
      </c>
      <c r="BL409" s="104"/>
      <c r="BM409" s="110" t="str">
        <f>IF(BN409="","",VLOOKUP(CONCATENATE(BM$3,BN409),m_selling_spec!$A:$H,2,FALSE))</f>
        <v/>
      </c>
      <c r="BN409" s="104"/>
      <c r="BO409" s="110" t="str">
        <f>IF(BP409="","",VLOOKUP(CONCATENATE(BO$3,BP409),m_selling_spec!$A:$H,2,FALSE))</f>
        <v/>
      </c>
      <c r="BP409" s="104"/>
      <c r="BQ409" s="110" t="str">
        <f>IF(BR409="","",VLOOKUP(CONCATENATE(BQ$3,BR409),m_selling_spec!$A:$H,2,FALSE))</f>
        <v/>
      </c>
      <c r="BR409" s="104"/>
      <c r="BS409" s="110" t="str">
        <f>IF(BT409="","",VLOOKUP(CONCATENATE(BS$3,BT409),m_selling_spec!$A:$H,2,FALSE))</f>
        <v/>
      </c>
      <c r="BT409" s="104"/>
      <c r="BU409" s="110" t="str">
        <f>IF(BV409="","",VLOOKUP(CONCATENATE(BU$3,BV409),m_selling_spec!$A:$H,2,FALSE))</f>
        <v/>
      </c>
      <c r="BV409" s="104"/>
      <c r="BW409" s="110" t="str">
        <f>IF(BX409="","",VLOOKUP(CONCATENATE(BW$3,BX409),m_selling_spec!$A:$H,2,FALSE))</f>
        <v/>
      </c>
      <c r="BX409" s="104"/>
      <c r="BY409" s="110" t="str">
        <f>IF(BZ409="","",VLOOKUP(CONCATENATE(BY$3,BZ409),m_selling_spec!$A:$H,2,FALSE))</f>
        <v/>
      </c>
      <c r="BZ409" s="104"/>
      <c r="CA409" s="110" t="str">
        <f>IF(CB409="","",VLOOKUP(CONCATENATE(CA$3,CB409),m_selling_spec!$A:$H,2,FALSE))</f>
        <v/>
      </c>
      <c r="CB409" s="104"/>
      <c r="CC409" s="110"/>
      <c r="CD409" s="104"/>
      <c r="CE409" s="110" t="str">
        <f>IF(CF409="","",VLOOKUP(CONCATENATE(CE$3,CF409),m_selling_spec!$A:$H,2,FALSE))</f>
        <v/>
      </c>
      <c r="CF409" s="104"/>
      <c r="CG409" s="110" t="str">
        <f>IF(CH409="","",VLOOKUP(CONCATENATE(CG$3,CH409),m_selling_spec!$A:$H,2,FALSE))</f>
        <v/>
      </c>
      <c r="CH409" s="104"/>
      <c r="CI409" s="110" t="str">
        <f>IF(CJ409="","",VLOOKUP(CONCATENATE(CI$3,CJ409),m_selling_spec!$A:$H,2,FALSE))</f>
        <v/>
      </c>
      <c r="CJ409" s="104"/>
      <c r="CK409" s="110" t="str">
        <f>IF(CL409="","",VLOOKUP(CONCATENATE(CK$3,CL409),m_selling_spec!$A:$H,2,FALSE))</f>
        <v/>
      </c>
      <c r="CL409" s="104"/>
      <c r="CM409" s="110" t="str">
        <f>IF(CN409="","",VLOOKUP(CONCATENATE(CM$3,CN409),m_selling_spec!$A:$H,2,FALSE))</f>
        <v/>
      </c>
      <c r="CN409" s="104"/>
      <c r="CO409" s="110" t="str">
        <f>IF(CP409="","",VLOOKUP(CONCATENATE(CO$3,CP409),m_selling_spec!$A:$H,2,FALSE))</f>
        <v/>
      </c>
      <c r="CP409" s="104"/>
      <c r="CQ409" s="110" t="str">
        <f>IF(CR409="","",VLOOKUP(CONCATENATE(CQ$3,CR409),m_selling_spec!$A:$H,2,FALSE))</f>
        <v/>
      </c>
      <c r="CR409" s="104"/>
      <c r="CS409" s="110" t="str">
        <f>IF(CT409="","",VLOOKUP(CONCATENATE(CS$3,CT409),m_selling_spec!$A:$H,2,FALSE))</f>
        <v/>
      </c>
      <c r="CT409" s="104"/>
      <c r="CU409" s="110" t="str">
        <f>IF(CV409="","",VLOOKUP(CONCATENATE(CU$3,CV409),m_selling_spec!$A:$H,2,FALSE))</f>
        <v/>
      </c>
      <c r="CV409" s="104"/>
      <c r="CW409" s="110" t="str">
        <f>IF(CX409="","",VLOOKUP(CONCATENATE(CW$3,CX409),m_selling_spec!$A:$H,2,FALSE))</f>
        <v/>
      </c>
      <c r="CX409" s="104"/>
      <c r="CY409" s="110" t="str">
        <f>IF(CZ409="","",VLOOKUP(CONCATENATE(CY$3,CZ409),m_selling_spec!$A:$H,2,FALSE))</f>
        <v/>
      </c>
      <c r="CZ409" s="104"/>
      <c r="DA409" s="110"/>
      <c r="DB409" s="104"/>
    </row>
    <row r="410" spans="1:106">
      <c r="A410" s="104" t="s">
        <v>274</v>
      </c>
      <c r="B410" s="104"/>
      <c r="C410" s="104"/>
      <c r="D410" s="104">
        <v>2</v>
      </c>
      <c r="E410" s="110" t="str">
        <f>INDEX(product!B:B,MATCH(D410,product!A:A,0))</f>
        <v>WE 70</v>
      </c>
      <c r="F410" s="110" t="str">
        <f>INDEX(product!E:E,MATCH(D410,product!A:A,0))</f>
        <v>Window series</v>
      </c>
      <c r="G410" s="110" t="str">
        <f>IF(H410="","",VLOOKUP(CONCATENATE(G$3,H410),m_selling_spec!$A:$H,2,FALSE))</f>
        <v>o1.2</v>
      </c>
      <c r="H410" s="104" t="s">
        <v>2692</v>
      </c>
      <c r="I410" s="110" t="str">
        <f>IF(J410="","",VLOOKUP(CONCATENATE(I$3,J410),m_selling_spec!$A:$H,2,FALSE))</f>
        <v>o2.1</v>
      </c>
      <c r="J410" s="104" t="s">
        <v>539</v>
      </c>
      <c r="K410" s="110" t="str">
        <f>IF(L410="","",VLOOKUP(CONCATENATE(K$3,L410),m_selling_spec!$A:$H,2,FALSE))</f>
        <v/>
      </c>
      <c r="L410" s="104"/>
      <c r="M410" s="110" t="str">
        <f>IF(N410="","",VLOOKUP(CONCATENATE(M$3,N410),m_selling_spec!$A:$H,2,FALSE))</f>
        <v/>
      </c>
      <c r="N410" s="104"/>
      <c r="O410" s="110" t="str">
        <f>IF(P410="","",VLOOKUP(CONCATENATE(O$3,P410),m_selling_spec!$A:$H,2,FALSE))</f>
        <v/>
      </c>
      <c r="P410" s="104"/>
      <c r="Q410" s="110" t="str">
        <f>IF(R410="","",VLOOKUP(CONCATENATE(Q$3,R410),m_selling_spec!$A:$H,2,FALSE))</f>
        <v/>
      </c>
      <c r="R410" s="104"/>
      <c r="S410" s="110"/>
      <c r="T410" s="104"/>
      <c r="U410" s="110"/>
      <c r="V410" s="104"/>
      <c r="W410" s="110"/>
      <c r="X410" s="104"/>
      <c r="Y410" s="110" t="str">
        <f>IF(Z410="","",VLOOKUP(CONCATENATE(Y$3,Z410),m_selling_spec!$A:$H,2,FALSE))</f>
        <v>1.12</v>
      </c>
      <c r="Z410" s="104" t="s">
        <v>71</v>
      </c>
      <c r="AA410" s="110" t="str">
        <f>IF(AB410="","",VLOOKUP(CONCATENATE(AA$3,AB410),m_selling_spec!$A:$H,2,FALSE))</f>
        <v/>
      </c>
      <c r="AB410" s="104"/>
      <c r="AC410" s="110" t="str">
        <f>IF(AD410="","",VLOOKUP(CONCATENATE(AC$3,AD410),m_selling_spec!$A:$H,2,FALSE))</f>
        <v/>
      </c>
      <c r="AD410" s="104"/>
      <c r="AE410" s="110" t="str">
        <f>IF(AF410="","",VLOOKUP(CONCATENATE(AE$3,AF410),m_selling_spec!$A:$H,2,FALSE))</f>
        <v/>
      </c>
      <c r="AF410" s="104"/>
      <c r="AG410" s="110" t="str">
        <f>IF(AH410="","",VLOOKUP(CONCATENATE(AG$3,AH410),m_selling_spec!$A:$H,2,FALSE))</f>
        <v/>
      </c>
      <c r="AH410" s="104"/>
      <c r="AI410" s="110" t="str">
        <f>IF(AJ410="","",VLOOKUP(CONCATENATE(AI$3,AJ410),m_selling_spec!$A:$H,2,FALSE))</f>
        <v>6.1</v>
      </c>
      <c r="AJ410" s="104" t="s">
        <v>548</v>
      </c>
      <c r="AK410" s="110" t="str">
        <f>IF(AL410="","",VLOOKUP(CONCATENATE(AK$3,AL410),m_selling_spec!$A:$H,2,FALSE))</f>
        <v>7.1</v>
      </c>
      <c r="AL410" s="111" t="s">
        <v>542</v>
      </c>
      <c r="AM410" s="110" t="str">
        <f>IF(AN410="","",VLOOKUP(CONCATENATE(AM$3,AN410),m_selling_spec!$A:$H,2,FALSE))</f>
        <v>8.6</v>
      </c>
      <c r="AN410" s="104" t="s">
        <v>592</v>
      </c>
      <c r="AO410" s="110" t="str">
        <f>IF(AP410="","",VLOOKUP(CONCATENATE(AO$3,AP410),m_selling_spec!$A:$H,2,FALSE))</f>
        <v/>
      </c>
      <c r="AP410" s="104"/>
      <c r="AQ410" s="110" t="str">
        <f>IF(AR410="","",VLOOKUP(CONCATENATE(AQ$3,AR410),m_selling_spec!$A:$H,2,FALSE))</f>
        <v>10.2</v>
      </c>
      <c r="AR410" s="104" t="s">
        <v>74</v>
      </c>
      <c r="AS410" s="110" t="str">
        <f>IF(AT410="","",VLOOKUP(CONCATENATE(AS$3,AT410),m_selling_spec!$A:$H,2,FALSE))</f>
        <v/>
      </c>
      <c r="AT410" s="104"/>
      <c r="AU410" s="110" t="str">
        <f>IF(AV410="","",VLOOKUP(CONCATENATE(AU$3,AV410),m_selling_spec!$A:$H,2,FALSE))</f>
        <v/>
      </c>
      <c r="AV410" s="104"/>
      <c r="AW410" s="110" t="str">
        <f>IF(AX410="","",VLOOKUP(CONCATENATE(AW$3,AX410),m_selling_spec!$A:$H,2,FALSE))</f>
        <v/>
      </c>
      <c r="AX410" s="104"/>
      <c r="AY410" s="110" t="str">
        <f>IF(AZ410="","",VLOOKUP(CONCATENATE(AY$3,AZ410),m_selling_spec!$A:$H,2,FALSE))</f>
        <v/>
      </c>
      <c r="AZ410" s="104"/>
      <c r="BA410" s="110" t="str">
        <f>IF(BB410="","",VLOOKUP(CONCATENATE(BA$3,BB410),m_selling_spec!$A:$H,2,FALSE))</f>
        <v/>
      </c>
      <c r="BB410" s="104"/>
      <c r="BC410" s="110" t="str">
        <f>IF(BD410="","",VLOOKUP(CONCATENATE(BC$3,BD410),m_selling_spec!$A:$H,2,FALSE))</f>
        <v>16.3</v>
      </c>
      <c r="BD410" s="104" t="s">
        <v>553</v>
      </c>
      <c r="BE410" s="110" t="str">
        <f>IF(BF410="","",VLOOKUP(CONCATENATE(BE$3,BF410),m_selling_spec!$A:$H,2,FALSE))</f>
        <v>17.2</v>
      </c>
      <c r="BF410" s="104" t="s">
        <v>593</v>
      </c>
      <c r="BG410" s="110" t="str">
        <f>IF(BH410="","",VLOOKUP(CONCATENATE(BG$3,BH410),m_selling_spec!$A:$H,2,FALSE))</f>
        <v/>
      </c>
      <c r="BH410" s="104"/>
      <c r="BI410" s="110" t="str">
        <f>IF(BJ410="","",VLOOKUP(CONCATENATE(BI$3,BJ410),m_selling_spec!$A:$H,2,FALSE))</f>
        <v/>
      </c>
      <c r="BJ410" s="104"/>
      <c r="BK410" s="110" t="str">
        <f>IF(BL410="","",VLOOKUP(CONCATENATE(BK$3,BL410),m_selling_spec!$A:$H,2,FALSE))</f>
        <v/>
      </c>
      <c r="BL410" s="104"/>
      <c r="BM410" s="110" t="str">
        <f>IF(BN410="","",VLOOKUP(CONCATENATE(BM$3,BN410),m_selling_spec!$A:$H,2,FALSE))</f>
        <v/>
      </c>
      <c r="BN410" s="104"/>
      <c r="BO410" s="110" t="str">
        <f>IF(BP410="","",VLOOKUP(CONCATENATE(BO$3,BP410),m_selling_spec!$A:$H,2,FALSE))</f>
        <v/>
      </c>
      <c r="BP410" s="104"/>
      <c r="BQ410" s="110" t="str">
        <f>IF(BR410="","",VLOOKUP(CONCATENATE(BQ$3,BR410),m_selling_spec!$A:$H,2,FALSE))</f>
        <v/>
      </c>
      <c r="BR410" s="104"/>
      <c r="BS410" s="110" t="str">
        <f>IF(BT410="","",VLOOKUP(CONCATENATE(BS$3,BT410),m_selling_spec!$A:$H,2,FALSE))</f>
        <v/>
      </c>
      <c r="BT410" s="104"/>
      <c r="BU410" s="110" t="str">
        <f>IF(BV410="","",VLOOKUP(CONCATENATE(BU$3,BV410),m_selling_spec!$A:$H,2,FALSE))</f>
        <v/>
      </c>
      <c r="BV410" s="104"/>
      <c r="BW410" s="110" t="str">
        <f>IF(BX410="","",VLOOKUP(CONCATENATE(BW$3,BX410),m_selling_spec!$A:$H,2,FALSE))</f>
        <v/>
      </c>
      <c r="BX410" s="104"/>
      <c r="BY410" s="110" t="str">
        <f>IF(BZ410="","",VLOOKUP(CONCATENATE(BY$3,BZ410),m_selling_spec!$A:$H,2,FALSE))</f>
        <v/>
      </c>
      <c r="BZ410" s="104"/>
      <c r="CA410" s="110" t="str">
        <f>IF(CB410="","",VLOOKUP(CONCATENATE(CA$3,CB410),m_selling_spec!$A:$H,2,FALSE))</f>
        <v/>
      </c>
      <c r="CB410" s="104"/>
      <c r="CC410" s="110"/>
      <c r="CD410" s="104"/>
      <c r="CE410" s="110" t="str">
        <f>IF(CF410="","",VLOOKUP(CONCATENATE(CE$3,CF410),m_selling_spec!$A:$H,2,FALSE))</f>
        <v/>
      </c>
      <c r="CF410" s="104"/>
      <c r="CG410" s="110" t="str">
        <f>IF(CH410="","",VLOOKUP(CONCATENATE(CG$3,CH410),m_selling_spec!$A:$H,2,FALSE))</f>
        <v/>
      </c>
      <c r="CH410" s="104"/>
      <c r="CI410" s="110" t="str">
        <f>IF(CJ410="","",VLOOKUP(CONCATENATE(CI$3,CJ410),m_selling_spec!$A:$H,2,FALSE))</f>
        <v/>
      </c>
      <c r="CJ410" s="104"/>
      <c r="CK410" s="110" t="str">
        <f>IF(CL410="","",VLOOKUP(CONCATENATE(CK$3,CL410),m_selling_spec!$A:$H,2,FALSE))</f>
        <v/>
      </c>
      <c r="CL410" s="104"/>
      <c r="CM410" s="110" t="str">
        <f>IF(CN410="","",VLOOKUP(CONCATENATE(CM$3,CN410),m_selling_spec!$A:$H,2,FALSE))</f>
        <v/>
      </c>
      <c r="CN410" s="104"/>
      <c r="CO410" s="110" t="str">
        <f>IF(CP410="","",VLOOKUP(CONCATENATE(CO$3,CP410),m_selling_spec!$A:$H,2,FALSE))</f>
        <v/>
      </c>
      <c r="CP410" s="104"/>
      <c r="CQ410" s="110" t="str">
        <f>IF(CR410="","",VLOOKUP(CONCATENATE(CQ$3,CR410),m_selling_spec!$A:$H,2,FALSE))</f>
        <v/>
      </c>
      <c r="CR410" s="104"/>
      <c r="CS410" s="110" t="str">
        <f>IF(CT410="","",VLOOKUP(CONCATENATE(CS$3,CT410),m_selling_spec!$A:$H,2,FALSE))</f>
        <v/>
      </c>
      <c r="CT410" s="104"/>
      <c r="CU410" s="110" t="str">
        <f>IF(CV410="","",VLOOKUP(CONCATENATE(CU$3,CV410),m_selling_spec!$A:$H,2,FALSE))</f>
        <v/>
      </c>
      <c r="CV410" s="104"/>
      <c r="CW410" s="110" t="str">
        <f>IF(CX410="","",VLOOKUP(CONCATENATE(CW$3,CX410),m_selling_spec!$A:$H,2,FALSE))</f>
        <v/>
      </c>
      <c r="CX410" s="104"/>
      <c r="CY410" s="110" t="str">
        <f>IF(CZ410="","",VLOOKUP(CONCATENATE(CY$3,CZ410),m_selling_spec!$A:$H,2,FALSE))</f>
        <v/>
      </c>
      <c r="CZ410" s="104"/>
      <c r="DA410" s="110"/>
      <c r="DB410" s="104"/>
    </row>
    <row r="411" spans="1:106">
      <c r="A411" s="104" t="s">
        <v>277</v>
      </c>
      <c r="B411" s="104"/>
      <c r="C411" s="104"/>
      <c r="D411" s="104">
        <v>2</v>
      </c>
      <c r="E411" s="110" t="str">
        <f>INDEX(product!B:B,MATCH(D411,product!A:A,0))</f>
        <v>WE 70</v>
      </c>
      <c r="F411" s="110" t="str">
        <f>INDEX(product!E:E,MATCH(D411,product!A:A,0))</f>
        <v>Window series</v>
      </c>
      <c r="G411" s="110" t="str">
        <f>IF(H411="","",VLOOKUP(CONCATENATE(G$3,H411),m_selling_spec!$A:$H,2,FALSE))</f>
        <v>o1.1</v>
      </c>
      <c r="H411" s="104" t="s">
        <v>594</v>
      </c>
      <c r="I411" s="110" t="str">
        <f>IF(J411="","",VLOOKUP(CONCATENATE(I$3,J411),m_selling_spec!$A:$H,2,FALSE))</f>
        <v>o2.1</v>
      </c>
      <c r="J411" s="104" t="s">
        <v>539</v>
      </c>
      <c r="K411" s="110" t="str">
        <f>IF(L411="","",VLOOKUP(CONCATENATE(K$3,L411),m_selling_spec!$A:$H,2,FALSE))</f>
        <v/>
      </c>
      <c r="L411" s="104"/>
      <c r="M411" s="110" t="str">
        <f>IF(N411="","",VLOOKUP(CONCATENATE(M$3,N411),m_selling_spec!$A:$H,2,FALSE))</f>
        <v/>
      </c>
      <c r="N411" s="104"/>
      <c r="O411" s="110" t="str">
        <f>IF(P411="","",VLOOKUP(CONCATENATE(O$3,P411),m_selling_spec!$A:$H,2,FALSE))</f>
        <v/>
      </c>
      <c r="P411" s="104"/>
      <c r="Q411" s="110" t="str">
        <f>IF(R411="","",VLOOKUP(CONCATENATE(Q$3,R411),m_selling_spec!$A:$H,2,FALSE))</f>
        <v/>
      </c>
      <c r="R411" s="104"/>
      <c r="S411" s="110"/>
      <c r="T411" s="104"/>
      <c r="U411" s="110"/>
      <c r="V411" s="104"/>
      <c r="W411" s="110"/>
      <c r="X411" s="104"/>
      <c r="Y411" s="110" t="str">
        <f>IF(Z411="","",VLOOKUP(CONCATENATE(Y$3,Z411),m_selling_spec!$A:$H,2,FALSE))</f>
        <v>1.12</v>
      </c>
      <c r="Z411" s="104" t="s">
        <v>71</v>
      </c>
      <c r="AA411" s="110" t="str">
        <f>IF(AB411="","",VLOOKUP(CONCATENATE(AA$3,AB411),m_selling_spec!$A:$H,2,FALSE))</f>
        <v/>
      </c>
      <c r="AB411" s="104"/>
      <c r="AC411" s="110" t="str">
        <f>IF(AD411="","",VLOOKUP(CONCATENATE(AC$3,AD411),m_selling_spec!$A:$H,2,FALSE))</f>
        <v/>
      </c>
      <c r="AD411" s="104"/>
      <c r="AE411" s="110" t="str">
        <f>IF(AF411="","",VLOOKUP(CONCATENATE(AE$3,AF411),m_selling_spec!$A:$H,2,FALSE))</f>
        <v/>
      </c>
      <c r="AF411" s="104"/>
      <c r="AG411" s="110" t="str">
        <f>IF(AH411="","",VLOOKUP(CONCATENATE(AG$3,AH411),m_selling_spec!$A:$H,2,FALSE))</f>
        <v/>
      </c>
      <c r="AH411" s="104"/>
      <c r="AI411" s="110" t="str">
        <f>IF(AJ411="","",VLOOKUP(CONCATENATE(AI$3,AJ411),m_selling_spec!$A:$H,2,FALSE))</f>
        <v>6.1</v>
      </c>
      <c r="AJ411" s="104" t="s">
        <v>548</v>
      </c>
      <c r="AK411" s="110" t="str">
        <f>IF(AL411="","",VLOOKUP(CONCATENATE(AK$3,AL411),m_selling_spec!$A:$H,2,FALSE))</f>
        <v>7.1</v>
      </c>
      <c r="AL411" s="111" t="s">
        <v>542</v>
      </c>
      <c r="AM411" s="110" t="str">
        <f>IF(AN411="","",VLOOKUP(CONCATENATE(AM$3,AN411),m_selling_spec!$A:$H,2,FALSE))</f>
        <v>8.6</v>
      </c>
      <c r="AN411" s="104" t="s">
        <v>592</v>
      </c>
      <c r="AO411" s="110" t="str">
        <f>IF(AP411="","",VLOOKUP(CONCATENATE(AO$3,AP411),m_selling_spec!$A:$H,2,FALSE))</f>
        <v/>
      </c>
      <c r="AP411" s="104"/>
      <c r="AQ411" s="110" t="str">
        <f>IF(AR411="","",VLOOKUP(CONCATENATE(AQ$3,AR411),m_selling_spec!$A:$H,2,FALSE))</f>
        <v>10.3</v>
      </c>
      <c r="AR411" s="104" t="s">
        <v>75</v>
      </c>
      <c r="AS411" s="110" t="str">
        <f>IF(AT411="","",VLOOKUP(CONCATENATE(AS$3,AT411),m_selling_spec!$A:$H,2,FALSE))</f>
        <v/>
      </c>
      <c r="AT411" s="104"/>
      <c r="AU411" s="110" t="str">
        <f>IF(AV411="","",VLOOKUP(CONCATENATE(AU$3,AV411),m_selling_spec!$A:$H,2,FALSE))</f>
        <v/>
      </c>
      <c r="AV411" s="104"/>
      <c r="AW411" s="110" t="str">
        <f>IF(AX411="","",VLOOKUP(CONCATENATE(AW$3,AX411),m_selling_spec!$A:$H,2,FALSE))</f>
        <v/>
      </c>
      <c r="AX411" s="104"/>
      <c r="AY411" s="110" t="str">
        <f>IF(AZ411="","",VLOOKUP(CONCATENATE(AY$3,AZ411),m_selling_spec!$A:$H,2,FALSE))</f>
        <v/>
      </c>
      <c r="AZ411" s="104"/>
      <c r="BA411" s="110" t="str">
        <f>IF(BB411="","",VLOOKUP(CONCATENATE(BA$3,BB411),m_selling_spec!$A:$H,2,FALSE))</f>
        <v/>
      </c>
      <c r="BB411" s="104"/>
      <c r="BC411" s="110" t="str">
        <f>IF(BD411="","",VLOOKUP(CONCATENATE(BC$3,BD411),m_selling_spec!$A:$H,2,FALSE))</f>
        <v>16.3</v>
      </c>
      <c r="BD411" s="104" t="s">
        <v>553</v>
      </c>
      <c r="BE411" s="110" t="str">
        <f>IF(BF411="","",VLOOKUP(CONCATENATE(BE$3,BF411),m_selling_spec!$A:$H,2,FALSE))</f>
        <v>17.2</v>
      </c>
      <c r="BF411" s="104" t="s">
        <v>593</v>
      </c>
      <c r="BG411" s="110" t="str">
        <f>IF(BH411="","",VLOOKUP(CONCATENATE(BG$3,BH411),m_selling_spec!$A:$H,2,FALSE))</f>
        <v/>
      </c>
      <c r="BH411" s="104"/>
      <c r="BI411" s="110" t="str">
        <f>IF(BJ411="","",VLOOKUP(CONCATENATE(BI$3,BJ411),m_selling_spec!$A:$H,2,FALSE))</f>
        <v/>
      </c>
      <c r="BJ411" s="104"/>
      <c r="BK411" s="110" t="str">
        <f>IF(BL411="","",VLOOKUP(CONCATENATE(BK$3,BL411),m_selling_spec!$A:$H,2,FALSE))</f>
        <v/>
      </c>
      <c r="BL411" s="104"/>
      <c r="BM411" s="110" t="str">
        <f>IF(BN411="","",VLOOKUP(CONCATENATE(BM$3,BN411),m_selling_spec!$A:$H,2,FALSE))</f>
        <v/>
      </c>
      <c r="BN411" s="104"/>
      <c r="BO411" s="110" t="str">
        <f>IF(BP411="","",VLOOKUP(CONCATENATE(BO$3,BP411),m_selling_spec!$A:$H,2,FALSE))</f>
        <v/>
      </c>
      <c r="BP411" s="104"/>
      <c r="BQ411" s="110" t="str">
        <f>IF(BR411="","",VLOOKUP(CONCATENATE(BQ$3,BR411),m_selling_spec!$A:$H,2,FALSE))</f>
        <v/>
      </c>
      <c r="BR411" s="104"/>
      <c r="BS411" s="110" t="str">
        <f>IF(BT411="","",VLOOKUP(CONCATENATE(BS$3,BT411),m_selling_spec!$A:$H,2,FALSE))</f>
        <v/>
      </c>
      <c r="BT411" s="104"/>
      <c r="BU411" s="110" t="str">
        <f>IF(BV411="","",VLOOKUP(CONCATENATE(BU$3,BV411),m_selling_spec!$A:$H,2,FALSE))</f>
        <v/>
      </c>
      <c r="BV411" s="104"/>
      <c r="BW411" s="110" t="str">
        <f>IF(BX411="","",VLOOKUP(CONCATENATE(BW$3,BX411),m_selling_spec!$A:$H,2,FALSE))</f>
        <v/>
      </c>
      <c r="BX411" s="104"/>
      <c r="BY411" s="110" t="str">
        <f>IF(BZ411="","",VLOOKUP(CONCATENATE(BY$3,BZ411),m_selling_spec!$A:$H,2,FALSE))</f>
        <v/>
      </c>
      <c r="BZ411" s="104"/>
      <c r="CA411" s="110" t="str">
        <f>IF(CB411="","",VLOOKUP(CONCATENATE(CA$3,CB411),m_selling_spec!$A:$H,2,FALSE))</f>
        <v/>
      </c>
      <c r="CB411" s="104"/>
      <c r="CC411" s="110"/>
      <c r="CD411" s="104"/>
      <c r="CE411" s="110" t="str">
        <f>IF(CF411="","",VLOOKUP(CONCATENATE(CE$3,CF411),m_selling_spec!$A:$H,2,FALSE))</f>
        <v/>
      </c>
      <c r="CF411" s="104"/>
      <c r="CG411" s="110" t="str">
        <f>IF(CH411="","",VLOOKUP(CONCATENATE(CG$3,CH411),m_selling_spec!$A:$H,2,FALSE))</f>
        <v/>
      </c>
      <c r="CH411" s="104"/>
      <c r="CI411" s="110" t="str">
        <f>IF(CJ411="","",VLOOKUP(CONCATENATE(CI$3,CJ411),m_selling_spec!$A:$H,2,FALSE))</f>
        <v/>
      </c>
      <c r="CJ411" s="104"/>
      <c r="CK411" s="110" t="str">
        <f>IF(CL411="","",VLOOKUP(CONCATENATE(CK$3,CL411),m_selling_spec!$A:$H,2,FALSE))</f>
        <v/>
      </c>
      <c r="CL411" s="104"/>
      <c r="CM411" s="110" t="str">
        <f>IF(CN411="","",VLOOKUP(CONCATENATE(CM$3,CN411),m_selling_spec!$A:$H,2,FALSE))</f>
        <v/>
      </c>
      <c r="CN411" s="104"/>
      <c r="CO411" s="110" t="str">
        <f>IF(CP411="","",VLOOKUP(CONCATENATE(CO$3,CP411),m_selling_spec!$A:$H,2,FALSE))</f>
        <v/>
      </c>
      <c r="CP411" s="104"/>
      <c r="CQ411" s="110" t="str">
        <f>IF(CR411="","",VLOOKUP(CONCATENATE(CQ$3,CR411),m_selling_spec!$A:$H,2,FALSE))</f>
        <v/>
      </c>
      <c r="CR411" s="104"/>
      <c r="CS411" s="110" t="str">
        <f>IF(CT411="","",VLOOKUP(CONCATENATE(CS$3,CT411),m_selling_spec!$A:$H,2,FALSE))</f>
        <v/>
      </c>
      <c r="CT411" s="104"/>
      <c r="CU411" s="110" t="str">
        <f>IF(CV411="","",VLOOKUP(CONCATENATE(CU$3,CV411),m_selling_spec!$A:$H,2,FALSE))</f>
        <v/>
      </c>
      <c r="CV411" s="104"/>
      <c r="CW411" s="110" t="str">
        <f>IF(CX411="","",VLOOKUP(CONCATENATE(CW$3,CX411),m_selling_spec!$A:$H,2,FALSE))</f>
        <v/>
      </c>
      <c r="CX411" s="104"/>
      <c r="CY411" s="110" t="str">
        <f>IF(CZ411="","",VLOOKUP(CONCATENATE(CY$3,CZ411),m_selling_spec!$A:$H,2,FALSE))</f>
        <v/>
      </c>
      <c r="CZ411" s="104"/>
      <c r="DA411" s="110"/>
      <c r="DB411" s="104"/>
    </row>
    <row r="412" spans="1:106">
      <c r="A412" s="104" t="s">
        <v>275</v>
      </c>
      <c r="B412" s="104"/>
      <c r="C412" s="104"/>
      <c r="D412" s="104">
        <v>2</v>
      </c>
      <c r="E412" s="110" t="str">
        <f>INDEX(product!B:B,MATCH(D412,product!A:A,0))</f>
        <v>WE 70</v>
      </c>
      <c r="F412" s="110" t="str">
        <f>INDEX(product!E:E,MATCH(D412,product!A:A,0))</f>
        <v>Window series</v>
      </c>
      <c r="G412" s="110" t="str">
        <f>IF(H412="","",VLOOKUP(CONCATENATE(G$3,H412),m_selling_spec!$A:$H,2,FALSE))</f>
        <v>o1.2</v>
      </c>
      <c r="H412" s="104" t="s">
        <v>2692</v>
      </c>
      <c r="I412" s="110" t="str">
        <f>IF(J412="","",VLOOKUP(CONCATENATE(I$3,J412),m_selling_spec!$A:$H,2,FALSE))</f>
        <v>o2.1</v>
      </c>
      <c r="J412" s="104" t="s">
        <v>539</v>
      </c>
      <c r="K412" s="110" t="str">
        <f>IF(L412="","",VLOOKUP(CONCATENATE(K$3,L412),m_selling_spec!$A:$H,2,FALSE))</f>
        <v/>
      </c>
      <c r="L412" s="104"/>
      <c r="M412" s="110" t="str">
        <f>IF(N412="","",VLOOKUP(CONCATENATE(M$3,N412),m_selling_spec!$A:$H,2,FALSE))</f>
        <v/>
      </c>
      <c r="N412" s="104"/>
      <c r="O412" s="110" t="str">
        <f>IF(P412="","",VLOOKUP(CONCATENATE(O$3,P412),m_selling_spec!$A:$H,2,FALSE))</f>
        <v/>
      </c>
      <c r="P412" s="104"/>
      <c r="Q412" s="110" t="str">
        <f>IF(R412="","",VLOOKUP(CONCATENATE(Q$3,R412),m_selling_spec!$A:$H,2,FALSE))</f>
        <v/>
      </c>
      <c r="R412" s="104"/>
      <c r="S412" s="110"/>
      <c r="T412" s="104"/>
      <c r="U412" s="110"/>
      <c r="V412" s="104"/>
      <c r="W412" s="110"/>
      <c r="X412" s="104"/>
      <c r="Y412" s="110" t="str">
        <f>IF(Z412="","",VLOOKUP(CONCATENATE(Y$3,Z412),m_selling_spec!$A:$H,2,FALSE))</f>
        <v>1.12</v>
      </c>
      <c r="Z412" s="104" t="s">
        <v>71</v>
      </c>
      <c r="AA412" s="110" t="str">
        <f>IF(AB412="","",VLOOKUP(CONCATENATE(AA$3,AB412),m_selling_spec!$A:$H,2,FALSE))</f>
        <v/>
      </c>
      <c r="AB412" s="104"/>
      <c r="AC412" s="110" t="str">
        <f>IF(AD412="","",VLOOKUP(CONCATENATE(AC$3,AD412),m_selling_spec!$A:$H,2,FALSE))</f>
        <v/>
      </c>
      <c r="AD412" s="104"/>
      <c r="AE412" s="110" t="str">
        <f>IF(AF412="","",VLOOKUP(CONCATENATE(AE$3,AF412),m_selling_spec!$A:$H,2,FALSE))</f>
        <v/>
      </c>
      <c r="AF412" s="104"/>
      <c r="AG412" s="110" t="str">
        <f>IF(AH412="","",VLOOKUP(CONCATENATE(AG$3,AH412),m_selling_spec!$A:$H,2,FALSE))</f>
        <v/>
      </c>
      <c r="AH412" s="104"/>
      <c r="AI412" s="110" t="str">
        <f>IF(AJ412="","",VLOOKUP(CONCATENATE(AI$3,AJ412),m_selling_spec!$A:$H,2,FALSE))</f>
        <v>6.1</v>
      </c>
      <c r="AJ412" s="104" t="s">
        <v>548</v>
      </c>
      <c r="AK412" s="110" t="str">
        <f>IF(AL412="","",VLOOKUP(CONCATENATE(AK$3,AL412),m_selling_spec!$A:$H,2,FALSE))</f>
        <v>7.1</v>
      </c>
      <c r="AL412" s="111" t="s">
        <v>542</v>
      </c>
      <c r="AM412" s="110" t="str">
        <f>IF(AN412="","",VLOOKUP(CONCATENATE(AM$3,AN412),m_selling_spec!$A:$H,2,FALSE))</f>
        <v>8.6</v>
      </c>
      <c r="AN412" s="104" t="s">
        <v>592</v>
      </c>
      <c r="AO412" s="110" t="str">
        <f>IF(AP412="","",VLOOKUP(CONCATENATE(AO$3,AP412),m_selling_spec!$A:$H,2,FALSE))</f>
        <v/>
      </c>
      <c r="AP412" s="104"/>
      <c r="AQ412" s="110" t="str">
        <f>IF(AR412="","",VLOOKUP(CONCATENATE(AQ$3,AR412),m_selling_spec!$A:$H,2,FALSE))</f>
        <v>10.3</v>
      </c>
      <c r="AR412" s="104" t="s">
        <v>75</v>
      </c>
      <c r="AS412" s="110" t="str">
        <f>IF(AT412="","",VLOOKUP(CONCATENATE(AS$3,AT412),m_selling_spec!$A:$H,2,FALSE))</f>
        <v/>
      </c>
      <c r="AT412" s="104"/>
      <c r="AU412" s="110" t="str">
        <f>IF(AV412="","",VLOOKUP(CONCATENATE(AU$3,AV412),m_selling_spec!$A:$H,2,FALSE))</f>
        <v/>
      </c>
      <c r="AV412" s="104"/>
      <c r="AW412" s="110" t="str">
        <f>IF(AX412="","",VLOOKUP(CONCATENATE(AW$3,AX412),m_selling_spec!$A:$H,2,FALSE))</f>
        <v/>
      </c>
      <c r="AX412" s="104"/>
      <c r="AY412" s="110" t="str">
        <f>IF(AZ412="","",VLOOKUP(CONCATENATE(AY$3,AZ412),m_selling_spec!$A:$H,2,FALSE))</f>
        <v/>
      </c>
      <c r="AZ412" s="104"/>
      <c r="BA412" s="110" t="str">
        <f>IF(BB412="","",VLOOKUP(CONCATENATE(BA$3,BB412),m_selling_spec!$A:$H,2,FALSE))</f>
        <v/>
      </c>
      <c r="BB412" s="104"/>
      <c r="BC412" s="110" t="str">
        <f>IF(BD412="","",VLOOKUP(CONCATENATE(BC$3,BD412),m_selling_spec!$A:$H,2,FALSE))</f>
        <v>16.3</v>
      </c>
      <c r="BD412" s="104" t="s">
        <v>553</v>
      </c>
      <c r="BE412" s="110" t="str">
        <f>IF(BF412="","",VLOOKUP(CONCATENATE(BE$3,BF412),m_selling_spec!$A:$H,2,FALSE))</f>
        <v>17.2</v>
      </c>
      <c r="BF412" s="104" t="s">
        <v>593</v>
      </c>
      <c r="BG412" s="110" t="str">
        <f>IF(BH412="","",VLOOKUP(CONCATENATE(BG$3,BH412),m_selling_spec!$A:$H,2,FALSE))</f>
        <v/>
      </c>
      <c r="BH412" s="104"/>
      <c r="BI412" s="110" t="str">
        <f>IF(BJ412="","",VLOOKUP(CONCATENATE(BI$3,BJ412),m_selling_spec!$A:$H,2,FALSE))</f>
        <v/>
      </c>
      <c r="BJ412" s="104"/>
      <c r="BK412" s="110" t="str">
        <f>IF(BL412="","",VLOOKUP(CONCATENATE(BK$3,BL412),m_selling_spec!$A:$H,2,FALSE))</f>
        <v/>
      </c>
      <c r="BL412" s="104"/>
      <c r="BM412" s="110" t="str">
        <f>IF(BN412="","",VLOOKUP(CONCATENATE(BM$3,BN412),m_selling_spec!$A:$H,2,FALSE))</f>
        <v/>
      </c>
      <c r="BN412" s="104"/>
      <c r="BO412" s="110" t="str">
        <f>IF(BP412="","",VLOOKUP(CONCATENATE(BO$3,BP412),m_selling_spec!$A:$H,2,FALSE))</f>
        <v/>
      </c>
      <c r="BP412" s="104"/>
      <c r="BQ412" s="110" t="str">
        <f>IF(BR412="","",VLOOKUP(CONCATENATE(BQ$3,BR412),m_selling_spec!$A:$H,2,FALSE))</f>
        <v/>
      </c>
      <c r="BR412" s="104"/>
      <c r="BS412" s="110" t="str">
        <f>IF(BT412="","",VLOOKUP(CONCATENATE(BS$3,BT412),m_selling_spec!$A:$H,2,FALSE))</f>
        <v/>
      </c>
      <c r="BT412" s="104"/>
      <c r="BU412" s="110" t="str">
        <f>IF(BV412="","",VLOOKUP(CONCATENATE(BU$3,BV412),m_selling_spec!$A:$H,2,FALSE))</f>
        <v/>
      </c>
      <c r="BV412" s="104"/>
      <c r="BW412" s="110" t="str">
        <f>IF(BX412="","",VLOOKUP(CONCATENATE(BW$3,BX412),m_selling_spec!$A:$H,2,FALSE))</f>
        <v/>
      </c>
      <c r="BX412" s="104"/>
      <c r="BY412" s="110" t="str">
        <f>IF(BZ412="","",VLOOKUP(CONCATENATE(BY$3,BZ412),m_selling_spec!$A:$H,2,FALSE))</f>
        <v/>
      </c>
      <c r="BZ412" s="104"/>
      <c r="CA412" s="110" t="str">
        <f>IF(CB412="","",VLOOKUP(CONCATENATE(CA$3,CB412),m_selling_spec!$A:$H,2,FALSE))</f>
        <v/>
      </c>
      <c r="CB412" s="104"/>
      <c r="CC412" s="110"/>
      <c r="CD412" s="104"/>
      <c r="CE412" s="110" t="str">
        <f>IF(CF412="","",VLOOKUP(CONCATENATE(CE$3,CF412),m_selling_spec!$A:$H,2,FALSE))</f>
        <v/>
      </c>
      <c r="CF412" s="104"/>
      <c r="CG412" s="110" t="str">
        <f>IF(CH412="","",VLOOKUP(CONCATENATE(CG$3,CH412),m_selling_spec!$A:$H,2,FALSE))</f>
        <v/>
      </c>
      <c r="CH412" s="104"/>
      <c r="CI412" s="110" t="str">
        <f>IF(CJ412="","",VLOOKUP(CONCATENATE(CI$3,CJ412),m_selling_spec!$A:$H,2,FALSE))</f>
        <v/>
      </c>
      <c r="CJ412" s="104"/>
      <c r="CK412" s="110" t="str">
        <f>IF(CL412="","",VLOOKUP(CONCATENATE(CK$3,CL412),m_selling_spec!$A:$H,2,FALSE))</f>
        <v/>
      </c>
      <c r="CL412" s="104"/>
      <c r="CM412" s="110" t="str">
        <f>IF(CN412="","",VLOOKUP(CONCATENATE(CM$3,CN412),m_selling_spec!$A:$H,2,FALSE))</f>
        <v/>
      </c>
      <c r="CN412" s="104"/>
      <c r="CO412" s="110" t="str">
        <f>IF(CP412="","",VLOOKUP(CONCATENATE(CO$3,CP412),m_selling_spec!$A:$H,2,FALSE))</f>
        <v/>
      </c>
      <c r="CP412" s="104"/>
      <c r="CQ412" s="110" t="str">
        <f>IF(CR412="","",VLOOKUP(CONCATENATE(CQ$3,CR412),m_selling_spec!$A:$H,2,FALSE))</f>
        <v/>
      </c>
      <c r="CR412" s="104"/>
      <c r="CS412" s="110" t="str">
        <f>IF(CT412="","",VLOOKUP(CONCATENATE(CS$3,CT412),m_selling_spec!$A:$H,2,FALSE))</f>
        <v/>
      </c>
      <c r="CT412" s="104"/>
      <c r="CU412" s="110" t="str">
        <f>IF(CV412="","",VLOOKUP(CONCATENATE(CU$3,CV412),m_selling_spec!$A:$H,2,FALSE))</f>
        <v/>
      </c>
      <c r="CV412" s="104"/>
      <c r="CW412" s="110" t="str">
        <f>IF(CX412="","",VLOOKUP(CONCATENATE(CW$3,CX412),m_selling_spec!$A:$H,2,FALSE))</f>
        <v/>
      </c>
      <c r="CX412" s="104"/>
      <c r="CY412" s="110" t="str">
        <f>IF(CZ412="","",VLOOKUP(CONCATENATE(CY$3,CZ412),m_selling_spec!$A:$H,2,FALSE))</f>
        <v/>
      </c>
      <c r="CZ412" s="104"/>
      <c r="DA412" s="110"/>
      <c r="DB412" s="104"/>
    </row>
    <row r="413" spans="1:106">
      <c r="A413" s="104" t="s">
        <v>179</v>
      </c>
      <c r="B413" s="104"/>
      <c r="C413" s="104"/>
      <c r="D413" s="104">
        <v>2</v>
      </c>
      <c r="E413" s="110" t="str">
        <f>INDEX(product!B:B,MATCH(D413,product!A:A,0))</f>
        <v>WE 70</v>
      </c>
      <c r="F413" s="110" t="str">
        <f>INDEX(product!E:E,MATCH(D413,product!A:A,0))</f>
        <v>Window series</v>
      </c>
      <c r="G413" s="110" t="str">
        <f>IF(H413="","",VLOOKUP(CONCATENATE(G$3,H413),m_selling_spec!$A:$H,2,FALSE))</f>
        <v>o1.1</v>
      </c>
      <c r="H413" s="104" t="s">
        <v>594</v>
      </c>
      <c r="I413" s="110" t="str">
        <f>IF(J413="","",VLOOKUP(CONCATENATE(I$3,J413),m_selling_spec!$A:$H,2,FALSE))</f>
        <v>o2.1</v>
      </c>
      <c r="J413" s="104" t="s">
        <v>539</v>
      </c>
      <c r="K413" s="110" t="str">
        <f>IF(L413="","",VLOOKUP(CONCATENATE(K$3,L413),m_selling_spec!$A:$H,2,FALSE))</f>
        <v/>
      </c>
      <c r="L413" s="104"/>
      <c r="M413" s="110" t="str">
        <f>IF(N413="","",VLOOKUP(CONCATENATE(M$3,N413),m_selling_spec!$A:$H,2,FALSE))</f>
        <v/>
      </c>
      <c r="N413" s="104"/>
      <c r="O413" s="110" t="str">
        <f>IF(P413="","",VLOOKUP(CONCATENATE(O$3,P413),m_selling_spec!$A:$H,2,FALSE))</f>
        <v/>
      </c>
      <c r="P413" s="104"/>
      <c r="Q413" s="110" t="str">
        <f>IF(R413="","",VLOOKUP(CONCATENATE(Q$3,R413),m_selling_spec!$A:$H,2,FALSE))</f>
        <v/>
      </c>
      <c r="R413" s="104"/>
      <c r="S413" s="110"/>
      <c r="T413" s="104"/>
      <c r="U413" s="110"/>
      <c r="V413" s="104"/>
      <c r="W413" s="110"/>
      <c r="X413" s="104"/>
      <c r="Y413" s="110" t="str">
        <f>IF(Z413="","",VLOOKUP(CONCATENATE(Y$3,Z413),m_selling_spec!$A:$H,2,FALSE))</f>
        <v>1.12</v>
      </c>
      <c r="Z413" s="104" t="s">
        <v>71</v>
      </c>
      <c r="AA413" s="110" t="str">
        <f>IF(AB413="","",VLOOKUP(CONCATENATE(AA$3,AB413),m_selling_spec!$A:$H,2,FALSE))</f>
        <v/>
      </c>
      <c r="AB413" s="104"/>
      <c r="AC413" s="110" t="str">
        <f>IF(AD413="","",VLOOKUP(CONCATENATE(AC$3,AD413),m_selling_spec!$A:$H,2,FALSE))</f>
        <v/>
      </c>
      <c r="AD413" s="104"/>
      <c r="AE413" s="110" t="str">
        <f>IF(AF413="","",VLOOKUP(CONCATENATE(AE$3,AF413),m_selling_spec!$A:$H,2,FALSE))</f>
        <v/>
      </c>
      <c r="AF413" s="104"/>
      <c r="AG413" s="110" t="str">
        <f>IF(AH413="","",VLOOKUP(CONCATENATE(AG$3,AH413),m_selling_spec!$A:$H,2,FALSE))</f>
        <v/>
      </c>
      <c r="AH413" s="104"/>
      <c r="AI413" s="110" t="str">
        <f>IF(AJ413="","",VLOOKUP(CONCATENATE(AI$3,AJ413),m_selling_spec!$A:$H,2,FALSE))</f>
        <v>6.1</v>
      </c>
      <c r="AJ413" s="104" t="s">
        <v>548</v>
      </c>
      <c r="AK413" s="110" t="str">
        <f>IF(AL413="","",VLOOKUP(CONCATENATE(AK$3,AL413),m_selling_spec!$A:$H,2,FALSE))</f>
        <v>7.1</v>
      </c>
      <c r="AL413" s="111" t="s">
        <v>542</v>
      </c>
      <c r="AM413" s="110" t="str">
        <f>IF(AN413="","",VLOOKUP(CONCATENATE(AM$3,AN413),m_selling_spec!$A:$H,2,FALSE))</f>
        <v>8.6</v>
      </c>
      <c r="AN413" s="104" t="s">
        <v>592</v>
      </c>
      <c r="AO413" s="110" t="str">
        <f>IF(AP413="","",VLOOKUP(CONCATENATE(AO$3,AP413),m_selling_spec!$A:$H,2,FALSE))</f>
        <v/>
      </c>
      <c r="AP413" s="104"/>
      <c r="AQ413" s="110" t="str">
        <f>IF(AR413="","",VLOOKUP(CONCATENATE(AQ$3,AR413),m_selling_spec!$A:$H,2,FALSE))</f>
        <v>10.2</v>
      </c>
      <c r="AR413" s="104" t="s">
        <v>74</v>
      </c>
      <c r="AS413" s="110" t="str">
        <f>IF(AT413="","",VLOOKUP(CONCATENATE(AS$3,AT413),m_selling_spec!$A:$H,2,FALSE))</f>
        <v/>
      </c>
      <c r="AT413" s="104"/>
      <c r="AU413" s="110" t="str">
        <f>IF(AV413="","",VLOOKUP(CONCATENATE(AU$3,AV413),m_selling_spec!$A:$H,2,FALSE))</f>
        <v/>
      </c>
      <c r="AV413" s="104"/>
      <c r="AW413" s="110" t="str">
        <f>IF(AX413="","",VLOOKUP(CONCATENATE(AW$3,AX413),m_selling_spec!$A:$H,2,FALSE))</f>
        <v/>
      </c>
      <c r="AX413" s="104"/>
      <c r="AY413" s="110" t="str">
        <f>IF(AZ413="","",VLOOKUP(CONCATENATE(AY$3,AZ413),m_selling_spec!$A:$H,2,FALSE))</f>
        <v/>
      </c>
      <c r="AZ413" s="104"/>
      <c r="BA413" s="110" t="str">
        <f>IF(BB413="","",VLOOKUP(CONCATENATE(BA$3,BB413),m_selling_spec!$A:$H,2,FALSE))</f>
        <v/>
      </c>
      <c r="BB413" s="104"/>
      <c r="BC413" s="110" t="str">
        <f>IF(BD413="","",VLOOKUP(CONCATENATE(BC$3,BD413),m_selling_spec!$A:$H,2,FALSE))</f>
        <v>16.2</v>
      </c>
      <c r="BD413" s="104" t="s">
        <v>596</v>
      </c>
      <c r="BE413" s="110" t="str">
        <f>IF(BF413="","",VLOOKUP(CONCATENATE(BE$3,BF413),m_selling_spec!$A:$H,2,FALSE))</f>
        <v>17.1</v>
      </c>
      <c r="BF413" s="104" t="s">
        <v>591</v>
      </c>
      <c r="BG413" s="110" t="str">
        <f>IF(BH413="","",VLOOKUP(CONCATENATE(BG$3,BH413),m_selling_spec!$A:$H,2,FALSE))</f>
        <v/>
      </c>
      <c r="BH413" s="104"/>
      <c r="BI413" s="110" t="str">
        <f>IF(BJ413="","",VLOOKUP(CONCATENATE(BI$3,BJ413),m_selling_spec!$A:$H,2,FALSE))</f>
        <v/>
      </c>
      <c r="BJ413" s="104"/>
      <c r="BK413" s="110" t="str">
        <f>IF(BL413="","",VLOOKUP(CONCATENATE(BK$3,BL413),m_selling_spec!$A:$H,2,FALSE))</f>
        <v/>
      </c>
      <c r="BL413" s="104"/>
      <c r="BM413" s="110" t="str">
        <f>IF(BN413="","",VLOOKUP(CONCATENATE(BM$3,BN413),m_selling_spec!$A:$H,2,FALSE))</f>
        <v/>
      </c>
      <c r="BN413" s="104"/>
      <c r="BO413" s="110" t="str">
        <f>IF(BP413="","",VLOOKUP(CONCATENATE(BO$3,BP413),m_selling_spec!$A:$H,2,FALSE))</f>
        <v/>
      </c>
      <c r="BP413" s="104"/>
      <c r="BQ413" s="110" t="str">
        <f>IF(BR413="","",VLOOKUP(CONCATENATE(BQ$3,BR413),m_selling_spec!$A:$H,2,FALSE))</f>
        <v/>
      </c>
      <c r="BR413" s="104"/>
      <c r="BS413" s="110" t="str">
        <f>IF(BT413="","",VLOOKUP(CONCATENATE(BS$3,BT413),m_selling_spec!$A:$H,2,FALSE))</f>
        <v/>
      </c>
      <c r="BT413" s="104"/>
      <c r="BU413" s="110" t="str">
        <f>IF(BV413="","",VLOOKUP(CONCATENATE(BU$3,BV413),m_selling_spec!$A:$H,2,FALSE))</f>
        <v/>
      </c>
      <c r="BV413" s="104"/>
      <c r="BW413" s="110" t="str">
        <f>IF(BX413="","",VLOOKUP(CONCATENATE(BW$3,BX413),m_selling_spec!$A:$H,2,FALSE))</f>
        <v/>
      </c>
      <c r="BX413" s="104"/>
      <c r="BY413" s="110" t="str">
        <f>IF(BZ413="","",VLOOKUP(CONCATENATE(BY$3,BZ413),m_selling_spec!$A:$H,2,FALSE))</f>
        <v/>
      </c>
      <c r="BZ413" s="104"/>
      <c r="CA413" s="110" t="str">
        <f>IF(CB413="","",VLOOKUP(CONCATENATE(CA$3,CB413),m_selling_spec!$A:$H,2,FALSE))</f>
        <v/>
      </c>
      <c r="CB413" s="104"/>
      <c r="CC413" s="110"/>
      <c r="CD413" s="104"/>
      <c r="CE413" s="110" t="str">
        <f>IF(CF413="","",VLOOKUP(CONCATENATE(CE$3,CF413),m_selling_spec!$A:$H,2,FALSE))</f>
        <v/>
      </c>
      <c r="CF413" s="104"/>
      <c r="CG413" s="110" t="str">
        <f>IF(CH413="","",VLOOKUP(CONCATENATE(CG$3,CH413),m_selling_spec!$A:$H,2,FALSE))</f>
        <v/>
      </c>
      <c r="CH413" s="104"/>
      <c r="CI413" s="110" t="str">
        <f>IF(CJ413="","",VLOOKUP(CONCATENATE(CI$3,CJ413),m_selling_spec!$A:$H,2,FALSE))</f>
        <v/>
      </c>
      <c r="CJ413" s="104"/>
      <c r="CK413" s="110" t="str">
        <f>IF(CL413="","",VLOOKUP(CONCATENATE(CK$3,CL413),m_selling_spec!$A:$H,2,FALSE))</f>
        <v/>
      </c>
      <c r="CL413" s="104"/>
      <c r="CM413" s="110" t="str">
        <f>IF(CN413="","",VLOOKUP(CONCATENATE(CM$3,CN413),m_selling_spec!$A:$H,2,FALSE))</f>
        <v/>
      </c>
      <c r="CN413" s="104"/>
      <c r="CO413" s="110" t="str">
        <f>IF(CP413="","",VLOOKUP(CONCATENATE(CO$3,CP413),m_selling_spec!$A:$H,2,FALSE))</f>
        <v/>
      </c>
      <c r="CP413" s="104"/>
      <c r="CQ413" s="110" t="str">
        <f>IF(CR413="","",VLOOKUP(CONCATENATE(CQ$3,CR413),m_selling_spec!$A:$H,2,FALSE))</f>
        <v/>
      </c>
      <c r="CR413" s="104"/>
      <c r="CS413" s="110" t="str">
        <f>IF(CT413="","",VLOOKUP(CONCATENATE(CS$3,CT413),m_selling_spec!$A:$H,2,FALSE))</f>
        <v/>
      </c>
      <c r="CT413" s="104"/>
      <c r="CU413" s="110" t="str">
        <f>IF(CV413="","",VLOOKUP(CONCATENATE(CU$3,CV413),m_selling_spec!$A:$H,2,FALSE))</f>
        <v/>
      </c>
      <c r="CV413" s="104"/>
      <c r="CW413" s="110" t="str">
        <f>IF(CX413="","",VLOOKUP(CONCATENATE(CW$3,CX413),m_selling_spec!$A:$H,2,FALSE))</f>
        <v/>
      </c>
      <c r="CX413" s="104"/>
      <c r="CY413" s="110" t="str">
        <f>IF(CZ413="","",VLOOKUP(CONCATENATE(CY$3,CZ413),m_selling_spec!$A:$H,2,FALSE))</f>
        <v/>
      </c>
      <c r="CZ413" s="104"/>
      <c r="DA413" s="110"/>
      <c r="DB413" s="104"/>
    </row>
    <row r="414" spans="1:106">
      <c r="A414" s="104" t="s">
        <v>180</v>
      </c>
      <c r="B414" s="104"/>
      <c r="C414" s="104"/>
      <c r="D414" s="104">
        <v>2</v>
      </c>
      <c r="E414" s="110" t="str">
        <f>INDEX(product!B:B,MATCH(D414,product!A:A,0))</f>
        <v>WE 70</v>
      </c>
      <c r="F414" s="110" t="str">
        <f>INDEX(product!E:E,MATCH(D414,product!A:A,0))</f>
        <v>Window series</v>
      </c>
      <c r="G414" s="110" t="str">
        <f>IF(H414="","",VLOOKUP(CONCATENATE(G$3,H414),m_selling_spec!$A:$H,2,FALSE))</f>
        <v>o1.1</v>
      </c>
      <c r="H414" s="104" t="s">
        <v>594</v>
      </c>
      <c r="I414" s="110" t="str">
        <f>IF(J414="","",VLOOKUP(CONCATENATE(I$3,J414),m_selling_spec!$A:$H,2,FALSE))</f>
        <v>o2.2</v>
      </c>
      <c r="J414" s="104" t="s">
        <v>545</v>
      </c>
      <c r="K414" s="110" t="str">
        <f>IF(L414="","",VLOOKUP(CONCATENATE(K$3,L414),m_selling_spec!$A:$H,2,FALSE))</f>
        <v/>
      </c>
      <c r="L414" s="104"/>
      <c r="M414" s="110" t="str">
        <f>IF(N414="","",VLOOKUP(CONCATENATE(M$3,N414),m_selling_spec!$A:$H,2,FALSE))</f>
        <v/>
      </c>
      <c r="N414" s="104"/>
      <c r="O414" s="110" t="str">
        <f>IF(P414="","",VLOOKUP(CONCATENATE(O$3,P414),m_selling_spec!$A:$H,2,FALSE))</f>
        <v/>
      </c>
      <c r="P414" s="104"/>
      <c r="Q414" s="110" t="str">
        <f>IF(R414="","",VLOOKUP(CONCATENATE(Q$3,R414),m_selling_spec!$A:$H,2,FALSE))</f>
        <v/>
      </c>
      <c r="R414" s="104"/>
      <c r="S414" s="110"/>
      <c r="T414" s="104"/>
      <c r="U414" s="110"/>
      <c r="V414" s="104"/>
      <c r="W414" s="110"/>
      <c r="X414" s="104"/>
      <c r="Y414" s="110" t="str">
        <f>IF(Z414="","",VLOOKUP(CONCATENATE(Y$3,Z414),m_selling_spec!$A:$H,2,FALSE))</f>
        <v>1.12</v>
      </c>
      <c r="Z414" s="104" t="s">
        <v>71</v>
      </c>
      <c r="AA414" s="110" t="str">
        <f>IF(AB414="","",VLOOKUP(CONCATENATE(AA$3,AB414),m_selling_spec!$A:$H,2,FALSE))</f>
        <v/>
      </c>
      <c r="AB414" s="104"/>
      <c r="AC414" s="110" t="str">
        <f>IF(AD414="","",VLOOKUP(CONCATENATE(AC$3,AD414),m_selling_spec!$A:$H,2,FALSE))</f>
        <v/>
      </c>
      <c r="AD414" s="104"/>
      <c r="AE414" s="110" t="str">
        <f>IF(AF414="","",VLOOKUP(CONCATENATE(AE$3,AF414),m_selling_spec!$A:$H,2,FALSE))</f>
        <v/>
      </c>
      <c r="AF414" s="104"/>
      <c r="AG414" s="110" t="str">
        <f>IF(AH414="","",VLOOKUP(CONCATENATE(AG$3,AH414),m_selling_spec!$A:$H,2,FALSE))</f>
        <v/>
      </c>
      <c r="AH414" s="104"/>
      <c r="AI414" s="110" t="str">
        <f>IF(AJ414="","",VLOOKUP(CONCATENATE(AI$3,AJ414),m_selling_spec!$A:$H,2,FALSE))</f>
        <v>6.1</v>
      </c>
      <c r="AJ414" s="104" t="s">
        <v>548</v>
      </c>
      <c r="AK414" s="110" t="str">
        <f>IF(AL414="","",VLOOKUP(CONCATENATE(AK$3,AL414),m_selling_spec!$A:$H,2,FALSE))</f>
        <v>7.1</v>
      </c>
      <c r="AL414" s="111" t="s">
        <v>542</v>
      </c>
      <c r="AM414" s="110" t="str">
        <f>IF(AN414="","",VLOOKUP(CONCATENATE(AM$3,AN414),m_selling_spec!$A:$H,2,FALSE))</f>
        <v>8.6</v>
      </c>
      <c r="AN414" s="104" t="s">
        <v>592</v>
      </c>
      <c r="AO414" s="110" t="str">
        <f>IF(AP414="","",VLOOKUP(CONCATENATE(AO$3,AP414),m_selling_spec!$A:$H,2,FALSE))</f>
        <v/>
      </c>
      <c r="AP414" s="104"/>
      <c r="AQ414" s="110" t="str">
        <f>IF(AR414="","",VLOOKUP(CONCATENATE(AQ$3,AR414),m_selling_spec!$A:$H,2,FALSE))</f>
        <v>10.2</v>
      </c>
      <c r="AR414" s="104" t="s">
        <v>74</v>
      </c>
      <c r="AS414" s="110" t="str">
        <f>IF(AT414="","",VLOOKUP(CONCATENATE(AS$3,AT414),m_selling_spec!$A:$H,2,FALSE))</f>
        <v/>
      </c>
      <c r="AT414" s="104"/>
      <c r="AU414" s="110" t="str">
        <f>IF(AV414="","",VLOOKUP(CONCATENATE(AU$3,AV414),m_selling_spec!$A:$H,2,FALSE))</f>
        <v/>
      </c>
      <c r="AV414" s="104"/>
      <c r="AW414" s="110" t="str">
        <f>IF(AX414="","",VLOOKUP(CONCATENATE(AW$3,AX414),m_selling_spec!$A:$H,2,FALSE))</f>
        <v/>
      </c>
      <c r="AX414" s="104"/>
      <c r="AY414" s="110" t="str">
        <f>IF(AZ414="","",VLOOKUP(CONCATENATE(AY$3,AZ414),m_selling_spec!$A:$H,2,FALSE))</f>
        <v/>
      </c>
      <c r="AZ414" s="104"/>
      <c r="BA414" s="110" t="str">
        <f>IF(BB414="","",VLOOKUP(CONCATENATE(BA$3,BB414),m_selling_spec!$A:$H,2,FALSE))</f>
        <v/>
      </c>
      <c r="BB414" s="104"/>
      <c r="BC414" s="110" t="str">
        <f>IF(BD414="","",VLOOKUP(CONCATENATE(BC$3,BD414),m_selling_spec!$A:$H,2,FALSE))</f>
        <v>16.2</v>
      </c>
      <c r="BD414" s="104" t="s">
        <v>596</v>
      </c>
      <c r="BE414" s="110" t="str">
        <f>IF(BF414="","",VLOOKUP(CONCATENATE(BE$3,BF414),m_selling_spec!$A:$H,2,FALSE))</f>
        <v>17.1</v>
      </c>
      <c r="BF414" s="104" t="s">
        <v>591</v>
      </c>
      <c r="BG414" s="110" t="str">
        <f>IF(BH414="","",VLOOKUP(CONCATENATE(BG$3,BH414),m_selling_spec!$A:$H,2,FALSE))</f>
        <v/>
      </c>
      <c r="BH414" s="104"/>
      <c r="BI414" s="110" t="str">
        <f>IF(BJ414="","",VLOOKUP(CONCATENATE(BI$3,BJ414),m_selling_spec!$A:$H,2,FALSE))</f>
        <v/>
      </c>
      <c r="BJ414" s="104"/>
      <c r="BK414" s="110" t="str">
        <f>IF(BL414="","",VLOOKUP(CONCATENATE(BK$3,BL414),m_selling_spec!$A:$H,2,FALSE))</f>
        <v/>
      </c>
      <c r="BL414" s="104"/>
      <c r="BM414" s="110" t="str">
        <f>IF(BN414="","",VLOOKUP(CONCATENATE(BM$3,BN414),m_selling_spec!$A:$H,2,FALSE))</f>
        <v/>
      </c>
      <c r="BN414" s="104"/>
      <c r="BO414" s="110" t="str">
        <f>IF(BP414="","",VLOOKUP(CONCATENATE(BO$3,BP414),m_selling_spec!$A:$H,2,FALSE))</f>
        <v/>
      </c>
      <c r="BP414" s="104"/>
      <c r="BQ414" s="110" t="str">
        <f>IF(BR414="","",VLOOKUP(CONCATENATE(BQ$3,BR414),m_selling_spec!$A:$H,2,FALSE))</f>
        <v/>
      </c>
      <c r="BR414" s="104"/>
      <c r="BS414" s="110" t="str">
        <f>IF(BT414="","",VLOOKUP(CONCATENATE(BS$3,BT414),m_selling_spec!$A:$H,2,FALSE))</f>
        <v/>
      </c>
      <c r="BT414" s="104"/>
      <c r="BU414" s="110" t="str">
        <f>IF(BV414="","",VLOOKUP(CONCATENATE(BU$3,BV414),m_selling_spec!$A:$H,2,FALSE))</f>
        <v/>
      </c>
      <c r="BV414" s="104"/>
      <c r="BW414" s="110" t="str">
        <f>IF(BX414="","",VLOOKUP(CONCATENATE(BW$3,BX414),m_selling_spec!$A:$H,2,FALSE))</f>
        <v/>
      </c>
      <c r="BX414" s="104"/>
      <c r="BY414" s="110" t="str">
        <f>IF(BZ414="","",VLOOKUP(CONCATENATE(BY$3,BZ414),m_selling_spec!$A:$H,2,FALSE))</f>
        <v/>
      </c>
      <c r="BZ414" s="104"/>
      <c r="CA414" s="110" t="str">
        <f>IF(CB414="","",VLOOKUP(CONCATENATE(CA$3,CB414),m_selling_spec!$A:$H,2,FALSE))</f>
        <v/>
      </c>
      <c r="CB414" s="104"/>
      <c r="CC414" s="110"/>
      <c r="CD414" s="104"/>
      <c r="CE414" s="110" t="str">
        <f>IF(CF414="","",VLOOKUP(CONCATENATE(CE$3,CF414),m_selling_spec!$A:$H,2,FALSE))</f>
        <v/>
      </c>
      <c r="CF414" s="104"/>
      <c r="CG414" s="110" t="str">
        <f>IF(CH414="","",VLOOKUP(CONCATENATE(CG$3,CH414),m_selling_spec!$A:$H,2,FALSE))</f>
        <v/>
      </c>
      <c r="CH414" s="104"/>
      <c r="CI414" s="110" t="str">
        <f>IF(CJ414="","",VLOOKUP(CONCATENATE(CI$3,CJ414),m_selling_spec!$A:$H,2,FALSE))</f>
        <v/>
      </c>
      <c r="CJ414" s="104"/>
      <c r="CK414" s="110" t="str">
        <f>IF(CL414="","",VLOOKUP(CONCATENATE(CK$3,CL414),m_selling_spec!$A:$H,2,FALSE))</f>
        <v/>
      </c>
      <c r="CL414" s="104"/>
      <c r="CM414" s="110" t="str">
        <f>IF(CN414="","",VLOOKUP(CONCATENATE(CM$3,CN414),m_selling_spec!$A:$H,2,FALSE))</f>
        <v/>
      </c>
      <c r="CN414" s="104"/>
      <c r="CO414" s="110" t="str">
        <f>IF(CP414="","",VLOOKUP(CONCATENATE(CO$3,CP414),m_selling_spec!$A:$H,2,FALSE))</f>
        <v/>
      </c>
      <c r="CP414" s="104"/>
      <c r="CQ414" s="110" t="str">
        <f>IF(CR414="","",VLOOKUP(CONCATENATE(CQ$3,CR414),m_selling_spec!$A:$H,2,FALSE))</f>
        <v/>
      </c>
      <c r="CR414" s="104"/>
      <c r="CS414" s="110" t="str">
        <f>IF(CT414="","",VLOOKUP(CONCATENATE(CS$3,CT414),m_selling_spec!$A:$H,2,FALSE))</f>
        <v/>
      </c>
      <c r="CT414" s="104"/>
      <c r="CU414" s="110" t="str">
        <f>IF(CV414="","",VLOOKUP(CONCATENATE(CU$3,CV414),m_selling_spec!$A:$H,2,FALSE))</f>
        <v/>
      </c>
      <c r="CV414" s="104"/>
      <c r="CW414" s="110" t="str">
        <f>IF(CX414="","",VLOOKUP(CONCATENATE(CW$3,CX414),m_selling_spec!$A:$H,2,FALSE))</f>
        <v/>
      </c>
      <c r="CX414" s="104"/>
      <c r="CY414" s="110" t="str">
        <f>IF(CZ414="","",VLOOKUP(CONCATENATE(CY$3,CZ414),m_selling_spec!$A:$H,2,FALSE))</f>
        <v/>
      </c>
      <c r="CZ414" s="104"/>
      <c r="DA414" s="110"/>
      <c r="DB414" s="104"/>
    </row>
    <row r="415" spans="1:106">
      <c r="A415" s="104" t="s">
        <v>166</v>
      </c>
      <c r="B415" s="104"/>
      <c r="C415" s="104"/>
      <c r="D415" s="104">
        <v>2</v>
      </c>
      <c r="E415" s="110" t="str">
        <f>INDEX(product!B:B,MATCH(D415,product!A:A,0))</f>
        <v>WE 70</v>
      </c>
      <c r="F415" s="110" t="str">
        <f>INDEX(product!E:E,MATCH(D415,product!A:A,0))</f>
        <v>Window series</v>
      </c>
      <c r="G415" s="110" t="str">
        <f>IF(H415="","",VLOOKUP(CONCATENATE(G$3,H415),m_selling_spec!$A:$H,2,FALSE))</f>
        <v>o1.2</v>
      </c>
      <c r="H415" s="104" t="s">
        <v>2692</v>
      </c>
      <c r="I415" s="110" t="str">
        <f>IF(J415="","",VLOOKUP(CONCATENATE(I$3,J415),m_selling_spec!$A:$H,2,FALSE))</f>
        <v>o2.1</v>
      </c>
      <c r="J415" s="104" t="s">
        <v>539</v>
      </c>
      <c r="K415" s="110" t="str">
        <f>IF(L415="","",VLOOKUP(CONCATENATE(K$3,L415),m_selling_spec!$A:$H,2,FALSE))</f>
        <v/>
      </c>
      <c r="L415" s="104"/>
      <c r="M415" s="110" t="str">
        <f>IF(N415="","",VLOOKUP(CONCATENATE(M$3,N415),m_selling_spec!$A:$H,2,FALSE))</f>
        <v/>
      </c>
      <c r="N415" s="104"/>
      <c r="O415" s="110" t="str">
        <f>IF(P415="","",VLOOKUP(CONCATENATE(O$3,P415),m_selling_spec!$A:$H,2,FALSE))</f>
        <v/>
      </c>
      <c r="P415" s="104"/>
      <c r="Q415" s="110" t="str">
        <f>IF(R415="","",VLOOKUP(CONCATENATE(Q$3,R415),m_selling_spec!$A:$H,2,FALSE))</f>
        <v/>
      </c>
      <c r="R415" s="104"/>
      <c r="S415" s="110"/>
      <c r="T415" s="104"/>
      <c r="U415" s="110"/>
      <c r="V415" s="104"/>
      <c r="W415" s="110"/>
      <c r="X415" s="104"/>
      <c r="Y415" s="110" t="str">
        <f>IF(Z415="","",VLOOKUP(CONCATENATE(Y$3,Z415),m_selling_spec!$A:$H,2,FALSE))</f>
        <v>1.12</v>
      </c>
      <c r="Z415" s="104" t="s">
        <v>71</v>
      </c>
      <c r="AA415" s="110" t="str">
        <f>IF(AB415="","",VLOOKUP(CONCATENATE(AA$3,AB415),m_selling_spec!$A:$H,2,FALSE))</f>
        <v/>
      </c>
      <c r="AB415" s="104"/>
      <c r="AC415" s="110" t="str">
        <f>IF(AD415="","",VLOOKUP(CONCATENATE(AC$3,AD415),m_selling_spec!$A:$H,2,FALSE))</f>
        <v/>
      </c>
      <c r="AD415" s="104"/>
      <c r="AE415" s="110" t="str">
        <f>IF(AF415="","",VLOOKUP(CONCATENATE(AE$3,AF415),m_selling_spec!$A:$H,2,FALSE))</f>
        <v/>
      </c>
      <c r="AF415" s="104"/>
      <c r="AG415" s="110" t="str">
        <f>IF(AH415="","",VLOOKUP(CONCATENATE(AG$3,AH415),m_selling_spec!$A:$H,2,FALSE))</f>
        <v/>
      </c>
      <c r="AH415" s="104"/>
      <c r="AI415" s="110" t="str">
        <f>IF(AJ415="","",VLOOKUP(CONCATENATE(AI$3,AJ415),m_selling_spec!$A:$H,2,FALSE))</f>
        <v>6.1</v>
      </c>
      <c r="AJ415" s="104" t="s">
        <v>548</v>
      </c>
      <c r="AK415" s="110" t="str">
        <f>IF(AL415="","",VLOOKUP(CONCATENATE(AK$3,AL415),m_selling_spec!$A:$H,2,FALSE))</f>
        <v>7.1</v>
      </c>
      <c r="AL415" s="111" t="s">
        <v>542</v>
      </c>
      <c r="AM415" s="110" t="str">
        <f>IF(AN415="","",VLOOKUP(CONCATENATE(AM$3,AN415),m_selling_spec!$A:$H,2,FALSE))</f>
        <v>8.6</v>
      </c>
      <c r="AN415" s="104" t="s">
        <v>592</v>
      </c>
      <c r="AO415" s="110" t="str">
        <f>IF(AP415="","",VLOOKUP(CONCATENATE(AO$3,AP415),m_selling_spec!$A:$H,2,FALSE))</f>
        <v/>
      </c>
      <c r="AP415" s="104"/>
      <c r="AQ415" s="110" t="str">
        <f>IF(AR415="","",VLOOKUP(CONCATENATE(AQ$3,AR415),m_selling_spec!$A:$H,2,FALSE))</f>
        <v>10.2</v>
      </c>
      <c r="AR415" s="104" t="s">
        <v>74</v>
      </c>
      <c r="AS415" s="110" t="str">
        <f>IF(AT415="","",VLOOKUP(CONCATENATE(AS$3,AT415),m_selling_spec!$A:$H,2,FALSE))</f>
        <v/>
      </c>
      <c r="AT415" s="104"/>
      <c r="AU415" s="110" t="str">
        <f>IF(AV415="","",VLOOKUP(CONCATENATE(AU$3,AV415),m_selling_spec!$A:$H,2,FALSE))</f>
        <v/>
      </c>
      <c r="AV415" s="104"/>
      <c r="AW415" s="110" t="str">
        <f>IF(AX415="","",VLOOKUP(CONCATENATE(AW$3,AX415),m_selling_spec!$A:$H,2,FALSE))</f>
        <v/>
      </c>
      <c r="AX415" s="104"/>
      <c r="AY415" s="110" t="str">
        <f>IF(AZ415="","",VLOOKUP(CONCATENATE(AY$3,AZ415),m_selling_spec!$A:$H,2,FALSE))</f>
        <v/>
      </c>
      <c r="AZ415" s="104"/>
      <c r="BA415" s="110" t="str">
        <f>IF(BB415="","",VLOOKUP(CONCATENATE(BA$3,BB415),m_selling_spec!$A:$H,2,FALSE))</f>
        <v/>
      </c>
      <c r="BB415" s="104"/>
      <c r="BC415" s="110" t="str">
        <f>IF(BD415="","",VLOOKUP(CONCATENATE(BC$3,BD415),m_selling_spec!$A:$H,2,FALSE))</f>
        <v>16.2</v>
      </c>
      <c r="BD415" s="104" t="s">
        <v>596</v>
      </c>
      <c r="BE415" s="110" t="str">
        <f>IF(BF415="","",VLOOKUP(CONCATENATE(BE$3,BF415),m_selling_spec!$A:$H,2,FALSE))</f>
        <v>17.1</v>
      </c>
      <c r="BF415" s="104" t="s">
        <v>591</v>
      </c>
      <c r="BG415" s="110" t="str">
        <f>IF(BH415="","",VLOOKUP(CONCATENATE(BG$3,BH415),m_selling_spec!$A:$H,2,FALSE))</f>
        <v/>
      </c>
      <c r="BH415" s="104"/>
      <c r="BI415" s="110" t="str">
        <f>IF(BJ415="","",VLOOKUP(CONCATENATE(BI$3,BJ415),m_selling_spec!$A:$H,2,FALSE))</f>
        <v/>
      </c>
      <c r="BJ415" s="104"/>
      <c r="BK415" s="110" t="str">
        <f>IF(BL415="","",VLOOKUP(CONCATENATE(BK$3,BL415),m_selling_spec!$A:$H,2,FALSE))</f>
        <v/>
      </c>
      <c r="BL415" s="104"/>
      <c r="BM415" s="110" t="str">
        <f>IF(BN415="","",VLOOKUP(CONCATENATE(BM$3,BN415),m_selling_spec!$A:$H,2,FALSE))</f>
        <v/>
      </c>
      <c r="BN415" s="104"/>
      <c r="BO415" s="110" t="str">
        <f>IF(BP415="","",VLOOKUP(CONCATENATE(BO$3,BP415),m_selling_spec!$A:$H,2,FALSE))</f>
        <v/>
      </c>
      <c r="BP415" s="104"/>
      <c r="BQ415" s="110" t="str">
        <f>IF(BR415="","",VLOOKUP(CONCATENATE(BQ$3,BR415),m_selling_spec!$A:$H,2,FALSE))</f>
        <v/>
      </c>
      <c r="BR415" s="104"/>
      <c r="BS415" s="110" t="str">
        <f>IF(BT415="","",VLOOKUP(CONCATENATE(BS$3,BT415),m_selling_spec!$A:$H,2,FALSE))</f>
        <v/>
      </c>
      <c r="BT415" s="104"/>
      <c r="BU415" s="110" t="str">
        <f>IF(BV415="","",VLOOKUP(CONCATENATE(BU$3,BV415),m_selling_spec!$A:$H,2,FALSE))</f>
        <v/>
      </c>
      <c r="BV415" s="104"/>
      <c r="BW415" s="110" t="str">
        <f>IF(BX415="","",VLOOKUP(CONCATENATE(BW$3,BX415),m_selling_spec!$A:$H,2,FALSE))</f>
        <v/>
      </c>
      <c r="BX415" s="104"/>
      <c r="BY415" s="110" t="str">
        <f>IF(BZ415="","",VLOOKUP(CONCATENATE(BY$3,BZ415),m_selling_spec!$A:$H,2,FALSE))</f>
        <v/>
      </c>
      <c r="BZ415" s="104"/>
      <c r="CA415" s="110" t="str">
        <f>IF(CB415="","",VLOOKUP(CONCATENATE(CA$3,CB415),m_selling_spec!$A:$H,2,FALSE))</f>
        <v/>
      </c>
      <c r="CB415" s="104"/>
      <c r="CC415" s="110"/>
      <c r="CD415" s="104"/>
      <c r="CE415" s="110" t="str">
        <f>IF(CF415="","",VLOOKUP(CONCATENATE(CE$3,CF415),m_selling_spec!$A:$H,2,FALSE))</f>
        <v/>
      </c>
      <c r="CF415" s="104"/>
      <c r="CG415" s="110" t="str">
        <f>IF(CH415="","",VLOOKUP(CONCATENATE(CG$3,CH415),m_selling_spec!$A:$H,2,FALSE))</f>
        <v/>
      </c>
      <c r="CH415" s="104"/>
      <c r="CI415" s="110" t="str">
        <f>IF(CJ415="","",VLOOKUP(CONCATENATE(CI$3,CJ415),m_selling_spec!$A:$H,2,FALSE))</f>
        <v/>
      </c>
      <c r="CJ415" s="104"/>
      <c r="CK415" s="110" t="str">
        <f>IF(CL415="","",VLOOKUP(CONCATENATE(CK$3,CL415),m_selling_spec!$A:$H,2,FALSE))</f>
        <v/>
      </c>
      <c r="CL415" s="104"/>
      <c r="CM415" s="110" t="str">
        <f>IF(CN415="","",VLOOKUP(CONCATENATE(CM$3,CN415),m_selling_spec!$A:$H,2,FALSE))</f>
        <v/>
      </c>
      <c r="CN415" s="104"/>
      <c r="CO415" s="110" t="str">
        <f>IF(CP415="","",VLOOKUP(CONCATENATE(CO$3,CP415),m_selling_spec!$A:$H,2,FALSE))</f>
        <v/>
      </c>
      <c r="CP415" s="104"/>
      <c r="CQ415" s="110" t="str">
        <f>IF(CR415="","",VLOOKUP(CONCATENATE(CQ$3,CR415),m_selling_spec!$A:$H,2,FALSE))</f>
        <v/>
      </c>
      <c r="CR415" s="104"/>
      <c r="CS415" s="110" t="str">
        <f>IF(CT415="","",VLOOKUP(CONCATENATE(CS$3,CT415),m_selling_spec!$A:$H,2,FALSE))</f>
        <v/>
      </c>
      <c r="CT415" s="104"/>
      <c r="CU415" s="110" t="str">
        <f>IF(CV415="","",VLOOKUP(CONCATENATE(CU$3,CV415),m_selling_spec!$A:$H,2,FALSE))</f>
        <v/>
      </c>
      <c r="CV415" s="104"/>
      <c r="CW415" s="110" t="str">
        <f>IF(CX415="","",VLOOKUP(CONCATENATE(CW$3,CX415),m_selling_spec!$A:$H,2,FALSE))</f>
        <v/>
      </c>
      <c r="CX415" s="104"/>
      <c r="CY415" s="110" t="str">
        <f>IF(CZ415="","",VLOOKUP(CONCATENATE(CY$3,CZ415),m_selling_spec!$A:$H,2,FALSE))</f>
        <v/>
      </c>
      <c r="CZ415" s="104"/>
      <c r="DA415" s="110"/>
      <c r="DB415" s="104"/>
    </row>
    <row r="416" spans="1:106">
      <c r="A416" s="104" t="s">
        <v>167</v>
      </c>
      <c r="B416" s="104"/>
      <c r="C416" s="104"/>
      <c r="D416" s="104">
        <v>2</v>
      </c>
      <c r="E416" s="110" t="str">
        <f>INDEX(product!B:B,MATCH(D416,product!A:A,0))</f>
        <v>WE 70</v>
      </c>
      <c r="F416" s="110" t="str">
        <f>INDEX(product!E:E,MATCH(D416,product!A:A,0))</f>
        <v>Window series</v>
      </c>
      <c r="G416" s="110" t="str">
        <f>IF(H416="","",VLOOKUP(CONCATENATE(G$3,H416),m_selling_spec!$A:$H,2,FALSE))</f>
        <v>o1.2</v>
      </c>
      <c r="H416" s="104" t="s">
        <v>2692</v>
      </c>
      <c r="I416" s="110" t="str">
        <f>IF(J416="","",VLOOKUP(CONCATENATE(I$3,J416),m_selling_spec!$A:$H,2,FALSE))</f>
        <v>o2.2</v>
      </c>
      <c r="J416" s="104" t="s">
        <v>545</v>
      </c>
      <c r="K416" s="110" t="str">
        <f>IF(L416="","",VLOOKUP(CONCATENATE(K$3,L416),m_selling_spec!$A:$H,2,FALSE))</f>
        <v/>
      </c>
      <c r="L416" s="104"/>
      <c r="M416" s="110" t="str">
        <f>IF(N416="","",VLOOKUP(CONCATENATE(M$3,N416),m_selling_spec!$A:$H,2,FALSE))</f>
        <v/>
      </c>
      <c r="N416" s="104"/>
      <c r="O416" s="110" t="str">
        <f>IF(P416="","",VLOOKUP(CONCATENATE(O$3,P416),m_selling_spec!$A:$H,2,FALSE))</f>
        <v/>
      </c>
      <c r="P416" s="104"/>
      <c r="Q416" s="110" t="str">
        <f>IF(R416="","",VLOOKUP(CONCATENATE(Q$3,R416),m_selling_spec!$A:$H,2,FALSE))</f>
        <v/>
      </c>
      <c r="R416" s="104"/>
      <c r="S416" s="110"/>
      <c r="T416" s="104"/>
      <c r="U416" s="110"/>
      <c r="V416" s="104"/>
      <c r="W416" s="110"/>
      <c r="X416" s="104"/>
      <c r="Y416" s="110" t="str">
        <f>IF(Z416="","",VLOOKUP(CONCATENATE(Y$3,Z416),m_selling_spec!$A:$H,2,FALSE))</f>
        <v>1.12</v>
      </c>
      <c r="Z416" s="104" t="s">
        <v>71</v>
      </c>
      <c r="AA416" s="110" t="str">
        <f>IF(AB416="","",VLOOKUP(CONCATENATE(AA$3,AB416),m_selling_spec!$A:$H,2,FALSE))</f>
        <v/>
      </c>
      <c r="AB416" s="104"/>
      <c r="AC416" s="110" t="str">
        <f>IF(AD416="","",VLOOKUP(CONCATENATE(AC$3,AD416),m_selling_spec!$A:$H,2,FALSE))</f>
        <v/>
      </c>
      <c r="AD416" s="104"/>
      <c r="AE416" s="110" t="str">
        <f>IF(AF416="","",VLOOKUP(CONCATENATE(AE$3,AF416),m_selling_spec!$A:$H,2,FALSE))</f>
        <v/>
      </c>
      <c r="AF416" s="104"/>
      <c r="AG416" s="110" t="str">
        <f>IF(AH416="","",VLOOKUP(CONCATENATE(AG$3,AH416),m_selling_spec!$A:$H,2,FALSE))</f>
        <v/>
      </c>
      <c r="AH416" s="104"/>
      <c r="AI416" s="110" t="str">
        <f>IF(AJ416="","",VLOOKUP(CONCATENATE(AI$3,AJ416),m_selling_spec!$A:$H,2,FALSE))</f>
        <v>6.1</v>
      </c>
      <c r="AJ416" s="104" t="s">
        <v>548</v>
      </c>
      <c r="AK416" s="110" t="str">
        <f>IF(AL416="","",VLOOKUP(CONCATENATE(AK$3,AL416),m_selling_spec!$A:$H,2,FALSE))</f>
        <v>7.1</v>
      </c>
      <c r="AL416" s="111" t="s">
        <v>542</v>
      </c>
      <c r="AM416" s="110" t="str">
        <f>IF(AN416="","",VLOOKUP(CONCATENATE(AM$3,AN416),m_selling_spec!$A:$H,2,FALSE))</f>
        <v>8.6</v>
      </c>
      <c r="AN416" s="104" t="s">
        <v>592</v>
      </c>
      <c r="AO416" s="110" t="str">
        <f>IF(AP416="","",VLOOKUP(CONCATENATE(AO$3,AP416),m_selling_spec!$A:$H,2,FALSE))</f>
        <v/>
      </c>
      <c r="AP416" s="104"/>
      <c r="AQ416" s="110" t="str">
        <f>IF(AR416="","",VLOOKUP(CONCATENATE(AQ$3,AR416),m_selling_spec!$A:$H,2,FALSE))</f>
        <v>10.2</v>
      </c>
      <c r="AR416" s="104" t="s">
        <v>74</v>
      </c>
      <c r="AS416" s="110" t="str">
        <f>IF(AT416="","",VLOOKUP(CONCATENATE(AS$3,AT416),m_selling_spec!$A:$H,2,FALSE))</f>
        <v/>
      </c>
      <c r="AT416" s="104"/>
      <c r="AU416" s="110" t="str">
        <f>IF(AV416="","",VLOOKUP(CONCATENATE(AU$3,AV416),m_selling_spec!$A:$H,2,FALSE))</f>
        <v/>
      </c>
      <c r="AV416" s="104"/>
      <c r="AW416" s="110" t="str">
        <f>IF(AX416="","",VLOOKUP(CONCATENATE(AW$3,AX416),m_selling_spec!$A:$H,2,FALSE))</f>
        <v/>
      </c>
      <c r="AX416" s="104"/>
      <c r="AY416" s="110" t="str">
        <f>IF(AZ416="","",VLOOKUP(CONCATENATE(AY$3,AZ416),m_selling_spec!$A:$H,2,FALSE))</f>
        <v/>
      </c>
      <c r="AZ416" s="104"/>
      <c r="BA416" s="110" t="str">
        <f>IF(BB416="","",VLOOKUP(CONCATENATE(BA$3,BB416),m_selling_spec!$A:$H,2,FALSE))</f>
        <v/>
      </c>
      <c r="BB416" s="104"/>
      <c r="BC416" s="110" t="str">
        <f>IF(BD416="","",VLOOKUP(CONCATENATE(BC$3,BD416),m_selling_spec!$A:$H,2,FALSE))</f>
        <v>16.2</v>
      </c>
      <c r="BD416" s="104" t="s">
        <v>596</v>
      </c>
      <c r="BE416" s="110" t="str">
        <f>IF(BF416="","",VLOOKUP(CONCATENATE(BE$3,BF416),m_selling_spec!$A:$H,2,FALSE))</f>
        <v>17.1</v>
      </c>
      <c r="BF416" s="104" t="s">
        <v>591</v>
      </c>
      <c r="BG416" s="110" t="str">
        <f>IF(BH416="","",VLOOKUP(CONCATENATE(BG$3,BH416),m_selling_spec!$A:$H,2,FALSE))</f>
        <v/>
      </c>
      <c r="BH416" s="104"/>
      <c r="BI416" s="110" t="str">
        <f>IF(BJ416="","",VLOOKUP(CONCATENATE(BI$3,BJ416),m_selling_spec!$A:$H,2,FALSE))</f>
        <v/>
      </c>
      <c r="BJ416" s="104"/>
      <c r="BK416" s="110" t="str">
        <f>IF(BL416="","",VLOOKUP(CONCATENATE(BK$3,BL416),m_selling_spec!$A:$H,2,FALSE))</f>
        <v/>
      </c>
      <c r="BL416" s="104"/>
      <c r="BM416" s="110" t="str">
        <f>IF(BN416="","",VLOOKUP(CONCATENATE(BM$3,BN416),m_selling_spec!$A:$H,2,FALSE))</f>
        <v/>
      </c>
      <c r="BN416" s="104"/>
      <c r="BO416" s="110" t="str">
        <f>IF(BP416="","",VLOOKUP(CONCATENATE(BO$3,BP416),m_selling_spec!$A:$H,2,FALSE))</f>
        <v/>
      </c>
      <c r="BP416" s="104"/>
      <c r="BQ416" s="110" t="str">
        <f>IF(BR416="","",VLOOKUP(CONCATENATE(BQ$3,BR416),m_selling_spec!$A:$H,2,FALSE))</f>
        <v/>
      </c>
      <c r="BR416" s="104"/>
      <c r="BS416" s="110" t="str">
        <f>IF(BT416="","",VLOOKUP(CONCATENATE(BS$3,BT416),m_selling_spec!$A:$H,2,FALSE))</f>
        <v/>
      </c>
      <c r="BT416" s="104"/>
      <c r="BU416" s="110" t="str">
        <f>IF(BV416="","",VLOOKUP(CONCATENATE(BU$3,BV416),m_selling_spec!$A:$H,2,FALSE))</f>
        <v/>
      </c>
      <c r="BV416" s="104"/>
      <c r="BW416" s="110" t="str">
        <f>IF(BX416="","",VLOOKUP(CONCATENATE(BW$3,BX416),m_selling_spec!$A:$H,2,FALSE))</f>
        <v/>
      </c>
      <c r="BX416" s="104"/>
      <c r="BY416" s="110" t="str">
        <f>IF(BZ416="","",VLOOKUP(CONCATENATE(BY$3,BZ416),m_selling_spec!$A:$H,2,FALSE))</f>
        <v/>
      </c>
      <c r="BZ416" s="104"/>
      <c r="CA416" s="110" t="str">
        <f>IF(CB416="","",VLOOKUP(CONCATENATE(CA$3,CB416),m_selling_spec!$A:$H,2,FALSE))</f>
        <v/>
      </c>
      <c r="CB416" s="104"/>
      <c r="CC416" s="110"/>
      <c r="CD416" s="104"/>
      <c r="CE416" s="110" t="str">
        <f>IF(CF416="","",VLOOKUP(CONCATENATE(CE$3,CF416),m_selling_spec!$A:$H,2,FALSE))</f>
        <v/>
      </c>
      <c r="CF416" s="104"/>
      <c r="CG416" s="110" t="str">
        <f>IF(CH416="","",VLOOKUP(CONCATENATE(CG$3,CH416),m_selling_spec!$A:$H,2,FALSE))</f>
        <v/>
      </c>
      <c r="CH416" s="104"/>
      <c r="CI416" s="110" t="str">
        <f>IF(CJ416="","",VLOOKUP(CONCATENATE(CI$3,CJ416),m_selling_spec!$A:$H,2,FALSE))</f>
        <v/>
      </c>
      <c r="CJ416" s="104"/>
      <c r="CK416" s="110" t="str">
        <f>IF(CL416="","",VLOOKUP(CONCATENATE(CK$3,CL416),m_selling_spec!$A:$H,2,FALSE))</f>
        <v/>
      </c>
      <c r="CL416" s="104"/>
      <c r="CM416" s="110" t="str">
        <f>IF(CN416="","",VLOOKUP(CONCATENATE(CM$3,CN416),m_selling_spec!$A:$H,2,FALSE))</f>
        <v/>
      </c>
      <c r="CN416" s="104"/>
      <c r="CO416" s="110" t="str">
        <f>IF(CP416="","",VLOOKUP(CONCATENATE(CO$3,CP416),m_selling_spec!$A:$H,2,FALSE))</f>
        <v/>
      </c>
      <c r="CP416" s="104"/>
      <c r="CQ416" s="110" t="str">
        <f>IF(CR416="","",VLOOKUP(CONCATENATE(CQ$3,CR416),m_selling_spec!$A:$H,2,FALSE))</f>
        <v/>
      </c>
      <c r="CR416" s="104"/>
      <c r="CS416" s="110" t="str">
        <f>IF(CT416="","",VLOOKUP(CONCATENATE(CS$3,CT416),m_selling_spec!$A:$H,2,FALSE))</f>
        <v/>
      </c>
      <c r="CT416" s="104"/>
      <c r="CU416" s="110" t="str">
        <f>IF(CV416="","",VLOOKUP(CONCATENATE(CU$3,CV416),m_selling_spec!$A:$H,2,FALSE))</f>
        <v/>
      </c>
      <c r="CV416" s="104"/>
      <c r="CW416" s="110" t="str">
        <f>IF(CX416="","",VLOOKUP(CONCATENATE(CW$3,CX416),m_selling_spec!$A:$H,2,FALSE))</f>
        <v/>
      </c>
      <c r="CX416" s="104"/>
      <c r="CY416" s="110" t="str">
        <f>IF(CZ416="","",VLOOKUP(CONCATENATE(CY$3,CZ416),m_selling_spec!$A:$H,2,FALSE))</f>
        <v/>
      </c>
      <c r="CZ416" s="104"/>
      <c r="DA416" s="110"/>
      <c r="DB416" s="104"/>
    </row>
    <row r="417" spans="1:106">
      <c r="A417" s="104" t="s">
        <v>186</v>
      </c>
      <c r="B417" s="104"/>
      <c r="C417" s="104"/>
      <c r="D417" s="104">
        <v>2</v>
      </c>
      <c r="E417" s="110" t="str">
        <f>INDEX(product!B:B,MATCH(D417,product!A:A,0))</f>
        <v>WE 70</v>
      </c>
      <c r="F417" s="110" t="str">
        <f>INDEX(product!E:E,MATCH(D417,product!A:A,0))</f>
        <v>Window series</v>
      </c>
      <c r="G417" s="110" t="str">
        <f>IF(H417="","",VLOOKUP(CONCATENATE(G$3,H417),m_selling_spec!$A:$H,2,FALSE))</f>
        <v>o1.1</v>
      </c>
      <c r="H417" s="104" t="s">
        <v>594</v>
      </c>
      <c r="I417" s="110" t="str">
        <f>IF(J417="","",VLOOKUP(CONCATENATE(I$3,J417),m_selling_spec!$A:$H,2,FALSE))</f>
        <v>o2.1</v>
      </c>
      <c r="J417" s="104" t="s">
        <v>539</v>
      </c>
      <c r="K417" s="110" t="str">
        <f>IF(L417="","",VLOOKUP(CONCATENATE(K$3,L417),m_selling_spec!$A:$H,2,FALSE))</f>
        <v/>
      </c>
      <c r="L417" s="104"/>
      <c r="M417" s="110" t="str">
        <f>IF(N417="","",VLOOKUP(CONCATENATE(M$3,N417),m_selling_spec!$A:$H,2,FALSE))</f>
        <v/>
      </c>
      <c r="N417" s="104"/>
      <c r="O417" s="110" t="str">
        <f>IF(P417="","",VLOOKUP(CONCATENATE(O$3,P417),m_selling_spec!$A:$H,2,FALSE))</f>
        <v/>
      </c>
      <c r="P417" s="104"/>
      <c r="Q417" s="110" t="str">
        <f>IF(R417="","",VLOOKUP(CONCATENATE(Q$3,R417),m_selling_spec!$A:$H,2,FALSE))</f>
        <v/>
      </c>
      <c r="R417" s="104"/>
      <c r="S417" s="110"/>
      <c r="T417" s="104"/>
      <c r="U417" s="110"/>
      <c r="V417" s="104"/>
      <c r="W417" s="110"/>
      <c r="X417" s="104"/>
      <c r="Y417" s="110" t="str">
        <f>IF(Z417="","",VLOOKUP(CONCATENATE(Y$3,Z417),m_selling_spec!$A:$H,2,FALSE))</f>
        <v>1.12</v>
      </c>
      <c r="Z417" s="104" t="s">
        <v>71</v>
      </c>
      <c r="AA417" s="110" t="str">
        <f>IF(AB417="","",VLOOKUP(CONCATENATE(AA$3,AB417),m_selling_spec!$A:$H,2,FALSE))</f>
        <v/>
      </c>
      <c r="AB417" s="104"/>
      <c r="AC417" s="110" t="str">
        <f>IF(AD417="","",VLOOKUP(CONCATENATE(AC$3,AD417),m_selling_spec!$A:$H,2,FALSE))</f>
        <v/>
      </c>
      <c r="AD417" s="104"/>
      <c r="AE417" s="110" t="str">
        <f>IF(AF417="","",VLOOKUP(CONCATENATE(AE$3,AF417),m_selling_spec!$A:$H,2,FALSE))</f>
        <v/>
      </c>
      <c r="AF417" s="104"/>
      <c r="AG417" s="110" t="str">
        <f>IF(AH417="","",VLOOKUP(CONCATENATE(AG$3,AH417),m_selling_spec!$A:$H,2,FALSE))</f>
        <v/>
      </c>
      <c r="AH417" s="104"/>
      <c r="AI417" s="110" t="str">
        <f>IF(AJ417="","",VLOOKUP(CONCATENATE(AI$3,AJ417),m_selling_spec!$A:$H,2,FALSE))</f>
        <v>6.1</v>
      </c>
      <c r="AJ417" s="104" t="s">
        <v>548</v>
      </c>
      <c r="AK417" s="110" t="str">
        <f>IF(AL417="","",VLOOKUP(CONCATENATE(AK$3,AL417),m_selling_spec!$A:$H,2,FALSE))</f>
        <v>7.1</v>
      </c>
      <c r="AL417" s="111" t="s">
        <v>542</v>
      </c>
      <c r="AM417" s="110" t="str">
        <f>IF(AN417="","",VLOOKUP(CONCATENATE(AM$3,AN417),m_selling_spec!$A:$H,2,FALSE))</f>
        <v>8.6</v>
      </c>
      <c r="AN417" s="104" t="s">
        <v>592</v>
      </c>
      <c r="AO417" s="110" t="str">
        <f>IF(AP417="","",VLOOKUP(CONCATENATE(AO$3,AP417),m_selling_spec!$A:$H,2,FALSE))</f>
        <v/>
      </c>
      <c r="AP417" s="104"/>
      <c r="AQ417" s="110" t="str">
        <f>IF(AR417="","",VLOOKUP(CONCATENATE(AQ$3,AR417),m_selling_spec!$A:$H,2,FALSE))</f>
        <v>10.3</v>
      </c>
      <c r="AR417" s="104" t="s">
        <v>75</v>
      </c>
      <c r="AS417" s="110" t="str">
        <f>IF(AT417="","",VLOOKUP(CONCATENATE(AS$3,AT417),m_selling_spec!$A:$H,2,FALSE))</f>
        <v/>
      </c>
      <c r="AT417" s="104"/>
      <c r="AU417" s="110" t="str">
        <f>IF(AV417="","",VLOOKUP(CONCATENATE(AU$3,AV417),m_selling_spec!$A:$H,2,FALSE))</f>
        <v/>
      </c>
      <c r="AV417" s="104"/>
      <c r="AW417" s="110" t="str">
        <f>IF(AX417="","",VLOOKUP(CONCATENATE(AW$3,AX417),m_selling_spec!$A:$H,2,FALSE))</f>
        <v/>
      </c>
      <c r="AX417" s="104"/>
      <c r="AY417" s="110" t="str">
        <f>IF(AZ417="","",VLOOKUP(CONCATENATE(AY$3,AZ417),m_selling_spec!$A:$H,2,FALSE))</f>
        <v/>
      </c>
      <c r="AZ417" s="104"/>
      <c r="BA417" s="110" t="str">
        <f>IF(BB417="","",VLOOKUP(CONCATENATE(BA$3,BB417),m_selling_spec!$A:$H,2,FALSE))</f>
        <v/>
      </c>
      <c r="BB417" s="104"/>
      <c r="BC417" s="110" t="str">
        <f>IF(BD417="","",VLOOKUP(CONCATENATE(BC$3,BD417),m_selling_spec!$A:$H,2,FALSE))</f>
        <v>16.2</v>
      </c>
      <c r="BD417" s="104" t="s">
        <v>596</v>
      </c>
      <c r="BE417" s="110" t="str">
        <f>IF(BF417="","",VLOOKUP(CONCATENATE(BE$3,BF417),m_selling_spec!$A:$H,2,FALSE))</f>
        <v>17.1</v>
      </c>
      <c r="BF417" s="104" t="s">
        <v>591</v>
      </c>
      <c r="BG417" s="110" t="str">
        <f>IF(BH417="","",VLOOKUP(CONCATENATE(BG$3,BH417),m_selling_spec!$A:$H,2,FALSE))</f>
        <v/>
      </c>
      <c r="BH417" s="104"/>
      <c r="BI417" s="110" t="str">
        <f>IF(BJ417="","",VLOOKUP(CONCATENATE(BI$3,BJ417),m_selling_spec!$A:$H,2,FALSE))</f>
        <v/>
      </c>
      <c r="BJ417" s="104"/>
      <c r="BK417" s="110" t="str">
        <f>IF(BL417="","",VLOOKUP(CONCATENATE(BK$3,BL417),m_selling_spec!$A:$H,2,FALSE))</f>
        <v/>
      </c>
      <c r="BL417" s="104"/>
      <c r="BM417" s="110" t="str">
        <f>IF(BN417="","",VLOOKUP(CONCATENATE(BM$3,BN417),m_selling_spec!$A:$H,2,FALSE))</f>
        <v/>
      </c>
      <c r="BN417" s="104"/>
      <c r="BO417" s="110" t="str">
        <f>IF(BP417="","",VLOOKUP(CONCATENATE(BO$3,BP417),m_selling_spec!$A:$H,2,FALSE))</f>
        <v/>
      </c>
      <c r="BP417" s="104"/>
      <c r="BQ417" s="110" t="str">
        <f>IF(BR417="","",VLOOKUP(CONCATENATE(BQ$3,BR417),m_selling_spec!$A:$H,2,FALSE))</f>
        <v/>
      </c>
      <c r="BR417" s="104"/>
      <c r="BS417" s="110" t="str">
        <f>IF(BT417="","",VLOOKUP(CONCATENATE(BS$3,BT417),m_selling_spec!$A:$H,2,FALSE))</f>
        <v/>
      </c>
      <c r="BT417" s="104"/>
      <c r="BU417" s="110" t="str">
        <f>IF(BV417="","",VLOOKUP(CONCATENATE(BU$3,BV417),m_selling_spec!$A:$H,2,FALSE))</f>
        <v/>
      </c>
      <c r="BV417" s="104"/>
      <c r="BW417" s="110" t="str">
        <f>IF(BX417="","",VLOOKUP(CONCATENATE(BW$3,BX417),m_selling_spec!$A:$H,2,FALSE))</f>
        <v/>
      </c>
      <c r="BX417" s="104"/>
      <c r="BY417" s="110" t="str">
        <f>IF(BZ417="","",VLOOKUP(CONCATENATE(BY$3,BZ417),m_selling_spec!$A:$H,2,FALSE))</f>
        <v/>
      </c>
      <c r="BZ417" s="104"/>
      <c r="CA417" s="110" t="str">
        <f>IF(CB417="","",VLOOKUP(CONCATENATE(CA$3,CB417),m_selling_spec!$A:$H,2,FALSE))</f>
        <v/>
      </c>
      <c r="CB417" s="104"/>
      <c r="CC417" s="110"/>
      <c r="CD417" s="104"/>
      <c r="CE417" s="110" t="str">
        <f>IF(CF417="","",VLOOKUP(CONCATENATE(CE$3,CF417),m_selling_spec!$A:$H,2,FALSE))</f>
        <v/>
      </c>
      <c r="CF417" s="104"/>
      <c r="CG417" s="110" t="str">
        <f>IF(CH417="","",VLOOKUP(CONCATENATE(CG$3,CH417),m_selling_spec!$A:$H,2,FALSE))</f>
        <v/>
      </c>
      <c r="CH417" s="104"/>
      <c r="CI417" s="110" t="str">
        <f>IF(CJ417="","",VLOOKUP(CONCATENATE(CI$3,CJ417),m_selling_spec!$A:$H,2,FALSE))</f>
        <v/>
      </c>
      <c r="CJ417" s="104"/>
      <c r="CK417" s="110" t="str">
        <f>IF(CL417="","",VLOOKUP(CONCATENATE(CK$3,CL417),m_selling_spec!$A:$H,2,FALSE))</f>
        <v/>
      </c>
      <c r="CL417" s="104"/>
      <c r="CM417" s="110" t="str">
        <f>IF(CN417="","",VLOOKUP(CONCATENATE(CM$3,CN417),m_selling_spec!$A:$H,2,FALSE))</f>
        <v/>
      </c>
      <c r="CN417" s="104"/>
      <c r="CO417" s="110" t="str">
        <f>IF(CP417="","",VLOOKUP(CONCATENATE(CO$3,CP417),m_selling_spec!$A:$H,2,FALSE))</f>
        <v/>
      </c>
      <c r="CP417" s="104"/>
      <c r="CQ417" s="110" t="str">
        <f>IF(CR417="","",VLOOKUP(CONCATENATE(CQ$3,CR417),m_selling_spec!$A:$H,2,FALSE))</f>
        <v/>
      </c>
      <c r="CR417" s="104"/>
      <c r="CS417" s="110" t="str">
        <f>IF(CT417="","",VLOOKUP(CONCATENATE(CS$3,CT417),m_selling_spec!$A:$H,2,FALSE))</f>
        <v/>
      </c>
      <c r="CT417" s="104"/>
      <c r="CU417" s="110" t="str">
        <f>IF(CV417="","",VLOOKUP(CONCATENATE(CU$3,CV417),m_selling_spec!$A:$H,2,FALSE))</f>
        <v/>
      </c>
      <c r="CV417" s="104"/>
      <c r="CW417" s="110" t="str">
        <f>IF(CX417="","",VLOOKUP(CONCATENATE(CW$3,CX417),m_selling_spec!$A:$H,2,FALSE))</f>
        <v/>
      </c>
      <c r="CX417" s="104"/>
      <c r="CY417" s="110" t="str">
        <f>IF(CZ417="","",VLOOKUP(CONCATENATE(CY$3,CZ417),m_selling_spec!$A:$H,2,FALSE))</f>
        <v/>
      </c>
      <c r="CZ417" s="104"/>
      <c r="DA417" s="110"/>
      <c r="DB417" s="104"/>
    </row>
    <row r="418" spans="1:106">
      <c r="A418" s="104" t="s">
        <v>187</v>
      </c>
      <c r="B418" s="104"/>
      <c r="C418" s="104"/>
      <c r="D418" s="104">
        <v>2</v>
      </c>
      <c r="E418" s="110" t="str">
        <f>INDEX(product!B:B,MATCH(D418,product!A:A,0))</f>
        <v>WE 70</v>
      </c>
      <c r="F418" s="110" t="str">
        <f>INDEX(product!E:E,MATCH(D418,product!A:A,0))</f>
        <v>Window series</v>
      </c>
      <c r="G418" s="110" t="str">
        <f>IF(H418="","",VLOOKUP(CONCATENATE(G$3,H418),m_selling_spec!$A:$H,2,FALSE))</f>
        <v>o1.1</v>
      </c>
      <c r="H418" s="104" t="s">
        <v>594</v>
      </c>
      <c r="I418" s="110" t="str">
        <f>IF(J418="","",VLOOKUP(CONCATENATE(I$3,J418),m_selling_spec!$A:$H,2,FALSE))</f>
        <v>o2.2</v>
      </c>
      <c r="J418" s="104" t="s">
        <v>545</v>
      </c>
      <c r="K418" s="110" t="str">
        <f>IF(L418="","",VLOOKUP(CONCATENATE(K$3,L418),m_selling_spec!$A:$H,2,FALSE))</f>
        <v/>
      </c>
      <c r="L418" s="104"/>
      <c r="M418" s="110" t="str">
        <f>IF(N418="","",VLOOKUP(CONCATENATE(M$3,N418),m_selling_spec!$A:$H,2,FALSE))</f>
        <v/>
      </c>
      <c r="N418" s="104"/>
      <c r="O418" s="110" t="str">
        <f>IF(P418="","",VLOOKUP(CONCATENATE(O$3,P418),m_selling_spec!$A:$H,2,FALSE))</f>
        <v/>
      </c>
      <c r="P418" s="104"/>
      <c r="Q418" s="110" t="str">
        <f>IF(R418="","",VLOOKUP(CONCATENATE(Q$3,R418),m_selling_spec!$A:$H,2,FALSE))</f>
        <v/>
      </c>
      <c r="R418" s="104"/>
      <c r="S418" s="110"/>
      <c r="T418" s="104"/>
      <c r="U418" s="110"/>
      <c r="V418" s="104"/>
      <c r="W418" s="110"/>
      <c r="X418" s="104"/>
      <c r="Y418" s="110" t="str">
        <f>IF(Z418="","",VLOOKUP(CONCATENATE(Y$3,Z418),m_selling_spec!$A:$H,2,FALSE))</f>
        <v>1.12</v>
      </c>
      <c r="Z418" s="104" t="s">
        <v>71</v>
      </c>
      <c r="AA418" s="110" t="str">
        <f>IF(AB418="","",VLOOKUP(CONCATENATE(AA$3,AB418),m_selling_spec!$A:$H,2,FALSE))</f>
        <v/>
      </c>
      <c r="AB418" s="104"/>
      <c r="AC418" s="110" t="str">
        <f>IF(AD418="","",VLOOKUP(CONCATENATE(AC$3,AD418),m_selling_spec!$A:$H,2,FALSE))</f>
        <v/>
      </c>
      <c r="AD418" s="104"/>
      <c r="AE418" s="110" t="str">
        <f>IF(AF418="","",VLOOKUP(CONCATENATE(AE$3,AF418),m_selling_spec!$A:$H,2,FALSE))</f>
        <v/>
      </c>
      <c r="AF418" s="104"/>
      <c r="AG418" s="110" t="str">
        <f>IF(AH418="","",VLOOKUP(CONCATENATE(AG$3,AH418),m_selling_spec!$A:$H,2,FALSE))</f>
        <v/>
      </c>
      <c r="AH418" s="104"/>
      <c r="AI418" s="110" t="str">
        <f>IF(AJ418="","",VLOOKUP(CONCATENATE(AI$3,AJ418),m_selling_spec!$A:$H,2,FALSE))</f>
        <v>6.1</v>
      </c>
      <c r="AJ418" s="104" t="s">
        <v>548</v>
      </c>
      <c r="AK418" s="110" t="str">
        <f>IF(AL418="","",VLOOKUP(CONCATENATE(AK$3,AL418),m_selling_spec!$A:$H,2,FALSE))</f>
        <v>7.1</v>
      </c>
      <c r="AL418" s="111" t="s">
        <v>542</v>
      </c>
      <c r="AM418" s="110" t="str">
        <f>IF(AN418="","",VLOOKUP(CONCATENATE(AM$3,AN418),m_selling_spec!$A:$H,2,FALSE))</f>
        <v>8.6</v>
      </c>
      <c r="AN418" s="104" t="s">
        <v>592</v>
      </c>
      <c r="AO418" s="110" t="str">
        <f>IF(AP418="","",VLOOKUP(CONCATENATE(AO$3,AP418),m_selling_spec!$A:$H,2,FALSE))</f>
        <v/>
      </c>
      <c r="AP418" s="104"/>
      <c r="AQ418" s="110" t="str">
        <f>IF(AR418="","",VLOOKUP(CONCATENATE(AQ$3,AR418),m_selling_spec!$A:$H,2,FALSE))</f>
        <v>10.3</v>
      </c>
      <c r="AR418" s="104" t="s">
        <v>75</v>
      </c>
      <c r="AS418" s="110" t="str">
        <f>IF(AT418="","",VLOOKUP(CONCATENATE(AS$3,AT418),m_selling_spec!$A:$H,2,FALSE))</f>
        <v/>
      </c>
      <c r="AT418" s="104"/>
      <c r="AU418" s="110" t="str">
        <f>IF(AV418="","",VLOOKUP(CONCATENATE(AU$3,AV418),m_selling_spec!$A:$H,2,FALSE))</f>
        <v/>
      </c>
      <c r="AV418" s="104"/>
      <c r="AW418" s="110" t="str">
        <f>IF(AX418="","",VLOOKUP(CONCATENATE(AW$3,AX418),m_selling_spec!$A:$H,2,FALSE))</f>
        <v/>
      </c>
      <c r="AX418" s="104"/>
      <c r="AY418" s="110" t="str">
        <f>IF(AZ418="","",VLOOKUP(CONCATENATE(AY$3,AZ418),m_selling_spec!$A:$H,2,FALSE))</f>
        <v/>
      </c>
      <c r="AZ418" s="104"/>
      <c r="BA418" s="110" t="str">
        <f>IF(BB418="","",VLOOKUP(CONCATENATE(BA$3,BB418),m_selling_spec!$A:$H,2,FALSE))</f>
        <v/>
      </c>
      <c r="BB418" s="104"/>
      <c r="BC418" s="110" t="str">
        <f>IF(BD418="","",VLOOKUP(CONCATENATE(BC$3,BD418),m_selling_spec!$A:$H,2,FALSE))</f>
        <v>16.2</v>
      </c>
      <c r="BD418" s="104" t="s">
        <v>596</v>
      </c>
      <c r="BE418" s="110" t="str">
        <f>IF(BF418="","",VLOOKUP(CONCATENATE(BE$3,BF418),m_selling_spec!$A:$H,2,FALSE))</f>
        <v>17.1</v>
      </c>
      <c r="BF418" s="104" t="s">
        <v>591</v>
      </c>
      <c r="BG418" s="110" t="str">
        <f>IF(BH418="","",VLOOKUP(CONCATENATE(BG$3,BH418),m_selling_spec!$A:$H,2,FALSE))</f>
        <v/>
      </c>
      <c r="BH418" s="104"/>
      <c r="BI418" s="110" t="str">
        <f>IF(BJ418="","",VLOOKUP(CONCATENATE(BI$3,BJ418),m_selling_spec!$A:$H,2,FALSE))</f>
        <v/>
      </c>
      <c r="BJ418" s="104"/>
      <c r="BK418" s="110" t="str">
        <f>IF(BL418="","",VLOOKUP(CONCATENATE(BK$3,BL418),m_selling_spec!$A:$H,2,FALSE))</f>
        <v/>
      </c>
      <c r="BL418" s="104"/>
      <c r="BM418" s="110" t="str">
        <f>IF(BN418="","",VLOOKUP(CONCATENATE(BM$3,BN418),m_selling_spec!$A:$H,2,FALSE))</f>
        <v/>
      </c>
      <c r="BN418" s="104"/>
      <c r="BO418" s="110" t="str">
        <f>IF(BP418="","",VLOOKUP(CONCATENATE(BO$3,BP418),m_selling_spec!$A:$H,2,FALSE))</f>
        <v/>
      </c>
      <c r="BP418" s="104"/>
      <c r="BQ418" s="110" t="str">
        <f>IF(BR418="","",VLOOKUP(CONCATENATE(BQ$3,BR418),m_selling_spec!$A:$H,2,FALSE))</f>
        <v/>
      </c>
      <c r="BR418" s="104"/>
      <c r="BS418" s="110" t="str">
        <f>IF(BT418="","",VLOOKUP(CONCATENATE(BS$3,BT418),m_selling_spec!$A:$H,2,FALSE))</f>
        <v/>
      </c>
      <c r="BT418" s="104"/>
      <c r="BU418" s="110" t="str">
        <f>IF(BV418="","",VLOOKUP(CONCATENATE(BU$3,BV418),m_selling_spec!$A:$H,2,FALSE))</f>
        <v/>
      </c>
      <c r="BV418" s="104"/>
      <c r="BW418" s="110" t="str">
        <f>IF(BX418="","",VLOOKUP(CONCATENATE(BW$3,BX418),m_selling_spec!$A:$H,2,FALSE))</f>
        <v/>
      </c>
      <c r="BX418" s="104"/>
      <c r="BY418" s="110" t="str">
        <f>IF(BZ418="","",VLOOKUP(CONCATENATE(BY$3,BZ418),m_selling_spec!$A:$H,2,FALSE))</f>
        <v/>
      </c>
      <c r="BZ418" s="104"/>
      <c r="CA418" s="110" t="str">
        <f>IF(CB418="","",VLOOKUP(CONCATENATE(CA$3,CB418),m_selling_spec!$A:$H,2,FALSE))</f>
        <v/>
      </c>
      <c r="CB418" s="104"/>
      <c r="CC418" s="110"/>
      <c r="CD418" s="104"/>
      <c r="CE418" s="110" t="str">
        <f>IF(CF418="","",VLOOKUP(CONCATENATE(CE$3,CF418),m_selling_spec!$A:$H,2,FALSE))</f>
        <v/>
      </c>
      <c r="CF418" s="104"/>
      <c r="CG418" s="110" t="str">
        <f>IF(CH418="","",VLOOKUP(CONCATENATE(CG$3,CH418),m_selling_spec!$A:$H,2,FALSE))</f>
        <v/>
      </c>
      <c r="CH418" s="104"/>
      <c r="CI418" s="110" t="str">
        <f>IF(CJ418="","",VLOOKUP(CONCATENATE(CI$3,CJ418),m_selling_spec!$A:$H,2,FALSE))</f>
        <v/>
      </c>
      <c r="CJ418" s="104"/>
      <c r="CK418" s="110" t="str">
        <f>IF(CL418="","",VLOOKUP(CONCATENATE(CK$3,CL418),m_selling_spec!$A:$H,2,FALSE))</f>
        <v/>
      </c>
      <c r="CL418" s="104"/>
      <c r="CM418" s="110" t="str">
        <f>IF(CN418="","",VLOOKUP(CONCATENATE(CM$3,CN418),m_selling_spec!$A:$H,2,FALSE))</f>
        <v/>
      </c>
      <c r="CN418" s="104"/>
      <c r="CO418" s="110" t="str">
        <f>IF(CP418="","",VLOOKUP(CONCATENATE(CO$3,CP418),m_selling_spec!$A:$H,2,FALSE))</f>
        <v/>
      </c>
      <c r="CP418" s="104"/>
      <c r="CQ418" s="110" t="str">
        <f>IF(CR418="","",VLOOKUP(CONCATENATE(CQ$3,CR418),m_selling_spec!$A:$H,2,FALSE))</f>
        <v/>
      </c>
      <c r="CR418" s="104"/>
      <c r="CS418" s="110" t="str">
        <f>IF(CT418="","",VLOOKUP(CONCATENATE(CS$3,CT418),m_selling_spec!$A:$H,2,FALSE))</f>
        <v/>
      </c>
      <c r="CT418" s="104"/>
      <c r="CU418" s="110" t="str">
        <f>IF(CV418="","",VLOOKUP(CONCATENATE(CU$3,CV418),m_selling_spec!$A:$H,2,FALSE))</f>
        <v/>
      </c>
      <c r="CV418" s="104"/>
      <c r="CW418" s="110" t="str">
        <f>IF(CX418="","",VLOOKUP(CONCATENATE(CW$3,CX418),m_selling_spec!$A:$H,2,FALSE))</f>
        <v/>
      </c>
      <c r="CX418" s="104"/>
      <c r="CY418" s="110" t="str">
        <f>IF(CZ418="","",VLOOKUP(CONCATENATE(CY$3,CZ418),m_selling_spec!$A:$H,2,FALSE))</f>
        <v/>
      </c>
      <c r="CZ418" s="104"/>
      <c r="DA418" s="110"/>
      <c r="DB418" s="104"/>
    </row>
    <row r="419" spans="1:106">
      <c r="A419" s="104" t="s">
        <v>173</v>
      </c>
      <c r="B419" s="104"/>
      <c r="C419" s="104"/>
      <c r="D419" s="104">
        <v>2</v>
      </c>
      <c r="E419" s="110" t="str">
        <f>INDEX(product!B:B,MATCH(D419,product!A:A,0))</f>
        <v>WE 70</v>
      </c>
      <c r="F419" s="110" t="str">
        <f>INDEX(product!E:E,MATCH(D419,product!A:A,0))</f>
        <v>Window series</v>
      </c>
      <c r="G419" s="110" t="str">
        <f>IF(H419="","",VLOOKUP(CONCATENATE(G$3,H419),m_selling_spec!$A:$H,2,FALSE))</f>
        <v>o1.2</v>
      </c>
      <c r="H419" s="104" t="s">
        <v>2692</v>
      </c>
      <c r="I419" s="110" t="str">
        <f>IF(J419="","",VLOOKUP(CONCATENATE(I$3,J419),m_selling_spec!$A:$H,2,FALSE))</f>
        <v>o2.1</v>
      </c>
      <c r="J419" s="104" t="s">
        <v>539</v>
      </c>
      <c r="K419" s="110" t="str">
        <f>IF(L419="","",VLOOKUP(CONCATENATE(K$3,L419),m_selling_spec!$A:$H,2,FALSE))</f>
        <v/>
      </c>
      <c r="L419" s="104"/>
      <c r="M419" s="110" t="str">
        <f>IF(N419="","",VLOOKUP(CONCATENATE(M$3,N419),m_selling_spec!$A:$H,2,FALSE))</f>
        <v/>
      </c>
      <c r="N419" s="104"/>
      <c r="O419" s="110" t="str">
        <f>IF(P419="","",VLOOKUP(CONCATENATE(O$3,P419),m_selling_spec!$A:$H,2,FALSE))</f>
        <v/>
      </c>
      <c r="P419" s="104"/>
      <c r="Q419" s="110" t="str">
        <f>IF(R419="","",VLOOKUP(CONCATENATE(Q$3,R419),m_selling_spec!$A:$H,2,FALSE))</f>
        <v/>
      </c>
      <c r="R419" s="104"/>
      <c r="S419" s="110"/>
      <c r="T419" s="104"/>
      <c r="U419" s="110"/>
      <c r="V419" s="104"/>
      <c r="W419" s="110"/>
      <c r="X419" s="104"/>
      <c r="Y419" s="110" t="str">
        <f>IF(Z419="","",VLOOKUP(CONCATENATE(Y$3,Z419),m_selling_spec!$A:$H,2,FALSE))</f>
        <v>1.12</v>
      </c>
      <c r="Z419" s="104" t="s">
        <v>71</v>
      </c>
      <c r="AA419" s="110" t="str">
        <f>IF(AB419="","",VLOOKUP(CONCATENATE(AA$3,AB419),m_selling_spec!$A:$H,2,FALSE))</f>
        <v/>
      </c>
      <c r="AB419" s="104"/>
      <c r="AC419" s="110" t="str">
        <f>IF(AD419="","",VLOOKUP(CONCATENATE(AC$3,AD419),m_selling_spec!$A:$H,2,FALSE))</f>
        <v/>
      </c>
      <c r="AD419" s="104"/>
      <c r="AE419" s="110" t="str">
        <f>IF(AF419="","",VLOOKUP(CONCATENATE(AE$3,AF419),m_selling_spec!$A:$H,2,FALSE))</f>
        <v/>
      </c>
      <c r="AF419" s="104"/>
      <c r="AG419" s="110" t="str">
        <f>IF(AH419="","",VLOOKUP(CONCATENATE(AG$3,AH419),m_selling_spec!$A:$H,2,FALSE))</f>
        <v/>
      </c>
      <c r="AH419" s="104"/>
      <c r="AI419" s="110" t="str">
        <f>IF(AJ419="","",VLOOKUP(CONCATENATE(AI$3,AJ419),m_selling_spec!$A:$H,2,FALSE))</f>
        <v>6.1</v>
      </c>
      <c r="AJ419" s="104" t="s">
        <v>548</v>
      </c>
      <c r="AK419" s="110" t="str">
        <f>IF(AL419="","",VLOOKUP(CONCATENATE(AK$3,AL419),m_selling_spec!$A:$H,2,FALSE))</f>
        <v>7.1</v>
      </c>
      <c r="AL419" s="111" t="s">
        <v>542</v>
      </c>
      <c r="AM419" s="110" t="str">
        <f>IF(AN419="","",VLOOKUP(CONCATENATE(AM$3,AN419),m_selling_spec!$A:$H,2,FALSE))</f>
        <v>8.6</v>
      </c>
      <c r="AN419" s="104" t="s">
        <v>592</v>
      </c>
      <c r="AO419" s="110" t="str">
        <f>IF(AP419="","",VLOOKUP(CONCATENATE(AO$3,AP419),m_selling_spec!$A:$H,2,FALSE))</f>
        <v/>
      </c>
      <c r="AP419" s="104"/>
      <c r="AQ419" s="110" t="str">
        <f>IF(AR419="","",VLOOKUP(CONCATENATE(AQ$3,AR419),m_selling_spec!$A:$H,2,FALSE))</f>
        <v>10.3</v>
      </c>
      <c r="AR419" s="104" t="s">
        <v>75</v>
      </c>
      <c r="AS419" s="110" t="str">
        <f>IF(AT419="","",VLOOKUP(CONCATENATE(AS$3,AT419),m_selling_spec!$A:$H,2,FALSE))</f>
        <v/>
      </c>
      <c r="AT419" s="104"/>
      <c r="AU419" s="110" t="str">
        <f>IF(AV419="","",VLOOKUP(CONCATENATE(AU$3,AV419),m_selling_spec!$A:$H,2,FALSE))</f>
        <v/>
      </c>
      <c r="AV419" s="104"/>
      <c r="AW419" s="110" t="str">
        <f>IF(AX419="","",VLOOKUP(CONCATENATE(AW$3,AX419),m_selling_spec!$A:$H,2,FALSE))</f>
        <v/>
      </c>
      <c r="AX419" s="104"/>
      <c r="AY419" s="110" t="str">
        <f>IF(AZ419="","",VLOOKUP(CONCATENATE(AY$3,AZ419),m_selling_spec!$A:$H,2,FALSE))</f>
        <v/>
      </c>
      <c r="AZ419" s="104"/>
      <c r="BA419" s="110" t="str">
        <f>IF(BB419="","",VLOOKUP(CONCATENATE(BA$3,BB419),m_selling_spec!$A:$H,2,FALSE))</f>
        <v/>
      </c>
      <c r="BB419" s="104"/>
      <c r="BC419" s="110" t="str">
        <f>IF(BD419="","",VLOOKUP(CONCATENATE(BC$3,BD419),m_selling_spec!$A:$H,2,FALSE))</f>
        <v>16.2</v>
      </c>
      <c r="BD419" s="104" t="s">
        <v>596</v>
      </c>
      <c r="BE419" s="110" t="str">
        <f>IF(BF419="","",VLOOKUP(CONCATENATE(BE$3,BF419),m_selling_spec!$A:$H,2,FALSE))</f>
        <v>17.1</v>
      </c>
      <c r="BF419" s="104" t="s">
        <v>591</v>
      </c>
      <c r="BG419" s="110" t="str">
        <f>IF(BH419="","",VLOOKUP(CONCATENATE(BG$3,BH419),m_selling_spec!$A:$H,2,FALSE))</f>
        <v/>
      </c>
      <c r="BH419" s="104"/>
      <c r="BI419" s="110" t="str">
        <f>IF(BJ419="","",VLOOKUP(CONCATENATE(BI$3,BJ419),m_selling_spec!$A:$H,2,FALSE))</f>
        <v/>
      </c>
      <c r="BJ419" s="104"/>
      <c r="BK419" s="110" t="str">
        <f>IF(BL419="","",VLOOKUP(CONCATENATE(BK$3,BL419),m_selling_spec!$A:$H,2,FALSE))</f>
        <v/>
      </c>
      <c r="BL419" s="104"/>
      <c r="BM419" s="110" t="str">
        <f>IF(BN419="","",VLOOKUP(CONCATENATE(BM$3,BN419),m_selling_spec!$A:$H,2,FALSE))</f>
        <v/>
      </c>
      <c r="BN419" s="104"/>
      <c r="BO419" s="110" t="str">
        <f>IF(BP419="","",VLOOKUP(CONCATENATE(BO$3,BP419),m_selling_spec!$A:$H,2,FALSE))</f>
        <v/>
      </c>
      <c r="BP419" s="104"/>
      <c r="BQ419" s="110" t="str">
        <f>IF(BR419="","",VLOOKUP(CONCATENATE(BQ$3,BR419),m_selling_spec!$A:$H,2,FALSE))</f>
        <v/>
      </c>
      <c r="BR419" s="104"/>
      <c r="BS419" s="110" t="str">
        <f>IF(BT419="","",VLOOKUP(CONCATENATE(BS$3,BT419),m_selling_spec!$A:$H,2,FALSE))</f>
        <v/>
      </c>
      <c r="BT419" s="104"/>
      <c r="BU419" s="110" t="str">
        <f>IF(BV419="","",VLOOKUP(CONCATENATE(BU$3,BV419),m_selling_spec!$A:$H,2,FALSE))</f>
        <v/>
      </c>
      <c r="BV419" s="104"/>
      <c r="BW419" s="110" t="str">
        <f>IF(BX419="","",VLOOKUP(CONCATENATE(BW$3,BX419),m_selling_spec!$A:$H,2,FALSE))</f>
        <v/>
      </c>
      <c r="BX419" s="104"/>
      <c r="BY419" s="110" t="str">
        <f>IF(BZ419="","",VLOOKUP(CONCATENATE(BY$3,BZ419),m_selling_spec!$A:$H,2,FALSE))</f>
        <v/>
      </c>
      <c r="BZ419" s="104"/>
      <c r="CA419" s="110" t="str">
        <f>IF(CB419="","",VLOOKUP(CONCATENATE(CA$3,CB419),m_selling_spec!$A:$H,2,FALSE))</f>
        <v/>
      </c>
      <c r="CB419" s="104"/>
      <c r="CC419" s="110"/>
      <c r="CD419" s="104"/>
      <c r="CE419" s="110" t="str">
        <f>IF(CF419="","",VLOOKUP(CONCATENATE(CE$3,CF419),m_selling_spec!$A:$H,2,FALSE))</f>
        <v/>
      </c>
      <c r="CF419" s="104"/>
      <c r="CG419" s="110" t="str">
        <f>IF(CH419="","",VLOOKUP(CONCATENATE(CG$3,CH419),m_selling_spec!$A:$H,2,FALSE))</f>
        <v/>
      </c>
      <c r="CH419" s="104"/>
      <c r="CI419" s="110" t="str">
        <f>IF(CJ419="","",VLOOKUP(CONCATENATE(CI$3,CJ419),m_selling_spec!$A:$H,2,FALSE))</f>
        <v/>
      </c>
      <c r="CJ419" s="104"/>
      <c r="CK419" s="110" t="str">
        <f>IF(CL419="","",VLOOKUP(CONCATENATE(CK$3,CL419),m_selling_spec!$A:$H,2,FALSE))</f>
        <v/>
      </c>
      <c r="CL419" s="104"/>
      <c r="CM419" s="110" t="str">
        <f>IF(CN419="","",VLOOKUP(CONCATENATE(CM$3,CN419),m_selling_spec!$A:$H,2,FALSE))</f>
        <v/>
      </c>
      <c r="CN419" s="104"/>
      <c r="CO419" s="110" t="str">
        <f>IF(CP419="","",VLOOKUP(CONCATENATE(CO$3,CP419),m_selling_spec!$A:$H,2,FALSE))</f>
        <v/>
      </c>
      <c r="CP419" s="104"/>
      <c r="CQ419" s="110" t="str">
        <f>IF(CR419="","",VLOOKUP(CONCATENATE(CQ$3,CR419),m_selling_spec!$A:$H,2,FALSE))</f>
        <v/>
      </c>
      <c r="CR419" s="104"/>
      <c r="CS419" s="110" t="str">
        <f>IF(CT419="","",VLOOKUP(CONCATENATE(CS$3,CT419),m_selling_spec!$A:$H,2,FALSE))</f>
        <v/>
      </c>
      <c r="CT419" s="104"/>
      <c r="CU419" s="110" t="str">
        <f>IF(CV419="","",VLOOKUP(CONCATENATE(CU$3,CV419),m_selling_spec!$A:$H,2,FALSE))</f>
        <v/>
      </c>
      <c r="CV419" s="104"/>
      <c r="CW419" s="110" t="str">
        <f>IF(CX419="","",VLOOKUP(CONCATENATE(CW$3,CX419),m_selling_spec!$A:$H,2,FALSE))</f>
        <v/>
      </c>
      <c r="CX419" s="104"/>
      <c r="CY419" s="110" t="str">
        <f>IF(CZ419="","",VLOOKUP(CONCATENATE(CY$3,CZ419),m_selling_spec!$A:$H,2,FALSE))</f>
        <v/>
      </c>
      <c r="CZ419" s="104"/>
      <c r="DA419" s="110"/>
      <c r="DB419" s="104"/>
    </row>
    <row r="420" spans="1:106">
      <c r="A420" s="104" t="s">
        <v>174</v>
      </c>
      <c r="B420" s="104"/>
      <c r="C420" s="104"/>
      <c r="D420" s="104">
        <v>2</v>
      </c>
      <c r="E420" s="110" t="str">
        <f>INDEX(product!B:B,MATCH(D420,product!A:A,0))</f>
        <v>WE 70</v>
      </c>
      <c r="F420" s="110" t="str">
        <f>INDEX(product!E:E,MATCH(D420,product!A:A,0))</f>
        <v>Window series</v>
      </c>
      <c r="G420" s="110" t="str">
        <f>IF(H420="","",VLOOKUP(CONCATENATE(G$3,H420),m_selling_spec!$A:$H,2,FALSE))</f>
        <v>o1.2</v>
      </c>
      <c r="H420" s="104" t="s">
        <v>2692</v>
      </c>
      <c r="I420" s="110" t="str">
        <f>IF(J420="","",VLOOKUP(CONCATENATE(I$3,J420),m_selling_spec!$A:$H,2,FALSE))</f>
        <v>o2.2</v>
      </c>
      <c r="J420" s="104" t="s">
        <v>545</v>
      </c>
      <c r="K420" s="110" t="str">
        <f>IF(L420="","",VLOOKUP(CONCATENATE(K$3,L420),m_selling_spec!$A:$H,2,FALSE))</f>
        <v/>
      </c>
      <c r="L420" s="104"/>
      <c r="M420" s="110" t="str">
        <f>IF(N420="","",VLOOKUP(CONCATENATE(M$3,N420),m_selling_spec!$A:$H,2,FALSE))</f>
        <v/>
      </c>
      <c r="N420" s="104"/>
      <c r="O420" s="110" t="str">
        <f>IF(P420="","",VLOOKUP(CONCATENATE(O$3,P420),m_selling_spec!$A:$H,2,FALSE))</f>
        <v/>
      </c>
      <c r="P420" s="104"/>
      <c r="Q420" s="110" t="str">
        <f>IF(R420="","",VLOOKUP(CONCATENATE(Q$3,R420),m_selling_spec!$A:$H,2,FALSE))</f>
        <v/>
      </c>
      <c r="R420" s="104"/>
      <c r="S420" s="110"/>
      <c r="T420" s="104"/>
      <c r="U420" s="110"/>
      <c r="V420" s="104"/>
      <c r="W420" s="110"/>
      <c r="X420" s="104"/>
      <c r="Y420" s="110" t="str">
        <f>IF(Z420="","",VLOOKUP(CONCATENATE(Y$3,Z420),m_selling_spec!$A:$H,2,FALSE))</f>
        <v>1.12</v>
      </c>
      <c r="Z420" s="104" t="s">
        <v>71</v>
      </c>
      <c r="AA420" s="110" t="str">
        <f>IF(AB420="","",VLOOKUP(CONCATENATE(AA$3,AB420),m_selling_spec!$A:$H,2,FALSE))</f>
        <v/>
      </c>
      <c r="AB420" s="104"/>
      <c r="AC420" s="110" t="str">
        <f>IF(AD420="","",VLOOKUP(CONCATENATE(AC$3,AD420),m_selling_spec!$A:$H,2,FALSE))</f>
        <v/>
      </c>
      <c r="AD420" s="104"/>
      <c r="AE420" s="110" t="str">
        <f>IF(AF420="","",VLOOKUP(CONCATENATE(AE$3,AF420),m_selling_spec!$A:$H,2,FALSE))</f>
        <v/>
      </c>
      <c r="AF420" s="104"/>
      <c r="AG420" s="110" t="str">
        <f>IF(AH420="","",VLOOKUP(CONCATENATE(AG$3,AH420),m_selling_spec!$A:$H,2,FALSE))</f>
        <v/>
      </c>
      <c r="AH420" s="104"/>
      <c r="AI420" s="110" t="str">
        <f>IF(AJ420="","",VLOOKUP(CONCATENATE(AI$3,AJ420),m_selling_spec!$A:$H,2,FALSE))</f>
        <v>6.1</v>
      </c>
      <c r="AJ420" s="104" t="s">
        <v>548</v>
      </c>
      <c r="AK420" s="110" t="str">
        <f>IF(AL420="","",VLOOKUP(CONCATENATE(AK$3,AL420),m_selling_spec!$A:$H,2,FALSE))</f>
        <v>7.1</v>
      </c>
      <c r="AL420" s="111" t="s">
        <v>542</v>
      </c>
      <c r="AM420" s="110" t="str">
        <f>IF(AN420="","",VLOOKUP(CONCATENATE(AM$3,AN420),m_selling_spec!$A:$H,2,FALSE))</f>
        <v>8.6</v>
      </c>
      <c r="AN420" s="104" t="s">
        <v>592</v>
      </c>
      <c r="AO420" s="110" t="str">
        <f>IF(AP420="","",VLOOKUP(CONCATENATE(AO$3,AP420),m_selling_spec!$A:$H,2,FALSE))</f>
        <v/>
      </c>
      <c r="AP420" s="104"/>
      <c r="AQ420" s="110" t="str">
        <f>IF(AR420="","",VLOOKUP(CONCATENATE(AQ$3,AR420),m_selling_spec!$A:$H,2,FALSE))</f>
        <v>10.3</v>
      </c>
      <c r="AR420" s="104" t="s">
        <v>75</v>
      </c>
      <c r="AS420" s="110" t="str">
        <f>IF(AT420="","",VLOOKUP(CONCATENATE(AS$3,AT420),m_selling_spec!$A:$H,2,FALSE))</f>
        <v/>
      </c>
      <c r="AT420" s="104"/>
      <c r="AU420" s="110" t="str">
        <f>IF(AV420="","",VLOOKUP(CONCATENATE(AU$3,AV420),m_selling_spec!$A:$H,2,FALSE))</f>
        <v/>
      </c>
      <c r="AV420" s="104"/>
      <c r="AW420" s="110" t="str">
        <f>IF(AX420="","",VLOOKUP(CONCATENATE(AW$3,AX420),m_selling_spec!$A:$H,2,FALSE))</f>
        <v/>
      </c>
      <c r="AX420" s="104"/>
      <c r="AY420" s="110" t="str">
        <f>IF(AZ420="","",VLOOKUP(CONCATENATE(AY$3,AZ420),m_selling_spec!$A:$H,2,FALSE))</f>
        <v/>
      </c>
      <c r="AZ420" s="104"/>
      <c r="BA420" s="110" t="str">
        <f>IF(BB420="","",VLOOKUP(CONCATENATE(BA$3,BB420),m_selling_spec!$A:$H,2,FALSE))</f>
        <v/>
      </c>
      <c r="BB420" s="104"/>
      <c r="BC420" s="110" t="str">
        <f>IF(BD420="","",VLOOKUP(CONCATENATE(BC$3,BD420),m_selling_spec!$A:$H,2,FALSE))</f>
        <v>16.2</v>
      </c>
      <c r="BD420" s="104" t="s">
        <v>596</v>
      </c>
      <c r="BE420" s="110" t="str">
        <f>IF(BF420="","",VLOOKUP(CONCATENATE(BE$3,BF420),m_selling_spec!$A:$H,2,FALSE))</f>
        <v>17.1</v>
      </c>
      <c r="BF420" s="104" t="s">
        <v>591</v>
      </c>
      <c r="BG420" s="110" t="str">
        <f>IF(BH420="","",VLOOKUP(CONCATENATE(BG$3,BH420),m_selling_spec!$A:$H,2,FALSE))</f>
        <v/>
      </c>
      <c r="BH420" s="104"/>
      <c r="BI420" s="110" t="str">
        <f>IF(BJ420="","",VLOOKUP(CONCATENATE(BI$3,BJ420),m_selling_spec!$A:$H,2,FALSE))</f>
        <v/>
      </c>
      <c r="BJ420" s="104"/>
      <c r="BK420" s="110" t="str">
        <f>IF(BL420="","",VLOOKUP(CONCATENATE(BK$3,BL420),m_selling_spec!$A:$H,2,FALSE))</f>
        <v/>
      </c>
      <c r="BL420" s="104"/>
      <c r="BM420" s="110" t="str">
        <f>IF(BN420="","",VLOOKUP(CONCATENATE(BM$3,BN420),m_selling_spec!$A:$H,2,FALSE))</f>
        <v/>
      </c>
      <c r="BN420" s="104"/>
      <c r="BO420" s="110" t="str">
        <f>IF(BP420="","",VLOOKUP(CONCATENATE(BO$3,BP420),m_selling_spec!$A:$H,2,FALSE))</f>
        <v/>
      </c>
      <c r="BP420" s="104"/>
      <c r="BQ420" s="110" t="str">
        <f>IF(BR420="","",VLOOKUP(CONCATENATE(BQ$3,BR420),m_selling_spec!$A:$H,2,FALSE))</f>
        <v/>
      </c>
      <c r="BR420" s="104"/>
      <c r="BS420" s="110" t="str">
        <f>IF(BT420="","",VLOOKUP(CONCATENATE(BS$3,BT420),m_selling_spec!$A:$H,2,FALSE))</f>
        <v/>
      </c>
      <c r="BT420" s="104"/>
      <c r="BU420" s="110" t="str">
        <f>IF(BV420="","",VLOOKUP(CONCATENATE(BU$3,BV420),m_selling_spec!$A:$H,2,FALSE))</f>
        <v/>
      </c>
      <c r="BV420" s="104"/>
      <c r="BW420" s="110" t="str">
        <f>IF(BX420="","",VLOOKUP(CONCATENATE(BW$3,BX420),m_selling_spec!$A:$H,2,FALSE))</f>
        <v/>
      </c>
      <c r="BX420" s="104"/>
      <c r="BY420" s="110" t="str">
        <f>IF(BZ420="","",VLOOKUP(CONCATENATE(BY$3,BZ420),m_selling_spec!$A:$H,2,FALSE))</f>
        <v/>
      </c>
      <c r="BZ420" s="104"/>
      <c r="CA420" s="110" t="str">
        <f>IF(CB420="","",VLOOKUP(CONCATENATE(CA$3,CB420),m_selling_spec!$A:$H,2,FALSE))</f>
        <v/>
      </c>
      <c r="CB420" s="104"/>
      <c r="CC420" s="110"/>
      <c r="CD420" s="104"/>
      <c r="CE420" s="110" t="str">
        <f>IF(CF420="","",VLOOKUP(CONCATENATE(CE$3,CF420),m_selling_spec!$A:$H,2,FALSE))</f>
        <v/>
      </c>
      <c r="CF420" s="104"/>
      <c r="CG420" s="110" t="str">
        <f>IF(CH420="","",VLOOKUP(CONCATENATE(CG$3,CH420),m_selling_spec!$A:$H,2,FALSE))</f>
        <v/>
      </c>
      <c r="CH420" s="104"/>
      <c r="CI420" s="110" t="str">
        <f>IF(CJ420="","",VLOOKUP(CONCATENATE(CI$3,CJ420),m_selling_spec!$A:$H,2,FALSE))</f>
        <v/>
      </c>
      <c r="CJ420" s="104"/>
      <c r="CK420" s="110" t="str">
        <f>IF(CL420="","",VLOOKUP(CONCATENATE(CK$3,CL420),m_selling_spec!$A:$H,2,FALSE))</f>
        <v/>
      </c>
      <c r="CL420" s="104"/>
      <c r="CM420" s="110" t="str">
        <f>IF(CN420="","",VLOOKUP(CONCATENATE(CM$3,CN420),m_selling_spec!$A:$H,2,FALSE))</f>
        <v/>
      </c>
      <c r="CN420" s="104"/>
      <c r="CO420" s="110" t="str">
        <f>IF(CP420="","",VLOOKUP(CONCATENATE(CO$3,CP420),m_selling_spec!$A:$H,2,FALSE))</f>
        <v/>
      </c>
      <c r="CP420" s="104"/>
      <c r="CQ420" s="110" t="str">
        <f>IF(CR420="","",VLOOKUP(CONCATENATE(CQ$3,CR420),m_selling_spec!$A:$H,2,FALSE))</f>
        <v/>
      </c>
      <c r="CR420" s="104"/>
      <c r="CS420" s="110" t="str">
        <f>IF(CT420="","",VLOOKUP(CONCATENATE(CS$3,CT420),m_selling_spec!$A:$H,2,FALSE))</f>
        <v/>
      </c>
      <c r="CT420" s="104"/>
      <c r="CU420" s="110" t="str">
        <f>IF(CV420="","",VLOOKUP(CONCATENATE(CU$3,CV420),m_selling_spec!$A:$H,2,FALSE))</f>
        <v/>
      </c>
      <c r="CV420" s="104"/>
      <c r="CW420" s="110" t="str">
        <f>IF(CX420="","",VLOOKUP(CONCATENATE(CW$3,CX420),m_selling_spec!$A:$H,2,FALSE))</f>
        <v/>
      </c>
      <c r="CX420" s="104"/>
      <c r="CY420" s="110" t="str">
        <f>IF(CZ420="","",VLOOKUP(CONCATENATE(CY$3,CZ420),m_selling_spec!$A:$H,2,FALSE))</f>
        <v/>
      </c>
      <c r="CZ420" s="104"/>
      <c r="DA420" s="110"/>
      <c r="DB420" s="104"/>
    </row>
    <row r="421" spans="1:106">
      <c r="A421" s="104" t="s">
        <v>142</v>
      </c>
      <c r="B421" s="104"/>
      <c r="C421" s="104"/>
      <c r="D421" s="104">
        <v>4</v>
      </c>
      <c r="E421" s="110" t="str">
        <f>INDEX(product!B:B,MATCH(D421,product!A:A,0))</f>
        <v>P7</v>
      </c>
      <c r="F421" s="110" t="str">
        <f>INDEX(product!E:E,MATCH(D421,product!A:A,0))</f>
        <v>Window series</v>
      </c>
      <c r="G421" s="110" t="str">
        <f>IF(H421="","",VLOOKUP(CONCATENATE(G$3,H421),m_selling_spec!$A:$H,2,FALSE))</f>
        <v>o1.1</v>
      </c>
      <c r="H421" s="104" t="s">
        <v>594</v>
      </c>
      <c r="I421" s="110" t="str">
        <f>IF(J421="","",VLOOKUP(CONCATENATE(I$3,J421),m_selling_spec!$A:$H,2,FALSE))</f>
        <v/>
      </c>
      <c r="J421" s="104"/>
      <c r="K421" s="110" t="str">
        <f>IF(L421="","",VLOOKUP(CONCATENATE(K$3,L421),m_selling_spec!$A:$H,2,FALSE))</f>
        <v/>
      </c>
      <c r="L421" s="104"/>
      <c r="M421" s="110" t="str">
        <f>IF(N421="","",VLOOKUP(CONCATENATE(M$3,N421),m_selling_spec!$A:$H,2,FALSE))</f>
        <v/>
      </c>
      <c r="N421" s="104"/>
      <c r="O421" s="110" t="str">
        <f>IF(P421="","",VLOOKUP(CONCATENATE(O$3,P421),m_selling_spec!$A:$H,2,FALSE))</f>
        <v/>
      </c>
      <c r="P421" s="104"/>
      <c r="Q421" s="110" t="str">
        <f>IF(R421="","",VLOOKUP(CONCATENATE(Q$3,R421),m_selling_spec!$A:$H,2,FALSE))</f>
        <v/>
      </c>
      <c r="R421" s="104"/>
      <c r="S421" s="110"/>
      <c r="T421" s="104"/>
      <c r="U421" s="110"/>
      <c r="V421" s="104"/>
      <c r="W421" s="110"/>
      <c r="X421" s="104"/>
      <c r="Y421" s="110" t="str">
        <f>IF(Z421="","",VLOOKUP(CONCATENATE(Y$3,Z421),m_selling_spec!$A:$H,2,FALSE))</f>
        <v>1.9</v>
      </c>
      <c r="Z421" s="104" t="s">
        <v>68</v>
      </c>
      <c r="AA421" s="110" t="str">
        <f>IF(AB421="","",VLOOKUP(CONCATENATE(AA$3,AB421),m_selling_spec!$A:$H,2,FALSE))</f>
        <v>2.1</v>
      </c>
      <c r="AB421" s="104" t="s">
        <v>533</v>
      </c>
      <c r="AC421" s="110" t="str">
        <f>IF(AD421="","",VLOOKUP(CONCATENATE(AC$3,AD421),m_selling_spec!$A:$H,2,FALSE))</f>
        <v>3.8</v>
      </c>
      <c r="AD421" s="104" t="s">
        <v>72</v>
      </c>
      <c r="AE421" s="110" t="str">
        <f>IF(AF421="","",VLOOKUP(CONCATENATE(AE$3,AF421),m_selling_spec!$A:$H,2,FALSE))</f>
        <v/>
      </c>
      <c r="AF421" s="104"/>
      <c r="AG421" s="110" t="str">
        <f>IF(AH421="","",VLOOKUP(CONCATENATE(AG$3,AH421),m_selling_spec!$A:$H,2,FALSE))</f>
        <v/>
      </c>
      <c r="AH421" s="104"/>
      <c r="AI421" s="110" t="str">
        <f>IF(AJ421="","",VLOOKUP(CONCATENATE(AI$3,AJ421),m_selling_spec!$A:$H,2,FALSE))</f>
        <v/>
      </c>
      <c r="AJ421" s="104"/>
      <c r="AK421" s="110" t="str">
        <f>IF(AL421="","",VLOOKUP(CONCATENATE(AK$3,AL421),m_selling_spec!$A:$H,2,FALSE))</f>
        <v/>
      </c>
      <c r="AL421" s="104"/>
      <c r="AM421" s="110" t="str">
        <f>IF(AN421="","",VLOOKUP(CONCATENATE(AM$3,AN421),m_selling_spec!$A:$H,2,FALSE))</f>
        <v/>
      </c>
      <c r="AN421" s="104"/>
      <c r="AO421" s="110" t="str">
        <f>IF(AP421="","",VLOOKUP(CONCATENATE(AO$3,AP421),m_selling_spec!$A:$H,2,FALSE))</f>
        <v/>
      </c>
      <c r="AP421" s="104"/>
      <c r="AQ421" s="110" t="str">
        <f>IF(AR421="","",VLOOKUP(CONCATENATE(AQ$3,AR421),m_selling_spec!$A:$H,2,FALSE))</f>
        <v/>
      </c>
      <c r="AR421" s="104"/>
      <c r="AS421" s="110" t="str">
        <f>IF(AT421="","",VLOOKUP(CONCATENATE(AS$3,AT421),m_selling_spec!$A:$H,2,FALSE))</f>
        <v/>
      </c>
      <c r="AT421" s="104"/>
      <c r="AU421" s="110" t="str">
        <f>IF(AV421="","",VLOOKUP(CONCATENATE(AU$3,AV421),m_selling_spec!$A:$H,2,FALSE))</f>
        <v/>
      </c>
      <c r="AV421" s="104"/>
      <c r="AW421" s="110" t="str">
        <f>IF(AX421="","",VLOOKUP(CONCATENATE(AW$3,AX421),m_selling_spec!$A:$H,2,FALSE))</f>
        <v/>
      </c>
      <c r="AX421" s="104"/>
      <c r="AY421" s="110" t="str">
        <f>IF(AZ421="","",VLOOKUP(CONCATENATE(AY$3,AZ421),m_selling_spec!$A:$H,2,FALSE))</f>
        <v/>
      </c>
      <c r="AZ421" s="104"/>
      <c r="BA421" s="110" t="str">
        <f>IF(BB421="","",VLOOKUP(CONCATENATE(BA$3,BB421),m_selling_spec!$A:$H,2,FALSE))</f>
        <v/>
      </c>
      <c r="BB421" s="104"/>
      <c r="BC421" s="110" t="str">
        <f>IF(BD421="","",VLOOKUP(CONCATENATE(BC$3,BD421),m_selling_spec!$A:$H,2,FALSE))</f>
        <v/>
      </c>
      <c r="BD421" s="104"/>
      <c r="BE421" s="110" t="str">
        <f>IF(BF421="","",VLOOKUP(CONCATENATE(BE$3,BF421),m_selling_spec!$A:$H,2,FALSE))</f>
        <v/>
      </c>
      <c r="BF421" s="104"/>
      <c r="BG421" s="110" t="str">
        <f>IF(BH421="","",VLOOKUP(CONCATENATE(BG$3,BH421),m_selling_spec!$A:$H,2,FALSE))</f>
        <v/>
      </c>
      <c r="BH421" s="104"/>
      <c r="BI421" s="110" t="str">
        <f>IF(BJ421="","",VLOOKUP(CONCATENATE(BI$3,BJ421),m_selling_spec!$A:$H,2,FALSE))</f>
        <v/>
      </c>
      <c r="BJ421" s="104"/>
      <c r="BK421" s="110" t="str">
        <f>IF(BL421="","",VLOOKUP(CONCATENATE(BK$3,BL421),m_selling_spec!$A:$H,2,FALSE))</f>
        <v/>
      </c>
      <c r="BL421" s="104"/>
      <c r="BM421" s="110" t="str">
        <f>IF(BN421="","",VLOOKUP(CONCATENATE(BM$3,BN421),m_selling_spec!$A:$H,2,FALSE))</f>
        <v/>
      </c>
      <c r="BN421" s="104"/>
      <c r="BO421" s="110" t="str">
        <f>IF(BP421="","",VLOOKUP(CONCATENATE(BO$3,BP421),m_selling_spec!$A:$H,2,FALSE))</f>
        <v/>
      </c>
      <c r="BP421" s="104"/>
      <c r="BQ421" s="110" t="str">
        <f>IF(BR421="","",VLOOKUP(CONCATENATE(BQ$3,BR421),m_selling_spec!$A:$H,2,FALSE))</f>
        <v/>
      </c>
      <c r="BR421" s="104"/>
      <c r="BS421" s="110" t="str">
        <f>IF(BT421="","",VLOOKUP(CONCATENATE(BS$3,BT421),m_selling_spec!$A:$H,2,FALSE))</f>
        <v/>
      </c>
      <c r="BT421" s="104"/>
      <c r="BU421" s="110" t="str">
        <f>IF(BV421="","",VLOOKUP(CONCATENATE(BU$3,BV421),m_selling_spec!$A:$H,2,FALSE))</f>
        <v/>
      </c>
      <c r="BV421" s="104"/>
      <c r="BW421" s="110" t="str">
        <f>IF(BX421="","",VLOOKUP(CONCATENATE(BW$3,BX421),m_selling_spec!$A:$H,2,FALSE))</f>
        <v/>
      </c>
      <c r="BX421" s="104"/>
      <c r="BY421" s="110" t="str">
        <f>IF(BZ421="","",VLOOKUP(CONCATENATE(BY$3,BZ421),m_selling_spec!$A:$H,2,FALSE))</f>
        <v/>
      </c>
      <c r="BZ421" s="104"/>
      <c r="CA421" s="110" t="str">
        <f>IF(CB421="","",VLOOKUP(CONCATENATE(CA$3,CB421),m_selling_spec!$A:$H,2,FALSE))</f>
        <v/>
      </c>
      <c r="CB421" s="104"/>
      <c r="CC421" s="110"/>
      <c r="CD421" s="104"/>
      <c r="CE421" s="110" t="str">
        <f>IF(CF421="","",VLOOKUP(CONCATENATE(CE$3,CF421),m_selling_spec!$A:$H,2,FALSE))</f>
        <v/>
      </c>
      <c r="CF421" s="104"/>
      <c r="CG421" s="110" t="str">
        <f>IF(CH421="","",VLOOKUP(CONCATENATE(CG$3,CH421),m_selling_spec!$A:$H,2,FALSE))</f>
        <v/>
      </c>
      <c r="CH421" s="104"/>
      <c r="CI421" s="110" t="str">
        <f>IF(CJ421="","",VLOOKUP(CONCATENATE(CI$3,CJ421),m_selling_spec!$A:$H,2,FALSE))</f>
        <v/>
      </c>
      <c r="CJ421" s="104"/>
      <c r="CK421" s="110" t="str">
        <f>IF(CL421="","",VLOOKUP(CONCATENATE(CK$3,CL421),m_selling_spec!$A:$H,2,FALSE))</f>
        <v/>
      </c>
      <c r="CL421" s="104"/>
      <c r="CM421" s="110" t="str">
        <f>IF(CN421="","",VLOOKUP(CONCATENATE(CM$3,CN421),m_selling_spec!$A:$H,2,FALSE))</f>
        <v/>
      </c>
      <c r="CN421" s="104"/>
      <c r="CO421" s="110" t="str">
        <f>IF(CP421="","",VLOOKUP(CONCATENATE(CO$3,CP421),m_selling_spec!$A:$H,2,FALSE))</f>
        <v/>
      </c>
      <c r="CP421" s="104"/>
      <c r="CQ421" s="110" t="str">
        <f>IF(CR421="","",VLOOKUP(CONCATENATE(CQ$3,CR421),m_selling_spec!$A:$H,2,FALSE))</f>
        <v/>
      </c>
      <c r="CR421" s="104"/>
      <c r="CS421" s="110" t="str">
        <f>IF(CT421="","",VLOOKUP(CONCATENATE(CS$3,CT421),m_selling_spec!$A:$H,2,FALSE))</f>
        <v/>
      </c>
      <c r="CT421" s="104"/>
      <c r="CU421" s="110" t="str">
        <f>IF(CV421="","",VLOOKUP(CONCATENATE(CU$3,CV421),m_selling_spec!$A:$H,2,FALSE))</f>
        <v/>
      </c>
      <c r="CV421" s="104"/>
      <c r="CW421" s="110" t="str">
        <f>IF(CX421="","",VLOOKUP(CONCATENATE(CW$3,CX421),m_selling_spec!$A:$H,2,FALSE))</f>
        <v/>
      </c>
      <c r="CX421" s="104"/>
      <c r="CY421" s="110" t="str">
        <f>IF(CZ421="","",VLOOKUP(CONCATENATE(CY$3,CZ421),m_selling_spec!$A:$H,2,FALSE))</f>
        <v/>
      </c>
      <c r="CZ421" s="104"/>
      <c r="DA421" s="110"/>
      <c r="DB421" s="104"/>
    </row>
    <row r="422" spans="1:106">
      <c r="A422" s="104" t="s">
        <v>140</v>
      </c>
      <c r="B422" s="104"/>
      <c r="C422" s="104"/>
      <c r="D422" s="104">
        <v>4</v>
      </c>
      <c r="E422" s="110" t="str">
        <f>INDEX(product!B:B,MATCH(D422,product!A:A,0))</f>
        <v>P7</v>
      </c>
      <c r="F422" s="110" t="str">
        <f>INDEX(product!E:E,MATCH(D422,product!A:A,0))</f>
        <v>Window series</v>
      </c>
      <c r="G422" s="110" t="str">
        <f>IF(H422="","",VLOOKUP(CONCATENATE(G$3,H422),m_selling_spec!$A:$H,2,FALSE))</f>
        <v>o1.1</v>
      </c>
      <c r="H422" s="104" t="s">
        <v>594</v>
      </c>
      <c r="I422" s="110" t="str">
        <f>IF(J422="","",VLOOKUP(CONCATENATE(I$3,J422),m_selling_spec!$A:$H,2,FALSE))</f>
        <v/>
      </c>
      <c r="J422" s="104"/>
      <c r="K422" s="110" t="str">
        <f>IF(L422="","",VLOOKUP(CONCATENATE(K$3,L422),m_selling_spec!$A:$H,2,FALSE))</f>
        <v/>
      </c>
      <c r="L422" s="104"/>
      <c r="M422" s="110" t="str">
        <f>IF(N422="","",VLOOKUP(CONCATENATE(M$3,N422),m_selling_spec!$A:$H,2,FALSE))</f>
        <v/>
      </c>
      <c r="N422" s="104"/>
      <c r="O422" s="110" t="str">
        <f>IF(P422="","",VLOOKUP(CONCATENATE(O$3,P422),m_selling_spec!$A:$H,2,FALSE))</f>
        <v/>
      </c>
      <c r="P422" s="104"/>
      <c r="Q422" s="110" t="str">
        <f>IF(R422="","",VLOOKUP(CONCATENATE(Q$3,R422),m_selling_spec!$A:$H,2,FALSE))</f>
        <v/>
      </c>
      <c r="R422" s="104"/>
      <c r="S422" s="110"/>
      <c r="T422" s="104"/>
      <c r="U422" s="110"/>
      <c r="V422" s="104"/>
      <c r="W422" s="110"/>
      <c r="X422" s="104"/>
      <c r="Y422" s="110" t="str">
        <f>IF(Z422="","",VLOOKUP(CONCATENATE(Y$3,Z422),m_selling_spec!$A:$H,2,FALSE))</f>
        <v>1.9</v>
      </c>
      <c r="Z422" s="104" t="s">
        <v>68</v>
      </c>
      <c r="AA422" s="110" t="str">
        <f>IF(AB422="","",VLOOKUP(CONCATENATE(AA$3,AB422),m_selling_spec!$A:$H,2,FALSE))</f>
        <v>2.1</v>
      </c>
      <c r="AB422" s="104" t="s">
        <v>533</v>
      </c>
      <c r="AC422" s="110" t="str">
        <f>IF(AD422="","",VLOOKUP(CONCATENATE(AC$3,AD422),m_selling_spec!$A:$H,2,FALSE))</f>
        <v>3.1</v>
      </c>
      <c r="AD422" s="104" t="s">
        <v>73</v>
      </c>
      <c r="AE422" s="110" t="str">
        <f>IF(AF422="","",VLOOKUP(CONCATENATE(AE$3,AF422),m_selling_spec!$A:$H,2,FALSE))</f>
        <v/>
      </c>
      <c r="AF422" s="104"/>
      <c r="AG422" s="110" t="str">
        <f>IF(AH422="","",VLOOKUP(CONCATENATE(AG$3,AH422),m_selling_spec!$A:$H,2,FALSE))</f>
        <v/>
      </c>
      <c r="AH422" s="104"/>
      <c r="AI422" s="110" t="str">
        <f>IF(AJ422="","",VLOOKUP(CONCATENATE(AI$3,AJ422),m_selling_spec!$A:$H,2,FALSE))</f>
        <v/>
      </c>
      <c r="AJ422" s="104"/>
      <c r="AK422" s="110" t="str">
        <f>IF(AL422="","",VLOOKUP(CONCATENATE(AK$3,AL422),m_selling_spec!$A:$H,2,FALSE))</f>
        <v/>
      </c>
      <c r="AL422" s="104"/>
      <c r="AM422" s="110" t="str">
        <f>IF(AN422="","",VLOOKUP(CONCATENATE(AM$3,AN422),m_selling_spec!$A:$H,2,FALSE))</f>
        <v/>
      </c>
      <c r="AN422" s="104"/>
      <c r="AO422" s="110" t="str">
        <f>IF(AP422="","",VLOOKUP(CONCATENATE(AO$3,AP422),m_selling_spec!$A:$H,2,FALSE))</f>
        <v/>
      </c>
      <c r="AP422" s="104"/>
      <c r="AQ422" s="110" t="str">
        <f>IF(AR422="","",VLOOKUP(CONCATENATE(AQ$3,AR422),m_selling_spec!$A:$H,2,FALSE))</f>
        <v/>
      </c>
      <c r="AR422" s="104"/>
      <c r="AS422" s="110" t="str">
        <f>IF(AT422="","",VLOOKUP(CONCATENATE(AS$3,AT422),m_selling_spec!$A:$H,2,FALSE))</f>
        <v/>
      </c>
      <c r="AT422" s="104"/>
      <c r="AU422" s="110" t="str">
        <f>IF(AV422="","",VLOOKUP(CONCATENATE(AU$3,AV422),m_selling_spec!$A:$H,2,FALSE))</f>
        <v/>
      </c>
      <c r="AV422" s="104"/>
      <c r="AW422" s="110" t="str">
        <f>IF(AX422="","",VLOOKUP(CONCATENATE(AW$3,AX422),m_selling_spec!$A:$H,2,FALSE))</f>
        <v/>
      </c>
      <c r="AX422" s="104"/>
      <c r="AY422" s="110" t="str">
        <f>IF(AZ422="","",VLOOKUP(CONCATENATE(AY$3,AZ422),m_selling_spec!$A:$H,2,FALSE))</f>
        <v/>
      </c>
      <c r="AZ422" s="104"/>
      <c r="BA422" s="110" t="str">
        <f>IF(BB422="","",VLOOKUP(CONCATENATE(BA$3,BB422),m_selling_spec!$A:$H,2,FALSE))</f>
        <v/>
      </c>
      <c r="BB422" s="104"/>
      <c r="BC422" s="110" t="str">
        <f>IF(BD422="","",VLOOKUP(CONCATENATE(BC$3,BD422),m_selling_spec!$A:$H,2,FALSE))</f>
        <v/>
      </c>
      <c r="BD422" s="104"/>
      <c r="BE422" s="110" t="str">
        <f>IF(BF422="","",VLOOKUP(CONCATENATE(BE$3,BF422),m_selling_spec!$A:$H,2,FALSE))</f>
        <v/>
      </c>
      <c r="BF422" s="104"/>
      <c r="BG422" s="110" t="str">
        <f>IF(BH422="","",VLOOKUP(CONCATENATE(BG$3,BH422),m_selling_spec!$A:$H,2,FALSE))</f>
        <v/>
      </c>
      <c r="BH422" s="104"/>
      <c r="BI422" s="110" t="str">
        <f>IF(BJ422="","",VLOOKUP(CONCATENATE(BI$3,BJ422),m_selling_spec!$A:$H,2,FALSE))</f>
        <v/>
      </c>
      <c r="BJ422" s="104"/>
      <c r="BK422" s="110" t="str">
        <f>IF(BL422="","",VLOOKUP(CONCATENATE(BK$3,BL422),m_selling_spec!$A:$H,2,FALSE))</f>
        <v/>
      </c>
      <c r="BL422" s="104"/>
      <c r="BM422" s="110" t="str">
        <f>IF(BN422="","",VLOOKUP(CONCATENATE(BM$3,BN422),m_selling_spec!$A:$H,2,FALSE))</f>
        <v/>
      </c>
      <c r="BN422" s="104"/>
      <c r="BO422" s="110" t="str">
        <f>IF(BP422="","",VLOOKUP(CONCATENATE(BO$3,BP422),m_selling_spec!$A:$H,2,FALSE))</f>
        <v/>
      </c>
      <c r="BP422" s="104"/>
      <c r="BQ422" s="110" t="str">
        <f>IF(BR422="","",VLOOKUP(CONCATENATE(BQ$3,BR422),m_selling_spec!$A:$H,2,FALSE))</f>
        <v/>
      </c>
      <c r="BR422" s="104"/>
      <c r="BS422" s="110" t="str">
        <f>IF(BT422="","",VLOOKUP(CONCATENATE(BS$3,BT422),m_selling_spec!$A:$H,2,FALSE))</f>
        <v/>
      </c>
      <c r="BT422" s="104"/>
      <c r="BU422" s="110" t="str">
        <f>IF(BV422="","",VLOOKUP(CONCATENATE(BU$3,BV422),m_selling_spec!$A:$H,2,FALSE))</f>
        <v/>
      </c>
      <c r="BV422" s="104"/>
      <c r="BW422" s="110" t="str">
        <f>IF(BX422="","",VLOOKUP(CONCATENATE(BW$3,BX422),m_selling_spec!$A:$H,2,FALSE))</f>
        <v/>
      </c>
      <c r="BX422" s="104"/>
      <c r="BY422" s="110" t="str">
        <f>IF(BZ422="","",VLOOKUP(CONCATENATE(BY$3,BZ422),m_selling_spec!$A:$H,2,FALSE))</f>
        <v/>
      </c>
      <c r="BZ422" s="104"/>
      <c r="CA422" s="110" t="str">
        <f>IF(CB422="","",VLOOKUP(CONCATENATE(CA$3,CB422),m_selling_spec!$A:$H,2,FALSE))</f>
        <v/>
      </c>
      <c r="CB422" s="104"/>
      <c r="CC422" s="110"/>
      <c r="CD422" s="104"/>
      <c r="CE422" s="110" t="str">
        <f>IF(CF422="","",VLOOKUP(CONCATENATE(CE$3,CF422),m_selling_spec!$A:$H,2,FALSE))</f>
        <v/>
      </c>
      <c r="CF422" s="104"/>
      <c r="CG422" s="110" t="str">
        <f>IF(CH422="","",VLOOKUP(CONCATENATE(CG$3,CH422),m_selling_spec!$A:$H,2,FALSE))</f>
        <v/>
      </c>
      <c r="CH422" s="104"/>
      <c r="CI422" s="110" t="str">
        <f>IF(CJ422="","",VLOOKUP(CONCATENATE(CI$3,CJ422),m_selling_spec!$A:$H,2,FALSE))</f>
        <v/>
      </c>
      <c r="CJ422" s="104"/>
      <c r="CK422" s="110" t="str">
        <f>IF(CL422="","",VLOOKUP(CONCATENATE(CK$3,CL422),m_selling_spec!$A:$H,2,FALSE))</f>
        <v/>
      </c>
      <c r="CL422" s="104"/>
      <c r="CM422" s="110" t="str">
        <f>IF(CN422="","",VLOOKUP(CONCATENATE(CM$3,CN422),m_selling_spec!$A:$H,2,FALSE))</f>
        <v/>
      </c>
      <c r="CN422" s="104"/>
      <c r="CO422" s="110" t="str">
        <f>IF(CP422="","",VLOOKUP(CONCATENATE(CO$3,CP422),m_selling_spec!$A:$H,2,FALSE))</f>
        <v/>
      </c>
      <c r="CP422" s="104"/>
      <c r="CQ422" s="110" t="str">
        <f>IF(CR422="","",VLOOKUP(CONCATENATE(CQ$3,CR422),m_selling_spec!$A:$H,2,FALSE))</f>
        <v/>
      </c>
      <c r="CR422" s="104"/>
      <c r="CS422" s="110" t="str">
        <f>IF(CT422="","",VLOOKUP(CONCATENATE(CS$3,CT422),m_selling_spec!$A:$H,2,FALSE))</f>
        <v/>
      </c>
      <c r="CT422" s="104"/>
      <c r="CU422" s="110" t="str">
        <f>IF(CV422="","",VLOOKUP(CONCATENATE(CU$3,CV422),m_selling_spec!$A:$H,2,FALSE))</f>
        <v/>
      </c>
      <c r="CV422" s="104"/>
      <c r="CW422" s="110" t="str">
        <f>IF(CX422="","",VLOOKUP(CONCATENATE(CW$3,CX422),m_selling_spec!$A:$H,2,FALSE))</f>
        <v/>
      </c>
      <c r="CX422" s="104"/>
      <c r="CY422" s="110" t="str">
        <f>IF(CZ422="","",VLOOKUP(CONCATENATE(CY$3,CZ422),m_selling_spec!$A:$H,2,FALSE))</f>
        <v/>
      </c>
      <c r="CZ422" s="104"/>
      <c r="DA422" s="110"/>
      <c r="DB422" s="104"/>
    </row>
    <row r="423" spans="1:106">
      <c r="A423" s="104" t="s">
        <v>139</v>
      </c>
      <c r="B423" s="104"/>
      <c r="C423" s="104"/>
      <c r="D423" s="104">
        <v>4</v>
      </c>
      <c r="E423" s="110" t="str">
        <f>INDEX(product!B:B,MATCH(D423,product!A:A,0))</f>
        <v>P7</v>
      </c>
      <c r="F423" s="110" t="str">
        <f>INDEX(product!E:E,MATCH(D423,product!A:A,0))</f>
        <v>Window series</v>
      </c>
      <c r="G423" s="110" t="str">
        <f>IF(H423="","",VLOOKUP(CONCATENATE(G$3,H423),m_selling_spec!$A:$H,2,FALSE))</f>
        <v/>
      </c>
      <c r="H423" s="104"/>
      <c r="I423" s="110" t="str">
        <f>IF(J423="","",VLOOKUP(CONCATENATE(I$3,J423),m_selling_spec!$A:$H,2,FALSE))</f>
        <v/>
      </c>
      <c r="J423" s="104"/>
      <c r="K423" s="110" t="str">
        <f>IF(L423="","",VLOOKUP(CONCATENATE(K$3,L423),m_selling_spec!$A:$H,2,FALSE))</f>
        <v/>
      </c>
      <c r="L423" s="104"/>
      <c r="M423" s="110" t="str">
        <f>IF(N423="","",VLOOKUP(CONCATENATE(M$3,N423),m_selling_spec!$A:$H,2,FALSE))</f>
        <v/>
      </c>
      <c r="N423" s="104"/>
      <c r="O423" s="110" t="str">
        <f>IF(P423="","",VLOOKUP(CONCATENATE(O$3,P423),m_selling_spec!$A:$H,2,FALSE))</f>
        <v/>
      </c>
      <c r="P423" s="104"/>
      <c r="Q423" s="110" t="str">
        <f>IF(R423="","",VLOOKUP(CONCATENATE(Q$3,R423),m_selling_spec!$A:$H,2,FALSE))</f>
        <v/>
      </c>
      <c r="R423" s="104"/>
      <c r="S423" s="110"/>
      <c r="T423" s="104"/>
      <c r="U423" s="110"/>
      <c r="V423" s="104"/>
      <c r="W423" s="110"/>
      <c r="X423" s="104"/>
      <c r="Y423" s="110" t="str">
        <f>IF(Z423="","",VLOOKUP(CONCATENATE(Y$3,Z423),m_selling_spec!$A:$H,2,FALSE))</f>
        <v>1.9</v>
      </c>
      <c r="Z423" s="104" t="s">
        <v>68</v>
      </c>
      <c r="AA423" s="110" t="str">
        <f>IF(AB423="","",VLOOKUP(CONCATENATE(AA$3,AB423),m_selling_spec!$A:$H,2,FALSE))</f>
        <v>2.1</v>
      </c>
      <c r="AB423" s="104" t="s">
        <v>533</v>
      </c>
      <c r="AC423" s="110" t="str">
        <f>IF(AD423="","",VLOOKUP(CONCATENATE(AC$3,AD423),m_selling_spec!$A:$H,2,FALSE))</f>
        <v>3.2</v>
      </c>
      <c r="AD423" s="104" t="s">
        <v>534</v>
      </c>
      <c r="AE423" s="110" t="str">
        <f>IF(AF423="","",VLOOKUP(CONCATENATE(AE$3,AF423),m_selling_spec!$A:$H,2,FALSE))</f>
        <v/>
      </c>
      <c r="AF423" s="104"/>
      <c r="AG423" s="110" t="str">
        <f>IF(AH423="","",VLOOKUP(CONCATENATE(AG$3,AH423),m_selling_spec!$A:$H,2,FALSE))</f>
        <v/>
      </c>
      <c r="AH423" s="104"/>
      <c r="AI423" s="110" t="str">
        <f>IF(AJ423="","",VLOOKUP(CONCATENATE(AI$3,AJ423),m_selling_spec!$A:$H,2,FALSE))</f>
        <v/>
      </c>
      <c r="AJ423" s="104"/>
      <c r="AK423" s="110" t="str">
        <f>IF(AL423="","",VLOOKUP(CONCATENATE(AK$3,AL423),m_selling_spec!$A:$H,2,FALSE))</f>
        <v/>
      </c>
      <c r="AL423" s="104"/>
      <c r="AM423" s="110" t="str">
        <f>IF(AN423="","",VLOOKUP(CONCATENATE(AM$3,AN423),m_selling_spec!$A:$H,2,FALSE))</f>
        <v/>
      </c>
      <c r="AN423" s="104"/>
      <c r="AO423" s="110" t="str">
        <f>IF(AP423="","",VLOOKUP(CONCATENATE(AO$3,AP423),m_selling_spec!$A:$H,2,FALSE))</f>
        <v/>
      </c>
      <c r="AP423" s="104"/>
      <c r="AQ423" s="110" t="str">
        <f>IF(AR423="","",VLOOKUP(CONCATENATE(AQ$3,AR423),m_selling_spec!$A:$H,2,FALSE))</f>
        <v/>
      </c>
      <c r="AR423" s="104"/>
      <c r="AS423" s="110" t="str">
        <f>IF(AT423="","",VLOOKUP(CONCATENATE(AS$3,AT423),m_selling_spec!$A:$H,2,FALSE))</f>
        <v/>
      </c>
      <c r="AT423" s="104"/>
      <c r="AU423" s="110" t="str">
        <f>IF(AV423="","",VLOOKUP(CONCATENATE(AU$3,AV423),m_selling_spec!$A:$H,2,FALSE))</f>
        <v/>
      </c>
      <c r="AV423" s="104"/>
      <c r="AW423" s="110" t="str">
        <f>IF(AX423="","",VLOOKUP(CONCATENATE(AW$3,AX423),m_selling_spec!$A:$H,2,FALSE))</f>
        <v/>
      </c>
      <c r="AX423" s="104"/>
      <c r="AY423" s="110" t="str">
        <f>IF(AZ423="","",VLOOKUP(CONCATENATE(AY$3,AZ423),m_selling_spec!$A:$H,2,FALSE))</f>
        <v/>
      </c>
      <c r="AZ423" s="104"/>
      <c r="BA423" s="110" t="str">
        <f>IF(BB423="","",VLOOKUP(CONCATENATE(BA$3,BB423),m_selling_spec!$A:$H,2,FALSE))</f>
        <v/>
      </c>
      <c r="BB423" s="104"/>
      <c r="BC423" s="110" t="str">
        <f>IF(BD423="","",VLOOKUP(CONCATENATE(BC$3,BD423),m_selling_spec!$A:$H,2,FALSE))</f>
        <v/>
      </c>
      <c r="BD423" s="104"/>
      <c r="BE423" s="110" t="str">
        <f>IF(BF423="","",VLOOKUP(CONCATENATE(BE$3,BF423),m_selling_spec!$A:$H,2,FALSE))</f>
        <v/>
      </c>
      <c r="BF423" s="104"/>
      <c r="BG423" s="110" t="str">
        <f>IF(BH423="","",VLOOKUP(CONCATENATE(BG$3,BH423),m_selling_spec!$A:$H,2,FALSE))</f>
        <v/>
      </c>
      <c r="BH423" s="104"/>
      <c r="BI423" s="110" t="str">
        <f>IF(BJ423="","",VLOOKUP(CONCATENATE(BI$3,BJ423),m_selling_spec!$A:$H,2,FALSE))</f>
        <v/>
      </c>
      <c r="BJ423" s="104"/>
      <c r="BK423" s="110" t="str">
        <f>IF(BL423="","",VLOOKUP(CONCATENATE(BK$3,BL423),m_selling_spec!$A:$H,2,FALSE))</f>
        <v/>
      </c>
      <c r="BL423" s="104"/>
      <c r="BM423" s="110" t="str">
        <f>IF(BN423="","",VLOOKUP(CONCATENATE(BM$3,BN423),m_selling_spec!$A:$H,2,FALSE))</f>
        <v/>
      </c>
      <c r="BN423" s="104"/>
      <c r="BO423" s="110" t="str">
        <f>IF(BP423="","",VLOOKUP(CONCATENATE(BO$3,BP423),m_selling_spec!$A:$H,2,FALSE))</f>
        <v/>
      </c>
      <c r="BP423" s="104"/>
      <c r="BQ423" s="110" t="str">
        <f>IF(BR423="","",VLOOKUP(CONCATENATE(BQ$3,BR423),m_selling_spec!$A:$H,2,FALSE))</f>
        <v/>
      </c>
      <c r="BR423" s="104"/>
      <c r="BS423" s="110" t="str">
        <f>IF(BT423="","",VLOOKUP(CONCATENATE(BS$3,BT423),m_selling_spec!$A:$H,2,FALSE))</f>
        <v/>
      </c>
      <c r="BT423" s="104"/>
      <c r="BU423" s="110" t="str">
        <f>IF(BV423="","",VLOOKUP(CONCATENATE(BU$3,BV423),m_selling_spec!$A:$H,2,FALSE))</f>
        <v/>
      </c>
      <c r="BV423" s="104"/>
      <c r="BW423" s="110" t="str">
        <f>IF(BX423="","",VLOOKUP(CONCATENATE(BW$3,BX423),m_selling_spec!$A:$H,2,FALSE))</f>
        <v/>
      </c>
      <c r="BX423" s="104"/>
      <c r="BY423" s="110" t="str">
        <f>IF(BZ423="","",VLOOKUP(CONCATENATE(BY$3,BZ423),m_selling_spec!$A:$H,2,FALSE))</f>
        <v/>
      </c>
      <c r="BZ423" s="104"/>
      <c r="CA423" s="110" t="str">
        <f>IF(CB423="","",VLOOKUP(CONCATENATE(CA$3,CB423),m_selling_spec!$A:$H,2,FALSE))</f>
        <v/>
      </c>
      <c r="CB423" s="104"/>
      <c r="CC423" s="110"/>
      <c r="CD423" s="104"/>
      <c r="CE423" s="110" t="str">
        <f>IF(CF423="","",VLOOKUP(CONCATENATE(CE$3,CF423),m_selling_spec!$A:$H,2,FALSE))</f>
        <v/>
      </c>
      <c r="CF423" s="104"/>
      <c r="CG423" s="110" t="str">
        <f>IF(CH423="","",VLOOKUP(CONCATENATE(CG$3,CH423),m_selling_spec!$A:$H,2,FALSE))</f>
        <v/>
      </c>
      <c r="CH423" s="104"/>
      <c r="CI423" s="110" t="str">
        <f>IF(CJ423="","",VLOOKUP(CONCATENATE(CI$3,CJ423),m_selling_spec!$A:$H,2,FALSE))</f>
        <v/>
      </c>
      <c r="CJ423" s="104"/>
      <c r="CK423" s="110" t="str">
        <f>IF(CL423="","",VLOOKUP(CONCATENATE(CK$3,CL423),m_selling_spec!$A:$H,2,FALSE))</f>
        <v/>
      </c>
      <c r="CL423" s="104"/>
      <c r="CM423" s="110" t="str">
        <f>IF(CN423="","",VLOOKUP(CONCATENATE(CM$3,CN423),m_selling_spec!$A:$H,2,FALSE))</f>
        <v/>
      </c>
      <c r="CN423" s="104"/>
      <c r="CO423" s="110" t="str">
        <f>IF(CP423="","",VLOOKUP(CONCATENATE(CO$3,CP423),m_selling_spec!$A:$H,2,FALSE))</f>
        <v/>
      </c>
      <c r="CP423" s="104"/>
      <c r="CQ423" s="110" t="str">
        <f>IF(CR423="","",VLOOKUP(CONCATENATE(CQ$3,CR423),m_selling_spec!$A:$H,2,FALSE))</f>
        <v/>
      </c>
      <c r="CR423" s="104"/>
      <c r="CS423" s="110" t="str">
        <f>IF(CT423="","",VLOOKUP(CONCATENATE(CS$3,CT423),m_selling_spec!$A:$H,2,FALSE))</f>
        <v/>
      </c>
      <c r="CT423" s="104"/>
      <c r="CU423" s="110" t="str">
        <f>IF(CV423="","",VLOOKUP(CONCATENATE(CU$3,CV423),m_selling_spec!$A:$H,2,FALSE))</f>
        <v/>
      </c>
      <c r="CV423" s="104"/>
      <c r="CW423" s="110" t="str">
        <f>IF(CX423="","",VLOOKUP(CONCATENATE(CW$3,CX423),m_selling_spec!$A:$H,2,FALSE))</f>
        <v/>
      </c>
      <c r="CX423" s="104"/>
      <c r="CY423" s="110" t="str">
        <f>IF(CZ423="","",VLOOKUP(CONCATENATE(CY$3,CZ423),m_selling_spec!$A:$H,2,FALSE))</f>
        <v/>
      </c>
      <c r="CZ423" s="104"/>
      <c r="DA423" s="110"/>
      <c r="DB423" s="104"/>
    </row>
    <row r="424" spans="1:106">
      <c r="A424" s="104" t="s">
        <v>141</v>
      </c>
      <c r="B424" s="104"/>
      <c r="C424" s="104"/>
      <c r="D424" s="104">
        <v>4</v>
      </c>
      <c r="E424" s="110" t="str">
        <f>INDEX(product!B:B,MATCH(D424,product!A:A,0))</f>
        <v>P7</v>
      </c>
      <c r="F424" s="110" t="str">
        <f>INDEX(product!E:E,MATCH(D424,product!A:A,0))</f>
        <v>Window series</v>
      </c>
      <c r="G424" s="110" t="str">
        <f>IF(H424="","",VLOOKUP(CONCATENATE(G$3,H424),m_selling_spec!$A:$H,2,FALSE))</f>
        <v>o1.1</v>
      </c>
      <c r="H424" s="104" t="s">
        <v>594</v>
      </c>
      <c r="I424" s="110" t="str">
        <f>IF(J424="","",VLOOKUP(CONCATENATE(I$3,J424),m_selling_spec!$A:$H,2,FALSE))</f>
        <v/>
      </c>
      <c r="J424" s="104"/>
      <c r="K424" s="110" t="str">
        <f>IF(L424="","",VLOOKUP(CONCATENATE(K$3,L424),m_selling_spec!$A:$H,2,FALSE))</f>
        <v/>
      </c>
      <c r="L424" s="104"/>
      <c r="M424" s="110" t="str">
        <f>IF(N424="","",VLOOKUP(CONCATENATE(M$3,N424),m_selling_spec!$A:$H,2,FALSE))</f>
        <v/>
      </c>
      <c r="N424" s="104"/>
      <c r="O424" s="110" t="str">
        <f>IF(P424="","",VLOOKUP(CONCATENATE(O$3,P424),m_selling_spec!$A:$H,2,FALSE))</f>
        <v/>
      </c>
      <c r="P424" s="104"/>
      <c r="Q424" s="110" t="str">
        <f>IF(R424="","",VLOOKUP(CONCATENATE(Q$3,R424),m_selling_spec!$A:$H,2,FALSE))</f>
        <v/>
      </c>
      <c r="R424" s="104"/>
      <c r="S424" s="110"/>
      <c r="T424" s="104"/>
      <c r="U424" s="110"/>
      <c r="V424" s="104"/>
      <c r="W424" s="110"/>
      <c r="X424" s="104"/>
      <c r="Y424" s="110" t="str">
        <f>IF(Z424="","",VLOOKUP(CONCATENATE(Y$3,Z424),m_selling_spec!$A:$H,2,FALSE))</f>
        <v>1.9</v>
      </c>
      <c r="Z424" s="104" t="s">
        <v>68</v>
      </c>
      <c r="AA424" s="110" t="str">
        <f>IF(AB424="","",VLOOKUP(CONCATENATE(AA$3,AB424),m_selling_spec!$A:$H,2,FALSE))</f>
        <v>2.1</v>
      </c>
      <c r="AB424" s="104" t="s">
        <v>533</v>
      </c>
      <c r="AC424" s="110" t="str">
        <f>IF(AD424="","",VLOOKUP(CONCATENATE(AC$3,AD424),m_selling_spec!$A:$H,2,FALSE))</f>
        <v>3.3</v>
      </c>
      <c r="AD424" s="104" t="s">
        <v>598</v>
      </c>
      <c r="AE424" s="110" t="str">
        <f>IF(AF424="","",VLOOKUP(CONCATENATE(AE$3,AF424),m_selling_spec!$A:$H,2,FALSE))</f>
        <v/>
      </c>
      <c r="AF424" s="104"/>
      <c r="AG424" s="110" t="str">
        <f>IF(AH424="","",VLOOKUP(CONCATENATE(AG$3,AH424),m_selling_spec!$A:$H,2,FALSE))</f>
        <v/>
      </c>
      <c r="AH424" s="104"/>
      <c r="AI424" s="110" t="str">
        <f>IF(AJ424="","",VLOOKUP(CONCATENATE(AI$3,AJ424),m_selling_spec!$A:$H,2,FALSE))</f>
        <v/>
      </c>
      <c r="AJ424" s="104"/>
      <c r="AK424" s="110" t="str">
        <f>IF(AL424="","",VLOOKUP(CONCATENATE(AK$3,AL424),m_selling_spec!$A:$H,2,FALSE))</f>
        <v/>
      </c>
      <c r="AL424" s="104"/>
      <c r="AM424" s="110" t="str">
        <f>IF(AN424="","",VLOOKUP(CONCATENATE(AM$3,AN424),m_selling_spec!$A:$H,2,FALSE))</f>
        <v/>
      </c>
      <c r="AN424" s="104"/>
      <c r="AO424" s="110" t="str">
        <f>IF(AP424="","",VLOOKUP(CONCATENATE(AO$3,AP424),m_selling_spec!$A:$H,2,FALSE))</f>
        <v/>
      </c>
      <c r="AP424" s="104"/>
      <c r="AQ424" s="110" t="str">
        <f>IF(AR424="","",VLOOKUP(CONCATENATE(AQ$3,AR424),m_selling_spec!$A:$H,2,FALSE))</f>
        <v/>
      </c>
      <c r="AR424" s="104"/>
      <c r="AS424" s="110" t="str">
        <f>IF(AT424="","",VLOOKUP(CONCATENATE(AS$3,AT424),m_selling_spec!$A:$H,2,FALSE))</f>
        <v/>
      </c>
      <c r="AT424" s="104"/>
      <c r="AU424" s="110" t="str">
        <f>IF(AV424="","",VLOOKUP(CONCATENATE(AU$3,AV424),m_selling_spec!$A:$H,2,FALSE))</f>
        <v/>
      </c>
      <c r="AV424" s="104"/>
      <c r="AW424" s="110" t="str">
        <f>IF(AX424="","",VLOOKUP(CONCATENATE(AW$3,AX424),m_selling_spec!$A:$H,2,FALSE))</f>
        <v/>
      </c>
      <c r="AX424" s="104"/>
      <c r="AY424" s="110" t="str">
        <f>IF(AZ424="","",VLOOKUP(CONCATENATE(AY$3,AZ424),m_selling_spec!$A:$H,2,FALSE))</f>
        <v/>
      </c>
      <c r="AZ424" s="104"/>
      <c r="BA424" s="110" t="str">
        <f>IF(BB424="","",VLOOKUP(CONCATENATE(BA$3,BB424),m_selling_spec!$A:$H,2,FALSE))</f>
        <v/>
      </c>
      <c r="BB424" s="104"/>
      <c r="BC424" s="110" t="str">
        <f>IF(BD424="","",VLOOKUP(CONCATENATE(BC$3,BD424),m_selling_spec!$A:$H,2,FALSE))</f>
        <v/>
      </c>
      <c r="BD424" s="104"/>
      <c r="BE424" s="110" t="str">
        <f>IF(BF424="","",VLOOKUP(CONCATENATE(BE$3,BF424),m_selling_spec!$A:$H,2,FALSE))</f>
        <v/>
      </c>
      <c r="BF424" s="104"/>
      <c r="BG424" s="110" t="str">
        <f>IF(BH424="","",VLOOKUP(CONCATENATE(BG$3,BH424),m_selling_spec!$A:$H,2,FALSE))</f>
        <v/>
      </c>
      <c r="BH424" s="104"/>
      <c r="BI424" s="110" t="str">
        <f>IF(BJ424="","",VLOOKUP(CONCATENATE(BI$3,BJ424),m_selling_spec!$A:$H,2,FALSE))</f>
        <v/>
      </c>
      <c r="BJ424" s="104"/>
      <c r="BK424" s="110" t="str">
        <f>IF(BL424="","",VLOOKUP(CONCATENATE(BK$3,BL424),m_selling_spec!$A:$H,2,FALSE))</f>
        <v/>
      </c>
      <c r="BL424" s="104"/>
      <c r="BM424" s="110" t="str">
        <f>IF(BN424="","",VLOOKUP(CONCATENATE(BM$3,BN424),m_selling_spec!$A:$H,2,FALSE))</f>
        <v/>
      </c>
      <c r="BN424" s="104"/>
      <c r="BO424" s="110" t="str">
        <f>IF(BP424="","",VLOOKUP(CONCATENATE(BO$3,BP424),m_selling_spec!$A:$H,2,FALSE))</f>
        <v/>
      </c>
      <c r="BP424" s="104"/>
      <c r="BQ424" s="110" t="str">
        <f>IF(BR424="","",VLOOKUP(CONCATENATE(BQ$3,BR424),m_selling_spec!$A:$H,2,FALSE))</f>
        <v/>
      </c>
      <c r="BR424" s="104"/>
      <c r="BS424" s="110" t="str">
        <f>IF(BT424="","",VLOOKUP(CONCATENATE(BS$3,BT424),m_selling_spec!$A:$H,2,FALSE))</f>
        <v/>
      </c>
      <c r="BT424" s="104"/>
      <c r="BU424" s="110" t="str">
        <f>IF(BV424="","",VLOOKUP(CONCATENATE(BU$3,BV424),m_selling_spec!$A:$H,2,FALSE))</f>
        <v/>
      </c>
      <c r="BV424" s="104"/>
      <c r="BW424" s="110" t="str">
        <f>IF(BX424="","",VLOOKUP(CONCATENATE(BW$3,BX424),m_selling_spec!$A:$H,2,FALSE))</f>
        <v/>
      </c>
      <c r="BX424" s="104"/>
      <c r="BY424" s="110" t="str">
        <f>IF(BZ424="","",VLOOKUP(CONCATENATE(BY$3,BZ424),m_selling_spec!$A:$H,2,FALSE))</f>
        <v/>
      </c>
      <c r="BZ424" s="104"/>
      <c r="CA424" s="110" t="str">
        <f>IF(CB424="","",VLOOKUP(CONCATENATE(CA$3,CB424),m_selling_spec!$A:$H,2,FALSE))</f>
        <v/>
      </c>
      <c r="CB424" s="104"/>
      <c r="CC424" s="110"/>
      <c r="CD424" s="104"/>
      <c r="CE424" s="110" t="str">
        <f>IF(CF424="","",VLOOKUP(CONCATENATE(CE$3,CF424),m_selling_spec!$A:$H,2,FALSE))</f>
        <v/>
      </c>
      <c r="CF424" s="104"/>
      <c r="CG424" s="110" t="str">
        <f>IF(CH424="","",VLOOKUP(CONCATENATE(CG$3,CH424),m_selling_spec!$A:$H,2,FALSE))</f>
        <v/>
      </c>
      <c r="CH424" s="104"/>
      <c r="CI424" s="110" t="str">
        <f>IF(CJ424="","",VLOOKUP(CONCATENATE(CI$3,CJ424),m_selling_spec!$A:$H,2,FALSE))</f>
        <v/>
      </c>
      <c r="CJ424" s="104"/>
      <c r="CK424" s="110" t="str">
        <f>IF(CL424="","",VLOOKUP(CONCATENATE(CK$3,CL424),m_selling_spec!$A:$H,2,FALSE))</f>
        <v/>
      </c>
      <c r="CL424" s="104"/>
      <c r="CM424" s="110" t="str">
        <f>IF(CN424="","",VLOOKUP(CONCATENATE(CM$3,CN424),m_selling_spec!$A:$H,2,FALSE))</f>
        <v/>
      </c>
      <c r="CN424" s="104"/>
      <c r="CO424" s="110" t="str">
        <f>IF(CP424="","",VLOOKUP(CONCATENATE(CO$3,CP424),m_selling_spec!$A:$H,2,FALSE))</f>
        <v/>
      </c>
      <c r="CP424" s="104"/>
      <c r="CQ424" s="110" t="str">
        <f>IF(CR424="","",VLOOKUP(CONCATENATE(CQ$3,CR424),m_selling_spec!$A:$H,2,FALSE))</f>
        <v/>
      </c>
      <c r="CR424" s="104"/>
      <c r="CS424" s="110" t="str">
        <f>IF(CT424="","",VLOOKUP(CONCATENATE(CS$3,CT424),m_selling_spec!$A:$H,2,FALSE))</f>
        <v/>
      </c>
      <c r="CT424" s="104"/>
      <c r="CU424" s="110" t="str">
        <f>IF(CV424="","",VLOOKUP(CONCATENATE(CU$3,CV424),m_selling_spec!$A:$H,2,FALSE))</f>
        <v/>
      </c>
      <c r="CV424" s="104"/>
      <c r="CW424" s="110" t="str">
        <f>IF(CX424="","",VLOOKUP(CONCATENATE(CW$3,CX424),m_selling_spec!$A:$H,2,FALSE))</f>
        <v/>
      </c>
      <c r="CX424" s="104"/>
      <c r="CY424" s="110" t="str">
        <f>IF(CZ424="","",VLOOKUP(CONCATENATE(CY$3,CZ424),m_selling_spec!$A:$H,2,FALSE))</f>
        <v/>
      </c>
      <c r="CZ424" s="104"/>
      <c r="DA424" s="110"/>
      <c r="DB424" s="104"/>
    </row>
    <row r="425" spans="1:106">
      <c r="A425" s="104" t="s">
        <v>143</v>
      </c>
      <c r="B425" s="104"/>
      <c r="C425" s="104"/>
      <c r="D425" s="104">
        <v>4</v>
      </c>
      <c r="E425" s="110" t="str">
        <f>INDEX(product!B:B,MATCH(D425,product!A:A,0))</f>
        <v>P7</v>
      </c>
      <c r="F425" s="110" t="str">
        <f>INDEX(product!E:E,MATCH(D425,product!A:A,0))</f>
        <v>Window series</v>
      </c>
      <c r="G425" s="110" t="str">
        <f>IF(H425="","",VLOOKUP(CONCATENATE(G$3,H425),m_selling_spec!$A:$H,2,FALSE))</f>
        <v>o1.1</v>
      </c>
      <c r="H425" s="104" t="s">
        <v>594</v>
      </c>
      <c r="I425" s="110" t="str">
        <f>IF(J425="","",VLOOKUP(CONCATENATE(I$3,J425),m_selling_spec!$A:$H,2,FALSE))</f>
        <v/>
      </c>
      <c r="J425" s="104"/>
      <c r="K425" s="110" t="str">
        <f>IF(L425="","",VLOOKUP(CONCATENATE(K$3,L425),m_selling_spec!$A:$H,2,FALSE))</f>
        <v/>
      </c>
      <c r="L425" s="104"/>
      <c r="M425" s="110" t="str">
        <f>IF(N425="","",VLOOKUP(CONCATENATE(M$3,N425),m_selling_spec!$A:$H,2,FALSE))</f>
        <v/>
      </c>
      <c r="N425" s="104"/>
      <c r="O425" s="110" t="str">
        <f>IF(P425="","",VLOOKUP(CONCATENATE(O$3,P425),m_selling_spec!$A:$H,2,FALSE))</f>
        <v/>
      </c>
      <c r="P425" s="104"/>
      <c r="Q425" s="110" t="str">
        <f>IF(R425="","",VLOOKUP(CONCATENATE(Q$3,R425),m_selling_spec!$A:$H,2,FALSE))</f>
        <v/>
      </c>
      <c r="R425" s="104"/>
      <c r="S425" s="110"/>
      <c r="T425" s="104"/>
      <c r="U425" s="110"/>
      <c r="V425" s="104"/>
      <c r="W425" s="110"/>
      <c r="X425" s="104"/>
      <c r="Y425" s="110" t="str">
        <f>IF(Z425="","",VLOOKUP(CONCATENATE(Y$3,Z425),m_selling_spec!$A:$H,2,FALSE))</f>
        <v>1.9</v>
      </c>
      <c r="Z425" s="104" t="s">
        <v>68</v>
      </c>
      <c r="AA425" s="110" t="str">
        <f>IF(AB425="","",VLOOKUP(CONCATENATE(AA$3,AB425),m_selling_spec!$A:$H,2,FALSE))</f>
        <v>2.2</v>
      </c>
      <c r="AB425" s="104" t="s">
        <v>535</v>
      </c>
      <c r="AC425" s="110" t="str">
        <f>IF(AD425="","",VLOOKUP(CONCATENATE(AC$3,AD425),m_selling_spec!$A:$H,2,FALSE))</f>
        <v>3.5</v>
      </c>
      <c r="AD425" s="111" t="s">
        <v>1230</v>
      </c>
      <c r="AE425" s="110" t="str">
        <f>IF(AF425="","",VLOOKUP(CONCATENATE(AE$3,AF425),m_selling_spec!$A:$H,2,FALSE))</f>
        <v/>
      </c>
      <c r="AF425" s="104"/>
      <c r="AG425" s="110" t="str">
        <f>IF(AH425="","",VLOOKUP(CONCATENATE(AG$3,AH425),m_selling_spec!$A:$H,2,FALSE))</f>
        <v/>
      </c>
      <c r="AH425" s="104"/>
      <c r="AI425" s="110" t="str">
        <f>IF(AJ425="","",VLOOKUP(CONCATENATE(AI$3,AJ425),m_selling_spec!$A:$H,2,FALSE))</f>
        <v/>
      </c>
      <c r="AJ425" s="104"/>
      <c r="AK425" s="110" t="str">
        <f>IF(AL425="","",VLOOKUP(CONCATENATE(AK$3,AL425),m_selling_spec!$A:$H,2,FALSE))</f>
        <v/>
      </c>
      <c r="AL425" s="104"/>
      <c r="AM425" s="110" t="str">
        <f>IF(AN425="","",VLOOKUP(CONCATENATE(AM$3,AN425),m_selling_spec!$A:$H,2,FALSE))</f>
        <v/>
      </c>
      <c r="AN425" s="104"/>
      <c r="AO425" s="110" t="str">
        <f>IF(AP425="","",VLOOKUP(CONCATENATE(AO$3,AP425),m_selling_spec!$A:$H,2,FALSE))</f>
        <v/>
      </c>
      <c r="AP425" s="104"/>
      <c r="AQ425" s="110" t="str">
        <f>IF(AR425="","",VLOOKUP(CONCATENATE(AQ$3,AR425),m_selling_spec!$A:$H,2,FALSE))</f>
        <v/>
      </c>
      <c r="AR425" s="104"/>
      <c r="AS425" s="110" t="str">
        <f>IF(AT425="","",VLOOKUP(CONCATENATE(AS$3,AT425),m_selling_spec!$A:$H,2,FALSE))</f>
        <v/>
      </c>
      <c r="AT425" s="104"/>
      <c r="AU425" s="110" t="str">
        <f>IF(AV425="","",VLOOKUP(CONCATENATE(AU$3,AV425),m_selling_spec!$A:$H,2,FALSE))</f>
        <v/>
      </c>
      <c r="AV425" s="104"/>
      <c r="AW425" s="110" t="str">
        <f>IF(AX425="","",VLOOKUP(CONCATENATE(AW$3,AX425),m_selling_spec!$A:$H,2,FALSE))</f>
        <v/>
      </c>
      <c r="AX425" s="104"/>
      <c r="AY425" s="110" t="str">
        <f>IF(AZ425="","",VLOOKUP(CONCATENATE(AY$3,AZ425),m_selling_spec!$A:$H,2,FALSE))</f>
        <v/>
      </c>
      <c r="AZ425" s="104"/>
      <c r="BA425" s="110" t="str">
        <f>IF(BB425="","",VLOOKUP(CONCATENATE(BA$3,BB425),m_selling_spec!$A:$H,2,FALSE))</f>
        <v/>
      </c>
      <c r="BB425" s="104"/>
      <c r="BC425" s="110" t="str">
        <f>IF(BD425="","",VLOOKUP(CONCATENATE(BC$3,BD425),m_selling_spec!$A:$H,2,FALSE))</f>
        <v/>
      </c>
      <c r="BD425" s="104"/>
      <c r="BE425" s="110" t="str">
        <f>IF(BF425="","",VLOOKUP(CONCATENATE(BE$3,BF425),m_selling_spec!$A:$H,2,FALSE))</f>
        <v/>
      </c>
      <c r="BF425" s="104"/>
      <c r="BG425" s="110" t="str">
        <f>IF(BH425="","",VLOOKUP(CONCATENATE(BG$3,BH425),m_selling_spec!$A:$H,2,FALSE))</f>
        <v/>
      </c>
      <c r="BH425" s="104"/>
      <c r="BI425" s="110" t="str">
        <f>IF(BJ425="","",VLOOKUP(CONCATENATE(BI$3,BJ425),m_selling_spec!$A:$H,2,FALSE))</f>
        <v/>
      </c>
      <c r="BJ425" s="104"/>
      <c r="BK425" s="110" t="str">
        <f>IF(BL425="","",VLOOKUP(CONCATENATE(BK$3,BL425),m_selling_spec!$A:$H,2,FALSE))</f>
        <v/>
      </c>
      <c r="BL425" s="104"/>
      <c r="BM425" s="110" t="str">
        <f>IF(BN425="","",VLOOKUP(CONCATENATE(BM$3,BN425),m_selling_spec!$A:$H,2,FALSE))</f>
        <v/>
      </c>
      <c r="BN425" s="104"/>
      <c r="BO425" s="110" t="str">
        <f>IF(BP425="","",VLOOKUP(CONCATENATE(BO$3,BP425),m_selling_spec!$A:$H,2,FALSE))</f>
        <v/>
      </c>
      <c r="BP425" s="104"/>
      <c r="BQ425" s="110" t="str">
        <f>IF(BR425="","",VLOOKUP(CONCATENATE(BQ$3,BR425),m_selling_spec!$A:$H,2,FALSE))</f>
        <v/>
      </c>
      <c r="BR425" s="104"/>
      <c r="BS425" s="110" t="str">
        <f>IF(BT425="","",VLOOKUP(CONCATENATE(BS$3,BT425),m_selling_spec!$A:$H,2,FALSE))</f>
        <v/>
      </c>
      <c r="BT425" s="104"/>
      <c r="BU425" s="110" t="str">
        <f>IF(BV425="","",VLOOKUP(CONCATENATE(BU$3,BV425),m_selling_spec!$A:$H,2,FALSE))</f>
        <v/>
      </c>
      <c r="BV425" s="104"/>
      <c r="BW425" s="110" t="str">
        <f>IF(BX425="","",VLOOKUP(CONCATENATE(BW$3,BX425),m_selling_spec!$A:$H,2,FALSE))</f>
        <v/>
      </c>
      <c r="BX425" s="104"/>
      <c r="BY425" s="110" t="str">
        <f>IF(BZ425="","",VLOOKUP(CONCATENATE(BY$3,BZ425),m_selling_spec!$A:$H,2,FALSE))</f>
        <v/>
      </c>
      <c r="BZ425" s="104"/>
      <c r="CA425" s="110" t="str">
        <f>IF(CB425="","",VLOOKUP(CONCATENATE(CA$3,CB425),m_selling_spec!$A:$H,2,FALSE))</f>
        <v/>
      </c>
      <c r="CB425" s="104"/>
      <c r="CC425" s="110"/>
      <c r="CD425" s="104"/>
      <c r="CE425" s="110" t="str">
        <f>IF(CF425="","",VLOOKUP(CONCATENATE(CE$3,CF425),m_selling_spec!$A:$H,2,FALSE))</f>
        <v/>
      </c>
      <c r="CF425" s="104"/>
      <c r="CG425" s="110" t="str">
        <f>IF(CH425="","",VLOOKUP(CONCATENATE(CG$3,CH425),m_selling_spec!$A:$H,2,FALSE))</f>
        <v/>
      </c>
      <c r="CH425" s="104"/>
      <c r="CI425" s="110" t="str">
        <f>IF(CJ425="","",VLOOKUP(CONCATENATE(CI$3,CJ425),m_selling_spec!$A:$H,2,FALSE))</f>
        <v/>
      </c>
      <c r="CJ425" s="104"/>
      <c r="CK425" s="110" t="str">
        <f>IF(CL425="","",VLOOKUP(CONCATENATE(CK$3,CL425),m_selling_spec!$A:$H,2,FALSE))</f>
        <v/>
      </c>
      <c r="CL425" s="104"/>
      <c r="CM425" s="110" t="str">
        <f>IF(CN425="","",VLOOKUP(CONCATENATE(CM$3,CN425),m_selling_spec!$A:$H,2,FALSE))</f>
        <v/>
      </c>
      <c r="CN425" s="104"/>
      <c r="CO425" s="110" t="str">
        <f>IF(CP425="","",VLOOKUP(CONCATENATE(CO$3,CP425),m_selling_spec!$A:$H,2,FALSE))</f>
        <v/>
      </c>
      <c r="CP425" s="104"/>
      <c r="CQ425" s="110" t="str">
        <f>IF(CR425="","",VLOOKUP(CONCATENATE(CQ$3,CR425),m_selling_spec!$A:$H,2,FALSE))</f>
        <v/>
      </c>
      <c r="CR425" s="104"/>
      <c r="CS425" s="110" t="str">
        <f>IF(CT425="","",VLOOKUP(CONCATENATE(CS$3,CT425),m_selling_spec!$A:$H,2,FALSE))</f>
        <v/>
      </c>
      <c r="CT425" s="104"/>
      <c r="CU425" s="110" t="str">
        <f>IF(CV425="","",VLOOKUP(CONCATENATE(CU$3,CV425),m_selling_spec!$A:$H,2,FALSE))</f>
        <v/>
      </c>
      <c r="CV425" s="104"/>
      <c r="CW425" s="110" t="str">
        <f>IF(CX425="","",VLOOKUP(CONCATENATE(CW$3,CX425),m_selling_spec!$A:$H,2,FALSE))</f>
        <v/>
      </c>
      <c r="CX425" s="104"/>
      <c r="CY425" s="110" t="str">
        <f>IF(CZ425="","",VLOOKUP(CONCATENATE(CY$3,CZ425),m_selling_spec!$A:$H,2,FALSE))</f>
        <v/>
      </c>
      <c r="CZ425" s="104"/>
      <c r="DA425" s="110"/>
      <c r="DB425" s="104"/>
    </row>
    <row r="426" spans="1:106">
      <c r="A426" s="104" t="s">
        <v>144</v>
      </c>
      <c r="B426" s="104"/>
      <c r="C426" s="104"/>
      <c r="D426" s="104">
        <v>4</v>
      </c>
      <c r="E426" s="110" t="str">
        <f>INDEX(product!B:B,MATCH(D426,product!A:A,0))</f>
        <v>P7</v>
      </c>
      <c r="F426" s="110" t="str">
        <f>INDEX(product!E:E,MATCH(D426,product!A:A,0))</f>
        <v>Window series</v>
      </c>
      <c r="G426" s="110" t="str">
        <f>IF(H426="","",VLOOKUP(CONCATENATE(G$3,H426),m_selling_spec!$A:$H,2,FALSE))</f>
        <v>o1.1</v>
      </c>
      <c r="H426" s="104" t="s">
        <v>594</v>
      </c>
      <c r="I426" s="110" t="str">
        <f>IF(J426="","",VLOOKUP(CONCATENATE(I$3,J426),m_selling_spec!$A:$H,2,FALSE))</f>
        <v/>
      </c>
      <c r="J426" s="104"/>
      <c r="K426" s="110" t="str">
        <f>IF(L426="","",VLOOKUP(CONCATENATE(K$3,L426),m_selling_spec!$A:$H,2,FALSE))</f>
        <v/>
      </c>
      <c r="L426" s="104"/>
      <c r="M426" s="110" t="str">
        <f>IF(N426="","",VLOOKUP(CONCATENATE(M$3,N426),m_selling_spec!$A:$H,2,FALSE))</f>
        <v/>
      </c>
      <c r="N426" s="104"/>
      <c r="O426" s="110" t="str">
        <f>IF(P426="","",VLOOKUP(CONCATENATE(O$3,P426),m_selling_spec!$A:$H,2,FALSE))</f>
        <v/>
      </c>
      <c r="P426" s="104"/>
      <c r="Q426" s="110" t="str">
        <f>IF(R426="","",VLOOKUP(CONCATENATE(Q$3,R426),m_selling_spec!$A:$H,2,FALSE))</f>
        <v/>
      </c>
      <c r="R426" s="104"/>
      <c r="S426" s="110"/>
      <c r="T426" s="104"/>
      <c r="U426" s="110"/>
      <c r="V426" s="104"/>
      <c r="W426" s="110"/>
      <c r="X426" s="104"/>
      <c r="Y426" s="110" t="str">
        <f>IF(Z426="","",VLOOKUP(CONCATENATE(Y$3,Z426),m_selling_spec!$A:$H,2,FALSE))</f>
        <v>1.9</v>
      </c>
      <c r="Z426" s="104" t="s">
        <v>68</v>
      </c>
      <c r="AA426" s="110" t="str">
        <f>IF(AB426="","",VLOOKUP(CONCATENATE(AA$3,AB426),m_selling_spec!$A:$H,2,FALSE))</f>
        <v>2.2</v>
      </c>
      <c r="AB426" s="104" t="s">
        <v>535</v>
      </c>
      <c r="AC426" s="110" t="str">
        <f>IF(AD426="","",VLOOKUP(CONCATENATE(AC$3,AD426),m_selling_spec!$A:$H,2,FALSE))</f>
        <v>3.4</v>
      </c>
      <c r="AD426" s="112" t="s">
        <v>1229</v>
      </c>
      <c r="AE426" s="110" t="str">
        <f>IF(AF426="","",VLOOKUP(CONCATENATE(AE$3,AF426),m_selling_spec!$A:$H,2,FALSE))</f>
        <v/>
      </c>
      <c r="AF426" s="104"/>
      <c r="AG426" s="110" t="str">
        <f>IF(AH426="","",VLOOKUP(CONCATENATE(AG$3,AH426),m_selling_spec!$A:$H,2,FALSE))</f>
        <v/>
      </c>
      <c r="AH426" s="104"/>
      <c r="AI426" s="110" t="str">
        <f>IF(AJ426="","",VLOOKUP(CONCATENATE(AI$3,AJ426),m_selling_spec!$A:$H,2,FALSE))</f>
        <v/>
      </c>
      <c r="AJ426" s="104"/>
      <c r="AK426" s="110" t="str">
        <f>IF(AL426="","",VLOOKUP(CONCATENATE(AK$3,AL426),m_selling_spec!$A:$H,2,FALSE))</f>
        <v/>
      </c>
      <c r="AL426" s="104"/>
      <c r="AM426" s="110" t="str">
        <f>IF(AN426="","",VLOOKUP(CONCATENATE(AM$3,AN426),m_selling_spec!$A:$H,2,FALSE))</f>
        <v/>
      </c>
      <c r="AN426" s="104"/>
      <c r="AO426" s="110" t="str">
        <f>IF(AP426="","",VLOOKUP(CONCATENATE(AO$3,AP426),m_selling_spec!$A:$H,2,FALSE))</f>
        <v/>
      </c>
      <c r="AP426" s="104"/>
      <c r="AQ426" s="110" t="str">
        <f>IF(AR426="","",VLOOKUP(CONCATENATE(AQ$3,AR426),m_selling_spec!$A:$H,2,FALSE))</f>
        <v/>
      </c>
      <c r="AR426" s="104"/>
      <c r="AS426" s="110" t="str">
        <f>IF(AT426="","",VLOOKUP(CONCATENATE(AS$3,AT426),m_selling_spec!$A:$H,2,FALSE))</f>
        <v/>
      </c>
      <c r="AT426" s="104"/>
      <c r="AU426" s="110" t="str">
        <f>IF(AV426="","",VLOOKUP(CONCATENATE(AU$3,AV426),m_selling_spec!$A:$H,2,FALSE))</f>
        <v/>
      </c>
      <c r="AV426" s="104"/>
      <c r="AW426" s="110" t="str">
        <f>IF(AX426="","",VLOOKUP(CONCATENATE(AW$3,AX426),m_selling_spec!$A:$H,2,FALSE))</f>
        <v/>
      </c>
      <c r="AX426" s="104"/>
      <c r="AY426" s="110" t="str">
        <f>IF(AZ426="","",VLOOKUP(CONCATENATE(AY$3,AZ426),m_selling_spec!$A:$H,2,FALSE))</f>
        <v/>
      </c>
      <c r="AZ426" s="104"/>
      <c r="BA426" s="110" t="str">
        <f>IF(BB426="","",VLOOKUP(CONCATENATE(BA$3,BB426),m_selling_spec!$A:$H,2,FALSE))</f>
        <v/>
      </c>
      <c r="BB426" s="104"/>
      <c r="BC426" s="110" t="str">
        <f>IF(BD426="","",VLOOKUP(CONCATENATE(BC$3,BD426),m_selling_spec!$A:$H,2,FALSE))</f>
        <v/>
      </c>
      <c r="BD426" s="104"/>
      <c r="BE426" s="110" t="str">
        <f>IF(BF426="","",VLOOKUP(CONCATENATE(BE$3,BF426),m_selling_spec!$A:$H,2,FALSE))</f>
        <v/>
      </c>
      <c r="BF426" s="104"/>
      <c r="BG426" s="110" t="str">
        <f>IF(BH426="","",VLOOKUP(CONCATENATE(BG$3,BH426),m_selling_spec!$A:$H,2,FALSE))</f>
        <v/>
      </c>
      <c r="BH426" s="104"/>
      <c r="BI426" s="110" t="str">
        <f>IF(BJ426="","",VLOOKUP(CONCATENATE(BI$3,BJ426),m_selling_spec!$A:$H,2,FALSE))</f>
        <v/>
      </c>
      <c r="BJ426" s="104"/>
      <c r="BK426" s="110" t="str">
        <f>IF(BL426="","",VLOOKUP(CONCATENATE(BK$3,BL426),m_selling_spec!$A:$H,2,FALSE))</f>
        <v/>
      </c>
      <c r="BL426" s="104"/>
      <c r="BM426" s="110" t="str">
        <f>IF(BN426="","",VLOOKUP(CONCATENATE(BM$3,BN426),m_selling_spec!$A:$H,2,FALSE))</f>
        <v/>
      </c>
      <c r="BN426" s="104"/>
      <c r="BO426" s="110" t="str">
        <f>IF(BP426="","",VLOOKUP(CONCATENATE(BO$3,BP426),m_selling_spec!$A:$H,2,FALSE))</f>
        <v/>
      </c>
      <c r="BP426" s="104"/>
      <c r="BQ426" s="110" t="str">
        <f>IF(BR426="","",VLOOKUP(CONCATENATE(BQ$3,BR426),m_selling_spec!$A:$H,2,FALSE))</f>
        <v/>
      </c>
      <c r="BR426" s="104"/>
      <c r="BS426" s="110" t="str">
        <f>IF(BT426="","",VLOOKUP(CONCATENATE(BS$3,BT426),m_selling_spec!$A:$H,2,FALSE))</f>
        <v/>
      </c>
      <c r="BT426" s="104"/>
      <c r="BU426" s="110" t="str">
        <f>IF(BV426="","",VLOOKUP(CONCATENATE(BU$3,BV426),m_selling_spec!$A:$H,2,FALSE))</f>
        <v/>
      </c>
      <c r="BV426" s="104"/>
      <c r="BW426" s="110" t="str">
        <f>IF(BX426="","",VLOOKUP(CONCATENATE(BW$3,BX426),m_selling_spec!$A:$H,2,FALSE))</f>
        <v/>
      </c>
      <c r="BX426" s="104"/>
      <c r="BY426" s="110" t="str">
        <f>IF(BZ426="","",VLOOKUP(CONCATENATE(BY$3,BZ426),m_selling_spec!$A:$H,2,FALSE))</f>
        <v/>
      </c>
      <c r="BZ426" s="104"/>
      <c r="CA426" s="110" t="str">
        <f>IF(CB426="","",VLOOKUP(CONCATENATE(CA$3,CB426),m_selling_spec!$A:$H,2,FALSE))</f>
        <v/>
      </c>
      <c r="CB426" s="104"/>
      <c r="CC426" s="110"/>
      <c r="CD426" s="104"/>
      <c r="CE426" s="110" t="str">
        <f>IF(CF426="","",VLOOKUP(CONCATENATE(CE$3,CF426),m_selling_spec!$A:$H,2,FALSE))</f>
        <v/>
      </c>
      <c r="CF426" s="104"/>
      <c r="CG426" s="110" t="str">
        <f>IF(CH426="","",VLOOKUP(CONCATENATE(CG$3,CH426),m_selling_spec!$A:$H,2,FALSE))</f>
        <v/>
      </c>
      <c r="CH426" s="104"/>
      <c r="CI426" s="110" t="str">
        <f>IF(CJ426="","",VLOOKUP(CONCATENATE(CI$3,CJ426),m_selling_spec!$A:$H,2,FALSE))</f>
        <v/>
      </c>
      <c r="CJ426" s="104"/>
      <c r="CK426" s="110" t="str">
        <f>IF(CL426="","",VLOOKUP(CONCATENATE(CK$3,CL426),m_selling_spec!$A:$H,2,FALSE))</f>
        <v/>
      </c>
      <c r="CL426" s="104"/>
      <c r="CM426" s="110" t="str">
        <f>IF(CN426="","",VLOOKUP(CONCATENATE(CM$3,CN426),m_selling_spec!$A:$H,2,FALSE))</f>
        <v/>
      </c>
      <c r="CN426" s="104"/>
      <c r="CO426" s="110" t="str">
        <f>IF(CP426="","",VLOOKUP(CONCATENATE(CO$3,CP426),m_selling_spec!$A:$H,2,FALSE))</f>
        <v/>
      </c>
      <c r="CP426" s="104"/>
      <c r="CQ426" s="110" t="str">
        <f>IF(CR426="","",VLOOKUP(CONCATENATE(CQ$3,CR426),m_selling_spec!$A:$H,2,FALSE))</f>
        <v/>
      </c>
      <c r="CR426" s="104"/>
      <c r="CS426" s="110" t="str">
        <f>IF(CT426="","",VLOOKUP(CONCATENATE(CS$3,CT426),m_selling_spec!$A:$H,2,FALSE))</f>
        <v/>
      </c>
      <c r="CT426" s="104"/>
      <c r="CU426" s="110" t="str">
        <f>IF(CV426="","",VLOOKUP(CONCATENATE(CU$3,CV426),m_selling_spec!$A:$H,2,FALSE))</f>
        <v/>
      </c>
      <c r="CV426" s="104"/>
      <c r="CW426" s="110" t="str">
        <f>IF(CX426="","",VLOOKUP(CONCATENATE(CW$3,CX426),m_selling_spec!$A:$H,2,FALSE))</f>
        <v/>
      </c>
      <c r="CX426" s="104"/>
      <c r="CY426" s="110" t="str">
        <f>IF(CZ426="","",VLOOKUP(CONCATENATE(CY$3,CZ426),m_selling_spec!$A:$H,2,FALSE))</f>
        <v/>
      </c>
      <c r="CZ426" s="104"/>
      <c r="DA426" s="110"/>
      <c r="DB426" s="104"/>
    </row>
    <row r="427" spans="1:106">
      <c r="A427" s="104" t="s">
        <v>146</v>
      </c>
      <c r="B427" s="104"/>
      <c r="C427" s="104"/>
      <c r="D427" s="104">
        <v>4</v>
      </c>
      <c r="E427" s="110" t="str">
        <f>INDEX(product!B:B,MATCH(D427,product!A:A,0))</f>
        <v>P7</v>
      </c>
      <c r="F427" s="110" t="str">
        <f>INDEX(product!E:E,MATCH(D427,product!A:A,0))</f>
        <v>Window series</v>
      </c>
      <c r="G427" s="110" t="str">
        <f>IF(H427="","",VLOOKUP(CONCATENATE(G$3,H427),m_selling_spec!$A:$H,2,FALSE))</f>
        <v>o1.1</v>
      </c>
      <c r="H427" s="104" t="s">
        <v>594</v>
      </c>
      <c r="I427" s="110" t="str">
        <f>IF(J427="","",VLOOKUP(CONCATENATE(I$3,J427),m_selling_spec!$A:$H,2,FALSE))</f>
        <v/>
      </c>
      <c r="J427" s="104"/>
      <c r="K427" s="110" t="str">
        <f>IF(L427="","",VLOOKUP(CONCATENATE(K$3,L427),m_selling_spec!$A:$H,2,FALSE))</f>
        <v/>
      </c>
      <c r="L427" s="104"/>
      <c r="M427" s="110" t="str">
        <f>IF(N427="","",VLOOKUP(CONCATENATE(M$3,N427),m_selling_spec!$A:$H,2,FALSE))</f>
        <v/>
      </c>
      <c r="N427" s="104"/>
      <c r="O427" s="110" t="str">
        <f>IF(P427="","",VLOOKUP(CONCATENATE(O$3,P427),m_selling_spec!$A:$H,2,FALSE))</f>
        <v/>
      </c>
      <c r="P427" s="104"/>
      <c r="Q427" s="110" t="str">
        <f>IF(R427="","",VLOOKUP(CONCATENATE(Q$3,R427),m_selling_spec!$A:$H,2,FALSE))</f>
        <v/>
      </c>
      <c r="R427" s="104"/>
      <c r="S427" s="110"/>
      <c r="T427" s="104"/>
      <c r="U427" s="110"/>
      <c r="V427" s="104"/>
      <c r="W427" s="110"/>
      <c r="X427" s="104"/>
      <c r="Y427" s="110" t="str">
        <f>IF(Z427="","",VLOOKUP(CONCATENATE(Y$3,Z427),m_selling_spec!$A:$H,2,FALSE))</f>
        <v>1.9</v>
      </c>
      <c r="Z427" s="104" t="s">
        <v>68</v>
      </c>
      <c r="AA427" s="110" t="str">
        <f>IF(AB427="","",VLOOKUP(CONCATENATE(AA$3,AB427),m_selling_spec!$A:$H,2,FALSE))</f>
        <v>2.3</v>
      </c>
      <c r="AB427" s="104" t="s">
        <v>551</v>
      </c>
      <c r="AC427" s="110" t="str">
        <f>IF(AD427="","",VLOOKUP(CONCATENATE(AC$3,AD427),m_selling_spec!$A:$H,2,FALSE))</f>
        <v>3.8</v>
      </c>
      <c r="AD427" s="104" t="s">
        <v>72</v>
      </c>
      <c r="AE427" s="110" t="str">
        <f>IF(AF427="","",VLOOKUP(CONCATENATE(AE$3,AF427),m_selling_spec!$A:$H,2,FALSE))</f>
        <v/>
      </c>
      <c r="AF427" s="104"/>
      <c r="AG427" s="110" t="str">
        <f>IF(AH427="","",VLOOKUP(CONCATENATE(AG$3,AH427),m_selling_spec!$A:$H,2,FALSE))</f>
        <v/>
      </c>
      <c r="AH427" s="104"/>
      <c r="AI427" s="110" t="str">
        <f>IF(AJ427="","",VLOOKUP(CONCATENATE(AI$3,AJ427),m_selling_spec!$A:$H,2,FALSE))</f>
        <v/>
      </c>
      <c r="AJ427" s="104"/>
      <c r="AK427" s="110" t="str">
        <f>IF(AL427="","",VLOOKUP(CONCATENATE(AK$3,AL427),m_selling_spec!$A:$H,2,FALSE))</f>
        <v/>
      </c>
      <c r="AL427" s="104"/>
      <c r="AM427" s="110" t="str">
        <f>IF(AN427="","",VLOOKUP(CONCATENATE(AM$3,AN427),m_selling_spec!$A:$H,2,FALSE))</f>
        <v/>
      </c>
      <c r="AN427" s="104"/>
      <c r="AO427" s="110" t="str">
        <f>IF(AP427="","",VLOOKUP(CONCATENATE(AO$3,AP427),m_selling_spec!$A:$H,2,FALSE))</f>
        <v/>
      </c>
      <c r="AP427" s="104"/>
      <c r="AQ427" s="110" t="str">
        <f>IF(AR427="","",VLOOKUP(CONCATENATE(AQ$3,AR427),m_selling_spec!$A:$H,2,FALSE))</f>
        <v/>
      </c>
      <c r="AR427" s="104"/>
      <c r="AS427" s="110" t="str">
        <f>IF(AT427="","",VLOOKUP(CONCATENATE(AS$3,AT427),m_selling_spec!$A:$H,2,FALSE))</f>
        <v/>
      </c>
      <c r="AT427" s="104"/>
      <c r="AU427" s="110" t="str">
        <f>IF(AV427="","",VLOOKUP(CONCATENATE(AU$3,AV427),m_selling_spec!$A:$H,2,FALSE))</f>
        <v/>
      </c>
      <c r="AV427" s="104"/>
      <c r="AW427" s="110" t="str">
        <f>IF(AX427="","",VLOOKUP(CONCATENATE(AW$3,AX427),m_selling_spec!$A:$H,2,FALSE))</f>
        <v/>
      </c>
      <c r="AX427" s="104"/>
      <c r="AY427" s="110" t="str">
        <f>IF(AZ427="","",VLOOKUP(CONCATENATE(AY$3,AZ427),m_selling_spec!$A:$H,2,FALSE))</f>
        <v/>
      </c>
      <c r="AZ427" s="104"/>
      <c r="BA427" s="110" t="str">
        <f>IF(BB427="","",VLOOKUP(CONCATENATE(BA$3,BB427),m_selling_spec!$A:$H,2,FALSE))</f>
        <v/>
      </c>
      <c r="BB427" s="104"/>
      <c r="BC427" s="110" t="str">
        <f>IF(BD427="","",VLOOKUP(CONCATENATE(BC$3,BD427),m_selling_spec!$A:$H,2,FALSE))</f>
        <v/>
      </c>
      <c r="BD427" s="104"/>
      <c r="BE427" s="110" t="str">
        <f>IF(BF427="","",VLOOKUP(CONCATENATE(BE$3,BF427),m_selling_spec!$A:$H,2,FALSE))</f>
        <v/>
      </c>
      <c r="BF427" s="104"/>
      <c r="BG427" s="110" t="str">
        <f>IF(BH427="","",VLOOKUP(CONCATENATE(BG$3,BH427),m_selling_spec!$A:$H,2,FALSE))</f>
        <v/>
      </c>
      <c r="BH427" s="104"/>
      <c r="BI427" s="110" t="str">
        <f>IF(BJ427="","",VLOOKUP(CONCATENATE(BI$3,BJ427),m_selling_spec!$A:$H,2,FALSE))</f>
        <v/>
      </c>
      <c r="BJ427" s="104"/>
      <c r="BK427" s="110" t="str">
        <f>IF(BL427="","",VLOOKUP(CONCATENATE(BK$3,BL427),m_selling_spec!$A:$H,2,FALSE))</f>
        <v/>
      </c>
      <c r="BL427" s="104"/>
      <c r="BM427" s="110" t="str">
        <f>IF(BN427="","",VLOOKUP(CONCATENATE(BM$3,BN427),m_selling_spec!$A:$H,2,FALSE))</f>
        <v/>
      </c>
      <c r="BN427" s="104"/>
      <c r="BO427" s="110" t="str">
        <f>IF(BP427="","",VLOOKUP(CONCATENATE(BO$3,BP427),m_selling_spec!$A:$H,2,FALSE))</f>
        <v/>
      </c>
      <c r="BP427" s="104"/>
      <c r="BQ427" s="110" t="str">
        <f>IF(BR427="","",VLOOKUP(CONCATENATE(BQ$3,BR427),m_selling_spec!$A:$H,2,FALSE))</f>
        <v/>
      </c>
      <c r="BR427" s="104"/>
      <c r="BS427" s="110" t="str">
        <f>IF(BT427="","",VLOOKUP(CONCATENATE(BS$3,BT427),m_selling_spec!$A:$H,2,FALSE))</f>
        <v/>
      </c>
      <c r="BT427" s="104"/>
      <c r="BU427" s="110" t="str">
        <f>IF(BV427="","",VLOOKUP(CONCATENATE(BU$3,BV427),m_selling_spec!$A:$H,2,FALSE))</f>
        <v/>
      </c>
      <c r="BV427" s="104"/>
      <c r="BW427" s="110" t="str">
        <f>IF(BX427="","",VLOOKUP(CONCATENATE(BW$3,BX427),m_selling_spec!$A:$H,2,FALSE))</f>
        <v/>
      </c>
      <c r="BX427" s="104"/>
      <c r="BY427" s="110" t="str">
        <f>IF(BZ427="","",VLOOKUP(CONCATENATE(BY$3,BZ427),m_selling_spec!$A:$H,2,FALSE))</f>
        <v/>
      </c>
      <c r="BZ427" s="104"/>
      <c r="CA427" s="110" t="str">
        <f>IF(CB427="","",VLOOKUP(CONCATENATE(CA$3,CB427),m_selling_spec!$A:$H,2,FALSE))</f>
        <v/>
      </c>
      <c r="CB427" s="104"/>
      <c r="CC427" s="110"/>
      <c r="CD427" s="104"/>
      <c r="CE427" s="110" t="str">
        <f>IF(CF427="","",VLOOKUP(CONCATENATE(CE$3,CF427),m_selling_spec!$A:$H,2,FALSE))</f>
        <v/>
      </c>
      <c r="CF427" s="104"/>
      <c r="CG427" s="110" t="str">
        <f>IF(CH427="","",VLOOKUP(CONCATENATE(CG$3,CH427),m_selling_spec!$A:$H,2,FALSE))</f>
        <v/>
      </c>
      <c r="CH427" s="104"/>
      <c r="CI427" s="110" t="str">
        <f>IF(CJ427="","",VLOOKUP(CONCATENATE(CI$3,CJ427),m_selling_spec!$A:$H,2,FALSE))</f>
        <v/>
      </c>
      <c r="CJ427" s="104"/>
      <c r="CK427" s="110" t="str">
        <f>IF(CL427="","",VLOOKUP(CONCATENATE(CK$3,CL427),m_selling_spec!$A:$H,2,FALSE))</f>
        <v/>
      </c>
      <c r="CL427" s="104"/>
      <c r="CM427" s="110" t="str">
        <f>IF(CN427="","",VLOOKUP(CONCATENATE(CM$3,CN427),m_selling_spec!$A:$H,2,FALSE))</f>
        <v/>
      </c>
      <c r="CN427" s="104"/>
      <c r="CO427" s="110" t="str">
        <f>IF(CP427="","",VLOOKUP(CONCATENATE(CO$3,CP427),m_selling_spec!$A:$H,2,FALSE))</f>
        <v/>
      </c>
      <c r="CP427" s="104"/>
      <c r="CQ427" s="110" t="str">
        <f>IF(CR427="","",VLOOKUP(CONCATENATE(CQ$3,CR427),m_selling_spec!$A:$H,2,FALSE))</f>
        <v/>
      </c>
      <c r="CR427" s="104"/>
      <c r="CS427" s="110" t="str">
        <f>IF(CT427="","",VLOOKUP(CONCATENATE(CS$3,CT427),m_selling_spec!$A:$H,2,FALSE))</f>
        <v/>
      </c>
      <c r="CT427" s="104"/>
      <c r="CU427" s="110" t="str">
        <f>IF(CV427="","",VLOOKUP(CONCATENATE(CU$3,CV427),m_selling_spec!$A:$H,2,FALSE))</f>
        <v/>
      </c>
      <c r="CV427" s="104"/>
      <c r="CW427" s="110" t="str">
        <f>IF(CX427="","",VLOOKUP(CONCATENATE(CW$3,CX427),m_selling_spec!$A:$H,2,FALSE))</f>
        <v/>
      </c>
      <c r="CX427" s="104"/>
      <c r="CY427" s="110" t="str">
        <f>IF(CZ427="","",VLOOKUP(CONCATENATE(CY$3,CZ427),m_selling_spec!$A:$H,2,FALSE))</f>
        <v/>
      </c>
      <c r="CZ427" s="104"/>
      <c r="DA427" s="110"/>
      <c r="DB427" s="104"/>
    </row>
    <row r="428" spans="1:106">
      <c r="A428" s="104" t="s">
        <v>147</v>
      </c>
      <c r="B428" s="104"/>
      <c r="C428" s="104"/>
      <c r="D428" s="104">
        <v>4</v>
      </c>
      <c r="E428" s="110" t="str">
        <f>INDEX(product!B:B,MATCH(D428,product!A:A,0))</f>
        <v>P7</v>
      </c>
      <c r="F428" s="110" t="str">
        <f>INDEX(product!E:E,MATCH(D428,product!A:A,0))</f>
        <v>Window series</v>
      </c>
      <c r="G428" s="110" t="str">
        <f>IF(H428="","",VLOOKUP(CONCATENATE(G$3,H428),m_selling_spec!$A:$H,2,FALSE))</f>
        <v>o1.1</v>
      </c>
      <c r="H428" s="104" t="s">
        <v>594</v>
      </c>
      <c r="I428" s="110" t="str">
        <f>IF(J428="","",VLOOKUP(CONCATENATE(I$3,J428),m_selling_spec!$A:$H,2,FALSE))</f>
        <v/>
      </c>
      <c r="J428" s="104"/>
      <c r="K428" s="110" t="str">
        <f>IF(L428="","",VLOOKUP(CONCATENATE(K$3,L428),m_selling_spec!$A:$H,2,FALSE))</f>
        <v/>
      </c>
      <c r="L428" s="104"/>
      <c r="M428" s="110" t="str">
        <f>IF(N428="","",VLOOKUP(CONCATENATE(M$3,N428),m_selling_spec!$A:$H,2,FALSE))</f>
        <v/>
      </c>
      <c r="N428" s="104"/>
      <c r="O428" s="110" t="str">
        <f>IF(P428="","",VLOOKUP(CONCATENATE(O$3,P428),m_selling_spec!$A:$H,2,FALSE))</f>
        <v/>
      </c>
      <c r="P428" s="104"/>
      <c r="Q428" s="110" t="str">
        <f>IF(R428="","",VLOOKUP(CONCATENATE(Q$3,R428),m_selling_spec!$A:$H,2,FALSE))</f>
        <v/>
      </c>
      <c r="R428" s="104"/>
      <c r="S428" s="110"/>
      <c r="T428" s="104"/>
      <c r="U428" s="110"/>
      <c r="V428" s="104"/>
      <c r="W428" s="110"/>
      <c r="X428" s="104"/>
      <c r="Y428" s="110" t="str">
        <f>IF(Z428="","",VLOOKUP(CONCATENATE(Y$3,Z428),m_selling_spec!$A:$H,2,FALSE))</f>
        <v>1.9</v>
      </c>
      <c r="Z428" s="104" t="s">
        <v>68</v>
      </c>
      <c r="AA428" s="110" t="str">
        <f>IF(AB428="","",VLOOKUP(CONCATENATE(AA$3,AB428),m_selling_spec!$A:$H,2,FALSE))</f>
        <v>2.3</v>
      </c>
      <c r="AB428" s="104" t="s">
        <v>551</v>
      </c>
      <c r="AC428" s="110" t="str">
        <f>IF(AD428="","",VLOOKUP(CONCATENATE(AC$3,AD428),m_selling_spec!$A:$H,2,FALSE))</f>
        <v>3.1</v>
      </c>
      <c r="AD428" s="104" t="s">
        <v>73</v>
      </c>
      <c r="AE428" s="110" t="str">
        <f>IF(AF428="","",VLOOKUP(CONCATENATE(AE$3,AF428),m_selling_spec!$A:$H,2,FALSE))</f>
        <v/>
      </c>
      <c r="AF428" s="104"/>
      <c r="AG428" s="110" t="str">
        <f>IF(AH428="","",VLOOKUP(CONCATENATE(AG$3,AH428),m_selling_spec!$A:$H,2,FALSE))</f>
        <v/>
      </c>
      <c r="AH428" s="104"/>
      <c r="AI428" s="110" t="str">
        <f>IF(AJ428="","",VLOOKUP(CONCATENATE(AI$3,AJ428),m_selling_spec!$A:$H,2,FALSE))</f>
        <v/>
      </c>
      <c r="AJ428" s="104"/>
      <c r="AK428" s="110" t="str">
        <f>IF(AL428="","",VLOOKUP(CONCATENATE(AK$3,AL428),m_selling_spec!$A:$H,2,FALSE))</f>
        <v/>
      </c>
      <c r="AL428" s="104"/>
      <c r="AM428" s="110" t="str">
        <f>IF(AN428="","",VLOOKUP(CONCATENATE(AM$3,AN428),m_selling_spec!$A:$H,2,FALSE))</f>
        <v/>
      </c>
      <c r="AN428" s="104"/>
      <c r="AO428" s="110" t="str">
        <f>IF(AP428="","",VLOOKUP(CONCATENATE(AO$3,AP428),m_selling_spec!$A:$H,2,FALSE))</f>
        <v/>
      </c>
      <c r="AP428" s="104"/>
      <c r="AQ428" s="110" t="str">
        <f>IF(AR428="","",VLOOKUP(CONCATENATE(AQ$3,AR428),m_selling_spec!$A:$H,2,FALSE))</f>
        <v/>
      </c>
      <c r="AR428" s="104"/>
      <c r="AS428" s="110" t="str">
        <f>IF(AT428="","",VLOOKUP(CONCATENATE(AS$3,AT428),m_selling_spec!$A:$H,2,FALSE))</f>
        <v/>
      </c>
      <c r="AT428" s="104"/>
      <c r="AU428" s="110" t="str">
        <f>IF(AV428="","",VLOOKUP(CONCATENATE(AU$3,AV428),m_selling_spec!$A:$H,2,FALSE))</f>
        <v/>
      </c>
      <c r="AV428" s="104"/>
      <c r="AW428" s="110" t="str">
        <f>IF(AX428="","",VLOOKUP(CONCATENATE(AW$3,AX428),m_selling_spec!$A:$H,2,FALSE))</f>
        <v/>
      </c>
      <c r="AX428" s="104"/>
      <c r="AY428" s="110" t="str">
        <f>IF(AZ428="","",VLOOKUP(CONCATENATE(AY$3,AZ428),m_selling_spec!$A:$H,2,FALSE))</f>
        <v/>
      </c>
      <c r="AZ428" s="104"/>
      <c r="BA428" s="110" t="str">
        <f>IF(BB428="","",VLOOKUP(CONCATENATE(BA$3,BB428),m_selling_spec!$A:$H,2,FALSE))</f>
        <v/>
      </c>
      <c r="BB428" s="104"/>
      <c r="BC428" s="110" t="str">
        <f>IF(BD428="","",VLOOKUP(CONCATENATE(BC$3,BD428),m_selling_spec!$A:$H,2,FALSE))</f>
        <v/>
      </c>
      <c r="BD428" s="104"/>
      <c r="BE428" s="110" t="str">
        <f>IF(BF428="","",VLOOKUP(CONCATENATE(BE$3,BF428),m_selling_spec!$A:$H,2,FALSE))</f>
        <v/>
      </c>
      <c r="BF428" s="104"/>
      <c r="BG428" s="110" t="str">
        <f>IF(BH428="","",VLOOKUP(CONCATENATE(BG$3,BH428),m_selling_spec!$A:$H,2,FALSE))</f>
        <v/>
      </c>
      <c r="BH428" s="104"/>
      <c r="BI428" s="110" t="str">
        <f>IF(BJ428="","",VLOOKUP(CONCATENATE(BI$3,BJ428),m_selling_spec!$A:$H,2,FALSE))</f>
        <v/>
      </c>
      <c r="BJ428" s="104"/>
      <c r="BK428" s="110" t="str">
        <f>IF(BL428="","",VLOOKUP(CONCATENATE(BK$3,BL428),m_selling_spec!$A:$H,2,FALSE))</f>
        <v/>
      </c>
      <c r="BL428" s="104"/>
      <c r="BM428" s="110" t="str">
        <f>IF(BN428="","",VLOOKUP(CONCATENATE(BM$3,BN428),m_selling_spec!$A:$H,2,FALSE))</f>
        <v/>
      </c>
      <c r="BN428" s="104"/>
      <c r="BO428" s="110" t="str">
        <f>IF(BP428="","",VLOOKUP(CONCATENATE(BO$3,BP428),m_selling_spec!$A:$H,2,FALSE))</f>
        <v/>
      </c>
      <c r="BP428" s="104"/>
      <c r="BQ428" s="110" t="str">
        <f>IF(BR428="","",VLOOKUP(CONCATENATE(BQ$3,BR428),m_selling_spec!$A:$H,2,FALSE))</f>
        <v/>
      </c>
      <c r="BR428" s="104"/>
      <c r="BS428" s="110" t="str">
        <f>IF(BT428="","",VLOOKUP(CONCATENATE(BS$3,BT428),m_selling_spec!$A:$H,2,FALSE))</f>
        <v/>
      </c>
      <c r="BT428" s="104"/>
      <c r="BU428" s="110" t="str">
        <f>IF(BV428="","",VLOOKUP(CONCATENATE(BU$3,BV428),m_selling_spec!$A:$H,2,FALSE))</f>
        <v/>
      </c>
      <c r="BV428" s="104"/>
      <c r="BW428" s="110" t="str">
        <f>IF(BX428="","",VLOOKUP(CONCATENATE(BW$3,BX428),m_selling_spec!$A:$H,2,FALSE))</f>
        <v/>
      </c>
      <c r="BX428" s="104"/>
      <c r="BY428" s="110" t="str">
        <f>IF(BZ428="","",VLOOKUP(CONCATENATE(BY$3,BZ428),m_selling_spec!$A:$H,2,FALSE))</f>
        <v/>
      </c>
      <c r="BZ428" s="104"/>
      <c r="CA428" s="110" t="str">
        <f>IF(CB428="","",VLOOKUP(CONCATENATE(CA$3,CB428),m_selling_spec!$A:$H,2,FALSE))</f>
        <v/>
      </c>
      <c r="CB428" s="104"/>
      <c r="CC428" s="110"/>
      <c r="CD428" s="104"/>
      <c r="CE428" s="110" t="str">
        <f>IF(CF428="","",VLOOKUP(CONCATENATE(CE$3,CF428),m_selling_spec!$A:$H,2,FALSE))</f>
        <v/>
      </c>
      <c r="CF428" s="104"/>
      <c r="CG428" s="110" t="str">
        <f>IF(CH428="","",VLOOKUP(CONCATENATE(CG$3,CH428),m_selling_spec!$A:$H,2,FALSE))</f>
        <v/>
      </c>
      <c r="CH428" s="104"/>
      <c r="CI428" s="110" t="str">
        <f>IF(CJ428="","",VLOOKUP(CONCATENATE(CI$3,CJ428),m_selling_spec!$A:$H,2,FALSE))</f>
        <v/>
      </c>
      <c r="CJ428" s="104"/>
      <c r="CK428" s="110" t="str">
        <f>IF(CL428="","",VLOOKUP(CONCATENATE(CK$3,CL428),m_selling_spec!$A:$H,2,FALSE))</f>
        <v/>
      </c>
      <c r="CL428" s="104"/>
      <c r="CM428" s="110" t="str">
        <f>IF(CN428="","",VLOOKUP(CONCATENATE(CM$3,CN428),m_selling_spec!$A:$H,2,FALSE))</f>
        <v/>
      </c>
      <c r="CN428" s="104"/>
      <c r="CO428" s="110" t="str">
        <f>IF(CP428="","",VLOOKUP(CONCATENATE(CO$3,CP428),m_selling_spec!$A:$H,2,FALSE))</f>
        <v/>
      </c>
      <c r="CP428" s="104"/>
      <c r="CQ428" s="110" t="str">
        <f>IF(CR428="","",VLOOKUP(CONCATENATE(CQ$3,CR428),m_selling_spec!$A:$H,2,FALSE))</f>
        <v/>
      </c>
      <c r="CR428" s="104"/>
      <c r="CS428" s="110" t="str">
        <f>IF(CT428="","",VLOOKUP(CONCATENATE(CS$3,CT428),m_selling_spec!$A:$H,2,FALSE))</f>
        <v/>
      </c>
      <c r="CT428" s="104"/>
      <c r="CU428" s="110" t="str">
        <f>IF(CV428="","",VLOOKUP(CONCATENATE(CU$3,CV428),m_selling_spec!$A:$H,2,FALSE))</f>
        <v/>
      </c>
      <c r="CV428" s="104"/>
      <c r="CW428" s="110" t="str">
        <f>IF(CX428="","",VLOOKUP(CONCATENATE(CW$3,CX428),m_selling_spec!$A:$H,2,FALSE))</f>
        <v/>
      </c>
      <c r="CX428" s="104"/>
      <c r="CY428" s="110" t="str">
        <f>IF(CZ428="","",VLOOKUP(CONCATENATE(CY$3,CZ428),m_selling_spec!$A:$H,2,FALSE))</f>
        <v/>
      </c>
      <c r="CZ428" s="104"/>
      <c r="DA428" s="110"/>
      <c r="DB428" s="104"/>
    </row>
    <row r="429" spans="1:106">
      <c r="A429" s="104" t="s">
        <v>148</v>
      </c>
      <c r="B429" s="104"/>
      <c r="C429" s="104"/>
      <c r="D429" s="104">
        <v>4</v>
      </c>
      <c r="E429" s="110" t="str">
        <f>INDEX(product!B:B,MATCH(D429,product!A:A,0))</f>
        <v>P7</v>
      </c>
      <c r="F429" s="110" t="str">
        <f>INDEX(product!E:E,MATCH(D429,product!A:A,0))</f>
        <v>Window series</v>
      </c>
      <c r="G429" s="110" t="str">
        <f>IF(H429="","",VLOOKUP(CONCATENATE(G$3,H429),m_selling_spec!$A:$H,2,FALSE))</f>
        <v/>
      </c>
      <c r="H429" s="104"/>
      <c r="I429" s="110" t="str">
        <f>IF(J429="","",VLOOKUP(CONCATENATE(I$3,J429),m_selling_spec!$A:$H,2,FALSE))</f>
        <v/>
      </c>
      <c r="J429" s="104"/>
      <c r="K429" s="110" t="str">
        <f>IF(L429="","",VLOOKUP(CONCATENATE(K$3,L429),m_selling_spec!$A:$H,2,FALSE))</f>
        <v/>
      </c>
      <c r="L429" s="104"/>
      <c r="M429" s="110" t="str">
        <f>IF(N429="","",VLOOKUP(CONCATENATE(M$3,N429),m_selling_spec!$A:$H,2,FALSE))</f>
        <v/>
      </c>
      <c r="N429" s="104"/>
      <c r="O429" s="110" t="str">
        <f>IF(P429="","",VLOOKUP(CONCATENATE(O$3,P429),m_selling_spec!$A:$H,2,FALSE))</f>
        <v/>
      </c>
      <c r="P429" s="104"/>
      <c r="Q429" s="110" t="str">
        <f>IF(R429="","",VLOOKUP(CONCATENATE(Q$3,R429),m_selling_spec!$A:$H,2,FALSE))</f>
        <v/>
      </c>
      <c r="R429" s="104"/>
      <c r="S429" s="110"/>
      <c r="T429" s="104"/>
      <c r="U429" s="110"/>
      <c r="V429" s="104"/>
      <c r="W429" s="110"/>
      <c r="X429" s="104"/>
      <c r="Y429" s="110" t="str">
        <f>IF(Z429="","",VLOOKUP(CONCATENATE(Y$3,Z429),m_selling_spec!$A:$H,2,FALSE))</f>
        <v>1.9</v>
      </c>
      <c r="Z429" s="104" t="s">
        <v>68</v>
      </c>
      <c r="AA429" s="110" t="str">
        <f>IF(AB429="","",VLOOKUP(CONCATENATE(AA$3,AB429),m_selling_spec!$A:$H,2,FALSE))</f>
        <v>2.3</v>
      </c>
      <c r="AB429" s="104" t="s">
        <v>551</v>
      </c>
      <c r="AC429" s="110" t="str">
        <f>IF(AD429="","",VLOOKUP(CONCATENATE(AC$3,AD429),m_selling_spec!$A:$H,2,FALSE))</f>
        <v>3.2</v>
      </c>
      <c r="AD429" s="104" t="s">
        <v>534</v>
      </c>
      <c r="AE429" s="110" t="str">
        <f>IF(AF429="","",VLOOKUP(CONCATENATE(AE$3,AF429),m_selling_spec!$A:$H,2,FALSE))</f>
        <v/>
      </c>
      <c r="AF429" s="104"/>
      <c r="AG429" s="110" t="str">
        <f>IF(AH429="","",VLOOKUP(CONCATENATE(AG$3,AH429),m_selling_spec!$A:$H,2,FALSE))</f>
        <v/>
      </c>
      <c r="AH429" s="104"/>
      <c r="AI429" s="110" t="str">
        <f>IF(AJ429="","",VLOOKUP(CONCATENATE(AI$3,AJ429),m_selling_spec!$A:$H,2,FALSE))</f>
        <v/>
      </c>
      <c r="AJ429" s="104"/>
      <c r="AK429" s="110" t="str">
        <f>IF(AL429="","",VLOOKUP(CONCATENATE(AK$3,AL429),m_selling_spec!$A:$H,2,FALSE))</f>
        <v/>
      </c>
      <c r="AL429" s="104"/>
      <c r="AM429" s="110" t="str">
        <f>IF(AN429="","",VLOOKUP(CONCATENATE(AM$3,AN429),m_selling_spec!$A:$H,2,FALSE))</f>
        <v/>
      </c>
      <c r="AN429" s="104"/>
      <c r="AO429" s="110" t="str">
        <f>IF(AP429="","",VLOOKUP(CONCATENATE(AO$3,AP429),m_selling_spec!$A:$H,2,FALSE))</f>
        <v/>
      </c>
      <c r="AP429" s="104"/>
      <c r="AQ429" s="110" t="str">
        <f>IF(AR429="","",VLOOKUP(CONCATENATE(AQ$3,AR429),m_selling_spec!$A:$H,2,FALSE))</f>
        <v/>
      </c>
      <c r="AR429" s="104"/>
      <c r="AS429" s="110" t="str">
        <f>IF(AT429="","",VLOOKUP(CONCATENATE(AS$3,AT429),m_selling_spec!$A:$H,2,FALSE))</f>
        <v/>
      </c>
      <c r="AT429" s="104"/>
      <c r="AU429" s="110" t="str">
        <f>IF(AV429="","",VLOOKUP(CONCATENATE(AU$3,AV429),m_selling_spec!$A:$H,2,FALSE))</f>
        <v/>
      </c>
      <c r="AV429" s="104"/>
      <c r="AW429" s="110" t="str">
        <f>IF(AX429="","",VLOOKUP(CONCATENATE(AW$3,AX429),m_selling_spec!$A:$H,2,FALSE))</f>
        <v/>
      </c>
      <c r="AX429" s="104"/>
      <c r="AY429" s="110" t="str">
        <f>IF(AZ429="","",VLOOKUP(CONCATENATE(AY$3,AZ429),m_selling_spec!$A:$H,2,FALSE))</f>
        <v/>
      </c>
      <c r="AZ429" s="104"/>
      <c r="BA429" s="110" t="str">
        <f>IF(BB429="","",VLOOKUP(CONCATENATE(BA$3,BB429),m_selling_spec!$A:$H,2,FALSE))</f>
        <v/>
      </c>
      <c r="BB429" s="104"/>
      <c r="BC429" s="110" t="str">
        <f>IF(BD429="","",VLOOKUP(CONCATENATE(BC$3,BD429),m_selling_spec!$A:$H,2,FALSE))</f>
        <v/>
      </c>
      <c r="BD429" s="104"/>
      <c r="BE429" s="110" t="str">
        <f>IF(BF429="","",VLOOKUP(CONCATENATE(BE$3,BF429),m_selling_spec!$A:$H,2,FALSE))</f>
        <v/>
      </c>
      <c r="BF429" s="104"/>
      <c r="BG429" s="110" t="str">
        <f>IF(BH429="","",VLOOKUP(CONCATENATE(BG$3,BH429),m_selling_spec!$A:$H,2,FALSE))</f>
        <v/>
      </c>
      <c r="BH429" s="104"/>
      <c r="BI429" s="110" t="str">
        <f>IF(BJ429="","",VLOOKUP(CONCATENATE(BI$3,BJ429),m_selling_spec!$A:$H,2,FALSE))</f>
        <v/>
      </c>
      <c r="BJ429" s="104"/>
      <c r="BK429" s="110" t="str">
        <f>IF(BL429="","",VLOOKUP(CONCATENATE(BK$3,BL429),m_selling_spec!$A:$H,2,FALSE))</f>
        <v/>
      </c>
      <c r="BL429" s="104"/>
      <c r="BM429" s="110" t="str">
        <f>IF(BN429="","",VLOOKUP(CONCATENATE(BM$3,BN429),m_selling_spec!$A:$H,2,FALSE))</f>
        <v/>
      </c>
      <c r="BN429" s="104"/>
      <c r="BO429" s="110" t="str">
        <f>IF(BP429="","",VLOOKUP(CONCATENATE(BO$3,BP429),m_selling_spec!$A:$H,2,FALSE))</f>
        <v/>
      </c>
      <c r="BP429" s="104"/>
      <c r="BQ429" s="110" t="str">
        <f>IF(BR429="","",VLOOKUP(CONCATENATE(BQ$3,BR429),m_selling_spec!$A:$H,2,FALSE))</f>
        <v/>
      </c>
      <c r="BR429" s="104"/>
      <c r="BS429" s="110" t="str">
        <f>IF(BT429="","",VLOOKUP(CONCATENATE(BS$3,BT429),m_selling_spec!$A:$H,2,FALSE))</f>
        <v/>
      </c>
      <c r="BT429" s="104"/>
      <c r="BU429" s="110" t="str">
        <f>IF(BV429="","",VLOOKUP(CONCATENATE(BU$3,BV429),m_selling_spec!$A:$H,2,FALSE))</f>
        <v/>
      </c>
      <c r="BV429" s="104"/>
      <c r="BW429" s="110" t="str">
        <f>IF(BX429="","",VLOOKUP(CONCATENATE(BW$3,BX429),m_selling_spec!$A:$H,2,FALSE))</f>
        <v/>
      </c>
      <c r="BX429" s="104"/>
      <c r="BY429" s="110" t="str">
        <f>IF(BZ429="","",VLOOKUP(CONCATENATE(BY$3,BZ429),m_selling_spec!$A:$H,2,FALSE))</f>
        <v/>
      </c>
      <c r="BZ429" s="104"/>
      <c r="CA429" s="110" t="str">
        <f>IF(CB429="","",VLOOKUP(CONCATENATE(CA$3,CB429),m_selling_spec!$A:$H,2,FALSE))</f>
        <v/>
      </c>
      <c r="CB429" s="104"/>
      <c r="CC429" s="110"/>
      <c r="CD429" s="104"/>
      <c r="CE429" s="110" t="str">
        <f>IF(CF429="","",VLOOKUP(CONCATENATE(CE$3,CF429),m_selling_spec!$A:$H,2,FALSE))</f>
        <v/>
      </c>
      <c r="CF429" s="104"/>
      <c r="CG429" s="110" t="str">
        <f>IF(CH429="","",VLOOKUP(CONCATENATE(CG$3,CH429),m_selling_spec!$A:$H,2,FALSE))</f>
        <v/>
      </c>
      <c r="CH429" s="104"/>
      <c r="CI429" s="110" t="str">
        <f>IF(CJ429="","",VLOOKUP(CONCATENATE(CI$3,CJ429),m_selling_spec!$A:$H,2,FALSE))</f>
        <v/>
      </c>
      <c r="CJ429" s="104"/>
      <c r="CK429" s="110" t="str">
        <f>IF(CL429="","",VLOOKUP(CONCATENATE(CK$3,CL429),m_selling_spec!$A:$H,2,FALSE))</f>
        <v/>
      </c>
      <c r="CL429" s="104"/>
      <c r="CM429" s="110" t="str">
        <f>IF(CN429="","",VLOOKUP(CONCATENATE(CM$3,CN429),m_selling_spec!$A:$H,2,FALSE))</f>
        <v/>
      </c>
      <c r="CN429" s="104"/>
      <c r="CO429" s="110" t="str">
        <f>IF(CP429="","",VLOOKUP(CONCATENATE(CO$3,CP429),m_selling_spec!$A:$H,2,FALSE))</f>
        <v/>
      </c>
      <c r="CP429" s="104"/>
      <c r="CQ429" s="110" t="str">
        <f>IF(CR429="","",VLOOKUP(CONCATENATE(CQ$3,CR429),m_selling_spec!$A:$H,2,FALSE))</f>
        <v/>
      </c>
      <c r="CR429" s="104"/>
      <c r="CS429" s="110" t="str">
        <f>IF(CT429="","",VLOOKUP(CONCATENATE(CS$3,CT429),m_selling_spec!$A:$H,2,FALSE))</f>
        <v/>
      </c>
      <c r="CT429" s="104"/>
      <c r="CU429" s="110" t="str">
        <f>IF(CV429="","",VLOOKUP(CONCATENATE(CU$3,CV429),m_selling_spec!$A:$H,2,FALSE))</f>
        <v/>
      </c>
      <c r="CV429" s="104"/>
      <c r="CW429" s="110" t="str">
        <f>IF(CX429="","",VLOOKUP(CONCATENATE(CW$3,CX429),m_selling_spec!$A:$H,2,FALSE))</f>
        <v/>
      </c>
      <c r="CX429" s="104"/>
      <c r="CY429" s="110" t="str">
        <f>IF(CZ429="","",VLOOKUP(CONCATENATE(CY$3,CZ429),m_selling_spec!$A:$H,2,FALSE))</f>
        <v/>
      </c>
      <c r="CZ429" s="104"/>
      <c r="DA429" s="110"/>
      <c r="DB429" s="104"/>
    </row>
    <row r="430" spans="1:106">
      <c r="A430" s="104" t="s">
        <v>145</v>
      </c>
      <c r="B430" s="104"/>
      <c r="C430" s="104"/>
      <c r="D430" s="104">
        <v>4</v>
      </c>
      <c r="E430" s="110" t="str">
        <f>INDEX(product!B:B,MATCH(D430,product!A:A,0))</f>
        <v>P7</v>
      </c>
      <c r="F430" s="110" t="str">
        <f>INDEX(product!E:E,MATCH(D430,product!A:A,0))</f>
        <v>Window series</v>
      </c>
      <c r="G430" s="110" t="str">
        <f>IF(H430="","",VLOOKUP(CONCATENATE(G$3,H430),m_selling_spec!$A:$H,2,FALSE))</f>
        <v>o1.1</v>
      </c>
      <c r="H430" s="104" t="s">
        <v>594</v>
      </c>
      <c r="I430" s="110" t="str">
        <f>IF(J430="","",VLOOKUP(CONCATENATE(I$3,J430),m_selling_spec!$A:$H,2,FALSE))</f>
        <v/>
      </c>
      <c r="J430" s="104"/>
      <c r="K430" s="110" t="str">
        <f>IF(L430="","",VLOOKUP(CONCATENATE(K$3,L430),m_selling_spec!$A:$H,2,FALSE))</f>
        <v/>
      </c>
      <c r="L430" s="104"/>
      <c r="M430" s="110" t="str">
        <f>IF(N430="","",VLOOKUP(CONCATENATE(M$3,N430),m_selling_spec!$A:$H,2,FALSE))</f>
        <v/>
      </c>
      <c r="N430" s="104"/>
      <c r="O430" s="110" t="str">
        <f>IF(P430="","",VLOOKUP(CONCATENATE(O$3,P430),m_selling_spec!$A:$H,2,FALSE))</f>
        <v/>
      </c>
      <c r="P430" s="104"/>
      <c r="Q430" s="110" t="str">
        <f>IF(R430="","",VLOOKUP(CONCATENATE(Q$3,R430),m_selling_spec!$A:$H,2,FALSE))</f>
        <v/>
      </c>
      <c r="R430" s="104"/>
      <c r="S430" s="110"/>
      <c r="T430" s="104"/>
      <c r="U430" s="110"/>
      <c r="V430" s="104"/>
      <c r="W430" s="110"/>
      <c r="X430" s="104"/>
      <c r="Y430" s="110" t="str">
        <f>IF(Z430="","",VLOOKUP(CONCATENATE(Y$3,Z430),m_selling_spec!$A:$H,2,FALSE))</f>
        <v>1.9</v>
      </c>
      <c r="Z430" s="104" t="s">
        <v>68</v>
      </c>
      <c r="AA430" s="110" t="str">
        <f>IF(AB430="","",VLOOKUP(CONCATENATE(AA$3,AB430),m_selling_spec!$A:$H,2,FALSE))</f>
        <v>2.3</v>
      </c>
      <c r="AB430" s="104" t="s">
        <v>551</v>
      </c>
      <c r="AC430" s="110" t="str">
        <f>IF(AD430="","",VLOOKUP(CONCATENATE(AC$3,AD430),m_selling_spec!$A:$H,2,FALSE))</f>
        <v>3.3</v>
      </c>
      <c r="AD430" s="104" t="s">
        <v>598</v>
      </c>
      <c r="AE430" s="110" t="str">
        <f>IF(AF430="","",VLOOKUP(CONCATENATE(AE$3,AF430),m_selling_spec!$A:$H,2,FALSE))</f>
        <v/>
      </c>
      <c r="AF430" s="104"/>
      <c r="AG430" s="110" t="str">
        <f>IF(AH430="","",VLOOKUP(CONCATENATE(AG$3,AH430),m_selling_spec!$A:$H,2,FALSE))</f>
        <v/>
      </c>
      <c r="AH430" s="104"/>
      <c r="AI430" s="110" t="str">
        <f>IF(AJ430="","",VLOOKUP(CONCATENATE(AI$3,AJ430),m_selling_spec!$A:$H,2,FALSE))</f>
        <v/>
      </c>
      <c r="AJ430" s="104"/>
      <c r="AK430" s="110" t="str">
        <f>IF(AL430="","",VLOOKUP(CONCATENATE(AK$3,AL430),m_selling_spec!$A:$H,2,FALSE))</f>
        <v/>
      </c>
      <c r="AL430" s="104"/>
      <c r="AM430" s="110" t="str">
        <f>IF(AN430="","",VLOOKUP(CONCATENATE(AM$3,AN430),m_selling_spec!$A:$H,2,FALSE))</f>
        <v/>
      </c>
      <c r="AN430" s="104"/>
      <c r="AO430" s="110" t="str">
        <f>IF(AP430="","",VLOOKUP(CONCATENATE(AO$3,AP430),m_selling_spec!$A:$H,2,FALSE))</f>
        <v/>
      </c>
      <c r="AP430" s="104"/>
      <c r="AQ430" s="110" t="str">
        <f>IF(AR430="","",VLOOKUP(CONCATENATE(AQ$3,AR430),m_selling_spec!$A:$H,2,FALSE))</f>
        <v/>
      </c>
      <c r="AR430" s="104"/>
      <c r="AS430" s="110" t="str">
        <f>IF(AT430="","",VLOOKUP(CONCATENATE(AS$3,AT430),m_selling_spec!$A:$H,2,FALSE))</f>
        <v/>
      </c>
      <c r="AT430" s="104"/>
      <c r="AU430" s="110" t="str">
        <f>IF(AV430="","",VLOOKUP(CONCATENATE(AU$3,AV430),m_selling_spec!$A:$H,2,FALSE))</f>
        <v/>
      </c>
      <c r="AV430" s="104"/>
      <c r="AW430" s="110" t="str">
        <f>IF(AX430="","",VLOOKUP(CONCATENATE(AW$3,AX430),m_selling_spec!$A:$H,2,FALSE))</f>
        <v/>
      </c>
      <c r="AX430" s="104"/>
      <c r="AY430" s="110" t="str">
        <f>IF(AZ430="","",VLOOKUP(CONCATENATE(AY$3,AZ430),m_selling_spec!$A:$H,2,FALSE))</f>
        <v/>
      </c>
      <c r="AZ430" s="104"/>
      <c r="BA430" s="110" t="str">
        <f>IF(BB430="","",VLOOKUP(CONCATENATE(BA$3,BB430),m_selling_spec!$A:$H,2,FALSE))</f>
        <v/>
      </c>
      <c r="BB430" s="104"/>
      <c r="BC430" s="110" t="str">
        <f>IF(BD430="","",VLOOKUP(CONCATENATE(BC$3,BD430),m_selling_spec!$A:$H,2,FALSE))</f>
        <v/>
      </c>
      <c r="BD430" s="104"/>
      <c r="BE430" s="110" t="str">
        <f>IF(BF430="","",VLOOKUP(CONCATENATE(BE$3,BF430),m_selling_spec!$A:$H,2,FALSE))</f>
        <v/>
      </c>
      <c r="BF430" s="104"/>
      <c r="BG430" s="110" t="str">
        <f>IF(BH430="","",VLOOKUP(CONCATENATE(BG$3,BH430),m_selling_spec!$A:$H,2,FALSE))</f>
        <v/>
      </c>
      <c r="BH430" s="104"/>
      <c r="BI430" s="110" t="str">
        <f>IF(BJ430="","",VLOOKUP(CONCATENATE(BI$3,BJ430),m_selling_spec!$A:$H,2,FALSE))</f>
        <v/>
      </c>
      <c r="BJ430" s="104"/>
      <c r="BK430" s="110" t="str">
        <f>IF(BL430="","",VLOOKUP(CONCATENATE(BK$3,BL430),m_selling_spec!$A:$H,2,FALSE))</f>
        <v/>
      </c>
      <c r="BL430" s="104"/>
      <c r="BM430" s="110" t="str">
        <f>IF(BN430="","",VLOOKUP(CONCATENATE(BM$3,BN430),m_selling_spec!$A:$H,2,FALSE))</f>
        <v/>
      </c>
      <c r="BN430" s="104"/>
      <c r="BO430" s="110" t="str">
        <f>IF(BP430="","",VLOOKUP(CONCATENATE(BO$3,BP430),m_selling_spec!$A:$H,2,FALSE))</f>
        <v/>
      </c>
      <c r="BP430" s="104"/>
      <c r="BQ430" s="110" t="str">
        <f>IF(BR430="","",VLOOKUP(CONCATENATE(BQ$3,BR430),m_selling_spec!$A:$H,2,FALSE))</f>
        <v/>
      </c>
      <c r="BR430" s="104"/>
      <c r="BS430" s="110" t="str">
        <f>IF(BT430="","",VLOOKUP(CONCATENATE(BS$3,BT430),m_selling_spec!$A:$H,2,FALSE))</f>
        <v/>
      </c>
      <c r="BT430" s="104"/>
      <c r="BU430" s="110" t="str">
        <f>IF(BV430="","",VLOOKUP(CONCATENATE(BU$3,BV430),m_selling_spec!$A:$H,2,FALSE))</f>
        <v/>
      </c>
      <c r="BV430" s="104"/>
      <c r="BW430" s="110" t="str">
        <f>IF(BX430="","",VLOOKUP(CONCATENATE(BW$3,BX430),m_selling_spec!$A:$H,2,FALSE))</f>
        <v/>
      </c>
      <c r="BX430" s="104"/>
      <c r="BY430" s="110" t="str">
        <f>IF(BZ430="","",VLOOKUP(CONCATENATE(BY$3,BZ430),m_selling_spec!$A:$H,2,FALSE))</f>
        <v/>
      </c>
      <c r="BZ430" s="104"/>
      <c r="CA430" s="110" t="str">
        <f>IF(CB430="","",VLOOKUP(CONCATENATE(CA$3,CB430),m_selling_spec!$A:$H,2,FALSE))</f>
        <v/>
      </c>
      <c r="CB430" s="104"/>
      <c r="CC430" s="110"/>
      <c r="CD430" s="104"/>
      <c r="CE430" s="110" t="str">
        <f>IF(CF430="","",VLOOKUP(CONCATENATE(CE$3,CF430),m_selling_spec!$A:$H,2,FALSE))</f>
        <v/>
      </c>
      <c r="CF430" s="104"/>
      <c r="CG430" s="110" t="str">
        <f>IF(CH430="","",VLOOKUP(CONCATENATE(CG$3,CH430),m_selling_spec!$A:$H,2,FALSE))</f>
        <v/>
      </c>
      <c r="CH430" s="104"/>
      <c r="CI430" s="110" t="str">
        <f>IF(CJ430="","",VLOOKUP(CONCATENATE(CI$3,CJ430),m_selling_spec!$A:$H,2,FALSE))</f>
        <v/>
      </c>
      <c r="CJ430" s="104"/>
      <c r="CK430" s="110" t="str">
        <f>IF(CL430="","",VLOOKUP(CONCATENATE(CK$3,CL430),m_selling_spec!$A:$H,2,FALSE))</f>
        <v/>
      </c>
      <c r="CL430" s="104"/>
      <c r="CM430" s="110" t="str">
        <f>IF(CN430="","",VLOOKUP(CONCATENATE(CM$3,CN430),m_selling_spec!$A:$H,2,FALSE))</f>
        <v/>
      </c>
      <c r="CN430" s="104"/>
      <c r="CO430" s="110" t="str">
        <f>IF(CP430="","",VLOOKUP(CONCATENATE(CO$3,CP430),m_selling_spec!$A:$H,2,FALSE))</f>
        <v/>
      </c>
      <c r="CP430" s="104"/>
      <c r="CQ430" s="110" t="str">
        <f>IF(CR430="","",VLOOKUP(CONCATENATE(CQ$3,CR430),m_selling_spec!$A:$H,2,FALSE))</f>
        <v/>
      </c>
      <c r="CR430" s="104"/>
      <c r="CS430" s="110" t="str">
        <f>IF(CT430="","",VLOOKUP(CONCATENATE(CS$3,CT430),m_selling_spec!$A:$H,2,FALSE))</f>
        <v/>
      </c>
      <c r="CT430" s="104"/>
      <c r="CU430" s="110" t="str">
        <f>IF(CV430="","",VLOOKUP(CONCATENATE(CU$3,CV430),m_selling_spec!$A:$H,2,FALSE))</f>
        <v/>
      </c>
      <c r="CV430" s="104"/>
      <c r="CW430" s="110" t="str">
        <f>IF(CX430="","",VLOOKUP(CONCATENATE(CW$3,CX430),m_selling_spec!$A:$H,2,FALSE))</f>
        <v/>
      </c>
      <c r="CX430" s="104"/>
      <c r="CY430" s="110" t="str">
        <f>IF(CZ430="","",VLOOKUP(CONCATENATE(CY$3,CZ430),m_selling_spec!$A:$H,2,FALSE))</f>
        <v/>
      </c>
      <c r="CZ430" s="104"/>
      <c r="DA430" s="110"/>
      <c r="DB430" s="104"/>
    </row>
    <row r="431" spans="1:106">
      <c r="A431" s="104" t="s">
        <v>150</v>
      </c>
      <c r="B431" s="104"/>
      <c r="C431" s="104"/>
      <c r="D431" s="104">
        <v>4</v>
      </c>
      <c r="E431" s="110" t="str">
        <f>INDEX(product!B:B,MATCH(D431,product!A:A,0))</f>
        <v>P7</v>
      </c>
      <c r="F431" s="110" t="str">
        <f>INDEX(product!E:E,MATCH(D431,product!A:A,0))</f>
        <v>Window series</v>
      </c>
      <c r="G431" s="110" t="str">
        <f>IF(H431="","",VLOOKUP(CONCATENATE(G$3,H431),m_selling_spec!$A:$H,2,FALSE))</f>
        <v>o1.1</v>
      </c>
      <c r="H431" s="104" t="s">
        <v>594</v>
      </c>
      <c r="I431" s="110" t="str">
        <f>IF(J431="","",VLOOKUP(CONCATENATE(I$3,J431),m_selling_spec!$A:$H,2,FALSE))</f>
        <v/>
      </c>
      <c r="J431" s="104"/>
      <c r="K431" s="110" t="str">
        <f>IF(L431="","",VLOOKUP(CONCATENATE(K$3,L431),m_selling_spec!$A:$H,2,FALSE))</f>
        <v/>
      </c>
      <c r="L431" s="104"/>
      <c r="M431" s="110" t="str">
        <f>IF(N431="","",VLOOKUP(CONCATENATE(M$3,N431),m_selling_spec!$A:$H,2,FALSE))</f>
        <v/>
      </c>
      <c r="N431" s="104"/>
      <c r="O431" s="110" t="str">
        <f>IF(P431="","",VLOOKUP(CONCATENATE(O$3,P431),m_selling_spec!$A:$H,2,FALSE))</f>
        <v/>
      </c>
      <c r="P431" s="104"/>
      <c r="Q431" s="110" t="str">
        <f>IF(R431="","",VLOOKUP(CONCATENATE(Q$3,R431),m_selling_spec!$A:$H,2,FALSE))</f>
        <v/>
      </c>
      <c r="R431" s="104"/>
      <c r="S431" s="110"/>
      <c r="T431" s="104"/>
      <c r="U431" s="110"/>
      <c r="V431" s="104"/>
      <c r="W431" s="110"/>
      <c r="X431" s="104"/>
      <c r="Y431" s="110" t="str">
        <f>IF(Z431="","",VLOOKUP(CONCATENATE(Y$3,Z431),m_selling_spec!$A:$H,2,FALSE))</f>
        <v>1.3</v>
      </c>
      <c r="Z431" s="111" t="s">
        <v>483</v>
      </c>
      <c r="AA431" s="110" t="str">
        <f>IF(AB431="","",VLOOKUP(CONCATENATE(AA$3,AB431),m_selling_spec!$A:$H,2,FALSE))</f>
        <v/>
      </c>
      <c r="AB431" s="104"/>
      <c r="AC431" s="110" t="str">
        <f>IF(AD431="","",VLOOKUP(CONCATENATE(AC$3,AD431),m_selling_spec!$A:$H,2,FALSE))</f>
        <v/>
      </c>
      <c r="AD431" s="104"/>
      <c r="AE431" s="110" t="str">
        <f>IF(AF431="","",VLOOKUP(CONCATENATE(AE$3,AF431),m_selling_spec!$A:$H,2,FALSE))</f>
        <v/>
      </c>
      <c r="AF431" s="104"/>
      <c r="AG431" s="110"/>
      <c r="AH431" s="112"/>
      <c r="AI431" s="110" t="str">
        <f>IF(AJ431="","",VLOOKUP(CONCATENATE(AI$3,AJ431),m_selling_spec!$A:$H,2,FALSE))</f>
        <v>6.2</v>
      </c>
      <c r="AJ431" s="104" t="s">
        <v>749</v>
      </c>
      <c r="AK431" s="110" t="str">
        <f>IF(AL431="","",VLOOKUP(CONCATENATE(AK$3,AL431),m_selling_spec!$A:$H,2,FALSE))</f>
        <v/>
      </c>
      <c r="AL431" s="104"/>
      <c r="AM431" s="110" t="str">
        <f>IF(AN431="","",VLOOKUP(CONCATENATE(AM$3,AN431),m_selling_spec!$A:$H,2,FALSE))</f>
        <v/>
      </c>
      <c r="AN431" s="104"/>
      <c r="AO431" s="110" t="str">
        <f>IF(AP431="","",VLOOKUP(CONCATENATE(AO$3,AP431),m_selling_spec!$A:$H,2,FALSE))</f>
        <v/>
      </c>
      <c r="AP431" s="104"/>
      <c r="AQ431" s="110" t="str">
        <f>IF(AR431="","",VLOOKUP(CONCATENATE(AQ$3,AR431),m_selling_spec!$A:$H,2,FALSE))</f>
        <v>10.2</v>
      </c>
      <c r="AR431" s="104" t="s">
        <v>74</v>
      </c>
      <c r="AS431" s="110" t="str">
        <f>IF(AT431="","",VLOOKUP(CONCATENATE(AS$3,AT431),m_selling_spec!$A:$H,2,FALSE))</f>
        <v/>
      </c>
      <c r="AT431" s="104"/>
      <c r="AU431" s="110" t="str">
        <f>IF(AV431="","",VLOOKUP(CONCATENATE(AU$3,AV431),m_selling_spec!$A:$H,2,FALSE))</f>
        <v/>
      </c>
      <c r="AV431" s="104"/>
      <c r="AW431" s="110" t="str">
        <f>IF(AX431="","",VLOOKUP(CONCATENATE(AW$3,AX431),m_selling_spec!$A:$H,2,FALSE))</f>
        <v/>
      </c>
      <c r="AX431" s="104"/>
      <c r="AY431" s="110" t="str">
        <f>IF(AZ431="","",VLOOKUP(CONCATENATE(AY$3,AZ431),m_selling_spec!$A:$H,2,FALSE))</f>
        <v/>
      </c>
      <c r="AZ431" s="104"/>
      <c r="BA431" s="110" t="str">
        <f>IF(BB431="","",VLOOKUP(CONCATENATE(BA$3,BB431),m_selling_spec!$A:$H,2,FALSE))</f>
        <v/>
      </c>
      <c r="BB431" s="104"/>
      <c r="BC431" s="110" t="str">
        <f>IF(BD431="","",VLOOKUP(CONCATENATE(BC$3,BD431),m_selling_spec!$A:$H,2,FALSE))</f>
        <v/>
      </c>
      <c r="BD431" s="104"/>
      <c r="BE431" s="110" t="str">
        <f>IF(BF431="","",VLOOKUP(CONCATENATE(BE$3,BF431),m_selling_spec!$A:$H,2,FALSE))</f>
        <v/>
      </c>
      <c r="BF431" s="104"/>
      <c r="BG431" s="110" t="str">
        <f>IF(BH431="","",VLOOKUP(CONCATENATE(BG$3,BH431),m_selling_spec!$A:$H,2,FALSE))</f>
        <v/>
      </c>
      <c r="BH431" s="104"/>
      <c r="BI431" s="110" t="str">
        <f>IF(BJ431="","",VLOOKUP(CONCATENATE(BI$3,BJ431),m_selling_spec!$A:$H,2,FALSE))</f>
        <v/>
      </c>
      <c r="BJ431" s="104"/>
      <c r="BK431" s="110" t="str">
        <f>IF(BL431="","",VLOOKUP(CONCATENATE(BK$3,BL431),m_selling_spec!$A:$H,2,FALSE))</f>
        <v/>
      </c>
      <c r="BL431" s="104"/>
      <c r="BM431" s="110" t="str">
        <f>IF(BN431="","",VLOOKUP(CONCATENATE(BM$3,BN431),m_selling_spec!$A:$H,2,FALSE))</f>
        <v/>
      </c>
      <c r="BN431" s="104"/>
      <c r="BO431" s="110" t="str">
        <f>IF(BP431="","",VLOOKUP(CONCATENATE(BO$3,BP431),m_selling_spec!$A:$H,2,FALSE))</f>
        <v/>
      </c>
      <c r="BP431" s="104"/>
      <c r="BQ431" s="110" t="str">
        <f>IF(BR431="","",VLOOKUP(CONCATENATE(BQ$3,BR431),m_selling_spec!$A:$H,2,FALSE))</f>
        <v/>
      </c>
      <c r="BR431" s="104"/>
      <c r="BS431" s="110" t="str">
        <f>IF(BT431="","",VLOOKUP(CONCATENATE(BS$3,BT431),m_selling_spec!$A:$H,2,FALSE))</f>
        <v/>
      </c>
      <c r="BT431" s="104"/>
      <c r="BU431" s="110" t="str">
        <f>IF(BV431="","",VLOOKUP(CONCATENATE(BU$3,BV431),m_selling_spec!$A:$H,2,FALSE))</f>
        <v/>
      </c>
      <c r="BV431" s="104"/>
      <c r="BW431" s="110" t="str">
        <f>IF(BX431="","",VLOOKUP(CONCATENATE(BW$3,BX431),m_selling_spec!$A:$H,2,FALSE))</f>
        <v/>
      </c>
      <c r="BX431" s="104"/>
      <c r="BY431" s="110" t="str">
        <f>IF(BZ431="","",VLOOKUP(CONCATENATE(BY$3,BZ431),m_selling_spec!$A:$H,2,FALSE))</f>
        <v/>
      </c>
      <c r="BZ431" s="104"/>
      <c r="CA431" s="110" t="str">
        <f>IF(CB431="","",VLOOKUP(CONCATENATE(CA$3,CB431),m_selling_spec!$A:$H,2,FALSE))</f>
        <v/>
      </c>
      <c r="CB431" s="104"/>
      <c r="CC431" s="110"/>
      <c r="CD431" s="104"/>
      <c r="CE431" s="110" t="str">
        <f>IF(CF431="","",VLOOKUP(CONCATENATE(CE$3,CF431),m_selling_spec!$A:$H,2,FALSE))</f>
        <v/>
      </c>
      <c r="CF431" s="104"/>
      <c r="CG431" s="110" t="str">
        <f>IF(CH431="","",VLOOKUP(CONCATENATE(CG$3,CH431),m_selling_spec!$A:$H,2,FALSE))</f>
        <v/>
      </c>
      <c r="CH431" s="104"/>
      <c r="CI431" s="110" t="str">
        <f>IF(CJ431="","",VLOOKUP(CONCATENATE(CI$3,CJ431),m_selling_spec!$A:$H,2,FALSE))</f>
        <v/>
      </c>
      <c r="CJ431" s="104"/>
      <c r="CK431" s="110" t="str">
        <f>IF(CL431="","",VLOOKUP(CONCATENATE(CK$3,CL431),m_selling_spec!$A:$H,2,FALSE))</f>
        <v/>
      </c>
      <c r="CL431" s="104"/>
      <c r="CM431" s="110" t="str">
        <f>IF(CN431="","",VLOOKUP(CONCATENATE(CM$3,CN431),m_selling_spec!$A:$H,2,FALSE))</f>
        <v/>
      </c>
      <c r="CN431" s="104"/>
      <c r="CO431" s="110" t="str">
        <f>IF(CP431="","",VLOOKUP(CONCATENATE(CO$3,CP431),m_selling_spec!$A:$H,2,FALSE))</f>
        <v/>
      </c>
      <c r="CP431" s="104"/>
      <c r="CQ431" s="110" t="str">
        <f>IF(CR431="","",VLOOKUP(CONCATENATE(CQ$3,CR431),m_selling_spec!$A:$H,2,FALSE))</f>
        <v/>
      </c>
      <c r="CR431" s="104"/>
      <c r="CS431" s="110" t="str">
        <f>IF(CT431="","",VLOOKUP(CONCATENATE(CS$3,CT431),m_selling_spec!$A:$H,2,FALSE))</f>
        <v/>
      </c>
      <c r="CT431" s="104"/>
      <c r="CU431" s="110" t="str">
        <f>IF(CV431="","",VLOOKUP(CONCATENATE(CU$3,CV431),m_selling_spec!$A:$H,2,FALSE))</f>
        <v/>
      </c>
      <c r="CV431" s="104"/>
      <c r="CW431" s="110" t="str">
        <f>IF(CX431="","",VLOOKUP(CONCATENATE(CW$3,CX431),m_selling_spec!$A:$H,2,FALSE))</f>
        <v/>
      </c>
      <c r="CX431" s="104"/>
      <c r="CY431" s="110" t="str">
        <f>IF(CZ431="","",VLOOKUP(CONCATENATE(CY$3,CZ431),m_selling_spec!$A:$H,2,FALSE))</f>
        <v/>
      </c>
      <c r="CZ431" s="104"/>
      <c r="DA431" s="110"/>
      <c r="DB431" s="104"/>
    </row>
    <row r="432" spans="1:106">
      <c r="A432" s="104" t="s">
        <v>152</v>
      </c>
      <c r="B432" s="104"/>
      <c r="C432" s="104"/>
      <c r="D432" s="104">
        <v>4</v>
      </c>
      <c r="E432" s="110" t="str">
        <f>INDEX(product!B:B,MATCH(D432,product!A:A,0))</f>
        <v>P7</v>
      </c>
      <c r="F432" s="110" t="str">
        <f>INDEX(product!E:E,MATCH(D432,product!A:A,0))</f>
        <v>Window series</v>
      </c>
      <c r="G432" s="110" t="str">
        <f>IF(H432="","",VLOOKUP(CONCATENATE(G$3,H432),m_selling_spec!$A:$H,2,FALSE))</f>
        <v>o1.1</v>
      </c>
      <c r="H432" s="104" t="s">
        <v>594</v>
      </c>
      <c r="I432" s="110" t="str">
        <f>IF(J432="","",VLOOKUP(CONCATENATE(I$3,J432),m_selling_spec!$A:$H,2,FALSE))</f>
        <v/>
      </c>
      <c r="J432" s="104"/>
      <c r="K432" s="110" t="str">
        <f>IF(L432="","",VLOOKUP(CONCATENATE(K$3,L432),m_selling_spec!$A:$H,2,FALSE))</f>
        <v/>
      </c>
      <c r="L432" s="104"/>
      <c r="M432" s="110" t="str">
        <f>IF(N432="","",VLOOKUP(CONCATENATE(M$3,N432),m_selling_spec!$A:$H,2,FALSE))</f>
        <v/>
      </c>
      <c r="N432" s="104"/>
      <c r="O432" s="110" t="str">
        <f>IF(P432="","",VLOOKUP(CONCATENATE(O$3,P432),m_selling_spec!$A:$H,2,FALSE))</f>
        <v/>
      </c>
      <c r="P432" s="104"/>
      <c r="Q432" s="110" t="str">
        <f>IF(R432="","",VLOOKUP(CONCATENATE(Q$3,R432),m_selling_spec!$A:$H,2,FALSE))</f>
        <v/>
      </c>
      <c r="R432" s="104"/>
      <c r="S432" s="110"/>
      <c r="T432" s="104"/>
      <c r="U432" s="110"/>
      <c r="V432" s="104"/>
      <c r="W432" s="110"/>
      <c r="X432" s="104"/>
      <c r="Y432" s="110" t="str">
        <f>IF(Z432="","",VLOOKUP(CONCATENATE(Y$3,Z432),m_selling_spec!$A:$H,2,FALSE))</f>
        <v>1.3</v>
      </c>
      <c r="Z432" s="112" t="s">
        <v>483</v>
      </c>
      <c r="AA432" s="110" t="str">
        <f>IF(AB432="","",VLOOKUP(CONCATENATE(AA$3,AB432),m_selling_spec!$A:$H,2,FALSE))</f>
        <v/>
      </c>
      <c r="AB432" s="104"/>
      <c r="AC432" s="110" t="str">
        <f>IF(AD432="","",VLOOKUP(CONCATENATE(AC$3,AD432),m_selling_spec!$A:$H,2,FALSE))</f>
        <v/>
      </c>
      <c r="AD432" s="104"/>
      <c r="AE432" s="110" t="str">
        <f>IF(AF432="","",VLOOKUP(CONCATENATE(AE$3,AF432),m_selling_spec!$A:$H,2,FALSE))</f>
        <v/>
      </c>
      <c r="AF432" s="104"/>
      <c r="AG432" s="110"/>
      <c r="AH432" s="112"/>
      <c r="AI432" s="110" t="str">
        <f>IF(AJ432="","",VLOOKUP(CONCATENATE(AI$3,AJ432),m_selling_spec!$A:$H,2,FALSE))</f>
        <v>6.2</v>
      </c>
      <c r="AJ432" s="104" t="s">
        <v>749</v>
      </c>
      <c r="AK432" s="110" t="str">
        <f>IF(AL432="","",VLOOKUP(CONCATENATE(AK$3,AL432),m_selling_spec!$A:$H,2,FALSE))</f>
        <v/>
      </c>
      <c r="AL432" s="104"/>
      <c r="AM432" s="110" t="str">
        <f>IF(AN432="","",VLOOKUP(CONCATENATE(AM$3,AN432),m_selling_spec!$A:$H,2,FALSE))</f>
        <v/>
      </c>
      <c r="AN432" s="104"/>
      <c r="AO432" s="110" t="str">
        <f>IF(AP432="","",VLOOKUP(CONCATENATE(AO$3,AP432),m_selling_spec!$A:$H,2,FALSE))</f>
        <v/>
      </c>
      <c r="AP432" s="104"/>
      <c r="AQ432" s="110" t="str">
        <f>IF(AR432="","",VLOOKUP(CONCATENATE(AQ$3,AR432),m_selling_spec!$A:$H,2,FALSE))</f>
        <v>10.3</v>
      </c>
      <c r="AR432" s="104" t="s">
        <v>75</v>
      </c>
      <c r="AS432" s="110" t="str">
        <f>IF(AT432="","",VLOOKUP(CONCATENATE(AS$3,AT432),m_selling_spec!$A:$H,2,FALSE))</f>
        <v/>
      </c>
      <c r="AT432" s="104"/>
      <c r="AU432" s="110" t="str">
        <f>IF(AV432="","",VLOOKUP(CONCATENATE(AU$3,AV432),m_selling_spec!$A:$H,2,FALSE))</f>
        <v/>
      </c>
      <c r="AV432" s="104"/>
      <c r="AW432" s="110" t="str">
        <f>IF(AX432="","",VLOOKUP(CONCATENATE(AW$3,AX432),m_selling_spec!$A:$H,2,FALSE))</f>
        <v/>
      </c>
      <c r="AX432" s="104"/>
      <c r="AY432" s="110" t="str">
        <f>IF(AZ432="","",VLOOKUP(CONCATENATE(AY$3,AZ432),m_selling_spec!$A:$H,2,FALSE))</f>
        <v/>
      </c>
      <c r="AZ432" s="104"/>
      <c r="BA432" s="110" t="str">
        <f>IF(BB432="","",VLOOKUP(CONCATENATE(BA$3,BB432),m_selling_spec!$A:$H,2,FALSE))</f>
        <v/>
      </c>
      <c r="BB432" s="104"/>
      <c r="BC432" s="110" t="str">
        <f>IF(BD432="","",VLOOKUP(CONCATENATE(BC$3,BD432),m_selling_spec!$A:$H,2,FALSE))</f>
        <v/>
      </c>
      <c r="BD432" s="104"/>
      <c r="BE432" s="110" t="str">
        <f>IF(BF432="","",VLOOKUP(CONCATENATE(BE$3,BF432),m_selling_spec!$A:$H,2,FALSE))</f>
        <v/>
      </c>
      <c r="BF432" s="104"/>
      <c r="BG432" s="110" t="str">
        <f>IF(BH432="","",VLOOKUP(CONCATENATE(BG$3,BH432),m_selling_spec!$A:$H,2,FALSE))</f>
        <v/>
      </c>
      <c r="BH432" s="104"/>
      <c r="BI432" s="110" t="str">
        <f>IF(BJ432="","",VLOOKUP(CONCATENATE(BI$3,BJ432),m_selling_spec!$A:$H,2,FALSE))</f>
        <v/>
      </c>
      <c r="BJ432" s="104"/>
      <c r="BK432" s="110" t="str">
        <f>IF(BL432="","",VLOOKUP(CONCATENATE(BK$3,BL432),m_selling_spec!$A:$H,2,FALSE))</f>
        <v/>
      </c>
      <c r="BL432" s="104"/>
      <c r="BM432" s="110" t="str">
        <f>IF(BN432="","",VLOOKUP(CONCATENATE(BM$3,BN432),m_selling_spec!$A:$H,2,FALSE))</f>
        <v/>
      </c>
      <c r="BN432" s="104"/>
      <c r="BO432" s="110" t="str">
        <f>IF(BP432="","",VLOOKUP(CONCATENATE(BO$3,BP432),m_selling_spec!$A:$H,2,FALSE))</f>
        <v/>
      </c>
      <c r="BP432" s="104"/>
      <c r="BQ432" s="110" t="str">
        <f>IF(BR432="","",VLOOKUP(CONCATENATE(BQ$3,BR432),m_selling_spec!$A:$H,2,FALSE))</f>
        <v/>
      </c>
      <c r="BR432" s="104"/>
      <c r="BS432" s="110" t="str">
        <f>IF(BT432="","",VLOOKUP(CONCATENATE(BS$3,BT432),m_selling_spec!$A:$H,2,FALSE))</f>
        <v/>
      </c>
      <c r="BT432" s="104"/>
      <c r="BU432" s="110" t="str">
        <f>IF(BV432="","",VLOOKUP(CONCATENATE(BU$3,BV432),m_selling_spec!$A:$H,2,FALSE))</f>
        <v/>
      </c>
      <c r="BV432" s="104"/>
      <c r="BW432" s="110" t="str">
        <f>IF(BX432="","",VLOOKUP(CONCATENATE(BW$3,BX432),m_selling_spec!$A:$H,2,FALSE))</f>
        <v/>
      </c>
      <c r="BX432" s="104"/>
      <c r="BY432" s="110" t="str">
        <f>IF(BZ432="","",VLOOKUP(CONCATENATE(BY$3,BZ432),m_selling_spec!$A:$H,2,FALSE))</f>
        <v/>
      </c>
      <c r="BZ432" s="104"/>
      <c r="CA432" s="110" t="str">
        <f>IF(CB432="","",VLOOKUP(CONCATENATE(CA$3,CB432),m_selling_spec!$A:$H,2,FALSE))</f>
        <v/>
      </c>
      <c r="CB432" s="104"/>
      <c r="CC432" s="110"/>
      <c r="CD432" s="104"/>
      <c r="CE432" s="110" t="str">
        <f>IF(CF432="","",VLOOKUP(CONCATENATE(CE$3,CF432),m_selling_spec!$A:$H,2,FALSE))</f>
        <v/>
      </c>
      <c r="CF432" s="104"/>
      <c r="CG432" s="110" t="str">
        <f>IF(CH432="","",VLOOKUP(CONCATENATE(CG$3,CH432),m_selling_spec!$A:$H,2,FALSE))</f>
        <v/>
      </c>
      <c r="CH432" s="104"/>
      <c r="CI432" s="110" t="str">
        <f>IF(CJ432="","",VLOOKUP(CONCATENATE(CI$3,CJ432),m_selling_spec!$A:$H,2,FALSE))</f>
        <v/>
      </c>
      <c r="CJ432" s="104"/>
      <c r="CK432" s="110" t="str">
        <f>IF(CL432="","",VLOOKUP(CONCATENATE(CK$3,CL432),m_selling_spec!$A:$H,2,FALSE))</f>
        <v/>
      </c>
      <c r="CL432" s="104"/>
      <c r="CM432" s="110" t="str">
        <f>IF(CN432="","",VLOOKUP(CONCATENATE(CM$3,CN432),m_selling_spec!$A:$H,2,FALSE))</f>
        <v/>
      </c>
      <c r="CN432" s="104"/>
      <c r="CO432" s="110" t="str">
        <f>IF(CP432="","",VLOOKUP(CONCATENATE(CO$3,CP432),m_selling_spec!$A:$H,2,FALSE))</f>
        <v/>
      </c>
      <c r="CP432" s="104"/>
      <c r="CQ432" s="110" t="str">
        <f>IF(CR432="","",VLOOKUP(CONCATENATE(CQ$3,CR432),m_selling_spec!$A:$H,2,FALSE))</f>
        <v/>
      </c>
      <c r="CR432" s="104"/>
      <c r="CS432" s="110" t="str">
        <f>IF(CT432="","",VLOOKUP(CONCATENATE(CS$3,CT432),m_selling_spec!$A:$H,2,FALSE))</f>
        <v/>
      </c>
      <c r="CT432" s="104"/>
      <c r="CU432" s="110" t="str">
        <f>IF(CV432="","",VLOOKUP(CONCATENATE(CU$3,CV432),m_selling_spec!$A:$H,2,FALSE))</f>
        <v/>
      </c>
      <c r="CV432" s="104"/>
      <c r="CW432" s="110" t="str">
        <f>IF(CX432="","",VLOOKUP(CONCATENATE(CW$3,CX432),m_selling_spec!$A:$H,2,FALSE))</f>
        <v/>
      </c>
      <c r="CX432" s="104"/>
      <c r="CY432" s="110" t="str">
        <f>IF(CZ432="","",VLOOKUP(CONCATENATE(CY$3,CZ432),m_selling_spec!$A:$H,2,FALSE))</f>
        <v/>
      </c>
      <c r="CZ432" s="104"/>
      <c r="DA432" s="110"/>
      <c r="DB432" s="104"/>
    </row>
    <row r="433" spans="1:106">
      <c r="A433" s="104" t="s">
        <v>149</v>
      </c>
      <c r="B433" s="104"/>
      <c r="C433" s="104"/>
      <c r="D433" s="104">
        <v>4</v>
      </c>
      <c r="E433" s="110" t="str">
        <f>INDEX(product!B:B,MATCH(D433,product!A:A,0))</f>
        <v>P7</v>
      </c>
      <c r="F433" s="110" t="str">
        <f>INDEX(product!E:E,MATCH(D433,product!A:A,0))</f>
        <v>Window series</v>
      </c>
      <c r="G433" s="110" t="str">
        <f>IF(H433="","",VLOOKUP(CONCATENATE(G$3,H433),m_selling_spec!$A:$H,2,FALSE))</f>
        <v>o1.1</v>
      </c>
      <c r="H433" s="104" t="s">
        <v>594</v>
      </c>
      <c r="I433" s="110" t="str">
        <f>IF(J433="","",VLOOKUP(CONCATENATE(I$3,J433),m_selling_spec!$A:$H,2,FALSE))</f>
        <v/>
      </c>
      <c r="J433" s="104"/>
      <c r="K433" s="110" t="str">
        <f>IF(L433="","",VLOOKUP(CONCATENATE(K$3,L433),m_selling_spec!$A:$H,2,FALSE))</f>
        <v/>
      </c>
      <c r="L433" s="104"/>
      <c r="M433" s="110" t="str">
        <f>IF(N433="","",VLOOKUP(CONCATENATE(M$3,N433),m_selling_spec!$A:$H,2,FALSE))</f>
        <v/>
      </c>
      <c r="N433" s="104"/>
      <c r="O433" s="110" t="str">
        <f>IF(P433="","",VLOOKUP(CONCATENATE(O$3,P433),m_selling_spec!$A:$H,2,FALSE))</f>
        <v/>
      </c>
      <c r="P433" s="104"/>
      <c r="Q433" s="110" t="str">
        <f>IF(R433="","",VLOOKUP(CONCATENATE(Q$3,R433),m_selling_spec!$A:$H,2,FALSE))</f>
        <v/>
      </c>
      <c r="R433" s="104"/>
      <c r="S433" s="110"/>
      <c r="T433" s="104"/>
      <c r="U433" s="110"/>
      <c r="V433" s="104"/>
      <c r="W433" s="110"/>
      <c r="X433" s="104"/>
      <c r="Y433" s="110" t="str">
        <f>IF(Z433="","",VLOOKUP(CONCATENATE(Y$3,Z433),m_selling_spec!$A:$H,2,FALSE))</f>
        <v>1.3</v>
      </c>
      <c r="Z433" s="112" t="s">
        <v>483</v>
      </c>
      <c r="AA433" s="110" t="str">
        <f>IF(AB433="","",VLOOKUP(CONCATENATE(AA$3,AB433),m_selling_spec!$A:$H,2,FALSE))</f>
        <v/>
      </c>
      <c r="AB433" s="104"/>
      <c r="AC433" s="110" t="str">
        <f>IF(AD433="","",VLOOKUP(CONCATENATE(AC$3,AD433),m_selling_spec!$A:$H,2,FALSE))</f>
        <v/>
      </c>
      <c r="AD433" s="104"/>
      <c r="AE433" s="110" t="str">
        <f>IF(AF433="","",VLOOKUP(CONCATENATE(AE$3,AF433),m_selling_spec!$A:$H,2,FALSE))</f>
        <v/>
      </c>
      <c r="AF433" s="104"/>
      <c r="AG433" s="110"/>
      <c r="AH433" s="104"/>
      <c r="AI433" s="110" t="str">
        <f>IF(AJ433="","",VLOOKUP(CONCATENATE(AI$3,AJ433),m_selling_spec!$A:$H,2,FALSE))</f>
        <v>6.1</v>
      </c>
      <c r="AJ433" s="104" t="s">
        <v>548</v>
      </c>
      <c r="AK433" s="110" t="str">
        <f>IF(AL433="","",VLOOKUP(CONCATENATE(AK$3,AL433),m_selling_spec!$A:$H,2,FALSE))</f>
        <v/>
      </c>
      <c r="AL433" s="104"/>
      <c r="AM433" s="110" t="str">
        <f>IF(AN433="","",VLOOKUP(CONCATENATE(AM$3,AN433),m_selling_spec!$A:$H,2,FALSE))</f>
        <v/>
      </c>
      <c r="AN433" s="104"/>
      <c r="AO433" s="110" t="str">
        <f>IF(AP433="","",VLOOKUP(CONCATENATE(AO$3,AP433),m_selling_spec!$A:$H,2,FALSE))</f>
        <v/>
      </c>
      <c r="AP433" s="104"/>
      <c r="AQ433" s="110" t="str">
        <f>IF(AR433="","",VLOOKUP(CONCATENATE(AQ$3,AR433),m_selling_spec!$A:$H,2,FALSE))</f>
        <v/>
      </c>
      <c r="AR433" s="104"/>
      <c r="AS433" s="110" t="str">
        <f>IF(AT433="","",VLOOKUP(CONCATENATE(AS$3,AT433),m_selling_spec!$A:$H,2,FALSE))</f>
        <v/>
      </c>
      <c r="AT433" s="104"/>
      <c r="AU433" s="110" t="str">
        <f>IF(AV433="","",VLOOKUP(CONCATENATE(AU$3,AV433),m_selling_spec!$A:$H,2,FALSE))</f>
        <v/>
      </c>
      <c r="AV433" s="104"/>
      <c r="AW433" s="110" t="str">
        <f>IF(AX433="","",VLOOKUP(CONCATENATE(AW$3,AX433),m_selling_spec!$A:$H,2,FALSE))</f>
        <v/>
      </c>
      <c r="AX433" s="104"/>
      <c r="AY433" s="110" t="str">
        <f>IF(AZ433="","",VLOOKUP(CONCATENATE(AY$3,AZ433),m_selling_spec!$A:$H,2,FALSE))</f>
        <v/>
      </c>
      <c r="AZ433" s="104"/>
      <c r="BA433" s="110" t="str">
        <f>IF(BB433="","",VLOOKUP(CONCATENATE(BA$3,BB433),m_selling_spec!$A:$H,2,FALSE))</f>
        <v/>
      </c>
      <c r="BB433" s="104"/>
      <c r="BC433" s="110" t="str">
        <f>IF(BD433="","",VLOOKUP(CONCATENATE(BC$3,BD433),m_selling_spec!$A:$H,2,FALSE))</f>
        <v/>
      </c>
      <c r="BD433" s="104"/>
      <c r="BE433" s="110" t="str">
        <f>IF(BF433="","",VLOOKUP(CONCATENATE(BE$3,BF433),m_selling_spec!$A:$H,2,FALSE))</f>
        <v/>
      </c>
      <c r="BF433" s="104"/>
      <c r="BG433" s="110" t="str">
        <f>IF(BH433="","",VLOOKUP(CONCATENATE(BG$3,BH433),m_selling_spec!$A:$H,2,FALSE))</f>
        <v/>
      </c>
      <c r="BH433" s="104"/>
      <c r="BI433" s="110" t="str">
        <f>IF(BJ433="","",VLOOKUP(CONCATENATE(BI$3,BJ433),m_selling_spec!$A:$H,2,FALSE))</f>
        <v/>
      </c>
      <c r="BJ433" s="104"/>
      <c r="BK433" s="110" t="str">
        <f>IF(BL433="","",VLOOKUP(CONCATENATE(BK$3,BL433),m_selling_spec!$A:$H,2,FALSE))</f>
        <v/>
      </c>
      <c r="BL433" s="104"/>
      <c r="BM433" s="110" t="str">
        <f>IF(BN433="","",VLOOKUP(CONCATENATE(BM$3,BN433),m_selling_spec!$A:$H,2,FALSE))</f>
        <v/>
      </c>
      <c r="BN433" s="104"/>
      <c r="BO433" s="110" t="str">
        <f>IF(BP433="","",VLOOKUP(CONCATENATE(BO$3,BP433),m_selling_spec!$A:$H,2,FALSE))</f>
        <v/>
      </c>
      <c r="BP433" s="104"/>
      <c r="BQ433" s="110" t="str">
        <f>IF(BR433="","",VLOOKUP(CONCATENATE(BQ$3,BR433),m_selling_spec!$A:$H,2,FALSE))</f>
        <v/>
      </c>
      <c r="BR433" s="104"/>
      <c r="BS433" s="110" t="str">
        <f>IF(BT433="","",VLOOKUP(CONCATENATE(BS$3,BT433),m_selling_spec!$A:$H,2,FALSE))</f>
        <v/>
      </c>
      <c r="BT433" s="104"/>
      <c r="BU433" s="110" t="str">
        <f>IF(BV433="","",VLOOKUP(CONCATENATE(BU$3,BV433),m_selling_spec!$A:$H,2,FALSE))</f>
        <v/>
      </c>
      <c r="BV433" s="104"/>
      <c r="BW433" s="110" t="str">
        <f>IF(BX433="","",VLOOKUP(CONCATENATE(BW$3,BX433),m_selling_spec!$A:$H,2,FALSE))</f>
        <v/>
      </c>
      <c r="BX433" s="104"/>
      <c r="BY433" s="110" t="str">
        <f>IF(BZ433="","",VLOOKUP(CONCATENATE(BY$3,BZ433),m_selling_spec!$A:$H,2,FALSE))</f>
        <v/>
      </c>
      <c r="BZ433" s="104"/>
      <c r="CA433" s="110" t="str">
        <f>IF(CB433="","",VLOOKUP(CONCATENATE(CA$3,CB433),m_selling_spec!$A:$H,2,FALSE))</f>
        <v/>
      </c>
      <c r="CB433" s="104"/>
      <c r="CC433" s="110"/>
      <c r="CD433" s="104"/>
      <c r="CE433" s="110" t="str">
        <f>IF(CF433="","",VLOOKUP(CONCATENATE(CE$3,CF433),m_selling_spec!$A:$H,2,FALSE))</f>
        <v/>
      </c>
      <c r="CF433" s="104"/>
      <c r="CG433" s="110" t="str">
        <f>IF(CH433="","",VLOOKUP(CONCATENATE(CG$3,CH433),m_selling_spec!$A:$H,2,FALSE))</f>
        <v/>
      </c>
      <c r="CH433" s="104"/>
      <c r="CI433" s="110" t="str">
        <f>IF(CJ433="","",VLOOKUP(CONCATENATE(CI$3,CJ433),m_selling_spec!$A:$H,2,FALSE))</f>
        <v/>
      </c>
      <c r="CJ433" s="104"/>
      <c r="CK433" s="110" t="str">
        <f>IF(CL433="","",VLOOKUP(CONCATENATE(CK$3,CL433),m_selling_spec!$A:$H,2,FALSE))</f>
        <v/>
      </c>
      <c r="CL433" s="104"/>
      <c r="CM433" s="110" t="str">
        <f>IF(CN433="","",VLOOKUP(CONCATENATE(CM$3,CN433),m_selling_spec!$A:$H,2,FALSE))</f>
        <v/>
      </c>
      <c r="CN433" s="104"/>
      <c r="CO433" s="110" t="str">
        <f>IF(CP433="","",VLOOKUP(CONCATENATE(CO$3,CP433),m_selling_spec!$A:$H,2,FALSE))</f>
        <v/>
      </c>
      <c r="CP433" s="104"/>
      <c r="CQ433" s="110" t="str">
        <f>IF(CR433="","",VLOOKUP(CONCATENATE(CQ$3,CR433),m_selling_spec!$A:$H,2,FALSE))</f>
        <v/>
      </c>
      <c r="CR433" s="104"/>
      <c r="CS433" s="110" t="str">
        <f>IF(CT433="","",VLOOKUP(CONCATENATE(CS$3,CT433),m_selling_spec!$A:$H,2,FALSE))</f>
        <v/>
      </c>
      <c r="CT433" s="104"/>
      <c r="CU433" s="110" t="str">
        <f>IF(CV433="","",VLOOKUP(CONCATENATE(CU$3,CV433),m_selling_spec!$A:$H,2,FALSE))</f>
        <v/>
      </c>
      <c r="CV433" s="104"/>
      <c r="CW433" s="110" t="str">
        <f>IF(CX433="","",VLOOKUP(CONCATENATE(CW$3,CX433),m_selling_spec!$A:$H,2,FALSE))</f>
        <v/>
      </c>
      <c r="CX433" s="104"/>
      <c r="CY433" s="110" t="str">
        <f>IF(CZ433="","",VLOOKUP(CONCATENATE(CY$3,CZ433),m_selling_spec!$A:$H,2,FALSE))</f>
        <v/>
      </c>
      <c r="CZ433" s="104"/>
      <c r="DA433" s="110"/>
      <c r="DB433" s="104"/>
    </row>
    <row r="434" spans="1:106">
      <c r="A434" s="104" t="s">
        <v>165</v>
      </c>
      <c r="B434" s="104"/>
      <c r="C434" s="104"/>
      <c r="D434" s="104">
        <v>4</v>
      </c>
      <c r="E434" s="110" t="str">
        <f>INDEX(product!B:B,MATCH(D434,product!A:A,0))</f>
        <v>P7</v>
      </c>
      <c r="F434" s="110" t="str">
        <f>INDEX(product!E:E,MATCH(D434,product!A:A,0))</f>
        <v>Window series</v>
      </c>
      <c r="G434" s="110" t="str">
        <f>IF(H434="","",VLOOKUP(CONCATENATE(G$3,H434),m_selling_spec!$A:$H,2,FALSE))</f>
        <v/>
      </c>
      <c r="H434" s="104"/>
      <c r="I434" s="110" t="str">
        <f>IF(J434="","",VLOOKUP(CONCATENATE(I$3,J434),m_selling_spec!$A:$H,2,FALSE))</f>
        <v/>
      </c>
      <c r="J434" s="104"/>
      <c r="K434" s="110" t="str">
        <f>IF(L434="","",VLOOKUP(CONCATENATE(K$3,L434),m_selling_spec!$A:$H,2,FALSE))</f>
        <v/>
      </c>
      <c r="L434" s="104"/>
      <c r="M434" s="110" t="str">
        <f>IF(N434="","",VLOOKUP(CONCATENATE(M$3,N434),m_selling_spec!$A:$H,2,FALSE))</f>
        <v/>
      </c>
      <c r="N434" s="104"/>
      <c r="O434" s="110" t="str">
        <f>IF(P434="","",VLOOKUP(CONCATENATE(O$3,P434),m_selling_spec!$A:$H,2,FALSE))</f>
        <v/>
      </c>
      <c r="P434" s="104"/>
      <c r="Q434" s="110" t="str">
        <f>IF(R434="","",VLOOKUP(CONCATENATE(Q$3,R434),m_selling_spec!$A:$H,2,FALSE))</f>
        <v/>
      </c>
      <c r="R434" s="104"/>
      <c r="S434" s="110"/>
      <c r="T434" s="104"/>
      <c r="U434" s="110"/>
      <c r="V434" s="104"/>
      <c r="W434" s="110"/>
      <c r="X434" s="104"/>
      <c r="Y434" s="110" t="str">
        <f>IF(Z434="","",VLOOKUP(CONCATENATE(Y$3,Z434),m_selling_spec!$A:$H,2,FALSE))</f>
        <v>1.5</v>
      </c>
      <c r="Z434" s="104" t="s">
        <v>70</v>
      </c>
      <c r="AA434" s="110" t="str">
        <f>IF(AB434="","",VLOOKUP(CONCATENATE(AA$3,AB434),m_selling_spec!$A:$H,2,FALSE))</f>
        <v/>
      </c>
      <c r="AB434" s="104"/>
      <c r="AC434" s="110" t="str">
        <f>IF(AD434="","",VLOOKUP(CONCATENATE(AC$3,AD434),m_selling_spec!$A:$H,2,FALSE))</f>
        <v/>
      </c>
      <c r="AD434" s="104"/>
      <c r="AE434" s="110" t="str">
        <f>IF(AF434="","",VLOOKUP(CONCATENATE(AE$3,AF434),m_selling_spec!$A:$H,2,FALSE))</f>
        <v/>
      </c>
      <c r="AF434" s="104"/>
      <c r="AG434" s="110" t="str">
        <f>IF(AH434="","",VLOOKUP(CONCATENATE(AG$3,AH434),m_selling_spec!$A:$H,2,FALSE))</f>
        <v/>
      </c>
      <c r="AH434" s="104"/>
      <c r="AI434" s="110" t="str">
        <f>IF(AJ434="","",VLOOKUP(CONCATENATE(AI$3,AJ434),m_selling_spec!$A:$H,2,FALSE))</f>
        <v/>
      </c>
      <c r="AJ434" s="104"/>
      <c r="AK434" s="110" t="str">
        <f>IF(AL434="","",VLOOKUP(CONCATENATE(AK$3,AL434),m_selling_spec!$A:$H,2,FALSE))</f>
        <v/>
      </c>
      <c r="AL434" s="104"/>
      <c r="AM434" s="110" t="str">
        <f>IF(AN434="","",VLOOKUP(CONCATENATE(AM$3,AN434),m_selling_spec!$A:$H,2,FALSE))</f>
        <v/>
      </c>
      <c r="AN434" s="104"/>
      <c r="AO434" s="110" t="str">
        <f>IF(AP434="","",VLOOKUP(CONCATENATE(AO$3,AP434),m_selling_spec!$A:$H,2,FALSE))</f>
        <v/>
      </c>
      <c r="AP434" s="104"/>
      <c r="AQ434" s="110" t="str">
        <f>IF(AR434="","",VLOOKUP(CONCATENATE(AQ$3,AR434),m_selling_spec!$A:$H,2,FALSE))</f>
        <v/>
      </c>
      <c r="AR434" s="104"/>
      <c r="AS434" s="110" t="str">
        <f>IF(AT434="","",VLOOKUP(CONCATENATE(AS$3,AT434),m_selling_spec!$A:$H,2,FALSE))</f>
        <v/>
      </c>
      <c r="AT434" s="104"/>
      <c r="AU434" s="110" t="str">
        <f>IF(AV434="","",VLOOKUP(CONCATENATE(AU$3,AV434),m_selling_spec!$A:$H,2,FALSE))</f>
        <v>12.2</v>
      </c>
      <c r="AV434" s="104" t="s">
        <v>4</v>
      </c>
      <c r="AW434" s="110" t="str">
        <f>IF(AX434="","",VLOOKUP(CONCATENATE(AW$3,AX434),m_selling_spec!$A:$H,2,FALSE))</f>
        <v/>
      </c>
      <c r="AX434" s="104"/>
      <c r="AY434" s="110" t="str">
        <f>IF(AZ434="","",VLOOKUP(CONCATENATE(AY$3,AZ434),m_selling_spec!$A:$H,2,FALSE))</f>
        <v/>
      </c>
      <c r="AZ434" s="104"/>
      <c r="BA434" s="110" t="str">
        <f>IF(BB434="","",VLOOKUP(CONCATENATE(BA$3,BB434),m_selling_spec!$A:$H,2,FALSE))</f>
        <v/>
      </c>
      <c r="BB434" s="104"/>
      <c r="BC434" s="110" t="str">
        <f>IF(BD434="","",VLOOKUP(CONCATENATE(BC$3,BD434),m_selling_spec!$A:$H,2,FALSE))</f>
        <v/>
      </c>
      <c r="BD434" s="104"/>
      <c r="BE434" s="110" t="str">
        <f>IF(BF434="","",VLOOKUP(CONCATENATE(BE$3,BF434),m_selling_spec!$A:$H,2,FALSE))</f>
        <v/>
      </c>
      <c r="BF434" s="104"/>
      <c r="BG434" s="110" t="str">
        <f>IF(BH434="","",VLOOKUP(CONCATENATE(BG$3,BH434),m_selling_spec!$A:$H,2,FALSE))</f>
        <v/>
      </c>
      <c r="BH434" s="104"/>
      <c r="BI434" s="110" t="str">
        <f>IF(BJ434="","",VLOOKUP(CONCATENATE(BI$3,BJ434),m_selling_spec!$A:$H,2,FALSE))</f>
        <v/>
      </c>
      <c r="BJ434" s="104"/>
      <c r="BK434" s="110" t="str">
        <f>IF(BL434="","",VLOOKUP(CONCATENATE(BK$3,BL434),m_selling_spec!$A:$H,2,FALSE))</f>
        <v/>
      </c>
      <c r="BL434" s="104"/>
      <c r="BM434" s="110" t="str">
        <f>IF(BN434="","",VLOOKUP(CONCATENATE(BM$3,BN434),m_selling_spec!$A:$H,2,FALSE))</f>
        <v/>
      </c>
      <c r="BN434" s="104"/>
      <c r="BO434" s="110" t="str">
        <f>IF(BP434="","",VLOOKUP(CONCATENATE(BO$3,BP434),m_selling_spec!$A:$H,2,FALSE))</f>
        <v/>
      </c>
      <c r="BP434" s="104"/>
      <c r="BQ434" s="110" t="str">
        <f>IF(BR434="","",VLOOKUP(CONCATENATE(BQ$3,BR434),m_selling_spec!$A:$H,2,FALSE))</f>
        <v/>
      </c>
      <c r="BR434" s="104"/>
      <c r="BS434" s="110" t="str">
        <f>IF(BT434="","",VLOOKUP(CONCATENATE(BS$3,BT434),m_selling_spec!$A:$H,2,FALSE))</f>
        <v/>
      </c>
      <c r="BT434" s="104"/>
      <c r="BU434" s="110" t="str">
        <f>IF(BV434="","",VLOOKUP(CONCATENATE(BU$3,BV434),m_selling_spec!$A:$H,2,FALSE))</f>
        <v/>
      </c>
      <c r="BV434" s="104"/>
      <c r="BW434" s="110" t="str">
        <f>IF(BX434="","",VLOOKUP(CONCATENATE(BW$3,BX434),m_selling_spec!$A:$H,2,FALSE))</f>
        <v/>
      </c>
      <c r="BX434" s="104"/>
      <c r="BY434" s="110" t="str">
        <f>IF(BZ434="","",VLOOKUP(CONCATENATE(BY$3,BZ434),m_selling_spec!$A:$H,2,FALSE))</f>
        <v/>
      </c>
      <c r="BZ434" s="104"/>
      <c r="CA434" s="110" t="str">
        <f>IF(CB434="","",VLOOKUP(CONCATENATE(CA$3,CB434),m_selling_spec!$A:$H,2,FALSE))</f>
        <v/>
      </c>
      <c r="CB434" s="104"/>
      <c r="CC434" s="110"/>
      <c r="CD434" s="104"/>
      <c r="CE434" s="110" t="str">
        <f>IF(CF434="","",VLOOKUP(CONCATENATE(CE$3,CF434),m_selling_spec!$A:$H,2,FALSE))</f>
        <v/>
      </c>
      <c r="CF434" s="104"/>
      <c r="CG434" s="110" t="str">
        <f>IF(CH434="","",VLOOKUP(CONCATENATE(CG$3,CH434),m_selling_spec!$A:$H,2,FALSE))</f>
        <v/>
      </c>
      <c r="CH434" s="104"/>
      <c r="CI434" s="110" t="str">
        <f>IF(CJ434="","",VLOOKUP(CONCATENATE(CI$3,CJ434),m_selling_spec!$A:$H,2,FALSE))</f>
        <v/>
      </c>
      <c r="CJ434" s="104"/>
      <c r="CK434" s="110" t="str">
        <f>IF(CL434="","",VLOOKUP(CONCATENATE(CK$3,CL434),m_selling_spec!$A:$H,2,FALSE))</f>
        <v/>
      </c>
      <c r="CL434" s="104"/>
      <c r="CM434" s="110" t="str">
        <f>IF(CN434="","",VLOOKUP(CONCATENATE(CM$3,CN434),m_selling_spec!$A:$H,2,FALSE))</f>
        <v/>
      </c>
      <c r="CN434" s="104"/>
      <c r="CO434" s="110" t="str">
        <f>IF(CP434="","",VLOOKUP(CONCATENATE(CO$3,CP434),m_selling_spec!$A:$H,2,FALSE))</f>
        <v/>
      </c>
      <c r="CP434" s="104"/>
      <c r="CQ434" s="110" t="str">
        <f>IF(CR434="","",VLOOKUP(CONCATENATE(CQ$3,CR434),m_selling_spec!$A:$H,2,FALSE))</f>
        <v/>
      </c>
      <c r="CR434" s="104"/>
      <c r="CS434" s="110" t="str">
        <f>IF(CT434="","",VLOOKUP(CONCATENATE(CS$3,CT434),m_selling_spec!$A:$H,2,FALSE))</f>
        <v/>
      </c>
      <c r="CT434" s="104"/>
      <c r="CU434" s="110" t="str">
        <f>IF(CV434="","",VLOOKUP(CONCATENATE(CU$3,CV434),m_selling_spec!$A:$H,2,FALSE))</f>
        <v/>
      </c>
      <c r="CV434" s="104"/>
      <c r="CW434" s="110" t="str">
        <f>IF(CX434="","",VLOOKUP(CONCATENATE(CW$3,CX434),m_selling_spec!$A:$H,2,FALSE))</f>
        <v/>
      </c>
      <c r="CX434" s="104"/>
      <c r="CY434" s="110" t="str">
        <f>IF(CZ434="","",VLOOKUP(CONCATENATE(CY$3,CZ434),m_selling_spec!$A:$H,2,FALSE))</f>
        <v/>
      </c>
      <c r="CZ434" s="104"/>
      <c r="DA434" s="110"/>
      <c r="DB434" s="104"/>
    </row>
    <row r="435" spans="1:106">
      <c r="A435" s="104" t="s">
        <v>151</v>
      </c>
      <c r="B435" s="104"/>
      <c r="C435" s="104"/>
      <c r="D435" s="104">
        <v>4</v>
      </c>
      <c r="E435" s="110" t="str">
        <f>INDEX(product!B:B,MATCH(D435,product!A:A,0))</f>
        <v>P7</v>
      </c>
      <c r="F435" s="110" t="str">
        <f>INDEX(product!E:E,MATCH(D435,product!A:A,0))</f>
        <v>Window series</v>
      </c>
      <c r="G435" s="110" t="str">
        <f>IF(H435="","",VLOOKUP(CONCATENATE(G$3,H435),m_selling_spec!$A:$H,2,FALSE))</f>
        <v>o1.1</v>
      </c>
      <c r="H435" s="104" t="s">
        <v>594</v>
      </c>
      <c r="I435" s="110" t="str">
        <f>IF(J435="","",VLOOKUP(CONCATENATE(I$3,J435),m_selling_spec!$A:$H,2,FALSE))</f>
        <v/>
      </c>
      <c r="J435" s="104"/>
      <c r="K435" s="110" t="str">
        <f>IF(L435="","",VLOOKUP(CONCATENATE(K$3,L435),m_selling_spec!$A:$H,2,FALSE))</f>
        <v/>
      </c>
      <c r="L435" s="104"/>
      <c r="M435" s="110" t="str">
        <f>IF(N435="","",VLOOKUP(CONCATENATE(M$3,N435),m_selling_spec!$A:$H,2,FALSE))</f>
        <v/>
      </c>
      <c r="N435" s="104"/>
      <c r="O435" s="110" t="str">
        <f>IF(P435="","",VLOOKUP(CONCATENATE(O$3,P435),m_selling_spec!$A:$H,2,FALSE))</f>
        <v/>
      </c>
      <c r="P435" s="104"/>
      <c r="Q435" s="110" t="str">
        <f>IF(R435="","",VLOOKUP(CONCATENATE(Q$3,R435),m_selling_spec!$A:$H,2,FALSE))</f>
        <v/>
      </c>
      <c r="R435" s="104"/>
      <c r="S435" s="110"/>
      <c r="T435" s="104"/>
      <c r="U435" s="110"/>
      <c r="V435" s="104"/>
      <c r="W435" s="110"/>
      <c r="X435" s="104"/>
      <c r="Y435" s="110" t="str">
        <f>IF(Z435="","",VLOOKUP(CONCATENATE(Y$3,Z435),m_selling_spec!$A:$H,2,FALSE))</f>
        <v>1.1</v>
      </c>
      <c r="Z435" s="104" t="s">
        <v>3</v>
      </c>
      <c r="AA435" s="110" t="str">
        <f>IF(AB435="","",VLOOKUP(CONCATENATE(AA$3,AB435),m_selling_spec!$A:$H,2,FALSE))</f>
        <v/>
      </c>
      <c r="AB435" s="104"/>
      <c r="AC435" s="110" t="str">
        <f>IF(AD435="","",VLOOKUP(CONCATENATE(AC$3,AD435),m_selling_spec!$A:$H,2,FALSE))</f>
        <v/>
      </c>
      <c r="AD435" s="104"/>
      <c r="AE435" s="110" t="str">
        <f>IF(AF435="","",VLOOKUP(CONCATENATE(AE$3,AF435),m_selling_spec!$A:$H,2,FALSE))</f>
        <v/>
      </c>
      <c r="AF435" s="104"/>
      <c r="AG435" s="110" t="str">
        <f>IF(AH435="","",VLOOKUP(CONCATENATE(AG$3,AH435),m_selling_spec!$A:$H,2,FALSE))</f>
        <v/>
      </c>
      <c r="AH435" s="104"/>
      <c r="AI435" s="110" t="str">
        <f>IF(AJ435="","",VLOOKUP(CONCATENATE(AI$3,AJ435),m_selling_spec!$A:$H,2,FALSE))</f>
        <v/>
      </c>
      <c r="AJ435" s="104"/>
      <c r="AK435" s="110" t="str">
        <f>IF(AL435="","",VLOOKUP(CONCATENATE(AK$3,AL435),m_selling_spec!$A:$H,2,FALSE))</f>
        <v/>
      </c>
      <c r="AL435" s="104"/>
      <c r="AM435" s="110" t="str">
        <f>IF(AN435="","",VLOOKUP(CONCATENATE(AM$3,AN435),m_selling_spec!$A:$H,2,FALSE))</f>
        <v/>
      </c>
      <c r="AN435" s="104"/>
      <c r="AO435" s="110" t="str">
        <f>IF(AP435="","",VLOOKUP(CONCATENATE(AO$3,AP435),m_selling_spec!$A:$H,2,FALSE))</f>
        <v/>
      </c>
      <c r="AP435" s="104"/>
      <c r="AQ435" s="110" t="str">
        <f>IF(AR435="","",VLOOKUP(CONCATENATE(AQ$3,AR435),m_selling_spec!$A:$H,2,FALSE))</f>
        <v/>
      </c>
      <c r="AR435" s="104"/>
      <c r="AS435" s="110" t="str">
        <f>IF(AT435="","",VLOOKUP(CONCATENATE(AS$3,AT435),m_selling_spec!$A:$H,2,FALSE))</f>
        <v/>
      </c>
      <c r="AT435" s="104"/>
      <c r="AU435" s="110" t="str">
        <f>IF(AV435="","",VLOOKUP(CONCATENATE(AU$3,AV435),m_selling_spec!$A:$H,2,FALSE))</f>
        <v/>
      </c>
      <c r="AV435" s="104"/>
      <c r="AW435" s="110" t="str">
        <f>IF(AX435="","",VLOOKUP(CONCATENATE(AW$3,AX435),m_selling_spec!$A:$H,2,FALSE))</f>
        <v/>
      </c>
      <c r="AX435" s="104"/>
      <c r="AY435" s="110" t="str">
        <f>IF(AZ435="","",VLOOKUP(CONCATENATE(AY$3,AZ435),m_selling_spec!$A:$H,2,FALSE))</f>
        <v/>
      </c>
      <c r="AZ435" s="104"/>
      <c r="BA435" s="110" t="str">
        <f>IF(BB435="","",VLOOKUP(CONCATENATE(BA$3,BB435),m_selling_spec!$A:$H,2,FALSE))</f>
        <v/>
      </c>
      <c r="BB435" s="104"/>
      <c r="BC435" s="110" t="str">
        <f>IF(BD435="","",VLOOKUP(CONCATENATE(BC$3,BD435),m_selling_spec!$A:$H,2,FALSE))</f>
        <v/>
      </c>
      <c r="BD435" s="104"/>
      <c r="BE435" s="110" t="str">
        <f>IF(BF435="","",VLOOKUP(CONCATENATE(BE$3,BF435),m_selling_spec!$A:$H,2,FALSE))</f>
        <v/>
      </c>
      <c r="BF435" s="104"/>
      <c r="BG435" s="110" t="str">
        <f>IF(BH435="","",VLOOKUP(CONCATENATE(BG$3,BH435),m_selling_spec!$A:$H,2,FALSE))</f>
        <v/>
      </c>
      <c r="BH435" s="104"/>
      <c r="BI435" s="110" t="str">
        <f>IF(BJ435="","",VLOOKUP(CONCATENATE(BI$3,BJ435),m_selling_spec!$A:$H,2,FALSE))</f>
        <v/>
      </c>
      <c r="BJ435" s="104"/>
      <c r="BK435" s="110" t="str">
        <f>IF(BL435="","",VLOOKUP(CONCATENATE(BK$3,BL435),m_selling_spec!$A:$H,2,FALSE))</f>
        <v/>
      </c>
      <c r="BL435" s="104"/>
      <c r="BM435" s="110" t="str">
        <f>IF(BN435="","",VLOOKUP(CONCATENATE(BM$3,BN435),m_selling_spec!$A:$H,2,FALSE))</f>
        <v/>
      </c>
      <c r="BN435" s="104"/>
      <c r="BO435" s="110" t="str">
        <f>IF(BP435="","",VLOOKUP(CONCATENATE(BO$3,BP435),m_selling_spec!$A:$H,2,FALSE))</f>
        <v/>
      </c>
      <c r="BP435" s="104"/>
      <c r="BQ435" s="110" t="str">
        <f>IF(BR435="","",VLOOKUP(CONCATENATE(BQ$3,BR435),m_selling_spec!$A:$H,2,FALSE))</f>
        <v/>
      </c>
      <c r="BR435" s="104"/>
      <c r="BS435" s="110" t="str">
        <f>IF(BT435="","",VLOOKUP(CONCATENATE(BS$3,BT435),m_selling_spec!$A:$H,2,FALSE))</f>
        <v/>
      </c>
      <c r="BT435" s="104"/>
      <c r="BU435" s="110" t="str">
        <f>IF(BV435="","",VLOOKUP(CONCATENATE(BU$3,BV435),m_selling_spec!$A:$H,2,FALSE))</f>
        <v/>
      </c>
      <c r="BV435" s="104"/>
      <c r="BW435" s="110" t="str">
        <f>IF(BX435="","",VLOOKUP(CONCATENATE(BW$3,BX435),m_selling_spec!$A:$H,2,FALSE))</f>
        <v/>
      </c>
      <c r="BX435" s="104"/>
      <c r="BY435" s="110" t="str">
        <f>IF(BZ435="","",VLOOKUP(CONCATENATE(BY$3,BZ435),m_selling_spec!$A:$H,2,FALSE))</f>
        <v/>
      </c>
      <c r="BZ435" s="104"/>
      <c r="CA435" s="110" t="str">
        <f>IF(CB435="","",VLOOKUP(CONCATENATE(CA$3,CB435),m_selling_spec!$A:$H,2,FALSE))</f>
        <v/>
      </c>
      <c r="CB435" s="104"/>
      <c r="CC435" s="110"/>
      <c r="CD435" s="104"/>
      <c r="CE435" s="110" t="str">
        <f>IF(CF435="","",VLOOKUP(CONCATENATE(CE$3,CF435),m_selling_spec!$A:$H,2,FALSE))</f>
        <v/>
      </c>
      <c r="CF435" s="104"/>
      <c r="CG435" s="110" t="str">
        <f>IF(CH435="","",VLOOKUP(CONCATENATE(CG$3,CH435),m_selling_spec!$A:$H,2,FALSE))</f>
        <v/>
      </c>
      <c r="CH435" s="104"/>
      <c r="CI435" s="110" t="str">
        <f>IF(CJ435="","",VLOOKUP(CONCATENATE(CI$3,CJ435),m_selling_spec!$A:$H,2,FALSE))</f>
        <v/>
      </c>
      <c r="CJ435" s="104"/>
      <c r="CK435" s="110" t="str">
        <f>IF(CL435="","",VLOOKUP(CONCATENATE(CK$3,CL435),m_selling_spec!$A:$H,2,FALSE))</f>
        <v/>
      </c>
      <c r="CL435" s="104"/>
      <c r="CM435" s="110" t="str">
        <f>IF(CN435="","",VLOOKUP(CONCATENATE(CM$3,CN435),m_selling_spec!$A:$H,2,FALSE))</f>
        <v/>
      </c>
      <c r="CN435" s="104"/>
      <c r="CO435" s="110" t="str">
        <f>IF(CP435="","",VLOOKUP(CONCATENATE(CO$3,CP435),m_selling_spec!$A:$H,2,FALSE))</f>
        <v/>
      </c>
      <c r="CP435" s="104"/>
      <c r="CQ435" s="110" t="str">
        <f>IF(CR435="","",VLOOKUP(CONCATENATE(CQ$3,CR435),m_selling_spec!$A:$H,2,FALSE))</f>
        <v/>
      </c>
      <c r="CR435" s="104"/>
      <c r="CS435" s="110" t="str">
        <f>IF(CT435="","",VLOOKUP(CONCATENATE(CS$3,CT435),m_selling_spec!$A:$H,2,FALSE))</f>
        <v/>
      </c>
      <c r="CT435" s="104"/>
      <c r="CU435" s="110" t="str">
        <f>IF(CV435="","",VLOOKUP(CONCATENATE(CU$3,CV435),m_selling_spec!$A:$H,2,FALSE))</f>
        <v/>
      </c>
      <c r="CV435" s="104"/>
      <c r="CW435" s="110" t="str">
        <f>IF(CX435="","",VLOOKUP(CONCATENATE(CW$3,CX435),m_selling_spec!$A:$H,2,FALSE))</f>
        <v/>
      </c>
      <c r="CX435" s="104"/>
      <c r="CY435" s="110" t="str">
        <f>IF(CZ435="","",VLOOKUP(CONCATENATE(CY$3,CZ435),m_selling_spec!$A:$H,2,FALSE))</f>
        <v/>
      </c>
      <c r="CZ435" s="104"/>
      <c r="DA435" s="110"/>
      <c r="DB435" s="104"/>
    </row>
    <row r="436" spans="1:106">
      <c r="A436" s="111" t="s">
        <v>155</v>
      </c>
      <c r="B436" s="111"/>
      <c r="C436" s="111"/>
      <c r="D436" s="104">
        <v>4</v>
      </c>
      <c r="E436" s="110" t="str">
        <f>INDEX(product!B:B,MATCH(D436,product!A:A,0))</f>
        <v>P7</v>
      </c>
      <c r="F436" s="110" t="str">
        <f>INDEX(product!E:E,MATCH(D436,product!A:A,0))</f>
        <v>Window series</v>
      </c>
      <c r="G436" s="110" t="str">
        <f>IF(H436="","",VLOOKUP(CONCATENATE(G$3,H436),m_selling_spec!$A:$H,2,FALSE))</f>
        <v/>
      </c>
      <c r="H436" s="104"/>
      <c r="I436" s="110" t="str">
        <f>IF(J436="","",VLOOKUP(CONCATENATE(I$3,J436),m_selling_spec!$A:$H,2,FALSE))</f>
        <v>o2.2</v>
      </c>
      <c r="J436" s="104" t="s">
        <v>545</v>
      </c>
      <c r="K436" s="110" t="str">
        <f>IF(L436="","",VLOOKUP(CONCATENATE(K$3,L436),m_selling_spec!$A:$H,2,FALSE))</f>
        <v/>
      </c>
      <c r="L436" s="104"/>
      <c r="M436" s="110" t="str">
        <f>IF(N436="","",VLOOKUP(CONCATENATE(M$3,N436),m_selling_spec!$A:$H,2,FALSE))</f>
        <v/>
      </c>
      <c r="N436" s="104"/>
      <c r="O436" s="110" t="str">
        <f>IF(P436="","",VLOOKUP(CONCATENATE(O$3,P436),m_selling_spec!$A:$H,2,FALSE))</f>
        <v/>
      </c>
      <c r="P436" s="104"/>
      <c r="Q436" s="110" t="str">
        <f>IF(R436="","",VLOOKUP(CONCATENATE(Q$3,R436),m_selling_spec!$A:$H,2,FALSE))</f>
        <v/>
      </c>
      <c r="R436" s="104"/>
      <c r="S436" s="110"/>
      <c r="T436" s="104"/>
      <c r="U436" s="110"/>
      <c r="V436" s="104"/>
      <c r="W436" s="110"/>
      <c r="X436" s="104"/>
      <c r="Y436" s="110" t="str">
        <f>IF(Z436="","",VLOOKUP(CONCATENATE(Y$3,Z436),m_selling_spec!$A:$H,2,FALSE))</f>
        <v>1.12</v>
      </c>
      <c r="Z436" s="104" t="s">
        <v>71</v>
      </c>
      <c r="AA436" s="110" t="str">
        <f>IF(AB436="","",VLOOKUP(CONCATENATE(AA$3,AB436),m_selling_spec!$A:$H,2,FALSE))</f>
        <v/>
      </c>
      <c r="AB436" s="104"/>
      <c r="AC436" s="110" t="str">
        <f>IF(AD436="","",VLOOKUP(CONCATENATE(AC$3,AD436),m_selling_spec!$A:$H,2,FALSE))</f>
        <v/>
      </c>
      <c r="AD436" s="104"/>
      <c r="AE436" s="110" t="str">
        <f>IF(AF436="","",VLOOKUP(CONCATENATE(AE$3,AF436),m_selling_spec!$A:$H,2,FALSE))</f>
        <v/>
      </c>
      <c r="AF436" s="104"/>
      <c r="AG436" s="110" t="str">
        <f>IF(AH436="","",VLOOKUP(CONCATENATE(AG$3,AH436),m_selling_spec!$A:$H,2,FALSE))</f>
        <v/>
      </c>
      <c r="AH436" s="104"/>
      <c r="AI436" s="110" t="str">
        <f>IF(AJ436="","",VLOOKUP(CONCATENATE(AI$3,AJ436),m_selling_spec!$A:$H,2,FALSE))</f>
        <v>6.2</v>
      </c>
      <c r="AJ436" s="104" t="s">
        <v>541</v>
      </c>
      <c r="AK436" s="110" t="str">
        <f>IF(AL436="","",VLOOKUP(CONCATENATE(AK$3,AL436),m_selling_spec!$A:$H,2,FALSE))</f>
        <v>7.1</v>
      </c>
      <c r="AL436" s="111" t="s">
        <v>748</v>
      </c>
      <c r="AM436" s="110" t="str">
        <f>IF(AN436="","",VLOOKUP(CONCATENATE(AM$3,AN436),m_selling_spec!$A:$H,2,FALSE))</f>
        <v>8.2</v>
      </c>
      <c r="AN436" s="104" t="s">
        <v>543</v>
      </c>
      <c r="AO436" s="110" t="str">
        <f>IF(AP436="","",VLOOKUP(CONCATENATE(AO$3,AP436),m_selling_spec!$A:$H,2,FALSE))</f>
        <v/>
      </c>
      <c r="AP436" s="104"/>
      <c r="AQ436" s="110" t="str">
        <f>IF(AR436="","",VLOOKUP(CONCATENATE(AQ$3,AR436),m_selling_spec!$A:$H,2,FALSE))</f>
        <v>10.2</v>
      </c>
      <c r="AR436" s="104" t="s">
        <v>74</v>
      </c>
      <c r="AS436" s="110" t="str">
        <f>IF(AT436="","",VLOOKUP(CONCATENATE(AS$3,AT436),m_selling_spec!$A:$H,2,FALSE))</f>
        <v/>
      </c>
      <c r="AT436" s="104"/>
      <c r="AU436" s="110" t="str">
        <f>IF(AV436="","",VLOOKUP(CONCATENATE(AU$3,AV436),m_selling_spec!$A:$H,2,FALSE))</f>
        <v/>
      </c>
      <c r="AV436" s="104"/>
      <c r="AW436" s="110" t="str">
        <f>IF(AX436="","",VLOOKUP(CONCATENATE(AW$3,AX436),m_selling_spec!$A:$H,2,FALSE))</f>
        <v/>
      </c>
      <c r="AX436" s="104"/>
      <c r="AY436" s="110" t="str">
        <f>IF(AZ436="","",VLOOKUP(CONCATENATE(AY$3,AZ436),m_selling_spec!$A:$H,2,FALSE))</f>
        <v/>
      </c>
      <c r="AZ436" s="104"/>
      <c r="BA436" s="110" t="str">
        <f>IF(BB436="","",VLOOKUP(CONCATENATE(BA$3,BB436),m_selling_spec!$A:$H,2,FALSE))</f>
        <v/>
      </c>
      <c r="BB436" s="104"/>
      <c r="BC436" s="110" t="str">
        <f>IF(BD436="","",VLOOKUP(CONCATENATE(BC$3,BD436),m_selling_spec!$A:$H,2,FALSE))</f>
        <v/>
      </c>
      <c r="BD436" s="104"/>
      <c r="BE436" s="110" t="str">
        <f>IF(BF436="","",VLOOKUP(CONCATENATE(BE$3,BF436),m_selling_spec!$A:$H,2,FALSE))</f>
        <v/>
      </c>
      <c r="BF436" s="104"/>
      <c r="BG436" s="110" t="str">
        <f>IF(BH436="","",VLOOKUP(CONCATENATE(BG$3,BH436),m_selling_spec!$A:$H,2,FALSE))</f>
        <v/>
      </c>
      <c r="BH436" s="104"/>
      <c r="BI436" s="110" t="str">
        <f>IF(BJ436="","",VLOOKUP(CONCATENATE(BI$3,BJ436),m_selling_spec!$A:$H,2,FALSE))</f>
        <v/>
      </c>
      <c r="BJ436" s="104"/>
      <c r="BK436" s="110" t="str">
        <f>IF(BL436="","",VLOOKUP(CONCATENATE(BK$3,BL436),m_selling_spec!$A:$H,2,FALSE))</f>
        <v/>
      </c>
      <c r="BL436" s="104"/>
      <c r="BM436" s="110" t="str">
        <f>IF(BN436="","",VLOOKUP(CONCATENATE(BM$3,BN436),m_selling_spec!$A:$H,2,FALSE))</f>
        <v/>
      </c>
      <c r="BN436" s="104"/>
      <c r="BO436" s="110" t="str">
        <f>IF(BP436="","",VLOOKUP(CONCATENATE(BO$3,BP436),m_selling_spec!$A:$H,2,FALSE))</f>
        <v/>
      </c>
      <c r="BP436" s="104"/>
      <c r="BQ436" s="110" t="str">
        <f>IF(BR436="","",VLOOKUP(CONCATENATE(BQ$3,BR436),m_selling_spec!$A:$H,2,FALSE))</f>
        <v/>
      </c>
      <c r="BR436" s="104"/>
      <c r="BS436" s="110" t="str">
        <f>IF(BT436="","",VLOOKUP(CONCATENATE(BS$3,BT436),m_selling_spec!$A:$H,2,FALSE))</f>
        <v/>
      </c>
      <c r="BT436" s="104"/>
      <c r="BU436" s="110" t="str">
        <f>IF(BV436="","",VLOOKUP(CONCATENATE(BU$3,BV436),m_selling_spec!$A:$H,2,FALSE))</f>
        <v/>
      </c>
      <c r="BV436" s="104"/>
      <c r="BW436" s="110" t="str">
        <f>IF(BX436="","",VLOOKUP(CONCATENATE(BW$3,BX436),m_selling_spec!$A:$H,2,FALSE))</f>
        <v/>
      </c>
      <c r="BX436" s="104"/>
      <c r="BY436" s="110" t="str">
        <f>IF(BZ436="","",VLOOKUP(CONCATENATE(BY$3,BZ436),m_selling_spec!$A:$H,2,FALSE))</f>
        <v/>
      </c>
      <c r="BZ436" s="104"/>
      <c r="CA436" s="110" t="str">
        <f>IF(CB436="","",VLOOKUP(CONCATENATE(CA$3,CB436),m_selling_spec!$A:$H,2,FALSE))</f>
        <v/>
      </c>
      <c r="CB436" s="104"/>
      <c r="CC436" s="110"/>
      <c r="CD436" s="104"/>
      <c r="CE436" s="110" t="str">
        <f>IF(CF436="","",VLOOKUP(CONCATENATE(CE$3,CF436),m_selling_spec!$A:$H,2,FALSE))</f>
        <v/>
      </c>
      <c r="CF436" s="104"/>
      <c r="CG436" s="110" t="str">
        <f>IF(CH436="","",VLOOKUP(CONCATENATE(CG$3,CH436),m_selling_spec!$A:$H,2,FALSE))</f>
        <v/>
      </c>
      <c r="CH436" s="104"/>
      <c r="CI436" s="110" t="str">
        <f>IF(CJ436="","",VLOOKUP(CONCATENATE(CI$3,CJ436),m_selling_spec!$A:$H,2,FALSE))</f>
        <v/>
      </c>
      <c r="CJ436" s="104"/>
      <c r="CK436" s="110" t="str">
        <f>IF(CL436="","",VLOOKUP(CONCATENATE(CK$3,CL436),m_selling_spec!$A:$H,2,FALSE))</f>
        <v/>
      </c>
      <c r="CL436" s="104"/>
      <c r="CM436" s="110" t="str">
        <f>IF(CN436="","",VLOOKUP(CONCATENATE(CM$3,CN436),m_selling_spec!$A:$H,2,FALSE))</f>
        <v/>
      </c>
      <c r="CN436" s="104"/>
      <c r="CO436" s="110" t="str">
        <f>IF(CP436="","",VLOOKUP(CONCATENATE(CO$3,CP436),m_selling_spec!$A:$H,2,FALSE))</f>
        <v/>
      </c>
      <c r="CP436" s="104"/>
      <c r="CQ436" s="110" t="str">
        <f>IF(CR436="","",VLOOKUP(CONCATENATE(CQ$3,CR436),m_selling_spec!$A:$H,2,FALSE))</f>
        <v/>
      </c>
      <c r="CR436" s="104"/>
      <c r="CS436" s="110" t="str">
        <f>IF(CT436="","",VLOOKUP(CONCATENATE(CS$3,CT436),m_selling_spec!$A:$H,2,FALSE))</f>
        <v/>
      </c>
      <c r="CT436" s="104"/>
      <c r="CU436" s="110" t="str">
        <f>IF(CV436="","",VLOOKUP(CONCATENATE(CU$3,CV436),m_selling_spec!$A:$H,2,FALSE))</f>
        <v/>
      </c>
      <c r="CV436" s="104"/>
      <c r="CW436" s="110" t="str">
        <f>IF(CX436="","",VLOOKUP(CONCATENATE(CW$3,CX436),m_selling_spec!$A:$H,2,FALSE))</f>
        <v/>
      </c>
      <c r="CX436" s="104"/>
      <c r="CY436" s="110" t="str">
        <f>IF(CZ436="","",VLOOKUP(CONCATENATE(CY$3,CZ436),m_selling_spec!$A:$H,2,FALSE))</f>
        <v/>
      </c>
      <c r="CZ436" s="104"/>
      <c r="DA436" s="110"/>
      <c r="DB436" s="104"/>
    </row>
    <row r="437" spans="1:106">
      <c r="A437" s="112" t="s">
        <v>156</v>
      </c>
      <c r="B437" s="112"/>
      <c r="C437" s="112"/>
      <c r="D437" s="104">
        <v>4</v>
      </c>
      <c r="E437" s="110" t="str">
        <f>INDEX(product!B:B,MATCH(D437,product!A:A,0))</f>
        <v>P7</v>
      </c>
      <c r="F437" s="110" t="str">
        <f>INDEX(product!E:E,MATCH(D437,product!A:A,0))</f>
        <v>Window series</v>
      </c>
      <c r="G437" s="110" t="str">
        <f>IF(H437="","",VLOOKUP(CONCATENATE(G$3,H437),m_selling_spec!$A:$H,2,FALSE))</f>
        <v/>
      </c>
      <c r="H437" s="104"/>
      <c r="I437" s="110" t="str">
        <f>IF(J437="","",VLOOKUP(CONCATENATE(I$3,J437),m_selling_spec!$A:$H,2,FALSE))</f>
        <v>o2.2</v>
      </c>
      <c r="J437" s="104" t="s">
        <v>545</v>
      </c>
      <c r="K437" s="110" t="str">
        <f>IF(L437="","",VLOOKUP(CONCATENATE(K$3,L437),m_selling_spec!$A:$H,2,FALSE))</f>
        <v/>
      </c>
      <c r="L437" s="104"/>
      <c r="M437" s="110" t="str">
        <f>IF(N437="","",VLOOKUP(CONCATENATE(M$3,N437),m_selling_spec!$A:$H,2,FALSE))</f>
        <v/>
      </c>
      <c r="N437" s="104"/>
      <c r="O437" s="110" t="str">
        <f>IF(P437="","",VLOOKUP(CONCATENATE(O$3,P437),m_selling_spec!$A:$H,2,FALSE))</f>
        <v/>
      </c>
      <c r="P437" s="104"/>
      <c r="Q437" s="110" t="str">
        <f>IF(R437="","",VLOOKUP(CONCATENATE(Q$3,R437),m_selling_spec!$A:$H,2,FALSE))</f>
        <v/>
      </c>
      <c r="R437" s="104"/>
      <c r="S437" s="110"/>
      <c r="T437" s="104"/>
      <c r="U437" s="110"/>
      <c r="V437" s="104"/>
      <c r="W437" s="110"/>
      <c r="X437" s="104"/>
      <c r="Y437" s="110" t="str">
        <f>IF(Z437="","",VLOOKUP(CONCATENATE(Y$3,Z437),m_selling_spec!$A:$H,2,FALSE))</f>
        <v>1.12</v>
      </c>
      <c r="Z437" s="104" t="s">
        <v>71</v>
      </c>
      <c r="AA437" s="110" t="str">
        <f>IF(AB437="","",VLOOKUP(CONCATENATE(AA$3,AB437),m_selling_spec!$A:$H,2,FALSE))</f>
        <v/>
      </c>
      <c r="AB437" s="104"/>
      <c r="AC437" s="110" t="str">
        <f>IF(AD437="","",VLOOKUP(CONCATENATE(AC$3,AD437),m_selling_spec!$A:$H,2,FALSE))</f>
        <v/>
      </c>
      <c r="AD437" s="104"/>
      <c r="AE437" s="110" t="str">
        <f>IF(AF437="","",VLOOKUP(CONCATENATE(AE$3,AF437),m_selling_spec!$A:$H,2,FALSE))</f>
        <v/>
      </c>
      <c r="AF437" s="104"/>
      <c r="AG437" s="110" t="str">
        <f>IF(AH437="","",VLOOKUP(CONCATENATE(AG$3,AH437),m_selling_spec!$A:$H,2,FALSE))</f>
        <v/>
      </c>
      <c r="AH437" s="104"/>
      <c r="AI437" s="110" t="str">
        <f>IF(AJ437="","",VLOOKUP(CONCATENATE(AI$3,AJ437),m_selling_spec!$A:$H,2,FALSE))</f>
        <v>6.2</v>
      </c>
      <c r="AJ437" s="104" t="s">
        <v>541</v>
      </c>
      <c r="AK437" s="110" t="str">
        <f>IF(AL437="","",VLOOKUP(CONCATENATE(AK$3,AL437),m_selling_spec!$A:$H,2,FALSE))</f>
        <v>7.1</v>
      </c>
      <c r="AL437" s="111" t="s">
        <v>748</v>
      </c>
      <c r="AM437" s="110" t="str">
        <f>IF(AN437="","",VLOOKUP(CONCATENATE(AM$3,AN437),m_selling_spec!$A:$H,2,FALSE))</f>
        <v>8.2</v>
      </c>
      <c r="AN437" s="104" t="s">
        <v>543</v>
      </c>
      <c r="AO437" s="110" t="str">
        <f>IF(AP437="","",VLOOKUP(CONCATENATE(AO$3,AP437),m_selling_spec!$A:$H,2,FALSE))</f>
        <v/>
      </c>
      <c r="AP437" s="104"/>
      <c r="AQ437" s="110" t="str">
        <f>IF(AR437="","",VLOOKUP(CONCATENATE(AQ$3,AR437),m_selling_spec!$A:$H,2,FALSE))</f>
        <v>10.3</v>
      </c>
      <c r="AR437" s="104" t="s">
        <v>75</v>
      </c>
      <c r="AS437" s="110" t="str">
        <f>IF(AT437="","",VLOOKUP(CONCATENATE(AS$3,AT437),m_selling_spec!$A:$H,2,FALSE))</f>
        <v/>
      </c>
      <c r="AT437" s="104"/>
      <c r="AU437" s="110" t="str">
        <f>IF(AV437="","",VLOOKUP(CONCATENATE(AU$3,AV437),m_selling_spec!$A:$H,2,FALSE))</f>
        <v/>
      </c>
      <c r="AV437" s="104"/>
      <c r="AW437" s="110" t="str">
        <f>IF(AX437="","",VLOOKUP(CONCATENATE(AW$3,AX437),m_selling_spec!$A:$H,2,FALSE))</f>
        <v/>
      </c>
      <c r="AX437" s="104"/>
      <c r="AY437" s="110" t="str">
        <f>IF(AZ437="","",VLOOKUP(CONCATENATE(AY$3,AZ437),m_selling_spec!$A:$H,2,FALSE))</f>
        <v/>
      </c>
      <c r="AZ437" s="104"/>
      <c r="BA437" s="110" t="str">
        <f>IF(BB437="","",VLOOKUP(CONCATENATE(BA$3,BB437),m_selling_spec!$A:$H,2,FALSE))</f>
        <v/>
      </c>
      <c r="BB437" s="104"/>
      <c r="BC437" s="110" t="str">
        <f>IF(BD437="","",VLOOKUP(CONCATENATE(BC$3,BD437),m_selling_spec!$A:$H,2,FALSE))</f>
        <v/>
      </c>
      <c r="BD437" s="104"/>
      <c r="BE437" s="110" t="str">
        <f>IF(BF437="","",VLOOKUP(CONCATENATE(BE$3,BF437),m_selling_spec!$A:$H,2,FALSE))</f>
        <v/>
      </c>
      <c r="BF437" s="104"/>
      <c r="BG437" s="110" t="str">
        <f>IF(BH437="","",VLOOKUP(CONCATENATE(BG$3,BH437),m_selling_spec!$A:$H,2,FALSE))</f>
        <v/>
      </c>
      <c r="BH437" s="104"/>
      <c r="BI437" s="110" t="str">
        <f>IF(BJ437="","",VLOOKUP(CONCATENATE(BI$3,BJ437),m_selling_spec!$A:$H,2,FALSE))</f>
        <v/>
      </c>
      <c r="BJ437" s="104"/>
      <c r="BK437" s="110" t="str">
        <f>IF(BL437="","",VLOOKUP(CONCATENATE(BK$3,BL437),m_selling_spec!$A:$H,2,FALSE))</f>
        <v/>
      </c>
      <c r="BL437" s="104"/>
      <c r="BM437" s="110" t="str">
        <f>IF(BN437="","",VLOOKUP(CONCATENATE(BM$3,BN437),m_selling_spec!$A:$H,2,FALSE))</f>
        <v/>
      </c>
      <c r="BN437" s="104"/>
      <c r="BO437" s="110" t="str">
        <f>IF(BP437="","",VLOOKUP(CONCATENATE(BO$3,BP437),m_selling_spec!$A:$H,2,FALSE))</f>
        <v/>
      </c>
      <c r="BP437" s="104"/>
      <c r="BQ437" s="110" t="str">
        <f>IF(BR437="","",VLOOKUP(CONCATENATE(BQ$3,BR437),m_selling_spec!$A:$H,2,FALSE))</f>
        <v/>
      </c>
      <c r="BR437" s="104"/>
      <c r="BS437" s="110" t="str">
        <f>IF(BT437="","",VLOOKUP(CONCATENATE(BS$3,BT437),m_selling_spec!$A:$H,2,FALSE))</f>
        <v/>
      </c>
      <c r="BT437" s="104"/>
      <c r="BU437" s="110" t="str">
        <f>IF(BV437="","",VLOOKUP(CONCATENATE(BU$3,BV437),m_selling_spec!$A:$H,2,FALSE))</f>
        <v/>
      </c>
      <c r="BV437" s="104"/>
      <c r="BW437" s="110" t="str">
        <f>IF(BX437="","",VLOOKUP(CONCATENATE(BW$3,BX437),m_selling_spec!$A:$H,2,FALSE))</f>
        <v/>
      </c>
      <c r="BX437" s="104"/>
      <c r="BY437" s="110" t="str">
        <f>IF(BZ437="","",VLOOKUP(CONCATENATE(BY$3,BZ437),m_selling_spec!$A:$H,2,FALSE))</f>
        <v/>
      </c>
      <c r="BZ437" s="104"/>
      <c r="CA437" s="110" t="str">
        <f>IF(CB437="","",VLOOKUP(CONCATENATE(CA$3,CB437),m_selling_spec!$A:$H,2,FALSE))</f>
        <v/>
      </c>
      <c r="CB437" s="104"/>
      <c r="CC437" s="110"/>
      <c r="CD437" s="104"/>
      <c r="CE437" s="110" t="str">
        <f>IF(CF437="","",VLOOKUP(CONCATENATE(CE$3,CF437),m_selling_spec!$A:$H,2,FALSE))</f>
        <v/>
      </c>
      <c r="CF437" s="104"/>
      <c r="CG437" s="110" t="str">
        <f>IF(CH437="","",VLOOKUP(CONCATENATE(CG$3,CH437),m_selling_spec!$A:$H,2,FALSE))</f>
        <v/>
      </c>
      <c r="CH437" s="104"/>
      <c r="CI437" s="110" t="str">
        <f>IF(CJ437="","",VLOOKUP(CONCATENATE(CI$3,CJ437),m_selling_spec!$A:$H,2,FALSE))</f>
        <v/>
      </c>
      <c r="CJ437" s="104"/>
      <c r="CK437" s="110" t="str">
        <f>IF(CL437="","",VLOOKUP(CONCATENATE(CK$3,CL437),m_selling_spec!$A:$H,2,FALSE))</f>
        <v/>
      </c>
      <c r="CL437" s="104"/>
      <c r="CM437" s="110" t="str">
        <f>IF(CN437="","",VLOOKUP(CONCATENATE(CM$3,CN437),m_selling_spec!$A:$H,2,FALSE))</f>
        <v/>
      </c>
      <c r="CN437" s="104"/>
      <c r="CO437" s="110" t="str">
        <f>IF(CP437="","",VLOOKUP(CONCATENATE(CO$3,CP437),m_selling_spec!$A:$H,2,FALSE))</f>
        <v/>
      </c>
      <c r="CP437" s="104"/>
      <c r="CQ437" s="110" t="str">
        <f>IF(CR437="","",VLOOKUP(CONCATENATE(CQ$3,CR437),m_selling_spec!$A:$H,2,FALSE))</f>
        <v/>
      </c>
      <c r="CR437" s="104"/>
      <c r="CS437" s="110" t="str">
        <f>IF(CT437="","",VLOOKUP(CONCATENATE(CS$3,CT437),m_selling_spec!$A:$H,2,FALSE))</f>
        <v/>
      </c>
      <c r="CT437" s="104"/>
      <c r="CU437" s="110" t="str">
        <f>IF(CV437="","",VLOOKUP(CONCATENATE(CU$3,CV437),m_selling_spec!$A:$H,2,FALSE))</f>
        <v/>
      </c>
      <c r="CV437" s="104"/>
      <c r="CW437" s="110" t="str">
        <f>IF(CX437="","",VLOOKUP(CONCATENATE(CW$3,CX437),m_selling_spec!$A:$H,2,FALSE))</f>
        <v/>
      </c>
      <c r="CX437" s="104"/>
      <c r="CY437" s="110" t="str">
        <f>IF(CZ437="","",VLOOKUP(CONCATENATE(CY$3,CZ437),m_selling_spec!$A:$H,2,FALSE))</f>
        <v/>
      </c>
      <c r="CZ437" s="104"/>
      <c r="DA437" s="110"/>
      <c r="DB437" s="104"/>
    </row>
    <row r="438" spans="1:106">
      <c r="A438" s="112" t="s">
        <v>153</v>
      </c>
      <c r="B438" s="112"/>
      <c r="C438" s="112"/>
      <c r="D438" s="104">
        <v>4</v>
      </c>
      <c r="E438" s="110" t="str">
        <f>INDEX(product!B:B,MATCH(D438,product!A:A,0))</f>
        <v>P7</v>
      </c>
      <c r="F438" s="110" t="str">
        <f>INDEX(product!E:E,MATCH(D438,product!A:A,0))</f>
        <v>Window series</v>
      </c>
      <c r="G438" s="110" t="str">
        <f>IF(H438="","",VLOOKUP(CONCATENATE(G$3,H438),m_selling_spec!$A:$H,2,FALSE))</f>
        <v/>
      </c>
      <c r="H438" s="104"/>
      <c r="I438" s="110" t="str">
        <f>IF(J438="","",VLOOKUP(CONCATENATE(I$3,J438),m_selling_spec!$A:$H,2,FALSE))</f>
        <v>o2.1</v>
      </c>
      <c r="J438" s="104" t="s">
        <v>539</v>
      </c>
      <c r="K438" s="110" t="str">
        <f>IF(L438="","",VLOOKUP(CONCATENATE(K$3,L438),m_selling_spec!$A:$H,2,FALSE))</f>
        <v/>
      </c>
      <c r="L438" s="104"/>
      <c r="M438" s="110" t="str">
        <f>IF(N438="","",VLOOKUP(CONCATENATE(M$3,N438),m_selling_spec!$A:$H,2,FALSE))</f>
        <v/>
      </c>
      <c r="N438" s="104"/>
      <c r="O438" s="110" t="str">
        <f>IF(P438="","",VLOOKUP(CONCATENATE(O$3,P438),m_selling_spec!$A:$H,2,FALSE))</f>
        <v/>
      </c>
      <c r="P438" s="104"/>
      <c r="Q438" s="110" t="str">
        <f>IF(R438="","",VLOOKUP(CONCATENATE(Q$3,R438),m_selling_spec!$A:$H,2,FALSE))</f>
        <v/>
      </c>
      <c r="R438" s="104"/>
      <c r="S438" s="110"/>
      <c r="T438" s="104"/>
      <c r="U438" s="110"/>
      <c r="V438" s="104"/>
      <c r="W438" s="110"/>
      <c r="X438" s="104"/>
      <c r="Y438" s="110" t="str">
        <f>IF(Z438="","",VLOOKUP(CONCATENATE(Y$3,Z438),m_selling_spec!$A:$H,2,FALSE))</f>
        <v>1.12</v>
      </c>
      <c r="Z438" s="104" t="s">
        <v>71</v>
      </c>
      <c r="AA438" s="110" t="str">
        <f>IF(AB438="","",VLOOKUP(CONCATENATE(AA$3,AB438),m_selling_spec!$A:$H,2,FALSE))</f>
        <v/>
      </c>
      <c r="AB438" s="104"/>
      <c r="AC438" s="110" t="str">
        <f>IF(AD438="","",VLOOKUP(CONCATENATE(AC$3,AD438),m_selling_spec!$A:$H,2,FALSE))</f>
        <v/>
      </c>
      <c r="AD438" s="104"/>
      <c r="AE438" s="110" t="str">
        <f>IF(AF438="","",VLOOKUP(CONCATENATE(AE$3,AF438),m_selling_spec!$A:$H,2,FALSE))</f>
        <v/>
      </c>
      <c r="AF438" s="104"/>
      <c r="AG438" s="110" t="str">
        <f>IF(AH438="","",VLOOKUP(CONCATENATE(AG$3,AH438),m_selling_spec!$A:$H,2,FALSE))</f>
        <v/>
      </c>
      <c r="AH438" s="104"/>
      <c r="AI438" s="110" t="str">
        <f>IF(AJ438="","",VLOOKUP(CONCATENATE(AI$3,AJ438),m_selling_spec!$A:$H,2,FALSE))</f>
        <v>6.2</v>
      </c>
      <c r="AJ438" s="104" t="s">
        <v>541</v>
      </c>
      <c r="AK438" s="110" t="str">
        <f>IF(AL438="","",VLOOKUP(CONCATENATE(AK$3,AL438),m_selling_spec!$A:$H,2,FALSE))</f>
        <v>7.1</v>
      </c>
      <c r="AL438" s="111" t="s">
        <v>748</v>
      </c>
      <c r="AM438" s="110" t="str">
        <f>IF(AN438="","",VLOOKUP(CONCATENATE(AM$3,AN438),m_selling_spec!$A:$H,2,FALSE))</f>
        <v>8.2</v>
      </c>
      <c r="AN438" s="104" t="s">
        <v>543</v>
      </c>
      <c r="AO438" s="110" t="str">
        <f>IF(AP438="","",VLOOKUP(CONCATENATE(AO$3,AP438),m_selling_spec!$A:$H,2,FALSE))</f>
        <v/>
      </c>
      <c r="AP438" s="104"/>
      <c r="AQ438" s="110" t="str">
        <f>IF(AR438="","",VLOOKUP(CONCATENATE(AQ$3,AR438),m_selling_spec!$A:$H,2,FALSE))</f>
        <v>10.2</v>
      </c>
      <c r="AR438" s="104" t="s">
        <v>74</v>
      </c>
      <c r="AS438" s="110" t="str">
        <f>IF(AT438="","",VLOOKUP(CONCATENATE(AS$3,AT438),m_selling_spec!$A:$H,2,FALSE))</f>
        <v/>
      </c>
      <c r="AT438" s="104"/>
      <c r="AU438" s="110" t="str">
        <f>IF(AV438="","",VLOOKUP(CONCATENATE(AU$3,AV438),m_selling_spec!$A:$H,2,FALSE))</f>
        <v/>
      </c>
      <c r="AV438" s="104"/>
      <c r="AW438" s="110" t="str">
        <f>IF(AX438="","",VLOOKUP(CONCATENATE(AW$3,AX438),m_selling_spec!$A:$H,2,FALSE))</f>
        <v/>
      </c>
      <c r="AX438" s="104"/>
      <c r="AY438" s="110" t="str">
        <f>IF(AZ438="","",VLOOKUP(CONCATENATE(AY$3,AZ438),m_selling_spec!$A:$H,2,FALSE))</f>
        <v/>
      </c>
      <c r="AZ438" s="104"/>
      <c r="BA438" s="110" t="str">
        <f>IF(BB438="","",VLOOKUP(CONCATENATE(BA$3,BB438),m_selling_spec!$A:$H,2,FALSE))</f>
        <v/>
      </c>
      <c r="BB438" s="104"/>
      <c r="BC438" s="110" t="str">
        <f>IF(BD438="","",VLOOKUP(CONCATENATE(BC$3,BD438),m_selling_spec!$A:$H,2,FALSE))</f>
        <v/>
      </c>
      <c r="BD438" s="104"/>
      <c r="BE438" s="110" t="str">
        <f>IF(BF438="","",VLOOKUP(CONCATENATE(BE$3,BF438),m_selling_spec!$A:$H,2,FALSE))</f>
        <v/>
      </c>
      <c r="BF438" s="104"/>
      <c r="BG438" s="110" t="str">
        <f>IF(BH438="","",VLOOKUP(CONCATENATE(BG$3,BH438),m_selling_spec!$A:$H,2,FALSE))</f>
        <v/>
      </c>
      <c r="BH438" s="104"/>
      <c r="BI438" s="110" t="str">
        <f>IF(BJ438="","",VLOOKUP(CONCATENATE(BI$3,BJ438),m_selling_spec!$A:$H,2,FALSE))</f>
        <v/>
      </c>
      <c r="BJ438" s="104"/>
      <c r="BK438" s="110" t="str">
        <f>IF(BL438="","",VLOOKUP(CONCATENATE(BK$3,BL438),m_selling_spec!$A:$H,2,FALSE))</f>
        <v/>
      </c>
      <c r="BL438" s="104"/>
      <c r="BM438" s="110" t="str">
        <f>IF(BN438="","",VLOOKUP(CONCATENATE(BM$3,BN438),m_selling_spec!$A:$H,2,FALSE))</f>
        <v/>
      </c>
      <c r="BN438" s="104"/>
      <c r="BO438" s="110" t="str">
        <f>IF(BP438="","",VLOOKUP(CONCATENATE(BO$3,BP438),m_selling_spec!$A:$H,2,FALSE))</f>
        <v/>
      </c>
      <c r="BP438" s="104"/>
      <c r="BQ438" s="110" t="str">
        <f>IF(BR438="","",VLOOKUP(CONCATENATE(BQ$3,BR438),m_selling_spec!$A:$H,2,FALSE))</f>
        <v/>
      </c>
      <c r="BR438" s="104"/>
      <c r="BS438" s="110" t="str">
        <f>IF(BT438="","",VLOOKUP(CONCATENATE(BS$3,BT438),m_selling_spec!$A:$H,2,FALSE))</f>
        <v/>
      </c>
      <c r="BT438" s="104"/>
      <c r="BU438" s="110" t="str">
        <f>IF(BV438="","",VLOOKUP(CONCATENATE(BU$3,BV438),m_selling_spec!$A:$H,2,FALSE))</f>
        <v/>
      </c>
      <c r="BV438" s="104"/>
      <c r="BW438" s="110" t="str">
        <f>IF(BX438="","",VLOOKUP(CONCATENATE(BW$3,BX438),m_selling_spec!$A:$H,2,FALSE))</f>
        <v/>
      </c>
      <c r="BX438" s="104"/>
      <c r="BY438" s="110" t="str">
        <f>IF(BZ438="","",VLOOKUP(CONCATENATE(BY$3,BZ438),m_selling_spec!$A:$H,2,FALSE))</f>
        <v/>
      </c>
      <c r="BZ438" s="104"/>
      <c r="CA438" s="110" t="str">
        <f>IF(CB438="","",VLOOKUP(CONCATENATE(CA$3,CB438),m_selling_spec!$A:$H,2,FALSE))</f>
        <v/>
      </c>
      <c r="CB438" s="104"/>
      <c r="CC438" s="110"/>
      <c r="CD438" s="104"/>
      <c r="CE438" s="110" t="str">
        <f>IF(CF438="","",VLOOKUP(CONCATENATE(CE$3,CF438),m_selling_spec!$A:$H,2,FALSE))</f>
        <v/>
      </c>
      <c r="CF438" s="104"/>
      <c r="CG438" s="110" t="str">
        <f>IF(CH438="","",VLOOKUP(CONCATENATE(CG$3,CH438),m_selling_spec!$A:$H,2,FALSE))</f>
        <v/>
      </c>
      <c r="CH438" s="104"/>
      <c r="CI438" s="110" t="str">
        <f>IF(CJ438="","",VLOOKUP(CONCATENATE(CI$3,CJ438),m_selling_spec!$A:$H,2,FALSE))</f>
        <v/>
      </c>
      <c r="CJ438" s="104"/>
      <c r="CK438" s="110" t="str">
        <f>IF(CL438="","",VLOOKUP(CONCATENATE(CK$3,CL438),m_selling_spec!$A:$H,2,FALSE))</f>
        <v/>
      </c>
      <c r="CL438" s="104"/>
      <c r="CM438" s="110" t="str">
        <f>IF(CN438="","",VLOOKUP(CONCATENATE(CM$3,CN438),m_selling_spec!$A:$H,2,FALSE))</f>
        <v/>
      </c>
      <c r="CN438" s="104"/>
      <c r="CO438" s="110" t="str">
        <f>IF(CP438="","",VLOOKUP(CONCATENATE(CO$3,CP438),m_selling_spec!$A:$H,2,FALSE))</f>
        <v/>
      </c>
      <c r="CP438" s="104"/>
      <c r="CQ438" s="110" t="str">
        <f>IF(CR438="","",VLOOKUP(CONCATENATE(CQ$3,CR438),m_selling_spec!$A:$H,2,FALSE))</f>
        <v/>
      </c>
      <c r="CR438" s="104"/>
      <c r="CS438" s="110" t="str">
        <f>IF(CT438="","",VLOOKUP(CONCATENATE(CS$3,CT438),m_selling_spec!$A:$H,2,FALSE))</f>
        <v/>
      </c>
      <c r="CT438" s="104"/>
      <c r="CU438" s="110" t="str">
        <f>IF(CV438="","",VLOOKUP(CONCATENATE(CU$3,CV438),m_selling_spec!$A:$H,2,FALSE))</f>
        <v/>
      </c>
      <c r="CV438" s="104"/>
      <c r="CW438" s="110" t="str">
        <f>IF(CX438="","",VLOOKUP(CONCATENATE(CW$3,CX438),m_selling_spec!$A:$H,2,FALSE))</f>
        <v/>
      </c>
      <c r="CX438" s="104"/>
      <c r="CY438" s="110" t="str">
        <f>IF(CZ438="","",VLOOKUP(CONCATENATE(CY$3,CZ438),m_selling_spec!$A:$H,2,FALSE))</f>
        <v/>
      </c>
      <c r="CZ438" s="104"/>
      <c r="DA438" s="110"/>
      <c r="DB438" s="104"/>
    </row>
    <row r="439" spans="1:106">
      <c r="A439" s="112" t="s">
        <v>154</v>
      </c>
      <c r="B439" s="112"/>
      <c r="C439" s="112"/>
      <c r="D439" s="104">
        <v>4</v>
      </c>
      <c r="E439" s="110" t="str">
        <f>INDEX(product!B:B,MATCH(D439,product!A:A,0))</f>
        <v>P7</v>
      </c>
      <c r="F439" s="110" t="str">
        <f>INDEX(product!E:E,MATCH(D439,product!A:A,0))</f>
        <v>Window series</v>
      </c>
      <c r="G439" s="110" t="str">
        <f>IF(H439="","",VLOOKUP(CONCATENATE(G$3,H439),m_selling_spec!$A:$H,2,FALSE))</f>
        <v/>
      </c>
      <c r="H439" s="104"/>
      <c r="I439" s="110" t="str">
        <f>IF(J439="","",VLOOKUP(CONCATENATE(I$3,J439),m_selling_spec!$A:$H,2,FALSE))</f>
        <v>o2.1</v>
      </c>
      <c r="J439" s="104" t="s">
        <v>539</v>
      </c>
      <c r="K439" s="110" t="str">
        <f>IF(L439="","",VLOOKUP(CONCATENATE(K$3,L439),m_selling_spec!$A:$H,2,FALSE))</f>
        <v/>
      </c>
      <c r="L439" s="104"/>
      <c r="M439" s="110" t="str">
        <f>IF(N439="","",VLOOKUP(CONCATENATE(M$3,N439),m_selling_spec!$A:$H,2,FALSE))</f>
        <v/>
      </c>
      <c r="N439" s="104"/>
      <c r="O439" s="110" t="str">
        <f>IF(P439="","",VLOOKUP(CONCATENATE(O$3,P439),m_selling_spec!$A:$H,2,FALSE))</f>
        <v/>
      </c>
      <c r="P439" s="104"/>
      <c r="Q439" s="110" t="str">
        <f>IF(R439="","",VLOOKUP(CONCATENATE(Q$3,R439),m_selling_spec!$A:$H,2,FALSE))</f>
        <v/>
      </c>
      <c r="R439" s="104"/>
      <c r="S439" s="110"/>
      <c r="T439" s="104"/>
      <c r="U439" s="110"/>
      <c r="V439" s="104"/>
      <c r="W439" s="110"/>
      <c r="X439" s="104"/>
      <c r="Y439" s="110" t="str">
        <f>IF(Z439="","",VLOOKUP(CONCATENATE(Y$3,Z439),m_selling_spec!$A:$H,2,FALSE))</f>
        <v>1.12</v>
      </c>
      <c r="Z439" s="104" t="s">
        <v>71</v>
      </c>
      <c r="AA439" s="110" t="str">
        <f>IF(AB439="","",VLOOKUP(CONCATENATE(AA$3,AB439),m_selling_spec!$A:$H,2,FALSE))</f>
        <v/>
      </c>
      <c r="AB439" s="104"/>
      <c r="AC439" s="110" t="str">
        <f>IF(AD439="","",VLOOKUP(CONCATENATE(AC$3,AD439),m_selling_spec!$A:$H,2,FALSE))</f>
        <v/>
      </c>
      <c r="AD439" s="104"/>
      <c r="AE439" s="110" t="str">
        <f>IF(AF439="","",VLOOKUP(CONCATENATE(AE$3,AF439),m_selling_spec!$A:$H,2,FALSE))</f>
        <v/>
      </c>
      <c r="AF439" s="104"/>
      <c r="AG439" s="110" t="str">
        <f>IF(AH439="","",VLOOKUP(CONCATENATE(AG$3,AH439),m_selling_spec!$A:$H,2,FALSE))</f>
        <v/>
      </c>
      <c r="AH439" s="104"/>
      <c r="AI439" s="110" t="str">
        <f>IF(AJ439="","",VLOOKUP(CONCATENATE(AI$3,AJ439),m_selling_spec!$A:$H,2,FALSE))</f>
        <v>6.2</v>
      </c>
      <c r="AJ439" s="104" t="s">
        <v>541</v>
      </c>
      <c r="AK439" s="110" t="str">
        <f>IF(AL439="","",VLOOKUP(CONCATENATE(AK$3,AL439),m_selling_spec!$A:$H,2,FALSE))</f>
        <v>7.1</v>
      </c>
      <c r="AL439" s="111" t="s">
        <v>748</v>
      </c>
      <c r="AM439" s="110" t="str">
        <f>IF(AN439="","",VLOOKUP(CONCATENATE(AM$3,AN439),m_selling_spec!$A:$H,2,FALSE))</f>
        <v>8.2</v>
      </c>
      <c r="AN439" s="104" t="s">
        <v>543</v>
      </c>
      <c r="AO439" s="110" t="str">
        <f>IF(AP439="","",VLOOKUP(CONCATENATE(AO$3,AP439),m_selling_spec!$A:$H,2,FALSE))</f>
        <v/>
      </c>
      <c r="AP439" s="104"/>
      <c r="AQ439" s="110" t="str">
        <f>IF(AR439="","",VLOOKUP(CONCATENATE(AQ$3,AR439),m_selling_spec!$A:$H,2,FALSE))</f>
        <v>10.3</v>
      </c>
      <c r="AR439" s="104" t="s">
        <v>75</v>
      </c>
      <c r="AS439" s="110" t="str">
        <f>IF(AT439="","",VLOOKUP(CONCATENATE(AS$3,AT439),m_selling_spec!$A:$H,2,FALSE))</f>
        <v/>
      </c>
      <c r="AT439" s="104"/>
      <c r="AU439" s="110" t="str">
        <f>IF(AV439="","",VLOOKUP(CONCATENATE(AU$3,AV439),m_selling_spec!$A:$H,2,FALSE))</f>
        <v/>
      </c>
      <c r="AV439" s="104"/>
      <c r="AW439" s="110" t="str">
        <f>IF(AX439="","",VLOOKUP(CONCATENATE(AW$3,AX439),m_selling_spec!$A:$H,2,FALSE))</f>
        <v/>
      </c>
      <c r="AX439" s="104"/>
      <c r="AY439" s="110" t="str">
        <f>IF(AZ439="","",VLOOKUP(CONCATENATE(AY$3,AZ439),m_selling_spec!$A:$H,2,FALSE))</f>
        <v/>
      </c>
      <c r="AZ439" s="104"/>
      <c r="BA439" s="110" t="str">
        <f>IF(BB439="","",VLOOKUP(CONCATENATE(BA$3,BB439),m_selling_spec!$A:$H,2,FALSE))</f>
        <v/>
      </c>
      <c r="BB439" s="104"/>
      <c r="BC439" s="110" t="str">
        <f>IF(BD439="","",VLOOKUP(CONCATENATE(BC$3,BD439),m_selling_spec!$A:$H,2,FALSE))</f>
        <v/>
      </c>
      <c r="BD439" s="104"/>
      <c r="BE439" s="110" t="str">
        <f>IF(BF439="","",VLOOKUP(CONCATENATE(BE$3,BF439),m_selling_spec!$A:$H,2,FALSE))</f>
        <v/>
      </c>
      <c r="BF439" s="104"/>
      <c r="BG439" s="110" t="str">
        <f>IF(BH439="","",VLOOKUP(CONCATENATE(BG$3,BH439),m_selling_spec!$A:$H,2,FALSE))</f>
        <v/>
      </c>
      <c r="BH439" s="104"/>
      <c r="BI439" s="110" t="str">
        <f>IF(BJ439="","",VLOOKUP(CONCATENATE(BI$3,BJ439),m_selling_spec!$A:$H,2,FALSE))</f>
        <v/>
      </c>
      <c r="BJ439" s="104"/>
      <c r="BK439" s="110" t="str">
        <f>IF(BL439="","",VLOOKUP(CONCATENATE(BK$3,BL439),m_selling_spec!$A:$H,2,FALSE))</f>
        <v/>
      </c>
      <c r="BL439" s="104"/>
      <c r="BM439" s="110" t="str">
        <f>IF(BN439="","",VLOOKUP(CONCATENATE(BM$3,BN439),m_selling_spec!$A:$H,2,FALSE))</f>
        <v/>
      </c>
      <c r="BN439" s="104"/>
      <c r="BO439" s="110" t="str">
        <f>IF(BP439="","",VLOOKUP(CONCATENATE(BO$3,BP439),m_selling_spec!$A:$H,2,FALSE))</f>
        <v/>
      </c>
      <c r="BP439" s="104"/>
      <c r="BQ439" s="110" t="str">
        <f>IF(BR439="","",VLOOKUP(CONCATENATE(BQ$3,BR439),m_selling_spec!$A:$H,2,FALSE))</f>
        <v/>
      </c>
      <c r="BR439" s="104"/>
      <c r="BS439" s="110" t="str">
        <f>IF(BT439="","",VLOOKUP(CONCATENATE(BS$3,BT439),m_selling_spec!$A:$H,2,FALSE))</f>
        <v/>
      </c>
      <c r="BT439" s="104"/>
      <c r="BU439" s="110" t="str">
        <f>IF(BV439="","",VLOOKUP(CONCATENATE(BU$3,BV439),m_selling_spec!$A:$H,2,FALSE))</f>
        <v/>
      </c>
      <c r="BV439" s="104"/>
      <c r="BW439" s="110" t="str">
        <f>IF(BX439="","",VLOOKUP(CONCATENATE(BW$3,BX439),m_selling_spec!$A:$H,2,FALSE))</f>
        <v/>
      </c>
      <c r="BX439" s="104"/>
      <c r="BY439" s="110" t="str">
        <f>IF(BZ439="","",VLOOKUP(CONCATENATE(BY$3,BZ439),m_selling_spec!$A:$H,2,FALSE))</f>
        <v/>
      </c>
      <c r="BZ439" s="104"/>
      <c r="CA439" s="110" t="str">
        <f>IF(CB439="","",VLOOKUP(CONCATENATE(CA$3,CB439),m_selling_spec!$A:$H,2,FALSE))</f>
        <v/>
      </c>
      <c r="CB439" s="104"/>
      <c r="CC439" s="110"/>
      <c r="CD439" s="104"/>
      <c r="CE439" s="110" t="str">
        <f>IF(CF439="","",VLOOKUP(CONCATENATE(CE$3,CF439),m_selling_spec!$A:$H,2,FALSE))</f>
        <v/>
      </c>
      <c r="CF439" s="104"/>
      <c r="CG439" s="110" t="str">
        <f>IF(CH439="","",VLOOKUP(CONCATENATE(CG$3,CH439),m_selling_spec!$A:$H,2,FALSE))</f>
        <v/>
      </c>
      <c r="CH439" s="104"/>
      <c r="CI439" s="110" t="str">
        <f>IF(CJ439="","",VLOOKUP(CONCATENATE(CI$3,CJ439),m_selling_spec!$A:$H,2,FALSE))</f>
        <v/>
      </c>
      <c r="CJ439" s="104"/>
      <c r="CK439" s="110" t="str">
        <f>IF(CL439="","",VLOOKUP(CONCATENATE(CK$3,CL439),m_selling_spec!$A:$H,2,FALSE))</f>
        <v/>
      </c>
      <c r="CL439" s="104"/>
      <c r="CM439" s="110" t="str">
        <f>IF(CN439="","",VLOOKUP(CONCATENATE(CM$3,CN439),m_selling_spec!$A:$H,2,FALSE))</f>
        <v/>
      </c>
      <c r="CN439" s="104"/>
      <c r="CO439" s="110" t="str">
        <f>IF(CP439="","",VLOOKUP(CONCATENATE(CO$3,CP439),m_selling_spec!$A:$H,2,FALSE))</f>
        <v/>
      </c>
      <c r="CP439" s="104"/>
      <c r="CQ439" s="110" t="str">
        <f>IF(CR439="","",VLOOKUP(CONCATENATE(CQ$3,CR439),m_selling_spec!$A:$H,2,FALSE))</f>
        <v/>
      </c>
      <c r="CR439" s="104"/>
      <c r="CS439" s="110" t="str">
        <f>IF(CT439="","",VLOOKUP(CONCATENATE(CS$3,CT439),m_selling_spec!$A:$H,2,FALSE))</f>
        <v/>
      </c>
      <c r="CT439" s="104"/>
      <c r="CU439" s="110" t="str">
        <f>IF(CV439="","",VLOOKUP(CONCATENATE(CU$3,CV439),m_selling_spec!$A:$H,2,FALSE))</f>
        <v/>
      </c>
      <c r="CV439" s="104"/>
      <c r="CW439" s="110" t="str">
        <f>IF(CX439="","",VLOOKUP(CONCATENATE(CW$3,CX439),m_selling_spec!$A:$H,2,FALSE))</f>
        <v/>
      </c>
      <c r="CX439" s="104"/>
      <c r="CY439" s="110" t="str">
        <f>IF(CZ439="","",VLOOKUP(CONCATENATE(CY$3,CZ439),m_selling_spec!$A:$H,2,FALSE))</f>
        <v/>
      </c>
      <c r="CZ439" s="104"/>
      <c r="DA439" s="110"/>
      <c r="DB439" s="104"/>
    </row>
    <row r="440" spans="1:106">
      <c r="A440" s="112" t="s">
        <v>1369</v>
      </c>
      <c r="B440" s="112"/>
      <c r="C440" s="112"/>
      <c r="D440" s="104">
        <v>4</v>
      </c>
      <c r="E440" s="110" t="str">
        <f>INDEX(product!B:B,MATCH(D440,product!A:A,0))</f>
        <v>P7</v>
      </c>
      <c r="F440" s="110" t="str">
        <f>INDEX(product!E:E,MATCH(D440,product!A:A,0))</f>
        <v>Window series</v>
      </c>
      <c r="G440" s="110" t="str">
        <f>IF(H440="","",VLOOKUP(CONCATENATE(G$3,H440),m_selling_spec!$A:$H,2,FALSE))</f>
        <v/>
      </c>
      <c r="H440" s="104"/>
      <c r="I440" s="110" t="str">
        <f>IF(J440="","",VLOOKUP(CONCATENATE(I$3,J440),m_selling_spec!$A:$H,2,FALSE))</f>
        <v>o2.2</v>
      </c>
      <c r="J440" s="104" t="s">
        <v>545</v>
      </c>
      <c r="K440" s="110" t="str">
        <f>IF(L440="","",VLOOKUP(CONCATENATE(K$3,L440),m_selling_spec!$A:$H,2,FALSE))</f>
        <v/>
      </c>
      <c r="L440" s="104"/>
      <c r="M440" s="110" t="str">
        <f>IF(N440="","",VLOOKUP(CONCATENATE(M$3,N440),m_selling_spec!$A:$H,2,FALSE))</f>
        <v/>
      </c>
      <c r="N440" s="104"/>
      <c r="O440" s="110" t="str">
        <f>IF(P440="","",VLOOKUP(CONCATENATE(O$3,P440),m_selling_spec!$A:$H,2,FALSE))</f>
        <v/>
      </c>
      <c r="P440" s="104"/>
      <c r="Q440" s="110" t="str">
        <f>IF(R440="","",VLOOKUP(CONCATENATE(Q$3,R440),m_selling_spec!$A:$H,2,FALSE))</f>
        <v/>
      </c>
      <c r="R440" s="104"/>
      <c r="S440" s="110"/>
      <c r="T440" s="104"/>
      <c r="U440" s="110"/>
      <c r="V440" s="104"/>
      <c r="W440" s="110"/>
      <c r="X440" s="104"/>
      <c r="Y440" s="110" t="str">
        <f>IF(Z440="","",VLOOKUP(CONCATENATE(Y$3,Z440),m_selling_spec!$A:$H,2,FALSE))</f>
        <v>1.12</v>
      </c>
      <c r="Z440" s="104" t="s">
        <v>71</v>
      </c>
      <c r="AA440" s="110" t="str">
        <f>IF(AB440="","",VLOOKUP(CONCATENATE(AA$3,AB440),m_selling_spec!$A:$H,2,FALSE))</f>
        <v/>
      </c>
      <c r="AB440" s="104"/>
      <c r="AC440" s="110" t="str">
        <f>IF(AD440="","",VLOOKUP(CONCATENATE(AC$3,AD440),m_selling_spec!$A:$H,2,FALSE))</f>
        <v/>
      </c>
      <c r="AD440" s="104"/>
      <c r="AE440" s="110" t="str">
        <f>IF(AF440="","",VLOOKUP(CONCATENATE(AE$3,AF440),m_selling_spec!$A:$H,2,FALSE))</f>
        <v/>
      </c>
      <c r="AF440" s="104"/>
      <c r="AG440" s="110" t="str">
        <f>IF(AH440="","",VLOOKUP(CONCATENATE(AG$3,AH440),m_selling_spec!$A:$H,2,FALSE))</f>
        <v/>
      </c>
      <c r="AH440" s="104"/>
      <c r="AI440" s="110" t="str">
        <f>IF(AJ440="","",VLOOKUP(CONCATENATE(AI$3,AJ440),m_selling_spec!$A:$H,2,FALSE))</f>
        <v>6.2</v>
      </c>
      <c r="AJ440" s="104" t="s">
        <v>541</v>
      </c>
      <c r="AK440" s="110" t="str">
        <f>IF(AL440="","",VLOOKUP(CONCATENATE(AK$3,AL440),m_selling_spec!$A:$H,2,FALSE))</f>
        <v>7.2</v>
      </c>
      <c r="AL440" s="112" t="s">
        <v>2651</v>
      </c>
      <c r="AM440" s="110" t="str">
        <f>IF(AN440="","",VLOOKUP(CONCATENATE(AM$3,AN440),m_selling_spec!$A:$H,2,FALSE))</f>
        <v>8.2</v>
      </c>
      <c r="AN440" s="104" t="s">
        <v>543</v>
      </c>
      <c r="AO440" s="110" t="str">
        <f>IF(AP440="","",VLOOKUP(CONCATENATE(AO$3,AP440),m_selling_spec!$A:$H,2,FALSE))</f>
        <v/>
      </c>
      <c r="AP440" s="104"/>
      <c r="AQ440" s="110" t="str">
        <f>IF(AR440="","",VLOOKUP(CONCATENATE(AQ$3,AR440),m_selling_spec!$A:$H,2,FALSE))</f>
        <v>10.2</v>
      </c>
      <c r="AR440" s="104" t="s">
        <v>74</v>
      </c>
      <c r="AS440" s="110" t="str">
        <f>IF(AT440="","",VLOOKUP(CONCATENATE(AS$3,AT440),m_selling_spec!$A:$H,2,FALSE))</f>
        <v/>
      </c>
      <c r="AT440" s="104"/>
      <c r="AU440" s="110" t="str">
        <f>IF(AV440="","",VLOOKUP(CONCATENATE(AU$3,AV440),m_selling_spec!$A:$H,2,FALSE))</f>
        <v/>
      </c>
      <c r="AV440" s="104"/>
      <c r="AW440" s="110" t="str">
        <f>IF(AX440="","",VLOOKUP(CONCATENATE(AW$3,AX440),m_selling_spec!$A:$H,2,FALSE))</f>
        <v/>
      </c>
      <c r="AX440" s="104"/>
      <c r="AY440" s="110" t="str">
        <f>IF(AZ440="","",VLOOKUP(CONCATENATE(AY$3,AZ440),m_selling_spec!$A:$H,2,FALSE))</f>
        <v/>
      </c>
      <c r="AZ440" s="104"/>
      <c r="BA440" s="110" t="str">
        <f>IF(BB440="","",VLOOKUP(CONCATENATE(BA$3,BB440),m_selling_spec!$A:$H,2,FALSE))</f>
        <v/>
      </c>
      <c r="BB440" s="104"/>
      <c r="BC440" s="110" t="str">
        <f>IF(BD440="","",VLOOKUP(CONCATENATE(BC$3,BD440),m_selling_spec!$A:$H,2,FALSE))</f>
        <v/>
      </c>
      <c r="BD440" s="104"/>
      <c r="BE440" s="110" t="str">
        <f>IF(BF440="","",VLOOKUP(CONCATENATE(BE$3,BF440),m_selling_spec!$A:$H,2,FALSE))</f>
        <v/>
      </c>
      <c r="BF440" s="104"/>
      <c r="BG440" s="110" t="str">
        <f>IF(BH440="","",VLOOKUP(CONCATENATE(BG$3,BH440),m_selling_spec!$A:$H,2,FALSE))</f>
        <v/>
      </c>
      <c r="BH440" s="104"/>
      <c r="BI440" s="110" t="str">
        <f>IF(BJ440="","",VLOOKUP(CONCATENATE(BI$3,BJ440),m_selling_spec!$A:$H,2,FALSE))</f>
        <v/>
      </c>
      <c r="BJ440" s="104"/>
      <c r="BK440" s="110" t="str">
        <f>IF(BL440="","",VLOOKUP(CONCATENATE(BK$3,BL440),m_selling_spec!$A:$H,2,FALSE))</f>
        <v/>
      </c>
      <c r="BL440" s="104"/>
      <c r="BM440" s="110" t="str">
        <f>IF(BN440="","",VLOOKUP(CONCATENATE(BM$3,BN440),m_selling_spec!$A:$H,2,FALSE))</f>
        <v/>
      </c>
      <c r="BN440" s="104"/>
      <c r="BO440" s="110" t="str">
        <f>IF(BP440="","",VLOOKUP(CONCATENATE(BO$3,BP440),m_selling_spec!$A:$H,2,FALSE))</f>
        <v/>
      </c>
      <c r="BP440" s="104"/>
      <c r="BQ440" s="110" t="str">
        <f>IF(BR440="","",VLOOKUP(CONCATENATE(BQ$3,BR440),m_selling_spec!$A:$H,2,FALSE))</f>
        <v/>
      </c>
      <c r="BR440" s="104"/>
      <c r="BS440" s="110" t="str">
        <f>IF(BT440="","",VLOOKUP(CONCATENATE(BS$3,BT440),m_selling_spec!$A:$H,2,FALSE))</f>
        <v/>
      </c>
      <c r="BT440" s="104"/>
      <c r="BU440" s="110" t="str">
        <f>IF(BV440="","",VLOOKUP(CONCATENATE(BU$3,BV440),m_selling_spec!$A:$H,2,FALSE))</f>
        <v/>
      </c>
      <c r="BV440" s="104"/>
      <c r="BW440" s="110" t="str">
        <f>IF(BX440="","",VLOOKUP(CONCATENATE(BW$3,BX440),m_selling_spec!$A:$H,2,FALSE))</f>
        <v/>
      </c>
      <c r="BX440" s="104"/>
      <c r="BY440" s="110" t="str">
        <f>IF(BZ440="","",VLOOKUP(CONCATENATE(BY$3,BZ440),m_selling_spec!$A:$H,2,FALSE))</f>
        <v/>
      </c>
      <c r="BZ440" s="104"/>
      <c r="CA440" s="110" t="str">
        <f>IF(CB440="","",VLOOKUP(CONCATENATE(CA$3,CB440),m_selling_spec!$A:$H,2,FALSE))</f>
        <v/>
      </c>
      <c r="CB440" s="104"/>
      <c r="CC440" s="110"/>
      <c r="CD440" s="104"/>
      <c r="CE440" s="110" t="str">
        <f>IF(CF440="","",VLOOKUP(CONCATENATE(CE$3,CF440),m_selling_spec!$A:$H,2,FALSE))</f>
        <v/>
      </c>
      <c r="CF440" s="104"/>
      <c r="CG440" s="110" t="str">
        <f>IF(CH440="","",VLOOKUP(CONCATENATE(CG$3,CH440),m_selling_spec!$A:$H,2,FALSE))</f>
        <v/>
      </c>
      <c r="CH440" s="104"/>
      <c r="CI440" s="110" t="str">
        <f>IF(CJ440="","",VLOOKUP(CONCATENATE(CI$3,CJ440),m_selling_spec!$A:$H,2,FALSE))</f>
        <v/>
      </c>
      <c r="CJ440" s="104"/>
      <c r="CK440" s="110" t="str">
        <f>IF(CL440="","",VLOOKUP(CONCATENATE(CK$3,CL440),m_selling_spec!$A:$H,2,FALSE))</f>
        <v/>
      </c>
      <c r="CL440" s="104"/>
      <c r="CM440" s="110" t="str">
        <f>IF(CN440="","",VLOOKUP(CONCATENATE(CM$3,CN440),m_selling_spec!$A:$H,2,FALSE))</f>
        <v/>
      </c>
      <c r="CN440" s="104"/>
      <c r="CO440" s="110" t="str">
        <f>IF(CP440="","",VLOOKUP(CONCATENATE(CO$3,CP440),m_selling_spec!$A:$H,2,FALSE))</f>
        <v/>
      </c>
      <c r="CP440" s="104"/>
      <c r="CQ440" s="110" t="str">
        <f>IF(CR440="","",VLOOKUP(CONCATENATE(CQ$3,CR440),m_selling_spec!$A:$H,2,FALSE))</f>
        <v/>
      </c>
      <c r="CR440" s="104"/>
      <c r="CS440" s="110" t="str">
        <f>IF(CT440="","",VLOOKUP(CONCATENATE(CS$3,CT440),m_selling_spec!$A:$H,2,FALSE))</f>
        <v/>
      </c>
      <c r="CT440" s="104"/>
      <c r="CU440" s="110" t="str">
        <f>IF(CV440="","",VLOOKUP(CONCATENATE(CU$3,CV440),m_selling_spec!$A:$H,2,FALSE))</f>
        <v/>
      </c>
      <c r="CV440" s="104"/>
      <c r="CW440" s="110" t="str">
        <f>IF(CX440="","",VLOOKUP(CONCATENATE(CW$3,CX440),m_selling_spec!$A:$H,2,FALSE))</f>
        <v/>
      </c>
      <c r="CX440" s="104"/>
      <c r="CY440" s="110" t="str">
        <f>IF(CZ440="","",VLOOKUP(CONCATENATE(CY$3,CZ440),m_selling_spec!$A:$H,2,FALSE))</f>
        <v/>
      </c>
      <c r="CZ440" s="104"/>
      <c r="DA440" s="110"/>
      <c r="DB440" s="104"/>
    </row>
    <row r="441" spans="1:106">
      <c r="A441" s="112" t="s">
        <v>1370</v>
      </c>
      <c r="B441" s="112"/>
      <c r="C441" s="112"/>
      <c r="D441" s="104">
        <v>4</v>
      </c>
      <c r="E441" s="110" t="str">
        <f>INDEX(product!B:B,MATCH(D441,product!A:A,0))</f>
        <v>P7</v>
      </c>
      <c r="F441" s="110" t="str">
        <f>INDEX(product!E:E,MATCH(D441,product!A:A,0))</f>
        <v>Window series</v>
      </c>
      <c r="G441" s="110" t="str">
        <f>IF(H441="","",VLOOKUP(CONCATENATE(G$3,H441),m_selling_spec!$A:$H,2,FALSE))</f>
        <v/>
      </c>
      <c r="H441" s="104"/>
      <c r="I441" s="110" t="str">
        <f>IF(J441="","",VLOOKUP(CONCATENATE(I$3,J441),m_selling_spec!$A:$H,2,FALSE))</f>
        <v>o2.2</v>
      </c>
      <c r="J441" s="104" t="s">
        <v>545</v>
      </c>
      <c r="K441" s="110" t="str">
        <f>IF(L441="","",VLOOKUP(CONCATENATE(K$3,L441),m_selling_spec!$A:$H,2,FALSE))</f>
        <v/>
      </c>
      <c r="L441" s="104"/>
      <c r="M441" s="110" t="str">
        <f>IF(N441="","",VLOOKUP(CONCATENATE(M$3,N441),m_selling_spec!$A:$H,2,FALSE))</f>
        <v/>
      </c>
      <c r="N441" s="104"/>
      <c r="O441" s="110" t="str">
        <f>IF(P441="","",VLOOKUP(CONCATENATE(O$3,P441),m_selling_spec!$A:$H,2,FALSE))</f>
        <v/>
      </c>
      <c r="P441" s="104"/>
      <c r="Q441" s="110" t="str">
        <f>IF(R441="","",VLOOKUP(CONCATENATE(Q$3,R441),m_selling_spec!$A:$H,2,FALSE))</f>
        <v/>
      </c>
      <c r="R441" s="104"/>
      <c r="S441" s="110"/>
      <c r="T441" s="104"/>
      <c r="U441" s="110"/>
      <c r="V441" s="104"/>
      <c r="W441" s="110"/>
      <c r="X441" s="104"/>
      <c r="Y441" s="110" t="str">
        <f>IF(Z441="","",VLOOKUP(CONCATENATE(Y$3,Z441),m_selling_spec!$A:$H,2,FALSE))</f>
        <v>1.12</v>
      </c>
      <c r="Z441" s="104" t="s">
        <v>71</v>
      </c>
      <c r="AA441" s="110" t="str">
        <f>IF(AB441="","",VLOOKUP(CONCATENATE(AA$3,AB441),m_selling_spec!$A:$H,2,FALSE))</f>
        <v/>
      </c>
      <c r="AB441" s="104"/>
      <c r="AC441" s="110" t="str">
        <f>IF(AD441="","",VLOOKUP(CONCATENATE(AC$3,AD441),m_selling_spec!$A:$H,2,FALSE))</f>
        <v/>
      </c>
      <c r="AD441" s="104"/>
      <c r="AE441" s="110" t="str">
        <f>IF(AF441="","",VLOOKUP(CONCATENATE(AE$3,AF441),m_selling_spec!$A:$H,2,FALSE))</f>
        <v/>
      </c>
      <c r="AF441" s="104"/>
      <c r="AG441" s="110" t="str">
        <f>IF(AH441="","",VLOOKUP(CONCATENATE(AG$3,AH441),m_selling_spec!$A:$H,2,FALSE))</f>
        <v/>
      </c>
      <c r="AH441" s="104"/>
      <c r="AI441" s="110" t="str">
        <f>IF(AJ441="","",VLOOKUP(CONCATENATE(AI$3,AJ441),m_selling_spec!$A:$H,2,FALSE))</f>
        <v>6.2</v>
      </c>
      <c r="AJ441" s="104" t="s">
        <v>541</v>
      </c>
      <c r="AK441" s="110" t="str">
        <f>IF(AL441="","",VLOOKUP(CONCATENATE(AK$3,AL441),m_selling_spec!$A:$H,2,FALSE))</f>
        <v>7.2</v>
      </c>
      <c r="AL441" s="112" t="s">
        <v>2651</v>
      </c>
      <c r="AM441" s="110" t="str">
        <f>IF(AN441="","",VLOOKUP(CONCATENATE(AM$3,AN441),m_selling_spec!$A:$H,2,FALSE))</f>
        <v>8.2</v>
      </c>
      <c r="AN441" s="104" t="s">
        <v>543</v>
      </c>
      <c r="AO441" s="110" t="str">
        <f>IF(AP441="","",VLOOKUP(CONCATENATE(AO$3,AP441),m_selling_spec!$A:$H,2,FALSE))</f>
        <v/>
      </c>
      <c r="AP441" s="104"/>
      <c r="AQ441" s="110" t="str">
        <f>IF(AR441="","",VLOOKUP(CONCATENATE(AQ$3,AR441),m_selling_spec!$A:$H,2,FALSE))</f>
        <v>10.3</v>
      </c>
      <c r="AR441" s="104" t="s">
        <v>75</v>
      </c>
      <c r="AS441" s="110" t="str">
        <f>IF(AT441="","",VLOOKUP(CONCATENATE(AS$3,AT441),m_selling_spec!$A:$H,2,FALSE))</f>
        <v/>
      </c>
      <c r="AT441" s="104"/>
      <c r="AU441" s="110" t="str">
        <f>IF(AV441="","",VLOOKUP(CONCATENATE(AU$3,AV441),m_selling_spec!$A:$H,2,FALSE))</f>
        <v/>
      </c>
      <c r="AV441" s="104"/>
      <c r="AW441" s="110" t="str">
        <f>IF(AX441="","",VLOOKUP(CONCATENATE(AW$3,AX441),m_selling_spec!$A:$H,2,FALSE))</f>
        <v/>
      </c>
      <c r="AX441" s="104"/>
      <c r="AY441" s="110" t="str">
        <f>IF(AZ441="","",VLOOKUP(CONCATENATE(AY$3,AZ441),m_selling_spec!$A:$H,2,FALSE))</f>
        <v/>
      </c>
      <c r="AZ441" s="104"/>
      <c r="BA441" s="110" t="str">
        <f>IF(BB441="","",VLOOKUP(CONCATENATE(BA$3,BB441),m_selling_spec!$A:$H,2,FALSE))</f>
        <v/>
      </c>
      <c r="BB441" s="104"/>
      <c r="BC441" s="110" t="str">
        <f>IF(BD441="","",VLOOKUP(CONCATENATE(BC$3,BD441),m_selling_spec!$A:$H,2,FALSE))</f>
        <v/>
      </c>
      <c r="BD441" s="104"/>
      <c r="BE441" s="110" t="str">
        <f>IF(BF441="","",VLOOKUP(CONCATENATE(BE$3,BF441),m_selling_spec!$A:$H,2,FALSE))</f>
        <v/>
      </c>
      <c r="BF441" s="104"/>
      <c r="BG441" s="110" t="str">
        <f>IF(BH441="","",VLOOKUP(CONCATENATE(BG$3,BH441),m_selling_spec!$A:$H,2,FALSE))</f>
        <v/>
      </c>
      <c r="BH441" s="104"/>
      <c r="BI441" s="110" t="str">
        <f>IF(BJ441="","",VLOOKUP(CONCATENATE(BI$3,BJ441),m_selling_spec!$A:$H,2,FALSE))</f>
        <v/>
      </c>
      <c r="BJ441" s="104"/>
      <c r="BK441" s="110" t="str">
        <f>IF(BL441="","",VLOOKUP(CONCATENATE(BK$3,BL441),m_selling_spec!$A:$H,2,FALSE))</f>
        <v/>
      </c>
      <c r="BL441" s="104"/>
      <c r="BM441" s="110" t="str">
        <f>IF(BN441="","",VLOOKUP(CONCATENATE(BM$3,BN441),m_selling_spec!$A:$H,2,FALSE))</f>
        <v/>
      </c>
      <c r="BN441" s="104"/>
      <c r="BO441" s="110" t="str">
        <f>IF(BP441="","",VLOOKUP(CONCATENATE(BO$3,BP441),m_selling_spec!$A:$H,2,FALSE))</f>
        <v/>
      </c>
      <c r="BP441" s="104"/>
      <c r="BQ441" s="110" t="str">
        <f>IF(BR441="","",VLOOKUP(CONCATENATE(BQ$3,BR441),m_selling_spec!$A:$H,2,FALSE))</f>
        <v/>
      </c>
      <c r="BR441" s="104"/>
      <c r="BS441" s="110" t="str">
        <f>IF(BT441="","",VLOOKUP(CONCATENATE(BS$3,BT441),m_selling_spec!$A:$H,2,FALSE))</f>
        <v/>
      </c>
      <c r="BT441" s="104"/>
      <c r="BU441" s="110" t="str">
        <f>IF(BV441="","",VLOOKUP(CONCATENATE(BU$3,BV441),m_selling_spec!$A:$H,2,FALSE))</f>
        <v/>
      </c>
      <c r="BV441" s="104"/>
      <c r="BW441" s="110" t="str">
        <f>IF(BX441="","",VLOOKUP(CONCATENATE(BW$3,BX441),m_selling_spec!$A:$H,2,FALSE))</f>
        <v/>
      </c>
      <c r="BX441" s="104"/>
      <c r="BY441" s="110" t="str">
        <f>IF(BZ441="","",VLOOKUP(CONCATENATE(BY$3,BZ441),m_selling_spec!$A:$H,2,FALSE))</f>
        <v/>
      </c>
      <c r="BZ441" s="104"/>
      <c r="CA441" s="110" t="str">
        <f>IF(CB441="","",VLOOKUP(CONCATENATE(CA$3,CB441),m_selling_spec!$A:$H,2,FALSE))</f>
        <v/>
      </c>
      <c r="CB441" s="104"/>
      <c r="CC441" s="110"/>
      <c r="CD441" s="104"/>
      <c r="CE441" s="110" t="str">
        <f>IF(CF441="","",VLOOKUP(CONCATENATE(CE$3,CF441),m_selling_spec!$A:$H,2,FALSE))</f>
        <v/>
      </c>
      <c r="CF441" s="104"/>
      <c r="CG441" s="110" t="str">
        <f>IF(CH441="","",VLOOKUP(CONCATENATE(CG$3,CH441),m_selling_spec!$A:$H,2,FALSE))</f>
        <v/>
      </c>
      <c r="CH441" s="104"/>
      <c r="CI441" s="110" t="str">
        <f>IF(CJ441="","",VLOOKUP(CONCATENATE(CI$3,CJ441),m_selling_spec!$A:$H,2,FALSE))</f>
        <v/>
      </c>
      <c r="CJ441" s="104"/>
      <c r="CK441" s="110" t="str">
        <f>IF(CL441="","",VLOOKUP(CONCATENATE(CK$3,CL441),m_selling_spec!$A:$H,2,FALSE))</f>
        <v/>
      </c>
      <c r="CL441" s="104"/>
      <c r="CM441" s="110" t="str">
        <f>IF(CN441="","",VLOOKUP(CONCATENATE(CM$3,CN441),m_selling_spec!$A:$H,2,FALSE))</f>
        <v/>
      </c>
      <c r="CN441" s="104"/>
      <c r="CO441" s="110" t="str">
        <f>IF(CP441="","",VLOOKUP(CONCATENATE(CO$3,CP441),m_selling_spec!$A:$H,2,FALSE))</f>
        <v/>
      </c>
      <c r="CP441" s="104"/>
      <c r="CQ441" s="110" t="str">
        <f>IF(CR441="","",VLOOKUP(CONCATENATE(CQ$3,CR441),m_selling_spec!$A:$H,2,FALSE))</f>
        <v/>
      </c>
      <c r="CR441" s="104"/>
      <c r="CS441" s="110" t="str">
        <f>IF(CT441="","",VLOOKUP(CONCATENATE(CS$3,CT441),m_selling_spec!$A:$H,2,FALSE))</f>
        <v/>
      </c>
      <c r="CT441" s="104"/>
      <c r="CU441" s="110" t="str">
        <f>IF(CV441="","",VLOOKUP(CONCATENATE(CU$3,CV441),m_selling_spec!$A:$H,2,FALSE))</f>
        <v/>
      </c>
      <c r="CV441" s="104"/>
      <c r="CW441" s="110" t="str">
        <f>IF(CX441="","",VLOOKUP(CONCATENATE(CW$3,CX441),m_selling_spec!$A:$H,2,FALSE))</f>
        <v/>
      </c>
      <c r="CX441" s="104"/>
      <c r="CY441" s="110" t="str">
        <f>IF(CZ441="","",VLOOKUP(CONCATENATE(CY$3,CZ441),m_selling_spec!$A:$H,2,FALSE))</f>
        <v/>
      </c>
      <c r="CZ441" s="104"/>
      <c r="DA441" s="110"/>
      <c r="DB441" s="104"/>
    </row>
    <row r="442" spans="1:106">
      <c r="A442" s="112" t="s">
        <v>1371</v>
      </c>
      <c r="B442" s="112"/>
      <c r="C442" s="112"/>
      <c r="D442" s="104">
        <v>4</v>
      </c>
      <c r="E442" s="110" t="str">
        <f>INDEX(product!B:B,MATCH(D442,product!A:A,0))</f>
        <v>P7</v>
      </c>
      <c r="F442" s="110" t="str">
        <f>INDEX(product!E:E,MATCH(D442,product!A:A,0))</f>
        <v>Window series</v>
      </c>
      <c r="G442" s="110" t="str">
        <f>IF(H442="","",VLOOKUP(CONCATENATE(G$3,H442),m_selling_spec!$A:$H,2,FALSE))</f>
        <v/>
      </c>
      <c r="H442" s="104"/>
      <c r="I442" s="110" t="str">
        <f>IF(J442="","",VLOOKUP(CONCATENATE(I$3,J442),m_selling_spec!$A:$H,2,FALSE))</f>
        <v>o2.1</v>
      </c>
      <c r="J442" s="104" t="s">
        <v>539</v>
      </c>
      <c r="K442" s="110" t="str">
        <f>IF(L442="","",VLOOKUP(CONCATENATE(K$3,L442),m_selling_spec!$A:$H,2,FALSE))</f>
        <v/>
      </c>
      <c r="L442" s="104"/>
      <c r="M442" s="110" t="str">
        <f>IF(N442="","",VLOOKUP(CONCATENATE(M$3,N442),m_selling_spec!$A:$H,2,FALSE))</f>
        <v/>
      </c>
      <c r="N442" s="104"/>
      <c r="O442" s="110" t="str">
        <f>IF(P442="","",VLOOKUP(CONCATENATE(O$3,P442),m_selling_spec!$A:$H,2,FALSE))</f>
        <v/>
      </c>
      <c r="P442" s="104"/>
      <c r="Q442" s="110" t="str">
        <f>IF(R442="","",VLOOKUP(CONCATENATE(Q$3,R442),m_selling_spec!$A:$H,2,FALSE))</f>
        <v/>
      </c>
      <c r="R442" s="104"/>
      <c r="S442" s="110"/>
      <c r="T442" s="104"/>
      <c r="U442" s="110"/>
      <c r="V442" s="104"/>
      <c r="W442" s="110"/>
      <c r="X442" s="104"/>
      <c r="Y442" s="110" t="str">
        <f>IF(Z442="","",VLOOKUP(CONCATENATE(Y$3,Z442),m_selling_spec!$A:$H,2,FALSE))</f>
        <v>1.12</v>
      </c>
      <c r="Z442" s="104" t="s">
        <v>71</v>
      </c>
      <c r="AA442" s="110" t="str">
        <f>IF(AB442="","",VLOOKUP(CONCATENATE(AA$3,AB442),m_selling_spec!$A:$H,2,FALSE))</f>
        <v/>
      </c>
      <c r="AB442" s="104"/>
      <c r="AC442" s="110" t="str">
        <f>IF(AD442="","",VLOOKUP(CONCATENATE(AC$3,AD442),m_selling_spec!$A:$H,2,FALSE))</f>
        <v/>
      </c>
      <c r="AD442" s="104"/>
      <c r="AE442" s="110" t="str">
        <f>IF(AF442="","",VLOOKUP(CONCATENATE(AE$3,AF442),m_selling_spec!$A:$H,2,FALSE))</f>
        <v/>
      </c>
      <c r="AF442" s="104"/>
      <c r="AG442" s="110" t="str">
        <f>IF(AH442="","",VLOOKUP(CONCATENATE(AG$3,AH442),m_selling_spec!$A:$H,2,FALSE))</f>
        <v/>
      </c>
      <c r="AH442" s="104"/>
      <c r="AI442" s="110" t="str">
        <f>IF(AJ442="","",VLOOKUP(CONCATENATE(AI$3,AJ442),m_selling_spec!$A:$H,2,FALSE))</f>
        <v>6.2</v>
      </c>
      <c r="AJ442" s="104" t="s">
        <v>541</v>
      </c>
      <c r="AK442" s="110" t="str">
        <f>IF(AL442="","",VLOOKUP(CONCATENATE(AK$3,AL442),m_selling_spec!$A:$H,2,FALSE))</f>
        <v>7.2</v>
      </c>
      <c r="AL442" s="112" t="s">
        <v>2651</v>
      </c>
      <c r="AM442" s="110" t="str">
        <f>IF(AN442="","",VLOOKUP(CONCATENATE(AM$3,AN442),m_selling_spec!$A:$H,2,FALSE))</f>
        <v>8.2</v>
      </c>
      <c r="AN442" s="104" t="s">
        <v>543</v>
      </c>
      <c r="AO442" s="110" t="str">
        <f>IF(AP442="","",VLOOKUP(CONCATENATE(AO$3,AP442),m_selling_spec!$A:$H,2,FALSE))</f>
        <v/>
      </c>
      <c r="AP442" s="104"/>
      <c r="AQ442" s="110" t="str">
        <f>IF(AR442="","",VLOOKUP(CONCATENATE(AQ$3,AR442),m_selling_spec!$A:$H,2,FALSE))</f>
        <v>10.2</v>
      </c>
      <c r="AR442" s="104" t="s">
        <v>74</v>
      </c>
      <c r="AS442" s="110" t="str">
        <f>IF(AT442="","",VLOOKUP(CONCATENATE(AS$3,AT442),m_selling_spec!$A:$H,2,FALSE))</f>
        <v/>
      </c>
      <c r="AT442" s="104"/>
      <c r="AU442" s="110" t="str">
        <f>IF(AV442="","",VLOOKUP(CONCATENATE(AU$3,AV442),m_selling_spec!$A:$H,2,FALSE))</f>
        <v/>
      </c>
      <c r="AV442" s="104"/>
      <c r="AW442" s="110" t="str">
        <f>IF(AX442="","",VLOOKUP(CONCATENATE(AW$3,AX442),m_selling_spec!$A:$H,2,FALSE))</f>
        <v/>
      </c>
      <c r="AX442" s="104"/>
      <c r="AY442" s="110" t="str">
        <f>IF(AZ442="","",VLOOKUP(CONCATENATE(AY$3,AZ442),m_selling_spec!$A:$H,2,FALSE))</f>
        <v/>
      </c>
      <c r="AZ442" s="104"/>
      <c r="BA442" s="110" t="str">
        <f>IF(BB442="","",VLOOKUP(CONCATENATE(BA$3,BB442),m_selling_spec!$A:$H,2,FALSE))</f>
        <v/>
      </c>
      <c r="BB442" s="104"/>
      <c r="BC442" s="110" t="str">
        <f>IF(BD442="","",VLOOKUP(CONCATENATE(BC$3,BD442),m_selling_spec!$A:$H,2,FALSE))</f>
        <v/>
      </c>
      <c r="BD442" s="104"/>
      <c r="BE442" s="110" t="str">
        <f>IF(BF442="","",VLOOKUP(CONCATENATE(BE$3,BF442),m_selling_spec!$A:$H,2,FALSE))</f>
        <v/>
      </c>
      <c r="BF442" s="104"/>
      <c r="BG442" s="110" t="str">
        <f>IF(BH442="","",VLOOKUP(CONCATENATE(BG$3,BH442),m_selling_spec!$A:$H,2,FALSE))</f>
        <v/>
      </c>
      <c r="BH442" s="104"/>
      <c r="BI442" s="110" t="str">
        <f>IF(BJ442="","",VLOOKUP(CONCATENATE(BI$3,BJ442),m_selling_spec!$A:$H,2,FALSE))</f>
        <v/>
      </c>
      <c r="BJ442" s="104"/>
      <c r="BK442" s="110" t="str">
        <f>IF(BL442="","",VLOOKUP(CONCATENATE(BK$3,BL442),m_selling_spec!$A:$H,2,FALSE))</f>
        <v/>
      </c>
      <c r="BL442" s="104"/>
      <c r="BM442" s="110" t="str">
        <f>IF(BN442="","",VLOOKUP(CONCATENATE(BM$3,BN442),m_selling_spec!$A:$H,2,FALSE))</f>
        <v/>
      </c>
      <c r="BN442" s="104"/>
      <c r="BO442" s="110" t="str">
        <f>IF(BP442="","",VLOOKUP(CONCATENATE(BO$3,BP442),m_selling_spec!$A:$H,2,FALSE))</f>
        <v/>
      </c>
      <c r="BP442" s="104"/>
      <c r="BQ442" s="110" t="str">
        <f>IF(BR442="","",VLOOKUP(CONCATENATE(BQ$3,BR442),m_selling_spec!$A:$H,2,FALSE))</f>
        <v/>
      </c>
      <c r="BR442" s="104"/>
      <c r="BS442" s="110" t="str">
        <f>IF(BT442="","",VLOOKUP(CONCATENATE(BS$3,BT442),m_selling_spec!$A:$H,2,FALSE))</f>
        <v/>
      </c>
      <c r="BT442" s="104"/>
      <c r="BU442" s="110" t="str">
        <f>IF(BV442="","",VLOOKUP(CONCATENATE(BU$3,BV442),m_selling_spec!$A:$H,2,FALSE))</f>
        <v/>
      </c>
      <c r="BV442" s="104"/>
      <c r="BW442" s="110" t="str">
        <f>IF(BX442="","",VLOOKUP(CONCATENATE(BW$3,BX442),m_selling_spec!$A:$H,2,FALSE))</f>
        <v/>
      </c>
      <c r="BX442" s="104"/>
      <c r="BY442" s="110" t="str">
        <f>IF(BZ442="","",VLOOKUP(CONCATENATE(BY$3,BZ442),m_selling_spec!$A:$H,2,FALSE))</f>
        <v/>
      </c>
      <c r="BZ442" s="104"/>
      <c r="CA442" s="110" t="str">
        <f>IF(CB442="","",VLOOKUP(CONCATENATE(CA$3,CB442),m_selling_spec!$A:$H,2,FALSE))</f>
        <v/>
      </c>
      <c r="CB442" s="104"/>
      <c r="CC442" s="110"/>
      <c r="CD442" s="104"/>
      <c r="CE442" s="110" t="str">
        <f>IF(CF442="","",VLOOKUP(CONCATENATE(CE$3,CF442),m_selling_spec!$A:$H,2,FALSE))</f>
        <v/>
      </c>
      <c r="CF442" s="104"/>
      <c r="CG442" s="110" t="str">
        <f>IF(CH442="","",VLOOKUP(CONCATENATE(CG$3,CH442),m_selling_spec!$A:$H,2,FALSE))</f>
        <v/>
      </c>
      <c r="CH442" s="104"/>
      <c r="CI442" s="110" t="str">
        <f>IF(CJ442="","",VLOOKUP(CONCATENATE(CI$3,CJ442),m_selling_spec!$A:$H,2,FALSE))</f>
        <v/>
      </c>
      <c r="CJ442" s="104"/>
      <c r="CK442" s="110" t="str">
        <f>IF(CL442="","",VLOOKUP(CONCATENATE(CK$3,CL442),m_selling_spec!$A:$H,2,FALSE))</f>
        <v/>
      </c>
      <c r="CL442" s="104"/>
      <c r="CM442" s="110" t="str">
        <f>IF(CN442="","",VLOOKUP(CONCATENATE(CM$3,CN442),m_selling_spec!$A:$H,2,FALSE))</f>
        <v/>
      </c>
      <c r="CN442" s="104"/>
      <c r="CO442" s="110" t="str">
        <f>IF(CP442="","",VLOOKUP(CONCATENATE(CO$3,CP442),m_selling_spec!$A:$H,2,FALSE))</f>
        <v/>
      </c>
      <c r="CP442" s="104"/>
      <c r="CQ442" s="110" t="str">
        <f>IF(CR442="","",VLOOKUP(CONCATENATE(CQ$3,CR442),m_selling_spec!$A:$H,2,FALSE))</f>
        <v/>
      </c>
      <c r="CR442" s="104"/>
      <c r="CS442" s="110" t="str">
        <f>IF(CT442="","",VLOOKUP(CONCATENATE(CS$3,CT442),m_selling_spec!$A:$H,2,FALSE))</f>
        <v/>
      </c>
      <c r="CT442" s="104"/>
      <c r="CU442" s="110" t="str">
        <f>IF(CV442="","",VLOOKUP(CONCATENATE(CU$3,CV442),m_selling_spec!$A:$H,2,FALSE))</f>
        <v/>
      </c>
      <c r="CV442" s="104"/>
      <c r="CW442" s="110" t="str">
        <f>IF(CX442="","",VLOOKUP(CONCATENATE(CW$3,CX442),m_selling_spec!$A:$H,2,FALSE))</f>
        <v/>
      </c>
      <c r="CX442" s="104"/>
      <c r="CY442" s="110" t="str">
        <f>IF(CZ442="","",VLOOKUP(CONCATENATE(CY$3,CZ442),m_selling_spec!$A:$H,2,FALSE))</f>
        <v/>
      </c>
      <c r="CZ442" s="104"/>
      <c r="DA442" s="110"/>
      <c r="DB442" s="104"/>
    </row>
    <row r="443" spans="1:106">
      <c r="A443" s="112" t="s">
        <v>1372</v>
      </c>
      <c r="B443" s="112"/>
      <c r="C443" s="112"/>
      <c r="D443" s="104">
        <v>4</v>
      </c>
      <c r="E443" s="110" t="str">
        <f>INDEX(product!B:B,MATCH(D443,product!A:A,0))</f>
        <v>P7</v>
      </c>
      <c r="F443" s="110" t="str">
        <f>INDEX(product!E:E,MATCH(D443,product!A:A,0))</f>
        <v>Window series</v>
      </c>
      <c r="G443" s="110" t="str">
        <f>IF(H443="","",VLOOKUP(CONCATENATE(G$3,H443),m_selling_spec!$A:$H,2,FALSE))</f>
        <v/>
      </c>
      <c r="H443" s="104"/>
      <c r="I443" s="110" t="str">
        <f>IF(J443="","",VLOOKUP(CONCATENATE(I$3,J443),m_selling_spec!$A:$H,2,FALSE))</f>
        <v>o2.1</v>
      </c>
      <c r="J443" s="104" t="s">
        <v>539</v>
      </c>
      <c r="K443" s="110" t="str">
        <f>IF(L443="","",VLOOKUP(CONCATENATE(K$3,L443),m_selling_spec!$A:$H,2,FALSE))</f>
        <v/>
      </c>
      <c r="L443" s="104"/>
      <c r="M443" s="110" t="str">
        <f>IF(N443="","",VLOOKUP(CONCATENATE(M$3,N443),m_selling_spec!$A:$H,2,FALSE))</f>
        <v/>
      </c>
      <c r="N443" s="104"/>
      <c r="O443" s="110" t="str">
        <f>IF(P443="","",VLOOKUP(CONCATENATE(O$3,P443),m_selling_spec!$A:$H,2,FALSE))</f>
        <v/>
      </c>
      <c r="P443" s="104"/>
      <c r="Q443" s="110" t="str">
        <f>IF(R443="","",VLOOKUP(CONCATENATE(Q$3,R443),m_selling_spec!$A:$H,2,FALSE))</f>
        <v/>
      </c>
      <c r="R443" s="104"/>
      <c r="S443" s="110"/>
      <c r="T443" s="104"/>
      <c r="U443" s="110"/>
      <c r="V443" s="104"/>
      <c r="W443" s="110"/>
      <c r="X443" s="104"/>
      <c r="Y443" s="110" t="str">
        <f>IF(Z443="","",VLOOKUP(CONCATENATE(Y$3,Z443),m_selling_spec!$A:$H,2,FALSE))</f>
        <v>1.12</v>
      </c>
      <c r="Z443" s="104" t="s">
        <v>71</v>
      </c>
      <c r="AA443" s="110" t="str">
        <f>IF(AB443="","",VLOOKUP(CONCATENATE(AA$3,AB443),m_selling_spec!$A:$H,2,FALSE))</f>
        <v/>
      </c>
      <c r="AB443" s="104"/>
      <c r="AC443" s="110" t="str">
        <f>IF(AD443="","",VLOOKUP(CONCATENATE(AC$3,AD443),m_selling_spec!$A:$H,2,FALSE))</f>
        <v/>
      </c>
      <c r="AD443" s="104"/>
      <c r="AE443" s="110" t="str">
        <f>IF(AF443="","",VLOOKUP(CONCATENATE(AE$3,AF443),m_selling_spec!$A:$H,2,FALSE))</f>
        <v/>
      </c>
      <c r="AF443" s="104"/>
      <c r="AG443" s="110" t="str">
        <f>IF(AH443="","",VLOOKUP(CONCATENATE(AG$3,AH443),m_selling_spec!$A:$H,2,FALSE))</f>
        <v/>
      </c>
      <c r="AH443" s="104"/>
      <c r="AI443" s="110" t="str">
        <f>IF(AJ443="","",VLOOKUP(CONCATENATE(AI$3,AJ443),m_selling_spec!$A:$H,2,FALSE))</f>
        <v>6.2</v>
      </c>
      <c r="AJ443" s="104" t="s">
        <v>541</v>
      </c>
      <c r="AK443" s="110" t="str">
        <f>IF(AL443="","",VLOOKUP(CONCATENATE(AK$3,AL443),m_selling_spec!$A:$H,2,FALSE))</f>
        <v>7.2</v>
      </c>
      <c r="AL443" s="112" t="s">
        <v>2651</v>
      </c>
      <c r="AM443" s="110" t="str">
        <f>IF(AN443="","",VLOOKUP(CONCATENATE(AM$3,AN443),m_selling_spec!$A:$H,2,FALSE))</f>
        <v>8.2</v>
      </c>
      <c r="AN443" s="104" t="s">
        <v>543</v>
      </c>
      <c r="AO443" s="110" t="str">
        <f>IF(AP443="","",VLOOKUP(CONCATENATE(AO$3,AP443),m_selling_spec!$A:$H,2,FALSE))</f>
        <v/>
      </c>
      <c r="AP443" s="104"/>
      <c r="AQ443" s="110" t="str">
        <f>IF(AR443="","",VLOOKUP(CONCATENATE(AQ$3,AR443),m_selling_spec!$A:$H,2,FALSE))</f>
        <v>10.3</v>
      </c>
      <c r="AR443" s="104" t="s">
        <v>75</v>
      </c>
      <c r="AS443" s="110" t="str">
        <f>IF(AT443="","",VLOOKUP(CONCATENATE(AS$3,AT443),m_selling_spec!$A:$H,2,FALSE))</f>
        <v/>
      </c>
      <c r="AT443" s="104"/>
      <c r="AU443" s="110" t="str">
        <f>IF(AV443="","",VLOOKUP(CONCATENATE(AU$3,AV443),m_selling_spec!$A:$H,2,FALSE))</f>
        <v/>
      </c>
      <c r="AV443" s="104"/>
      <c r="AW443" s="110" t="str">
        <f>IF(AX443="","",VLOOKUP(CONCATENATE(AW$3,AX443),m_selling_spec!$A:$H,2,FALSE))</f>
        <v/>
      </c>
      <c r="AX443" s="104"/>
      <c r="AY443" s="110" t="str">
        <f>IF(AZ443="","",VLOOKUP(CONCATENATE(AY$3,AZ443),m_selling_spec!$A:$H,2,FALSE))</f>
        <v/>
      </c>
      <c r="AZ443" s="104"/>
      <c r="BA443" s="110" t="str">
        <f>IF(BB443="","",VLOOKUP(CONCATENATE(BA$3,BB443),m_selling_spec!$A:$H,2,FALSE))</f>
        <v/>
      </c>
      <c r="BB443" s="104"/>
      <c r="BC443" s="110" t="str">
        <f>IF(BD443="","",VLOOKUP(CONCATENATE(BC$3,BD443),m_selling_spec!$A:$H,2,FALSE))</f>
        <v/>
      </c>
      <c r="BD443" s="104"/>
      <c r="BE443" s="110" t="str">
        <f>IF(BF443="","",VLOOKUP(CONCATENATE(BE$3,BF443),m_selling_spec!$A:$H,2,FALSE))</f>
        <v/>
      </c>
      <c r="BF443" s="104"/>
      <c r="BG443" s="110" t="str">
        <f>IF(BH443="","",VLOOKUP(CONCATENATE(BG$3,BH443),m_selling_spec!$A:$H,2,FALSE))</f>
        <v/>
      </c>
      <c r="BH443" s="104"/>
      <c r="BI443" s="110" t="str">
        <f>IF(BJ443="","",VLOOKUP(CONCATENATE(BI$3,BJ443),m_selling_spec!$A:$H,2,FALSE))</f>
        <v/>
      </c>
      <c r="BJ443" s="104"/>
      <c r="BK443" s="110" t="str">
        <f>IF(BL443="","",VLOOKUP(CONCATENATE(BK$3,BL443),m_selling_spec!$A:$H,2,FALSE))</f>
        <v/>
      </c>
      <c r="BL443" s="104"/>
      <c r="BM443" s="110" t="str">
        <f>IF(BN443="","",VLOOKUP(CONCATENATE(BM$3,BN443),m_selling_spec!$A:$H,2,FALSE))</f>
        <v/>
      </c>
      <c r="BN443" s="104"/>
      <c r="BO443" s="110" t="str">
        <f>IF(BP443="","",VLOOKUP(CONCATENATE(BO$3,BP443),m_selling_spec!$A:$H,2,FALSE))</f>
        <v/>
      </c>
      <c r="BP443" s="104"/>
      <c r="BQ443" s="110" t="str">
        <f>IF(BR443="","",VLOOKUP(CONCATENATE(BQ$3,BR443),m_selling_spec!$A:$H,2,FALSE))</f>
        <v/>
      </c>
      <c r="BR443" s="104"/>
      <c r="BS443" s="110" t="str">
        <f>IF(BT443="","",VLOOKUP(CONCATENATE(BS$3,BT443),m_selling_spec!$A:$H,2,FALSE))</f>
        <v/>
      </c>
      <c r="BT443" s="104"/>
      <c r="BU443" s="110" t="str">
        <f>IF(BV443="","",VLOOKUP(CONCATENATE(BU$3,BV443),m_selling_spec!$A:$H,2,FALSE))</f>
        <v/>
      </c>
      <c r="BV443" s="104"/>
      <c r="BW443" s="110" t="str">
        <f>IF(BX443="","",VLOOKUP(CONCATENATE(BW$3,BX443),m_selling_spec!$A:$H,2,FALSE))</f>
        <v/>
      </c>
      <c r="BX443" s="104"/>
      <c r="BY443" s="110" t="str">
        <f>IF(BZ443="","",VLOOKUP(CONCATENATE(BY$3,BZ443),m_selling_spec!$A:$H,2,FALSE))</f>
        <v/>
      </c>
      <c r="BZ443" s="104"/>
      <c r="CA443" s="110" t="str">
        <f>IF(CB443="","",VLOOKUP(CONCATENATE(CA$3,CB443),m_selling_spec!$A:$H,2,FALSE))</f>
        <v/>
      </c>
      <c r="CB443" s="104"/>
      <c r="CC443" s="110"/>
      <c r="CD443" s="104"/>
      <c r="CE443" s="110" t="str">
        <f>IF(CF443="","",VLOOKUP(CONCATENATE(CE$3,CF443),m_selling_spec!$A:$H,2,FALSE))</f>
        <v/>
      </c>
      <c r="CF443" s="104"/>
      <c r="CG443" s="110" t="str">
        <f>IF(CH443="","",VLOOKUP(CONCATENATE(CG$3,CH443),m_selling_spec!$A:$H,2,FALSE))</f>
        <v/>
      </c>
      <c r="CH443" s="104"/>
      <c r="CI443" s="110" t="str">
        <f>IF(CJ443="","",VLOOKUP(CONCATENATE(CI$3,CJ443),m_selling_spec!$A:$H,2,FALSE))</f>
        <v/>
      </c>
      <c r="CJ443" s="104"/>
      <c r="CK443" s="110" t="str">
        <f>IF(CL443="","",VLOOKUP(CONCATENATE(CK$3,CL443),m_selling_spec!$A:$H,2,FALSE))</f>
        <v/>
      </c>
      <c r="CL443" s="104"/>
      <c r="CM443" s="110" t="str">
        <f>IF(CN443="","",VLOOKUP(CONCATENATE(CM$3,CN443),m_selling_spec!$A:$H,2,FALSE))</f>
        <v/>
      </c>
      <c r="CN443" s="104"/>
      <c r="CO443" s="110" t="str">
        <f>IF(CP443="","",VLOOKUP(CONCATENATE(CO$3,CP443),m_selling_spec!$A:$H,2,FALSE))</f>
        <v/>
      </c>
      <c r="CP443" s="104"/>
      <c r="CQ443" s="110" t="str">
        <f>IF(CR443="","",VLOOKUP(CONCATENATE(CQ$3,CR443),m_selling_spec!$A:$H,2,FALSE))</f>
        <v/>
      </c>
      <c r="CR443" s="104"/>
      <c r="CS443" s="110" t="str">
        <f>IF(CT443="","",VLOOKUP(CONCATENATE(CS$3,CT443),m_selling_spec!$A:$H,2,FALSE))</f>
        <v/>
      </c>
      <c r="CT443" s="104"/>
      <c r="CU443" s="110" t="str">
        <f>IF(CV443="","",VLOOKUP(CONCATENATE(CU$3,CV443),m_selling_spec!$A:$H,2,FALSE))</f>
        <v/>
      </c>
      <c r="CV443" s="104"/>
      <c r="CW443" s="110" t="str">
        <f>IF(CX443="","",VLOOKUP(CONCATENATE(CW$3,CX443),m_selling_spec!$A:$H,2,FALSE))</f>
        <v/>
      </c>
      <c r="CX443" s="104"/>
      <c r="CY443" s="110" t="str">
        <f>IF(CZ443="","",VLOOKUP(CONCATENATE(CY$3,CZ443),m_selling_spec!$A:$H,2,FALSE))</f>
        <v/>
      </c>
      <c r="CZ443" s="104"/>
      <c r="DA443" s="110"/>
      <c r="DB443" s="104"/>
    </row>
    <row r="444" spans="1:106">
      <c r="A444" s="112" t="s">
        <v>161</v>
      </c>
      <c r="B444" s="112"/>
      <c r="C444" s="112"/>
      <c r="D444" s="104">
        <v>4</v>
      </c>
      <c r="E444" s="110" t="str">
        <f>INDEX(product!B:B,MATCH(D444,product!A:A,0))</f>
        <v>P7</v>
      </c>
      <c r="F444" s="110" t="str">
        <f>INDEX(product!E:E,MATCH(D444,product!A:A,0))</f>
        <v>Window series</v>
      </c>
      <c r="G444" s="110" t="str">
        <f>IF(H444="","",VLOOKUP(CONCATENATE(G$3,H444),m_selling_spec!$A:$H,2,FALSE))</f>
        <v/>
      </c>
      <c r="H444" s="104"/>
      <c r="I444" s="110" t="str">
        <f>IF(J444="","",VLOOKUP(CONCATENATE(I$3,J444),m_selling_spec!$A:$H,2,FALSE))</f>
        <v>o2.2</v>
      </c>
      <c r="J444" s="104" t="s">
        <v>545</v>
      </c>
      <c r="K444" s="110" t="str">
        <f>IF(L444="","",VLOOKUP(CONCATENATE(K$3,L444),m_selling_spec!$A:$H,2,FALSE))</f>
        <v/>
      </c>
      <c r="L444" s="104"/>
      <c r="M444" s="110" t="str">
        <f>IF(N444="","",VLOOKUP(CONCATENATE(M$3,N444),m_selling_spec!$A:$H,2,FALSE))</f>
        <v/>
      </c>
      <c r="N444" s="104"/>
      <c r="O444" s="110" t="str">
        <f>IF(P444="","",VLOOKUP(CONCATENATE(O$3,P444),m_selling_spec!$A:$H,2,FALSE))</f>
        <v/>
      </c>
      <c r="P444" s="104"/>
      <c r="Q444" s="110" t="str">
        <f>IF(R444="","",VLOOKUP(CONCATENATE(Q$3,R444),m_selling_spec!$A:$H,2,FALSE))</f>
        <v/>
      </c>
      <c r="R444" s="104"/>
      <c r="S444" s="110"/>
      <c r="T444" s="104"/>
      <c r="U444" s="110"/>
      <c r="V444" s="104"/>
      <c r="W444" s="110"/>
      <c r="X444" s="104"/>
      <c r="Y444" s="110" t="str">
        <f>IF(Z444="","",VLOOKUP(CONCATENATE(Y$3,Z444),m_selling_spec!$A:$H,2,FALSE))</f>
        <v>1.12</v>
      </c>
      <c r="Z444" s="104" t="s">
        <v>71</v>
      </c>
      <c r="AA444" s="110" t="str">
        <f>IF(AB444="","",VLOOKUP(CONCATENATE(AA$3,AB444),m_selling_spec!$A:$H,2,FALSE))</f>
        <v/>
      </c>
      <c r="AB444" s="104"/>
      <c r="AC444" s="110" t="str">
        <f>IF(AD444="","",VLOOKUP(CONCATENATE(AC$3,AD444),m_selling_spec!$A:$H,2,FALSE))</f>
        <v/>
      </c>
      <c r="AD444" s="104"/>
      <c r="AE444" s="110" t="str">
        <f>IF(AF444="","",VLOOKUP(CONCATENATE(AE$3,AF444),m_selling_spec!$A:$H,2,FALSE))</f>
        <v/>
      </c>
      <c r="AF444" s="104"/>
      <c r="AG444" s="110" t="str">
        <f>IF(AH444="","",VLOOKUP(CONCATENATE(AG$3,AH444),m_selling_spec!$A:$H,2,FALSE))</f>
        <v/>
      </c>
      <c r="AH444" s="104"/>
      <c r="AI444" s="110" t="str">
        <f>IF(AJ444="","",VLOOKUP(CONCATENATE(AI$3,AJ444),m_selling_spec!$A:$H,2,FALSE))</f>
        <v>6.2</v>
      </c>
      <c r="AJ444" s="104" t="s">
        <v>541</v>
      </c>
      <c r="AK444" s="110" t="str">
        <f>IF(AL444="","",VLOOKUP(CONCATENATE(AK$3,AL444),m_selling_spec!$A:$H,2,FALSE))</f>
        <v>7.2</v>
      </c>
      <c r="AL444" s="112" t="s">
        <v>2651</v>
      </c>
      <c r="AM444" s="110" t="str">
        <f>IF(AN444="","",VLOOKUP(CONCATENATE(AM$3,AN444),m_selling_spec!$A:$H,2,FALSE))</f>
        <v>8.4</v>
      </c>
      <c r="AN444" s="104" t="s">
        <v>547</v>
      </c>
      <c r="AO444" s="110" t="str">
        <f>IF(AP444="","",VLOOKUP(CONCATENATE(AO$3,AP444),m_selling_spec!$A:$H,2,FALSE))</f>
        <v/>
      </c>
      <c r="AP444" s="104"/>
      <c r="AQ444" s="110" t="str">
        <f>IF(AR444="","",VLOOKUP(CONCATENATE(AQ$3,AR444),m_selling_spec!$A:$H,2,FALSE))</f>
        <v>10.2</v>
      </c>
      <c r="AR444" s="104" t="s">
        <v>74</v>
      </c>
      <c r="AS444" s="110" t="str">
        <f>IF(AT444="","",VLOOKUP(CONCATENATE(AS$3,AT444),m_selling_spec!$A:$H,2,FALSE))</f>
        <v/>
      </c>
      <c r="AT444" s="104"/>
      <c r="AU444" s="110" t="str">
        <f>IF(AV444="","",VLOOKUP(CONCATENATE(AU$3,AV444),m_selling_spec!$A:$H,2,FALSE))</f>
        <v/>
      </c>
      <c r="AV444" s="104"/>
      <c r="AW444" s="110" t="str">
        <f>IF(AX444="","",VLOOKUP(CONCATENATE(AW$3,AX444),m_selling_spec!$A:$H,2,FALSE))</f>
        <v/>
      </c>
      <c r="AX444" s="104"/>
      <c r="AY444" s="110" t="str">
        <f>IF(AZ444="","",VLOOKUP(CONCATENATE(AY$3,AZ444),m_selling_spec!$A:$H,2,FALSE))</f>
        <v/>
      </c>
      <c r="AZ444" s="104"/>
      <c r="BA444" s="110" t="str">
        <f>IF(BB444="","",VLOOKUP(CONCATENATE(BA$3,BB444),m_selling_spec!$A:$H,2,FALSE))</f>
        <v/>
      </c>
      <c r="BB444" s="104"/>
      <c r="BC444" s="110" t="str">
        <f>IF(BD444="","",VLOOKUP(CONCATENATE(BC$3,BD444),m_selling_spec!$A:$H,2,FALSE))</f>
        <v/>
      </c>
      <c r="BD444" s="104"/>
      <c r="BE444" s="110" t="str">
        <f>IF(BF444="","",VLOOKUP(CONCATENATE(BE$3,BF444),m_selling_spec!$A:$H,2,FALSE))</f>
        <v/>
      </c>
      <c r="BF444" s="104"/>
      <c r="BG444" s="110" t="str">
        <f>IF(BH444="","",VLOOKUP(CONCATENATE(BG$3,BH444),m_selling_spec!$A:$H,2,FALSE))</f>
        <v/>
      </c>
      <c r="BH444" s="104"/>
      <c r="BI444" s="110" t="str">
        <f>IF(BJ444="","",VLOOKUP(CONCATENATE(BI$3,BJ444),m_selling_spec!$A:$H,2,FALSE))</f>
        <v/>
      </c>
      <c r="BJ444" s="104"/>
      <c r="BK444" s="110" t="str">
        <f>IF(BL444="","",VLOOKUP(CONCATENATE(BK$3,BL444),m_selling_spec!$A:$H,2,FALSE))</f>
        <v/>
      </c>
      <c r="BL444" s="104"/>
      <c r="BM444" s="110" t="str">
        <f>IF(BN444="","",VLOOKUP(CONCATENATE(BM$3,BN444),m_selling_spec!$A:$H,2,FALSE))</f>
        <v/>
      </c>
      <c r="BN444" s="104"/>
      <c r="BO444" s="110" t="str">
        <f>IF(BP444="","",VLOOKUP(CONCATENATE(BO$3,BP444),m_selling_spec!$A:$H,2,FALSE))</f>
        <v/>
      </c>
      <c r="BP444" s="104"/>
      <c r="BQ444" s="110" t="str">
        <f>IF(BR444="","",VLOOKUP(CONCATENATE(BQ$3,BR444),m_selling_spec!$A:$H,2,FALSE))</f>
        <v/>
      </c>
      <c r="BR444" s="104"/>
      <c r="BS444" s="110" t="str">
        <f>IF(BT444="","",VLOOKUP(CONCATENATE(BS$3,BT444),m_selling_spec!$A:$H,2,FALSE))</f>
        <v/>
      </c>
      <c r="BT444" s="104"/>
      <c r="BU444" s="110" t="str">
        <f>IF(BV444="","",VLOOKUP(CONCATENATE(BU$3,BV444),m_selling_spec!$A:$H,2,FALSE))</f>
        <v/>
      </c>
      <c r="BV444" s="104"/>
      <c r="BW444" s="110" t="str">
        <f>IF(BX444="","",VLOOKUP(CONCATENATE(BW$3,BX444),m_selling_spec!$A:$H,2,FALSE))</f>
        <v/>
      </c>
      <c r="BX444" s="104"/>
      <c r="BY444" s="110" t="str">
        <f>IF(BZ444="","",VLOOKUP(CONCATENATE(BY$3,BZ444),m_selling_spec!$A:$H,2,FALSE))</f>
        <v/>
      </c>
      <c r="BZ444" s="104"/>
      <c r="CA444" s="110" t="str">
        <f>IF(CB444="","",VLOOKUP(CONCATENATE(CA$3,CB444),m_selling_spec!$A:$H,2,FALSE))</f>
        <v/>
      </c>
      <c r="CB444" s="104"/>
      <c r="CC444" s="110"/>
      <c r="CD444" s="104"/>
      <c r="CE444" s="110" t="str">
        <f>IF(CF444="","",VLOOKUP(CONCATENATE(CE$3,CF444),m_selling_spec!$A:$H,2,FALSE))</f>
        <v/>
      </c>
      <c r="CF444" s="104"/>
      <c r="CG444" s="110" t="str">
        <f>IF(CH444="","",VLOOKUP(CONCATENATE(CG$3,CH444),m_selling_spec!$A:$H,2,FALSE))</f>
        <v/>
      </c>
      <c r="CH444" s="104"/>
      <c r="CI444" s="110" t="str">
        <f>IF(CJ444="","",VLOOKUP(CONCATENATE(CI$3,CJ444),m_selling_spec!$A:$H,2,FALSE))</f>
        <v/>
      </c>
      <c r="CJ444" s="104"/>
      <c r="CK444" s="110" t="str">
        <f>IF(CL444="","",VLOOKUP(CONCATENATE(CK$3,CL444),m_selling_spec!$A:$H,2,FALSE))</f>
        <v/>
      </c>
      <c r="CL444" s="104"/>
      <c r="CM444" s="110" t="str">
        <f>IF(CN444="","",VLOOKUP(CONCATENATE(CM$3,CN444),m_selling_spec!$A:$H,2,FALSE))</f>
        <v/>
      </c>
      <c r="CN444" s="104"/>
      <c r="CO444" s="110" t="str">
        <f>IF(CP444="","",VLOOKUP(CONCATENATE(CO$3,CP444),m_selling_spec!$A:$H,2,FALSE))</f>
        <v/>
      </c>
      <c r="CP444" s="104"/>
      <c r="CQ444" s="110" t="str">
        <f>IF(CR444="","",VLOOKUP(CONCATENATE(CQ$3,CR444),m_selling_spec!$A:$H,2,FALSE))</f>
        <v/>
      </c>
      <c r="CR444" s="104"/>
      <c r="CS444" s="110" t="str">
        <f>IF(CT444="","",VLOOKUP(CONCATENATE(CS$3,CT444),m_selling_spec!$A:$H,2,FALSE))</f>
        <v/>
      </c>
      <c r="CT444" s="104"/>
      <c r="CU444" s="110" t="str">
        <f>IF(CV444="","",VLOOKUP(CONCATENATE(CU$3,CV444),m_selling_spec!$A:$H,2,FALSE))</f>
        <v/>
      </c>
      <c r="CV444" s="104"/>
      <c r="CW444" s="110" t="str">
        <f>IF(CX444="","",VLOOKUP(CONCATENATE(CW$3,CX444),m_selling_spec!$A:$H,2,FALSE))</f>
        <v/>
      </c>
      <c r="CX444" s="104"/>
      <c r="CY444" s="110" t="str">
        <f>IF(CZ444="","",VLOOKUP(CONCATENATE(CY$3,CZ444),m_selling_spec!$A:$H,2,FALSE))</f>
        <v/>
      </c>
      <c r="CZ444" s="104"/>
      <c r="DA444" s="110"/>
      <c r="DB444" s="104"/>
    </row>
    <row r="445" spans="1:106">
      <c r="A445" s="112" t="s">
        <v>162</v>
      </c>
      <c r="B445" s="112"/>
      <c r="C445" s="112"/>
      <c r="D445" s="104">
        <v>4</v>
      </c>
      <c r="E445" s="110" t="str">
        <f>INDEX(product!B:B,MATCH(D445,product!A:A,0))</f>
        <v>P7</v>
      </c>
      <c r="F445" s="110" t="str">
        <f>INDEX(product!E:E,MATCH(D445,product!A:A,0))</f>
        <v>Window series</v>
      </c>
      <c r="G445" s="110"/>
      <c r="H445" s="104"/>
      <c r="I445" s="110" t="str">
        <f>IF(J445="","",VLOOKUP(CONCATENATE(I$3,J445),m_selling_spec!$A:$H,2,FALSE))</f>
        <v>o2.2</v>
      </c>
      <c r="J445" s="104" t="s">
        <v>545</v>
      </c>
      <c r="K445" s="110" t="str">
        <f>IF(L445="","",VLOOKUP(CONCATENATE(K$3,L445),m_selling_spec!$A:$H,2,FALSE))</f>
        <v/>
      </c>
      <c r="L445" s="104"/>
      <c r="M445" s="110" t="str">
        <f>IF(N445="","",VLOOKUP(CONCATENATE(M$3,N445),m_selling_spec!$A:$H,2,FALSE))</f>
        <v/>
      </c>
      <c r="N445" s="104"/>
      <c r="O445" s="110" t="str">
        <f>IF(P445="","",VLOOKUP(CONCATENATE(O$3,P445),m_selling_spec!$A:$H,2,FALSE))</f>
        <v/>
      </c>
      <c r="P445" s="104"/>
      <c r="Q445" s="110" t="str">
        <f>IF(R445="","",VLOOKUP(CONCATENATE(Q$3,R445),m_selling_spec!$A:$H,2,FALSE))</f>
        <v/>
      </c>
      <c r="R445" s="104"/>
      <c r="S445" s="110"/>
      <c r="T445" s="104"/>
      <c r="U445" s="110"/>
      <c r="V445" s="104"/>
      <c r="W445" s="110"/>
      <c r="X445" s="104"/>
      <c r="Y445" s="110" t="str">
        <f>IF(Z445="","",VLOOKUP(CONCATENATE(Y$3,Z445),m_selling_spec!$A:$H,2,FALSE))</f>
        <v>1.12</v>
      </c>
      <c r="Z445" s="104" t="s">
        <v>71</v>
      </c>
      <c r="AA445" s="110"/>
      <c r="AB445" s="104"/>
      <c r="AC445" s="110" t="str">
        <f>IF(AD445="","",VLOOKUP(CONCATENATE(AC$3,AD445),m_selling_spec!$A:$H,2,FALSE))</f>
        <v/>
      </c>
      <c r="AD445" s="104"/>
      <c r="AE445" s="110"/>
      <c r="AF445" s="104"/>
      <c r="AG445" s="110" t="str">
        <f>IF(AH445="","",VLOOKUP(CONCATENATE(AG$3,AH445),m_selling_spec!$A:$H,2,FALSE))</f>
        <v/>
      </c>
      <c r="AH445" s="104"/>
      <c r="AI445" s="110" t="str">
        <f>IF(AJ445="","",VLOOKUP(CONCATENATE(AI$3,AJ445),m_selling_spec!$A:$H,2,FALSE))</f>
        <v>6.2</v>
      </c>
      <c r="AJ445" s="104" t="s">
        <v>541</v>
      </c>
      <c r="AK445" s="110" t="str">
        <f>IF(AL445="","",VLOOKUP(CONCATENATE(AK$3,AL445),m_selling_spec!$A:$H,2,FALSE))</f>
        <v>7.2</v>
      </c>
      <c r="AL445" s="112" t="s">
        <v>2651</v>
      </c>
      <c r="AM445" s="110" t="str">
        <f>IF(AN445="","",VLOOKUP(CONCATENATE(AM$3,AN445),m_selling_spec!$A:$H,2,FALSE))</f>
        <v>8.4</v>
      </c>
      <c r="AN445" s="104" t="s">
        <v>547</v>
      </c>
      <c r="AO445" s="110"/>
      <c r="AP445" s="104"/>
      <c r="AQ445" s="110" t="str">
        <f>IF(AR445="","",VLOOKUP(CONCATENATE(AQ$3,AR445),m_selling_spec!$A:$H,2,FALSE))</f>
        <v>10.3</v>
      </c>
      <c r="AR445" s="104" t="s">
        <v>75</v>
      </c>
      <c r="AS445" s="110"/>
      <c r="AT445" s="104"/>
      <c r="AU445" s="110" t="str">
        <f>IF(AV445="","",VLOOKUP(CONCATENATE(AU$3,AV445),m_selling_spec!$A:$H,2,FALSE))</f>
        <v/>
      </c>
      <c r="AV445" s="104"/>
      <c r="AW445" s="110"/>
      <c r="AX445" s="104"/>
      <c r="AY445" s="110" t="str">
        <f>IF(AZ445="","",VLOOKUP(CONCATENATE(AY$3,AZ445),m_selling_spec!$A:$H,2,FALSE))</f>
        <v/>
      </c>
      <c r="AZ445" s="104"/>
      <c r="BA445" s="110"/>
      <c r="BB445" s="104"/>
      <c r="BC445" s="110"/>
      <c r="BD445" s="104"/>
      <c r="BE445" s="110"/>
      <c r="BF445" s="104"/>
      <c r="BG445" s="110" t="str">
        <f>IF(BH445="","",VLOOKUP(CONCATENATE(BG$3,BH445),m_selling_spec!$A:$H,2,FALSE))</f>
        <v/>
      </c>
      <c r="BH445" s="104"/>
      <c r="BI445" s="110"/>
      <c r="BJ445" s="104"/>
      <c r="BK445" s="110" t="str">
        <f>IF(BL445="","",VLOOKUP(CONCATENATE(BK$3,BL445),m_selling_spec!$A:$H,2,FALSE))</f>
        <v/>
      </c>
      <c r="BL445" s="104"/>
      <c r="BM445" s="110"/>
      <c r="BN445" s="104"/>
      <c r="BO445" s="110" t="str">
        <f>IF(BP445="","",VLOOKUP(CONCATENATE(BO$3,BP445),m_selling_spec!$A:$H,2,FALSE))</f>
        <v/>
      </c>
      <c r="BP445" s="104"/>
      <c r="BQ445" s="110"/>
      <c r="BR445" s="104"/>
      <c r="BS445" s="110"/>
      <c r="BT445" s="104"/>
      <c r="BU445" s="110"/>
      <c r="BV445" s="104"/>
      <c r="BW445" s="110"/>
      <c r="BX445" s="104"/>
      <c r="BY445" s="110"/>
      <c r="BZ445" s="104"/>
      <c r="CA445" s="110"/>
      <c r="CB445" s="104"/>
      <c r="CC445" s="110"/>
      <c r="CD445" s="104"/>
      <c r="CE445" s="110"/>
      <c r="CF445" s="104"/>
      <c r="CG445" s="110" t="str">
        <f>IF(CH445="","",VLOOKUP(CONCATENATE(CG$3,CH445),m_selling_spec!$A:$H,2,FALSE))</f>
        <v/>
      </c>
      <c r="CH445" s="104"/>
      <c r="CI445" s="110" t="str">
        <f>IF(CJ445="","",VLOOKUP(CONCATENATE(CI$3,CJ445),m_selling_spec!$A:$H,2,FALSE))</f>
        <v/>
      </c>
      <c r="CJ445" s="104"/>
      <c r="CK445" s="110" t="str">
        <f>IF(CL445="","",VLOOKUP(CONCATENATE(CK$3,CL445),m_selling_spec!$A:$H,2,FALSE))</f>
        <v/>
      </c>
      <c r="CL445" s="104"/>
      <c r="CM445" s="110" t="str">
        <f>IF(CN445="","",VLOOKUP(CONCATENATE(CM$3,CN445),m_selling_spec!$A:$H,2,FALSE))</f>
        <v/>
      </c>
      <c r="CN445" s="104"/>
      <c r="CO445" s="110" t="str">
        <f>IF(CP445="","",VLOOKUP(CONCATENATE(CO$3,CP445),m_selling_spec!$A:$H,2,FALSE))</f>
        <v/>
      </c>
      <c r="CP445" s="104"/>
      <c r="CQ445" s="110" t="str">
        <f>IF(CR445="","",VLOOKUP(CONCATENATE(CQ$3,CR445),m_selling_spec!$A:$H,2,FALSE))</f>
        <v/>
      </c>
      <c r="CR445" s="104"/>
      <c r="CS445" s="110" t="str">
        <f>IF(CT445="","",VLOOKUP(CONCATENATE(CS$3,CT445),m_selling_spec!$A:$H,2,FALSE))</f>
        <v/>
      </c>
      <c r="CT445" s="104"/>
      <c r="CU445" s="110" t="str">
        <f>IF(CV445="","",VLOOKUP(CONCATENATE(CU$3,CV445),m_selling_spec!$A:$H,2,FALSE))</f>
        <v/>
      </c>
      <c r="CV445" s="104"/>
      <c r="CW445" s="110" t="str">
        <f>IF(CX445="","",VLOOKUP(CONCATENATE(CW$3,CX445),m_selling_spec!$A:$H,2,FALSE))</f>
        <v/>
      </c>
      <c r="CX445" s="104"/>
      <c r="CY445" s="110" t="str">
        <f>IF(CZ445="","",VLOOKUP(CONCATENATE(CY$3,CZ445),m_selling_spec!$A:$H,2,FALSE))</f>
        <v/>
      </c>
      <c r="CZ445" s="104"/>
      <c r="DA445" s="110"/>
      <c r="DB445" s="104"/>
    </row>
    <row r="446" spans="1:106">
      <c r="A446" s="112" t="s">
        <v>159</v>
      </c>
      <c r="B446" s="112"/>
      <c r="C446" s="112"/>
      <c r="D446" s="104">
        <v>4</v>
      </c>
      <c r="E446" s="110" t="str">
        <f>INDEX(product!B:B,MATCH(D446,product!A:A,0))</f>
        <v>P7</v>
      </c>
      <c r="F446" s="110" t="str">
        <f>INDEX(product!E:E,MATCH(D446,product!A:A,0))</f>
        <v>Window series</v>
      </c>
      <c r="G446" s="110"/>
      <c r="H446" s="104"/>
      <c r="I446" s="110" t="str">
        <f>IF(J446="","",VLOOKUP(CONCATENATE(I$3,J446),m_selling_spec!$A:$H,2,FALSE))</f>
        <v>o2.1</v>
      </c>
      <c r="J446" s="104" t="s">
        <v>539</v>
      </c>
      <c r="K446" s="110" t="str">
        <f>IF(L446="","",VLOOKUP(CONCATENATE(K$3,L446),m_selling_spec!$A:$H,2,FALSE))</f>
        <v/>
      </c>
      <c r="L446" s="104"/>
      <c r="M446" s="110" t="str">
        <f>IF(N446="","",VLOOKUP(CONCATENATE(M$3,N446),m_selling_spec!$A:$H,2,FALSE))</f>
        <v/>
      </c>
      <c r="N446" s="104"/>
      <c r="O446" s="110" t="str">
        <f>IF(P446="","",VLOOKUP(CONCATENATE(O$3,P446),m_selling_spec!$A:$H,2,FALSE))</f>
        <v/>
      </c>
      <c r="P446" s="104"/>
      <c r="Q446" s="110" t="str">
        <f>IF(R446="","",VLOOKUP(CONCATENATE(Q$3,R446),m_selling_spec!$A:$H,2,FALSE))</f>
        <v/>
      </c>
      <c r="R446" s="104"/>
      <c r="S446" s="110"/>
      <c r="T446" s="104"/>
      <c r="U446" s="110"/>
      <c r="V446" s="104"/>
      <c r="W446" s="110"/>
      <c r="X446" s="104"/>
      <c r="Y446" s="110" t="str">
        <f>IF(Z446="","",VLOOKUP(CONCATENATE(Y$3,Z446),m_selling_spec!$A:$H,2,FALSE))</f>
        <v>1.12</v>
      </c>
      <c r="Z446" s="104" t="s">
        <v>71</v>
      </c>
      <c r="AA446" s="110"/>
      <c r="AB446" s="104"/>
      <c r="AC446" s="110" t="str">
        <f>IF(AD446="","",VLOOKUP(CONCATENATE(AC$3,AD446),m_selling_spec!$A:$H,2,FALSE))</f>
        <v/>
      </c>
      <c r="AD446" s="104"/>
      <c r="AE446" s="110"/>
      <c r="AF446" s="104"/>
      <c r="AG446" s="110" t="str">
        <f>IF(AH446="","",VLOOKUP(CONCATENATE(AG$3,AH446),m_selling_spec!$A:$H,2,FALSE))</f>
        <v/>
      </c>
      <c r="AH446" s="104"/>
      <c r="AI446" s="110" t="str">
        <f>IF(AJ446="","",VLOOKUP(CONCATENATE(AI$3,AJ446),m_selling_spec!$A:$H,2,FALSE))</f>
        <v>6.2</v>
      </c>
      <c r="AJ446" s="104" t="s">
        <v>541</v>
      </c>
      <c r="AK446" s="110" t="str">
        <f>IF(AL446="","",VLOOKUP(CONCATENATE(AK$3,AL446),m_selling_spec!$A:$H,2,FALSE))</f>
        <v>7.2</v>
      </c>
      <c r="AL446" s="112" t="s">
        <v>2651</v>
      </c>
      <c r="AM446" s="110" t="str">
        <f>IF(AN446="","",VLOOKUP(CONCATENATE(AM$3,AN446),m_selling_spec!$A:$H,2,FALSE))</f>
        <v>8.4</v>
      </c>
      <c r="AN446" s="104" t="s">
        <v>547</v>
      </c>
      <c r="AO446" s="110"/>
      <c r="AP446" s="104"/>
      <c r="AQ446" s="110" t="str">
        <f>IF(AR446="","",VLOOKUP(CONCATENATE(AQ$3,AR446),m_selling_spec!$A:$H,2,FALSE))</f>
        <v>10.2</v>
      </c>
      <c r="AR446" s="104" t="s">
        <v>74</v>
      </c>
      <c r="AS446" s="110"/>
      <c r="AT446" s="104"/>
      <c r="AU446" s="110" t="str">
        <f>IF(AV446="","",VLOOKUP(CONCATENATE(AU$3,AV446),m_selling_spec!$A:$H,2,FALSE))</f>
        <v/>
      </c>
      <c r="AV446" s="104"/>
      <c r="AW446" s="110"/>
      <c r="AX446" s="104"/>
      <c r="AY446" s="110" t="str">
        <f>IF(AZ446="","",VLOOKUP(CONCATENATE(AY$3,AZ446),m_selling_spec!$A:$H,2,FALSE))</f>
        <v/>
      </c>
      <c r="AZ446" s="104"/>
      <c r="BA446" s="110"/>
      <c r="BB446" s="104"/>
      <c r="BC446" s="110"/>
      <c r="BD446" s="104"/>
      <c r="BE446" s="110"/>
      <c r="BF446" s="104"/>
      <c r="BG446" s="110" t="str">
        <f>IF(BH446="","",VLOOKUP(CONCATENATE(BG$3,BH446),m_selling_spec!$A:$H,2,FALSE))</f>
        <v/>
      </c>
      <c r="BH446" s="104"/>
      <c r="BI446" s="110"/>
      <c r="BJ446" s="104"/>
      <c r="BK446" s="110" t="str">
        <f>IF(BL446="","",VLOOKUP(CONCATENATE(BK$3,BL446),m_selling_spec!$A:$H,2,FALSE))</f>
        <v/>
      </c>
      <c r="BL446" s="104"/>
      <c r="BM446" s="110"/>
      <c r="BN446" s="104"/>
      <c r="BO446" s="110" t="str">
        <f>IF(BP446="","",VLOOKUP(CONCATENATE(BO$3,BP446),m_selling_spec!$A:$H,2,FALSE))</f>
        <v/>
      </c>
      <c r="BP446" s="104"/>
      <c r="BQ446" s="110"/>
      <c r="BR446" s="104"/>
      <c r="BS446" s="110"/>
      <c r="BT446" s="104"/>
      <c r="BU446" s="110"/>
      <c r="BV446" s="104"/>
      <c r="BW446" s="110"/>
      <c r="BX446" s="104"/>
      <c r="BY446" s="110"/>
      <c r="BZ446" s="104"/>
      <c r="CA446" s="110"/>
      <c r="CB446" s="104"/>
      <c r="CC446" s="110"/>
      <c r="CD446" s="104"/>
      <c r="CE446" s="110"/>
      <c r="CF446" s="104"/>
      <c r="CG446" s="110" t="str">
        <f>IF(CH446="","",VLOOKUP(CONCATENATE(CG$3,CH446),m_selling_spec!$A:$H,2,FALSE))</f>
        <v/>
      </c>
      <c r="CH446" s="104"/>
      <c r="CI446" s="110" t="str">
        <f>IF(CJ446="","",VLOOKUP(CONCATENATE(CI$3,CJ446),m_selling_spec!$A:$H,2,FALSE))</f>
        <v/>
      </c>
      <c r="CJ446" s="104"/>
      <c r="CK446" s="110" t="str">
        <f>IF(CL446="","",VLOOKUP(CONCATENATE(CK$3,CL446),m_selling_spec!$A:$H,2,FALSE))</f>
        <v/>
      </c>
      <c r="CL446" s="104"/>
      <c r="CM446" s="110" t="str">
        <f>IF(CN446="","",VLOOKUP(CONCATENATE(CM$3,CN446),m_selling_spec!$A:$H,2,FALSE))</f>
        <v/>
      </c>
      <c r="CN446" s="104"/>
      <c r="CO446" s="110" t="str">
        <f>IF(CP446="","",VLOOKUP(CONCATENATE(CO$3,CP446),m_selling_spec!$A:$H,2,FALSE))</f>
        <v/>
      </c>
      <c r="CP446" s="104"/>
      <c r="CQ446" s="110" t="str">
        <f>IF(CR446="","",VLOOKUP(CONCATENATE(CQ$3,CR446),m_selling_spec!$A:$H,2,FALSE))</f>
        <v/>
      </c>
      <c r="CR446" s="104"/>
      <c r="CS446" s="110" t="str">
        <f>IF(CT446="","",VLOOKUP(CONCATENATE(CS$3,CT446),m_selling_spec!$A:$H,2,FALSE))</f>
        <v/>
      </c>
      <c r="CT446" s="104"/>
      <c r="CU446" s="110" t="str">
        <f>IF(CV446="","",VLOOKUP(CONCATENATE(CU$3,CV446),m_selling_spec!$A:$H,2,FALSE))</f>
        <v/>
      </c>
      <c r="CV446" s="104"/>
      <c r="CW446" s="110" t="str">
        <f>IF(CX446="","",VLOOKUP(CONCATENATE(CW$3,CX446),m_selling_spec!$A:$H,2,FALSE))</f>
        <v/>
      </c>
      <c r="CX446" s="104"/>
      <c r="CY446" s="110" t="str">
        <f>IF(CZ446="","",VLOOKUP(CONCATENATE(CY$3,CZ446),m_selling_spec!$A:$H,2,FALSE))</f>
        <v/>
      </c>
      <c r="CZ446" s="104"/>
      <c r="DA446" s="110"/>
      <c r="DB446" s="104"/>
    </row>
    <row r="447" spans="1:106">
      <c r="A447" s="112" t="s">
        <v>160</v>
      </c>
      <c r="B447" s="112"/>
      <c r="C447" s="112"/>
      <c r="D447" s="104">
        <v>4</v>
      </c>
      <c r="E447" s="110" t="str">
        <f>INDEX(product!B:B,MATCH(D447,product!A:A,0))</f>
        <v>P7</v>
      </c>
      <c r="F447" s="110" t="str">
        <f>INDEX(product!E:E,MATCH(D447,product!A:A,0))</f>
        <v>Window series</v>
      </c>
      <c r="G447" s="110"/>
      <c r="H447" s="104"/>
      <c r="I447" s="110" t="str">
        <f>IF(J447="","",VLOOKUP(CONCATENATE(I$3,J447),m_selling_spec!$A:$H,2,FALSE))</f>
        <v>o2.1</v>
      </c>
      <c r="J447" s="104" t="s">
        <v>539</v>
      </c>
      <c r="K447" s="110" t="str">
        <f>IF(L447="","",VLOOKUP(CONCATENATE(K$3,L447),m_selling_spec!$A:$H,2,FALSE))</f>
        <v/>
      </c>
      <c r="L447" s="104"/>
      <c r="M447" s="110" t="str">
        <f>IF(N447="","",VLOOKUP(CONCATENATE(M$3,N447),m_selling_spec!$A:$H,2,FALSE))</f>
        <v/>
      </c>
      <c r="N447" s="104"/>
      <c r="O447" s="110" t="str">
        <f>IF(P447="","",VLOOKUP(CONCATENATE(O$3,P447),m_selling_spec!$A:$H,2,FALSE))</f>
        <v/>
      </c>
      <c r="P447" s="104"/>
      <c r="Q447" s="110" t="str">
        <f>IF(R447="","",VLOOKUP(CONCATENATE(Q$3,R447),m_selling_spec!$A:$H,2,FALSE))</f>
        <v/>
      </c>
      <c r="R447" s="104"/>
      <c r="S447" s="110"/>
      <c r="T447" s="104"/>
      <c r="U447" s="110"/>
      <c r="V447" s="104"/>
      <c r="W447" s="110"/>
      <c r="X447" s="104"/>
      <c r="Y447" s="110" t="str">
        <f>IF(Z447="","",VLOOKUP(CONCATENATE(Y$3,Z447),m_selling_spec!$A:$H,2,FALSE))</f>
        <v>1.12</v>
      </c>
      <c r="Z447" s="104" t="s">
        <v>71</v>
      </c>
      <c r="AA447" s="110"/>
      <c r="AB447" s="104"/>
      <c r="AC447" s="110" t="str">
        <f>IF(AD447="","",VLOOKUP(CONCATENATE(AC$3,AD447),m_selling_spec!$A:$H,2,FALSE))</f>
        <v/>
      </c>
      <c r="AD447" s="104"/>
      <c r="AE447" s="110"/>
      <c r="AF447" s="104"/>
      <c r="AG447" s="110" t="str">
        <f>IF(AH447="","",VLOOKUP(CONCATENATE(AG$3,AH447),m_selling_spec!$A:$H,2,FALSE))</f>
        <v/>
      </c>
      <c r="AH447" s="104"/>
      <c r="AI447" s="110" t="str">
        <f>IF(AJ447="","",VLOOKUP(CONCATENATE(AI$3,AJ447),m_selling_spec!$A:$H,2,FALSE))</f>
        <v>6.2</v>
      </c>
      <c r="AJ447" s="104" t="s">
        <v>541</v>
      </c>
      <c r="AK447" s="110" t="str">
        <f>IF(AL447="","",VLOOKUP(CONCATENATE(AK$3,AL447),m_selling_spec!$A:$H,2,FALSE))</f>
        <v>7.2</v>
      </c>
      <c r="AL447" s="112" t="s">
        <v>2651</v>
      </c>
      <c r="AM447" s="110" t="str">
        <f>IF(AN447="","",VLOOKUP(CONCATENATE(AM$3,AN447),m_selling_spec!$A:$H,2,FALSE))</f>
        <v>8.4</v>
      </c>
      <c r="AN447" s="104" t="s">
        <v>547</v>
      </c>
      <c r="AO447" s="110"/>
      <c r="AP447" s="104"/>
      <c r="AQ447" s="110" t="str">
        <f>IF(AR447="","",VLOOKUP(CONCATENATE(AQ$3,AR447),m_selling_spec!$A:$H,2,FALSE))</f>
        <v>10.3</v>
      </c>
      <c r="AR447" s="104" t="s">
        <v>75</v>
      </c>
      <c r="AS447" s="110"/>
      <c r="AT447" s="104"/>
      <c r="AU447" s="110" t="str">
        <f>IF(AV447="","",VLOOKUP(CONCATENATE(AU$3,AV447),m_selling_spec!$A:$H,2,FALSE))</f>
        <v/>
      </c>
      <c r="AV447" s="104"/>
      <c r="AW447" s="110"/>
      <c r="AX447" s="104"/>
      <c r="AY447" s="110" t="str">
        <f>IF(AZ447="","",VLOOKUP(CONCATENATE(AY$3,AZ447),m_selling_spec!$A:$H,2,FALSE))</f>
        <v/>
      </c>
      <c r="AZ447" s="104"/>
      <c r="BA447" s="110"/>
      <c r="BB447" s="104"/>
      <c r="BC447" s="110"/>
      <c r="BD447" s="104"/>
      <c r="BE447" s="110"/>
      <c r="BF447" s="104"/>
      <c r="BG447" s="110" t="str">
        <f>IF(BH447="","",VLOOKUP(CONCATENATE(BG$3,BH447),m_selling_spec!$A:$H,2,FALSE))</f>
        <v/>
      </c>
      <c r="BH447" s="104"/>
      <c r="BI447" s="110"/>
      <c r="BJ447" s="104"/>
      <c r="BK447" s="110" t="str">
        <f>IF(BL447="","",VLOOKUP(CONCATENATE(BK$3,BL447),m_selling_spec!$A:$H,2,FALSE))</f>
        <v/>
      </c>
      <c r="BL447" s="104"/>
      <c r="BM447" s="110"/>
      <c r="BN447" s="104"/>
      <c r="BO447" s="110" t="str">
        <f>IF(BP447="","",VLOOKUP(CONCATENATE(BO$3,BP447),m_selling_spec!$A:$H,2,FALSE))</f>
        <v/>
      </c>
      <c r="BP447" s="104"/>
      <c r="BQ447" s="110"/>
      <c r="BR447" s="104"/>
      <c r="BS447" s="110"/>
      <c r="BT447" s="104"/>
      <c r="BU447" s="110"/>
      <c r="BV447" s="104"/>
      <c r="BW447" s="110"/>
      <c r="BX447" s="104"/>
      <c r="BY447" s="110"/>
      <c r="BZ447" s="104"/>
      <c r="CA447" s="110"/>
      <c r="CB447" s="104"/>
      <c r="CC447" s="110"/>
      <c r="CD447" s="104"/>
      <c r="CE447" s="110"/>
      <c r="CF447" s="104"/>
      <c r="CG447" s="110" t="str">
        <f>IF(CH447="","",VLOOKUP(CONCATENATE(CG$3,CH447),m_selling_spec!$A:$H,2,FALSE))</f>
        <v/>
      </c>
      <c r="CH447" s="104"/>
      <c r="CI447" s="110" t="str">
        <f>IF(CJ447="","",VLOOKUP(CONCATENATE(CI$3,CJ447),m_selling_spec!$A:$H,2,FALSE))</f>
        <v/>
      </c>
      <c r="CJ447" s="104"/>
      <c r="CK447" s="110" t="str">
        <f>IF(CL447="","",VLOOKUP(CONCATENATE(CK$3,CL447),m_selling_spec!$A:$H,2,FALSE))</f>
        <v/>
      </c>
      <c r="CL447" s="104"/>
      <c r="CM447" s="110" t="str">
        <f>IF(CN447="","",VLOOKUP(CONCATENATE(CM$3,CN447),m_selling_spec!$A:$H,2,FALSE))</f>
        <v/>
      </c>
      <c r="CN447" s="104"/>
      <c r="CO447" s="110" t="str">
        <f>IF(CP447="","",VLOOKUP(CONCATENATE(CO$3,CP447),m_selling_spec!$A:$H,2,FALSE))</f>
        <v/>
      </c>
      <c r="CP447" s="104"/>
      <c r="CQ447" s="110" t="str">
        <f>IF(CR447="","",VLOOKUP(CONCATENATE(CQ$3,CR447),m_selling_spec!$A:$H,2,FALSE))</f>
        <v/>
      </c>
      <c r="CR447" s="104"/>
      <c r="CS447" s="110" t="str">
        <f>IF(CT447="","",VLOOKUP(CONCATENATE(CS$3,CT447),m_selling_spec!$A:$H,2,FALSE))</f>
        <v/>
      </c>
      <c r="CT447" s="104"/>
      <c r="CU447" s="110" t="str">
        <f>IF(CV447="","",VLOOKUP(CONCATENATE(CU$3,CV447),m_selling_spec!$A:$H,2,FALSE))</f>
        <v/>
      </c>
      <c r="CV447" s="104"/>
      <c r="CW447" s="110" t="str">
        <f>IF(CX447="","",VLOOKUP(CONCATENATE(CW$3,CX447),m_selling_spec!$A:$H,2,FALSE))</f>
        <v/>
      </c>
      <c r="CX447" s="104"/>
      <c r="CY447" s="110" t="str">
        <f>IF(CZ447="","",VLOOKUP(CONCATENATE(CY$3,CZ447),m_selling_spec!$A:$H,2,FALSE))</f>
        <v/>
      </c>
      <c r="CZ447" s="104"/>
      <c r="DA447" s="110"/>
      <c r="DB447" s="104"/>
    </row>
    <row r="448" spans="1:106">
      <c r="A448" s="112" t="s">
        <v>158</v>
      </c>
      <c r="B448" s="112"/>
      <c r="C448" s="112"/>
      <c r="D448" s="104">
        <v>4</v>
      </c>
      <c r="E448" s="110" t="str">
        <f>INDEX(product!B:B,MATCH(D448,product!A:A,0))</f>
        <v>P7</v>
      </c>
      <c r="F448" s="110" t="str">
        <f>INDEX(product!E:E,MATCH(D448,product!A:A,0))</f>
        <v>Window series</v>
      </c>
      <c r="G448" s="110"/>
      <c r="H448" s="104"/>
      <c r="I448" s="110" t="str">
        <f>IF(J448="","",VLOOKUP(CONCATENATE(I$3,J448),m_selling_spec!$A:$H,2,FALSE))</f>
        <v>o2.2</v>
      </c>
      <c r="J448" s="104" t="s">
        <v>545</v>
      </c>
      <c r="K448" s="110" t="str">
        <f>IF(L448="","",VLOOKUP(CONCATENATE(K$3,L448),m_selling_spec!$A:$H,2,FALSE))</f>
        <v/>
      </c>
      <c r="L448" s="104"/>
      <c r="M448" s="110" t="str">
        <f>IF(N448="","",VLOOKUP(CONCATENATE(M$3,N448),m_selling_spec!$A:$H,2,FALSE))</f>
        <v/>
      </c>
      <c r="N448" s="104"/>
      <c r="O448" s="110" t="str">
        <f>IF(P448="","",VLOOKUP(CONCATENATE(O$3,P448),m_selling_spec!$A:$H,2,FALSE))</f>
        <v/>
      </c>
      <c r="P448" s="104"/>
      <c r="Q448" s="110" t="str">
        <f>IF(R448="","",VLOOKUP(CONCATENATE(Q$3,R448),m_selling_spec!$A:$H,2,FALSE))</f>
        <v/>
      </c>
      <c r="R448" s="104"/>
      <c r="S448" s="110"/>
      <c r="T448" s="104"/>
      <c r="U448" s="110"/>
      <c r="V448" s="104"/>
      <c r="W448" s="110"/>
      <c r="X448" s="104"/>
      <c r="Y448" s="110" t="str">
        <f>IF(Z448="","",VLOOKUP(CONCATENATE(Y$3,Z448),m_selling_spec!$A:$H,2,FALSE))</f>
        <v>1.12</v>
      </c>
      <c r="Z448" s="104" t="s">
        <v>71</v>
      </c>
      <c r="AA448" s="110"/>
      <c r="AB448" s="104"/>
      <c r="AC448" s="110" t="str">
        <f>IF(AD448="","",VLOOKUP(CONCATENATE(AC$3,AD448),m_selling_spec!$A:$H,2,FALSE))</f>
        <v/>
      </c>
      <c r="AD448" s="104"/>
      <c r="AE448" s="110"/>
      <c r="AF448" s="104"/>
      <c r="AG448" s="110" t="str">
        <f>IF(AH448="","",VLOOKUP(CONCATENATE(AG$3,AH448),m_selling_spec!$A:$H,2,FALSE))</f>
        <v/>
      </c>
      <c r="AH448" s="104"/>
      <c r="AI448" s="110" t="str">
        <f>IF(AJ448="","",VLOOKUP(CONCATENATE(AI$3,AJ448),m_selling_spec!$A:$H,2,FALSE))</f>
        <v>6.1</v>
      </c>
      <c r="AJ448" s="104" t="s">
        <v>548</v>
      </c>
      <c r="AK448" s="110" t="str">
        <f>IF(AL448="","",VLOOKUP(CONCATENATE(AK$3,AL448),m_selling_spec!$A:$H,2,FALSE))</f>
        <v>7.1</v>
      </c>
      <c r="AL448" s="111" t="s">
        <v>748</v>
      </c>
      <c r="AM448" s="110" t="str">
        <f>IF(AN448="","",VLOOKUP(CONCATENATE(AM$3,AN448),m_selling_spec!$A:$H,2,FALSE))</f>
        <v>8.2</v>
      </c>
      <c r="AN448" s="104" t="s">
        <v>543</v>
      </c>
      <c r="AO448" s="110"/>
      <c r="AP448" s="104"/>
      <c r="AQ448" s="110" t="str">
        <f>IF(AR448="","",VLOOKUP(CONCATENATE(AQ$3,AR448),m_selling_spec!$A:$H,2,FALSE))</f>
        <v/>
      </c>
      <c r="AR448" s="104"/>
      <c r="AS448" s="110"/>
      <c r="AT448" s="104"/>
      <c r="AU448" s="110" t="str">
        <f>IF(AV448="","",VLOOKUP(CONCATENATE(AU$3,AV448),m_selling_spec!$A:$H,2,FALSE))</f>
        <v/>
      </c>
      <c r="AV448" s="104"/>
      <c r="AW448" s="110"/>
      <c r="AX448" s="104"/>
      <c r="AY448" s="110" t="str">
        <f>IF(AZ448="","",VLOOKUP(CONCATENATE(AY$3,AZ448),m_selling_spec!$A:$H,2,FALSE))</f>
        <v/>
      </c>
      <c r="AZ448" s="104"/>
      <c r="BA448" s="110"/>
      <c r="BB448" s="104"/>
      <c r="BC448" s="110"/>
      <c r="BD448" s="104"/>
      <c r="BE448" s="110"/>
      <c r="BF448" s="104"/>
      <c r="BG448" s="110" t="str">
        <f>IF(BH448="","",VLOOKUP(CONCATENATE(BG$3,BH448),m_selling_spec!$A:$H,2,FALSE))</f>
        <v/>
      </c>
      <c r="BH448" s="104"/>
      <c r="BI448" s="110"/>
      <c r="BJ448" s="104"/>
      <c r="BK448" s="110" t="str">
        <f>IF(BL448="","",VLOOKUP(CONCATENATE(BK$3,BL448),m_selling_spec!$A:$H,2,FALSE))</f>
        <v/>
      </c>
      <c r="BL448" s="104"/>
      <c r="BM448" s="110"/>
      <c r="BN448" s="104"/>
      <c r="BO448" s="110" t="str">
        <f>IF(BP448="","",VLOOKUP(CONCATENATE(BO$3,BP448),m_selling_spec!$A:$H,2,FALSE))</f>
        <v/>
      </c>
      <c r="BP448" s="104"/>
      <c r="BQ448" s="110"/>
      <c r="BR448" s="104"/>
      <c r="BS448" s="110"/>
      <c r="BT448" s="104"/>
      <c r="BU448" s="110"/>
      <c r="BV448" s="104"/>
      <c r="BW448" s="110"/>
      <c r="BX448" s="104"/>
      <c r="BY448" s="110"/>
      <c r="BZ448" s="104"/>
      <c r="CA448" s="110"/>
      <c r="CB448" s="104"/>
      <c r="CC448" s="110"/>
      <c r="CD448" s="104"/>
      <c r="CE448" s="110"/>
      <c r="CF448" s="104"/>
      <c r="CG448" s="110" t="str">
        <f>IF(CH448="","",VLOOKUP(CONCATENATE(CG$3,CH448),m_selling_spec!$A:$H,2,FALSE))</f>
        <v/>
      </c>
      <c r="CH448" s="104"/>
      <c r="CI448" s="110" t="str">
        <f>IF(CJ448="","",VLOOKUP(CONCATENATE(CI$3,CJ448),m_selling_spec!$A:$H,2,FALSE))</f>
        <v/>
      </c>
      <c r="CJ448" s="104"/>
      <c r="CK448" s="110" t="str">
        <f>IF(CL448="","",VLOOKUP(CONCATENATE(CK$3,CL448),m_selling_spec!$A:$H,2,FALSE))</f>
        <v/>
      </c>
      <c r="CL448" s="104"/>
      <c r="CM448" s="110" t="str">
        <f>IF(CN448="","",VLOOKUP(CONCATENATE(CM$3,CN448),m_selling_spec!$A:$H,2,FALSE))</f>
        <v/>
      </c>
      <c r="CN448" s="104"/>
      <c r="CO448" s="110" t="str">
        <f>IF(CP448="","",VLOOKUP(CONCATENATE(CO$3,CP448),m_selling_spec!$A:$H,2,FALSE))</f>
        <v/>
      </c>
      <c r="CP448" s="104"/>
      <c r="CQ448" s="110" t="str">
        <f>IF(CR448="","",VLOOKUP(CONCATENATE(CQ$3,CR448),m_selling_spec!$A:$H,2,FALSE))</f>
        <v/>
      </c>
      <c r="CR448" s="104"/>
      <c r="CS448" s="110" t="str">
        <f>IF(CT448="","",VLOOKUP(CONCATENATE(CS$3,CT448),m_selling_spec!$A:$H,2,FALSE))</f>
        <v/>
      </c>
      <c r="CT448" s="104"/>
      <c r="CU448" s="110" t="str">
        <f>IF(CV448="","",VLOOKUP(CONCATENATE(CU$3,CV448),m_selling_spec!$A:$H,2,FALSE))</f>
        <v/>
      </c>
      <c r="CV448" s="104"/>
      <c r="CW448" s="110" t="str">
        <f>IF(CX448="","",VLOOKUP(CONCATENATE(CW$3,CX448),m_selling_spec!$A:$H,2,FALSE))</f>
        <v/>
      </c>
      <c r="CX448" s="104"/>
      <c r="CY448" s="110" t="str">
        <f>IF(CZ448="","",VLOOKUP(CONCATENATE(CY$3,CZ448),m_selling_spec!$A:$H,2,FALSE))</f>
        <v/>
      </c>
      <c r="CZ448" s="104"/>
      <c r="DA448" s="110"/>
      <c r="DB448" s="104"/>
    </row>
    <row r="449" spans="1:106">
      <c r="A449" s="112" t="s">
        <v>157</v>
      </c>
      <c r="B449" s="112"/>
      <c r="C449" s="112"/>
      <c r="D449" s="104">
        <v>4</v>
      </c>
      <c r="E449" s="110" t="str">
        <f>INDEX(product!B:B,MATCH(D449,product!A:A,0))</f>
        <v>P7</v>
      </c>
      <c r="F449" s="110" t="str">
        <f>INDEX(product!E:E,MATCH(D449,product!A:A,0))</f>
        <v>Window series</v>
      </c>
      <c r="G449" s="110"/>
      <c r="H449" s="104"/>
      <c r="I449" s="110" t="str">
        <f>IF(J449="","",VLOOKUP(CONCATENATE(I$3,J449),m_selling_spec!$A:$H,2,FALSE))</f>
        <v>o2.1</v>
      </c>
      <c r="J449" s="104" t="s">
        <v>539</v>
      </c>
      <c r="K449" s="110" t="str">
        <f>IF(L449="","",VLOOKUP(CONCATENATE(K$3,L449),m_selling_spec!$A:$H,2,FALSE))</f>
        <v/>
      </c>
      <c r="L449" s="104"/>
      <c r="M449" s="110" t="str">
        <f>IF(N449="","",VLOOKUP(CONCATENATE(M$3,N449),m_selling_spec!$A:$H,2,FALSE))</f>
        <v/>
      </c>
      <c r="N449" s="104"/>
      <c r="O449" s="110" t="str">
        <f>IF(P449="","",VLOOKUP(CONCATENATE(O$3,P449),m_selling_spec!$A:$H,2,FALSE))</f>
        <v/>
      </c>
      <c r="P449" s="104"/>
      <c r="Q449" s="110" t="str">
        <f>IF(R449="","",VLOOKUP(CONCATENATE(Q$3,R449),m_selling_spec!$A:$H,2,FALSE))</f>
        <v/>
      </c>
      <c r="R449" s="104"/>
      <c r="S449" s="110"/>
      <c r="T449" s="104"/>
      <c r="U449" s="110"/>
      <c r="V449" s="104"/>
      <c r="W449" s="110"/>
      <c r="X449" s="104"/>
      <c r="Y449" s="110" t="str">
        <f>IF(Z449="","",VLOOKUP(CONCATENATE(Y$3,Z449),m_selling_spec!$A:$H,2,FALSE))</f>
        <v>1.12</v>
      </c>
      <c r="Z449" s="104" t="s">
        <v>71</v>
      </c>
      <c r="AA449" s="110"/>
      <c r="AB449" s="104"/>
      <c r="AC449" s="110" t="str">
        <f>IF(AD449="","",VLOOKUP(CONCATENATE(AC$3,AD449),m_selling_spec!$A:$H,2,FALSE))</f>
        <v/>
      </c>
      <c r="AD449" s="104"/>
      <c r="AE449" s="110"/>
      <c r="AF449" s="104"/>
      <c r="AG449" s="110" t="str">
        <f>IF(AH449="","",VLOOKUP(CONCATENATE(AG$3,AH449),m_selling_spec!$A:$H,2,FALSE))</f>
        <v/>
      </c>
      <c r="AH449" s="104"/>
      <c r="AI449" s="110" t="str">
        <f>IF(AJ449="","",VLOOKUP(CONCATENATE(AI$3,AJ449),m_selling_spec!$A:$H,2,FALSE))</f>
        <v>6.1</v>
      </c>
      <c r="AJ449" s="104" t="s">
        <v>548</v>
      </c>
      <c r="AK449" s="110" t="str">
        <f>IF(AL449="","",VLOOKUP(CONCATENATE(AK$3,AL449),m_selling_spec!$A:$H,2,FALSE))</f>
        <v>7.1</v>
      </c>
      <c r="AL449" s="111" t="s">
        <v>748</v>
      </c>
      <c r="AM449" s="110" t="str">
        <f>IF(AN449="","",VLOOKUP(CONCATENATE(AM$3,AN449),m_selling_spec!$A:$H,2,FALSE))</f>
        <v>8.2</v>
      </c>
      <c r="AN449" s="104" t="s">
        <v>543</v>
      </c>
      <c r="AO449" s="110"/>
      <c r="AP449" s="104"/>
      <c r="AQ449" s="110" t="str">
        <f>IF(AR449="","",VLOOKUP(CONCATENATE(AQ$3,AR449),m_selling_spec!$A:$H,2,FALSE))</f>
        <v/>
      </c>
      <c r="AR449" s="104"/>
      <c r="AS449" s="110"/>
      <c r="AT449" s="104"/>
      <c r="AU449" s="110" t="str">
        <f>IF(AV449="","",VLOOKUP(CONCATENATE(AU$3,AV449),m_selling_spec!$A:$H,2,FALSE))</f>
        <v/>
      </c>
      <c r="AV449" s="104"/>
      <c r="AW449" s="110"/>
      <c r="AX449" s="104"/>
      <c r="AY449" s="110" t="str">
        <f>IF(AZ449="","",VLOOKUP(CONCATENATE(AY$3,AZ449),m_selling_spec!$A:$H,2,FALSE))</f>
        <v/>
      </c>
      <c r="AZ449" s="104"/>
      <c r="BA449" s="110"/>
      <c r="BB449" s="104"/>
      <c r="BC449" s="110"/>
      <c r="BD449" s="104"/>
      <c r="BE449" s="110"/>
      <c r="BF449" s="104"/>
      <c r="BG449" s="110" t="str">
        <f>IF(BH449="","",VLOOKUP(CONCATENATE(BG$3,BH449),m_selling_spec!$A:$H,2,FALSE))</f>
        <v/>
      </c>
      <c r="BH449" s="104"/>
      <c r="BI449" s="110"/>
      <c r="BJ449" s="104"/>
      <c r="BK449" s="110" t="str">
        <f>IF(BL449="","",VLOOKUP(CONCATENATE(BK$3,BL449),m_selling_spec!$A:$H,2,FALSE))</f>
        <v/>
      </c>
      <c r="BL449" s="104"/>
      <c r="BM449" s="110"/>
      <c r="BN449" s="104"/>
      <c r="BO449" s="110" t="str">
        <f>IF(BP449="","",VLOOKUP(CONCATENATE(BO$3,BP449),m_selling_spec!$A:$H,2,FALSE))</f>
        <v/>
      </c>
      <c r="BP449" s="104"/>
      <c r="BQ449" s="110"/>
      <c r="BR449" s="104"/>
      <c r="BS449" s="110"/>
      <c r="BT449" s="104"/>
      <c r="BU449" s="110"/>
      <c r="BV449" s="104"/>
      <c r="BW449" s="110"/>
      <c r="BX449" s="104"/>
      <c r="BY449" s="110"/>
      <c r="BZ449" s="104"/>
      <c r="CA449" s="110"/>
      <c r="CB449" s="104"/>
      <c r="CC449" s="110"/>
      <c r="CD449" s="104"/>
      <c r="CE449" s="110"/>
      <c r="CF449" s="104"/>
      <c r="CG449" s="110" t="str">
        <f>IF(CH449="","",VLOOKUP(CONCATENATE(CG$3,CH449),m_selling_spec!$A:$H,2,FALSE))</f>
        <v/>
      </c>
      <c r="CH449" s="104"/>
      <c r="CI449" s="110" t="str">
        <f>IF(CJ449="","",VLOOKUP(CONCATENATE(CI$3,CJ449),m_selling_spec!$A:$H,2,FALSE))</f>
        <v/>
      </c>
      <c r="CJ449" s="104"/>
      <c r="CK449" s="110" t="str">
        <f>IF(CL449="","",VLOOKUP(CONCATENATE(CK$3,CL449),m_selling_spec!$A:$H,2,FALSE))</f>
        <v/>
      </c>
      <c r="CL449" s="104"/>
      <c r="CM449" s="110" t="str">
        <f>IF(CN449="","",VLOOKUP(CONCATENATE(CM$3,CN449),m_selling_spec!$A:$H,2,FALSE))</f>
        <v/>
      </c>
      <c r="CN449" s="104"/>
      <c r="CO449" s="110" t="str">
        <f>IF(CP449="","",VLOOKUP(CONCATENATE(CO$3,CP449),m_selling_spec!$A:$H,2,FALSE))</f>
        <v/>
      </c>
      <c r="CP449" s="104"/>
      <c r="CQ449" s="110" t="str">
        <f>IF(CR449="","",VLOOKUP(CONCATENATE(CQ$3,CR449),m_selling_spec!$A:$H,2,FALSE))</f>
        <v/>
      </c>
      <c r="CR449" s="104"/>
      <c r="CS449" s="110" t="str">
        <f>IF(CT449="","",VLOOKUP(CONCATENATE(CS$3,CT449),m_selling_spec!$A:$H,2,FALSE))</f>
        <v/>
      </c>
      <c r="CT449" s="104"/>
      <c r="CU449" s="110" t="str">
        <f>IF(CV449="","",VLOOKUP(CONCATENATE(CU$3,CV449),m_selling_spec!$A:$H,2,FALSE))</f>
        <v/>
      </c>
      <c r="CV449" s="104"/>
      <c r="CW449" s="110" t="str">
        <f>IF(CX449="","",VLOOKUP(CONCATENATE(CW$3,CX449),m_selling_spec!$A:$H,2,FALSE))</f>
        <v/>
      </c>
      <c r="CX449" s="104"/>
      <c r="CY449" s="110" t="str">
        <f>IF(CZ449="","",VLOOKUP(CONCATENATE(CY$3,CZ449),m_selling_spec!$A:$H,2,FALSE))</f>
        <v/>
      </c>
      <c r="CZ449" s="104"/>
      <c r="DA449" s="110"/>
      <c r="DB449" s="104"/>
    </row>
    <row r="450" spans="1:106">
      <c r="A450" s="112" t="s">
        <v>1373</v>
      </c>
      <c r="B450" s="112"/>
      <c r="C450" s="112"/>
      <c r="D450" s="104">
        <v>4</v>
      </c>
      <c r="E450" s="110" t="str">
        <f>INDEX(product!B:B,MATCH(D450,product!A:A,0))</f>
        <v>P7</v>
      </c>
      <c r="F450" s="110" t="str">
        <f>INDEX(product!E:E,MATCH(D450,product!A:A,0))</f>
        <v>Window series</v>
      </c>
      <c r="G450" s="110"/>
      <c r="H450" s="104"/>
      <c r="I450" s="110" t="str">
        <f>IF(J450="","",VLOOKUP(CONCATENATE(I$3,J450),m_selling_spec!$A:$H,2,FALSE))</f>
        <v>o2.2</v>
      </c>
      <c r="J450" s="104" t="s">
        <v>545</v>
      </c>
      <c r="K450" s="110" t="str">
        <f>IF(L450="","",VLOOKUP(CONCATENATE(K$3,L450),m_selling_spec!$A:$H,2,FALSE))</f>
        <v/>
      </c>
      <c r="L450" s="104"/>
      <c r="M450" s="110" t="str">
        <f>IF(N450="","",VLOOKUP(CONCATENATE(M$3,N450),m_selling_spec!$A:$H,2,FALSE))</f>
        <v/>
      </c>
      <c r="N450" s="104"/>
      <c r="O450" s="110" t="str">
        <f>IF(P450="","",VLOOKUP(CONCATENATE(O$3,P450),m_selling_spec!$A:$H,2,FALSE))</f>
        <v/>
      </c>
      <c r="P450" s="104"/>
      <c r="Q450" s="110" t="str">
        <f>IF(R450="","",VLOOKUP(CONCATENATE(Q$3,R450),m_selling_spec!$A:$H,2,FALSE))</f>
        <v/>
      </c>
      <c r="R450" s="104"/>
      <c r="S450" s="110"/>
      <c r="T450" s="104"/>
      <c r="U450" s="110"/>
      <c r="V450" s="104"/>
      <c r="W450" s="110"/>
      <c r="X450" s="104"/>
      <c r="Y450" s="110" t="str">
        <f>IF(Z450="","",VLOOKUP(CONCATENATE(Y$3,Z450),m_selling_spec!$A:$H,2,FALSE))</f>
        <v>1.12</v>
      </c>
      <c r="Z450" s="104" t="s">
        <v>71</v>
      </c>
      <c r="AA450" s="110"/>
      <c r="AB450" s="104"/>
      <c r="AC450" s="110" t="str">
        <f>IF(AD450="","",VLOOKUP(CONCATENATE(AC$3,AD450),m_selling_spec!$A:$H,2,FALSE))</f>
        <v/>
      </c>
      <c r="AD450" s="104"/>
      <c r="AE450" s="110"/>
      <c r="AF450" s="104"/>
      <c r="AG450" s="110" t="str">
        <f>IF(AH450="","",VLOOKUP(CONCATENATE(AG$3,AH450),m_selling_spec!$A:$H,2,FALSE))</f>
        <v/>
      </c>
      <c r="AH450" s="104"/>
      <c r="AI450" s="110" t="str">
        <f>IF(AJ450="","",VLOOKUP(CONCATENATE(AI$3,AJ450),m_selling_spec!$A:$H,2,FALSE))</f>
        <v>6.1</v>
      </c>
      <c r="AJ450" s="104" t="s">
        <v>548</v>
      </c>
      <c r="AK450" s="110" t="str">
        <f>IF(AL450="","",VLOOKUP(CONCATENATE(AK$3,AL450),m_selling_spec!$A:$H,2,FALSE))</f>
        <v>7.2</v>
      </c>
      <c r="AL450" s="112" t="s">
        <v>2651</v>
      </c>
      <c r="AM450" s="110" t="str">
        <f>IF(AN450="","",VLOOKUP(CONCATENATE(AM$3,AN450),m_selling_spec!$A:$H,2,FALSE))</f>
        <v>8.2</v>
      </c>
      <c r="AN450" s="104" t="s">
        <v>543</v>
      </c>
      <c r="AO450" s="110"/>
      <c r="AP450" s="104"/>
      <c r="AQ450" s="110" t="str">
        <f>IF(AR450="","",VLOOKUP(CONCATENATE(AQ$3,AR450),m_selling_spec!$A:$H,2,FALSE))</f>
        <v/>
      </c>
      <c r="AR450" s="104"/>
      <c r="AS450" s="110"/>
      <c r="AT450" s="104"/>
      <c r="AU450" s="110" t="str">
        <f>IF(AV450="","",VLOOKUP(CONCATENATE(AU$3,AV450),m_selling_spec!$A:$H,2,FALSE))</f>
        <v/>
      </c>
      <c r="AV450" s="104"/>
      <c r="AW450" s="110"/>
      <c r="AX450" s="104"/>
      <c r="AY450" s="110" t="str">
        <f>IF(AZ450="","",VLOOKUP(CONCATENATE(AY$3,AZ450),m_selling_spec!$A:$H,2,FALSE))</f>
        <v/>
      </c>
      <c r="AZ450" s="104"/>
      <c r="BA450" s="110"/>
      <c r="BB450" s="104"/>
      <c r="BC450" s="110"/>
      <c r="BD450" s="104"/>
      <c r="BE450" s="110"/>
      <c r="BF450" s="104"/>
      <c r="BG450" s="110" t="str">
        <f>IF(BH450="","",VLOOKUP(CONCATENATE(BG$3,BH450),m_selling_spec!$A:$H,2,FALSE))</f>
        <v/>
      </c>
      <c r="BH450" s="104"/>
      <c r="BI450" s="110"/>
      <c r="BJ450" s="104"/>
      <c r="BK450" s="110" t="str">
        <f>IF(BL450="","",VLOOKUP(CONCATENATE(BK$3,BL450),m_selling_spec!$A:$H,2,FALSE))</f>
        <v/>
      </c>
      <c r="BL450" s="104"/>
      <c r="BM450" s="110"/>
      <c r="BN450" s="104"/>
      <c r="BO450" s="110" t="str">
        <f>IF(BP450="","",VLOOKUP(CONCATENATE(BO$3,BP450),m_selling_spec!$A:$H,2,FALSE))</f>
        <v/>
      </c>
      <c r="BP450" s="104"/>
      <c r="BQ450" s="110"/>
      <c r="BR450" s="104"/>
      <c r="BS450" s="110"/>
      <c r="BT450" s="104"/>
      <c r="BU450" s="110"/>
      <c r="BV450" s="104"/>
      <c r="BW450" s="110"/>
      <c r="BX450" s="104"/>
      <c r="BY450" s="110"/>
      <c r="BZ450" s="104"/>
      <c r="CA450" s="110"/>
      <c r="CB450" s="104"/>
      <c r="CC450" s="110"/>
      <c r="CD450" s="104"/>
      <c r="CE450" s="110"/>
      <c r="CF450" s="104"/>
      <c r="CG450" s="110" t="str">
        <f>IF(CH450="","",VLOOKUP(CONCATENATE(CG$3,CH450),m_selling_spec!$A:$H,2,FALSE))</f>
        <v/>
      </c>
      <c r="CH450" s="104"/>
      <c r="CI450" s="110" t="str">
        <f>IF(CJ450="","",VLOOKUP(CONCATENATE(CI$3,CJ450),m_selling_spec!$A:$H,2,FALSE))</f>
        <v/>
      </c>
      <c r="CJ450" s="104"/>
      <c r="CK450" s="110" t="str">
        <f>IF(CL450="","",VLOOKUP(CONCATENATE(CK$3,CL450),m_selling_spec!$A:$H,2,FALSE))</f>
        <v/>
      </c>
      <c r="CL450" s="104"/>
      <c r="CM450" s="110" t="str">
        <f>IF(CN450="","",VLOOKUP(CONCATENATE(CM$3,CN450),m_selling_spec!$A:$H,2,FALSE))</f>
        <v/>
      </c>
      <c r="CN450" s="104"/>
      <c r="CO450" s="110" t="str">
        <f>IF(CP450="","",VLOOKUP(CONCATENATE(CO$3,CP450),m_selling_spec!$A:$H,2,FALSE))</f>
        <v/>
      </c>
      <c r="CP450" s="104"/>
      <c r="CQ450" s="110" t="str">
        <f>IF(CR450="","",VLOOKUP(CONCATENATE(CQ$3,CR450),m_selling_spec!$A:$H,2,FALSE))</f>
        <v/>
      </c>
      <c r="CR450" s="104"/>
      <c r="CS450" s="110" t="str">
        <f>IF(CT450="","",VLOOKUP(CONCATENATE(CS$3,CT450),m_selling_spec!$A:$H,2,FALSE))</f>
        <v/>
      </c>
      <c r="CT450" s="104"/>
      <c r="CU450" s="110" t="str">
        <f>IF(CV450="","",VLOOKUP(CONCATENATE(CU$3,CV450),m_selling_spec!$A:$H,2,FALSE))</f>
        <v/>
      </c>
      <c r="CV450" s="104"/>
      <c r="CW450" s="110" t="str">
        <f>IF(CX450="","",VLOOKUP(CONCATENATE(CW$3,CX450),m_selling_spec!$A:$H,2,FALSE))</f>
        <v/>
      </c>
      <c r="CX450" s="104"/>
      <c r="CY450" s="110" t="str">
        <f>IF(CZ450="","",VLOOKUP(CONCATENATE(CY$3,CZ450),m_selling_spec!$A:$H,2,FALSE))</f>
        <v/>
      </c>
      <c r="CZ450" s="104"/>
      <c r="DA450" s="110"/>
      <c r="DB450" s="104"/>
    </row>
    <row r="451" spans="1:106">
      <c r="A451" s="112" t="s">
        <v>1374</v>
      </c>
      <c r="B451" s="112"/>
      <c r="C451" s="112"/>
      <c r="D451" s="104">
        <v>4</v>
      </c>
      <c r="E451" s="110" t="str">
        <f>INDEX(product!B:B,MATCH(D451,product!A:A,0))</f>
        <v>P7</v>
      </c>
      <c r="F451" s="110" t="str">
        <f>INDEX(product!E:E,MATCH(D451,product!A:A,0))</f>
        <v>Window series</v>
      </c>
      <c r="G451" s="110" t="str">
        <f>IF(H451="","",VLOOKUP(CONCATENATE(G$3,H451),m_selling_spec!$A:$H,2,FALSE))</f>
        <v/>
      </c>
      <c r="H451" s="104"/>
      <c r="I451" s="110" t="str">
        <f>IF(J451="","",VLOOKUP(CONCATENATE(I$3,J451),m_selling_spec!$A:$H,2,FALSE))</f>
        <v>o2.1</v>
      </c>
      <c r="J451" s="104" t="s">
        <v>539</v>
      </c>
      <c r="K451" s="110" t="str">
        <f>IF(L451="","",VLOOKUP(CONCATENATE(K$3,L451),m_selling_spec!$A:$H,2,FALSE))</f>
        <v/>
      </c>
      <c r="L451" s="104"/>
      <c r="M451" s="110" t="str">
        <f>IF(N451="","",VLOOKUP(CONCATENATE(M$3,N451),m_selling_spec!$A:$H,2,FALSE))</f>
        <v/>
      </c>
      <c r="N451" s="104"/>
      <c r="O451" s="110" t="str">
        <f>IF(P451="","",VLOOKUP(CONCATENATE(O$3,P451),m_selling_spec!$A:$H,2,FALSE))</f>
        <v/>
      </c>
      <c r="P451" s="104"/>
      <c r="Q451" s="110" t="str">
        <f>IF(R451="","",VLOOKUP(CONCATENATE(Q$3,R451),m_selling_spec!$A:$H,2,FALSE))</f>
        <v/>
      </c>
      <c r="R451" s="104"/>
      <c r="S451" s="110"/>
      <c r="T451" s="104"/>
      <c r="U451" s="110"/>
      <c r="V451" s="104"/>
      <c r="W451" s="110"/>
      <c r="X451" s="104"/>
      <c r="Y451" s="110" t="str">
        <f>IF(Z451="","",VLOOKUP(CONCATENATE(Y$3,Z451),m_selling_spec!$A:$H,2,FALSE))</f>
        <v>1.12</v>
      </c>
      <c r="Z451" s="104" t="s">
        <v>71</v>
      </c>
      <c r="AA451" s="110" t="str">
        <f>IF(AB451="","",VLOOKUP(CONCATENATE(AA$3,AB451),m_selling_spec!$A:$H,2,FALSE))</f>
        <v/>
      </c>
      <c r="AB451" s="104"/>
      <c r="AC451" s="110" t="str">
        <f>IF(AD451="","",VLOOKUP(CONCATENATE(AC$3,AD451),m_selling_spec!$A:$H,2,FALSE))</f>
        <v/>
      </c>
      <c r="AD451" s="104"/>
      <c r="AE451" s="110" t="str">
        <f>IF(AF451="","",VLOOKUP(CONCATENATE(AE$3,AF451),m_selling_spec!$A:$H,2,FALSE))</f>
        <v/>
      </c>
      <c r="AF451" s="104"/>
      <c r="AG451" s="110" t="str">
        <f>IF(AH451="","",VLOOKUP(CONCATENATE(AG$3,AH451),m_selling_spec!$A:$H,2,FALSE))</f>
        <v/>
      </c>
      <c r="AH451" s="104"/>
      <c r="AI451" s="110" t="str">
        <f>IF(AJ451="","",VLOOKUP(CONCATENATE(AI$3,AJ451),m_selling_spec!$A:$H,2,FALSE))</f>
        <v>6.1</v>
      </c>
      <c r="AJ451" s="104" t="s">
        <v>548</v>
      </c>
      <c r="AK451" s="110" t="str">
        <f>IF(AL451="","",VLOOKUP(CONCATENATE(AK$3,AL451),m_selling_spec!$A:$H,2,FALSE))</f>
        <v>7.2</v>
      </c>
      <c r="AL451" s="112" t="s">
        <v>2651</v>
      </c>
      <c r="AM451" s="110" t="str">
        <f>IF(AN451="","",VLOOKUP(CONCATENATE(AM$3,AN451),m_selling_spec!$A:$H,2,FALSE))</f>
        <v>8.2</v>
      </c>
      <c r="AN451" s="104" t="s">
        <v>543</v>
      </c>
      <c r="AO451" s="110" t="str">
        <f>IF(AP451="","",VLOOKUP(CONCATENATE(AO$3,AP451),m_selling_spec!$A:$H,2,FALSE))</f>
        <v/>
      </c>
      <c r="AP451" s="104"/>
      <c r="AQ451" s="110" t="str">
        <f>IF(AR451="","",VLOOKUP(CONCATENATE(AQ$3,AR451),m_selling_spec!$A:$H,2,FALSE))</f>
        <v/>
      </c>
      <c r="AR451" s="104"/>
      <c r="AS451" s="110" t="str">
        <f>IF(AT451="","",VLOOKUP(CONCATENATE(AS$3,AT451),m_selling_spec!$A:$H,2,FALSE))</f>
        <v/>
      </c>
      <c r="AT451" s="104"/>
      <c r="AU451" s="110" t="str">
        <f>IF(AV451="","",VLOOKUP(CONCATENATE(AU$3,AV451),m_selling_spec!$A:$H,2,FALSE))</f>
        <v/>
      </c>
      <c r="AV451" s="104"/>
      <c r="AW451" s="110" t="str">
        <f>IF(AX451="","",VLOOKUP(CONCATENATE(AW$3,AX451),m_selling_spec!$A:$H,2,FALSE))</f>
        <v/>
      </c>
      <c r="AX451" s="104"/>
      <c r="AY451" s="110" t="str">
        <f>IF(AZ451="","",VLOOKUP(CONCATENATE(AY$3,AZ451),m_selling_spec!$A:$H,2,FALSE))</f>
        <v/>
      </c>
      <c r="AZ451" s="104"/>
      <c r="BA451" s="110" t="str">
        <f>IF(BB451="","",VLOOKUP(CONCATENATE(BA$3,BB451),m_selling_spec!$A:$H,2,FALSE))</f>
        <v/>
      </c>
      <c r="BB451" s="104"/>
      <c r="BC451" s="110" t="str">
        <f>IF(BD451="","",VLOOKUP(CONCATENATE(BC$3,BD451),m_selling_spec!$A:$H,2,FALSE))</f>
        <v/>
      </c>
      <c r="BD451" s="104"/>
      <c r="BE451" s="110" t="str">
        <f>IF(BF451="","",VLOOKUP(CONCATENATE(BE$3,BF451),m_selling_spec!$A:$H,2,FALSE))</f>
        <v/>
      </c>
      <c r="BF451" s="104"/>
      <c r="BG451" s="110" t="str">
        <f>IF(BH451="","",VLOOKUP(CONCATENATE(BG$3,BH451),m_selling_spec!$A:$H,2,FALSE))</f>
        <v/>
      </c>
      <c r="BH451" s="104"/>
      <c r="BI451" s="110" t="str">
        <f>IF(BJ451="","",VLOOKUP(CONCATENATE(BI$3,BJ451),m_selling_spec!$A:$H,2,FALSE))</f>
        <v/>
      </c>
      <c r="BJ451" s="104"/>
      <c r="BK451" s="110" t="str">
        <f>IF(BL451="","",VLOOKUP(CONCATENATE(BK$3,BL451),m_selling_spec!$A:$H,2,FALSE))</f>
        <v/>
      </c>
      <c r="BL451" s="104"/>
      <c r="BM451" s="110" t="str">
        <f>IF(BN451="","",VLOOKUP(CONCATENATE(BM$3,BN451),m_selling_spec!$A:$H,2,FALSE))</f>
        <v/>
      </c>
      <c r="BN451" s="104"/>
      <c r="BO451" s="110" t="str">
        <f>IF(BP451="","",VLOOKUP(CONCATENATE(BO$3,BP451),m_selling_spec!$A:$H,2,FALSE))</f>
        <v/>
      </c>
      <c r="BP451" s="104"/>
      <c r="BQ451" s="110" t="str">
        <f>IF(BR451="","",VLOOKUP(CONCATENATE(BQ$3,BR451),m_selling_spec!$A:$H,2,FALSE))</f>
        <v/>
      </c>
      <c r="BR451" s="104"/>
      <c r="BS451" s="110" t="str">
        <f>IF(BT451="","",VLOOKUP(CONCATENATE(BS$3,BT451),m_selling_spec!$A:$H,2,FALSE))</f>
        <v/>
      </c>
      <c r="BT451" s="104"/>
      <c r="BU451" s="110" t="str">
        <f>IF(BV451="","",VLOOKUP(CONCATENATE(BU$3,BV451),m_selling_spec!$A:$H,2,FALSE))</f>
        <v/>
      </c>
      <c r="BV451" s="104"/>
      <c r="BW451" s="110" t="str">
        <f>IF(BX451="","",VLOOKUP(CONCATENATE(BW$3,BX451),m_selling_spec!$A:$H,2,FALSE))</f>
        <v/>
      </c>
      <c r="BX451" s="104"/>
      <c r="BY451" s="110" t="str">
        <f>IF(BZ451="","",VLOOKUP(CONCATENATE(BY$3,BZ451),m_selling_spec!$A:$H,2,FALSE))</f>
        <v/>
      </c>
      <c r="BZ451" s="104"/>
      <c r="CA451" s="110" t="str">
        <f>IF(CB451="","",VLOOKUP(CONCATENATE(CA$3,CB451),m_selling_spec!$A:$H,2,FALSE))</f>
        <v/>
      </c>
      <c r="CB451" s="104"/>
      <c r="CC451" s="110"/>
      <c r="CD451" s="104"/>
      <c r="CE451" s="110" t="str">
        <f>IF(CF451="","",VLOOKUP(CONCATENATE(CE$3,CF451),m_selling_spec!$A:$H,2,FALSE))</f>
        <v/>
      </c>
      <c r="CF451" s="104"/>
      <c r="CG451" s="110" t="str">
        <f>IF(CH451="","",VLOOKUP(CONCATENATE(CG$3,CH451),m_selling_spec!$A:$H,2,FALSE))</f>
        <v/>
      </c>
      <c r="CH451" s="104"/>
      <c r="CI451" s="110" t="str">
        <f>IF(CJ451="","",VLOOKUP(CONCATENATE(CI$3,CJ451),m_selling_spec!$A:$H,2,FALSE))</f>
        <v/>
      </c>
      <c r="CJ451" s="104"/>
      <c r="CK451" s="110" t="str">
        <f>IF(CL451="","",VLOOKUP(CONCATENATE(CK$3,CL451),m_selling_spec!$A:$H,2,FALSE))</f>
        <v/>
      </c>
      <c r="CL451" s="104"/>
      <c r="CM451" s="110" t="str">
        <f>IF(CN451="","",VLOOKUP(CONCATENATE(CM$3,CN451),m_selling_spec!$A:$H,2,FALSE))</f>
        <v/>
      </c>
      <c r="CN451" s="104"/>
      <c r="CO451" s="110" t="str">
        <f>IF(CP451="","",VLOOKUP(CONCATENATE(CO$3,CP451),m_selling_spec!$A:$H,2,FALSE))</f>
        <v/>
      </c>
      <c r="CP451" s="104"/>
      <c r="CQ451" s="110" t="str">
        <f>IF(CR451="","",VLOOKUP(CONCATENATE(CQ$3,CR451),m_selling_spec!$A:$H,2,FALSE))</f>
        <v/>
      </c>
      <c r="CR451" s="104"/>
      <c r="CS451" s="110" t="str">
        <f>IF(CT451="","",VLOOKUP(CONCATENATE(CS$3,CT451),m_selling_spec!$A:$H,2,FALSE))</f>
        <v/>
      </c>
      <c r="CT451" s="104"/>
      <c r="CU451" s="110" t="str">
        <f>IF(CV451="","",VLOOKUP(CONCATENATE(CU$3,CV451),m_selling_spec!$A:$H,2,FALSE))</f>
        <v/>
      </c>
      <c r="CV451" s="104"/>
      <c r="CW451" s="110" t="str">
        <f>IF(CX451="","",VLOOKUP(CONCATENATE(CW$3,CX451),m_selling_spec!$A:$H,2,FALSE))</f>
        <v/>
      </c>
      <c r="CX451" s="104"/>
      <c r="CY451" s="110" t="str">
        <f>IF(CZ451="","",VLOOKUP(CONCATENATE(CY$3,CZ451),m_selling_spec!$A:$H,2,FALSE))</f>
        <v/>
      </c>
      <c r="CZ451" s="104"/>
      <c r="DA451" s="110"/>
      <c r="DB451" s="104"/>
    </row>
    <row r="452" spans="1:106">
      <c r="A452" s="112" t="s">
        <v>164</v>
      </c>
      <c r="B452" s="112"/>
      <c r="C452" s="112"/>
      <c r="D452" s="104">
        <v>4</v>
      </c>
      <c r="E452" s="110" t="str">
        <f>INDEX(product!B:B,MATCH(D452,product!A:A,0))</f>
        <v>P7</v>
      </c>
      <c r="F452" s="110" t="str">
        <f>INDEX(product!E:E,MATCH(D452,product!A:A,0))</f>
        <v>Window series</v>
      </c>
      <c r="G452" s="110" t="str">
        <f>IF(H452="","",VLOOKUP(CONCATENATE(G$3,H452),m_selling_spec!$A:$H,2,FALSE))</f>
        <v/>
      </c>
      <c r="H452" s="104"/>
      <c r="I452" s="110" t="str">
        <f>IF(J452="","",VLOOKUP(CONCATENATE(I$3,J452),m_selling_spec!$A:$H,2,FALSE))</f>
        <v>o2.2</v>
      </c>
      <c r="J452" s="104" t="s">
        <v>545</v>
      </c>
      <c r="K452" s="110" t="str">
        <f>IF(L452="","",VLOOKUP(CONCATENATE(K$3,L452),m_selling_spec!$A:$H,2,FALSE))</f>
        <v/>
      </c>
      <c r="L452" s="104"/>
      <c r="M452" s="110" t="str">
        <f>IF(N452="","",VLOOKUP(CONCATENATE(M$3,N452),m_selling_spec!$A:$H,2,FALSE))</f>
        <v/>
      </c>
      <c r="N452" s="104"/>
      <c r="O452" s="110" t="str">
        <f>IF(P452="","",VLOOKUP(CONCATENATE(O$3,P452),m_selling_spec!$A:$H,2,FALSE))</f>
        <v/>
      </c>
      <c r="P452" s="104"/>
      <c r="Q452" s="110" t="str">
        <f>IF(R452="","",VLOOKUP(CONCATENATE(Q$3,R452),m_selling_spec!$A:$H,2,FALSE))</f>
        <v/>
      </c>
      <c r="R452" s="104"/>
      <c r="S452" s="110"/>
      <c r="T452" s="104"/>
      <c r="U452" s="110"/>
      <c r="V452" s="104"/>
      <c r="W452" s="110"/>
      <c r="X452" s="104"/>
      <c r="Y452" s="110" t="str">
        <f>IF(Z452="","",VLOOKUP(CONCATENATE(Y$3,Z452),m_selling_spec!$A:$H,2,FALSE))</f>
        <v>1.12</v>
      </c>
      <c r="Z452" s="104" t="s">
        <v>71</v>
      </c>
      <c r="AA452" s="110" t="str">
        <f>IF(AB452="","",VLOOKUP(CONCATENATE(AA$3,AB452),m_selling_spec!$A:$H,2,FALSE))</f>
        <v/>
      </c>
      <c r="AB452" s="104"/>
      <c r="AC452" s="110" t="str">
        <f>IF(AD452="","",VLOOKUP(CONCATENATE(AC$3,AD452),m_selling_spec!$A:$H,2,FALSE))</f>
        <v/>
      </c>
      <c r="AD452" s="104"/>
      <c r="AE452" s="110" t="str">
        <f>IF(AF452="","",VLOOKUP(CONCATENATE(AE$3,AF452),m_selling_spec!$A:$H,2,FALSE))</f>
        <v/>
      </c>
      <c r="AF452" s="104"/>
      <c r="AG452" s="110" t="str">
        <f>IF(AH452="","",VLOOKUP(CONCATENATE(AG$3,AH452),m_selling_spec!$A:$H,2,FALSE))</f>
        <v/>
      </c>
      <c r="AH452" s="104"/>
      <c r="AI452" s="110" t="str">
        <f>IF(AJ452="","",VLOOKUP(CONCATENATE(AI$3,AJ452),m_selling_spec!$A:$H,2,FALSE))</f>
        <v>6.1</v>
      </c>
      <c r="AJ452" s="104" t="s">
        <v>548</v>
      </c>
      <c r="AK452" s="110" t="str">
        <f>IF(AL452="","",VLOOKUP(CONCATENATE(AK$3,AL452),m_selling_spec!$A:$H,2,FALSE))</f>
        <v>7.2</v>
      </c>
      <c r="AL452" s="112" t="s">
        <v>2651</v>
      </c>
      <c r="AM452" s="110" t="str">
        <f>IF(AN452="","",VLOOKUP(CONCATENATE(AM$3,AN452),m_selling_spec!$A:$H,2,FALSE))</f>
        <v>8.4</v>
      </c>
      <c r="AN452" s="104" t="s">
        <v>547</v>
      </c>
      <c r="AO452" s="110" t="str">
        <f>IF(AP452="","",VLOOKUP(CONCATENATE(AO$3,AP452),m_selling_spec!$A:$H,2,FALSE))</f>
        <v/>
      </c>
      <c r="AP452" s="104"/>
      <c r="AQ452" s="110" t="str">
        <f>IF(AR452="","",VLOOKUP(CONCATENATE(AQ$3,AR452),m_selling_spec!$A:$H,2,FALSE))</f>
        <v/>
      </c>
      <c r="AR452" s="104"/>
      <c r="AS452" s="110" t="str">
        <f>IF(AT452="","",VLOOKUP(CONCATENATE(AS$3,AT452),m_selling_spec!$A:$H,2,FALSE))</f>
        <v/>
      </c>
      <c r="AT452" s="104"/>
      <c r="AU452" s="110" t="str">
        <f>IF(AV452="","",VLOOKUP(CONCATENATE(AU$3,AV452),m_selling_spec!$A:$H,2,FALSE))</f>
        <v/>
      </c>
      <c r="AV452" s="104"/>
      <c r="AW452" s="110" t="str">
        <f>IF(AX452="","",VLOOKUP(CONCATENATE(AW$3,AX452),m_selling_spec!$A:$H,2,FALSE))</f>
        <v/>
      </c>
      <c r="AX452" s="104"/>
      <c r="AY452" s="110" t="str">
        <f>IF(AZ452="","",VLOOKUP(CONCATENATE(AY$3,AZ452),m_selling_spec!$A:$H,2,FALSE))</f>
        <v/>
      </c>
      <c r="AZ452" s="104"/>
      <c r="BA452" s="110" t="str">
        <f>IF(BB452="","",VLOOKUP(CONCATENATE(BA$3,BB452),m_selling_spec!$A:$H,2,FALSE))</f>
        <v/>
      </c>
      <c r="BB452" s="104"/>
      <c r="BC452" s="110" t="str">
        <f>IF(BD452="","",VLOOKUP(CONCATENATE(BC$3,BD452),m_selling_spec!$A:$H,2,FALSE))</f>
        <v/>
      </c>
      <c r="BD452" s="104"/>
      <c r="BE452" s="110" t="str">
        <f>IF(BF452="","",VLOOKUP(CONCATENATE(BE$3,BF452),m_selling_spec!$A:$H,2,FALSE))</f>
        <v/>
      </c>
      <c r="BF452" s="104"/>
      <c r="BG452" s="110" t="str">
        <f>IF(BH452="","",VLOOKUP(CONCATENATE(BG$3,BH452),m_selling_spec!$A:$H,2,FALSE))</f>
        <v/>
      </c>
      <c r="BH452" s="104"/>
      <c r="BI452" s="110" t="str">
        <f>IF(BJ452="","",VLOOKUP(CONCATENATE(BI$3,BJ452),m_selling_spec!$A:$H,2,FALSE))</f>
        <v/>
      </c>
      <c r="BJ452" s="104"/>
      <c r="BK452" s="110" t="str">
        <f>IF(BL452="","",VLOOKUP(CONCATENATE(BK$3,BL452),m_selling_spec!$A:$H,2,FALSE))</f>
        <v/>
      </c>
      <c r="BL452" s="104"/>
      <c r="BM452" s="110" t="str">
        <f>IF(BN452="","",VLOOKUP(CONCATENATE(BM$3,BN452),m_selling_spec!$A:$H,2,FALSE))</f>
        <v/>
      </c>
      <c r="BN452" s="104"/>
      <c r="BO452" s="110" t="str">
        <f>IF(BP452="","",VLOOKUP(CONCATENATE(BO$3,BP452),m_selling_spec!$A:$H,2,FALSE))</f>
        <v/>
      </c>
      <c r="BP452" s="104"/>
      <c r="BQ452" s="110" t="str">
        <f>IF(BR452="","",VLOOKUP(CONCATENATE(BQ$3,BR452),m_selling_spec!$A:$H,2,FALSE))</f>
        <v/>
      </c>
      <c r="BR452" s="104"/>
      <c r="BS452" s="110" t="str">
        <f>IF(BT452="","",VLOOKUP(CONCATENATE(BS$3,BT452),m_selling_spec!$A:$H,2,FALSE))</f>
        <v/>
      </c>
      <c r="BT452" s="104"/>
      <c r="BU452" s="110" t="str">
        <f>IF(BV452="","",VLOOKUP(CONCATENATE(BU$3,BV452),m_selling_spec!$A:$H,2,FALSE))</f>
        <v/>
      </c>
      <c r="BV452" s="104"/>
      <c r="BW452" s="110" t="str">
        <f>IF(BX452="","",VLOOKUP(CONCATENATE(BW$3,BX452),m_selling_spec!$A:$H,2,FALSE))</f>
        <v/>
      </c>
      <c r="BX452" s="104"/>
      <c r="BY452" s="110" t="str">
        <f>IF(BZ452="","",VLOOKUP(CONCATENATE(BY$3,BZ452),m_selling_spec!$A:$H,2,FALSE))</f>
        <v/>
      </c>
      <c r="BZ452" s="104"/>
      <c r="CA452" s="110" t="str">
        <f>IF(CB452="","",VLOOKUP(CONCATENATE(CA$3,CB452),m_selling_spec!$A:$H,2,FALSE))</f>
        <v/>
      </c>
      <c r="CB452" s="104"/>
      <c r="CC452" s="110"/>
      <c r="CD452" s="104"/>
      <c r="CE452" s="110" t="str">
        <f>IF(CF452="","",VLOOKUP(CONCATENATE(CE$3,CF452),m_selling_spec!$A:$H,2,FALSE))</f>
        <v/>
      </c>
      <c r="CF452" s="104"/>
      <c r="CG452" s="110" t="str">
        <f>IF(CH452="","",VLOOKUP(CONCATENATE(CG$3,CH452),m_selling_spec!$A:$H,2,FALSE))</f>
        <v/>
      </c>
      <c r="CH452" s="104"/>
      <c r="CI452" s="110" t="str">
        <f>IF(CJ452="","",VLOOKUP(CONCATENATE(CI$3,CJ452),m_selling_spec!$A:$H,2,FALSE))</f>
        <v/>
      </c>
      <c r="CJ452" s="104"/>
      <c r="CK452" s="110" t="str">
        <f>IF(CL452="","",VLOOKUP(CONCATENATE(CK$3,CL452),m_selling_spec!$A:$H,2,FALSE))</f>
        <v/>
      </c>
      <c r="CL452" s="104"/>
      <c r="CM452" s="110" t="str">
        <f>IF(CN452="","",VLOOKUP(CONCATENATE(CM$3,CN452),m_selling_spec!$A:$H,2,FALSE))</f>
        <v/>
      </c>
      <c r="CN452" s="104"/>
      <c r="CO452" s="110" t="str">
        <f>IF(CP452="","",VLOOKUP(CONCATENATE(CO$3,CP452),m_selling_spec!$A:$H,2,FALSE))</f>
        <v/>
      </c>
      <c r="CP452" s="104"/>
      <c r="CQ452" s="110" t="str">
        <f>IF(CR452="","",VLOOKUP(CONCATENATE(CQ$3,CR452),m_selling_spec!$A:$H,2,FALSE))</f>
        <v/>
      </c>
      <c r="CR452" s="104"/>
      <c r="CS452" s="110" t="str">
        <f>IF(CT452="","",VLOOKUP(CONCATENATE(CS$3,CT452),m_selling_spec!$A:$H,2,FALSE))</f>
        <v/>
      </c>
      <c r="CT452" s="104"/>
      <c r="CU452" s="110" t="str">
        <f>IF(CV452="","",VLOOKUP(CONCATENATE(CU$3,CV452),m_selling_spec!$A:$H,2,FALSE))</f>
        <v/>
      </c>
      <c r="CV452" s="104"/>
      <c r="CW452" s="110" t="str">
        <f>IF(CX452="","",VLOOKUP(CONCATENATE(CW$3,CX452),m_selling_spec!$A:$H,2,FALSE))</f>
        <v/>
      </c>
      <c r="CX452" s="104"/>
      <c r="CY452" s="110" t="str">
        <f>IF(CZ452="","",VLOOKUP(CONCATENATE(CY$3,CZ452),m_selling_spec!$A:$H,2,FALSE))</f>
        <v/>
      </c>
      <c r="CZ452" s="104"/>
      <c r="DA452" s="110"/>
      <c r="DB452" s="104"/>
    </row>
    <row r="453" spans="1:106">
      <c r="A453" s="112" t="s">
        <v>163</v>
      </c>
      <c r="B453" s="112"/>
      <c r="C453" s="112"/>
      <c r="D453" s="104">
        <v>4</v>
      </c>
      <c r="E453" s="110" t="str">
        <f>INDEX(product!B:B,MATCH(D453,product!A:A,0))</f>
        <v>P7</v>
      </c>
      <c r="F453" s="110" t="str">
        <f>INDEX(product!E:E,MATCH(D453,product!A:A,0))</f>
        <v>Window series</v>
      </c>
      <c r="G453" s="110" t="str">
        <f>IF(H453="","",VLOOKUP(CONCATENATE(G$3,H453),m_selling_spec!$A:$H,2,FALSE))</f>
        <v/>
      </c>
      <c r="H453" s="104"/>
      <c r="I453" s="110" t="str">
        <f>IF(J453="","",VLOOKUP(CONCATENATE(I$3,J453),m_selling_spec!$A:$H,2,FALSE))</f>
        <v>o2.1</v>
      </c>
      <c r="J453" s="104" t="s">
        <v>539</v>
      </c>
      <c r="K453" s="110" t="str">
        <f>IF(L453="","",VLOOKUP(CONCATENATE(K$3,L453),m_selling_spec!$A:$H,2,FALSE))</f>
        <v/>
      </c>
      <c r="L453" s="104"/>
      <c r="M453" s="110" t="str">
        <f>IF(N453="","",VLOOKUP(CONCATENATE(M$3,N453),m_selling_spec!$A:$H,2,FALSE))</f>
        <v/>
      </c>
      <c r="N453" s="104"/>
      <c r="O453" s="110" t="str">
        <f>IF(P453="","",VLOOKUP(CONCATENATE(O$3,P453),m_selling_spec!$A:$H,2,FALSE))</f>
        <v/>
      </c>
      <c r="P453" s="104"/>
      <c r="Q453" s="110" t="str">
        <f>IF(R453="","",VLOOKUP(CONCATENATE(Q$3,R453),m_selling_spec!$A:$H,2,FALSE))</f>
        <v/>
      </c>
      <c r="R453" s="104"/>
      <c r="S453" s="110"/>
      <c r="T453" s="104"/>
      <c r="U453" s="110"/>
      <c r="V453" s="104"/>
      <c r="W453" s="110"/>
      <c r="X453" s="104"/>
      <c r="Y453" s="110" t="str">
        <f>IF(Z453="","",VLOOKUP(CONCATENATE(Y$3,Z453),m_selling_spec!$A:$H,2,FALSE))</f>
        <v>1.12</v>
      </c>
      <c r="Z453" s="104" t="s">
        <v>71</v>
      </c>
      <c r="AA453" s="110" t="str">
        <f>IF(AB453="","",VLOOKUP(CONCATENATE(AA$3,AB453),m_selling_spec!$A:$H,2,FALSE))</f>
        <v/>
      </c>
      <c r="AB453" s="104"/>
      <c r="AC453" s="110" t="str">
        <f>IF(AD453="","",VLOOKUP(CONCATENATE(AC$3,AD453),m_selling_spec!$A:$H,2,FALSE))</f>
        <v/>
      </c>
      <c r="AD453" s="104"/>
      <c r="AE453" s="110" t="str">
        <f>IF(AF453="","",VLOOKUP(CONCATENATE(AE$3,AF453),m_selling_spec!$A:$H,2,FALSE))</f>
        <v/>
      </c>
      <c r="AF453" s="104"/>
      <c r="AG453" s="110" t="str">
        <f>IF(AH453="","",VLOOKUP(CONCATENATE(AG$3,AH453),m_selling_spec!$A:$H,2,FALSE))</f>
        <v/>
      </c>
      <c r="AH453" s="104"/>
      <c r="AI453" s="110" t="str">
        <f>IF(AJ453="","",VLOOKUP(CONCATENATE(AI$3,AJ453),m_selling_spec!$A:$H,2,FALSE))</f>
        <v>6.1</v>
      </c>
      <c r="AJ453" s="104" t="s">
        <v>548</v>
      </c>
      <c r="AK453" s="110" t="str">
        <f>IF(AL453="","",VLOOKUP(CONCATENATE(AK$3,AL453),m_selling_spec!$A:$H,2,FALSE))</f>
        <v>7.2</v>
      </c>
      <c r="AL453" s="112" t="s">
        <v>2651</v>
      </c>
      <c r="AM453" s="110" t="str">
        <f>IF(AN453="","",VLOOKUP(CONCATENATE(AM$3,AN453),m_selling_spec!$A:$H,2,FALSE))</f>
        <v>8.4</v>
      </c>
      <c r="AN453" s="104" t="s">
        <v>547</v>
      </c>
      <c r="AO453" s="110" t="str">
        <f>IF(AP453="","",VLOOKUP(CONCATENATE(AO$3,AP453),m_selling_spec!$A:$H,2,FALSE))</f>
        <v/>
      </c>
      <c r="AP453" s="104"/>
      <c r="AQ453" s="110" t="str">
        <f>IF(AR453="","",VLOOKUP(CONCATENATE(AQ$3,AR453),m_selling_spec!$A:$H,2,FALSE))</f>
        <v/>
      </c>
      <c r="AR453" s="104"/>
      <c r="AS453" s="110" t="str">
        <f>IF(AT453="","",VLOOKUP(CONCATENATE(AS$3,AT453),m_selling_spec!$A:$H,2,FALSE))</f>
        <v/>
      </c>
      <c r="AT453" s="104"/>
      <c r="AU453" s="110" t="str">
        <f>IF(AV453="","",VLOOKUP(CONCATENATE(AU$3,AV453),m_selling_spec!$A:$H,2,FALSE))</f>
        <v/>
      </c>
      <c r="AV453" s="104"/>
      <c r="AW453" s="110" t="str">
        <f>IF(AX453="","",VLOOKUP(CONCATENATE(AW$3,AX453),m_selling_spec!$A:$H,2,FALSE))</f>
        <v/>
      </c>
      <c r="AX453" s="104"/>
      <c r="AY453" s="110" t="str">
        <f>IF(AZ453="","",VLOOKUP(CONCATENATE(AY$3,AZ453),m_selling_spec!$A:$H,2,FALSE))</f>
        <v/>
      </c>
      <c r="AZ453" s="104"/>
      <c r="BA453" s="110" t="str">
        <f>IF(BB453="","",VLOOKUP(CONCATENATE(BA$3,BB453),m_selling_spec!$A:$H,2,FALSE))</f>
        <v/>
      </c>
      <c r="BB453" s="104"/>
      <c r="BC453" s="110" t="str">
        <f>IF(BD453="","",VLOOKUP(CONCATENATE(BC$3,BD453),m_selling_spec!$A:$H,2,FALSE))</f>
        <v/>
      </c>
      <c r="BD453" s="104"/>
      <c r="BE453" s="110" t="str">
        <f>IF(BF453="","",VLOOKUP(CONCATENATE(BE$3,BF453),m_selling_spec!$A:$H,2,FALSE))</f>
        <v/>
      </c>
      <c r="BF453" s="104"/>
      <c r="BG453" s="110" t="str">
        <f>IF(BH453="","",VLOOKUP(CONCATENATE(BG$3,BH453),m_selling_spec!$A:$H,2,FALSE))</f>
        <v/>
      </c>
      <c r="BH453" s="104"/>
      <c r="BI453" s="110" t="str">
        <f>IF(BJ453="","",VLOOKUP(CONCATENATE(BI$3,BJ453),m_selling_spec!$A:$H,2,FALSE))</f>
        <v/>
      </c>
      <c r="BJ453" s="104"/>
      <c r="BK453" s="110" t="str">
        <f>IF(BL453="","",VLOOKUP(CONCATENATE(BK$3,BL453),m_selling_spec!$A:$H,2,FALSE))</f>
        <v/>
      </c>
      <c r="BL453" s="104"/>
      <c r="BM453" s="110" t="str">
        <f>IF(BN453="","",VLOOKUP(CONCATENATE(BM$3,BN453),m_selling_spec!$A:$H,2,FALSE))</f>
        <v/>
      </c>
      <c r="BN453" s="104"/>
      <c r="BO453" s="110" t="str">
        <f>IF(BP453="","",VLOOKUP(CONCATENATE(BO$3,BP453),m_selling_spec!$A:$H,2,FALSE))</f>
        <v/>
      </c>
      <c r="BP453" s="104"/>
      <c r="BQ453" s="110" t="str">
        <f>IF(BR453="","",VLOOKUP(CONCATENATE(BQ$3,BR453),m_selling_spec!$A:$H,2,FALSE))</f>
        <v/>
      </c>
      <c r="BR453" s="104"/>
      <c r="BS453" s="110" t="str">
        <f>IF(BT453="","",VLOOKUP(CONCATENATE(BS$3,BT453),m_selling_spec!$A:$H,2,FALSE))</f>
        <v/>
      </c>
      <c r="BT453" s="104"/>
      <c r="BU453" s="110" t="str">
        <f>IF(BV453="","",VLOOKUP(CONCATENATE(BU$3,BV453),m_selling_spec!$A:$H,2,FALSE))</f>
        <v/>
      </c>
      <c r="BV453" s="104"/>
      <c r="BW453" s="110" t="str">
        <f>IF(BX453="","",VLOOKUP(CONCATENATE(BW$3,BX453),m_selling_spec!$A:$H,2,FALSE))</f>
        <v/>
      </c>
      <c r="BX453" s="104"/>
      <c r="BY453" s="110" t="str">
        <f>IF(BZ453="","",VLOOKUP(CONCATENATE(BY$3,BZ453),m_selling_spec!$A:$H,2,FALSE))</f>
        <v/>
      </c>
      <c r="BZ453" s="104"/>
      <c r="CA453" s="110" t="str">
        <f>IF(CB453="","",VLOOKUP(CONCATENATE(CA$3,CB453),m_selling_spec!$A:$H,2,FALSE))</f>
        <v/>
      </c>
      <c r="CB453" s="104"/>
      <c r="CC453" s="110"/>
      <c r="CD453" s="104"/>
      <c r="CE453" s="110" t="str">
        <f>IF(CF453="","",VLOOKUP(CONCATENATE(CE$3,CF453),m_selling_spec!$A:$H,2,FALSE))</f>
        <v/>
      </c>
      <c r="CF453" s="104"/>
      <c r="CG453" s="110" t="str">
        <f>IF(CH453="","",VLOOKUP(CONCATENATE(CG$3,CH453),m_selling_spec!$A:$H,2,FALSE))</f>
        <v/>
      </c>
      <c r="CH453" s="104"/>
      <c r="CI453" s="110" t="str">
        <f>IF(CJ453="","",VLOOKUP(CONCATENATE(CI$3,CJ453),m_selling_spec!$A:$H,2,FALSE))</f>
        <v/>
      </c>
      <c r="CJ453" s="104"/>
      <c r="CK453" s="110" t="str">
        <f>IF(CL453="","",VLOOKUP(CONCATENATE(CK$3,CL453),m_selling_spec!$A:$H,2,FALSE))</f>
        <v/>
      </c>
      <c r="CL453" s="104"/>
      <c r="CM453" s="110" t="str">
        <f>IF(CN453="","",VLOOKUP(CONCATENATE(CM$3,CN453),m_selling_spec!$A:$H,2,FALSE))</f>
        <v/>
      </c>
      <c r="CN453" s="104"/>
      <c r="CO453" s="110" t="str">
        <f>IF(CP453="","",VLOOKUP(CONCATENATE(CO$3,CP453),m_selling_spec!$A:$H,2,FALSE))</f>
        <v/>
      </c>
      <c r="CP453" s="104"/>
      <c r="CQ453" s="110" t="str">
        <f>IF(CR453="","",VLOOKUP(CONCATENATE(CQ$3,CR453),m_selling_spec!$A:$H,2,FALSE))</f>
        <v/>
      </c>
      <c r="CR453" s="104"/>
      <c r="CS453" s="110" t="str">
        <f>IF(CT453="","",VLOOKUP(CONCATENATE(CS$3,CT453),m_selling_spec!$A:$H,2,FALSE))</f>
        <v/>
      </c>
      <c r="CT453" s="104"/>
      <c r="CU453" s="110" t="str">
        <f>IF(CV453="","",VLOOKUP(CONCATENATE(CU$3,CV453),m_selling_spec!$A:$H,2,FALSE))</f>
        <v/>
      </c>
      <c r="CV453" s="104"/>
      <c r="CW453" s="110" t="str">
        <f>IF(CX453="","",VLOOKUP(CONCATENATE(CW$3,CX453),m_selling_spec!$A:$H,2,FALSE))</f>
        <v/>
      </c>
      <c r="CX453" s="104"/>
      <c r="CY453" s="110" t="str">
        <f>IF(CZ453="","",VLOOKUP(CONCATENATE(CY$3,CZ453),m_selling_spec!$A:$H,2,FALSE))</f>
        <v/>
      </c>
      <c r="CZ453" s="104"/>
      <c r="DA453" s="110"/>
      <c r="DB453" s="104"/>
    </row>
    <row r="454" spans="1:106">
      <c r="A454" s="104" t="s">
        <v>854</v>
      </c>
      <c r="B454" s="104"/>
      <c r="C454" s="104"/>
      <c r="D454" s="104">
        <v>4</v>
      </c>
      <c r="E454" s="110" t="str">
        <f>INDEX(product!B:B,MATCH(D454,product!A:A,0))</f>
        <v>P7</v>
      </c>
      <c r="F454" s="110" t="str">
        <f>INDEX(product!E:E,MATCH(D454,product!A:A,0))</f>
        <v>Window series</v>
      </c>
      <c r="G454" s="110" t="str">
        <f>IF(H454="","",VLOOKUP(CONCATENATE(G$3,H454),m_selling_spec!$A:$H,2,FALSE))</f>
        <v/>
      </c>
      <c r="H454" s="104"/>
      <c r="I454" s="110" t="str">
        <f>IF(J454="","",VLOOKUP(CONCATENATE(I$3,J454),m_selling_spec!$A:$H,2,FALSE))</f>
        <v/>
      </c>
      <c r="J454" s="104"/>
      <c r="K454" s="110" t="str">
        <f>IF(L454="","",VLOOKUP(CONCATENATE(K$3,L454),m_selling_spec!$A:$H,2,FALSE))</f>
        <v/>
      </c>
      <c r="L454" s="104"/>
      <c r="M454" s="110" t="str">
        <f>IF(N454="","",VLOOKUP(CONCATENATE(M$3,N454),m_selling_spec!$A:$H,2,FALSE))</f>
        <v/>
      </c>
      <c r="N454" s="104"/>
      <c r="O454" s="110" t="str">
        <f>IF(P454="","",VLOOKUP(CONCATENATE(O$3,P454),m_selling_spec!$A:$H,2,FALSE))</f>
        <v/>
      </c>
      <c r="P454" s="104"/>
      <c r="Q454" s="110" t="str">
        <f>IF(R454="","",VLOOKUP(CONCATENATE(Q$3,R454),m_selling_spec!$A:$H,2,FALSE))</f>
        <v/>
      </c>
      <c r="R454" s="104"/>
      <c r="S454" s="110"/>
      <c r="T454" s="104"/>
      <c r="U454" s="110"/>
      <c r="V454" s="104"/>
      <c r="W454" s="110"/>
      <c r="X454" s="104"/>
      <c r="Y454" s="110" t="str">
        <f>IF(Z454="","",VLOOKUP(CONCATENATE(Y$3,Z454),m_selling_spec!$A:$H,2,FALSE))</f>
        <v>1.15</v>
      </c>
      <c r="Z454" s="104" t="s">
        <v>832</v>
      </c>
      <c r="AA454" s="110" t="str">
        <f>IF(AB454="","",VLOOKUP(CONCATENATE(AA$3,AB454),m_selling_spec!$A:$H,2,FALSE))</f>
        <v/>
      </c>
      <c r="AB454" s="104"/>
      <c r="AC454" s="110" t="str">
        <f>IF(AD454="","",VLOOKUP(CONCATENATE(AC$3,AD454),m_selling_spec!$A:$H,2,FALSE))</f>
        <v/>
      </c>
      <c r="AD454" s="104"/>
      <c r="AE454" s="110" t="str">
        <f>IF(AF454="","",VLOOKUP(CONCATENATE(AE$3,AF454),m_selling_spec!$A:$H,2,FALSE))</f>
        <v/>
      </c>
      <c r="AF454" s="104"/>
      <c r="AG454" s="110" t="str">
        <f>IF(AH454="","",VLOOKUP(CONCATENATE(AG$3,AH454),m_selling_spec!$A:$H,2,FALSE))</f>
        <v/>
      </c>
      <c r="AH454" s="104"/>
      <c r="AI454" s="110" t="str">
        <f>IF(AJ454="","",VLOOKUP(CONCATENATE(AI$3,AJ454),m_selling_spec!$A:$H,2,FALSE))</f>
        <v/>
      </c>
      <c r="AJ454" s="104"/>
      <c r="AK454" s="110" t="str">
        <f>IF(AL454="","",VLOOKUP(CONCATENATE(AK$3,AL454),m_selling_spec!$A:$H,2,FALSE))</f>
        <v/>
      </c>
      <c r="AL454" s="104"/>
      <c r="AM454" s="110" t="str">
        <f>IF(AN454="","",VLOOKUP(CONCATENATE(AM$3,AN454),m_selling_spec!$A:$H,2,FALSE))</f>
        <v/>
      </c>
      <c r="AN454" s="104"/>
      <c r="AO454" s="110" t="str">
        <f>IF(AP454="","",VLOOKUP(CONCATENATE(AO$3,AP454),m_selling_spec!$A:$H,2,FALSE))</f>
        <v/>
      </c>
      <c r="AP454" s="104"/>
      <c r="AQ454" s="110" t="str">
        <f>IF(AR454="","",VLOOKUP(CONCATENATE(AQ$3,AR454),m_selling_spec!$A:$H,2,FALSE))</f>
        <v/>
      </c>
      <c r="AR454" s="104"/>
      <c r="AS454" s="110" t="str">
        <f>IF(AT454="","",VLOOKUP(CONCATENATE(AS$3,AT454),m_selling_spec!$A:$H,2,FALSE))</f>
        <v/>
      </c>
      <c r="AT454" s="104"/>
      <c r="AU454" s="110" t="str">
        <f>IF(AV454="","",VLOOKUP(CONCATENATE(AU$3,AV454),m_selling_spec!$A:$H,2,FALSE))</f>
        <v/>
      </c>
      <c r="AV454" s="104"/>
      <c r="AW454" s="110" t="str">
        <f>IF(AX454="","",VLOOKUP(CONCATENATE(AW$3,AX454),m_selling_spec!$A:$H,2,FALSE))</f>
        <v/>
      </c>
      <c r="AX454" s="104"/>
      <c r="AY454" s="110" t="str">
        <f>IF(AZ454="","",VLOOKUP(CONCATENATE(AY$3,AZ454),m_selling_spec!$A:$H,2,FALSE))</f>
        <v/>
      </c>
      <c r="AZ454" s="104"/>
      <c r="BA454" s="110" t="str">
        <f>IF(BB454="","",VLOOKUP(CONCATENATE(BA$3,BB454),m_selling_spec!$A:$H,2,FALSE))</f>
        <v/>
      </c>
      <c r="BB454" s="104"/>
      <c r="BC454" s="110" t="str">
        <f>IF(BD454="","",VLOOKUP(CONCATENATE(BC$3,BD454),m_selling_spec!$A:$H,2,FALSE))</f>
        <v/>
      </c>
      <c r="BD454" s="104"/>
      <c r="BE454" s="110" t="str">
        <f>IF(BF454="","",VLOOKUP(CONCATENATE(BE$3,BF454),m_selling_spec!$A:$H,2,FALSE))</f>
        <v/>
      </c>
      <c r="BF454" s="104"/>
      <c r="BG454" s="110" t="str">
        <f>IF(BH454="","",VLOOKUP(CONCATENATE(BG$3,BH454),m_selling_spec!$A:$H,2,FALSE))</f>
        <v/>
      </c>
      <c r="BH454" s="104"/>
      <c r="BI454" s="110" t="str">
        <f>IF(BJ454="","",VLOOKUP(CONCATENATE(BI$3,BJ454),m_selling_spec!$A:$H,2,FALSE))</f>
        <v/>
      </c>
      <c r="BJ454" s="104"/>
      <c r="BK454" s="110" t="str">
        <f>IF(BL454="","",VLOOKUP(CONCATENATE(BK$3,BL454),m_selling_spec!$A:$H,2,FALSE))</f>
        <v/>
      </c>
      <c r="BL454" s="104"/>
      <c r="BM454" s="110" t="str">
        <f>IF(BN454="","",VLOOKUP(CONCATENATE(BM$3,BN454),m_selling_spec!$A:$H,2,FALSE))</f>
        <v/>
      </c>
      <c r="BN454" s="104"/>
      <c r="BO454" s="110" t="str">
        <f>IF(BP454="","",VLOOKUP(CONCATENATE(BO$3,BP454),m_selling_spec!$A:$H,2,FALSE))</f>
        <v/>
      </c>
      <c r="BP454" s="104"/>
      <c r="BQ454" s="110" t="str">
        <f>IF(BR454="","",VLOOKUP(CONCATENATE(BQ$3,BR454),m_selling_spec!$A:$H,2,FALSE))</f>
        <v/>
      </c>
      <c r="BR454" s="104"/>
      <c r="BS454" s="110" t="str">
        <f>IF(BT454="","",VLOOKUP(CONCATENATE(BS$3,BT454),m_selling_spec!$A:$H,2,FALSE))</f>
        <v/>
      </c>
      <c r="BT454" s="104"/>
      <c r="BU454" s="110" t="str">
        <f>IF(BV454="","",VLOOKUP(CONCATENATE(BU$3,BV454),m_selling_spec!$A:$H,2,FALSE))</f>
        <v>25.2</v>
      </c>
      <c r="BV454" s="104" t="s">
        <v>825</v>
      </c>
      <c r="BW454" s="110" t="str">
        <f>IF(BX454="","",VLOOKUP(CONCATENATE(BW$3,BX454),m_selling_spec!$A:$H,2,FALSE))</f>
        <v/>
      </c>
      <c r="BX454" s="104"/>
      <c r="BY454" s="110" t="str">
        <f>IF(BZ454="","",VLOOKUP(CONCATENATE(BY$3,BZ454),m_selling_spec!$A:$H,2,FALSE))</f>
        <v/>
      </c>
      <c r="BZ454" s="104"/>
      <c r="CA454" s="110" t="str">
        <f>IF(CB454="","",VLOOKUP(CONCATENATE(CA$3,CB454),m_selling_spec!$A:$H,2,FALSE))</f>
        <v/>
      </c>
      <c r="CB454" s="104"/>
      <c r="CC454" s="110"/>
      <c r="CD454" s="104"/>
      <c r="CE454" s="110" t="str">
        <f>IF(CF454="","",VLOOKUP(CONCATENATE(CE$3,CF454),m_selling_spec!$A:$H,2,FALSE))</f>
        <v/>
      </c>
      <c r="CF454" s="104"/>
      <c r="CG454" s="110" t="str">
        <f>IF(CH454="","",VLOOKUP(CONCATENATE(CG$3,CH454),m_selling_spec!$A:$H,2,FALSE))</f>
        <v/>
      </c>
      <c r="CH454" s="104"/>
      <c r="CI454" s="110" t="str">
        <f>IF(CJ454="","",VLOOKUP(CONCATENATE(CI$3,CJ454),m_selling_spec!$A:$H,2,FALSE))</f>
        <v/>
      </c>
      <c r="CJ454" s="104"/>
      <c r="CK454" s="110" t="str">
        <f>IF(CL454="","",VLOOKUP(CONCATENATE(CK$3,CL454),m_selling_spec!$A:$H,2,FALSE))</f>
        <v/>
      </c>
      <c r="CL454" s="104"/>
      <c r="CM454" s="110" t="str">
        <f>IF(CN454="","",VLOOKUP(CONCATENATE(CM$3,CN454),m_selling_spec!$A:$H,2,FALSE))</f>
        <v/>
      </c>
      <c r="CN454" s="104"/>
      <c r="CO454" s="110" t="str">
        <f>IF(CP454="","",VLOOKUP(CONCATENATE(CO$3,CP454),m_selling_spec!$A:$H,2,FALSE))</f>
        <v/>
      </c>
      <c r="CP454" s="104"/>
      <c r="CQ454" s="110" t="str">
        <f>IF(CR454="","",VLOOKUP(CONCATENATE(CQ$3,CR454),m_selling_spec!$A:$H,2,FALSE))</f>
        <v/>
      </c>
      <c r="CR454" s="104"/>
      <c r="CS454" s="110" t="str">
        <f>IF(CT454="","",VLOOKUP(CONCATENATE(CS$3,CT454),m_selling_spec!$A:$H,2,FALSE))</f>
        <v/>
      </c>
      <c r="CT454" s="104"/>
      <c r="CU454" s="110" t="str">
        <f>IF(CV454="","",VLOOKUP(CONCATENATE(CU$3,CV454),m_selling_spec!$A:$H,2,FALSE))</f>
        <v/>
      </c>
      <c r="CV454" s="104"/>
      <c r="CW454" s="110" t="str">
        <f>IF(CX454="","",VLOOKUP(CONCATENATE(CW$3,CX454),m_selling_spec!$A:$H,2,FALSE))</f>
        <v/>
      </c>
      <c r="CX454" s="104"/>
      <c r="CY454" s="110" t="str">
        <f>IF(CZ454="","",VLOOKUP(CONCATENATE(CY$3,CZ454),m_selling_spec!$A:$H,2,FALSE))</f>
        <v/>
      </c>
      <c r="CZ454" s="104"/>
      <c r="DA454" s="110"/>
      <c r="DB454" s="104"/>
    </row>
    <row r="455" spans="1:106">
      <c r="A455" s="104" t="s">
        <v>855</v>
      </c>
      <c r="B455" s="104"/>
      <c r="C455" s="104"/>
      <c r="D455" s="104">
        <v>4</v>
      </c>
      <c r="E455" s="110" t="str">
        <f>INDEX(product!B:B,MATCH(D455,product!A:A,0))</f>
        <v>P7</v>
      </c>
      <c r="F455" s="110" t="str">
        <f>INDEX(product!E:E,MATCH(D455,product!A:A,0))</f>
        <v>Window series</v>
      </c>
      <c r="G455" s="110" t="str">
        <f>IF(H455="","",VLOOKUP(CONCATENATE(G$3,H455),m_selling_spec!$A:$H,2,FALSE))</f>
        <v/>
      </c>
      <c r="H455" s="104"/>
      <c r="I455" s="110" t="str">
        <f>IF(J455="","",VLOOKUP(CONCATENATE(I$3,J455),m_selling_spec!$A:$H,2,FALSE))</f>
        <v/>
      </c>
      <c r="J455" s="104"/>
      <c r="K455" s="110" t="str">
        <f>IF(L455="","",VLOOKUP(CONCATENATE(K$3,L455),m_selling_spec!$A:$H,2,FALSE))</f>
        <v/>
      </c>
      <c r="L455" s="104"/>
      <c r="M455" s="110" t="str">
        <f>IF(N455="","",VLOOKUP(CONCATENATE(M$3,N455),m_selling_spec!$A:$H,2,FALSE))</f>
        <v/>
      </c>
      <c r="N455" s="104"/>
      <c r="O455" s="110" t="str">
        <f>IF(P455="","",VLOOKUP(CONCATENATE(O$3,P455),m_selling_spec!$A:$H,2,FALSE))</f>
        <v/>
      </c>
      <c r="P455" s="104"/>
      <c r="Q455" s="110" t="str">
        <f>IF(R455="","",VLOOKUP(CONCATENATE(Q$3,R455),m_selling_spec!$A:$H,2,FALSE))</f>
        <v/>
      </c>
      <c r="R455" s="104"/>
      <c r="S455" s="110"/>
      <c r="T455" s="104"/>
      <c r="U455" s="110"/>
      <c r="V455" s="104"/>
      <c r="W455" s="110"/>
      <c r="X455" s="104"/>
      <c r="Y455" s="110" t="str">
        <f>IF(Z455="","",VLOOKUP(CONCATENATE(Y$3,Z455),m_selling_spec!$A:$H,2,FALSE))</f>
        <v>1.15</v>
      </c>
      <c r="Z455" s="104" t="s">
        <v>832</v>
      </c>
      <c r="AA455" s="110" t="str">
        <f>IF(AB455="","",VLOOKUP(CONCATENATE(AA$3,AB455),m_selling_spec!$A:$H,2,FALSE))</f>
        <v/>
      </c>
      <c r="AB455" s="104"/>
      <c r="AC455" s="110" t="str">
        <f>IF(AD455="","",VLOOKUP(CONCATENATE(AC$3,AD455),m_selling_spec!$A:$H,2,FALSE))</f>
        <v/>
      </c>
      <c r="AD455" s="104"/>
      <c r="AE455" s="110" t="str">
        <f>IF(AF455="","",VLOOKUP(CONCATENATE(AE$3,AF455),m_selling_spec!$A:$H,2,FALSE))</f>
        <v/>
      </c>
      <c r="AF455" s="104"/>
      <c r="AG455" s="110" t="str">
        <f>IF(AH455="","",VLOOKUP(CONCATENATE(AG$3,AH455),m_selling_spec!$A:$H,2,FALSE))</f>
        <v/>
      </c>
      <c r="AH455" s="104"/>
      <c r="AI455" s="110" t="str">
        <f>IF(AJ455="","",VLOOKUP(CONCATENATE(AI$3,AJ455),m_selling_spec!$A:$H,2,FALSE))</f>
        <v/>
      </c>
      <c r="AJ455" s="104"/>
      <c r="AK455" s="110" t="str">
        <f>IF(AL455="","",VLOOKUP(CONCATENATE(AK$3,AL455),m_selling_spec!$A:$H,2,FALSE))</f>
        <v/>
      </c>
      <c r="AL455" s="104"/>
      <c r="AM455" s="110" t="str">
        <f>IF(AN455="","",VLOOKUP(CONCATENATE(AM$3,AN455),m_selling_spec!$A:$H,2,FALSE))</f>
        <v/>
      </c>
      <c r="AN455" s="104"/>
      <c r="AO455" s="110" t="str">
        <f>IF(AP455="","",VLOOKUP(CONCATENATE(AO$3,AP455),m_selling_spec!$A:$H,2,FALSE))</f>
        <v/>
      </c>
      <c r="AP455" s="104"/>
      <c r="AQ455" s="110" t="str">
        <f>IF(AR455="","",VLOOKUP(CONCATENATE(AQ$3,AR455),m_selling_spec!$A:$H,2,FALSE))</f>
        <v/>
      </c>
      <c r="AR455" s="104"/>
      <c r="AS455" s="110" t="str">
        <f>IF(AT455="","",VLOOKUP(CONCATENATE(AS$3,AT455),m_selling_spec!$A:$H,2,FALSE))</f>
        <v/>
      </c>
      <c r="AT455" s="104"/>
      <c r="AU455" s="110" t="str">
        <f>IF(AV455="","",VLOOKUP(CONCATENATE(AU$3,AV455),m_selling_spec!$A:$H,2,FALSE))</f>
        <v/>
      </c>
      <c r="AV455" s="104"/>
      <c r="AW455" s="110" t="str">
        <f>IF(AX455="","",VLOOKUP(CONCATENATE(AW$3,AX455),m_selling_spec!$A:$H,2,FALSE))</f>
        <v/>
      </c>
      <c r="AX455" s="104"/>
      <c r="AY455" s="110" t="str">
        <f>IF(AZ455="","",VLOOKUP(CONCATENATE(AY$3,AZ455),m_selling_spec!$A:$H,2,FALSE))</f>
        <v/>
      </c>
      <c r="AZ455" s="104"/>
      <c r="BA455" s="110" t="str">
        <f>IF(BB455="","",VLOOKUP(CONCATENATE(BA$3,BB455),m_selling_spec!$A:$H,2,FALSE))</f>
        <v/>
      </c>
      <c r="BB455" s="104"/>
      <c r="BC455" s="110" t="str">
        <f>IF(BD455="","",VLOOKUP(CONCATENATE(BC$3,BD455),m_selling_spec!$A:$H,2,FALSE))</f>
        <v/>
      </c>
      <c r="BD455" s="104"/>
      <c r="BE455" s="110" t="str">
        <f>IF(BF455="","",VLOOKUP(CONCATENATE(BE$3,BF455),m_selling_spec!$A:$H,2,FALSE))</f>
        <v/>
      </c>
      <c r="BF455" s="104"/>
      <c r="BG455" s="110" t="str">
        <f>IF(BH455="","",VLOOKUP(CONCATENATE(BG$3,BH455),m_selling_spec!$A:$H,2,FALSE))</f>
        <v/>
      </c>
      <c r="BH455" s="104"/>
      <c r="BI455" s="110" t="str">
        <f>IF(BJ455="","",VLOOKUP(CONCATENATE(BI$3,BJ455),m_selling_spec!$A:$H,2,FALSE))</f>
        <v/>
      </c>
      <c r="BJ455" s="104"/>
      <c r="BK455" s="110" t="str">
        <f>IF(BL455="","",VLOOKUP(CONCATENATE(BK$3,BL455),m_selling_spec!$A:$H,2,FALSE))</f>
        <v/>
      </c>
      <c r="BL455" s="104"/>
      <c r="BM455" s="110" t="str">
        <f>IF(BN455="","",VLOOKUP(CONCATENATE(BM$3,BN455),m_selling_spec!$A:$H,2,FALSE))</f>
        <v/>
      </c>
      <c r="BN455" s="104"/>
      <c r="BO455" s="110" t="str">
        <f>IF(BP455="","",VLOOKUP(CONCATENATE(BO$3,BP455),m_selling_spec!$A:$H,2,FALSE))</f>
        <v/>
      </c>
      <c r="BP455" s="104"/>
      <c r="BQ455" s="110" t="str">
        <f>IF(BR455="","",VLOOKUP(CONCATENATE(BQ$3,BR455),m_selling_spec!$A:$H,2,FALSE))</f>
        <v/>
      </c>
      <c r="BR455" s="104"/>
      <c r="BS455" s="110" t="str">
        <f>IF(BT455="","",VLOOKUP(CONCATENATE(BS$3,BT455),m_selling_spec!$A:$H,2,FALSE))</f>
        <v/>
      </c>
      <c r="BT455" s="104"/>
      <c r="BU455" s="110" t="str">
        <f>IF(BV455="","",VLOOKUP(CONCATENATE(BU$3,BV455),m_selling_spec!$A:$H,2,FALSE))</f>
        <v>25.1</v>
      </c>
      <c r="BV455" s="104" t="s">
        <v>823</v>
      </c>
      <c r="BW455" s="110" t="str">
        <f>IF(BX455="","",VLOOKUP(CONCATENATE(BW$3,BX455),m_selling_spec!$A:$H,2,FALSE))</f>
        <v/>
      </c>
      <c r="BX455" s="104"/>
      <c r="BY455" s="110" t="str">
        <f>IF(BZ455="","",VLOOKUP(CONCATENATE(BY$3,BZ455),m_selling_spec!$A:$H,2,FALSE))</f>
        <v/>
      </c>
      <c r="BZ455" s="104"/>
      <c r="CA455" s="110" t="str">
        <f>IF(CB455="","",VLOOKUP(CONCATENATE(CA$3,CB455),m_selling_spec!$A:$H,2,FALSE))</f>
        <v/>
      </c>
      <c r="CB455" s="104"/>
      <c r="CC455" s="110"/>
      <c r="CD455" s="104"/>
      <c r="CE455" s="110" t="str">
        <f>IF(CF455="","",VLOOKUP(CONCATENATE(CE$3,CF455),m_selling_spec!$A:$H,2,FALSE))</f>
        <v/>
      </c>
      <c r="CF455" s="104"/>
      <c r="CG455" s="110" t="str">
        <f>IF(CH455="","",VLOOKUP(CONCATENATE(CG$3,CH455),m_selling_spec!$A:$H,2,FALSE))</f>
        <v/>
      </c>
      <c r="CH455" s="104"/>
      <c r="CI455" s="110" t="str">
        <f>IF(CJ455="","",VLOOKUP(CONCATENATE(CI$3,CJ455),m_selling_spec!$A:$H,2,FALSE))</f>
        <v/>
      </c>
      <c r="CJ455" s="104"/>
      <c r="CK455" s="110" t="str">
        <f>IF(CL455="","",VLOOKUP(CONCATENATE(CK$3,CL455),m_selling_spec!$A:$H,2,FALSE))</f>
        <v/>
      </c>
      <c r="CL455" s="104"/>
      <c r="CM455" s="110" t="str">
        <f>IF(CN455="","",VLOOKUP(CONCATENATE(CM$3,CN455),m_selling_spec!$A:$H,2,FALSE))</f>
        <v/>
      </c>
      <c r="CN455" s="104"/>
      <c r="CO455" s="110" t="str">
        <f>IF(CP455="","",VLOOKUP(CONCATENATE(CO$3,CP455),m_selling_spec!$A:$H,2,FALSE))</f>
        <v/>
      </c>
      <c r="CP455" s="104"/>
      <c r="CQ455" s="110" t="str">
        <f>IF(CR455="","",VLOOKUP(CONCATENATE(CQ$3,CR455),m_selling_spec!$A:$H,2,FALSE))</f>
        <v/>
      </c>
      <c r="CR455" s="104"/>
      <c r="CS455" s="110" t="str">
        <f>IF(CT455="","",VLOOKUP(CONCATENATE(CS$3,CT455),m_selling_spec!$A:$H,2,FALSE))</f>
        <v/>
      </c>
      <c r="CT455" s="104"/>
      <c r="CU455" s="110" t="str">
        <f>IF(CV455="","",VLOOKUP(CONCATENATE(CU$3,CV455),m_selling_spec!$A:$H,2,FALSE))</f>
        <v/>
      </c>
      <c r="CV455" s="104"/>
      <c r="CW455" s="110" t="str">
        <f>IF(CX455="","",VLOOKUP(CONCATENATE(CW$3,CX455),m_selling_spec!$A:$H,2,FALSE))</f>
        <v/>
      </c>
      <c r="CX455" s="104"/>
      <c r="CY455" s="110" t="str">
        <f>IF(CZ455="","",VLOOKUP(CONCATENATE(CY$3,CZ455),m_selling_spec!$A:$H,2,FALSE))</f>
        <v/>
      </c>
      <c r="CZ455" s="104"/>
      <c r="DA455" s="110"/>
      <c r="DB455" s="104"/>
    </row>
    <row r="456" spans="1:106">
      <c r="A456" s="104" t="s">
        <v>2766</v>
      </c>
      <c r="B456" s="104"/>
      <c r="C456" s="104"/>
      <c r="D456" s="104">
        <v>4</v>
      </c>
      <c r="E456" s="110" t="str">
        <f>INDEX(product!B:B,MATCH(D456,product!A:A,0))</f>
        <v>P7</v>
      </c>
      <c r="F456" s="110" t="str">
        <f>INDEX(product!E:E,MATCH(D456,product!A:A,0))</f>
        <v>Window series</v>
      </c>
      <c r="G456" s="110" t="str">
        <f>IF(H456="","",VLOOKUP(CONCATENATE(G$3,H456),m_selling_spec!$A:$H,2,FALSE))</f>
        <v/>
      </c>
      <c r="H456" s="104"/>
      <c r="I456" s="110" t="str">
        <f>IF(J456="","",VLOOKUP(CONCATENATE(I$3,J456),m_selling_spec!$A:$H,2,FALSE))</f>
        <v/>
      </c>
      <c r="J456" s="104"/>
      <c r="K456" s="110" t="str">
        <f>IF(L456="","",VLOOKUP(CONCATENATE(K$3,L456),m_selling_spec!$A:$H,2,FALSE))</f>
        <v/>
      </c>
      <c r="L456" s="104"/>
      <c r="M456" s="110" t="str">
        <f>IF(N456="","",VLOOKUP(CONCATENATE(M$3,N456),m_selling_spec!$A:$H,2,FALSE))</f>
        <v/>
      </c>
      <c r="N456" s="104"/>
      <c r="O456" s="110" t="str">
        <f>IF(P456="","",VLOOKUP(CONCATENATE(O$3,P456),m_selling_spec!$A:$H,2,FALSE))</f>
        <v/>
      </c>
      <c r="P456" s="104"/>
      <c r="Q456" s="110" t="str">
        <f>IF(R456="","",VLOOKUP(CONCATENATE(Q$3,R456),m_selling_spec!$A:$H,2,FALSE))</f>
        <v/>
      </c>
      <c r="R456" s="104"/>
      <c r="S456" s="110"/>
      <c r="T456" s="104"/>
      <c r="U456" s="110"/>
      <c r="V456" s="104"/>
      <c r="W456" s="110"/>
      <c r="X456" s="104"/>
      <c r="Y456" s="110" t="str">
        <f>IF(Z456="","",VLOOKUP(CONCATENATE(Y$3,Z456),m_selling_spec!$A:$H,2,FALSE))</f>
        <v>1.14</v>
      </c>
      <c r="Z456" s="104" t="s">
        <v>773</v>
      </c>
      <c r="AA456" s="110" t="str">
        <f>IF(AB456="","",VLOOKUP(CONCATENATE(AA$3,AB456),m_selling_spec!$A:$H,2,FALSE))</f>
        <v/>
      </c>
      <c r="AB456" s="104"/>
      <c r="AC456" s="110" t="str">
        <f>IF(AD456="","",VLOOKUP(CONCATENATE(AC$3,AD456),m_selling_spec!$A:$H,2,FALSE))</f>
        <v/>
      </c>
      <c r="AD456" s="104"/>
      <c r="AE456" s="110" t="str">
        <f>IF(AF456="","",VLOOKUP(CONCATENATE(AE$3,AF456),m_selling_spec!$A:$H,2,FALSE))</f>
        <v/>
      </c>
      <c r="AF456" s="104"/>
      <c r="AG456" s="110" t="str">
        <f>IF(AH456="","",VLOOKUP(CONCATENATE(AG$3,AH456),m_selling_spec!$A:$H,2,FALSE))</f>
        <v/>
      </c>
      <c r="AH456" s="104"/>
      <c r="AI456" s="110" t="str">
        <f>IF(AJ456="","",VLOOKUP(CONCATENATE(AI$3,AJ456),m_selling_spec!$A:$H,2,FALSE))</f>
        <v/>
      </c>
      <c r="AJ456" s="104"/>
      <c r="AK456" s="110" t="str">
        <f>IF(AL456="","",VLOOKUP(CONCATENATE(AK$3,AL456),m_selling_spec!$A:$H,2,FALSE))</f>
        <v/>
      </c>
      <c r="AL456" s="104"/>
      <c r="AM456" s="110" t="str">
        <f>IF(AN456="","",VLOOKUP(CONCATENATE(AM$3,AN456),m_selling_spec!$A:$H,2,FALSE))</f>
        <v/>
      </c>
      <c r="AN456" s="104"/>
      <c r="AO456" s="110" t="str">
        <f>IF(AP456="","",VLOOKUP(CONCATENATE(AO$3,AP456),m_selling_spec!$A:$H,2,FALSE))</f>
        <v/>
      </c>
      <c r="AP456" s="104"/>
      <c r="AQ456" s="110" t="str">
        <f>IF(AR456="","",VLOOKUP(CONCATENATE(AQ$3,AR456),m_selling_spec!$A:$H,2,FALSE))</f>
        <v/>
      </c>
      <c r="AR456" s="104"/>
      <c r="AS456" s="110" t="str">
        <f>IF(AT456="","",VLOOKUP(CONCATENATE(AS$3,AT456),m_selling_spec!$A:$H,2,FALSE))</f>
        <v/>
      </c>
      <c r="AT456" s="104"/>
      <c r="AU456" s="110" t="str">
        <f>IF(AV456="","",VLOOKUP(CONCATENATE(AU$3,AV456),m_selling_spec!$A:$H,2,FALSE))</f>
        <v/>
      </c>
      <c r="AV456" s="104"/>
      <c r="AW456" s="110" t="str">
        <f>IF(AX456="","",VLOOKUP(CONCATENATE(AW$3,AX456),m_selling_spec!$A:$H,2,FALSE))</f>
        <v/>
      </c>
      <c r="AX456" s="104"/>
      <c r="AY456" s="110" t="str">
        <f>IF(AZ456="","",VLOOKUP(CONCATENATE(AY$3,AZ456),m_selling_spec!$A:$H,2,FALSE))</f>
        <v/>
      </c>
      <c r="AZ456" s="104"/>
      <c r="BA456" s="110" t="str">
        <f>IF(BB456="","",VLOOKUP(CONCATENATE(BA$3,BB456),m_selling_spec!$A:$H,2,FALSE))</f>
        <v/>
      </c>
      <c r="BB456" s="104"/>
      <c r="BC456" s="110" t="str">
        <f>IF(BD456="","",VLOOKUP(CONCATENATE(BC$3,BD456),m_selling_spec!$A:$H,2,FALSE))</f>
        <v/>
      </c>
      <c r="BD456" s="104"/>
      <c r="BE456" s="110" t="str">
        <f>IF(BF456="","",VLOOKUP(CONCATENATE(BE$3,BF456),m_selling_spec!$A:$H,2,FALSE))</f>
        <v/>
      </c>
      <c r="BF456" s="104"/>
      <c r="BG456" s="110" t="str">
        <f>IF(BH456="","",VLOOKUP(CONCATENATE(BG$3,BH456),m_selling_spec!$A:$H,2,FALSE))</f>
        <v/>
      </c>
      <c r="BH456" s="104"/>
      <c r="BI456" s="110" t="str">
        <f>IF(BJ456="","",VLOOKUP(CONCATENATE(BI$3,BJ456),m_selling_spec!$A:$H,2,FALSE))</f>
        <v/>
      </c>
      <c r="BJ456" s="104"/>
      <c r="BK456" s="110" t="str">
        <f>IF(BL456="","",VLOOKUP(CONCATENATE(BK$3,BL456),m_selling_spec!$A:$H,2,FALSE))</f>
        <v>20.2</v>
      </c>
      <c r="BL456" s="104" t="s">
        <v>822</v>
      </c>
      <c r="BM456" s="110" t="str">
        <f>IF(BN456="","",VLOOKUP(CONCATENATE(BM$3,BN456),m_selling_spec!$A:$H,2,FALSE))</f>
        <v/>
      </c>
      <c r="BN456" s="104"/>
      <c r="BO456" s="110" t="str">
        <f>IF(BP456="","",VLOOKUP(CONCATENATE(BO$3,BP456),m_selling_spec!$A:$H,2,FALSE))</f>
        <v/>
      </c>
      <c r="BP456" s="104"/>
      <c r="BQ456" s="110" t="str">
        <f>IF(BR456="","",VLOOKUP(CONCATENATE(BQ$3,BR456),m_selling_spec!$A:$H,2,FALSE))</f>
        <v/>
      </c>
      <c r="BR456" s="104"/>
      <c r="BS456" s="110" t="str">
        <f>IF(BT456="","",VLOOKUP(CONCATENATE(BS$3,BT456),m_selling_spec!$A:$H,2,FALSE))</f>
        <v/>
      </c>
      <c r="BT456" s="104"/>
      <c r="BU456" s="110" t="str">
        <f>IF(BV456="","",VLOOKUP(CONCATENATE(BU$3,BV456),m_selling_spec!$A:$H,2,FALSE))</f>
        <v/>
      </c>
      <c r="BV456" s="104"/>
      <c r="BW456" s="110" t="str">
        <f>IF(BX456="","",VLOOKUP(CONCATENATE(BW$3,BX456),m_selling_spec!$A:$H,2,FALSE))</f>
        <v/>
      </c>
      <c r="BX456" s="104"/>
      <c r="BY456" s="110" t="str">
        <f>IF(BZ456="","",VLOOKUP(CONCATENATE(BY$3,BZ456),m_selling_spec!$A:$H,2,FALSE))</f>
        <v/>
      </c>
      <c r="BZ456" s="104"/>
      <c r="CA456" s="110" t="str">
        <f>IF(CB456="","",VLOOKUP(CONCATENATE(CA$3,CB456),m_selling_spec!$A:$H,2,FALSE))</f>
        <v/>
      </c>
      <c r="CB456" s="104"/>
      <c r="CC456" s="110"/>
      <c r="CD456" s="104"/>
      <c r="CE456" s="110" t="str">
        <f>IF(CF456="","",VLOOKUP(CONCATENATE(CE$3,CF456),m_selling_spec!$A:$H,2,FALSE))</f>
        <v/>
      </c>
      <c r="CF456" s="104"/>
      <c r="CG456" s="110" t="str">
        <f>IF(CH456="","",VLOOKUP(CONCATENATE(CG$3,CH456),m_selling_spec!$A:$H,2,FALSE))</f>
        <v/>
      </c>
      <c r="CH456" s="104"/>
      <c r="CI456" s="110" t="str">
        <f>IF(CJ456="","",VLOOKUP(CONCATENATE(CI$3,CJ456),m_selling_spec!$A:$H,2,FALSE))</f>
        <v/>
      </c>
      <c r="CJ456" s="104"/>
      <c r="CK456" s="110" t="str">
        <f>IF(CL456="","",VLOOKUP(CONCATENATE(CK$3,CL456),m_selling_spec!$A:$H,2,FALSE))</f>
        <v/>
      </c>
      <c r="CL456" s="104"/>
      <c r="CM456" s="110" t="str">
        <f>IF(CN456="","",VLOOKUP(CONCATENATE(CM$3,CN456),m_selling_spec!$A:$H,2,FALSE))</f>
        <v/>
      </c>
      <c r="CN456" s="104"/>
      <c r="CO456" s="110" t="str">
        <f>IF(CP456="","",VLOOKUP(CONCATENATE(CO$3,CP456),m_selling_spec!$A:$H,2,FALSE))</f>
        <v/>
      </c>
      <c r="CP456" s="104"/>
      <c r="CQ456" s="110" t="str">
        <f>IF(CR456="","",VLOOKUP(CONCATENATE(CQ$3,CR456),m_selling_spec!$A:$H,2,FALSE))</f>
        <v/>
      </c>
      <c r="CR456" s="104"/>
      <c r="CS456" s="110" t="str">
        <f>IF(CT456="","",VLOOKUP(CONCATENATE(CS$3,CT456),m_selling_spec!$A:$H,2,FALSE))</f>
        <v/>
      </c>
      <c r="CT456" s="104"/>
      <c r="CU456" s="110" t="str">
        <f>IF(CV456="","",VLOOKUP(CONCATENATE(CU$3,CV456),m_selling_spec!$A:$H,2,FALSE))</f>
        <v/>
      </c>
      <c r="CV456" s="104"/>
      <c r="CW456" s="110" t="str">
        <f>IF(CX456="","",VLOOKUP(CONCATENATE(CW$3,CX456),m_selling_spec!$A:$H,2,FALSE))</f>
        <v/>
      </c>
      <c r="CX456" s="104"/>
      <c r="CY456" s="110" t="str">
        <f>IF(CZ456="","",VLOOKUP(CONCATENATE(CY$3,CZ456),m_selling_spec!$A:$H,2,FALSE))</f>
        <v/>
      </c>
      <c r="CZ456" s="104"/>
      <c r="DA456" s="110"/>
      <c r="DB456" s="104"/>
    </row>
    <row r="457" spans="1:106">
      <c r="A457" s="104" t="s">
        <v>856</v>
      </c>
      <c r="B457" s="104"/>
      <c r="C457" s="104"/>
      <c r="D457" s="104">
        <v>4</v>
      </c>
      <c r="E457" s="110" t="str">
        <f>INDEX(product!B:B,MATCH(D457,product!A:A,0))</f>
        <v>P7</v>
      </c>
      <c r="F457" s="110" t="str">
        <f>INDEX(product!E:E,MATCH(D457,product!A:A,0))</f>
        <v>Window series</v>
      </c>
      <c r="G457" s="110" t="str">
        <f>IF(H457="","",VLOOKUP(CONCATENATE(G$3,H457),m_selling_spec!$A:$H,2,FALSE))</f>
        <v/>
      </c>
      <c r="H457" s="104"/>
      <c r="I457" s="110" t="str">
        <f>IF(J457="","",VLOOKUP(CONCATENATE(I$3,J457),m_selling_spec!$A:$H,2,FALSE))</f>
        <v/>
      </c>
      <c r="J457" s="104"/>
      <c r="K457" s="110" t="str">
        <f>IF(L457="","",VLOOKUP(CONCATENATE(K$3,L457),m_selling_spec!$A:$H,2,FALSE))</f>
        <v/>
      </c>
      <c r="L457" s="104"/>
      <c r="M457" s="110" t="str">
        <f>IF(N457="","",VLOOKUP(CONCATENATE(M$3,N457),m_selling_spec!$A:$H,2,FALSE))</f>
        <v/>
      </c>
      <c r="N457" s="104"/>
      <c r="O457" s="110" t="str">
        <f>IF(P457="","",VLOOKUP(CONCATENATE(O$3,P457),m_selling_spec!$A:$H,2,FALSE))</f>
        <v/>
      </c>
      <c r="P457" s="104"/>
      <c r="Q457" s="110" t="str">
        <f>IF(R457="","",VLOOKUP(CONCATENATE(Q$3,R457),m_selling_spec!$A:$H,2,FALSE))</f>
        <v/>
      </c>
      <c r="R457" s="104"/>
      <c r="S457" s="110"/>
      <c r="T457" s="104"/>
      <c r="U457" s="110"/>
      <c r="V457" s="104"/>
      <c r="W457" s="110"/>
      <c r="X457" s="104"/>
      <c r="Y457" s="110" t="str">
        <f>IF(Z457="","",VLOOKUP(CONCATENATE(Y$3,Z457),m_selling_spec!$A:$H,2,FALSE))</f>
        <v>1.14</v>
      </c>
      <c r="Z457" s="104" t="s">
        <v>773</v>
      </c>
      <c r="AA457" s="110" t="str">
        <f>IF(AB457="","",VLOOKUP(CONCATENATE(AA$3,AB457),m_selling_spec!$A:$H,2,FALSE))</f>
        <v/>
      </c>
      <c r="AB457" s="104"/>
      <c r="AC457" s="110" t="str">
        <f>IF(AD457="","",VLOOKUP(CONCATENATE(AC$3,AD457),m_selling_spec!$A:$H,2,FALSE))</f>
        <v/>
      </c>
      <c r="AD457" s="104"/>
      <c r="AE457" s="110" t="str">
        <f>IF(AF457="","",VLOOKUP(CONCATENATE(AE$3,AF457),m_selling_spec!$A:$H,2,FALSE))</f>
        <v/>
      </c>
      <c r="AF457" s="104"/>
      <c r="AG457" s="110" t="str">
        <f>IF(AH457="","",VLOOKUP(CONCATENATE(AG$3,AH457),m_selling_spec!$A:$H,2,FALSE))</f>
        <v/>
      </c>
      <c r="AH457" s="104"/>
      <c r="AI457" s="110" t="str">
        <f>IF(AJ457="","",VLOOKUP(CONCATENATE(AI$3,AJ457),m_selling_spec!$A:$H,2,FALSE))</f>
        <v/>
      </c>
      <c r="AJ457" s="104"/>
      <c r="AK457" s="110" t="str">
        <f>IF(AL457="","",VLOOKUP(CONCATENATE(AK$3,AL457),m_selling_spec!$A:$H,2,FALSE))</f>
        <v/>
      </c>
      <c r="AL457" s="104"/>
      <c r="AM457" s="110" t="str">
        <f>IF(AN457="","",VLOOKUP(CONCATENATE(AM$3,AN457),m_selling_spec!$A:$H,2,FALSE))</f>
        <v/>
      </c>
      <c r="AN457" s="104"/>
      <c r="AO457" s="110" t="str">
        <f>IF(AP457="","",VLOOKUP(CONCATENATE(AO$3,AP457),m_selling_spec!$A:$H,2,FALSE))</f>
        <v/>
      </c>
      <c r="AP457" s="104"/>
      <c r="AQ457" s="110" t="str">
        <f>IF(AR457="","",VLOOKUP(CONCATENATE(AQ$3,AR457),m_selling_spec!$A:$H,2,FALSE))</f>
        <v/>
      </c>
      <c r="AR457" s="104"/>
      <c r="AS457" s="110" t="str">
        <f>IF(AT457="","",VLOOKUP(CONCATENATE(AS$3,AT457),m_selling_spec!$A:$H,2,FALSE))</f>
        <v/>
      </c>
      <c r="AT457" s="104"/>
      <c r="AU457" s="110" t="str">
        <f>IF(AV457="","",VLOOKUP(CONCATENATE(AU$3,AV457),m_selling_spec!$A:$H,2,FALSE))</f>
        <v/>
      </c>
      <c r="AV457" s="104"/>
      <c r="AW457" s="110" t="str">
        <f>IF(AX457="","",VLOOKUP(CONCATENATE(AW$3,AX457),m_selling_spec!$A:$H,2,FALSE))</f>
        <v/>
      </c>
      <c r="AX457" s="104"/>
      <c r="AY457" s="110" t="str">
        <f>IF(AZ457="","",VLOOKUP(CONCATENATE(AY$3,AZ457),m_selling_spec!$A:$H,2,FALSE))</f>
        <v/>
      </c>
      <c r="AZ457" s="104"/>
      <c r="BA457" s="110" t="str">
        <f>IF(BB457="","",VLOOKUP(CONCATENATE(BA$3,BB457),m_selling_spec!$A:$H,2,FALSE))</f>
        <v/>
      </c>
      <c r="BB457" s="104"/>
      <c r="BC457" s="110" t="str">
        <f>IF(BD457="","",VLOOKUP(CONCATENATE(BC$3,BD457),m_selling_spec!$A:$H,2,FALSE))</f>
        <v/>
      </c>
      <c r="BD457" s="104"/>
      <c r="BE457" s="110" t="str">
        <f>IF(BF457="","",VLOOKUP(CONCATENATE(BE$3,BF457),m_selling_spec!$A:$H,2,FALSE))</f>
        <v/>
      </c>
      <c r="BF457" s="104"/>
      <c r="BG457" s="110" t="str">
        <f>IF(BH457="","",VLOOKUP(CONCATENATE(BG$3,BH457),m_selling_spec!$A:$H,2,FALSE))</f>
        <v/>
      </c>
      <c r="BH457" s="104"/>
      <c r="BI457" s="110" t="str">
        <f>IF(BJ457="","",VLOOKUP(CONCATENATE(BI$3,BJ457),m_selling_spec!$A:$H,2,FALSE))</f>
        <v/>
      </c>
      <c r="BJ457" s="104"/>
      <c r="BK457" s="110" t="str">
        <f>IF(BL457="","",VLOOKUP(CONCATENATE(BK$3,BL457),m_selling_spec!$A:$H,2,FALSE))</f>
        <v>20.1</v>
      </c>
      <c r="BL457" s="104" t="s">
        <v>774</v>
      </c>
      <c r="BM457" s="110" t="str">
        <f>IF(BN457="","",VLOOKUP(CONCATENATE(BM$3,BN457),m_selling_spec!$A:$H,2,FALSE))</f>
        <v/>
      </c>
      <c r="BN457" s="104"/>
      <c r="BO457" s="110" t="str">
        <f>IF(BP457="","",VLOOKUP(CONCATENATE(BO$3,BP457),m_selling_spec!$A:$H,2,FALSE))</f>
        <v/>
      </c>
      <c r="BP457" s="104"/>
      <c r="BQ457" s="110" t="str">
        <f>IF(BR457="","",VLOOKUP(CONCATENATE(BQ$3,BR457),m_selling_spec!$A:$H,2,FALSE))</f>
        <v/>
      </c>
      <c r="BR457" s="104"/>
      <c r="BS457" s="110" t="str">
        <f>IF(BT457="","",VLOOKUP(CONCATENATE(BS$3,BT457),m_selling_spec!$A:$H,2,FALSE))</f>
        <v/>
      </c>
      <c r="BT457" s="104"/>
      <c r="BU457" s="110" t="str">
        <f>IF(BV457="","",VLOOKUP(CONCATENATE(BU$3,BV457),m_selling_spec!$A:$H,2,FALSE))</f>
        <v>25.2</v>
      </c>
      <c r="BV457" s="104" t="s">
        <v>825</v>
      </c>
      <c r="BW457" s="110" t="str">
        <f>IF(BX457="","",VLOOKUP(CONCATENATE(BW$3,BX457),m_selling_spec!$A:$H,2,FALSE))</f>
        <v/>
      </c>
      <c r="BX457" s="104"/>
      <c r="BY457" s="110" t="str">
        <f>IF(BZ457="","",VLOOKUP(CONCATENATE(BY$3,BZ457),m_selling_spec!$A:$H,2,FALSE))</f>
        <v/>
      </c>
      <c r="BZ457" s="104"/>
      <c r="CA457" s="110" t="str">
        <f>IF(CB457="","",VLOOKUP(CONCATENATE(CA$3,CB457),m_selling_spec!$A:$H,2,FALSE))</f>
        <v/>
      </c>
      <c r="CB457" s="104"/>
      <c r="CC457" s="110"/>
      <c r="CD457" s="104"/>
      <c r="CE457" s="110" t="str">
        <f>IF(CF457="","",VLOOKUP(CONCATENATE(CE$3,CF457),m_selling_spec!$A:$H,2,FALSE))</f>
        <v/>
      </c>
      <c r="CF457" s="104"/>
      <c r="CG457" s="110" t="str">
        <f>IF(CH457="","",VLOOKUP(CONCATENATE(CG$3,CH457),m_selling_spec!$A:$H,2,FALSE))</f>
        <v/>
      </c>
      <c r="CH457" s="104"/>
      <c r="CI457" s="110" t="str">
        <f>IF(CJ457="","",VLOOKUP(CONCATENATE(CI$3,CJ457),m_selling_spec!$A:$H,2,FALSE))</f>
        <v/>
      </c>
      <c r="CJ457" s="104"/>
      <c r="CK457" s="110" t="str">
        <f>IF(CL457="","",VLOOKUP(CONCATENATE(CK$3,CL457),m_selling_spec!$A:$H,2,FALSE))</f>
        <v/>
      </c>
      <c r="CL457" s="104"/>
      <c r="CM457" s="110" t="str">
        <f>IF(CN457="","",VLOOKUP(CONCATENATE(CM$3,CN457),m_selling_spec!$A:$H,2,FALSE))</f>
        <v/>
      </c>
      <c r="CN457" s="104"/>
      <c r="CO457" s="110" t="str">
        <f>IF(CP457="","",VLOOKUP(CONCATENATE(CO$3,CP457),m_selling_spec!$A:$H,2,FALSE))</f>
        <v/>
      </c>
      <c r="CP457" s="104"/>
      <c r="CQ457" s="110" t="str">
        <f>IF(CR457="","",VLOOKUP(CONCATENATE(CQ$3,CR457),m_selling_spec!$A:$H,2,FALSE))</f>
        <v/>
      </c>
      <c r="CR457" s="104"/>
      <c r="CS457" s="110" t="str">
        <f>IF(CT457="","",VLOOKUP(CONCATENATE(CS$3,CT457),m_selling_spec!$A:$H,2,FALSE))</f>
        <v/>
      </c>
      <c r="CT457" s="104"/>
      <c r="CU457" s="110" t="str">
        <f>IF(CV457="","",VLOOKUP(CONCATENATE(CU$3,CV457),m_selling_spec!$A:$H,2,FALSE))</f>
        <v/>
      </c>
      <c r="CV457" s="104"/>
      <c r="CW457" s="110" t="str">
        <f>IF(CX457="","",VLOOKUP(CONCATENATE(CW$3,CX457),m_selling_spec!$A:$H,2,FALSE))</f>
        <v/>
      </c>
      <c r="CX457" s="104"/>
      <c r="CY457" s="110" t="str">
        <f>IF(CZ457="","",VLOOKUP(CONCATENATE(CY$3,CZ457),m_selling_spec!$A:$H,2,FALSE))</f>
        <v/>
      </c>
      <c r="CZ457" s="104"/>
      <c r="DA457" s="110"/>
      <c r="DB457" s="104"/>
    </row>
    <row r="458" spans="1:106">
      <c r="A458" s="104" t="s">
        <v>857</v>
      </c>
      <c r="B458" s="104"/>
      <c r="C458" s="104"/>
      <c r="D458" s="104">
        <v>4</v>
      </c>
      <c r="E458" s="110" t="str">
        <f>INDEX(product!B:B,MATCH(D458,product!A:A,0))</f>
        <v>P7</v>
      </c>
      <c r="F458" s="110" t="str">
        <f>INDEX(product!E:E,MATCH(D458,product!A:A,0))</f>
        <v>Window series</v>
      </c>
      <c r="G458" s="110" t="str">
        <f>IF(H458="","",VLOOKUP(CONCATENATE(G$3,H458),m_selling_spec!$A:$H,2,FALSE))</f>
        <v/>
      </c>
      <c r="H458" s="104"/>
      <c r="I458" s="110" t="str">
        <f>IF(J458="","",VLOOKUP(CONCATENATE(I$3,J458),m_selling_spec!$A:$H,2,FALSE))</f>
        <v/>
      </c>
      <c r="J458" s="104"/>
      <c r="K458" s="110" t="str">
        <f>IF(L458="","",VLOOKUP(CONCATENATE(K$3,L458),m_selling_spec!$A:$H,2,FALSE))</f>
        <v/>
      </c>
      <c r="L458" s="104"/>
      <c r="M458" s="110" t="str">
        <f>IF(N458="","",VLOOKUP(CONCATENATE(M$3,N458),m_selling_spec!$A:$H,2,FALSE))</f>
        <v/>
      </c>
      <c r="N458" s="104"/>
      <c r="O458" s="110" t="str">
        <f>IF(P458="","",VLOOKUP(CONCATENATE(O$3,P458),m_selling_spec!$A:$H,2,FALSE))</f>
        <v/>
      </c>
      <c r="P458" s="104"/>
      <c r="Q458" s="110" t="str">
        <f>IF(R458="","",VLOOKUP(CONCATENATE(Q$3,R458),m_selling_spec!$A:$H,2,FALSE))</f>
        <v/>
      </c>
      <c r="R458" s="104"/>
      <c r="S458" s="110"/>
      <c r="T458" s="104"/>
      <c r="U458" s="110"/>
      <c r="V458" s="104"/>
      <c r="W458" s="110"/>
      <c r="X458" s="104"/>
      <c r="Y458" s="110" t="str">
        <f>IF(Z458="","",VLOOKUP(CONCATENATE(Y$3,Z458),m_selling_spec!$A:$H,2,FALSE))</f>
        <v>1.14</v>
      </c>
      <c r="Z458" s="104" t="s">
        <v>773</v>
      </c>
      <c r="AA458" s="110" t="str">
        <f>IF(AB458="","",VLOOKUP(CONCATENATE(AA$3,AB458),m_selling_spec!$A:$H,2,FALSE))</f>
        <v/>
      </c>
      <c r="AB458" s="104"/>
      <c r="AC458" s="110" t="str">
        <f>IF(AD458="","",VLOOKUP(CONCATENATE(AC$3,AD458),m_selling_spec!$A:$H,2,FALSE))</f>
        <v/>
      </c>
      <c r="AD458" s="104"/>
      <c r="AE458" s="110" t="str">
        <f>IF(AF458="","",VLOOKUP(CONCATENATE(AE$3,AF458),m_selling_spec!$A:$H,2,FALSE))</f>
        <v/>
      </c>
      <c r="AF458" s="104"/>
      <c r="AG458" s="110" t="str">
        <f>IF(AH458="","",VLOOKUP(CONCATENATE(AG$3,AH458),m_selling_spec!$A:$H,2,FALSE))</f>
        <v/>
      </c>
      <c r="AH458" s="104"/>
      <c r="AI458" s="110" t="str">
        <f>IF(AJ458="","",VLOOKUP(CONCATENATE(AI$3,AJ458),m_selling_spec!$A:$H,2,FALSE))</f>
        <v/>
      </c>
      <c r="AJ458" s="104"/>
      <c r="AK458" s="110" t="str">
        <f>IF(AL458="","",VLOOKUP(CONCATENATE(AK$3,AL458),m_selling_spec!$A:$H,2,FALSE))</f>
        <v/>
      </c>
      <c r="AL458" s="104"/>
      <c r="AM458" s="110" t="str">
        <f>IF(AN458="","",VLOOKUP(CONCATENATE(AM$3,AN458),m_selling_spec!$A:$H,2,FALSE))</f>
        <v/>
      </c>
      <c r="AN458" s="104"/>
      <c r="AO458" s="110" t="str">
        <f>IF(AP458="","",VLOOKUP(CONCATENATE(AO$3,AP458),m_selling_spec!$A:$H,2,FALSE))</f>
        <v/>
      </c>
      <c r="AP458" s="104"/>
      <c r="AQ458" s="110" t="str">
        <f>IF(AR458="","",VLOOKUP(CONCATENATE(AQ$3,AR458),m_selling_spec!$A:$H,2,FALSE))</f>
        <v/>
      </c>
      <c r="AR458" s="104"/>
      <c r="AS458" s="110" t="str">
        <f>IF(AT458="","",VLOOKUP(CONCATENATE(AS$3,AT458),m_selling_spec!$A:$H,2,FALSE))</f>
        <v/>
      </c>
      <c r="AT458" s="104"/>
      <c r="AU458" s="110" t="str">
        <f>IF(AV458="","",VLOOKUP(CONCATENATE(AU$3,AV458),m_selling_spec!$A:$H,2,FALSE))</f>
        <v/>
      </c>
      <c r="AV458" s="104"/>
      <c r="AW458" s="110" t="str">
        <f>IF(AX458="","",VLOOKUP(CONCATENATE(AW$3,AX458),m_selling_spec!$A:$H,2,FALSE))</f>
        <v/>
      </c>
      <c r="AX458" s="104"/>
      <c r="AY458" s="110" t="str">
        <f>IF(AZ458="","",VLOOKUP(CONCATENATE(AY$3,AZ458),m_selling_spec!$A:$H,2,FALSE))</f>
        <v/>
      </c>
      <c r="AZ458" s="104"/>
      <c r="BA458" s="110" t="str">
        <f>IF(BB458="","",VLOOKUP(CONCATENATE(BA$3,BB458),m_selling_spec!$A:$H,2,FALSE))</f>
        <v/>
      </c>
      <c r="BB458" s="104"/>
      <c r="BC458" s="110" t="str">
        <f>IF(BD458="","",VLOOKUP(CONCATENATE(BC$3,BD458),m_selling_spec!$A:$H,2,FALSE))</f>
        <v/>
      </c>
      <c r="BD458" s="104"/>
      <c r="BE458" s="110" t="str">
        <f>IF(BF458="","",VLOOKUP(CONCATENATE(BE$3,BF458),m_selling_spec!$A:$H,2,FALSE))</f>
        <v/>
      </c>
      <c r="BF458" s="104"/>
      <c r="BG458" s="110" t="str">
        <f>IF(BH458="","",VLOOKUP(CONCATENATE(BG$3,BH458),m_selling_spec!$A:$H,2,FALSE))</f>
        <v/>
      </c>
      <c r="BH458" s="104"/>
      <c r="BI458" s="110" t="str">
        <f>IF(BJ458="","",VLOOKUP(CONCATENATE(BI$3,BJ458),m_selling_spec!$A:$H,2,FALSE))</f>
        <v/>
      </c>
      <c r="BJ458" s="104"/>
      <c r="BK458" s="110" t="str">
        <f>IF(BL458="","",VLOOKUP(CONCATENATE(BK$3,BL458),m_selling_spec!$A:$H,2,FALSE))</f>
        <v>20.1</v>
      </c>
      <c r="BL458" s="104" t="s">
        <v>774</v>
      </c>
      <c r="BM458" s="110" t="str">
        <f>IF(BN458="","",VLOOKUP(CONCATENATE(BM$3,BN458),m_selling_spec!$A:$H,2,FALSE))</f>
        <v/>
      </c>
      <c r="BN458" s="104"/>
      <c r="BO458" s="110" t="str">
        <f>IF(BP458="","",VLOOKUP(CONCATENATE(BO$3,BP458),m_selling_spec!$A:$H,2,FALSE))</f>
        <v/>
      </c>
      <c r="BP458" s="104"/>
      <c r="BQ458" s="110" t="str">
        <f>IF(BR458="","",VLOOKUP(CONCATENATE(BQ$3,BR458),m_selling_spec!$A:$H,2,FALSE))</f>
        <v/>
      </c>
      <c r="BR458" s="104"/>
      <c r="BS458" s="110" t="str">
        <f>IF(BT458="","",VLOOKUP(CONCATENATE(BS$3,BT458),m_selling_spec!$A:$H,2,FALSE))</f>
        <v/>
      </c>
      <c r="BT458" s="104"/>
      <c r="BU458" s="110" t="str">
        <f>IF(BV458="","",VLOOKUP(CONCATENATE(BU$3,BV458),m_selling_spec!$A:$H,2,FALSE))</f>
        <v>25.1</v>
      </c>
      <c r="BV458" s="104" t="s">
        <v>823</v>
      </c>
      <c r="BW458" s="110" t="str">
        <f>IF(BX458="","",VLOOKUP(CONCATENATE(BW$3,BX458),m_selling_spec!$A:$H,2,FALSE))</f>
        <v/>
      </c>
      <c r="BX458" s="104"/>
      <c r="BY458" s="110" t="str">
        <f>IF(BZ458="","",VLOOKUP(CONCATENATE(BY$3,BZ458),m_selling_spec!$A:$H,2,FALSE))</f>
        <v/>
      </c>
      <c r="BZ458" s="104"/>
      <c r="CA458" s="110" t="str">
        <f>IF(CB458="","",VLOOKUP(CONCATENATE(CA$3,CB458),m_selling_spec!$A:$H,2,FALSE))</f>
        <v/>
      </c>
      <c r="CB458" s="104"/>
      <c r="CC458" s="110"/>
      <c r="CD458" s="104"/>
      <c r="CE458" s="110" t="str">
        <f>IF(CF458="","",VLOOKUP(CONCATENATE(CE$3,CF458),m_selling_spec!$A:$H,2,FALSE))</f>
        <v/>
      </c>
      <c r="CF458" s="104"/>
      <c r="CG458" s="110" t="str">
        <f>IF(CH458="","",VLOOKUP(CONCATENATE(CG$3,CH458),m_selling_spec!$A:$H,2,FALSE))</f>
        <v/>
      </c>
      <c r="CH458" s="104"/>
      <c r="CI458" s="110" t="str">
        <f>IF(CJ458="","",VLOOKUP(CONCATENATE(CI$3,CJ458),m_selling_spec!$A:$H,2,FALSE))</f>
        <v/>
      </c>
      <c r="CJ458" s="104"/>
      <c r="CK458" s="110" t="str">
        <f>IF(CL458="","",VLOOKUP(CONCATENATE(CK$3,CL458),m_selling_spec!$A:$H,2,FALSE))</f>
        <v/>
      </c>
      <c r="CL458" s="104"/>
      <c r="CM458" s="110" t="str">
        <f>IF(CN458="","",VLOOKUP(CONCATENATE(CM$3,CN458),m_selling_spec!$A:$H,2,FALSE))</f>
        <v/>
      </c>
      <c r="CN458" s="104"/>
      <c r="CO458" s="110" t="str">
        <f>IF(CP458="","",VLOOKUP(CONCATENATE(CO$3,CP458),m_selling_spec!$A:$H,2,FALSE))</f>
        <v/>
      </c>
      <c r="CP458" s="104"/>
      <c r="CQ458" s="110" t="str">
        <f>IF(CR458="","",VLOOKUP(CONCATENATE(CQ$3,CR458),m_selling_spec!$A:$H,2,FALSE))</f>
        <v/>
      </c>
      <c r="CR458" s="104"/>
      <c r="CS458" s="110" t="str">
        <f>IF(CT458="","",VLOOKUP(CONCATENATE(CS$3,CT458),m_selling_spec!$A:$H,2,FALSE))</f>
        <v/>
      </c>
      <c r="CT458" s="104"/>
      <c r="CU458" s="110" t="str">
        <f>IF(CV458="","",VLOOKUP(CONCATENATE(CU$3,CV458),m_selling_spec!$A:$H,2,FALSE))</f>
        <v/>
      </c>
      <c r="CV458" s="104"/>
      <c r="CW458" s="110" t="str">
        <f>IF(CX458="","",VLOOKUP(CONCATENATE(CW$3,CX458),m_selling_spec!$A:$H,2,FALSE))</f>
        <v/>
      </c>
      <c r="CX458" s="104"/>
      <c r="CY458" s="110" t="str">
        <f>IF(CZ458="","",VLOOKUP(CONCATENATE(CY$3,CZ458),m_selling_spec!$A:$H,2,FALSE))</f>
        <v/>
      </c>
      <c r="CZ458" s="104"/>
      <c r="DA458" s="110"/>
      <c r="DB458" s="104"/>
    </row>
    <row r="459" spans="1:106">
      <c r="A459" s="104" t="s">
        <v>601</v>
      </c>
      <c r="B459" s="104"/>
      <c r="C459" s="104"/>
      <c r="D459" s="104">
        <v>6</v>
      </c>
      <c r="E459" s="110">
        <f>INDEX(product!B:B,MATCH(D459,product!A:A,0))</f>
        <v>0</v>
      </c>
      <c r="F459" s="110" t="str">
        <f>INDEX(product!E:E,MATCH(D459,product!A:A,0))</f>
        <v>Exterior series</v>
      </c>
      <c r="G459" s="110" t="str">
        <f>IF(H459="","",VLOOKUP(CONCATENATE(G$3,H459),m_selling_spec!$A:$H,2,FALSE))</f>
        <v/>
      </c>
      <c r="H459" s="104"/>
      <c r="I459" s="110" t="str">
        <f>IF(J459="","",VLOOKUP(CONCATENATE(I$3,J459),m_selling_spec!$A:$H,2,FALSE))</f>
        <v/>
      </c>
      <c r="J459" s="104"/>
      <c r="K459" s="110" t="str">
        <f>IF(L459="","",VLOOKUP(CONCATENATE(K$3,L459),m_selling_spec!$A:$H,2,FALSE))</f>
        <v/>
      </c>
      <c r="L459" s="104"/>
      <c r="M459" s="110" t="str">
        <f>IF(N459="","",VLOOKUP(CONCATENATE(M$3,N459),m_selling_spec!$A:$H,2,FALSE))</f>
        <v/>
      </c>
      <c r="N459" s="104"/>
      <c r="O459" s="110" t="str">
        <f>IF(P459="","",VLOOKUP(CONCATENATE(O$3,P459),m_selling_spec!$A:$H,2,FALSE))</f>
        <v/>
      </c>
      <c r="P459" s="104"/>
      <c r="Q459" s="110" t="str">
        <f>IF(R459="","",VLOOKUP(CONCATENATE(Q$3,R459),m_selling_spec!$A:$H,2,FALSE))</f>
        <v/>
      </c>
      <c r="R459" s="104"/>
      <c r="S459" s="110"/>
      <c r="T459" s="104"/>
      <c r="U459" s="110"/>
      <c r="V459" s="104"/>
      <c r="W459" s="110"/>
      <c r="X459" s="104"/>
      <c r="Y459" s="110" t="str">
        <f>IF(Z459="","",VLOOKUP(CONCATENATE(Y$3,Z459),m_selling_spec!$A:$H,2,FALSE))</f>
        <v>1.10</v>
      </c>
      <c r="Z459" s="104" t="s">
        <v>497</v>
      </c>
      <c r="AA459" s="110" t="str">
        <f>IF(AB459="","",VLOOKUP(CONCATENATE(AA$3,AB459),m_selling_spec!$A:$H,2,FALSE))</f>
        <v/>
      </c>
      <c r="AB459" s="104"/>
      <c r="AC459" s="110" t="str">
        <f>IF(AD459="","",VLOOKUP(CONCATENATE(AC$3,AD459),m_selling_spec!$A:$H,2,FALSE))</f>
        <v/>
      </c>
      <c r="AD459" s="104"/>
      <c r="AE459" s="110" t="str">
        <f>IF(AF459="","",VLOOKUP(CONCATENATE(AE$3,AF459),m_selling_spec!$A:$H,2,FALSE))</f>
        <v/>
      </c>
      <c r="AF459" s="104"/>
      <c r="AG459" s="110" t="str">
        <f>IF(AH459="","",VLOOKUP(CONCATENATE(AG$3,AH459),m_selling_spec!$A:$H,2,FALSE))</f>
        <v/>
      </c>
      <c r="AH459" s="104"/>
      <c r="AI459" s="110" t="str">
        <f>IF(AJ459="","",VLOOKUP(CONCATENATE(AI$3,AJ459),m_selling_spec!$A:$H,2,FALSE))</f>
        <v>6.2</v>
      </c>
      <c r="AJ459" s="104" t="s">
        <v>541</v>
      </c>
      <c r="AK459" s="110" t="str">
        <f>IF(AL459="","",VLOOKUP(CONCATENATE(AK$3,AL459),m_selling_spec!$A:$H,2,FALSE))</f>
        <v/>
      </c>
      <c r="AL459" s="104"/>
      <c r="AM459" s="110" t="str">
        <f>IF(AN459="","",VLOOKUP(CONCATENATE(AM$3,AN459),m_selling_spec!$A:$H,2,FALSE))</f>
        <v/>
      </c>
      <c r="AN459" s="104"/>
      <c r="AO459" s="110" t="str">
        <f>IF(AP459="","",VLOOKUP(CONCATENATE(AO$3,AP459),m_selling_spec!$A:$H,2,FALSE))</f>
        <v/>
      </c>
      <c r="AP459" s="104"/>
      <c r="AQ459" s="110" t="str">
        <f>IF(AR459="","",VLOOKUP(CONCATENATE(AQ$3,AR459),m_selling_spec!$A:$H,2,FALSE))</f>
        <v>10.2</v>
      </c>
      <c r="AR459" s="104" t="s">
        <v>74</v>
      </c>
      <c r="AS459" s="110" t="str">
        <f>IF(AT459="","",VLOOKUP(CONCATENATE(AS$3,AT459),m_selling_spec!$A:$H,2,FALSE))</f>
        <v/>
      </c>
      <c r="AT459" s="104"/>
      <c r="AU459" s="110" t="str">
        <f>IF(AV459="","",VLOOKUP(CONCATENATE(AU$3,AV459),m_selling_spec!$A:$H,2,FALSE))</f>
        <v/>
      </c>
      <c r="AV459" s="104"/>
      <c r="AW459" s="110" t="str">
        <f>IF(AX459="","",VLOOKUP(CONCATENATE(AW$3,AX459),m_selling_spec!$A:$H,2,FALSE))</f>
        <v/>
      </c>
      <c r="AX459" s="104"/>
      <c r="AY459" s="110" t="str">
        <f>IF(AZ459="","",VLOOKUP(CONCATENATE(AY$3,AZ459),m_selling_spec!$A:$H,2,FALSE))</f>
        <v/>
      </c>
      <c r="AZ459" s="104"/>
      <c r="BA459" s="110" t="str">
        <f>IF(BB459="","",VLOOKUP(CONCATENATE(BA$3,BB459),m_selling_spec!$A:$H,2,FALSE))</f>
        <v/>
      </c>
      <c r="BB459" s="104"/>
      <c r="BC459" s="110" t="str">
        <f>IF(BD459="","",VLOOKUP(CONCATENATE(BC$3,BD459),m_selling_spec!$A:$H,2,FALSE))</f>
        <v/>
      </c>
      <c r="BD459" s="104"/>
      <c r="BE459" s="110" t="str">
        <f>IF(BF459="","",VLOOKUP(CONCATENATE(BE$3,BF459),m_selling_spec!$A:$H,2,FALSE))</f>
        <v/>
      </c>
      <c r="BF459" s="104"/>
      <c r="BG459" s="110" t="str">
        <f>IF(BH459="","",VLOOKUP(CONCATENATE(BG$3,BH459),m_selling_spec!$A:$H,2,FALSE))</f>
        <v>18.4</v>
      </c>
      <c r="BH459" s="104" t="s">
        <v>602</v>
      </c>
      <c r="BI459" s="110" t="str">
        <f>IF(BJ459="","",VLOOKUP(CONCATENATE(BI$3,BJ459),m_selling_spec!$A:$H,2,FALSE))</f>
        <v/>
      </c>
      <c r="BJ459" s="104"/>
      <c r="BK459" s="110" t="str">
        <f>IF(BL459="","",VLOOKUP(CONCATENATE(BK$3,BL459),m_selling_spec!$A:$H,2,FALSE))</f>
        <v/>
      </c>
      <c r="BL459" s="104"/>
      <c r="BM459" s="110" t="str">
        <f>IF(BN459="","",VLOOKUP(CONCATENATE(BM$3,BN459),m_selling_spec!$A:$H,2,FALSE))</f>
        <v/>
      </c>
      <c r="BN459" s="104"/>
      <c r="BO459" s="110" t="str">
        <f>IF(BP459="","",VLOOKUP(CONCATENATE(BO$3,BP459),m_selling_spec!$A:$H,2,FALSE))</f>
        <v/>
      </c>
      <c r="BP459" s="104"/>
      <c r="BQ459" s="110" t="str">
        <f>IF(BR459="","",VLOOKUP(CONCATENATE(BQ$3,BR459),m_selling_spec!$A:$H,2,FALSE))</f>
        <v/>
      </c>
      <c r="BR459" s="104"/>
      <c r="BS459" s="110" t="str">
        <f>IF(BT459="","",VLOOKUP(CONCATENATE(BS$3,BT459),m_selling_spec!$A:$H,2,FALSE))</f>
        <v/>
      </c>
      <c r="BT459" s="104"/>
      <c r="BU459" s="110" t="str">
        <f>IF(BV459="","",VLOOKUP(CONCATENATE(BU$3,BV459),m_selling_spec!$A:$H,2,FALSE))</f>
        <v/>
      </c>
      <c r="BV459" s="104"/>
      <c r="BW459" s="110" t="str">
        <f>IF(BX459="","",VLOOKUP(CONCATENATE(BW$3,BX459),m_selling_spec!$A:$H,2,FALSE))</f>
        <v/>
      </c>
      <c r="BX459" s="104"/>
      <c r="BY459" s="110" t="str">
        <f>IF(BZ459="","",VLOOKUP(CONCATENATE(BY$3,BZ459),m_selling_spec!$A:$H,2,FALSE))</f>
        <v>27.2</v>
      </c>
      <c r="BZ459" s="111" t="s">
        <v>1099</v>
      </c>
      <c r="CA459" s="110" t="str">
        <f>IF(CB459="","",VLOOKUP(CONCATENATE(CA$3,CB459),m_selling_spec!$A:$H,2,FALSE))</f>
        <v/>
      </c>
      <c r="CB459" s="104"/>
      <c r="CC459" s="110"/>
      <c r="CD459" s="104"/>
      <c r="CE459" s="110" t="str">
        <f>IF(CF459="","",VLOOKUP(CONCATENATE(CE$3,CF459),m_selling_spec!$A:$H,2,FALSE))</f>
        <v/>
      </c>
      <c r="CF459" s="104"/>
      <c r="CG459" s="110" t="str">
        <f>IF(CH459="","",VLOOKUP(CONCATENATE(CG$3,CH459),m_selling_spec!$A:$H,2,FALSE))</f>
        <v/>
      </c>
      <c r="CH459" s="104"/>
      <c r="CI459" s="110" t="str">
        <f>IF(CJ459="","",VLOOKUP(CONCATENATE(CI$3,CJ459),m_selling_spec!$A:$H,2,FALSE))</f>
        <v/>
      </c>
      <c r="CJ459" s="104"/>
      <c r="CK459" s="110" t="str">
        <f>IF(CL459="","",VLOOKUP(CONCATENATE(CK$3,CL459),m_selling_spec!$A:$H,2,FALSE))</f>
        <v/>
      </c>
      <c r="CL459" s="104"/>
      <c r="CM459" s="110" t="str">
        <f>IF(CN459="","",VLOOKUP(CONCATENATE(CM$3,CN459),m_selling_spec!$A:$H,2,FALSE))</f>
        <v/>
      </c>
      <c r="CN459" s="104"/>
      <c r="CO459" s="110" t="str">
        <f>IF(CP459="","",VLOOKUP(CONCATENATE(CO$3,CP459),m_selling_spec!$A:$H,2,FALSE))</f>
        <v/>
      </c>
      <c r="CP459" s="104"/>
      <c r="CQ459" s="110" t="str">
        <f>IF(CR459="","",VLOOKUP(CONCATENATE(CQ$3,CR459),m_selling_spec!$A:$H,2,FALSE))</f>
        <v/>
      </c>
      <c r="CR459" s="104"/>
      <c r="CS459" s="110" t="str">
        <f>IF(CT459="","",VLOOKUP(CONCATENATE(CS$3,CT459),m_selling_spec!$A:$H,2,FALSE))</f>
        <v/>
      </c>
      <c r="CT459" s="104"/>
      <c r="CU459" s="110" t="str">
        <f>IF(CV459="","",VLOOKUP(CONCATENATE(CU$3,CV459),m_selling_spec!$A:$H,2,FALSE))</f>
        <v/>
      </c>
      <c r="CV459" s="104"/>
      <c r="CW459" s="110" t="str">
        <f>IF(CX459="","",VLOOKUP(CONCATENATE(CW$3,CX459),m_selling_spec!$A:$H,2,FALSE))</f>
        <v/>
      </c>
      <c r="CX459" s="104"/>
      <c r="CY459" s="110" t="str">
        <f>IF(CZ459="","",VLOOKUP(CONCATENATE(CY$3,CZ459),m_selling_spec!$A:$H,2,FALSE))</f>
        <v/>
      </c>
      <c r="CZ459" s="104"/>
      <c r="DA459" s="110"/>
      <c r="DB459" s="104"/>
    </row>
    <row r="460" spans="1:106">
      <c r="A460" s="104" t="s">
        <v>858</v>
      </c>
      <c r="B460" s="104"/>
      <c r="C460" s="104"/>
      <c r="D460" s="104">
        <v>6</v>
      </c>
      <c r="E460" s="110">
        <f>INDEX(product!B:B,MATCH(D460,product!A:A,0))</f>
        <v>0</v>
      </c>
      <c r="F460" s="110" t="str">
        <f>INDEX(product!E:E,MATCH(D460,product!A:A,0))</f>
        <v>Exterior series</v>
      </c>
      <c r="G460" s="110" t="str">
        <f>IF(H460="","",VLOOKUP(CONCATENATE(G$3,H460),m_selling_spec!$A:$H,2,FALSE))</f>
        <v/>
      </c>
      <c r="H460" s="104"/>
      <c r="I460" s="110" t="str">
        <f>IF(J460="","",VLOOKUP(CONCATENATE(I$3,J460),m_selling_spec!$A:$H,2,FALSE))</f>
        <v/>
      </c>
      <c r="J460" s="104"/>
      <c r="K460" s="110" t="str">
        <f>IF(L460="","",VLOOKUP(CONCATENATE(K$3,L460),m_selling_spec!$A:$H,2,FALSE))</f>
        <v/>
      </c>
      <c r="L460" s="104"/>
      <c r="M460" s="110" t="str">
        <f>IF(N460="","",VLOOKUP(CONCATENATE(M$3,N460),m_selling_spec!$A:$H,2,FALSE))</f>
        <v/>
      </c>
      <c r="N460" s="104"/>
      <c r="O460" s="110" t="str">
        <f>IF(P460="","",VLOOKUP(CONCATENATE(O$3,P460),m_selling_spec!$A:$H,2,FALSE))</f>
        <v/>
      </c>
      <c r="P460" s="104"/>
      <c r="Q460" s="110" t="str">
        <f>IF(R460="","",VLOOKUP(CONCATENATE(Q$3,R460),m_selling_spec!$A:$H,2,FALSE))</f>
        <v/>
      </c>
      <c r="R460" s="104"/>
      <c r="S460" s="110"/>
      <c r="T460" s="104"/>
      <c r="U460" s="110"/>
      <c r="V460" s="104"/>
      <c r="W460" s="110"/>
      <c r="X460" s="104"/>
      <c r="Y460" s="110" t="str">
        <f>IF(Z460="","",VLOOKUP(CONCATENATE(Y$3,Z460),m_selling_spec!$A:$H,2,FALSE))</f>
        <v>1.10</v>
      </c>
      <c r="Z460" s="104" t="s">
        <v>497</v>
      </c>
      <c r="AA460" s="110" t="str">
        <f>IF(AB460="","",VLOOKUP(CONCATENATE(AA$3,AB460),m_selling_spec!$A:$H,2,FALSE))</f>
        <v/>
      </c>
      <c r="AB460" s="104"/>
      <c r="AC460" s="110" t="str">
        <f>IF(AD460="","",VLOOKUP(CONCATENATE(AC$3,AD460),m_selling_spec!$A:$H,2,FALSE))</f>
        <v/>
      </c>
      <c r="AD460" s="104"/>
      <c r="AE460" s="110" t="str">
        <f>IF(AF460="","",VLOOKUP(CONCATENATE(AE$3,AF460),m_selling_spec!$A:$H,2,FALSE))</f>
        <v/>
      </c>
      <c r="AF460" s="104"/>
      <c r="AG460" s="110" t="str">
        <f>IF(AH460="","",VLOOKUP(CONCATENATE(AG$3,AH460),m_selling_spec!$A:$H,2,FALSE))</f>
        <v/>
      </c>
      <c r="AH460" s="104"/>
      <c r="AI460" s="110" t="str">
        <f>IF(AJ460="","",VLOOKUP(CONCATENATE(AI$3,AJ460),m_selling_spec!$A:$H,2,FALSE))</f>
        <v>6.2</v>
      </c>
      <c r="AJ460" s="104" t="s">
        <v>541</v>
      </c>
      <c r="AK460" s="110" t="str">
        <f>IF(AL460="","",VLOOKUP(CONCATENATE(AK$3,AL460),m_selling_spec!$A:$H,2,FALSE))</f>
        <v/>
      </c>
      <c r="AL460" s="104"/>
      <c r="AM460" s="110" t="str">
        <f>IF(AN460="","",VLOOKUP(CONCATENATE(AM$3,AN460),m_selling_spec!$A:$H,2,FALSE))</f>
        <v/>
      </c>
      <c r="AN460" s="104"/>
      <c r="AO460" s="110" t="str">
        <f>IF(AP460="","",VLOOKUP(CONCATENATE(AO$3,AP460),m_selling_spec!$A:$H,2,FALSE))</f>
        <v/>
      </c>
      <c r="AP460" s="104"/>
      <c r="AQ460" s="110" t="str">
        <f>IF(AR460="","",VLOOKUP(CONCATENATE(AQ$3,AR460),m_selling_spec!$A:$H,2,FALSE))</f>
        <v>10.2</v>
      </c>
      <c r="AR460" s="104" t="s">
        <v>74</v>
      </c>
      <c r="AS460" s="110" t="str">
        <f>IF(AT460="","",VLOOKUP(CONCATENATE(AS$3,AT460),m_selling_spec!$A:$H,2,FALSE))</f>
        <v/>
      </c>
      <c r="AT460" s="104"/>
      <c r="AU460" s="110" t="str">
        <f>IF(AV460="","",VLOOKUP(CONCATENATE(AU$3,AV460),m_selling_spec!$A:$H,2,FALSE))</f>
        <v/>
      </c>
      <c r="AV460" s="104"/>
      <c r="AW460" s="110" t="str">
        <f>IF(AX460="","",VLOOKUP(CONCATENATE(AW$3,AX460),m_selling_spec!$A:$H,2,FALSE))</f>
        <v/>
      </c>
      <c r="AX460" s="104"/>
      <c r="AY460" s="110" t="str">
        <f>IF(AZ460="","",VLOOKUP(CONCATENATE(AY$3,AZ460),m_selling_spec!$A:$H,2,FALSE))</f>
        <v/>
      </c>
      <c r="AZ460" s="104"/>
      <c r="BA460" s="110" t="str">
        <f>IF(BB460="","",VLOOKUP(CONCATENATE(BA$3,BB460),m_selling_spec!$A:$H,2,FALSE))</f>
        <v/>
      </c>
      <c r="BB460" s="104"/>
      <c r="BC460" s="110" t="str">
        <f>IF(BD460="","",VLOOKUP(CONCATENATE(BC$3,BD460),m_selling_spec!$A:$H,2,FALSE))</f>
        <v/>
      </c>
      <c r="BD460" s="104"/>
      <c r="BE460" s="110" t="str">
        <f>IF(BF460="","",VLOOKUP(CONCATENATE(BE$3,BF460),m_selling_spec!$A:$H,2,FALSE))</f>
        <v/>
      </c>
      <c r="BF460" s="104"/>
      <c r="BG460" s="110" t="str">
        <f>IF(BH460="","",VLOOKUP(CONCATENATE(BG$3,BH460),m_selling_spec!$A:$H,2,FALSE))</f>
        <v>18.4</v>
      </c>
      <c r="BH460" s="104" t="s">
        <v>602</v>
      </c>
      <c r="BI460" s="110" t="str">
        <f>IF(BJ460="","",VLOOKUP(CONCATENATE(BI$3,BJ460),m_selling_spec!$A:$H,2,FALSE))</f>
        <v/>
      </c>
      <c r="BJ460" s="104"/>
      <c r="BK460" s="110" t="str">
        <f>IF(BL460="","",VLOOKUP(CONCATENATE(BK$3,BL460),m_selling_spec!$A:$H,2,FALSE))</f>
        <v/>
      </c>
      <c r="BL460" s="104"/>
      <c r="BM460" s="110" t="str">
        <f>IF(BN460="","",VLOOKUP(CONCATENATE(BM$3,BN460),m_selling_spec!$A:$H,2,FALSE))</f>
        <v/>
      </c>
      <c r="BN460" s="104"/>
      <c r="BO460" s="110" t="str">
        <f>IF(BP460="","",VLOOKUP(CONCATENATE(BO$3,BP460),m_selling_spec!$A:$H,2,FALSE))</f>
        <v/>
      </c>
      <c r="BP460" s="104"/>
      <c r="BQ460" s="110" t="str">
        <f>IF(BR460="","",VLOOKUP(CONCATENATE(BQ$3,BR460),m_selling_spec!$A:$H,2,FALSE))</f>
        <v/>
      </c>
      <c r="BR460" s="104"/>
      <c r="BS460" s="110" t="str">
        <f>IF(BT460="","",VLOOKUP(CONCATENATE(BS$3,BT460),m_selling_spec!$A:$H,2,FALSE))</f>
        <v/>
      </c>
      <c r="BT460" s="104"/>
      <c r="BU460" s="110" t="str">
        <f>IF(BV460="","",VLOOKUP(CONCATENATE(BU$3,BV460),m_selling_spec!$A:$H,2,FALSE))</f>
        <v/>
      </c>
      <c r="BV460" s="104"/>
      <c r="BW460" s="110" t="str">
        <f>IF(BX460="","",VLOOKUP(CONCATENATE(BW$3,BX460),m_selling_spec!$A:$H,2,FALSE))</f>
        <v/>
      </c>
      <c r="BX460" s="104"/>
      <c r="BY460" s="110" t="str">
        <f>IF(BZ460="","",VLOOKUP(CONCATENATE(BY$3,BZ460),m_selling_spec!$A:$H,2,FALSE))</f>
        <v>27.4</v>
      </c>
      <c r="BZ460" s="111" t="s">
        <v>1100</v>
      </c>
      <c r="CA460" s="110" t="str">
        <f>IF(CB460="","",VLOOKUP(CONCATENATE(CA$3,CB460),m_selling_spec!$A:$H,2,FALSE))</f>
        <v/>
      </c>
      <c r="CB460" s="104"/>
      <c r="CC460" s="110"/>
      <c r="CD460" s="104"/>
      <c r="CE460" s="110" t="str">
        <f>IF(CF460="","",VLOOKUP(CONCATENATE(CE$3,CF460),m_selling_spec!$A:$H,2,FALSE))</f>
        <v/>
      </c>
      <c r="CF460" s="104"/>
      <c r="CG460" s="110" t="str">
        <f>IF(CH460="","",VLOOKUP(CONCATENATE(CG$3,CH460),m_selling_spec!$A:$H,2,FALSE))</f>
        <v/>
      </c>
      <c r="CH460" s="104"/>
      <c r="CI460" s="110" t="str">
        <f>IF(CJ460="","",VLOOKUP(CONCATENATE(CI$3,CJ460),m_selling_spec!$A:$H,2,FALSE))</f>
        <v/>
      </c>
      <c r="CJ460" s="104"/>
      <c r="CK460" s="110" t="str">
        <f>IF(CL460="","",VLOOKUP(CONCATENATE(CK$3,CL460),m_selling_spec!$A:$H,2,FALSE))</f>
        <v/>
      </c>
      <c r="CL460" s="104"/>
      <c r="CM460" s="110" t="str">
        <f>IF(CN460="","",VLOOKUP(CONCATENATE(CM$3,CN460),m_selling_spec!$A:$H,2,FALSE))</f>
        <v/>
      </c>
      <c r="CN460" s="104"/>
      <c r="CO460" s="110" t="str">
        <f>IF(CP460="","",VLOOKUP(CONCATENATE(CO$3,CP460),m_selling_spec!$A:$H,2,FALSE))</f>
        <v/>
      </c>
      <c r="CP460" s="104"/>
      <c r="CQ460" s="110" t="str">
        <f>IF(CR460="","",VLOOKUP(CONCATENATE(CQ$3,CR460),m_selling_spec!$A:$H,2,FALSE))</f>
        <v/>
      </c>
      <c r="CR460" s="104"/>
      <c r="CS460" s="110" t="str">
        <f>IF(CT460="","",VLOOKUP(CONCATENATE(CS$3,CT460),m_selling_spec!$A:$H,2,FALSE))</f>
        <v/>
      </c>
      <c r="CT460" s="104"/>
      <c r="CU460" s="110" t="str">
        <f>IF(CV460="","",VLOOKUP(CONCATENATE(CU$3,CV460),m_selling_spec!$A:$H,2,FALSE))</f>
        <v/>
      </c>
      <c r="CV460" s="104"/>
      <c r="CW460" s="110" t="str">
        <f>IF(CX460="","",VLOOKUP(CONCATENATE(CW$3,CX460),m_selling_spec!$A:$H,2,FALSE))</f>
        <v/>
      </c>
      <c r="CX460" s="104"/>
      <c r="CY460" s="110" t="str">
        <f>IF(CZ460="","",VLOOKUP(CONCATENATE(CY$3,CZ460),m_selling_spec!$A:$H,2,FALSE))</f>
        <v/>
      </c>
      <c r="CZ460" s="104"/>
      <c r="DA460" s="110"/>
      <c r="DB460" s="104"/>
    </row>
    <row r="461" spans="1:106">
      <c r="A461" s="104" t="s">
        <v>601</v>
      </c>
      <c r="B461" s="104"/>
      <c r="C461" s="104"/>
      <c r="D461" s="104">
        <v>6</v>
      </c>
      <c r="E461" s="110">
        <f>INDEX(product!B:B,MATCH(D461,product!A:A,0))</f>
        <v>0</v>
      </c>
      <c r="F461" s="110" t="str">
        <f>INDEX(product!E:E,MATCH(D461,product!A:A,0))</f>
        <v>Exterior series</v>
      </c>
      <c r="G461" s="110" t="str">
        <f>IF(H461="","",VLOOKUP(CONCATENATE(G$3,H461),m_selling_spec!$A:$H,2,FALSE))</f>
        <v/>
      </c>
      <c r="H461" s="104"/>
      <c r="I461" s="110" t="str">
        <f>IF(J461="","",VLOOKUP(CONCATENATE(I$3,J461),m_selling_spec!$A:$H,2,FALSE))</f>
        <v/>
      </c>
      <c r="J461" s="104"/>
      <c r="K461" s="110" t="str">
        <f>IF(L461="","",VLOOKUP(CONCATENATE(K$3,L461),m_selling_spec!$A:$H,2,FALSE))</f>
        <v/>
      </c>
      <c r="L461" s="104"/>
      <c r="M461" s="110" t="str">
        <f>IF(N461="","",VLOOKUP(CONCATENATE(M$3,N461),m_selling_spec!$A:$H,2,FALSE))</f>
        <v/>
      </c>
      <c r="N461" s="104"/>
      <c r="O461" s="110" t="str">
        <f>IF(P461="","",VLOOKUP(CONCATENATE(O$3,P461),m_selling_spec!$A:$H,2,FALSE))</f>
        <v/>
      </c>
      <c r="P461" s="104"/>
      <c r="Q461" s="110" t="str">
        <f>IF(R461="","",VLOOKUP(CONCATENATE(Q$3,R461),m_selling_spec!$A:$H,2,FALSE))</f>
        <v/>
      </c>
      <c r="R461" s="104"/>
      <c r="S461" s="110"/>
      <c r="T461" s="104"/>
      <c r="U461" s="110"/>
      <c r="V461" s="104"/>
      <c r="W461" s="110"/>
      <c r="X461" s="104"/>
      <c r="Y461" s="110" t="str">
        <f>IF(Z461="","",VLOOKUP(CONCATENATE(Y$3,Z461),m_selling_spec!$A:$H,2,FALSE))</f>
        <v>1.10</v>
      </c>
      <c r="Z461" s="104" t="s">
        <v>497</v>
      </c>
      <c r="AA461" s="110" t="str">
        <f>IF(AB461="","",VLOOKUP(CONCATENATE(AA$3,AB461),m_selling_spec!$A:$H,2,FALSE))</f>
        <v/>
      </c>
      <c r="AB461" s="104"/>
      <c r="AC461" s="110" t="str">
        <f>IF(AD461="","",VLOOKUP(CONCATENATE(AC$3,AD461),m_selling_spec!$A:$H,2,FALSE))</f>
        <v/>
      </c>
      <c r="AD461" s="104"/>
      <c r="AE461" s="110" t="str">
        <f>IF(AF461="","",VLOOKUP(CONCATENATE(AE$3,AF461),m_selling_spec!$A:$H,2,FALSE))</f>
        <v/>
      </c>
      <c r="AF461" s="104"/>
      <c r="AG461" s="110" t="str">
        <f>IF(AH461="","",VLOOKUP(CONCATENATE(AG$3,AH461),m_selling_spec!$A:$H,2,FALSE))</f>
        <v/>
      </c>
      <c r="AH461" s="104"/>
      <c r="AI461" s="110" t="str">
        <f>IF(AJ461="","",VLOOKUP(CONCATENATE(AI$3,AJ461),m_selling_spec!$A:$H,2,FALSE))</f>
        <v>6.2</v>
      </c>
      <c r="AJ461" s="104" t="s">
        <v>541</v>
      </c>
      <c r="AK461" s="110" t="str">
        <f>IF(AL461="","",VLOOKUP(CONCATENATE(AK$3,AL461),m_selling_spec!$A:$H,2,FALSE))</f>
        <v/>
      </c>
      <c r="AL461" s="104"/>
      <c r="AM461" s="110" t="str">
        <f>IF(AN461="","",VLOOKUP(CONCATENATE(AM$3,AN461),m_selling_spec!$A:$H,2,FALSE))</f>
        <v/>
      </c>
      <c r="AN461" s="104"/>
      <c r="AO461" s="110" t="str">
        <f>IF(AP461="","",VLOOKUP(CONCATENATE(AO$3,AP461),m_selling_spec!$A:$H,2,FALSE))</f>
        <v/>
      </c>
      <c r="AP461" s="104"/>
      <c r="AQ461" s="110" t="str">
        <f>IF(AR461="","",VLOOKUP(CONCATENATE(AQ$3,AR461),m_selling_spec!$A:$H,2,FALSE))</f>
        <v>10.2</v>
      </c>
      <c r="AR461" s="104" t="s">
        <v>74</v>
      </c>
      <c r="AS461" s="110" t="str">
        <f>IF(AT461="","",VLOOKUP(CONCATENATE(AS$3,AT461),m_selling_spec!$A:$H,2,FALSE))</f>
        <v/>
      </c>
      <c r="AT461" s="104"/>
      <c r="AU461" s="110" t="str">
        <f>IF(AV461="","",VLOOKUP(CONCATENATE(AU$3,AV461),m_selling_spec!$A:$H,2,FALSE))</f>
        <v/>
      </c>
      <c r="AV461" s="104"/>
      <c r="AW461" s="110" t="str">
        <f>IF(AX461="","",VLOOKUP(CONCATENATE(AW$3,AX461),m_selling_spec!$A:$H,2,FALSE))</f>
        <v/>
      </c>
      <c r="AX461" s="104"/>
      <c r="AY461" s="110" t="str">
        <f>IF(AZ461="","",VLOOKUP(CONCATENATE(AY$3,AZ461),m_selling_spec!$A:$H,2,FALSE))</f>
        <v/>
      </c>
      <c r="AZ461" s="104"/>
      <c r="BA461" s="110" t="str">
        <f>IF(BB461="","",VLOOKUP(CONCATENATE(BA$3,BB461),m_selling_spec!$A:$H,2,FALSE))</f>
        <v/>
      </c>
      <c r="BB461" s="104"/>
      <c r="BC461" s="110" t="str">
        <f>IF(BD461="","",VLOOKUP(CONCATENATE(BC$3,BD461),m_selling_spec!$A:$H,2,FALSE))</f>
        <v/>
      </c>
      <c r="BD461" s="104"/>
      <c r="BE461" s="110" t="str">
        <f>IF(BF461="","",VLOOKUP(CONCATENATE(BE$3,BF461),m_selling_spec!$A:$H,2,FALSE))</f>
        <v/>
      </c>
      <c r="BF461" s="104"/>
      <c r="BG461" s="110" t="str">
        <f>IF(BH461="","",VLOOKUP(CONCATENATE(BG$3,BH461),m_selling_spec!$A:$H,2,FALSE))</f>
        <v>18.5</v>
      </c>
      <c r="BH461" s="104" t="s">
        <v>603</v>
      </c>
      <c r="BI461" s="110" t="str">
        <f>IF(BJ461="","",VLOOKUP(CONCATENATE(BI$3,BJ461),m_selling_spec!$A:$H,2,FALSE))</f>
        <v/>
      </c>
      <c r="BJ461" s="104"/>
      <c r="BK461" s="110" t="str">
        <f>IF(BL461="","",VLOOKUP(CONCATENATE(BK$3,BL461),m_selling_spec!$A:$H,2,FALSE))</f>
        <v/>
      </c>
      <c r="BL461" s="104"/>
      <c r="BM461" s="110" t="str">
        <f>IF(BN461="","",VLOOKUP(CONCATENATE(BM$3,BN461),m_selling_spec!$A:$H,2,FALSE))</f>
        <v/>
      </c>
      <c r="BN461" s="104"/>
      <c r="BO461" s="110" t="str">
        <f>IF(BP461="","",VLOOKUP(CONCATENATE(BO$3,BP461),m_selling_spec!$A:$H,2,FALSE))</f>
        <v/>
      </c>
      <c r="BP461" s="104"/>
      <c r="BQ461" s="110" t="str">
        <f>IF(BR461="","",VLOOKUP(CONCATENATE(BQ$3,BR461),m_selling_spec!$A:$H,2,FALSE))</f>
        <v/>
      </c>
      <c r="BR461" s="104"/>
      <c r="BS461" s="110" t="str">
        <f>IF(BT461="","",VLOOKUP(CONCATENATE(BS$3,BT461),m_selling_spec!$A:$H,2,FALSE))</f>
        <v/>
      </c>
      <c r="BT461" s="104"/>
      <c r="BU461" s="110" t="str">
        <f>IF(BV461="","",VLOOKUP(CONCATENATE(BU$3,BV461),m_selling_spec!$A:$H,2,FALSE))</f>
        <v/>
      </c>
      <c r="BV461" s="104"/>
      <c r="BW461" s="110" t="str">
        <f>IF(BX461="","",VLOOKUP(CONCATENATE(BW$3,BX461),m_selling_spec!$A:$H,2,FALSE))</f>
        <v/>
      </c>
      <c r="BX461" s="104"/>
      <c r="BY461" s="110" t="str">
        <f>IF(BZ461="","",VLOOKUP(CONCATENATE(BY$3,BZ461),m_selling_spec!$A:$H,2,FALSE))</f>
        <v>27.2</v>
      </c>
      <c r="BZ461" s="111" t="s">
        <v>1099</v>
      </c>
      <c r="CA461" s="110" t="str">
        <f>IF(CB461="","",VLOOKUP(CONCATENATE(CA$3,CB461),m_selling_spec!$A:$H,2,FALSE))</f>
        <v/>
      </c>
      <c r="CB461" s="104"/>
      <c r="CC461" s="110"/>
      <c r="CD461" s="104"/>
      <c r="CE461" s="110" t="str">
        <f>IF(CF461="","",VLOOKUP(CONCATENATE(CE$3,CF461),m_selling_spec!$A:$H,2,FALSE))</f>
        <v/>
      </c>
      <c r="CF461" s="104"/>
      <c r="CG461" s="110" t="str">
        <f>IF(CH461="","",VLOOKUP(CONCATENATE(CG$3,CH461),m_selling_spec!$A:$H,2,FALSE))</f>
        <v/>
      </c>
      <c r="CH461" s="104"/>
      <c r="CI461" s="110" t="str">
        <f>IF(CJ461="","",VLOOKUP(CONCATENATE(CI$3,CJ461),m_selling_spec!$A:$H,2,FALSE))</f>
        <v/>
      </c>
      <c r="CJ461" s="104"/>
      <c r="CK461" s="110" t="str">
        <f>IF(CL461="","",VLOOKUP(CONCATENATE(CK$3,CL461),m_selling_spec!$A:$H,2,FALSE))</f>
        <v/>
      </c>
      <c r="CL461" s="104"/>
      <c r="CM461" s="110" t="str">
        <f>IF(CN461="","",VLOOKUP(CONCATENATE(CM$3,CN461),m_selling_spec!$A:$H,2,FALSE))</f>
        <v/>
      </c>
      <c r="CN461" s="104"/>
      <c r="CO461" s="110" t="str">
        <f>IF(CP461="","",VLOOKUP(CONCATENATE(CO$3,CP461),m_selling_spec!$A:$H,2,FALSE))</f>
        <v/>
      </c>
      <c r="CP461" s="104"/>
      <c r="CQ461" s="110" t="str">
        <f>IF(CR461="","",VLOOKUP(CONCATENATE(CQ$3,CR461),m_selling_spec!$A:$H,2,FALSE))</f>
        <v/>
      </c>
      <c r="CR461" s="104"/>
      <c r="CS461" s="110" t="str">
        <f>IF(CT461="","",VLOOKUP(CONCATENATE(CS$3,CT461),m_selling_spec!$A:$H,2,FALSE))</f>
        <v/>
      </c>
      <c r="CT461" s="104"/>
      <c r="CU461" s="110" t="str">
        <f>IF(CV461="","",VLOOKUP(CONCATENATE(CU$3,CV461),m_selling_spec!$A:$H,2,FALSE))</f>
        <v/>
      </c>
      <c r="CV461" s="104"/>
      <c r="CW461" s="110" t="str">
        <f>IF(CX461="","",VLOOKUP(CONCATENATE(CW$3,CX461),m_selling_spec!$A:$H,2,FALSE))</f>
        <v/>
      </c>
      <c r="CX461" s="104"/>
      <c r="CY461" s="110" t="str">
        <f>IF(CZ461="","",VLOOKUP(CONCATENATE(CY$3,CZ461),m_selling_spec!$A:$H,2,FALSE))</f>
        <v/>
      </c>
      <c r="CZ461" s="104"/>
      <c r="DA461" s="110"/>
      <c r="DB461" s="104"/>
    </row>
    <row r="462" spans="1:106">
      <c r="A462" s="104" t="s">
        <v>859</v>
      </c>
      <c r="B462" s="104"/>
      <c r="C462" s="104"/>
      <c r="D462" s="104">
        <v>6</v>
      </c>
      <c r="E462" s="110">
        <f>INDEX(product!B:B,MATCH(D462,product!A:A,0))</f>
        <v>0</v>
      </c>
      <c r="F462" s="110" t="str">
        <f>INDEX(product!E:E,MATCH(D462,product!A:A,0))</f>
        <v>Exterior series</v>
      </c>
      <c r="G462" s="110" t="str">
        <f>IF(H462="","",VLOOKUP(CONCATENATE(G$3,H462),m_selling_spec!$A:$H,2,FALSE))</f>
        <v/>
      </c>
      <c r="H462" s="104"/>
      <c r="I462" s="110" t="str">
        <f>IF(J462="","",VLOOKUP(CONCATENATE(I$3,J462),m_selling_spec!$A:$H,2,FALSE))</f>
        <v/>
      </c>
      <c r="J462" s="104"/>
      <c r="K462" s="110" t="str">
        <f>IF(L462="","",VLOOKUP(CONCATENATE(K$3,L462),m_selling_spec!$A:$H,2,FALSE))</f>
        <v/>
      </c>
      <c r="L462" s="104"/>
      <c r="M462" s="110" t="str">
        <f>IF(N462="","",VLOOKUP(CONCATENATE(M$3,N462),m_selling_spec!$A:$H,2,FALSE))</f>
        <v/>
      </c>
      <c r="N462" s="104"/>
      <c r="O462" s="110" t="str">
        <f>IF(P462="","",VLOOKUP(CONCATENATE(O$3,P462),m_selling_spec!$A:$H,2,FALSE))</f>
        <v/>
      </c>
      <c r="P462" s="104"/>
      <c r="Q462" s="110" t="str">
        <f>IF(R462="","",VLOOKUP(CONCATENATE(Q$3,R462),m_selling_spec!$A:$H,2,FALSE))</f>
        <v/>
      </c>
      <c r="R462" s="104"/>
      <c r="S462" s="110"/>
      <c r="T462" s="104"/>
      <c r="U462" s="110"/>
      <c r="V462" s="104"/>
      <c r="W462" s="110"/>
      <c r="X462" s="104"/>
      <c r="Y462" s="110" t="str">
        <f>IF(Z462="","",VLOOKUP(CONCATENATE(Y$3,Z462),m_selling_spec!$A:$H,2,FALSE))</f>
        <v>1.10</v>
      </c>
      <c r="Z462" s="104" t="s">
        <v>497</v>
      </c>
      <c r="AA462" s="110" t="str">
        <f>IF(AB462="","",VLOOKUP(CONCATENATE(AA$3,AB462),m_selling_spec!$A:$H,2,FALSE))</f>
        <v/>
      </c>
      <c r="AB462" s="104"/>
      <c r="AC462" s="110" t="str">
        <f>IF(AD462="","",VLOOKUP(CONCATENATE(AC$3,AD462),m_selling_spec!$A:$H,2,FALSE))</f>
        <v/>
      </c>
      <c r="AD462" s="104"/>
      <c r="AE462" s="110" t="str">
        <f>IF(AF462="","",VLOOKUP(CONCATENATE(AE$3,AF462),m_selling_spec!$A:$H,2,FALSE))</f>
        <v/>
      </c>
      <c r="AF462" s="104"/>
      <c r="AG462" s="110" t="str">
        <f>IF(AH462="","",VLOOKUP(CONCATENATE(AG$3,AH462),m_selling_spec!$A:$H,2,FALSE))</f>
        <v/>
      </c>
      <c r="AH462" s="104"/>
      <c r="AI462" s="110" t="str">
        <f>IF(AJ462="","",VLOOKUP(CONCATENATE(AI$3,AJ462),m_selling_spec!$A:$H,2,FALSE))</f>
        <v>6.2</v>
      </c>
      <c r="AJ462" s="104" t="s">
        <v>541</v>
      </c>
      <c r="AK462" s="110" t="str">
        <f>IF(AL462="","",VLOOKUP(CONCATENATE(AK$3,AL462),m_selling_spec!$A:$H,2,FALSE))</f>
        <v/>
      </c>
      <c r="AL462" s="104"/>
      <c r="AM462" s="110" t="str">
        <f>IF(AN462="","",VLOOKUP(CONCATENATE(AM$3,AN462),m_selling_spec!$A:$H,2,FALSE))</f>
        <v/>
      </c>
      <c r="AN462" s="104"/>
      <c r="AO462" s="110" t="str">
        <f>IF(AP462="","",VLOOKUP(CONCATENATE(AO$3,AP462),m_selling_spec!$A:$H,2,FALSE))</f>
        <v/>
      </c>
      <c r="AP462" s="104"/>
      <c r="AQ462" s="110" t="str">
        <f>IF(AR462="","",VLOOKUP(CONCATENATE(AQ$3,AR462),m_selling_spec!$A:$H,2,FALSE))</f>
        <v>10.2</v>
      </c>
      <c r="AR462" s="104" t="s">
        <v>74</v>
      </c>
      <c r="AS462" s="110" t="str">
        <f>IF(AT462="","",VLOOKUP(CONCATENATE(AS$3,AT462),m_selling_spec!$A:$H,2,FALSE))</f>
        <v/>
      </c>
      <c r="AT462" s="104"/>
      <c r="AU462" s="110" t="str">
        <f>IF(AV462="","",VLOOKUP(CONCATENATE(AU$3,AV462),m_selling_spec!$A:$H,2,FALSE))</f>
        <v/>
      </c>
      <c r="AV462" s="104"/>
      <c r="AW462" s="110" t="str">
        <f>IF(AX462="","",VLOOKUP(CONCATENATE(AW$3,AX462),m_selling_spec!$A:$H,2,FALSE))</f>
        <v/>
      </c>
      <c r="AX462" s="104"/>
      <c r="AY462" s="110" t="str">
        <f>IF(AZ462="","",VLOOKUP(CONCATENATE(AY$3,AZ462),m_selling_spec!$A:$H,2,FALSE))</f>
        <v/>
      </c>
      <c r="AZ462" s="104"/>
      <c r="BA462" s="110" t="str">
        <f>IF(BB462="","",VLOOKUP(CONCATENATE(BA$3,BB462),m_selling_spec!$A:$H,2,FALSE))</f>
        <v/>
      </c>
      <c r="BB462" s="104"/>
      <c r="BC462" s="110" t="str">
        <f>IF(BD462="","",VLOOKUP(CONCATENATE(BC$3,BD462),m_selling_spec!$A:$H,2,FALSE))</f>
        <v/>
      </c>
      <c r="BD462" s="104"/>
      <c r="BE462" s="110" t="str">
        <f>IF(BF462="","",VLOOKUP(CONCATENATE(BE$3,BF462),m_selling_spec!$A:$H,2,FALSE))</f>
        <v/>
      </c>
      <c r="BF462" s="104"/>
      <c r="BG462" s="110" t="str">
        <f>IF(BH462="","",VLOOKUP(CONCATENATE(BG$3,BH462),m_selling_spec!$A:$H,2,FALSE))</f>
        <v>18.5</v>
      </c>
      <c r="BH462" s="104" t="s">
        <v>603</v>
      </c>
      <c r="BI462" s="110" t="str">
        <f>IF(BJ462="","",VLOOKUP(CONCATENATE(BI$3,BJ462),m_selling_spec!$A:$H,2,FALSE))</f>
        <v/>
      </c>
      <c r="BJ462" s="104"/>
      <c r="BK462" s="110" t="str">
        <f>IF(BL462="","",VLOOKUP(CONCATENATE(BK$3,BL462),m_selling_spec!$A:$H,2,FALSE))</f>
        <v/>
      </c>
      <c r="BL462" s="104"/>
      <c r="BM462" s="110" t="str">
        <f>IF(BN462="","",VLOOKUP(CONCATENATE(BM$3,BN462),m_selling_spec!$A:$H,2,FALSE))</f>
        <v/>
      </c>
      <c r="BN462" s="104"/>
      <c r="BO462" s="110" t="str">
        <f>IF(BP462="","",VLOOKUP(CONCATENATE(BO$3,BP462),m_selling_spec!$A:$H,2,FALSE))</f>
        <v/>
      </c>
      <c r="BP462" s="104"/>
      <c r="BQ462" s="110" t="str">
        <f>IF(BR462="","",VLOOKUP(CONCATENATE(BQ$3,BR462),m_selling_spec!$A:$H,2,FALSE))</f>
        <v/>
      </c>
      <c r="BR462" s="104"/>
      <c r="BS462" s="110" t="str">
        <f>IF(BT462="","",VLOOKUP(CONCATENATE(BS$3,BT462),m_selling_spec!$A:$H,2,FALSE))</f>
        <v/>
      </c>
      <c r="BT462" s="104"/>
      <c r="BU462" s="110" t="str">
        <f>IF(BV462="","",VLOOKUP(CONCATENATE(BU$3,BV462),m_selling_spec!$A:$H,2,FALSE))</f>
        <v/>
      </c>
      <c r="BV462" s="104"/>
      <c r="BW462" s="110" t="str">
        <f>IF(BX462="","",VLOOKUP(CONCATENATE(BW$3,BX462),m_selling_spec!$A:$H,2,FALSE))</f>
        <v/>
      </c>
      <c r="BX462" s="104"/>
      <c r="BY462" s="110" t="str">
        <f>IF(BZ462="","",VLOOKUP(CONCATENATE(BY$3,BZ462),m_selling_spec!$A:$H,2,FALSE))</f>
        <v>27.4</v>
      </c>
      <c r="BZ462" s="111" t="s">
        <v>1100</v>
      </c>
      <c r="CA462" s="110" t="str">
        <f>IF(CB462="","",VLOOKUP(CONCATENATE(CA$3,CB462),m_selling_spec!$A:$H,2,FALSE))</f>
        <v/>
      </c>
      <c r="CB462" s="104"/>
      <c r="CC462" s="110"/>
      <c r="CD462" s="104"/>
      <c r="CE462" s="110" t="str">
        <f>IF(CF462="","",VLOOKUP(CONCATENATE(CE$3,CF462),m_selling_spec!$A:$H,2,FALSE))</f>
        <v/>
      </c>
      <c r="CF462" s="104"/>
      <c r="CG462" s="110" t="str">
        <f>IF(CH462="","",VLOOKUP(CONCATENATE(CG$3,CH462),m_selling_spec!$A:$H,2,FALSE))</f>
        <v/>
      </c>
      <c r="CH462" s="104"/>
      <c r="CI462" s="110" t="str">
        <f>IF(CJ462="","",VLOOKUP(CONCATENATE(CI$3,CJ462),m_selling_spec!$A:$H,2,FALSE))</f>
        <v/>
      </c>
      <c r="CJ462" s="104"/>
      <c r="CK462" s="110" t="str">
        <f>IF(CL462="","",VLOOKUP(CONCATENATE(CK$3,CL462),m_selling_spec!$A:$H,2,FALSE))</f>
        <v/>
      </c>
      <c r="CL462" s="104"/>
      <c r="CM462" s="110" t="str">
        <f>IF(CN462="","",VLOOKUP(CONCATENATE(CM$3,CN462),m_selling_spec!$A:$H,2,FALSE))</f>
        <v/>
      </c>
      <c r="CN462" s="104"/>
      <c r="CO462" s="110" t="str">
        <f>IF(CP462="","",VLOOKUP(CONCATENATE(CO$3,CP462),m_selling_spec!$A:$H,2,FALSE))</f>
        <v/>
      </c>
      <c r="CP462" s="104"/>
      <c r="CQ462" s="110" t="str">
        <f>IF(CR462="","",VLOOKUP(CONCATENATE(CQ$3,CR462),m_selling_spec!$A:$H,2,FALSE))</f>
        <v/>
      </c>
      <c r="CR462" s="104"/>
      <c r="CS462" s="110" t="str">
        <f>IF(CT462="","",VLOOKUP(CONCATENATE(CS$3,CT462),m_selling_spec!$A:$H,2,FALSE))</f>
        <v/>
      </c>
      <c r="CT462" s="104"/>
      <c r="CU462" s="110" t="str">
        <f>IF(CV462="","",VLOOKUP(CONCATENATE(CU$3,CV462),m_selling_spec!$A:$H,2,FALSE))</f>
        <v/>
      </c>
      <c r="CV462" s="104"/>
      <c r="CW462" s="110" t="str">
        <f>IF(CX462="","",VLOOKUP(CONCATENATE(CW$3,CX462),m_selling_spec!$A:$H,2,FALSE))</f>
        <v/>
      </c>
      <c r="CX462" s="104"/>
      <c r="CY462" s="110" t="str">
        <f>IF(CZ462="","",VLOOKUP(CONCATENATE(CY$3,CZ462),m_selling_spec!$A:$H,2,FALSE))</f>
        <v/>
      </c>
      <c r="CZ462" s="104"/>
      <c r="DA462" s="110"/>
      <c r="DB462" s="104"/>
    </row>
    <row r="463" spans="1:106">
      <c r="A463" s="104" t="s">
        <v>601</v>
      </c>
      <c r="B463" s="104"/>
      <c r="C463" s="104"/>
      <c r="D463" s="104">
        <v>6</v>
      </c>
      <c r="E463" s="110">
        <f>INDEX(product!B:B,MATCH(D463,product!A:A,0))</f>
        <v>0</v>
      </c>
      <c r="F463" s="110" t="str">
        <f>INDEX(product!E:E,MATCH(D463,product!A:A,0))</f>
        <v>Exterior series</v>
      </c>
      <c r="G463" s="110" t="str">
        <f>IF(H463="","",VLOOKUP(CONCATENATE(G$3,H463),m_selling_spec!$A:$H,2,FALSE))</f>
        <v/>
      </c>
      <c r="H463" s="104"/>
      <c r="I463" s="110" t="str">
        <f>IF(J463="","",VLOOKUP(CONCATENATE(I$3,J463),m_selling_spec!$A:$H,2,FALSE))</f>
        <v/>
      </c>
      <c r="J463" s="104"/>
      <c r="K463" s="110" t="str">
        <f>IF(L463="","",VLOOKUP(CONCATENATE(K$3,L463),m_selling_spec!$A:$H,2,FALSE))</f>
        <v/>
      </c>
      <c r="L463" s="104"/>
      <c r="M463" s="110" t="str">
        <f>IF(N463="","",VLOOKUP(CONCATENATE(M$3,N463),m_selling_spec!$A:$H,2,FALSE))</f>
        <v/>
      </c>
      <c r="N463" s="104"/>
      <c r="O463" s="110" t="str">
        <f>IF(P463="","",VLOOKUP(CONCATENATE(O$3,P463),m_selling_spec!$A:$H,2,FALSE))</f>
        <v/>
      </c>
      <c r="P463" s="104"/>
      <c r="Q463" s="110" t="str">
        <f>IF(R463="","",VLOOKUP(CONCATENATE(Q$3,R463),m_selling_spec!$A:$H,2,FALSE))</f>
        <v/>
      </c>
      <c r="R463" s="104"/>
      <c r="S463" s="110"/>
      <c r="T463" s="104"/>
      <c r="U463" s="110"/>
      <c r="V463" s="104"/>
      <c r="W463" s="110"/>
      <c r="X463" s="104"/>
      <c r="Y463" s="110" t="str">
        <f>IF(Z463="","",VLOOKUP(CONCATENATE(Y$3,Z463),m_selling_spec!$A:$H,2,FALSE))</f>
        <v>1.10</v>
      </c>
      <c r="Z463" s="104" t="s">
        <v>497</v>
      </c>
      <c r="AA463" s="110" t="str">
        <f>IF(AB463="","",VLOOKUP(CONCATENATE(AA$3,AB463),m_selling_spec!$A:$H,2,FALSE))</f>
        <v/>
      </c>
      <c r="AB463" s="104"/>
      <c r="AC463" s="110" t="str">
        <f>IF(AD463="","",VLOOKUP(CONCATENATE(AC$3,AD463),m_selling_spec!$A:$H,2,FALSE))</f>
        <v/>
      </c>
      <c r="AD463" s="104"/>
      <c r="AE463" s="110" t="str">
        <f>IF(AF463="","",VLOOKUP(CONCATENATE(AE$3,AF463),m_selling_spec!$A:$H,2,FALSE))</f>
        <v/>
      </c>
      <c r="AF463" s="104"/>
      <c r="AG463" s="110" t="str">
        <f>IF(AH463="","",VLOOKUP(CONCATENATE(AG$3,AH463),m_selling_spec!$A:$H,2,FALSE))</f>
        <v/>
      </c>
      <c r="AH463" s="104"/>
      <c r="AI463" s="110" t="str">
        <f>IF(AJ463="","",VLOOKUP(CONCATENATE(AI$3,AJ463),m_selling_spec!$A:$H,2,FALSE))</f>
        <v>6.2</v>
      </c>
      <c r="AJ463" s="104" t="s">
        <v>541</v>
      </c>
      <c r="AK463" s="110" t="str">
        <f>IF(AL463="","",VLOOKUP(CONCATENATE(AK$3,AL463),m_selling_spec!$A:$H,2,FALSE))</f>
        <v/>
      </c>
      <c r="AL463" s="104"/>
      <c r="AM463" s="110" t="str">
        <f>IF(AN463="","",VLOOKUP(CONCATENATE(AM$3,AN463),m_selling_spec!$A:$H,2,FALSE))</f>
        <v/>
      </c>
      <c r="AN463" s="104"/>
      <c r="AO463" s="110" t="str">
        <f>IF(AP463="","",VLOOKUP(CONCATENATE(AO$3,AP463),m_selling_spec!$A:$H,2,FALSE))</f>
        <v/>
      </c>
      <c r="AP463" s="104"/>
      <c r="AQ463" s="110" t="str">
        <f>IF(AR463="","",VLOOKUP(CONCATENATE(AQ$3,AR463),m_selling_spec!$A:$H,2,FALSE))</f>
        <v>10.2</v>
      </c>
      <c r="AR463" s="104" t="s">
        <v>74</v>
      </c>
      <c r="AS463" s="110" t="str">
        <f>IF(AT463="","",VLOOKUP(CONCATENATE(AS$3,AT463),m_selling_spec!$A:$H,2,FALSE))</f>
        <v/>
      </c>
      <c r="AT463" s="104"/>
      <c r="AU463" s="110" t="str">
        <f>IF(AV463="","",VLOOKUP(CONCATENATE(AU$3,AV463),m_selling_spec!$A:$H,2,FALSE))</f>
        <v/>
      </c>
      <c r="AV463" s="104"/>
      <c r="AW463" s="110" t="str">
        <f>IF(AX463="","",VLOOKUP(CONCATENATE(AW$3,AX463),m_selling_spec!$A:$H,2,FALSE))</f>
        <v/>
      </c>
      <c r="AX463" s="104"/>
      <c r="AY463" s="110" t="str">
        <f>IF(AZ463="","",VLOOKUP(CONCATENATE(AY$3,AZ463),m_selling_spec!$A:$H,2,FALSE))</f>
        <v/>
      </c>
      <c r="AZ463" s="104"/>
      <c r="BA463" s="110" t="str">
        <f>IF(BB463="","",VLOOKUP(CONCATENATE(BA$3,BB463),m_selling_spec!$A:$H,2,FALSE))</f>
        <v/>
      </c>
      <c r="BB463" s="104"/>
      <c r="BC463" s="110" t="str">
        <f>IF(BD463="","",VLOOKUP(CONCATENATE(BC$3,BD463),m_selling_spec!$A:$H,2,FALSE))</f>
        <v/>
      </c>
      <c r="BD463" s="104"/>
      <c r="BE463" s="110" t="str">
        <f>IF(BF463="","",VLOOKUP(CONCATENATE(BE$3,BF463),m_selling_spec!$A:$H,2,FALSE))</f>
        <v/>
      </c>
      <c r="BF463" s="104"/>
      <c r="BG463" s="110" t="str">
        <f>IF(BH463="","",VLOOKUP(CONCATENATE(BG$3,BH463),m_selling_spec!$A:$H,2,FALSE))</f>
        <v>18.1</v>
      </c>
      <c r="BH463" s="104" t="s">
        <v>604</v>
      </c>
      <c r="BI463" s="110" t="str">
        <f>IF(BJ463="","",VLOOKUP(CONCATENATE(BI$3,BJ463),m_selling_spec!$A:$H,2,FALSE))</f>
        <v/>
      </c>
      <c r="BJ463" s="104"/>
      <c r="BK463" s="110" t="str">
        <f>IF(BL463="","",VLOOKUP(CONCATENATE(BK$3,BL463),m_selling_spec!$A:$H,2,FALSE))</f>
        <v/>
      </c>
      <c r="BL463" s="104"/>
      <c r="BM463" s="110" t="str">
        <f>IF(BN463="","",VLOOKUP(CONCATENATE(BM$3,BN463),m_selling_spec!$A:$H,2,FALSE))</f>
        <v/>
      </c>
      <c r="BN463" s="104"/>
      <c r="BO463" s="110" t="str">
        <f>IF(BP463="","",VLOOKUP(CONCATENATE(BO$3,BP463),m_selling_spec!$A:$H,2,FALSE))</f>
        <v/>
      </c>
      <c r="BP463" s="104"/>
      <c r="BQ463" s="110" t="str">
        <f>IF(BR463="","",VLOOKUP(CONCATENATE(BQ$3,BR463),m_selling_spec!$A:$H,2,FALSE))</f>
        <v/>
      </c>
      <c r="BR463" s="104"/>
      <c r="BS463" s="110" t="str">
        <f>IF(BT463="","",VLOOKUP(CONCATENATE(BS$3,BT463),m_selling_spec!$A:$H,2,FALSE))</f>
        <v/>
      </c>
      <c r="BT463" s="104"/>
      <c r="BU463" s="110" t="str">
        <f>IF(BV463="","",VLOOKUP(CONCATENATE(BU$3,BV463),m_selling_spec!$A:$H,2,FALSE))</f>
        <v/>
      </c>
      <c r="BV463" s="104"/>
      <c r="BW463" s="110" t="str">
        <f>IF(BX463="","",VLOOKUP(CONCATENATE(BW$3,BX463),m_selling_spec!$A:$H,2,FALSE))</f>
        <v/>
      </c>
      <c r="BX463" s="104"/>
      <c r="BY463" s="110" t="str">
        <f>IF(BZ463="","",VLOOKUP(CONCATENATE(BY$3,BZ463),m_selling_spec!$A:$H,2,FALSE))</f>
        <v>27.2</v>
      </c>
      <c r="BZ463" s="111" t="s">
        <v>1099</v>
      </c>
      <c r="CA463" s="110" t="str">
        <f>IF(CB463="","",VLOOKUP(CONCATENATE(CA$3,CB463),m_selling_spec!$A:$H,2,FALSE))</f>
        <v/>
      </c>
      <c r="CB463" s="104"/>
      <c r="CC463" s="110"/>
      <c r="CD463" s="104"/>
      <c r="CE463" s="110" t="str">
        <f>IF(CF463="","",VLOOKUP(CONCATENATE(CE$3,CF463),m_selling_spec!$A:$H,2,FALSE))</f>
        <v/>
      </c>
      <c r="CF463" s="104"/>
      <c r="CG463" s="110" t="str">
        <f>IF(CH463="","",VLOOKUP(CONCATENATE(CG$3,CH463),m_selling_spec!$A:$H,2,FALSE))</f>
        <v/>
      </c>
      <c r="CH463" s="104"/>
      <c r="CI463" s="110" t="str">
        <f>IF(CJ463="","",VLOOKUP(CONCATENATE(CI$3,CJ463),m_selling_spec!$A:$H,2,FALSE))</f>
        <v/>
      </c>
      <c r="CJ463" s="104"/>
      <c r="CK463" s="110" t="str">
        <f>IF(CL463="","",VLOOKUP(CONCATENATE(CK$3,CL463),m_selling_spec!$A:$H,2,FALSE))</f>
        <v/>
      </c>
      <c r="CL463" s="104"/>
      <c r="CM463" s="110" t="str">
        <f>IF(CN463="","",VLOOKUP(CONCATENATE(CM$3,CN463),m_selling_spec!$A:$H,2,FALSE))</f>
        <v/>
      </c>
      <c r="CN463" s="104"/>
      <c r="CO463" s="110" t="str">
        <f>IF(CP463="","",VLOOKUP(CONCATENATE(CO$3,CP463),m_selling_spec!$A:$H,2,FALSE))</f>
        <v/>
      </c>
      <c r="CP463" s="104"/>
      <c r="CQ463" s="110" t="str">
        <f>IF(CR463="","",VLOOKUP(CONCATENATE(CQ$3,CR463),m_selling_spec!$A:$H,2,FALSE))</f>
        <v/>
      </c>
      <c r="CR463" s="104"/>
      <c r="CS463" s="110" t="str">
        <f>IF(CT463="","",VLOOKUP(CONCATENATE(CS$3,CT463),m_selling_spec!$A:$H,2,FALSE))</f>
        <v/>
      </c>
      <c r="CT463" s="104"/>
      <c r="CU463" s="110" t="str">
        <f>IF(CV463="","",VLOOKUP(CONCATENATE(CU$3,CV463),m_selling_spec!$A:$H,2,FALSE))</f>
        <v/>
      </c>
      <c r="CV463" s="104"/>
      <c r="CW463" s="110" t="str">
        <f>IF(CX463="","",VLOOKUP(CONCATENATE(CW$3,CX463),m_selling_spec!$A:$H,2,FALSE))</f>
        <v/>
      </c>
      <c r="CX463" s="104"/>
      <c r="CY463" s="110" t="str">
        <f>IF(CZ463="","",VLOOKUP(CONCATENATE(CY$3,CZ463),m_selling_spec!$A:$H,2,FALSE))</f>
        <v/>
      </c>
      <c r="CZ463" s="104"/>
      <c r="DA463" s="110"/>
      <c r="DB463" s="104"/>
    </row>
    <row r="464" spans="1:106">
      <c r="A464" s="104" t="s">
        <v>860</v>
      </c>
      <c r="B464" s="104"/>
      <c r="C464" s="104"/>
      <c r="D464" s="104">
        <v>6</v>
      </c>
      <c r="E464" s="110">
        <f>INDEX(product!B:B,MATCH(D464,product!A:A,0))</f>
        <v>0</v>
      </c>
      <c r="F464" s="110" t="str">
        <f>INDEX(product!E:E,MATCH(D464,product!A:A,0))</f>
        <v>Exterior series</v>
      </c>
      <c r="G464" s="110" t="str">
        <f>IF(H464="","",VLOOKUP(CONCATENATE(G$3,H464),m_selling_spec!$A:$H,2,FALSE))</f>
        <v/>
      </c>
      <c r="H464" s="104"/>
      <c r="I464" s="110" t="str">
        <f>IF(J464="","",VLOOKUP(CONCATENATE(I$3,J464),m_selling_spec!$A:$H,2,FALSE))</f>
        <v/>
      </c>
      <c r="J464" s="104"/>
      <c r="K464" s="110" t="str">
        <f>IF(L464="","",VLOOKUP(CONCATENATE(K$3,L464),m_selling_spec!$A:$H,2,FALSE))</f>
        <v/>
      </c>
      <c r="L464" s="104"/>
      <c r="M464" s="110" t="str">
        <f>IF(N464="","",VLOOKUP(CONCATENATE(M$3,N464),m_selling_spec!$A:$H,2,FALSE))</f>
        <v/>
      </c>
      <c r="N464" s="104"/>
      <c r="O464" s="110" t="str">
        <f>IF(P464="","",VLOOKUP(CONCATENATE(O$3,P464),m_selling_spec!$A:$H,2,FALSE))</f>
        <v/>
      </c>
      <c r="P464" s="104"/>
      <c r="Q464" s="110" t="str">
        <f>IF(R464="","",VLOOKUP(CONCATENATE(Q$3,R464),m_selling_spec!$A:$H,2,FALSE))</f>
        <v/>
      </c>
      <c r="R464" s="104"/>
      <c r="S464" s="110"/>
      <c r="T464" s="104"/>
      <c r="U464" s="110"/>
      <c r="V464" s="104"/>
      <c r="W464" s="110"/>
      <c r="X464" s="104"/>
      <c r="Y464" s="110" t="str">
        <f>IF(Z464="","",VLOOKUP(CONCATENATE(Y$3,Z464),m_selling_spec!$A:$H,2,FALSE))</f>
        <v>1.10</v>
      </c>
      <c r="Z464" s="104" t="s">
        <v>497</v>
      </c>
      <c r="AA464" s="110" t="str">
        <f>IF(AB464="","",VLOOKUP(CONCATENATE(AA$3,AB464),m_selling_spec!$A:$H,2,FALSE))</f>
        <v/>
      </c>
      <c r="AB464" s="104"/>
      <c r="AC464" s="110" t="str">
        <f>IF(AD464="","",VLOOKUP(CONCATENATE(AC$3,AD464),m_selling_spec!$A:$H,2,FALSE))</f>
        <v/>
      </c>
      <c r="AD464" s="104"/>
      <c r="AE464" s="110" t="str">
        <f>IF(AF464="","",VLOOKUP(CONCATENATE(AE$3,AF464),m_selling_spec!$A:$H,2,FALSE))</f>
        <v/>
      </c>
      <c r="AF464" s="104"/>
      <c r="AG464" s="110" t="str">
        <f>IF(AH464="","",VLOOKUP(CONCATENATE(AG$3,AH464),m_selling_spec!$A:$H,2,FALSE))</f>
        <v/>
      </c>
      <c r="AH464" s="104"/>
      <c r="AI464" s="110" t="str">
        <f>IF(AJ464="","",VLOOKUP(CONCATENATE(AI$3,AJ464),m_selling_spec!$A:$H,2,FALSE))</f>
        <v>6.2</v>
      </c>
      <c r="AJ464" s="104" t="s">
        <v>541</v>
      </c>
      <c r="AK464" s="110" t="str">
        <f>IF(AL464="","",VLOOKUP(CONCATENATE(AK$3,AL464),m_selling_spec!$A:$H,2,FALSE))</f>
        <v/>
      </c>
      <c r="AL464" s="104"/>
      <c r="AM464" s="110" t="str">
        <f>IF(AN464="","",VLOOKUP(CONCATENATE(AM$3,AN464),m_selling_spec!$A:$H,2,FALSE))</f>
        <v/>
      </c>
      <c r="AN464" s="104"/>
      <c r="AO464" s="110" t="str">
        <f>IF(AP464="","",VLOOKUP(CONCATENATE(AO$3,AP464),m_selling_spec!$A:$H,2,FALSE))</f>
        <v/>
      </c>
      <c r="AP464" s="104"/>
      <c r="AQ464" s="110" t="str">
        <f>IF(AR464="","",VLOOKUP(CONCATENATE(AQ$3,AR464),m_selling_spec!$A:$H,2,FALSE))</f>
        <v>10.2</v>
      </c>
      <c r="AR464" s="104" t="s">
        <v>74</v>
      </c>
      <c r="AS464" s="110" t="str">
        <f>IF(AT464="","",VLOOKUP(CONCATENATE(AS$3,AT464),m_selling_spec!$A:$H,2,FALSE))</f>
        <v/>
      </c>
      <c r="AT464" s="104"/>
      <c r="AU464" s="110" t="str">
        <f>IF(AV464="","",VLOOKUP(CONCATENATE(AU$3,AV464),m_selling_spec!$A:$H,2,FALSE))</f>
        <v/>
      </c>
      <c r="AV464" s="104"/>
      <c r="AW464" s="110" t="str">
        <f>IF(AX464="","",VLOOKUP(CONCATENATE(AW$3,AX464),m_selling_spec!$A:$H,2,FALSE))</f>
        <v/>
      </c>
      <c r="AX464" s="104"/>
      <c r="AY464" s="110" t="str">
        <f>IF(AZ464="","",VLOOKUP(CONCATENATE(AY$3,AZ464),m_selling_spec!$A:$H,2,FALSE))</f>
        <v/>
      </c>
      <c r="AZ464" s="104"/>
      <c r="BA464" s="110" t="str">
        <f>IF(BB464="","",VLOOKUP(CONCATENATE(BA$3,BB464),m_selling_spec!$A:$H,2,FALSE))</f>
        <v/>
      </c>
      <c r="BB464" s="104"/>
      <c r="BC464" s="110" t="str">
        <f>IF(BD464="","",VLOOKUP(CONCATENATE(BC$3,BD464),m_selling_spec!$A:$H,2,FALSE))</f>
        <v/>
      </c>
      <c r="BD464" s="104"/>
      <c r="BE464" s="110" t="str">
        <f>IF(BF464="","",VLOOKUP(CONCATENATE(BE$3,BF464),m_selling_spec!$A:$H,2,FALSE))</f>
        <v/>
      </c>
      <c r="BF464" s="104"/>
      <c r="BG464" s="110" t="str">
        <f>IF(BH464="","",VLOOKUP(CONCATENATE(BG$3,BH464),m_selling_spec!$A:$H,2,FALSE))</f>
        <v>18.1</v>
      </c>
      <c r="BH464" s="104" t="s">
        <v>604</v>
      </c>
      <c r="BI464" s="110" t="str">
        <f>IF(BJ464="","",VLOOKUP(CONCATENATE(BI$3,BJ464),m_selling_spec!$A:$H,2,FALSE))</f>
        <v/>
      </c>
      <c r="BJ464" s="104"/>
      <c r="BK464" s="110" t="str">
        <f>IF(BL464="","",VLOOKUP(CONCATENATE(BK$3,BL464),m_selling_spec!$A:$H,2,FALSE))</f>
        <v/>
      </c>
      <c r="BL464" s="104"/>
      <c r="BM464" s="110" t="str">
        <f>IF(BN464="","",VLOOKUP(CONCATENATE(BM$3,BN464),m_selling_spec!$A:$H,2,FALSE))</f>
        <v/>
      </c>
      <c r="BN464" s="104"/>
      <c r="BO464" s="110" t="str">
        <f>IF(BP464="","",VLOOKUP(CONCATENATE(BO$3,BP464),m_selling_spec!$A:$H,2,FALSE))</f>
        <v/>
      </c>
      <c r="BP464" s="104"/>
      <c r="BQ464" s="110" t="str">
        <f>IF(BR464="","",VLOOKUP(CONCATENATE(BQ$3,BR464),m_selling_spec!$A:$H,2,FALSE))</f>
        <v/>
      </c>
      <c r="BR464" s="104"/>
      <c r="BS464" s="110" t="str">
        <f>IF(BT464="","",VLOOKUP(CONCATENATE(BS$3,BT464),m_selling_spec!$A:$H,2,FALSE))</f>
        <v/>
      </c>
      <c r="BT464" s="104"/>
      <c r="BU464" s="110" t="str">
        <f>IF(BV464="","",VLOOKUP(CONCATENATE(BU$3,BV464),m_selling_spec!$A:$H,2,FALSE))</f>
        <v/>
      </c>
      <c r="BV464" s="104"/>
      <c r="BW464" s="110" t="str">
        <f>IF(BX464="","",VLOOKUP(CONCATENATE(BW$3,BX464),m_selling_spec!$A:$H,2,FALSE))</f>
        <v/>
      </c>
      <c r="BX464" s="104"/>
      <c r="BY464" s="110" t="str">
        <f>IF(BZ464="","",VLOOKUP(CONCATENATE(BY$3,BZ464),m_selling_spec!$A:$H,2,FALSE))</f>
        <v>27.4</v>
      </c>
      <c r="BZ464" s="111" t="s">
        <v>1100</v>
      </c>
      <c r="CA464" s="110" t="str">
        <f>IF(CB464="","",VLOOKUP(CONCATENATE(CA$3,CB464),m_selling_spec!$A:$H,2,FALSE))</f>
        <v/>
      </c>
      <c r="CB464" s="104"/>
      <c r="CC464" s="110"/>
      <c r="CD464" s="104"/>
      <c r="CE464" s="110" t="str">
        <f>IF(CF464="","",VLOOKUP(CONCATENATE(CE$3,CF464),m_selling_spec!$A:$H,2,FALSE))</f>
        <v/>
      </c>
      <c r="CF464" s="104"/>
      <c r="CG464" s="110" t="str">
        <f>IF(CH464="","",VLOOKUP(CONCATENATE(CG$3,CH464),m_selling_spec!$A:$H,2,FALSE))</f>
        <v/>
      </c>
      <c r="CH464" s="104"/>
      <c r="CI464" s="110" t="str">
        <f>IF(CJ464="","",VLOOKUP(CONCATENATE(CI$3,CJ464),m_selling_spec!$A:$H,2,FALSE))</f>
        <v/>
      </c>
      <c r="CJ464" s="104"/>
      <c r="CK464" s="110" t="str">
        <f>IF(CL464="","",VLOOKUP(CONCATENATE(CK$3,CL464),m_selling_spec!$A:$H,2,FALSE))</f>
        <v/>
      </c>
      <c r="CL464" s="104"/>
      <c r="CM464" s="110" t="str">
        <f>IF(CN464="","",VLOOKUP(CONCATENATE(CM$3,CN464),m_selling_spec!$A:$H,2,FALSE))</f>
        <v/>
      </c>
      <c r="CN464" s="104"/>
      <c r="CO464" s="110" t="str">
        <f>IF(CP464="","",VLOOKUP(CONCATENATE(CO$3,CP464),m_selling_spec!$A:$H,2,FALSE))</f>
        <v/>
      </c>
      <c r="CP464" s="104"/>
      <c r="CQ464" s="110" t="str">
        <f>IF(CR464="","",VLOOKUP(CONCATENATE(CQ$3,CR464),m_selling_spec!$A:$H,2,FALSE))</f>
        <v/>
      </c>
      <c r="CR464" s="104"/>
      <c r="CS464" s="110" t="str">
        <f>IF(CT464="","",VLOOKUP(CONCATENATE(CS$3,CT464),m_selling_spec!$A:$H,2,FALSE))</f>
        <v/>
      </c>
      <c r="CT464" s="104"/>
      <c r="CU464" s="110" t="str">
        <f>IF(CV464="","",VLOOKUP(CONCATENATE(CU$3,CV464),m_selling_spec!$A:$H,2,FALSE))</f>
        <v/>
      </c>
      <c r="CV464" s="104"/>
      <c r="CW464" s="110" t="str">
        <f>IF(CX464="","",VLOOKUP(CONCATENATE(CW$3,CX464),m_selling_spec!$A:$H,2,FALSE))</f>
        <v/>
      </c>
      <c r="CX464" s="104"/>
      <c r="CY464" s="110" t="str">
        <f>IF(CZ464="","",VLOOKUP(CONCATENATE(CY$3,CZ464),m_selling_spec!$A:$H,2,FALSE))</f>
        <v/>
      </c>
      <c r="CZ464" s="104"/>
      <c r="DA464" s="110"/>
      <c r="DB464" s="104"/>
    </row>
    <row r="465" spans="1:106">
      <c r="A465" s="104" t="s">
        <v>601</v>
      </c>
      <c r="B465" s="104"/>
      <c r="C465" s="104"/>
      <c r="D465" s="104">
        <v>6</v>
      </c>
      <c r="E465" s="110">
        <f>INDEX(product!B:B,MATCH(D465,product!A:A,0))</f>
        <v>0</v>
      </c>
      <c r="F465" s="110" t="str">
        <f>INDEX(product!E:E,MATCH(D465,product!A:A,0))</f>
        <v>Exterior series</v>
      </c>
      <c r="G465" s="110" t="str">
        <f>IF(H465="","",VLOOKUP(CONCATENATE(G$3,H465),m_selling_spec!$A:$H,2,FALSE))</f>
        <v/>
      </c>
      <c r="H465" s="104"/>
      <c r="I465" s="110" t="str">
        <f>IF(J465="","",VLOOKUP(CONCATENATE(I$3,J465),m_selling_spec!$A:$H,2,FALSE))</f>
        <v/>
      </c>
      <c r="J465" s="104"/>
      <c r="K465" s="110" t="str">
        <f>IF(L465="","",VLOOKUP(CONCATENATE(K$3,L465),m_selling_spec!$A:$H,2,FALSE))</f>
        <v/>
      </c>
      <c r="L465" s="104"/>
      <c r="M465" s="110" t="str">
        <f>IF(N465="","",VLOOKUP(CONCATENATE(M$3,N465),m_selling_spec!$A:$H,2,FALSE))</f>
        <v/>
      </c>
      <c r="N465" s="104"/>
      <c r="O465" s="110" t="str">
        <f>IF(P465="","",VLOOKUP(CONCATENATE(O$3,P465),m_selling_spec!$A:$H,2,FALSE))</f>
        <v/>
      </c>
      <c r="P465" s="104"/>
      <c r="Q465" s="110" t="str">
        <f>IF(R465="","",VLOOKUP(CONCATENATE(Q$3,R465),m_selling_spec!$A:$H,2,FALSE))</f>
        <v/>
      </c>
      <c r="R465" s="104"/>
      <c r="S465" s="110"/>
      <c r="T465" s="104"/>
      <c r="U465" s="110"/>
      <c r="V465" s="104"/>
      <c r="W465" s="110"/>
      <c r="X465" s="104"/>
      <c r="Y465" s="110" t="str">
        <f>IF(Z465="","",VLOOKUP(CONCATENATE(Y$3,Z465),m_selling_spec!$A:$H,2,FALSE))</f>
        <v>1.10</v>
      </c>
      <c r="Z465" s="104" t="s">
        <v>497</v>
      </c>
      <c r="AA465" s="110" t="str">
        <f>IF(AB465="","",VLOOKUP(CONCATENATE(AA$3,AB465),m_selling_spec!$A:$H,2,FALSE))</f>
        <v/>
      </c>
      <c r="AB465" s="104"/>
      <c r="AC465" s="110" t="str">
        <f>IF(AD465="","",VLOOKUP(CONCATENATE(AC$3,AD465),m_selling_spec!$A:$H,2,FALSE))</f>
        <v/>
      </c>
      <c r="AD465" s="104"/>
      <c r="AE465" s="110" t="str">
        <f>IF(AF465="","",VLOOKUP(CONCATENATE(AE$3,AF465),m_selling_spec!$A:$H,2,FALSE))</f>
        <v/>
      </c>
      <c r="AF465" s="104"/>
      <c r="AG465" s="110" t="str">
        <f>IF(AH465="","",VLOOKUP(CONCATENATE(AG$3,AH465),m_selling_spec!$A:$H,2,FALSE))</f>
        <v/>
      </c>
      <c r="AH465" s="104"/>
      <c r="AI465" s="110" t="str">
        <f>IF(AJ465="","",VLOOKUP(CONCATENATE(AI$3,AJ465),m_selling_spec!$A:$H,2,FALSE))</f>
        <v>6.2</v>
      </c>
      <c r="AJ465" s="104" t="s">
        <v>541</v>
      </c>
      <c r="AK465" s="110" t="str">
        <f>IF(AL465="","",VLOOKUP(CONCATENATE(AK$3,AL465),m_selling_spec!$A:$H,2,FALSE))</f>
        <v/>
      </c>
      <c r="AL465" s="104"/>
      <c r="AM465" s="110" t="str">
        <f>IF(AN465="","",VLOOKUP(CONCATENATE(AM$3,AN465),m_selling_spec!$A:$H,2,FALSE))</f>
        <v/>
      </c>
      <c r="AN465" s="104"/>
      <c r="AO465" s="110" t="str">
        <f>IF(AP465="","",VLOOKUP(CONCATENATE(AO$3,AP465),m_selling_spec!$A:$H,2,FALSE))</f>
        <v/>
      </c>
      <c r="AP465" s="104"/>
      <c r="AQ465" s="110" t="str">
        <f>IF(AR465="","",VLOOKUP(CONCATENATE(AQ$3,AR465),m_selling_spec!$A:$H,2,FALSE))</f>
        <v>10.2</v>
      </c>
      <c r="AR465" s="104" t="s">
        <v>74</v>
      </c>
      <c r="AS465" s="110" t="str">
        <f>IF(AT465="","",VLOOKUP(CONCATENATE(AS$3,AT465),m_selling_spec!$A:$H,2,FALSE))</f>
        <v/>
      </c>
      <c r="AT465" s="104"/>
      <c r="AU465" s="110" t="str">
        <f>IF(AV465="","",VLOOKUP(CONCATENATE(AU$3,AV465),m_selling_spec!$A:$H,2,FALSE))</f>
        <v/>
      </c>
      <c r="AV465" s="104"/>
      <c r="AW465" s="110" t="str">
        <f>IF(AX465="","",VLOOKUP(CONCATENATE(AW$3,AX465),m_selling_spec!$A:$H,2,FALSE))</f>
        <v/>
      </c>
      <c r="AX465" s="104"/>
      <c r="AY465" s="110" t="str">
        <f>IF(AZ465="","",VLOOKUP(CONCATENATE(AY$3,AZ465),m_selling_spec!$A:$H,2,FALSE))</f>
        <v/>
      </c>
      <c r="AZ465" s="104"/>
      <c r="BA465" s="110" t="str">
        <f>IF(BB465="","",VLOOKUP(CONCATENATE(BA$3,BB465),m_selling_spec!$A:$H,2,FALSE))</f>
        <v/>
      </c>
      <c r="BB465" s="104"/>
      <c r="BC465" s="110" t="str">
        <f>IF(BD465="","",VLOOKUP(CONCATENATE(BC$3,BD465),m_selling_spec!$A:$H,2,FALSE))</f>
        <v/>
      </c>
      <c r="BD465" s="104"/>
      <c r="BE465" s="110" t="str">
        <f>IF(BF465="","",VLOOKUP(CONCATENATE(BE$3,BF465),m_selling_spec!$A:$H,2,FALSE))</f>
        <v/>
      </c>
      <c r="BF465" s="104"/>
      <c r="BG465" s="110" t="str">
        <f>IF(BH465="","",VLOOKUP(CONCATENATE(BG$3,BH465),m_selling_spec!$A:$H,2,FALSE))</f>
        <v>18.2</v>
      </c>
      <c r="BH465" s="104" t="s">
        <v>605</v>
      </c>
      <c r="BI465" s="110" t="str">
        <f>IF(BJ465="","",VLOOKUP(CONCATENATE(BI$3,BJ465),m_selling_spec!$A:$H,2,FALSE))</f>
        <v/>
      </c>
      <c r="BJ465" s="104"/>
      <c r="BK465" s="110" t="str">
        <f>IF(BL465="","",VLOOKUP(CONCATENATE(BK$3,BL465),m_selling_spec!$A:$H,2,FALSE))</f>
        <v/>
      </c>
      <c r="BL465" s="104"/>
      <c r="BM465" s="110" t="str">
        <f>IF(BN465="","",VLOOKUP(CONCATENATE(BM$3,BN465),m_selling_spec!$A:$H,2,FALSE))</f>
        <v/>
      </c>
      <c r="BN465" s="104"/>
      <c r="BO465" s="110" t="str">
        <f>IF(BP465="","",VLOOKUP(CONCATENATE(BO$3,BP465),m_selling_spec!$A:$H,2,FALSE))</f>
        <v/>
      </c>
      <c r="BP465" s="104"/>
      <c r="BQ465" s="110" t="str">
        <f>IF(BR465="","",VLOOKUP(CONCATENATE(BQ$3,BR465),m_selling_spec!$A:$H,2,FALSE))</f>
        <v/>
      </c>
      <c r="BR465" s="104"/>
      <c r="BS465" s="110" t="str">
        <f>IF(BT465="","",VLOOKUP(CONCATENATE(BS$3,BT465),m_selling_spec!$A:$H,2,FALSE))</f>
        <v/>
      </c>
      <c r="BT465" s="104"/>
      <c r="BU465" s="110" t="str">
        <f>IF(BV465="","",VLOOKUP(CONCATENATE(BU$3,BV465),m_selling_spec!$A:$H,2,FALSE))</f>
        <v/>
      </c>
      <c r="BV465" s="104"/>
      <c r="BW465" s="110" t="str">
        <f>IF(BX465="","",VLOOKUP(CONCATENATE(BW$3,BX465),m_selling_spec!$A:$H,2,FALSE))</f>
        <v/>
      </c>
      <c r="BX465" s="104"/>
      <c r="BY465" s="110" t="str">
        <f>IF(BZ465="","",VLOOKUP(CONCATENATE(BY$3,BZ465),m_selling_spec!$A:$H,2,FALSE))</f>
        <v>27.2</v>
      </c>
      <c r="BZ465" s="111" t="s">
        <v>1099</v>
      </c>
      <c r="CA465" s="110" t="str">
        <f>IF(CB465="","",VLOOKUP(CONCATENATE(CA$3,CB465),m_selling_spec!$A:$H,2,FALSE))</f>
        <v/>
      </c>
      <c r="CB465" s="104"/>
      <c r="CC465" s="110"/>
      <c r="CD465" s="104"/>
      <c r="CE465" s="110" t="str">
        <f>IF(CF465="","",VLOOKUP(CONCATENATE(CE$3,CF465),m_selling_spec!$A:$H,2,FALSE))</f>
        <v/>
      </c>
      <c r="CF465" s="104"/>
      <c r="CG465" s="110" t="str">
        <f>IF(CH465="","",VLOOKUP(CONCATENATE(CG$3,CH465),m_selling_spec!$A:$H,2,FALSE))</f>
        <v/>
      </c>
      <c r="CH465" s="104"/>
      <c r="CI465" s="110" t="str">
        <f>IF(CJ465="","",VLOOKUP(CONCATENATE(CI$3,CJ465),m_selling_spec!$A:$H,2,FALSE))</f>
        <v/>
      </c>
      <c r="CJ465" s="104"/>
      <c r="CK465" s="110" t="str">
        <f>IF(CL465="","",VLOOKUP(CONCATENATE(CK$3,CL465),m_selling_spec!$A:$H,2,FALSE))</f>
        <v/>
      </c>
      <c r="CL465" s="104"/>
      <c r="CM465" s="110" t="str">
        <f>IF(CN465="","",VLOOKUP(CONCATENATE(CM$3,CN465),m_selling_spec!$A:$H,2,FALSE))</f>
        <v/>
      </c>
      <c r="CN465" s="104"/>
      <c r="CO465" s="110" t="str">
        <f>IF(CP465="","",VLOOKUP(CONCATENATE(CO$3,CP465),m_selling_spec!$A:$H,2,FALSE))</f>
        <v/>
      </c>
      <c r="CP465" s="104"/>
      <c r="CQ465" s="110" t="str">
        <f>IF(CR465="","",VLOOKUP(CONCATENATE(CQ$3,CR465),m_selling_spec!$A:$H,2,FALSE))</f>
        <v/>
      </c>
      <c r="CR465" s="104"/>
      <c r="CS465" s="110" t="str">
        <f>IF(CT465="","",VLOOKUP(CONCATENATE(CS$3,CT465),m_selling_spec!$A:$H,2,FALSE))</f>
        <v/>
      </c>
      <c r="CT465" s="104"/>
      <c r="CU465" s="110" t="str">
        <f>IF(CV465="","",VLOOKUP(CONCATENATE(CU$3,CV465),m_selling_spec!$A:$H,2,FALSE))</f>
        <v/>
      </c>
      <c r="CV465" s="104"/>
      <c r="CW465" s="110" t="str">
        <f>IF(CX465="","",VLOOKUP(CONCATENATE(CW$3,CX465),m_selling_spec!$A:$H,2,FALSE))</f>
        <v/>
      </c>
      <c r="CX465" s="104"/>
      <c r="CY465" s="110" t="str">
        <f>IF(CZ465="","",VLOOKUP(CONCATENATE(CY$3,CZ465),m_selling_spec!$A:$H,2,FALSE))</f>
        <v/>
      </c>
      <c r="CZ465" s="104"/>
      <c r="DA465" s="110"/>
      <c r="DB465" s="104"/>
    </row>
    <row r="466" spans="1:106">
      <c r="A466" s="104" t="s">
        <v>861</v>
      </c>
      <c r="B466" s="104"/>
      <c r="C466" s="104"/>
      <c r="D466" s="104">
        <v>6</v>
      </c>
      <c r="E466" s="110">
        <f>INDEX(product!B:B,MATCH(D466,product!A:A,0))</f>
        <v>0</v>
      </c>
      <c r="F466" s="110" t="str">
        <f>INDEX(product!E:E,MATCH(D466,product!A:A,0))</f>
        <v>Exterior series</v>
      </c>
      <c r="G466" s="110" t="str">
        <f>IF(H466="","",VLOOKUP(CONCATENATE(G$3,H466),m_selling_spec!$A:$H,2,FALSE))</f>
        <v/>
      </c>
      <c r="H466" s="104"/>
      <c r="I466" s="110" t="str">
        <f>IF(J466="","",VLOOKUP(CONCATENATE(I$3,J466),m_selling_spec!$A:$H,2,FALSE))</f>
        <v/>
      </c>
      <c r="J466" s="104"/>
      <c r="K466" s="110" t="str">
        <f>IF(L466="","",VLOOKUP(CONCATENATE(K$3,L466),m_selling_spec!$A:$H,2,FALSE))</f>
        <v/>
      </c>
      <c r="L466" s="104"/>
      <c r="M466" s="110" t="str">
        <f>IF(N466="","",VLOOKUP(CONCATENATE(M$3,N466),m_selling_spec!$A:$H,2,FALSE))</f>
        <v/>
      </c>
      <c r="N466" s="104"/>
      <c r="O466" s="110" t="str">
        <f>IF(P466="","",VLOOKUP(CONCATENATE(O$3,P466),m_selling_spec!$A:$H,2,FALSE))</f>
        <v/>
      </c>
      <c r="P466" s="104"/>
      <c r="Q466" s="110" t="str">
        <f>IF(R466="","",VLOOKUP(CONCATENATE(Q$3,R466),m_selling_spec!$A:$H,2,FALSE))</f>
        <v/>
      </c>
      <c r="R466" s="104"/>
      <c r="S466" s="110"/>
      <c r="T466" s="104"/>
      <c r="U466" s="110"/>
      <c r="V466" s="104"/>
      <c r="W466" s="110"/>
      <c r="X466" s="104"/>
      <c r="Y466" s="110" t="str">
        <f>IF(Z466="","",VLOOKUP(CONCATENATE(Y$3,Z466),m_selling_spec!$A:$H,2,FALSE))</f>
        <v>1.10</v>
      </c>
      <c r="Z466" s="104" t="s">
        <v>497</v>
      </c>
      <c r="AA466" s="110" t="str">
        <f>IF(AB466="","",VLOOKUP(CONCATENATE(AA$3,AB466),m_selling_spec!$A:$H,2,FALSE))</f>
        <v/>
      </c>
      <c r="AB466" s="104"/>
      <c r="AC466" s="110" t="str">
        <f>IF(AD466="","",VLOOKUP(CONCATENATE(AC$3,AD466),m_selling_spec!$A:$H,2,FALSE))</f>
        <v/>
      </c>
      <c r="AD466" s="104"/>
      <c r="AE466" s="110" t="str">
        <f>IF(AF466="","",VLOOKUP(CONCATENATE(AE$3,AF466),m_selling_spec!$A:$H,2,FALSE))</f>
        <v/>
      </c>
      <c r="AF466" s="104"/>
      <c r="AG466" s="110" t="str">
        <f>IF(AH466="","",VLOOKUP(CONCATENATE(AG$3,AH466),m_selling_spec!$A:$H,2,FALSE))</f>
        <v/>
      </c>
      <c r="AH466" s="104"/>
      <c r="AI466" s="110" t="str">
        <f>IF(AJ466="","",VLOOKUP(CONCATENATE(AI$3,AJ466),m_selling_spec!$A:$H,2,FALSE))</f>
        <v>6.2</v>
      </c>
      <c r="AJ466" s="104" t="s">
        <v>541</v>
      </c>
      <c r="AK466" s="110" t="str">
        <f>IF(AL466="","",VLOOKUP(CONCATENATE(AK$3,AL466),m_selling_spec!$A:$H,2,FALSE))</f>
        <v/>
      </c>
      <c r="AL466" s="104"/>
      <c r="AM466" s="110" t="str">
        <f>IF(AN466="","",VLOOKUP(CONCATENATE(AM$3,AN466),m_selling_spec!$A:$H,2,FALSE))</f>
        <v/>
      </c>
      <c r="AN466" s="104"/>
      <c r="AO466" s="110" t="str">
        <f>IF(AP466="","",VLOOKUP(CONCATENATE(AO$3,AP466),m_selling_spec!$A:$H,2,FALSE))</f>
        <v/>
      </c>
      <c r="AP466" s="104"/>
      <c r="AQ466" s="110" t="str">
        <f>IF(AR466="","",VLOOKUP(CONCATENATE(AQ$3,AR466),m_selling_spec!$A:$H,2,FALSE))</f>
        <v>10.2</v>
      </c>
      <c r="AR466" s="104" t="s">
        <v>74</v>
      </c>
      <c r="AS466" s="110" t="str">
        <f>IF(AT466="","",VLOOKUP(CONCATENATE(AS$3,AT466),m_selling_spec!$A:$H,2,FALSE))</f>
        <v/>
      </c>
      <c r="AT466" s="104"/>
      <c r="AU466" s="110" t="str">
        <f>IF(AV466="","",VLOOKUP(CONCATENATE(AU$3,AV466),m_selling_spec!$A:$H,2,FALSE))</f>
        <v/>
      </c>
      <c r="AV466" s="104"/>
      <c r="AW466" s="110" t="str">
        <f>IF(AX466="","",VLOOKUP(CONCATENATE(AW$3,AX466),m_selling_spec!$A:$H,2,FALSE))</f>
        <v/>
      </c>
      <c r="AX466" s="104"/>
      <c r="AY466" s="110" t="str">
        <f>IF(AZ466="","",VLOOKUP(CONCATENATE(AY$3,AZ466),m_selling_spec!$A:$H,2,FALSE))</f>
        <v/>
      </c>
      <c r="AZ466" s="104"/>
      <c r="BA466" s="110" t="str">
        <f>IF(BB466="","",VLOOKUP(CONCATENATE(BA$3,BB466),m_selling_spec!$A:$H,2,FALSE))</f>
        <v/>
      </c>
      <c r="BB466" s="104"/>
      <c r="BC466" s="110" t="str">
        <f>IF(BD466="","",VLOOKUP(CONCATENATE(BC$3,BD466),m_selling_spec!$A:$H,2,FALSE))</f>
        <v/>
      </c>
      <c r="BD466" s="104"/>
      <c r="BE466" s="110" t="str">
        <f>IF(BF466="","",VLOOKUP(CONCATENATE(BE$3,BF466),m_selling_spec!$A:$H,2,FALSE))</f>
        <v/>
      </c>
      <c r="BF466" s="104"/>
      <c r="BG466" s="110" t="str">
        <f>IF(BH466="","",VLOOKUP(CONCATENATE(BG$3,BH466),m_selling_spec!$A:$H,2,FALSE))</f>
        <v>18.2</v>
      </c>
      <c r="BH466" s="104" t="s">
        <v>605</v>
      </c>
      <c r="BI466" s="110" t="str">
        <f>IF(BJ466="","",VLOOKUP(CONCATENATE(BI$3,BJ466),m_selling_spec!$A:$H,2,FALSE))</f>
        <v/>
      </c>
      <c r="BJ466" s="104"/>
      <c r="BK466" s="110" t="str">
        <f>IF(BL466="","",VLOOKUP(CONCATENATE(BK$3,BL466),m_selling_spec!$A:$H,2,FALSE))</f>
        <v/>
      </c>
      <c r="BL466" s="104"/>
      <c r="BM466" s="110" t="str">
        <f>IF(BN466="","",VLOOKUP(CONCATENATE(BM$3,BN466),m_selling_spec!$A:$H,2,FALSE))</f>
        <v/>
      </c>
      <c r="BN466" s="104"/>
      <c r="BO466" s="110" t="str">
        <f>IF(BP466="","",VLOOKUP(CONCATENATE(BO$3,BP466),m_selling_spec!$A:$H,2,FALSE))</f>
        <v/>
      </c>
      <c r="BP466" s="104"/>
      <c r="BQ466" s="110" t="str">
        <f>IF(BR466="","",VLOOKUP(CONCATENATE(BQ$3,BR466),m_selling_spec!$A:$H,2,FALSE))</f>
        <v/>
      </c>
      <c r="BR466" s="104"/>
      <c r="BS466" s="110" t="str">
        <f>IF(BT466="","",VLOOKUP(CONCATENATE(BS$3,BT466),m_selling_spec!$A:$H,2,FALSE))</f>
        <v/>
      </c>
      <c r="BT466" s="104"/>
      <c r="BU466" s="110" t="str">
        <f>IF(BV466="","",VLOOKUP(CONCATENATE(BU$3,BV466),m_selling_spec!$A:$H,2,FALSE))</f>
        <v/>
      </c>
      <c r="BV466" s="104"/>
      <c r="BW466" s="110" t="str">
        <f>IF(BX466="","",VLOOKUP(CONCATENATE(BW$3,BX466),m_selling_spec!$A:$H,2,FALSE))</f>
        <v/>
      </c>
      <c r="BX466" s="104"/>
      <c r="BY466" s="110" t="str">
        <f>IF(BZ466="","",VLOOKUP(CONCATENATE(BY$3,BZ466),m_selling_spec!$A:$H,2,FALSE))</f>
        <v>27.4</v>
      </c>
      <c r="BZ466" s="111" t="s">
        <v>1100</v>
      </c>
      <c r="CA466" s="110" t="str">
        <f>IF(CB466="","",VLOOKUP(CONCATENATE(CA$3,CB466),m_selling_spec!$A:$H,2,FALSE))</f>
        <v/>
      </c>
      <c r="CB466" s="104"/>
      <c r="CC466" s="110"/>
      <c r="CD466" s="104"/>
      <c r="CE466" s="110" t="str">
        <f>IF(CF466="","",VLOOKUP(CONCATENATE(CE$3,CF466),m_selling_spec!$A:$H,2,FALSE))</f>
        <v/>
      </c>
      <c r="CF466" s="104"/>
      <c r="CG466" s="110" t="str">
        <f>IF(CH466="","",VLOOKUP(CONCATENATE(CG$3,CH466),m_selling_spec!$A:$H,2,FALSE))</f>
        <v/>
      </c>
      <c r="CH466" s="104"/>
      <c r="CI466" s="110" t="str">
        <f>IF(CJ466="","",VLOOKUP(CONCATENATE(CI$3,CJ466),m_selling_spec!$A:$H,2,FALSE))</f>
        <v/>
      </c>
      <c r="CJ466" s="104"/>
      <c r="CK466" s="110" t="str">
        <f>IF(CL466="","",VLOOKUP(CONCATENATE(CK$3,CL466),m_selling_spec!$A:$H,2,FALSE))</f>
        <v/>
      </c>
      <c r="CL466" s="104"/>
      <c r="CM466" s="110" t="str">
        <f>IF(CN466="","",VLOOKUP(CONCATENATE(CM$3,CN466),m_selling_spec!$A:$H,2,FALSE))</f>
        <v/>
      </c>
      <c r="CN466" s="104"/>
      <c r="CO466" s="110" t="str">
        <f>IF(CP466="","",VLOOKUP(CONCATENATE(CO$3,CP466),m_selling_spec!$A:$H,2,FALSE))</f>
        <v/>
      </c>
      <c r="CP466" s="104"/>
      <c r="CQ466" s="110" t="str">
        <f>IF(CR466="","",VLOOKUP(CONCATENATE(CQ$3,CR466),m_selling_spec!$A:$H,2,FALSE))</f>
        <v/>
      </c>
      <c r="CR466" s="104"/>
      <c r="CS466" s="110" t="str">
        <f>IF(CT466="","",VLOOKUP(CONCATENATE(CS$3,CT466),m_selling_spec!$A:$H,2,FALSE))</f>
        <v/>
      </c>
      <c r="CT466" s="104"/>
      <c r="CU466" s="110" t="str">
        <f>IF(CV466="","",VLOOKUP(CONCATENATE(CU$3,CV466),m_selling_spec!$A:$H,2,FALSE))</f>
        <v/>
      </c>
      <c r="CV466" s="104"/>
      <c r="CW466" s="110" t="str">
        <f>IF(CX466="","",VLOOKUP(CONCATENATE(CW$3,CX466),m_selling_spec!$A:$H,2,FALSE))</f>
        <v/>
      </c>
      <c r="CX466" s="104"/>
      <c r="CY466" s="110" t="str">
        <f>IF(CZ466="","",VLOOKUP(CONCATENATE(CY$3,CZ466),m_selling_spec!$A:$H,2,FALSE))</f>
        <v/>
      </c>
      <c r="CZ466" s="104"/>
      <c r="DA466" s="110"/>
      <c r="DB466" s="104"/>
    </row>
    <row r="467" spans="1:106">
      <c r="A467" s="104" t="s">
        <v>601</v>
      </c>
      <c r="B467" s="104"/>
      <c r="C467" s="104"/>
      <c r="D467" s="104">
        <v>6</v>
      </c>
      <c r="E467" s="110">
        <f>INDEX(product!B:B,MATCH(D467,product!A:A,0))</f>
        <v>0</v>
      </c>
      <c r="F467" s="110" t="str">
        <f>INDEX(product!E:E,MATCH(D467,product!A:A,0))</f>
        <v>Exterior series</v>
      </c>
      <c r="G467" s="110" t="str">
        <f>IF(H467="","",VLOOKUP(CONCATENATE(G$3,H467),m_selling_spec!$A:$H,2,FALSE))</f>
        <v/>
      </c>
      <c r="H467" s="104"/>
      <c r="I467" s="110" t="str">
        <f>IF(J467="","",VLOOKUP(CONCATENATE(I$3,J467),m_selling_spec!$A:$H,2,FALSE))</f>
        <v/>
      </c>
      <c r="J467" s="104"/>
      <c r="K467" s="110" t="str">
        <f>IF(L467="","",VLOOKUP(CONCATENATE(K$3,L467),m_selling_spec!$A:$H,2,FALSE))</f>
        <v/>
      </c>
      <c r="L467" s="104"/>
      <c r="M467" s="110" t="str">
        <f>IF(N467="","",VLOOKUP(CONCATENATE(M$3,N467),m_selling_spec!$A:$H,2,FALSE))</f>
        <v/>
      </c>
      <c r="N467" s="104"/>
      <c r="O467" s="110" t="str">
        <f>IF(P467="","",VLOOKUP(CONCATENATE(O$3,P467),m_selling_spec!$A:$H,2,FALSE))</f>
        <v/>
      </c>
      <c r="P467" s="104"/>
      <c r="Q467" s="110" t="str">
        <f>IF(R467="","",VLOOKUP(CONCATENATE(Q$3,R467),m_selling_spec!$A:$H,2,FALSE))</f>
        <v/>
      </c>
      <c r="R467" s="104"/>
      <c r="S467" s="110"/>
      <c r="T467" s="104"/>
      <c r="U467" s="110"/>
      <c r="V467" s="104"/>
      <c r="W467" s="110"/>
      <c r="X467" s="104"/>
      <c r="Y467" s="110" t="str">
        <f>IF(Z467="","",VLOOKUP(CONCATENATE(Y$3,Z467),m_selling_spec!$A:$H,2,FALSE))</f>
        <v>1.10</v>
      </c>
      <c r="Z467" s="104" t="s">
        <v>497</v>
      </c>
      <c r="AA467" s="110" t="str">
        <f>IF(AB467="","",VLOOKUP(CONCATENATE(AA$3,AB467),m_selling_spec!$A:$H,2,FALSE))</f>
        <v/>
      </c>
      <c r="AB467" s="104"/>
      <c r="AC467" s="110" t="str">
        <f>IF(AD467="","",VLOOKUP(CONCATENATE(AC$3,AD467),m_selling_spec!$A:$H,2,FALSE))</f>
        <v/>
      </c>
      <c r="AD467" s="104"/>
      <c r="AE467" s="110" t="str">
        <f>IF(AF467="","",VLOOKUP(CONCATENATE(AE$3,AF467),m_selling_spec!$A:$H,2,FALSE))</f>
        <v/>
      </c>
      <c r="AF467" s="104"/>
      <c r="AG467" s="110" t="str">
        <f>IF(AH467="","",VLOOKUP(CONCATENATE(AG$3,AH467),m_selling_spec!$A:$H,2,FALSE))</f>
        <v/>
      </c>
      <c r="AH467" s="104"/>
      <c r="AI467" s="110" t="str">
        <f>IF(AJ467="","",VLOOKUP(CONCATENATE(AI$3,AJ467),m_selling_spec!$A:$H,2,FALSE))</f>
        <v>6.2</v>
      </c>
      <c r="AJ467" s="104" t="s">
        <v>541</v>
      </c>
      <c r="AK467" s="110" t="str">
        <f>IF(AL467="","",VLOOKUP(CONCATENATE(AK$3,AL467),m_selling_spec!$A:$H,2,FALSE))</f>
        <v/>
      </c>
      <c r="AL467" s="104"/>
      <c r="AM467" s="110" t="str">
        <f>IF(AN467="","",VLOOKUP(CONCATENATE(AM$3,AN467),m_selling_spec!$A:$H,2,FALSE))</f>
        <v/>
      </c>
      <c r="AN467" s="104"/>
      <c r="AO467" s="110" t="str">
        <f>IF(AP467="","",VLOOKUP(CONCATENATE(AO$3,AP467),m_selling_spec!$A:$H,2,FALSE))</f>
        <v/>
      </c>
      <c r="AP467" s="104"/>
      <c r="AQ467" s="110" t="str">
        <f>IF(AR467="","",VLOOKUP(CONCATENATE(AQ$3,AR467),m_selling_spec!$A:$H,2,FALSE))</f>
        <v>10.2</v>
      </c>
      <c r="AR467" s="104" t="s">
        <v>74</v>
      </c>
      <c r="AS467" s="110" t="str">
        <f>IF(AT467="","",VLOOKUP(CONCATENATE(AS$3,AT467),m_selling_spec!$A:$H,2,FALSE))</f>
        <v/>
      </c>
      <c r="AT467" s="104"/>
      <c r="AU467" s="110" t="str">
        <f>IF(AV467="","",VLOOKUP(CONCATENATE(AU$3,AV467),m_selling_spec!$A:$H,2,FALSE))</f>
        <v/>
      </c>
      <c r="AV467" s="104"/>
      <c r="AW467" s="110" t="str">
        <f>IF(AX467="","",VLOOKUP(CONCATENATE(AW$3,AX467),m_selling_spec!$A:$H,2,FALSE))</f>
        <v/>
      </c>
      <c r="AX467" s="104"/>
      <c r="AY467" s="110" t="str">
        <f>IF(AZ467="","",VLOOKUP(CONCATENATE(AY$3,AZ467),m_selling_spec!$A:$H,2,FALSE))</f>
        <v/>
      </c>
      <c r="AZ467" s="104"/>
      <c r="BA467" s="110" t="str">
        <f>IF(BB467="","",VLOOKUP(CONCATENATE(BA$3,BB467),m_selling_spec!$A:$H,2,FALSE))</f>
        <v/>
      </c>
      <c r="BB467" s="104"/>
      <c r="BC467" s="110" t="str">
        <f>IF(BD467="","",VLOOKUP(CONCATENATE(BC$3,BD467),m_selling_spec!$A:$H,2,FALSE))</f>
        <v/>
      </c>
      <c r="BD467" s="104"/>
      <c r="BE467" s="110" t="str">
        <f>IF(BF467="","",VLOOKUP(CONCATENATE(BE$3,BF467),m_selling_spec!$A:$H,2,FALSE))</f>
        <v/>
      </c>
      <c r="BF467" s="104"/>
      <c r="BG467" s="110" t="str">
        <f>IF(BH467="","",VLOOKUP(CONCATENATE(BG$3,BH467),m_selling_spec!$A:$H,2,FALSE))</f>
        <v>18.3</v>
      </c>
      <c r="BH467" s="104" t="s">
        <v>606</v>
      </c>
      <c r="BI467" s="110" t="str">
        <f>IF(BJ467="","",VLOOKUP(CONCATENATE(BI$3,BJ467),m_selling_spec!$A:$H,2,FALSE))</f>
        <v/>
      </c>
      <c r="BJ467" s="104"/>
      <c r="BK467" s="110" t="str">
        <f>IF(BL467="","",VLOOKUP(CONCATENATE(BK$3,BL467),m_selling_spec!$A:$H,2,FALSE))</f>
        <v/>
      </c>
      <c r="BL467" s="104"/>
      <c r="BM467" s="110" t="str">
        <f>IF(BN467="","",VLOOKUP(CONCATENATE(BM$3,BN467),m_selling_spec!$A:$H,2,FALSE))</f>
        <v/>
      </c>
      <c r="BN467" s="104"/>
      <c r="BO467" s="110" t="str">
        <f>IF(BP467="","",VLOOKUP(CONCATENATE(BO$3,BP467),m_selling_spec!$A:$H,2,FALSE))</f>
        <v/>
      </c>
      <c r="BP467" s="104"/>
      <c r="BQ467" s="110" t="str">
        <f>IF(BR467="","",VLOOKUP(CONCATENATE(BQ$3,BR467),m_selling_spec!$A:$H,2,FALSE))</f>
        <v/>
      </c>
      <c r="BR467" s="104"/>
      <c r="BS467" s="110" t="str">
        <f>IF(BT467="","",VLOOKUP(CONCATENATE(BS$3,BT467),m_selling_spec!$A:$H,2,FALSE))</f>
        <v/>
      </c>
      <c r="BT467" s="104"/>
      <c r="BU467" s="110" t="str">
        <f>IF(BV467="","",VLOOKUP(CONCATENATE(BU$3,BV467),m_selling_spec!$A:$H,2,FALSE))</f>
        <v/>
      </c>
      <c r="BV467" s="104"/>
      <c r="BW467" s="110" t="str">
        <f>IF(BX467="","",VLOOKUP(CONCATENATE(BW$3,BX467),m_selling_spec!$A:$H,2,FALSE))</f>
        <v/>
      </c>
      <c r="BX467" s="104"/>
      <c r="BY467" s="110" t="str">
        <f>IF(BZ467="","",VLOOKUP(CONCATENATE(BY$3,BZ467),m_selling_spec!$A:$H,2,FALSE))</f>
        <v>27.2</v>
      </c>
      <c r="BZ467" s="111" t="s">
        <v>1099</v>
      </c>
      <c r="CA467" s="110" t="str">
        <f>IF(CB467="","",VLOOKUP(CONCATENATE(CA$3,CB467),m_selling_spec!$A:$H,2,FALSE))</f>
        <v/>
      </c>
      <c r="CB467" s="104"/>
      <c r="CC467" s="110"/>
      <c r="CD467" s="104"/>
      <c r="CE467" s="110" t="str">
        <f>IF(CF467="","",VLOOKUP(CONCATENATE(CE$3,CF467),m_selling_spec!$A:$H,2,FALSE))</f>
        <v/>
      </c>
      <c r="CF467" s="104"/>
      <c r="CG467" s="110" t="str">
        <f>IF(CH467="","",VLOOKUP(CONCATENATE(CG$3,CH467),m_selling_spec!$A:$H,2,FALSE))</f>
        <v/>
      </c>
      <c r="CH467" s="104"/>
      <c r="CI467" s="110" t="str">
        <f>IF(CJ467="","",VLOOKUP(CONCATENATE(CI$3,CJ467),m_selling_spec!$A:$H,2,FALSE))</f>
        <v/>
      </c>
      <c r="CJ467" s="104"/>
      <c r="CK467" s="110" t="str">
        <f>IF(CL467="","",VLOOKUP(CONCATENATE(CK$3,CL467),m_selling_spec!$A:$H,2,FALSE))</f>
        <v/>
      </c>
      <c r="CL467" s="104"/>
      <c r="CM467" s="110" t="str">
        <f>IF(CN467="","",VLOOKUP(CONCATENATE(CM$3,CN467),m_selling_spec!$A:$H,2,FALSE))</f>
        <v/>
      </c>
      <c r="CN467" s="104"/>
      <c r="CO467" s="110" t="str">
        <f>IF(CP467="","",VLOOKUP(CONCATENATE(CO$3,CP467),m_selling_spec!$A:$H,2,FALSE))</f>
        <v/>
      </c>
      <c r="CP467" s="104"/>
      <c r="CQ467" s="110" t="str">
        <f>IF(CR467="","",VLOOKUP(CONCATENATE(CQ$3,CR467),m_selling_spec!$A:$H,2,FALSE))</f>
        <v/>
      </c>
      <c r="CR467" s="104"/>
      <c r="CS467" s="110" t="str">
        <f>IF(CT467="","",VLOOKUP(CONCATENATE(CS$3,CT467),m_selling_spec!$A:$H,2,FALSE))</f>
        <v/>
      </c>
      <c r="CT467" s="104"/>
      <c r="CU467" s="110" t="str">
        <f>IF(CV467="","",VLOOKUP(CONCATENATE(CU$3,CV467),m_selling_spec!$A:$H,2,FALSE))</f>
        <v/>
      </c>
      <c r="CV467" s="104"/>
      <c r="CW467" s="110" t="str">
        <f>IF(CX467="","",VLOOKUP(CONCATENATE(CW$3,CX467),m_selling_spec!$A:$H,2,FALSE))</f>
        <v/>
      </c>
      <c r="CX467" s="104"/>
      <c r="CY467" s="110" t="str">
        <f>IF(CZ467="","",VLOOKUP(CONCATENATE(CY$3,CZ467),m_selling_spec!$A:$H,2,FALSE))</f>
        <v/>
      </c>
      <c r="CZ467" s="104"/>
      <c r="DA467" s="110"/>
      <c r="DB467" s="104"/>
    </row>
    <row r="468" spans="1:106">
      <c r="A468" s="104" t="s">
        <v>862</v>
      </c>
      <c r="B468" s="104"/>
      <c r="C468" s="104"/>
      <c r="D468" s="104">
        <v>6</v>
      </c>
      <c r="E468" s="110">
        <f>INDEX(product!B:B,MATCH(D468,product!A:A,0))</f>
        <v>0</v>
      </c>
      <c r="F468" s="110" t="str">
        <f>INDEX(product!E:E,MATCH(D468,product!A:A,0))</f>
        <v>Exterior series</v>
      </c>
      <c r="G468" s="110" t="str">
        <f>IF(H468="","",VLOOKUP(CONCATENATE(G$3,H468),m_selling_spec!$A:$H,2,FALSE))</f>
        <v/>
      </c>
      <c r="H468" s="104"/>
      <c r="I468" s="110" t="str">
        <f>IF(J468="","",VLOOKUP(CONCATENATE(I$3,J468),m_selling_spec!$A:$H,2,FALSE))</f>
        <v/>
      </c>
      <c r="J468" s="104"/>
      <c r="K468" s="110" t="str">
        <f>IF(L468="","",VLOOKUP(CONCATENATE(K$3,L468),m_selling_spec!$A:$H,2,FALSE))</f>
        <v/>
      </c>
      <c r="L468" s="104"/>
      <c r="M468" s="110" t="str">
        <f>IF(N468="","",VLOOKUP(CONCATENATE(M$3,N468),m_selling_spec!$A:$H,2,FALSE))</f>
        <v/>
      </c>
      <c r="N468" s="104"/>
      <c r="O468" s="110" t="str">
        <f>IF(P468="","",VLOOKUP(CONCATENATE(O$3,P468),m_selling_spec!$A:$H,2,FALSE))</f>
        <v/>
      </c>
      <c r="P468" s="104"/>
      <c r="Q468" s="110" t="str">
        <f>IF(R468="","",VLOOKUP(CONCATENATE(Q$3,R468),m_selling_spec!$A:$H,2,FALSE))</f>
        <v/>
      </c>
      <c r="R468" s="104"/>
      <c r="S468" s="110"/>
      <c r="T468" s="104"/>
      <c r="U468" s="110"/>
      <c r="V468" s="104"/>
      <c r="W468" s="110"/>
      <c r="X468" s="104"/>
      <c r="Y468" s="110" t="str">
        <f>IF(Z468="","",VLOOKUP(CONCATENATE(Y$3,Z468),m_selling_spec!$A:$H,2,FALSE))</f>
        <v>1.10</v>
      </c>
      <c r="Z468" s="104" t="s">
        <v>497</v>
      </c>
      <c r="AA468" s="110" t="str">
        <f>IF(AB468="","",VLOOKUP(CONCATENATE(AA$3,AB468),m_selling_spec!$A:$H,2,FALSE))</f>
        <v/>
      </c>
      <c r="AB468" s="104"/>
      <c r="AC468" s="110" t="str">
        <f>IF(AD468="","",VLOOKUP(CONCATENATE(AC$3,AD468),m_selling_spec!$A:$H,2,FALSE))</f>
        <v/>
      </c>
      <c r="AD468" s="104"/>
      <c r="AE468" s="110" t="str">
        <f>IF(AF468="","",VLOOKUP(CONCATENATE(AE$3,AF468),m_selling_spec!$A:$H,2,FALSE))</f>
        <v/>
      </c>
      <c r="AF468" s="104"/>
      <c r="AG468" s="110" t="str">
        <f>IF(AH468="","",VLOOKUP(CONCATENATE(AG$3,AH468),m_selling_spec!$A:$H,2,FALSE))</f>
        <v/>
      </c>
      <c r="AH468" s="104"/>
      <c r="AI468" s="110" t="str">
        <f>IF(AJ468="","",VLOOKUP(CONCATENATE(AI$3,AJ468),m_selling_spec!$A:$H,2,FALSE))</f>
        <v>6.2</v>
      </c>
      <c r="AJ468" s="104" t="s">
        <v>541</v>
      </c>
      <c r="AK468" s="110" t="str">
        <f>IF(AL468="","",VLOOKUP(CONCATENATE(AK$3,AL468),m_selling_spec!$A:$H,2,FALSE))</f>
        <v/>
      </c>
      <c r="AL468" s="104"/>
      <c r="AM468" s="110" t="str">
        <f>IF(AN468="","",VLOOKUP(CONCATENATE(AM$3,AN468),m_selling_spec!$A:$H,2,FALSE))</f>
        <v/>
      </c>
      <c r="AN468" s="104"/>
      <c r="AO468" s="110" t="str">
        <f>IF(AP468="","",VLOOKUP(CONCATENATE(AO$3,AP468),m_selling_spec!$A:$H,2,FALSE))</f>
        <v/>
      </c>
      <c r="AP468" s="104"/>
      <c r="AQ468" s="110" t="str">
        <f>IF(AR468="","",VLOOKUP(CONCATENATE(AQ$3,AR468),m_selling_spec!$A:$H,2,FALSE))</f>
        <v>10.2</v>
      </c>
      <c r="AR468" s="104" t="s">
        <v>74</v>
      </c>
      <c r="AS468" s="110" t="str">
        <f>IF(AT468="","",VLOOKUP(CONCATENATE(AS$3,AT468),m_selling_spec!$A:$H,2,FALSE))</f>
        <v/>
      </c>
      <c r="AT468" s="104"/>
      <c r="AU468" s="110" t="str">
        <f>IF(AV468="","",VLOOKUP(CONCATENATE(AU$3,AV468),m_selling_spec!$A:$H,2,FALSE))</f>
        <v/>
      </c>
      <c r="AV468" s="104"/>
      <c r="AW468" s="110" t="str">
        <f>IF(AX468="","",VLOOKUP(CONCATENATE(AW$3,AX468),m_selling_spec!$A:$H,2,FALSE))</f>
        <v/>
      </c>
      <c r="AX468" s="104"/>
      <c r="AY468" s="110" t="str">
        <f>IF(AZ468="","",VLOOKUP(CONCATENATE(AY$3,AZ468),m_selling_spec!$A:$H,2,FALSE))</f>
        <v/>
      </c>
      <c r="AZ468" s="104"/>
      <c r="BA468" s="110" t="str">
        <f>IF(BB468="","",VLOOKUP(CONCATENATE(BA$3,BB468),m_selling_spec!$A:$H,2,FALSE))</f>
        <v/>
      </c>
      <c r="BB468" s="104"/>
      <c r="BC468" s="110" t="str">
        <f>IF(BD468="","",VLOOKUP(CONCATENATE(BC$3,BD468),m_selling_spec!$A:$H,2,FALSE))</f>
        <v/>
      </c>
      <c r="BD468" s="104"/>
      <c r="BE468" s="110" t="str">
        <f>IF(BF468="","",VLOOKUP(CONCATENATE(BE$3,BF468),m_selling_spec!$A:$H,2,FALSE))</f>
        <v/>
      </c>
      <c r="BF468" s="104"/>
      <c r="BG468" s="110" t="str">
        <f>IF(BH468="","",VLOOKUP(CONCATENATE(BG$3,BH468),m_selling_spec!$A:$H,2,FALSE))</f>
        <v>18.3</v>
      </c>
      <c r="BH468" s="104" t="s">
        <v>606</v>
      </c>
      <c r="BI468" s="110" t="str">
        <f>IF(BJ468="","",VLOOKUP(CONCATENATE(BI$3,BJ468),m_selling_spec!$A:$H,2,FALSE))</f>
        <v/>
      </c>
      <c r="BJ468" s="104"/>
      <c r="BK468" s="110" t="str">
        <f>IF(BL468="","",VLOOKUP(CONCATENATE(BK$3,BL468),m_selling_spec!$A:$H,2,FALSE))</f>
        <v/>
      </c>
      <c r="BL468" s="104"/>
      <c r="BM468" s="110" t="str">
        <f>IF(BN468="","",VLOOKUP(CONCATENATE(BM$3,BN468),m_selling_spec!$A:$H,2,FALSE))</f>
        <v/>
      </c>
      <c r="BN468" s="104"/>
      <c r="BO468" s="110" t="str">
        <f>IF(BP468="","",VLOOKUP(CONCATENATE(BO$3,BP468),m_selling_spec!$A:$H,2,FALSE))</f>
        <v/>
      </c>
      <c r="BP468" s="104"/>
      <c r="BQ468" s="110" t="str">
        <f>IF(BR468="","",VLOOKUP(CONCATENATE(BQ$3,BR468),m_selling_spec!$A:$H,2,FALSE))</f>
        <v/>
      </c>
      <c r="BR468" s="104"/>
      <c r="BS468" s="110" t="str">
        <f>IF(BT468="","",VLOOKUP(CONCATENATE(BS$3,BT468),m_selling_spec!$A:$H,2,FALSE))</f>
        <v/>
      </c>
      <c r="BT468" s="104"/>
      <c r="BU468" s="110" t="str">
        <f>IF(BV468="","",VLOOKUP(CONCATENATE(BU$3,BV468),m_selling_spec!$A:$H,2,FALSE))</f>
        <v/>
      </c>
      <c r="BV468" s="104"/>
      <c r="BW468" s="110" t="str">
        <f>IF(BX468="","",VLOOKUP(CONCATENATE(BW$3,BX468),m_selling_spec!$A:$H,2,FALSE))</f>
        <v/>
      </c>
      <c r="BX468" s="104"/>
      <c r="BY468" s="110" t="str">
        <f>IF(BZ468="","",VLOOKUP(CONCATENATE(BY$3,BZ468),m_selling_spec!$A:$H,2,FALSE))</f>
        <v>27.4</v>
      </c>
      <c r="BZ468" s="111" t="s">
        <v>1100</v>
      </c>
      <c r="CA468" s="110" t="str">
        <f>IF(CB468="","",VLOOKUP(CONCATENATE(CA$3,CB468),m_selling_spec!$A:$H,2,FALSE))</f>
        <v/>
      </c>
      <c r="CB468" s="104"/>
      <c r="CC468" s="110"/>
      <c r="CD468" s="104"/>
      <c r="CE468" s="110" t="str">
        <f>IF(CF468="","",VLOOKUP(CONCATENATE(CE$3,CF468),m_selling_spec!$A:$H,2,FALSE))</f>
        <v/>
      </c>
      <c r="CF468" s="104"/>
      <c r="CG468" s="110" t="str">
        <f>IF(CH468="","",VLOOKUP(CONCATENATE(CG$3,CH468),m_selling_spec!$A:$H,2,FALSE))</f>
        <v/>
      </c>
      <c r="CH468" s="104"/>
      <c r="CI468" s="110" t="str">
        <f>IF(CJ468="","",VLOOKUP(CONCATENATE(CI$3,CJ468),m_selling_spec!$A:$H,2,FALSE))</f>
        <v/>
      </c>
      <c r="CJ468" s="104"/>
      <c r="CK468" s="110" t="str">
        <f>IF(CL468="","",VLOOKUP(CONCATENATE(CK$3,CL468),m_selling_spec!$A:$H,2,FALSE))</f>
        <v/>
      </c>
      <c r="CL468" s="104"/>
      <c r="CM468" s="110" t="str">
        <f>IF(CN468="","",VLOOKUP(CONCATENATE(CM$3,CN468),m_selling_spec!$A:$H,2,FALSE))</f>
        <v/>
      </c>
      <c r="CN468" s="104"/>
      <c r="CO468" s="110" t="str">
        <f>IF(CP468="","",VLOOKUP(CONCATENATE(CO$3,CP468),m_selling_spec!$A:$H,2,FALSE))</f>
        <v/>
      </c>
      <c r="CP468" s="104"/>
      <c r="CQ468" s="110" t="str">
        <f>IF(CR468="","",VLOOKUP(CONCATENATE(CQ$3,CR468),m_selling_spec!$A:$H,2,FALSE))</f>
        <v/>
      </c>
      <c r="CR468" s="104"/>
      <c r="CS468" s="110" t="str">
        <f>IF(CT468="","",VLOOKUP(CONCATENATE(CS$3,CT468),m_selling_spec!$A:$H,2,FALSE))</f>
        <v/>
      </c>
      <c r="CT468" s="104"/>
      <c r="CU468" s="110" t="str">
        <f>IF(CV468="","",VLOOKUP(CONCATENATE(CU$3,CV468),m_selling_spec!$A:$H,2,FALSE))</f>
        <v/>
      </c>
      <c r="CV468" s="104"/>
      <c r="CW468" s="110" t="str">
        <f>IF(CX468="","",VLOOKUP(CONCATENATE(CW$3,CX468),m_selling_spec!$A:$H,2,FALSE))</f>
        <v/>
      </c>
      <c r="CX468" s="104"/>
      <c r="CY468" s="110" t="str">
        <f>IF(CZ468="","",VLOOKUP(CONCATENATE(CY$3,CZ468),m_selling_spec!$A:$H,2,FALSE))</f>
        <v/>
      </c>
      <c r="CZ468" s="104"/>
      <c r="DA468" s="110"/>
      <c r="DB468" s="104"/>
    </row>
    <row r="469" spans="1:106">
      <c r="A469" s="104" t="s">
        <v>607</v>
      </c>
      <c r="B469" s="104"/>
      <c r="C469" s="104"/>
      <c r="D469" s="104">
        <v>6</v>
      </c>
      <c r="E469" s="110">
        <f>INDEX(product!B:B,MATCH(D469,product!A:A,0))</f>
        <v>0</v>
      </c>
      <c r="F469" s="110" t="str">
        <f>INDEX(product!E:E,MATCH(D469,product!A:A,0))</f>
        <v>Exterior series</v>
      </c>
      <c r="G469" s="110" t="str">
        <f>IF(H469="","",VLOOKUP(CONCATENATE(G$3,H469),m_selling_spec!$A:$H,2,FALSE))</f>
        <v/>
      </c>
      <c r="H469" s="104"/>
      <c r="I469" s="110" t="str">
        <f>IF(J469="","",VLOOKUP(CONCATENATE(I$3,J469),m_selling_spec!$A:$H,2,FALSE))</f>
        <v/>
      </c>
      <c r="J469" s="104"/>
      <c r="K469" s="110" t="str">
        <f>IF(L469="","",VLOOKUP(CONCATENATE(K$3,L469),m_selling_spec!$A:$H,2,FALSE))</f>
        <v/>
      </c>
      <c r="L469" s="104"/>
      <c r="M469" s="110" t="str">
        <f>IF(N469="","",VLOOKUP(CONCATENATE(M$3,N469),m_selling_spec!$A:$H,2,FALSE))</f>
        <v/>
      </c>
      <c r="N469" s="104"/>
      <c r="O469" s="110" t="str">
        <f>IF(P469="","",VLOOKUP(CONCATENATE(O$3,P469),m_selling_spec!$A:$H,2,FALSE))</f>
        <v/>
      </c>
      <c r="P469" s="104"/>
      <c r="Q469" s="110" t="str">
        <f>IF(R469="","",VLOOKUP(CONCATENATE(Q$3,R469),m_selling_spec!$A:$H,2,FALSE))</f>
        <v/>
      </c>
      <c r="R469" s="104"/>
      <c r="S469" s="110"/>
      <c r="T469" s="104"/>
      <c r="U469" s="110"/>
      <c r="V469" s="104"/>
      <c r="W469" s="110"/>
      <c r="X469" s="104"/>
      <c r="Y469" s="110" t="str">
        <f>IF(Z469="","",VLOOKUP(CONCATENATE(Y$3,Z469),m_selling_spec!$A:$H,2,FALSE))</f>
        <v>1.10</v>
      </c>
      <c r="Z469" s="104" t="s">
        <v>497</v>
      </c>
      <c r="AA469" s="110" t="str">
        <f>IF(AB469="","",VLOOKUP(CONCATENATE(AA$3,AB469),m_selling_spec!$A:$H,2,FALSE))</f>
        <v/>
      </c>
      <c r="AB469" s="104"/>
      <c r="AC469" s="110" t="str">
        <f>IF(AD469="","",VLOOKUP(CONCATENATE(AC$3,AD469),m_selling_spec!$A:$H,2,FALSE))</f>
        <v/>
      </c>
      <c r="AD469" s="104"/>
      <c r="AE469" s="110" t="str">
        <f>IF(AF469="","",VLOOKUP(CONCATENATE(AE$3,AF469),m_selling_spec!$A:$H,2,FALSE))</f>
        <v/>
      </c>
      <c r="AF469" s="104"/>
      <c r="AG469" s="110" t="str">
        <f>IF(AH469="","",VLOOKUP(CONCATENATE(AG$3,AH469),m_selling_spec!$A:$H,2,FALSE))</f>
        <v/>
      </c>
      <c r="AH469" s="104"/>
      <c r="AI469" s="110" t="str">
        <f>IF(AJ469="","",VLOOKUP(CONCATENATE(AI$3,AJ469),m_selling_spec!$A:$H,2,FALSE))</f>
        <v>6.2</v>
      </c>
      <c r="AJ469" s="104" t="s">
        <v>541</v>
      </c>
      <c r="AK469" s="110" t="str">
        <f>IF(AL469="","",VLOOKUP(CONCATENATE(AK$3,AL469),m_selling_spec!$A:$H,2,FALSE))</f>
        <v/>
      </c>
      <c r="AL469" s="104"/>
      <c r="AM469" s="110" t="str">
        <f>IF(AN469="","",VLOOKUP(CONCATENATE(AM$3,AN469),m_selling_spec!$A:$H,2,FALSE))</f>
        <v/>
      </c>
      <c r="AN469" s="104"/>
      <c r="AO469" s="110" t="str">
        <f>IF(AP469="","",VLOOKUP(CONCATENATE(AO$3,AP469),m_selling_spec!$A:$H,2,FALSE))</f>
        <v/>
      </c>
      <c r="AP469" s="104"/>
      <c r="AQ469" s="110" t="str">
        <f>IF(AR469="","",VLOOKUP(CONCATENATE(AQ$3,AR469),m_selling_spec!$A:$H,2,FALSE))</f>
        <v>10.3</v>
      </c>
      <c r="AR469" s="104" t="s">
        <v>75</v>
      </c>
      <c r="AS469" s="110" t="str">
        <f>IF(AT469="","",VLOOKUP(CONCATENATE(AS$3,AT469),m_selling_spec!$A:$H,2,FALSE))</f>
        <v/>
      </c>
      <c r="AT469" s="104"/>
      <c r="AU469" s="110" t="str">
        <f>IF(AV469="","",VLOOKUP(CONCATENATE(AU$3,AV469),m_selling_spec!$A:$H,2,FALSE))</f>
        <v/>
      </c>
      <c r="AV469" s="104"/>
      <c r="AW469" s="110" t="str">
        <f>IF(AX469="","",VLOOKUP(CONCATENATE(AW$3,AX469),m_selling_spec!$A:$H,2,FALSE))</f>
        <v/>
      </c>
      <c r="AX469" s="104"/>
      <c r="AY469" s="110" t="str">
        <f>IF(AZ469="","",VLOOKUP(CONCATENATE(AY$3,AZ469),m_selling_spec!$A:$H,2,FALSE))</f>
        <v/>
      </c>
      <c r="AZ469" s="104"/>
      <c r="BA469" s="110" t="str">
        <f>IF(BB469="","",VLOOKUP(CONCATENATE(BA$3,BB469),m_selling_spec!$A:$H,2,FALSE))</f>
        <v/>
      </c>
      <c r="BB469" s="104"/>
      <c r="BC469" s="110" t="str">
        <f>IF(BD469="","",VLOOKUP(CONCATENATE(BC$3,BD469),m_selling_spec!$A:$H,2,FALSE))</f>
        <v/>
      </c>
      <c r="BD469" s="104"/>
      <c r="BE469" s="110" t="str">
        <f>IF(BF469="","",VLOOKUP(CONCATENATE(BE$3,BF469),m_selling_spec!$A:$H,2,FALSE))</f>
        <v/>
      </c>
      <c r="BF469" s="104"/>
      <c r="BG469" s="110" t="str">
        <f>IF(BH469="","",VLOOKUP(CONCATENATE(BG$3,BH469),m_selling_spec!$A:$H,2,FALSE))</f>
        <v>18.4</v>
      </c>
      <c r="BH469" s="104" t="s">
        <v>602</v>
      </c>
      <c r="BI469" s="110" t="str">
        <f>IF(BJ469="","",VLOOKUP(CONCATENATE(BI$3,BJ469),m_selling_spec!$A:$H,2,FALSE))</f>
        <v/>
      </c>
      <c r="BJ469" s="104"/>
      <c r="BK469" s="110" t="str">
        <f>IF(BL469="","",VLOOKUP(CONCATENATE(BK$3,BL469),m_selling_spec!$A:$H,2,FALSE))</f>
        <v/>
      </c>
      <c r="BL469" s="104"/>
      <c r="BM469" s="110" t="str">
        <f>IF(BN469="","",VLOOKUP(CONCATENATE(BM$3,BN469),m_selling_spec!$A:$H,2,FALSE))</f>
        <v/>
      </c>
      <c r="BN469" s="104"/>
      <c r="BO469" s="110" t="str">
        <f>IF(BP469="","",VLOOKUP(CONCATENATE(BO$3,BP469),m_selling_spec!$A:$H,2,FALSE))</f>
        <v/>
      </c>
      <c r="BP469" s="104"/>
      <c r="BQ469" s="110" t="str">
        <f>IF(BR469="","",VLOOKUP(CONCATENATE(BQ$3,BR469),m_selling_spec!$A:$H,2,FALSE))</f>
        <v/>
      </c>
      <c r="BR469" s="104"/>
      <c r="BS469" s="110" t="str">
        <f>IF(BT469="","",VLOOKUP(CONCATENATE(BS$3,BT469),m_selling_spec!$A:$H,2,FALSE))</f>
        <v/>
      </c>
      <c r="BT469" s="104"/>
      <c r="BU469" s="110" t="str">
        <f>IF(BV469="","",VLOOKUP(CONCATENATE(BU$3,BV469),m_selling_spec!$A:$H,2,FALSE))</f>
        <v/>
      </c>
      <c r="BV469" s="104"/>
      <c r="BW469" s="110" t="str">
        <f>IF(BX469="","",VLOOKUP(CONCATENATE(BW$3,BX469),m_selling_spec!$A:$H,2,FALSE))</f>
        <v/>
      </c>
      <c r="BX469" s="104"/>
      <c r="BY469" s="110" t="str">
        <f>IF(BZ469="","",VLOOKUP(CONCATENATE(BY$3,BZ469),m_selling_spec!$A:$H,2,FALSE))</f>
        <v>27.2</v>
      </c>
      <c r="BZ469" s="111" t="s">
        <v>1099</v>
      </c>
      <c r="CA469" s="110" t="str">
        <f>IF(CB469="","",VLOOKUP(CONCATENATE(CA$3,CB469),m_selling_spec!$A:$H,2,FALSE))</f>
        <v/>
      </c>
      <c r="CB469" s="104"/>
      <c r="CC469" s="110"/>
      <c r="CD469" s="104"/>
      <c r="CE469" s="110" t="str">
        <f>IF(CF469="","",VLOOKUP(CONCATENATE(CE$3,CF469),m_selling_spec!$A:$H,2,FALSE))</f>
        <v/>
      </c>
      <c r="CF469" s="104"/>
      <c r="CG469" s="110" t="str">
        <f>IF(CH469="","",VLOOKUP(CONCATENATE(CG$3,CH469),m_selling_spec!$A:$H,2,FALSE))</f>
        <v/>
      </c>
      <c r="CH469" s="104"/>
      <c r="CI469" s="110" t="str">
        <f>IF(CJ469="","",VLOOKUP(CONCATENATE(CI$3,CJ469),m_selling_spec!$A:$H,2,FALSE))</f>
        <v/>
      </c>
      <c r="CJ469" s="104"/>
      <c r="CK469" s="110" t="str">
        <f>IF(CL469="","",VLOOKUP(CONCATENATE(CK$3,CL469),m_selling_spec!$A:$H,2,FALSE))</f>
        <v/>
      </c>
      <c r="CL469" s="104"/>
      <c r="CM469" s="110" t="str">
        <f>IF(CN469="","",VLOOKUP(CONCATENATE(CM$3,CN469),m_selling_spec!$A:$H,2,FALSE))</f>
        <v/>
      </c>
      <c r="CN469" s="104"/>
      <c r="CO469" s="110" t="str">
        <f>IF(CP469="","",VLOOKUP(CONCATENATE(CO$3,CP469),m_selling_spec!$A:$H,2,FALSE))</f>
        <v/>
      </c>
      <c r="CP469" s="104"/>
      <c r="CQ469" s="110" t="str">
        <f>IF(CR469="","",VLOOKUP(CONCATENATE(CQ$3,CR469),m_selling_spec!$A:$H,2,FALSE))</f>
        <v/>
      </c>
      <c r="CR469" s="104"/>
      <c r="CS469" s="110" t="str">
        <f>IF(CT469="","",VLOOKUP(CONCATENATE(CS$3,CT469),m_selling_spec!$A:$H,2,FALSE))</f>
        <v/>
      </c>
      <c r="CT469" s="104"/>
      <c r="CU469" s="110" t="str">
        <f>IF(CV469="","",VLOOKUP(CONCATENATE(CU$3,CV469),m_selling_spec!$A:$H,2,FALSE))</f>
        <v/>
      </c>
      <c r="CV469" s="104"/>
      <c r="CW469" s="110" t="str">
        <f>IF(CX469="","",VLOOKUP(CONCATENATE(CW$3,CX469),m_selling_spec!$A:$H,2,FALSE))</f>
        <v/>
      </c>
      <c r="CX469" s="104"/>
      <c r="CY469" s="110" t="str">
        <f>IF(CZ469="","",VLOOKUP(CONCATENATE(CY$3,CZ469),m_selling_spec!$A:$H,2,FALSE))</f>
        <v/>
      </c>
      <c r="CZ469" s="104"/>
      <c r="DA469" s="110"/>
      <c r="DB469" s="104"/>
    </row>
    <row r="470" spans="1:106">
      <c r="A470" s="104" t="s">
        <v>858</v>
      </c>
      <c r="B470" s="104"/>
      <c r="C470" s="104"/>
      <c r="D470" s="104">
        <v>6</v>
      </c>
      <c r="E470" s="110">
        <f>INDEX(product!B:B,MATCH(D470,product!A:A,0))</f>
        <v>0</v>
      </c>
      <c r="F470" s="110" t="str">
        <f>INDEX(product!E:E,MATCH(D470,product!A:A,0))</f>
        <v>Exterior series</v>
      </c>
      <c r="G470" s="110" t="str">
        <f>IF(H470="","",VLOOKUP(CONCATENATE(G$3,H470),m_selling_spec!$A:$H,2,FALSE))</f>
        <v/>
      </c>
      <c r="H470" s="104"/>
      <c r="I470" s="110" t="str">
        <f>IF(J470="","",VLOOKUP(CONCATENATE(I$3,J470),m_selling_spec!$A:$H,2,FALSE))</f>
        <v/>
      </c>
      <c r="J470" s="104"/>
      <c r="K470" s="110" t="str">
        <f>IF(L470="","",VLOOKUP(CONCATENATE(K$3,L470),m_selling_spec!$A:$H,2,FALSE))</f>
        <v/>
      </c>
      <c r="L470" s="104"/>
      <c r="M470" s="110" t="str">
        <f>IF(N470="","",VLOOKUP(CONCATENATE(M$3,N470),m_selling_spec!$A:$H,2,FALSE))</f>
        <v/>
      </c>
      <c r="N470" s="104"/>
      <c r="O470" s="110" t="str">
        <f>IF(P470="","",VLOOKUP(CONCATENATE(O$3,P470),m_selling_spec!$A:$H,2,FALSE))</f>
        <v/>
      </c>
      <c r="P470" s="104"/>
      <c r="Q470" s="110" t="str">
        <f>IF(R470="","",VLOOKUP(CONCATENATE(Q$3,R470),m_selling_spec!$A:$H,2,FALSE))</f>
        <v/>
      </c>
      <c r="R470" s="104"/>
      <c r="S470" s="110"/>
      <c r="T470" s="104"/>
      <c r="U470" s="110"/>
      <c r="V470" s="104"/>
      <c r="W470" s="110"/>
      <c r="X470" s="104"/>
      <c r="Y470" s="110" t="str">
        <f>IF(Z470="","",VLOOKUP(CONCATENATE(Y$3,Z470),m_selling_spec!$A:$H,2,FALSE))</f>
        <v>1.10</v>
      </c>
      <c r="Z470" s="104" t="s">
        <v>497</v>
      </c>
      <c r="AA470" s="110" t="str">
        <f>IF(AB470="","",VLOOKUP(CONCATENATE(AA$3,AB470),m_selling_spec!$A:$H,2,FALSE))</f>
        <v/>
      </c>
      <c r="AB470" s="104"/>
      <c r="AC470" s="110" t="str">
        <f>IF(AD470="","",VLOOKUP(CONCATENATE(AC$3,AD470),m_selling_spec!$A:$H,2,FALSE))</f>
        <v/>
      </c>
      <c r="AD470" s="104"/>
      <c r="AE470" s="110" t="str">
        <f>IF(AF470="","",VLOOKUP(CONCATENATE(AE$3,AF470),m_selling_spec!$A:$H,2,FALSE))</f>
        <v/>
      </c>
      <c r="AF470" s="104"/>
      <c r="AG470" s="110" t="str">
        <f>IF(AH470="","",VLOOKUP(CONCATENATE(AG$3,AH470),m_selling_spec!$A:$H,2,FALSE))</f>
        <v/>
      </c>
      <c r="AH470" s="104"/>
      <c r="AI470" s="110" t="str">
        <f>IF(AJ470="","",VLOOKUP(CONCATENATE(AI$3,AJ470),m_selling_spec!$A:$H,2,FALSE))</f>
        <v>6.2</v>
      </c>
      <c r="AJ470" s="104" t="s">
        <v>541</v>
      </c>
      <c r="AK470" s="110" t="str">
        <f>IF(AL470="","",VLOOKUP(CONCATENATE(AK$3,AL470),m_selling_spec!$A:$H,2,FALSE))</f>
        <v/>
      </c>
      <c r="AL470" s="104"/>
      <c r="AM470" s="110" t="str">
        <f>IF(AN470="","",VLOOKUP(CONCATENATE(AM$3,AN470),m_selling_spec!$A:$H,2,FALSE))</f>
        <v/>
      </c>
      <c r="AN470" s="104"/>
      <c r="AO470" s="110" t="str">
        <f>IF(AP470="","",VLOOKUP(CONCATENATE(AO$3,AP470),m_selling_spec!$A:$H,2,FALSE))</f>
        <v/>
      </c>
      <c r="AP470" s="104"/>
      <c r="AQ470" s="110" t="str">
        <f>IF(AR470="","",VLOOKUP(CONCATENATE(AQ$3,AR470),m_selling_spec!$A:$H,2,FALSE))</f>
        <v>10.3</v>
      </c>
      <c r="AR470" s="104" t="s">
        <v>75</v>
      </c>
      <c r="AS470" s="110" t="str">
        <f>IF(AT470="","",VLOOKUP(CONCATENATE(AS$3,AT470),m_selling_spec!$A:$H,2,FALSE))</f>
        <v/>
      </c>
      <c r="AT470" s="104"/>
      <c r="AU470" s="110" t="str">
        <f>IF(AV470="","",VLOOKUP(CONCATENATE(AU$3,AV470),m_selling_spec!$A:$H,2,FALSE))</f>
        <v/>
      </c>
      <c r="AV470" s="104"/>
      <c r="AW470" s="110" t="str">
        <f>IF(AX470="","",VLOOKUP(CONCATENATE(AW$3,AX470),m_selling_spec!$A:$H,2,FALSE))</f>
        <v/>
      </c>
      <c r="AX470" s="104"/>
      <c r="AY470" s="110" t="str">
        <f>IF(AZ470="","",VLOOKUP(CONCATENATE(AY$3,AZ470),m_selling_spec!$A:$H,2,FALSE))</f>
        <v/>
      </c>
      <c r="AZ470" s="104"/>
      <c r="BA470" s="110" t="str">
        <f>IF(BB470="","",VLOOKUP(CONCATENATE(BA$3,BB470),m_selling_spec!$A:$H,2,FALSE))</f>
        <v/>
      </c>
      <c r="BB470" s="104"/>
      <c r="BC470" s="110" t="str">
        <f>IF(BD470="","",VLOOKUP(CONCATENATE(BC$3,BD470),m_selling_spec!$A:$H,2,FALSE))</f>
        <v/>
      </c>
      <c r="BD470" s="104"/>
      <c r="BE470" s="110" t="str">
        <f>IF(BF470="","",VLOOKUP(CONCATENATE(BE$3,BF470),m_selling_spec!$A:$H,2,FALSE))</f>
        <v/>
      </c>
      <c r="BF470" s="104"/>
      <c r="BG470" s="110" t="str">
        <f>IF(BH470="","",VLOOKUP(CONCATENATE(BG$3,BH470),m_selling_spec!$A:$H,2,FALSE))</f>
        <v>18.4</v>
      </c>
      <c r="BH470" s="104" t="s">
        <v>602</v>
      </c>
      <c r="BI470" s="110" t="str">
        <f>IF(BJ470="","",VLOOKUP(CONCATENATE(BI$3,BJ470),m_selling_spec!$A:$H,2,FALSE))</f>
        <v/>
      </c>
      <c r="BJ470" s="104"/>
      <c r="BK470" s="110" t="str">
        <f>IF(BL470="","",VLOOKUP(CONCATENATE(BK$3,BL470),m_selling_spec!$A:$H,2,FALSE))</f>
        <v/>
      </c>
      <c r="BL470" s="104"/>
      <c r="BM470" s="110" t="str">
        <f>IF(BN470="","",VLOOKUP(CONCATENATE(BM$3,BN470),m_selling_spec!$A:$H,2,FALSE))</f>
        <v/>
      </c>
      <c r="BN470" s="104"/>
      <c r="BO470" s="110" t="str">
        <f>IF(BP470="","",VLOOKUP(CONCATENATE(BO$3,BP470),m_selling_spec!$A:$H,2,FALSE))</f>
        <v/>
      </c>
      <c r="BP470" s="104"/>
      <c r="BQ470" s="110" t="str">
        <f>IF(BR470="","",VLOOKUP(CONCATENATE(BQ$3,BR470),m_selling_spec!$A:$H,2,FALSE))</f>
        <v/>
      </c>
      <c r="BR470" s="104"/>
      <c r="BS470" s="110" t="str">
        <f>IF(BT470="","",VLOOKUP(CONCATENATE(BS$3,BT470),m_selling_spec!$A:$H,2,FALSE))</f>
        <v/>
      </c>
      <c r="BT470" s="104"/>
      <c r="BU470" s="110" t="str">
        <f>IF(BV470="","",VLOOKUP(CONCATENATE(BU$3,BV470),m_selling_spec!$A:$H,2,FALSE))</f>
        <v/>
      </c>
      <c r="BV470" s="104"/>
      <c r="BW470" s="110" t="str">
        <f>IF(BX470="","",VLOOKUP(CONCATENATE(BW$3,BX470),m_selling_spec!$A:$H,2,FALSE))</f>
        <v/>
      </c>
      <c r="BX470" s="104"/>
      <c r="BY470" s="110" t="str">
        <f>IF(BZ470="","",VLOOKUP(CONCATENATE(BY$3,BZ470),m_selling_spec!$A:$H,2,FALSE))</f>
        <v>27.4</v>
      </c>
      <c r="BZ470" s="111" t="s">
        <v>1100</v>
      </c>
      <c r="CA470" s="110" t="str">
        <f>IF(CB470="","",VLOOKUP(CONCATENATE(CA$3,CB470),m_selling_spec!$A:$H,2,FALSE))</f>
        <v/>
      </c>
      <c r="CB470" s="104"/>
      <c r="CC470" s="110"/>
      <c r="CD470" s="104"/>
      <c r="CE470" s="110" t="str">
        <f>IF(CF470="","",VLOOKUP(CONCATENATE(CE$3,CF470),m_selling_spec!$A:$H,2,FALSE))</f>
        <v/>
      </c>
      <c r="CF470" s="104"/>
      <c r="CG470" s="110" t="str">
        <f>IF(CH470="","",VLOOKUP(CONCATENATE(CG$3,CH470),m_selling_spec!$A:$H,2,FALSE))</f>
        <v/>
      </c>
      <c r="CH470" s="104"/>
      <c r="CI470" s="110" t="str">
        <f>IF(CJ470="","",VLOOKUP(CONCATENATE(CI$3,CJ470),m_selling_spec!$A:$H,2,FALSE))</f>
        <v/>
      </c>
      <c r="CJ470" s="104"/>
      <c r="CK470" s="110" t="str">
        <f>IF(CL470="","",VLOOKUP(CONCATENATE(CK$3,CL470),m_selling_spec!$A:$H,2,FALSE))</f>
        <v/>
      </c>
      <c r="CL470" s="104"/>
      <c r="CM470" s="110" t="str">
        <f>IF(CN470="","",VLOOKUP(CONCATENATE(CM$3,CN470),m_selling_spec!$A:$H,2,FALSE))</f>
        <v/>
      </c>
      <c r="CN470" s="104"/>
      <c r="CO470" s="110" t="str">
        <f>IF(CP470="","",VLOOKUP(CONCATENATE(CO$3,CP470),m_selling_spec!$A:$H,2,FALSE))</f>
        <v/>
      </c>
      <c r="CP470" s="104"/>
      <c r="CQ470" s="110" t="str">
        <f>IF(CR470="","",VLOOKUP(CONCATENATE(CQ$3,CR470),m_selling_spec!$A:$H,2,FALSE))</f>
        <v/>
      </c>
      <c r="CR470" s="104"/>
      <c r="CS470" s="110" t="str">
        <f>IF(CT470="","",VLOOKUP(CONCATENATE(CS$3,CT470),m_selling_spec!$A:$H,2,FALSE))</f>
        <v/>
      </c>
      <c r="CT470" s="104"/>
      <c r="CU470" s="110" t="str">
        <f>IF(CV470="","",VLOOKUP(CONCATENATE(CU$3,CV470),m_selling_spec!$A:$H,2,FALSE))</f>
        <v/>
      </c>
      <c r="CV470" s="104"/>
      <c r="CW470" s="110" t="str">
        <f>IF(CX470="","",VLOOKUP(CONCATENATE(CW$3,CX470),m_selling_spec!$A:$H,2,FALSE))</f>
        <v/>
      </c>
      <c r="CX470" s="104"/>
      <c r="CY470" s="110" t="str">
        <f>IF(CZ470="","",VLOOKUP(CONCATENATE(CY$3,CZ470),m_selling_spec!$A:$H,2,FALSE))</f>
        <v/>
      </c>
      <c r="CZ470" s="104"/>
      <c r="DA470" s="110"/>
      <c r="DB470" s="104"/>
    </row>
    <row r="471" spans="1:106">
      <c r="A471" s="104" t="s">
        <v>607</v>
      </c>
      <c r="B471" s="104"/>
      <c r="C471" s="104"/>
      <c r="D471" s="104">
        <v>6</v>
      </c>
      <c r="E471" s="110">
        <f>INDEX(product!B:B,MATCH(D471,product!A:A,0))</f>
        <v>0</v>
      </c>
      <c r="F471" s="110" t="str">
        <f>INDEX(product!E:E,MATCH(D471,product!A:A,0))</f>
        <v>Exterior series</v>
      </c>
      <c r="G471" s="110" t="str">
        <f>IF(H471="","",VLOOKUP(CONCATENATE(G$3,H471),m_selling_spec!$A:$H,2,FALSE))</f>
        <v/>
      </c>
      <c r="H471" s="104"/>
      <c r="I471" s="110" t="str">
        <f>IF(J471="","",VLOOKUP(CONCATENATE(I$3,J471),m_selling_spec!$A:$H,2,FALSE))</f>
        <v/>
      </c>
      <c r="J471" s="104"/>
      <c r="K471" s="110" t="str">
        <f>IF(L471="","",VLOOKUP(CONCATENATE(K$3,L471),m_selling_spec!$A:$H,2,FALSE))</f>
        <v/>
      </c>
      <c r="L471" s="104"/>
      <c r="M471" s="110" t="str">
        <f>IF(N471="","",VLOOKUP(CONCATENATE(M$3,N471),m_selling_spec!$A:$H,2,FALSE))</f>
        <v/>
      </c>
      <c r="N471" s="104"/>
      <c r="O471" s="110" t="str">
        <f>IF(P471="","",VLOOKUP(CONCATENATE(O$3,P471),m_selling_spec!$A:$H,2,FALSE))</f>
        <v/>
      </c>
      <c r="P471" s="104"/>
      <c r="Q471" s="110" t="str">
        <f>IF(R471="","",VLOOKUP(CONCATENATE(Q$3,R471),m_selling_spec!$A:$H,2,FALSE))</f>
        <v/>
      </c>
      <c r="R471" s="104"/>
      <c r="S471" s="110"/>
      <c r="T471" s="104"/>
      <c r="U471" s="110"/>
      <c r="V471" s="104"/>
      <c r="W471" s="110"/>
      <c r="X471" s="104"/>
      <c r="Y471" s="110" t="str">
        <f>IF(Z471="","",VLOOKUP(CONCATENATE(Y$3,Z471),m_selling_spec!$A:$H,2,FALSE))</f>
        <v>1.10</v>
      </c>
      <c r="Z471" s="104" t="s">
        <v>497</v>
      </c>
      <c r="AA471" s="110" t="str">
        <f>IF(AB471="","",VLOOKUP(CONCATENATE(AA$3,AB471),m_selling_spec!$A:$H,2,FALSE))</f>
        <v/>
      </c>
      <c r="AB471" s="104"/>
      <c r="AC471" s="110" t="str">
        <f>IF(AD471="","",VLOOKUP(CONCATENATE(AC$3,AD471),m_selling_spec!$A:$H,2,FALSE))</f>
        <v/>
      </c>
      <c r="AD471" s="104"/>
      <c r="AE471" s="110" t="str">
        <f>IF(AF471="","",VLOOKUP(CONCATENATE(AE$3,AF471),m_selling_spec!$A:$H,2,FALSE))</f>
        <v/>
      </c>
      <c r="AF471" s="104"/>
      <c r="AG471" s="110" t="str">
        <f>IF(AH471="","",VLOOKUP(CONCATENATE(AG$3,AH471),m_selling_spec!$A:$H,2,FALSE))</f>
        <v/>
      </c>
      <c r="AH471" s="104"/>
      <c r="AI471" s="110" t="str">
        <f>IF(AJ471="","",VLOOKUP(CONCATENATE(AI$3,AJ471),m_selling_spec!$A:$H,2,FALSE))</f>
        <v>6.2</v>
      </c>
      <c r="AJ471" s="104" t="s">
        <v>541</v>
      </c>
      <c r="AK471" s="110" t="str">
        <f>IF(AL471="","",VLOOKUP(CONCATENATE(AK$3,AL471),m_selling_spec!$A:$H,2,FALSE))</f>
        <v/>
      </c>
      <c r="AL471" s="104"/>
      <c r="AM471" s="110" t="str">
        <f>IF(AN471="","",VLOOKUP(CONCATENATE(AM$3,AN471),m_selling_spec!$A:$H,2,FALSE))</f>
        <v/>
      </c>
      <c r="AN471" s="104"/>
      <c r="AO471" s="110" t="str">
        <f>IF(AP471="","",VLOOKUP(CONCATENATE(AO$3,AP471),m_selling_spec!$A:$H,2,FALSE))</f>
        <v/>
      </c>
      <c r="AP471" s="104"/>
      <c r="AQ471" s="110" t="str">
        <f>IF(AR471="","",VLOOKUP(CONCATENATE(AQ$3,AR471),m_selling_spec!$A:$H,2,FALSE))</f>
        <v>10.3</v>
      </c>
      <c r="AR471" s="104" t="s">
        <v>75</v>
      </c>
      <c r="AS471" s="110" t="str">
        <f>IF(AT471="","",VLOOKUP(CONCATENATE(AS$3,AT471),m_selling_spec!$A:$H,2,FALSE))</f>
        <v/>
      </c>
      <c r="AT471" s="104"/>
      <c r="AU471" s="110" t="str">
        <f>IF(AV471="","",VLOOKUP(CONCATENATE(AU$3,AV471),m_selling_spec!$A:$H,2,FALSE))</f>
        <v/>
      </c>
      <c r="AV471" s="104"/>
      <c r="AW471" s="110" t="str">
        <f>IF(AX471="","",VLOOKUP(CONCATENATE(AW$3,AX471),m_selling_spec!$A:$H,2,FALSE))</f>
        <v/>
      </c>
      <c r="AX471" s="104"/>
      <c r="AY471" s="110" t="str">
        <f>IF(AZ471="","",VLOOKUP(CONCATENATE(AY$3,AZ471),m_selling_spec!$A:$H,2,FALSE))</f>
        <v/>
      </c>
      <c r="AZ471" s="104"/>
      <c r="BA471" s="110" t="str">
        <f>IF(BB471="","",VLOOKUP(CONCATENATE(BA$3,BB471),m_selling_spec!$A:$H,2,FALSE))</f>
        <v/>
      </c>
      <c r="BB471" s="104"/>
      <c r="BC471" s="110" t="str">
        <f>IF(BD471="","",VLOOKUP(CONCATENATE(BC$3,BD471),m_selling_spec!$A:$H,2,FALSE))</f>
        <v/>
      </c>
      <c r="BD471" s="104"/>
      <c r="BE471" s="110" t="str">
        <f>IF(BF471="","",VLOOKUP(CONCATENATE(BE$3,BF471),m_selling_spec!$A:$H,2,FALSE))</f>
        <v/>
      </c>
      <c r="BF471" s="104"/>
      <c r="BG471" s="110" t="str">
        <f>IF(BH471="","",VLOOKUP(CONCATENATE(BG$3,BH471),m_selling_spec!$A:$H,2,FALSE))</f>
        <v>18.5</v>
      </c>
      <c r="BH471" s="104" t="s">
        <v>603</v>
      </c>
      <c r="BI471" s="110" t="str">
        <f>IF(BJ471="","",VLOOKUP(CONCATENATE(BI$3,BJ471),m_selling_spec!$A:$H,2,FALSE))</f>
        <v/>
      </c>
      <c r="BJ471" s="104"/>
      <c r="BK471" s="110" t="str">
        <f>IF(BL471="","",VLOOKUP(CONCATENATE(BK$3,BL471),m_selling_spec!$A:$H,2,FALSE))</f>
        <v/>
      </c>
      <c r="BL471" s="104"/>
      <c r="BM471" s="110" t="str">
        <f>IF(BN471="","",VLOOKUP(CONCATENATE(BM$3,BN471),m_selling_spec!$A:$H,2,FALSE))</f>
        <v/>
      </c>
      <c r="BN471" s="104"/>
      <c r="BO471" s="110" t="str">
        <f>IF(BP471="","",VLOOKUP(CONCATENATE(BO$3,BP471),m_selling_spec!$A:$H,2,FALSE))</f>
        <v/>
      </c>
      <c r="BP471" s="104"/>
      <c r="BQ471" s="110" t="str">
        <f>IF(BR471="","",VLOOKUP(CONCATENATE(BQ$3,BR471),m_selling_spec!$A:$H,2,FALSE))</f>
        <v/>
      </c>
      <c r="BR471" s="104"/>
      <c r="BS471" s="110" t="str">
        <f>IF(BT471="","",VLOOKUP(CONCATENATE(BS$3,BT471),m_selling_spec!$A:$H,2,FALSE))</f>
        <v/>
      </c>
      <c r="BT471" s="104"/>
      <c r="BU471" s="110" t="str">
        <f>IF(BV471="","",VLOOKUP(CONCATENATE(BU$3,BV471),m_selling_spec!$A:$H,2,FALSE))</f>
        <v/>
      </c>
      <c r="BV471" s="104"/>
      <c r="BW471" s="110" t="str">
        <f>IF(BX471="","",VLOOKUP(CONCATENATE(BW$3,BX471),m_selling_spec!$A:$H,2,FALSE))</f>
        <v/>
      </c>
      <c r="BX471" s="104"/>
      <c r="BY471" s="110" t="str">
        <f>IF(BZ471="","",VLOOKUP(CONCATENATE(BY$3,BZ471),m_selling_spec!$A:$H,2,FALSE))</f>
        <v>27.2</v>
      </c>
      <c r="BZ471" s="111" t="s">
        <v>1099</v>
      </c>
      <c r="CA471" s="110" t="str">
        <f>IF(CB471="","",VLOOKUP(CONCATENATE(CA$3,CB471),m_selling_spec!$A:$H,2,FALSE))</f>
        <v/>
      </c>
      <c r="CB471" s="104"/>
      <c r="CC471" s="110"/>
      <c r="CD471" s="104"/>
      <c r="CE471" s="110" t="str">
        <f>IF(CF471="","",VLOOKUP(CONCATENATE(CE$3,CF471),m_selling_spec!$A:$H,2,FALSE))</f>
        <v/>
      </c>
      <c r="CF471" s="104"/>
      <c r="CG471" s="110" t="str">
        <f>IF(CH471="","",VLOOKUP(CONCATENATE(CG$3,CH471),m_selling_spec!$A:$H,2,FALSE))</f>
        <v/>
      </c>
      <c r="CH471" s="104"/>
      <c r="CI471" s="110" t="str">
        <f>IF(CJ471="","",VLOOKUP(CONCATENATE(CI$3,CJ471),m_selling_spec!$A:$H,2,FALSE))</f>
        <v/>
      </c>
      <c r="CJ471" s="104"/>
      <c r="CK471" s="110" t="str">
        <f>IF(CL471="","",VLOOKUP(CONCATENATE(CK$3,CL471),m_selling_spec!$A:$H,2,FALSE))</f>
        <v/>
      </c>
      <c r="CL471" s="104"/>
      <c r="CM471" s="110" t="str">
        <f>IF(CN471="","",VLOOKUP(CONCATENATE(CM$3,CN471),m_selling_spec!$A:$H,2,FALSE))</f>
        <v/>
      </c>
      <c r="CN471" s="104"/>
      <c r="CO471" s="110" t="str">
        <f>IF(CP471="","",VLOOKUP(CONCATENATE(CO$3,CP471),m_selling_spec!$A:$H,2,FALSE))</f>
        <v/>
      </c>
      <c r="CP471" s="104"/>
      <c r="CQ471" s="110" t="str">
        <f>IF(CR471="","",VLOOKUP(CONCATENATE(CQ$3,CR471),m_selling_spec!$A:$H,2,FALSE))</f>
        <v/>
      </c>
      <c r="CR471" s="104"/>
      <c r="CS471" s="110" t="str">
        <f>IF(CT471="","",VLOOKUP(CONCATENATE(CS$3,CT471),m_selling_spec!$A:$H,2,FALSE))</f>
        <v/>
      </c>
      <c r="CT471" s="104"/>
      <c r="CU471" s="110" t="str">
        <f>IF(CV471="","",VLOOKUP(CONCATENATE(CU$3,CV471),m_selling_spec!$A:$H,2,FALSE))</f>
        <v/>
      </c>
      <c r="CV471" s="104"/>
      <c r="CW471" s="110" t="str">
        <f>IF(CX471="","",VLOOKUP(CONCATENATE(CW$3,CX471),m_selling_spec!$A:$H,2,FALSE))</f>
        <v/>
      </c>
      <c r="CX471" s="104"/>
      <c r="CY471" s="110" t="str">
        <f>IF(CZ471="","",VLOOKUP(CONCATENATE(CY$3,CZ471),m_selling_spec!$A:$H,2,FALSE))</f>
        <v/>
      </c>
      <c r="CZ471" s="104"/>
      <c r="DA471" s="110"/>
      <c r="DB471" s="104"/>
    </row>
    <row r="472" spans="1:106">
      <c r="A472" s="104" t="s">
        <v>859</v>
      </c>
      <c r="B472" s="104"/>
      <c r="C472" s="104"/>
      <c r="D472" s="104">
        <v>6</v>
      </c>
      <c r="E472" s="110">
        <f>INDEX(product!B:B,MATCH(D472,product!A:A,0))</f>
        <v>0</v>
      </c>
      <c r="F472" s="110" t="str">
        <f>INDEX(product!E:E,MATCH(D472,product!A:A,0))</f>
        <v>Exterior series</v>
      </c>
      <c r="G472" s="110" t="str">
        <f>IF(H472="","",VLOOKUP(CONCATENATE(G$3,H472),m_selling_spec!$A:$H,2,FALSE))</f>
        <v/>
      </c>
      <c r="H472" s="104"/>
      <c r="I472" s="110" t="str">
        <f>IF(J472="","",VLOOKUP(CONCATENATE(I$3,J472),m_selling_spec!$A:$H,2,FALSE))</f>
        <v/>
      </c>
      <c r="J472" s="104"/>
      <c r="K472" s="110" t="str">
        <f>IF(L472="","",VLOOKUP(CONCATENATE(K$3,L472),m_selling_spec!$A:$H,2,FALSE))</f>
        <v/>
      </c>
      <c r="L472" s="104"/>
      <c r="M472" s="110" t="str">
        <f>IF(N472="","",VLOOKUP(CONCATENATE(M$3,N472),m_selling_spec!$A:$H,2,FALSE))</f>
        <v/>
      </c>
      <c r="N472" s="104"/>
      <c r="O472" s="110" t="str">
        <f>IF(P472="","",VLOOKUP(CONCATENATE(O$3,P472),m_selling_spec!$A:$H,2,FALSE))</f>
        <v/>
      </c>
      <c r="P472" s="104"/>
      <c r="Q472" s="110" t="str">
        <f>IF(R472="","",VLOOKUP(CONCATENATE(Q$3,R472),m_selling_spec!$A:$H,2,FALSE))</f>
        <v/>
      </c>
      <c r="R472" s="104"/>
      <c r="S472" s="110"/>
      <c r="T472" s="104"/>
      <c r="U472" s="110"/>
      <c r="V472" s="104"/>
      <c r="W472" s="110"/>
      <c r="X472" s="104"/>
      <c r="Y472" s="110" t="str">
        <f>IF(Z472="","",VLOOKUP(CONCATENATE(Y$3,Z472),m_selling_spec!$A:$H,2,FALSE))</f>
        <v>1.10</v>
      </c>
      <c r="Z472" s="104" t="s">
        <v>497</v>
      </c>
      <c r="AA472" s="110" t="str">
        <f>IF(AB472="","",VLOOKUP(CONCATENATE(AA$3,AB472),m_selling_spec!$A:$H,2,FALSE))</f>
        <v/>
      </c>
      <c r="AB472" s="104"/>
      <c r="AC472" s="110" t="str">
        <f>IF(AD472="","",VLOOKUP(CONCATENATE(AC$3,AD472),m_selling_spec!$A:$H,2,FALSE))</f>
        <v/>
      </c>
      <c r="AD472" s="104"/>
      <c r="AE472" s="110" t="str">
        <f>IF(AF472="","",VLOOKUP(CONCATENATE(AE$3,AF472),m_selling_spec!$A:$H,2,FALSE))</f>
        <v/>
      </c>
      <c r="AF472" s="104"/>
      <c r="AG472" s="110" t="str">
        <f>IF(AH472="","",VLOOKUP(CONCATENATE(AG$3,AH472),m_selling_spec!$A:$H,2,FALSE))</f>
        <v/>
      </c>
      <c r="AH472" s="104"/>
      <c r="AI472" s="110" t="str">
        <f>IF(AJ472="","",VLOOKUP(CONCATENATE(AI$3,AJ472),m_selling_spec!$A:$H,2,FALSE))</f>
        <v>6.2</v>
      </c>
      <c r="AJ472" s="104" t="s">
        <v>541</v>
      </c>
      <c r="AK472" s="110" t="str">
        <f>IF(AL472="","",VLOOKUP(CONCATENATE(AK$3,AL472),m_selling_spec!$A:$H,2,FALSE))</f>
        <v/>
      </c>
      <c r="AL472" s="104"/>
      <c r="AM472" s="110" t="str">
        <f>IF(AN472="","",VLOOKUP(CONCATENATE(AM$3,AN472),m_selling_spec!$A:$H,2,FALSE))</f>
        <v/>
      </c>
      <c r="AN472" s="104"/>
      <c r="AO472" s="110" t="str">
        <f>IF(AP472="","",VLOOKUP(CONCATENATE(AO$3,AP472),m_selling_spec!$A:$H,2,FALSE))</f>
        <v/>
      </c>
      <c r="AP472" s="104"/>
      <c r="AQ472" s="110" t="str">
        <f>IF(AR472="","",VLOOKUP(CONCATENATE(AQ$3,AR472),m_selling_spec!$A:$H,2,FALSE))</f>
        <v>10.3</v>
      </c>
      <c r="AR472" s="104" t="s">
        <v>75</v>
      </c>
      <c r="AS472" s="110" t="str">
        <f>IF(AT472="","",VLOOKUP(CONCATENATE(AS$3,AT472),m_selling_spec!$A:$H,2,FALSE))</f>
        <v/>
      </c>
      <c r="AT472" s="104"/>
      <c r="AU472" s="110" t="str">
        <f>IF(AV472="","",VLOOKUP(CONCATENATE(AU$3,AV472),m_selling_spec!$A:$H,2,FALSE))</f>
        <v/>
      </c>
      <c r="AV472" s="104"/>
      <c r="AW472" s="110" t="str">
        <f>IF(AX472="","",VLOOKUP(CONCATENATE(AW$3,AX472),m_selling_spec!$A:$H,2,FALSE))</f>
        <v/>
      </c>
      <c r="AX472" s="104"/>
      <c r="AY472" s="110" t="str">
        <f>IF(AZ472="","",VLOOKUP(CONCATENATE(AY$3,AZ472),m_selling_spec!$A:$H,2,FALSE))</f>
        <v/>
      </c>
      <c r="AZ472" s="104"/>
      <c r="BA472" s="110" t="str">
        <f>IF(BB472="","",VLOOKUP(CONCATENATE(BA$3,BB472),m_selling_spec!$A:$H,2,FALSE))</f>
        <v/>
      </c>
      <c r="BB472" s="104"/>
      <c r="BC472" s="110" t="str">
        <f>IF(BD472="","",VLOOKUP(CONCATENATE(BC$3,BD472),m_selling_spec!$A:$H,2,FALSE))</f>
        <v/>
      </c>
      <c r="BD472" s="104"/>
      <c r="BE472" s="110" t="str">
        <f>IF(BF472="","",VLOOKUP(CONCATENATE(BE$3,BF472),m_selling_spec!$A:$H,2,FALSE))</f>
        <v/>
      </c>
      <c r="BF472" s="104"/>
      <c r="BG472" s="110" t="str">
        <f>IF(BH472="","",VLOOKUP(CONCATENATE(BG$3,BH472),m_selling_spec!$A:$H,2,FALSE))</f>
        <v>18.5</v>
      </c>
      <c r="BH472" s="104" t="s">
        <v>603</v>
      </c>
      <c r="BI472" s="110" t="str">
        <f>IF(BJ472="","",VLOOKUP(CONCATENATE(BI$3,BJ472),m_selling_spec!$A:$H,2,FALSE))</f>
        <v/>
      </c>
      <c r="BJ472" s="104"/>
      <c r="BK472" s="110" t="str">
        <f>IF(BL472="","",VLOOKUP(CONCATENATE(BK$3,BL472),m_selling_spec!$A:$H,2,FALSE))</f>
        <v/>
      </c>
      <c r="BL472" s="104"/>
      <c r="BM472" s="110" t="str">
        <f>IF(BN472="","",VLOOKUP(CONCATENATE(BM$3,BN472),m_selling_spec!$A:$H,2,FALSE))</f>
        <v/>
      </c>
      <c r="BN472" s="104"/>
      <c r="BO472" s="110" t="str">
        <f>IF(BP472="","",VLOOKUP(CONCATENATE(BO$3,BP472),m_selling_spec!$A:$H,2,FALSE))</f>
        <v/>
      </c>
      <c r="BP472" s="104"/>
      <c r="BQ472" s="110" t="str">
        <f>IF(BR472="","",VLOOKUP(CONCATENATE(BQ$3,BR472),m_selling_spec!$A:$H,2,FALSE))</f>
        <v/>
      </c>
      <c r="BR472" s="104"/>
      <c r="BS472" s="110" t="str">
        <f>IF(BT472="","",VLOOKUP(CONCATENATE(BS$3,BT472),m_selling_spec!$A:$H,2,FALSE))</f>
        <v/>
      </c>
      <c r="BT472" s="104"/>
      <c r="BU472" s="110" t="str">
        <f>IF(BV472="","",VLOOKUP(CONCATENATE(BU$3,BV472),m_selling_spec!$A:$H,2,FALSE))</f>
        <v/>
      </c>
      <c r="BV472" s="104"/>
      <c r="BW472" s="110" t="str">
        <f>IF(BX472="","",VLOOKUP(CONCATENATE(BW$3,BX472),m_selling_spec!$A:$H,2,FALSE))</f>
        <v/>
      </c>
      <c r="BX472" s="104"/>
      <c r="BY472" s="110" t="str">
        <f>IF(BZ472="","",VLOOKUP(CONCATENATE(BY$3,BZ472),m_selling_spec!$A:$H,2,FALSE))</f>
        <v>27.4</v>
      </c>
      <c r="BZ472" s="111" t="s">
        <v>1100</v>
      </c>
      <c r="CA472" s="110" t="str">
        <f>IF(CB472="","",VLOOKUP(CONCATENATE(CA$3,CB472),m_selling_spec!$A:$H,2,FALSE))</f>
        <v/>
      </c>
      <c r="CB472" s="104"/>
      <c r="CC472" s="110"/>
      <c r="CD472" s="104"/>
      <c r="CE472" s="110" t="str">
        <f>IF(CF472="","",VLOOKUP(CONCATENATE(CE$3,CF472),m_selling_spec!$A:$H,2,FALSE))</f>
        <v/>
      </c>
      <c r="CF472" s="104"/>
      <c r="CG472" s="110" t="str">
        <f>IF(CH472="","",VLOOKUP(CONCATENATE(CG$3,CH472),m_selling_spec!$A:$H,2,FALSE))</f>
        <v/>
      </c>
      <c r="CH472" s="104"/>
      <c r="CI472" s="110" t="str">
        <f>IF(CJ472="","",VLOOKUP(CONCATENATE(CI$3,CJ472),m_selling_spec!$A:$H,2,FALSE))</f>
        <v/>
      </c>
      <c r="CJ472" s="104"/>
      <c r="CK472" s="110" t="str">
        <f>IF(CL472="","",VLOOKUP(CONCATENATE(CK$3,CL472),m_selling_spec!$A:$H,2,FALSE))</f>
        <v/>
      </c>
      <c r="CL472" s="104"/>
      <c r="CM472" s="110" t="str">
        <f>IF(CN472="","",VLOOKUP(CONCATENATE(CM$3,CN472),m_selling_spec!$A:$H,2,FALSE))</f>
        <v/>
      </c>
      <c r="CN472" s="104"/>
      <c r="CO472" s="110" t="str">
        <f>IF(CP472="","",VLOOKUP(CONCATENATE(CO$3,CP472),m_selling_spec!$A:$H,2,FALSE))</f>
        <v/>
      </c>
      <c r="CP472" s="104"/>
      <c r="CQ472" s="110" t="str">
        <f>IF(CR472="","",VLOOKUP(CONCATENATE(CQ$3,CR472),m_selling_spec!$A:$H,2,FALSE))</f>
        <v/>
      </c>
      <c r="CR472" s="104"/>
      <c r="CS472" s="110" t="str">
        <f>IF(CT472="","",VLOOKUP(CONCATENATE(CS$3,CT472),m_selling_spec!$A:$H,2,FALSE))</f>
        <v/>
      </c>
      <c r="CT472" s="104"/>
      <c r="CU472" s="110" t="str">
        <f>IF(CV472="","",VLOOKUP(CONCATENATE(CU$3,CV472),m_selling_spec!$A:$H,2,FALSE))</f>
        <v/>
      </c>
      <c r="CV472" s="104"/>
      <c r="CW472" s="110" t="str">
        <f>IF(CX472="","",VLOOKUP(CONCATENATE(CW$3,CX472),m_selling_spec!$A:$H,2,FALSE))</f>
        <v/>
      </c>
      <c r="CX472" s="104"/>
      <c r="CY472" s="110" t="str">
        <f>IF(CZ472="","",VLOOKUP(CONCATENATE(CY$3,CZ472),m_selling_spec!$A:$H,2,FALSE))</f>
        <v/>
      </c>
      <c r="CZ472" s="104"/>
      <c r="DA472" s="110"/>
      <c r="DB472" s="104"/>
    </row>
    <row r="473" spans="1:106">
      <c r="A473" s="104" t="s">
        <v>607</v>
      </c>
      <c r="B473" s="104"/>
      <c r="C473" s="104"/>
      <c r="D473" s="104">
        <v>6</v>
      </c>
      <c r="E473" s="110">
        <f>INDEX(product!B:B,MATCH(D473,product!A:A,0))</f>
        <v>0</v>
      </c>
      <c r="F473" s="110" t="str">
        <f>INDEX(product!E:E,MATCH(D473,product!A:A,0))</f>
        <v>Exterior series</v>
      </c>
      <c r="G473" s="110" t="str">
        <f>IF(H473="","",VLOOKUP(CONCATENATE(G$3,H473),m_selling_spec!$A:$H,2,FALSE))</f>
        <v/>
      </c>
      <c r="H473" s="104"/>
      <c r="I473" s="110" t="str">
        <f>IF(J473="","",VLOOKUP(CONCATENATE(I$3,J473),m_selling_spec!$A:$H,2,FALSE))</f>
        <v/>
      </c>
      <c r="J473" s="104"/>
      <c r="K473" s="110" t="str">
        <f>IF(L473="","",VLOOKUP(CONCATENATE(K$3,L473),m_selling_spec!$A:$H,2,FALSE))</f>
        <v/>
      </c>
      <c r="L473" s="104"/>
      <c r="M473" s="110" t="str">
        <f>IF(N473="","",VLOOKUP(CONCATENATE(M$3,N473),m_selling_spec!$A:$H,2,FALSE))</f>
        <v/>
      </c>
      <c r="N473" s="104"/>
      <c r="O473" s="110" t="str">
        <f>IF(P473="","",VLOOKUP(CONCATENATE(O$3,P473),m_selling_spec!$A:$H,2,FALSE))</f>
        <v/>
      </c>
      <c r="P473" s="104"/>
      <c r="Q473" s="110" t="str">
        <f>IF(R473="","",VLOOKUP(CONCATENATE(Q$3,R473),m_selling_spec!$A:$H,2,FALSE))</f>
        <v/>
      </c>
      <c r="R473" s="104"/>
      <c r="S473" s="110"/>
      <c r="T473" s="104"/>
      <c r="U473" s="110"/>
      <c r="V473" s="104"/>
      <c r="W473" s="110"/>
      <c r="X473" s="104"/>
      <c r="Y473" s="110" t="str">
        <f>IF(Z473="","",VLOOKUP(CONCATENATE(Y$3,Z473),m_selling_spec!$A:$H,2,FALSE))</f>
        <v>1.10</v>
      </c>
      <c r="Z473" s="104" t="s">
        <v>497</v>
      </c>
      <c r="AA473" s="110" t="str">
        <f>IF(AB473="","",VLOOKUP(CONCATENATE(AA$3,AB473),m_selling_spec!$A:$H,2,FALSE))</f>
        <v/>
      </c>
      <c r="AB473" s="104"/>
      <c r="AC473" s="110" t="str">
        <f>IF(AD473="","",VLOOKUP(CONCATENATE(AC$3,AD473),m_selling_spec!$A:$H,2,FALSE))</f>
        <v/>
      </c>
      <c r="AD473" s="104"/>
      <c r="AE473" s="110" t="str">
        <f>IF(AF473="","",VLOOKUP(CONCATENATE(AE$3,AF473),m_selling_spec!$A:$H,2,FALSE))</f>
        <v/>
      </c>
      <c r="AF473" s="104"/>
      <c r="AG473" s="110" t="str">
        <f>IF(AH473="","",VLOOKUP(CONCATENATE(AG$3,AH473),m_selling_spec!$A:$H,2,FALSE))</f>
        <v/>
      </c>
      <c r="AH473" s="104"/>
      <c r="AI473" s="110" t="str">
        <f>IF(AJ473="","",VLOOKUP(CONCATENATE(AI$3,AJ473),m_selling_spec!$A:$H,2,FALSE))</f>
        <v>6.2</v>
      </c>
      <c r="AJ473" s="104" t="s">
        <v>541</v>
      </c>
      <c r="AK473" s="110" t="str">
        <f>IF(AL473="","",VLOOKUP(CONCATENATE(AK$3,AL473),m_selling_spec!$A:$H,2,FALSE))</f>
        <v/>
      </c>
      <c r="AL473" s="104"/>
      <c r="AM473" s="110" t="str">
        <f>IF(AN473="","",VLOOKUP(CONCATENATE(AM$3,AN473),m_selling_spec!$A:$H,2,FALSE))</f>
        <v/>
      </c>
      <c r="AN473" s="104"/>
      <c r="AO473" s="110" t="str">
        <f>IF(AP473="","",VLOOKUP(CONCATENATE(AO$3,AP473),m_selling_spec!$A:$H,2,FALSE))</f>
        <v/>
      </c>
      <c r="AP473" s="104"/>
      <c r="AQ473" s="110" t="str">
        <f>IF(AR473="","",VLOOKUP(CONCATENATE(AQ$3,AR473),m_selling_spec!$A:$H,2,FALSE))</f>
        <v>10.3</v>
      </c>
      <c r="AR473" s="104" t="s">
        <v>75</v>
      </c>
      <c r="AS473" s="110" t="str">
        <f>IF(AT473="","",VLOOKUP(CONCATENATE(AS$3,AT473),m_selling_spec!$A:$H,2,FALSE))</f>
        <v/>
      </c>
      <c r="AT473" s="104"/>
      <c r="AU473" s="110" t="str">
        <f>IF(AV473="","",VLOOKUP(CONCATENATE(AU$3,AV473),m_selling_spec!$A:$H,2,FALSE))</f>
        <v/>
      </c>
      <c r="AV473" s="104"/>
      <c r="AW473" s="110" t="str">
        <f>IF(AX473="","",VLOOKUP(CONCATENATE(AW$3,AX473),m_selling_spec!$A:$H,2,FALSE))</f>
        <v/>
      </c>
      <c r="AX473" s="104"/>
      <c r="AY473" s="110" t="str">
        <f>IF(AZ473="","",VLOOKUP(CONCATENATE(AY$3,AZ473),m_selling_spec!$A:$H,2,FALSE))</f>
        <v/>
      </c>
      <c r="AZ473" s="104"/>
      <c r="BA473" s="110" t="str">
        <f>IF(BB473="","",VLOOKUP(CONCATENATE(BA$3,BB473),m_selling_spec!$A:$H,2,FALSE))</f>
        <v/>
      </c>
      <c r="BB473" s="104"/>
      <c r="BC473" s="110" t="str">
        <f>IF(BD473="","",VLOOKUP(CONCATENATE(BC$3,BD473),m_selling_spec!$A:$H,2,FALSE))</f>
        <v/>
      </c>
      <c r="BD473" s="104"/>
      <c r="BE473" s="110" t="str">
        <f>IF(BF473="","",VLOOKUP(CONCATENATE(BE$3,BF473),m_selling_spec!$A:$H,2,FALSE))</f>
        <v/>
      </c>
      <c r="BF473" s="104"/>
      <c r="BG473" s="110" t="str">
        <f>IF(BH473="","",VLOOKUP(CONCATENATE(BG$3,BH473),m_selling_spec!$A:$H,2,FALSE))</f>
        <v>18.1</v>
      </c>
      <c r="BH473" s="104" t="s">
        <v>604</v>
      </c>
      <c r="BI473" s="110" t="str">
        <f>IF(BJ473="","",VLOOKUP(CONCATENATE(BI$3,BJ473),m_selling_spec!$A:$H,2,FALSE))</f>
        <v/>
      </c>
      <c r="BJ473" s="104"/>
      <c r="BK473" s="110" t="str">
        <f>IF(BL473="","",VLOOKUP(CONCATENATE(BK$3,BL473),m_selling_spec!$A:$H,2,FALSE))</f>
        <v/>
      </c>
      <c r="BL473" s="104"/>
      <c r="BM473" s="110" t="str">
        <f>IF(BN473="","",VLOOKUP(CONCATENATE(BM$3,BN473),m_selling_spec!$A:$H,2,FALSE))</f>
        <v/>
      </c>
      <c r="BN473" s="104"/>
      <c r="BO473" s="110" t="str">
        <f>IF(BP473="","",VLOOKUP(CONCATENATE(BO$3,BP473),m_selling_spec!$A:$H,2,FALSE))</f>
        <v/>
      </c>
      <c r="BP473" s="104"/>
      <c r="BQ473" s="110" t="str">
        <f>IF(BR473="","",VLOOKUP(CONCATENATE(BQ$3,BR473),m_selling_spec!$A:$H,2,FALSE))</f>
        <v/>
      </c>
      <c r="BR473" s="104"/>
      <c r="BS473" s="110" t="str">
        <f>IF(BT473="","",VLOOKUP(CONCATENATE(BS$3,BT473),m_selling_spec!$A:$H,2,FALSE))</f>
        <v/>
      </c>
      <c r="BT473" s="104"/>
      <c r="BU473" s="110" t="str">
        <f>IF(BV473="","",VLOOKUP(CONCATENATE(BU$3,BV473),m_selling_spec!$A:$H,2,FALSE))</f>
        <v/>
      </c>
      <c r="BV473" s="104"/>
      <c r="BW473" s="110" t="str">
        <f>IF(BX473="","",VLOOKUP(CONCATENATE(BW$3,BX473),m_selling_spec!$A:$H,2,FALSE))</f>
        <v/>
      </c>
      <c r="BX473" s="104"/>
      <c r="BY473" s="110" t="str">
        <f>IF(BZ473="","",VLOOKUP(CONCATENATE(BY$3,BZ473),m_selling_spec!$A:$H,2,FALSE))</f>
        <v>27.2</v>
      </c>
      <c r="BZ473" s="111" t="s">
        <v>1099</v>
      </c>
      <c r="CA473" s="110" t="str">
        <f>IF(CB473="","",VLOOKUP(CONCATENATE(CA$3,CB473),m_selling_spec!$A:$H,2,FALSE))</f>
        <v/>
      </c>
      <c r="CB473" s="104"/>
      <c r="CC473" s="110"/>
      <c r="CD473" s="104"/>
      <c r="CE473" s="110" t="str">
        <f>IF(CF473="","",VLOOKUP(CONCATENATE(CE$3,CF473),m_selling_spec!$A:$H,2,FALSE))</f>
        <v/>
      </c>
      <c r="CF473" s="104"/>
      <c r="CG473" s="110" t="str">
        <f>IF(CH473="","",VLOOKUP(CONCATENATE(CG$3,CH473),m_selling_spec!$A:$H,2,FALSE))</f>
        <v/>
      </c>
      <c r="CH473" s="104"/>
      <c r="CI473" s="110" t="str">
        <f>IF(CJ473="","",VLOOKUP(CONCATENATE(CI$3,CJ473),m_selling_spec!$A:$H,2,FALSE))</f>
        <v/>
      </c>
      <c r="CJ473" s="104"/>
      <c r="CK473" s="110" t="str">
        <f>IF(CL473="","",VLOOKUP(CONCATENATE(CK$3,CL473),m_selling_spec!$A:$H,2,FALSE))</f>
        <v/>
      </c>
      <c r="CL473" s="104"/>
      <c r="CM473" s="110" t="str">
        <f>IF(CN473="","",VLOOKUP(CONCATENATE(CM$3,CN473),m_selling_spec!$A:$H,2,FALSE))</f>
        <v/>
      </c>
      <c r="CN473" s="104"/>
      <c r="CO473" s="110" t="str">
        <f>IF(CP473="","",VLOOKUP(CONCATENATE(CO$3,CP473),m_selling_spec!$A:$H,2,FALSE))</f>
        <v/>
      </c>
      <c r="CP473" s="104"/>
      <c r="CQ473" s="110" t="str">
        <f>IF(CR473="","",VLOOKUP(CONCATENATE(CQ$3,CR473),m_selling_spec!$A:$H,2,FALSE))</f>
        <v/>
      </c>
      <c r="CR473" s="104"/>
      <c r="CS473" s="110" t="str">
        <f>IF(CT473="","",VLOOKUP(CONCATENATE(CS$3,CT473),m_selling_spec!$A:$H,2,FALSE))</f>
        <v/>
      </c>
      <c r="CT473" s="104"/>
      <c r="CU473" s="110" t="str">
        <f>IF(CV473="","",VLOOKUP(CONCATENATE(CU$3,CV473),m_selling_spec!$A:$H,2,FALSE))</f>
        <v/>
      </c>
      <c r="CV473" s="104"/>
      <c r="CW473" s="110" t="str">
        <f>IF(CX473="","",VLOOKUP(CONCATENATE(CW$3,CX473),m_selling_spec!$A:$H,2,FALSE))</f>
        <v/>
      </c>
      <c r="CX473" s="104"/>
      <c r="CY473" s="110" t="str">
        <f>IF(CZ473="","",VLOOKUP(CONCATENATE(CY$3,CZ473),m_selling_spec!$A:$H,2,FALSE))</f>
        <v/>
      </c>
      <c r="CZ473" s="104"/>
      <c r="DA473" s="110"/>
      <c r="DB473" s="104"/>
    </row>
    <row r="474" spans="1:106">
      <c r="A474" s="104" t="s">
        <v>860</v>
      </c>
      <c r="B474" s="104"/>
      <c r="C474" s="104"/>
      <c r="D474" s="104">
        <v>6</v>
      </c>
      <c r="E474" s="110">
        <f>INDEX(product!B:B,MATCH(D474,product!A:A,0))</f>
        <v>0</v>
      </c>
      <c r="F474" s="110" t="str">
        <f>INDEX(product!E:E,MATCH(D474,product!A:A,0))</f>
        <v>Exterior series</v>
      </c>
      <c r="G474" s="110" t="str">
        <f>IF(H474="","",VLOOKUP(CONCATENATE(G$3,H474),m_selling_spec!$A:$H,2,FALSE))</f>
        <v/>
      </c>
      <c r="H474" s="104"/>
      <c r="I474" s="110" t="str">
        <f>IF(J474="","",VLOOKUP(CONCATENATE(I$3,J474),m_selling_spec!$A:$H,2,FALSE))</f>
        <v/>
      </c>
      <c r="J474" s="104"/>
      <c r="K474" s="110" t="str">
        <f>IF(L474="","",VLOOKUP(CONCATENATE(K$3,L474),m_selling_spec!$A:$H,2,FALSE))</f>
        <v/>
      </c>
      <c r="L474" s="104"/>
      <c r="M474" s="110" t="str">
        <f>IF(N474="","",VLOOKUP(CONCATENATE(M$3,N474),m_selling_spec!$A:$H,2,FALSE))</f>
        <v/>
      </c>
      <c r="N474" s="104"/>
      <c r="O474" s="110" t="str">
        <f>IF(P474="","",VLOOKUP(CONCATENATE(O$3,P474),m_selling_spec!$A:$H,2,FALSE))</f>
        <v/>
      </c>
      <c r="P474" s="104"/>
      <c r="Q474" s="110" t="str">
        <f>IF(R474="","",VLOOKUP(CONCATENATE(Q$3,R474),m_selling_spec!$A:$H,2,FALSE))</f>
        <v/>
      </c>
      <c r="R474" s="104"/>
      <c r="S474" s="110"/>
      <c r="T474" s="104"/>
      <c r="U474" s="110"/>
      <c r="V474" s="104"/>
      <c r="W474" s="110"/>
      <c r="X474" s="104"/>
      <c r="Y474" s="110" t="str">
        <f>IF(Z474="","",VLOOKUP(CONCATENATE(Y$3,Z474),m_selling_spec!$A:$H,2,FALSE))</f>
        <v>1.10</v>
      </c>
      <c r="Z474" s="104" t="s">
        <v>497</v>
      </c>
      <c r="AA474" s="110" t="str">
        <f>IF(AB474="","",VLOOKUP(CONCATENATE(AA$3,AB474),m_selling_spec!$A:$H,2,FALSE))</f>
        <v/>
      </c>
      <c r="AB474" s="104"/>
      <c r="AC474" s="110" t="str">
        <f>IF(AD474="","",VLOOKUP(CONCATENATE(AC$3,AD474),m_selling_spec!$A:$H,2,FALSE))</f>
        <v/>
      </c>
      <c r="AD474" s="104"/>
      <c r="AE474" s="110" t="str">
        <f>IF(AF474="","",VLOOKUP(CONCATENATE(AE$3,AF474),m_selling_spec!$A:$H,2,FALSE))</f>
        <v/>
      </c>
      <c r="AF474" s="104"/>
      <c r="AG474" s="110" t="str">
        <f>IF(AH474="","",VLOOKUP(CONCATENATE(AG$3,AH474),m_selling_spec!$A:$H,2,FALSE))</f>
        <v/>
      </c>
      <c r="AH474" s="104"/>
      <c r="AI474" s="110" t="str">
        <f>IF(AJ474="","",VLOOKUP(CONCATENATE(AI$3,AJ474),m_selling_spec!$A:$H,2,FALSE))</f>
        <v>6.2</v>
      </c>
      <c r="AJ474" s="104" t="s">
        <v>541</v>
      </c>
      <c r="AK474" s="110" t="str">
        <f>IF(AL474="","",VLOOKUP(CONCATENATE(AK$3,AL474),m_selling_spec!$A:$H,2,FALSE))</f>
        <v/>
      </c>
      <c r="AL474" s="104"/>
      <c r="AM474" s="110" t="str">
        <f>IF(AN474="","",VLOOKUP(CONCATENATE(AM$3,AN474),m_selling_spec!$A:$H,2,FALSE))</f>
        <v/>
      </c>
      <c r="AN474" s="104"/>
      <c r="AO474" s="110" t="str">
        <f>IF(AP474="","",VLOOKUP(CONCATENATE(AO$3,AP474),m_selling_spec!$A:$H,2,FALSE))</f>
        <v/>
      </c>
      <c r="AP474" s="104"/>
      <c r="AQ474" s="110" t="str">
        <f>IF(AR474="","",VLOOKUP(CONCATENATE(AQ$3,AR474),m_selling_spec!$A:$H,2,FALSE))</f>
        <v>10.3</v>
      </c>
      <c r="AR474" s="104" t="s">
        <v>75</v>
      </c>
      <c r="AS474" s="110" t="str">
        <f>IF(AT474="","",VLOOKUP(CONCATENATE(AS$3,AT474),m_selling_spec!$A:$H,2,FALSE))</f>
        <v/>
      </c>
      <c r="AT474" s="104"/>
      <c r="AU474" s="110" t="str">
        <f>IF(AV474="","",VLOOKUP(CONCATENATE(AU$3,AV474),m_selling_spec!$A:$H,2,FALSE))</f>
        <v/>
      </c>
      <c r="AV474" s="104"/>
      <c r="AW474" s="110" t="str">
        <f>IF(AX474="","",VLOOKUP(CONCATENATE(AW$3,AX474),m_selling_spec!$A:$H,2,FALSE))</f>
        <v/>
      </c>
      <c r="AX474" s="104"/>
      <c r="AY474" s="110" t="str">
        <f>IF(AZ474="","",VLOOKUP(CONCATENATE(AY$3,AZ474),m_selling_spec!$A:$H,2,FALSE))</f>
        <v/>
      </c>
      <c r="AZ474" s="104"/>
      <c r="BA474" s="110" t="str">
        <f>IF(BB474="","",VLOOKUP(CONCATENATE(BA$3,BB474),m_selling_spec!$A:$H,2,FALSE))</f>
        <v/>
      </c>
      <c r="BB474" s="104"/>
      <c r="BC474" s="110" t="str">
        <f>IF(BD474="","",VLOOKUP(CONCATENATE(BC$3,BD474),m_selling_spec!$A:$H,2,FALSE))</f>
        <v/>
      </c>
      <c r="BD474" s="104"/>
      <c r="BE474" s="110" t="str">
        <f>IF(BF474="","",VLOOKUP(CONCATENATE(BE$3,BF474),m_selling_spec!$A:$H,2,FALSE))</f>
        <v/>
      </c>
      <c r="BF474" s="104"/>
      <c r="BG474" s="110" t="str">
        <f>IF(BH474="","",VLOOKUP(CONCATENATE(BG$3,BH474),m_selling_spec!$A:$H,2,FALSE))</f>
        <v>18.1</v>
      </c>
      <c r="BH474" s="104" t="s">
        <v>604</v>
      </c>
      <c r="BI474" s="110" t="str">
        <f>IF(BJ474="","",VLOOKUP(CONCATENATE(BI$3,BJ474),m_selling_spec!$A:$H,2,FALSE))</f>
        <v/>
      </c>
      <c r="BJ474" s="104"/>
      <c r="BK474" s="110" t="str">
        <f>IF(BL474="","",VLOOKUP(CONCATENATE(BK$3,BL474),m_selling_spec!$A:$H,2,FALSE))</f>
        <v/>
      </c>
      <c r="BL474" s="104"/>
      <c r="BM474" s="110" t="str">
        <f>IF(BN474="","",VLOOKUP(CONCATENATE(BM$3,BN474),m_selling_spec!$A:$H,2,FALSE))</f>
        <v/>
      </c>
      <c r="BN474" s="104"/>
      <c r="BO474" s="110" t="str">
        <f>IF(BP474="","",VLOOKUP(CONCATENATE(BO$3,BP474),m_selling_spec!$A:$H,2,FALSE))</f>
        <v/>
      </c>
      <c r="BP474" s="104"/>
      <c r="BQ474" s="110" t="str">
        <f>IF(BR474="","",VLOOKUP(CONCATENATE(BQ$3,BR474),m_selling_spec!$A:$H,2,FALSE))</f>
        <v/>
      </c>
      <c r="BR474" s="104"/>
      <c r="BS474" s="110" t="str">
        <f>IF(BT474="","",VLOOKUP(CONCATENATE(BS$3,BT474),m_selling_spec!$A:$H,2,FALSE))</f>
        <v/>
      </c>
      <c r="BT474" s="104"/>
      <c r="BU474" s="110" t="str">
        <f>IF(BV474="","",VLOOKUP(CONCATENATE(BU$3,BV474),m_selling_spec!$A:$H,2,FALSE))</f>
        <v/>
      </c>
      <c r="BV474" s="104"/>
      <c r="BW474" s="110" t="str">
        <f>IF(BX474="","",VLOOKUP(CONCATENATE(BW$3,BX474),m_selling_spec!$A:$H,2,FALSE))</f>
        <v/>
      </c>
      <c r="BX474" s="104"/>
      <c r="BY474" s="110" t="str">
        <f>IF(BZ474="","",VLOOKUP(CONCATENATE(BY$3,BZ474),m_selling_spec!$A:$H,2,FALSE))</f>
        <v>27.4</v>
      </c>
      <c r="BZ474" s="111" t="s">
        <v>1100</v>
      </c>
      <c r="CA474" s="110" t="str">
        <f>IF(CB474="","",VLOOKUP(CONCATENATE(CA$3,CB474),m_selling_spec!$A:$H,2,FALSE))</f>
        <v/>
      </c>
      <c r="CB474" s="104"/>
      <c r="CC474" s="110"/>
      <c r="CD474" s="104"/>
      <c r="CE474" s="110" t="str">
        <f>IF(CF474="","",VLOOKUP(CONCATENATE(CE$3,CF474),m_selling_spec!$A:$H,2,FALSE))</f>
        <v/>
      </c>
      <c r="CF474" s="104"/>
      <c r="CG474" s="110" t="str">
        <f>IF(CH474="","",VLOOKUP(CONCATENATE(CG$3,CH474),m_selling_spec!$A:$H,2,FALSE))</f>
        <v/>
      </c>
      <c r="CH474" s="104"/>
      <c r="CI474" s="110" t="str">
        <f>IF(CJ474="","",VLOOKUP(CONCATENATE(CI$3,CJ474),m_selling_spec!$A:$H,2,FALSE))</f>
        <v/>
      </c>
      <c r="CJ474" s="104"/>
      <c r="CK474" s="110" t="str">
        <f>IF(CL474="","",VLOOKUP(CONCATENATE(CK$3,CL474),m_selling_spec!$A:$H,2,FALSE))</f>
        <v/>
      </c>
      <c r="CL474" s="104"/>
      <c r="CM474" s="110" t="str">
        <f>IF(CN474="","",VLOOKUP(CONCATENATE(CM$3,CN474),m_selling_spec!$A:$H,2,FALSE))</f>
        <v/>
      </c>
      <c r="CN474" s="104"/>
      <c r="CO474" s="110" t="str">
        <f>IF(CP474="","",VLOOKUP(CONCATENATE(CO$3,CP474),m_selling_spec!$A:$H,2,FALSE))</f>
        <v/>
      </c>
      <c r="CP474" s="104"/>
      <c r="CQ474" s="110" t="str">
        <f>IF(CR474="","",VLOOKUP(CONCATENATE(CQ$3,CR474),m_selling_spec!$A:$H,2,FALSE))</f>
        <v/>
      </c>
      <c r="CR474" s="104"/>
      <c r="CS474" s="110" t="str">
        <f>IF(CT474="","",VLOOKUP(CONCATENATE(CS$3,CT474),m_selling_spec!$A:$H,2,FALSE))</f>
        <v/>
      </c>
      <c r="CT474" s="104"/>
      <c r="CU474" s="110" t="str">
        <f>IF(CV474="","",VLOOKUP(CONCATENATE(CU$3,CV474),m_selling_spec!$A:$H,2,FALSE))</f>
        <v/>
      </c>
      <c r="CV474" s="104"/>
      <c r="CW474" s="110" t="str">
        <f>IF(CX474="","",VLOOKUP(CONCATENATE(CW$3,CX474),m_selling_spec!$A:$H,2,FALSE))</f>
        <v/>
      </c>
      <c r="CX474" s="104"/>
      <c r="CY474" s="110" t="str">
        <f>IF(CZ474="","",VLOOKUP(CONCATENATE(CY$3,CZ474),m_selling_spec!$A:$H,2,FALSE))</f>
        <v/>
      </c>
      <c r="CZ474" s="104"/>
      <c r="DA474" s="110"/>
      <c r="DB474" s="104"/>
    </row>
    <row r="475" spans="1:106">
      <c r="A475" s="104" t="s">
        <v>607</v>
      </c>
      <c r="B475" s="104"/>
      <c r="C475" s="104"/>
      <c r="D475" s="104">
        <v>6</v>
      </c>
      <c r="E475" s="110">
        <f>INDEX(product!B:B,MATCH(D475,product!A:A,0))</f>
        <v>0</v>
      </c>
      <c r="F475" s="110" t="str">
        <f>INDEX(product!E:E,MATCH(D475,product!A:A,0))</f>
        <v>Exterior series</v>
      </c>
      <c r="G475" s="110" t="str">
        <f>IF(H475="","",VLOOKUP(CONCATENATE(G$3,H475),m_selling_spec!$A:$H,2,FALSE))</f>
        <v/>
      </c>
      <c r="H475" s="104"/>
      <c r="I475" s="110" t="str">
        <f>IF(J475="","",VLOOKUP(CONCATENATE(I$3,J475),m_selling_spec!$A:$H,2,FALSE))</f>
        <v/>
      </c>
      <c r="J475" s="104"/>
      <c r="K475" s="110" t="str">
        <f>IF(L475="","",VLOOKUP(CONCATENATE(K$3,L475),m_selling_spec!$A:$H,2,FALSE))</f>
        <v/>
      </c>
      <c r="L475" s="104"/>
      <c r="M475" s="110" t="str">
        <f>IF(N475="","",VLOOKUP(CONCATENATE(M$3,N475),m_selling_spec!$A:$H,2,FALSE))</f>
        <v/>
      </c>
      <c r="N475" s="104"/>
      <c r="O475" s="110" t="str">
        <f>IF(P475="","",VLOOKUP(CONCATENATE(O$3,P475),m_selling_spec!$A:$H,2,FALSE))</f>
        <v/>
      </c>
      <c r="P475" s="104"/>
      <c r="Q475" s="110" t="str">
        <f>IF(R475="","",VLOOKUP(CONCATENATE(Q$3,R475),m_selling_spec!$A:$H,2,FALSE))</f>
        <v/>
      </c>
      <c r="R475" s="104"/>
      <c r="S475" s="110"/>
      <c r="T475" s="104"/>
      <c r="U475" s="110"/>
      <c r="V475" s="104"/>
      <c r="W475" s="110"/>
      <c r="X475" s="104"/>
      <c r="Y475" s="110" t="str">
        <f>IF(Z475="","",VLOOKUP(CONCATENATE(Y$3,Z475),m_selling_spec!$A:$H,2,FALSE))</f>
        <v>1.10</v>
      </c>
      <c r="Z475" s="104" t="s">
        <v>497</v>
      </c>
      <c r="AA475" s="110" t="str">
        <f>IF(AB475="","",VLOOKUP(CONCATENATE(AA$3,AB475),m_selling_spec!$A:$H,2,FALSE))</f>
        <v/>
      </c>
      <c r="AB475" s="104"/>
      <c r="AC475" s="110" t="str">
        <f>IF(AD475="","",VLOOKUP(CONCATENATE(AC$3,AD475),m_selling_spec!$A:$H,2,FALSE))</f>
        <v/>
      </c>
      <c r="AD475" s="104"/>
      <c r="AE475" s="110" t="str">
        <f>IF(AF475="","",VLOOKUP(CONCATENATE(AE$3,AF475),m_selling_spec!$A:$H,2,FALSE))</f>
        <v/>
      </c>
      <c r="AF475" s="104"/>
      <c r="AG475" s="110" t="str">
        <f>IF(AH475="","",VLOOKUP(CONCATENATE(AG$3,AH475),m_selling_spec!$A:$H,2,FALSE))</f>
        <v/>
      </c>
      <c r="AH475" s="104"/>
      <c r="AI475" s="110" t="str">
        <f>IF(AJ475="","",VLOOKUP(CONCATENATE(AI$3,AJ475),m_selling_spec!$A:$H,2,FALSE))</f>
        <v>6.2</v>
      </c>
      <c r="AJ475" s="104" t="s">
        <v>541</v>
      </c>
      <c r="AK475" s="110" t="str">
        <f>IF(AL475="","",VLOOKUP(CONCATENATE(AK$3,AL475),m_selling_spec!$A:$H,2,FALSE))</f>
        <v/>
      </c>
      <c r="AL475" s="104"/>
      <c r="AM475" s="110" t="str">
        <f>IF(AN475="","",VLOOKUP(CONCATENATE(AM$3,AN475),m_selling_spec!$A:$H,2,FALSE))</f>
        <v/>
      </c>
      <c r="AN475" s="104"/>
      <c r="AO475" s="110" t="str">
        <f>IF(AP475="","",VLOOKUP(CONCATENATE(AO$3,AP475),m_selling_spec!$A:$H,2,FALSE))</f>
        <v/>
      </c>
      <c r="AP475" s="104"/>
      <c r="AQ475" s="110" t="str">
        <f>IF(AR475="","",VLOOKUP(CONCATENATE(AQ$3,AR475),m_selling_spec!$A:$H,2,FALSE))</f>
        <v>10.3</v>
      </c>
      <c r="AR475" s="104" t="s">
        <v>75</v>
      </c>
      <c r="AS475" s="110" t="str">
        <f>IF(AT475="","",VLOOKUP(CONCATENATE(AS$3,AT475),m_selling_spec!$A:$H,2,FALSE))</f>
        <v/>
      </c>
      <c r="AT475" s="104"/>
      <c r="AU475" s="110" t="str">
        <f>IF(AV475="","",VLOOKUP(CONCATENATE(AU$3,AV475),m_selling_spec!$A:$H,2,FALSE))</f>
        <v/>
      </c>
      <c r="AV475" s="104"/>
      <c r="AW475" s="110" t="str">
        <f>IF(AX475="","",VLOOKUP(CONCATENATE(AW$3,AX475),m_selling_spec!$A:$H,2,FALSE))</f>
        <v/>
      </c>
      <c r="AX475" s="104"/>
      <c r="AY475" s="110" t="str">
        <f>IF(AZ475="","",VLOOKUP(CONCATENATE(AY$3,AZ475),m_selling_spec!$A:$H,2,FALSE))</f>
        <v/>
      </c>
      <c r="AZ475" s="104"/>
      <c r="BA475" s="110" t="str">
        <f>IF(BB475="","",VLOOKUP(CONCATENATE(BA$3,BB475),m_selling_spec!$A:$H,2,FALSE))</f>
        <v/>
      </c>
      <c r="BB475" s="104"/>
      <c r="BC475" s="110" t="str">
        <f>IF(BD475="","",VLOOKUP(CONCATENATE(BC$3,BD475),m_selling_spec!$A:$H,2,FALSE))</f>
        <v/>
      </c>
      <c r="BD475" s="104"/>
      <c r="BE475" s="110" t="str">
        <f>IF(BF475="","",VLOOKUP(CONCATENATE(BE$3,BF475),m_selling_spec!$A:$H,2,FALSE))</f>
        <v/>
      </c>
      <c r="BF475" s="104"/>
      <c r="BG475" s="110" t="str">
        <f>IF(BH475="","",VLOOKUP(CONCATENATE(BG$3,BH475),m_selling_spec!$A:$H,2,FALSE))</f>
        <v>18.2</v>
      </c>
      <c r="BH475" s="104" t="s">
        <v>605</v>
      </c>
      <c r="BI475" s="110" t="str">
        <f>IF(BJ475="","",VLOOKUP(CONCATENATE(BI$3,BJ475),m_selling_spec!$A:$H,2,FALSE))</f>
        <v/>
      </c>
      <c r="BJ475" s="104"/>
      <c r="BK475" s="110" t="str">
        <f>IF(BL475="","",VLOOKUP(CONCATENATE(BK$3,BL475),m_selling_spec!$A:$H,2,FALSE))</f>
        <v/>
      </c>
      <c r="BL475" s="104"/>
      <c r="BM475" s="110" t="str">
        <f>IF(BN475="","",VLOOKUP(CONCATENATE(BM$3,BN475),m_selling_spec!$A:$H,2,FALSE))</f>
        <v/>
      </c>
      <c r="BN475" s="104"/>
      <c r="BO475" s="110" t="str">
        <f>IF(BP475="","",VLOOKUP(CONCATENATE(BO$3,BP475),m_selling_spec!$A:$H,2,FALSE))</f>
        <v/>
      </c>
      <c r="BP475" s="104"/>
      <c r="BQ475" s="110" t="str">
        <f>IF(BR475="","",VLOOKUP(CONCATENATE(BQ$3,BR475),m_selling_spec!$A:$H,2,FALSE))</f>
        <v/>
      </c>
      <c r="BR475" s="104"/>
      <c r="BS475" s="110" t="str">
        <f>IF(BT475="","",VLOOKUP(CONCATENATE(BS$3,BT475),m_selling_spec!$A:$H,2,FALSE))</f>
        <v/>
      </c>
      <c r="BT475" s="104"/>
      <c r="BU475" s="110" t="str">
        <f>IF(BV475="","",VLOOKUP(CONCATENATE(BU$3,BV475),m_selling_spec!$A:$H,2,FALSE))</f>
        <v/>
      </c>
      <c r="BV475" s="104"/>
      <c r="BW475" s="110" t="str">
        <f>IF(BX475="","",VLOOKUP(CONCATENATE(BW$3,BX475),m_selling_spec!$A:$H,2,FALSE))</f>
        <v/>
      </c>
      <c r="BX475" s="104"/>
      <c r="BY475" s="110" t="str">
        <f>IF(BZ475="","",VLOOKUP(CONCATENATE(BY$3,BZ475),m_selling_spec!$A:$H,2,FALSE))</f>
        <v>27.2</v>
      </c>
      <c r="BZ475" s="111" t="s">
        <v>1099</v>
      </c>
      <c r="CA475" s="110" t="str">
        <f>IF(CB475="","",VLOOKUP(CONCATENATE(CA$3,CB475),m_selling_spec!$A:$H,2,FALSE))</f>
        <v/>
      </c>
      <c r="CB475" s="104"/>
      <c r="CC475" s="110"/>
      <c r="CD475" s="104"/>
      <c r="CE475" s="110" t="str">
        <f>IF(CF475="","",VLOOKUP(CONCATENATE(CE$3,CF475),m_selling_spec!$A:$H,2,FALSE))</f>
        <v/>
      </c>
      <c r="CF475" s="104"/>
      <c r="CG475" s="110" t="str">
        <f>IF(CH475="","",VLOOKUP(CONCATENATE(CG$3,CH475),m_selling_spec!$A:$H,2,FALSE))</f>
        <v/>
      </c>
      <c r="CH475" s="104"/>
      <c r="CI475" s="110" t="str">
        <f>IF(CJ475="","",VLOOKUP(CONCATENATE(CI$3,CJ475),m_selling_spec!$A:$H,2,FALSE))</f>
        <v/>
      </c>
      <c r="CJ475" s="104"/>
      <c r="CK475" s="110" t="str">
        <f>IF(CL475="","",VLOOKUP(CONCATENATE(CK$3,CL475),m_selling_spec!$A:$H,2,FALSE))</f>
        <v/>
      </c>
      <c r="CL475" s="104"/>
      <c r="CM475" s="110" t="str">
        <f>IF(CN475="","",VLOOKUP(CONCATENATE(CM$3,CN475),m_selling_spec!$A:$H,2,FALSE))</f>
        <v/>
      </c>
      <c r="CN475" s="104"/>
      <c r="CO475" s="110" t="str">
        <f>IF(CP475="","",VLOOKUP(CONCATENATE(CO$3,CP475),m_selling_spec!$A:$H,2,FALSE))</f>
        <v/>
      </c>
      <c r="CP475" s="104"/>
      <c r="CQ475" s="110" t="str">
        <f>IF(CR475="","",VLOOKUP(CONCATENATE(CQ$3,CR475),m_selling_spec!$A:$H,2,FALSE))</f>
        <v/>
      </c>
      <c r="CR475" s="104"/>
      <c r="CS475" s="110" t="str">
        <f>IF(CT475="","",VLOOKUP(CONCATENATE(CS$3,CT475),m_selling_spec!$A:$H,2,FALSE))</f>
        <v/>
      </c>
      <c r="CT475" s="104"/>
      <c r="CU475" s="110" t="str">
        <f>IF(CV475="","",VLOOKUP(CONCATENATE(CU$3,CV475),m_selling_spec!$A:$H,2,FALSE))</f>
        <v/>
      </c>
      <c r="CV475" s="104"/>
      <c r="CW475" s="110" t="str">
        <f>IF(CX475="","",VLOOKUP(CONCATENATE(CW$3,CX475),m_selling_spec!$A:$H,2,FALSE))</f>
        <v/>
      </c>
      <c r="CX475" s="104"/>
      <c r="CY475" s="110" t="str">
        <f>IF(CZ475="","",VLOOKUP(CONCATENATE(CY$3,CZ475),m_selling_spec!$A:$H,2,FALSE))</f>
        <v/>
      </c>
      <c r="CZ475" s="104"/>
      <c r="DA475" s="110"/>
      <c r="DB475" s="104"/>
    </row>
    <row r="476" spans="1:106">
      <c r="A476" s="104" t="s">
        <v>861</v>
      </c>
      <c r="B476" s="104"/>
      <c r="C476" s="104"/>
      <c r="D476" s="104">
        <v>6</v>
      </c>
      <c r="E476" s="110">
        <f>INDEX(product!B:B,MATCH(D476,product!A:A,0))</f>
        <v>0</v>
      </c>
      <c r="F476" s="110" t="str">
        <f>INDEX(product!E:E,MATCH(D476,product!A:A,0))</f>
        <v>Exterior series</v>
      </c>
      <c r="G476" s="110" t="str">
        <f>IF(H476="","",VLOOKUP(CONCATENATE(G$3,H476),m_selling_spec!$A:$H,2,FALSE))</f>
        <v/>
      </c>
      <c r="H476" s="104"/>
      <c r="I476" s="110" t="str">
        <f>IF(J476="","",VLOOKUP(CONCATENATE(I$3,J476),m_selling_spec!$A:$H,2,FALSE))</f>
        <v/>
      </c>
      <c r="J476" s="104"/>
      <c r="K476" s="110" t="str">
        <f>IF(L476="","",VLOOKUP(CONCATENATE(K$3,L476),m_selling_spec!$A:$H,2,FALSE))</f>
        <v/>
      </c>
      <c r="L476" s="104"/>
      <c r="M476" s="110" t="str">
        <f>IF(N476="","",VLOOKUP(CONCATENATE(M$3,N476),m_selling_spec!$A:$H,2,FALSE))</f>
        <v/>
      </c>
      <c r="N476" s="104"/>
      <c r="O476" s="110" t="str">
        <f>IF(P476="","",VLOOKUP(CONCATENATE(O$3,P476),m_selling_spec!$A:$H,2,FALSE))</f>
        <v/>
      </c>
      <c r="P476" s="104"/>
      <c r="Q476" s="110" t="str">
        <f>IF(R476="","",VLOOKUP(CONCATENATE(Q$3,R476),m_selling_spec!$A:$H,2,FALSE))</f>
        <v/>
      </c>
      <c r="R476" s="104"/>
      <c r="S476" s="110"/>
      <c r="T476" s="104"/>
      <c r="U476" s="110"/>
      <c r="V476" s="104"/>
      <c r="W476" s="110"/>
      <c r="X476" s="104"/>
      <c r="Y476" s="110" t="str">
        <f>IF(Z476="","",VLOOKUP(CONCATENATE(Y$3,Z476),m_selling_spec!$A:$H,2,FALSE))</f>
        <v>1.10</v>
      </c>
      <c r="Z476" s="104" t="s">
        <v>497</v>
      </c>
      <c r="AA476" s="110" t="str">
        <f>IF(AB476="","",VLOOKUP(CONCATENATE(AA$3,AB476),m_selling_spec!$A:$H,2,FALSE))</f>
        <v/>
      </c>
      <c r="AB476" s="104"/>
      <c r="AC476" s="110" t="str">
        <f>IF(AD476="","",VLOOKUP(CONCATENATE(AC$3,AD476),m_selling_spec!$A:$H,2,FALSE))</f>
        <v/>
      </c>
      <c r="AD476" s="104"/>
      <c r="AE476" s="110" t="str">
        <f>IF(AF476="","",VLOOKUP(CONCATENATE(AE$3,AF476),m_selling_spec!$A:$H,2,FALSE))</f>
        <v/>
      </c>
      <c r="AF476" s="104"/>
      <c r="AG476" s="110" t="str">
        <f>IF(AH476="","",VLOOKUP(CONCATENATE(AG$3,AH476),m_selling_spec!$A:$H,2,FALSE))</f>
        <v/>
      </c>
      <c r="AH476" s="104"/>
      <c r="AI476" s="110" t="str">
        <f>IF(AJ476="","",VLOOKUP(CONCATENATE(AI$3,AJ476),m_selling_spec!$A:$H,2,FALSE))</f>
        <v>6.2</v>
      </c>
      <c r="AJ476" s="104" t="s">
        <v>541</v>
      </c>
      <c r="AK476" s="110" t="str">
        <f>IF(AL476="","",VLOOKUP(CONCATENATE(AK$3,AL476),m_selling_spec!$A:$H,2,FALSE))</f>
        <v/>
      </c>
      <c r="AL476" s="104"/>
      <c r="AM476" s="110" t="str">
        <f>IF(AN476="","",VLOOKUP(CONCATENATE(AM$3,AN476),m_selling_spec!$A:$H,2,FALSE))</f>
        <v/>
      </c>
      <c r="AN476" s="104"/>
      <c r="AO476" s="110" t="str">
        <f>IF(AP476="","",VLOOKUP(CONCATENATE(AO$3,AP476),m_selling_spec!$A:$H,2,FALSE))</f>
        <v/>
      </c>
      <c r="AP476" s="104"/>
      <c r="AQ476" s="110" t="str">
        <f>IF(AR476="","",VLOOKUP(CONCATENATE(AQ$3,AR476),m_selling_spec!$A:$H,2,FALSE))</f>
        <v>10.3</v>
      </c>
      <c r="AR476" s="104" t="s">
        <v>75</v>
      </c>
      <c r="AS476" s="110" t="str">
        <f>IF(AT476="","",VLOOKUP(CONCATENATE(AS$3,AT476),m_selling_spec!$A:$H,2,FALSE))</f>
        <v/>
      </c>
      <c r="AT476" s="104"/>
      <c r="AU476" s="110" t="str">
        <f>IF(AV476="","",VLOOKUP(CONCATENATE(AU$3,AV476),m_selling_spec!$A:$H,2,FALSE))</f>
        <v/>
      </c>
      <c r="AV476" s="104"/>
      <c r="AW476" s="110" t="str">
        <f>IF(AX476="","",VLOOKUP(CONCATENATE(AW$3,AX476),m_selling_spec!$A:$H,2,FALSE))</f>
        <v/>
      </c>
      <c r="AX476" s="104"/>
      <c r="AY476" s="110" t="str">
        <f>IF(AZ476="","",VLOOKUP(CONCATENATE(AY$3,AZ476),m_selling_spec!$A:$H,2,FALSE))</f>
        <v/>
      </c>
      <c r="AZ476" s="104"/>
      <c r="BA476" s="110" t="str">
        <f>IF(BB476="","",VLOOKUP(CONCATENATE(BA$3,BB476),m_selling_spec!$A:$H,2,FALSE))</f>
        <v/>
      </c>
      <c r="BB476" s="104"/>
      <c r="BC476" s="110" t="str">
        <f>IF(BD476="","",VLOOKUP(CONCATENATE(BC$3,BD476),m_selling_spec!$A:$H,2,FALSE))</f>
        <v/>
      </c>
      <c r="BD476" s="104"/>
      <c r="BE476" s="110" t="str">
        <f>IF(BF476="","",VLOOKUP(CONCATENATE(BE$3,BF476),m_selling_spec!$A:$H,2,FALSE))</f>
        <v/>
      </c>
      <c r="BF476" s="104"/>
      <c r="BG476" s="110" t="str">
        <f>IF(BH476="","",VLOOKUP(CONCATENATE(BG$3,BH476),m_selling_spec!$A:$H,2,FALSE))</f>
        <v>18.2</v>
      </c>
      <c r="BH476" s="104" t="s">
        <v>605</v>
      </c>
      <c r="BI476" s="110" t="str">
        <f>IF(BJ476="","",VLOOKUP(CONCATENATE(BI$3,BJ476),m_selling_spec!$A:$H,2,FALSE))</f>
        <v/>
      </c>
      <c r="BJ476" s="104"/>
      <c r="BK476" s="110" t="str">
        <f>IF(BL476="","",VLOOKUP(CONCATENATE(BK$3,BL476),m_selling_spec!$A:$H,2,FALSE))</f>
        <v/>
      </c>
      <c r="BL476" s="104"/>
      <c r="BM476" s="110" t="str">
        <f>IF(BN476="","",VLOOKUP(CONCATENATE(BM$3,BN476),m_selling_spec!$A:$H,2,FALSE))</f>
        <v/>
      </c>
      <c r="BN476" s="104"/>
      <c r="BO476" s="110" t="str">
        <f>IF(BP476="","",VLOOKUP(CONCATENATE(BO$3,BP476),m_selling_spec!$A:$H,2,FALSE))</f>
        <v/>
      </c>
      <c r="BP476" s="104"/>
      <c r="BQ476" s="110" t="str">
        <f>IF(BR476="","",VLOOKUP(CONCATENATE(BQ$3,BR476),m_selling_spec!$A:$H,2,FALSE))</f>
        <v/>
      </c>
      <c r="BR476" s="104"/>
      <c r="BS476" s="110" t="str">
        <f>IF(BT476="","",VLOOKUP(CONCATENATE(BS$3,BT476),m_selling_spec!$A:$H,2,FALSE))</f>
        <v/>
      </c>
      <c r="BT476" s="104"/>
      <c r="BU476" s="110" t="str">
        <f>IF(BV476="","",VLOOKUP(CONCATENATE(BU$3,BV476),m_selling_spec!$A:$H,2,FALSE))</f>
        <v/>
      </c>
      <c r="BV476" s="104"/>
      <c r="BW476" s="110" t="str">
        <f>IF(BX476="","",VLOOKUP(CONCATENATE(BW$3,BX476),m_selling_spec!$A:$H,2,FALSE))</f>
        <v/>
      </c>
      <c r="BX476" s="104"/>
      <c r="BY476" s="110" t="str">
        <f>IF(BZ476="","",VLOOKUP(CONCATENATE(BY$3,BZ476),m_selling_spec!$A:$H,2,FALSE))</f>
        <v>27.4</v>
      </c>
      <c r="BZ476" s="111" t="s">
        <v>1100</v>
      </c>
      <c r="CA476" s="110" t="str">
        <f>IF(CB476="","",VLOOKUP(CONCATENATE(CA$3,CB476),m_selling_spec!$A:$H,2,FALSE))</f>
        <v/>
      </c>
      <c r="CB476" s="104"/>
      <c r="CC476" s="110"/>
      <c r="CD476" s="104"/>
      <c r="CE476" s="110" t="str">
        <f>IF(CF476="","",VLOOKUP(CONCATENATE(CE$3,CF476),m_selling_spec!$A:$H,2,FALSE))</f>
        <v/>
      </c>
      <c r="CF476" s="104"/>
      <c r="CG476" s="110" t="str">
        <f>IF(CH476="","",VLOOKUP(CONCATENATE(CG$3,CH476),m_selling_spec!$A:$H,2,FALSE))</f>
        <v/>
      </c>
      <c r="CH476" s="104"/>
      <c r="CI476" s="110" t="str">
        <f>IF(CJ476="","",VLOOKUP(CONCATENATE(CI$3,CJ476),m_selling_spec!$A:$H,2,FALSE))</f>
        <v/>
      </c>
      <c r="CJ476" s="104"/>
      <c r="CK476" s="110" t="str">
        <f>IF(CL476="","",VLOOKUP(CONCATENATE(CK$3,CL476),m_selling_spec!$A:$H,2,FALSE))</f>
        <v/>
      </c>
      <c r="CL476" s="104"/>
      <c r="CM476" s="110" t="str">
        <f>IF(CN476="","",VLOOKUP(CONCATENATE(CM$3,CN476),m_selling_spec!$A:$H,2,FALSE))</f>
        <v/>
      </c>
      <c r="CN476" s="104"/>
      <c r="CO476" s="110" t="str">
        <f>IF(CP476="","",VLOOKUP(CONCATENATE(CO$3,CP476),m_selling_spec!$A:$H,2,FALSE))</f>
        <v/>
      </c>
      <c r="CP476" s="104"/>
      <c r="CQ476" s="110" t="str">
        <f>IF(CR476="","",VLOOKUP(CONCATENATE(CQ$3,CR476),m_selling_spec!$A:$H,2,FALSE))</f>
        <v/>
      </c>
      <c r="CR476" s="104"/>
      <c r="CS476" s="110" t="str">
        <f>IF(CT476="","",VLOOKUP(CONCATENATE(CS$3,CT476),m_selling_spec!$A:$H,2,FALSE))</f>
        <v/>
      </c>
      <c r="CT476" s="104"/>
      <c r="CU476" s="110" t="str">
        <f>IF(CV476="","",VLOOKUP(CONCATENATE(CU$3,CV476),m_selling_spec!$A:$H,2,FALSE))</f>
        <v/>
      </c>
      <c r="CV476" s="104"/>
      <c r="CW476" s="110" t="str">
        <f>IF(CX476="","",VLOOKUP(CONCATENATE(CW$3,CX476),m_selling_spec!$A:$H,2,FALSE))</f>
        <v/>
      </c>
      <c r="CX476" s="104"/>
      <c r="CY476" s="110" t="str">
        <f>IF(CZ476="","",VLOOKUP(CONCATENATE(CY$3,CZ476),m_selling_spec!$A:$H,2,FALSE))</f>
        <v/>
      </c>
      <c r="CZ476" s="104"/>
      <c r="DA476" s="110"/>
      <c r="DB476" s="104"/>
    </row>
    <row r="477" spans="1:106">
      <c r="A477" s="104" t="s">
        <v>607</v>
      </c>
      <c r="B477" s="104"/>
      <c r="C477" s="104"/>
      <c r="D477" s="104">
        <v>6</v>
      </c>
      <c r="E477" s="110">
        <f>INDEX(product!B:B,MATCH(D477,product!A:A,0))</f>
        <v>0</v>
      </c>
      <c r="F477" s="110" t="str">
        <f>INDEX(product!E:E,MATCH(D477,product!A:A,0))</f>
        <v>Exterior series</v>
      </c>
      <c r="G477" s="110" t="str">
        <f>IF(H477="","",VLOOKUP(CONCATENATE(G$3,H477),m_selling_spec!$A:$H,2,FALSE))</f>
        <v/>
      </c>
      <c r="H477" s="104"/>
      <c r="I477" s="110" t="str">
        <f>IF(J477="","",VLOOKUP(CONCATENATE(I$3,J477),m_selling_spec!$A:$H,2,FALSE))</f>
        <v/>
      </c>
      <c r="J477" s="104"/>
      <c r="K477" s="110" t="str">
        <f>IF(L477="","",VLOOKUP(CONCATENATE(K$3,L477),m_selling_spec!$A:$H,2,FALSE))</f>
        <v/>
      </c>
      <c r="L477" s="104"/>
      <c r="M477" s="110" t="str">
        <f>IF(N477="","",VLOOKUP(CONCATENATE(M$3,N477),m_selling_spec!$A:$H,2,FALSE))</f>
        <v/>
      </c>
      <c r="N477" s="104"/>
      <c r="O477" s="110" t="str">
        <f>IF(P477="","",VLOOKUP(CONCATENATE(O$3,P477),m_selling_spec!$A:$H,2,FALSE))</f>
        <v/>
      </c>
      <c r="P477" s="104"/>
      <c r="Q477" s="110" t="str">
        <f>IF(R477="","",VLOOKUP(CONCATENATE(Q$3,R477),m_selling_spec!$A:$H,2,FALSE))</f>
        <v/>
      </c>
      <c r="R477" s="104"/>
      <c r="S477" s="110"/>
      <c r="T477" s="104"/>
      <c r="U477" s="110"/>
      <c r="V477" s="104"/>
      <c r="W477" s="110"/>
      <c r="X477" s="104"/>
      <c r="Y477" s="110" t="str">
        <f>IF(Z477="","",VLOOKUP(CONCATENATE(Y$3,Z477),m_selling_spec!$A:$H,2,FALSE))</f>
        <v>1.10</v>
      </c>
      <c r="Z477" s="104" t="s">
        <v>497</v>
      </c>
      <c r="AA477" s="110" t="str">
        <f>IF(AB477="","",VLOOKUP(CONCATENATE(AA$3,AB477),m_selling_spec!$A:$H,2,FALSE))</f>
        <v/>
      </c>
      <c r="AB477" s="104"/>
      <c r="AC477" s="110" t="str">
        <f>IF(AD477="","",VLOOKUP(CONCATENATE(AC$3,AD477),m_selling_spec!$A:$H,2,FALSE))</f>
        <v/>
      </c>
      <c r="AD477" s="104"/>
      <c r="AE477" s="110" t="str">
        <f>IF(AF477="","",VLOOKUP(CONCATENATE(AE$3,AF477),m_selling_spec!$A:$H,2,FALSE))</f>
        <v/>
      </c>
      <c r="AF477" s="104"/>
      <c r="AG477" s="110" t="str">
        <f>IF(AH477="","",VLOOKUP(CONCATENATE(AG$3,AH477),m_selling_spec!$A:$H,2,FALSE))</f>
        <v/>
      </c>
      <c r="AH477" s="104"/>
      <c r="AI477" s="110" t="str">
        <f>IF(AJ477="","",VLOOKUP(CONCATENATE(AI$3,AJ477),m_selling_spec!$A:$H,2,FALSE))</f>
        <v>6.2</v>
      </c>
      <c r="AJ477" s="104" t="s">
        <v>541</v>
      </c>
      <c r="AK477" s="110" t="str">
        <f>IF(AL477="","",VLOOKUP(CONCATENATE(AK$3,AL477),m_selling_spec!$A:$H,2,FALSE))</f>
        <v/>
      </c>
      <c r="AL477" s="104"/>
      <c r="AM477" s="110" t="str">
        <f>IF(AN477="","",VLOOKUP(CONCATENATE(AM$3,AN477),m_selling_spec!$A:$H,2,FALSE))</f>
        <v/>
      </c>
      <c r="AN477" s="104"/>
      <c r="AO477" s="110" t="str">
        <f>IF(AP477="","",VLOOKUP(CONCATENATE(AO$3,AP477),m_selling_spec!$A:$H,2,FALSE))</f>
        <v/>
      </c>
      <c r="AP477" s="104"/>
      <c r="AQ477" s="110" t="str">
        <f>IF(AR477="","",VLOOKUP(CONCATENATE(AQ$3,AR477),m_selling_spec!$A:$H,2,FALSE))</f>
        <v>10.3</v>
      </c>
      <c r="AR477" s="104" t="s">
        <v>75</v>
      </c>
      <c r="AS477" s="110" t="str">
        <f>IF(AT477="","",VLOOKUP(CONCATENATE(AS$3,AT477),m_selling_spec!$A:$H,2,FALSE))</f>
        <v/>
      </c>
      <c r="AT477" s="104"/>
      <c r="AU477" s="110" t="str">
        <f>IF(AV477="","",VLOOKUP(CONCATENATE(AU$3,AV477),m_selling_spec!$A:$H,2,FALSE))</f>
        <v/>
      </c>
      <c r="AV477" s="104"/>
      <c r="AW477" s="110" t="str">
        <f>IF(AX477="","",VLOOKUP(CONCATENATE(AW$3,AX477),m_selling_spec!$A:$H,2,FALSE))</f>
        <v/>
      </c>
      <c r="AX477" s="104"/>
      <c r="AY477" s="110" t="str">
        <f>IF(AZ477="","",VLOOKUP(CONCATENATE(AY$3,AZ477),m_selling_spec!$A:$H,2,FALSE))</f>
        <v/>
      </c>
      <c r="AZ477" s="104"/>
      <c r="BA477" s="110" t="str">
        <f>IF(BB477="","",VLOOKUP(CONCATENATE(BA$3,BB477),m_selling_spec!$A:$H,2,FALSE))</f>
        <v/>
      </c>
      <c r="BB477" s="104"/>
      <c r="BC477" s="110" t="str">
        <f>IF(BD477="","",VLOOKUP(CONCATENATE(BC$3,BD477),m_selling_spec!$A:$H,2,FALSE))</f>
        <v/>
      </c>
      <c r="BD477" s="104"/>
      <c r="BE477" s="110" t="str">
        <f>IF(BF477="","",VLOOKUP(CONCATENATE(BE$3,BF477),m_selling_spec!$A:$H,2,FALSE))</f>
        <v/>
      </c>
      <c r="BF477" s="104"/>
      <c r="BG477" s="110" t="str">
        <f>IF(BH477="","",VLOOKUP(CONCATENATE(BG$3,BH477),m_selling_spec!$A:$H,2,FALSE))</f>
        <v>18.3</v>
      </c>
      <c r="BH477" s="104" t="s">
        <v>606</v>
      </c>
      <c r="BI477" s="110" t="str">
        <f>IF(BJ477="","",VLOOKUP(CONCATENATE(BI$3,BJ477),m_selling_spec!$A:$H,2,FALSE))</f>
        <v/>
      </c>
      <c r="BJ477" s="104"/>
      <c r="BK477" s="110" t="str">
        <f>IF(BL477="","",VLOOKUP(CONCATENATE(BK$3,BL477),m_selling_spec!$A:$H,2,FALSE))</f>
        <v/>
      </c>
      <c r="BL477" s="104"/>
      <c r="BM477" s="110" t="str">
        <f>IF(BN477="","",VLOOKUP(CONCATENATE(BM$3,BN477),m_selling_spec!$A:$H,2,FALSE))</f>
        <v/>
      </c>
      <c r="BN477" s="104"/>
      <c r="BO477" s="110" t="str">
        <f>IF(BP477="","",VLOOKUP(CONCATENATE(BO$3,BP477),m_selling_spec!$A:$H,2,FALSE))</f>
        <v/>
      </c>
      <c r="BP477" s="104"/>
      <c r="BQ477" s="110" t="str">
        <f>IF(BR477="","",VLOOKUP(CONCATENATE(BQ$3,BR477),m_selling_spec!$A:$H,2,FALSE))</f>
        <v/>
      </c>
      <c r="BR477" s="104"/>
      <c r="BS477" s="110" t="str">
        <f>IF(BT477="","",VLOOKUP(CONCATENATE(BS$3,BT477),m_selling_spec!$A:$H,2,FALSE))</f>
        <v/>
      </c>
      <c r="BT477" s="104"/>
      <c r="BU477" s="110" t="str">
        <f>IF(BV477="","",VLOOKUP(CONCATENATE(BU$3,BV477),m_selling_spec!$A:$H,2,FALSE))</f>
        <v/>
      </c>
      <c r="BV477" s="104"/>
      <c r="BW477" s="110" t="str">
        <f>IF(BX477="","",VLOOKUP(CONCATENATE(BW$3,BX477),m_selling_spec!$A:$H,2,FALSE))</f>
        <v/>
      </c>
      <c r="BX477" s="104"/>
      <c r="BY477" s="110" t="str">
        <f>IF(BZ477="","",VLOOKUP(CONCATENATE(BY$3,BZ477),m_selling_spec!$A:$H,2,FALSE))</f>
        <v>27.2</v>
      </c>
      <c r="BZ477" s="111" t="s">
        <v>1099</v>
      </c>
      <c r="CA477" s="110" t="str">
        <f>IF(CB477="","",VLOOKUP(CONCATENATE(CA$3,CB477),m_selling_spec!$A:$H,2,FALSE))</f>
        <v/>
      </c>
      <c r="CB477" s="104"/>
      <c r="CC477" s="110"/>
      <c r="CD477" s="104"/>
      <c r="CE477" s="110" t="str">
        <f>IF(CF477="","",VLOOKUP(CONCATENATE(CE$3,CF477),m_selling_spec!$A:$H,2,FALSE))</f>
        <v/>
      </c>
      <c r="CF477" s="104"/>
      <c r="CG477" s="110" t="str">
        <f>IF(CH477="","",VLOOKUP(CONCATENATE(CG$3,CH477),m_selling_spec!$A:$H,2,FALSE))</f>
        <v/>
      </c>
      <c r="CH477" s="104"/>
      <c r="CI477" s="110" t="str">
        <f>IF(CJ477="","",VLOOKUP(CONCATENATE(CI$3,CJ477),m_selling_spec!$A:$H,2,FALSE))</f>
        <v/>
      </c>
      <c r="CJ477" s="104"/>
      <c r="CK477" s="110" t="str">
        <f>IF(CL477="","",VLOOKUP(CONCATENATE(CK$3,CL477),m_selling_spec!$A:$H,2,FALSE))</f>
        <v/>
      </c>
      <c r="CL477" s="104"/>
      <c r="CM477" s="110" t="str">
        <f>IF(CN477="","",VLOOKUP(CONCATENATE(CM$3,CN477),m_selling_spec!$A:$H,2,FALSE))</f>
        <v/>
      </c>
      <c r="CN477" s="104"/>
      <c r="CO477" s="110" t="str">
        <f>IF(CP477="","",VLOOKUP(CONCATENATE(CO$3,CP477),m_selling_spec!$A:$H,2,FALSE))</f>
        <v/>
      </c>
      <c r="CP477" s="104"/>
      <c r="CQ477" s="110" t="str">
        <f>IF(CR477="","",VLOOKUP(CONCATENATE(CQ$3,CR477),m_selling_spec!$A:$H,2,FALSE))</f>
        <v/>
      </c>
      <c r="CR477" s="104"/>
      <c r="CS477" s="110" t="str">
        <f>IF(CT477="","",VLOOKUP(CONCATENATE(CS$3,CT477),m_selling_spec!$A:$H,2,FALSE))</f>
        <v/>
      </c>
      <c r="CT477" s="104"/>
      <c r="CU477" s="110" t="str">
        <f>IF(CV477="","",VLOOKUP(CONCATENATE(CU$3,CV477),m_selling_spec!$A:$H,2,FALSE))</f>
        <v/>
      </c>
      <c r="CV477" s="104"/>
      <c r="CW477" s="110" t="str">
        <f>IF(CX477="","",VLOOKUP(CONCATENATE(CW$3,CX477),m_selling_spec!$A:$H,2,FALSE))</f>
        <v/>
      </c>
      <c r="CX477" s="104"/>
      <c r="CY477" s="110" t="str">
        <f>IF(CZ477="","",VLOOKUP(CONCATENATE(CY$3,CZ477),m_selling_spec!$A:$H,2,FALSE))</f>
        <v/>
      </c>
      <c r="CZ477" s="104"/>
      <c r="DA477" s="110"/>
      <c r="DB477" s="104"/>
    </row>
    <row r="478" spans="1:106">
      <c r="A478" s="104" t="s">
        <v>862</v>
      </c>
      <c r="B478" s="104"/>
      <c r="C478" s="104"/>
      <c r="D478" s="104">
        <v>6</v>
      </c>
      <c r="E478" s="110">
        <f>INDEX(product!B:B,MATCH(D478,product!A:A,0))</f>
        <v>0</v>
      </c>
      <c r="F478" s="110" t="str">
        <f>INDEX(product!E:E,MATCH(D478,product!A:A,0))</f>
        <v>Exterior series</v>
      </c>
      <c r="G478" s="110" t="str">
        <f>IF(H478="","",VLOOKUP(CONCATENATE(G$3,H478),m_selling_spec!$A:$H,2,FALSE))</f>
        <v/>
      </c>
      <c r="H478" s="104"/>
      <c r="I478" s="110" t="str">
        <f>IF(J478="","",VLOOKUP(CONCATENATE(I$3,J478),m_selling_spec!$A:$H,2,FALSE))</f>
        <v/>
      </c>
      <c r="J478" s="104"/>
      <c r="K478" s="110" t="str">
        <f>IF(L478="","",VLOOKUP(CONCATENATE(K$3,L478),m_selling_spec!$A:$H,2,FALSE))</f>
        <v/>
      </c>
      <c r="L478" s="104"/>
      <c r="M478" s="110" t="str">
        <f>IF(N478="","",VLOOKUP(CONCATENATE(M$3,N478),m_selling_spec!$A:$H,2,FALSE))</f>
        <v/>
      </c>
      <c r="N478" s="104"/>
      <c r="O478" s="110" t="str">
        <f>IF(P478="","",VLOOKUP(CONCATENATE(O$3,P478),m_selling_spec!$A:$H,2,FALSE))</f>
        <v/>
      </c>
      <c r="P478" s="104"/>
      <c r="Q478" s="110" t="str">
        <f>IF(R478="","",VLOOKUP(CONCATENATE(Q$3,R478),m_selling_spec!$A:$H,2,FALSE))</f>
        <v/>
      </c>
      <c r="R478" s="104"/>
      <c r="S478" s="110"/>
      <c r="T478" s="104"/>
      <c r="U478" s="110"/>
      <c r="V478" s="104"/>
      <c r="W478" s="110"/>
      <c r="X478" s="104"/>
      <c r="Y478" s="110" t="str">
        <f>IF(Z478="","",VLOOKUP(CONCATENATE(Y$3,Z478),m_selling_spec!$A:$H,2,FALSE))</f>
        <v>1.10</v>
      </c>
      <c r="Z478" s="104" t="s">
        <v>497</v>
      </c>
      <c r="AA478" s="110" t="str">
        <f>IF(AB478="","",VLOOKUP(CONCATENATE(AA$3,AB478),m_selling_spec!$A:$H,2,FALSE))</f>
        <v/>
      </c>
      <c r="AB478" s="104"/>
      <c r="AC478" s="110" t="str">
        <f>IF(AD478="","",VLOOKUP(CONCATENATE(AC$3,AD478),m_selling_spec!$A:$H,2,FALSE))</f>
        <v/>
      </c>
      <c r="AD478" s="104"/>
      <c r="AE478" s="110" t="str">
        <f>IF(AF478="","",VLOOKUP(CONCATENATE(AE$3,AF478),m_selling_spec!$A:$H,2,FALSE))</f>
        <v/>
      </c>
      <c r="AF478" s="104"/>
      <c r="AG478" s="110" t="str">
        <f>IF(AH478="","",VLOOKUP(CONCATENATE(AG$3,AH478),m_selling_spec!$A:$H,2,FALSE))</f>
        <v/>
      </c>
      <c r="AH478" s="104"/>
      <c r="AI478" s="110" t="str">
        <f>IF(AJ478="","",VLOOKUP(CONCATENATE(AI$3,AJ478),m_selling_spec!$A:$H,2,FALSE))</f>
        <v>6.2</v>
      </c>
      <c r="AJ478" s="104" t="s">
        <v>541</v>
      </c>
      <c r="AK478" s="110" t="str">
        <f>IF(AL478="","",VLOOKUP(CONCATENATE(AK$3,AL478),m_selling_spec!$A:$H,2,FALSE))</f>
        <v/>
      </c>
      <c r="AL478" s="104"/>
      <c r="AM478" s="110" t="str">
        <f>IF(AN478="","",VLOOKUP(CONCATENATE(AM$3,AN478),m_selling_spec!$A:$H,2,FALSE))</f>
        <v/>
      </c>
      <c r="AN478" s="104"/>
      <c r="AO478" s="110" t="str">
        <f>IF(AP478="","",VLOOKUP(CONCATENATE(AO$3,AP478),m_selling_spec!$A:$H,2,FALSE))</f>
        <v/>
      </c>
      <c r="AP478" s="104"/>
      <c r="AQ478" s="110" t="str">
        <f>IF(AR478="","",VLOOKUP(CONCATENATE(AQ$3,AR478),m_selling_spec!$A:$H,2,FALSE))</f>
        <v>10.3</v>
      </c>
      <c r="AR478" s="104" t="s">
        <v>75</v>
      </c>
      <c r="AS478" s="110" t="str">
        <f>IF(AT478="","",VLOOKUP(CONCATENATE(AS$3,AT478),m_selling_spec!$A:$H,2,FALSE))</f>
        <v/>
      </c>
      <c r="AT478" s="104"/>
      <c r="AU478" s="110" t="str">
        <f>IF(AV478="","",VLOOKUP(CONCATENATE(AU$3,AV478),m_selling_spec!$A:$H,2,FALSE))</f>
        <v/>
      </c>
      <c r="AV478" s="104"/>
      <c r="AW478" s="110" t="str">
        <f>IF(AX478="","",VLOOKUP(CONCATENATE(AW$3,AX478),m_selling_spec!$A:$H,2,FALSE))</f>
        <v/>
      </c>
      <c r="AX478" s="104"/>
      <c r="AY478" s="110" t="str">
        <f>IF(AZ478="","",VLOOKUP(CONCATENATE(AY$3,AZ478),m_selling_spec!$A:$H,2,FALSE))</f>
        <v/>
      </c>
      <c r="AZ478" s="104"/>
      <c r="BA478" s="110" t="str">
        <f>IF(BB478="","",VLOOKUP(CONCATENATE(BA$3,BB478),m_selling_spec!$A:$H,2,FALSE))</f>
        <v/>
      </c>
      <c r="BB478" s="104"/>
      <c r="BC478" s="110" t="str">
        <f>IF(BD478="","",VLOOKUP(CONCATENATE(BC$3,BD478),m_selling_spec!$A:$H,2,FALSE))</f>
        <v/>
      </c>
      <c r="BD478" s="104"/>
      <c r="BE478" s="110" t="str">
        <f>IF(BF478="","",VLOOKUP(CONCATENATE(BE$3,BF478),m_selling_spec!$A:$H,2,FALSE))</f>
        <v/>
      </c>
      <c r="BF478" s="104"/>
      <c r="BG478" s="110" t="str">
        <f>IF(BH478="","",VLOOKUP(CONCATENATE(BG$3,BH478),m_selling_spec!$A:$H,2,FALSE))</f>
        <v>18.3</v>
      </c>
      <c r="BH478" s="104" t="s">
        <v>606</v>
      </c>
      <c r="BI478" s="110" t="str">
        <f>IF(BJ478="","",VLOOKUP(CONCATENATE(BI$3,BJ478),m_selling_spec!$A:$H,2,FALSE))</f>
        <v/>
      </c>
      <c r="BJ478" s="104"/>
      <c r="BK478" s="110" t="str">
        <f>IF(BL478="","",VLOOKUP(CONCATENATE(BK$3,BL478),m_selling_spec!$A:$H,2,FALSE))</f>
        <v/>
      </c>
      <c r="BL478" s="104"/>
      <c r="BM478" s="110" t="str">
        <f>IF(BN478="","",VLOOKUP(CONCATENATE(BM$3,BN478),m_selling_spec!$A:$H,2,FALSE))</f>
        <v/>
      </c>
      <c r="BN478" s="104"/>
      <c r="BO478" s="110" t="str">
        <f>IF(BP478="","",VLOOKUP(CONCATENATE(BO$3,BP478),m_selling_spec!$A:$H,2,FALSE))</f>
        <v/>
      </c>
      <c r="BP478" s="104"/>
      <c r="BQ478" s="110" t="str">
        <f>IF(BR478="","",VLOOKUP(CONCATENATE(BQ$3,BR478),m_selling_spec!$A:$H,2,FALSE))</f>
        <v/>
      </c>
      <c r="BR478" s="104"/>
      <c r="BS478" s="110" t="str">
        <f>IF(BT478="","",VLOOKUP(CONCATENATE(BS$3,BT478),m_selling_spec!$A:$H,2,FALSE))</f>
        <v/>
      </c>
      <c r="BT478" s="104"/>
      <c r="BU478" s="110" t="str">
        <f>IF(BV478="","",VLOOKUP(CONCATENATE(BU$3,BV478),m_selling_spec!$A:$H,2,FALSE))</f>
        <v/>
      </c>
      <c r="BV478" s="104"/>
      <c r="BW478" s="110" t="str">
        <f>IF(BX478="","",VLOOKUP(CONCATENATE(BW$3,BX478),m_selling_spec!$A:$H,2,FALSE))</f>
        <v/>
      </c>
      <c r="BX478" s="104"/>
      <c r="BY478" s="110" t="str">
        <f>IF(BZ478="","",VLOOKUP(CONCATENATE(BY$3,BZ478),m_selling_spec!$A:$H,2,FALSE))</f>
        <v>27.4</v>
      </c>
      <c r="BZ478" s="111" t="s">
        <v>1100</v>
      </c>
      <c r="CA478" s="110" t="str">
        <f>IF(CB478="","",VLOOKUP(CONCATENATE(CA$3,CB478),m_selling_spec!$A:$H,2,FALSE))</f>
        <v/>
      </c>
      <c r="CB478" s="104"/>
      <c r="CC478" s="110"/>
      <c r="CD478" s="104"/>
      <c r="CE478" s="110" t="str">
        <f>IF(CF478="","",VLOOKUP(CONCATENATE(CE$3,CF478),m_selling_spec!$A:$H,2,FALSE))</f>
        <v/>
      </c>
      <c r="CF478" s="104"/>
      <c r="CG478" s="110" t="str">
        <f>IF(CH478="","",VLOOKUP(CONCATENATE(CG$3,CH478),m_selling_spec!$A:$H,2,FALSE))</f>
        <v/>
      </c>
      <c r="CH478" s="104"/>
      <c r="CI478" s="110" t="str">
        <f>IF(CJ478="","",VLOOKUP(CONCATENATE(CI$3,CJ478),m_selling_spec!$A:$H,2,FALSE))</f>
        <v/>
      </c>
      <c r="CJ478" s="104"/>
      <c r="CK478" s="110" t="str">
        <f>IF(CL478="","",VLOOKUP(CONCATENATE(CK$3,CL478),m_selling_spec!$A:$H,2,FALSE))</f>
        <v/>
      </c>
      <c r="CL478" s="104"/>
      <c r="CM478" s="110" t="str">
        <f>IF(CN478="","",VLOOKUP(CONCATENATE(CM$3,CN478),m_selling_spec!$A:$H,2,FALSE))</f>
        <v/>
      </c>
      <c r="CN478" s="104"/>
      <c r="CO478" s="110" t="str">
        <f>IF(CP478="","",VLOOKUP(CONCATENATE(CO$3,CP478),m_selling_spec!$A:$H,2,FALSE))</f>
        <v/>
      </c>
      <c r="CP478" s="104"/>
      <c r="CQ478" s="110" t="str">
        <f>IF(CR478="","",VLOOKUP(CONCATENATE(CQ$3,CR478),m_selling_spec!$A:$H,2,FALSE))</f>
        <v/>
      </c>
      <c r="CR478" s="104"/>
      <c r="CS478" s="110" t="str">
        <f>IF(CT478="","",VLOOKUP(CONCATENATE(CS$3,CT478),m_selling_spec!$A:$H,2,FALSE))</f>
        <v/>
      </c>
      <c r="CT478" s="104"/>
      <c r="CU478" s="110" t="str">
        <f>IF(CV478="","",VLOOKUP(CONCATENATE(CU$3,CV478),m_selling_spec!$A:$H,2,FALSE))</f>
        <v/>
      </c>
      <c r="CV478" s="104"/>
      <c r="CW478" s="110" t="str">
        <f>IF(CX478="","",VLOOKUP(CONCATENATE(CW$3,CX478),m_selling_spec!$A:$H,2,FALSE))</f>
        <v/>
      </c>
      <c r="CX478" s="104"/>
      <c r="CY478" s="110" t="str">
        <f>IF(CZ478="","",VLOOKUP(CONCATENATE(CY$3,CZ478),m_selling_spec!$A:$H,2,FALSE))</f>
        <v/>
      </c>
      <c r="CZ478" s="104"/>
      <c r="DA478" s="110"/>
      <c r="DB478" s="104"/>
    </row>
    <row r="479" spans="1:106">
      <c r="A479" s="104" t="s">
        <v>608</v>
      </c>
      <c r="B479" s="104"/>
      <c r="C479" s="104"/>
      <c r="D479" s="104">
        <v>6</v>
      </c>
      <c r="E479" s="110">
        <f>INDEX(product!B:B,MATCH(D479,product!A:A,0))</f>
        <v>0</v>
      </c>
      <c r="F479" s="110" t="str">
        <f>INDEX(product!E:E,MATCH(D479,product!A:A,0))</f>
        <v>Exterior series</v>
      </c>
      <c r="G479" s="110" t="str">
        <f>IF(H479="","",VLOOKUP(CONCATENATE(G$3,H479),m_selling_spec!$A:$H,2,FALSE))</f>
        <v/>
      </c>
      <c r="H479" s="104"/>
      <c r="I479" s="110" t="str">
        <f>IF(J479="","",VLOOKUP(CONCATENATE(I$3,J479),m_selling_spec!$A:$H,2,FALSE))</f>
        <v/>
      </c>
      <c r="J479" s="104"/>
      <c r="K479" s="110" t="str">
        <f>IF(L479="","",VLOOKUP(CONCATENATE(K$3,L479),m_selling_spec!$A:$H,2,FALSE))</f>
        <v/>
      </c>
      <c r="L479" s="104"/>
      <c r="M479" s="110" t="str">
        <f>IF(N479="","",VLOOKUP(CONCATENATE(M$3,N479),m_selling_spec!$A:$H,2,FALSE))</f>
        <v/>
      </c>
      <c r="N479" s="104"/>
      <c r="O479" s="110" t="str">
        <f>IF(P479="","",VLOOKUP(CONCATENATE(O$3,P479),m_selling_spec!$A:$H,2,FALSE))</f>
        <v/>
      </c>
      <c r="P479" s="104"/>
      <c r="Q479" s="110" t="str">
        <f>IF(R479="","",VLOOKUP(CONCATENATE(Q$3,R479),m_selling_spec!$A:$H,2,FALSE))</f>
        <v/>
      </c>
      <c r="R479" s="104"/>
      <c r="S479" s="110"/>
      <c r="T479" s="104"/>
      <c r="U479" s="110"/>
      <c r="V479" s="104"/>
      <c r="W479" s="110"/>
      <c r="X479" s="104"/>
      <c r="Y479" s="110" t="str">
        <f>IF(Z479="","",VLOOKUP(CONCATENATE(Y$3,Z479),m_selling_spec!$A:$H,2,FALSE))</f>
        <v>1.10</v>
      </c>
      <c r="Z479" s="104" t="s">
        <v>497</v>
      </c>
      <c r="AA479" s="110" t="str">
        <f>IF(AB479="","",VLOOKUP(CONCATENATE(AA$3,AB479),m_selling_spec!$A:$H,2,FALSE))</f>
        <v/>
      </c>
      <c r="AB479" s="104"/>
      <c r="AC479" s="110" t="str">
        <f>IF(AD479="","",VLOOKUP(CONCATENATE(AC$3,AD479),m_selling_spec!$A:$H,2,FALSE))</f>
        <v/>
      </c>
      <c r="AD479" s="104"/>
      <c r="AE479" s="110" t="str">
        <f>IF(AF479="","",VLOOKUP(CONCATENATE(AE$3,AF479),m_selling_spec!$A:$H,2,FALSE))</f>
        <v/>
      </c>
      <c r="AF479" s="104"/>
      <c r="AG479" s="110" t="str">
        <f>IF(AH479="","",VLOOKUP(CONCATENATE(AG$3,AH479),m_selling_spec!$A:$H,2,FALSE))</f>
        <v/>
      </c>
      <c r="AH479" s="104"/>
      <c r="AI479" s="110" t="str">
        <f>IF(AJ479="","",VLOOKUP(CONCATENATE(AI$3,AJ479),m_selling_spec!$A:$H,2,FALSE))</f>
        <v>6.1</v>
      </c>
      <c r="AJ479" s="104" t="s">
        <v>747</v>
      </c>
      <c r="AK479" s="110" t="str">
        <f>IF(AL479="","",VLOOKUP(CONCATENATE(AK$3,AL479),m_selling_spec!$A:$H,2,FALSE))</f>
        <v/>
      </c>
      <c r="AL479" s="104"/>
      <c r="AM479" s="110" t="str">
        <f>IF(AN479="","",VLOOKUP(CONCATENATE(AM$3,AN479),m_selling_spec!$A:$H,2,FALSE))</f>
        <v/>
      </c>
      <c r="AN479" s="104"/>
      <c r="AO479" s="110" t="str">
        <f>IF(AP479="","",VLOOKUP(CONCATENATE(AO$3,AP479),m_selling_spec!$A:$H,2,FALSE))</f>
        <v/>
      </c>
      <c r="AP479" s="104"/>
      <c r="AQ479" s="110" t="str">
        <f>IF(AR479="","",VLOOKUP(CONCATENATE(AQ$3,AR479),m_selling_spec!$A:$H,2,FALSE))</f>
        <v>10.2</v>
      </c>
      <c r="AR479" s="104" t="s">
        <v>74</v>
      </c>
      <c r="AS479" s="110" t="str">
        <f>IF(AT479="","",VLOOKUP(CONCATENATE(AS$3,AT479),m_selling_spec!$A:$H,2,FALSE))</f>
        <v/>
      </c>
      <c r="AT479" s="104"/>
      <c r="AU479" s="110" t="str">
        <f>IF(AV479="","",VLOOKUP(CONCATENATE(AU$3,AV479),m_selling_spec!$A:$H,2,FALSE))</f>
        <v/>
      </c>
      <c r="AV479" s="104"/>
      <c r="AW479" s="110" t="str">
        <f>IF(AX479="","",VLOOKUP(CONCATENATE(AW$3,AX479),m_selling_spec!$A:$H,2,FALSE))</f>
        <v/>
      </c>
      <c r="AX479" s="104"/>
      <c r="AY479" s="110" t="str">
        <f>IF(AZ479="","",VLOOKUP(CONCATENATE(AY$3,AZ479),m_selling_spec!$A:$H,2,FALSE))</f>
        <v/>
      </c>
      <c r="AZ479" s="104"/>
      <c r="BA479" s="110" t="str">
        <f>IF(BB479="","",VLOOKUP(CONCATENATE(BA$3,BB479),m_selling_spec!$A:$H,2,FALSE))</f>
        <v/>
      </c>
      <c r="BB479" s="104"/>
      <c r="BC479" s="110" t="str">
        <f>IF(BD479="","",VLOOKUP(CONCATENATE(BC$3,BD479),m_selling_spec!$A:$H,2,FALSE))</f>
        <v/>
      </c>
      <c r="BD479" s="104"/>
      <c r="BE479" s="110" t="str">
        <f>IF(BF479="","",VLOOKUP(CONCATENATE(BE$3,BF479),m_selling_spec!$A:$H,2,FALSE))</f>
        <v/>
      </c>
      <c r="BF479" s="104"/>
      <c r="BG479" s="110" t="str">
        <f>IF(BH479="","",VLOOKUP(CONCATENATE(BG$3,BH479),m_selling_spec!$A:$H,2,FALSE))</f>
        <v>18.4</v>
      </c>
      <c r="BH479" s="104" t="s">
        <v>602</v>
      </c>
      <c r="BI479" s="110" t="str">
        <f>IF(BJ479="","",VLOOKUP(CONCATENATE(BI$3,BJ479),m_selling_spec!$A:$H,2,FALSE))</f>
        <v/>
      </c>
      <c r="BJ479" s="104"/>
      <c r="BK479" s="110" t="str">
        <f>IF(BL479="","",VLOOKUP(CONCATENATE(BK$3,BL479),m_selling_spec!$A:$H,2,FALSE))</f>
        <v/>
      </c>
      <c r="BL479" s="104"/>
      <c r="BM479" s="110" t="str">
        <f>IF(BN479="","",VLOOKUP(CONCATENATE(BM$3,BN479),m_selling_spec!$A:$H,2,FALSE))</f>
        <v/>
      </c>
      <c r="BN479" s="104"/>
      <c r="BO479" s="110" t="str">
        <f>IF(BP479="","",VLOOKUP(CONCATENATE(BO$3,BP479),m_selling_spec!$A:$H,2,FALSE))</f>
        <v/>
      </c>
      <c r="BP479" s="104"/>
      <c r="BQ479" s="110" t="str">
        <f>IF(BR479="","",VLOOKUP(CONCATENATE(BQ$3,BR479),m_selling_spec!$A:$H,2,FALSE))</f>
        <v/>
      </c>
      <c r="BR479" s="104"/>
      <c r="BS479" s="110" t="str">
        <f>IF(BT479="","",VLOOKUP(CONCATENATE(BS$3,BT479),m_selling_spec!$A:$H,2,FALSE))</f>
        <v/>
      </c>
      <c r="BT479" s="104"/>
      <c r="BU479" s="110" t="str">
        <f>IF(BV479="","",VLOOKUP(CONCATENATE(BU$3,BV479),m_selling_spec!$A:$H,2,FALSE))</f>
        <v/>
      </c>
      <c r="BV479" s="104"/>
      <c r="BW479" s="110" t="str">
        <f>IF(BX479="","",VLOOKUP(CONCATENATE(BW$3,BX479),m_selling_spec!$A:$H,2,FALSE))</f>
        <v/>
      </c>
      <c r="BX479" s="104"/>
      <c r="BY479" s="110" t="str">
        <f>IF(BZ479="","",VLOOKUP(CONCATENATE(BY$3,BZ479),m_selling_spec!$A:$H,2,FALSE))</f>
        <v>27.2</v>
      </c>
      <c r="BZ479" s="111" t="s">
        <v>1099</v>
      </c>
      <c r="CA479" s="110" t="str">
        <f>IF(CB479="","",VLOOKUP(CONCATENATE(CA$3,CB479),m_selling_spec!$A:$H,2,FALSE))</f>
        <v/>
      </c>
      <c r="CB479" s="104"/>
      <c r="CC479" s="110"/>
      <c r="CD479" s="104"/>
      <c r="CE479" s="110" t="str">
        <f>IF(CF479="","",VLOOKUP(CONCATENATE(CE$3,CF479),m_selling_spec!$A:$H,2,FALSE))</f>
        <v/>
      </c>
      <c r="CF479" s="104"/>
      <c r="CG479" s="110" t="str">
        <f>IF(CH479="","",VLOOKUP(CONCATENATE(CG$3,CH479),m_selling_spec!$A:$H,2,FALSE))</f>
        <v/>
      </c>
      <c r="CH479" s="104"/>
      <c r="CI479" s="110" t="str">
        <f>IF(CJ479="","",VLOOKUP(CONCATENATE(CI$3,CJ479),m_selling_spec!$A:$H,2,FALSE))</f>
        <v/>
      </c>
      <c r="CJ479" s="104"/>
      <c r="CK479" s="110" t="str">
        <f>IF(CL479="","",VLOOKUP(CONCATENATE(CK$3,CL479),m_selling_spec!$A:$H,2,FALSE))</f>
        <v/>
      </c>
      <c r="CL479" s="104"/>
      <c r="CM479" s="110" t="str">
        <f>IF(CN479="","",VLOOKUP(CONCATENATE(CM$3,CN479),m_selling_spec!$A:$H,2,FALSE))</f>
        <v/>
      </c>
      <c r="CN479" s="104"/>
      <c r="CO479" s="110" t="str">
        <f>IF(CP479="","",VLOOKUP(CONCATENATE(CO$3,CP479),m_selling_spec!$A:$H,2,FALSE))</f>
        <v/>
      </c>
      <c r="CP479" s="104"/>
      <c r="CQ479" s="110" t="str">
        <f>IF(CR479="","",VLOOKUP(CONCATENATE(CQ$3,CR479),m_selling_spec!$A:$H,2,FALSE))</f>
        <v/>
      </c>
      <c r="CR479" s="104"/>
      <c r="CS479" s="110" t="str">
        <f>IF(CT479="","",VLOOKUP(CONCATENATE(CS$3,CT479),m_selling_spec!$A:$H,2,FALSE))</f>
        <v/>
      </c>
      <c r="CT479" s="104"/>
      <c r="CU479" s="110" t="str">
        <f>IF(CV479="","",VLOOKUP(CONCATENATE(CU$3,CV479),m_selling_spec!$A:$H,2,FALSE))</f>
        <v/>
      </c>
      <c r="CV479" s="104"/>
      <c r="CW479" s="110" t="str">
        <f>IF(CX479="","",VLOOKUP(CONCATENATE(CW$3,CX479),m_selling_spec!$A:$H,2,FALSE))</f>
        <v/>
      </c>
      <c r="CX479" s="104"/>
      <c r="CY479" s="110" t="str">
        <f>IF(CZ479="","",VLOOKUP(CONCATENATE(CY$3,CZ479),m_selling_spec!$A:$H,2,FALSE))</f>
        <v/>
      </c>
      <c r="CZ479" s="104"/>
      <c r="DA479" s="110"/>
      <c r="DB479" s="104"/>
    </row>
    <row r="480" spans="1:106">
      <c r="A480" s="104" t="s">
        <v>863</v>
      </c>
      <c r="B480" s="104"/>
      <c r="C480" s="104"/>
      <c r="D480" s="104">
        <v>6</v>
      </c>
      <c r="E480" s="110">
        <f>INDEX(product!B:B,MATCH(D480,product!A:A,0))</f>
        <v>0</v>
      </c>
      <c r="F480" s="110" t="str">
        <f>INDEX(product!E:E,MATCH(D480,product!A:A,0))</f>
        <v>Exterior series</v>
      </c>
      <c r="G480" s="110" t="str">
        <f>IF(H480="","",VLOOKUP(CONCATENATE(G$3,H480),m_selling_spec!$A:$H,2,FALSE))</f>
        <v/>
      </c>
      <c r="H480" s="104"/>
      <c r="I480" s="110" t="str">
        <f>IF(J480="","",VLOOKUP(CONCATENATE(I$3,J480),m_selling_spec!$A:$H,2,FALSE))</f>
        <v/>
      </c>
      <c r="J480" s="104"/>
      <c r="K480" s="110" t="str">
        <f>IF(L480="","",VLOOKUP(CONCATENATE(K$3,L480),m_selling_spec!$A:$H,2,FALSE))</f>
        <v/>
      </c>
      <c r="L480" s="104"/>
      <c r="M480" s="110" t="str">
        <f>IF(N480="","",VLOOKUP(CONCATENATE(M$3,N480),m_selling_spec!$A:$H,2,FALSE))</f>
        <v/>
      </c>
      <c r="N480" s="104"/>
      <c r="O480" s="110" t="str">
        <f>IF(P480="","",VLOOKUP(CONCATENATE(O$3,P480),m_selling_spec!$A:$H,2,FALSE))</f>
        <v/>
      </c>
      <c r="P480" s="104"/>
      <c r="Q480" s="110" t="str">
        <f>IF(R480="","",VLOOKUP(CONCATENATE(Q$3,R480),m_selling_spec!$A:$H,2,FALSE))</f>
        <v/>
      </c>
      <c r="R480" s="104"/>
      <c r="S480" s="110"/>
      <c r="T480" s="104"/>
      <c r="U480" s="110"/>
      <c r="V480" s="104"/>
      <c r="W480" s="110"/>
      <c r="X480" s="104"/>
      <c r="Y480" s="110" t="str">
        <f>IF(Z480="","",VLOOKUP(CONCATENATE(Y$3,Z480),m_selling_spec!$A:$H,2,FALSE))</f>
        <v>1.10</v>
      </c>
      <c r="Z480" s="104" t="s">
        <v>497</v>
      </c>
      <c r="AA480" s="110" t="str">
        <f>IF(AB480="","",VLOOKUP(CONCATENATE(AA$3,AB480),m_selling_spec!$A:$H,2,FALSE))</f>
        <v/>
      </c>
      <c r="AB480" s="104"/>
      <c r="AC480" s="110" t="str">
        <f>IF(AD480="","",VLOOKUP(CONCATENATE(AC$3,AD480),m_selling_spec!$A:$H,2,FALSE))</f>
        <v/>
      </c>
      <c r="AD480" s="104"/>
      <c r="AE480" s="110" t="str">
        <f>IF(AF480="","",VLOOKUP(CONCATENATE(AE$3,AF480),m_selling_spec!$A:$H,2,FALSE))</f>
        <v/>
      </c>
      <c r="AF480" s="104"/>
      <c r="AG480" s="110" t="str">
        <f>IF(AH480="","",VLOOKUP(CONCATENATE(AG$3,AH480),m_selling_spec!$A:$H,2,FALSE))</f>
        <v/>
      </c>
      <c r="AH480" s="104"/>
      <c r="AI480" s="110" t="str">
        <f>IF(AJ480="","",VLOOKUP(CONCATENATE(AI$3,AJ480),m_selling_spec!$A:$H,2,FALSE))</f>
        <v>6.1</v>
      </c>
      <c r="AJ480" s="104" t="s">
        <v>747</v>
      </c>
      <c r="AK480" s="110" t="str">
        <f>IF(AL480="","",VLOOKUP(CONCATENATE(AK$3,AL480),m_selling_spec!$A:$H,2,FALSE))</f>
        <v/>
      </c>
      <c r="AL480" s="104"/>
      <c r="AM480" s="110" t="str">
        <f>IF(AN480="","",VLOOKUP(CONCATENATE(AM$3,AN480),m_selling_spec!$A:$H,2,FALSE))</f>
        <v/>
      </c>
      <c r="AN480" s="104"/>
      <c r="AO480" s="110" t="str">
        <f>IF(AP480="","",VLOOKUP(CONCATENATE(AO$3,AP480),m_selling_spec!$A:$H,2,FALSE))</f>
        <v/>
      </c>
      <c r="AP480" s="104"/>
      <c r="AQ480" s="110" t="str">
        <f>IF(AR480="","",VLOOKUP(CONCATENATE(AQ$3,AR480),m_selling_spec!$A:$H,2,FALSE))</f>
        <v>10.2</v>
      </c>
      <c r="AR480" s="104" t="s">
        <v>74</v>
      </c>
      <c r="AS480" s="110" t="str">
        <f>IF(AT480="","",VLOOKUP(CONCATENATE(AS$3,AT480),m_selling_spec!$A:$H,2,FALSE))</f>
        <v/>
      </c>
      <c r="AT480" s="104"/>
      <c r="AU480" s="110" t="str">
        <f>IF(AV480="","",VLOOKUP(CONCATENATE(AU$3,AV480),m_selling_spec!$A:$H,2,FALSE))</f>
        <v/>
      </c>
      <c r="AV480" s="104"/>
      <c r="AW480" s="110" t="str">
        <f>IF(AX480="","",VLOOKUP(CONCATENATE(AW$3,AX480),m_selling_spec!$A:$H,2,FALSE))</f>
        <v/>
      </c>
      <c r="AX480" s="104"/>
      <c r="AY480" s="110" t="str">
        <f>IF(AZ480="","",VLOOKUP(CONCATENATE(AY$3,AZ480),m_selling_spec!$A:$H,2,FALSE))</f>
        <v/>
      </c>
      <c r="AZ480" s="104"/>
      <c r="BA480" s="110" t="str">
        <f>IF(BB480="","",VLOOKUP(CONCATENATE(BA$3,BB480),m_selling_spec!$A:$H,2,FALSE))</f>
        <v/>
      </c>
      <c r="BB480" s="104"/>
      <c r="BC480" s="110" t="str">
        <f>IF(BD480="","",VLOOKUP(CONCATENATE(BC$3,BD480),m_selling_spec!$A:$H,2,FALSE))</f>
        <v/>
      </c>
      <c r="BD480" s="104"/>
      <c r="BE480" s="110" t="str">
        <f>IF(BF480="","",VLOOKUP(CONCATENATE(BE$3,BF480),m_selling_spec!$A:$H,2,FALSE))</f>
        <v/>
      </c>
      <c r="BF480" s="104"/>
      <c r="BG480" s="110" t="str">
        <f>IF(BH480="","",VLOOKUP(CONCATENATE(BG$3,BH480),m_selling_spec!$A:$H,2,FALSE))</f>
        <v>18.4</v>
      </c>
      <c r="BH480" s="104" t="s">
        <v>602</v>
      </c>
      <c r="BI480" s="110" t="str">
        <f>IF(BJ480="","",VLOOKUP(CONCATENATE(BI$3,BJ480),m_selling_spec!$A:$H,2,FALSE))</f>
        <v/>
      </c>
      <c r="BJ480" s="104"/>
      <c r="BK480" s="110" t="str">
        <f>IF(BL480="","",VLOOKUP(CONCATENATE(BK$3,BL480),m_selling_spec!$A:$H,2,FALSE))</f>
        <v/>
      </c>
      <c r="BL480" s="104"/>
      <c r="BM480" s="110" t="str">
        <f>IF(BN480="","",VLOOKUP(CONCATENATE(BM$3,BN480),m_selling_spec!$A:$H,2,FALSE))</f>
        <v/>
      </c>
      <c r="BN480" s="104"/>
      <c r="BO480" s="110" t="str">
        <f>IF(BP480="","",VLOOKUP(CONCATENATE(BO$3,BP480),m_selling_spec!$A:$H,2,FALSE))</f>
        <v/>
      </c>
      <c r="BP480" s="104"/>
      <c r="BQ480" s="110" t="str">
        <f>IF(BR480="","",VLOOKUP(CONCATENATE(BQ$3,BR480),m_selling_spec!$A:$H,2,FALSE))</f>
        <v/>
      </c>
      <c r="BR480" s="104"/>
      <c r="BS480" s="110" t="str">
        <f>IF(BT480="","",VLOOKUP(CONCATENATE(BS$3,BT480),m_selling_spec!$A:$H,2,FALSE))</f>
        <v/>
      </c>
      <c r="BT480" s="104"/>
      <c r="BU480" s="110" t="str">
        <f>IF(BV480="","",VLOOKUP(CONCATENATE(BU$3,BV480),m_selling_spec!$A:$H,2,FALSE))</f>
        <v/>
      </c>
      <c r="BV480" s="104"/>
      <c r="BW480" s="110" t="str">
        <f>IF(BX480="","",VLOOKUP(CONCATENATE(BW$3,BX480),m_selling_spec!$A:$H,2,FALSE))</f>
        <v/>
      </c>
      <c r="BX480" s="104"/>
      <c r="BY480" s="110" t="str">
        <f>IF(BZ480="","",VLOOKUP(CONCATENATE(BY$3,BZ480),m_selling_spec!$A:$H,2,FALSE))</f>
        <v>27.1</v>
      </c>
      <c r="BZ480" s="111" t="s">
        <v>1243</v>
      </c>
      <c r="CA480" s="110" t="str">
        <f>IF(CB480="","",VLOOKUP(CONCATENATE(CA$3,CB480),m_selling_spec!$A:$H,2,FALSE))</f>
        <v/>
      </c>
      <c r="CB480" s="104"/>
      <c r="CC480" s="110"/>
      <c r="CD480" s="104"/>
      <c r="CE480" s="110" t="str">
        <f>IF(CF480="","",VLOOKUP(CONCATENATE(CE$3,CF480),m_selling_spec!$A:$H,2,FALSE))</f>
        <v/>
      </c>
      <c r="CF480" s="104"/>
      <c r="CG480" s="110" t="str">
        <f>IF(CH480="","",VLOOKUP(CONCATENATE(CG$3,CH480),m_selling_spec!$A:$H,2,FALSE))</f>
        <v/>
      </c>
      <c r="CH480" s="104"/>
      <c r="CI480" s="110" t="str">
        <f>IF(CJ480="","",VLOOKUP(CONCATENATE(CI$3,CJ480),m_selling_spec!$A:$H,2,FALSE))</f>
        <v/>
      </c>
      <c r="CJ480" s="104"/>
      <c r="CK480" s="110" t="str">
        <f>IF(CL480="","",VLOOKUP(CONCATENATE(CK$3,CL480),m_selling_spec!$A:$H,2,FALSE))</f>
        <v/>
      </c>
      <c r="CL480" s="104"/>
      <c r="CM480" s="110" t="str">
        <f>IF(CN480="","",VLOOKUP(CONCATENATE(CM$3,CN480),m_selling_spec!$A:$H,2,FALSE))</f>
        <v/>
      </c>
      <c r="CN480" s="104"/>
      <c r="CO480" s="110" t="str">
        <f>IF(CP480="","",VLOOKUP(CONCATENATE(CO$3,CP480),m_selling_spec!$A:$H,2,FALSE))</f>
        <v/>
      </c>
      <c r="CP480" s="104"/>
      <c r="CQ480" s="110" t="str">
        <f>IF(CR480="","",VLOOKUP(CONCATENATE(CQ$3,CR480),m_selling_spec!$A:$H,2,FALSE))</f>
        <v/>
      </c>
      <c r="CR480" s="104"/>
      <c r="CS480" s="110" t="str">
        <f>IF(CT480="","",VLOOKUP(CONCATENATE(CS$3,CT480),m_selling_spec!$A:$H,2,FALSE))</f>
        <v/>
      </c>
      <c r="CT480" s="104"/>
      <c r="CU480" s="110" t="str">
        <f>IF(CV480="","",VLOOKUP(CONCATENATE(CU$3,CV480),m_selling_spec!$A:$H,2,FALSE))</f>
        <v/>
      </c>
      <c r="CV480" s="104"/>
      <c r="CW480" s="110" t="str">
        <f>IF(CX480="","",VLOOKUP(CONCATENATE(CW$3,CX480),m_selling_spec!$A:$H,2,FALSE))</f>
        <v/>
      </c>
      <c r="CX480" s="104"/>
      <c r="CY480" s="110" t="str">
        <f>IF(CZ480="","",VLOOKUP(CONCATENATE(CY$3,CZ480),m_selling_spec!$A:$H,2,FALSE))</f>
        <v/>
      </c>
      <c r="CZ480" s="104"/>
      <c r="DA480" s="110"/>
      <c r="DB480" s="104"/>
    </row>
    <row r="481" spans="1:106">
      <c r="A481" s="104" t="s">
        <v>864</v>
      </c>
      <c r="B481" s="104"/>
      <c r="C481" s="104"/>
      <c r="D481" s="104">
        <v>6</v>
      </c>
      <c r="E481" s="110">
        <f>INDEX(product!B:B,MATCH(D481,product!A:A,0))</f>
        <v>0</v>
      </c>
      <c r="F481" s="110" t="str">
        <f>INDEX(product!E:E,MATCH(D481,product!A:A,0))</f>
        <v>Exterior series</v>
      </c>
      <c r="G481" s="110" t="str">
        <f>IF(H481="","",VLOOKUP(CONCATENATE(G$3,H481),m_selling_spec!$A:$H,2,FALSE))</f>
        <v/>
      </c>
      <c r="H481" s="104"/>
      <c r="I481" s="110" t="str">
        <f>IF(J481="","",VLOOKUP(CONCATENATE(I$3,J481),m_selling_spec!$A:$H,2,FALSE))</f>
        <v/>
      </c>
      <c r="J481" s="104"/>
      <c r="K481" s="110" t="str">
        <f>IF(L481="","",VLOOKUP(CONCATENATE(K$3,L481),m_selling_spec!$A:$H,2,FALSE))</f>
        <v/>
      </c>
      <c r="L481" s="104"/>
      <c r="M481" s="110" t="str">
        <f>IF(N481="","",VLOOKUP(CONCATENATE(M$3,N481),m_selling_spec!$A:$H,2,FALSE))</f>
        <v/>
      </c>
      <c r="N481" s="104"/>
      <c r="O481" s="110" t="str">
        <f>IF(P481="","",VLOOKUP(CONCATENATE(O$3,P481),m_selling_spec!$A:$H,2,FALSE))</f>
        <v/>
      </c>
      <c r="P481" s="104"/>
      <c r="Q481" s="110" t="str">
        <f>IF(R481="","",VLOOKUP(CONCATENATE(Q$3,R481),m_selling_spec!$A:$H,2,FALSE))</f>
        <v/>
      </c>
      <c r="R481" s="104"/>
      <c r="S481" s="110"/>
      <c r="T481" s="104"/>
      <c r="U481" s="110"/>
      <c r="V481" s="104"/>
      <c r="W481" s="110"/>
      <c r="X481" s="104"/>
      <c r="Y481" s="110" t="str">
        <f>IF(Z481="","",VLOOKUP(CONCATENATE(Y$3,Z481),m_selling_spec!$A:$H,2,FALSE))</f>
        <v>1.10</v>
      </c>
      <c r="Z481" s="104" t="s">
        <v>497</v>
      </c>
      <c r="AA481" s="110" t="str">
        <f>IF(AB481="","",VLOOKUP(CONCATENATE(AA$3,AB481),m_selling_spec!$A:$H,2,FALSE))</f>
        <v/>
      </c>
      <c r="AB481" s="104"/>
      <c r="AC481" s="110" t="str">
        <f>IF(AD481="","",VLOOKUP(CONCATENATE(AC$3,AD481),m_selling_spec!$A:$H,2,FALSE))</f>
        <v/>
      </c>
      <c r="AD481" s="104"/>
      <c r="AE481" s="110" t="str">
        <f>IF(AF481="","",VLOOKUP(CONCATENATE(AE$3,AF481),m_selling_spec!$A:$H,2,FALSE))</f>
        <v/>
      </c>
      <c r="AF481" s="104"/>
      <c r="AG481" s="110" t="str">
        <f>IF(AH481="","",VLOOKUP(CONCATENATE(AG$3,AH481),m_selling_spec!$A:$H,2,FALSE))</f>
        <v/>
      </c>
      <c r="AH481" s="104"/>
      <c r="AI481" s="110" t="str">
        <f>IF(AJ481="","",VLOOKUP(CONCATENATE(AI$3,AJ481),m_selling_spec!$A:$H,2,FALSE))</f>
        <v>6.1</v>
      </c>
      <c r="AJ481" s="104" t="s">
        <v>747</v>
      </c>
      <c r="AK481" s="110" t="str">
        <f>IF(AL481="","",VLOOKUP(CONCATENATE(AK$3,AL481),m_selling_spec!$A:$H,2,FALSE))</f>
        <v/>
      </c>
      <c r="AL481" s="104"/>
      <c r="AM481" s="110" t="str">
        <f>IF(AN481="","",VLOOKUP(CONCATENATE(AM$3,AN481),m_selling_spec!$A:$H,2,FALSE))</f>
        <v/>
      </c>
      <c r="AN481" s="104"/>
      <c r="AO481" s="110" t="str">
        <f>IF(AP481="","",VLOOKUP(CONCATENATE(AO$3,AP481),m_selling_spec!$A:$H,2,FALSE))</f>
        <v/>
      </c>
      <c r="AP481" s="104"/>
      <c r="AQ481" s="110" t="str">
        <f>IF(AR481="","",VLOOKUP(CONCATENATE(AQ$3,AR481),m_selling_spec!$A:$H,2,FALSE))</f>
        <v>10.2</v>
      </c>
      <c r="AR481" s="104" t="s">
        <v>74</v>
      </c>
      <c r="AS481" s="110" t="str">
        <f>IF(AT481="","",VLOOKUP(CONCATENATE(AS$3,AT481),m_selling_spec!$A:$H,2,FALSE))</f>
        <v/>
      </c>
      <c r="AT481" s="104"/>
      <c r="AU481" s="110" t="str">
        <f>IF(AV481="","",VLOOKUP(CONCATENATE(AU$3,AV481),m_selling_spec!$A:$H,2,FALSE))</f>
        <v/>
      </c>
      <c r="AV481" s="104"/>
      <c r="AW481" s="110" t="str">
        <f>IF(AX481="","",VLOOKUP(CONCATENATE(AW$3,AX481),m_selling_spec!$A:$H,2,FALSE))</f>
        <v/>
      </c>
      <c r="AX481" s="104"/>
      <c r="AY481" s="110" t="str">
        <f>IF(AZ481="","",VLOOKUP(CONCATENATE(AY$3,AZ481),m_selling_spec!$A:$H,2,FALSE))</f>
        <v/>
      </c>
      <c r="AZ481" s="104"/>
      <c r="BA481" s="110" t="str">
        <f>IF(BB481="","",VLOOKUP(CONCATENATE(BA$3,BB481),m_selling_spec!$A:$H,2,FALSE))</f>
        <v/>
      </c>
      <c r="BB481" s="104"/>
      <c r="BC481" s="110" t="str">
        <f>IF(BD481="","",VLOOKUP(CONCATENATE(BC$3,BD481),m_selling_spec!$A:$H,2,FALSE))</f>
        <v/>
      </c>
      <c r="BD481" s="104"/>
      <c r="BE481" s="110" t="str">
        <f>IF(BF481="","",VLOOKUP(CONCATENATE(BE$3,BF481),m_selling_spec!$A:$H,2,FALSE))</f>
        <v/>
      </c>
      <c r="BF481" s="104"/>
      <c r="BG481" s="110" t="str">
        <f>IF(BH481="","",VLOOKUP(CONCATENATE(BG$3,BH481),m_selling_spec!$A:$H,2,FALSE))</f>
        <v>18.4</v>
      </c>
      <c r="BH481" s="104" t="s">
        <v>602</v>
      </c>
      <c r="BI481" s="110" t="str">
        <f>IF(BJ481="","",VLOOKUP(CONCATENATE(BI$3,BJ481),m_selling_spec!$A:$H,2,FALSE))</f>
        <v/>
      </c>
      <c r="BJ481" s="104"/>
      <c r="BK481" s="110" t="str">
        <f>IF(BL481="","",VLOOKUP(CONCATENATE(BK$3,BL481),m_selling_spec!$A:$H,2,FALSE))</f>
        <v/>
      </c>
      <c r="BL481" s="104"/>
      <c r="BM481" s="110" t="str">
        <f>IF(BN481="","",VLOOKUP(CONCATENATE(BM$3,BN481),m_selling_spec!$A:$H,2,FALSE))</f>
        <v/>
      </c>
      <c r="BN481" s="104"/>
      <c r="BO481" s="110" t="str">
        <f>IF(BP481="","",VLOOKUP(CONCATENATE(BO$3,BP481),m_selling_spec!$A:$H,2,FALSE))</f>
        <v/>
      </c>
      <c r="BP481" s="104"/>
      <c r="BQ481" s="110" t="str">
        <f>IF(BR481="","",VLOOKUP(CONCATENATE(BQ$3,BR481),m_selling_spec!$A:$H,2,FALSE))</f>
        <v/>
      </c>
      <c r="BR481" s="104"/>
      <c r="BS481" s="110" t="str">
        <f>IF(BT481="","",VLOOKUP(CONCATENATE(BS$3,BT481),m_selling_spec!$A:$H,2,FALSE))</f>
        <v/>
      </c>
      <c r="BT481" s="104"/>
      <c r="BU481" s="110" t="str">
        <f>IF(BV481="","",VLOOKUP(CONCATENATE(BU$3,BV481),m_selling_spec!$A:$H,2,FALSE))</f>
        <v/>
      </c>
      <c r="BV481" s="104"/>
      <c r="BW481" s="110" t="str">
        <f>IF(BX481="","",VLOOKUP(CONCATENATE(BW$3,BX481),m_selling_spec!$A:$H,2,FALSE))</f>
        <v/>
      </c>
      <c r="BX481" s="104"/>
      <c r="BY481" s="110" t="str">
        <f>IF(BZ481="","",VLOOKUP(CONCATENATE(BY$3,BZ481),m_selling_spec!$A:$H,2,FALSE))</f>
        <v>27.4</v>
      </c>
      <c r="BZ481" s="111" t="s">
        <v>1100</v>
      </c>
      <c r="CA481" s="110" t="str">
        <f>IF(CB481="","",VLOOKUP(CONCATENATE(CA$3,CB481),m_selling_spec!$A:$H,2,FALSE))</f>
        <v/>
      </c>
      <c r="CB481" s="104"/>
      <c r="CC481" s="110"/>
      <c r="CD481" s="104"/>
      <c r="CE481" s="110" t="str">
        <f>IF(CF481="","",VLOOKUP(CONCATENATE(CE$3,CF481),m_selling_spec!$A:$H,2,FALSE))</f>
        <v/>
      </c>
      <c r="CF481" s="104"/>
      <c r="CG481" s="110" t="str">
        <f>IF(CH481="","",VLOOKUP(CONCATENATE(CG$3,CH481),m_selling_spec!$A:$H,2,FALSE))</f>
        <v/>
      </c>
      <c r="CH481" s="104"/>
      <c r="CI481" s="110" t="str">
        <f>IF(CJ481="","",VLOOKUP(CONCATENATE(CI$3,CJ481),m_selling_spec!$A:$H,2,FALSE))</f>
        <v/>
      </c>
      <c r="CJ481" s="104"/>
      <c r="CK481" s="110" t="str">
        <f>IF(CL481="","",VLOOKUP(CONCATENATE(CK$3,CL481),m_selling_spec!$A:$H,2,FALSE))</f>
        <v/>
      </c>
      <c r="CL481" s="104"/>
      <c r="CM481" s="110" t="str">
        <f>IF(CN481="","",VLOOKUP(CONCATENATE(CM$3,CN481),m_selling_spec!$A:$H,2,FALSE))</f>
        <v/>
      </c>
      <c r="CN481" s="104"/>
      <c r="CO481" s="110" t="str">
        <f>IF(CP481="","",VLOOKUP(CONCATENATE(CO$3,CP481),m_selling_spec!$A:$H,2,FALSE))</f>
        <v/>
      </c>
      <c r="CP481" s="104"/>
      <c r="CQ481" s="110" t="str">
        <f>IF(CR481="","",VLOOKUP(CONCATENATE(CQ$3,CR481),m_selling_spec!$A:$H,2,FALSE))</f>
        <v/>
      </c>
      <c r="CR481" s="104"/>
      <c r="CS481" s="110" t="str">
        <f>IF(CT481="","",VLOOKUP(CONCATENATE(CS$3,CT481),m_selling_spec!$A:$H,2,FALSE))</f>
        <v/>
      </c>
      <c r="CT481" s="104"/>
      <c r="CU481" s="110" t="str">
        <f>IF(CV481="","",VLOOKUP(CONCATENATE(CU$3,CV481),m_selling_spec!$A:$H,2,FALSE))</f>
        <v/>
      </c>
      <c r="CV481" s="104"/>
      <c r="CW481" s="110" t="str">
        <f>IF(CX481="","",VLOOKUP(CONCATENATE(CW$3,CX481),m_selling_spec!$A:$H,2,FALSE))</f>
        <v/>
      </c>
      <c r="CX481" s="104"/>
      <c r="CY481" s="110" t="str">
        <f>IF(CZ481="","",VLOOKUP(CONCATENATE(CY$3,CZ481),m_selling_spec!$A:$H,2,FALSE))</f>
        <v/>
      </c>
      <c r="CZ481" s="104"/>
      <c r="DA481" s="110"/>
      <c r="DB481" s="104"/>
    </row>
    <row r="482" spans="1:106">
      <c r="A482" s="104" t="s">
        <v>865</v>
      </c>
      <c r="B482" s="104"/>
      <c r="C482" s="104"/>
      <c r="D482" s="104">
        <v>6</v>
      </c>
      <c r="E482" s="110">
        <f>INDEX(product!B:B,MATCH(D482,product!A:A,0))</f>
        <v>0</v>
      </c>
      <c r="F482" s="110" t="str">
        <f>INDEX(product!E:E,MATCH(D482,product!A:A,0))</f>
        <v>Exterior series</v>
      </c>
      <c r="G482" s="110" t="str">
        <f>IF(H482="","",VLOOKUP(CONCATENATE(G$3,H482),m_selling_spec!$A:$H,2,FALSE))</f>
        <v/>
      </c>
      <c r="H482" s="104"/>
      <c r="I482" s="110" t="str">
        <f>IF(J482="","",VLOOKUP(CONCATENATE(I$3,J482),m_selling_spec!$A:$H,2,FALSE))</f>
        <v/>
      </c>
      <c r="J482" s="104"/>
      <c r="K482" s="110" t="str">
        <f>IF(L482="","",VLOOKUP(CONCATENATE(K$3,L482),m_selling_spec!$A:$H,2,FALSE))</f>
        <v/>
      </c>
      <c r="L482" s="104"/>
      <c r="M482" s="110" t="str">
        <f>IF(N482="","",VLOOKUP(CONCATENATE(M$3,N482),m_selling_spec!$A:$H,2,FALSE))</f>
        <v/>
      </c>
      <c r="N482" s="104"/>
      <c r="O482" s="110" t="str">
        <f>IF(P482="","",VLOOKUP(CONCATENATE(O$3,P482),m_selling_spec!$A:$H,2,FALSE))</f>
        <v/>
      </c>
      <c r="P482" s="104"/>
      <c r="Q482" s="110" t="str">
        <f>IF(R482="","",VLOOKUP(CONCATENATE(Q$3,R482),m_selling_spec!$A:$H,2,FALSE))</f>
        <v/>
      </c>
      <c r="R482" s="104"/>
      <c r="S482" s="110"/>
      <c r="T482" s="104"/>
      <c r="U482" s="110"/>
      <c r="V482" s="104"/>
      <c r="W482" s="110"/>
      <c r="X482" s="104"/>
      <c r="Y482" s="110" t="str">
        <f>IF(Z482="","",VLOOKUP(CONCATENATE(Y$3,Z482),m_selling_spec!$A:$H,2,FALSE))</f>
        <v>1.10</v>
      </c>
      <c r="Z482" s="104" t="s">
        <v>497</v>
      </c>
      <c r="AA482" s="110" t="str">
        <f>IF(AB482="","",VLOOKUP(CONCATENATE(AA$3,AB482),m_selling_spec!$A:$H,2,FALSE))</f>
        <v/>
      </c>
      <c r="AB482" s="104"/>
      <c r="AC482" s="110" t="str">
        <f>IF(AD482="","",VLOOKUP(CONCATENATE(AC$3,AD482),m_selling_spec!$A:$H,2,FALSE))</f>
        <v/>
      </c>
      <c r="AD482" s="104"/>
      <c r="AE482" s="110" t="str">
        <f>IF(AF482="","",VLOOKUP(CONCATENATE(AE$3,AF482),m_selling_spec!$A:$H,2,FALSE))</f>
        <v/>
      </c>
      <c r="AF482" s="104"/>
      <c r="AG482" s="110" t="str">
        <f>IF(AH482="","",VLOOKUP(CONCATENATE(AG$3,AH482),m_selling_spec!$A:$H,2,FALSE))</f>
        <v/>
      </c>
      <c r="AH482" s="104"/>
      <c r="AI482" s="110" t="str">
        <f>IF(AJ482="","",VLOOKUP(CONCATENATE(AI$3,AJ482),m_selling_spec!$A:$H,2,FALSE))</f>
        <v>6.1</v>
      </c>
      <c r="AJ482" s="104" t="s">
        <v>747</v>
      </c>
      <c r="AK482" s="110" t="str">
        <f>IF(AL482="","",VLOOKUP(CONCATENATE(AK$3,AL482),m_selling_spec!$A:$H,2,FALSE))</f>
        <v/>
      </c>
      <c r="AL482" s="104"/>
      <c r="AM482" s="110" t="str">
        <f>IF(AN482="","",VLOOKUP(CONCATENATE(AM$3,AN482),m_selling_spec!$A:$H,2,FALSE))</f>
        <v/>
      </c>
      <c r="AN482" s="104"/>
      <c r="AO482" s="110" t="str">
        <f>IF(AP482="","",VLOOKUP(CONCATENATE(AO$3,AP482),m_selling_spec!$A:$H,2,FALSE))</f>
        <v/>
      </c>
      <c r="AP482" s="104"/>
      <c r="AQ482" s="110" t="str">
        <f>IF(AR482="","",VLOOKUP(CONCATENATE(AQ$3,AR482),m_selling_spec!$A:$H,2,FALSE))</f>
        <v>10.2</v>
      </c>
      <c r="AR482" s="104" t="s">
        <v>74</v>
      </c>
      <c r="AS482" s="110" t="str">
        <f>IF(AT482="","",VLOOKUP(CONCATENATE(AS$3,AT482),m_selling_spec!$A:$H,2,FALSE))</f>
        <v/>
      </c>
      <c r="AT482" s="104"/>
      <c r="AU482" s="110" t="str">
        <f>IF(AV482="","",VLOOKUP(CONCATENATE(AU$3,AV482),m_selling_spec!$A:$H,2,FALSE))</f>
        <v/>
      </c>
      <c r="AV482" s="104"/>
      <c r="AW482" s="110" t="str">
        <f>IF(AX482="","",VLOOKUP(CONCATENATE(AW$3,AX482),m_selling_spec!$A:$H,2,FALSE))</f>
        <v/>
      </c>
      <c r="AX482" s="104"/>
      <c r="AY482" s="110" t="str">
        <f>IF(AZ482="","",VLOOKUP(CONCATENATE(AY$3,AZ482),m_selling_spec!$A:$H,2,FALSE))</f>
        <v/>
      </c>
      <c r="AZ482" s="104"/>
      <c r="BA482" s="110" t="str">
        <f>IF(BB482="","",VLOOKUP(CONCATENATE(BA$3,BB482),m_selling_spec!$A:$H,2,FALSE))</f>
        <v/>
      </c>
      <c r="BB482" s="104"/>
      <c r="BC482" s="110" t="str">
        <f>IF(BD482="","",VLOOKUP(CONCATENATE(BC$3,BD482),m_selling_spec!$A:$H,2,FALSE))</f>
        <v/>
      </c>
      <c r="BD482" s="104"/>
      <c r="BE482" s="110" t="str">
        <f>IF(BF482="","",VLOOKUP(CONCATENATE(BE$3,BF482),m_selling_spec!$A:$H,2,FALSE))</f>
        <v/>
      </c>
      <c r="BF482" s="104"/>
      <c r="BG482" s="110" t="str">
        <f>IF(BH482="","",VLOOKUP(CONCATENATE(BG$3,BH482),m_selling_spec!$A:$H,2,FALSE))</f>
        <v>18.4</v>
      </c>
      <c r="BH482" s="104" t="s">
        <v>602</v>
      </c>
      <c r="BI482" s="110" t="str">
        <f>IF(BJ482="","",VLOOKUP(CONCATENATE(BI$3,BJ482),m_selling_spec!$A:$H,2,FALSE))</f>
        <v/>
      </c>
      <c r="BJ482" s="104"/>
      <c r="BK482" s="110" t="str">
        <f>IF(BL482="","",VLOOKUP(CONCATENATE(BK$3,BL482),m_selling_spec!$A:$H,2,FALSE))</f>
        <v/>
      </c>
      <c r="BL482" s="104"/>
      <c r="BM482" s="110" t="str">
        <f>IF(BN482="","",VLOOKUP(CONCATENATE(BM$3,BN482),m_selling_spec!$A:$H,2,FALSE))</f>
        <v/>
      </c>
      <c r="BN482" s="104"/>
      <c r="BO482" s="110" t="str">
        <f>IF(BP482="","",VLOOKUP(CONCATENATE(BO$3,BP482),m_selling_spec!$A:$H,2,FALSE))</f>
        <v/>
      </c>
      <c r="BP482" s="104"/>
      <c r="BQ482" s="110" t="str">
        <f>IF(BR482="","",VLOOKUP(CONCATENATE(BQ$3,BR482),m_selling_spec!$A:$H,2,FALSE))</f>
        <v/>
      </c>
      <c r="BR482" s="104"/>
      <c r="BS482" s="110" t="str">
        <f>IF(BT482="","",VLOOKUP(CONCATENATE(BS$3,BT482),m_selling_spec!$A:$H,2,FALSE))</f>
        <v/>
      </c>
      <c r="BT482" s="104"/>
      <c r="BU482" s="110" t="str">
        <f>IF(BV482="","",VLOOKUP(CONCATENATE(BU$3,BV482),m_selling_spec!$A:$H,2,FALSE))</f>
        <v/>
      </c>
      <c r="BV482" s="104"/>
      <c r="BW482" s="110" t="str">
        <f>IF(BX482="","",VLOOKUP(CONCATENATE(BW$3,BX482),m_selling_spec!$A:$H,2,FALSE))</f>
        <v/>
      </c>
      <c r="BX482" s="104"/>
      <c r="BY482" s="110" t="str">
        <f>IF(BZ482="","",VLOOKUP(CONCATENATE(BY$3,BZ482),m_selling_spec!$A:$H,2,FALSE))</f>
        <v>27.5</v>
      </c>
      <c r="BZ482" s="111" t="s">
        <v>1101</v>
      </c>
      <c r="CA482" s="110" t="str">
        <f>IF(CB482="","",VLOOKUP(CONCATENATE(CA$3,CB482),m_selling_spec!$A:$H,2,FALSE))</f>
        <v/>
      </c>
      <c r="CB482" s="104"/>
      <c r="CC482" s="110"/>
      <c r="CD482" s="104"/>
      <c r="CE482" s="110" t="str">
        <f>IF(CF482="","",VLOOKUP(CONCATENATE(CE$3,CF482),m_selling_spec!$A:$H,2,FALSE))</f>
        <v/>
      </c>
      <c r="CF482" s="104"/>
      <c r="CG482" s="110" t="str">
        <f>IF(CH482="","",VLOOKUP(CONCATENATE(CG$3,CH482),m_selling_spec!$A:$H,2,FALSE))</f>
        <v/>
      </c>
      <c r="CH482" s="104"/>
      <c r="CI482" s="110" t="str">
        <f>IF(CJ482="","",VLOOKUP(CONCATENATE(CI$3,CJ482),m_selling_spec!$A:$H,2,FALSE))</f>
        <v/>
      </c>
      <c r="CJ482" s="104"/>
      <c r="CK482" s="110" t="str">
        <f>IF(CL482="","",VLOOKUP(CONCATENATE(CK$3,CL482),m_selling_spec!$A:$H,2,FALSE))</f>
        <v/>
      </c>
      <c r="CL482" s="104"/>
      <c r="CM482" s="110" t="str">
        <f>IF(CN482="","",VLOOKUP(CONCATENATE(CM$3,CN482),m_selling_spec!$A:$H,2,FALSE))</f>
        <v/>
      </c>
      <c r="CN482" s="104"/>
      <c r="CO482" s="110" t="str">
        <f>IF(CP482="","",VLOOKUP(CONCATENATE(CO$3,CP482),m_selling_spec!$A:$H,2,FALSE))</f>
        <v/>
      </c>
      <c r="CP482" s="104"/>
      <c r="CQ482" s="110" t="str">
        <f>IF(CR482="","",VLOOKUP(CONCATENATE(CQ$3,CR482),m_selling_spec!$A:$H,2,FALSE))</f>
        <v/>
      </c>
      <c r="CR482" s="104"/>
      <c r="CS482" s="110" t="str">
        <f>IF(CT482="","",VLOOKUP(CONCATENATE(CS$3,CT482),m_selling_spec!$A:$H,2,FALSE))</f>
        <v/>
      </c>
      <c r="CT482" s="104"/>
      <c r="CU482" s="110" t="str">
        <f>IF(CV482="","",VLOOKUP(CONCATENATE(CU$3,CV482),m_selling_spec!$A:$H,2,FALSE))</f>
        <v/>
      </c>
      <c r="CV482" s="104"/>
      <c r="CW482" s="110" t="str">
        <f>IF(CX482="","",VLOOKUP(CONCATENATE(CW$3,CX482),m_selling_spec!$A:$H,2,FALSE))</f>
        <v/>
      </c>
      <c r="CX482" s="104"/>
      <c r="CY482" s="110" t="str">
        <f>IF(CZ482="","",VLOOKUP(CONCATENATE(CY$3,CZ482),m_selling_spec!$A:$H,2,FALSE))</f>
        <v/>
      </c>
      <c r="CZ482" s="104"/>
      <c r="DA482" s="110"/>
      <c r="DB482" s="104"/>
    </row>
    <row r="483" spans="1:106">
      <c r="A483" s="104" t="s">
        <v>608</v>
      </c>
      <c r="B483" s="104"/>
      <c r="C483" s="104"/>
      <c r="D483" s="104">
        <v>6</v>
      </c>
      <c r="E483" s="110">
        <f>INDEX(product!B:B,MATCH(D483,product!A:A,0))</f>
        <v>0</v>
      </c>
      <c r="F483" s="110" t="str">
        <f>INDEX(product!E:E,MATCH(D483,product!A:A,0))</f>
        <v>Exterior series</v>
      </c>
      <c r="G483" s="110" t="str">
        <f>IF(H483="","",VLOOKUP(CONCATENATE(G$3,H483),m_selling_spec!$A:$H,2,FALSE))</f>
        <v/>
      </c>
      <c r="H483" s="104"/>
      <c r="I483" s="110" t="str">
        <f>IF(J483="","",VLOOKUP(CONCATENATE(I$3,J483),m_selling_spec!$A:$H,2,FALSE))</f>
        <v/>
      </c>
      <c r="J483" s="104"/>
      <c r="K483" s="110" t="str">
        <f>IF(L483="","",VLOOKUP(CONCATENATE(K$3,L483),m_selling_spec!$A:$H,2,FALSE))</f>
        <v/>
      </c>
      <c r="L483" s="104"/>
      <c r="M483" s="110" t="str">
        <f>IF(N483="","",VLOOKUP(CONCATENATE(M$3,N483),m_selling_spec!$A:$H,2,FALSE))</f>
        <v/>
      </c>
      <c r="N483" s="104"/>
      <c r="O483" s="110" t="str">
        <f>IF(P483="","",VLOOKUP(CONCATENATE(O$3,P483),m_selling_spec!$A:$H,2,FALSE))</f>
        <v/>
      </c>
      <c r="P483" s="104"/>
      <c r="Q483" s="110" t="str">
        <f>IF(R483="","",VLOOKUP(CONCATENATE(Q$3,R483),m_selling_spec!$A:$H,2,FALSE))</f>
        <v/>
      </c>
      <c r="R483" s="104"/>
      <c r="S483" s="110"/>
      <c r="T483" s="104"/>
      <c r="U483" s="110"/>
      <c r="V483" s="104"/>
      <c r="W483" s="110"/>
      <c r="X483" s="104"/>
      <c r="Y483" s="110" t="str">
        <f>IF(Z483="","",VLOOKUP(CONCATENATE(Y$3,Z483),m_selling_spec!$A:$H,2,FALSE))</f>
        <v>1.10</v>
      </c>
      <c r="Z483" s="104" t="s">
        <v>497</v>
      </c>
      <c r="AA483" s="110" t="str">
        <f>IF(AB483="","",VLOOKUP(CONCATENATE(AA$3,AB483),m_selling_spec!$A:$H,2,FALSE))</f>
        <v/>
      </c>
      <c r="AB483" s="104"/>
      <c r="AC483" s="110" t="str">
        <f>IF(AD483="","",VLOOKUP(CONCATENATE(AC$3,AD483),m_selling_spec!$A:$H,2,FALSE))</f>
        <v/>
      </c>
      <c r="AD483" s="104"/>
      <c r="AE483" s="110" t="str">
        <f>IF(AF483="","",VLOOKUP(CONCATENATE(AE$3,AF483),m_selling_spec!$A:$H,2,FALSE))</f>
        <v/>
      </c>
      <c r="AF483" s="104"/>
      <c r="AG483" s="110" t="str">
        <f>IF(AH483="","",VLOOKUP(CONCATENATE(AG$3,AH483),m_selling_spec!$A:$H,2,FALSE))</f>
        <v/>
      </c>
      <c r="AH483" s="104"/>
      <c r="AI483" s="110" t="str">
        <f>IF(AJ483="","",VLOOKUP(CONCATENATE(AI$3,AJ483),m_selling_spec!$A:$H,2,FALSE))</f>
        <v>6.1</v>
      </c>
      <c r="AJ483" s="104" t="s">
        <v>747</v>
      </c>
      <c r="AK483" s="110" t="str">
        <f>IF(AL483="","",VLOOKUP(CONCATENATE(AK$3,AL483),m_selling_spec!$A:$H,2,FALSE))</f>
        <v/>
      </c>
      <c r="AL483" s="104"/>
      <c r="AM483" s="110" t="str">
        <f>IF(AN483="","",VLOOKUP(CONCATENATE(AM$3,AN483),m_selling_spec!$A:$H,2,FALSE))</f>
        <v/>
      </c>
      <c r="AN483" s="104"/>
      <c r="AO483" s="110" t="str">
        <f>IF(AP483="","",VLOOKUP(CONCATENATE(AO$3,AP483),m_selling_spec!$A:$H,2,FALSE))</f>
        <v/>
      </c>
      <c r="AP483" s="104"/>
      <c r="AQ483" s="110" t="str">
        <f>IF(AR483="","",VLOOKUP(CONCATENATE(AQ$3,AR483),m_selling_spec!$A:$H,2,FALSE))</f>
        <v>10.2</v>
      </c>
      <c r="AR483" s="104" t="s">
        <v>74</v>
      </c>
      <c r="AS483" s="110" t="str">
        <f>IF(AT483="","",VLOOKUP(CONCATENATE(AS$3,AT483),m_selling_spec!$A:$H,2,FALSE))</f>
        <v/>
      </c>
      <c r="AT483" s="104"/>
      <c r="AU483" s="110" t="str">
        <f>IF(AV483="","",VLOOKUP(CONCATENATE(AU$3,AV483),m_selling_spec!$A:$H,2,FALSE))</f>
        <v/>
      </c>
      <c r="AV483" s="104"/>
      <c r="AW483" s="110" t="str">
        <f>IF(AX483="","",VLOOKUP(CONCATENATE(AW$3,AX483),m_selling_spec!$A:$H,2,FALSE))</f>
        <v/>
      </c>
      <c r="AX483" s="104"/>
      <c r="AY483" s="110" t="str">
        <f>IF(AZ483="","",VLOOKUP(CONCATENATE(AY$3,AZ483),m_selling_spec!$A:$H,2,FALSE))</f>
        <v/>
      </c>
      <c r="AZ483" s="104"/>
      <c r="BA483" s="110" t="str">
        <f>IF(BB483="","",VLOOKUP(CONCATENATE(BA$3,BB483),m_selling_spec!$A:$H,2,FALSE))</f>
        <v/>
      </c>
      <c r="BB483" s="104"/>
      <c r="BC483" s="110" t="str">
        <f>IF(BD483="","",VLOOKUP(CONCATENATE(BC$3,BD483),m_selling_spec!$A:$H,2,FALSE))</f>
        <v/>
      </c>
      <c r="BD483" s="104"/>
      <c r="BE483" s="110" t="str">
        <f>IF(BF483="","",VLOOKUP(CONCATENATE(BE$3,BF483),m_selling_spec!$A:$H,2,FALSE))</f>
        <v/>
      </c>
      <c r="BF483" s="104"/>
      <c r="BG483" s="110" t="str">
        <f>IF(BH483="","",VLOOKUP(CONCATENATE(BG$3,BH483),m_selling_spec!$A:$H,2,FALSE))</f>
        <v>18.5</v>
      </c>
      <c r="BH483" s="104" t="s">
        <v>603</v>
      </c>
      <c r="BI483" s="110" t="str">
        <f>IF(BJ483="","",VLOOKUP(CONCATENATE(BI$3,BJ483),m_selling_spec!$A:$H,2,FALSE))</f>
        <v/>
      </c>
      <c r="BJ483" s="104"/>
      <c r="BK483" s="110" t="str">
        <f>IF(BL483="","",VLOOKUP(CONCATENATE(BK$3,BL483),m_selling_spec!$A:$H,2,FALSE))</f>
        <v/>
      </c>
      <c r="BL483" s="104"/>
      <c r="BM483" s="110" t="str">
        <f>IF(BN483="","",VLOOKUP(CONCATENATE(BM$3,BN483),m_selling_spec!$A:$H,2,FALSE))</f>
        <v/>
      </c>
      <c r="BN483" s="104"/>
      <c r="BO483" s="110" t="str">
        <f>IF(BP483="","",VLOOKUP(CONCATENATE(BO$3,BP483),m_selling_spec!$A:$H,2,FALSE))</f>
        <v/>
      </c>
      <c r="BP483" s="104"/>
      <c r="BQ483" s="110" t="str">
        <f>IF(BR483="","",VLOOKUP(CONCATENATE(BQ$3,BR483),m_selling_spec!$A:$H,2,FALSE))</f>
        <v/>
      </c>
      <c r="BR483" s="104"/>
      <c r="BS483" s="110" t="str">
        <f>IF(BT483="","",VLOOKUP(CONCATENATE(BS$3,BT483),m_selling_spec!$A:$H,2,FALSE))</f>
        <v/>
      </c>
      <c r="BT483" s="104"/>
      <c r="BU483" s="110" t="str">
        <f>IF(BV483="","",VLOOKUP(CONCATENATE(BU$3,BV483),m_selling_spec!$A:$H,2,FALSE))</f>
        <v/>
      </c>
      <c r="BV483" s="104"/>
      <c r="BW483" s="110" t="str">
        <f>IF(BX483="","",VLOOKUP(CONCATENATE(BW$3,BX483),m_selling_spec!$A:$H,2,FALSE))</f>
        <v/>
      </c>
      <c r="BX483" s="104"/>
      <c r="BY483" s="110" t="str">
        <f>IF(BZ483="","",VLOOKUP(CONCATENATE(BY$3,BZ483),m_selling_spec!$A:$H,2,FALSE))</f>
        <v>27.2</v>
      </c>
      <c r="BZ483" s="111" t="s">
        <v>1099</v>
      </c>
      <c r="CA483" s="110" t="str">
        <f>IF(CB483="","",VLOOKUP(CONCATENATE(CA$3,CB483),m_selling_spec!$A:$H,2,FALSE))</f>
        <v/>
      </c>
      <c r="CB483" s="104"/>
      <c r="CC483" s="110"/>
      <c r="CD483" s="104"/>
      <c r="CE483" s="110" t="str">
        <f>IF(CF483="","",VLOOKUP(CONCATENATE(CE$3,CF483),m_selling_spec!$A:$H,2,FALSE))</f>
        <v/>
      </c>
      <c r="CF483" s="104"/>
      <c r="CG483" s="110" t="str">
        <f>IF(CH483="","",VLOOKUP(CONCATENATE(CG$3,CH483),m_selling_spec!$A:$H,2,FALSE))</f>
        <v/>
      </c>
      <c r="CH483" s="104"/>
      <c r="CI483" s="110" t="str">
        <f>IF(CJ483="","",VLOOKUP(CONCATENATE(CI$3,CJ483),m_selling_spec!$A:$H,2,FALSE))</f>
        <v/>
      </c>
      <c r="CJ483" s="104"/>
      <c r="CK483" s="110" t="str">
        <f>IF(CL483="","",VLOOKUP(CONCATENATE(CK$3,CL483),m_selling_spec!$A:$H,2,FALSE))</f>
        <v/>
      </c>
      <c r="CL483" s="104"/>
      <c r="CM483" s="110" t="str">
        <f>IF(CN483="","",VLOOKUP(CONCATENATE(CM$3,CN483),m_selling_spec!$A:$H,2,FALSE))</f>
        <v/>
      </c>
      <c r="CN483" s="104"/>
      <c r="CO483" s="110" t="str">
        <f>IF(CP483="","",VLOOKUP(CONCATENATE(CO$3,CP483),m_selling_spec!$A:$H,2,FALSE))</f>
        <v/>
      </c>
      <c r="CP483" s="104"/>
      <c r="CQ483" s="110" t="str">
        <f>IF(CR483="","",VLOOKUP(CONCATENATE(CQ$3,CR483),m_selling_spec!$A:$H,2,FALSE))</f>
        <v/>
      </c>
      <c r="CR483" s="104"/>
      <c r="CS483" s="110" t="str">
        <f>IF(CT483="","",VLOOKUP(CONCATENATE(CS$3,CT483),m_selling_spec!$A:$H,2,FALSE))</f>
        <v/>
      </c>
      <c r="CT483" s="104"/>
      <c r="CU483" s="110" t="str">
        <f>IF(CV483="","",VLOOKUP(CONCATENATE(CU$3,CV483),m_selling_spec!$A:$H,2,FALSE))</f>
        <v/>
      </c>
      <c r="CV483" s="104"/>
      <c r="CW483" s="110" t="str">
        <f>IF(CX483="","",VLOOKUP(CONCATENATE(CW$3,CX483),m_selling_spec!$A:$H,2,FALSE))</f>
        <v/>
      </c>
      <c r="CX483" s="104"/>
      <c r="CY483" s="110" t="str">
        <f>IF(CZ483="","",VLOOKUP(CONCATENATE(CY$3,CZ483),m_selling_spec!$A:$H,2,FALSE))</f>
        <v/>
      </c>
      <c r="CZ483" s="104"/>
      <c r="DA483" s="110"/>
      <c r="DB483" s="104"/>
    </row>
    <row r="484" spans="1:106">
      <c r="A484" s="104" t="s">
        <v>863</v>
      </c>
      <c r="B484" s="104"/>
      <c r="C484" s="104"/>
      <c r="D484" s="104">
        <v>6</v>
      </c>
      <c r="E484" s="110">
        <f>INDEX(product!B:B,MATCH(D484,product!A:A,0))</f>
        <v>0</v>
      </c>
      <c r="F484" s="110" t="str">
        <f>INDEX(product!E:E,MATCH(D484,product!A:A,0))</f>
        <v>Exterior series</v>
      </c>
      <c r="G484" s="110" t="str">
        <f>IF(H484="","",VLOOKUP(CONCATENATE(G$3,H484),m_selling_spec!$A:$H,2,FALSE))</f>
        <v/>
      </c>
      <c r="H484" s="104"/>
      <c r="I484" s="110" t="str">
        <f>IF(J484="","",VLOOKUP(CONCATENATE(I$3,J484),m_selling_spec!$A:$H,2,FALSE))</f>
        <v/>
      </c>
      <c r="J484" s="104"/>
      <c r="K484" s="110" t="str">
        <f>IF(L484="","",VLOOKUP(CONCATENATE(K$3,L484),m_selling_spec!$A:$H,2,FALSE))</f>
        <v/>
      </c>
      <c r="L484" s="104"/>
      <c r="M484" s="110" t="str">
        <f>IF(N484="","",VLOOKUP(CONCATENATE(M$3,N484),m_selling_spec!$A:$H,2,FALSE))</f>
        <v/>
      </c>
      <c r="N484" s="104"/>
      <c r="O484" s="110" t="str">
        <f>IF(P484="","",VLOOKUP(CONCATENATE(O$3,P484),m_selling_spec!$A:$H,2,FALSE))</f>
        <v/>
      </c>
      <c r="P484" s="104"/>
      <c r="Q484" s="110" t="str">
        <f>IF(R484="","",VLOOKUP(CONCATENATE(Q$3,R484),m_selling_spec!$A:$H,2,FALSE))</f>
        <v/>
      </c>
      <c r="R484" s="104"/>
      <c r="S484" s="110"/>
      <c r="T484" s="104"/>
      <c r="U484" s="110"/>
      <c r="V484" s="104"/>
      <c r="W484" s="110"/>
      <c r="X484" s="104"/>
      <c r="Y484" s="110" t="str">
        <f>IF(Z484="","",VLOOKUP(CONCATENATE(Y$3,Z484),m_selling_spec!$A:$H,2,FALSE))</f>
        <v>1.10</v>
      </c>
      <c r="Z484" s="104" t="s">
        <v>497</v>
      </c>
      <c r="AA484" s="110" t="str">
        <f>IF(AB484="","",VLOOKUP(CONCATENATE(AA$3,AB484),m_selling_spec!$A:$H,2,FALSE))</f>
        <v/>
      </c>
      <c r="AB484" s="104"/>
      <c r="AC484" s="110" t="str">
        <f>IF(AD484="","",VLOOKUP(CONCATENATE(AC$3,AD484),m_selling_spec!$A:$H,2,FALSE))</f>
        <v/>
      </c>
      <c r="AD484" s="104"/>
      <c r="AE484" s="110" t="str">
        <f>IF(AF484="","",VLOOKUP(CONCATENATE(AE$3,AF484),m_selling_spec!$A:$H,2,FALSE))</f>
        <v/>
      </c>
      <c r="AF484" s="104"/>
      <c r="AG484" s="110" t="str">
        <f>IF(AH484="","",VLOOKUP(CONCATENATE(AG$3,AH484),m_selling_spec!$A:$H,2,FALSE))</f>
        <v/>
      </c>
      <c r="AH484" s="104"/>
      <c r="AI484" s="110" t="str">
        <f>IF(AJ484="","",VLOOKUP(CONCATENATE(AI$3,AJ484),m_selling_spec!$A:$H,2,FALSE))</f>
        <v>6.1</v>
      </c>
      <c r="AJ484" s="104" t="s">
        <v>747</v>
      </c>
      <c r="AK484" s="110" t="str">
        <f>IF(AL484="","",VLOOKUP(CONCATENATE(AK$3,AL484),m_selling_spec!$A:$H,2,FALSE))</f>
        <v/>
      </c>
      <c r="AL484" s="104"/>
      <c r="AM484" s="110" t="str">
        <f>IF(AN484="","",VLOOKUP(CONCATENATE(AM$3,AN484),m_selling_spec!$A:$H,2,FALSE))</f>
        <v/>
      </c>
      <c r="AN484" s="104"/>
      <c r="AO484" s="110" t="str">
        <f>IF(AP484="","",VLOOKUP(CONCATENATE(AO$3,AP484),m_selling_spec!$A:$H,2,FALSE))</f>
        <v/>
      </c>
      <c r="AP484" s="104"/>
      <c r="AQ484" s="110" t="str">
        <f>IF(AR484="","",VLOOKUP(CONCATENATE(AQ$3,AR484),m_selling_spec!$A:$H,2,FALSE))</f>
        <v>10.2</v>
      </c>
      <c r="AR484" s="104" t="s">
        <v>74</v>
      </c>
      <c r="AS484" s="110" t="str">
        <f>IF(AT484="","",VLOOKUP(CONCATENATE(AS$3,AT484),m_selling_spec!$A:$H,2,FALSE))</f>
        <v/>
      </c>
      <c r="AT484" s="104"/>
      <c r="AU484" s="110" t="str">
        <f>IF(AV484="","",VLOOKUP(CONCATENATE(AU$3,AV484),m_selling_spec!$A:$H,2,FALSE))</f>
        <v/>
      </c>
      <c r="AV484" s="104"/>
      <c r="AW484" s="110" t="str">
        <f>IF(AX484="","",VLOOKUP(CONCATENATE(AW$3,AX484),m_selling_spec!$A:$H,2,FALSE))</f>
        <v/>
      </c>
      <c r="AX484" s="104"/>
      <c r="AY484" s="110" t="str">
        <f>IF(AZ484="","",VLOOKUP(CONCATENATE(AY$3,AZ484),m_selling_spec!$A:$H,2,FALSE))</f>
        <v/>
      </c>
      <c r="AZ484" s="104"/>
      <c r="BA484" s="110" t="str">
        <f>IF(BB484="","",VLOOKUP(CONCATENATE(BA$3,BB484),m_selling_spec!$A:$H,2,FALSE))</f>
        <v/>
      </c>
      <c r="BB484" s="104"/>
      <c r="BC484" s="110" t="str">
        <f>IF(BD484="","",VLOOKUP(CONCATENATE(BC$3,BD484),m_selling_spec!$A:$H,2,FALSE))</f>
        <v/>
      </c>
      <c r="BD484" s="104"/>
      <c r="BE484" s="110" t="str">
        <f>IF(BF484="","",VLOOKUP(CONCATENATE(BE$3,BF484),m_selling_spec!$A:$H,2,FALSE))</f>
        <v/>
      </c>
      <c r="BF484" s="104"/>
      <c r="BG484" s="110" t="str">
        <f>IF(BH484="","",VLOOKUP(CONCATENATE(BG$3,BH484),m_selling_spec!$A:$H,2,FALSE))</f>
        <v>18.5</v>
      </c>
      <c r="BH484" s="104" t="s">
        <v>603</v>
      </c>
      <c r="BI484" s="110" t="str">
        <f>IF(BJ484="","",VLOOKUP(CONCATENATE(BI$3,BJ484),m_selling_spec!$A:$H,2,FALSE))</f>
        <v/>
      </c>
      <c r="BJ484" s="104"/>
      <c r="BK484" s="110" t="str">
        <f>IF(BL484="","",VLOOKUP(CONCATENATE(BK$3,BL484),m_selling_spec!$A:$H,2,FALSE))</f>
        <v/>
      </c>
      <c r="BL484" s="104"/>
      <c r="BM484" s="110" t="str">
        <f>IF(BN484="","",VLOOKUP(CONCATENATE(BM$3,BN484),m_selling_spec!$A:$H,2,FALSE))</f>
        <v/>
      </c>
      <c r="BN484" s="104"/>
      <c r="BO484" s="110" t="str">
        <f>IF(BP484="","",VLOOKUP(CONCATENATE(BO$3,BP484),m_selling_spec!$A:$H,2,FALSE))</f>
        <v/>
      </c>
      <c r="BP484" s="104"/>
      <c r="BQ484" s="110" t="str">
        <f>IF(BR484="","",VLOOKUP(CONCATENATE(BQ$3,BR484),m_selling_spec!$A:$H,2,FALSE))</f>
        <v/>
      </c>
      <c r="BR484" s="104"/>
      <c r="BS484" s="110" t="str">
        <f>IF(BT484="","",VLOOKUP(CONCATENATE(BS$3,BT484),m_selling_spec!$A:$H,2,FALSE))</f>
        <v/>
      </c>
      <c r="BT484" s="104"/>
      <c r="BU484" s="110" t="str">
        <f>IF(BV484="","",VLOOKUP(CONCATENATE(BU$3,BV484),m_selling_spec!$A:$H,2,FALSE))</f>
        <v/>
      </c>
      <c r="BV484" s="104"/>
      <c r="BW484" s="110" t="str">
        <f>IF(BX484="","",VLOOKUP(CONCATENATE(BW$3,BX484),m_selling_spec!$A:$H,2,FALSE))</f>
        <v/>
      </c>
      <c r="BX484" s="104"/>
      <c r="BY484" s="110" t="str">
        <f>IF(BZ484="","",VLOOKUP(CONCATENATE(BY$3,BZ484),m_selling_spec!$A:$H,2,FALSE))</f>
        <v>27.1</v>
      </c>
      <c r="BZ484" s="111" t="s">
        <v>1243</v>
      </c>
      <c r="CA484" s="110" t="str">
        <f>IF(CB484="","",VLOOKUP(CONCATENATE(CA$3,CB484),m_selling_spec!$A:$H,2,FALSE))</f>
        <v/>
      </c>
      <c r="CB484" s="104"/>
      <c r="CC484" s="110"/>
      <c r="CD484" s="104"/>
      <c r="CE484" s="110" t="str">
        <f>IF(CF484="","",VLOOKUP(CONCATENATE(CE$3,CF484),m_selling_spec!$A:$H,2,FALSE))</f>
        <v/>
      </c>
      <c r="CF484" s="104"/>
      <c r="CG484" s="110" t="str">
        <f>IF(CH484="","",VLOOKUP(CONCATENATE(CG$3,CH484),m_selling_spec!$A:$H,2,FALSE))</f>
        <v/>
      </c>
      <c r="CH484" s="104"/>
      <c r="CI484" s="110" t="str">
        <f>IF(CJ484="","",VLOOKUP(CONCATENATE(CI$3,CJ484),m_selling_spec!$A:$H,2,FALSE))</f>
        <v/>
      </c>
      <c r="CJ484" s="104"/>
      <c r="CK484" s="110" t="str">
        <f>IF(CL484="","",VLOOKUP(CONCATENATE(CK$3,CL484),m_selling_spec!$A:$H,2,FALSE))</f>
        <v/>
      </c>
      <c r="CL484" s="104"/>
      <c r="CM484" s="110" t="str">
        <f>IF(CN484="","",VLOOKUP(CONCATENATE(CM$3,CN484),m_selling_spec!$A:$H,2,FALSE))</f>
        <v/>
      </c>
      <c r="CN484" s="104"/>
      <c r="CO484" s="110" t="str">
        <f>IF(CP484="","",VLOOKUP(CONCATENATE(CO$3,CP484),m_selling_spec!$A:$H,2,FALSE))</f>
        <v/>
      </c>
      <c r="CP484" s="104"/>
      <c r="CQ484" s="110" t="str">
        <f>IF(CR484="","",VLOOKUP(CONCATENATE(CQ$3,CR484),m_selling_spec!$A:$H,2,FALSE))</f>
        <v/>
      </c>
      <c r="CR484" s="104"/>
      <c r="CS484" s="110" t="str">
        <f>IF(CT484="","",VLOOKUP(CONCATENATE(CS$3,CT484),m_selling_spec!$A:$H,2,FALSE))</f>
        <v/>
      </c>
      <c r="CT484" s="104"/>
      <c r="CU484" s="110" t="str">
        <f>IF(CV484="","",VLOOKUP(CONCATENATE(CU$3,CV484),m_selling_spec!$A:$H,2,FALSE))</f>
        <v/>
      </c>
      <c r="CV484" s="104"/>
      <c r="CW484" s="110" t="str">
        <f>IF(CX484="","",VLOOKUP(CONCATENATE(CW$3,CX484),m_selling_spec!$A:$H,2,FALSE))</f>
        <v/>
      </c>
      <c r="CX484" s="104"/>
      <c r="CY484" s="110" t="str">
        <f>IF(CZ484="","",VLOOKUP(CONCATENATE(CY$3,CZ484),m_selling_spec!$A:$H,2,FALSE))</f>
        <v/>
      </c>
      <c r="CZ484" s="104"/>
      <c r="DA484" s="110"/>
      <c r="DB484" s="104"/>
    </row>
    <row r="485" spans="1:106">
      <c r="A485" s="104" t="s">
        <v>866</v>
      </c>
      <c r="B485" s="104"/>
      <c r="C485" s="104"/>
      <c r="D485" s="104">
        <v>6</v>
      </c>
      <c r="E485" s="110">
        <f>INDEX(product!B:B,MATCH(D485,product!A:A,0))</f>
        <v>0</v>
      </c>
      <c r="F485" s="110" t="str">
        <f>INDEX(product!E:E,MATCH(D485,product!A:A,0))</f>
        <v>Exterior series</v>
      </c>
      <c r="G485" s="110" t="str">
        <f>IF(H485="","",VLOOKUP(CONCATENATE(G$3,H485),m_selling_spec!$A:$H,2,FALSE))</f>
        <v/>
      </c>
      <c r="H485" s="104"/>
      <c r="I485" s="110" t="str">
        <f>IF(J485="","",VLOOKUP(CONCATENATE(I$3,J485),m_selling_spec!$A:$H,2,FALSE))</f>
        <v/>
      </c>
      <c r="J485" s="104"/>
      <c r="K485" s="110" t="str">
        <f>IF(L485="","",VLOOKUP(CONCATENATE(K$3,L485),m_selling_spec!$A:$H,2,FALSE))</f>
        <v/>
      </c>
      <c r="L485" s="104"/>
      <c r="M485" s="110" t="str">
        <f>IF(N485="","",VLOOKUP(CONCATENATE(M$3,N485),m_selling_spec!$A:$H,2,FALSE))</f>
        <v/>
      </c>
      <c r="N485" s="104"/>
      <c r="O485" s="110" t="str">
        <f>IF(P485="","",VLOOKUP(CONCATENATE(O$3,P485),m_selling_spec!$A:$H,2,FALSE))</f>
        <v/>
      </c>
      <c r="P485" s="104"/>
      <c r="Q485" s="110" t="str">
        <f>IF(R485="","",VLOOKUP(CONCATENATE(Q$3,R485),m_selling_spec!$A:$H,2,FALSE))</f>
        <v/>
      </c>
      <c r="R485" s="104"/>
      <c r="S485" s="110"/>
      <c r="T485" s="104"/>
      <c r="U485" s="110"/>
      <c r="V485" s="104"/>
      <c r="W485" s="110"/>
      <c r="X485" s="104"/>
      <c r="Y485" s="110" t="str">
        <f>IF(Z485="","",VLOOKUP(CONCATENATE(Y$3,Z485),m_selling_spec!$A:$H,2,FALSE))</f>
        <v>1.10</v>
      </c>
      <c r="Z485" s="104" t="s">
        <v>497</v>
      </c>
      <c r="AA485" s="110" t="str">
        <f>IF(AB485="","",VLOOKUP(CONCATENATE(AA$3,AB485),m_selling_spec!$A:$H,2,FALSE))</f>
        <v/>
      </c>
      <c r="AB485" s="104"/>
      <c r="AC485" s="110" t="str">
        <f>IF(AD485="","",VLOOKUP(CONCATENATE(AC$3,AD485),m_selling_spec!$A:$H,2,FALSE))</f>
        <v/>
      </c>
      <c r="AD485" s="104"/>
      <c r="AE485" s="110" t="str">
        <f>IF(AF485="","",VLOOKUP(CONCATENATE(AE$3,AF485),m_selling_spec!$A:$H,2,FALSE))</f>
        <v/>
      </c>
      <c r="AF485" s="104"/>
      <c r="AG485" s="110" t="str">
        <f>IF(AH485="","",VLOOKUP(CONCATENATE(AG$3,AH485),m_selling_spec!$A:$H,2,FALSE))</f>
        <v/>
      </c>
      <c r="AH485" s="104"/>
      <c r="AI485" s="110" t="str">
        <f>IF(AJ485="","",VLOOKUP(CONCATENATE(AI$3,AJ485),m_selling_spec!$A:$H,2,FALSE))</f>
        <v>6.1</v>
      </c>
      <c r="AJ485" s="104" t="s">
        <v>747</v>
      </c>
      <c r="AK485" s="110" t="str">
        <f>IF(AL485="","",VLOOKUP(CONCATENATE(AK$3,AL485),m_selling_spec!$A:$H,2,FALSE))</f>
        <v/>
      </c>
      <c r="AL485" s="104"/>
      <c r="AM485" s="110" t="str">
        <f>IF(AN485="","",VLOOKUP(CONCATENATE(AM$3,AN485),m_selling_spec!$A:$H,2,FALSE))</f>
        <v/>
      </c>
      <c r="AN485" s="104"/>
      <c r="AO485" s="110" t="str">
        <f>IF(AP485="","",VLOOKUP(CONCATENATE(AO$3,AP485),m_selling_spec!$A:$H,2,FALSE))</f>
        <v/>
      </c>
      <c r="AP485" s="104"/>
      <c r="AQ485" s="110" t="str">
        <f>IF(AR485="","",VLOOKUP(CONCATENATE(AQ$3,AR485),m_selling_spec!$A:$H,2,FALSE))</f>
        <v>10.2</v>
      </c>
      <c r="AR485" s="104" t="s">
        <v>74</v>
      </c>
      <c r="AS485" s="110" t="str">
        <f>IF(AT485="","",VLOOKUP(CONCATENATE(AS$3,AT485),m_selling_spec!$A:$H,2,FALSE))</f>
        <v/>
      </c>
      <c r="AT485" s="104"/>
      <c r="AU485" s="110" t="str">
        <f>IF(AV485="","",VLOOKUP(CONCATENATE(AU$3,AV485),m_selling_spec!$A:$H,2,FALSE))</f>
        <v/>
      </c>
      <c r="AV485" s="104"/>
      <c r="AW485" s="110" t="str">
        <f>IF(AX485="","",VLOOKUP(CONCATENATE(AW$3,AX485),m_selling_spec!$A:$H,2,FALSE))</f>
        <v/>
      </c>
      <c r="AX485" s="104"/>
      <c r="AY485" s="110" t="str">
        <f>IF(AZ485="","",VLOOKUP(CONCATENATE(AY$3,AZ485),m_selling_spec!$A:$H,2,FALSE))</f>
        <v/>
      </c>
      <c r="AZ485" s="104"/>
      <c r="BA485" s="110" t="str">
        <f>IF(BB485="","",VLOOKUP(CONCATENATE(BA$3,BB485),m_selling_spec!$A:$H,2,FALSE))</f>
        <v/>
      </c>
      <c r="BB485" s="104"/>
      <c r="BC485" s="110" t="str">
        <f>IF(BD485="","",VLOOKUP(CONCATENATE(BC$3,BD485),m_selling_spec!$A:$H,2,FALSE))</f>
        <v/>
      </c>
      <c r="BD485" s="104"/>
      <c r="BE485" s="110" t="str">
        <f>IF(BF485="","",VLOOKUP(CONCATENATE(BE$3,BF485),m_selling_spec!$A:$H,2,FALSE))</f>
        <v/>
      </c>
      <c r="BF485" s="104"/>
      <c r="BG485" s="110" t="str">
        <f>IF(BH485="","",VLOOKUP(CONCATENATE(BG$3,BH485),m_selling_spec!$A:$H,2,FALSE))</f>
        <v>18.5</v>
      </c>
      <c r="BH485" s="104" t="s">
        <v>603</v>
      </c>
      <c r="BI485" s="110" t="str">
        <f>IF(BJ485="","",VLOOKUP(CONCATENATE(BI$3,BJ485),m_selling_spec!$A:$H,2,FALSE))</f>
        <v/>
      </c>
      <c r="BJ485" s="104"/>
      <c r="BK485" s="110" t="str">
        <f>IF(BL485="","",VLOOKUP(CONCATENATE(BK$3,BL485),m_selling_spec!$A:$H,2,FALSE))</f>
        <v/>
      </c>
      <c r="BL485" s="104"/>
      <c r="BM485" s="110" t="str">
        <f>IF(BN485="","",VLOOKUP(CONCATENATE(BM$3,BN485),m_selling_spec!$A:$H,2,FALSE))</f>
        <v/>
      </c>
      <c r="BN485" s="104"/>
      <c r="BO485" s="110" t="str">
        <f>IF(BP485="","",VLOOKUP(CONCATENATE(BO$3,BP485),m_selling_spec!$A:$H,2,FALSE))</f>
        <v/>
      </c>
      <c r="BP485" s="104"/>
      <c r="BQ485" s="110" t="str">
        <f>IF(BR485="","",VLOOKUP(CONCATENATE(BQ$3,BR485),m_selling_spec!$A:$H,2,FALSE))</f>
        <v/>
      </c>
      <c r="BR485" s="104"/>
      <c r="BS485" s="110" t="str">
        <f>IF(BT485="","",VLOOKUP(CONCATENATE(BS$3,BT485),m_selling_spec!$A:$H,2,FALSE))</f>
        <v/>
      </c>
      <c r="BT485" s="104"/>
      <c r="BU485" s="110" t="str">
        <f>IF(BV485="","",VLOOKUP(CONCATENATE(BU$3,BV485),m_selling_spec!$A:$H,2,FALSE))</f>
        <v/>
      </c>
      <c r="BV485" s="104"/>
      <c r="BW485" s="110" t="str">
        <f>IF(BX485="","",VLOOKUP(CONCATENATE(BW$3,BX485),m_selling_spec!$A:$H,2,FALSE))</f>
        <v/>
      </c>
      <c r="BX485" s="104"/>
      <c r="BY485" s="110" t="str">
        <f>IF(BZ485="","",VLOOKUP(CONCATENATE(BY$3,BZ485),m_selling_spec!$A:$H,2,FALSE))</f>
        <v>27.4</v>
      </c>
      <c r="BZ485" s="111" t="s">
        <v>1100</v>
      </c>
      <c r="CA485" s="110" t="str">
        <f>IF(CB485="","",VLOOKUP(CONCATENATE(CA$3,CB485),m_selling_spec!$A:$H,2,FALSE))</f>
        <v/>
      </c>
      <c r="CB485" s="104"/>
      <c r="CC485" s="110"/>
      <c r="CD485" s="104"/>
      <c r="CE485" s="110" t="str">
        <f>IF(CF485="","",VLOOKUP(CONCATENATE(CE$3,CF485),m_selling_spec!$A:$H,2,FALSE))</f>
        <v/>
      </c>
      <c r="CF485" s="104"/>
      <c r="CG485" s="110" t="str">
        <f>IF(CH485="","",VLOOKUP(CONCATENATE(CG$3,CH485),m_selling_spec!$A:$H,2,FALSE))</f>
        <v/>
      </c>
      <c r="CH485" s="104"/>
      <c r="CI485" s="110" t="str">
        <f>IF(CJ485="","",VLOOKUP(CONCATENATE(CI$3,CJ485),m_selling_spec!$A:$H,2,FALSE))</f>
        <v/>
      </c>
      <c r="CJ485" s="104"/>
      <c r="CK485" s="110" t="str">
        <f>IF(CL485="","",VLOOKUP(CONCATENATE(CK$3,CL485),m_selling_spec!$A:$H,2,FALSE))</f>
        <v/>
      </c>
      <c r="CL485" s="104"/>
      <c r="CM485" s="110" t="str">
        <f>IF(CN485="","",VLOOKUP(CONCATENATE(CM$3,CN485),m_selling_spec!$A:$H,2,FALSE))</f>
        <v/>
      </c>
      <c r="CN485" s="104"/>
      <c r="CO485" s="110" t="str">
        <f>IF(CP485="","",VLOOKUP(CONCATENATE(CO$3,CP485),m_selling_spec!$A:$H,2,FALSE))</f>
        <v/>
      </c>
      <c r="CP485" s="104"/>
      <c r="CQ485" s="110" t="str">
        <f>IF(CR485="","",VLOOKUP(CONCATENATE(CQ$3,CR485),m_selling_spec!$A:$H,2,FALSE))</f>
        <v/>
      </c>
      <c r="CR485" s="104"/>
      <c r="CS485" s="110" t="str">
        <f>IF(CT485="","",VLOOKUP(CONCATENATE(CS$3,CT485),m_selling_spec!$A:$H,2,FALSE))</f>
        <v/>
      </c>
      <c r="CT485" s="104"/>
      <c r="CU485" s="110" t="str">
        <f>IF(CV485="","",VLOOKUP(CONCATENATE(CU$3,CV485),m_selling_spec!$A:$H,2,FALSE))</f>
        <v/>
      </c>
      <c r="CV485" s="104"/>
      <c r="CW485" s="110" t="str">
        <f>IF(CX485="","",VLOOKUP(CONCATENATE(CW$3,CX485),m_selling_spec!$A:$H,2,FALSE))</f>
        <v/>
      </c>
      <c r="CX485" s="104"/>
      <c r="CY485" s="110" t="str">
        <f>IF(CZ485="","",VLOOKUP(CONCATENATE(CY$3,CZ485),m_selling_spec!$A:$H,2,FALSE))</f>
        <v/>
      </c>
      <c r="CZ485" s="104"/>
      <c r="DA485" s="110"/>
      <c r="DB485" s="104"/>
    </row>
    <row r="486" spans="1:106">
      <c r="A486" s="104" t="s">
        <v>867</v>
      </c>
      <c r="B486" s="104"/>
      <c r="C486" s="104"/>
      <c r="D486" s="104">
        <v>6</v>
      </c>
      <c r="E486" s="110">
        <f>INDEX(product!B:B,MATCH(D486,product!A:A,0))</f>
        <v>0</v>
      </c>
      <c r="F486" s="110" t="str">
        <f>INDEX(product!E:E,MATCH(D486,product!A:A,0))</f>
        <v>Exterior series</v>
      </c>
      <c r="G486" s="110" t="str">
        <f>IF(H486="","",VLOOKUP(CONCATENATE(G$3,H486),m_selling_spec!$A:$H,2,FALSE))</f>
        <v/>
      </c>
      <c r="H486" s="104"/>
      <c r="I486" s="110" t="str">
        <f>IF(J486="","",VLOOKUP(CONCATENATE(I$3,J486),m_selling_spec!$A:$H,2,FALSE))</f>
        <v/>
      </c>
      <c r="J486" s="104"/>
      <c r="K486" s="110" t="str">
        <f>IF(L486="","",VLOOKUP(CONCATENATE(K$3,L486),m_selling_spec!$A:$H,2,FALSE))</f>
        <v/>
      </c>
      <c r="L486" s="104"/>
      <c r="M486" s="110" t="str">
        <f>IF(N486="","",VLOOKUP(CONCATENATE(M$3,N486),m_selling_spec!$A:$H,2,FALSE))</f>
        <v/>
      </c>
      <c r="N486" s="104"/>
      <c r="O486" s="110" t="str">
        <f>IF(P486="","",VLOOKUP(CONCATENATE(O$3,P486),m_selling_spec!$A:$H,2,FALSE))</f>
        <v/>
      </c>
      <c r="P486" s="104"/>
      <c r="Q486" s="110" t="str">
        <f>IF(R486="","",VLOOKUP(CONCATENATE(Q$3,R486),m_selling_spec!$A:$H,2,FALSE))</f>
        <v/>
      </c>
      <c r="R486" s="104"/>
      <c r="S486" s="110"/>
      <c r="T486" s="104"/>
      <c r="U486" s="110"/>
      <c r="V486" s="104"/>
      <c r="W486" s="110"/>
      <c r="X486" s="104"/>
      <c r="Y486" s="110" t="str">
        <f>IF(Z486="","",VLOOKUP(CONCATENATE(Y$3,Z486),m_selling_spec!$A:$H,2,FALSE))</f>
        <v>1.10</v>
      </c>
      <c r="Z486" s="104" t="s">
        <v>497</v>
      </c>
      <c r="AA486" s="110" t="str">
        <f>IF(AB486="","",VLOOKUP(CONCATENATE(AA$3,AB486),m_selling_spec!$A:$H,2,FALSE))</f>
        <v/>
      </c>
      <c r="AB486" s="104"/>
      <c r="AC486" s="110" t="str">
        <f>IF(AD486="","",VLOOKUP(CONCATENATE(AC$3,AD486),m_selling_spec!$A:$H,2,FALSE))</f>
        <v/>
      </c>
      <c r="AD486" s="104"/>
      <c r="AE486" s="110" t="str">
        <f>IF(AF486="","",VLOOKUP(CONCATENATE(AE$3,AF486),m_selling_spec!$A:$H,2,FALSE))</f>
        <v/>
      </c>
      <c r="AF486" s="104"/>
      <c r="AG486" s="110" t="str">
        <f>IF(AH486="","",VLOOKUP(CONCATENATE(AG$3,AH486),m_selling_spec!$A:$H,2,FALSE))</f>
        <v/>
      </c>
      <c r="AH486" s="104"/>
      <c r="AI486" s="110" t="str">
        <f>IF(AJ486="","",VLOOKUP(CONCATENATE(AI$3,AJ486),m_selling_spec!$A:$H,2,FALSE))</f>
        <v>6.1</v>
      </c>
      <c r="AJ486" s="104" t="s">
        <v>747</v>
      </c>
      <c r="AK486" s="110" t="str">
        <f>IF(AL486="","",VLOOKUP(CONCATENATE(AK$3,AL486),m_selling_spec!$A:$H,2,FALSE))</f>
        <v/>
      </c>
      <c r="AL486" s="104"/>
      <c r="AM486" s="110" t="str">
        <f>IF(AN486="","",VLOOKUP(CONCATENATE(AM$3,AN486),m_selling_spec!$A:$H,2,FALSE))</f>
        <v/>
      </c>
      <c r="AN486" s="104"/>
      <c r="AO486" s="110" t="str">
        <f>IF(AP486="","",VLOOKUP(CONCATENATE(AO$3,AP486),m_selling_spec!$A:$H,2,FALSE))</f>
        <v/>
      </c>
      <c r="AP486" s="104"/>
      <c r="AQ486" s="110" t="str">
        <f>IF(AR486="","",VLOOKUP(CONCATENATE(AQ$3,AR486),m_selling_spec!$A:$H,2,FALSE))</f>
        <v>10.2</v>
      </c>
      <c r="AR486" s="104" t="s">
        <v>74</v>
      </c>
      <c r="AS486" s="110" t="str">
        <f>IF(AT486="","",VLOOKUP(CONCATENATE(AS$3,AT486),m_selling_spec!$A:$H,2,FALSE))</f>
        <v/>
      </c>
      <c r="AT486" s="104"/>
      <c r="AU486" s="110" t="str">
        <f>IF(AV486="","",VLOOKUP(CONCATENATE(AU$3,AV486),m_selling_spec!$A:$H,2,FALSE))</f>
        <v/>
      </c>
      <c r="AV486" s="104"/>
      <c r="AW486" s="110" t="str">
        <f>IF(AX486="","",VLOOKUP(CONCATENATE(AW$3,AX486),m_selling_spec!$A:$H,2,FALSE))</f>
        <v/>
      </c>
      <c r="AX486" s="104"/>
      <c r="AY486" s="110" t="str">
        <f>IF(AZ486="","",VLOOKUP(CONCATENATE(AY$3,AZ486),m_selling_spec!$A:$H,2,FALSE))</f>
        <v/>
      </c>
      <c r="AZ486" s="104"/>
      <c r="BA486" s="110" t="str">
        <f>IF(BB486="","",VLOOKUP(CONCATENATE(BA$3,BB486),m_selling_spec!$A:$H,2,FALSE))</f>
        <v/>
      </c>
      <c r="BB486" s="104"/>
      <c r="BC486" s="110" t="str">
        <f>IF(BD486="","",VLOOKUP(CONCATENATE(BC$3,BD486),m_selling_spec!$A:$H,2,FALSE))</f>
        <v/>
      </c>
      <c r="BD486" s="104"/>
      <c r="BE486" s="110" t="str">
        <f>IF(BF486="","",VLOOKUP(CONCATENATE(BE$3,BF486),m_selling_spec!$A:$H,2,FALSE))</f>
        <v/>
      </c>
      <c r="BF486" s="104"/>
      <c r="BG486" s="110" t="str">
        <f>IF(BH486="","",VLOOKUP(CONCATENATE(BG$3,BH486),m_selling_spec!$A:$H,2,FALSE))</f>
        <v>18.5</v>
      </c>
      <c r="BH486" s="104" t="s">
        <v>603</v>
      </c>
      <c r="BI486" s="110" t="str">
        <f>IF(BJ486="","",VLOOKUP(CONCATENATE(BI$3,BJ486),m_selling_spec!$A:$H,2,FALSE))</f>
        <v/>
      </c>
      <c r="BJ486" s="104"/>
      <c r="BK486" s="110" t="str">
        <f>IF(BL486="","",VLOOKUP(CONCATENATE(BK$3,BL486),m_selling_spec!$A:$H,2,FALSE))</f>
        <v/>
      </c>
      <c r="BL486" s="104"/>
      <c r="BM486" s="110" t="str">
        <f>IF(BN486="","",VLOOKUP(CONCATENATE(BM$3,BN486),m_selling_spec!$A:$H,2,FALSE))</f>
        <v/>
      </c>
      <c r="BN486" s="104"/>
      <c r="BO486" s="110" t="str">
        <f>IF(BP486="","",VLOOKUP(CONCATENATE(BO$3,BP486),m_selling_spec!$A:$H,2,FALSE))</f>
        <v/>
      </c>
      <c r="BP486" s="104"/>
      <c r="BQ486" s="110" t="str">
        <f>IF(BR486="","",VLOOKUP(CONCATENATE(BQ$3,BR486),m_selling_spec!$A:$H,2,FALSE))</f>
        <v/>
      </c>
      <c r="BR486" s="104"/>
      <c r="BS486" s="110" t="str">
        <f>IF(BT486="","",VLOOKUP(CONCATENATE(BS$3,BT486),m_selling_spec!$A:$H,2,FALSE))</f>
        <v/>
      </c>
      <c r="BT486" s="104"/>
      <c r="BU486" s="110" t="str">
        <f>IF(BV486="","",VLOOKUP(CONCATENATE(BU$3,BV486),m_selling_spec!$A:$H,2,FALSE))</f>
        <v/>
      </c>
      <c r="BV486" s="104"/>
      <c r="BW486" s="110" t="str">
        <f>IF(BX486="","",VLOOKUP(CONCATENATE(BW$3,BX486),m_selling_spec!$A:$H,2,FALSE))</f>
        <v/>
      </c>
      <c r="BX486" s="104"/>
      <c r="BY486" s="110" t="str">
        <f>IF(BZ486="","",VLOOKUP(CONCATENATE(BY$3,BZ486),m_selling_spec!$A:$H,2,FALSE))</f>
        <v>27.5</v>
      </c>
      <c r="BZ486" s="111" t="s">
        <v>1101</v>
      </c>
      <c r="CA486" s="110" t="str">
        <f>IF(CB486="","",VLOOKUP(CONCATENATE(CA$3,CB486),m_selling_spec!$A:$H,2,FALSE))</f>
        <v/>
      </c>
      <c r="CB486" s="104"/>
      <c r="CC486" s="110"/>
      <c r="CD486" s="104"/>
      <c r="CE486" s="110" t="str">
        <f>IF(CF486="","",VLOOKUP(CONCATENATE(CE$3,CF486),m_selling_spec!$A:$H,2,FALSE))</f>
        <v/>
      </c>
      <c r="CF486" s="104"/>
      <c r="CG486" s="110" t="str">
        <f>IF(CH486="","",VLOOKUP(CONCATENATE(CG$3,CH486),m_selling_spec!$A:$H,2,FALSE))</f>
        <v/>
      </c>
      <c r="CH486" s="104"/>
      <c r="CI486" s="110" t="str">
        <f>IF(CJ486="","",VLOOKUP(CONCATENATE(CI$3,CJ486),m_selling_spec!$A:$H,2,FALSE))</f>
        <v/>
      </c>
      <c r="CJ486" s="104"/>
      <c r="CK486" s="110" t="str">
        <f>IF(CL486="","",VLOOKUP(CONCATENATE(CK$3,CL486),m_selling_spec!$A:$H,2,FALSE))</f>
        <v/>
      </c>
      <c r="CL486" s="104"/>
      <c r="CM486" s="110" t="str">
        <f>IF(CN486="","",VLOOKUP(CONCATENATE(CM$3,CN486),m_selling_spec!$A:$H,2,FALSE))</f>
        <v/>
      </c>
      <c r="CN486" s="104"/>
      <c r="CO486" s="110" t="str">
        <f>IF(CP486="","",VLOOKUP(CONCATENATE(CO$3,CP486),m_selling_spec!$A:$H,2,FALSE))</f>
        <v/>
      </c>
      <c r="CP486" s="104"/>
      <c r="CQ486" s="110" t="str">
        <f>IF(CR486="","",VLOOKUP(CONCATENATE(CQ$3,CR486),m_selling_spec!$A:$H,2,FALSE))</f>
        <v/>
      </c>
      <c r="CR486" s="104"/>
      <c r="CS486" s="110" t="str">
        <f>IF(CT486="","",VLOOKUP(CONCATENATE(CS$3,CT486),m_selling_spec!$A:$H,2,FALSE))</f>
        <v/>
      </c>
      <c r="CT486" s="104"/>
      <c r="CU486" s="110" t="str">
        <f>IF(CV486="","",VLOOKUP(CONCATENATE(CU$3,CV486),m_selling_spec!$A:$H,2,FALSE))</f>
        <v/>
      </c>
      <c r="CV486" s="104"/>
      <c r="CW486" s="110" t="str">
        <f>IF(CX486="","",VLOOKUP(CONCATENATE(CW$3,CX486),m_selling_spec!$A:$H,2,FALSE))</f>
        <v/>
      </c>
      <c r="CX486" s="104"/>
      <c r="CY486" s="110" t="str">
        <f>IF(CZ486="","",VLOOKUP(CONCATENATE(CY$3,CZ486),m_selling_spec!$A:$H,2,FALSE))</f>
        <v/>
      </c>
      <c r="CZ486" s="104"/>
      <c r="DA486" s="110"/>
      <c r="DB486" s="104"/>
    </row>
    <row r="487" spans="1:106">
      <c r="A487" s="104" t="s">
        <v>608</v>
      </c>
      <c r="B487" s="104"/>
      <c r="C487" s="104"/>
      <c r="D487" s="104">
        <v>6</v>
      </c>
      <c r="E487" s="110">
        <f>INDEX(product!B:B,MATCH(D487,product!A:A,0))</f>
        <v>0</v>
      </c>
      <c r="F487" s="110" t="str">
        <f>INDEX(product!E:E,MATCH(D487,product!A:A,0))</f>
        <v>Exterior series</v>
      </c>
      <c r="G487" s="110" t="str">
        <f>IF(H487="","",VLOOKUP(CONCATENATE(G$3,H487),m_selling_spec!$A:$H,2,FALSE))</f>
        <v/>
      </c>
      <c r="H487" s="104"/>
      <c r="I487" s="110" t="str">
        <f>IF(J487="","",VLOOKUP(CONCATENATE(I$3,J487),m_selling_spec!$A:$H,2,FALSE))</f>
        <v/>
      </c>
      <c r="J487" s="104"/>
      <c r="K487" s="110" t="str">
        <f>IF(L487="","",VLOOKUP(CONCATENATE(K$3,L487),m_selling_spec!$A:$H,2,FALSE))</f>
        <v/>
      </c>
      <c r="L487" s="104"/>
      <c r="M487" s="110" t="str">
        <f>IF(N487="","",VLOOKUP(CONCATENATE(M$3,N487),m_selling_spec!$A:$H,2,FALSE))</f>
        <v/>
      </c>
      <c r="N487" s="104"/>
      <c r="O487" s="110" t="str">
        <f>IF(P487="","",VLOOKUP(CONCATENATE(O$3,P487),m_selling_spec!$A:$H,2,FALSE))</f>
        <v/>
      </c>
      <c r="P487" s="104"/>
      <c r="Q487" s="110" t="str">
        <f>IF(R487="","",VLOOKUP(CONCATENATE(Q$3,R487),m_selling_spec!$A:$H,2,FALSE))</f>
        <v/>
      </c>
      <c r="R487" s="104"/>
      <c r="S487" s="110"/>
      <c r="T487" s="104"/>
      <c r="U487" s="110"/>
      <c r="V487" s="104"/>
      <c r="W487" s="110"/>
      <c r="X487" s="104"/>
      <c r="Y487" s="110" t="str">
        <f>IF(Z487="","",VLOOKUP(CONCATENATE(Y$3,Z487),m_selling_spec!$A:$H,2,FALSE))</f>
        <v>1.10</v>
      </c>
      <c r="Z487" s="104" t="s">
        <v>497</v>
      </c>
      <c r="AA487" s="110" t="str">
        <f>IF(AB487="","",VLOOKUP(CONCATENATE(AA$3,AB487),m_selling_spec!$A:$H,2,FALSE))</f>
        <v/>
      </c>
      <c r="AB487" s="104"/>
      <c r="AC487" s="110" t="str">
        <f>IF(AD487="","",VLOOKUP(CONCATENATE(AC$3,AD487),m_selling_spec!$A:$H,2,FALSE))</f>
        <v/>
      </c>
      <c r="AD487" s="104"/>
      <c r="AE487" s="110" t="str">
        <f>IF(AF487="","",VLOOKUP(CONCATENATE(AE$3,AF487),m_selling_spec!$A:$H,2,FALSE))</f>
        <v/>
      </c>
      <c r="AF487" s="104"/>
      <c r="AG487" s="110" t="str">
        <f>IF(AH487="","",VLOOKUP(CONCATENATE(AG$3,AH487),m_selling_spec!$A:$H,2,FALSE))</f>
        <v/>
      </c>
      <c r="AH487" s="104"/>
      <c r="AI487" s="110" t="str">
        <f>IF(AJ487="","",VLOOKUP(CONCATENATE(AI$3,AJ487),m_selling_spec!$A:$H,2,FALSE))</f>
        <v>6.1</v>
      </c>
      <c r="AJ487" s="104" t="s">
        <v>747</v>
      </c>
      <c r="AK487" s="110" t="str">
        <f>IF(AL487="","",VLOOKUP(CONCATENATE(AK$3,AL487),m_selling_spec!$A:$H,2,FALSE))</f>
        <v/>
      </c>
      <c r="AL487" s="104"/>
      <c r="AM487" s="110" t="str">
        <f>IF(AN487="","",VLOOKUP(CONCATENATE(AM$3,AN487),m_selling_spec!$A:$H,2,FALSE))</f>
        <v/>
      </c>
      <c r="AN487" s="104"/>
      <c r="AO487" s="110" t="str">
        <f>IF(AP487="","",VLOOKUP(CONCATENATE(AO$3,AP487),m_selling_spec!$A:$H,2,FALSE))</f>
        <v/>
      </c>
      <c r="AP487" s="104"/>
      <c r="AQ487" s="110" t="str">
        <f>IF(AR487="","",VLOOKUP(CONCATENATE(AQ$3,AR487),m_selling_spec!$A:$H,2,FALSE))</f>
        <v>10.2</v>
      </c>
      <c r="AR487" s="104" t="s">
        <v>74</v>
      </c>
      <c r="AS487" s="110" t="str">
        <f>IF(AT487="","",VLOOKUP(CONCATENATE(AS$3,AT487),m_selling_spec!$A:$H,2,FALSE))</f>
        <v/>
      </c>
      <c r="AT487" s="104"/>
      <c r="AU487" s="110" t="str">
        <f>IF(AV487="","",VLOOKUP(CONCATENATE(AU$3,AV487),m_selling_spec!$A:$H,2,FALSE))</f>
        <v/>
      </c>
      <c r="AV487" s="104"/>
      <c r="AW487" s="110" t="str">
        <f>IF(AX487="","",VLOOKUP(CONCATENATE(AW$3,AX487),m_selling_spec!$A:$H,2,FALSE))</f>
        <v/>
      </c>
      <c r="AX487" s="104"/>
      <c r="AY487" s="110" t="str">
        <f>IF(AZ487="","",VLOOKUP(CONCATENATE(AY$3,AZ487),m_selling_spec!$A:$H,2,FALSE))</f>
        <v/>
      </c>
      <c r="AZ487" s="104"/>
      <c r="BA487" s="110" t="str">
        <f>IF(BB487="","",VLOOKUP(CONCATENATE(BA$3,BB487),m_selling_spec!$A:$H,2,FALSE))</f>
        <v/>
      </c>
      <c r="BB487" s="104"/>
      <c r="BC487" s="110" t="str">
        <f>IF(BD487="","",VLOOKUP(CONCATENATE(BC$3,BD487),m_selling_spec!$A:$H,2,FALSE))</f>
        <v/>
      </c>
      <c r="BD487" s="104"/>
      <c r="BE487" s="110" t="str">
        <f>IF(BF487="","",VLOOKUP(CONCATENATE(BE$3,BF487),m_selling_spec!$A:$H,2,FALSE))</f>
        <v/>
      </c>
      <c r="BF487" s="104"/>
      <c r="BG487" s="110" t="str">
        <f>IF(BH487="","",VLOOKUP(CONCATENATE(BG$3,BH487),m_selling_spec!$A:$H,2,FALSE))</f>
        <v>18.1</v>
      </c>
      <c r="BH487" s="104" t="s">
        <v>604</v>
      </c>
      <c r="BI487" s="110" t="str">
        <f>IF(BJ487="","",VLOOKUP(CONCATENATE(BI$3,BJ487),m_selling_spec!$A:$H,2,FALSE))</f>
        <v/>
      </c>
      <c r="BJ487" s="104"/>
      <c r="BK487" s="110" t="str">
        <f>IF(BL487="","",VLOOKUP(CONCATENATE(BK$3,BL487),m_selling_spec!$A:$H,2,FALSE))</f>
        <v/>
      </c>
      <c r="BL487" s="104"/>
      <c r="BM487" s="110" t="str">
        <f>IF(BN487="","",VLOOKUP(CONCATENATE(BM$3,BN487),m_selling_spec!$A:$H,2,FALSE))</f>
        <v/>
      </c>
      <c r="BN487" s="104"/>
      <c r="BO487" s="110" t="str">
        <f>IF(BP487="","",VLOOKUP(CONCATENATE(BO$3,BP487),m_selling_spec!$A:$H,2,FALSE))</f>
        <v/>
      </c>
      <c r="BP487" s="104"/>
      <c r="BQ487" s="110" t="str">
        <f>IF(BR487="","",VLOOKUP(CONCATENATE(BQ$3,BR487),m_selling_spec!$A:$H,2,FALSE))</f>
        <v/>
      </c>
      <c r="BR487" s="104"/>
      <c r="BS487" s="110" t="str">
        <f>IF(BT487="","",VLOOKUP(CONCATENATE(BS$3,BT487),m_selling_spec!$A:$H,2,FALSE))</f>
        <v/>
      </c>
      <c r="BT487" s="104"/>
      <c r="BU487" s="110" t="str">
        <f>IF(BV487="","",VLOOKUP(CONCATENATE(BU$3,BV487),m_selling_spec!$A:$H,2,FALSE))</f>
        <v/>
      </c>
      <c r="BV487" s="104"/>
      <c r="BW487" s="110" t="str">
        <f>IF(BX487="","",VLOOKUP(CONCATENATE(BW$3,BX487),m_selling_spec!$A:$H,2,FALSE))</f>
        <v/>
      </c>
      <c r="BX487" s="104"/>
      <c r="BY487" s="110" t="str">
        <f>IF(BZ487="","",VLOOKUP(CONCATENATE(BY$3,BZ487),m_selling_spec!$A:$H,2,FALSE))</f>
        <v>27.2</v>
      </c>
      <c r="BZ487" s="111" t="s">
        <v>1099</v>
      </c>
      <c r="CA487" s="110" t="str">
        <f>IF(CB487="","",VLOOKUP(CONCATENATE(CA$3,CB487),m_selling_spec!$A:$H,2,FALSE))</f>
        <v/>
      </c>
      <c r="CB487" s="104"/>
      <c r="CC487" s="110"/>
      <c r="CD487" s="104"/>
      <c r="CE487" s="110" t="str">
        <f>IF(CF487="","",VLOOKUP(CONCATENATE(CE$3,CF487),m_selling_spec!$A:$H,2,FALSE))</f>
        <v/>
      </c>
      <c r="CF487" s="104"/>
      <c r="CG487" s="110" t="str">
        <f>IF(CH487="","",VLOOKUP(CONCATENATE(CG$3,CH487),m_selling_spec!$A:$H,2,FALSE))</f>
        <v/>
      </c>
      <c r="CH487" s="104"/>
      <c r="CI487" s="110" t="str">
        <f>IF(CJ487="","",VLOOKUP(CONCATENATE(CI$3,CJ487),m_selling_spec!$A:$H,2,FALSE))</f>
        <v/>
      </c>
      <c r="CJ487" s="104"/>
      <c r="CK487" s="110" t="str">
        <f>IF(CL487="","",VLOOKUP(CONCATENATE(CK$3,CL487),m_selling_spec!$A:$H,2,FALSE))</f>
        <v/>
      </c>
      <c r="CL487" s="104"/>
      <c r="CM487" s="110" t="str">
        <f>IF(CN487="","",VLOOKUP(CONCATENATE(CM$3,CN487),m_selling_spec!$A:$H,2,FALSE))</f>
        <v/>
      </c>
      <c r="CN487" s="104"/>
      <c r="CO487" s="110" t="str">
        <f>IF(CP487="","",VLOOKUP(CONCATENATE(CO$3,CP487),m_selling_spec!$A:$H,2,FALSE))</f>
        <v/>
      </c>
      <c r="CP487" s="104"/>
      <c r="CQ487" s="110" t="str">
        <f>IF(CR487="","",VLOOKUP(CONCATENATE(CQ$3,CR487),m_selling_spec!$A:$H,2,FALSE))</f>
        <v/>
      </c>
      <c r="CR487" s="104"/>
      <c r="CS487" s="110" t="str">
        <f>IF(CT487="","",VLOOKUP(CONCATENATE(CS$3,CT487),m_selling_spec!$A:$H,2,FALSE))</f>
        <v/>
      </c>
      <c r="CT487" s="104"/>
      <c r="CU487" s="110" t="str">
        <f>IF(CV487="","",VLOOKUP(CONCATENATE(CU$3,CV487),m_selling_spec!$A:$H,2,FALSE))</f>
        <v/>
      </c>
      <c r="CV487" s="104"/>
      <c r="CW487" s="110" t="str">
        <f>IF(CX487="","",VLOOKUP(CONCATENATE(CW$3,CX487),m_selling_spec!$A:$H,2,FALSE))</f>
        <v/>
      </c>
      <c r="CX487" s="104"/>
      <c r="CY487" s="110" t="str">
        <f>IF(CZ487="","",VLOOKUP(CONCATENATE(CY$3,CZ487),m_selling_spec!$A:$H,2,FALSE))</f>
        <v/>
      </c>
      <c r="CZ487" s="104"/>
      <c r="DA487" s="110"/>
      <c r="DB487" s="104"/>
    </row>
    <row r="488" spans="1:106">
      <c r="A488" s="104" t="s">
        <v>863</v>
      </c>
      <c r="B488" s="104"/>
      <c r="C488" s="104"/>
      <c r="D488" s="104">
        <v>6</v>
      </c>
      <c r="E488" s="110">
        <f>INDEX(product!B:B,MATCH(D488,product!A:A,0))</f>
        <v>0</v>
      </c>
      <c r="F488" s="110" t="str">
        <f>INDEX(product!E:E,MATCH(D488,product!A:A,0))</f>
        <v>Exterior series</v>
      </c>
      <c r="G488" s="110" t="str">
        <f>IF(H488="","",VLOOKUP(CONCATENATE(G$3,H488),m_selling_spec!$A:$H,2,FALSE))</f>
        <v/>
      </c>
      <c r="H488" s="104"/>
      <c r="I488" s="110" t="str">
        <f>IF(J488="","",VLOOKUP(CONCATENATE(I$3,J488),m_selling_spec!$A:$H,2,FALSE))</f>
        <v/>
      </c>
      <c r="J488" s="104"/>
      <c r="K488" s="110" t="str">
        <f>IF(L488="","",VLOOKUP(CONCATENATE(K$3,L488),m_selling_spec!$A:$H,2,FALSE))</f>
        <v/>
      </c>
      <c r="L488" s="104"/>
      <c r="M488" s="110" t="str">
        <f>IF(N488="","",VLOOKUP(CONCATENATE(M$3,N488),m_selling_spec!$A:$H,2,FALSE))</f>
        <v/>
      </c>
      <c r="N488" s="104"/>
      <c r="O488" s="110" t="str">
        <f>IF(P488="","",VLOOKUP(CONCATENATE(O$3,P488),m_selling_spec!$A:$H,2,FALSE))</f>
        <v/>
      </c>
      <c r="P488" s="104"/>
      <c r="Q488" s="110" t="str">
        <f>IF(R488="","",VLOOKUP(CONCATENATE(Q$3,R488),m_selling_spec!$A:$H,2,FALSE))</f>
        <v/>
      </c>
      <c r="R488" s="104"/>
      <c r="S488" s="110"/>
      <c r="T488" s="104"/>
      <c r="U488" s="110"/>
      <c r="V488" s="104"/>
      <c r="W488" s="110"/>
      <c r="X488" s="104"/>
      <c r="Y488" s="110" t="str">
        <f>IF(Z488="","",VLOOKUP(CONCATENATE(Y$3,Z488),m_selling_spec!$A:$H,2,FALSE))</f>
        <v>1.10</v>
      </c>
      <c r="Z488" s="104" t="s">
        <v>497</v>
      </c>
      <c r="AA488" s="110" t="str">
        <f>IF(AB488="","",VLOOKUP(CONCATENATE(AA$3,AB488),m_selling_spec!$A:$H,2,FALSE))</f>
        <v/>
      </c>
      <c r="AB488" s="104"/>
      <c r="AC488" s="110" t="str">
        <f>IF(AD488="","",VLOOKUP(CONCATENATE(AC$3,AD488),m_selling_spec!$A:$H,2,FALSE))</f>
        <v/>
      </c>
      <c r="AD488" s="104"/>
      <c r="AE488" s="110" t="str">
        <f>IF(AF488="","",VLOOKUP(CONCATENATE(AE$3,AF488),m_selling_spec!$A:$H,2,FALSE))</f>
        <v/>
      </c>
      <c r="AF488" s="104"/>
      <c r="AG488" s="110" t="str">
        <f>IF(AH488="","",VLOOKUP(CONCATENATE(AG$3,AH488),m_selling_spec!$A:$H,2,FALSE))</f>
        <v/>
      </c>
      <c r="AH488" s="104"/>
      <c r="AI488" s="110" t="str">
        <f>IF(AJ488="","",VLOOKUP(CONCATENATE(AI$3,AJ488),m_selling_spec!$A:$H,2,FALSE))</f>
        <v>6.1</v>
      </c>
      <c r="AJ488" s="104" t="s">
        <v>747</v>
      </c>
      <c r="AK488" s="110" t="str">
        <f>IF(AL488="","",VLOOKUP(CONCATENATE(AK$3,AL488),m_selling_spec!$A:$H,2,FALSE))</f>
        <v/>
      </c>
      <c r="AL488" s="104"/>
      <c r="AM488" s="110" t="str">
        <f>IF(AN488="","",VLOOKUP(CONCATENATE(AM$3,AN488),m_selling_spec!$A:$H,2,FALSE))</f>
        <v/>
      </c>
      <c r="AN488" s="104"/>
      <c r="AO488" s="110" t="str">
        <f>IF(AP488="","",VLOOKUP(CONCATENATE(AO$3,AP488),m_selling_spec!$A:$H,2,FALSE))</f>
        <v/>
      </c>
      <c r="AP488" s="104"/>
      <c r="AQ488" s="110" t="str">
        <f>IF(AR488="","",VLOOKUP(CONCATENATE(AQ$3,AR488),m_selling_spec!$A:$H,2,FALSE))</f>
        <v>10.2</v>
      </c>
      <c r="AR488" s="104" t="s">
        <v>74</v>
      </c>
      <c r="AS488" s="110" t="str">
        <f>IF(AT488="","",VLOOKUP(CONCATENATE(AS$3,AT488),m_selling_spec!$A:$H,2,FALSE))</f>
        <v/>
      </c>
      <c r="AT488" s="104"/>
      <c r="AU488" s="110" t="str">
        <f>IF(AV488="","",VLOOKUP(CONCATENATE(AU$3,AV488),m_selling_spec!$A:$H,2,FALSE))</f>
        <v/>
      </c>
      <c r="AV488" s="104"/>
      <c r="AW488" s="110" t="str">
        <f>IF(AX488="","",VLOOKUP(CONCATENATE(AW$3,AX488),m_selling_spec!$A:$H,2,FALSE))</f>
        <v/>
      </c>
      <c r="AX488" s="104"/>
      <c r="AY488" s="110" t="str">
        <f>IF(AZ488="","",VLOOKUP(CONCATENATE(AY$3,AZ488),m_selling_spec!$A:$H,2,FALSE))</f>
        <v/>
      </c>
      <c r="AZ488" s="104"/>
      <c r="BA488" s="110" t="str">
        <f>IF(BB488="","",VLOOKUP(CONCATENATE(BA$3,BB488),m_selling_spec!$A:$H,2,FALSE))</f>
        <v/>
      </c>
      <c r="BB488" s="104"/>
      <c r="BC488" s="110" t="str">
        <f>IF(BD488="","",VLOOKUP(CONCATENATE(BC$3,BD488),m_selling_spec!$A:$H,2,FALSE))</f>
        <v/>
      </c>
      <c r="BD488" s="104"/>
      <c r="BE488" s="110" t="str">
        <f>IF(BF488="","",VLOOKUP(CONCATENATE(BE$3,BF488),m_selling_spec!$A:$H,2,FALSE))</f>
        <v/>
      </c>
      <c r="BF488" s="104"/>
      <c r="BG488" s="110" t="str">
        <f>IF(BH488="","",VLOOKUP(CONCATENATE(BG$3,BH488),m_selling_spec!$A:$H,2,FALSE))</f>
        <v>18.1</v>
      </c>
      <c r="BH488" s="104" t="s">
        <v>604</v>
      </c>
      <c r="BI488" s="110" t="str">
        <f>IF(BJ488="","",VLOOKUP(CONCATENATE(BI$3,BJ488),m_selling_spec!$A:$H,2,FALSE))</f>
        <v/>
      </c>
      <c r="BJ488" s="104"/>
      <c r="BK488" s="110" t="str">
        <f>IF(BL488="","",VLOOKUP(CONCATENATE(BK$3,BL488),m_selling_spec!$A:$H,2,FALSE))</f>
        <v/>
      </c>
      <c r="BL488" s="104"/>
      <c r="BM488" s="110" t="str">
        <f>IF(BN488="","",VLOOKUP(CONCATENATE(BM$3,BN488),m_selling_spec!$A:$H,2,FALSE))</f>
        <v/>
      </c>
      <c r="BN488" s="104"/>
      <c r="BO488" s="110" t="str">
        <f>IF(BP488="","",VLOOKUP(CONCATENATE(BO$3,BP488),m_selling_spec!$A:$H,2,FALSE))</f>
        <v/>
      </c>
      <c r="BP488" s="104"/>
      <c r="BQ488" s="110" t="str">
        <f>IF(BR488="","",VLOOKUP(CONCATENATE(BQ$3,BR488),m_selling_spec!$A:$H,2,FALSE))</f>
        <v/>
      </c>
      <c r="BR488" s="104"/>
      <c r="BS488" s="110" t="str">
        <f>IF(BT488="","",VLOOKUP(CONCATENATE(BS$3,BT488),m_selling_spec!$A:$H,2,FALSE))</f>
        <v/>
      </c>
      <c r="BT488" s="104"/>
      <c r="BU488" s="110" t="str">
        <f>IF(BV488="","",VLOOKUP(CONCATENATE(BU$3,BV488),m_selling_spec!$A:$H,2,FALSE))</f>
        <v/>
      </c>
      <c r="BV488" s="104"/>
      <c r="BW488" s="110" t="str">
        <f>IF(BX488="","",VLOOKUP(CONCATENATE(BW$3,BX488),m_selling_spec!$A:$H,2,FALSE))</f>
        <v/>
      </c>
      <c r="BX488" s="104"/>
      <c r="BY488" s="110" t="str">
        <f>IF(BZ488="","",VLOOKUP(CONCATENATE(BY$3,BZ488),m_selling_spec!$A:$H,2,FALSE))</f>
        <v>27.1</v>
      </c>
      <c r="BZ488" s="111" t="s">
        <v>1233</v>
      </c>
      <c r="CA488" s="110" t="str">
        <f>IF(CB488="","",VLOOKUP(CONCATENATE(CA$3,CB488),m_selling_spec!$A:$H,2,FALSE))</f>
        <v/>
      </c>
      <c r="CB488" s="104"/>
      <c r="CC488" s="110"/>
      <c r="CD488" s="104"/>
      <c r="CE488" s="110" t="str">
        <f>IF(CF488="","",VLOOKUP(CONCATENATE(CE$3,CF488),m_selling_spec!$A:$H,2,FALSE))</f>
        <v/>
      </c>
      <c r="CF488" s="104"/>
      <c r="CG488" s="110" t="str">
        <f>IF(CH488="","",VLOOKUP(CONCATENATE(CG$3,CH488),m_selling_spec!$A:$H,2,FALSE))</f>
        <v/>
      </c>
      <c r="CH488" s="104"/>
      <c r="CI488" s="110" t="str">
        <f>IF(CJ488="","",VLOOKUP(CONCATENATE(CI$3,CJ488),m_selling_spec!$A:$H,2,FALSE))</f>
        <v/>
      </c>
      <c r="CJ488" s="104"/>
      <c r="CK488" s="110" t="str">
        <f>IF(CL488="","",VLOOKUP(CONCATENATE(CK$3,CL488),m_selling_spec!$A:$H,2,FALSE))</f>
        <v/>
      </c>
      <c r="CL488" s="104"/>
      <c r="CM488" s="110" t="str">
        <f>IF(CN488="","",VLOOKUP(CONCATENATE(CM$3,CN488),m_selling_spec!$A:$H,2,FALSE))</f>
        <v/>
      </c>
      <c r="CN488" s="104"/>
      <c r="CO488" s="110" t="str">
        <f>IF(CP488="","",VLOOKUP(CONCATENATE(CO$3,CP488),m_selling_spec!$A:$H,2,FALSE))</f>
        <v/>
      </c>
      <c r="CP488" s="104"/>
      <c r="CQ488" s="110" t="str">
        <f>IF(CR488="","",VLOOKUP(CONCATENATE(CQ$3,CR488),m_selling_spec!$A:$H,2,FALSE))</f>
        <v/>
      </c>
      <c r="CR488" s="104"/>
      <c r="CS488" s="110" t="str">
        <f>IF(CT488="","",VLOOKUP(CONCATENATE(CS$3,CT488),m_selling_spec!$A:$H,2,FALSE))</f>
        <v/>
      </c>
      <c r="CT488" s="104"/>
      <c r="CU488" s="110" t="str">
        <f>IF(CV488="","",VLOOKUP(CONCATENATE(CU$3,CV488),m_selling_spec!$A:$H,2,FALSE))</f>
        <v/>
      </c>
      <c r="CV488" s="104"/>
      <c r="CW488" s="110" t="str">
        <f>IF(CX488="","",VLOOKUP(CONCATENATE(CW$3,CX488),m_selling_spec!$A:$H,2,FALSE))</f>
        <v/>
      </c>
      <c r="CX488" s="104"/>
      <c r="CY488" s="110" t="str">
        <f>IF(CZ488="","",VLOOKUP(CONCATENATE(CY$3,CZ488),m_selling_spec!$A:$H,2,FALSE))</f>
        <v/>
      </c>
      <c r="CZ488" s="104"/>
      <c r="DA488" s="110"/>
      <c r="DB488" s="104"/>
    </row>
    <row r="489" spans="1:106">
      <c r="A489" s="104" t="s">
        <v>868</v>
      </c>
      <c r="B489" s="104"/>
      <c r="C489" s="104"/>
      <c r="D489" s="104">
        <v>6</v>
      </c>
      <c r="E489" s="110">
        <f>INDEX(product!B:B,MATCH(D489,product!A:A,0))</f>
        <v>0</v>
      </c>
      <c r="F489" s="110" t="str">
        <f>INDEX(product!E:E,MATCH(D489,product!A:A,0))</f>
        <v>Exterior series</v>
      </c>
      <c r="G489" s="110" t="str">
        <f>IF(H489="","",VLOOKUP(CONCATENATE(G$3,H489),m_selling_spec!$A:$H,2,FALSE))</f>
        <v/>
      </c>
      <c r="H489" s="104"/>
      <c r="I489" s="110" t="str">
        <f>IF(J489="","",VLOOKUP(CONCATENATE(I$3,J489),m_selling_spec!$A:$H,2,FALSE))</f>
        <v/>
      </c>
      <c r="J489" s="104"/>
      <c r="K489" s="110" t="str">
        <f>IF(L489="","",VLOOKUP(CONCATENATE(K$3,L489),m_selling_spec!$A:$H,2,FALSE))</f>
        <v/>
      </c>
      <c r="L489" s="104"/>
      <c r="M489" s="110" t="str">
        <f>IF(N489="","",VLOOKUP(CONCATENATE(M$3,N489),m_selling_spec!$A:$H,2,FALSE))</f>
        <v/>
      </c>
      <c r="N489" s="104"/>
      <c r="O489" s="110" t="str">
        <f>IF(P489="","",VLOOKUP(CONCATENATE(O$3,P489),m_selling_spec!$A:$H,2,FALSE))</f>
        <v/>
      </c>
      <c r="P489" s="104"/>
      <c r="Q489" s="110" t="str">
        <f>IF(R489="","",VLOOKUP(CONCATENATE(Q$3,R489),m_selling_spec!$A:$H,2,FALSE))</f>
        <v/>
      </c>
      <c r="R489" s="104"/>
      <c r="S489" s="110"/>
      <c r="T489" s="104"/>
      <c r="U489" s="110"/>
      <c r="V489" s="104"/>
      <c r="W489" s="110"/>
      <c r="X489" s="104"/>
      <c r="Y489" s="110" t="str">
        <f>IF(Z489="","",VLOOKUP(CONCATENATE(Y$3,Z489),m_selling_spec!$A:$H,2,FALSE))</f>
        <v>1.10</v>
      </c>
      <c r="Z489" s="104" t="s">
        <v>497</v>
      </c>
      <c r="AA489" s="110" t="str">
        <f>IF(AB489="","",VLOOKUP(CONCATENATE(AA$3,AB489),m_selling_spec!$A:$H,2,FALSE))</f>
        <v/>
      </c>
      <c r="AB489" s="104"/>
      <c r="AC489" s="110" t="str">
        <f>IF(AD489="","",VLOOKUP(CONCATENATE(AC$3,AD489),m_selling_spec!$A:$H,2,FALSE))</f>
        <v/>
      </c>
      <c r="AD489" s="104"/>
      <c r="AE489" s="110" t="str">
        <f>IF(AF489="","",VLOOKUP(CONCATENATE(AE$3,AF489),m_selling_spec!$A:$H,2,FALSE))</f>
        <v/>
      </c>
      <c r="AF489" s="104"/>
      <c r="AG489" s="110" t="str">
        <f>IF(AH489="","",VLOOKUP(CONCATENATE(AG$3,AH489),m_selling_spec!$A:$H,2,FALSE))</f>
        <v/>
      </c>
      <c r="AH489" s="104"/>
      <c r="AI489" s="110" t="str">
        <f>IF(AJ489="","",VLOOKUP(CONCATENATE(AI$3,AJ489),m_selling_spec!$A:$H,2,FALSE))</f>
        <v>6.1</v>
      </c>
      <c r="AJ489" s="104" t="s">
        <v>747</v>
      </c>
      <c r="AK489" s="110" t="str">
        <f>IF(AL489="","",VLOOKUP(CONCATENATE(AK$3,AL489),m_selling_spec!$A:$H,2,FALSE))</f>
        <v/>
      </c>
      <c r="AL489" s="104"/>
      <c r="AM489" s="110" t="str">
        <f>IF(AN489="","",VLOOKUP(CONCATENATE(AM$3,AN489),m_selling_spec!$A:$H,2,FALSE))</f>
        <v/>
      </c>
      <c r="AN489" s="104"/>
      <c r="AO489" s="110" t="str">
        <f>IF(AP489="","",VLOOKUP(CONCATENATE(AO$3,AP489),m_selling_spec!$A:$H,2,FALSE))</f>
        <v/>
      </c>
      <c r="AP489" s="104"/>
      <c r="AQ489" s="110" t="str">
        <f>IF(AR489="","",VLOOKUP(CONCATENATE(AQ$3,AR489),m_selling_spec!$A:$H,2,FALSE))</f>
        <v>10.2</v>
      </c>
      <c r="AR489" s="104" t="s">
        <v>74</v>
      </c>
      <c r="AS489" s="110" t="str">
        <f>IF(AT489="","",VLOOKUP(CONCATENATE(AS$3,AT489),m_selling_spec!$A:$H,2,FALSE))</f>
        <v/>
      </c>
      <c r="AT489" s="104"/>
      <c r="AU489" s="110" t="str">
        <f>IF(AV489="","",VLOOKUP(CONCATENATE(AU$3,AV489),m_selling_spec!$A:$H,2,FALSE))</f>
        <v/>
      </c>
      <c r="AV489" s="104"/>
      <c r="AW489" s="110" t="str">
        <f>IF(AX489="","",VLOOKUP(CONCATENATE(AW$3,AX489),m_selling_spec!$A:$H,2,FALSE))</f>
        <v/>
      </c>
      <c r="AX489" s="104"/>
      <c r="AY489" s="110" t="str">
        <f>IF(AZ489="","",VLOOKUP(CONCATENATE(AY$3,AZ489),m_selling_spec!$A:$H,2,FALSE))</f>
        <v/>
      </c>
      <c r="AZ489" s="104"/>
      <c r="BA489" s="110" t="str">
        <f>IF(BB489="","",VLOOKUP(CONCATENATE(BA$3,BB489),m_selling_spec!$A:$H,2,FALSE))</f>
        <v/>
      </c>
      <c r="BB489" s="104"/>
      <c r="BC489" s="110" t="str">
        <f>IF(BD489="","",VLOOKUP(CONCATENATE(BC$3,BD489),m_selling_spec!$A:$H,2,FALSE))</f>
        <v/>
      </c>
      <c r="BD489" s="104"/>
      <c r="BE489" s="110" t="str">
        <f>IF(BF489="","",VLOOKUP(CONCATENATE(BE$3,BF489),m_selling_spec!$A:$H,2,FALSE))</f>
        <v/>
      </c>
      <c r="BF489" s="104"/>
      <c r="BG489" s="110" t="str">
        <f>IF(BH489="","",VLOOKUP(CONCATENATE(BG$3,BH489),m_selling_spec!$A:$H,2,FALSE))</f>
        <v>18.1</v>
      </c>
      <c r="BH489" s="104" t="s">
        <v>604</v>
      </c>
      <c r="BI489" s="110" t="str">
        <f>IF(BJ489="","",VLOOKUP(CONCATENATE(BI$3,BJ489),m_selling_spec!$A:$H,2,FALSE))</f>
        <v/>
      </c>
      <c r="BJ489" s="104"/>
      <c r="BK489" s="110" t="str">
        <f>IF(BL489="","",VLOOKUP(CONCATENATE(BK$3,BL489),m_selling_spec!$A:$H,2,FALSE))</f>
        <v/>
      </c>
      <c r="BL489" s="104"/>
      <c r="BM489" s="110" t="str">
        <f>IF(BN489="","",VLOOKUP(CONCATENATE(BM$3,BN489),m_selling_spec!$A:$H,2,FALSE))</f>
        <v/>
      </c>
      <c r="BN489" s="104"/>
      <c r="BO489" s="110" t="str">
        <f>IF(BP489="","",VLOOKUP(CONCATENATE(BO$3,BP489),m_selling_spec!$A:$H,2,FALSE))</f>
        <v/>
      </c>
      <c r="BP489" s="104"/>
      <c r="BQ489" s="110" t="str">
        <f>IF(BR489="","",VLOOKUP(CONCATENATE(BQ$3,BR489),m_selling_spec!$A:$H,2,FALSE))</f>
        <v/>
      </c>
      <c r="BR489" s="104"/>
      <c r="BS489" s="110" t="str">
        <f>IF(BT489="","",VLOOKUP(CONCATENATE(BS$3,BT489),m_selling_spec!$A:$H,2,FALSE))</f>
        <v/>
      </c>
      <c r="BT489" s="104"/>
      <c r="BU489" s="110" t="str">
        <f>IF(BV489="","",VLOOKUP(CONCATENATE(BU$3,BV489),m_selling_spec!$A:$H,2,FALSE))</f>
        <v/>
      </c>
      <c r="BV489" s="104"/>
      <c r="BW489" s="110" t="str">
        <f>IF(BX489="","",VLOOKUP(CONCATENATE(BW$3,BX489),m_selling_spec!$A:$H,2,FALSE))</f>
        <v/>
      </c>
      <c r="BX489" s="104"/>
      <c r="BY489" s="110" t="str">
        <f>IF(BZ489="","",VLOOKUP(CONCATENATE(BY$3,BZ489),m_selling_spec!$A:$H,2,FALSE))</f>
        <v>27.4</v>
      </c>
      <c r="BZ489" s="111" t="s">
        <v>1100</v>
      </c>
      <c r="CA489" s="110" t="str">
        <f>IF(CB489="","",VLOOKUP(CONCATENATE(CA$3,CB489),m_selling_spec!$A:$H,2,FALSE))</f>
        <v/>
      </c>
      <c r="CB489" s="104"/>
      <c r="CC489" s="110"/>
      <c r="CD489" s="104"/>
      <c r="CE489" s="110" t="str">
        <f>IF(CF489="","",VLOOKUP(CONCATENATE(CE$3,CF489),m_selling_spec!$A:$H,2,FALSE))</f>
        <v/>
      </c>
      <c r="CF489" s="104"/>
      <c r="CG489" s="110" t="str">
        <f>IF(CH489="","",VLOOKUP(CONCATENATE(CG$3,CH489),m_selling_spec!$A:$H,2,FALSE))</f>
        <v/>
      </c>
      <c r="CH489" s="104"/>
      <c r="CI489" s="110" t="str">
        <f>IF(CJ489="","",VLOOKUP(CONCATENATE(CI$3,CJ489),m_selling_spec!$A:$H,2,FALSE))</f>
        <v/>
      </c>
      <c r="CJ489" s="104"/>
      <c r="CK489" s="110" t="str">
        <f>IF(CL489="","",VLOOKUP(CONCATENATE(CK$3,CL489),m_selling_spec!$A:$H,2,FALSE))</f>
        <v/>
      </c>
      <c r="CL489" s="104"/>
      <c r="CM489" s="110" t="str">
        <f>IF(CN489="","",VLOOKUP(CONCATENATE(CM$3,CN489),m_selling_spec!$A:$H,2,FALSE))</f>
        <v/>
      </c>
      <c r="CN489" s="104"/>
      <c r="CO489" s="110" t="str">
        <f>IF(CP489="","",VLOOKUP(CONCATENATE(CO$3,CP489),m_selling_spec!$A:$H,2,FALSE))</f>
        <v/>
      </c>
      <c r="CP489" s="104"/>
      <c r="CQ489" s="110" t="str">
        <f>IF(CR489="","",VLOOKUP(CONCATENATE(CQ$3,CR489),m_selling_spec!$A:$H,2,FALSE))</f>
        <v/>
      </c>
      <c r="CR489" s="104"/>
      <c r="CS489" s="110" t="str">
        <f>IF(CT489="","",VLOOKUP(CONCATENATE(CS$3,CT489),m_selling_spec!$A:$H,2,FALSE))</f>
        <v/>
      </c>
      <c r="CT489" s="104"/>
      <c r="CU489" s="110" t="str">
        <f>IF(CV489="","",VLOOKUP(CONCATENATE(CU$3,CV489),m_selling_spec!$A:$H,2,FALSE))</f>
        <v/>
      </c>
      <c r="CV489" s="104"/>
      <c r="CW489" s="110" t="str">
        <f>IF(CX489="","",VLOOKUP(CONCATENATE(CW$3,CX489),m_selling_spec!$A:$H,2,FALSE))</f>
        <v/>
      </c>
      <c r="CX489" s="104"/>
      <c r="CY489" s="110" t="str">
        <f>IF(CZ489="","",VLOOKUP(CONCATENATE(CY$3,CZ489),m_selling_spec!$A:$H,2,FALSE))</f>
        <v/>
      </c>
      <c r="CZ489" s="104"/>
      <c r="DA489" s="110"/>
      <c r="DB489" s="104"/>
    </row>
    <row r="490" spans="1:106">
      <c r="A490" s="104" t="s">
        <v>869</v>
      </c>
      <c r="B490" s="104"/>
      <c r="C490" s="104"/>
      <c r="D490" s="104">
        <v>6</v>
      </c>
      <c r="E490" s="110">
        <f>INDEX(product!B:B,MATCH(D490,product!A:A,0))</f>
        <v>0</v>
      </c>
      <c r="F490" s="110" t="str">
        <f>INDEX(product!E:E,MATCH(D490,product!A:A,0))</f>
        <v>Exterior series</v>
      </c>
      <c r="G490" s="110" t="str">
        <f>IF(H490="","",VLOOKUP(CONCATENATE(G$3,H490),m_selling_spec!$A:$H,2,FALSE))</f>
        <v/>
      </c>
      <c r="H490" s="104"/>
      <c r="I490" s="110" t="str">
        <f>IF(J490="","",VLOOKUP(CONCATENATE(I$3,J490),m_selling_spec!$A:$H,2,FALSE))</f>
        <v/>
      </c>
      <c r="J490" s="104"/>
      <c r="K490" s="110" t="str">
        <f>IF(L490="","",VLOOKUP(CONCATENATE(K$3,L490),m_selling_spec!$A:$H,2,FALSE))</f>
        <v/>
      </c>
      <c r="L490" s="104"/>
      <c r="M490" s="110" t="str">
        <f>IF(N490="","",VLOOKUP(CONCATENATE(M$3,N490),m_selling_spec!$A:$H,2,FALSE))</f>
        <v/>
      </c>
      <c r="N490" s="104"/>
      <c r="O490" s="110" t="str">
        <f>IF(P490="","",VLOOKUP(CONCATENATE(O$3,P490),m_selling_spec!$A:$H,2,FALSE))</f>
        <v/>
      </c>
      <c r="P490" s="104"/>
      <c r="Q490" s="110" t="str">
        <f>IF(R490="","",VLOOKUP(CONCATENATE(Q$3,R490),m_selling_spec!$A:$H,2,FALSE))</f>
        <v/>
      </c>
      <c r="R490" s="104"/>
      <c r="S490" s="110"/>
      <c r="T490" s="104"/>
      <c r="U490" s="110"/>
      <c r="V490" s="104"/>
      <c r="W490" s="110"/>
      <c r="X490" s="104"/>
      <c r="Y490" s="110" t="str">
        <f>IF(Z490="","",VLOOKUP(CONCATENATE(Y$3,Z490),m_selling_spec!$A:$H,2,FALSE))</f>
        <v>1.10</v>
      </c>
      <c r="Z490" s="104" t="s">
        <v>497</v>
      </c>
      <c r="AA490" s="110" t="str">
        <f>IF(AB490="","",VLOOKUP(CONCATENATE(AA$3,AB490),m_selling_spec!$A:$H,2,FALSE))</f>
        <v/>
      </c>
      <c r="AB490" s="104"/>
      <c r="AC490" s="110" t="str">
        <f>IF(AD490="","",VLOOKUP(CONCATENATE(AC$3,AD490),m_selling_spec!$A:$H,2,FALSE))</f>
        <v/>
      </c>
      <c r="AD490" s="104"/>
      <c r="AE490" s="110" t="str">
        <f>IF(AF490="","",VLOOKUP(CONCATENATE(AE$3,AF490),m_selling_spec!$A:$H,2,FALSE))</f>
        <v/>
      </c>
      <c r="AF490" s="104"/>
      <c r="AG490" s="110" t="str">
        <f>IF(AH490="","",VLOOKUP(CONCATENATE(AG$3,AH490),m_selling_spec!$A:$H,2,FALSE))</f>
        <v/>
      </c>
      <c r="AH490" s="104"/>
      <c r="AI490" s="110" t="str">
        <f>IF(AJ490="","",VLOOKUP(CONCATENATE(AI$3,AJ490),m_selling_spec!$A:$H,2,FALSE))</f>
        <v>6.1</v>
      </c>
      <c r="AJ490" s="104" t="s">
        <v>747</v>
      </c>
      <c r="AK490" s="110" t="str">
        <f>IF(AL490="","",VLOOKUP(CONCATENATE(AK$3,AL490),m_selling_spec!$A:$H,2,FALSE))</f>
        <v/>
      </c>
      <c r="AL490" s="104"/>
      <c r="AM490" s="110" t="str">
        <f>IF(AN490="","",VLOOKUP(CONCATENATE(AM$3,AN490),m_selling_spec!$A:$H,2,FALSE))</f>
        <v/>
      </c>
      <c r="AN490" s="104"/>
      <c r="AO490" s="110" t="str">
        <f>IF(AP490="","",VLOOKUP(CONCATENATE(AO$3,AP490),m_selling_spec!$A:$H,2,FALSE))</f>
        <v/>
      </c>
      <c r="AP490" s="104"/>
      <c r="AQ490" s="110" t="str">
        <f>IF(AR490="","",VLOOKUP(CONCATENATE(AQ$3,AR490),m_selling_spec!$A:$H,2,FALSE))</f>
        <v>10.2</v>
      </c>
      <c r="AR490" s="104" t="s">
        <v>74</v>
      </c>
      <c r="AS490" s="110" t="str">
        <f>IF(AT490="","",VLOOKUP(CONCATENATE(AS$3,AT490),m_selling_spec!$A:$H,2,FALSE))</f>
        <v/>
      </c>
      <c r="AT490" s="104"/>
      <c r="AU490" s="110" t="str">
        <f>IF(AV490="","",VLOOKUP(CONCATENATE(AU$3,AV490),m_selling_spec!$A:$H,2,FALSE))</f>
        <v/>
      </c>
      <c r="AV490" s="104"/>
      <c r="AW490" s="110" t="str">
        <f>IF(AX490="","",VLOOKUP(CONCATENATE(AW$3,AX490),m_selling_spec!$A:$H,2,FALSE))</f>
        <v/>
      </c>
      <c r="AX490" s="104"/>
      <c r="AY490" s="110" t="str">
        <f>IF(AZ490="","",VLOOKUP(CONCATENATE(AY$3,AZ490),m_selling_spec!$A:$H,2,FALSE))</f>
        <v/>
      </c>
      <c r="AZ490" s="104"/>
      <c r="BA490" s="110" t="str">
        <f>IF(BB490="","",VLOOKUP(CONCATENATE(BA$3,BB490),m_selling_spec!$A:$H,2,FALSE))</f>
        <v/>
      </c>
      <c r="BB490" s="104"/>
      <c r="BC490" s="110" t="str">
        <f>IF(BD490="","",VLOOKUP(CONCATENATE(BC$3,BD490),m_selling_spec!$A:$H,2,FALSE))</f>
        <v/>
      </c>
      <c r="BD490" s="104"/>
      <c r="BE490" s="110" t="str">
        <f>IF(BF490="","",VLOOKUP(CONCATENATE(BE$3,BF490),m_selling_spec!$A:$H,2,FALSE))</f>
        <v/>
      </c>
      <c r="BF490" s="104"/>
      <c r="BG490" s="110" t="str">
        <f>IF(BH490="","",VLOOKUP(CONCATENATE(BG$3,BH490),m_selling_spec!$A:$H,2,FALSE))</f>
        <v>18.1</v>
      </c>
      <c r="BH490" s="104" t="s">
        <v>604</v>
      </c>
      <c r="BI490" s="110" t="str">
        <f>IF(BJ490="","",VLOOKUP(CONCATENATE(BI$3,BJ490),m_selling_spec!$A:$H,2,FALSE))</f>
        <v/>
      </c>
      <c r="BJ490" s="104"/>
      <c r="BK490" s="110" t="str">
        <f>IF(BL490="","",VLOOKUP(CONCATENATE(BK$3,BL490),m_selling_spec!$A:$H,2,FALSE))</f>
        <v/>
      </c>
      <c r="BL490" s="104"/>
      <c r="BM490" s="110" t="str">
        <f>IF(BN490="","",VLOOKUP(CONCATENATE(BM$3,BN490),m_selling_spec!$A:$H,2,FALSE))</f>
        <v/>
      </c>
      <c r="BN490" s="104"/>
      <c r="BO490" s="110" t="str">
        <f>IF(BP490="","",VLOOKUP(CONCATENATE(BO$3,BP490),m_selling_spec!$A:$H,2,FALSE))</f>
        <v/>
      </c>
      <c r="BP490" s="104"/>
      <c r="BQ490" s="110" t="str">
        <f>IF(BR490="","",VLOOKUP(CONCATENATE(BQ$3,BR490),m_selling_spec!$A:$H,2,FALSE))</f>
        <v/>
      </c>
      <c r="BR490" s="104"/>
      <c r="BS490" s="110" t="str">
        <f>IF(BT490="","",VLOOKUP(CONCATENATE(BS$3,BT490),m_selling_spec!$A:$H,2,FALSE))</f>
        <v/>
      </c>
      <c r="BT490" s="104"/>
      <c r="BU490" s="110" t="str">
        <f>IF(BV490="","",VLOOKUP(CONCATENATE(BU$3,BV490),m_selling_spec!$A:$H,2,FALSE))</f>
        <v/>
      </c>
      <c r="BV490" s="104"/>
      <c r="BW490" s="110" t="str">
        <f>IF(BX490="","",VLOOKUP(CONCATENATE(BW$3,BX490),m_selling_spec!$A:$H,2,FALSE))</f>
        <v/>
      </c>
      <c r="BX490" s="104"/>
      <c r="BY490" s="110" t="str">
        <f>IF(BZ490="","",VLOOKUP(CONCATENATE(BY$3,BZ490),m_selling_spec!$A:$H,2,FALSE))</f>
        <v>27.5</v>
      </c>
      <c r="BZ490" s="111" t="s">
        <v>1101</v>
      </c>
      <c r="CA490" s="110" t="str">
        <f>IF(CB490="","",VLOOKUP(CONCATENATE(CA$3,CB490),m_selling_spec!$A:$H,2,FALSE))</f>
        <v/>
      </c>
      <c r="CB490" s="104"/>
      <c r="CC490" s="110"/>
      <c r="CD490" s="104"/>
      <c r="CE490" s="110" t="str">
        <f>IF(CF490="","",VLOOKUP(CONCATENATE(CE$3,CF490),m_selling_spec!$A:$H,2,FALSE))</f>
        <v/>
      </c>
      <c r="CF490" s="104"/>
      <c r="CG490" s="110" t="str">
        <f>IF(CH490="","",VLOOKUP(CONCATENATE(CG$3,CH490),m_selling_spec!$A:$H,2,FALSE))</f>
        <v/>
      </c>
      <c r="CH490" s="104"/>
      <c r="CI490" s="110" t="str">
        <f>IF(CJ490="","",VLOOKUP(CONCATENATE(CI$3,CJ490),m_selling_spec!$A:$H,2,FALSE))</f>
        <v/>
      </c>
      <c r="CJ490" s="104"/>
      <c r="CK490" s="110" t="str">
        <f>IF(CL490="","",VLOOKUP(CONCATENATE(CK$3,CL490),m_selling_spec!$A:$H,2,FALSE))</f>
        <v/>
      </c>
      <c r="CL490" s="104"/>
      <c r="CM490" s="110" t="str">
        <f>IF(CN490="","",VLOOKUP(CONCATENATE(CM$3,CN490),m_selling_spec!$A:$H,2,FALSE))</f>
        <v/>
      </c>
      <c r="CN490" s="104"/>
      <c r="CO490" s="110" t="str">
        <f>IF(CP490="","",VLOOKUP(CONCATENATE(CO$3,CP490),m_selling_spec!$A:$H,2,FALSE))</f>
        <v/>
      </c>
      <c r="CP490" s="104"/>
      <c r="CQ490" s="110" t="str">
        <f>IF(CR490="","",VLOOKUP(CONCATENATE(CQ$3,CR490),m_selling_spec!$A:$H,2,FALSE))</f>
        <v/>
      </c>
      <c r="CR490" s="104"/>
      <c r="CS490" s="110" t="str">
        <f>IF(CT490="","",VLOOKUP(CONCATENATE(CS$3,CT490),m_selling_spec!$A:$H,2,FALSE))</f>
        <v/>
      </c>
      <c r="CT490" s="104"/>
      <c r="CU490" s="110" t="str">
        <f>IF(CV490="","",VLOOKUP(CONCATENATE(CU$3,CV490),m_selling_spec!$A:$H,2,FALSE))</f>
        <v/>
      </c>
      <c r="CV490" s="104"/>
      <c r="CW490" s="110" t="str">
        <f>IF(CX490="","",VLOOKUP(CONCATENATE(CW$3,CX490),m_selling_spec!$A:$H,2,FALSE))</f>
        <v/>
      </c>
      <c r="CX490" s="104"/>
      <c r="CY490" s="110" t="str">
        <f>IF(CZ490="","",VLOOKUP(CONCATENATE(CY$3,CZ490),m_selling_spec!$A:$H,2,FALSE))</f>
        <v/>
      </c>
      <c r="CZ490" s="104"/>
      <c r="DA490" s="110"/>
      <c r="DB490" s="104"/>
    </row>
    <row r="491" spans="1:106">
      <c r="A491" s="104" t="s">
        <v>608</v>
      </c>
      <c r="B491" s="104"/>
      <c r="C491" s="104"/>
      <c r="D491" s="104">
        <v>6</v>
      </c>
      <c r="E491" s="110">
        <f>INDEX(product!B:B,MATCH(D491,product!A:A,0))</f>
        <v>0</v>
      </c>
      <c r="F491" s="110" t="str">
        <f>INDEX(product!E:E,MATCH(D491,product!A:A,0))</f>
        <v>Exterior series</v>
      </c>
      <c r="G491" s="110" t="str">
        <f>IF(H491="","",VLOOKUP(CONCATENATE(G$3,H491),m_selling_spec!$A:$H,2,FALSE))</f>
        <v/>
      </c>
      <c r="H491" s="104"/>
      <c r="I491" s="110" t="str">
        <f>IF(J491="","",VLOOKUP(CONCATENATE(I$3,J491),m_selling_spec!$A:$H,2,FALSE))</f>
        <v/>
      </c>
      <c r="J491" s="104"/>
      <c r="K491" s="110" t="str">
        <f>IF(L491="","",VLOOKUP(CONCATENATE(K$3,L491),m_selling_spec!$A:$H,2,FALSE))</f>
        <v/>
      </c>
      <c r="L491" s="104"/>
      <c r="M491" s="110" t="str">
        <f>IF(N491="","",VLOOKUP(CONCATENATE(M$3,N491),m_selling_spec!$A:$H,2,FALSE))</f>
        <v/>
      </c>
      <c r="N491" s="104"/>
      <c r="O491" s="110" t="str">
        <f>IF(P491="","",VLOOKUP(CONCATENATE(O$3,P491),m_selling_spec!$A:$H,2,FALSE))</f>
        <v/>
      </c>
      <c r="P491" s="104"/>
      <c r="Q491" s="110" t="str">
        <f>IF(R491="","",VLOOKUP(CONCATENATE(Q$3,R491),m_selling_spec!$A:$H,2,FALSE))</f>
        <v/>
      </c>
      <c r="R491" s="104"/>
      <c r="S491" s="110"/>
      <c r="T491" s="104"/>
      <c r="U491" s="110"/>
      <c r="V491" s="104"/>
      <c r="W491" s="110"/>
      <c r="X491" s="104"/>
      <c r="Y491" s="110" t="str">
        <f>IF(Z491="","",VLOOKUP(CONCATENATE(Y$3,Z491),m_selling_spec!$A:$H,2,FALSE))</f>
        <v>1.10</v>
      </c>
      <c r="Z491" s="104" t="s">
        <v>497</v>
      </c>
      <c r="AA491" s="110" t="str">
        <f>IF(AB491="","",VLOOKUP(CONCATENATE(AA$3,AB491),m_selling_spec!$A:$H,2,FALSE))</f>
        <v/>
      </c>
      <c r="AB491" s="104"/>
      <c r="AC491" s="110" t="str">
        <f>IF(AD491="","",VLOOKUP(CONCATENATE(AC$3,AD491),m_selling_spec!$A:$H,2,FALSE))</f>
        <v/>
      </c>
      <c r="AD491" s="104"/>
      <c r="AE491" s="110" t="str">
        <f>IF(AF491="","",VLOOKUP(CONCATENATE(AE$3,AF491),m_selling_spec!$A:$H,2,FALSE))</f>
        <v/>
      </c>
      <c r="AF491" s="104"/>
      <c r="AG491" s="110" t="str">
        <f>IF(AH491="","",VLOOKUP(CONCATENATE(AG$3,AH491),m_selling_spec!$A:$H,2,FALSE))</f>
        <v/>
      </c>
      <c r="AH491" s="104"/>
      <c r="AI491" s="110" t="str">
        <f>IF(AJ491="","",VLOOKUP(CONCATENATE(AI$3,AJ491),m_selling_spec!$A:$H,2,FALSE))</f>
        <v>6.1</v>
      </c>
      <c r="AJ491" s="104" t="s">
        <v>747</v>
      </c>
      <c r="AK491" s="110" t="str">
        <f>IF(AL491="","",VLOOKUP(CONCATENATE(AK$3,AL491),m_selling_spec!$A:$H,2,FALSE))</f>
        <v/>
      </c>
      <c r="AL491" s="104"/>
      <c r="AM491" s="110" t="str">
        <f>IF(AN491="","",VLOOKUP(CONCATENATE(AM$3,AN491),m_selling_spec!$A:$H,2,FALSE))</f>
        <v/>
      </c>
      <c r="AN491" s="104"/>
      <c r="AO491" s="110" t="str">
        <f>IF(AP491="","",VLOOKUP(CONCATENATE(AO$3,AP491),m_selling_spec!$A:$H,2,FALSE))</f>
        <v/>
      </c>
      <c r="AP491" s="104"/>
      <c r="AQ491" s="110" t="str">
        <f>IF(AR491="","",VLOOKUP(CONCATENATE(AQ$3,AR491),m_selling_spec!$A:$H,2,FALSE))</f>
        <v>10.2</v>
      </c>
      <c r="AR491" s="104" t="s">
        <v>74</v>
      </c>
      <c r="AS491" s="110" t="str">
        <f>IF(AT491="","",VLOOKUP(CONCATENATE(AS$3,AT491),m_selling_spec!$A:$H,2,FALSE))</f>
        <v/>
      </c>
      <c r="AT491" s="104"/>
      <c r="AU491" s="110" t="str">
        <f>IF(AV491="","",VLOOKUP(CONCATENATE(AU$3,AV491),m_selling_spec!$A:$H,2,FALSE))</f>
        <v/>
      </c>
      <c r="AV491" s="104"/>
      <c r="AW491" s="110" t="str">
        <f>IF(AX491="","",VLOOKUP(CONCATENATE(AW$3,AX491),m_selling_spec!$A:$H,2,FALSE))</f>
        <v/>
      </c>
      <c r="AX491" s="104"/>
      <c r="AY491" s="110" t="str">
        <f>IF(AZ491="","",VLOOKUP(CONCATENATE(AY$3,AZ491),m_selling_spec!$A:$H,2,FALSE))</f>
        <v/>
      </c>
      <c r="AZ491" s="104"/>
      <c r="BA491" s="110" t="str">
        <f>IF(BB491="","",VLOOKUP(CONCATENATE(BA$3,BB491),m_selling_spec!$A:$H,2,FALSE))</f>
        <v/>
      </c>
      <c r="BB491" s="104"/>
      <c r="BC491" s="110" t="str">
        <f>IF(BD491="","",VLOOKUP(CONCATENATE(BC$3,BD491),m_selling_spec!$A:$H,2,FALSE))</f>
        <v/>
      </c>
      <c r="BD491" s="104"/>
      <c r="BE491" s="110" t="str">
        <f>IF(BF491="","",VLOOKUP(CONCATENATE(BE$3,BF491),m_selling_spec!$A:$H,2,FALSE))</f>
        <v/>
      </c>
      <c r="BF491" s="104"/>
      <c r="BG491" s="110" t="str">
        <f>IF(BH491="","",VLOOKUP(CONCATENATE(BG$3,BH491),m_selling_spec!$A:$H,2,FALSE))</f>
        <v>18.2</v>
      </c>
      <c r="BH491" s="104" t="s">
        <v>605</v>
      </c>
      <c r="BI491" s="110" t="str">
        <f>IF(BJ491="","",VLOOKUP(CONCATENATE(BI$3,BJ491),m_selling_spec!$A:$H,2,FALSE))</f>
        <v/>
      </c>
      <c r="BJ491" s="104"/>
      <c r="BK491" s="110" t="str">
        <f>IF(BL491="","",VLOOKUP(CONCATENATE(BK$3,BL491),m_selling_spec!$A:$H,2,FALSE))</f>
        <v/>
      </c>
      <c r="BL491" s="104"/>
      <c r="BM491" s="110" t="str">
        <f>IF(BN491="","",VLOOKUP(CONCATENATE(BM$3,BN491),m_selling_spec!$A:$H,2,FALSE))</f>
        <v/>
      </c>
      <c r="BN491" s="104"/>
      <c r="BO491" s="110" t="str">
        <f>IF(BP491="","",VLOOKUP(CONCATENATE(BO$3,BP491),m_selling_spec!$A:$H,2,FALSE))</f>
        <v/>
      </c>
      <c r="BP491" s="104"/>
      <c r="BQ491" s="110" t="str">
        <f>IF(BR491="","",VLOOKUP(CONCATENATE(BQ$3,BR491),m_selling_spec!$A:$H,2,FALSE))</f>
        <v/>
      </c>
      <c r="BR491" s="104"/>
      <c r="BS491" s="110" t="str">
        <f>IF(BT491="","",VLOOKUP(CONCATENATE(BS$3,BT491),m_selling_spec!$A:$H,2,FALSE))</f>
        <v/>
      </c>
      <c r="BT491" s="104"/>
      <c r="BU491" s="110" t="str">
        <f>IF(BV491="","",VLOOKUP(CONCATENATE(BU$3,BV491),m_selling_spec!$A:$H,2,FALSE))</f>
        <v/>
      </c>
      <c r="BV491" s="104"/>
      <c r="BW491" s="110" t="str">
        <f>IF(BX491="","",VLOOKUP(CONCATENATE(BW$3,BX491),m_selling_spec!$A:$H,2,FALSE))</f>
        <v/>
      </c>
      <c r="BX491" s="104"/>
      <c r="BY491" s="110" t="str">
        <f>IF(BZ491="","",VLOOKUP(CONCATENATE(BY$3,BZ491),m_selling_spec!$A:$H,2,FALSE))</f>
        <v>27.2</v>
      </c>
      <c r="BZ491" s="111" t="s">
        <v>1099</v>
      </c>
      <c r="CA491" s="110" t="str">
        <f>IF(CB491="","",VLOOKUP(CONCATENATE(CA$3,CB491),m_selling_spec!$A:$H,2,FALSE))</f>
        <v/>
      </c>
      <c r="CB491" s="104"/>
      <c r="CC491" s="110"/>
      <c r="CD491" s="104"/>
      <c r="CE491" s="110" t="str">
        <f>IF(CF491="","",VLOOKUP(CONCATENATE(CE$3,CF491),m_selling_spec!$A:$H,2,FALSE))</f>
        <v/>
      </c>
      <c r="CF491" s="104"/>
      <c r="CG491" s="110" t="str">
        <f>IF(CH491="","",VLOOKUP(CONCATENATE(CG$3,CH491),m_selling_spec!$A:$H,2,FALSE))</f>
        <v/>
      </c>
      <c r="CH491" s="104"/>
      <c r="CI491" s="110" t="str">
        <f>IF(CJ491="","",VLOOKUP(CONCATENATE(CI$3,CJ491),m_selling_spec!$A:$H,2,FALSE))</f>
        <v/>
      </c>
      <c r="CJ491" s="104"/>
      <c r="CK491" s="110" t="str">
        <f>IF(CL491="","",VLOOKUP(CONCATENATE(CK$3,CL491),m_selling_spec!$A:$H,2,FALSE))</f>
        <v/>
      </c>
      <c r="CL491" s="104"/>
      <c r="CM491" s="110" t="str">
        <f>IF(CN491="","",VLOOKUP(CONCATENATE(CM$3,CN491),m_selling_spec!$A:$H,2,FALSE))</f>
        <v/>
      </c>
      <c r="CN491" s="104"/>
      <c r="CO491" s="110" t="str">
        <f>IF(CP491="","",VLOOKUP(CONCATENATE(CO$3,CP491),m_selling_spec!$A:$H,2,FALSE))</f>
        <v/>
      </c>
      <c r="CP491" s="104"/>
      <c r="CQ491" s="110" t="str">
        <f>IF(CR491="","",VLOOKUP(CONCATENATE(CQ$3,CR491),m_selling_spec!$A:$H,2,FALSE))</f>
        <v/>
      </c>
      <c r="CR491" s="104"/>
      <c r="CS491" s="110" t="str">
        <f>IF(CT491="","",VLOOKUP(CONCATENATE(CS$3,CT491),m_selling_spec!$A:$H,2,FALSE))</f>
        <v/>
      </c>
      <c r="CT491" s="104"/>
      <c r="CU491" s="110" t="str">
        <f>IF(CV491="","",VLOOKUP(CONCATENATE(CU$3,CV491),m_selling_spec!$A:$H,2,FALSE))</f>
        <v/>
      </c>
      <c r="CV491" s="104"/>
      <c r="CW491" s="110" t="str">
        <f>IF(CX491="","",VLOOKUP(CONCATENATE(CW$3,CX491),m_selling_spec!$A:$H,2,FALSE))</f>
        <v/>
      </c>
      <c r="CX491" s="104"/>
      <c r="CY491" s="110" t="str">
        <f>IF(CZ491="","",VLOOKUP(CONCATENATE(CY$3,CZ491),m_selling_spec!$A:$H,2,FALSE))</f>
        <v/>
      </c>
      <c r="CZ491" s="104"/>
      <c r="DA491" s="110"/>
      <c r="DB491" s="104"/>
    </row>
    <row r="492" spans="1:106">
      <c r="A492" s="104" t="s">
        <v>863</v>
      </c>
      <c r="B492" s="104"/>
      <c r="C492" s="104"/>
      <c r="D492" s="104">
        <v>6</v>
      </c>
      <c r="E492" s="110">
        <f>INDEX(product!B:B,MATCH(D492,product!A:A,0))</f>
        <v>0</v>
      </c>
      <c r="F492" s="110" t="str">
        <f>INDEX(product!E:E,MATCH(D492,product!A:A,0))</f>
        <v>Exterior series</v>
      </c>
      <c r="G492" s="110" t="str">
        <f>IF(H492="","",VLOOKUP(CONCATENATE(G$3,H492),m_selling_spec!$A:$H,2,FALSE))</f>
        <v/>
      </c>
      <c r="H492" s="104"/>
      <c r="I492" s="110" t="str">
        <f>IF(J492="","",VLOOKUP(CONCATENATE(I$3,J492),m_selling_spec!$A:$H,2,FALSE))</f>
        <v/>
      </c>
      <c r="J492" s="104"/>
      <c r="K492" s="110" t="str">
        <f>IF(L492="","",VLOOKUP(CONCATENATE(K$3,L492),m_selling_spec!$A:$H,2,FALSE))</f>
        <v/>
      </c>
      <c r="L492" s="104"/>
      <c r="M492" s="110" t="str">
        <f>IF(N492="","",VLOOKUP(CONCATENATE(M$3,N492),m_selling_spec!$A:$H,2,FALSE))</f>
        <v/>
      </c>
      <c r="N492" s="104"/>
      <c r="O492" s="110" t="str">
        <f>IF(P492="","",VLOOKUP(CONCATENATE(O$3,P492),m_selling_spec!$A:$H,2,FALSE))</f>
        <v/>
      </c>
      <c r="P492" s="104"/>
      <c r="Q492" s="110" t="str">
        <f>IF(R492="","",VLOOKUP(CONCATENATE(Q$3,R492),m_selling_spec!$A:$H,2,FALSE))</f>
        <v/>
      </c>
      <c r="R492" s="104"/>
      <c r="S492" s="110"/>
      <c r="T492" s="104"/>
      <c r="U492" s="110"/>
      <c r="V492" s="104"/>
      <c r="W492" s="110"/>
      <c r="X492" s="104"/>
      <c r="Y492" s="110" t="str">
        <f>IF(Z492="","",VLOOKUP(CONCATENATE(Y$3,Z492),m_selling_spec!$A:$H,2,FALSE))</f>
        <v>1.10</v>
      </c>
      <c r="Z492" s="104" t="s">
        <v>497</v>
      </c>
      <c r="AA492" s="110" t="str">
        <f>IF(AB492="","",VLOOKUP(CONCATENATE(AA$3,AB492),m_selling_spec!$A:$H,2,FALSE))</f>
        <v/>
      </c>
      <c r="AB492" s="104"/>
      <c r="AC492" s="110" t="str">
        <f>IF(AD492="","",VLOOKUP(CONCATENATE(AC$3,AD492),m_selling_spec!$A:$H,2,FALSE))</f>
        <v/>
      </c>
      <c r="AD492" s="104"/>
      <c r="AE492" s="110" t="str">
        <f>IF(AF492="","",VLOOKUP(CONCATENATE(AE$3,AF492),m_selling_spec!$A:$H,2,FALSE))</f>
        <v/>
      </c>
      <c r="AF492" s="104"/>
      <c r="AG492" s="110" t="str">
        <f>IF(AH492="","",VLOOKUP(CONCATENATE(AG$3,AH492),m_selling_spec!$A:$H,2,FALSE))</f>
        <v/>
      </c>
      <c r="AH492" s="104"/>
      <c r="AI492" s="110" t="str">
        <f>IF(AJ492="","",VLOOKUP(CONCATENATE(AI$3,AJ492),m_selling_spec!$A:$H,2,FALSE))</f>
        <v>6.1</v>
      </c>
      <c r="AJ492" s="104" t="s">
        <v>747</v>
      </c>
      <c r="AK492" s="110" t="str">
        <f>IF(AL492="","",VLOOKUP(CONCATENATE(AK$3,AL492),m_selling_spec!$A:$H,2,FALSE))</f>
        <v/>
      </c>
      <c r="AL492" s="104"/>
      <c r="AM492" s="110" t="str">
        <f>IF(AN492="","",VLOOKUP(CONCATENATE(AM$3,AN492),m_selling_spec!$A:$H,2,FALSE))</f>
        <v/>
      </c>
      <c r="AN492" s="104"/>
      <c r="AO492" s="110" t="str">
        <f>IF(AP492="","",VLOOKUP(CONCATENATE(AO$3,AP492),m_selling_spec!$A:$H,2,FALSE))</f>
        <v/>
      </c>
      <c r="AP492" s="104"/>
      <c r="AQ492" s="110" t="str">
        <f>IF(AR492="","",VLOOKUP(CONCATENATE(AQ$3,AR492),m_selling_spec!$A:$H,2,FALSE))</f>
        <v>10.2</v>
      </c>
      <c r="AR492" s="104" t="s">
        <v>74</v>
      </c>
      <c r="AS492" s="110" t="str">
        <f>IF(AT492="","",VLOOKUP(CONCATENATE(AS$3,AT492),m_selling_spec!$A:$H,2,FALSE))</f>
        <v/>
      </c>
      <c r="AT492" s="104"/>
      <c r="AU492" s="110" t="str">
        <f>IF(AV492="","",VLOOKUP(CONCATENATE(AU$3,AV492),m_selling_spec!$A:$H,2,FALSE))</f>
        <v/>
      </c>
      <c r="AV492" s="104"/>
      <c r="AW492" s="110" t="str">
        <f>IF(AX492="","",VLOOKUP(CONCATENATE(AW$3,AX492),m_selling_spec!$A:$H,2,FALSE))</f>
        <v/>
      </c>
      <c r="AX492" s="104"/>
      <c r="AY492" s="110" t="str">
        <f>IF(AZ492="","",VLOOKUP(CONCATENATE(AY$3,AZ492),m_selling_spec!$A:$H,2,FALSE))</f>
        <v/>
      </c>
      <c r="AZ492" s="104"/>
      <c r="BA492" s="110" t="str">
        <f>IF(BB492="","",VLOOKUP(CONCATENATE(BA$3,BB492),m_selling_spec!$A:$H,2,FALSE))</f>
        <v/>
      </c>
      <c r="BB492" s="104"/>
      <c r="BC492" s="110" t="str">
        <f>IF(BD492="","",VLOOKUP(CONCATENATE(BC$3,BD492),m_selling_spec!$A:$H,2,FALSE))</f>
        <v/>
      </c>
      <c r="BD492" s="104"/>
      <c r="BE492" s="110" t="str">
        <f>IF(BF492="","",VLOOKUP(CONCATENATE(BE$3,BF492),m_selling_spec!$A:$H,2,FALSE))</f>
        <v/>
      </c>
      <c r="BF492" s="104"/>
      <c r="BG492" s="110" t="str">
        <f>IF(BH492="","",VLOOKUP(CONCATENATE(BG$3,BH492),m_selling_spec!$A:$H,2,FALSE))</f>
        <v>18.2</v>
      </c>
      <c r="BH492" s="104" t="s">
        <v>605</v>
      </c>
      <c r="BI492" s="110" t="str">
        <f>IF(BJ492="","",VLOOKUP(CONCATENATE(BI$3,BJ492),m_selling_spec!$A:$H,2,FALSE))</f>
        <v/>
      </c>
      <c r="BJ492" s="104"/>
      <c r="BK492" s="110" t="str">
        <f>IF(BL492="","",VLOOKUP(CONCATENATE(BK$3,BL492),m_selling_spec!$A:$H,2,FALSE))</f>
        <v/>
      </c>
      <c r="BL492" s="104"/>
      <c r="BM492" s="110" t="str">
        <f>IF(BN492="","",VLOOKUP(CONCATENATE(BM$3,BN492),m_selling_spec!$A:$H,2,FALSE))</f>
        <v/>
      </c>
      <c r="BN492" s="104"/>
      <c r="BO492" s="110" t="str">
        <f>IF(BP492="","",VLOOKUP(CONCATENATE(BO$3,BP492),m_selling_spec!$A:$H,2,FALSE))</f>
        <v/>
      </c>
      <c r="BP492" s="104"/>
      <c r="BQ492" s="110" t="str">
        <f>IF(BR492="","",VLOOKUP(CONCATENATE(BQ$3,BR492),m_selling_spec!$A:$H,2,FALSE))</f>
        <v/>
      </c>
      <c r="BR492" s="104"/>
      <c r="BS492" s="110" t="str">
        <f>IF(BT492="","",VLOOKUP(CONCATENATE(BS$3,BT492),m_selling_spec!$A:$H,2,FALSE))</f>
        <v/>
      </c>
      <c r="BT492" s="104"/>
      <c r="BU492" s="110" t="str">
        <f>IF(BV492="","",VLOOKUP(CONCATENATE(BU$3,BV492),m_selling_spec!$A:$H,2,FALSE))</f>
        <v/>
      </c>
      <c r="BV492" s="104"/>
      <c r="BW492" s="110" t="str">
        <f>IF(BX492="","",VLOOKUP(CONCATENATE(BW$3,BX492),m_selling_spec!$A:$H,2,FALSE))</f>
        <v/>
      </c>
      <c r="BX492" s="104"/>
      <c r="BY492" s="110" t="str">
        <f>IF(BZ492="","",VLOOKUP(CONCATENATE(BY$3,BZ492),m_selling_spec!$A:$H,2,FALSE))</f>
        <v>27.1</v>
      </c>
      <c r="BZ492" s="111" t="s">
        <v>1233</v>
      </c>
      <c r="CA492" s="110" t="str">
        <f>IF(CB492="","",VLOOKUP(CONCATENATE(CA$3,CB492),m_selling_spec!$A:$H,2,FALSE))</f>
        <v/>
      </c>
      <c r="CB492" s="104"/>
      <c r="CC492" s="110"/>
      <c r="CD492" s="104"/>
      <c r="CE492" s="110" t="str">
        <f>IF(CF492="","",VLOOKUP(CONCATENATE(CE$3,CF492),m_selling_spec!$A:$H,2,FALSE))</f>
        <v/>
      </c>
      <c r="CF492" s="104"/>
      <c r="CG492" s="110" t="str">
        <f>IF(CH492="","",VLOOKUP(CONCATENATE(CG$3,CH492),m_selling_spec!$A:$H,2,FALSE))</f>
        <v/>
      </c>
      <c r="CH492" s="104"/>
      <c r="CI492" s="110" t="str">
        <f>IF(CJ492="","",VLOOKUP(CONCATENATE(CI$3,CJ492),m_selling_spec!$A:$H,2,FALSE))</f>
        <v/>
      </c>
      <c r="CJ492" s="104"/>
      <c r="CK492" s="110" t="str">
        <f>IF(CL492="","",VLOOKUP(CONCATENATE(CK$3,CL492),m_selling_spec!$A:$H,2,FALSE))</f>
        <v/>
      </c>
      <c r="CL492" s="104"/>
      <c r="CM492" s="110" t="str">
        <f>IF(CN492="","",VLOOKUP(CONCATENATE(CM$3,CN492),m_selling_spec!$A:$H,2,FALSE))</f>
        <v/>
      </c>
      <c r="CN492" s="104"/>
      <c r="CO492" s="110" t="str">
        <f>IF(CP492="","",VLOOKUP(CONCATENATE(CO$3,CP492),m_selling_spec!$A:$H,2,FALSE))</f>
        <v/>
      </c>
      <c r="CP492" s="104"/>
      <c r="CQ492" s="110" t="str">
        <f>IF(CR492="","",VLOOKUP(CONCATENATE(CQ$3,CR492),m_selling_spec!$A:$H,2,FALSE))</f>
        <v/>
      </c>
      <c r="CR492" s="104"/>
      <c r="CS492" s="110" t="str">
        <f>IF(CT492="","",VLOOKUP(CONCATENATE(CS$3,CT492),m_selling_spec!$A:$H,2,FALSE))</f>
        <v/>
      </c>
      <c r="CT492" s="104"/>
      <c r="CU492" s="110" t="str">
        <f>IF(CV492="","",VLOOKUP(CONCATENATE(CU$3,CV492),m_selling_spec!$A:$H,2,FALSE))</f>
        <v/>
      </c>
      <c r="CV492" s="104"/>
      <c r="CW492" s="110" t="str">
        <f>IF(CX492="","",VLOOKUP(CONCATENATE(CW$3,CX492),m_selling_spec!$A:$H,2,FALSE))</f>
        <v/>
      </c>
      <c r="CX492" s="104"/>
      <c r="CY492" s="110" t="str">
        <f>IF(CZ492="","",VLOOKUP(CONCATENATE(CY$3,CZ492),m_selling_spec!$A:$H,2,FALSE))</f>
        <v/>
      </c>
      <c r="CZ492" s="104"/>
      <c r="DA492" s="110"/>
      <c r="DB492" s="104"/>
    </row>
    <row r="493" spans="1:106">
      <c r="A493" s="104" t="s">
        <v>870</v>
      </c>
      <c r="B493" s="104"/>
      <c r="C493" s="104"/>
      <c r="D493" s="104">
        <v>6</v>
      </c>
      <c r="E493" s="110">
        <f>INDEX(product!B:B,MATCH(D493,product!A:A,0))</f>
        <v>0</v>
      </c>
      <c r="F493" s="110" t="str">
        <f>INDEX(product!E:E,MATCH(D493,product!A:A,0))</f>
        <v>Exterior series</v>
      </c>
      <c r="G493" s="110" t="str">
        <f>IF(H493="","",VLOOKUP(CONCATENATE(G$3,H493),m_selling_spec!$A:$H,2,FALSE))</f>
        <v/>
      </c>
      <c r="H493" s="104"/>
      <c r="I493" s="110" t="str">
        <f>IF(J493="","",VLOOKUP(CONCATENATE(I$3,J493),m_selling_spec!$A:$H,2,FALSE))</f>
        <v/>
      </c>
      <c r="J493" s="104"/>
      <c r="K493" s="110" t="str">
        <f>IF(L493="","",VLOOKUP(CONCATENATE(K$3,L493),m_selling_spec!$A:$H,2,FALSE))</f>
        <v/>
      </c>
      <c r="L493" s="104"/>
      <c r="M493" s="110" t="str">
        <f>IF(N493="","",VLOOKUP(CONCATENATE(M$3,N493),m_selling_spec!$A:$H,2,FALSE))</f>
        <v/>
      </c>
      <c r="N493" s="104"/>
      <c r="O493" s="110" t="str">
        <f>IF(P493="","",VLOOKUP(CONCATENATE(O$3,P493),m_selling_spec!$A:$H,2,FALSE))</f>
        <v/>
      </c>
      <c r="P493" s="104"/>
      <c r="Q493" s="110" t="str">
        <f>IF(R493="","",VLOOKUP(CONCATENATE(Q$3,R493),m_selling_spec!$A:$H,2,FALSE))</f>
        <v/>
      </c>
      <c r="R493" s="104"/>
      <c r="S493" s="110"/>
      <c r="T493" s="104"/>
      <c r="U493" s="110"/>
      <c r="V493" s="104"/>
      <c r="W493" s="110"/>
      <c r="X493" s="104"/>
      <c r="Y493" s="110" t="str">
        <f>IF(Z493="","",VLOOKUP(CONCATENATE(Y$3,Z493),m_selling_spec!$A:$H,2,FALSE))</f>
        <v>1.10</v>
      </c>
      <c r="Z493" s="104" t="s">
        <v>497</v>
      </c>
      <c r="AA493" s="110" t="str">
        <f>IF(AB493="","",VLOOKUP(CONCATENATE(AA$3,AB493),m_selling_spec!$A:$H,2,FALSE))</f>
        <v/>
      </c>
      <c r="AB493" s="104"/>
      <c r="AC493" s="110" t="str">
        <f>IF(AD493="","",VLOOKUP(CONCATENATE(AC$3,AD493),m_selling_spec!$A:$H,2,FALSE))</f>
        <v/>
      </c>
      <c r="AD493" s="104"/>
      <c r="AE493" s="110" t="str">
        <f>IF(AF493="","",VLOOKUP(CONCATENATE(AE$3,AF493),m_selling_spec!$A:$H,2,FALSE))</f>
        <v/>
      </c>
      <c r="AF493" s="104"/>
      <c r="AG493" s="110" t="str">
        <f>IF(AH493="","",VLOOKUP(CONCATENATE(AG$3,AH493),m_selling_spec!$A:$H,2,FALSE))</f>
        <v/>
      </c>
      <c r="AH493" s="104"/>
      <c r="AI493" s="110" t="str">
        <f>IF(AJ493="","",VLOOKUP(CONCATENATE(AI$3,AJ493),m_selling_spec!$A:$H,2,FALSE))</f>
        <v>6.1</v>
      </c>
      <c r="AJ493" s="104" t="s">
        <v>747</v>
      </c>
      <c r="AK493" s="110" t="str">
        <f>IF(AL493="","",VLOOKUP(CONCATENATE(AK$3,AL493),m_selling_spec!$A:$H,2,FALSE))</f>
        <v/>
      </c>
      <c r="AL493" s="104"/>
      <c r="AM493" s="110" t="str">
        <f>IF(AN493="","",VLOOKUP(CONCATENATE(AM$3,AN493),m_selling_spec!$A:$H,2,FALSE))</f>
        <v/>
      </c>
      <c r="AN493" s="104"/>
      <c r="AO493" s="110" t="str">
        <f>IF(AP493="","",VLOOKUP(CONCATENATE(AO$3,AP493),m_selling_spec!$A:$H,2,FALSE))</f>
        <v/>
      </c>
      <c r="AP493" s="104"/>
      <c r="AQ493" s="110" t="str">
        <f>IF(AR493="","",VLOOKUP(CONCATENATE(AQ$3,AR493),m_selling_spec!$A:$H,2,FALSE))</f>
        <v>10.2</v>
      </c>
      <c r="AR493" s="104" t="s">
        <v>74</v>
      </c>
      <c r="AS493" s="110" t="str">
        <f>IF(AT493="","",VLOOKUP(CONCATENATE(AS$3,AT493),m_selling_spec!$A:$H,2,FALSE))</f>
        <v/>
      </c>
      <c r="AT493" s="104"/>
      <c r="AU493" s="110" t="str">
        <f>IF(AV493="","",VLOOKUP(CONCATENATE(AU$3,AV493),m_selling_spec!$A:$H,2,FALSE))</f>
        <v/>
      </c>
      <c r="AV493" s="104"/>
      <c r="AW493" s="110" t="str">
        <f>IF(AX493="","",VLOOKUP(CONCATENATE(AW$3,AX493),m_selling_spec!$A:$H,2,FALSE))</f>
        <v/>
      </c>
      <c r="AX493" s="104"/>
      <c r="AY493" s="110" t="str">
        <f>IF(AZ493="","",VLOOKUP(CONCATENATE(AY$3,AZ493),m_selling_spec!$A:$H,2,FALSE))</f>
        <v/>
      </c>
      <c r="AZ493" s="104"/>
      <c r="BA493" s="110" t="str">
        <f>IF(BB493="","",VLOOKUP(CONCATENATE(BA$3,BB493),m_selling_spec!$A:$H,2,FALSE))</f>
        <v/>
      </c>
      <c r="BB493" s="104"/>
      <c r="BC493" s="110" t="str">
        <f>IF(BD493="","",VLOOKUP(CONCATENATE(BC$3,BD493),m_selling_spec!$A:$H,2,FALSE))</f>
        <v/>
      </c>
      <c r="BD493" s="104"/>
      <c r="BE493" s="110" t="str">
        <f>IF(BF493="","",VLOOKUP(CONCATENATE(BE$3,BF493),m_selling_spec!$A:$H,2,FALSE))</f>
        <v/>
      </c>
      <c r="BF493" s="104"/>
      <c r="BG493" s="110" t="str">
        <f>IF(BH493="","",VLOOKUP(CONCATENATE(BG$3,BH493),m_selling_spec!$A:$H,2,FALSE))</f>
        <v>18.2</v>
      </c>
      <c r="BH493" s="104" t="s">
        <v>605</v>
      </c>
      <c r="BI493" s="110" t="str">
        <f>IF(BJ493="","",VLOOKUP(CONCATENATE(BI$3,BJ493),m_selling_spec!$A:$H,2,FALSE))</f>
        <v/>
      </c>
      <c r="BJ493" s="104"/>
      <c r="BK493" s="110" t="str">
        <f>IF(BL493="","",VLOOKUP(CONCATENATE(BK$3,BL493),m_selling_spec!$A:$H,2,FALSE))</f>
        <v/>
      </c>
      <c r="BL493" s="104"/>
      <c r="BM493" s="110" t="str">
        <f>IF(BN493="","",VLOOKUP(CONCATENATE(BM$3,BN493),m_selling_spec!$A:$H,2,FALSE))</f>
        <v/>
      </c>
      <c r="BN493" s="104"/>
      <c r="BO493" s="110" t="str">
        <f>IF(BP493="","",VLOOKUP(CONCATENATE(BO$3,BP493),m_selling_spec!$A:$H,2,FALSE))</f>
        <v/>
      </c>
      <c r="BP493" s="104"/>
      <c r="BQ493" s="110" t="str">
        <f>IF(BR493="","",VLOOKUP(CONCATENATE(BQ$3,BR493),m_selling_spec!$A:$H,2,FALSE))</f>
        <v/>
      </c>
      <c r="BR493" s="104"/>
      <c r="BS493" s="110" t="str">
        <f>IF(BT493="","",VLOOKUP(CONCATENATE(BS$3,BT493),m_selling_spec!$A:$H,2,FALSE))</f>
        <v/>
      </c>
      <c r="BT493" s="104"/>
      <c r="BU493" s="110" t="str">
        <f>IF(BV493="","",VLOOKUP(CONCATENATE(BU$3,BV493),m_selling_spec!$A:$H,2,FALSE))</f>
        <v/>
      </c>
      <c r="BV493" s="104"/>
      <c r="BW493" s="110" t="str">
        <f>IF(BX493="","",VLOOKUP(CONCATENATE(BW$3,BX493),m_selling_spec!$A:$H,2,FALSE))</f>
        <v/>
      </c>
      <c r="BX493" s="104"/>
      <c r="BY493" s="110" t="str">
        <f>IF(BZ493="","",VLOOKUP(CONCATENATE(BY$3,BZ493),m_selling_spec!$A:$H,2,FALSE))</f>
        <v>27.4</v>
      </c>
      <c r="BZ493" s="111" t="s">
        <v>1100</v>
      </c>
      <c r="CA493" s="110" t="str">
        <f>IF(CB493="","",VLOOKUP(CONCATENATE(CA$3,CB493),m_selling_spec!$A:$H,2,FALSE))</f>
        <v/>
      </c>
      <c r="CB493" s="104"/>
      <c r="CC493" s="110"/>
      <c r="CD493" s="104"/>
      <c r="CE493" s="110" t="str">
        <f>IF(CF493="","",VLOOKUP(CONCATENATE(CE$3,CF493),m_selling_spec!$A:$H,2,FALSE))</f>
        <v/>
      </c>
      <c r="CF493" s="104"/>
      <c r="CG493" s="110" t="str">
        <f>IF(CH493="","",VLOOKUP(CONCATENATE(CG$3,CH493),m_selling_spec!$A:$H,2,FALSE))</f>
        <v/>
      </c>
      <c r="CH493" s="104"/>
      <c r="CI493" s="110" t="str">
        <f>IF(CJ493="","",VLOOKUP(CONCATENATE(CI$3,CJ493),m_selling_spec!$A:$H,2,FALSE))</f>
        <v/>
      </c>
      <c r="CJ493" s="104"/>
      <c r="CK493" s="110" t="str">
        <f>IF(CL493="","",VLOOKUP(CONCATENATE(CK$3,CL493),m_selling_spec!$A:$H,2,FALSE))</f>
        <v/>
      </c>
      <c r="CL493" s="104"/>
      <c r="CM493" s="110" t="str">
        <f>IF(CN493="","",VLOOKUP(CONCATENATE(CM$3,CN493),m_selling_spec!$A:$H,2,FALSE))</f>
        <v/>
      </c>
      <c r="CN493" s="104"/>
      <c r="CO493" s="110" t="str">
        <f>IF(CP493="","",VLOOKUP(CONCATENATE(CO$3,CP493),m_selling_spec!$A:$H,2,FALSE))</f>
        <v/>
      </c>
      <c r="CP493" s="104"/>
      <c r="CQ493" s="110" t="str">
        <f>IF(CR493="","",VLOOKUP(CONCATENATE(CQ$3,CR493),m_selling_spec!$A:$H,2,FALSE))</f>
        <v/>
      </c>
      <c r="CR493" s="104"/>
      <c r="CS493" s="110" t="str">
        <f>IF(CT493="","",VLOOKUP(CONCATENATE(CS$3,CT493),m_selling_spec!$A:$H,2,FALSE))</f>
        <v/>
      </c>
      <c r="CT493" s="104"/>
      <c r="CU493" s="110" t="str">
        <f>IF(CV493="","",VLOOKUP(CONCATENATE(CU$3,CV493),m_selling_spec!$A:$H,2,FALSE))</f>
        <v/>
      </c>
      <c r="CV493" s="104"/>
      <c r="CW493" s="110" t="str">
        <f>IF(CX493="","",VLOOKUP(CONCATENATE(CW$3,CX493),m_selling_spec!$A:$H,2,FALSE))</f>
        <v/>
      </c>
      <c r="CX493" s="104"/>
      <c r="CY493" s="110" t="str">
        <f>IF(CZ493="","",VLOOKUP(CONCATENATE(CY$3,CZ493),m_selling_spec!$A:$H,2,FALSE))</f>
        <v/>
      </c>
      <c r="CZ493" s="104"/>
      <c r="DA493" s="110"/>
      <c r="DB493" s="104"/>
    </row>
    <row r="494" spans="1:106">
      <c r="A494" s="104" t="s">
        <v>871</v>
      </c>
      <c r="B494" s="104"/>
      <c r="C494" s="104"/>
      <c r="D494" s="104">
        <v>6</v>
      </c>
      <c r="E494" s="110">
        <f>INDEX(product!B:B,MATCH(D494,product!A:A,0))</f>
        <v>0</v>
      </c>
      <c r="F494" s="110" t="str">
        <f>INDEX(product!E:E,MATCH(D494,product!A:A,0))</f>
        <v>Exterior series</v>
      </c>
      <c r="G494" s="110" t="str">
        <f>IF(H494="","",VLOOKUP(CONCATENATE(G$3,H494),m_selling_spec!$A:$H,2,FALSE))</f>
        <v/>
      </c>
      <c r="H494" s="104"/>
      <c r="I494" s="110" t="str">
        <f>IF(J494="","",VLOOKUP(CONCATENATE(I$3,J494),m_selling_spec!$A:$H,2,FALSE))</f>
        <v/>
      </c>
      <c r="J494" s="104"/>
      <c r="K494" s="110" t="str">
        <f>IF(L494="","",VLOOKUP(CONCATENATE(K$3,L494),m_selling_spec!$A:$H,2,FALSE))</f>
        <v/>
      </c>
      <c r="L494" s="104"/>
      <c r="M494" s="110" t="str">
        <f>IF(N494="","",VLOOKUP(CONCATENATE(M$3,N494),m_selling_spec!$A:$H,2,FALSE))</f>
        <v/>
      </c>
      <c r="N494" s="104"/>
      <c r="O494" s="110" t="str">
        <f>IF(P494="","",VLOOKUP(CONCATENATE(O$3,P494),m_selling_spec!$A:$H,2,FALSE))</f>
        <v/>
      </c>
      <c r="P494" s="104"/>
      <c r="Q494" s="110" t="str">
        <f>IF(R494="","",VLOOKUP(CONCATENATE(Q$3,R494),m_selling_spec!$A:$H,2,FALSE))</f>
        <v/>
      </c>
      <c r="R494" s="104"/>
      <c r="S494" s="110"/>
      <c r="T494" s="104"/>
      <c r="U494" s="110"/>
      <c r="V494" s="104"/>
      <c r="W494" s="110"/>
      <c r="X494" s="104"/>
      <c r="Y494" s="110" t="str">
        <f>IF(Z494="","",VLOOKUP(CONCATENATE(Y$3,Z494),m_selling_spec!$A:$H,2,FALSE))</f>
        <v>1.10</v>
      </c>
      <c r="Z494" s="104" t="s">
        <v>497</v>
      </c>
      <c r="AA494" s="110" t="str">
        <f>IF(AB494="","",VLOOKUP(CONCATENATE(AA$3,AB494),m_selling_spec!$A:$H,2,FALSE))</f>
        <v/>
      </c>
      <c r="AB494" s="104"/>
      <c r="AC494" s="110" t="str">
        <f>IF(AD494="","",VLOOKUP(CONCATENATE(AC$3,AD494),m_selling_spec!$A:$H,2,FALSE))</f>
        <v/>
      </c>
      <c r="AD494" s="104"/>
      <c r="AE494" s="110" t="str">
        <f>IF(AF494="","",VLOOKUP(CONCATENATE(AE$3,AF494),m_selling_spec!$A:$H,2,FALSE))</f>
        <v/>
      </c>
      <c r="AF494" s="104"/>
      <c r="AG494" s="110" t="str">
        <f>IF(AH494="","",VLOOKUP(CONCATENATE(AG$3,AH494),m_selling_spec!$A:$H,2,FALSE))</f>
        <v/>
      </c>
      <c r="AH494" s="104"/>
      <c r="AI494" s="110" t="str">
        <f>IF(AJ494="","",VLOOKUP(CONCATENATE(AI$3,AJ494),m_selling_spec!$A:$H,2,FALSE))</f>
        <v>6.1</v>
      </c>
      <c r="AJ494" s="104" t="s">
        <v>747</v>
      </c>
      <c r="AK494" s="110" t="str">
        <f>IF(AL494="","",VLOOKUP(CONCATENATE(AK$3,AL494),m_selling_spec!$A:$H,2,FALSE))</f>
        <v/>
      </c>
      <c r="AL494" s="104"/>
      <c r="AM494" s="110" t="str">
        <f>IF(AN494="","",VLOOKUP(CONCATENATE(AM$3,AN494),m_selling_spec!$A:$H,2,FALSE))</f>
        <v/>
      </c>
      <c r="AN494" s="104"/>
      <c r="AO494" s="110" t="str">
        <f>IF(AP494="","",VLOOKUP(CONCATENATE(AO$3,AP494),m_selling_spec!$A:$H,2,FALSE))</f>
        <v/>
      </c>
      <c r="AP494" s="104"/>
      <c r="AQ494" s="110" t="str">
        <f>IF(AR494="","",VLOOKUP(CONCATENATE(AQ$3,AR494),m_selling_spec!$A:$H,2,FALSE))</f>
        <v>10.2</v>
      </c>
      <c r="AR494" s="104" t="s">
        <v>74</v>
      </c>
      <c r="AS494" s="110" t="str">
        <f>IF(AT494="","",VLOOKUP(CONCATENATE(AS$3,AT494),m_selling_spec!$A:$H,2,FALSE))</f>
        <v/>
      </c>
      <c r="AT494" s="104"/>
      <c r="AU494" s="110" t="str">
        <f>IF(AV494="","",VLOOKUP(CONCATENATE(AU$3,AV494),m_selling_spec!$A:$H,2,FALSE))</f>
        <v/>
      </c>
      <c r="AV494" s="104"/>
      <c r="AW494" s="110" t="str">
        <f>IF(AX494="","",VLOOKUP(CONCATENATE(AW$3,AX494),m_selling_spec!$A:$H,2,FALSE))</f>
        <v/>
      </c>
      <c r="AX494" s="104"/>
      <c r="AY494" s="110" t="str">
        <f>IF(AZ494="","",VLOOKUP(CONCATENATE(AY$3,AZ494),m_selling_spec!$A:$H,2,FALSE))</f>
        <v/>
      </c>
      <c r="AZ494" s="104"/>
      <c r="BA494" s="110" t="str">
        <f>IF(BB494="","",VLOOKUP(CONCATENATE(BA$3,BB494),m_selling_spec!$A:$H,2,FALSE))</f>
        <v/>
      </c>
      <c r="BB494" s="104"/>
      <c r="BC494" s="110" t="str">
        <f>IF(BD494="","",VLOOKUP(CONCATENATE(BC$3,BD494),m_selling_spec!$A:$H,2,FALSE))</f>
        <v/>
      </c>
      <c r="BD494" s="104"/>
      <c r="BE494" s="110" t="str">
        <f>IF(BF494="","",VLOOKUP(CONCATENATE(BE$3,BF494),m_selling_spec!$A:$H,2,FALSE))</f>
        <v/>
      </c>
      <c r="BF494" s="104"/>
      <c r="BG494" s="110" t="str">
        <f>IF(BH494="","",VLOOKUP(CONCATENATE(BG$3,BH494),m_selling_spec!$A:$H,2,FALSE))</f>
        <v>18.2</v>
      </c>
      <c r="BH494" s="104" t="s">
        <v>605</v>
      </c>
      <c r="BI494" s="110" t="str">
        <f>IF(BJ494="","",VLOOKUP(CONCATENATE(BI$3,BJ494),m_selling_spec!$A:$H,2,FALSE))</f>
        <v/>
      </c>
      <c r="BJ494" s="104"/>
      <c r="BK494" s="110" t="str">
        <f>IF(BL494="","",VLOOKUP(CONCATENATE(BK$3,BL494),m_selling_spec!$A:$H,2,FALSE))</f>
        <v/>
      </c>
      <c r="BL494" s="104"/>
      <c r="BM494" s="110" t="str">
        <f>IF(BN494="","",VLOOKUP(CONCATENATE(BM$3,BN494),m_selling_spec!$A:$H,2,FALSE))</f>
        <v/>
      </c>
      <c r="BN494" s="104"/>
      <c r="BO494" s="110" t="str">
        <f>IF(BP494="","",VLOOKUP(CONCATENATE(BO$3,BP494),m_selling_spec!$A:$H,2,FALSE))</f>
        <v/>
      </c>
      <c r="BP494" s="104"/>
      <c r="BQ494" s="110" t="str">
        <f>IF(BR494="","",VLOOKUP(CONCATENATE(BQ$3,BR494),m_selling_spec!$A:$H,2,FALSE))</f>
        <v/>
      </c>
      <c r="BR494" s="104"/>
      <c r="BS494" s="110" t="str">
        <f>IF(BT494="","",VLOOKUP(CONCATENATE(BS$3,BT494),m_selling_spec!$A:$H,2,FALSE))</f>
        <v/>
      </c>
      <c r="BT494" s="104"/>
      <c r="BU494" s="110" t="str">
        <f>IF(BV494="","",VLOOKUP(CONCATENATE(BU$3,BV494),m_selling_spec!$A:$H,2,FALSE))</f>
        <v/>
      </c>
      <c r="BV494" s="104"/>
      <c r="BW494" s="110" t="str">
        <f>IF(BX494="","",VLOOKUP(CONCATENATE(BW$3,BX494),m_selling_spec!$A:$H,2,FALSE))</f>
        <v/>
      </c>
      <c r="BX494" s="104"/>
      <c r="BY494" s="110" t="str">
        <f>IF(BZ494="","",VLOOKUP(CONCATENATE(BY$3,BZ494),m_selling_spec!$A:$H,2,FALSE))</f>
        <v>27.5</v>
      </c>
      <c r="BZ494" s="111" t="s">
        <v>1101</v>
      </c>
      <c r="CA494" s="110" t="str">
        <f>IF(CB494="","",VLOOKUP(CONCATENATE(CA$3,CB494),m_selling_spec!$A:$H,2,FALSE))</f>
        <v/>
      </c>
      <c r="CB494" s="104"/>
      <c r="CC494" s="110"/>
      <c r="CD494" s="104"/>
      <c r="CE494" s="110" t="str">
        <f>IF(CF494="","",VLOOKUP(CONCATENATE(CE$3,CF494),m_selling_spec!$A:$H,2,FALSE))</f>
        <v/>
      </c>
      <c r="CF494" s="104"/>
      <c r="CG494" s="110" t="str">
        <f>IF(CH494="","",VLOOKUP(CONCATENATE(CG$3,CH494),m_selling_spec!$A:$H,2,FALSE))</f>
        <v/>
      </c>
      <c r="CH494" s="104"/>
      <c r="CI494" s="110" t="str">
        <f>IF(CJ494="","",VLOOKUP(CONCATENATE(CI$3,CJ494),m_selling_spec!$A:$H,2,FALSE))</f>
        <v/>
      </c>
      <c r="CJ494" s="104"/>
      <c r="CK494" s="110" t="str">
        <f>IF(CL494="","",VLOOKUP(CONCATENATE(CK$3,CL494),m_selling_spec!$A:$H,2,FALSE))</f>
        <v/>
      </c>
      <c r="CL494" s="104"/>
      <c r="CM494" s="110" t="str">
        <f>IF(CN494="","",VLOOKUP(CONCATENATE(CM$3,CN494),m_selling_spec!$A:$H,2,FALSE))</f>
        <v/>
      </c>
      <c r="CN494" s="104"/>
      <c r="CO494" s="110" t="str">
        <f>IF(CP494="","",VLOOKUP(CONCATENATE(CO$3,CP494),m_selling_spec!$A:$H,2,FALSE))</f>
        <v/>
      </c>
      <c r="CP494" s="104"/>
      <c r="CQ494" s="110" t="str">
        <f>IF(CR494="","",VLOOKUP(CONCATENATE(CQ$3,CR494),m_selling_spec!$A:$H,2,FALSE))</f>
        <v/>
      </c>
      <c r="CR494" s="104"/>
      <c r="CS494" s="110" t="str">
        <f>IF(CT494="","",VLOOKUP(CONCATENATE(CS$3,CT494),m_selling_spec!$A:$H,2,FALSE))</f>
        <v/>
      </c>
      <c r="CT494" s="104"/>
      <c r="CU494" s="110" t="str">
        <f>IF(CV494="","",VLOOKUP(CONCATENATE(CU$3,CV494),m_selling_spec!$A:$H,2,FALSE))</f>
        <v/>
      </c>
      <c r="CV494" s="104"/>
      <c r="CW494" s="110" t="str">
        <f>IF(CX494="","",VLOOKUP(CONCATENATE(CW$3,CX494),m_selling_spec!$A:$H,2,FALSE))</f>
        <v/>
      </c>
      <c r="CX494" s="104"/>
      <c r="CY494" s="110" t="str">
        <f>IF(CZ494="","",VLOOKUP(CONCATENATE(CY$3,CZ494),m_selling_spec!$A:$H,2,FALSE))</f>
        <v/>
      </c>
      <c r="CZ494" s="104"/>
      <c r="DA494" s="110"/>
      <c r="DB494" s="104"/>
    </row>
    <row r="495" spans="1:106">
      <c r="A495" s="104" t="s">
        <v>608</v>
      </c>
      <c r="B495" s="104"/>
      <c r="C495" s="104"/>
      <c r="D495" s="104">
        <v>6</v>
      </c>
      <c r="E495" s="110">
        <f>INDEX(product!B:B,MATCH(D495,product!A:A,0))</f>
        <v>0</v>
      </c>
      <c r="F495" s="110" t="str">
        <f>INDEX(product!E:E,MATCH(D495,product!A:A,0))</f>
        <v>Exterior series</v>
      </c>
      <c r="G495" s="110" t="str">
        <f>IF(H495="","",VLOOKUP(CONCATENATE(G$3,H495),m_selling_spec!$A:$H,2,FALSE))</f>
        <v/>
      </c>
      <c r="H495" s="104"/>
      <c r="I495" s="110" t="str">
        <f>IF(J495="","",VLOOKUP(CONCATENATE(I$3,J495),m_selling_spec!$A:$H,2,FALSE))</f>
        <v/>
      </c>
      <c r="J495" s="104"/>
      <c r="K495" s="110" t="str">
        <f>IF(L495="","",VLOOKUP(CONCATENATE(K$3,L495),m_selling_spec!$A:$H,2,FALSE))</f>
        <v/>
      </c>
      <c r="L495" s="104"/>
      <c r="M495" s="110" t="str">
        <f>IF(N495="","",VLOOKUP(CONCATENATE(M$3,N495),m_selling_spec!$A:$H,2,FALSE))</f>
        <v/>
      </c>
      <c r="N495" s="104"/>
      <c r="O495" s="110" t="str">
        <f>IF(P495="","",VLOOKUP(CONCATENATE(O$3,P495),m_selling_spec!$A:$H,2,FALSE))</f>
        <v/>
      </c>
      <c r="P495" s="104"/>
      <c r="Q495" s="110" t="str">
        <f>IF(R495="","",VLOOKUP(CONCATENATE(Q$3,R495),m_selling_spec!$A:$H,2,FALSE))</f>
        <v/>
      </c>
      <c r="R495" s="104"/>
      <c r="S495" s="110"/>
      <c r="T495" s="104"/>
      <c r="U495" s="110"/>
      <c r="V495" s="104"/>
      <c r="W495" s="110"/>
      <c r="X495" s="104"/>
      <c r="Y495" s="110" t="str">
        <f>IF(Z495="","",VLOOKUP(CONCATENATE(Y$3,Z495),m_selling_spec!$A:$H,2,FALSE))</f>
        <v>1.10</v>
      </c>
      <c r="Z495" s="104" t="s">
        <v>497</v>
      </c>
      <c r="AA495" s="110" t="str">
        <f>IF(AB495="","",VLOOKUP(CONCATENATE(AA$3,AB495),m_selling_spec!$A:$H,2,FALSE))</f>
        <v/>
      </c>
      <c r="AB495" s="104"/>
      <c r="AC495" s="110" t="str">
        <f>IF(AD495="","",VLOOKUP(CONCATENATE(AC$3,AD495),m_selling_spec!$A:$H,2,FALSE))</f>
        <v/>
      </c>
      <c r="AD495" s="104"/>
      <c r="AE495" s="110" t="str">
        <f>IF(AF495="","",VLOOKUP(CONCATENATE(AE$3,AF495),m_selling_spec!$A:$H,2,FALSE))</f>
        <v/>
      </c>
      <c r="AF495" s="104"/>
      <c r="AG495" s="110" t="str">
        <f>IF(AH495="","",VLOOKUP(CONCATENATE(AG$3,AH495),m_selling_spec!$A:$H,2,FALSE))</f>
        <v/>
      </c>
      <c r="AH495" s="104"/>
      <c r="AI495" s="110" t="str">
        <f>IF(AJ495="","",VLOOKUP(CONCATENATE(AI$3,AJ495),m_selling_spec!$A:$H,2,FALSE))</f>
        <v>6.1</v>
      </c>
      <c r="AJ495" s="104" t="s">
        <v>747</v>
      </c>
      <c r="AK495" s="110" t="str">
        <f>IF(AL495="","",VLOOKUP(CONCATENATE(AK$3,AL495),m_selling_spec!$A:$H,2,FALSE))</f>
        <v/>
      </c>
      <c r="AL495" s="104"/>
      <c r="AM495" s="110" t="str">
        <f>IF(AN495="","",VLOOKUP(CONCATENATE(AM$3,AN495),m_selling_spec!$A:$H,2,FALSE))</f>
        <v/>
      </c>
      <c r="AN495" s="104"/>
      <c r="AO495" s="110" t="str">
        <f>IF(AP495="","",VLOOKUP(CONCATENATE(AO$3,AP495),m_selling_spec!$A:$H,2,FALSE))</f>
        <v/>
      </c>
      <c r="AP495" s="104"/>
      <c r="AQ495" s="110" t="str">
        <f>IF(AR495="","",VLOOKUP(CONCATENATE(AQ$3,AR495),m_selling_spec!$A:$H,2,FALSE))</f>
        <v>10.2</v>
      </c>
      <c r="AR495" s="104" t="s">
        <v>74</v>
      </c>
      <c r="AS495" s="110" t="str">
        <f>IF(AT495="","",VLOOKUP(CONCATENATE(AS$3,AT495),m_selling_spec!$A:$H,2,FALSE))</f>
        <v/>
      </c>
      <c r="AT495" s="104"/>
      <c r="AU495" s="110" t="str">
        <f>IF(AV495="","",VLOOKUP(CONCATENATE(AU$3,AV495),m_selling_spec!$A:$H,2,FALSE))</f>
        <v/>
      </c>
      <c r="AV495" s="104"/>
      <c r="AW495" s="110" t="str">
        <f>IF(AX495="","",VLOOKUP(CONCATENATE(AW$3,AX495),m_selling_spec!$A:$H,2,FALSE))</f>
        <v/>
      </c>
      <c r="AX495" s="104"/>
      <c r="AY495" s="110" t="str">
        <f>IF(AZ495="","",VLOOKUP(CONCATENATE(AY$3,AZ495),m_selling_spec!$A:$H,2,FALSE))</f>
        <v/>
      </c>
      <c r="AZ495" s="104"/>
      <c r="BA495" s="110" t="str">
        <f>IF(BB495="","",VLOOKUP(CONCATENATE(BA$3,BB495),m_selling_spec!$A:$H,2,FALSE))</f>
        <v/>
      </c>
      <c r="BB495" s="104"/>
      <c r="BC495" s="110" t="str">
        <f>IF(BD495="","",VLOOKUP(CONCATENATE(BC$3,BD495),m_selling_spec!$A:$H,2,FALSE))</f>
        <v/>
      </c>
      <c r="BD495" s="104"/>
      <c r="BE495" s="110" t="str">
        <f>IF(BF495="","",VLOOKUP(CONCATENATE(BE$3,BF495),m_selling_spec!$A:$H,2,FALSE))</f>
        <v/>
      </c>
      <c r="BF495" s="104"/>
      <c r="BG495" s="110" t="str">
        <f>IF(BH495="","",VLOOKUP(CONCATENATE(BG$3,BH495),m_selling_spec!$A:$H,2,FALSE))</f>
        <v>18.3</v>
      </c>
      <c r="BH495" s="104" t="s">
        <v>606</v>
      </c>
      <c r="BI495" s="110" t="str">
        <f>IF(BJ495="","",VLOOKUP(CONCATENATE(BI$3,BJ495),m_selling_spec!$A:$H,2,FALSE))</f>
        <v/>
      </c>
      <c r="BJ495" s="104"/>
      <c r="BK495" s="110" t="str">
        <f>IF(BL495="","",VLOOKUP(CONCATENATE(BK$3,BL495),m_selling_spec!$A:$H,2,FALSE))</f>
        <v/>
      </c>
      <c r="BL495" s="104"/>
      <c r="BM495" s="110" t="str">
        <f>IF(BN495="","",VLOOKUP(CONCATENATE(BM$3,BN495),m_selling_spec!$A:$H,2,FALSE))</f>
        <v/>
      </c>
      <c r="BN495" s="104"/>
      <c r="BO495" s="110" t="str">
        <f>IF(BP495="","",VLOOKUP(CONCATENATE(BO$3,BP495),m_selling_spec!$A:$H,2,FALSE))</f>
        <v/>
      </c>
      <c r="BP495" s="104"/>
      <c r="BQ495" s="110" t="str">
        <f>IF(BR495="","",VLOOKUP(CONCATENATE(BQ$3,BR495),m_selling_spec!$A:$H,2,FALSE))</f>
        <v/>
      </c>
      <c r="BR495" s="104"/>
      <c r="BS495" s="110" t="str">
        <f>IF(BT495="","",VLOOKUP(CONCATENATE(BS$3,BT495),m_selling_spec!$A:$H,2,FALSE))</f>
        <v/>
      </c>
      <c r="BT495" s="104"/>
      <c r="BU495" s="110" t="str">
        <f>IF(BV495="","",VLOOKUP(CONCATENATE(BU$3,BV495),m_selling_spec!$A:$H,2,FALSE))</f>
        <v/>
      </c>
      <c r="BV495" s="104"/>
      <c r="BW495" s="110" t="str">
        <f>IF(BX495="","",VLOOKUP(CONCATENATE(BW$3,BX495),m_selling_spec!$A:$H,2,FALSE))</f>
        <v/>
      </c>
      <c r="BX495" s="104"/>
      <c r="BY495" s="110" t="str">
        <f>IF(BZ495="","",VLOOKUP(CONCATENATE(BY$3,BZ495),m_selling_spec!$A:$H,2,FALSE))</f>
        <v>27.2</v>
      </c>
      <c r="BZ495" s="111" t="s">
        <v>1099</v>
      </c>
      <c r="CA495" s="110" t="str">
        <f>IF(CB495="","",VLOOKUP(CONCATENATE(CA$3,CB495),m_selling_spec!$A:$H,2,FALSE))</f>
        <v/>
      </c>
      <c r="CB495" s="104"/>
      <c r="CC495" s="110"/>
      <c r="CD495" s="104"/>
      <c r="CE495" s="110" t="str">
        <f>IF(CF495="","",VLOOKUP(CONCATENATE(CE$3,CF495),m_selling_spec!$A:$H,2,FALSE))</f>
        <v/>
      </c>
      <c r="CF495" s="104"/>
      <c r="CG495" s="110" t="str">
        <f>IF(CH495="","",VLOOKUP(CONCATENATE(CG$3,CH495),m_selling_spec!$A:$H,2,FALSE))</f>
        <v/>
      </c>
      <c r="CH495" s="104"/>
      <c r="CI495" s="110" t="str">
        <f>IF(CJ495="","",VLOOKUP(CONCATENATE(CI$3,CJ495),m_selling_spec!$A:$H,2,FALSE))</f>
        <v/>
      </c>
      <c r="CJ495" s="104"/>
      <c r="CK495" s="110" t="str">
        <f>IF(CL495="","",VLOOKUP(CONCATENATE(CK$3,CL495),m_selling_spec!$A:$H,2,FALSE))</f>
        <v/>
      </c>
      <c r="CL495" s="104"/>
      <c r="CM495" s="110" t="str">
        <f>IF(CN495="","",VLOOKUP(CONCATENATE(CM$3,CN495),m_selling_spec!$A:$H,2,FALSE))</f>
        <v/>
      </c>
      <c r="CN495" s="104"/>
      <c r="CO495" s="110" t="str">
        <f>IF(CP495="","",VLOOKUP(CONCATENATE(CO$3,CP495),m_selling_spec!$A:$H,2,FALSE))</f>
        <v/>
      </c>
      <c r="CP495" s="104"/>
      <c r="CQ495" s="110" t="str">
        <f>IF(CR495="","",VLOOKUP(CONCATENATE(CQ$3,CR495),m_selling_spec!$A:$H,2,FALSE))</f>
        <v/>
      </c>
      <c r="CR495" s="104"/>
      <c r="CS495" s="110" t="str">
        <f>IF(CT495="","",VLOOKUP(CONCATENATE(CS$3,CT495),m_selling_spec!$A:$H,2,FALSE))</f>
        <v/>
      </c>
      <c r="CT495" s="104"/>
      <c r="CU495" s="110" t="str">
        <f>IF(CV495="","",VLOOKUP(CONCATENATE(CU$3,CV495),m_selling_spec!$A:$H,2,FALSE))</f>
        <v/>
      </c>
      <c r="CV495" s="104"/>
      <c r="CW495" s="110" t="str">
        <f>IF(CX495="","",VLOOKUP(CONCATENATE(CW$3,CX495),m_selling_spec!$A:$H,2,FALSE))</f>
        <v/>
      </c>
      <c r="CX495" s="104"/>
      <c r="CY495" s="110" t="str">
        <f>IF(CZ495="","",VLOOKUP(CONCATENATE(CY$3,CZ495),m_selling_spec!$A:$H,2,FALSE))</f>
        <v/>
      </c>
      <c r="CZ495" s="104"/>
      <c r="DA495" s="110"/>
      <c r="DB495" s="104"/>
    </row>
    <row r="496" spans="1:106">
      <c r="A496" s="104" t="s">
        <v>863</v>
      </c>
      <c r="B496" s="104"/>
      <c r="C496" s="104"/>
      <c r="D496" s="104">
        <v>6</v>
      </c>
      <c r="E496" s="110">
        <f>INDEX(product!B:B,MATCH(D496,product!A:A,0))</f>
        <v>0</v>
      </c>
      <c r="F496" s="110" t="str">
        <f>INDEX(product!E:E,MATCH(D496,product!A:A,0))</f>
        <v>Exterior series</v>
      </c>
      <c r="G496" s="110" t="str">
        <f>IF(H496="","",VLOOKUP(CONCATENATE(G$3,H496),m_selling_spec!$A:$H,2,FALSE))</f>
        <v/>
      </c>
      <c r="H496" s="104"/>
      <c r="I496" s="110" t="str">
        <f>IF(J496="","",VLOOKUP(CONCATENATE(I$3,J496),m_selling_spec!$A:$H,2,FALSE))</f>
        <v/>
      </c>
      <c r="J496" s="104"/>
      <c r="K496" s="110" t="str">
        <f>IF(L496="","",VLOOKUP(CONCATENATE(K$3,L496),m_selling_spec!$A:$H,2,FALSE))</f>
        <v/>
      </c>
      <c r="L496" s="104"/>
      <c r="M496" s="110" t="str">
        <f>IF(N496="","",VLOOKUP(CONCATENATE(M$3,N496),m_selling_spec!$A:$H,2,FALSE))</f>
        <v/>
      </c>
      <c r="N496" s="104"/>
      <c r="O496" s="110" t="str">
        <f>IF(P496="","",VLOOKUP(CONCATENATE(O$3,P496),m_selling_spec!$A:$H,2,FALSE))</f>
        <v/>
      </c>
      <c r="P496" s="104"/>
      <c r="Q496" s="110" t="str">
        <f>IF(R496="","",VLOOKUP(CONCATENATE(Q$3,R496),m_selling_spec!$A:$H,2,FALSE))</f>
        <v/>
      </c>
      <c r="R496" s="104"/>
      <c r="S496" s="110"/>
      <c r="T496" s="104"/>
      <c r="U496" s="110"/>
      <c r="V496" s="104"/>
      <c r="W496" s="110"/>
      <c r="X496" s="104"/>
      <c r="Y496" s="110" t="str">
        <f>IF(Z496="","",VLOOKUP(CONCATENATE(Y$3,Z496),m_selling_spec!$A:$H,2,FALSE))</f>
        <v>1.10</v>
      </c>
      <c r="Z496" s="104" t="s">
        <v>497</v>
      </c>
      <c r="AA496" s="110" t="str">
        <f>IF(AB496="","",VLOOKUP(CONCATENATE(AA$3,AB496),m_selling_spec!$A:$H,2,FALSE))</f>
        <v/>
      </c>
      <c r="AB496" s="104"/>
      <c r="AC496" s="110" t="str">
        <f>IF(AD496="","",VLOOKUP(CONCATENATE(AC$3,AD496),m_selling_spec!$A:$H,2,FALSE))</f>
        <v/>
      </c>
      <c r="AD496" s="104"/>
      <c r="AE496" s="110" t="str">
        <f>IF(AF496="","",VLOOKUP(CONCATENATE(AE$3,AF496),m_selling_spec!$A:$H,2,FALSE))</f>
        <v/>
      </c>
      <c r="AF496" s="104"/>
      <c r="AG496" s="110" t="str">
        <f>IF(AH496="","",VLOOKUP(CONCATENATE(AG$3,AH496),m_selling_spec!$A:$H,2,FALSE))</f>
        <v/>
      </c>
      <c r="AH496" s="104"/>
      <c r="AI496" s="110" t="str">
        <f>IF(AJ496="","",VLOOKUP(CONCATENATE(AI$3,AJ496),m_selling_spec!$A:$H,2,FALSE))</f>
        <v>6.1</v>
      </c>
      <c r="AJ496" s="104" t="s">
        <v>747</v>
      </c>
      <c r="AK496" s="110" t="str">
        <f>IF(AL496="","",VLOOKUP(CONCATENATE(AK$3,AL496),m_selling_spec!$A:$H,2,FALSE))</f>
        <v/>
      </c>
      <c r="AL496" s="104"/>
      <c r="AM496" s="110" t="str">
        <f>IF(AN496="","",VLOOKUP(CONCATENATE(AM$3,AN496),m_selling_spec!$A:$H,2,FALSE))</f>
        <v/>
      </c>
      <c r="AN496" s="104"/>
      <c r="AO496" s="110" t="str">
        <f>IF(AP496="","",VLOOKUP(CONCATENATE(AO$3,AP496),m_selling_spec!$A:$H,2,FALSE))</f>
        <v/>
      </c>
      <c r="AP496" s="104"/>
      <c r="AQ496" s="110" t="str">
        <f>IF(AR496="","",VLOOKUP(CONCATENATE(AQ$3,AR496),m_selling_spec!$A:$H,2,FALSE))</f>
        <v>10.2</v>
      </c>
      <c r="AR496" s="104" t="s">
        <v>74</v>
      </c>
      <c r="AS496" s="110" t="str">
        <f>IF(AT496="","",VLOOKUP(CONCATENATE(AS$3,AT496),m_selling_spec!$A:$H,2,FALSE))</f>
        <v/>
      </c>
      <c r="AT496" s="104"/>
      <c r="AU496" s="110" t="str">
        <f>IF(AV496="","",VLOOKUP(CONCATENATE(AU$3,AV496),m_selling_spec!$A:$H,2,FALSE))</f>
        <v/>
      </c>
      <c r="AV496" s="104"/>
      <c r="AW496" s="110" t="str">
        <f>IF(AX496="","",VLOOKUP(CONCATENATE(AW$3,AX496),m_selling_spec!$A:$H,2,FALSE))</f>
        <v/>
      </c>
      <c r="AX496" s="104"/>
      <c r="AY496" s="110" t="str">
        <f>IF(AZ496="","",VLOOKUP(CONCATENATE(AY$3,AZ496),m_selling_spec!$A:$H,2,FALSE))</f>
        <v/>
      </c>
      <c r="AZ496" s="104"/>
      <c r="BA496" s="110" t="str">
        <f>IF(BB496="","",VLOOKUP(CONCATENATE(BA$3,BB496),m_selling_spec!$A:$H,2,FALSE))</f>
        <v/>
      </c>
      <c r="BB496" s="104"/>
      <c r="BC496" s="110" t="str">
        <f>IF(BD496="","",VLOOKUP(CONCATENATE(BC$3,BD496),m_selling_spec!$A:$H,2,FALSE))</f>
        <v/>
      </c>
      <c r="BD496" s="104"/>
      <c r="BE496" s="110" t="str">
        <f>IF(BF496="","",VLOOKUP(CONCATENATE(BE$3,BF496),m_selling_spec!$A:$H,2,FALSE))</f>
        <v/>
      </c>
      <c r="BF496" s="104"/>
      <c r="BG496" s="110" t="str">
        <f>IF(BH496="","",VLOOKUP(CONCATENATE(BG$3,BH496),m_selling_spec!$A:$H,2,FALSE))</f>
        <v>18.3</v>
      </c>
      <c r="BH496" s="104" t="s">
        <v>606</v>
      </c>
      <c r="BI496" s="110" t="str">
        <f>IF(BJ496="","",VLOOKUP(CONCATENATE(BI$3,BJ496),m_selling_spec!$A:$H,2,FALSE))</f>
        <v/>
      </c>
      <c r="BJ496" s="104"/>
      <c r="BK496" s="110" t="str">
        <f>IF(BL496="","",VLOOKUP(CONCATENATE(BK$3,BL496),m_selling_spec!$A:$H,2,FALSE))</f>
        <v/>
      </c>
      <c r="BL496" s="104"/>
      <c r="BM496" s="110" t="str">
        <f>IF(BN496="","",VLOOKUP(CONCATENATE(BM$3,BN496),m_selling_spec!$A:$H,2,FALSE))</f>
        <v/>
      </c>
      <c r="BN496" s="104"/>
      <c r="BO496" s="110" t="str">
        <f>IF(BP496="","",VLOOKUP(CONCATENATE(BO$3,BP496),m_selling_spec!$A:$H,2,FALSE))</f>
        <v/>
      </c>
      <c r="BP496" s="104"/>
      <c r="BQ496" s="110" t="str">
        <f>IF(BR496="","",VLOOKUP(CONCATENATE(BQ$3,BR496),m_selling_spec!$A:$H,2,FALSE))</f>
        <v/>
      </c>
      <c r="BR496" s="104"/>
      <c r="BS496" s="110" t="str">
        <f>IF(BT496="","",VLOOKUP(CONCATENATE(BS$3,BT496),m_selling_spec!$A:$H,2,FALSE))</f>
        <v/>
      </c>
      <c r="BT496" s="104"/>
      <c r="BU496" s="110" t="str">
        <f>IF(BV496="","",VLOOKUP(CONCATENATE(BU$3,BV496),m_selling_spec!$A:$H,2,FALSE))</f>
        <v/>
      </c>
      <c r="BV496" s="104"/>
      <c r="BW496" s="110" t="str">
        <f>IF(BX496="","",VLOOKUP(CONCATENATE(BW$3,BX496),m_selling_spec!$A:$H,2,FALSE))</f>
        <v/>
      </c>
      <c r="BX496" s="104"/>
      <c r="BY496" s="110" t="str">
        <f>IF(BZ496="","",VLOOKUP(CONCATENATE(BY$3,BZ496),m_selling_spec!$A:$H,2,FALSE))</f>
        <v>27.1</v>
      </c>
      <c r="BZ496" s="111" t="s">
        <v>1233</v>
      </c>
      <c r="CA496" s="110" t="str">
        <f>IF(CB496="","",VLOOKUP(CONCATENATE(CA$3,CB496),m_selling_spec!$A:$H,2,FALSE))</f>
        <v/>
      </c>
      <c r="CB496" s="104"/>
      <c r="CC496" s="110"/>
      <c r="CD496" s="104"/>
      <c r="CE496" s="110" t="str">
        <f>IF(CF496="","",VLOOKUP(CONCATENATE(CE$3,CF496),m_selling_spec!$A:$H,2,FALSE))</f>
        <v/>
      </c>
      <c r="CF496" s="104"/>
      <c r="CG496" s="110" t="str">
        <f>IF(CH496="","",VLOOKUP(CONCATENATE(CG$3,CH496),m_selling_spec!$A:$H,2,FALSE))</f>
        <v/>
      </c>
      <c r="CH496" s="104"/>
      <c r="CI496" s="110" t="str">
        <f>IF(CJ496="","",VLOOKUP(CONCATENATE(CI$3,CJ496),m_selling_spec!$A:$H,2,FALSE))</f>
        <v/>
      </c>
      <c r="CJ496" s="104"/>
      <c r="CK496" s="110" t="str">
        <f>IF(CL496="","",VLOOKUP(CONCATENATE(CK$3,CL496),m_selling_spec!$A:$H,2,FALSE))</f>
        <v/>
      </c>
      <c r="CL496" s="104"/>
      <c r="CM496" s="110" t="str">
        <f>IF(CN496="","",VLOOKUP(CONCATENATE(CM$3,CN496),m_selling_spec!$A:$H,2,FALSE))</f>
        <v/>
      </c>
      <c r="CN496" s="104"/>
      <c r="CO496" s="110" t="str">
        <f>IF(CP496="","",VLOOKUP(CONCATENATE(CO$3,CP496),m_selling_spec!$A:$H,2,FALSE))</f>
        <v/>
      </c>
      <c r="CP496" s="104"/>
      <c r="CQ496" s="110" t="str">
        <f>IF(CR496="","",VLOOKUP(CONCATENATE(CQ$3,CR496),m_selling_spec!$A:$H,2,FALSE))</f>
        <v/>
      </c>
      <c r="CR496" s="104"/>
      <c r="CS496" s="110" t="str">
        <f>IF(CT496="","",VLOOKUP(CONCATENATE(CS$3,CT496),m_selling_spec!$A:$H,2,FALSE))</f>
        <v/>
      </c>
      <c r="CT496" s="104"/>
      <c r="CU496" s="110" t="str">
        <f>IF(CV496="","",VLOOKUP(CONCATENATE(CU$3,CV496),m_selling_spec!$A:$H,2,FALSE))</f>
        <v/>
      </c>
      <c r="CV496" s="104"/>
      <c r="CW496" s="110" t="str">
        <f>IF(CX496="","",VLOOKUP(CONCATENATE(CW$3,CX496),m_selling_spec!$A:$H,2,FALSE))</f>
        <v/>
      </c>
      <c r="CX496" s="104"/>
      <c r="CY496" s="110" t="str">
        <f>IF(CZ496="","",VLOOKUP(CONCATENATE(CY$3,CZ496),m_selling_spec!$A:$H,2,FALSE))</f>
        <v/>
      </c>
      <c r="CZ496" s="104"/>
      <c r="DA496" s="110"/>
      <c r="DB496" s="104"/>
    </row>
    <row r="497" spans="1:106">
      <c r="A497" s="104" t="s">
        <v>872</v>
      </c>
      <c r="B497" s="104"/>
      <c r="C497" s="104"/>
      <c r="D497" s="104">
        <v>6</v>
      </c>
      <c r="E497" s="110">
        <f>INDEX(product!B:B,MATCH(D497,product!A:A,0))</f>
        <v>0</v>
      </c>
      <c r="F497" s="110" t="str">
        <f>INDEX(product!E:E,MATCH(D497,product!A:A,0))</f>
        <v>Exterior series</v>
      </c>
      <c r="G497" s="110" t="str">
        <f>IF(H497="","",VLOOKUP(CONCATENATE(G$3,H497),m_selling_spec!$A:$H,2,FALSE))</f>
        <v/>
      </c>
      <c r="H497" s="104"/>
      <c r="I497" s="110" t="str">
        <f>IF(J497="","",VLOOKUP(CONCATENATE(I$3,J497),m_selling_spec!$A:$H,2,FALSE))</f>
        <v/>
      </c>
      <c r="J497" s="104"/>
      <c r="K497" s="110" t="str">
        <f>IF(L497="","",VLOOKUP(CONCATENATE(K$3,L497),m_selling_spec!$A:$H,2,FALSE))</f>
        <v/>
      </c>
      <c r="L497" s="104"/>
      <c r="M497" s="110" t="str">
        <f>IF(N497="","",VLOOKUP(CONCATENATE(M$3,N497),m_selling_spec!$A:$H,2,FALSE))</f>
        <v/>
      </c>
      <c r="N497" s="104"/>
      <c r="O497" s="110" t="str">
        <f>IF(P497="","",VLOOKUP(CONCATENATE(O$3,P497),m_selling_spec!$A:$H,2,FALSE))</f>
        <v/>
      </c>
      <c r="P497" s="104"/>
      <c r="Q497" s="110" t="str">
        <f>IF(R497="","",VLOOKUP(CONCATENATE(Q$3,R497),m_selling_spec!$A:$H,2,FALSE))</f>
        <v/>
      </c>
      <c r="R497" s="104"/>
      <c r="S497" s="110"/>
      <c r="T497" s="104"/>
      <c r="U497" s="110"/>
      <c r="V497" s="104"/>
      <c r="W497" s="110"/>
      <c r="X497" s="104"/>
      <c r="Y497" s="110" t="str">
        <f>IF(Z497="","",VLOOKUP(CONCATENATE(Y$3,Z497),m_selling_spec!$A:$H,2,FALSE))</f>
        <v>1.10</v>
      </c>
      <c r="Z497" s="104" t="s">
        <v>497</v>
      </c>
      <c r="AA497" s="110" t="str">
        <f>IF(AB497="","",VLOOKUP(CONCATENATE(AA$3,AB497),m_selling_spec!$A:$H,2,FALSE))</f>
        <v/>
      </c>
      <c r="AB497" s="104"/>
      <c r="AC497" s="110" t="str">
        <f>IF(AD497="","",VLOOKUP(CONCATENATE(AC$3,AD497),m_selling_spec!$A:$H,2,FALSE))</f>
        <v/>
      </c>
      <c r="AD497" s="104"/>
      <c r="AE497" s="110" t="str">
        <f>IF(AF497="","",VLOOKUP(CONCATENATE(AE$3,AF497),m_selling_spec!$A:$H,2,FALSE))</f>
        <v/>
      </c>
      <c r="AF497" s="104"/>
      <c r="AG497" s="110" t="str">
        <f>IF(AH497="","",VLOOKUP(CONCATENATE(AG$3,AH497),m_selling_spec!$A:$H,2,FALSE))</f>
        <v/>
      </c>
      <c r="AH497" s="104"/>
      <c r="AI497" s="110" t="str">
        <f>IF(AJ497="","",VLOOKUP(CONCATENATE(AI$3,AJ497),m_selling_spec!$A:$H,2,FALSE))</f>
        <v>6.1</v>
      </c>
      <c r="AJ497" s="104" t="s">
        <v>747</v>
      </c>
      <c r="AK497" s="110" t="str">
        <f>IF(AL497="","",VLOOKUP(CONCATENATE(AK$3,AL497),m_selling_spec!$A:$H,2,FALSE))</f>
        <v/>
      </c>
      <c r="AL497" s="104"/>
      <c r="AM497" s="110" t="str">
        <f>IF(AN497="","",VLOOKUP(CONCATENATE(AM$3,AN497),m_selling_spec!$A:$H,2,FALSE))</f>
        <v/>
      </c>
      <c r="AN497" s="104"/>
      <c r="AO497" s="110" t="str">
        <f>IF(AP497="","",VLOOKUP(CONCATENATE(AO$3,AP497),m_selling_spec!$A:$H,2,FALSE))</f>
        <v/>
      </c>
      <c r="AP497" s="104"/>
      <c r="AQ497" s="110" t="str">
        <f>IF(AR497="","",VLOOKUP(CONCATENATE(AQ$3,AR497),m_selling_spec!$A:$H,2,FALSE))</f>
        <v>10.2</v>
      </c>
      <c r="AR497" s="104" t="s">
        <v>74</v>
      </c>
      <c r="AS497" s="110" t="str">
        <f>IF(AT497="","",VLOOKUP(CONCATENATE(AS$3,AT497),m_selling_spec!$A:$H,2,FALSE))</f>
        <v/>
      </c>
      <c r="AT497" s="104"/>
      <c r="AU497" s="110" t="str">
        <f>IF(AV497="","",VLOOKUP(CONCATENATE(AU$3,AV497),m_selling_spec!$A:$H,2,FALSE))</f>
        <v/>
      </c>
      <c r="AV497" s="104"/>
      <c r="AW497" s="110" t="str">
        <f>IF(AX497="","",VLOOKUP(CONCATENATE(AW$3,AX497),m_selling_spec!$A:$H,2,FALSE))</f>
        <v/>
      </c>
      <c r="AX497" s="104"/>
      <c r="AY497" s="110" t="str">
        <f>IF(AZ497="","",VLOOKUP(CONCATENATE(AY$3,AZ497),m_selling_spec!$A:$H,2,FALSE))</f>
        <v/>
      </c>
      <c r="AZ497" s="104"/>
      <c r="BA497" s="110" t="str">
        <f>IF(BB497="","",VLOOKUP(CONCATENATE(BA$3,BB497),m_selling_spec!$A:$H,2,FALSE))</f>
        <v/>
      </c>
      <c r="BB497" s="104"/>
      <c r="BC497" s="110" t="str">
        <f>IF(BD497="","",VLOOKUP(CONCATENATE(BC$3,BD497),m_selling_spec!$A:$H,2,FALSE))</f>
        <v/>
      </c>
      <c r="BD497" s="104"/>
      <c r="BE497" s="110" t="str">
        <f>IF(BF497="","",VLOOKUP(CONCATENATE(BE$3,BF497),m_selling_spec!$A:$H,2,FALSE))</f>
        <v/>
      </c>
      <c r="BF497" s="104"/>
      <c r="BG497" s="110" t="str">
        <f>IF(BH497="","",VLOOKUP(CONCATENATE(BG$3,BH497),m_selling_spec!$A:$H,2,FALSE))</f>
        <v>18.3</v>
      </c>
      <c r="BH497" s="104" t="s">
        <v>606</v>
      </c>
      <c r="BI497" s="110" t="str">
        <f>IF(BJ497="","",VLOOKUP(CONCATENATE(BI$3,BJ497),m_selling_spec!$A:$H,2,FALSE))</f>
        <v/>
      </c>
      <c r="BJ497" s="104"/>
      <c r="BK497" s="110" t="str">
        <f>IF(BL497="","",VLOOKUP(CONCATENATE(BK$3,BL497),m_selling_spec!$A:$H,2,FALSE))</f>
        <v/>
      </c>
      <c r="BL497" s="104"/>
      <c r="BM497" s="110" t="str">
        <f>IF(BN497="","",VLOOKUP(CONCATENATE(BM$3,BN497),m_selling_spec!$A:$H,2,FALSE))</f>
        <v/>
      </c>
      <c r="BN497" s="104"/>
      <c r="BO497" s="110" t="str">
        <f>IF(BP497="","",VLOOKUP(CONCATENATE(BO$3,BP497),m_selling_spec!$A:$H,2,FALSE))</f>
        <v/>
      </c>
      <c r="BP497" s="104"/>
      <c r="BQ497" s="110" t="str">
        <f>IF(BR497="","",VLOOKUP(CONCATENATE(BQ$3,BR497),m_selling_spec!$A:$H,2,FALSE))</f>
        <v/>
      </c>
      <c r="BR497" s="104"/>
      <c r="BS497" s="110" t="str">
        <f>IF(BT497="","",VLOOKUP(CONCATENATE(BS$3,BT497),m_selling_spec!$A:$H,2,FALSE))</f>
        <v/>
      </c>
      <c r="BT497" s="104"/>
      <c r="BU497" s="110" t="str">
        <f>IF(BV497="","",VLOOKUP(CONCATENATE(BU$3,BV497),m_selling_spec!$A:$H,2,FALSE))</f>
        <v/>
      </c>
      <c r="BV497" s="104"/>
      <c r="BW497" s="110" t="str">
        <f>IF(BX497="","",VLOOKUP(CONCATENATE(BW$3,BX497),m_selling_spec!$A:$H,2,FALSE))</f>
        <v/>
      </c>
      <c r="BX497" s="104"/>
      <c r="BY497" s="110" t="str">
        <f>IF(BZ497="","",VLOOKUP(CONCATENATE(BY$3,BZ497),m_selling_spec!$A:$H,2,FALSE))</f>
        <v>27.4</v>
      </c>
      <c r="BZ497" s="111" t="s">
        <v>1100</v>
      </c>
      <c r="CA497" s="110" t="str">
        <f>IF(CB497="","",VLOOKUP(CONCATENATE(CA$3,CB497),m_selling_spec!$A:$H,2,FALSE))</f>
        <v/>
      </c>
      <c r="CB497" s="104"/>
      <c r="CC497" s="110"/>
      <c r="CD497" s="104"/>
      <c r="CE497" s="110" t="str">
        <f>IF(CF497="","",VLOOKUP(CONCATENATE(CE$3,CF497),m_selling_spec!$A:$H,2,FALSE))</f>
        <v/>
      </c>
      <c r="CF497" s="104"/>
      <c r="CG497" s="110" t="str">
        <f>IF(CH497="","",VLOOKUP(CONCATENATE(CG$3,CH497),m_selling_spec!$A:$H,2,FALSE))</f>
        <v/>
      </c>
      <c r="CH497" s="104"/>
      <c r="CI497" s="110" t="str">
        <f>IF(CJ497="","",VLOOKUP(CONCATENATE(CI$3,CJ497),m_selling_spec!$A:$H,2,FALSE))</f>
        <v/>
      </c>
      <c r="CJ497" s="104"/>
      <c r="CK497" s="110" t="str">
        <f>IF(CL497="","",VLOOKUP(CONCATENATE(CK$3,CL497),m_selling_spec!$A:$H,2,FALSE))</f>
        <v/>
      </c>
      <c r="CL497" s="104"/>
      <c r="CM497" s="110" t="str">
        <f>IF(CN497="","",VLOOKUP(CONCATENATE(CM$3,CN497),m_selling_spec!$A:$H,2,FALSE))</f>
        <v/>
      </c>
      <c r="CN497" s="104"/>
      <c r="CO497" s="110" t="str">
        <f>IF(CP497="","",VLOOKUP(CONCATENATE(CO$3,CP497),m_selling_spec!$A:$H,2,FALSE))</f>
        <v/>
      </c>
      <c r="CP497" s="104"/>
      <c r="CQ497" s="110" t="str">
        <f>IF(CR497="","",VLOOKUP(CONCATENATE(CQ$3,CR497),m_selling_spec!$A:$H,2,FALSE))</f>
        <v/>
      </c>
      <c r="CR497" s="104"/>
      <c r="CS497" s="110" t="str">
        <f>IF(CT497="","",VLOOKUP(CONCATENATE(CS$3,CT497),m_selling_spec!$A:$H,2,FALSE))</f>
        <v/>
      </c>
      <c r="CT497" s="104"/>
      <c r="CU497" s="110" t="str">
        <f>IF(CV497="","",VLOOKUP(CONCATENATE(CU$3,CV497),m_selling_spec!$A:$H,2,FALSE))</f>
        <v/>
      </c>
      <c r="CV497" s="104"/>
      <c r="CW497" s="110" t="str">
        <f>IF(CX497="","",VLOOKUP(CONCATENATE(CW$3,CX497),m_selling_spec!$A:$H,2,FALSE))</f>
        <v/>
      </c>
      <c r="CX497" s="104"/>
      <c r="CY497" s="110" t="str">
        <f>IF(CZ497="","",VLOOKUP(CONCATENATE(CY$3,CZ497),m_selling_spec!$A:$H,2,FALSE))</f>
        <v/>
      </c>
      <c r="CZ497" s="104"/>
      <c r="DA497" s="110"/>
      <c r="DB497" s="104"/>
    </row>
    <row r="498" spans="1:106">
      <c r="A498" s="104" t="s">
        <v>873</v>
      </c>
      <c r="B498" s="104"/>
      <c r="C498" s="104"/>
      <c r="D498" s="104">
        <v>6</v>
      </c>
      <c r="E498" s="110">
        <f>INDEX(product!B:B,MATCH(D498,product!A:A,0))</f>
        <v>0</v>
      </c>
      <c r="F498" s="110" t="str">
        <f>INDEX(product!E:E,MATCH(D498,product!A:A,0))</f>
        <v>Exterior series</v>
      </c>
      <c r="G498" s="110" t="str">
        <f>IF(H498="","",VLOOKUP(CONCATENATE(G$3,H498),m_selling_spec!$A:$H,2,FALSE))</f>
        <v/>
      </c>
      <c r="H498" s="104"/>
      <c r="I498" s="110" t="str">
        <f>IF(J498="","",VLOOKUP(CONCATENATE(I$3,J498),m_selling_spec!$A:$H,2,FALSE))</f>
        <v/>
      </c>
      <c r="J498" s="104"/>
      <c r="K498" s="110" t="str">
        <f>IF(L498="","",VLOOKUP(CONCATENATE(K$3,L498),m_selling_spec!$A:$H,2,FALSE))</f>
        <v/>
      </c>
      <c r="L498" s="104"/>
      <c r="M498" s="110" t="str">
        <f>IF(N498="","",VLOOKUP(CONCATENATE(M$3,N498),m_selling_spec!$A:$H,2,FALSE))</f>
        <v/>
      </c>
      <c r="N498" s="104"/>
      <c r="O498" s="110" t="str">
        <f>IF(P498="","",VLOOKUP(CONCATENATE(O$3,P498),m_selling_spec!$A:$H,2,FALSE))</f>
        <v/>
      </c>
      <c r="P498" s="104"/>
      <c r="Q498" s="110" t="str">
        <f>IF(R498="","",VLOOKUP(CONCATENATE(Q$3,R498),m_selling_spec!$A:$H,2,FALSE))</f>
        <v/>
      </c>
      <c r="R498" s="104"/>
      <c r="S498" s="110"/>
      <c r="T498" s="104"/>
      <c r="U498" s="110"/>
      <c r="V498" s="104"/>
      <c r="W498" s="110"/>
      <c r="X498" s="104"/>
      <c r="Y498" s="110" t="str">
        <f>IF(Z498="","",VLOOKUP(CONCATENATE(Y$3,Z498),m_selling_spec!$A:$H,2,FALSE))</f>
        <v>1.10</v>
      </c>
      <c r="Z498" s="104" t="s">
        <v>497</v>
      </c>
      <c r="AA498" s="110" t="str">
        <f>IF(AB498="","",VLOOKUP(CONCATENATE(AA$3,AB498),m_selling_spec!$A:$H,2,FALSE))</f>
        <v/>
      </c>
      <c r="AB498" s="104"/>
      <c r="AC498" s="110" t="str">
        <f>IF(AD498="","",VLOOKUP(CONCATENATE(AC$3,AD498),m_selling_spec!$A:$H,2,FALSE))</f>
        <v/>
      </c>
      <c r="AD498" s="104"/>
      <c r="AE498" s="110" t="str">
        <f>IF(AF498="","",VLOOKUP(CONCATENATE(AE$3,AF498),m_selling_spec!$A:$H,2,FALSE))</f>
        <v/>
      </c>
      <c r="AF498" s="104"/>
      <c r="AG498" s="110" t="str">
        <f>IF(AH498="","",VLOOKUP(CONCATENATE(AG$3,AH498),m_selling_spec!$A:$H,2,FALSE))</f>
        <v/>
      </c>
      <c r="AH498" s="104"/>
      <c r="AI498" s="110" t="str">
        <f>IF(AJ498="","",VLOOKUP(CONCATENATE(AI$3,AJ498),m_selling_spec!$A:$H,2,FALSE))</f>
        <v>6.1</v>
      </c>
      <c r="AJ498" s="104" t="s">
        <v>747</v>
      </c>
      <c r="AK498" s="110" t="str">
        <f>IF(AL498="","",VLOOKUP(CONCATENATE(AK$3,AL498),m_selling_spec!$A:$H,2,FALSE))</f>
        <v/>
      </c>
      <c r="AL498" s="104"/>
      <c r="AM498" s="110" t="str">
        <f>IF(AN498="","",VLOOKUP(CONCATENATE(AM$3,AN498),m_selling_spec!$A:$H,2,FALSE))</f>
        <v/>
      </c>
      <c r="AN498" s="104"/>
      <c r="AO498" s="110" t="str">
        <f>IF(AP498="","",VLOOKUP(CONCATENATE(AO$3,AP498),m_selling_spec!$A:$H,2,FALSE))</f>
        <v/>
      </c>
      <c r="AP498" s="104"/>
      <c r="AQ498" s="110" t="str">
        <f>IF(AR498="","",VLOOKUP(CONCATENATE(AQ$3,AR498),m_selling_spec!$A:$H,2,FALSE))</f>
        <v>10.2</v>
      </c>
      <c r="AR498" s="104" t="s">
        <v>74</v>
      </c>
      <c r="AS498" s="110" t="str">
        <f>IF(AT498="","",VLOOKUP(CONCATENATE(AS$3,AT498),m_selling_spec!$A:$H,2,FALSE))</f>
        <v/>
      </c>
      <c r="AT498" s="104"/>
      <c r="AU498" s="110" t="str">
        <f>IF(AV498="","",VLOOKUP(CONCATENATE(AU$3,AV498),m_selling_spec!$A:$H,2,FALSE))</f>
        <v/>
      </c>
      <c r="AV498" s="104"/>
      <c r="AW498" s="110" t="str">
        <f>IF(AX498="","",VLOOKUP(CONCATENATE(AW$3,AX498),m_selling_spec!$A:$H,2,FALSE))</f>
        <v/>
      </c>
      <c r="AX498" s="104"/>
      <c r="AY498" s="110" t="str">
        <f>IF(AZ498="","",VLOOKUP(CONCATENATE(AY$3,AZ498),m_selling_spec!$A:$H,2,FALSE))</f>
        <v/>
      </c>
      <c r="AZ498" s="104"/>
      <c r="BA498" s="110" t="str">
        <f>IF(BB498="","",VLOOKUP(CONCATENATE(BA$3,BB498),m_selling_spec!$A:$H,2,FALSE))</f>
        <v/>
      </c>
      <c r="BB498" s="104"/>
      <c r="BC498" s="110" t="str">
        <f>IF(BD498="","",VLOOKUP(CONCATENATE(BC$3,BD498),m_selling_spec!$A:$H,2,FALSE))</f>
        <v/>
      </c>
      <c r="BD498" s="104"/>
      <c r="BE498" s="110" t="str">
        <f>IF(BF498="","",VLOOKUP(CONCATENATE(BE$3,BF498),m_selling_spec!$A:$H,2,FALSE))</f>
        <v/>
      </c>
      <c r="BF498" s="104"/>
      <c r="BG498" s="110" t="str">
        <f>IF(BH498="","",VLOOKUP(CONCATENATE(BG$3,BH498),m_selling_spec!$A:$H,2,FALSE))</f>
        <v>18.3</v>
      </c>
      <c r="BH498" s="104" t="s">
        <v>606</v>
      </c>
      <c r="BI498" s="110" t="str">
        <f>IF(BJ498="","",VLOOKUP(CONCATENATE(BI$3,BJ498),m_selling_spec!$A:$H,2,FALSE))</f>
        <v/>
      </c>
      <c r="BJ498" s="104"/>
      <c r="BK498" s="110" t="str">
        <f>IF(BL498="","",VLOOKUP(CONCATENATE(BK$3,BL498),m_selling_spec!$A:$H,2,FALSE))</f>
        <v/>
      </c>
      <c r="BL498" s="104"/>
      <c r="BM498" s="110" t="str">
        <f>IF(BN498="","",VLOOKUP(CONCATENATE(BM$3,BN498),m_selling_spec!$A:$H,2,FALSE))</f>
        <v/>
      </c>
      <c r="BN498" s="104"/>
      <c r="BO498" s="110" t="str">
        <f>IF(BP498="","",VLOOKUP(CONCATENATE(BO$3,BP498),m_selling_spec!$A:$H,2,FALSE))</f>
        <v/>
      </c>
      <c r="BP498" s="104"/>
      <c r="BQ498" s="110" t="str">
        <f>IF(BR498="","",VLOOKUP(CONCATENATE(BQ$3,BR498),m_selling_spec!$A:$H,2,FALSE))</f>
        <v/>
      </c>
      <c r="BR498" s="104"/>
      <c r="BS498" s="110" t="str">
        <f>IF(BT498="","",VLOOKUP(CONCATENATE(BS$3,BT498),m_selling_spec!$A:$H,2,FALSE))</f>
        <v/>
      </c>
      <c r="BT498" s="104"/>
      <c r="BU498" s="110" t="str">
        <f>IF(BV498="","",VLOOKUP(CONCATENATE(BU$3,BV498),m_selling_spec!$A:$H,2,FALSE))</f>
        <v/>
      </c>
      <c r="BV498" s="104"/>
      <c r="BW498" s="110" t="str">
        <f>IF(BX498="","",VLOOKUP(CONCATENATE(BW$3,BX498),m_selling_spec!$A:$H,2,FALSE))</f>
        <v/>
      </c>
      <c r="BX498" s="104"/>
      <c r="BY498" s="110" t="str">
        <f>IF(BZ498="","",VLOOKUP(CONCATENATE(BY$3,BZ498),m_selling_spec!$A:$H,2,FALSE))</f>
        <v>27.5</v>
      </c>
      <c r="BZ498" s="111" t="s">
        <v>1101</v>
      </c>
      <c r="CA498" s="110" t="str">
        <f>IF(CB498="","",VLOOKUP(CONCATENATE(CA$3,CB498),m_selling_spec!$A:$H,2,FALSE))</f>
        <v/>
      </c>
      <c r="CB498" s="104"/>
      <c r="CC498" s="110"/>
      <c r="CD498" s="104"/>
      <c r="CE498" s="110" t="str">
        <f>IF(CF498="","",VLOOKUP(CONCATENATE(CE$3,CF498),m_selling_spec!$A:$H,2,FALSE))</f>
        <v/>
      </c>
      <c r="CF498" s="104"/>
      <c r="CG498" s="110" t="str">
        <f>IF(CH498="","",VLOOKUP(CONCATENATE(CG$3,CH498),m_selling_spec!$A:$H,2,FALSE))</f>
        <v/>
      </c>
      <c r="CH498" s="104"/>
      <c r="CI498" s="110" t="str">
        <f>IF(CJ498="","",VLOOKUP(CONCATENATE(CI$3,CJ498),m_selling_spec!$A:$H,2,FALSE))</f>
        <v/>
      </c>
      <c r="CJ498" s="104"/>
      <c r="CK498" s="110" t="str">
        <f>IF(CL498="","",VLOOKUP(CONCATENATE(CK$3,CL498),m_selling_spec!$A:$H,2,FALSE))</f>
        <v/>
      </c>
      <c r="CL498" s="104"/>
      <c r="CM498" s="110" t="str">
        <f>IF(CN498="","",VLOOKUP(CONCATENATE(CM$3,CN498),m_selling_spec!$A:$H,2,FALSE))</f>
        <v/>
      </c>
      <c r="CN498" s="104"/>
      <c r="CO498" s="110" t="str">
        <f>IF(CP498="","",VLOOKUP(CONCATENATE(CO$3,CP498),m_selling_spec!$A:$H,2,FALSE))</f>
        <v/>
      </c>
      <c r="CP498" s="104"/>
      <c r="CQ498" s="110" t="str">
        <f>IF(CR498="","",VLOOKUP(CONCATENATE(CQ$3,CR498),m_selling_spec!$A:$H,2,FALSE))</f>
        <v/>
      </c>
      <c r="CR498" s="104"/>
      <c r="CS498" s="110" t="str">
        <f>IF(CT498="","",VLOOKUP(CONCATENATE(CS$3,CT498),m_selling_spec!$A:$H,2,FALSE))</f>
        <v/>
      </c>
      <c r="CT498" s="104"/>
      <c r="CU498" s="110" t="str">
        <f>IF(CV498="","",VLOOKUP(CONCATENATE(CU$3,CV498),m_selling_spec!$A:$H,2,FALSE))</f>
        <v/>
      </c>
      <c r="CV498" s="104"/>
      <c r="CW498" s="110" t="str">
        <f>IF(CX498="","",VLOOKUP(CONCATENATE(CW$3,CX498),m_selling_spec!$A:$H,2,FALSE))</f>
        <v/>
      </c>
      <c r="CX498" s="104"/>
      <c r="CY498" s="110" t="str">
        <f>IF(CZ498="","",VLOOKUP(CONCATENATE(CY$3,CZ498),m_selling_spec!$A:$H,2,FALSE))</f>
        <v/>
      </c>
      <c r="CZ498" s="104"/>
      <c r="DA498" s="110"/>
      <c r="DB498" s="104"/>
    </row>
    <row r="499" spans="1:106">
      <c r="A499" s="104" t="s">
        <v>609</v>
      </c>
      <c r="B499" s="104"/>
      <c r="C499" s="104"/>
      <c r="D499" s="104">
        <v>6</v>
      </c>
      <c r="E499" s="110">
        <f>INDEX(product!B:B,MATCH(D499,product!A:A,0))</f>
        <v>0</v>
      </c>
      <c r="F499" s="110" t="str">
        <f>INDEX(product!E:E,MATCH(D499,product!A:A,0))</f>
        <v>Exterior series</v>
      </c>
      <c r="G499" s="110" t="str">
        <f>IF(H499="","",VLOOKUP(CONCATENATE(G$3,H499),m_selling_spec!$A:$H,2,FALSE))</f>
        <v/>
      </c>
      <c r="H499" s="104"/>
      <c r="I499" s="110" t="str">
        <f>IF(J499="","",VLOOKUP(CONCATENATE(I$3,J499),m_selling_spec!$A:$H,2,FALSE))</f>
        <v/>
      </c>
      <c r="J499" s="104"/>
      <c r="K499" s="110" t="str">
        <f>IF(L499="","",VLOOKUP(CONCATENATE(K$3,L499),m_selling_spec!$A:$H,2,FALSE))</f>
        <v/>
      </c>
      <c r="L499" s="104"/>
      <c r="M499" s="110" t="str">
        <f>IF(N499="","",VLOOKUP(CONCATENATE(M$3,N499),m_selling_spec!$A:$H,2,FALSE))</f>
        <v/>
      </c>
      <c r="N499" s="104"/>
      <c r="O499" s="110" t="str">
        <f>IF(P499="","",VLOOKUP(CONCATENATE(O$3,P499),m_selling_spec!$A:$H,2,FALSE))</f>
        <v/>
      </c>
      <c r="P499" s="104"/>
      <c r="Q499" s="110" t="str">
        <f>IF(R499="","",VLOOKUP(CONCATENATE(Q$3,R499),m_selling_spec!$A:$H,2,FALSE))</f>
        <v/>
      </c>
      <c r="R499" s="104"/>
      <c r="S499" s="110"/>
      <c r="T499" s="104"/>
      <c r="U499" s="110"/>
      <c r="V499" s="104"/>
      <c r="W499" s="110"/>
      <c r="X499" s="104"/>
      <c r="Y499" s="110" t="str">
        <f>IF(Z499="","",VLOOKUP(CONCATENATE(Y$3,Z499),m_selling_spec!$A:$H,2,FALSE))</f>
        <v>1.10</v>
      </c>
      <c r="Z499" s="104" t="s">
        <v>497</v>
      </c>
      <c r="AA499" s="110" t="str">
        <f>IF(AB499="","",VLOOKUP(CONCATENATE(AA$3,AB499),m_selling_spec!$A:$H,2,FALSE))</f>
        <v/>
      </c>
      <c r="AB499" s="104"/>
      <c r="AC499" s="110" t="str">
        <f>IF(AD499="","",VLOOKUP(CONCATENATE(AC$3,AD499),m_selling_spec!$A:$H,2,FALSE))</f>
        <v/>
      </c>
      <c r="AD499" s="104"/>
      <c r="AE499" s="110" t="str">
        <f>IF(AF499="","",VLOOKUP(CONCATENATE(AE$3,AF499),m_selling_spec!$A:$H,2,FALSE))</f>
        <v/>
      </c>
      <c r="AF499" s="104"/>
      <c r="AG499" s="110" t="str">
        <f>IF(AH499="","",VLOOKUP(CONCATENATE(AG$3,AH499),m_selling_spec!$A:$H,2,FALSE))</f>
        <v/>
      </c>
      <c r="AH499" s="104"/>
      <c r="AI499" s="110" t="str">
        <f>IF(AJ499="","",VLOOKUP(CONCATENATE(AI$3,AJ499),m_selling_spec!$A:$H,2,FALSE))</f>
        <v>6.1</v>
      </c>
      <c r="AJ499" s="104" t="s">
        <v>747</v>
      </c>
      <c r="AK499" s="110" t="str">
        <f>IF(AL499="","",VLOOKUP(CONCATENATE(AK$3,AL499),m_selling_spec!$A:$H,2,FALSE))</f>
        <v/>
      </c>
      <c r="AL499" s="104"/>
      <c r="AM499" s="110" t="str">
        <f>IF(AN499="","",VLOOKUP(CONCATENATE(AM$3,AN499),m_selling_spec!$A:$H,2,FALSE))</f>
        <v/>
      </c>
      <c r="AN499" s="104"/>
      <c r="AO499" s="110" t="str">
        <f>IF(AP499="","",VLOOKUP(CONCATENATE(AO$3,AP499),m_selling_spec!$A:$H,2,FALSE))</f>
        <v/>
      </c>
      <c r="AP499" s="104"/>
      <c r="AQ499" s="110" t="str">
        <f>IF(AR499="","",VLOOKUP(CONCATENATE(AQ$3,AR499),m_selling_spec!$A:$H,2,FALSE))</f>
        <v>10.3</v>
      </c>
      <c r="AR499" s="104" t="s">
        <v>75</v>
      </c>
      <c r="AS499" s="110" t="str">
        <f>IF(AT499="","",VLOOKUP(CONCATENATE(AS$3,AT499),m_selling_spec!$A:$H,2,FALSE))</f>
        <v/>
      </c>
      <c r="AT499" s="104"/>
      <c r="AU499" s="110" t="str">
        <f>IF(AV499="","",VLOOKUP(CONCATENATE(AU$3,AV499),m_selling_spec!$A:$H,2,FALSE))</f>
        <v/>
      </c>
      <c r="AV499" s="104"/>
      <c r="AW499" s="110" t="str">
        <f>IF(AX499="","",VLOOKUP(CONCATENATE(AW$3,AX499),m_selling_spec!$A:$H,2,FALSE))</f>
        <v/>
      </c>
      <c r="AX499" s="104"/>
      <c r="AY499" s="110" t="str">
        <f>IF(AZ499="","",VLOOKUP(CONCATENATE(AY$3,AZ499),m_selling_spec!$A:$H,2,FALSE))</f>
        <v/>
      </c>
      <c r="AZ499" s="104"/>
      <c r="BA499" s="110" t="str">
        <f>IF(BB499="","",VLOOKUP(CONCATENATE(BA$3,BB499),m_selling_spec!$A:$H,2,FALSE))</f>
        <v/>
      </c>
      <c r="BB499" s="104"/>
      <c r="BC499" s="110" t="str">
        <f>IF(BD499="","",VLOOKUP(CONCATENATE(BC$3,BD499),m_selling_spec!$A:$H,2,FALSE))</f>
        <v/>
      </c>
      <c r="BD499" s="104"/>
      <c r="BE499" s="110" t="str">
        <f>IF(BF499="","",VLOOKUP(CONCATENATE(BE$3,BF499),m_selling_spec!$A:$H,2,FALSE))</f>
        <v/>
      </c>
      <c r="BF499" s="104"/>
      <c r="BG499" s="110" t="str">
        <f>IF(BH499="","",VLOOKUP(CONCATENATE(BG$3,BH499),m_selling_spec!$A:$H,2,FALSE))</f>
        <v>18.4</v>
      </c>
      <c r="BH499" s="104" t="s">
        <v>602</v>
      </c>
      <c r="BI499" s="110" t="str">
        <f>IF(BJ499="","",VLOOKUP(CONCATENATE(BI$3,BJ499),m_selling_spec!$A:$H,2,FALSE))</f>
        <v/>
      </c>
      <c r="BJ499" s="104"/>
      <c r="BK499" s="110" t="str">
        <f>IF(BL499="","",VLOOKUP(CONCATENATE(BK$3,BL499),m_selling_spec!$A:$H,2,FALSE))</f>
        <v/>
      </c>
      <c r="BL499" s="104"/>
      <c r="BM499" s="110" t="str">
        <f>IF(BN499="","",VLOOKUP(CONCATENATE(BM$3,BN499),m_selling_spec!$A:$H,2,FALSE))</f>
        <v/>
      </c>
      <c r="BN499" s="104"/>
      <c r="BO499" s="110" t="str">
        <f>IF(BP499="","",VLOOKUP(CONCATENATE(BO$3,BP499),m_selling_spec!$A:$H,2,FALSE))</f>
        <v/>
      </c>
      <c r="BP499" s="104"/>
      <c r="BQ499" s="110" t="str">
        <f>IF(BR499="","",VLOOKUP(CONCATENATE(BQ$3,BR499),m_selling_spec!$A:$H,2,FALSE))</f>
        <v/>
      </c>
      <c r="BR499" s="104"/>
      <c r="BS499" s="110" t="str">
        <f>IF(BT499="","",VLOOKUP(CONCATENATE(BS$3,BT499),m_selling_spec!$A:$H,2,FALSE))</f>
        <v/>
      </c>
      <c r="BT499" s="104"/>
      <c r="BU499" s="110" t="str">
        <f>IF(BV499="","",VLOOKUP(CONCATENATE(BU$3,BV499),m_selling_spec!$A:$H,2,FALSE))</f>
        <v/>
      </c>
      <c r="BV499" s="104"/>
      <c r="BW499" s="110" t="str">
        <f>IF(BX499="","",VLOOKUP(CONCATENATE(BW$3,BX499),m_selling_spec!$A:$H,2,FALSE))</f>
        <v/>
      </c>
      <c r="BX499" s="104"/>
      <c r="BY499" s="110" t="str">
        <f>IF(BZ499="","",VLOOKUP(CONCATENATE(BY$3,BZ499),m_selling_spec!$A:$H,2,FALSE))</f>
        <v>27.2</v>
      </c>
      <c r="BZ499" s="111" t="s">
        <v>1099</v>
      </c>
      <c r="CA499" s="110" t="str">
        <f>IF(CB499="","",VLOOKUP(CONCATENATE(CA$3,CB499),m_selling_spec!$A:$H,2,FALSE))</f>
        <v/>
      </c>
      <c r="CB499" s="104"/>
      <c r="CC499" s="110"/>
      <c r="CD499" s="104"/>
      <c r="CE499" s="110" t="str">
        <f>IF(CF499="","",VLOOKUP(CONCATENATE(CE$3,CF499),m_selling_spec!$A:$H,2,FALSE))</f>
        <v/>
      </c>
      <c r="CF499" s="104"/>
      <c r="CG499" s="110" t="str">
        <f>IF(CH499="","",VLOOKUP(CONCATENATE(CG$3,CH499),m_selling_spec!$A:$H,2,FALSE))</f>
        <v/>
      </c>
      <c r="CH499" s="104"/>
      <c r="CI499" s="110" t="str">
        <f>IF(CJ499="","",VLOOKUP(CONCATENATE(CI$3,CJ499),m_selling_spec!$A:$H,2,FALSE))</f>
        <v/>
      </c>
      <c r="CJ499" s="104"/>
      <c r="CK499" s="110" t="str">
        <f>IF(CL499="","",VLOOKUP(CONCATENATE(CK$3,CL499),m_selling_spec!$A:$H,2,FALSE))</f>
        <v/>
      </c>
      <c r="CL499" s="104"/>
      <c r="CM499" s="110" t="str">
        <f>IF(CN499="","",VLOOKUP(CONCATENATE(CM$3,CN499),m_selling_spec!$A:$H,2,FALSE))</f>
        <v/>
      </c>
      <c r="CN499" s="104"/>
      <c r="CO499" s="110" t="str">
        <f>IF(CP499="","",VLOOKUP(CONCATENATE(CO$3,CP499),m_selling_spec!$A:$H,2,FALSE))</f>
        <v/>
      </c>
      <c r="CP499" s="104"/>
      <c r="CQ499" s="110" t="str">
        <f>IF(CR499="","",VLOOKUP(CONCATENATE(CQ$3,CR499),m_selling_spec!$A:$H,2,FALSE))</f>
        <v/>
      </c>
      <c r="CR499" s="104"/>
      <c r="CS499" s="110" t="str">
        <f>IF(CT499="","",VLOOKUP(CONCATENATE(CS$3,CT499),m_selling_spec!$A:$H,2,FALSE))</f>
        <v/>
      </c>
      <c r="CT499" s="104"/>
      <c r="CU499" s="110" t="str">
        <f>IF(CV499="","",VLOOKUP(CONCATENATE(CU$3,CV499),m_selling_spec!$A:$H,2,FALSE))</f>
        <v/>
      </c>
      <c r="CV499" s="104"/>
      <c r="CW499" s="110" t="str">
        <f>IF(CX499="","",VLOOKUP(CONCATENATE(CW$3,CX499),m_selling_spec!$A:$H,2,FALSE))</f>
        <v/>
      </c>
      <c r="CX499" s="104"/>
      <c r="CY499" s="110" t="str">
        <f>IF(CZ499="","",VLOOKUP(CONCATENATE(CY$3,CZ499),m_selling_spec!$A:$H,2,FALSE))</f>
        <v/>
      </c>
      <c r="CZ499" s="104"/>
      <c r="DA499" s="110"/>
      <c r="DB499" s="104"/>
    </row>
    <row r="500" spans="1:106">
      <c r="A500" s="104" t="s">
        <v>863</v>
      </c>
      <c r="B500" s="104"/>
      <c r="C500" s="104"/>
      <c r="D500" s="104">
        <v>6</v>
      </c>
      <c r="E500" s="110">
        <f>INDEX(product!B:B,MATCH(D500,product!A:A,0))</f>
        <v>0</v>
      </c>
      <c r="F500" s="110" t="str">
        <f>INDEX(product!E:E,MATCH(D500,product!A:A,0))</f>
        <v>Exterior series</v>
      </c>
      <c r="G500" s="110" t="str">
        <f>IF(H500="","",VLOOKUP(CONCATENATE(G$3,H500),m_selling_spec!$A:$H,2,FALSE))</f>
        <v/>
      </c>
      <c r="H500" s="104"/>
      <c r="I500" s="110" t="str">
        <f>IF(J500="","",VLOOKUP(CONCATENATE(I$3,J500),m_selling_spec!$A:$H,2,FALSE))</f>
        <v/>
      </c>
      <c r="J500" s="104"/>
      <c r="K500" s="110" t="str">
        <f>IF(L500="","",VLOOKUP(CONCATENATE(K$3,L500),m_selling_spec!$A:$H,2,FALSE))</f>
        <v/>
      </c>
      <c r="L500" s="104"/>
      <c r="M500" s="110" t="str">
        <f>IF(N500="","",VLOOKUP(CONCATENATE(M$3,N500),m_selling_spec!$A:$H,2,FALSE))</f>
        <v/>
      </c>
      <c r="N500" s="104"/>
      <c r="O500" s="110" t="str">
        <f>IF(P500="","",VLOOKUP(CONCATENATE(O$3,P500),m_selling_spec!$A:$H,2,FALSE))</f>
        <v/>
      </c>
      <c r="P500" s="104"/>
      <c r="Q500" s="110" t="str">
        <f>IF(R500="","",VLOOKUP(CONCATENATE(Q$3,R500),m_selling_spec!$A:$H,2,FALSE))</f>
        <v/>
      </c>
      <c r="R500" s="104"/>
      <c r="S500" s="110"/>
      <c r="T500" s="104"/>
      <c r="U500" s="110"/>
      <c r="V500" s="104"/>
      <c r="W500" s="110"/>
      <c r="X500" s="104"/>
      <c r="Y500" s="110" t="str">
        <f>IF(Z500="","",VLOOKUP(CONCATENATE(Y$3,Z500),m_selling_spec!$A:$H,2,FALSE))</f>
        <v>1.10</v>
      </c>
      <c r="Z500" s="104" t="s">
        <v>497</v>
      </c>
      <c r="AA500" s="110" t="str">
        <f>IF(AB500="","",VLOOKUP(CONCATENATE(AA$3,AB500),m_selling_spec!$A:$H,2,FALSE))</f>
        <v/>
      </c>
      <c r="AB500" s="104"/>
      <c r="AC500" s="110" t="str">
        <f>IF(AD500="","",VLOOKUP(CONCATENATE(AC$3,AD500),m_selling_spec!$A:$H,2,FALSE))</f>
        <v/>
      </c>
      <c r="AD500" s="104"/>
      <c r="AE500" s="110" t="str">
        <f>IF(AF500="","",VLOOKUP(CONCATENATE(AE$3,AF500),m_selling_spec!$A:$H,2,FALSE))</f>
        <v/>
      </c>
      <c r="AF500" s="104"/>
      <c r="AG500" s="110" t="str">
        <f>IF(AH500="","",VLOOKUP(CONCATENATE(AG$3,AH500),m_selling_spec!$A:$H,2,FALSE))</f>
        <v/>
      </c>
      <c r="AH500" s="104"/>
      <c r="AI500" s="110" t="str">
        <f>IF(AJ500="","",VLOOKUP(CONCATENATE(AI$3,AJ500),m_selling_spec!$A:$H,2,FALSE))</f>
        <v>6.1</v>
      </c>
      <c r="AJ500" s="104" t="s">
        <v>747</v>
      </c>
      <c r="AK500" s="110" t="str">
        <f>IF(AL500="","",VLOOKUP(CONCATENATE(AK$3,AL500),m_selling_spec!$A:$H,2,FALSE))</f>
        <v/>
      </c>
      <c r="AL500" s="104"/>
      <c r="AM500" s="110" t="str">
        <f>IF(AN500="","",VLOOKUP(CONCATENATE(AM$3,AN500),m_selling_spec!$A:$H,2,FALSE))</f>
        <v/>
      </c>
      <c r="AN500" s="104"/>
      <c r="AO500" s="110" t="str">
        <f>IF(AP500="","",VLOOKUP(CONCATENATE(AO$3,AP500),m_selling_spec!$A:$H,2,FALSE))</f>
        <v/>
      </c>
      <c r="AP500" s="104"/>
      <c r="AQ500" s="110" t="str">
        <f>IF(AR500="","",VLOOKUP(CONCATENATE(AQ$3,AR500),m_selling_spec!$A:$H,2,FALSE))</f>
        <v>10.3</v>
      </c>
      <c r="AR500" s="104" t="s">
        <v>75</v>
      </c>
      <c r="AS500" s="110" t="str">
        <f>IF(AT500="","",VLOOKUP(CONCATENATE(AS$3,AT500),m_selling_spec!$A:$H,2,FALSE))</f>
        <v/>
      </c>
      <c r="AT500" s="104"/>
      <c r="AU500" s="110" t="str">
        <f>IF(AV500="","",VLOOKUP(CONCATENATE(AU$3,AV500),m_selling_spec!$A:$H,2,FALSE))</f>
        <v/>
      </c>
      <c r="AV500" s="104"/>
      <c r="AW500" s="110" t="str">
        <f>IF(AX500="","",VLOOKUP(CONCATENATE(AW$3,AX500),m_selling_spec!$A:$H,2,FALSE))</f>
        <v/>
      </c>
      <c r="AX500" s="104"/>
      <c r="AY500" s="110" t="str">
        <f>IF(AZ500="","",VLOOKUP(CONCATENATE(AY$3,AZ500),m_selling_spec!$A:$H,2,FALSE))</f>
        <v/>
      </c>
      <c r="AZ500" s="104"/>
      <c r="BA500" s="110" t="str">
        <f>IF(BB500="","",VLOOKUP(CONCATENATE(BA$3,BB500),m_selling_spec!$A:$H,2,FALSE))</f>
        <v/>
      </c>
      <c r="BB500" s="104"/>
      <c r="BC500" s="110" t="str">
        <f>IF(BD500="","",VLOOKUP(CONCATENATE(BC$3,BD500),m_selling_spec!$A:$H,2,FALSE))</f>
        <v/>
      </c>
      <c r="BD500" s="104"/>
      <c r="BE500" s="110" t="str">
        <f>IF(BF500="","",VLOOKUP(CONCATENATE(BE$3,BF500),m_selling_spec!$A:$H,2,FALSE))</f>
        <v/>
      </c>
      <c r="BF500" s="104"/>
      <c r="BG500" s="110" t="str">
        <f>IF(BH500="","",VLOOKUP(CONCATENATE(BG$3,BH500),m_selling_spec!$A:$H,2,FALSE))</f>
        <v>18.4</v>
      </c>
      <c r="BH500" s="104" t="s">
        <v>602</v>
      </c>
      <c r="BI500" s="110" t="str">
        <f>IF(BJ500="","",VLOOKUP(CONCATENATE(BI$3,BJ500),m_selling_spec!$A:$H,2,FALSE))</f>
        <v/>
      </c>
      <c r="BJ500" s="104"/>
      <c r="BK500" s="110" t="str">
        <f>IF(BL500="","",VLOOKUP(CONCATENATE(BK$3,BL500),m_selling_spec!$A:$H,2,FALSE))</f>
        <v/>
      </c>
      <c r="BL500" s="104"/>
      <c r="BM500" s="110" t="str">
        <f>IF(BN500="","",VLOOKUP(CONCATENATE(BM$3,BN500),m_selling_spec!$A:$H,2,FALSE))</f>
        <v/>
      </c>
      <c r="BN500" s="104"/>
      <c r="BO500" s="110" t="str">
        <f>IF(BP500="","",VLOOKUP(CONCATENATE(BO$3,BP500),m_selling_spec!$A:$H,2,FALSE))</f>
        <v/>
      </c>
      <c r="BP500" s="104"/>
      <c r="BQ500" s="110" t="str">
        <f>IF(BR500="","",VLOOKUP(CONCATENATE(BQ$3,BR500),m_selling_spec!$A:$H,2,FALSE))</f>
        <v/>
      </c>
      <c r="BR500" s="104"/>
      <c r="BS500" s="110" t="str">
        <f>IF(BT500="","",VLOOKUP(CONCATENATE(BS$3,BT500),m_selling_spec!$A:$H,2,FALSE))</f>
        <v/>
      </c>
      <c r="BT500" s="104"/>
      <c r="BU500" s="110" t="str">
        <f>IF(BV500="","",VLOOKUP(CONCATENATE(BU$3,BV500),m_selling_spec!$A:$H,2,FALSE))</f>
        <v/>
      </c>
      <c r="BV500" s="104"/>
      <c r="BW500" s="110" t="str">
        <f>IF(BX500="","",VLOOKUP(CONCATENATE(BW$3,BX500),m_selling_spec!$A:$H,2,FALSE))</f>
        <v/>
      </c>
      <c r="BX500" s="104"/>
      <c r="BY500" s="110" t="str">
        <f>IF(BZ500="","",VLOOKUP(CONCATENATE(BY$3,BZ500),m_selling_spec!$A:$H,2,FALSE))</f>
        <v>27.1</v>
      </c>
      <c r="BZ500" s="111" t="s">
        <v>1233</v>
      </c>
      <c r="CA500" s="110" t="str">
        <f>IF(CB500="","",VLOOKUP(CONCATENATE(CA$3,CB500),m_selling_spec!$A:$H,2,FALSE))</f>
        <v/>
      </c>
      <c r="CB500" s="104"/>
      <c r="CC500" s="110"/>
      <c r="CD500" s="104"/>
      <c r="CE500" s="110" t="str">
        <f>IF(CF500="","",VLOOKUP(CONCATENATE(CE$3,CF500),m_selling_spec!$A:$H,2,FALSE))</f>
        <v/>
      </c>
      <c r="CF500" s="104"/>
      <c r="CG500" s="110" t="str">
        <f>IF(CH500="","",VLOOKUP(CONCATENATE(CG$3,CH500),m_selling_spec!$A:$H,2,FALSE))</f>
        <v/>
      </c>
      <c r="CH500" s="104"/>
      <c r="CI500" s="110" t="str">
        <f>IF(CJ500="","",VLOOKUP(CONCATENATE(CI$3,CJ500),m_selling_spec!$A:$H,2,FALSE))</f>
        <v/>
      </c>
      <c r="CJ500" s="104"/>
      <c r="CK500" s="110" t="str">
        <f>IF(CL500="","",VLOOKUP(CONCATENATE(CK$3,CL500),m_selling_spec!$A:$H,2,FALSE))</f>
        <v/>
      </c>
      <c r="CL500" s="104"/>
      <c r="CM500" s="110" t="str">
        <f>IF(CN500="","",VLOOKUP(CONCATENATE(CM$3,CN500),m_selling_spec!$A:$H,2,FALSE))</f>
        <v/>
      </c>
      <c r="CN500" s="104"/>
      <c r="CO500" s="110" t="str">
        <f>IF(CP500="","",VLOOKUP(CONCATENATE(CO$3,CP500),m_selling_spec!$A:$H,2,FALSE))</f>
        <v/>
      </c>
      <c r="CP500" s="104"/>
      <c r="CQ500" s="110" t="str">
        <f>IF(CR500="","",VLOOKUP(CONCATENATE(CQ$3,CR500),m_selling_spec!$A:$H,2,FALSE))</f>
        <v/>
      </c>
      <c r="CR500" s="104"/>
      <c r="CS500" s="110" t="str">
        <f>IF(CT500="","",VLOOKUP(CONCATENATE(CS$3,CT500),m_selling_spec!$A:$H,2,FALSE))</f>
        <v/>
      </c>
      <c r="CT500" s="104"/>
      <c r="CU500" s="110" t="str">
        <f>IF(CV500="","",VLOOKUP(CONCATENATE(CU$3,CV500),m_selling_spec!$A:$H,2,FALSE))</f>
        <v/>
      </c>
      <c r="CV500" s="104"/>
      <c r="CW500" s="110" t="str">
        <f>IF(CX500="","",VLOOKUP(CONCATENATE(CW$3,CX500),m_selling_spec!$A:$H,2,FALSE))</f>
        <v/>
      </c>
      <c r="CX500" s="104"/>
      <c r="CY500" s="110" t="str">
        <f>IF(CZ500="","",VLOOKUP(CONCATENATE(CY$3,CZ500),m_selling_spec!$A:$H,2,FALSE))</f>
        <v/>
      </c>
      <c r="CZ500" s="104"/>
      <c r="DA500" s="110"/>
      <c r="DB500" s="104"/>
    </row>
    <row r="501" spans="1:106">
      <c r="A501" s="104" t="s">
        <v>864</v>
      </c>
      <c r="B501" s="104"/>
      <c r="C501" s="104"/>
      <c r="D501" s="104">
        <v>6</v>
      </c>
      <c r="E501" s="110">
        <f>INDEX(product!B:B,MATCH(D501,product!A:A,0))</f>
        <v>0</v>
      </c>
      <c r="F501" s="110" t="str">
        <f>INDEX(product!E:E,MATCH(D501,product!A:A,0))</f>
        <v>Exterior series</v>
      </c>
      <c r="G501" s="110" t="str">
        <f>IF(H501="","",VLOOKUP(CONCATENATE(G$3,H501),m_selling_spec!$A:$H,2,FALSE))</f>
        <v/>
      </c>
      <c r="H501" s="104"/>
      <c r="I501" s="110" t="str">
        <f>IF(J501="","",VLOOKUP(CONCATENATE(I$3,J501),m_selling_spec!$A:$H,2,FALSE))</f>
        <v/>
      </c>
      <c r="J501" s="104"/>
      <c r="K501" s="110" t="str">
        <f>IF(L501="","",VLOOKUP(CONCATENATE(K$3,L501),m_selling_spec!$A:$H,2,FALSE))</f>
        <v/>
      </c>
      <c r="L501" s="104"/>
      <c r="M501" s="110" t="str">
        <f>IF(N501="","",VLOOKUP(CONCATENATE(M$3,N501),m_selling_spec!$A:$H,2,FALSE))</f>
        <v/>
      </c>
      <c r="N501" s="104"/>
      <c r="O501" s="110" t="str">
        <f>IF(P501="","",VLOOKUP(CONCATENATE(O$3,P501),m_selling_spec!$A:$H,2,FALSE))</f>
        <v/>
      </c>
      <c r="P501" s="104"/>
      <c r="Q501" s="110" t="str">
        <f>IF(R501="","",VLOOKUP(CONCATENATE(Q$3,R501),m_selling_spec!$A:$H,2,FALSE))</f>
        <v/>
      </c>
      <c r="R501" s="104"/>
      <c r="S501" s="110"/>
      <c r="T501" s="104"/>
      <c r="U501" s="110"/>
      <c r="V501" s="104"/>
      <c r="W501" s="110"/>
      <c r="X501" s="104"/>
      <c r="Y501" s="110" t="str">
        <f>IF(Z501="","",VLOOKUP(CONCATENATE(Y$3,Z501),m_selling_spec!$A:$H,2,FALSE))</f>
        <v>1.10</v>
      </c>
      <c r="Z501" s="104" t="s">
        <v>497</v>
      </c>
      <c r="AA501" s="110" t="str">
        <f>IF(AB501="","",VLOOKUP(CONCATENATE(AA$3,AB501),m_selling_spec!$A:$H,2,FALSE))</f>
        <v/>
      </c>
      <c r="AB501" s="104"/>
      <c r="AC501" s="110" t="str">
        <f>IF(AD501="","",VLOOKUP(CONCATENATE(AC$3,AD501),m_selling_spec!$A:$H,2,FALSE))</f>
        <v/>
      </c>
      <c r="AD501" s="104"/>
      <c r="AE501" s="110" t="str">
        <f>IF(AF501="","",VLOOKUP(CONCATENATE(AE$3,AF501),m_selling_spec!$A:$H,2,FALSE))</f>
        <v/>
      </c>
      <c r="AF501" s="104"/>
      <c r="AG501" s="110" t="str">
        <f>IF(AH501="","",VLOOKUP(CONCATENATE(AG$3,AH501),m_selling_spec!$A:$H,2,FALSE))</f>
        <v/>
      </c>
      <c r="AH501" s="104"/>
      <c r="AI501" s="110" t="str">
        <f>IF(AJ501="","",VLOOKUP(CONCATENATE(AI$3,AJ501),m_selling_spec!$A:$H,2,FALSE))</f>
        <v>6.1</v>
      </c>
      <c r="AJ501" s="104" t="s">
        <v>747</v>
      </c>
      <c r="AK501" s="110" t="str">
        <f>IF(AL501="","",VLOOKUP(CONCATENATE(AK$3,AL501),m_selling_spec!$A:$H,2,FALSE))</f>
        <v/>
      </c>
      <c r="AL501" s="104"/>
      <c r="AM501" s="110" t="str">
        <f>IF(AN501="","",VLOOKUP(CONCATENATE(AM$3,AN501),m_selling_spec!$A:$H,2,FALSE))</f>
        <v/>
      </c>
      <c r="AN501" s="104"/>
      <c r="AO501" s="110" t="str">
        <f>IF(AP501="","",VLOOKUP(CONCATENATE(AO$3,AP501),m_selling_spec!$A:$H,2,FALSE))</f>
        <v/>
      </c>
      <c r="AP501" s="104"/>
      <c r="AQ501" s="110" t="str">
        <f>IF(AR501="","",VLOOKUP(CONCATENATE(AQ$3,AR501),m_selling_spec!$A:$H,2,FALSE))</f>
        <v>10.3</v>
      </c>
      <c r="AR501" s="104" t="s">
        <v>75</v>
      </c>
      <c r="AS501" s="110" t="str">
        <f>IF(AT501="","",VLOOKUP(CONCATENATE(AS$3,AT501),m_selling_spec!$A:$H,2,FALSE))</f>
        <v/>
      </c>
      <c r="AT501" s="104"/>
      <c r="AU501" s="110" t="str">
        <f>IF(AV501="","",VLOOKUP(CONCATENATE(AU$3,AV501),m_selling_spec!$A:$H,2,FALSE))</f>
        <v/>
      </c>
      <c r="AV501" s="104"/>
      <c r="AW501" s="110" t="str">
        <f>IF(AX501="","",VLOOKUP(CONCATENATE(AW$3,AX501),m_selling_spec!$A:$H,2,FALSE))</f>
        <v/>
      </c>
      <c r="AX501" s="104"/>
      <c r="AY501" s="110" t="str">
        <f>IF(AZ501="","",VLOOKUP(CONCATENATE(AY$3,AZ501),m_selling_spec!$A:$H,2,FALSE))</f>
        <v/>
      </c>
      <c r="AZ501" s="104"/>
      <c r="BA501" s="110" t="str">
        <f>IF(BB501="","",VLOOKUP(CONCATENATE(BA$3,BB501),m_selling_spec!$A:$H,2,FALSE))</f>
        <v/>
      </c>
      <c r="BB501" s="104"/>
      <c r="BC501" s="110" t="str">
        <f>IF(BD501="","",VLOOKUP(CONCATENATE(BC$3,BD501),m_selling_spec!$A:$H,2,FALSE))</f>
        <v/>
      </c>
      <c r="BD501" s="104"/>
      <c r="BE501" s="110" t="str">
        <f>IF(BF501="","",VLOOKUP(CONCATENATE(BE$3,BF501),m_selling_spec!$A:$H,2,FALSE))</f>
        <v/>
      </c>
      <c r="BF501" s="104"/>
      <c r="BG501" s="110" t="str">
        <f>IF(BH501="","",VLOOKUP(CONCATENATE(BG$3,BH501),m_selling_spec!$A:$H,2,FALSE))</f>
        <v>18.4</v>
      </c>
      <c r="BH501" s="104" t="s">
        <v>602</v>
      </c>
      <c r="BI501" s="110" t="str">
        <f>IF(BJ501="","",VLOOKUP(CONCATENATE(BI$3,BJ501),m_selling_spec!$A:$H,2,FALSE))</f>
        <v/>
      </c>
      <c r="BJ501" s="104"/>
      <c r="BK501" s="110" t="str">
        <f>IF(BL501="","",VLOOKUP(CONCATENATE(BK$3,BL501),m_selling_spec!$A:$H,2,FALSE))</f>
        <v/>
      </c>
      <c r="BL501" s="104"/>
      <c r="BM501" s="110" t="str">
        <f>IF(BN501="","",VLOOKUP(CONCATENATE(BM$3,BN501),m_selling_spec!$A:$H,2,FALSE))</f>
        <v/>
      </c>
      <c r="BN501" s="104"/>
      <c r="BO501" s="110" t="str">
        <f>IF(BP501="","",VLOOKUP(CONCATENATE(BO$3,BP501),m_selling_spec!$A:$H,2,FALSE))</f>
        <v/>
      </c>
      <c r="BP501" s="104"/>
      <c r="BQ501" s="110" t="str">
        <f>IF(BR501="","",VLOOKUP(CONCATENATE(BQ$3,BR501),m_selling_spec!$A:$H,2,FALSE))</f>
        <v/>
      </c>
      <c r="BR501" s="104"/>
      <c r="BS501" s="110" t="str">
        <f>IF(BT501="","",VLOOKUP(CONCATENATE(BS$3,BT501),m_selling_spec!$A:$H,2,FALSE))</f>
        <v/>
      </c>
      <c r="BT501" s="104"/>
      <c r="BU501" s="110" t="str">
        <f>IF(BV501="","",VLOOKUP(CONCATENATE(BU$3,BV501),m_selling_spec!$A:$H,2,FALSE))</f>
        <v/>
      </c>
      <c r="BV501" s="104"/>
      <c r="BW501" s="110" t="str">
        <f>IF(BX501="","",VLOOKUP(CONCATENATE(BW$3,BX501),m_selling_spec!$A:$H,2,FALSE))</f>
        <v/>
      </c>
      <c r="BX501" s="104"/>
      <c r="BY501" s="110" t="str">
        <f>IF(BZ501="","",VLOOKUP(CONCATENATE(BY$3,BZ501),m_selling_spec!$A:$H,2,FALSE))</f>
        <v>27.4</v>
      </c>
      <c r="BZ501" s="111" t="s">
        <v>1100</v>
      </c>
      <c r="CA501" s="110" t="str">
        <f>IF(CB501="","",VLOOKUP(CONCATENATE(CA$3,CB501),m_selling_spec!$A:$H,2,FALSE))</f>
        <v/>
      </c>
      <c r="CB501" s="104"/>
      <c r="CC501" s="110"/>
      <c r="CD501" s="104"/>
      <c r="CE501" s="110" t="str">
        <f>IF(CF501="","",VLOOKUP(CONCATENATE(CE$3,CF501),m_selling_spec!$A:$H,2,FALSE))</f>
        <v/>
      </c>
      <c r="CF501" s="104"/>
      <c r="CG501" s="110" t="str">
        <f>IF(CH501="","",VLOOKUP(CONCATENATE(CG$3,CH501),m_selling_spec!$A:$H,2,FALSE))</f>
        <v/>
      </c>
      <c r="CH501" s="104"/>
      <c r="CI501" s="110" t="str">
        <f>IF(CJ501="","",VLOOKUP(CONCATENATE(CI$3,CJ501),m_selling_spec!$A:$H,2,FALSE))</f>
        <v/>
      </c>
      <c r="CJ501" s="104"/>
      <c r="CK501" s="110" t="str">
        <f>IF(CL501="","",VLOOKUP(CONCATENATE(CK$3,CL501),m_selling_spec!$A:$H,2,FALSE))</f>
        <v/>
      </c>
      <c r="CL501" s="104"/>
      <c r="CM501" s="110" t="str">
        <f>IF(CN501="","",VLOOKUP(CONCATENATE(CM$3,CN501),m_selling_spec!$A:$H,2,FALSE))</f>
        <v/>
      </c>
      <c r="CN501" s="104"/>
      <c r="CO501" s="110" t="str">
        <f>IF(CP501="","",VLOOKUP(CONCATENATE(CO$3,CP501),m_selling_spec!$A:$H,2,FALSE))</f>
        <v/>
      </c>
      <c r="CP501" s="104"/>
      <c r="CQ501" s="110" t="str">
        <f>IF(CR501="","",VLOOKUP(CONCATENATE(CQ$3,CR501),m_selling_spec!$A:$H,2,FALSE))</f>
        <v/>
      </c>
      <c r="CR501" s="104"/>
      <c r="CS501" s="110" t="str">
        <f>IF(CT501="","",VLOOKUP(CONCATENATE(CS$3,CT501),m_selling_spec!$A:$H,2,FALSE))</f>
        <v/>
      </c>
      <c r="CT501" s="104"/>
      <c r="CU501" s="110" t="str">
        <f>IF(CV501="","",VLOOKUP(CONCATENATE(CU$3,CV501),m_selling_spec!$A:$H,2,FALSE))</f>
        <v/>
      </c>
      <c r="CV501" s="104"/>
      <c r="CW501" s="110" t="str">
        <f>IF(CX501="","",VLOOKUP(CONCATENATE(CW$3,CX501),m_selling_spec!$A:$H,2,FALSE))</f>
        <v/>
      </c>
      <c r="CX501" s="104"/>
      <c r="CY501" s="110" t="str">
        <f>IF(CZ501="","",VLOOKUP(CONCATENATE(CY$3,CZ501),m_selling_spec!$A:$H,2,FALSE))</f>
        <v/>
      </c>
      <c r="CZ501" s="104"/>
      <c r="DA501" s="110"/>
      <c r="DB501" s="104"/>
    </row>
    <row r="502" spans="1:106">
      <c r="A502" s="104" t="s">
        <v>865</v>
      </c>
      <c r="B502" s="104"/>
      <c r="C502" s="104"/>
      <c r="D502" s="104">
        <v>6</v>
      </c>
      <c r="E502" s="110">
        <f>INDEX(product!B:B,MATCH(D502,product!A:A,0))</f>
        <v>0</v>
      </c>
      <c r="F502" s="110" t="str">
        <f>INDEX(product!E:E,MATCH(D502,product!A:A,0))</f>
        <v>Exterior series</v>
      </c>
      <c r="G502" s="110" t="str">
        <f>IF(H502="","",VLOOKUP(CONCATENATE(G$3,H502),m_selling_spec!$A:$H,2,FALSE))</f>
        <v/>
      </c>
      <c r="H502" s="104"/>
      <c r="I502" s="110" t="str">
        <f>IF(J502="","",VLOOKUP(CONCATENATE(I$3,J502),m_selling_spec!$A:$H,2,FALSE))</f>
        <v/>
      </c>
      <c r="J502" s="104"/>
      <c r="K502" s="110" t="str">
        <f>IF(L502="","",VLOOKUP(CONCATENATE(K$3,L502),m_selling_spec!$A:$H,2,FALSE))</f>
        <v/>
      </c>
      <c r="L502" s="104"/>
      <c r="M502" s="110" t="str">
        <f>IF(N502="","",VLOOKUP(CONCATENATE(M$3,N502),m_selling_spec!$A:$H,2,FALSE))</f>
        <v/>
      </c>
      <c r="N502" s="104"/>
      <c r="O502" s="110" t="str">
        <f>IF(P502="","",VLOOKUP(CONCATENATE(O$3,P502),m_selling_spec!$A:$H,2,FALSE))</f>
        <v/>
      </c>
      <c r="P502" s="104"/>
      <c r="Q502" s="110" t="str">
        <f>IF(R502="","",VLOOKUP(CONCATENATE(Q$3,R502),m_selling_spec!$A:$H,2,FALSE))</f>
        <v/>
      </c>
      <c r="R502" s="104"/>
      <c r="S502" s="110"/>
      <c r="T502" s="104"/>
      <c r="U502" s="110"/>
      <c r="V502" s="104"/>
      <c r="W502" s="110"/>
      <c r="X502" s="104"/>
      <c r="Y502" s="110" t="str">
        <f>IF(Z502="","",VLOOKUP(CONCATENATE(Y$3,Z502),m_selling_spec!$A:$H,2,FALSE))</f>
        <v>1.10</v>
      </c>
      <c r="Z502" s="104" t="s">
        <v>497</v>
      </c>
      <c r="AA502" s="110" t="str">
        <f>IF(AB502="","",VLOOKUP(CONCATENATE(AA$3,AB502),m_selling_spec!$A:$H,2,FALSE))</f>
        <v/>
      </c>
      <c r="AB502" s="104"/>
      <c r="AC502" s="110" t="str">
        <f>IF(AD502="","",VLOOKUP(CONCATENATE(AC$3,AD502),m_selling_spec!$A:$H,2,FALSE))</f>
        <v/>
      </c>
      <c r="AD502" s="104"/>
      <c r="AE502" s="110" t="str">
        <f>IF(AF502="","",VLOOKUP(CONCATENATE(AE$3,AF502),m_selling_spec!$A:$H,2,FALSE))</f>
        <v/>
      </c>
      <c r="AF502" s="104"/>
      <c r="AG502" s="110" t="str">
        <f>IF(AH502="","",VLOOKUP(CONCATENATE(AG$3,AH502),m_selling_spec!$A:$H,2,FALSE))</f>
        <v/>
      </c>
      <c r="AH502" s="104"/>
      <c r="AI502" s="110" t="str">
        <f>IF(AJ502="","",VLOOKUP(CONCATENATE(AI$3,AJ502),m_selling_spec!$A:$H,2,FALSE))</f>
        <v>6.1</v>
      </c>
      <c r="AJ502" s="104" t="s">
        <v>747</v>
      </c>
      <c r="AK502" s="110" t="str">
        <f>IF(AL502="","",VLOOKUP(CONCATENATE(AK$3,AL502),m_selling_spec!$A:$H,2,FALSE))</f>
        <v/>
      </c>
      <c r="AL502" s="104"/>
      <c r="AM502" s="110" t="str">
        <f>IF(AN502="","",VLOOKUP(CONCATENATE(AM$3,AN502),m_selling_spec!$A:$H,2,FALSE))</f>
        <v/>
      </c>
      <c r="AN502" s="104"/>
      <c r="AO502" s="110" t="str">
        <f>IF(AP502="","",VLOOKUP(CONCATENATE(AO$3,AP502),m_selling_spec!$A:$H,2,FALSE))</f>
        <v/>
      </c>
      <c r="AP502" s="104"/>
      <c r="AQ502" s="110" t="str">
        <f>IF(AR502="","",VLOOKUP(CONCATENATE(AQ$3,AR502),m_selling_spec!$A:$H,2,FALSE))</f>
        <v>10.3</v>
      </c>
      <c r="AR502" s="104" t="s">
        <v>75</v>
      </c>
      <c r="AS502" s="110" t="str">
        <f>IF(AT502="","",VLOOKUP(CONCATENATE(AS$3,AT502),m_selling_spec!$A:$H,2,FALSE))</f>
        <v/>
      </c>
      <c r="AT502" s="104"/>
      <c r="AU502" s="110" t="str">
        <f>IF(AV502="","",VLOOKUP(CONCATENATE(AU$3,AV502),m_selling_spec!$A:$H,2,FALSE))</f>
        <v/>
      </c>
      <c r="AV502" s="104"/>
      <c r="AW502" s="110" t="str">
        <f>IF(AX502="","",VLOOKUP(CONCATENATE(AW$3,AX502),m_selling_spec!$A:$H,2,FALSE))</f>
        <v/>
      </c>
      <c r="AX502" s="104"/>
      <c r="AY502" s="110" t="str">
        <f>IF(AZ502="","",VLOOKUP(CONCATENATE(AY$3,AZ502),m_selling_spec!$A:$H,2,FALSE))</f>
        <v/>
      </c>
      <c r="AZ502" s="104"/>
      <c r="BA502" s="110" t="str">
        <f>IF(BB502="","",VLOOKUP(CONCATENATE(BA$3,BB502),m_selling_spec!$A:$H,2,FALSE))</f>
        <v/>
      </c>
      <c r="BB502" s="104"/>
      <c r="BC502" s="110" t="str">
        <f>IF(BD502="","",VLOOKUP(CONCATENATE(BC$3,BD502),m_selling_spec!$A:$H,2,FALSE))</f>
        <v/>
      </c>
      <c r="BD502" s="104"/>
      <c r="BE502" s="110" t="str">
        <f>IF(BF502="","",VLOOKUP(CONCATENATE(BE$3,BF502),m_selling_spec!$A:$H,2,FALSE))</f>
        <v/>
      </c>
      <c r="BF502" s="104"/>
      <c r="BG502" s="110" t="str">
        <f>IF(BH502="","",VLOOKUP(CONCATENATE(BG$3,BH502),m_selling_spec!$A:$H,2,FALSE))</f>
        <v>18.4</v>
      </c>
      <c r="BH502" s="104" t="s">
        <v>602</v>
      </c>
      <c r="BI502" s="110" t="str">
        <f>IF(BJ502="","",VLOOKUP(CONCATENATE(BI$3,BJ502),m_selling_spec!$A:$H,2,FALSE))</f>
        <v/>
      </c>
      <c r="BJ502" s="104"/>
      <c r="BK502" s="110" t="str">
        <f>IF(BL502="","",VLOOKUP(CONCATENATE(BK$3,BL502),m_selling_spec!$A:$H,2,FALSE))</f>
        <v/>
      </c>
      <c r="BL502" s="104"/>
      <c r="BM502" s="110" t="str">
        <f>IF(BN502="","",VLOOKUP(CONCATENATE(BM$3,BN502),m_selling_spec!$A:$H,2,FALSE))</f>
        <v/>
      </c>
      <c r="BN502" s="104"/>
      <c r="BO502" s="110" t="str">
        <f>IF(BP502="","",VLOOKUP(CONCATENATE(BO$3,BP502),m_selling_spec!$A:$H,2,FALSE))</f>
        <v/>
      </c>
      <c r="BP502" s="104"/>
      <c r="BQ502" s="110" t="str">
        <f>IF(BR502="","",VLOOKUP(CONCATENATE(BQ$3,BR502),m_selling_spec!$A:$H,2,FALSE))</f>
        <v/>
      </c>
      <c r="BR502" s="104"/>
      <c r="BS502" s="110" t="str">
        <f>IF(BT502="","",VLOOKUP(CONCATENATE(BS$3,BT502),m_selling_spec!$A:$H,2,FALSE))</f>
        <v/>
      </c>
      <c r="BT502" s="104"/>
      <c r="BU502" s="110" t="str">
        <f>IF(BV502="","",VLOOKUP(CONCATENATE(BU$3,BV502),m_selling_spec!$A:$H,2,FALSE))</f>
        <v/>
      </c>
      <c r="BV502" s="104"/>
      <c r="BW502" s="110" t="str">
        <f>IF(BX502="","",VLOOKUP(CONCATENATE(BW$3,BX502),m_selling_spec!$A:$H,2,FALSE))</f>
        <v/>
      </c>
      <c r="BX502" s="104"/>
      <c r="BY502" s="110" t="str">
        <f>IF(BZ502="","",VLOOKUP(CONCATENATE(BY$3,BZ502),m_selling_spec!$A:$H,2,FALSE))</f>
        <v>27.5</v>
      </c>
      <c r="BZ502" s="111" t="s">
        <v>1101</v>
      </c>
      <c r="CA502" s="110" t="str">
        <f>IF(CB502="","",VLOOKUP(CONCATENATE(CA$3,CB502),m_selling_spec!$A:$H,2,FALSE))</f>
        <v/>
      </c>
      <c r="CB502" s="104"/>
      <c r="CC502" s="110"/>
      <c r="CD502" s="104"/>
      <c r="CE502" s="110" t="str">
        <f>IF(CF502="","",VLOOKUP(CONCATENATE(CE$3,CF502),m_selling_spec!$A:$H,2,FALSE))</f>
        <v/>
      </c>
      <c r="CF502" s="104"/>
      <c r="CG502" s="110" t="str">
        <f>IF(CH502="","",VLOOKUP(CONCATENATE(CG$3,CH502),m_selling_spec!$A:$H,2,FALSE))</f>
        <v/>
      </c>
      <c r="CH502" s="104"/>
      <c r="CI502" s="110" t="str">
        <f>IF(CJ502="","",VLOOKUP(CONCATENATE(CI$3,CJ502),m_selling_spec!$A:$H,2,FALSE))</f>
        <v/>
      </c>
      <c r="CJ502" s="104"/>
      <c r="CK502" s="110" t="str">
        <f>IF(CL502="","",VLOOKUP(CONCATENATE(CK$3,CL502),m_selling_spec!$A:$H,2,FALSE))</f>
        <v/>
      </c>
      <c r="CL502" s="104"/>
      <c r="CM502" s="110" t="str">
        <f>IF(CN502="","",VLOOKUP(CONCATENATE(CM$3,CN502),m_selling_spec!$A:$H,2,FALSE))</f>
        <v/>
      </c>
      <c r="CN502" s="104"/>
      <c r="CO502" s="110" t="str">
        <f>IF(CP502="","",VLOOKUP(CONCATENATE(CO$3,CP502),m_selling_spec!$A:$H,2,FALSE))</f>
        <v/>
      </c>
      <c r="CP502" s="104"/>
      <c r="CQ502" s="110" t="str">
        <f>IF(CR502="","",VLOOKUP(CONCATENATE(CQ$3,CR502),m_selling_spec!$A:$H,2,FALSE))</f>
        <v/>
      </c>
      <c r="CR502" s="104"/>
      <c r="CS502" s="110" t="str">
        <f>IF(CT502="","",VLOOKUP(CONCATENATE(CS$3,CT502),m_selling_spec!$A:$H,2,FALSE))</f>
        <v/>
      </c>
      <c r="CT502" s="104"/>
      <c r="CU502" s="110" t="str">
        <f>IF(CV502="","",VLOOKUP(CONCATENATE(CU$3,CV502),m_selling_spec!$A:$H,2,FALSE))</f>
        <v/>
      </c>
      <c r="CV502" s="104"/>
      <c r="CW502" s="110" t="str">
        <f>IF(CX502="","",VLOOKUP(CONCATENATE(CW$3,CX502),m_selling_spec!$A:$H,2,FALSE))</f>
        <v/>
      </c>
      <c r="CX502" s="104"/>
      <c r="CY502" s="110" t="str">
        <f>IF(CZ502="","",VLOOKUP(CONCATENATE(CY$3,CZ502),m_selling_spec!$A:$H,2,FALSE))</f>
        <v/>
      </c>
      <c r="CZ502" s="104"/>
      <c r="DA502" s="110"/>
      <c r="DB502" s="104"/>
    </row>
    <row r="503" spans="1:106">
      <c r="A503" s="104" t="s">
        <v>609</v>
      </c>
      <c r="B503" s="104"/>
      <c r="C503" s="104"/>
      <c r="D503" s="104">
        <v>6</v>
      </c>
      <c r="E503" s="110">
        <f>INDEX(product!B:B,MATCH(D503,product!A:A,0))</f>
        <v>0</v>
      </c>
      <c r="F503" s="110" t="str">
        <f>INDEX(product!E:E,MATCH(D503,product!A:A,0))</f>
        <v>Exterior series</v>
      </c>
      <c r="G503" s="110" t="str">
        <f>IF(H503="","",VLOOKUP(CONCATENATE(G$3,H503),m_selling_spec!$A:$H,2,FALSE))</f>
        <v/>
      </c>
      <c r="H503" s="104"/>
      <c r="I503" s="110" t="str">
        <f>IF(J503="","",VLOOKUP(CONCATENATE(I$3,J503),m_selling_spec!$A:$H,2,FALSE))</f>
        <v/>
      </c>
      <c r="J503" s="104"/>
      <c r="K503" s="110" t="str">
        <f>IF(L503="","",VLOOKUP(CONCATENATE(K$3,L503),m_selling_spec!$A:$H,2,FALSE))</f>
        <v/>
      </c>
      <c r="L503" s="104"/>
      <c r="M503" s="110" t="str">
        <f>IF(N503="","",VLOOKUP(CONCATENATE(M$3,N503),m_selling_spec!$A:$H,2,FALSE))</f>
        <v/>
      </c>
      <c r="N503" s="104"/>
      <c r="O503" s="110" t="str">
        <f>IF(P503="","",VLOOKUP(CONCATENATE(O$3,P503),m_selling_spec!$A:$H,2,FALSE))</f>
        <v/>
      </c>
      <c r="P503" s="104"/>
      <c r="Q503" s="110" t="str">
        <f>IF(R503="","",VLOOKUP(CONCATENATE(Q$3,R503),m_selling_spec!$A:$H,2,FALSE))</f>
        <v/>
      </c>
      <c r="R503" s="104"/>
      <c r="S503" s="110"/>
      <c r="T503" s="104"/>
      <c r="U503" s="110"/>
      <c r="V503" s="104"/>
      <c r="W503" s="110"/>
      <c r="X503" s="104"/>
      <c r="Y503" s="110" t="str">
        <f>IF(Z503="","",VLOOKUP(CONCATENATE(Y$3,Z503),m_selling_spec!$A:$H,2,FALSE))</f>
        <v>1.10</v>
      </c>
      <c r="Z503" s="104" t="s">
        <v>497</v>
      </c>
      <c r="AA503" s="110" t="str">
        <f>IF(AB503="","",VLOOKUP(CONCATENATE(AA$3,AB503),m_selling_spec!$A:$H,2,FALSE))</f>
        <v/>
      </c>
      <c r="AB503" s="104"/>
      <c r="AC503" s="110" t="str">
        <f>IF(AD503="","",VLOOKUP(CONCATENATE(AC$3,AD503),m_selling_spec!$A:$H,2,FALSE))</f>
        <v/>
      </c>
      <c r="AD503" s="104"/>
      <c r="AE503" s="110" t="str">
        <f>IF(AF503="","",VLOOKUP(CONCATENATE(AE$3,AF503),m_selling_spec!$A:$H,2,FALSE))</f>
        <v/>
      </c>
      <c r="AF503" s="104"/>
      <c r="AG503" s="110" t="str">
        <f>IF(AH503="","",VLOOKUP(CONCATENATE(AG$3,AH503),m_selling_spec!$A:$H,2,FALSE))</f>
        <v/>
      </c>
      <c r="AH503" s="104"/>
      <c r="AI503" s="110" t="str">
        <f>IF(AJ503="","",VLOOKUP(CONCATENATE(AI$3,AJ503),m_selling_spec!$A:$H,2,FALSE))</f>
        <v>6.1</v>
      </c>
      <c r="AJ503" s="104" t="s">
        <v>747</v>
      </c>
      <c r="AK503" s="110" t="str">
        <f>IF(AL503="","",VLOOKUP(CONCATENATE(AK$3,AL503),m_selling_spec!$A:$H,2,FALSE))</f>
        <v/>
      </c>
      <c r="AL503" s="104"/>
      <c r="AM503" s="110" t="str">
        <f>IF(AN503="","",VLOOKUP(CONCATENATE(AM$3,AN503),m_selling_spec!$A:$H,2,FALSE))</f>
        <v/>
      </c>
      <c r="AN503" s="104"/>
      <c r="AO503" s="110" t="str">
        <f>IF(AP503="","",VLOOKUP(CONCATENATE(AO$3,AP503),m_selling_spec!$A:$H,2,FALSE))</f>
        <v/>
      </c>
      <c r="AP503" s="104"/>
      <c r="AQ503" s="110" t="str">
        <f>IF(AR503="","",VLOOKUP(CONCATENATE(AQ$3,AR503),m_selling_spec!$A:$H,2,FALSE))</f>
        <v>10.3</v>
      </c>
      <c r="AR503" s="104" t="s">
        <v>75</v>
      </c>
      <c r="AS503" s="110" t="str">
        <f>IF(AT503="","",VLOOKUP(CONCATENATE(AS$3,AT503),m_selling_spec!$A:$H,2,FALSE))</f>
        <v/>
      </c>
      <c r="AT503" s="104"/>
      <c r="AU503" s="110" t="str">
        <f>IF(AV503="","",VLOOKUP(CONCATENATE(AU$3,AV503),m_selling_spec!$A:$H,2,FALSE))</f>
        <v/>
      </c>
      <c r="AV503" s="104"/>
      <c r="AW503" s="110" t="str">
        <f>IF(AX503="","",VLOOKUP(CONCATENATE(AW$3,AX503),m_selling_spec!$A:$H,2,FALSE))</f>
        <v/>
      </c>
      <c r="AX503" s="104"/>
      <c r="AY503" s="110" t="str">
        <f>IF(AZ503="","",VLOOKUP(CONCATENATE(AY$3,AZ503),m_selling_spec!$A:$H,2,FALSE))</f>
        <v/>
      </c>
      <c r="AZ503" s="104"/>
      <c r="BA503" s="110" t="str">
        <f>IF(BB503="","",VLOOKUP(CONCATENATE(BA$3,BB503),m_selling_spec!$A:$H,2,FALSE))</f>
        <v/>
      </c>
      <c r="BB503" s="104"/>
      <c r="BC503" s="110" t="str">
        <f>IF(BD503="","",VLOOKUP(CONCATENATE(BC$3,BD503),m_selling_spec!$A:$H,2,FALSE))</f>
        <v/>
      </c>
      <c r="BD503" s="104"/>
      <c r="BE503" s="110" t="str">
        <f>IF(BF503="","",VLOOKUP(CONCATENATE(BE$3,BF503),m_selling_spec!$A:$H,2,FALSE))</f>
        <v/>
      </c>
      <c r="BF503" s="104"/>
      <c r="BG503" s="110" t="str">
        <f>IF(BH503="","",VLOOKUP(CONCATENATE(BG$3,BH503),m_selling_spec!$A:$H,2,FALSE))</f>
        <v>18.5</v>
      </c>
      <c r="BH503" s="104" t="s">
        <v>603</v>
      </c>
      <c r="BI503" s="110" t="str">
        <f>IF(BJ503="","",VLOOKUP(CONCATENATE(BI$3,BJ503),m_selling_spec!$A:$H,2,FALSE))</f>
        <v/>
      </c>
      <c r="BJ503" s="104"/>
      <c r="BK503" s="110" t="str">
        <f>IF(BL503="","",VLOOKUP(CONCATENATE(BK$3,BL503),m_selling_spec!$A:$H,2,FALSE))</f>
        <v/>
      </c>
      <c r="BL503" s="104"/>
      <c r="BM503" s="110" t="str">
        <f>IF(BN503="","",VLOOKUP(CONCATENATE(BM$3,BN503),m_selling_spec!$A:$H,2,FALSE))</f>
        <v/>
      </c>
      <c r="BN503" s="104"/>
      <c r="BO503" s="110" t="str">
        <f>IF(BP503="","",VLOOKUP(CONCATENATE(BO$3,BP503),m_selling_spec!$A:$H,2,FALSE))</f>
        <v/>
      </c>
      <c r="BP503" s="104"/>
      <c r="BQ503" s="110" t="str">
        <f>IF(BR503="","",VLOOKUP(CONCATENATE(BQ$3,BR503),m_selling_spec!$A:$H,2,FALSE))</f>
        <v/>
      </c>
      <c r="BR503" s="104"/>
      <c r="BS503" s="110" t="str">
        <f>IF(BT503="","",VLOOKUP(CONCATENATE(BS$3,BT503),m_selling_spec!$A:$H,2,FALSE))</f>
        <v/>
      </c>
      <c r="BT503" s="104"/>
      <c r="BU503" s="110" t="str">
        <f>IF(BV503="","",VLOOKUP(CONCATENATE(BU$3,BV503),m_selling_spec!$A:$H,2,FALSE))</f>
        <v/>
      </c>
      <c r="BV503" s="104"/>
      <c r="BW503" s="110" t="str">
        <f>IF(BX503="","",VLOOKUP(CONCATENATE(BW$3,BX503),m_selling_spec!$A:$H,2,FALSE))</f>
        <v/>
      </c>
      <c r="BX503" s="104"/>
      <c r="BY503" s="110" t="str">
        <f>IF(BZ503="","",VLOOKUP(CONCATENATE(BY$3,BZ503),m_selling_spec!$A:$H,2,FALSE))</f>
        <v>27.2</v>
      </c>
      <c r="BZ503" s="111" t="s">
        <v>1099</v>
      </c>
      <c r="CA503" s="110" t="str">
        <f>IF(CB503="","",VLOOKUP(CONCATENATE(CA$3,CB503),m_selling_spec!$A:$H,2,FALSE))</f>
        <v/>
      </c>
      <c r="CB503" s="104"/>
      <c r="CC503" s="110"/>
      <c r="CD503" s="104"/>
      <c r="CE503" s="110" t="str">
        <f>IF(CF503="","",VLOOKUP(CONCATENATE(CE$3,CF503),m_selling_spec!$A:$H,2,FALSE))</f>
        <v/>
      </c>
      <c r="CF503" s="104"/>
      <c r="CG503" s="110" t="str">
        <f>IF(CH503="","",VLOOKUP(CONCATENATE(CG$3,CH503),m_selling_spec!$A:$H,2,FALSE))</f>
        <v/>
      </c>
      <c r="CH503" s="104"/>
      <c r="CI503" s="110" t="str">
        <f>IF(CJ503="","",VLOOKUP(CONCATENATE(CI$3,CJ503),m_selling_spec!$A:$H,2,FALSE))</f>
        <v/>
      </c>
      <c r="CJ503" s="104"/>
      <c r="CK503" s="110" t="str">
        <f>IF(CL503="","",VLOOKUP(CONCATENATE(CK$3,CL503),m_selling_spec!$A:$H,2,FALSE))</f>
        <v/>
      </c>
      <c r="CL503" s="104"/>
      <c r="CM503" s="110" t="str">
        <f>IF(CN503="","",VLOOKUP(CONCATENATE(CM$3,CN503),m_selling_spec!$A:$H,2,FALSE))</f>
        <v/>
      </c>
      <c r="CN503" s="104"/>
      <c r="CO503" s="110" t="str">
        <f>IF(CP503="","",VLOOKUP(CONCATENATE(CO$3,CP503),m_selling_spec!$A:$H,2,FALSE))</f>
        <v/>
      </c>
      <c r="CP503" s="104"/>
      <c r="CQ503" s="110" t="str">
        <f>IF(CR503="","",VLOOKUP(CONCATENATE(CQ$3,CR503),m_selling_spec!$A:$H,2,FALSE))</f>
        <v/>
      </c>
      <c r="CR503" s="104"/>
      <c r="CS503" s="110" t="str">
        <f>IF(CT503="","",VLOOKUP(CONCATENATE(CS$3,CT503),m_selling_spec!$A:$H,2,FALSE))</f>
        <v/>
      </c>
      <c r="CT503" s="104"/>
      <c r="CU503" s="110" t="str">
        <f>IF(CV503="","",VLOOKUP(CONCATENATE(CU$3,CV503),m_selling_spec!$A:$H,2,FALSE))</f>
        <v/>
      </c>
      <c r="CV503" s="104"/>
      <c r="CW503" s="110" t="str">
        <f>IF(CX503="","",VLOOKUP(CONCATENATE(CW$3,CX503),m_selling_spec!$A:$H,2,FALSE))</f>
        <v/>
      </c>
      <c r="CX503" s="104"/>
      <c r="CY503" s="110" t="str">
        <f>IF(CZ503="","",VLOOKUP(CONCATENATE(CY$3,CZ503),m_selling_spec!$A:$H,2,FALSE))</f>
        <v/>
      </c>
      <c r="CZ503" s="104"/>
      <c r="DA503" s="110"/>
      <c r="DB503" s="104"/>
    </row>
    <row r="504" spans="1:106">
      <c r="A504" s="104" t="s">
        <v>863</v>
      </c>
      <c r="B504" s="104"/>
      <c r="C504" s="104"/>
      <c r="D504" s="104">
        <v>6</v>
      </c>
      <c r="E504" s="110">
        <f>INDEX(product!B:B,MATCH(D504,product!A:A,0))</f>
        <v>0</v>
      </c>
      <c r="F504" s="110" t="str">
        <f>INDEX(product!E:E,MATCH(D504,product!A:A,0))</f>
        <v>Exterior series</v>
      </c>
      <c r="G504" s="110" t="str">
        <f>IF(H504="","",VLOOKUP(CONCATENATE(G$3,H504),m_selling_spec!$A:$H,2,FALSE))</f>
        <v/>
      </c>
      <c r="H504" s="104"/>
      <c r="I504" s="110" t="str">
        <f>IF(J504="","",VLOOKUP(CONCATENATE(I$3,J504),m_selling_spec!$A:$H,2,FALSE))</f>
        <v/>
      </c>
      <c r="J504" s="104"/>
      <c r="K504" s="110" t="str">
        <f>IF(L504="","",VLOOKUP(CONCATENATE(K$3,L504),m_selling_spec!$A:$H,2,FALSE))</f>
        <v/>
      </c>
      <c r="L504" s="104"/>
      <c r="M504" s="110" t="str">
        <f>IF(N504="","",VLOOKUP(CONCATENATE(M$3,N504),m_selling_spec!$A:$H,2,FALSE))</f>
        <v/>
      </c>
      <c r="N504" s="104"/>
      <c r="O504" s="110" t="str">
        <f>IF(P504="","",VLOOKUP(CONCATENATE(O$3,P504),m_selling_spec!$A:$H,2,FALSE))</f>
        <v/>
      </c>
      <c r="P504" s="104"/>
      <c r="Q504" s="110" t="str">
        <f>IF(R504="","",VLOOKUP(CONCATENATE(Q$3,R504),m_selling_spec!$A:$H,2,FALSE))</f>
        <v/>
      </c>
      <c r="R504" s="104"/>
      <c r="S504" s="110"/>
      <c r="T504" s="104"/>
      <c r="U504" s="110"/>
      <c r="V504" s="104"/>
      <c r="W504" s="110"/>
      <c r="X504" s="104"/>
      <c r="Y504" s="110" t="str">
        <f>IF(Z504="","",VLOOKUP(CONCATENATE(Y$3,Z504),m_selling_spec!$A:$H,2,FALSE))</f>
        <v>1.10</v>
      </c>
      <c r="Z504" s="104" t="s">
        <v>497</v>
      </c>
      <c r="AA504" s="110" t="str">
        <f>IF(AB504="","",VLOOKUP(CONCATENATE(AA$3,AB504),m_selling_spec!$A:$H,2,FALSE))</f>
        <v/>
      </c>
      <c r="AB504" s="104"/>
      <c r="AC504" s="110" t="str">
        <f>IF(AD504="","",VLOOKUP(CONCATENATE(AC$3,AD504),m_selling_spec!$A:$H,2,FALSE))</f>
        <v/>
      </c>
      <c r="AD504" s="104"/>
      <c r="AE504" s="110" t="str">
        <f>IF(AF504="","",VLOOKUP(CONCATENATE(AE$3,AF504),m_selling_spec!$A:$H,2,FALSE))</f>
        <v/>
      </c>
      <c r="AF504" s="104"/>
      <c r="AG504" s="110" t="str">
        <f>IF(AH504="","",VLOOKUP(CONCATENATE(AG$3,AH504),m_selling_spec!$A:$H,2,FALSE))</f>
        <v/>
      </c>
      <c r="AH504" s="104"/>
      <c r="AI504" s="110" t="str">
        <f>IF(AJ504="","",VLOOKUP(CONCATENATE(AI$3,AJ504),m_selling_spec!$A:$H,2,FALSE))</f>
        <v>6.1</v>
      </c>
      <c r="AJ504" s="104" t="s">
        <v>747</v>
      </c>
      <c r="AK504" s="110" t="str">
        <f>IF(AL504="","",VLOOKUP(CONCATENATE(AK$3,AL504),m_selling_spec!$A:$H,2,FALSE))</f>
        <v/>
      </c>
      <c r="AL504" s="104"/>
      <c r="AM504" s="110" t="str">
        <f>IF(AN504="","",VLOOKUP(CONCATENATE(AM$3,AN504),m_selling_spec!$A:$H,2,FALSE))</f>
        <v/>
      </c>
      <c r="AN504" s="104"/>
      <c r="AO504" s="110" t="str">
        <f>IF(AP504="","",VLOOKUP(CONCATENATE(AO$3,AP504),m_selling_spec!$A:$H,2,FALSE))</f>
        <v/>
      </c>
      <c r="AP504" s="104"/>
      <c r="AQ504" s="110" t="str">
        <f>IF(AR504="","",VLOOKUP(CONCATENATE(AQ$3,AR504),m_selling_spec!$A:$H,2,FALSE))</f>
        <v>10.3</v>
      </c>
      <c r="AR504" s="104" t="s">
        <v>75</v>
      </c>
      <c r="AS504" s="110" t="str">
        <f>IF(AT504="","",VLOOKUP(CONCATENATE(AS$3,AT504),m_selling_spec!$A:$H,2,FALSE))</f>
        <v/>
      </c>
      <c r="AT504" s="104"/>
      <c r="AU504" s="110" t="str">
        <f>IF(AV504="","",VLOOKUP(CONCATENATE(AU$3,AV504),m_selling_spec!$A:$H,2,FALSE))</f>
        <v/>
      </c>
      <c r="AV504" s="104"/>
      <c r="AW504" s="110" t="str">
        <f>IF(AX504="","",VLOOKUP(CONCATENATE(AW$3,AX504),m_selling_spec!$A:$H,2,FALSE))</f>
        <v/>
      </c>
      <c r="AX504" s="104"/>
      <c r="AY504" s="110" t="str">
        <f>IF(AZ504="","",VLOOKUP(CONCATENATE(AY$3,AZ504),m_selling_spec!$A:$H,2,FALSE))</f>
        <v/>
      </c>
      <c r="AZ504" s="104"/>
      <c r="BA504" s="110" t="str">
        <f>IF(BB504="","",VLOOKUP(CONCATENATE(BA$3,BB504),m_selling_spec!$A:$H,2,FALSE))</f>
        <v/>
      </c>
      <c r="BB504" s="104"/>
      <c r="BC504" s="110" t="str">
        <f>IF(BD504="","",VLOOKUP(CONCATENATE(BC$3,BD504),m_selling_spec!$A:$H,2,FALSE))</f>
        <v/>
      </c>
      <c r="BD504" s="104"/>
      <c r="BE504" s="110" t="str">
        <f>IF(BF504="","",VLOOKUP(CONCATENATE(BE$3,BF504),m_selling_spec!$A:$H,2,FALSE))</f>
        <v/>
      </c>
      <c r="BF504" s="104"/>
      <c r="BG504" s="110" t="str">
        <f>IF(BH504="","",VLOOKUP(CONCATENATE(BG$3,BH504),m_selling_spec!$A:$H,2,FALSE))</f>
        <v>18.5</v>
      </c>
      <c r="BH504" s="104" t="s">
        <v>603</v>
      </c>
      <c r="BI504" s="110" t="str">
        <f>IF(BJ504="","",VLOOKUP(CONCATENATE(BI$3,BJ504),m_selling_spec!$A:$H,2,FALSE))</f>
        <v/>
      </c>
      <c r="BJ504" s="104"/>
      <c r="BK504" s="110" t="str">
        <f>IF(BL504="","",VLOOKUP(CONCATENATE(BK$3,BL504),m_selling_spec!$A:$H,2,FALSE))</f>
        <v/>
      </c>
      <c r="BL504" s="104"/>
      <c r="BM504" s="110" t="str">
        <f>IF(BN504="","",VLOOKUP(CONCATENATE(BM$3,BN504),m_selling_spec!$A:$H,2,FALSE))</f>
        <v/>
      </c>
      <c r="BN504" s="104"/>
      <c r="BO504" s="110" t="str">
        <f>IF(BP504="","",VLOOKUP(CONCATENATE(BO$3,BP504),m_selling_spec!$A:$H,2,FALSE))</f>
        <v/>
      </c>
      <c r="BP504" s="104"/>
      <c r="BQ504" s="110" t="str">
        <f>IF(BR504="","",VLOOKUP(CONCATENATE(BQ$3,BR504),m_selling_spec!$A:$H,2,FALSE))</f>
        <v/>
      </c>
      <c r="BR504" s="104"/>
      <c r="BS504" s="110" t="str">
        <f>IF(BT504="","",VLOOKUP(CONCATENATE(BS$3,BT504),m_selling_spec!$A:$H,2,FALSE))</f>
        <v/>
      </c>
      <c r="BT504" s="104"/>
      <c r="BU504" s="110" t="str">
        <f>IF(BV504="","",VLOOKUP(CONCATENATE(BU$3,BV504),m_selling_spec!$A:$H,2,FALSE))</f>
        <v/>
      </c>
      <c r="BV504" s="104"/>
      <c r="BW504" s="110" t="str">
        <f>IF(BX504="","",VLOOKUP(CONCATENATE(BW$3,BX504),m_selling_spec!$A:$H,2,FALSE))</f>
        <v/>
      </c>
      <c r="BX504" s="104"/>
      <c r="BY504" s="110" t="str">
        <f>IF(BZ504="","",VLOOKUP(CONCATENATE(BY$3,BZ504),m_selling_spec!$A:$H,2,FALSE))</f>
        <v>27.1</v>
      </c>
      <c r="BZ504" s="111" t="s">
        <v>1233</v>
      </c>
      <c r="CA504" s="110" t="str">
        <f>IF(CB504="","",VLOOKUP(CONCATENATE(CA$3,CB504),m_selling_spec!$A:$H,2,FALSE))</f>
        <v/>
      </c>
      <c r="CB504" s="104"/>
      <c r="CC504" s="110"/>
      <c r="CD504" s="104"/>
      <c r="CE504" s="110" t="str">
        <f>IF(CF504="","",VLOOKUP(CONCATENATE(CE$3,CF504),m_selling_spec!$A:$H,2,FALSE))</f>
        <v/>
      </c>
      <c r="CF504" s="104"/>
      <c r="CG504" s="110" t="str">
        <f>IF(CH504="","",VLOOKUP(CONCATENATE(CG$3,CH504),m_selling_spec!$A:$H,2,FALSE))</f>
        <v/>
      </c>
      <c r="CH504" s="104"/>
      <c r="CI504" s="110" t="str">
        <f>IF(CJ504="","",VLOOKUP(CONCATENATE(CI$3,CJ504),m_selling_spec!$A:$H,2,FALSE))</f>
        <v/>
      </c>
      <c r="CJ504" s="104"/>
      <c r="CK504" s="110" t="str">
        <f>IF(CL504="","",VLOOKUP(CONCATENATE(CK$3,CL504),m_selling_spec!$A:$H,2,FALSE))</f>
        <v/>
      </c>
      <c r="CL504" s="104"/>
      <c r="CM504" s="110" t="str">
        <f>IF(CN504="","",VLOOKUP(CONCATENATE(CM$3,CN504),m_selling_spec!$A:$H,2,FALSE))</f>
        <v/>
      </c>
      <c r="CN504" s="104"/>
      <c r="CO504" s="110" t="str">
        <f>IF(CP504="","",VLOOKUP(CONCATENATE(CO$3,CP504),m_selling_spec!$A:$H,2,FALSE))</f>
        <v/>
      </c>
      <c r="CP504" s="104"/>
      <c r="CQ504" s="110" t="str">
        <f>IF(CR504="","",VLOOKUP(CONCATENATE(CQ$3,CR504),m_selling_spec!$A:$H,2,FALSE))</f>
        <v/>
      </c>
      <c r="CR504" s="104"/>
      <c r="CS504" s="110" t="str">
        <f>IF(CT504="","",VLOOKUP(CONCATENATE(CS$3,CT504),m_selling_spec!$A:$H,2,FALSE))</f>
        <v/>
      </c>
      <c r="CT504" s="104"/>
      <c r="CU504" s="110" t="str">
        <f>IF(CV504="","",VLOOKUP(CONCATENATE(CU$3,CV504),m_selling_spec!$A:$H,2,FALSE))</f>
        <v/>
      </c>
      <c r="CV504" s="104"/>
      <c r="CW504" s="110" t="str">
        <f>IF(CX504="","",VLOOKUP(CONCATENATE(CW$3,CX504),m_selling_spec!$A:$H,2,FALSE))</f>
        <v/>
      </c>
      <c r="CX504" s="104"/>
      <c r="CY504" s="110" t="str">
        <f>IF(CZ504="","",VLOOKUP(CONCATENATE(CY$3,CZ504),m_selling_spec!$A:$H,2,FALSE))</f>
        <v/>
      </c>
      <c r="CZ504" s="104"/>
      <c r="DA504" s="110"/>
      <c r="DB504" s="104"/>
    </row>
    <row r="505" spans="1:106">
      <c r="A505" s="104" t="s">
        <v>866</v>
      </c>
      <c r="B505" s="104"/>
      <c r="C505" s="104"/>
      <c r="D505" s="104">
        <v>6</v>
      </c>
      <c r="E505" s="110">
        <f>INDEX(product!B:B,MATCH(D505,product!A:A,0))</f>
        <v>0</v>
      </c>
      <c r="F505" s="110" t="str">
        <f>INDEX(product!E:E,MATCH(D505,product!A:A,0))</f>
        <v>Exterior series</v>
      </c>
      <c r="G505" s="110" t="str">
        <f>IF(H505="","",VLOOKUP(CONCATENATE(G$3,H505),m_selling_spec!$A:$H,2,FALSE))</f>
        <v/>
      </c>
      <c r="H505" s="104"/>
      <c r="I505" s="110" t="str">
        <f>IF(J505="","",VLOOKUP(CONCATENATE(I$3,J505),m_selling_spec!$A:$H,2,FALSE))</f>
        <v/>
      </c>
      <c r="J505" s="104"/>
      <c r="K505" s="110" t="str">
        <f>IF(L505="","",VLOOKUP(CONCATENATE(K$3,L505),m_selling_spec!$A:$H,2,FALSE))</f>
        <v/>
      </c>
      <c r="L505" s="104"/>
      <c r="M505" s="110" t="str">
        <f>IF(N505="","",VLOOKUP(CONCATENATE(M$3,N505),m_selling_spec!$A:$H,2,FALSE))</f>
        <v/>
      </c>
      <c r="N505" s="104"/>
      <c r="O505" s="110" t="str">
        <f>IF(P505="","",VLOOKUP(CONCATENATE(O$3,P505),m_selling_spec!$A:$H,2,FALSE))</f>
        <v/>
      </c>
      <c r="P505" s="104"/>
      <c r="Q505" s="110" t="str">
        <f>IF(R505="","",VLOOKUP(CONCATENATE(Q$3,R505),m_selling_spec!$A:$H,2,FALSE))</f>
        <v/>
      </c>
      <c r="R505" s="104"/>
      <c r="S505" s="110"/>
      <c r="T505" s="104"/>
      <c r="U505" s="110"/>
      <c r="V505" s="104"/>
      <c r="W505" s="110"/>
      <c r="X505" s="104"/>
      <c r="Y505" s="110" t="str">
        <f>IF(Z505="","",VLOOKUP(CONCATENATE(Y$3,Z505),m_selling_spec!$A:$H,2,FALSE))</f>
        <v>1.10</v>
      </c>
      <c r="Z505" s="104" t="s">
        <v>497</v>
      </c>
      <c r="AA505" s="110" t="str">
        <f>IF(AB505="","",VLOOKUP(CONCATENATE(AA$3,AB505),m_selling_spec!$A:$H,2,FALSE))</f>
        <v/>
      </c>
      <c r="AB505" s="104"/>
      <c r="AC505" s="110" t="str">
        <f>IF(AD505="","",VLOOKUP(CONCATENATE(AC$3,AD505),m_selling_spec!$A:$H,2,FALSE))</f>
        <v/>
      </c>
      <c r="AD505" s="104"/>
      <c r="AE505" s="110" t="str">
        <f>IF(AF505="","",VLOOKUP(CONCATENATE(AE$3,AF505),m_selling_spec!$A:$H,2,FALSE))</f>
        <v/>
      </c>
      <c r="AF505" s="104"/>
      <c r="AG505" s="110" t="str">
        <f>IF(AH505="","",VLOOKUP(CONCATENATE(AG$3,AH505),m_selling_spec!$A:$H,2,FALSE))</f>
        <v/>
      </c>
      <c r="AH505" s="104"/>
      <c r="AI505" s="110" t="str">
        <f>IF(AJ505="","",VLOOKUP(CONCATENATE(AI$3,AJ505),m_selling_spec!$A:$H,2,FALSE))</f>
        <v>6.1</v>
      </c>
      <c r="AJ505" s="104" t="s">
        <v>747</v>
      </c>
      <c r="AK505" s="110" t="str">
        <f>IF(AL505="","",VLOOKUP(CONCATENATE(AK$3,AL505),m_selling_spec!$A:$H,2,FALSE))</f>
        <v/>
      </c>
      <c r="AL505" s="104"/>
      <c r="AM505" s="110" t="str">
        <f>IF(AN505="","",VLOOKUP(CONCATENATE(AM$3,AN505),m_selling_spec!$A:$H,2,FALSE))</f>
        <v/>
      </c>
      <c r="AN505" s="104"/>
      <c r="AO505" s="110" t="str">
        <f>IF(AP505="","",VLOOKUP(CONCATENATE(AO$3,AP505),m_selling_spec!$A:$H,2,FALSE))</f>
        <v/>
      </c>
      <c r="AP505" s="104"/>
      <c r="AQ505" s="110" t="str">
        <f>IF(AR505="","",VLOOKUP(CONCATENATE(AQ$3,AR505),m_selling_spec!$A:$H,2,FALSE))</f>
        <v>10.3</v>
      </c>
      <c r="AR505" s="104" t="s">
        <v>75</v>
      </c>
      <c r="AS505" s="110" t="str">
        <f>IF(AT505="","",VLOOKUP(CONCATENATE(AS$3,AT505),m_selling_spec!$A:$H,2,FALSE))</f>
        <v/>
      </c>
      <c r="AT505" s="104"/>
      <c r="AU505" s="110" t="str">
        <f>IF(AV505="","",VLOOKUP(CONCATENATE(AU$3,AV505),m_selling_spec!$A:$H,2,FALSE))</f>
        <v/>
      </c>
      <c r="AV505" s="104"/>
      <c r="AW505" s="110" t="str">
        <f>IF(AX505="","",VLOOKUP(CONCATENATE(AW$3,AX505),m_selling_spec!$A:$H,2,FALSE))</f>
        <v/>
      </c>
      <c r="AX505" s="104"/>
      <c r="AY505" s="110" t="str">
        <f>IF(AZ505="","",VLOOKUP(CONCATENATE(AY$3,AZ505),m_selling_spec!$A:$H,2,FALSE))</f>
        <v/>
      </c>
      <c r="AZ505" s="104"/>
      <c r="BA505" s="110" t="str">
        <f>IF(BB505="","",VLOOKUP(CONCATENATE(BA$3,BB505),m_selling_spec!$A:$H,2,FALSE))</f>
        <v/>
      </c>
      <c r="BB505" s="104"/>
      <c r="BC505" s="110" t="str">
        <f>IF(BD505="","",VLOOKUP(CONCATENATE(BC$3,BD505),m_selling_spec!$A:$H,2,FALSE))</f>
        <v/>
      </c>
      <c r="BD505" s="104"/>
      <c r="BE505" s="110" t="str">
        <f>IF(BF505="","",VLOOKUP(CONCATENATE(BE$3,BF505),m_selling_spec!$A:$H,2,FALSE))</f>
        <v/>
      </c>
      <c r="BF505" s="104"/>
      <c r="BG505" s="110" t="str">
        <f>IF(BH505="","",VLOOKUP(CONCATENATE(BG$3,BH505),m_selling_spec!$A:$H,2,FALSE))</f>
        <v>18.5</v>
      </c>
      <c r="BH505" s="104" t="s">
        <v>603</v>
      </c>
      <c r="BI505" s="110" t="str">
        <f>IF(BJ505="","",VLOOKUP(CONCATENATE(BI$3,BJ505),m_selling_spec!$A:$H,2,FALSE))</f>
        <v/>
      </c>
      <c r="BJ505" s="104"/>
      <c r="BK505" s="110" t="str">
        <f>IF(BL505="","",VLOOKUP(CONCATENATE(BK$3,BL505),m_selling_spec!$A:$H,2,FALSE))</f>
        <v/>
      </c>
      <c r="BL505" s="104"/>
      <c r="BM505" s="110" t="str">
        <f>IF(BN505="","",VLOOKUP(CONCATENATE(BM$3,BN505),m_selling_spec!$A:$H,2,FALSE))</f>
        <v/>
      </c>
      <c r="BN505" s="104"/>
      <c r="BO505" s="110" t="str">
        <f>IF(BP505="","",VLOOKUP(CONCATENATE(BO$3,BP505),m_selling_spec!$A:$H,2,FALSE))</f>
        <v/>
      </c>
      <c r="BP505" s="104"/>
      <c r="BQ505" s="110" t="str">
        <f>IF(BR505="","",VLOOKUP(CONCATENATE(BQ$3,BR505),m_selling_spec!$A:$H,2,FALSE))</f>
        <v/>
      </c>
      <c r="BR505" s="104"/>
      <c r="BS505" s="110" t="str">
        <f>IF(BT505="","",VLOOKUP(CONCATENATE(BS$3,BT505),m_selling_spec!$A:$H,2,FALSE))</f>
        <v/>
      </c>
      <c r="BT505" s="104"/>
      <c r="BU505" s="110" t="str">
        <f>IF(BV505="","",VLOOKUP(CONCATENATE(BU$3,BV505),m_selling_spec!$A:$H,2,FALSE))</f>
        <v/>
      </c>
      <c r="BV505" s="104"/>
      <c r="BW505" s="110" t="str">
        <f>IF(BX505="","",VLOOKUP(CONCATENATE(BW$3,BX505),m_selling_spec!$A:$H,2,FALSE))</f>
        <v/>
      </c>
      <c r="BX505" s="104"/>
      <c r="BY505" s="110" t="str">
        <f>IF(BZ505="","",VLOOKUP(CONCATENATE(BY$3,BZ505),m_selling_spec!$A:$H,2,FALSE))</f>
        <v>27.4</v>
      </c>
      <c r="BZ505" s="111" t="s">
        <v>1100</v>
      </c>
      <c r="CA505" s="110" t="str">
        <f>IF(CB505="","",VLOOKUP(CONCATENATE(CA$3,CB505),m_selling_spec!$A:$H,2,FALSE))</f>
        <v/>
      </c>
      <c r="CB505" s="104"/>
      <c r="CC505" s="110"/>
      <c r="CD505" s="104"/>
      <c r="CE505" s="110" t="str">
        <f>IF(CF505="","",VLOOKUP(CONCATENATE(CE$3,CF505),m_selling_spec!$A:$H,2,FALSE))</f>
        <v/>
      </c>
      <c r="CF505" s="104"/>
      <c r="CG505" s="110" t="str">
        <f>IF(CH505="","",VLOOKUP(CONCATENATE(CG$3,CH505),m_selling_spec!$A:$H,2,FALSE))</f>
        <v/>
      </c>
      <c r="CH505" s="104"/>
      <c r="CI505" s="110" t="str">
        <f>IF(CJ505="","",VLOOKUP(CONCATENATE(CI$3,CJ505),m_selling_spec!$A:$H,2,FALSE))</f>
        <v/>
      </c>
      <c r="CJ505" s="104"/>
      <c r="CK505" s="110" t="str">
        <f>IF(CL505="","",VLOOKUP(CONCATENATE(CK$3,CL505),m_selling_spec!$A:$H,2,FALSE))</f>
        <v/>
      </c>
      <c r="CL505" s="104"/>
      <c r="CM505" s="110" t="str">
        <f>IF(CN505="","",VLOOKUP(CONCATENATE(CM$3,CN505),m_selling_spec!$A:$H,2,FALSE))</f>
        <v/>
      </c>
      <c r="CN505" s="104"/>
      <c r="CO505" s="110" t="str">
        <f>IF(CP505="","",VLOOKUP(CONCATENATE(CO$3,CP505),m_selling_spec!$A:$H,2,FALSE))</f>
        <v/>
      </c>
      <c r="CP505" s="104"/>
      <c r="CQ505" s="110" t="str">
        <f>IF(CR505="","",VLOOKUP(CONCATENATE(CQ$3,CR505),m_selling_spec!$A:$H,2,FALSE))</f>
        <v/>
      </c>
      <c r="CR505" s="104"/>
      <c r="CS505" s="110" t="str">
        <f>IF(CT505="","",VLOOKUP(CONCATENATE(CS$3,CT505),m_selling_spec!$A:$H,2,FALSE))</f>
        <v/>
      </c>
      <c r="CT505" s="104"/>
      <c r="CU505" s="110" t="str">
        <f>IF(CV505="","",VLOOKUP(CONCATENATE(CU$3,CV505),m_selling_spec!$A:$H,2,FALSE))</f>
        <v/>
      </c>
      <c r="CV505" s="104"/>
      <c r="CW505" s="110" t="str">
        <f>IF(CX505="","",VLOOKUP(CONCATENATE(CW$3,CX505),m_selling_spec!$A:$H,2,FALSE))</f>
        <v/>
      </c>
      <c r="CX505" s="104"/>
      <c r="CY505" s="110" t="str">
        <f>IF(CZ505="","",VLOOKUP(CONCATENATE(CY$3,CZ505),m_selling_spec!$A:$H,2,FALSE))</f>
        <v/>
      </c>
      <c r="CZ505" s="104"/>
      <c r="DA505" s="110"/>
      <c r="DB505" s="104"/>
    </row>
    <row r="506" spans="1:106">
      <c r="A506" s="104" t="s">
        <v>867</v>
      </c>
      <c r="B506" s="104"/>
      <c r="C506" s="104"/>
      <c r="D506" s="104">
        <v>6</v>
      </c>
      <c r="E506" s="110">
        <f>INDEX(product!B:B,MATCH(D506,product!A:A,0))</f>
        <v>0</v>
      </c>
      <c r="F506" s="110" t="str">
        <f>INDEX(product!E:E,MATCH(D506,product!A:A,0))</f>
        <v>Exterior series</v>
      </c>
      <c r="G506" s="110" t="str">
        <f>IF(H506="","",VLOOKUP(CONCATENATE(G$3,H506),m_selling_spec!$A:$H,2,FALSE))</f>
        <v/>
      </c>
      <c r="H506" s="104"/>
      <c r="I506" s="110" t="str">
        <f>IF(J506="","",VLOOKUP(CONCATENATE(I$3,J506),m_selling_spec!$A:$H,2,FALSE))</f>
        <v/>
      </c>
      <c r="J506" s="104"/>
      <c r="K506" s="110" t="str">
        <f>IF(L506="","",VLOOKUP(CONCATENATE(K$3,L506),m_selling_spec!$A:$H,2,FALSE))</f>
        <v/>
      </c>
      <c r="L506" s="104"/>
      <c r="M506" s="110" t="str">
        <f>IF(N506="","",VLOOKUP(CONCATENATE(M$3,N506),m_selling_spec!$A:$H,2,FALSE))</f>
        <v/>
      </c>
      <c r="N506" s="104"/>
      <c r="O506" s="110" t="str">
        <f>IF(P506="","",VLOOKUP(CONCATENATE(O$3,P506),m_selling_spec!$A:$H,2,FALSE))</f>
        <v/>
      </c>
      <c r="P506" s="104"/>
      <c r="Q506" s="110" t="str">
        <f>IF(R506="","",VLOOKUP(CONCATENATE(Q$3,R506),m_selling_spec!$A:$H,2,FALSE))</f>
        <v/>
      </c>
      <c r="R506" s="104"/>
      <c r="S506" s="110"/>
      <c r="T506" s="104"/>
      <c r="U506" s="110"/>
      <c r="V506" s="104"/>
      <c r="W506" s="110"/>
      <c r="X506" s="104"/>
      <c r="Y506" s="110" t="str">
        <f>IF(Z506="","",VLOOKUP(CONCATENATE(Y$3,Z506),m_selling_spec!$A:$H,2,FALSE))</f>
        <v>1.10</v>
      </c>
      <c r="Z506" s="104" t="s">
        <v>497</v>
      </c>
      <c r="AA506" s="110" t="str">
        <f>IF(AB506="","",VLOOKUP(CONCATENATE(AA$3,AB506),m_selling_spec!$A:$H,2,FALSE))</f>
        <v/>
      </c>
      <c r="AB506" s="104"/>
      <c r="AC506" s="110" t="str">
        <f>IF(AD506="","",VLOOKUP(CONCATENATE(AC$3,AD506),m_selling_spec!$A:$H,2,FALSE))</f>
        <v/>
      </c>
      <c r="AD506" s="104"/>
      <c r="AE506" s="110" t="str">
        <f>IF(AF506="","",VLOOKUP(CONCATENATE(AE$3,AF506),m_selling_spec!$A:$H,2,FALSE))</f>
        <v/>
      </c>
      <c r="AF506" s="104"/>
      <c r="AG506" s="110" t="str">
        <f>IF(AH506="","",VLOOKUP(CONCATENATE(AG$3,AH506),m_selling_spec!$A:$H,2,FALSE))</f>
        <v/>
      </c>
      <c r="AH506" s="104"/>
      <c r="AI506" s="110" t="str">
        <f>IF(AJ506="","",VLOOKUP(CONCATENATE(AI$3,AJ506),m_selling_spec!$A:$H,2,FALSE))</f>
        <v>6.1</v>
      </c>
      <c r="AJ506" s="104" t="s">
        <v>747</v>
      </c>
      <c r="AK506" s="110" t="str">
        <f>IF(AL506="","",VLOOKUP(CONCATENATE(AK$3,AL506),m_selling_spec!$A:$H,2,FALSE))</f>
        <v/>
      </c>
      <c r="AL506" s="104"/>
      <c r="AM506" s="110" t="str">
        <f>IF(AN506="","",VLOOKUP(CONCATENATE(AM$3,AN506),m_selling_spec!$A:$H,2,FALSE))</f>
        <v/>
      </c>
      <c r="AN506" s="104"/>
      <c r="AO506" s="110" t="str">
        <f>IF(AP506="","",VLOOKUP(CONCATENATE(AO$3,AP506),m_selling_spec!$A:$H,2,FALSE))</f>
        <v/>
      </c>
      <c r="AP506" s="104"/>
      <c r="AQ506" s="110" t="str">
        <f>IF(AR506="","",VLOOKUP(CONCATENATE(AQ$3,AR506),m_selling_spec!$A:$H,2,FALSE))</f>
        <v>10.3</v>
      </c>
      <c r="AR506" s="104" t="s">
        <v>75</v>
      </c>
      <c r="AS506" s="110" t="str">
        <f>IF(AT506="","",VLOOKUP(CONCATENATE(AS$3,AT506),m_selling_spec!$A:$H,2,FALSE))</f>
        <v/>
      </c>
      <c r="AT506" s="104"/>
      <c r="AU506" s="110" t="str">
        <f>IF(AV506="","",VLOOKUP(CONCATENATE(AU$3,AV506),m_selling_spec!$A:$H,2,FALSE))</f>
        <v/>
      </c>
      <c r="AV506" s="104"/>
      <c r="AW506" s="110" t="str">
        <f>IF(AX506="","",VLOOKUP(CONCATENATE(AW$3,AX506),m_selling_spec!$A:$H,2,FALSE))</f>
        <v/>
      </c>
      <c r="AX506" s="104"/>
      <c r="AY506" s="110" t="str">
        <f>IF(AZ506="","",VLOOKUP(CONCATENATE(AY$3,AZ506),m_selling_spec!$A:$H,2,FALSE))</f>
        <v/>
      </c>
      <c r="AZ506" s="104"/>
      <c r="BA506" s="110" t="str">
        <f>IF(BB506="","",VLOOKUP(CONCATENATE(BA$3,BB506),m_selling_spec!$A:$H,2,FALSE))</f>
        <v/>
      </c>
      <c r="BB506" s="104"/>
      <c r="BC506" s="110" t="str">
        <f>IF(BD506="","",VLOOKUP(CONCATENATE(BC$3,BD506),m_selling_spec!$A:$H,2,FALSE))</f>
        <v/>
      </c>
      <c r="BD506" s="104"/>
      <c r="BE506" s="110" t="str">
        <f>IF(BF506="","",VLOOKUP(CONCATENATE(BE$3,BF506),m_selling_spec!$A:$H,2,FALSE))</f>
        <v/>
      </c>
      <c r="BF506" s="104"/>
      <c r="BG506" s="110" t="str">
        <f>IF(BH506="","",VLOOKUP(CONCATENATE(BG$3,BH506),m_selling_spec!$A:$H,2,FALSE))</f>
        <v>18.5</v>
      </c>
      <c r="BH506" s="104" t="s">
        <v>603</v>
      </c>
      <c r="BI506" s="110" t="str">
        <f>IF(BJ506="","",VLOOKUP(CONCATENATE(BI$3,BJ506),m_selling_spec!$A:$H,2,FALSE))</f>
        <v/>
      </c>
      <c r="BJ506" s="104"/>
      <c r="BK506" s="110" t="str">
        <f>IF(BL506="","",VLOOKUP(CONCATENATE(BK$3,BL506),m_selling_spec!$A:$H,2,FALSE))</f>
        <v/>
      </c>
      <c r="BL506" s="104"/>
      <c r="BM506" s="110" t="str">
        <f>IF(BN506="","",VLOOKUP(CONCATENATE(BM$3,BN506),m_selling_spec!$A:$H,2,FALSE))</f>
        <v/>
      </c>
      <c r="BN506" s="104"/>
      <c r="BO506" s="110" t="str">
        <f>IF(BP506="","",VLOOKUP(CONCATENATE(BO$3,BP506),m_selling_spec!$A:$H,2,FALSE))</f>
        <v/>
      </c>
      <c r="BP506" s="104"/>
      <c r="BQ506" s="110" t="str">
        <f>IF(BR506="","",VLOOKUP(CONCATENATE(BQ$3,BR506),m_selling_spec!$A:$H,2,FALSE))</f>
        <v/>
      </c>
      <c r="BR506" s="104"/>
      <c r="BS506" s="110" t="str">
        <f>IF(BT506="","",VLOOKUP(CONCATENATE(BS$3,BT506),m_selling_spec!$A:$H,2,FALSE))</f>
        <v/>
      </c>
      <c r="BT506" s="104"/>
      <c r="BU506" s="110" t="str">
        <f>IF(BV506="","",VLOOKUP(CONCATENATE(BU$3,BV506),m_selling_spec!$A:$H,2,FALSE))</f>
        <v/>
      </c>
      <c r="BV506" s="104"/>
      <c r="BW506" s="110" t="str">
        <f>IF(BX506="","",VLOOKUP(CONCATENATE(BW$3,BX506),m_selling_spec!$A:$H,2,FALSE))</f>
        <v/>
      </c>
      <c r="BX506" s="104"/>
      <c r="BY506" s="110" t="str">
        <f>IF(BZ506="","",VLOOKUP(CONCATENATE(BY$3,BZ506),m_selling_spec!$A:$H,2,FALSE))</f>
        <v>27.5</v>
      </c>
      <c r="BZ506" s="111" t="s">
        <v>1101</v>
      </c>
      <c r="CA506" s="110" t="str">
        <f>IF(CB506="","",VLOOKUP(CONCATENATE(CA$3,CB506),m_selling_spec!$A:$H,2,FALSE))</f>
        <v/>
      </c>
      <c r="CB506" s="104"/>
      <c r="CC506" s="110"/>
      <c r="CD506" s="104"/>
      <c r="CE506" s="110" t="str">
        <f>IF(CF506="","",VLOOKUP(CONCATENATE(CE$3,CF506),m_selling_spec!$A:$H,2,FALSE))</f>
        <v/>
      </c>
      <c r="CF506" s="104"/>
      <c r="CG506" s="110" t="str">
        <f>IF(CH506="","",VLOOKUP(CONCATENATE(CG$3,CH506),m_selling_spec!$A:$H,2,FALSE))</f>
        <v/>
      </c>
      <c r="CH506" s="104"/>
      <c r="CI506" s="110" t="str">
        <f>IF(CJ506="","",VLOOKUP(CONCATENATE(CI$3,CJ506),m_selling_spec!$A:$H,2,FALSE))</f>
        <v/>
      </c>
      <c r="CJ506" s="104"/>
      <c r="CK506" s="110" t="str">
        <f>IF(CL506="","",VLOOKUP(CONCATENATE(CK$3,CL506),m_selling_spec!$A:$H,2,FALSE))</f>
        <v/>
      </c>
      <c r="CL506" s="104"/>
      <c r="CM506" s="110" t="str">
        <f>IF(CN506="","",VLOOKUP(CONCATENATE(CM$3,CN506),m_selling_spec!$A:$H,2,FALSE))</f>
        <v/>
      </c>
      <c r="CN506" s="104"/>
      <c r="CO506" s="110" t="str">
        <f>IF(CP506="","",VLOOKUP(CONCATENATE(CO$3,CP506),m_selling_spec!$A:$H,2,FALSE))</f>
        <v/>
      </c>
      <c r="CP506" s="104"/>
      <c r="CQ506" s="110" t="str">
        <f>IF(CR506="","",VLOOKUP(CONCATENATE(CQ$3,CR506),m_selling_spec!$A:$H,2,FALSE))</f>
        <v/>
      </c>
      <c r="CR506" s="104"/>
      <c r="CS506" s="110" t="str">
        <f>IF(CT506="","",VLOOKUP(CONCATENATE(CS$3,CT506),m_selling_spec!$A:$H,2,FALSE))</f>
        <v/>
      </c>
      <c r="CT506" s="104"/>
      <c r="CU506" s="110" t="str">
        <f>IF(CV506="","",VLOOKUP(CONCATENATE(CU$3,CV506),m_selling_spec!$A:$H,2,FALSE))</f>
        <v/>
      </c>
      <c r="CV506" s="104"/>
      <c r="CW506" s="110" t="str">
        <f>IF(CX506="","",VLOOKUP(CONCATENATE(CW$3,CX506),m_selling_spec!$A:$H,2,FALSE))</f>
        <v/>
      </c>
      <c r="CX506" s="104"/>
      <c r="CY506" s="110" t="str">
        <f>IF(CZ506="","",VLOOKUP(CONCATENATE(CY$3,CZ506),m_selling_spec!$A:$H,2,FALSE))</f>
        <v/>
      </c>
      <c r="CZ506" s="104"/>
      <c r="DA506" s="110"/>
      <c r="DB506" s="104"/>
    </row>
    <row r="507" spans="1:106">
      <c r="A507" s="104" t="s">
        <v>609</v>
      </c>
      <c r="B507" s="104"/>
      <c r="C507" s="104"/>
      <c r="D507" s="104">
        <v>6</v>
      </c>
      <c r="E507" s="110">
        <f>INDEX(product!B:B,MATCH(D507,product!A:A,0))</f>
        <v>0</v>
      </c>
      <c r="F507" s="110" t="str">
        <f>INDEX(product!E:E,MATCH(D507,product!A:A,0))</f>
        <v>Exterior series</v>
      </c>
      <c r="G507" s="110" t="str">
        <f>IF(H507="","",VLOOKUP(CONCATENATE(G$3,H507),m_selling_spec!$A:$H,2,FALSE))</f>
        <v/>
      </c>
      <c r="H507" s="104"/>
      <c r="I507" s="110" t="str">
        <f>IF(J507="","",VLOOKUP(CONCATENATE(I$3,J507),m_selling_spec!$A:$H,2,FALSE))</f>
        <v/>
      </c>
      <c r="J507" s="104"/>
      <c r="K507" s="110" t="str">
        <f>IF(L507="","",VLOOKUP(CONCATENATE(K$3,L507),m_selling_spec!$A:$H,2,FALSE))</f>
        <v/>
      </c>
      <c r="L507" s="104"/>
      <c r="M507" s="110" t="str">
        <f>IF(N507="","",VLOOKUP(CONCATENATE(M$3,N507),m_selling_spec!$A:$H,2,FALSE))</f>
        <v/>
      </c>
      <c r="N507" s="104"/>
      <c r="O507" s="110" t="str">
        <f>IF(P507="","",VLOOKUP(CONCATENATE(O$3,P507),m_selling_spec!$A:$H,2,FALSE))</f>
        <v/>
      </c>
      <c r="P507" s="104"/>
      <c r="Q507" s="110" t="str">
        <f>IF(R507="","",VLOOKUP(CONCATENATE(Q$3,R507),m_selling_spec!$A:$H,2,FALSE))</f>
        <v/>
      </c>
      <c r="R507" s="104"/>
      <c r="S507" s="110"/>
      <c r="T507" s="104"/>
      <c r="U507" s="110"/>
      <c r="V507" s="104"/>
      <c r="W507" s="110"/>
      <c r="X507" s="104"/>
      <c r="Y507" s="110" t="str">
        <f>IF(Z507="","",VLOOKUP(CONCATENATE(Y$3,Z507),m_selling_spec!$A:$H,2,FALSE))</f>
        <v>1.10</v>
      </c>
      <c r="Z507" s="104" t="s">
        <v>497</v>
      </c>
      <c r="AA507" s="110" t="str">
        <f>IF(AB507="","",VLOOKUP(CONCATENATE(AA$3,AB507),m_selling_spec!$A:$H,2,FALSE))</f>
        <v/>
      </c>
      <c r="AB507" s="104"/>
      <c r="AC507" s="110" t="str">
        <f>IF(AD507="","",VLOOKUP(CONCATENATE(AC$3,AD507),m_selling_spec!$A:$H,2,FALSE))</f>
        <v/>
      </c>
      <c r="AD507" s="104"/>
      <c r="AE507" s="110" t="str">
        <f>IF(AF507="","",VLOOKUP(CONCATENATE(AE$3,AF507),m_selling_spec!$A:$H,2,FALSE))</f>
        <v/>
      </c>
      <c r="AF507" s="104"/>
      <c r="AG507" s="110" t="str">
        <f>IF(AH507="","",VLOOKUP(CONCATENATE(AG$3,AH507),m_selling_spec!$A:$H,2,FALSE))</f>
        <v/>
      </c>
      <c r="AH507" s="104"/>
      <c r="AI507" s="110" t="str">
        <f>IF(AJ507="","",VLOOKUP(CONCATENATE(AI$3,AJ507),m_selling_spec!$A:$H,2,FALSE))</f>
        <v>6.1</v>
      </c>
      <c r="AJ507" s="104" t="s">
        <v>747</v>
      </c>
      <c r="AK507" s="110" t="str">
        <f>IF(AL507="","",VLOOKUP(CONCATENATE(AK$3,AL507),m_selling_spec!$A:$H,2,FALSE))</f>
        <v/>
      </c>
      <c r="AL507" s="104"/>
      <c r="AM507" s="110" t="str">
        <f>IF(AN507="","",VLOOKUP(CONCATENATE(AM$3,AN507),m_selling_spec!$A:$H,2,FALSE))</f>
        <v/>
      </c>
      <c r="AN507" s="104"/>
      <c r="AO507" s="110" t="str">
        <f>IF(AP507="","",VLOOKUP(CONCATENATE(AO$3,AP507),m_selling_spec!$A:$H,2,FALSE))</f>
        <v/>
      </c>
      <c r="AP507" s="104"/>
      <c r="AQ507" s="110" t="str">
        <f>IF(AR507="","",VLOOKUP(CONCATENATE(AQ$3,AR507),m_selling_spec!$A:$H,2,FALSE))</f>
        <v>10.3</v>
      </c>
      <c r="AR507" s="104" t="s">
        <v>75</v>
      </c>
      <c r="AS507" s="110" t="str">
        <f>IF(AT507="","",VLOOKUP(CONCATENATE(AS$3,AT507),m_selling_spec!$A:$H,2,FALSE))</f>
        <v/>
      </c>
      <c r="AT507" s="104"/>
      <c r="AU507" s="110" t="str">
        <f>IF(AV507="","",VLOOKUP(CONCATENATE(AU$3,AV507),m_selling_spec!$A:$H,2,FALSE))</f>
        <v/>
      </c>
      <c r="AV507" s="104"/>
      <c r="AW507" s="110" t="str">
        <f>IF(AX507="","",VLOOKUP(CONCATENATE(AW$3,AX507),m_selling_spec!$A:$H,2,FALSE))</f>
        <v/>
      </c>
      <c r="AX507" s="104"/>
      <c r="AY507" s="110" t="str">
        <f>IF(AZ507="","",VLOOKUP(CONCATENATE(AY$3,AZ507),m_selling_spec!$A:$H,2,FALSE))</f>
        <v/>
      </c>
      <c r="AZ507" s="104"/>
      <c r="BA507" s="110" t="str">
        <f>IF(BB507="","",VLOOKUP(CONCATENATE(BA$3,BB507),m_selling_spec!$A:$H,2,FALSE))</f>
        <v/>
      </c>
      <c r="BB507" s="104"/>
      <c r="BC507" s="110" t="str">
        <f>IF(BD507="","",VLOOKUP(CONCATENATE(BC$3,BD507),m_selling_spec!$A:$H,2,FALSE))</f>
        <v/>
      </c>
      <c r="BD507" s="104"/>
      <c r="BE507" s="110" t="str">
        <f>IF(BF507="","",VLOOKUP(CONCATENATE(BE$3,BF507),m_selling_spec!$A:$H,2,FALSE))</f>
        <v/>
      </c>
      <c r="BF507" s="104"/>
      <c r="BG507" s="110" t="str">
        <f>IF(BH507="","",VLOOKUP(CONCATENATE(BG$3,BH507),m_selling_spec!$A:$H,2,FALSE))</f>
        <v>18.1</v>
      </c>
      <c r="BH507" s="104" t="s">
        <v>604</v>
      </c>
      <c r="BI507" s="110" t="str">
        <f>IF(BJ507="","",VLOOKUP(CONCATENATE(BI$3,BJ507),m_selling_spec!$A:$H,2,FALSE))</f>
        <v/>
      </c>
      <c r="BJ507" s="104"/>
      <c r="BK507" s="110" t="str">
        <f>IF(BL507="","",VLOOKUP(CONCATENATE(BK$3,BL507),m_selling_spec!$A:$H,2,FALSE))</f>
        <v/>
      </c>
      <c r="BL507" s="104"/>
      <c r="BM507" s="110" t="str">
        <f>IF(BN507="","",VLOOKUP(CONCATENATE(BM$3,BN507),m_selling_spec!$A:$H,2,FALSE))</f>
        <v/>
      </c>
      <c r="BN507" s="104"/>
      <c r="BO507" s="110" t="str">
        <f>IF(BP507="","",VLOOKUP(CONCATENATE(BO$3,BP507),m_selling_spec!$A:$H,2,FALSE))</f>
        <v/>
      </c>
      <c r="BP507" s="104"/>
      <c r="BQ507" s="110" t="str">
        <f>IF(BR507="","",VLOOKUP(CONCATENATE(BQ$3,BR507),m_selling_spec!$A:$H,2,FALSE))</f>
        <v/>
      </c>
      <c r="BR507" s="104"/>
      <c r="BS507" s="110" t="str">
        <f>IF(BT507="","",VLOOKUP(CONCATENATE(BS$3,BT507),m_selling_spec!$A:$H,2,FALSE))</f>
        <v/>
      </c>
      <c r="BT507" s="104"/>
      <c r="BU507" s="110" t="str">
        <f>IF(BV507="","",VLOOKUP(CONCATENATE(BU$3,BV507),m_selling_spec!$A:$H,2,FALSE))</f>
        <v/>
      </c>
      <c r="BV507" s="104"/>
      <c r="BW507" s="110" t="str">
        <f>IF(BX507="","",VLOOKUP(CONCATENATE(BW$3,BX507),m_selling_spec!$A:$H,2,FALSE))</f>
        <v/>
      </c>
      <c r="BX507" s="104"/>
      <c r="BY507" s="110" t="str">
        <f>IF(BZ507="","",VLOOKUP(CONCATENATE(BY$3,BZ507),m_selling_spec!$A:$H,2,FALSE))</f>
        <v>27.2</v>
      </c>
      <c r="BZ507" s="111" t="s">
        <v>1099</v>
      </c>
      <c r="CA507" s="110" t="str">
        <f>IF(CB507="","",VLOOKUP(CONCATENATE(CA$3,CB507),m_selling_spec!$A:$H,2,FALSE))</f>
        <v/>
      </c>
      <c r="CB507" s="104"/>
      <c r="CC507" s="110"/>
      <c r="CD507" s="104"/>
      <c r="CE507" s="110" t="str">
        <f>IF(CF507="","",VLOOKUP(CONCATENATE(CE$3,CF507),m_selling_spec!$A:$H,2,FALSE))</f>
        <v/>
      </c>
      <c r="CF507" s="104"/>
      <c r="CG507" s="110" t="str">
        <f>IF(CH507="","",VLOOKUP(CONCATENATE(CG$3,CH507),m_selling_spec!$A:$H,2,FALSE))</f>
        <v/>
      </c>
      <c r="CH507" s="104"/>
      <c r="CI507" s="110" t="str">
        <f>IF(CJ507="","",VLOOKUP(CONCATENATE(CI$3,CJ507),m_selling_spec!$A:$H,2,FALSE))</f>
        <v/>
      </c>
      <c r="CJ507" s="104"/>
      <c r="CK507" s="110" t="str">
        <f>IF(CL507="","",VLOOKUP(CONCATENATE(CK$3,CL507),m_selling_spec!$A:$H,2,FALSE))</f>
        <v/>
      </c>
      <c r="CL507" s="104"/>
      <c r="CM507" s="110" t="str">
        <f>IF(CN507="","",VLOOKUP(CONCATENATE(CM$3,CN507),m_selling_spec!$A:$H,2,FALSE))</f>
        <v/>
      </c>
      <c r="CN507" s="104"/>
      <c r="CO507" s="110" t="str">
        <f>IF(CP507="","",VLOOKUP(CONCATENATE(CO$3,CP507),m_selling_spec!$A:$H,2,FALSE))</f>
        <v/>
      </c>
      <c r="CP507" s="104"/>
      <c r="CQ507" s="110" t="str">
        <f>IF(CR507="","",VLOOKUP(CONCATENATE(CQ$3,CR507),m_selling_spec!$A:$H,2,FALSE))</f>
        <v/>
      </c>
      <c r="CR507" s="104"/>
      <c r="CS507" s="110" t="str">
        <f>IF(CT507="","",VLOOKUP(CONCATENATE(CS$3,CT507),m_selling_spec!$A:$H,2,FALSE))</f>
        <v/>
      </c>
      <c r="CT507" s="104"/>
      <c r="CU507" s="110" t="str">
        <f>IF(CV507="","",VLOOKUP(CONCATENATE(CU$3,CV507),m_selling_spec!$A:$H,2,FALSE))</f>
        <v/>
      </c>
      <c r="CV507" s="104"/>
      <c r="CW507" s="110" t="str">
        <f>IF(CX507="","",VLOOKUP(CONCATENATE(CW$3,CX507),m_selling_spec!$A:$H,2,FALSE))</f>
        <v/>
      </c>
      <c r="CX507" s="104"/>
      <c r="CY507" s="110" t="str">
        <f>IF(CZ507="","",VLOOKUP(CONCATENATE(CY$3,CZ507),m_selling_spec!$A:$H,2,FALSE))</f>
        <v/>
      </c>
      <c r="CZ507" s="104"/>
      <c r="DA507" s="110"/>
      <c r="DB507" s="104"/>
    </row>
    <row r="508" spans="1:106">
      <c r="A508" s="104" t="s">
        <v>863</v>
      </c>
      <c r="B508" s="104"/>
      <c r="C508" s="104"/>
      <c r="D508" s="104">
        <v>6</v>
      </c>
      <c r="E508" s="110">
        <f>INDEX(product!B:B,MATCH(D508,product!A:A,0))</f>
        <v>0</v>
      </c>
      <c r="F508" s="110" t="str">
        <f>INDEX(product!E:E,MATCH(D508,product!A:A,0))</f>
        <v>Exterior series</v>
      </c>
      <c r="G508" s="110" t="str">
        <f>IF(H508="","",VLOOKUP(CONCATENATE(G$3,H508),m_selling_spec!$A:$H,2,FALSE))</f>
        <v/>
      </c>
      <c r="H508" s="104"/>
      <c r="I508" s="110" t="str">
        <f>IF(J508="","",VLOOKUP(CONCATENATE(I$3,J508),m_selling_spec!$A:$H,2,FALSE))</f>
        <v/>
      </c>
      <c r="J508" s="104"/>
      <c r="K508" s="110" t="str">
        <f>IF(L508="","",VLOOKUP(CONCATENATE(K$3,L508),m_selling_spec!$A:$H,2,FALSE))</f>
        <v/>
      </c>
      <c r="L508" s="104"/>
      <c r="M508" s="110" t="str">
        <f>IF(N508="","",VLOOKUP(CONCATENATE(M$3,N508),m_selling_spec!$A:$H,2,FALSE))</f>
        <v/>
      </c>
      <c r="N508" s="104"/>
      <c r="O508" s="110" t="str">
        <f>IF(P508="","",VLOOKUP(CONCATENATE(O$3,P508),m_selling_spec!$A:$H,2,FALSE))</f>
        <v/>
      </c>
      <c r="P508" s="104"/>
      <c r="Q508" s="110" t="str">
        <f>IF(R508="","",VLOOKUP(CONCATENATE(Q$3,R508),m_selling_spec!$A:$H,2,FALSE))</f>
        <v/>
      </c>
      <c r="R508" s="104"/>
      <c r="S508" s="110"/>
      <c r="T508" s="104"/>
      <c r="U508" s="110"/>
      <c r="V508" s="104"/>
      <c r="W508" s="110"/>
      <c r="X508" s="104"/>
      <c r="Y508" s="110" t="str">
        <f>IF(Z508="","",VLOOKUP(CONCATENATE(Y$3,Z508),m_selling_spec!$A:$H,2,FALSE))</f>
        <v>1.10</v>
      </c>
      <c r="Z508" s="104" t="s">
        <v>497</v>
      </c>
      <c r="AA508" s="110" t="str">
        <f>IF(AB508="","",VLOOKUP(CONCATENATE(AA$3,AB508),m_selling_spec!$A:$H,2,FALSE))</f>
        <v/>
      </c>
      <c r="AB508" s="104"/>
      <c r="AC508" s="110" t="str">
        <f>IF(AD508="","",VLOOKUP(CONCATENATE(AC$3,AD508),m_selling_spec!$A:$H,2,FALSE))</f>
        <v/>
      </c>
      <c r="AD508" s="104"/>
      <c r="AE508" s="110" t="str">
        <f>IF(AF508="","",VLOOKUP(CONCATENATE(AE$3,AF508),m_selling_spec!$A:$H,2,FALSE))</f>
        <v/>
      </c>
      <c r="AF508" s="104"/>
      <c r="AG508" s="110" t="str">
        <f>IF(AH508="","",VLOOKUP(CONCATENATE(AG$3,AH508),m_selling_spec!$A:$H,2,FALSE))</f>
        <v/>
      </c>
      <c r="AH508" s="104"/>
      <c r="AI508" s="110" t="str">
        <f>IF(AJ508="","",VLOOKUP(CONCATENATE(AI$3,AJ508),m_selling_spec!$A:$H,2,FALSE))</f>
        <v>6.1</v>
      </c>
      <c r="AJ508" s="104" t="s">
        <v>747</v>
      </c>
      <c r="AK508" s="110" t="str">
        <f>IF(AL508="","",VLOOKUP(CONCATENATE(AK$3,AL508),m_selling_spec!$A:$H,2,FALSE))</f>
        <v/>
      </c>
      <c r="AL508" s="104"/>
      <c r="AM508" s="110" t="str">
        <f>IF(AN508="","",VLOOKUP(CONCATENATE(AM$3,AN508),m_selling_spec!$A:$H,2,FALSE))</f>
        <v/>
      </c>
      <c r="AN508" s="104"/>
      <c r="AO508" s="110" t="str">
        <f>IF(AP508="","",VLOOKUP(CONCATENATE(AO$3,AP508),m_selling_spec!$A:$H,2,FALSE))</f>
        <v/>
      </c>
      <c r="AP508" s="104"/>
      <c r="AQ508" s="110" t="str">
        <f>IF(AR508="","",VLOOKUP(CONCATENATE(AQ$3,AR508),m_selling_spec!$A:$H,2,FALSE))</f>
        <v>10.3</v>
      </c>
      <c r="AR508" s="104" t="s">
        <v>75</v>
      </c>
      <c r="AS508" s="110" t="str">
        <f>IF(AT508="","",VLOOKUP(CONCATENATE(AS$3,AT508),m_selling_spec!$A:$H,2,FALSE))</f>
        <v/>
      </c>
      <c r="AT508" s="104"/>
      <c r="AU508" s="110" t="str">
        <f>IF(AV508="","",VLOOKUP(CONCATENATE(AU$3,AV508),m_selling_spec!$A:$H,2,FALSE))</f>
        <v/>
      </c>
      <c r="AV508" s="104"/>
      <c r="AW508" s="110" t="str">
        <f>IF(AX508="","",VLOOKUP(CONCATENATE(AW$3,AX508),m_selling_spec!$A:$H,2,FALSE))</f>
        <v/>
      </c>
      <c r="AX508" s="104"/>
      <c r="AY508" s="110" t="str">
        <f>IF(AZ508="","",VLOOKUP(CONCATENATE(AY$3,AZ508),m_selling_spec!$A:$H,2,FALSE))</f>
        <v/>
      </c>
      <c r="AZ508" s="104"/>
      <c r="BA508" s="110" t="str">
        <f>IF(BB508="","",VLOOKUP(CONCATENATE(BA$3,BB508),m_selling_spec!$A:$H,2,FALSE))</f>
        <v/>
      </c>
      <c r="BB508" s="104"/>
      <c r="BC508" s="110" t="str">
        <f>IF(BD508="","",VLOOKUP(CONCATENATE(BC$3,BD508),m_selling_spec!$A:$H,2,FALSE))</f>
        <v/>
      </c>
      <c r="BD508" s="104"/>
      <c r="BE508" s="110" t="str">
        <f>IF(BF508="","",VLOOKUP(CONCATENATE(BE$3,BF508),m_selling_spec!$A:$H,2,FALSE))</f>
        <v/>
      </c>
      <c r="BF508" s="104"/>
      <c r="BG508" s="110" t="str">
        <f>IF(BH508="","",VLOOKUP(CONCATENATE(BG$3,BH508),m_selling_spec!$A:$H,2,FALSE))</f>
        <v>18.1</v>
      </c>
      <c r="BH508" s="104" t="s">
        <v>604</v>
      </c>
      <c r="BI508" s="110" t="str">
        <f>IF(BJ508="","",VLOOKUP(CONCATENATE(BI$3,BJ508),m_selling_spec!$A:$H,2,FALSE))</f>
        <v/>
      </c>
      <c r="BJ508" s="104"/>
      <c r="BK508" s="110" t="str">
        <f>IF(BL508="","",VLOOKUP(CONCATENATE(BK$3,BL508),m_selling_spec!$A:$H,2,FALSE))</f>
        <v/>
      </c>
      <c r="BL508" s="104"/>
      <c r="BM508" s="110" t="str">
        <f>IF(BN508="","",VLOOKUP(CONCATENATE(BM$3,BN508),m_selling_spec!$A:$H,2,FALSE))</f>
        <v/>
      </c>
      <c r="BN508" s="104"/>
      <c r="BO508" s="110" t="str">
        <f>IF(BP508="","",VLOOKUP(CONCATENATE(BO$3,BP508),m_selling_spec!$A:$H,2,FALSE))</f>
        <v/>
      </c>
      <c r="BP508" s="104"/>
      <c r="BQ508" s="110" t="str">
        <f>IF(BR508="","",VLOOKUP(CONCATENATE(BQ$3,BR508),m_selling_spec!$A:$H,2,FALSE))</f>
        <v/>
      </c>
      <c r="BR508" s="104"/>
      <c r="BS508" s="110" t="str">
        <f>IF(BT508="","",VLOOKUP(CONCATENATE(BS$3,BT508),m_selling_spec!$A:$H,2,FALSE))</f>
        <v/>
      </c>
      <c r="BT508" s="104"/>
      <c r="BU508" s="110" t="str">
        <f>IF(BV508="","",VLOOKUP(CONCATENATE(BU$3,BV508),m_selling_spec!$A:$H,2,FALSE))</f>
        <v/>
      </c>
      <c r="BV508" s="104"/>
      <c r="BW508" s="110" t="str">
        <f>IF(BX508="","",VLOOKUP(CONCATENATE(BW$3,BX508),m_selling_spec!$A:$H,2,FALSE))</f>
        <v/>
      </c>
      <c r="BX508" s="104"/>
      <c r="BY508" s="110" t="str">
        <f>IF(BZ508="","",VLOOKUP(CONCATENATE(BY$3,BZ508),m_selling_spec!$A:$H,2,FALSE))</f>
        <v>27.1</v>
      </c>
      <c r="BZ508" s="111" t="s">
        <v>1233</v>
      </c>
      <c r="CA508" s="110" t="str">
        <f>IF(CB508="","",VLOOKUP(CONCATENATE(CA$3,CB508),m_selling_spec!$A:$H,2,FALSE))</f>
        <v/>
      </c>
      <c r="CB508" s="104"/>
      <c r="CC508" s="110"/>
      <c r="CD508" s="104"/>
      <c r="CE508" s="110" t="str">
        <f>IF(CF508="","",VLOOKUP(CONCATENATE(CE$3,CF508),m_selling_spec!$A:$H,2,FALSE))</f>
        <v/>
      </c>
      <c r="CF508" s="104"/>
      <c r="CG508" s="110" t="str">
        <f>IF(CH508="","",VLOOKUP(CONCATENATE(CG$3,CH508),m_selling_spec!$A:$H,2,FALSE))</f>
        <v/>
      </c>
      <c r="CH508" s="104"/>
      <c r="CI508" s="110" t="str">
        <f>IF(CJ508="","",VLOOKUP(CONCATENATE(CI$3,CJ508),m_selling_spec!$A:$H,2,FALSE))</f>
        <v/>
      </c>
      <c r="CJ508" s="104"/>
      <c r="CK508" s="110" t="str">
        <f>IF(CL508="","",VLOOKUP(CONCATENATE(CK$3,CL508),m_selling_spec!$A:$H,2,FALSE))</f>
        <v/>
      </c>
      <c r="CL508" s="104"/>
      <c r="CM508" s="110" t="str">
        <f>IF(CN508="","",VLOOKUP(CONCATENATE(CM$3,CN508),m_selling_spec!$A:$H,2,FALSE))</f>
        <v/>
      </c>
      <c r="CN508" s="104"/>
      <c r="CO508" s="110" t="str">
        <f>IF(CP508="","",VLOOKUP(CONCATENATE(CO$3,CP508),m_selling_spec!$A:$H,2,FALSE))</f>
        <v/>
      </c>
      <c r="CP508" s="104"/>
      <c r="CQ508" s="110" t="str">
        <f>IF(CR508="","",VLOOKUP(CONCATENATE(CQ$3,CR508),m_selling_spec!$A:$H,2,FALSE))</f>
        <v/>
      </c>
      <c r="CR508" s="104"/>
      <c r="CS508" s="110" t="str">
        <f>IF(CT508="","",VLOOKUP(CONCATENATE(CS$3,CT508),m_selling_spec!$A:$H,2,FALSE))</f>
        <v/>
      </c>
      <c r="CT508" s="104"/>
      <c r="CU508" s="110" t="str">
        <f>IF(CV508="","",VLOOKUP(CONCATENATE(CU$3,CV508),m_selling_spec!$A:$H,2,FALSE))</f>
        <v/>
      </c>
      <c r="CV508" s="104"/>
      <c r="CW508" s="110" t="str">
        <f>IF(CX508="","",VLOOKUP(CONCATENATE(CW$3,CX508),m_selling_spec!$A:$H,2,FALSE))</f>
        <v/>
      </c>
      <c r="CX508" s="104"/>
      <c r="CY508" s="110" t="str">
        <f>IF(CZ508="","",VLOOKUP(CONCATENATE(CY$3,CZ508),m_selling_spec!$A:$H,2,FALSE))</f>
        <v/>
      </c>
      <c r="CZ508" s="104"/>
      <c r="DA508" s="110"/>
      <c r="DB508" s="104"/>
    </row>
    <row r="509" spans="1:106">
      <c r="A509" s="104" t="s">
        <v>868</v>
      </c>
      <c r="B509" s="104"/>
      <c r="C509" s="104"/>
      <c r="D509" s="104">
        <v>6</v>
      </c>
      <c r="E509" s="110">
        <f>INDEX(product!B:B,MATCH(D509,product!A:A,0))</f>
        <v>0</v>
      </c>
      <c r="F509" s="110" t="str">
        <f>INDEX(product!E:E,MATCH(D509,product!A:A,0))</f>
        <v>Exterior series</v>
      </c>
      <c r="G509" s="110" t="str">
        <f>IF(H509="","",VLOOKUP(CONCATENATE(G$3,H509),m_selling_spec!$A:$H,2,FALSE))</f>
        <v/>
      </c>
      <c r="H509" s="104"/>
      <c r="I509" s="110" t="str">
        <f>IF(J509="","",VLOOKUP(CONCATENATE(I$3,J509),m_selling_spec!$A:$H,2,FALSE))</f>
        <v/>
      </c>
      <c r="J509" s="104"/>
      <c r="K509" s="110" t="str">
        <f>IF(L509="","",VLOOKUP(CONCATENATE(K$3,L509),m_selling_spec!$A:$H,2,FALSE))</f>
        <v/>
      </c>
      <c r="L509" s="104"/>
      <c r="M509" s="110" t="str">
        <f>IF(N509="","",VLOOKUP(CONCATENATE(M$3,N509),m_selling_spec!$A:$H,2,FALSE))</f>
        <v/>
      </c>
      <c r="N509" s="104"/>
      <c r="O509" s="110" t="str">
        <f>IF(P509="","",VLOOKUP(CONCATENATE(O$3,P509),m_selling_spec!$A:$H,2,FALSE))</f>
        <v/>
      </c>
      <c r="P509" s="104"/>
      <c r="Q509" s="110" t="str">
        <f>IF(R509="","",VLOOKUP(CONCATENATE(Q$3,R509),m_selling_spec!$A:$H,2,FALSE))</f>
        <v/>
      </c>
      <c r="R509" s="104"/>
      <c r="S509" s="110"/>
      <c r="T509" s="104"/>
      <c r="U509" s="110"/>
      <c r="V509" s="104"/>
      <c r="W509" s="110"/>
      <c r="X509" s="104"/>
      <c r="Y509" s="110" t="str">
        <f>IF(Z509="","",VLOOKUP(CONCATENATE(Y$3,Z509),m_selling_spec!$A:$H,2,FALSE))</f>
        <v>1.10</v>
      </c>
      <c r="Z509" s="104" t="s">
        <v>497</v>
      </c>
      <c r="AA509" s="110" t="str">
        <f>IF(AB509="","",VLOOKUP(CONCATENATE(AA$3,AB509),m_selling_spec!$A:$H,2,FALSE))</f>
        <v/>
      </c>
      <c r="AB509" s="104"/>
      <c r="AC509" s="110" t="str">
        <f>IF(AD509="","",VLOOKUP(CONCATENATE(AC$3,AD509),m_selling_spec!$A:$H,2,FALSE))</f>
        <v/>
      </c>
      <c r="AD509" s="104"/>
      <c r="AE509" s="110" t="str">
        <f>IF(AF509="","",VLOOKUP(CONCATENATE(AE$3,AF509),m_selling_spec!$A:$H,2,FALSE))</f>
        <v/>
      </c>
      <c r="AF509" s="104"/>
      <c r="AG509" s="110" t="str">
        <f>IF(AH509="","",VLOOKUP(CONCATENATE(AG$3,AH509),m_selling_spec!$A:$H,2,FALSE))</f>
        <v/>
      </c>
      <c r="AH509" s="104"/>
      <c r="AI509" s="110" t="str">
        <f>IF(AJ509="","",VLOOKUP(CONCATENATE(AI$3,AJ509),m_selling_spec!$A:$H,2,FALSE))</f>
        <v>6.1</v>
      </c>
      <c r="AJ509" s="104" t="s">
        <v>747</v>
      </c>
      <c r="AK509" s="110" t="str">
        <f>IF(AL509="","",VLOOKUP(CONCATENATE(AK$3,AL509),m_selling_spec!$A:$H,2,FALSE))</f>
        <v/>
      </c>
      <c r="AL509" s="104"/>
      <c r="AM509" s="110" t="str">
        <f>IF(AN509="","",VLOOKUP(CONCATENATE(AM$3,AN509),m_selling_spec!$A:$H,2,FALSE))</f>
        <v/>
      </c>
      <c r="AN509" s="104"/>
      <c r="AO509" s="110" t="str">
        <f>IF(AP509="","",VLOOKUP(CONCATENATE(AO$3,AP509),m_selling_spec!$A:$H,2,FALSE))</f>
        <v/>
      </c>
      <c r="AP509" s="104"/>
      <c r="AQ509" s="110" t="str">
        <f>IF(AR509="","",VLOOKUP(CONCATENATE(AQ$3,AR509),m_selling_spec!$A:$H,2,FALSE))</f>
        <v>10.3</v>
      </c>
      <c r="AR509" s="104" t="s">
        <v>75</v>
      </c>
      <c r="AS509" s="110" t="str">
        <f>IF(AT509="","",VLOOKUP(CONCATENATE(AS$3,AT509),m_selling_spec!$A:$H,2,FALSE))</f>
        <v/>
      </c>
      <c r="AT509" s="104"/>
      <c r="AU509" s="110" t="str">
        <f>IF(AV509="","",VLOOKUP(CONCATENATE(AU$3,AV509),m_selling_spec!$A:$H,2,FALSE))</f>
        <v/>
      </c>
      <c r="AV509" s="104"/>
      <c r="AW509" s="110" t="str">
        <f>IF(AX509="","",VLOOKUP(CONCATENATE(AW$3,AX509),m_selling_spec!$A:$H,2,FALSE))</f>
        <v/>
      </c>
      <c r="AX509" s="104"/>
      <c r="AY509" s="110" t="str">
        <f>IF(AZ509="","",VLOOKUP(CONCATENATE(AY$3,AZ509),m_selling_spec!$A:$H,2,FALSE))</f>
        <v/>
      </c>
      <c r="AZ509" s="104"/>
      <c r="BA509" s="110" t="str">
        <f>IF(BB509="","",VLOOKUP(CONCATENATE(BA$3,BB509),m_selling_spec!$A:$H,2,FALSE))</f>
        <v/>
      </c>
      <c r="BB509" s="104"/>
      <c r="BC509" s="110" t="str">
        <f>IF(BD509="","",VLOOKUP(CONCATENATE(BC$3,BD509),m_selling_spec!$A:$H,2,FALSE))</f>
        <v/>
      </c>
      <c r="BD509" s="104"/>
      <c r="BE509" s="110" t="str">
        <f>IF(BF509="","",VLOOKUP(CONCATENATE(BE$3,BF509),m_selling_spec!$A:$H,2,FALSE))</f>
        <v/>
      </c>
      <c r="BF509" s="104"/>
      <c r="BG509" s="110" t="str">
        <f>IF(BH509="","",VLOOKUP(CONCATENATE(BG$3,BH509),m_selling_spec!$A:$H,2,FALSE))</f>
        <v>18.1</v>
      </c>
      <c r="BH509" s="104" t="s">
        <v>604</v>
      </c>
      <c r="BI509" s="110" t="str">
        <f>IF(BJ509="","",VLOOKUP(CONCATENATE(BI$3,BJ509),m_selling_spec!$A:$H,2,FALSE))</f>
        <v/>
      </c>
      <c r="BJ509" s="104"/>
      <c r="BK509" s="110" t="str">
        <f>IF(BL509="","",VLOOKUP(CONCATENATE(BK$3,BL509),m_selling_spec!$A:$H,2,FALSE))</f>
        <v/>
      </c>
      <c r="BL509" s="104"/>
      <c r="BM509" s="110" t="str">
        <f>IF(BN509="","",VLOOKUP(CONCATENATE(BM$3,BN509),m_selling_spec!$A:$H,2,FALSE))</f>
        <v/>
      </c>
      <c r="BN509" s="104"/>
      <c r="BO509" s="110" t="str">
        <f>IF(BP509="","",VLOOKUP(CONCATENATE(BO$3,BP509),m_selling_spec!$A:$H,2,FALSE))</f>
        <v/>
      </c>
      <c r="BP509" s="104"/>
      <c r="BQ509" s="110" t="str">
        <f>IF(BR509="","",VLOOKUP(CONCATENATE(BQ$3,BR509),m_selling_spec!$A:$H,2,FALSE))</f>
        <v/>
      </c>
      <c r="BR509" s="104"/>
      <c r="BS509" s="110" t="str">
        <f>IF(BT509="","",VLOOKUP(CONCATENATE(BS$3,BT509),m_selling_spec!$A:$H,2,FALSE))</f>
        <v/>
      </c>
      <c r="BT509" s="104"/>
      <c r="BU509" s="110" t="str">
        <f>IF(BV509="","",VLOOKUP(CONCATENATE(BU$3,BV509),m_selling_spec!$A:$H,2,FALSE))</f>
        <v/>
      </c>
      <c r="BV509" s="104"/>
      <c r="BW509" s="110" t="str">
        <f>IF(BX509="","",VLOOKUP(CONCATENATE(BW$3,BX509),m_selling_spec!$A:$H,2,FALSE))</f>
        <v/>
      </c>
      <c r="BX509" s="104"/>
      <c r="BY509" s="110" t="str">
        <f>IF(BZ509="","",VLOOKUP(CONCATENATE(BY$3,BZ509),m_selling_spec!$A:$H,2,FALSE))</f>
        <v>27.4</v>
      </c>
      <c r="BZ509" s="111" t="s">
        <v>1100</v>
      </c>
      <c r="CA509" s="110" t="str">
        <f>IF(CB509="","",VLOOKUP(CONCATENATE(CA$3,CB509),m_selling_spec!$A:$H,2,FALSE))</f>
        <v/>
      </c>
      <c r="CB509" s="104"/>
      <c r="CC509" s="110"/>
      <c r="CD509" s="104"/>
      <c r="CE509" s="110" t="str">
        <f>IF(CF509="","",VLOOKUP(CONCATENATE(CE$3,CF509),m_selling_spec!$A:$H,2,FALSE))</f>
        <v/>
      </c>
      <c r="CF509" s="104"/>
      <c r="CG509" s="110" t="str">
        <f>IF(CH509="","",VLOOKUP(CONCATENATE(CG$3,CH509),m_selling_spec!$A:$H,2,FALSE))</f>
        <v/>
      </c>
      <c r="CH509" s="104"/>
      <c r="CI509" s="110" t="str">
        <f>IF(CJ509="","",VLOOKUP(CONCATENATE(CI$3,CJ509),m_selling_spec!$A:$H,2,FALSE))</f>
        <v/>
      </c>
      <c r="CJ509" s="104"/>
      <c r="CK509" s="110" t="str">
        <f>IF(CL509="","",VLOOKUP(CONCATENATE(CK$3,CL509),m_selling_spec!$A:$H,2,FALSE))</f>
        <v/>
      </c>
      <c r="CL509" s="104"/>
      <c r="CM509" s="110" t="str">
        <f>IF(CN509="","",VLOOKUP(CONCATENATE(CM$3,CN509),m_selling_spec!$A:$H,2,FALSE))</f>
        <v/>
      </c>
      <c r="CN509" s="104"/>
      <c r="CO509" s="110" t="str">
        <f>IF(CP509="","",VLOOKUP(CONCATENATE(CO$3,CP509),m_selling_spec!$A:$H,2,FALSE))</f>
        <v/>
      </c>
      <c r="CP509" s="104"/>
      <c r="CQ509" s="110" t="str">
        <f>IF(CR509="","",VLOOKUP(CONCATENATE(CQ$3,CR509),m_selling_spec!$A:$H,2,FALSE))</f>
        <v/>
      </c>
      <c r="CR509" s="104"/>
      <c r="CS509" s="110" t="str">
        <f>IF(CT509="","",VLOOKUP(CONCATENATE(CS$3,CT509),m_selling_spec!$A:$H,2,FALSE))</f>
        <v/>
      </c>
      <c r="CT509" s="104"/>
      <c r="CU509" s="110" t="str">
        <f>IF(CV509="","",VLOOKUP(CONCATENATE(CU$3,CV509),m_selling_spec!$A:$H,2,FALSE))</f>
        <v/>
      </c>
      <c r="CV509" s="104"/>
      <c r="CW509" s="110" t="str">
        <f>IF(CX509="","",VLOOKUP(CONCATENATE(CW$3,CX509),m_selling_spec!$A:$H,2,FALSE))</f>
        <v/>
      </c>
      <c r="CX509" s="104"/>
      <c r="CY509" s="110" t="str">
        <f>IF(CZ509="","",VLOOKUP(CONCATENATE(CY$3,CZ509),m_selling_spec!$A:$H,2,FALSE))</f>
        <v/>
      </c>
      <c r="CZ509" s="104"/>
      <c r="DA509" s="110"/>
      <c r="DB509" s="104"/>
    </row>
    <row r="510" spans="1:106">
      <c r="A510" s="104" t="s">
        <v>869</v>
      </c>
      <c r="B510" s="104"/>
      <c r="C510" s="104"/>
      <c r="D510" s="104">
        <v>6</v>
      </c>
      <c r="E510" s="110">
        <f>INDEX(product!B:B,MATCH(D510,product!A:A,0))</f>
        <v>0</v>
      </c>
      <c r="F510" s="110" t="str">
        <f>INDEX(product!E:E,MATCH(D510,product!A:A,0))</f>
        <v>Exterior series</v>
      </c>
      <c r="G510" s="110" t="str">
        <f>IF(H510="","",VLOOKUP(CONCATENATE(G$3,H510),m_selling_spec!$A:$H,2,FALSE))</f>
        <v/>
      </c>
      <c r="H510" s="104"/>
      <c r="I510" s="110" t="str">
        <f>IF(J510="","",VLOOKUP(CONCATENATE(I$3,J510),m_selling_spec!$A:$H,2,FALSE))</f>
        <v/>
      </c>
      <c r="J510" s="104"/>
      <c r="K510" s="110" t="str">
        <f>IF(L510="","",VLOOKUP(CONCATENATE(K$3,L510),m_selling_spec!$A:$H,2,FALSE))</f>
        <v/>
      </c>
      <c r="L510" s="104"/>
      <c r="M510" s="110" t="str">
        <f>IF(N510="","",VLOOKUP(CONCATENATE(M$3,N510),m_selling_spec!$A:$H,2,FALSE))</f>
        <v/>
      </c>
      <c r="N510" s="104"/>
      <c r="O510" s="110" t="str">
        <f>IF(P510="","",VLOOKUP(CONCATENATE(O$3,P510),m_selling_spec!$A:$H,2,FALSE))</f>
        <v/>
      </c>
      <c r="P510" s="104"/>
      <c r="Q510" s="110" t="str">
        <f>IF(R510="","",VLOOKUP(CONCATENATE(Q$3,R510),m_selling_spec!$A:$H,2,FALSE))</f>
        <v/>
      </c>
      <c r="R510" s="104"/>
      <c r="S510" s="110"/>
      <c r="T510" s="104"/>
      <c r="U510" s="110"/>
      <c r="V510" s="104"/>
      <c r="W510" s="110"/>
      <c r="X510" s="104"/>
      <c r="Y510" s="110" t="str">
        <f>IF(Z510="","",VLOOKUP(CONCATENATE(Y$3,Z510),m_selling_spec!$A:$H,2,FALSE))</f>
        <v>1.10</v>
      </c>
      <c r="Z510" s="104" t="s">
        <v>497</v>
      </c>
      <c r="AA510" s="110" t="str">
        <f>IF(AB510="","",VLOOKUP(CONCATENATE(AA$3,AB510),m_selling_spec!$A:$H,2,FALSE))</f>
        <v/>
      </c>
      <c r="AB510" s="104"/>
      <c r="AC510" s="110" t="str">
        <f>IF(AD510="","",VLOOKUP(CONCATENATE(AC$3,AD510),m_selling_spec!$A:$H,2,FALSE))</f>
        <v/>
      </c>
      <c r="AD510" s="104"/>
      <c r="AE510" s="110" t="str">
        <f>IF(AF510="","",VLOOKUP(CONCATENATE(AE$3,AF510),m_selling_spec!$A:$H,2,FALSE))</f>
        <v/>
      </c>
      <c r="AF510" s="104"/>
      <c r="AG510" s="110" t="str">
        <f>IF(AH510="","",VLOOKUP(CONCATENATE(AG$3,AH510),m_selling_spec!$A:$H,2,FALSE))</f>
        <v/>
      </c>
      <c r="AH510" s="104"/>
      <c r="AI510" s="110" t="str">
        <f>IF(AJ510="","",VLOOKUP(CONCATENATE(AI$3,AJ510),m_selling_spec!$A:$H,2,FALSE))</f>
        <v>6.1</v>
      </c>
      <c r="AJ510" s="104" t="s">
        <v>747</v>
      </c>
      <c r="AK510" s="110" t="str">
        <f>IF(AL510="","",VLOOKUP(CONCATENATE(AK$3,AL510),m_selling_spec!$A:$H,2,FALSE))</f>
        <v/>
      </c>
      <c r="AL510" s="104"/>
      <c r="AM510" s="110" t="str">
        <f>IF(AN510="","",VLOOKUP(CONCATENATE(AM$3,AN510),m_selling_spec!$A:$H,2,FALSE))</f>
        <v/>
      </c>
      <c r="AN510" s="104"/>
      <c r="AO510" s="110" t="str">
        <f>IF(AP510="","",VLOOKUP(CONCATENATE(AO$3,AP510),m_selling_spec!$A:$H,2,FALSE))</f>
        <v/>
      </c>
      <c r="AP510" s="104"/>
      <c r="AQ510" s="110" t="str">
        <f>IF(AR510="","",VLOOKUP(CONCATENATE(AQ$3,AR510),m_selling_spec!$A:$H,2,FALSE))</f>
        <v>10.3</v>
      </c>
      <c r="AR510" s="104" t="s">
        <v>75</v>
      </c>
      <c r="AS510" s="110" t="str">
        <f>IF(AT510="","",VLOOKUP(CONCATENATE(AS$3,AT510),m_selling_spec!$A:$H,2,FALSE))</f>
        <v/>
      </c>
      <c r="AT510" s="104"/>
      <c r="AU510" s="110" t="str">
        <f>IF(AV510="","",VLOOKUP(CONCATENATE(AU$3,AV510),m_selling_spec!$A:$H,2,FALSE))</f>
        <v/>
      </c>
      <c r="AV510" s="104"/>
      <c r="AW510" s="110" t="str">
        <f>IF(AX510="","",VLOOKUP(CONCATENATE(AW$3,AX510),m_selling_spec!$A:$H,2,FALSE))</f>
        <v/>
      </c>
      <c r="AX510" s="104"/>
      <c r="AY510" s="110" t="str">
        <f>IF(AZ510="","",VLOOKUP(CONCATENATE(AY$3,AZ510),m_selling_spec!$A:$H,2,FALSE))</f>
        <v/>
      </c>
      <c r="AZ510" s="104"/>
      <c r="BA510" s="110" t="str">
        <f>IF(BB510="","",VLOOKUP(CONCATENATE(BA$3,BB510),m_selling_spec!$A:$H,2,FALSE))</f>
        <v/>
      </c>
      <c r="BB510" s="104"/>
      <c r="BC510" s="110" t="str">
        <f>IF(BD510="","",VLOOKUP(CONCATENATE(BC$3,BD510),m_selling_spec!$A:$H,2,FALSE))</f>
        <v/>
      </c>
      <c r="BD510" s="104"/>
      <c r="BE510" s="110" t="str">
        <f>IF(BF510="","",VLOOKUP(CONCATENATE(BE$3,BF510),m_selling_spec!$A:$H,2,FALSE))</f>
        <v/>
      </c>
      <c r="BF510" s="104"/>
      <c r="BG510" s="110" t="str">
        <f>IF(BH510="","",VLOOKUP(CONCATENATE(BG$3,BH510),m_selling_spec!$A:$H,2,FALSE))</f>
        <v>18.1</v>
      </c>
      <c r="BH510" s="104" t="s">
        <v>604</v>
      </c>
      <c r="BI510" s="110" t="str">
        <f>IF(BJ510="","",VLOOKUP(CONCATENATE(BI$3,BJ510),m_selling_spec!$A:$H,2,FALSE))</f>
        <v/>
      </c>
      <c r="BJ510" s="104"/>
      <c r="BK510" s="110" t="str">
        <f>IF(BL510="","",VLOOKUP(CONCATENATE(BK$3,BL510),m_selling_spec!$A:$H,2,FALSE))</f>
        <v/>
      </c>
      <c r="BL510" s="104"/>
      <c r="BM510" s="110" t="str">
        <f>IF(BN510="","",VLOOKUP(CONCATENATE(BM$3,BN510),m_selling_spec!$A:$H,2,FALSE))</f>
        <v/>
      </c>
      <c r="BN510" s="104"/>
      <c r="BO510" s="110" t="str">
        <f>IF(BP510="","",VLOOKUP(CONCATENATE(BO$3,BP510),m_selling_spec!$A:$H,2,FALSE))</f>
        <v/>
      </c>
      <c r="BP510" s="104"/>
      <c r="BQ510" s="110" t="str">
        <f>IF(BR510="","",VLOOKUP(CONCATENATE(BQ$3,BR510),m_selling_spec!$A:$H,2,FALSE))</f>
        <v/>
      </c>
      <c r="BR510" s="104"/>
      <c r="BS510" s="110" t="str">
        <f>IF(BT510="","",VLOOKUP(CONCATENATE(BS$3,BT510),m_selling_spec!$A:$H,2,FALSE))</f>
        <v/>
      </c>
      <c r="BT510" s="104"/>
      <c r="BU510" s="110" t="str">
        <f>IF(BV510="","",VLOOKUP(CONCATENATE(BU$3,BV510),m_selling_spec!$A:$H,2,FALSE))</f>
        <v/>
      </c>
      <c r="BV510" s="104"/>
      <c r="BW510" s="110" t="str">
        <f>IF(BX510="","",VLOOKUP(CONCATENATE(BW$3,BX510),m_selling_spec!$A:$H,2,FALSE))</f>
        <v/>
      </c>
      <c r="BX510" s="104"/>
      <c r="BY510" s="110" t="str">
        <f>IF(BZ510="","",VLOOKUP(CONCATENATE(BY$3,BZ510),m_selling_spec!$A:$H,2,FALSE))</f>
        <v>27.5</v>
      </c>
      <c r="BZ510" s="111" t="s">
        <v>1101</v>
      </c>
      <c r="CA510" s="110" t="str">
        <f>IF(CB510="","",VLOOKUP(CONCATENATE(CA$3,CB510),m_selling_spec!$A:$H,2,FALSE))</f>
        <v/>
      </c>
      <c r="CB510" s="104"/>
      <c r="CC510" s="110"/>
      <c r="CD510" s="104"/>
      <c r="CE510" s="110" t="str">
        <f>IF(CF510="","",VLOOKUP(CONCATENATE(CE$3,CF510),m_selling_spec!$A:$H,2,FALSE))</f>
        <v/>
      </c>
      <c r="CF510" s="104"/>
      <c r="CG510" s="110" t="str">
        <f>IF(CH510="","",VLOOKUP(CONCATENATE(CG$3,CH510),m_selling_spec!$A:$H,2,FALSE))</f>
        <v/>
      </c>
      <c r="CH510" s="104"/>
      <c r="CI510" s="110" t="str">
        <f>IF(CJ510="","",VLOOKUP(CONCATENATE(CI$3,CJ510),m_selling_spec!$A:$H,2,FALSE))</f>
        <v/>
      </c>
      <c r="CJ510" s="104"/>
      <c r="CK510" s="110" t="str">
        <f>IF(CL510="","",VLOOKUP(CONCATENATE(CK$3,CL510),m_selling_spec!$A:$H,2,FALSE))</f>
        <v/>
      </c>
      <c r="CL510" s="104"/>
      <c r="CM510" s="110" t="str">
        <f>IF(CN510="","",VLOOKUP(CONCATENATE(CM$3,CN510),m_selling_spec!$A:$H,2,FALSE))</f>
        <v/>
      </c>
      <c r="CN510" s="104"/>
      <c r="CO510" s="110" t="str">
        <f>IF(CP510="","",VLOOKUP(CONCATENATE(CO$3,CP510),m_selling_spec!$A:$H,2,FALSE))</f>
        <v/>
      </c>
      <c r="CP510" s="104"/>
      <c r="CQ510" s="110" t="str">
        <f>IF(CR510="","",VLOOKUP(CONCATENATE(CQ$3,CR510),m_selling_spec!$A:$H,2,FALSE))</f>
        <v/>
      </c>
      <c r="CR510" s="104"/>
      <c r="CS510" s="110" t="str">
        <f>IF(CT510="","",VLOOKUP(CONCATENATE(CS$3,CT510),m_selling_spec!$A:$H,2,FALSE))</f>
        <v/>
      </c>
      <c r="CT510" s="104"/>
      <c r="CU510" s="110" t="str">
        <f>IF(CV510="","",VLOOKUP(CONCATENATE(CU$3,CV510),m_selling_spec!$A:$H,2,FALSE))</f>
        <v/>
      </c>
      <c r="CV510" s="104"/>
      <c r="CW510" s="110" t="str">
        <f>IF(CX510="","",VLOOKUP(CONCATENATE(CW$3,CX510),m_selling_spec!$A:$H,2,FALSE))</f>
        <v/>
      </c>
      <c r="CX510" s="104"/>
      <c r="CY510" s="110" t="str">
        <f>IF(CZ510="","",VLOOKUP(CONCATENATE(CY$3,CZ510),m_selling_spec!$A:$H,2,FALSE))</f>
        <v/>
      </c>
      <c r="CZ510" s="104"/>
      <c r="DA510" s="110"/>
      <c r="DB510" s="104"/>
    </row>
    <row r="511" spans="1:106">
      <c r="A511" s="104" t="s">
        <v>609</v>
      </c>
      <c r="B511" s="104"/>
      <c r="C511" s="104"/>
      <c r="D511" s="104">
        <v>6</v>
      </c>
      <c r="E511" s="110">
        <f>INDEX(product!B:B,MATCH(D511,product!A:A,0))</f>
        <v>0</v>
      </c>
      <c r="F511" s="110" t="str">
        <f>INDEX(product!E:E,MATCH(D511,product!A:A,0))</f>
        <v>Exterior series</v>
      </c>
      <c r="G511" s="110" t="str">
        <f>IF(H511="","",VLOOKUP(CONCATENATE(G$3,H511),m_selling_spec!$A:$H,2,FALSE))</f>
        <v/>
      </c>
      <c r="H511" s="104"/>
      <c r="I511" s="110" t="str">
        <f>IF(J511="","",VLOOKUP(CONCATENATE(I$3,J511),m_selling_spec!$A:$H,2,FALSE))</f>
        <v/>
      </c>
      <c r="J511" s="104"/>
      <c r="K511" s="110" t="str">
        <f>IF(L511="","",VLOOKUP(CONCATENATE(K$3,L511),m_selling_spec!$A:$H,2,FALSE))</f>
        <v/>
      </c>
      <c r="L511" s="104"/>
      <c r="M511" s="110" t="str">
        <f>IF(N511="","",VLOOKUP(CONCATENATE(M$3,N511),m_selling_spec!$A:$H,2,FALSE))</f>
        <v/>
      </c>
      <c r="N511" s="104"/>
      <c r="O511" s="110" t="str">
        <f>IF(P511="","",VLOOKUP(CONCATENATE(O$3,P511),m_selling_spec!$A:$H,2,FALSE))</f>
        <v/>
      </c>
      <c r="P511" s="104"/>
      <c r="Q511" s="110" t="str">
        <f>IF(R511="","",VLOOKUP(CONCATENATE(Q$3,R511),m_selling_spec!$A:$H,2,FALSE))</f>
        <v/>
      </c>
      <c r="R511" s="104"/>
      <c r="S511" s="110"/>
      <c r="T511" s="104"/>
      <c r="U511" s="110"/>
      <c r="V511" s="104"/>
      <c r="W511" s="110"/>
      <c r="X511" s="104"/>
      <c r="Y511" s="110" t="str">
        <f>IF(Z511="","",VLOOKUP(CONCATENATE(Y$3,Z511),m_selling_spec!$A:$H,2,FALSE))</f>
        <v>1.10</v>
      </c>
      <c r="Z511" s="104" t="s">
        <v>497</v>
      </c>
      <c r="AA511" s="110" t="str">
        <f>IF(AB511="","",VLOOKUP(CONCATENATE(AA$3,AB511),m_selling_spec!$A:$H,2,FALSE))</f>
        <v/>
      </c>
      <c r="AB511" s="104"/>
      <c r="AC511" s="110" t="str">
        <f>IF(AD511="","",VLOOKUP(CONCATENATE(AC$3,AD511),m_selling_spec!$A:$H,2,FALSE))</f>
        <v/>
      </c>
      <c r="AD511" s="104"/>
      <c r="AE511" s="110" t="str">
        <f>IF(AF511="","",VLOOKUP(CONCATENATE(AE$3,AF511),m_selling_spec!$A:$H,2,FALSE))</f>
        <v/>
      </c>
      <c r="AF511" s="104"/>
      <c r="AG511" s="110" t="str">
        <f>IF(AH511="","",VLOOKUP(CONCATENATE(AG$3,AH511),m_selling_spec!$A:$H,2,FALSE))</f>
        <v/>
      </c>
      <c r="AH511" s="104"/>
      <c r="AI511" s="110" t="str">
        <f>IF(AJ511="","",VLOOKUP(CONCATENATE(AI$3,AJ511),m_selling_spec!$A:$H,2,FALSE))</f>
        <v>6.1</v>
      </c>
      <c r="AJ511" s="104" t="s">
        <v>747</v>
      </c>
      <c r="AK511" s="110" t="str">
        <f>IF(AL511="","",VLOOKUP(CONCATENATE(AK$3,AL511),m_selling_spec!$A:$H,2,FALSE))</f>
        <v/>
      </c>
      <c r="AL511" s="104"/>
      <c r="AM511" s="110" t="str">
        <f>IF(AN511="","",VLOOKUP(CONCATENATE(AM$3,AN511),m_selling_spec!$A:$H,2,FALSE))</f>
        <v/>
      </c>
      <c r="AN511" s="104"/>
      <c r="AO511" s="110" t="str">
        <f>IF(AP511="","",VLOOKUP(CONCATENATE(AO$3,AP511),m_selling_spec!$A:$H,2,FALSE))</f>
        <v/>
      </c>
      <c r="AP511" s="104"/>
      <c r="AQ511" s="110" t="str">
        <f>IF(AR511="","",VLOOKUP(CONCATENATE(AQ$3,AR511),m_selling_spec!$A:$H,2,FALSE))</f>
        <v>10.3</v>
      </c>
      <c r="AR511" s="104" t="s">
        <v>75</v>
      </c>
      <c r="AS511" s="110" t="str">
        <f>IF(AT511="","",VLOOKUP(CONCATENATE(AS$3,AT511),m_selling_spec!$A:$H,2,FALSE))</f>
        <v/>
      </c>
      <c r="AT511" s="104"/>
      <c r="AU511" s="110" t="str">
        <f>IF(AV511="","",VLOOKUP(CONCATENATE(AU$3,AV511),m_selling_spec!$A:$H,2,FALSE))</f>
        <v/>
      </c>
      <c r="AV511" s="104"/>
      <c r="AW511" s="110" t="str">
        <f>IF(AX511="","",VLOOKUP(CONCATENATE(AW$3,AX511),m_selling_spec!$A:$H,2,FALSE))</f>
        <v/>
      </c>
      <c r="AX511" s="104"/>
      <c r="AY511" s="110" t="str">
        <f>IF(AZ511="","",VLOOKUP(CONCATENATE(AY$3,AZ511),m_selling_spec!$A:$H,2,FALSE))</f>
        <v/>
      </c>
      <c r="AZ511" s="104"/>
      <c r="BA511" s="110" t="str">
        <f>IF(BB511="","",VLOOKUP(CONCATENATE(BA$3,BB511),m_selling_spec!$A:$H,2,FALSE))</f>
        <v/>
      </c>
      <c r="BB511" s="104"/>
      <c r="BC511" s="110" t="str">
        <f>IF(BD511="","",VLOOKUP(CONCATENATE(BC$3,BD511),m_selling_spec!$A:$H,2,FALSE))</f>
        <v/>
      </c>
      <c r="BD511" s="104"/>
      <c r="BE511" s="110" t="str">
        <f>IF(BF511="","",VLOOKUP(CONCATENATE(BE$3,BF511),m_selling_spec!$A:$H,2,FALSE))</f>
        <v/>
      </c>
      <c r="BF511" s="104"/>
      <c r="BG511" s="110" t="str">
        <f>IF(BH511="","",VLOOKUP(CONCATENATE(BG$3,BH511),m_selling_spec!$A:$H,2,FALSE))</f>
        <v>18.2</v>
      </c>
      <c r="BH511" s="104" t="s">
        <v>605</v>
      </c>
      <c r="BI511" s="110" t="str">
        <f>IF(BJ511="","",VLOOKUP(CONCATENATE(BI$3,BJ511),m_selling_spec!$A:$H,2,FALSE))</f>
        <v/>
      </c>
      <c r="BJ511" s="104"/>
      <c r="BK511" s="110" t="str">
        <f>IF(BL511="","",VLOOKUP(CONCATENATE(BK$3,BL511),m_selling_spec!$A:$H,2,FALSE))</f>
        <v/>
      </c>
      <c r="BL511" s="104"/>
      <c r="BM511" s="110" t="str">
        <f>IF(BN511="","",VLOOKUP(CONCATENATE(BM$3,BN511),m_selling_spec!$A:$H,2,FALSE))</f>
        <v/>
      </c>
      <c r="BN511" s="104"/>
      <c r="BO511" s="110" t="str">
        <f>IF(BP511="","",VLOOKUP(CONCATENATE(BO$3,BP511),m_selling_spec!$A:$H,2,FALSE))</f>
        <v/>
      </c>
      <c r="BP511" s="104"/>
      <c r="BQ511" s="110" t="str">
        <f>IF(BR511="","",VLOOKUP(CONCATENATE(BQ$3,BR511),m_selling_spec!$A:$H,2,FALSE))</f>
        <v/>
      </c>
      <c r="BR511" s="104"/>
      <c r="BS511" s="110" t="str">
        <f>IF(BT511="","",VLOOKUP(CONCATENATE(BS$3,BT511),m_selling_spec!$A:$H,2,FALSE))</f>
        <v/>
      </c>
      <c r="BT511" s="104"/>
      <c r="BU511" s="110" t="str">
        <f>IF(BV511="","",VLOOKUP(CONCATENATE(BU$3,BV511),m_selling_spec!$A:$H,2,FALSE))</f>
        <v/>
      </c>
      <c r="BV511" s="104"/>
      <c r="BW511" s="110" t="str">
        <f>IF(BX511="","",VLOOKUP(CONCATENATE(BW$3,BX511),m_selling_spec!$A:$H,2,FALSE))</f>
        <v/>
      </c>
      <c r="BX511" s="104"/>
      <c r="BY511" s="110" t="str">
        <f>IF(BZ511="","",VLOOKUP(CONCATENATE(BY$3,BZ511),m_selling_spec!$A:$H,2,FALSE))</f>
        <v>27.2</v>
      </c>
      <c r="BZ511" s="111" t="s">
        <v>1099</v>
      </c>
      <c r="CA511" s="110" t="str">
        <f>IF(CB511="","",VLOOKUP(CONCATENATE(CA$3,CB511),m_selling_spec!$A:$H,2,FALSE))</f>
        <v/>
      </c>
      <c r="CB511" s="104"/>
      <c r="CC511" s="110"/>
      <c r="CD511" s="104"/>
      <c r="CE511" s="110" t="str">
        <f>IF(CF511="","",VLOOKUP(CONCATENATE(CE$3,CF511),m_selling_spec!$A:$H,2,FALSE))</f>
        <v/>
      </c>
      <c r="CF511" s="104"/>
      <c r="CG511" s="110" t="str">
        <f>IF(CH511="","",VLOOKUP(CONCATENATE(CG$3,CH511),m_selling_spec!$A:$H,2,FALSE))</f>
        <v/>
      </c>
      <c r="CH511" s="104"/>
      <c r="CI511" s="110" t="str">
        <f>IF(CJ511="","",VLOOKUP(CONCATENATE(CI$3,CJ511),m_selling_spec!$A:$H,2,FALSE))</f>
        <v/>
      </c>
      <c r="CJ511" s="104"/>
      <c r="CK511" s="110" t="str">
        <f>IF(CL511="","",VLOOKUP(CONCATENATE(CK$3,CL511),m_selling_spec!$A:$H,2,FALSE))</f>
        <v/>
      </c>
      <c r="CL511" s="104"/>
      <c r="CM511" s="110" t="str">
        <f>IF(CN511="","",VLOOKUP(CONCATENATE(CM$3,CN511),m_selling_spec!$A:$H,2,FALSE))</f>
        <v/>
      </c>
      <c r="CN511" s="104"/>
      <c r="CO511" s="110" t="str">
        <f>IF(CP511="","",VLOOKUP(CONCATENATE(CO$3,CP511),m_selling_spec!$A:$H,2,FALSE))</f>
        <v/>
      </c>
      <c r="CP511" s="104"/>
      <c r="CQ511" s="110" t="str">
        <f>IF(CR511="","",VLOOKUP(CONCATENATE(CQ$3,CR511),m_selling_spec!$A:$H,2,FALSE))</f>
        <v/>
      </c>
      <c r="CR511" s="104"/>
      <c r="CS511" s="110" t="str">
        <f>IF(CT511="","",VLOOKUP(CONCATENATE(CS$3,CT511),m_selling_spec!$A:$H,2,FALSE))</f>
        <v/>
      </c>
      <c r="CT511" s="104"/>
      <c r="CU511" s="110" t="str">
        <f>IF(CV511="","",VLOOKUP(CONCATENATE(CU$3,CV511),m_selling_spec!$A:$H,2,FALSE))</f>
        <v/>
      </c>
      <c r="CV511" s="104"/>
      <c r="CW511" s="110" t="str">
        <f>IF(CX511="","",VLOOKUP(CONCATENATE(CW$3,CX511),m_selling_spec!$A:$H,2,FALSE))</f>
        <v/>
      </c>
      <c r="CX511" s="104"/>
      <c r="CY511" s="110" t="str">
        <f>IF(CZ511="","",VLOOKUP(CONCATENATE(CY$3,CZ511),m_selling_spec!$A:$H,2,FALSE))</f>
        <v/>
      </c>
      <c r="CZ511" s="104"/>
      <c r="DA511" s="110"/>
      <c r="DB511" s="104"/>
    </row>
    <row r="512" spans="1:106">
      <c r="A512" s="104" t="s">
        <v>863</v>
      </c>
      <c r="B512" s="104"/>
      <c r="C512" s="104"/>
      <c r="D512" s="104">
        <v>6</v>
      </c>
      <c r="E512" s="110">
        <f>INDEX(product!B:B,MATCH(D512,product!A:A,0))</f>
        <v>0</v>
      </c>
      <c r="F512" s="110" t="str">
        <f>INDEX(product!E:E,MATCH(D512,product!A:A,0))</f>
        <v>Exterior series</v>
      </c>
      <c r="G512" s="110" t="str">
        <f>IF(H512="","",VLOOKUP(CONCATENATE(G$3,H512),m_selling_spec!$A:$H,2,FALSE))</f>
        <v/>
      </c>
      <c r="H512" s="104"/>
      <c r="I512" s="110" t="str">
        <f>IF(J512="","",VLOOKUP(CONCATENATE(I$3,J512),m_selling_spec!$A:$H,2,FALSE))</f>
        <v/>
      </c>
      <c r="J512" s="104"/>
      <c r="K512" s="110" t="str">
        <f>IF(L512="","",VLOOKUP(CONCATENATE(K$3,L512),m_selling_spec!$A:$H,2,FALSE))</f>
        <v/>
      </c>
      <c r="L512" s="104"/>
      <c r="M512" s="110" t="str">
        <f>IF(N512="","",VLOOKUP(CONCATENATE(M$3,N512),m_selling_spec!$A:$H,2,FALSE))</f>
        <v/>
      </c>
      <c r="N512" s="104"/>
      <c r="O512" s="110" t="str">
        <f>IF(P512="","",VLOOKUP(CONCATENATE(O$3,P512),m_selling_spec!$A:$H,2,FALSE))</f>
        <v/>
      </c>
      <c r="P512" s="104"/>
      <c r="Q512" s="110" t="str">
        <f>IF(R512="","",VLOOKUP(CONCATENATE(Q$3,R512),m_selling_spec!$A:$H,2,FALSE))</f>
        <v/>
      </c>
      <c r="R512" s="104"/>
      <c r="S512" s="110"/>
      <c r="T512" s="104"/>
      <c r="U512" s="110"/>
      <c r="V512" s="104"/>
      <c r="W512" s="110"/>
      <c r="X512" s="104"/>
      <c r="Y512" s="110" t="str">
        <f>IF(Z512="","",VLOOKUP(CONCATENATE(Y$3,Z512),m_selling_spec!$A:$H,2,FALSE))</f>
        <v>1.10</v>
      </c>
      <c r="Z512" s="104" t="s">
        <v>497</v>
      </c>
      <c r="AA512" s="110" t="str">
        <f>IF(AB512="","",VLOOKUP(CONCATENATE(AA$3,AB512),m_selling_spec!$A:$H,2,FALSE))</f>
        <v/>
      </c>
      <c r="AB512" s="104"/>
      <c r="AC512" s="110" t="str">
        <f>IF(AD512="","",VLOOKUP(CONCATENATE(AC$3,AD512),m_selling_spec!$A:$H,2,FALSE))</f>
        <v/>
      </c>
      <c r="AD512" s="104"/>
      <c r="AE512" s="110" t="str">
        <f>IF(AF512="","",VLOOKUP(CONCATENATE(AE$3,AF512),m_selling_spec!$A:$H,2,FALSE))</f>
        <v/>
      </c>
      <c r="AF512" s="104"/>
      <c r="AG512" s="110" t="str">
        <f>IF(AH512="","",VLOOKUP(CONCATENATE(AG$3,AH512),m_selling_spec!$A:$H,2,FALSE))</f>
        <v/>
      </c>
      <c r="AH512" s="104"/>
      <c r="AI512" s="110" t="str">
        <f>IF(AJ512="","",VLOOKUP(CONCATENATE(AI$3,AJ512),m_selling_spec!$A:$H,2,FALSE))</f>
        <v>6.1</v>
      </c>
      <c r="AJ512" s="104" t="s">
        <v>747</v>
      </c>
      <c r="AK512" s="110" t="str">
        <f>IF(AL512="","",VLOOKUP(CONCATENATE(AK$3,AL512),m_selling_spec!$A:$H,2,FALSE))</f>
        <v/>
      </c>
      <c r="AL512" s="104"/>
      <c r="AM512" s="110" t="str">
        <f>IF(AN512="","",VLOOKUP(CONCATENATE(AM$3,AN512),m_selling_spec!$A:$H,2,FALSE))</f>
        <v/>
      </c>
      <c r="AN512" s="104"/>
      <c r="AO512" s="110" t="str">
        <f>IF(AP512="","",VLOOKUP(CONCATENATE(AO$3,AP512),m_selling_spec!$A:$H,2,FALSE))</f>
        <v/>
      </c>
      <c r="AP512" s="104"/>
      <c r="AQ512" s="110" t="str">
        <f>IF(AR512="","",VLOOKUP(CONCATENATE(AQ$3,AR512),m_selling_spec!$A:$H,2,FALSE))</f>
        <v>10.3</v>
      </c>
      <c r="AR512" s="104" t="s">
        <v>75</v>
      </c>
      <c r="AS512" s="110" t="str">
        <f>IF(AT512="","",VLOOKUP(CONCATENATE(AS$3,AT512),m_selling_spec!$A:$H,2,FALSE))</f>
        <v/>
      </c>
      <c r="AT512" s="104"/>
      <c r="AU512" s="110" t="str">
        <f>IF(AV512="","",VLOOKUP(CONCATENATE(AU$3,AV512),m_selling_spec!$A:$H,2,FALSE))</f>
        <v/>
      </c>
      <c r="AV512" s="104"/>
      <c r="AW512" s="110" t="str">
        <f>IF(AX512="","",VLOOKUP(CONCATENATE(AW$3,AX512),m_selling_spec!$A:$H,2,FALSE))</f>
        <v/>
      </c>
      <c r="AX512" s="104"/>
      <c r="AY512" s="110" t="str">
        <f>IF(AZ512="","",VLOOKUP(CONCATENATE(AY$3,AZ512),m_selling_spec!$A:$H,2,FALSE))</f>
        <v/>
      </c>
      <c r="AZ512" s="104"/>
      <c r="BA512" s="110" t="str">
        <f>IF(BB512="","",VLOOKUP(CONCATENATE(BA$3,BB512),m_selling_spec!$A:$H,2,FALSE))</f>
        <v/>
      </c>
      <c r="BB512" s="104"/>
      <c r="BC512" s="110" t="str">
        <f>IF(BD512="","",VLOOKUP(CONCATENATE(BC$3,BD512),m_selling_spec!$A:$H,2,FALSE))</f>
        <v/>
      </c>
      <c r="BD512" s="104"/>
      <c r="BE512" s="110" t="str">
        <f>IF(BF512="","",VLOOKUP(CONCATENATE(BE$3,BF512),m_selling_spec!$A:$H,2,FALSE))</f>
        <v/>
      </c>
      <c r="BF512" s="104"/>
      <c r="BG512" s="110" t="str">
        <f>IF(BH512="","",VLOOKUP(CONCATENATE(BG$3,BH512),m_selling_spec!$A:$H,2,FALSE))</f>
        <v>18.2</v>
      </c>
      <c r="BH512" s="104" t="s">
        <v>605</v>
      </c>
      <c r="BI512" s="110" t="str">
        <f>IF(BJ512="","",VLOOKUP(CONCATENATE(BI$3,BJ512),m_selling_spec!$A:$H,2,FALSE))</f>
        <v/>
      </c>
      <c r="BJ512" s="104"/>
      <c r="BK512" s="110" t="str">
        <f>IF(BL512="","",VLOOKUP(CONCATENATE(BK$3,BL512),m_selling_spec!$A:$H,2,FALSE))</f>
        <v/>
      </c>
      <c r="BL512" s="104"/>
      <c r="BM512" s="110" t="str">
        <f>IF(BN512="","",VLOOKUP(CONCATENATE(BM$3,BN512),m_selling_spec!$A:$H,2,FALSE))</f>
        <v/>
      </c>
      <c r="BN512" s="104"/>
      <c r="BO512" s="110" t="str">
        <f>IF(BP512="","",VLOOKUP(CONCATENATE(BO$3,BP512),m_selling_spec!$A:$H,2,FALSE))</f>
        <v/>
      </c>
      <c r="BP512" s="104"/>
      <c r="BQ512" s="110" t="str">
        <f>IF(BR512="","",VLOOKUP(CONCATENATE(BQ$3,BR512),m_selling_spec!$A:$H,2,FALSE))</f>
        <v/>
      </c>
      <c r="BR512" s="104"/>
      <c r="BS512" s="110" t="str">
        <f>IF(BT512="","",VLOOKUP(CONCATENATE(BS$3,BT512),m_selling_spec!$A:$H,2,FALSE))</f>
        <v/>
      </c>
      <c r="BT512" s="104"/>
      <c r="BU512" s="110" t="str">
        <f>IF(BV512="","",VLOOKUP(CONCATENATE(BU$3,BV512),m_selling_spec!$A:$H,2,FALSE))</f>
        <v/>
      </c>
      <c r="BV512" s="104"/>
      <c r="BW512" s="110" t="str">
        <f>IF(BX512="","",VLOOKUP(CONCATENATE(BW$3,BX512),m_selling_spec!$A:$H,2,FALSE))</f>
        <v/>
      </c>
      <c r="BX512" s="104"/>
      <c r="BY512" s="110" t="str">
        <f>IF(BZ512="","",VLOOKUP(CONCATENATE(BY$3,BZ512),m_selling_spec!$A:$H,2,FALSE))</f>
        <v>27.1</v>
      </c>
      <c r="BZ512" s="111" t="s">
        <v>1233</v>
      </c>
      <c r="CA512" s="110" t="str">
        <f>IF(CB512="","",VLOOKUP(CONCATENATE(CA$3,CB512),m_selling_spec!$A:$H,2,FALSE))</f>
        <v/>
      </c>
      <c r="CB512" s="104"/>
      <c r="CC512" s="110"/>
      <c r="CD512" s="104"/>
      <c r="CE512" s="110" t="str">
        <f>IF(CF512="","",VLOOKUP(CONCATENATE(CE$3,CF512),m_selling_spec!$A:$H,2,FALSE))</f>
        <v/>
      </c>
      <c r="CF512" s="104"/>
      <c r="CG512" s="110" t="str">
        <f>IF(CH512="","",VLOOKUP(CONCATENATE(CG$3,CH512),m_selling_spec!$A:$H,2,FALSE))</f>
        <v/>
      </c>
      <c r="CH512" s="104"/>
      <c r="CI512" s="110" t="str">
        <f>IF(CJ512="","",VLOOKUP(CONCATENATE(CI$3,CJ512),m_selling_spec!$A:$H,2,FALSE))</f>
        <v/>
      </c>
      <c r="CJ512" s="104"/>
      <c r="CK512" s="110" t="str">
        <f>IF(CL512="","",VLOOKUP(CONCATENATE(CK$3,CL512),m_selling_spec!$A:$H,2,FALSE))</f>
        <v/>
      </c>
      <c r="CL512" s="104"/>
      <c r="CM512" s="110" t="str">
        <f>IF(CN512="","",VLOOKUP(CONCATENATE(CM$3,CN512),m_selling_spec!$A:$H,2,FALSE))</f>
        <v/>
      </c>
      <c r="CN512" s="104"/>
      <c r="CO512" s="110" t="str">
        <f>IF(CP512="","",VLOOKUP(CONCATENATE(CO$3,CP512),m_selling_spec!$A:$H,2,FALSE))</f>
        <v/>
      </c>
      <c r="CP512" s="104"/>
      <c r="CQ512" s="110" t="str">
        <f>IF(CR512="","",VLOOKUP(CONCATENATE(CQ$3,CR512),m_selling_spec!$A:$H,2,FALSE))</f>
        <v/>
      </c>
      <c r="CR512" s="104"/>
      <c r="CS512" s="110" t="str">
        <f>IF(CT512="","",VLOOKUP(CONCATENATE(CS$3,CT512),m_selling_spec!$A:$H,2,FALSE))</f>
        <v/>
      </c>
      <c r="CT512" s="104"/>
      <c r="CU512" s="110" t="str">
        <f>IF(CV512="","",VLOOKUP(CONCATENATE(CU$3,CV512),m_selling_spec!$A:$H,2,FALSE))</f>
        <v/>
      </c>
      <c r="CV512" s="104"/>
      <c r="CW512" s="110" t="str">
        <f>IF(CX512="","",VLOOKUP(CONCATENATE(CW$3,CX512),m_selling_spec!$A:$H,2,FALSE))</f>
        <v/>
      </c>
      <c r="CX512" s="104"/>
      <c r="CY512" s="110" t="str">
        <f>IF(CZ512="","",VLOOKUP(CONCATENATE(CY$3,CZ512),m_selling_spec!$A:$H,2,FALSE))</f>
        <v/>
      </c>
      <c r="CZ512" s="104"/>
      <c r="DA512" s="110"/>
      <c r="DB512" s="104"/>
    </row>
    <row r="513" spans="1:106">
      <c r="A513" s="104" t="s">
        <v>870</v>
      </c>
      <c r="B513" s="104"/>
      <c r="C513" s="104"/>
      <c r="D513" s="104">
        <v>6</v>
      </c>
      <c r="E513" s="110">
        <f>INDEX(product!B:B,MATCH(D513,product!A:A,0))</f>
        <v>0</v>
      </c>
      <c r="F513" s="110" t="str">
        <f>INDEX(product!E:E,MATCH(D513,product!A:A,0))</f>
        <v>Exterior series</v>
      </c>
      <c r="G513" s="110" t="str">
        <f>IF(H513="","",VLOOKUP(CONCATENATE(G$3,H513),m_selling_spec!$A:$H,2,FALSE))</f>
        <v/>
      </c>
      <c r="H513" s="104"/>
      <c r="I513" s="110" t="str">
        <f>IF(J513="","",VLOOKUP(CONCATENATE(I$3,J513),m_selling_spec!$A:$H,2,FALSE))</f>
        <v/>
      </c>
      <c r="J513" s="104"/>
      <c r="K513" s="110" t="str">
        <f>IF(L513="","",VLOOKUP(CONCATENATE(K$3,L513),m_selling_spec!$A:$H,2,FALSE))</f>
        <v/>
      </c>
      <c r="L513" s="104"/>
      <c r="M513" s="110" t="str">
        <f>IF(N513="","",VLOOKUP(CONCATENATE(M$3,N513),m_selling_spec!$A:$H,2,FALSE))</f>
        <v/>
      </c>
      <c r="N513" s="104"/>
      <c r="O513" s="110" t="str">
        <f>IF(P513="","",VLOOKUP(CONCATENATE(O$3,P513),m_selling_spec!$A:$H,2,FALSE))</f>
        <v/>
      </c>
      <c r="P513" s="104"/>
      <c r="Q513" s="110" t="str">
        <f>IF(R513="","",VLOOKUP(CONCATENATE(Q$3,R513),m_selling_spec!$A:$H,2,FALSE))</f>
        <v/>
      </c>
      <c r="R513" s="104"/>
      <c r="S513" s="110"/>
      <c r="T513" s="104"/>
      <c r="U513" s="110"/>
      <c r="V513" s="104"/>
      <c r="W513" s="110"/>
      <c r="X513" s="104"/>
      <c r="Y513" s="110" t="str">
        <f>IF(Z513="","",VLOOKUP(CONCATENATE(Y$3,Z513),m_selling_spec!$A:$H,2,FALSE))</f>
        <v>1.10</v>
      </c>
      <c r="Z513" s="104" t="s">
        <v>497</v>
      </c>
      <c r="AA513" s="110" t="str">
        <f>IF(AB513="","",VLOOKUP(CONCATENATE(AA$3,AB513),m_selling_spec!$A:$H,2,FALSE))</f>
        <v/>
      </c>
      <c r="AB513" s="104"/>
      <c r="AC513" s="110" t="str">
        <f>IF(AD513="","",VLOOKUP(CONCATENATE(AC$3,AD513),m_selling_spec!$A:$H,2,FALSE))</f>
        <v/>
      </c>
      <c r="AD513" s="104"/>
      <c r="AE513" s="110" t="str">
        <f>IF(AF513="","",VLOOKUP(CONCATENATE(AE$3,AF513),m_selling_spec!$A:$H,2,FALSE))</f>
        <v/>
      </c>
      <c r="AF513" s="104"/>
      <c r="AG513" s="110" t="str">
        <f>IF(AH513="","",VLOOKUP(CONCATENATE(AG$3,AH513),m_selling_spec!$A:$H,2,FALSE))</f>
        <v/>
      </c>
      <c r="AH513" s="104"/>
      <c r="AI513" s="110" t="str">
        <f>IF(AJ513="","",VLOOKUP(CONCATENATE(AI$3,AJ513),m_selling_spec!$A:$H,2,FALSE))</f>
        <v>6.1</v>
      </c>
      <c r="AJ513" s="104" t="s">
        <v>747</v>
      </c>
      <c r="AK513" s="110" t="str">
        <f>IF(AL513="","",VLOOKUP(CONCATENATE(AK$3,AL513),m_selling_spec!$A:$H,2,FALSE))</f>
        <v/>
      </c>
      <c r="AL513" s="104"/>
      <c r="AM513" s="110" t="str">
        <f>IF(AN513="","",VLOOKUP(CONCATENATE(AM$3,AN513),m_selling_spec!$A:$H,2,FALSE))</f>
        <v/>
      </c>
      <c r="AN513" s="104"/>
      <c r="AO513" s="110" t="str">
        <f>IF(AP513="","",VLOOKUP(CONCATENATE(AO$3,AP513),m_selling_spec!$A:$H,2,FALSE))</f>
        <v/>
      </c>
      <c r="AP513" s="104"/>
      <c r="AQ513" s="110" t="str">
        <f>IF(AR513="","",VLOOKUP(CONCATENATE(AQ$3,AR513),m_selling_spec!$A:$H,2,FALSE))</f>
        <v>10.3</v>
      </c>
      <c r="AR513" s="104" t="s">
        <v>75</v>
      </c>
      <c r="AS513" s="110" t="str">
        <f>IF(AT513="","",VLOOKUP(CONCATENATE(AS$3,AT513),m_selling_spec!$A:$H,2,FALSE))</f>
        <v/>
      </c>
      <c r="AT513" s="104"/>
      <c r="AU513" s="110" t="str">
        <f>IF(AV513="","",VLOOKUP(CONCATENATE(AU$3,AV513),m_selling_spec!$A:$H,2,FALSE))</f>
        <v/>
      </c>
      <c r="AV513" s="104"/>
      <c r="AW513" s="110" t="str">
        <f>IF(AX513="","",VLOOKUP(CONCATENATE(AW$3,AX513),m_selling_spec!$A:$H,2,FALSE))</f>
        <v/>
      </c>
      <c r="AX513" s="104"/>
      <c r="AY513" s="110" t="str">
        <f>IF(AZ513="","",VLOOKUP(CONCATENATE(AY$3,AZ513),m_selling_spec!$A:$H,2,FALSE))</f>
        <v/>
      </c>
      <c r="AZ513" s="104"/>
      <c r="BA513" s="110" t="str">
        <f>IF(BB513="","",VLOOKUP(CONCATENATE(BA$3,BB513),m_selling_spec!$A:$H,2,FALSE))</f>
        <v/>
      </c>
      <c r="BB513" s="104"/>
      <c r="BC513" s="110" t="str">
        <f>IF(BD513="","",VLOOKUP(CONCATENATE(BC$3,BD513),m_selling_spec!$A:$H,2,FALSE))</f>
        <v/>
      </c>
      <c r="BD513" s="104"/>
      <c r="BE513" s="110" t="str">
        <f>IF(BF513="","",VLOOKUP(CONCATENATE(BE$3,BF513),m_selling_spec!$A:$H,2,FALSE))</f>
        <v/>
      </c>
      <c r="BF513" s="104"/>
      <c r="BG513" s="110" t="str">
        <f>IF(BH513="","",VLOOKUP(CONCATENATE(BG$3,BH513),m_selling_spec!$A:$H,2,FALSE))</f>
        <v>18.2</v>
      </c>
      <c r="BH513" s="104" t="s">
        <v>605</v>
      </c>
      <c r="BI513" s="110" t="str">
        <f>IF(BJ513="","",VLOOKUP(CONCATENATE(BI$3,BJ513),m_selling_spec!$A:$H,2,FALSE))</f>
        <v/>
      </c>
      <c r="BJ513" s="104"/>
      <c r="BK513" s="110" t="str">
        <f>IF(BL513="","",VLOOKUP(CONCATENATE(BK$3,BL513),m_selling_spec!$A:$H,2,FALSE))</f>
        <v/>
      </c>
      <c r="BL513" s="104"/>
      <c r="BM513" s="110" t="str">
        <f>IF(BN513="","",VLOOKUP(CONCATENATE(BM$3,BN513),m_selling_spec!$A:$H,2,FALSE))</f>
        <v/>
      </c>
      <c r="BN513" s="104"/>
      <c r="BO513" s="110" t="str">
        <f>IF(BP513="","",VLOOKUP(CONCATENATE(BO$3,BP513),m_selling_spec!$A:$H,2,FALSE))</f>
        <v/>
      </c>
      <c r="BP513" s="104"/>
      <c r="BQ513" s="110" t="str">
        <f>IF(BR513="","",VLOOKUP(CONCATENATE(BQ$3,BR513),m_selling_spec!$A:$H,2,FALSE))</f>
        <v/>
      </c>
      <c r="BR513" s="104"/>
      <c r="BS513" s="110" t="str">
        <f>IF(BT513="","",VLOOKUP(CONCATENATE(BS$3,BT513),m_selling_spec!$A:$H,2,FALSE))</f>
        <v/>
      </c>
      <c r="BT513" s="104"/>
      <c r="BU513" s="110" t="str">
        <f>IF(BV513="","",VLOOKUP(CONCATENATE(BU$3,BV513),m_selling_spec!$A:$H,2,FALSE))</f>
        <v/>
      </c>
      <c r="BV513" s="104"/>
      <c r="BW513" s="110" t="str">
        <f>IF(BX513="","",VLOOKUP(CONCATENATE(BW$3,BX513),m_selling_spec!$A:$H,2,FALSE))</f>
        <v/>
      </c>
      <c r="BX513" s="104"/>
      <c r="BY513" s="110" t="str">
        <f>IF(BZ513="","",VLOOKUP(CONCATENATE(BY$3,BZ513),m_selling_spec!$A:$H,2,FALSE))</f>
        <v>27.4</v>
      </c>
      <c r="BZ513" s="111" t="s">
        <v>1100</v>
      </c>
      <c r="CA513" s="110" t="str">
        <f>IF(CB513="","",VLOOKUP(CONCATENATE(CA$3,CB513),m_selling_spec!$A:$H,2,FALSE))</f>
        <v/>
      </c>
      <c r="CB513" s="104"/>
      <c r="CC513" s="110"/>
      <c r="CD513" s="104"/>
      <c r="CE513" s="110" t="str">
        <f>IF(CF513="","",VLOOKUP(CONCATENATE(CE$3,CF513),m_selling_spec!$A:$H,2,FALSE))</f>
        <v/>
      </c>
      <c r="CF513" s="104"/>
      <c r="CG513" s="110" t="str">
        <f>IF(CH513="","",VLOOKUP(CONCATENATE(CG$3,CH513),m_selling_spec!$A:$H,2,FALSE))</f>
        <v/>
      </c>
      <c r="CH513" s="104"/>
      <c r="CI513" s="110" t="str">
        <f>IF(CJ513="","",VLOOKUP(CONCATENATE(CI$3,CJ513),m_selling_spec!$A:$H,2,FALSE))</f>
        <v/>
      </c>
      <c r="CJ513" s="104"/>
      <c r="CK513" s="110" t="str">
        <f>IF(CL513="","",VLOOKUP(CONCATENATE(CK$3,CL513),m_selling_spec!$A:$H,2,FALSE))</f>
        <v/>
      </c>
      <c r="CL513" s="104"/>
      <c r="CM513" s="110" t="str">
        <f>IF(CN513="","",VLOOKUP(CONCATENATE(CM$3,CN513),m_selling_spec!$A:$H,2,FALSE))</f>
        <v/>
      </c>
      <c r="CN513" s="104"/>
      <c r="CO513" s="110" t="str">
        <f>IF(CP513="","",VLOOKUP(CONCATENATE(CO$3,CP513),m_selling_spec!$A:$H,2,FALSE))</f>
        <v/>
      </c>
      <c r="CP513" s="104"/>
      <c r="CQ513" s="110" t="str">
        <f>IF(CR513="","",VLOOKUP(CONCATENATE(CQ$3,CR513),m_selling_spec!$A:$H,2,FALSE))</f>
        <v/>
      </c>
      <c r="CR513" s="104"/>
      <c r="CS513" s="110" t="str">
        <f>IF(CT513="","",VLOOKUP(CONCATENATE(CS$3,CT513),m_selling_spec!$A:$H,2,FALSE))</f>
        <v/>
      </c>
      <c r="CT513" s="104"/>
      <c r="CU513" s="110" t="str">
        <f>IF(CV513="","",VLOOKUP(CONCATENATE(CU$3,CV513),m_selling_spec!$A:$H,2,FALSE))</f>
        <v/>
      </c>
      <c r="CV513" s="104"/>
      <c r="CW513" s="110" t="str">
        <f>IF(CX513="","",VLOOKUP(CONCATENATE(CW$3,CX513),m_selling_spec!$A:$H,2,FALSE))</f>
        <v/>
      </c>
      <c r="CX513" s="104"/>
      <c r="CY513" s="110" t="str">
        <f>IF(CZ513="","",VLOOKUP(CONCATENATE(CY$3,CZ513),m_selling_spec!$A:$H,2,FALSE))</f>
        <v/>
      </c>
      <c r="CZ513" s="104"/>
      <c r="DA513" s="110"/>
      <c r="DB513" s="104"/>
    </row>
    <row r="514" spans="1:106">
      <c r="A514" s="104" t="s">
        <v>871</v>
      </c>
      <c r="B514" s="104"/>
      <c r="C514" s="104"/>
      <c r="D514" s="104">
        <v>6</v>
      </c>
      <c r="E514" s="110">
        <f>INDEX(product!B:B,MATCH(D514,product!A:A,0))</f>
        <v>0</v>
      </c>
      <c r="F514" s="110" t="str">
        <f>INDEX(product!E:E,MATCH(D514,product!A:A,0))</f>
        <v>Exterior series</v>
      </c>
      <c r="G514" s="110" t="str">
        <f>IF(H514="","",VLOOKUP(CONCATENATE(G$3,H514),m_selling_spec!$A:$H,2,FALSE))</f>
        <v/>
      </c>
      <c r="H514" s="104"/>
      <c r="I514" s="110" t="str">
        <f>IF(J514="","",VLOOKUP(CONCATENATE(I$3,J514),m_selling_spec!$A:$H,2,FALSE))</f>
        <v/>
      </c>
      <c r="J514" s="104"/>
      <c r="K514" s="110" t="str">
        <f>IF(L514="","",VLOOKUP(CONCATENATE(K$3,L514),m_selling_spec!$A:$H,2,FALSE))</f>
        <v/>
      </c>
      <c r="L514" s="104"/>
      <c r="M514" s="110" t="str">
        <f>IF(N514="","",VLOOKUP(CONCATENATE(M$3,N514),m_selling_spec!$A:$H,2,FALSE))</f>
        <v/>
      </c>
      <c r="N514" s="104"/>
      <c r="O514" s="110" t="str">
        <f>IF(P514="","",VLOOKUP(CONCATENATE(O$3,P514),m_selling_spec!$A:$H,2,FALSE))</f>
        <v/>
      </c>
      <c r="P514" s="104"/>
      <c r="Q514" s="110" t="str">
        <f>IF(R514="","",VLOOKUP(CONCATENATE(Q$3,R514),m_selling_spec!$A:$H,2,FALSE))</f>
        <v/>
      </c>
      <c r="R514" s="104"/>
      <c r="S514" s="110"/>
      <c r="T514" s="104"/>
      <c r="U514" s="110"/>
      <c r="V514" s="104"/>
      <c r="W514" s="110"/>
      <c r="X514" s="104"/>
      <c r="Y514" s="110" t="str">
        <f>IF(Z514="","",VLOOKUP(CONCATENATE(Y$3,Z514),m_selling_spec!$A:$H,2,FALSE))</f>
        <v>1.10</v>
      </c>
      <c r="Z514" s="104" t="s">
        <v>497</v>
      </c>
      <c r="AA514" s="110" t="str">
        <f>IF(AB514="","",VLOOKUP(CONCATENATE(AA$3,AB514),m_selling_spec!$A:$H,2,FALSE))</f>
        <v/>
      </c>
      <c r="AB514" s="104"/>
      <c r="AC514" s="110" t="str">
        <f>IF(AD514="","",VLOOKUP(CONCATENATE(AC$3,AD514),m_selling_spec!$A:$H,2,FALSE))</f>
        <v/>
      </c>
      <c r="AD514" s="104"/>
      <c r="AE514" s="110" t="str">
        <f>IF(AF514="","",VLOOKUP(CONCATENATE(AE$3,AF514),m_selling_spec!$A:$H,2,FALSE))</f>
        <v/>
      </c>
      <c r="AF514" s="104"/>
      <c r="AG514" s="110" t="str">
        <f>IF(AH514="","",VLOOKUP(CONCATENATE(AG$3,AH514),m_selling_spec!$A:$H,2,FALSE))</f>
        <v/>
      </c>
      <c r="AH514" s="104"/>
      <c r="AI514" s="110" t="str">
        <f>IF(AJ514="","",VLOOKUP(CONCATENATE(AI$3,AJ514),m_selling_spec!$A:$H,2,FALSE))</f>
        <v>6.1</v>
      </c>
      <c r="AJ514" s="104" t="s">
        <v>747</v>
      </c>
      <c r="AK514" s="110" t="str">
        <f>IF(AL514="","",VLOOKUP(CONCATENATE(AK$3,AL514),m_selling_spec!$A:$H,2,FALSE))</f>
        <v/>
      </c>
      <c r="AL514" s="104"/>
      <c r="AM514" s="110" t="str">
        <f>IF(AN514="","",VLOOKUP(CONCATENATE(AM$3,AN514),m_selling_spec!$A:$H,2,FALSE))</f>
        <v/>
      </c>
      <c r="AN514" s="104"/>
      <c r="AO514" s="110" t="str">
        <f>IF(AP514="","",VLOOKUP(CONCATENATE(AO$3,AP514),m_selling_spec!$A:$H,2,FALSE))</f>
        <v/>
      </c>
      <c r="AP514" s="104"/>
      <c r="AQ514" s="110" t="str">
        <f>IF(AR514="","",VLOOKUP(CONCATENATE(AQ$3,AR514),m_selling_spec!$A:$H,2,FALSE))</f>
        <v>10.3</v>
      </c>
      <c r="AR514" s="104" t="s">
        <v>75</v>
      </c>
      <c r="AS514" s="110" t="str">
        <f>IF(AT514="","",VLOOKUP(CONCATENATE(AS$3,AT514),m_selling_spec!$A:$H,2,FALSE))</f>
        <v/>
      </c>
      <c r="AT514" s="104"/>
      <c r="AU514" s="110" t="str">
        <f>IF(AV514="","",VLOOKUP(CONCATENATE(AU$3,AV514),m_selling_spec!$A:$H,2,FALSE))</f>
        <v/>
      </c>
      <c r="AV514" s="104"/>
      <c r="AW514" s="110" t="str">
        <f>IF(AX514="","",VLOOKUP(CONCATENATE(AW$3,AX514),m_selling_spec!$A:$H,2,FALSE))</f>
        <v/>
      </c>
      <c r="AX514" s="104"/>
      <c r="AY514" s="110" t="str">
        <f>IF(AZ514="","",VLOOKUP(CONCATENATE(AY$3,AZ514),m_selling_spec!$A:$H,2,FALSE))</f>
        <v/>
      </c>
      <c r="AZ514" s="104"/>
      <c r="BA514" s="110" t="str">
        <f>IF(BB514="","",VLOOKUP(CONCATENATE(BA$3,BB514),m_selling_spec!$A:$H,2,FALSE))</f>
        <v/>
      </c>
      <c r="BB514" s="104"/>
      <c r="BC514" s="110" t="str">
        <f>IF(BD514="","",VLOOKUP(CONCATENATE(BC$3,BD514),m_selling_spec!$A:$H,2,FALSE))</f>
        <v/>
      </c>
      <c r="BD514" s="104"/>
      <c r="BE514" s="110" t="str">
        <f>IF(BF514="","",VLOOKUP(CONCATENATE(BE$3,BF514),m_selling_spec!$A:$H,2,FALSE))</f>
        <v/>
      </c>
      <c r="BF514" s="104"/>
      <c r="BG514" s="110" t="str">
        <f>IF(BH514="","",VLOOKUP(CONCATENATE(BG$3,BH514),m_selling_spec!$A:$H,2,FALSE))</f>
        <v>18.2</v>
      </c>
      <c r="BH514" s="104" t="s">
        <v>605</v>
      </c>
      <c r="BI514" s="110" t="str">
        <f>IF(BJ514="","",VLOOKUP(CONCATENATE(BI$3,BJ514),m_selling_spec!$A:$H,2,FALSE))</f>
        <v/>
      </c>
      <c r="BJ514" s="104"/>
      <c r="BK514" s="110" t="str">
        <f>IF(BL514="","",VLOOKUP(CONCATENATE(BK$3,BL514),m_selling_spec!$A:$H,2,FALSE))</f>
        <v/>
      </c>
      <c r="BL514" s="104"/>
      <c r="BM514" s="110" t="str">
        <f>IF(BN514="","",VLOOKUP(CONCATENATE(BM$3,BN514),m_selling_spec!$A:$H,2,FALSE))</f>
        <v/>
      </c>
      <c r="BN514" s="104"/>
      <c r="BO514" s="110" t="str">
        <f>IF(BP514="","",VLOOKUP(CONCATENATE(BO$3,BP514),m_selling_spec!$A:$H,2,FALSE))</f>
        <v/>
      </c>
      <c r="BP514" s="104"/>
      <c r="BQ514" s="110" t="str">
        <f>IF(BR514="","",VLOOKUP(CONCATENATE(BQ$3,BR514),m_selling_spec!$A:$H,2,FALSE))</f>
        <v/>
      </c>
      <c r="BR514" s="104"/>
      <c r="BS514" s="110" t="str">
        <f>IF(BT514="","",VLOOKUP(CONCATENATE(BS$3,BT514),m_selling_spec!$A:$H,2,FALSE))</f>
        <v/>
      </c>
      <c r="BT514" s="104"/>
      <c r="BU514" s="110" t="str">
        <f>IF(BV514="","",VLOOKUP(CONCATENATE(BU$3,BV514),m_selling_spec!$A:$H,2,FALSE))</f>
        <v/>
      </c>
      <c r="BV514" s="104"/>
      <c r="BW514" s="110" t="str">
        <f>IF(BX514="","",VLOOKUP(CONCATENATE(BW$3,BX514),m_selling_spec!$A:$H,2,FALSE))</f>
        <v/>
      </c>
      <c r="BX514" s="104"/>
      <c r="BY514" s="110" t="str">
        <f>IF(BZ514="","",VLOOKUP(CONCATENATE(BY$3,BZ514),m_selling_spec!$A:$H,2,FALSE))</f>
        <v>27.5</v>
      </c>
      <c r="BZ514" s="111" t="s">
        <v>1101</v>
      </c>
      <c r="CA514" s="110" t="str">
        <f>IF(CB514="","",VLOOKUP(CONCATENATE(CA$3,CB514),m_selling_spec!$A:$H,2,FALSE))</f>
        <v/>
      </c>
      <c r="CB514" s="104"/>
      <c r="CC514" s="110"/>
      <c r="CD514" s="104"/>
      <c r="CE514" s="110" t="str">
        <f>IF(CF514="","",VLOOKUP(CONCATENATE(CE$3,CF514),m_selling_spec!$A:$H,2,FALSE))</f>
        <v/>
      </c>
      <c r="CF514" s="104"/>
      <c r="CG514" s="110" t="str">
        <f>IF(CH514="","",VLOOKUP(CONCATENATE(CG$3,CH514),m_selling_spec!$A:$H,2,FALSE))</f>
        <v/>
      </c>
      <c r="CH514" s="104"/>
      <c r="CI514" s="110" t="str">
        <f>IF(CJ514="","",VLOOKUP(CONCATENATE(CI$3,CJ514),m_selling_spec!$A:$H,2,FALSE))</f>
        <v/>
      </c>
      <c r="CJ514" s="104"/>
      <c r="CK514" s="110" t="str">
        <f>IF(CL514="","",VLOOKUP(CONCATENATE(CK$3,CL514),m_selling_spec!$A:$H,2,FALSE))</f>
        <v/>
      </c>
      <c r="CL514" s="104"/>
      <c r="CM514" s="110" t="str">
        <f>IF(CN514="","",VLOOKUP(CONCATENATE(CM$3,CN514),m_selling_spec!$A:$H,2,FALSE))</f>
        <v/>
      </c>
      <c r="CN514" s="104"/>
      <c r="CO514" s="110" t="str">
        <f>IF(CP514="","",VLOOKUP(CONCATENATE(CO$3,CP514),m_selling_spec!$A:$H,2,FALSE))</f>
        <v/>
      </c>
      <c r="CP514" s="104"/>
      <c r="CQ514" s="110" t="str">
        <f>IF(CR514="","",VLOOKUP(CONCATENATE(CQ$3,CR514),m_selling_spec!$A:$H,2,FALSE))</f>
        <v/>
      </c>
      <c r="CR514" s="104"/>
      <c r="CS514" s="110" t="str">
        <f>IF(CT514="","",VLOOKUP(CONCATENATE(CS$3,CT514),m_selling_spec!$A:$H,2,FALSE))</f>
        <v/>
      </c>
      <c r="CT514" s="104"/>
      <c r="CU514" s="110" t="str">
        <f>IF(CV514="","",VLOOKUP(CONCATENATE(CU$3,CV514),m_selling_spec!$A:$H,2,FALSE))</f>
        <v/>
      </c>
      <c r="CV514" s="104"/>
      <c r="CW514" s="110" t="str">
        <f>IF(CX514="","",VLOOKUP(CONCATENATE(CW$3,CX514),m_selling_spec!$A:$H,2,FALSE))</f>
        <v/>
      </c>
      <c r="CX514" s="104"/>
      <c r="CY514" s="110" t="str">
        <f>IF(CZ514="","",VLOOKUP(CONCATENATE(CY$3,CZ514),m_selling_spec!$A:$H,2,FALSE))</f>
        <v/>
      </c>
      <c r="CZ514" s="104"/>
      <c r="DA514" s="110"/>
      <c r="DB514" s="104"/>
    </row>
    <row r="515" spans="1:106">
      <c r="A515" s="104" t="s">
        <v>609</v>
      </c>
      <c r="B515" s="104"/>
      <c r="C515" s="104"/>
      <c r="D515" s="104">
        <v>6</v>
      </c>
      <c r="E515" s="110">
        <f>INDEX(product!B:B,MATCH(D515,product!A:A,0))</f>
        <v>0</v>
      </c>
      <c r="F515" s="110" t="str">
        <f>INDEX(product!E:E,MATCH(D515,product!A:A,0))</f>
        <v>Exterior series</v>
      </c>
      <c r="G515" s="110" t="str">
        <f>IF(H515="","",VLOOKUP(CONCATENATE(G$3,H515),m_selling_spec!$A:$H,2,FALSE))</f>
        <v/>
      </c>
      <c r="H515" s="104"/>
      <c r="I515" s="110" t="str">
        <f>IF(J515="","",VLOOKUP(CONCATENATE(I$3,J515),m_selling_spec!$A:$H,2,FALSE))</f>
        <v/>
      </c>
      <c r="J515" s="104"/>
      <c r="K515" s="110" t="str">
        <f>IF(L515="","",VLOOKUP(CONCATENATE(K$3,L515),m_selling_spec!$A:$H,2,FALSE))</f>
        <v/>
      </c>
      <c r="L515" s="104"/>
      <c r="M515" s="110" t="str">
        <f>IF(N515="","",VLOOKUP(CONCATENATE(M$3,N515),m_selling_spec!$A:$H,2,FALSE))</f>
        <v/>
      </c>
      <c r="N515" s="104"/>
      <c r="O515" s="110" t="str">
        <f>IF(P515="","",VLOOKUP(CONCATENATE(O$3,P515),m_selling_spec!$A:$H,2,FALSE))</f>
        <v/>
      </c>
      <c r="P515" s="104"/>
      <c r="Q515" s="110" t="str">
        <f>IF(R515="","",VLOOKUP(CONCATENATE(Q$3,R515),m_selling_spec!$A:$H,2,FALSE))</f>
        <v/>
      </c>
      <c r="R515" s="104"/>
      <c r="S515" s="110"/>
      <c r="T515" s="104"/>
      <c r="U515" s="110"/>
      <c r="V515" s="104"/>
      <c r="W515" s="110"/>
      <c r="X515" s="104"/>
      <c r="Y515" s="110" t="str">
        <f>IF(Z515="","",VLOOKUP(CONCATENATE(Y$3,Z515),m_selling_spec!$A:$H,2,FALSE))</f>
        <v>1.10</v>
      </c>
      <c r="Z515" s="104" t="s">
        <v>497</v>
      </c>
      <c r="AA515" s="110" t="str">
        <f>IF(AB515="","",VLOOKUP(CONCATENATE(AA$3,AB515),m_selling_spec!$A:$H,2,FALSE))</f>
        <v/>
      </c>
      <c r="AB515" s="104"/>
      <c r="AC515" s="110" t="str">
        <f>IF(AD515="","",VLOOKUP(CONCATENATE(AC$3,AD515),m_selling_spec!$A:$H,2,FALSE))</f>
        <v/>
      </c>
      <c r="AD515" s="104"/>
      <c r="AE515" s="110" t="str">
        <f>IF(AF515="","",VLOOKUP(CONCATENATE(AE$3,AF515),m_selling_spec!$A:$H,2,FALSE))</f>
        <v/>
      </c>
      <c r="AF515" s="104"/>
      <c r="AG515" s="110" t="str">
        <f>IF(AH515="","",VLOOKUP(CONCATENATE(AG$3,AH515),m_selling_spec!$A:$H,2,FALSE))</f>
        <v/>
      </c>
      <c r="AH515" s="104"/>
      <c r="AI515" s="110" t="str">
        <f>IF(AJ515="","",VLOOKUP(CONCATENATE(AI$3,AJ515),m_selling_spec!$A:$H,2,FALSE))</f>
        <v>6.1</v>
      </c>
      <c r="AJ515" s="104" t="s">
        <v>747</v>
      </c>
      <c r="AK515" s="110" t="str">
        <f>IF(AL515="","",VLOOKUP(CONCATENATE(AK$3,AL515),m_selling_spec!$A:$H,2,FALSE))</f>
        <v/>
      </c>
      <c r="AL515" s="104"/>
      <c r="AM515" s="110" t="str">
        <f>IF(AN515="","",VLOOKUP(CONCATENATE(AM$3,AN515),m_selling_spec!$A:$H,2,FALSE))</f>
        <v/>
      </c>
      <c r="AN515" s="104"/>
      <c r="AO515" s="110" t="str">
        <f>IF(AP515="","",VLOOKUP(CONCATENATE(AO$3,AP515),m_selling_spec!$A:$H,2,FALSE))</f>
        <v/>
      </c>
      <c r="AP515" s="104"/>
      <c r="AQ515" s="110" t="str">
        <f>IF(AR515="","",VLOOKUP(CONCATENATE(AQ$3,AR515),m_selling_spec!$A:$H,2,FALSE))</f>
        <v>10.3</v>
      </c>
      <c r="AR515" s="104" t="s">
        <v>75</v>
      </c>
      <c r="AS515" s="110" t="str">
        <f>IF(AT515="","",VLOOKUP(CONCATENATE(AS$3,AT515),m_selling_spec!$A:$H,2,FALSE))</f>
        <v/>
      </c>
      <c r="AT515" s="104"/>
      <c r="AU515" s="110" t="str">
        <f>IF(AV515="","",VLOOKUP(CONCATENATE(AU$3,AV515),m_selling_spec!$A:$H,2,FALSE))</f>
        <v/>
      </c>
      <c r="AV515" s="104"/>
      <c r="AW515" s="110" t="str">
        <f>IF(AX515="","",VLOOKUP(CONCATENATE(AW$3,AX515),m_selling_spec!$A:$H,2,FALSE))</f>
        <v/>
      </c>
      <c r="AX515" s="104"/>
      <c r="AY515" s="110" t="str">
        <f>IF(AZ515="","",VLOOKUP(CONCATENATE(AY$3,AZ515),m_selling_spec!$A:$H,2,FALSE))</f>
        <v/>
      </c>
      <c r="AZ515" s="104"/>
      <c r="BA515" s="110" t="str">
        <f>IF(BB515="","",VLOOKUP(CONCATENATE(BA$3,BB515),m_selling_spec!$A:$H,2,FALSE))</f>
        <v/>
      </c>
      <c r="BB515" s="104"/>
      <c r="BC515" s="110" t="str">
        <f>IF(BD515="","",VLOOKUP(CONCATENATE(BC$3,BD515),m_selling_spec!$A:$H,2,FALSE))</f>
        <v/>
      </c>
      <c r="BD515" s="104"/>
      <c r="BE515" s="110" t="str">
        <f>IF(BF515="","",VLOOKUP(CONCATENATE(BE$3,BF515),m_selling_spec!$A:$H,2,FALSE))</f>
        <v/>
      </c>
      <c r="BF515" s="104"/>
      <c r="BG515" s="110" t="str">
        <f>IF(BH515="","",VLOOKUP(CONCATENATE(BG$3,BH515),m_selling_spec!$A:$H,2,FALSE))</f>
        <v>18.3</v>
      </c>
      <c r="BH515" s="104" t="s">
        <v>606</v>
      </c>
      <c r="BI515" s="110" t="str">
        <f>IF(BJ515="","",VLOOKUP(CONCATENATE(BI$3,BJ515),m_selling_spec!$A:$H,2,FALSE))</f>
        <v/>
      </c>
      <c r="BJ515" s="104"/>
      <c r="BK515" s="110" t="str">
        <f>IF(BL515="","",VLOOKUP(CONCATENATE(BK$3,BL515),m_selling_spec!$A:$H,2,FALSE))</f>
        <v/>
      </c>
      <c r="BL515" s="104"/>
      <c r="BM515" s="110" t="str">
        <f>IF(BN515="","",VLOOKUP(CONCATENATE(BM$3,BN515),m_selling_spec!$A:$H,2,FALSE))</f>
        <v/>
      </c>
      <c r="BN515" s="104"/>
      <c r="BO515" s="110" t="str">
        <f>IF(BP515="","",VLOOKUP(CONCATENATE(BO$3,BP515),m_selling_spec!$A:$H,2,FALSE))</f>
        <v/>
      </c>
      <c r="BP515" s="104"/>
      <c r="BQ515" s="110" t="str">
        <f>IF(BR515="","",VLOOKUP(CONCATENATE(BQ$3,BR515),m_selling_spec!$A:$H,2,FALSE))</f>
        <v/>
      </c>
      <c r="BR515" s="104"/>
      <c r="BS515" s="110" t="str">
        <f>IF(BT515="","",VLOOKUP(CONCATENATE(BS$3,BT515),m_selling_spec!$A:$H,2,FALSE))</f>
        <v/>
      </c>
      <c r="BT515" s="104"/>
      <c r="BU515" s="110" t="str">
        <f>IF(BV515="","",VLOOKUP(CONCATENATE(BU$3,BV515),m_selling_spec!$A:$H,2,FALSE))</f>
        <v/>
      </c>
      <c r="BV515" s="104"/>
      <c r="BW515" s="110" t="str">
        <f>IF(BX515="","",VLOOKUP(CONCATENATE(BW$3,BX515),m_selling_spec!$A:$H,2,FALSE))</f>
        <v/>
      </c>
      <c r="BX515" s="104"/>
      <c r="BY515" s="110" t="str">
        <f>IF(BZ515="","",VLOOKUP(CONCATENATE(BY$3,BZ515),m_selling_spec!$A:$H,2,FALSE))</f>
        <v>27.2</v>
      </c>
      <c r="BZ515" s="111" t="s">
        <v>1099</v>
      </c>
      <c r="CA515" s="110" t="str">
        <f>IF(CB515="","",VLOOKUP(CONCATENATE(CA$3,CB515),m_selling_spec!$A:$H,2,FALSE))</f>
        <v/>
      </c>
      <c r="CB515" s="104"/>
      <c r="CC515" s="110"/>
      <c r="CD515" s="104"/>
      <c r="CE515" s="110" t="str">
        <f>IF(CF515="","",VLOOKUP(CONCATENATE(CE$3,CF515),m_selling_spec!$A:$H,2,FALSE))</f>
        <v/>
      </c>
      <c r="CF515" s="104"/>
      <c r="CG515" s="110" t="str">
        <f>IF(CH515="","",VLOOKUP(CONCATENATE(CG$3,CH515),m_selling_spec!$A:$H,2,FALSE))</f>
        <v/>
      </c>
      <c r="CH515" s="104"/>
      <c r="CI515" s="110" t="str">
        <f>IF(CJ515="","",VLOOKUP(CONCATENATE(CI$3,CJ515),m_selling_spec!$A:$H,2,FALSE))</f>
        <v/>
      </c>
      <c r="CJ515" s="104"/>
      <c r="CK515" s="110" t="str">
        <f>IF(CL515="","",VLOOKUP(CONCATENATE(CK$3,CL515),m_selling_spec!$A:$H,2,FALSE))</f>
        <v/>
      </c>
      <c r="CL515" s="104"/>
      <c r="CM515" s="110" t="str">
        <f>IF(CN515="","",VLOOKUP(CONCATENATE(CM$3,CN515),m_selling_spec!$A:$H,2,FALSE))</f>
        <v/>
      </c>
      <c r="CN515" s="104"/>
      <c r="CO515" s="110" t="str">
        <f>IF(CP515="","",VLOOKUP(CONCATENATE(CO$3,CP515),m_selling_spec!$A:$H,2,FALSE))</f>
        <v/>
      </c>
      <c r="CP515" s="104"/>
      <c r="CQ515" s="110" t="str">
        <f>IF(CR515="","",VLOOKUP(CONCATENATE(CQ$3,CR515),m_selling_spec!$A:$H,2,FALSE))</f>
        <v/>
      </c>
      <c r="CR515" s="104"/>
      <c r="CS515" s="110" t="str">
        <f>IF(CT515="","",VLOOKUP(CONCATENATE(CS$3,CT515),m_selling_spec!$A:$H,2,FALSE))</f>
        <v/>
      </c>
      <c r="CT515" s="104"/>
      <c r="CU515" s="110" t="str">
        <f>IF(CV515="","",VLOOKUP(CONCATENATE(CU$3,CV515),m_selling_spec!$A:$H,2,FALSE))</f>
        <v/>
      </c>
      <c r="CV515" s="104"/>
      <c r="CW515" s="110" t="str">
        <f>IF(CX515="","",VLOOKUP(CONCATENATE(CW$3,CX515),m_selling_spec!$A:$H,2,FALSE))</f>
        <v/>
      </c>
      <c r="CX515" s="104"/>
      <c r="CY515" s="110" t="str">
        <f>IF(CZ515="","",VLOOKUP(CONCATENATE(CY$3,CZ515),m_selling_spec!$A:$H,2,FALSE))</f>
        <v/>
      </c>
      <c r="CZ515" s="104"/>
      <c r="DA515" s="110"/>
      <c r="DB515" s="104"/>
    </row>
    <row r="516" spans="1:106">
      <c r="A516" s="104" t="s">
        <v>863</v>
      </c>
      <c r="B516" s="104"/>
      <c r="C516" s="104"/>
      <c r="D516" s="104">
        <v>6</v>
      </c>
      <c r="E516" s="110">
        <f>INDEX(product!B:B,MATCH(D516,product!A:A,0))</f>
        <v>0</v>
      </c>
      <c r="F516" s="110" t="str">
        <f>INDEX(product!E:E,MATCH(D516,product!A:A,0))</f>
        <v>Exterior series</v>
      </c>
      <c r="G516" s="110" t="str">
        <f>IF(H516="","",VLOOKUP(CONCATENATE(G$3,H516),m_selling_spec!$A:$H,2,FALSE))</f>
        <v/>
      </c>
      <c r="H516" s="104"/>
      <c r="I516" s="110" t="str">
        <f>IF(J516="","",VLOOKUP(CONCATENATE(I$3,J516),m_selling_spec!$A:$H,2,FALSE))</f>
        <v/>
      </c>
      <c r="J516" s="104"/>
      <c r="K516" s="110" t="str">
        <f>IF(L516="","",VLOOKUP(CONCATENATE(K$3,L516),m_selling_spec!$A:$H,2,FALSE))</f>
        <v/>
      </c>
      <c r="L516" s="104"/>
      <c r="M516" s="110" t="str">
        <f>IF(N516="","",VLOOKUP(CONCATENATE(M$3,N516),m_selling_spec!$A:$H,2,FALSE))</f>
        <v/>
      </c>
      <c r="N516" s="104"/>
      <c r="O516" s="110" t="str">
        <f>IF(P516="","",VLOOKUP(CONCATENATE(O$3,P516),m_selling_spec!$A:$H,2,FALSE))</f>
        <v/>
      </c>
      <c r="P516" s="104"/>
      <c r="Q516" s="110" t="str">
        <f>IF(R516="","",VLOOKUP(CONCATENATE(Q$3,R516),m_selling_spec!$A:$H,2,FALSE))</f>
        <v/>
      </c>
      <c r="R516" s="104"/>
      <c r="S516" s="110"/>
      <c r="T516" s="104"/>
      <c r="U516" s="110"/>
      <c r="V516" s="104"/>
      <c r="W516" s="110"/>
      <c r="X516" s="104"/>
      <c r="Y516" s="110" t="str">
        <f>IF(Z516="","",VLOOKUP(CONCATENATE(Y$3,Z516),m_selling_spec!$A:$H,2,FALSE))</f>
        <v>1.10</v>
      </c>
      <c r="Z516" s="104" t="s">
        <v>497</v>
      </c>
      <c r="AA516" s="110" t="str">
        <f>IF(AB516="","",VLOOKUP(CONCATENATE(AA$3,AB516),m_selling_spec!$A:$H,2,FALSE))</f>
        <v/>
      </c>
      <c r="AB516" s="104"/>
      <c r="AC516" s="110" t="str">
        <f>IF(AD516="","",VLOOKUP(CONCATENATE(AC$3,AD516),m_selling_spec!$A:$H,2,FALSE))</f>
        <v/>
      </c>
      <c r="AD516" s="104"/>
      <c r="AE516" s="110" t="str">
        <f>IF(AF516="","",VLOOKUP(CONCATENATE(AE$3,AF516),m_selling_spec!$A:$H,2,FALSE))</f>
        <v/>
      </c>
      <c r="AF516" s="104"/>
      <c r="AG516" s="110" t="str">
        <f>IF(AH516="","",VLOOKUP(CONCATENATE(AG$3,AH516),m_selling_spec!$A:$H,2,FALSE))</f>
        <v/>
      </c>
      <c r="AH516" s="104"/>
      <c r="AI516" s="110" t="str">
        <f>IF(AJ516="","",VLOOKUP(CONCATENATE(AI$3,AJ516),m_selling_spec!$A:$H,2,FALSE))</f>
        <v>6.1</v>
      </c>
      <c r="AJ516" s="104" t="s">
        <v>747</v>
      </c>
      <c r="AK516" s="110" t="str">
        <f>IF(AL516="","",VLOOKUP(CONCATENATE(AK$3,AL516),m_selling_spec!$A:$H,2,FALSE))</f>
        <v/>
      </c>
      <c r="AL516" s="104"/>
      <c r="AM516" s="110" t="str">
        <f>IF(AN516="","",VLOOKUP(CONCATENATE(AM$3,AN516),m_selling_spec!$A:$H,2,FALSE))</f>
        <v/>
      </c>
      <c r="AN516" s="104"/>
      <c r="AO516" s="110" t="str">
        <f>IF(AP516="","",VLOOKUP(CONCATENATE(AO$3,AP516),m_selling_spec!$A:$H,2,FALSE))</f>
        <v/>
      </c>
      <c r="AP516" s="104"/>
      <c r="AQ516" s="110" t="str">
        <f>IF(AR516="","",VLOOKUP(CONCATENATE(AQ$3,AR516),m_selling_spec!$A:$H,2,FALSE))</f>
        <v>10.3</v>
      </c>
      <c r="AR516" s="104" t="s">
        <v>75</v>
      </c>
      <c r="AS516" s="110" t="str">
        <f>IF(AT516="","",VLOOKUP(CONCATENATE(AS$3,AT516),m_selling_spec!$A:$H,2,FALSE))</f>
        <v/>
      </c>
      <c r="AT516" s="104"/>
      <c r="AU516" s="110" t="str">
        <f>IF(AV516="","",VLOOKUP(CONCATENATE(AU$3,AV516),m_selling_spec!$A:$H,2,FALSE))</f>
        <v/>
      </c>
      <c r="AV516" s="104"/>
      <c r="AW516" s="110" t="str">
        <f>IF(AX516="","",VLOOKUP(CONCATENATE(AW$3,AX516),m_selling_spec!$A:$H,2,FALSE))</f>
        <v/>
      </c>
      <c r="AX516" s="104"/>
      <c r="AY516" s="110" t="str">
        <f>IF(AZ516="","",VLOOKUP(CONCATENATE(AY$3,AZ516),m_selling_spec!$A:$H,2,FALSE))</f>
        <v/>
      </c>
      <c r="AZ516" s="104"/>
      <c r="BA516" s="110" t="str">
        <f>IF(BB516="","",VLOOKUP(CONCATENATE(BA$3,BB516),m_selling_spec!$A:$H,2,FALSE))</f>
        <v/>
      </c>
      <c r="BB516" s="104"/>
      <c r="BC516" s="110" t="str">
        <f>IF(BD516="","",VLOOKUP(CONCATENATE(BC$3,BD516),m_selling_spec!$A:$H,2,FALSE))</f>
        <v/>
      </c>
      <c r="BD516" s="104"/>
      <c r="BE516" s="110" t="str">
        <f>IF(BF516="","",VLOOKUP(CONCATENATE(BE$3,BF516),m_selling_spec!$A:$H,2,FALSE))</f>
        <v/>
      </c>
      <c r="BF516" s="104"/>
      <c r="BG516" s="110" t="str">
        <f>IF(BH516="","",VLOOKUP(CONCATENATE(BG$3,BH516),m_selling_spec!$A:$H,2,FALSE))</f>
        <v>18.3</v>
      </c>
      <c r="BH516" s="104" t="s">
        <v>606</v>
      </c>
      <c r="BI516" s="110" t="str">
        <f>IF(BJ516="","",VLOOKUP(CONCATENATE(BI$3,BJ516),m_selling_spec!$A:$H,2,FALSE))</f>
        <v/>
      </c>
      <c r="BJ516" s="104"/>
      <c r="BK516" s="110" t="str">
        <f>IF(BL516="","",VLOOKUP(CONCATENATE(BK$3,BL516),m_selling_spec!$A:$H,2,FALSE))</f>
        <v/>
      </c>
      <c r="BL516" s="104"/>
      <c r="BM516" s="110" t="str">
        <f>IF(BN516="","",VLOOKUP(CONCATENATE(BM$3,BN516),m_selling_spec!$A:$H,2,FALSE))</f>
        <v/>
      </c>
      <c r="BN516" s="104"/>
      <c r="BO516" s="110" t="str">
        <f>IF(BP516="","",VLOOKUP(CONCATENATE(BO$3,BP516),m_selling_spec!$A:$H,2,FALSE))</f>
        <v/>
      </c>
      <c r="BP516" s="104"/>
      <c r="BQ516" s="110" t="str">
        <f>IF(BR516="","",VLOOKUP(CONCATENATE(BQ$3,BR516),m_selling_spec!$A:$H,2,FALSE))</f>
        <v/>
      </c>
      <c r="BR516" s="104"/>
      <c r="BS516" s="110" t="str">
        <f>IF(BT516="","",VLOOKUP(CONCATENATE(BS$3,BT516),m_selling_spec!$A:$H,2,FALSE))</f>
        <v/>
      </c>
      <c r="BT516" s="104"/>
      <c r="BU516" s="110" t="str">
        <f>IF(BV516="","",VLOOKUP(CONCATENATE(BU$3,BV516),m_selling_spec!$A:$H,2,FALSE))</f>
        <v/>
      </c>
      <c r="BV516" s="104"/>
      <c r="BW516" s="110" t="str">
        <f>IF(BX516="","",VLOOKUP(CONCATENATE(BW$3,BX516),m_selling_spec!$A:$H,2,FALSE))</f>
        <v/>
      </c>
      <c r="BX516" s="104"/>
      <c r="BY516" s="110" t="str">
        <f>IF(BZ516="","",VLOOKUP(CONCATENATE(BY$3,BZ516),m_selling_spec!$A:$H,2,FALSE))</f>
        <v>27.1</v>
      </c>
      <c r="BZ516" s="111" t="s">
        <v>1233</v>
      </c>
      <c r="CA516" s="110" t="str">
        <f>IF(CB516="","",VLOOKUP(CONCATENATE(CA$3,CB516),m_selling_spec!$A:$H,2,FALSE))</f>
        <v/>
      </c>
      <c r="CB516" s="104"/>
      <c r="CC516" s="110"/>
      <c r="CD516" s="104"/>
      <c r="CE516" s="110" t="str">
        <f>IF(CF516="","",VLOOKUP(CONCATENATE(CE$3,CF516),m_selling_spec!$A:$H,2,FALSE))</f>
        <v/>
      </c>
      <c r="CF516" s="104"/>
      <c r="CG516" s="110" t="str">
        <f>IF(CH516="","",VLOOKUP(CONCATENATE(CG$3,CH516),m_selling_spec!$A:$H,2,FALSE))</f>
        <v/>
      </c>
      <c r="CH516" s="104"/>
      <c r="CI516" s="110" t="str">
        <f>IF(CJ516="","",VLOOKUP(CONCATENATE(CI$3,CJ516),m_selling_spec!$A:$H,2,FALSE))</f>
        <v/>
      </c>
      <c r="CJ516" s="104"/>
      <c r="CK516" s="110" t="str">
        <f>IF(CL516="","",VLOOKUP(CONCATENATE(CK$3,CL516),m_selling_spec!$A:$H,2,FALSE))</f>
        <v/>
      </c>
      <c r="CL516" s="104"/>
      <c r="CM516" s="110" t="str">
        <f>IF(CN516="","",VLOOKUP(CONCATENATE(CM$3,CN516),m_selling_spec!$A:$H,2,FALSE))</f>
        <v/>
      </c>
      <c r="CN516" s="104"/>
      <c r="CO516" s="110" t="str">
        <f>IF(CP516="","",VLOOKUP(CONCATENATE(CO$3,CP516),m_selling_spec!$A:$H,2,FALSE))</f>
        <v/>
      </c>
      <c r="CP516" s="104"/>
      <c r="CQ516" s="110" t="str">
        <f>IF(CR516="","",VLOOKUP(CONCATENATE(CQ$3,CR516),m_selling_spec!$A:$H,2,FALSE))</f>
        <v/>
      </c>
      <c r="CR516" s="104"/>
      <c r="CS516" s="110" t="str">
        <f>IF(CT516="","",VLOOKUP(CONCATENATE(CS$3,CT516),m_selling_spec!$A:$H,2,FALSE))</f>
        <v/>
      </c>
      <c r="CT516" s="104"/>
      <c r="CU516" s="110" t="str">
        <f>IF(CV516="","",VLOOKUP(CONCATENATE(CU$3,CV516),m_selling_spec!$A:$H,2,FALSE))</f>
        <v/>
      </c>
      <c r="CV516" s="104"/>
      <c r="CW516" s="110" t="str">
        <f>IF(CX516="","",VLOOKUP(CONCATENATE(CW$3,CX516),m_selling_spec!$A:$H,2,FALSE))</f>
        <v/>
      </c>
      <c r="CX516" s="104"/>
      <c r="CY516" s="110" t="str">
        <f>IF(CZ516="","",VLOOKUP(CONCATENATE(CY$3,CZ516),m_selling_spec!$A:$H,2,FALSE))</f>
        <v/>
      </c>
      <c r="CZ516" s="104"/>
      <c r="DA516" s="110"/>
      <c r="DB516" s="104"/>
    </row>
    <row r="517" spans="1:106">
      <c r="A517" s="104" t="s">
        <v>872</v>
      </c>
      <c r="B517" s="104"/>
      <c r="C517" s="104"/>
      <c r="D517" s="104">
        <v>6</v>
      </c>
      <c r="E517" s="110">
        <f>INDEX(product!B:B,MATCH(D517,product!A:A,0))</f>
        <v>0</v>
      </c>
      <c r="F517" s="110" t="str">
        <f>INDEX(product!E:E,MATCH(D517,product!A:A,0))</f>
        <v>Exterior series</v>
      </c>
      <c r="G517" s="110" t="str">
        <f>IF(H517="","",VLOOKUP(CONCATENATE(G$3,H517),m_selling_spec!$A:$H,2,FALSE))</f>
        <v/>
      </c>
      <c r="H517" s="104"/>
      <c r="I517" s="110" t="str">
        <f>IF(J517="","",VLOOKUP(CONCATENATE(I$3,J517),m_selling_spec!$A:$H,2,FALSE))</f>
        <v/>
      </c>
      <c r="J517" s="104"/>
      <c r="K517" s="110" t="str">
        <f>IF(L517="","",VLOOKUP(CONCATENATE(K$3,L517),m_selling_spec!$A:$H,2,FALSE))</f>
        <v/>
      </c>
      <c r="L517" s="104"/>
      <c r="M517" s="110" t="str">
        <f>IF(N517="","",VLOOKUP(CONCATENATE(M$3,N517),m_selling_spec!$A:$H,2,FALSE))</f>
        <v/>
      </c>
      <c r="N517" s="104"/>
      <c r="O517" s="110" t="str">
        <f>IF(P517="","",VLOOKUP(CONCATENATE(O$3,P517),m_selling_spec!$A:$H,2,FALSE))</f>
        <v/>
      </c>
      <c r="P517" s="104"/>
      <c r="Q517" s="110" t="str">
        <f>IF(R517="","",VLOOKUP(CONCATENATE(Q$3,R517),m_selling_spec!$A:$H,2,FALSE))</f>
        <v/>
      </c>
      <c r="R517" s="104"/>
      <c r="S517" s="110"/>
      <c r="T517" s="104"/>
      <c r="U517" s="110"/>
      <c r="V517" s="104"/>
      <c r="W517" s="110"/>
      <c r="X517" s="104"/>
      <c r="Y517" s="110" t="str">
        <f>IF(Z517="","",VLOOKUP(CONCATENATE(Y$3,Z517),m_selling_spec!$A:$H,2,FALSE))</f>
        <v>1.10</v>
      </c>
      <c r="Z517" s="104" t="s">
        <v>497</v>
      </c>
      <c r="AA517" s="110" t="str">
        <f>IF(AB517="","",VLOOKUP(CONCATENATE(AA$3,AB517),m_selling_spec!$A:$H,2,FALSE))</f>
        <v/>
      </c>
      <c r="AB517" s="104"/>
      <c r="AC517" s="110" t="str">
        <f>IF(AD517="","",VLOOKUP(CONCATENATE(AC$3,AD517),m_selling_spec!$A:$H,2,FALSE))</f>
        <v/>
      </c>
      <c r="AD517" s="104"/>
      <c r="AE517" s="110" t="str">
        <f>IF(AF517="","",VLOOKUP(CONCATENATE(AE$3,AF517),m_selling_spec!$A:$H,2,FALSE))</f>
        <v/>
      </c>
      <c r="AF517" s="104"/>
      <c r="AG517" s="110" t="str">
        <f>IF(AH517="","",VLOOKUP(CONCATENATE(AG$3,AH517),m_selling_spec!$A:$H,2,FALSE))</f>
        <v/>
      </c>
      <c r="AH517" s="104"/>
      <c r="AI517" s="110" t="str">
        <f>IF(AJ517="","",VLOOKUP(CONCATENATE(AI$3,AJ517),m_selling_spec!$A:$H,2,FALSE))</f>
        <v>6.1</v>
      </c>
      <c r="AJ517" s="104" t="s">
        <v>747</v>
      </c>
      <c r="AK517" s="110" t="str">
        <f>IF(AL517="","",VLOOKUP(CONCATENATE(AK$3,AL517),m_selling_spec!$A:$H,2,FALSE))</f>
        <v/>
      </c>
      <c r="AL517" s="104"/>
      <c r="AM517" s="110" t="str">
        <f>IF(AN517="","",VLOOKUP(CONCATENATE(AM$3,AN517),m_selling_spec!$A:$H,2,FALSE))</f>
        <v/>
      </c>
      <c r="AN517" s="104"/>
      <c r="AO517" s="110" t="str">
        <f>IF(AP517="","",VLOOKUP(CONCATENATE(AO$3,AP517),m_selling_spec!$A:$H,2,FALSE))</f>
        <v/>
      </c>
      <c r="AP517" s="104"/>
      <c r="AQ517" s="110" t="str">
        <f>IF(AR517="","",VLOOKUP(CONCATENATE(AQ$3,AR517),m_selling_spec!$A:$H,2,FALSE))</f>
        <v>10.3</v>
      </c>
      <c r="AR517" s="104" t="s">
        <v>75</v>
      </c>
      <c r="AS517" s="110" t="str">
        <f>IF(AT517="","",VLOOKUP(CONCATENATE(AS$3,AT517),m_selling_spec!$A:$H,2,FALSE))</f>
        <v/>
      </c>
      <c r="AT517" s="104"/>
      <c r="AU517" s="110" t="str">
        <f>IF(AV517="","",VLOOKUP(CONCATENATE(AU$3,AV517),m_selling_spec!$A:$H,2,FALSE))</f>
        <v/>
      </c>
      <c r="AV517" s="104"/>
      <c r="AW517" s="110" t="str">
        <f>IF(AX517="","",VLOOKUP(CONCATENATE(AW$3,AX517),m_selling_spec!$A:$H,2,FALSE))</f>
        <v/>
      </c>
      <c r="AX517" s="104"/>
      <c r="AY517" s="110" t="str">
        <f>IF(AZ517="","",VLOOKUP(CONCATENATE(AY$3,AZ517),m_selling_spec!$A:$H,2,FALSE))</f>
        <v/>
      </c>
      <c r="AZ517" s="104"/>
      <c r="BA517" s="110" t="str">
        <f>IF(BB517="","",VLOOKUP(CONCATENATE(BA$3,BB517),m_selling_spec!$A:$H,2,FALSE))</f>
        <v/>
      </c>
      <c r="BB517" s="104"/>
      <c r="BC517" s="110" t="str">
        <f>IF(BD517="","",VLOOKUP(CONCATENATE(BC$3,BD517),m_selling_spec!$A:$H,2,FALSE))</f>
        <v/>
      </c>
      <c r="BD517" s="104"/>
      <c r="BE517" s="110" t="str">
        <f>IF(BF517="","",VLOOKUP(CONCATENATE(BE$3,BF517),m_selling_spec!$A:$H,2,FALSE))</f>
        <v/>
      </c>
      <c r="BF517" s="104"/>
      <c r="BG517" s="110" t="str">
        <f>IF(BH517="","",VLOOKUP(CONCATENATE(BG$3,BH517),m_selling_spec!$A:$H,2,FALSE))</f>
        <v>18.3</v>
      </c>
      <c r="BH517" s="104" t="s">
        <v>606</v>
      </c>
      <c r="BI517" s="110" t="str">
        <f>IF(BJ517="","",VLOOKUP(CONCATENATE(BI$3,BJ517),m_selling_spec!$A:$H,2,FALSE))</f>
        <v/>
      </c>
      <c r="BJ517" s="104"/>
      <c r="BK517" s="110" t="str">
        <f>IF(BL517="","",VLOOKUP(CONCATENATE(BK$3,BL517),m_selling_spec!$A:$H,2,FALSE))</f>
        <v/>
      </c>
      <c r="BL517" s="104"/>
      <c r="BM517" s="110" t="str">
        <f>IF(BN517="","",VLOOKUP(CONCATENATE(BM$3,BN517),m_selling_spec!$A:$H,2,FALSE))</f>
        <v/>
      </c>
      <c r="BN517" s="104"/>
      <c r="BO517" s="110" t="str">
        <f>IF(BP517="","",VLOOKUP(CONCATENATE(BO$3,BP517),m_selling_spec!$A:$H,2,FALSE))</f>
        <v/>
      </c>
      <c r="BP517" s="104"/>
      <c r="BQ517" s="110" t="str">
        <f>IF(BR517="","",VLOOKUP(CONCATENATE(BQ$3,BR517),m_selling_spec!$A:$H,2,FALSE))</f>
        <v/>
      </c>
      <c r="BR517" s="104"/>
      <c r="BS517" s="110" t="str">
        <f>IF(BT517="","",VLOOKUP(CONCATENATE(BS$3,BT517),m_selling_spec!$A:$H,2,FALSE))</f>
        <v/>
      </c>
      <c r="BT517" s="104"/>
      <c r="BU517" s="110" t="str">
        <f>IF(BV517="","",VLOOKUP(CONCATENATE(BU$3,BV517),m_selling_spec!$A:$H,2,FALSE))</f>
        <v/>
      </c>
      <c r="BV517" s="104"/>
      <c r="BW517" s="110" t="str">
        <f>IF(BX517="","",VLOOKUP(CONCATENATE(BW$3,BX517),m_selling_spec!$A:$H,2,FALSE))</f>
        <v/>
      </c>
      <c r="BX517" s="104"/>
      <c r="BY517" s="110" t="str">
        <f>IF(BZ517="","",VLOOKUP(CONCATENATE(BY$3,BZ517),m_selling_spec!$A:$H,2,FALSE))</f>
        <v>27.4</v>
      </c>
      <c r="BZ517" s="111" t="s">
        <v>1100</v>
      </c>
      <c r="CA517" s="110" t="str">
        <f>IF(CB517="","",VLOOKUP(CONCATENATE(CA$3,CB517),m_selling_spec!$A:$H,2,FALSE))</f>
        <v/>
      </c>
      <c r="CB517" s="104"/>
      <c r="CC517" s="110"/>
      <c r="CD517" s="104"/>
      <c r="CE517" s="110" t="str">
        <f>IF(CF517="","",VLOOKUP(CONCATENATE(CE$3,CF517),m_selling_spec!$A:$H,2,FALSE))</f>
        <v/>
      </c>
      <c r="CF517" s="104"/>
      <c r="CG517" s="110" t="str">
        <f>IF(CH517="","",VLOOKUP(CONCATENATE(CG$3,CH517),m_selling_spec!$A:$H,2,FALSE))</f>
        <v/>
      </c>
      <c r="CH517" s="104"/>
      <c r="CI517" s="110" t="str">
        <f>IF(CJ517="","",VLOOKUP(CONCATENATE(CI$3,CJ517),m_selling_spec!$A:$H,2,FALSE))</f>
        <v/>
      </c>
      <c r="CJ517" s="104"/>
      <c r="CK517" s="110" t="str">
        <f>IF(CL517="","",VLOOKUP(CONCATENATE(CK$3,CL517),m_selling_spec!$A:$H,2,FALSE))</f>
        <v/>
      </c>
      <c r="CL517" s="104"/>
      <c r="CM517" s="110" t="str">
        <f>IF(CN517="","",VLOOKUP(CONCATENATE(CM$3,CN517),m_selling_spec!$A:$H,2,FALSE))</f>
        <v/>
      </c>
      <c r="CN517" s="104"/>
      <c r="CO517" s="110" t="str">
        <f>IF(CP517="","",VLOOKUP(CONCATENATE(CO$3,CP517),m_selling_spec!$A:$H,2,FALSE))</f>
        <v/>
      </c>
      <c r="CP517" s="104"/>
      <c r="CQ517" s="110" t="str">
        <f>IF(CR517="","",VLOOKUP(CONCATENATE(CQ$3,CR517),m_selling_spec!$A:$H,2,FALSE))</f>
        <v/>
      </c>
      <c r="CR517" s="104"/>
      <c r="CS517" s="110" t="str">
        <f>IF(CT517="","",VLOOKUP(CONCATENATE(CS$3,CT517),m_selling_spec!$A:$H,2,FALSE))</f>
        <v/>
      </c>
      <c r="CT517" s="104"/>
      <c r="CU517" s="110" t="str">
        <f>IF(CV517="","",VLOOKUP(CONCATENATE(CU$3,CV517),m_selling_spec!$A:$H,2,FALSE))</f>
        <v/>
      </c>
      <c r="CV517" s="104"/>
      <c r="CW517" s="110" t="str">
        <f>IF(CX517="","",VLOOKUP(CONCATENATE(CW$3,CX517),m_selling_spec!$A:$H,2,FALSE))</f>
        <v/>
      </c>
      <c r="CX517" s="104"/>
      <c r="CY517" s="110" t="str">
        <f>IF(CZ517="","",VLOOKUP(CONCATENATE(CY$3,CZ517),m_selling_spec!$A:$H,2,FALSE))</f>
        <v/>
      </c>
      <c r="CZ517" s="104"/>
      <c r="DA517" s="110"/>
      <c r="DB517" s="104"/>
    </row>
    <row r="518" spans="1:106">
      <c r="A518" s="104" t="s">
        <v>873</v>
      </c>
      <c r="B518" s="104"/>
      <c r="C518" s="104"/>
      <c r="D518" s="104">
        <v>6</v>
      </c>
      <c r="E518" s="110">
        <f>INDEX(product!B:B,MATCH(D518,product!A:A,0))</f>
        <v>0</v>
      </c>
      <c r="F518" s="110" t="str">
        <f>INDEX(product!E:E,MATCH(D518,product!A:A,0))</f>
        <v>Exterior series</v>
      </c>
      <c r="G518" s="110" t="str">
        <f>IF(H518="","",VLOOKUP(CONCATENATE(G$3,H518),m_selling_spec!$A:$H,2,FALSE))</f>
        <v/>
      </c>
      <c r="H518" s="104"/>
      <c r="I518" s="110" t="str">
        <f>IF(J518="","",VLOOKUP(CONCATENATE(I$3,J518),m_selling_spec!$A:$H,2,FALSE))</f>
        <v/>
      </c>
      <c r="J518" s="104"/>
      <c r="K518" s="110" t="str">
        <f>IF(L518="","",VLOOKUP(CONCATENATE(K$3,L518),m_selling_spec!$A:$H,2,FALSE))</f>
        <v/>
      </c>
      <c r="L518" s="104"/>
      <c r="M518" s="110" t="str">
        <f>IF(N518="","",VLOOKUP(CONCATENATE(M$3,N518),m_selling_spec!$A:$H,2,FALSE))</f>
        <v/>
      </c>
      <c r="N518" s="104"/>
      <c r="O518" s="110" t="str">
        <f>IF(P518="","",VLOOKUP(CONCATENATE(O$3,P518),m_selling_spec!$A:$H,2,FALSE))</f>
        <v/>
      </c>
      <c r="P518" s="104"/>
      <c r="Q518" s="110" t="str">
        <f>IF(R518="","",VLOOKUP(CONCATENATE(Q$3,R518),m_selling_spec!$A:$H,2,FALSE))</f>
        <v/>
      </c>
      <c r="R518" s="104"/>
      <c r="S518" s="110"/>
      <c r="T518" s="104"/>
      <c r="U518" s="110"/>
      <c r="V518" s="104"/>
      <c r="W518" s="110"/>
      <c r="X518" s="104"/>
      <c r="Y518" s="110" t="str">
        <f>IF(Z518="","",VLOOKUP(CONCATENATE(Y$3,Z518),m_selling_spec!$A:$H,2,FALSE))</f>
        <v>1.10</v>
      </c>
      <c r="Z518" s="104" t="s">
        <v>497</v>
      </c>
      <c r="AA518" s="110" t="str">
        <f>IF(AB518="","",VLOOKUP(CONCATENATE(AA$3,AB518),m_selling_spec!$A:$H,2,FALSE))</f>
        <v/>
      </c>
      <c r="AB518" s="104"/>
      <c r="AC518" s="110" t="str">
        <f>IF(AD518="","",VLOOKUP(CONCATENATE(AC$3,AD518),m_selling_spec!$A:$H,2,FALSE))</f>
        <v/>
      </c>
      <c r="AD518" s="104"/>
      <c r="AE518" s="110" t="str">
        <f>IF(AF518="","",VLOOKUP(CONCATENATE(AE$3,AF518),m_selling_spec!$A:$H,2,FALSE))</f>
        <v/>
      </c>
      <c r="AF518" s="104"/>
      <c r="AG518" s="110" t="str">
        <f>IF(AH518="","",VLOOKUP(CONCATENATE(AG$3,AH518),m_selling_spec!$A:$H,2,FALSE))</f>
        <v/>
      </c>
      <c r="AH518" s="104"/>
      <c r="AI518" s="110" t="str">
        <f>IF(AJ518="","",VLOOKUP(CONCATENATE(AI$3,AJ518),m_selling_spec!$A:$H,2,FALSE))</f>
        <v>6.1</v>
      </c>
      <c r="AJ518" s="104" t="s">
        <v>747</v>
      </c>
      <c r="AK518" s="110" t="str">
        <f>IF(AL518="","",VLOOKUP(CONCATENATE(AK$3,AL518),m_selling_spec!$A:$H,2,FALSE))</f>
        <v/>
      </c>
      <c r="AL518" s="104"/>
      <c r="AM518" s="110" t="str">
        <f>IF(AN518="","",VLOOKUP(CONCATENATE(AM$3,AN518),m_selling_spec!$A:$H,2,FALSE))</f>
        <v/>
      </c>
      <c r="AN518" s="104"/>
      <c r="AO518" s="110" t="str">
        <f>IF(AP518="","",VLOOKUP(CONCATENATE(AO$3,AP518),m_selling_spec!$A:$H,2,FALSE))</f>
        <v/>
      </c>
      <c r="AP518" s="104"/>
      <c r="AQ518" s="110" t="str">
        <f>IF(AR518="","",VLOOKUP(CONCATENATE(AQ$3,AR518),m_selling_spec!$A:$H,2,FALSE))</f>
        <v>10.3</v>
      </c>
      <c r="AR518" s="104" t="s">
        <v>75</v>
      </c>
      <c r="AS518" s="110" t="str">
        <f>IF(AT518="","",VLOOKUP(CONCATENATE(AS$3,AT518),m_selling_spec!$A:$H,2,FALSE))</f>
        <v/>
      </c>
      <c r="AT518" s="104"/>
      <c r="AU518" s="110" t="str">
        <f>IF(AV518="","",VLOOKUP(CONCATENATE(AU$3,AV518),m_selling_spec!$A:$H,2,FALSE))</f>
        <v/>
      </c>
      <c r="AV518" s="104"/>
      <c r="AW518" s="110" t="str">
        <f>IF(AX518="","",VLOOKUP(CONCATENATE(AW$3,AX518),m_selling_spec!$A:$H,2,FALSE))</f>
        <v/>
      </c>
      <c r="AX518" s="104"/>
      <c r="AY518" s="110" t="str">
        <f>IF(AZ518="","",VLOOKUP(CONCATENATE(AY$3,AZ518),m_selling_spec!$A:$H,2,FALSE))</f>
        <v/>
      </c>
      <c r="AZ518" s="104"/>
      <c r="BA518" s="110" t="str">
        <f>IF(BB518="","",VLOOKUP(CONCATENATE(BA$3,BB518),m_selling_spec!$A:$H,2,FALSE))</f>
        <v/>
      </c>
      <c r="BB518" s="104"/>
      <c r="BC518" s="110" t="str">
        <f>IF(BD518="","",VLOOKUP(CONCATENATE(BC$3,BD518),m_selling_spec!$A:$H,2,FALSE))</f>
        <v/>
      </c>
      <c r="BD518" s="104"/>
      <c r="BE518" s="110" t="str">
        <f>IF(BF518="","",VLOOKUP(CONCATENATE(BE$3,BF518),m_selling_spec!$A:$H,2,FALSE))</f>
        <v/>
      </c>
      <c r="BF518" s="104"/>
      <c r="BG518" s="110" t="str">
        <f>IF(BH518="","",VLOOKUP(CONCATENATE(BG$3,BH518),m_selling_spec!$A:$H,2,FALSE))</f>
        <v>18.3</v>
      </c>
      <c r="BH518" s="104" t="s">
        <v>606</v>
      </c>
      <c r="BI518" s="110" t="str">
        <f>IF(BJ518="","",VLOOKUP(CONCATENATE(BI$3,BJ518),m_selling_spec!$A:$H,2,FALSE))</f>
        <v/>
      </c>
      <c r="BJ518" s="104"/>
      <c r="BK518" s="110" t="str">
        <f>IF(BL518="","",VLOOKUP(CONCATENATE(BK$3,BL518),m_selling_spec!$A:$H,2,FALSE))</f>
        <v/>
      </c>
      <c r="BL518" s="104"/>
      <c r="BM518" s="110" t="str">
        <f>IF(BN518="","",VLOOKUP(CONCATENATE(BM$3,BN518),m_selling_spec!$A:$H,2,FALSE))</f>
        <v/>
      </c>
      <c r="BN518" s="104"/>
      <c r="BO518" s="110" t="str">
        <f>IF(BP518="","",VLOOKUP(CONCATENATE(BO$3,BP518),m_selling_spec!$A:$H,2,FALSE))</f>
        <v/>
      </c>
      <c r="BP518" s="104"/>
      <c r="BQ518" s="110" t="str">
        <f>IF(BR518="","",VLOOKUP(CONCATENATE(BQ$3,BR518),m_selling_spec!$A:$H,2,FALSE))</f>
        <v/>
      </c>
      <c r="BR518" s="104"/>
      <c r="BS518" s="110" t="str">
        <f>IF(BT518="","",VLOOKUP(CONCATENATE(BS$3,BT518),m_selling_spec!$A:$H,2,FALSE))</f>
        <v/>
      </c>
      <c r="BT518" s="104"/>
      <c r="BU518" s="110" t="str">
        <f>IF(BV518="","",VLOOKUP(CONCATENATE(BU$3,BV518),m_selling_spec!$A:$H,2,FALSE))</f>
        <v/>
      </c>
      <c r="BV518" s="104"/>
      <c r="BW518" s="110" t="str">
        <f>IF(BX518="","",VLOOKUP(CONCATENATE(BW$3,BX518),m_selling_spec!$A:$H,2,FALSE))</f>
        <v/>
      </c>
      <c r="BX518" s="104"/>
      <c r="BY518" s="110" t="str">
        <f>IF(BZ518="","",VLOOKUP(CONCATENATE(BY$3,BZ518),m_selling_spec!$A:$H,2,FALSE))</f>
        <v>27.5</v>
      </c>
      <c r="BZ518" s="111" t="s">
        <v>1101</v>
      </c>
      <c r="CA518" s="110" t="str">
        <f>IF(CB518="","",VLOOKUP(CONCATENATE(CA$3,CB518),m_selling_spec!$A:$H,2,FALSE))</f>
        <v/>
      </c>
      <c r="CB518" s="104"/>
      <c r="CC518" s="110"/>
      <c r="CD518" s="104"/>
      <c r="CE518" s="110" t="str">
        <f>IF(CF518="","",VLOOKUP(CONCATENATE(CE$3,CF518),m_selling_spec!$A:$H,2,FALSE))</f>
        <v/>
      </c>
      <c r="CF518" s="104"/>
      <c r="CG518" s="110" t="str">
        <f>IF(CH518="","",VLOOKUP(CONCATENATE(CG$3,CH518),m_selling_spec!$A:$H,2,FALSE))</f>
        <v/>
      </c>
      <c r="CH518" s="104"/>
      <c r="CI518" s="110" t="str">
        <f>IF(CJ518="","",VLOOKUP(CONCATENATE(CI$3,CJ518),m_selling_spec!$A:$H,2,FALSE))</f>
        <v/>
      </c>
      <c r="CJ518" s="104"/>
      <c r="CK518" s="110" t="str">
        <f>IF(CL518="","",VLOOKUP(CONCATENATE(CK$3,CL518),m_selling_spec!$A:$H,2,FALSE))</f>
        <v/>
      </c>
      <c r="CL518" s="104"/>
      <c r="CM518" s="110" t="str">
        <f>IF(CN518="","",VLOOKUP(CONCATENATE(CM$3,CN518),m_selling_spec!$A:$H,2,FALSE))</f>
        <v/>
      </c>
      <c r="CN518" s="104"/>
      <c r="CO518" s="110" t="str">
        <f>IF(CP518="","",VLOOKUP(CONCATENATE(CO$3,CP518),m_selling_spec!$A:$H,2,FALSE))</f>
        <v/>
      </c>
      <c r="CP518" s="104"/>
      <c r="CQ518" s="110" t="str">
        <f>IF(CR518="","",VLOOKUP(CONCATENATE(CQ$3,CR518),m_selling_spec!$A:$H,2,FALSE))</f>
        <v/>
      </c>
      <c r="CR518" s="104"/>
      <c r="CS518" s="110" t="str">
        <f>IF(CT518="","",VLOOKUP(CONCATENATE(CS$3,CT518),m_selling_spec!$A:$H,2,FALSE))</f>
        <v/>
      </c>
      <c r="CT518" s="104"/>
      <c r="CU518" s="110" t="str">
        <f>IF(CV518="","",VLOOKUP(CONCATENATE(CU$3,CV518),m_selling_spec!$A:$H,2,FALSE))</f>
        <v/>
      </c>
      <c r="CV518" s="104"/>
      <c r="CW518" s="110" t="str">
        <f>IF(CX518="","",VLOOKUP(CONCATENATE(CW$3,CX518),m_selling_spec!$A:$H,2,FALSE))</f>
        <v/>
      </c>
      <c r="CX518" s="104"/>
      <c r="CY518" s="110" t="str">
        <f>IF(CZ518="","",VLOOKUP(CONCATENATE(CY$3,CZ518),m_selling_spec!$A:$H,2,FALSE))</f>
        <v/>
      </c>
      <c r="CZ518" s="104"/>
      <c r="DA518" s="110"/>
      <c r="DB518" s="104"/>
    </row>
    <row r="519" spans="1:106">
      <c r="A519" s="104" t="s">
        <v>2877</v>
      </c>
      <c r="B519" s="104"/>
      <c r="C519" s="104"/>
      <c r="D519" s="104">
        <v>8</v>
      </c>
      <c r="E519" s="110" t="str">
        <f>INDEX(product!B:B,MATCH(D519,product!A:A,0))</f>
        <v>CARPORT</v>
      </c>
      <c r="F519" s="110" t="str">
        <f>INDEX(product!E:E,MATCH(D519,product!A:A,0))</f>
        <v>Exterior series</v>
      </c>
      <c r="G519" s="110" t="str">
        <f>IF(H519="","",VLOOKUP(CONCATENATE(G$3,H519),m_selling_spec!$A:$H,2,FALSE))</f>
        <v/>
      </c>
      <c r="H519" s="104"/>
      <c r="I519" s="110" t="str">
        <f>IF(J519="","",VLOOKUP(CONCATENATE(I$3,J519),m_selling_spec!$A:$H,2,FALSE))</f>
        <v/>
      </c>
      <c r="J519" s="104"/>
      <c r="K519" s="110" t="str">
        <f>IF(L519="","",VLOOKUP(CONCATENATE(K$3,L519),m_selling_spec!$A:$H,2,FALSE))</f>
        <v/>
      </c>
      <c r="L519" s="104"/>
      <c r="M519" s="110" t="str">
        <f>IF(N519="","",VLOOKUP(CONCATENATE(M$3,N519),m_selling_spec!$A:$H,2,FALSE))</f>
        <v/>
      </c>
      <c r="N519" s="104"/>
      <c r="O519" s="110" t="str">
        <f>IF(P519="","",VLOOKUP(CONCATENATE(O$3,P519),m_selling_spec!$A:$H,2,FALSE))</f>
        <v/>
      </c>
      <c r="P519" s="104"/>
      <c r="Q519" s="110" t="str">
        <f>IF(R519="","",VLOOKUP(CONCATENATE(Q$3,R519),m_selling_spec!$A:$H,2,FALSE))</f>
        <v/>
      </c>
      <c r="R519" s="104"/>
      <c r="S519" s="110"/>
      <c r="T519" s="104"/>
      <c r="U519" s="110"/>
      <c r="V519" s="104"/>
      <c r="W519" s="110"/>
      <c r="X519" s="104"/>
      <c r="Y519" s="110" t="str">
        <f>IF(Z519="","",VLOOKUP(CONCATENATE(Y$3,Z519),m_selling_spec!$A:$H,2,FALSE))</f>
        <v>1.17</v>
      </c>
      <c r="Z519" s="111" t="s">
        <v>1088</v>
      </c>
      <c r="AA519" s="110" t="str">
        <f>IF(AB519="","",VLOOKUP(CONCATENATE(AA$3,AB519),m_selling_spec!$A:$H,2,FALSE))</f>
        <v/>
      </c>
      <c r="AB519" s="104"/>
      <c r="AC519" s="110" t="str">
        <f>IF(AD519="","",VLOOKUP(CONCATENATE(AC$3,AD519),m_selling_spec!$A:$H,2,FALSE))</f>
        <v/>
      </c>
      <c r="AD519" s="104"/>
      <c r="AE519" s="110" t="str">
        <f>IF(AF519="","",VLOOKUP(CONCATENATE(AE$3,AF519),m_selling_spec!$A:$H,2,FALSE))</f>
        <v/>
      </c>
      <c r="AF519" s="104"/>
      <c r="AG519" s="110" t="str">
        <f>IF(AH519="","",VLOOKUP(CONCATENATE(AG$3,AH519),m_selling_spec!$A:$H,2,FALSE))</f>
        <v/>
      </c>
      <c r="AH519" s="104"/>
      <c r="AI519" s="110" t="str">
        <f>IF(AJ519="","",VLOOKUP(CONCATENATE(AI$3,AJ519),m_selling_spec!$A:$H,2,FALSE))</f>
        <v>6.2</v>
      </c>
      <c r="AJ519" s="104" t="s">
        <v>749</v>
      </c>
      <c r="AK519" s="110" t="str">
        <f>IF(AL519="","",VLOOKUP(CONCATENATE(AK$3,AL519),m_selling_spec!$A:$H,2,FALSE))</f>
        <v/>
      </c>
      <c r="AL519" s="104"/>
      <c r="AM519" s="110" t="str">
        <f>IF(AN519="","",VLOOKUP(CONCATENATE(AM$3,AN519),m_selling_spec!$A:$H,2,FALSE))</f>
        <v/>
      </c>
      <c r="AN519" s="104"/>
      <c r="AO519" s="110" t="str">
        <f>IF(AP519="","",VLOOKUP(CONCATENATE(AO$3,AP519),m_selling_spec!$A:$H,2,FALSE))</f>
        <v/>
      </c>
      <c r="AP519" s="104"/>
      <c r="AQ519" s="110" t="str">
        <f>IF(AR519="","",VLOOKUP(CONCATENATE(AQ$3,AR519),m_selling_spec!$A:$H,2,FALSE))</f>
        <v/>
      </c>
      <c r="AR519" s="104"/>
      <c r="AS519" s="110" t="str">
        <f>IF(AT519="","",VLOOKUP(CONCATENATE(AS$3,AT519),m_selling_spec!$A:$H,2,FALSE))</f>
        <v/>
      </c>
      <c r="AT519" s="104"/>
      <c r="AU519" s="110" t="str">
        <f>IF(AV519="","",VLOOKUP(CONCATENATE(AU$3,AV519),m_selling_spec!$A:$H,2,FALSE))</f>
        <v/>
      </c>
      <c r="AV519" s="104"/>
      <c r="AW519" s="110" t="str">
        <f>IF(AX519="","",VLOOKUP(CONCATENATE(AW$3,AX519),m_selling_spec!$A:$H,2,FALSE))</f>
        <v/>
      </c>
      <c r="AX519" s="104"/>
      <c r="AY519" s="110" t="str">
        <f>IF(AZ519="","",VLOOKUP(CONCATENATE(AY$3,AZ519),m_selling_spec!$A:$H,2,FALSE))</f>
        <v/>
      </c>
      <c r="AZ519" s="104"/>
      <c r="BA519" s="110" t="str">
        <f>IF(BB519="","",VLOOKUP(CONCATENATE(BA$3,BB519),m_selling_spec!$A:$H,2,FALSE))</f>
        <v/>
      </c>
      <c r="BB519" s="104"/>
      <c r="BC519" s="110" t="str">
        <f>IF(BD519="","",VLOOKUP(CONCATENATE(BC$3,BD519),m_selling_spec!$A:$H,2,FALSE))</f>
        <v/>
      </c>
      <c r="BD519" s="104"/>
      <c r="BE519" s="110" t="str">
        <f>IF(BF519="","",VLOOKUP(CONCATENATE(BE$3,BF519),m_selling_spec!$A:$H,2,FALSE))</f>
        <v/>
      </c>
      <c r="BF519" s="104"/>
      <c r="BG519" s="110" t="str">
        <f>IF(BH519="","",VLOOKUP(CONCATENATE(BG$3,BH519),m_selling_spec!$A:$H,2,FALSE))</f>
        <v/>
      </c>
      <c r="BH519" s="104"/>
      <c r="BI519" s="110" t="str">
        <f>IF(BJ519="","",VLOOKUP(CONCATENATE(BI$3,BJ519),m_selling_spec!$A:$H,2,FALSE))</f>
        <v/>
      </c>
      <c r="BJ519" s="104"/>
      <c r="BK519" s="110" t="str">
        <f>IF(BL519="","",VLOOKUP(CONCATENATE(BK$3,BL519),m_selling_spec!$A:$H,2,FALSE))</f>
        <v/>
      </c>
      <c r="BL519" s="104"/>
      <c r="BM519" s="110" t="str">
        <f>IF(BN519="","",VLOOKUP(CONCATENATE(BM$3,BN519),m_selling_spec!$A:$H,2,FALSE))</f>
        <v/>
      </c>
      <c r="BN519" s="104"/>
      <c r="BO519" s="110" t="str">
        <f>IF(BP519="","",VLOOKUP(CONCATENATE(BO$3,BP519),m_selling_spec!$A:$H,2,FALSE))</f>
        <v/>
      </c>
      <c r="BP519" s="104"/>
      <c r="BQ519" s="110" t="str">
        <f>IF(BR519="","",VLOOKUP(CONCATENATE(BQ$3,BR519),m_selling_spec!$A:$H,2,FALSE))</f>
        <v/>
      </c>
      <c r="BR519" s="104"/>
      <c r="BS519" s="110" t="str">
        <f>IF(BT519="","",VLOOKUP(CONCATENATE(BS$3,BT519),m_selling_spec!$A:$H,2,FALSE))</f>
        <v/>
      </c>
      <c r="BT519" s="104"/>
      <c r="BU519" s="110" t="str">
        <f>IF(BV519="","",VLOOKUP(CONCATENATE(BU$3,BV519),m_selling_spec!$A:$H,2,FALSE))</f>
        <v/>
      </c>
      <c r="BV519" s="104"/>
      <c r="BW519" s="110" t="str">
        <f>IF(BX519="","",VLOOKUP(CONCATENATE(BW$3,BX519),m_selling_spec!$A:$H,2,FALSE))</f>
        <v/>
      </c>
      <c r="BX519" s="104"/>
      <c r="BY519" s="110" t="str">
        <f>IF(BZ519="","",VLOOKUP(CONCATENATE(BY$3,BZ519),m_selling_spec!$A:$H,2,FALSE))</f>
        <v/>
      </c>
      <c r="BZ519" s="111"/>
      <c r="CA519" s="110" t="str">
        <f>IF(CB519="","",VLOOKUP(CONCATENATE(CA$3,CB519),m_selling_spec!$A:$H,2,FALSE))</f>
        <v/>
      </c>
      <c r="CB519" s="104"/>
      <c r="CC519" s="110"/>
      <c r="CD519" s="104"/>
      <c r="CE519" s="110" t="str">
        <f>IF(CF519="","",VLOOKUP(CONCATENATE(CE$3,CF519),m_selling_spec!$A:$H,2,FALSE))</f>
        <v/>
      </c>
      <c r="CF519" s="104"/>
      <c r="CG519" s="110" t="str">
        <f>IF(CH519="","",VLOOKUP(CONCATENATE(CG$3,CH519),m_selling_spec!$A:$H,2,FALSE))</f>
        <v/>
      </c>
      <c r="CH519" s="104"/>
      <c r="CI519" s="110" t="str">
        <f>IF(CJ519="","",VLOOKUP(CONCATENATE(CI$3,CJ519),m_selling_spec!$A:$H,2,FALSE))</f>
        <v/>
      </c>
      <c r="CJ519" s="104"/>
      <c r="CK519" s="110" t="str">
        <f>IF(CL519="","",VLOOKUP(CONCATENATE(CK$3,CL519),m_selling_spec!$A:$H,2,FALSE))</f>
        <v/>
      </c>
      <c r="CL519" s="104"/>
      <c r="CM519" s="110" t="str">
        <f>IF(CN519="","",VLOOKUP(CONCATENATE(CM$3,CN519),m_selling_spec!$A:$H,2,FALSE))</f>
        <v/>
      </c>
      <c r="CN519" s="104"/>
      <c r="CO519" s="110" t="str">
        <f>IF(CP519="","",VLOOKUP(CONCATENATE(CO$3,CP519),m_selling_spec!$A:$H,2,FALSE))</f>
        <v/>
      </c>
      <c r="CP519" s="104"/>
      <c r="CQ519" s="110" t="str">
        <f>IF(CR519="","",VLOOKUP(CONCATENATE(CQ$3,CR519),m_selling_spec!$A:$H,2,FALSE))</f>
        <v/>
      </c>
      <c r="CR519" s="104"/>
      <c r="CS519" s="110" t="str">
        <f>IF(CT519="","",VLOOKUP(CONCATENATE(CS$3,CT519),m_selling_spec!$A:$H,2,FALSE))</f>
        <v/>
      </c>
      <c r="CT519" s="104"/>
      <c r="CU519" s="110" t="str">
        <f>IF(CV519="","",VLOOKUP(CONCATENATE(CU$3,CV519),m_selling_spec!$A:$H,2,FALSE))</f>
        <v/>
      </c>
      <c r="CV519" s="104"/>
      <c r="CW519" s="110" t="str">
        <f>IF(CX519="","",VLOOKUP(CONCATENATE(CW$3,CX519),m_selling_spec!$A:$H,2,FALSE))</f>
        <v/>
      </c>
      <c r="CX519" s="104"/>
      <c r="CY519" s="110" t="str">
        <f>IF(CZ519="","",VLOOKUP(CONCATENATE(CY$3,CZ519),m_selling_spec!$A:$H,2,FALSE))</f>
        <v/>
      </c>
      <c r="CZ519" s="104"/>
      <c r="DA519" s="110"/>
      <c r="DB519" s="104"/>
    </row>
    <row r="520" spans="1:106">
      <c r="A520" s="104" t="s">
        <v>2878</v>
      </c>
      <c r="B520" s="104"/>
      <c r="C520" s="104"/>
      <c r="D520" s="104">
        <v>8</v>
      </c>
      <c r="E520" s="110" t="str">
        <f>INDEX(product!B:B,MATCH(D520,product!A:A,0))</f>
        <v>CARPORT</v>
      </c>
      <c r="F520" s="110" t="str">
        <f>INDEX(product!E:E,MATCH(D520,product!A:A,0))</f>
        <v>Exterior series</v>
      </c>
      <c r="G520" s="110" t="str">
        <f>IF(H520="","",VLOOKUP(CONCATENATE(G$3,H520),m_selling_spec!$A:$H,2,FALSE))</f>
        <v/>
      </c>
      <c r="H520" s="104"/>
      <c r="I520" s="110" t="str">
        <f>IF(J520="","",VLOOKUP(CONCATENATE(I$3,J520),m_selling_spec!$A:$H,2,FALSE))</f>
        <v/>
      </c>
      <c r="J520" s="104"/>
      <c r="K520" s="110" t="str">
        <f>IF(L520="","",VLOOKUP(CONCATENATE(K$3,L520),m_selling_spec!$A:$H,2,FALSE))</f>
        <v/>
      </c>
      <c r="L520" s="104"/>
      <c r="M520" s="110" t="str">
        <f>IF(N520="","",VLOOKUP(CONCATENATE(M$3,N520),m_selling_spec!$A:$H,2,FALSE))</f>
        <v/>
      </c>
      <c r="N520" s="104"/>
      <c r="O520" s="110" t="str">
        <f>IF(P520="","",VLOOKUP(CONCATENATE(O$3,P520),m_selling_spec!$A:$H,2,FALSE))</f>
        <v/>
      </c>
      <c r="P520" s="104"/>
      <c r="Q520" s="110" t="str">
        <f>IF(R520="","",VLOOKUP(CONCATENATE(Q$3,R520),m_selling_spec!$A:$H,2,FALSE))</f>
        <v/>
      </c>
      <c r="R520" s="104"/>
      <c r="S520" s="110"/>
      <c r="T520" s="104"/>
      <c r="U520" s="110"/>
      <c r="V520" s="104"/>
      <c r="W520" s="110"/>
      <c r="X520" s="104"/>
      <c r="Y520" s="110" t="str">
        <f>IF(Z520="","",VLOOKUP(CONCATENATE(Y$3,Z520),m_selling_spec!$A:$H,2,FALSE))</f>
        <v>1.17</v>
      </c>
      <c r="Z520" s="112" t="s">
        <v>1088</v>
      </c>
      <c r="AA520" s="110" t="str">
        <f>IF(AB520="","",VLOOKUP(CONCATENATE(AA$3,AB520),m_selling_spec!$A:$H,2,FALSE))</f>
        <v/>
      </c>
      <c r="AB520" s="104"/>
      <c r="AC520" s="110" t="str">
        <f>IF(AD520="","",VLOOKUP(CONCATENATE(AC$3,AD520),m_selling_spec!$A:$H,2,FALSE))</f>
        <v/>
      </c>
      <c r="AD520" s="104"/>
      <c r="AE520" s="110" t="str">
        <f>IF(AF520="","",VLOOKUP(CONCATENATE(AE$3,AF520),m_selling_spec!$A:$H,2,FALSE))</f>
        <v/>
      </c>
      <c r="AF520" s="104"/>
      <c r="AG520" s="110" t="str">
        <f>IF(AH520="","",VLOOKUP(CONCATENATE(AG$3,AH520),m_selling_spec!$A:$H,2,FALSE))</f>
        <v/>
      </c>
      <c r="AH520" s="104"/>
      <c r="AI520" s="110" t="str">
        <f>IF(AJ520="","",VLOOKUP(CONCATENATE(AI$3,AJ520),m_selling_spec!$A:$H,2,FALSE))</f>
        <v>6.1</v>
      </c>
      <c r="AJ520" s="104" t="s">
        <v>747</v>
      </c>
      <c r="AK520" s="110" t="str">
        <f>IF(AL520="","",VLOOKUP(CONCATENATE(AK$3,AL520),m_selling_spec!$A:$H,2,FALSE))</f>
        <v/>
      </c>
      <c r="AL520" s="104"/>
      <c r="AM520" s="110" t="str">
        <f>IF(AN520="","",VLOOKUP(CONCATENATE(AM$3,AN520),m_selling_spec!$A:$H,2,FALSE))</f>
        <v/>
      </c>
      <c r="AN520" s="104"/>
      <c r="AO520" s="110" t="str">
        <f>IF(AP520="","",VLOOKUP(CONCATENATE(AO$3,AP520),m_selling_spec!$A:$H,2,FALSE))</f>
        <v/>
      </c>
      <c r="AP520" s="104"/>
      <c r="AQ520" s="110" t="str">
        <f>IF(AR520="","",VLOOKUP(CONCATENATE(AQ$3,AR520),m_selling_spec!$A:$H,2,FALSE))</f>
        <v/>
      </c>
      <c r="AR520" s="104"/>
      <c r="AS520" s="110" t="str">
        <f>IF(AT520="","",VLOOKUP(CONCATENATE(AS$3,AT520),m_selling_spec!$A:$H,2,FALSE))</f>
        <v/>
      </c>
      <c r="AT520" s="104"/>
      <c r="AU520" s="110" t="str">
        <f>IF(AV520="","",VLOOKUP(CONCATENATE(AU$3,AV520),m_selling_spec!$A:$H,2,FALSE))</f>
        <v/>
      </c>
      <c r="AV520" s="104"/>
      <c r="AW520" s="110" t="str">
        <f>IF(AX520="","",VLOOKUP(CONCATENATE(AW$3,AX520),m_selling_spec!$A:$H,2,FALSE))</f>
        <v/>
      </c>
      <c r="AX520" s="104"/>
      <c r="AY520" s="110" t="str">
        <f>IF(AZ520="","",VLOOKUP(CONCATENATE(AY$3,AZ520),m_selling_spec!$A:$H,2,FALSE))</f>
        <v/>
      </c>
      <c r="AZ520" s="104"/>
      <c r="BA520" s="110" t="str">
        <f>IF(BB520="","",VLOOKUP(CONCATENATE(BA$3,BB520),m_selling_spec!$A:$H,2,FALSE))</f>
        <v/>
      </c>
      <c r="BB520" s="104"/>
      <c r="BC520" s="110" t="str">
        <f>IF(BD520="","",VLOOKUP(CONCATENATE(BC$3,BD520),m_selling_spec!$A:$H,2,FALSE))</f>
        <v/>
      </c>
      <c r="BD520" s="104"/>
      <c r="BE520" s="110" t="str">
        <f>IF(BF520="","",VLOOKUP(CONCATENATE(BE$3,BF520),m_selling_spec!$A:$H,2,FALSE))</f>
        <v/>
      </c>
      <c r="BF520" s="104"/>
      <c r="BG520" s="110" t="str">
        <f>IF(BH520="","",VLOOKUP(CONCATENATE(BG$3,BH520),m_selling_spec!$A:$H,2,FALSE))</f>
        <v/>
      </c>
      <c r="BH520" s="104"/>
      <c r="BI520" s="110" t="str">
        <f>IF(BJ520="","",VLOOKUP(CONCATENATE(BI$3,BJ520),m_selling_spec!$A:$H,2,FALSE))</f>
        <v/>
      </c>
      <c r="BJ520" s="104"/>
      <c r="BK520" s="110" t="str">
        <f>IF(BL520="","",VLOOKUP(CONCATENATE(BK$3,BL520),m_selling_spec!$A:$H,2,FALSE))</f>
        <v/>
      </c>
      <c r="BL520" s="104"/>
      <c r="BM520" s="110" t="str">
        <f>IF(BN520="","",VLOOKUP(CONCATENATE(BM$3,BN520),m_selling_spec!$A:$H,2,FALSE))</f>
        <v/>
      </c>
      <c r="BN520" s="104"/>
      <c r="BO520" s="110" t="str">
        <f>IF(BP520="","",VLOOKUP(CONCATENATE(BO$3,BP520),m_selling_spec!$A:$H,2,FALSE))</f>
        <v/>
      </c>
      <c r="BP520" s="104"/>
      <c r="BQ520" s="110" t="str">
        <f>IF(BR520="","",VLOOKUP(CONCATENATE(BQ$3,BR520),m_selling_spec!$A:$H,2,FALSE))</f>
        <v/>
      </c>
      <c r="BR520" s="104"/>
      <c r="BS520" s="110" t="str">
        <f>IF(BT520="","",VLOOKUP(CONCATENATE(BS$3,BT520),m_selling_spec!$A:$H,2,FALSE))</f>
        <v/>
      </c>
      <c r="BT520" s="104"/>
      <c r="BU520" s="110" t="str">
        <f>IF(BV520="","",VLOOKUP(CONCATENATE(BU$3,BV520),m_selling_spec!$A:$H,2,FALSE))</f>
        <v/>
      </c>
      <c r="BV520" s="104"/>
      <c r="BW520" s="110" t="str">
        <f>IF(BX520="","",VLOOKUP(CONCATENATE(BW$3,BX520),m_selling_spec!$A:$H,2,FALSE))</f>
        <v/>
      </c>
      <c r="BX520" s="104"/>
      <c r="BY520" s="110" t="str">
        <f>IF(BZ520="","",VLOOKUP(CONCATENATE(BY$3,BZ520),m_selling_spec!$A:$H,2,FALSE))</f>
        <v/>
      </c>
      <c r="BZ520" s="111"/>
      <c r="CA520" s="110" t="str">
        <f>IF(CB520="","",VLOOKUP(CONCATENATE(CA$3,CB520),m_selling_spec!$A:$H,2,FALSE))</f>
        <v/>
      </c>
      <c r="CB520" s="104"/>
      <c r="CC520" s="110"/>
      <c r="CD520" s="104"/>
      <c r="CE520" s="110" t="str">
        <f>IF(CF520="","",VLOOKUP(CONCATENATE(CE$3,CF520),m_selling_spec!$A:$H,2,FALSE))</f>
        <v/>
      </c>
      <c r="CF520" s="104"/>
      <c r="CG520" s="110" t="str">
        <f>IF(CH520="","",VLOOKUP(CONCATENATE(CG$3,CH520),m_selling_spec!$A:$H,2,FALSE))</f>
        <v/>
      </c>
      <c r="CH520" s="104"/>
      <c r="CI520" s="110" t="str">
        <f>IF(CJ520="","",VLOOKUP(CONCATENATE(CI$3,CJ520),m_selling_spec!$A:$H,2,FALSE))</f>
        <v/>
      </c>
      <c r="CJ520" s="104"/>
      <c r="CK520" s="110" t="str">
        <f>IF(CL520="","",VLOOKUP(CONCATENATE(CK$3,CL520),m_selling_spec!$A:$H,2,FALSE))</f>
        <v/>
      </c>
      <c r="CL520" s="104"/>
      <c r="CM520" s="110" t="str">
        <f>IF(CN520="","",VLOOKUP(CONCATENATE(CM$3,CN520),m_selling_spec!$A:$H,2,FALSE))</f>
        <v/>
      </c>
      <c r="CN520" s="104"/>
      <c r="CO520" s="110" t="str">
        <f>IF(CP520="","",VLOOKUP(CONCATENATE(CO$3,CP520),m_selling_spec!$A:$H,2,FALSE))</f>
        <v/>
      </c>
      <c r="CP520" s="104"/>
      <c r="CQ520" s="110" t="str">
        <f>IF(CR520="","",VLOOKUP(CONCATENATE(CQ$3,CR520),m_selling_spec!$A:$H,2,FALSE))</f>
        <v/>
      </c>
      <c r="CR520" s="104"/>
      <c r="CS520" s="110" t="str">
        <f>IF(CT520="","",VLOOKUP(CONCATENATE(CS$3,CT520),m_selling_spec!$A:$H,2,FALSE))</f>
        <v/>
      </c>
      <c r="CT520" s="104"/>
      <c r="CU520" s="110" t="str">
        <f>IF(CV520="","",VLOOKUP(CONCATENATE(CU$3,CV520),m_selling_spec!$A:$H,2,FALSE))</f>
        <v/>
      </c>
      <c r="CV520" s="104"/>
      <c r="CW520" s="110" t="str">
        <f>IF(CX520="","",VLOOKUP(CONCATENATE(CW$3,CX520),m_selling_spec!$A:$H,2,FALSE))</f>
        <v/>
      </c>
      <c r="CX520" s="104"/>
      <c r="CY520" s="110" t="str">
        <f>IF(CZ520="","",VLOOKUP(CONCATENATE(CY$3,CZ520),m_selling_spec!$A:$H,2,FALSE))</f>
        <v/>
      </c>
      <c r="CZ520" s="104"/>
      <c r="DA520" s="110"/>
      <c r="DB520" s="104"/>
    </row>
    <row r="521" spans="1:106">
      <c r="A521" s="104" t="s">
        <v>611</v>
      </c>
      <c r="B521" s="104"/>
      <c r="C521" s="104"/>
      <c r="D521" s="104">
        <v>6</v>
      </c>
      <c r="E521" s="110">
        <f>INDEX(product!B:B,MATCH(D521,product!A:A,0))</f>
        <v>0</v>
      </c>
      <c r="F521" s="110" t="str">
        <f>INDEX(product!E:E,MATCH(D521,product!A:A,0))</f>
        <v>Exterior series</v>
      </c>
      <c r="G521" s="110" t="str">
        <f>IF(H521="","",VLOOKUP(CONCATENATE(G$3,H521),m_selling_spec!$A:$H,2,FALSE))</f>
        <v/>
      </c>
      <c r="H521" s="104"/>
      <c r="I521" s="110" t="str">
        <f>IF(J521="","",VLOOKUP(CONCATENATE(I$3,J521),m_selling_spec!$A:$H,2,FALSE))</f>
        <v/>
      </c>
      <c r="J521" s="104"/>
      <c r="K521" s="110" t="str">
        <f>IF(L521="","",VLOOKUP(CONCATENATE(K$3,L521),m_selling_spec!$A:$H,2,FALSE))</f>
        <v/>
      </c>
      <c r="L521" s="104"/>
      <c r="M521" s="110" t="str">
        <f>IF(N521="","",VLOOKUP(CONCATENATE(M$3,N521),m_selling_spec!$A:$H,2,FALSE))</f>
        <v/>
      </c>
      <c r="N521" s="104"/>
      <c r="O521" s="110" t="str">
        <f>IF(P521="","",VLOOKUP(CONCATENATE(O$3,P521),m_selling_spec!$A:$H,2,FALSE))</f>
        <v/>
      </c>
      <c r="P521" s="104"/>
      <c r="Q521" s="110" t="str">
        <f>IF(R521="","",VLOOKUP(CONCATENATE(Q$3,R521),m_selling_spec!$A:$H,2,FALSE))</f>
        <v/>
      </c>
      <c r="R521" s="104"/>
      <c r="S521" s="110"/>
      <c r="T521" s="104"/>
      <c r="U521" s="110"/>
      <c r="V521" s="104"/>
      <c r="W521" s="110"/>
      <c r="X521" s="104"/>
      <c r="Y521" s="110" t="str">
        <f>IF(Z521="","",VLOOKUP(CONCATENATE(Y$3,Z521),m_selling_spec!$A:$H,2,FALSE))</f>
        <v>1.11</v>
      </c>
      <c r="Z521" s="104" t="s">
        <v>499</v>
      </c>
      <c r="AA521" s="110" t="str">
        <f>IF(AB521="","",VLOOKUP(CONCATENATE(AA$3,AB521),m_selling_spec!$A:$H,2,FALSE))</f>
        <v/>
      </c>
      <c r="AB521" s="104"/>
      <c r="AC521" s="110" t="str">
        <f>IF(AD521="","",VLOOKUP(CONCATENATE(AC$3,AD521),m_selling_spec!$A:$H,2,FALSE))</f>
        <v/>
      </c>
      <c r="AD521" s="104"/>
      <c r="AE521" s="110" t="str">
        <f>IF(AF521="","",VLOOKUP(CONCATENATE(AE$3,AF521),m_selling_spec!$A:$H,2,FALSE))</f>
        <v/>
      </c>
      <c r="AF521" s="104"/>
      <c r="AG521" s="110" t="str">
        <f>IF(AH521="","",VLOOKUP(CONCATENATE(AG$3,AH521),m_selling_spec!$A:$H,2,FALSE))</f>
        <v/>
      </c>
      <c r="AH521" s="104"/>
      <c r="AI521" s="110" t="str">
        <f>IF(AJ521="","",VLOOKUP(CONCATENATE(AI$3,AJ521),m_selling_spec!$A:$H,2,FALSE))</f>
        <v>6.2</v>
      </c>
      <c r="AJ521" s="104" t="s">
        <v>541</v>
      </c>
      <c r="AK521" s="110" t="str">
        <f>IF(AL521="","",VLOOKUP(CONCATENATE(AK$3,AL521),m_selling_spec!$A:$H,2,FALSE))</f>
        <v/>
      </c>
      <c r="AL521" s="104"/>
      <c r="AM521" s="110" t="str">
        <f>IF(AN521="","",VLOOKUP(CONCATENATE(AM$3,AN521),m_selling_spec!$A:$H,2,FALSE))</f>
        <v/>
      </c>
      <c r="AN521" s="104"/>
      <c r="AO521" s="110" t="str">
        <f>IF(AP521="","",VLOOKUP(CONCATENATE(AO$3,AP521),m_selling_spec!$A:$H,2,FALSE))</f>
        <v/>
      </c>
      <c r="AP521" s="104"/>
      <c r="AQ521" s="110" t="str">
        <f>IF(AR521="","",VLOOKUP(CONCATENATE(AQ$3,AR521),m_selling_spec!$A:$H,2,FALSE))</f>
        <v/>
      </c>
      <c r="AR521" s="104"/>
      <c r="AS521" s="110" t="str">
        <f>IF(AT521="","",VLOOKUP(CONCATENATE(AS$3,AT521),m_selling_spec!$A:$H,2,FALSE))</f>
        <v/>
      </c>
      <c r="AT521" s="104"/>
      <c r="AU521" s="110" t="str">
        <f>IF(AV521="","",VLOOKUP(CONCATENATE(AU$3,AV521),m_selling_spec!$A:$H,2,FALSE))</f>
        <v/>
      </c>
      <c r="AV521" s="104"/>
      <c r="AW521" s="110" t="str">
        <f>IF(AX521="","",VLOOKUP(CONCATENATE(AW$3,AX521),m_selling_spec!$A:$H,2,FALSE))</f>
        <v/>
      </c>
      <c r="AX521" s="104"/>
      <c r="AY521" s="110" t="str">
        <f>IF(AZ521="","",VLOOKUP(CONCATENATE(AY$3,AZ521),m_selling_spec!$A:$H,2,FALSE))</f>
        <v/>
      </c>
      <c r="AZ521" s="104"/>
      <c r="BA521" s="110" t="str">
        <f>IF(BB521="","",VLOOKUP(CONCATENATE(BA$3,BB521),m_selling_spec!$A:$H,2,FALSE))</f>
        <v/>
      </c>
      <c r="BB521" s="104"/>
      <c r="BC521" s="110" t="str">
        <f>IF(BD521="","",VLOOKUP(CONCATENATE(BC$3,BD521),m_selling_spec!$A:$H,2,FALSE))</f>
        <v/>
      </c>
      <c r="BD521" s="104"/>
      <c r="BE521" s="110" t="str">
        <f>IF(BF521="","",VLOOKUP(CONCATENATE(BE$3,BF521),m_selling_spec!$A:$H,2,FALSE))</f>
        <v/>
      </c>
      <c r="BF521" s="104"/>
      <c r="BG521" s="110" t="str">
        <f>IF(BH521="","",VLOOKUP(CONCATENATE(BG$3,BH521),m_selling_spec!$A:$H,2,FALSE))</f>
        <v>18.4</v>
      </c>
      <c r="BH521" s="104" t="s">
        <v>602</v>
      </c>
      <c r="BI521" s="110" t="str">
        <f>IF(BJ521="","",VLOOKUP(CONCATENATE(BI$3,BJ521),m_selling_spec!$A:$H,2,FALSE))</f>
        <v/>
      </c>
      <c r="BJ521" s="104"/>
      <c r="BK521" s="110" t="str">
        <f>IF(BL521="","",VLOOKUP(CONCATENATE(BK$3,BL521),m_selling_spec!$A:$H,2,FALSE))</f>
        <v/>
      </c>
      <c r="BL521" s="104"/>
      <c r="BM521" s="110" t="str">
        <f>IF(BN521="","",VLOOKUP(CONCATENATE(BM$3,BN521),m_selling_spec!$A:$H,2,FALSE))</f>
        <v/>
      </c>
      <c r="BN521" s="104"/>
      <c r="BO521" s="110" t="str">
        <f>IF(BP521="","",VLOOKUP(CONCATENATE(BO$3,BP521),m_selling_spec!$A:$H,2,FALSE))</f>
        <v/>
      </c>
      <c r="BP521" s="104"/>
      <c r="BQ521" s="110" t="str">
        <f>IF(BR521="","",VLOOKUP(CONCATENATE(BQ$3,BR521),m_selling_spec!$A:$H,2,FALSE))</f>
        <v/>
      </c>
      <c r="BR521" s="104"/>
      <c r="BS521" s="110" t="str">
        <f>IF(BT521="","",VLOOKUP(CONCATENATE(BS$3,BT521),m_selling_spec!$A:$H,2,FALSE))</f>
        <v/>
      </c>
      <c r="BT521" s="104"/>
      <c r="BU521" s="110" t="str">
        <f>IF(BV521="","",VLOOKUP(CONCATENATE(BU$3,BV521),m_selling_spec!$A:$H,2,FALSE))</f>
        <v/>
      </c>
      <c r="BV521" s="104"/>
      <c r="BW521" s="110" t="str">
        <f>IF(BX521="","",VLOOKUP(CONCATENATE(BW$3,BX521),m_selling_spec!$A:$H,2,FALSE))</f>
        <v/>
      </c>
      <c r="BX521" s="104"/>
      <c r="BY521" s="110" t="str">
        <f>IF(BZ521="","",VLOOKUP(CONCATENATE(BY$3,BZ521),m_selling_spec!$A:$H,2,FALSE))</f>
        <v>27.2</v>
      </c>
      <c r="BZ521" s="111" t="s">
        <v>1099</v>
      </c>
      <c r="CA521" s="110" t="str">
        <f>IF(CB521="","",VLOOKUP(CONCATENATE(CA$3,CB521),m_selling_spec!$A:$H,2,FALSE))</f>
        <v/>
      </c>
      <c r="CB521" s="104"/>
      <c r="CC521" s="110"/>
      <c r="CD521" s="104"/>
      <c r="CE521" s="110" t="str">
        <f>IF(CF521="","",VLOOKUP(CONCATENATE(CE$3,CF521),m_selling_spec!$A:$H,2,FALSE))</f>
        <v/>
      </c>
      <c r="CF521" s="104"/>
      <c r="CG521" s="110" t="str">
        <f>IF(CH521="","",VLOOKUP(CONCATENATE(CG$3,CH521),m_selling_spec!$A:$H,2,FALSE))</f>
        <v/>
      </c>
      <c r="CH521" s="104"/>
      <c r="CI521" s="110" t="str">
        <f>IF(CJ521="","",VLOOKUP(CONCATENATE(CI$3,CJ521),m_selling_spec!$A:$H,2,FALSE))</f>
        <v/>
      </c>
      <c r="CJ521" s="104"/>
      <c r="CK521" s="110" t="str">
        <f>IF(CL521="","",VLOOKUP(CONCATENATE(CK$3,CL521),m_selling_spec!$A:$H,2,FALSE))</f>
        <v/>
      </c>
      <c r="CL521" s="104"/>
      <c r="CM521" s="110" t="str">
        <f>IF(CN521="","",VLOOKUP(CONCATENATE(CM$3,CN521),m_selling_spec!$A:$H,2,FALSE))</f>
        <v/>
      </c>
      <c r="CN521" s="104"/>
      <c r="CO521" s="110" t="str">
        <f>IF(CP521="","",VLOOKUP(CONCATENATE(CO$3,CP521),m_selling_spec!$A:$H,2,FALSE))</f>
        <v/>
      </c>
      <c r="CP521" s="104"/>
      <c r="CQ521" s="110" t="str">
        <f>IF(CR521="","",VLOOKUP(CONCATENATE(CQ$3,CR521),m_selling_spec!$A:$H,2,FALSE))</f>
        <v/>
      </c>
      <c r="CR521" s="104"/>
      <c r="CS521" s="110" t="str">
        <f>IF(CT521="","",VLOOKUP(CONCATENATE(CS$3,CT521),m_selling_spec!$A:$H,2,FALSE))</f>
        <v>37.1</v>
      </c>
      <c r="CT521" s="104" t="s">
        <v>3615</v>
      </c>
      <c r="CU521" s="110" t="str">
        <f>IF(CV521="","",VLOOKUP(CONCATENATE(CU$3,CV521),m_selling_spec!$A:$H,2,FALSE))</f>
        <v/>
      </c>
      <c r="CV521" s="104"/>
      <c r="CW521" s="110" t="str">
        <f>IF(CX521="","",VLOOKUP(CONCATENATE(CW$3,CX521),m_selling_spec!$A:$H,2,FALSE))</f>
        <v/>
      </c>
      <c r="CX521" s="104"/>
      <c r="CY521" s="110" t="str">
        <f>IF(CZ521="","",VLOOKUP(CONCATENATE(CY$3,CZ521),m_selling_spec!$A:$H,2,FALSE))</f>
        <v/>
      </c>
      <c r="CZ521" s="104"/>
      <c r="DA521" s="110"/>
      <c r="DB521" s="104"/>
    </row>
    <row r="522" spans="1:106">
      <c r="A522" s="104" t="s">
        <v>874</v>
      </c>
      <c r="B522" s="104"/>
      <c r="C522" s="104"/>
      <c r="D522" s="104">
        <v>6</v>
      </c>
      <c r="E522" s="110">
        <f>INDEX(product!B:B,MATCH(D522,product!A:A,0))</f>
        <v>0</v>
      </c>
      <c r="F522" s="110" t="str">
        <f>INDEX(product!E:E,MATCH(D522,product!A:A,0))</f>
        <v>Exterior series</v>
      </c>
      <c r="G522" s="110" t="str">
        <f>IF(H522="","",VLOOKUP(CONCATENATE(G$3,H522),m_selling_spec!$A:$H,2,FALSE))</f>
        <v/>
      </c>
      <c r="H522" s="104"/>
      <c r="I522" s="110" t="str">
        <f>IF(J522="","",VLOOKUP(CONCATENATE(I$3,J522),m_selling_spec!$A:$H,2,FALSE))</f>
        <v/>
      </c>
      <c r="J522" s="104"/>
      <c r="K522" s="110" t="str">
        <f>IF(L522="","",VLOOKUP(CONCATENATE(K$3,L522),m_selling_spec!$A:$H,2,FALSE))</f>
        <v/>
      </c>
      <c r="L522" s="104"/>
      <c r="M522" s="110" t="str">
        <f>IF(N522="","",VLOOKUP(CONCATENATE(M$3,N522),m_selling_spec!$A:$H,2,FALSE))</f>
        <v/>
      </c>
      <c r="N522" s="104"/>
      <c r="O522" s="110" t="str">
        <f>IF(P522="","",VLOOKUP(CONCATENATE(O$3,P522),m_selling_spec!$A:$H,2,FALSE))</f>
        <v/>
      </c>
      <c r="P522" s="104"/>
      <c r="Q522" s="110" t="str">
        <f>IF(R522="","",VLOOKUP(CONCATENATE(Q$3,R522),m_selling_spec!$A:$H,2,FALSE))</f>
        <v/>
      </c>
      <c r="R522" s="104"/>
      <c r="S522" s="110"/>
      <c r="T522" s="104"/>
      <c r="U522" s="110"/>
      <c r="V522" s="104"/>
      <c r="W522" s="110"/>
      <c r="X522" s="104"/>
      <c r="Y522" s="110" t="str">
        <f>IF(Z522="","",VLOOKUP(CONCATENATE(Y$3,Z522),m_selling_spec!$A:$H,2,FALSE))</f>
        <v>1.11</v>
      </c>
      <c r="Z522" s="104" t="s">
        <v>499</v>
      </c>
      <c r="AA522" s="110" t="str">
        <f>IF(AB522="","",VLOOKUP(CONCATENATE(AA$3,AB522),m_selling_spec!$A:$H,2,FALSE))</f>
        <v/>
      </c>
      <c r="AB522" s="104"/>
      <c r="AC522" s="110" t="str">
        <f>IF(AD522="","",VLOOKUP(CONCATENATE(AC$3,AD522),m_selling_spec!$A:$H,2,FALSE))</f>
        <v/>
      </c>
      <c r="AD522" s="104"/>
      <c r="AE522" s="110" t="str">
        <f>IF(AF522="","",VLOOKUP(CONCATENATE(AE$3,AF522),m_selling_spec!$A:$H,2,FALSE))</f>
        <v/>
      </c>
      <c r="AF522" s="104"/>
      <c r="AG522" s="110" t="str">
        <f>IF(AH522="","",VLOOKUP(CONCATENATE(AG$3,AH522),m_selling_spec!$A:$H,2,FALSE))</f>
        <v/>
      </c>
      <c r="AH522" s="104"/>
      <c r="AI522" s="110" t="str">
        <f>IF(AJ522="","",VLOOKUP(CONCATENATE(AI$3,AJ522),m_selling_spec!$A:$H,2,FALSE))</f>
        <v>6.2</v>
      </c>
      <c r="AJ522" s="104" t="s">
        <v>541</v>
      </c>
      <c r="AK522" s="110" t="str">
        <f>IF(AL522="","",VLOOKUP(CONCATENATE(AK$3,AL522),m_selling_spec!$A:$H,2,FALSE))</f>
        <v/>
      </c>
      <c r="AL522" s="104"/>
      <c r="AM522" s="110" t="str">
        <f>IF(AN522="","",VLOOKUP(CONCATENATE(AM$3,AN522),m_selling_spec!$A:$H,2,FALSE))</f>
        <v/>
      </c>
      <c r="AN522" s="104"/>
      <c r="AO522" s="110" t="str">
        <f>IF(AP522="","",VLOOKUP(CONCATENATE(AO$3,AP522),m_selling_spec!$A:$H,2,FALSE))</f>
        <v/>
      </c>
      <c r="AP522" s="104"/>
      <c r="AQ522" s="110" t="str">
        <f>IF(AR522="","",VLOOKUP(CONCATENATE(AQ$3,AR522),m_selling_spec!$A:$H,2,FALSE))</f>
        <v/>
      </c>
      <c r="AR522" s="104"/>
      <c r="AS522" s="110" t="str">
        <f>IF(AT522="","",VLOOKUP(CONCATENATE(AS$3,AT522),m_selling_spec!$A:$H,2,FALSE))</f>
        <v/>
      </c>
      <c r="AT522" s="104"/>
      <c r="AU522" s="110" t="str">
        <f>IF(AV522="","",VLOOKUP(CONCATENATE(AU$3,AV522),m_selling_spec!$A:$H,2,FALSE))</f>
        <v/>
      </c>
      <c r="AV522" s="104"/>
      <c r="AW522" s="110" t="str">
        <f>IF(AX522="","",VLOOKUP(CONCATENATE(AW$3,AX522),m_selling_spec!$A:$H,2,FALSE))</f>
        <v/>
      </c>
      <c r="AX522" s="104"/>
      <c r="AY522" s="110" t="str">
        <f>IF(AZ522="","",VLOOKUP(CONCATENATE(AY$3,AZ522),m_selling_spec!$A:$H,2,FALSE))</f>
        <v/>
      </c>
      <c r="AZ522" s="104"/>
      <c r="BA522" s="110" t="str">
        <f>IF(BB522="","",VLOOKUP(CONCATENATE(BA$3,BB522),m_selling_spec!$A:$H,2,FALSE))</f>
        <v/>
      </c>
      <c r="BB522" s="104"/>
      <c r="BC522" s="110" t="str">
        <f>IF(BD522="","",VLOOKUP(CONCATENATE(BC$3,BD522),m_selling_spec!$A:$H,2,FALSE))</f>
        <v/>
      </c>
      <c r="BD522" s="104"/>
      <c r="BE522" s="110" t="str">
        <f>IF(BF522="","",VLOOKUP(CONCATENATE(BE$3,BF522),m_selling_spec!$A:$H,2,FALSE))</f>
        <v/>
      </c>
      <c r="BF522" s="104"/>
      <c r="BG522" s="110" t="str">
        <f>IF(BH522="","",VLOOKUP(CONCATENATE(BG$3,BH522),m_selling_spec!$A:$H,2,FALSE))</f>
        <v>18.4</v>
      </c>
      <c r="BH522" s="104" t="s">
        <v>602</v>
      </c>
      <c r="BI522" s="110" t="str">
        <f>IF(BJ522="","",VLOOKUP(CONCATENATE(BI$3,BJ522),m_selling_spec!$A:$H,2,FALSE))</f>
        <v/>
      </c>
      <c r="BJ522" s="104"/>
      <c r="BK522" s="110" t="str">
        <f>IF(BL522="","",VLOOKUP(CONCATENATE(BK$3,BL522),m_selling_spec!$A:$H,2,FALSE))</f>
        <v/>
      </c>
      <c r="BL522" s="104"/>
      <c r="BM522" s="110" t="str">
        <f>IF(BN522="","",VLOOKUP(CONCATENATE(BM$3,BN522),m_selling_spec!$A:$H,2,FALSE))</f>
        <v/>
      </c>
      <c r="BN522" s="104"/>
      <c r="BO522" s="110" t="str">
        <f>IF(BP522="","",VLOOKUP(CONCATENATE(BO$3,BP522),m_selling_spec!$A:$H,2,FALSE))</f>
        <v/>
      </c>
      <c r="BP522" s="104"/>
      <c r="BQ522" s="110" t="str">
        <f>IF(BR522="","",VLOOKUP(CONCATENATE(BQ$3,BR522),m_selling_spec!$A:$H,2,FALSE))</f>
        <v/>
      </c>
      <c r="BR522" s="104"/>
      <c r="BS522" s="110" t="str">
        <f>IF(BT522="","",VLOOKUP(CONCATENATE(BS$3,BT522),m_selling_spec!$A:$H,2,FALSE))</f>
        <v/>
      </c>
      <c r="BT522" s="104"/>
      <c r="BU522" s="110" t="str">
        <f>IF(BV522="","",VLOOKUP(CONCATENATE(BU$3,BV522),m_selling_spec!$A:$H,2,FALSE))</f>
        <v/>
      </c>
      <c r="BV522" s="104"/>
      <c r="BW522" s="110" t="str">
        <f>IF(BX522="","",VLOOKUP(CONCATENATE(BW$3,BX522),m_selling_spec!$A:$H,2,FALSE))</f>
        <v/>
      </c>
      <c r="BX522" s="104"/>
      <c r="BY522" s="110" t="str">
        <f>IF(BZ522="","",VLOOKUP(CONCATENATE(BY$3,BZ522),m_selling_spec!$A:$H,2,FALSE))</f>
        <v>27.3</v>
      </c>
      <c r="BZ522" s="111" t="s">
        <v>1102</v>
      </c>
      <c r="CA522" s="110" t="str">
        <f>IF(CB522="","",VLOOKUP(CONCATENATE(CA$3,CB522),m_selling_spec!$A:$H,2,FALSE))</f>
        <v/>
      </c>
      <c r="CB522" s="104"/>
      <c r="CC522" s="110"/>
      <c r="CD522" s="104"/>
      <c r="CE522" s="110" t="str">
        <f>IF(CF522="","",VLOOKUP(CONCATENATE(CE$3,CF522),m_selling_spec!$A:$H,2,FALSE))</f>
        <v/>
      </c>
      <c r="CF522" s="104"/>
      <c r="CG522" s="110" t="str">
        <f>IF(CH522="","",VLOOKUP(CONCATENATE(CG$3,CH522),m_selling_spec!$A:$H,2,FALSE))</f>
        <v/>
      </c>
      <c r="CH522" s="104"/>
      <c r="CI522" s="110" t="str">
        <f>IF(CJ522="","",VLOOKUP(CONCATENATE(CI$3,CJ522),m_selling_spec!$A:$H,2,FALSE))</f>
        <v/>
      </c>
      <c r="CJ522" s="104"/>
      <c r="CK522" s="110" t="str">
        <f>IF(CL522="","",VLOOKUP(CONCATENATE(CK$3,CL522),m_selling_spec!$A:$H,2,FALSE))</f>
        <v/>
      </c>
      <c r="CL522" s="104"/>
      <c r="CM522" s="110" t="str">
        <f>IF(CN522="","",VLOOKUP(CONCATENATE(CM$3,CN522),m_selling_spec!$A:$H,2,FALSE))</f>
        <v/>
      </c>
      <c r="CN522" s="104"/>
      <c r="CO522" s="110" t="str">
        <f>IF(CP522="","",VLOOKUP(CONCATENATE(CO$3,CP522),m_selling_spec!$A:$H,2,FALSE))</f>
        <v/>
      </c>
      <c r="CP522" s="104"/>
      <c r="CQ522" s="110" t="str">
        <f>IF(CR522="","",VLOOKUP(CONCATENATE(CQ$3,CR522),m_selling_spec!$A:$H,2,FALSE))</f>
        <v/>
      </c>
      <c r="CR522" s="104"/>
      <c r="CS522" s="110" t="str">
        <f>IF(CT522="","",VLOOKUP(CONCATENATE(CS$3,CT522),m_selling_spec!$A:$H,2,FALSE))</f>
        <v>37.1</v>
      </c>
      <c r="CT522" s="104" t="s">
        <v>3615</v>
      </c>
      <c r="CU522" s="110" t="str">
        <f>IF(CV522="","",VLOOKUP(CONCATENATE(CU$3,CV522),m_selling_spec!$A:$H,2,FALSE))</f>
        <v/>
      </c>
      <c r="CV522" s="104"/>
      <c r="CW522" s="110" t="str">
        <f>IF(CX522="","",VLOOKUP(CONCATENATE(CW$3,CX522),m_selling_spec!$A:$H,2,FALSE))</f>
        <v/>
      </c>
      <c r="CX522" s="104"/>
      <c r="CY522" s="110" t="str">
        <f>IF(CZ522="","",VLOOKUP(CONCATENATE(CY$3,CZ522),m_selling_spec!$A:$H,2,FALSE))</f>
        <v/>
      </c>
      <c r="CZ522" s="104"/>
      <c r="DA522" s="110"/>
      <c r="DB522" s="104"/>
    </row>
    <row r="523" spans="1:106">
      <c r="A523" s="104" t="s">
        <v>2787</v>
      </c>
      <c r="B523" s="104"/>
      <c r="C523" s="104"/>
      <c r="D523" s="104">
        <v>6</v>
      </c>
      <c r="E523" s="110">
        <f>INDEX(product!B:B,MATCH(D523,product!A:A,0))</f>
        <v>0</v>
      </c>
      <c r="F523" s="110" t="str">
        <f>INDEX(product!E:E,MATCH(D523,product!A:A,0))</f>
        <v>Exterior series</v>
      </c>
      <c r="G523" s="110" t="str">
        <f>IF(H523="","",VLOOKUP(CONCATENATE(G$3,H523),m_selling_spec!$A:$H,2,FALSE))</f>
        <v/>
      </c>
      <c r="H523" s="104"/>
      <c r="I523" s="110" t="str">
        <f>IF(J523="","",VLOOKUP(CONCATENATE(I$3,J523),m_selling_spec!$A:$H,2,FALSE))</f>
        <v/>
      </c>
      <c r="J523" s="104"/>
      <c r="K523" s="110" t="str">
        <f>IF(L523="","",VLOOKUP(CONCATENATE(K$3,L523),m_selling_spec!$A:$H,2,FALSE))</f>
        <v/>
      </c>
      <c r="L523" s="104"/>
      <c r="M523" s="110" t="str">
        <f>IF(N523="","",VLOOKUP(CONCATENATE(M$3,N523),m_selling_spec!$A:$H,2,FALSE))</f>
        <v/>
      </c>
      <c r="N523" s="104"/>
      <c r="O523" s="110" t="str">
        <f>IF(P523="","",VLOOKUP(CONCATENATE(O$3,P523),m_selling_spec!$A:$H,2,FALSE))</f>
        <v/>
      </c>
      <c r="P523" s="104"/>
      <c r="Q523" s="110" t="str">
        <f>IF(R523="","",VLOOKUP(CONCATENATE(Q$3,R523),m_selling_spec!$A:$H,2,FALSE))</f>
        <v/>
      </c>
      <c r="R523" s="104"/>
      <c r="S523" s="110"/>
      <c r="T523" s="104"/>
      <c r="U523" s="110"/>
      <c r="V523" s="104"/>
      <c r="W523" s="110"/>
      <c r="X523" s="104"/>
      <c r="Y523" s="110" t="str">
        <f>IF(Z523="","",VLOOKUP(CONCATENATE(Y$3,Z523),m_selling_spec!$A:$H,2,FALSE))</f>
        <v>1.11</v>
      </c>
      <c r="Z523" s="104" t="s">
        <v>499</v>
      </c>
      <c r="AA523" s="110" t="str">
        <f>IF(AB523="","",VLOOKUP(CONCATENATE(AA$3,AB523),m_selling_spec!$A:$H,2,FALSE))</f>
        <v/>
      </c>
      <c r="AB523" s="104"/>
      <c r="AC523" s="110" t="str">
        <f>IF(AD523="","",VLOOKUP(CONCATENATE(AC$3,AD523),m_selling_spec!$A:$H,2,FALSE))</f>
        <v/>
      </c>
      <c r="AD523" s="104"/>
      <c r="AE523" s="110" t="str">
        <f>IF(AF523="","",VLOOKUP(CONCATENATE(AE$3,AF523),m_selling_spec!$A:$H,2,FALSE))</f>
        <v/>
      </c>
      <c r="AF523" s="104"/>
      <c r="AG523" s="110" t="str">
        <f>IF(AH523="","",VLOOKUP(CONCATENATE(AG$3,AH523),m_selling_spec!$A:$H,2,FALSE))</f>
        <v/>
      </c>
      <c r="AH523" s="104"/>
      <c r="AI523" s="110" t="str">
        <f>IF(AJ523="","",VLOOKUP(CONCATENATE(AI$3,AJ523),m_selling_spec!$A:$H,2,FALSE))</f>
        <v>6.2</v>
      </c>
      <c r="AJ523" s="104" t="s">
        <v>541</v>
      </c>
      <c r="AK523" s="110" t="str">
        <f>IF(AL523="","",VLOOKUP(CONCATENATE(AK$3,AL523),m_selling_spec!$A:$H,2,FALSE))</f>
        <v/>
      </c>
      <c r="AL523" s="104"/>
      <c r="AM523" s="110" t="str">
        <f>IF(AN523="","",VLOOKUP(CONCATENATE(AM$3,AN523),m_selling_spec!$A:$H,2,FALSE))</f>
        <v/>
      </c>
      <c r="AN523" s="104"/>
      <c r="AO523" s="110" t="str">
        <f>IF(AP523="","",VLOOKUP(CONCATENATE(AO$3,AP523),m_selling_spec!$A:$H,2,FALSE))</f>
        <v/>
      </c>
      <c r="AP523" s="104"/>
      <c r="AQ523" s="110" t="str">
        <f>IF(AR523="","",VLOOKUP(CONCATENATE(AQ$3,AR523),m_selling_spec!$A:$H,2,FALSE))</f>
        <v/>
      </c>
      <c r="AR523" s="104"/>
      <c r="AS523" s="110" t="str">
        <f>IF(AT523="","",VLOOKUP(CONCATENATE(AS$3,AT523),m_selling_spec!$A:$H,2,FALSE))</f>
        <v/>
      </c>
      <c r="AT523" s="104"/>
      <c r="AU523" s="110" t="str">
        <f>IF(AV523="","",VLOOKUP(CONCATENATE(AU$3,AV523),m_selling_spec!$A:$H,2,FALSE))</f>
        <v/>
      </c>
      <c r="AV523" s="104"/>
      <c r="AW523" s="110" t="str">
        <f>IF(AX523="","",VLOOKUP(CONCATENATE(AW$3,AX523),m_selling_spec!$A:$H,2,FALSE))</f>
        <v/>
      </c>
      <c r="AX523" s="104"/>
      <c r="AY523" s="110" t="str">
        <f>IF(AZ523="","",VLOOKUP(CONCATENATE(AY$3,AZ523),m_selling_spec!$A:$H,2,FALSE))</f>
        <v/>
      </c>
      <c r="AZ523" s="104"/>
      <c r="BA523" s="110" t="str">
        <f>IF(BB523="","",VLOOKUP(CONCATENATE(BA$3,BB523),m_selling_spec!$A:$H,2,FALSE))</f>
        <v/>
      </c>
      <c r="BB523" s="104"/>
      <c r="BC523" s="110" t="str">
        <f>IF(BD523="","",VLOOKUP(CONCATENATE(BC$3,BD523),m_selling_spec!$A:$H,2,FALSE))</f>
        <v/>
      </c>
      <c r="BD523" s="104"/>
      <c r="BE523" s="110" t="str">
        <f>IF(BF523="","",VLOOKUP(CONCATENATE(BE$3,BF523),m_selling_spec!$A:$H,2,FALSE))</f>
        <v/>
      </c>
      <c r="BF523" s="104"/>
      <c r="BG523" s="110" t="str">
        <f>IF(BH523="","",VLOOKUP(CONCATENATE(BG$3,BH523),m_selling_spec!$A:$H,2,FALSE))</f>
        <v>18.5</v>
      </c>
      <c r="BH523" s="104" t="s">
        <v>603</v>
      </c>
      <c r="BI523" s="110" t="str">
        <f>IF(BJ523="","",VLOOKUP(CONCATENATE(BI$3,BJ523),m_selling_spec!$A:$H,2,FALSE))</f>
        <v/>
      </c>
      <c r="BJ523" s="104"/>
      <c r="BK523" s="110" t="str">
        <f>IF(BL523="","",VLOOKUP(CONCATENATE(BK$3,BL523),m_selling_spec!$A:$H,2,FALSE))</f>
        <v/>
      </c>
      <c r="BL523" s="104"/>
      <c r="BM523" s="110" t="str">
        <f>IF(BN523="","",VLOOKUP(CONCATENATE(BM$3,BN523),m_selling_spec!$A:$H,2,FALSE))</f>
        <v/>
      </c>
      <c r="BN523" s="104"/>
      <c r="BO523" s="110" t="str">
        <f>IF(BP523="","",VLOOKUP(CONCATENATE(BO$3,BP523),m_selling_spec!$A:$H,2,FALSE))</f>
        <v/>
      </c>
      <c r="BP523" s="104"/>
      <c r="BQ523" s="110" t="str">
        <f>IF(BR523="","",VLOOKUP(CONCATENATE(BQ$3,BR523),m_selling_spec!$A:$H,2,FALSE))</f>
        <v/>
      </c>
      <c r="BR523" s="104"/>
      <c r="BS523" s="110" t="str">
        <f>IF(BT523="","",VLOOKUP(CONCATENATE(BS$3,BT523),m_selling_spec!$A:$H,2,FALSE))</f>
        <v/>
      </c>
      <c r="BT523" s="104"/>
      <c r="BU523" s="110" t="str">
        <f>IF(BV523="","",VLOOKUP(CONCATENATE(BU$3,BV523),m_selling_spec!$A:$H,2,FALSE))</f>
        <v/>
      </c>
      <c r="BV523" s="104"/>
      <c r="BW523" s="110" t="str">
        <f>IF(BX523="","",VLOOKUP(CONCATENATE(BW$3,BX523),m_selling_spec!$A:$H,2,FALSE))</f>
        <v/>
      </c>
      <c r="BX523" s="104"/>
      <c r="BY523" s="110" t="str">
        <f>IF(BZ523="","",VLOOKUP(CONCATENATE(BY$3,BZ523),m_selling_spec!$A:$H,2,FALSE))</f>
        <v>27.2</v>
      </c>
      <c r="BZ523" s="111" t="s">
        <v>1099</v>
      </c>
      <c r="CA523" s="110" t="str">
        <f>IF(CB523="","",VLOOKUP(CONCATENATE(CA$3,CB523),m_selling_spec!$A:$H,2,FALSE))</f>
        <v/>
      </c>
      <c r="CB523" s="104"/>
      <c r="CC523" s="110"/>
      <c r="CD523" s="104"/>
      <c r="CE523" s="110" t="str">
        <f>IF(CF523="","",VLOOKUP(CONCATENATE(CE$3,CF523),m_selling_spec!$A:$H,2,FALSE))</f>
        <v/>
      </c>
      <c r="CF523" s="104"/>
      <c r="CG523" s="110" t="str">
        <f>IF(CH523="","",VLOOKUP(CONCATENATE(CG$3,CH523),m_selling_spec!$A:$H,2,FALSE))</f>
        <v/>
      </c>
      <c r="CH523" s="104"/>
      <c r="CI523" s="110" t="str">
        <f>IF(CJ523="","",VLOOKUP(CONCATENATE(CI$3,CJ523),m_selling_spec!$A:$H,2,FALSE))</f>
        <v/>
      </c>
      <c r="CJ523" s="104"/>
      <c r="CK523" s="110" t="str">
        <f>IF(CL523="","",VLOOKUP(CONCATENATE(CK$3,CL523),m_selling_spec!$A:$H,2,FALSE))</f>
        <v/>
      </c>
      <c r="CL523" s="104"/>
      <c r="CM523" s="110" t="str">
        <f>IF(CN523="","",VLOOKUP(CONCATENATE(CM$3,CN523),m_selling_spec!$A:$H,2,FALSE))</f>
        <v/>
      </c>
      <c r="CN523" s="104"/>
      <c r="CO523" s="110" t="str">
        <f>IF(CP523="","",VLOOKUP(CONCATENATE(CO$3,CP523),m_selling_spec!$A:$H,2,FALSE))</f>
        <v/>
      </c>
      <c r="CP523" s="104"/>
      <c r="CQ523" s="110" t="str">
        <f>IF(CR523="","",VLOOKUP(CONCATENATE(CQ$3,CR523),m_selling_spec!$A:$H,2,FALSE))</f>
        <v/>
      </c>
      <c r="CR523" s="104"/>
      <c r="CS523" s="110" t="str">
        <f>IF(CT523="","",VLOOKUP(CONCATENATE(CS$3,CT523),m_selling_spec!$A:$H,2,FALSE))</f>
        <v>37.1</v>
      </c>
      <c r="CT523" s="104" t="s">
        <v>3615</v>
      </c>
      <c r="CU523" s="110" t="str">
        <f>IF(CV523="","",VLOOKUP(CONCATENATE(CU$3,CV523),m_selling_spec!$A:$H,2,FALSE))</f>
        <v/>
      </c>
      <c r="CV523" s="104"/>
      <c r="CW523" s="110" t="str">
        <f>IF(CX523="","",VLOOKUP(CONCATENATE(CW$3,CX523),m_selling_spec!$A:$H,2,FALSE))</f>
        <v/>
      </c>
      <c r="CX523" s="104"/>
      <c r="CY523" s="110" t="str">
        <f>IF(CZ523="","",VLOOKUP(CONCATENATE(CY$3,CZ523),m_selling_spec!$A:$H,2,FALSE))</f>
        <v/>
      </c>
      <c r="CZ523" s="104"/>
      <c r="DA523" s="110"/>
      <c r="DB523" s="104"/>
    </row>
    <row r="524" spans="1:106">
      <c r="A524" s="104" t="s">
        <v>2788</v>
      </c>
      <c r="B524" s="104"/>
      <c r="C524" s="104"/>
      <c r="D524" s="104">
        <v>6</v>
      </c>
      <c r="E524" s="110">
        <f>INDEX(product!B:B,MATCH(D524,product!A:A,0))</f>
        <v>0</v>
      </c>
      <c r="F524" s="110" t="str">
        <f>INDEX(product!E:E,MATCH(D524,product!A:A,0))</f>
        <v>Exterior series</v>
      </c>
      <c r="G524" s="110" t="str">
        <f>IF(H524="","",VLOOKUP(CONCATENATE(G$3,H524),m_selling_spec!$A:$H,2,FALSE))</f>
        <v/>
      </c>
      <c r="H524" s="104"/>
      <c r="I524" s="110" t="str">
        <f>IF(J524="","",VLOOKUP(CONCATENATE(I$3,J524),m_selling_spec!$A:$H,2,FALSE))</f>
        <v/>
      </c>
      <c r="J524" s="104"/>
      <c r="K524" s="110" t="str">
        <f>IF(L524="","",VLOOKUP(CONCATENATE(K$3,L524),m_selling_spec!$A:$H,2,FALSE))</f>
        <v/>
      </c>
      <c r="L524" s="104"/>
      <c r="M524" s="110" t="str">
        <f>IF(N524="","",VLOOKUP(CONCATENATE(M$3,N524),m_selling_spec!$A:$H,2,FALSE))</f>
        <v/>
      </c>
      <c r="N524" s="104"/>
      <c r="O524" s="110" t="str">
        <f>IF(P524="","",VLOOKUP(CONCATENATE(O$3,P524),m_selling_spec!$A:$H,2,FALSE))</f>
        <v/>
      </c>
      <c r="P524" s="104"/>
      <c r="Q524" s="110" t="str">
        <f>IF(R524="","",VLOOKUP(CONCATENATE(Q$3,R524),m_selling_spec!$A:$H,2,FALSE))</f>
        <v/>
      </c>
      <c r="R524" s="104"/>
      <c r="S524" s="110"/>
      <c r="T524" s="104"/>
      <c r="U524" s="110"/>
      <c r="V524" s="104"/>
      <c r="W524" s="110"/>
      <c r="X524" s="104"/>
      <c r="Y524" s="110" t="str">
        <f>IF(Z524="","",VLOOKUP(CONCATENATE(Y$3,Z524),m_selling_spec!$A:$H,2,FALSE))</f>
        <v>1.11</v>
      </c>
      <c r="Z524" s="104" t="s">
        <v>499</v>
      </c>
      <c r="AA524" s="110" t="str">
        <f>IF(AB524="","",VLOOKUP(CONCATENATE(AA$3,AB524),m_selling_spec!$A:$H,2,FALSE))</f>
        <v/>
      </c>
      <c r="AB524" s="104"/>
      <c r="AC524" s="110" t="str">
        <f>IF(AD524="","",VLOOKUP(CONCATENATE(AC$3,AD524),m_selling_spec!$A:$H,2,FALSE))</f>
        <v/>
      </c>
      <c r="AD524" s="104"/>
      <c r="AE524" s="110" t="str">
        <f>IF(AF524="","",VLOOKUP(CONCATENATE(AE$3,AF524),m_selling_spec!$A:$H,2,FALSE))</f>
        <v/>
      </c>
      <c r="AF524" s="104"/>
      <c r="AG524" s="110" t="str">
        <f>IF(AH524="","",VLOOKUP(CONCATENATE(AG$3,AH524),m_selling_spec!$A:$H,2,FALSE))</f>
        <v/>
      </c>
      <c r="AH524" s="104"/>
      <c r="AI524" s="110" t="str">
        <f>IF(AJ524="","",VLOOKUP(CONCATENATE(AI$3,AJ524),m_selling_spec!$A:$H,2,FALSE))</f>
        <v>6.2</v>
      </c>
      <c r="AJ524" s="104" t="s">
        <v>541</v>
      </c>
      <c r="AK524" s="110" t="str">
        <f>IF(AL524="","",VLOOKUP(CONCATENATE(AK$3,AL524),m_selling_spec!$A:$H,2,FALSE))</f>
        <v/>
      </c>
      <c r="AL524" s="104"/>
      <c r="AM524" s="110" t="str">
        <f>IF(AN524="","",VLOOKUP(CONCATENATE(AM$3,AN524),m_selling_spec!$A:$H,2,FALSE))</f>
        <v/>
      </c>
      <c r="AN524" s="104"/>
      <c r="AO524" s="110" t="str">
        <f>IF(AP524="","",VLOOKUP(CONCATENATE(AO$3,AP524),m_selling_spec!$A:$H,2,FALSE))</f>
        <v/>
      </c>
      <c r="AP524" s="104"/>
      <c r="AQ524" s="110" t="str">
        <f>IF(AR524="","",VLOOKUP(CONCATENATE(AQ$3,AR524),m_selling_spec!$A:$H,2,FALSE))</f>
        <v/>
      </c>
      <c r="AR524" s="104"/>
      <c r="AS524" s="110" t="str">
        <f>IF(AT524="","",VLOOKUP(CONCATENATE(AS$3,AT524),m_selling_spec!$A:$H,2,FALSE))</f>
        <v/>
      </c>
      <c r="AT524" s="104"/>
      <c r="AU524" s="110" t="str">
        <f>IF(AV524="","",VLOOKUP(CONCATENATE(AU$3,AV524),m_selling_spec!$A:$H,2,FALSE))</f>
        <v/>
      </c>
      <c r="AV524" s="104"/>
      <c r="AW524" s="110" t="str">
        <f>IF(AX524="","",VLOOKUP(CONCATENATE(AW$3,AX524),m_selling_spec!$A:$H,2,FALSE))</f>
        <v/>
      </c>
      <c r="AX524" s="104"/>
      <c r="AY524" s="110" t="str">
        <f>IF(AZ524="","",VLOOKUP(CONCATENATE(AY$3,AZ524),m_selling_spec!$A:$H,2,FALSE))</f>
        <v/>
      </c>
      <c r="AZ524" s="104"/>
      <c r="BA524" s="110" t="str">
        <f>IF(BB524="","",VLOOKUP(CONCATENATE(BA$3,BB524),m_selling_spec!$A:$H,2,FALSE))</f>
        <v/>
      </c>
      <c r="BB524" s="104"/>
      <c r="BC524" s="110" t="str">
        <f>IF(BD524="","",VLOOKUP(CONCATENATE(BC$3,BD524),m_selling_spec!$A:$H,2,FALSE))</f>
        <v/>
      </c>
      <c r="BD524" s="104"/>
      <c r="BE524" s="110" t="str">
        <f>IF(BF524="","",VLOOKUP(CONCATENATE(BE$3,BF524),m_selling_spec!$A:$H,2,FALSE))</f>
        <v/>
      </c>
      <c r="BF524" s="104"/>
      <c r="BG524" s="110" t="str">
        <f>IF(BH524="","",VLOOKUP(CONCATENATE(BG$3,BH524),m_selling_spec!$A:$H,2,FALSE))</f>
        <v>18.5</v>
      </c>
      <c r="BH524" s="104" t="s">
        <v>603</v>
      </c>
      <c r="BI524" s="110" t="str">
        <f>IF(BJ524="","",VLOOKUP(CONCATENATE(BI$3,BJ524),m_selling_spec!$A:$H,2,FALSE))</f>
        <v/>
      </c>
      <c r="BJ524" s="104"/>
      <c r="BK524" s="110" t="str">
        <f>IF(BL524="","",VLOOKUP(CONCATENATE(BK$3,BL524),m_selling_spec!$A:$H,2,FALSE))</f>
        <v/>
      </c>
      <c r="BL524" s="104"/>
      <c r="BM524" s="110" t="str">
        <f>IF(BN524="","",VLOOKUP(CONCATENATE(BM$3,BN524),m_selling_spec!$A:$H,2,FALSE))</f>
        <v/>
      </c>
      <c r="BN524" s="104"/>
      <c r="BO524" s="110" t="str">
        <f>IF(BP524="","",VLOOKUP(CONCATENATE(BO$3,BP524),m_selling_spec!$A:$H,2,FALSE))</f>
        <v/>
      </c>
      <c r="BP524" s="104"/>
      <c r="BQ524" s="110" t="str">
        <f>IF(BR524="","",VLOOKUP(CONCATENATE(BQ$3,BR524),m_selling_spec!$A:$H,2,FALSE))</f>
        <v/>
      </c>
      <c r="BR524" s="104"/>
      <c r="BS524" s="110" t="str">
        <f>IF(BT524="","",VLOOKUP(CONCATENATE(BS$3,BT524),m_selling_spec!$A:$H,2,FALSE))</f>
        <v/>
      </c>
      <c r="BT524" s="104"/>
      <c r="BU524" s="110" t="str">
        <f>IF(BV524="","",VLOOKUP(CONCATENATE(BU$3,BV524),m_selling_spec!$A:$H,2,FALSE))</f>
        <v/>
      </c>
      <c r="BV524" s="104"/>
      <c r="BW524" s="110" t="str">
        <f>IF(BX524="","",VLOOKUP(CONCATENATE(BW$3,BX524),m_selling_spec!$A:$H,2,FALSE))</f>
        <v/>
      </c>
      <c r="BX524" s="104"/>
      <c r="BY524" s="110" t="str">
        <f>IF(BZ524="","",VLOOKUP(CONCATENATE(BY$3,BZ524),m_selling_spec!$A:$H,2,FALSE))</f>
        <v>27.3</v>
      </c>
      <c r="BZ524" s="111" t="s">
        <v>1102</v>
      </c>
      <c r="CA524" s="110" t="str">
        <f>IF(CB524="","",VLOOKUP(CONCATENATE(CA$3,CB524),m_selling_spec!$A:$H,2,FALSE))</f>
        <v/>
      </c>
      <c r="CB524" s="104"/>
      <c r="CC524" s="110"/>
      <c r="CD524" s="104"/>
      <c r="CE524" s="110" t="str">
        <f>IF(CF524="","",VLOOKUP(CONCATENATE(CE$3,CF524),m_selling_spec!$A:$H,2,FALSE))</f>
        <v/>
      </c>
      <c r="CF524" s="104"/>
      <c r="CG524" s="110" t="str">
        <f>IF(CH524="","",VLOOKUP(CONCATENATE(CG$3,CH524),m_selling_spec!$A:$H,2,FALSE))</f>
        <v/>
      </c>
      <c r="CH524" s="104"/>
      <c r="CI524" s="110" t="str">
        <f>IF(CJ524="","",VLOOKUP(CONCATENATE(CI$3,CJ524),m_selling_spec!$A:$H,2,FALSE))</f>
        <v/>
      </c>
      <c r="CJ524" s="104"/>
      <c r="CK524" s="110" t="str">
        <f>IF(CL524="","",VLOOKUP(CONCATENATE(CK$3,CL524),m_selling_spec!$A:$H,2,FALSE))</f>
        <v/>
      </c>
      <c r="CL524" s="104"/>
      <c r="CM524" s="110" t="str">
        <f>IF(CN524="","",VLOOKUP(CONCATENATE(CM$3,CN524),m_selling_spec!$A:$H,2,FALSE))</f>
        <v/>
      </c>
      <c r="CN524" s="104"/>
      <c r="CO524" s="110" t="str">
        <f>IF(CP524="","",VLOOKUP(CONCATENATE(CO$3,CP524),m_selling_spec!$A:$H,2,FALSE))</f>
        <v/>
      </c>
      <c r="CP524" s="104"/>
      <c r="CQ524" s="110" t="str">
        <f>IF(CR524="","",VLOOKUP(CONCATENATE(CQ$3,CR524),m_selling_spec!$A:$H,2,FALSE))</f>
        <v/>
      </c>
      <c r="CR524" s="104"/>
      <c r="CS524" s="110" t="str">
        <f>IF(CT524="","",VLOOKUP(CONCATENATE(CS$3,CT524),m_selling_spec!$A:$H,2,FALSE))</f>
        <v>37.1</v>
      </c>
      <c r="CT524" s="104" t="s">
        <v>3615</v>
      </c>
      <c r="CU524" s="110" t="str">
        <f>IF(CV524="","",VLOOKUP(CONCATENATE(CU$3,CV524),m_selling_spec!$A:$H,2,FALSE))</f>
        <v/>
      </c>
      <c r="CV524" s="104"/>
      <c r="CW524" s="110" t="str">
        <f>IF(CX524="","",VLOOKUP(CONCATENATE(CW$3,CX524),m_selling_spec!$A:$H,2,FALSE))</f>
        <v/>
      </c>
      <c r="CX524" s="104"/>
      <c r="CY524" s="110" t="str">
        <f>IF(CZ524="","",VLOOKUP(CONCATENATE(CY$3,CZ524),m_selling_spec!$A:$H,2,FALSE))</f>
        <v/>
      </c>
      <c r="CZ524" s="104"/>
      <c r="DA524" s="110"/>
      <c r="DB524" s="104"/>
    </row>
    <row r="525" spans="1:106">
      <c r="A525" s="104" t="s">
        <v>611</v>
      </c>
      <c r="B525" s="104"/>
      <c r="C525" s="104"/>
      <c r="D525" s="104">
        <v>6</v>
      </c>
      <c r="E525" s="110">
        <f>INDEX(product!B:B,MATCH(D525,product!A:A,0))</f>
        <v>0</v>
      </c>
      <c r="F525" s="110" t="str">
        <f>INDEX(product!E:E,MATCH(D525,product!A:A,0))</f>
        <v>Exterior series</v>
      </c>
      <c r="G525" s="110" t="str">
        <f>IF(H525="","",VLOOKUP(CONCATENATE(G$3,H525),m_selling_spec!$A:$H,2,FALSE))</f>
        <v/>
      </c>
      <c r="H525" s="104"/>
      <c r="I525" s="110" t="str">
        <f>IF(J525="","",VLOOKUP(CONCATENATE(I$3,J525),m_selling_spec!$A:$H,2,FALSE))</f>
        <v/>
      </c>
      <c r="J525" s="104"/>
      <c r="K525" s="110" t="str">
        <f>IF(L525="","",VLOOKUP(CONCATENATE(K$3,L525),m_selling_spec!$A:$H,2,FALSE))</f>
        <v/>
      </c>
      <c r="L525" s="104"/>
      <c r="M525" s="110" t="str">
        <f>IF(N525="","",VLOOKUP(CONCATENATE(M$3,N525),m_selling_spec!$A:$H,2,FALSE))</f>
        <v/>
      </c>
      <c r="N525" s="104"/>
      <c r="O525" s="110" t="str">
        <f>IF(P525="","",VLOOKUP(CONCATENATE(O$3,P525),m_selling_spec!$A:$H,2,FALSE))</f>
        <v/>
      </c>
      <c r="P525" s="104"/>
      <c r="Q525" s="110" t="str">
        <f>IF(R525="","",VLOOKUP(CONCATENATE(Q$3,R525),m_selling_spec!$A:$H,2,FALSE))</f>
        <v/>
      </c>
      <c r="R525" s="104"/>
      <c r="S525" s="110"/>
      <c r="T525" s="104"/>
      <c r="U525" s="110"/>
      <c r="V525" s="104"/>
      <c r="W525" s="110"/>
      <c r="X525" s="104"/>
      <c r="Y525" s="110" t="str">
        <f>IF(Z525="","",VLOOKUP(CONCATENATE(Y$3,Z525),m_selling_spec!$A:$H,2,FALSE))</f>
        <v>1.11</v>
      </c>
      <c r="Z525" s="104" t="s">
        <v>499</v>
      </c>
      <c r="AA525" s="110" t="str">
        <f>IF(AB525="","",VLOOKUP(CONCATENATE(AA$3,AB525),m_selling_spec!$A:$H,2,FALSE))</f>
        <v/>
      </c>
      <c r="AB525" s="104"/>
      <c r="AC525" s="110" t="str">
        <f>IF(AD525="","",VLOOKUP(CONCATENATE(AC$3,AD525),m_selling_spec!$A:$H,2,FALSE))</f>
        <v/>
      </c>
      <c r="AD525" s="104"/>
      <c r="AE525" s="110" t="str">
        <f>IF(AF525="","",VLOOKUP(CONCATENATE(AE$3,AF525),m_selling_spec!$A:$H,2,FALSE))</f>
        <v/>
      </c>
      <c r="AF525" s="104"/>
      <c r="AG525" s="110" t="str">
        <f>IF(AH525="","",VLOOKUP(CONCATENATE(AG$3,AH525),m_selling_spec!$A:$H,2,FALSE))</f>
        <v/>
      </c>
      <c r="AH525" s="104"/>
      <c r="AI525" s="110" t="str">
        <f>IF(AJ525="","",VLOOKUP(CONCATENATE(AI$3,AJ525),m_selling_spec!$A:$H,2,FALSE))</f>
        <v>6.2</v>
      </c>
      <c r="AJ525" s="104" t="s">
        <v>541</v>
      </c>
      <c r="AK525" s="110" t="str">
        <f>IF(AL525="","",VLOOKUP(CONCATENATE(AK$3,AL525),m_selling_spec!$A:$H,2,FALSE))</f>
        <v/>
      </c>
      <c r="AL525" s="104"/>
      <c r="AM525" s="110" t="str">
        <f>IF(AN525="","",VLOOKUP(CONCATENATE(AM$3,AN525),m_selling_spec!$A:$H,2,FALSE))</f>
        <v/>
      </c>
      <c r="AN525" s="104"/>
      <c r="AO525" s="110" t="str">
        <f>IF(AP525="","",VLOOKUP(CONCATENATE(AO$3,AP525),m_selling_spec!$A:$H,2,FALSE))</f>
        <v/>
      </c>
      <c r="AP525" s="104"/>
      <c r="AQ525" s="110" t="str">
        <f>IF(AR525="","",VLOOKUP(CONCATENATE(AQ$3,AR525),m_selling_spec!$A:$H,2,FALSE))</f>
        <v/>
      </c>
      <c r="AR525" s="104"/>
      <c r="AS525" s="110" t="str">
        <f>IF(AT525="","",VLOOKUP(CONCATENATE(AS$3,AT525),m_selling_spec!$A:$H,2,FALSE))</f>
        <v/>
      </c>
      <c r="AT525" s="104"/>
      <c r="AU525" s="110" t="str">
        <f>IF(AV525="","",VLOOKUP(CONCATENATE(AU$3,AV525),m_selling_spec!$A:$H,2,FALSE))</f>
        <v/>
      </c>
      <c r="AV525" s="104"/>
      <c r="AW525" s="110" t="str">
        <f>IF(AX525="","",VLOOKUP(CONCATENATE(AW$3,AX525),m_selling_spec!$A:$H,2,FALSE))</f>
        <v/>
      </c>
      <c r="AX525" s="104"/>
      <c r="AY525" s="110" t="str">
        <f>IF(AZ525="","",VLOOKUP(CONCATENATE(AY$3,AZ525),m_selling_spec!$A:$H,2,FALSE))</f>
        <v/>
      </c>
      <c r="AZ525" s="104"/>
      <c r="BA525" s="110" t="str">
        <f>IF(BB525="","",VLOOKUP(CONCATENATE(BA$3,BB525),m_selling_spec!$A:$H,2,FALSE))</f>
        <v/>
      </c>
      <c r="BB525" s="104"/>
      <c r="BC525" s="110" t="str">
        <f>IF(BD525="","",VLOOKUP(CONCATENATE(BC$3,BD525),m_selling_spec!$A:$H,2,FALSE))</f>
        <v/>
      </c>
      <c r="BD525" s="104"/>
      <c r="BE525" s="110" t="str">
        <f>IF(BF525="","",VLOOKUP(CONCATENATE(BE$3,BF525),m_selling_spec!$A:$H,2,FALSE))</f>
        <v/>
      </c>
      <c r="BF525" s="104"/>
      <c r="BG525" s="110" t="str">
        <f>IF(BH525="","",VLOOKUP(CONCATENATE(BG$3,BH525),m_selling_spec!$A:$H,2,FALSE))</f>
        <v>18.1</v>
      </c>
      <c r="BH525" s="104" t="s">
        <v>604</v>
      </c>
      <c r="BI525" s="110" t="str">
        <f>IF(BJ525="","",VLOOKUP(CONCATENATE(BI$3,BJ525),m_selling_spec!$A:$H,2,FALSE))</f>
        <v/>
      </c>
      <c r="BJ525" s="104"/>
      <c r="BK525" s="110" t="str">
        <f>IF(BL525="","",VLOOKUP(CONCATENATE(BK$3,BL525),m_selling_spec!$A:$H,2,FALSE))</f>
        <v/>
      </c>
      <c r="BL525" s="104"/>
      <c r="BM525" s="110" t="str">
        <f>IF(BN525="","",VLOOKUP(CONCATENATE(BM$3,BN525),m_selling_spec!$A:$H,2,FALSE))</f>
        <v/>
      </c>
      <c r="BN525" s="104"/>
      <c r="BO525" s="110" t="str">
        <f>IF(BP525="","",VLOOKUP(CONCATENATE(BO$3,BP525),m_selling_spec!$A:$H,2,FALSE))</f>
        <v/>
      </c>
      <c r="BP525" s="104"/>
      <c r="BQ525" s="110" t="str">
        <f>IF(BR525="","",VLOOKUP(CONCATENATE(BQ$3,BR525),m_selling_spec!$A:$H,2,FALSE))</f>
        <v/>
      </c>
      <c r="BR525" s="104"/>
      <c r="BS525" s="110" t="str">
        <f>IF(BT525="","",VLOOKUP(CONCATENATE(BS$3,BT525),m_selling_spec!$A:$H,2,FALSE))</f>
        <v/>
      </c>
      <c r="BT525" s="104"/>
      <c r="BU525" s="110" t="str">
        <f>IF(BV525="","",VLOOKUP(CONCATENATE(BU$3,BV525),m_selling_spec!$A:$H,2,FALSE))</f>
        <v/>
      </c>
      <c r="BV525" s="104"/>
      <c r="BW525" s="110" t="str">
        <f>IF(BX525="","",VLOOKUP(CONCATENATE(BW$3,BX525),m_selling_spec!$A:$H,2,FALSE))</f>
        <v/>
      </c>
      <c r="BX525" s="104"/>
      <c r="BY525" s="110" t="str">
        <f>IF(BZ525="","",VLOOKUP(CONCATENATE(BY$3,BZ525),m_selling_spec!$A:$H,2,FALSE))</f>
        <v>27.2</v>
      </c>
      <c r="BZ525" s="111" t="s">
        <v>1099</v>
      </c>
      <c r="CA525" s="110" t="str">
        <f>IF(CB525="","",VLOOKUP(CONCATENATE(CA$3,CB525),m_selling_spec!$A:$H,2,FALSE))</f>
        <v/>
      </c>
      <c r="CB525" s="104"/>
      <c r="CC525" s="110"/>
      <c r="CD525" s="104"/>
      <c r="CE525" s="110" t="str">
        <f>IF(CF525="","",VLOOKUP(CONCATENATE(CE$3,CF525),m_selling_spec!$A:$H,2,FALSE))</f>
        <v/>
      </c>
      <c r="CF525" s="104"/>
      <c r="CG525" s="110" t="str">
        <f>IF(CH525="","",VLOOKUP(CONCATENATE(CG$3,CH525),m_selling_spec!$A:$H,2,FALSE))</f>
        <v/>
      </c>
      <c r="CH525" s="104"/>
      <c r="CI525" s="110" t="str">
        <f>IF(CJ525="","",VLOOKUP(CONCATENATE(CI$3,CJ525),m_selling_spec!$A:$H,2,FALSE))</f>
        <v/>
      </c>
      <c r="CJ525" s="104"/>
      <c r="CK525" s="110" t="str">
        <f>IF(CL525="","",VLOOKUP(CONCATENATE(CK$3,CL525),m_selling_spec!$A:$H,2,FALSE))</f>
        <v/>
      </c>
      <c r="CL525" s="104"/>
      <c r="CM525" s="110" t="str">
        <f>IF(CN525="","",VLOOKUP(CONCATENATE(CM$3,CN525),m_selling_spec!$A:$H,2,FALSE))</f>
        <v/>
      </c>
      <c r="CN525" s="104"/>
      <c r="CO525" s="110" t="str">
        <f>IF(CP525="","",VLOOKUP(CONCATENATE(CO$3,CP525),m_selling_spec!$A:$H,2,FALSE))</f>
        <v/>
      </c>
      <c r="CP525" s="104"/>
      <c r="CQ525" s="110" t="str">
        <f>IF(CR525="","",VLOOKUP(CONCATENATE(CQ$3,CR525),m_selling_spec!$A:$H,2,FALSE))</f>
        <v/>
      </c>
      <c r="CR525" s="104"/>
      <c r="CS525" s="110" t="str">
        <f>IF(CT525="","",VLOOKUP(CONCATENATE(CS$3,CT525),m_selling_spec!$A:$H,2,FALSE))</f>
        <v>37.1</v>
      </c>
      <c r="CT525" s="104" t="s">
        <v>3615</v>
      </c>
      <c r="CU525" s="110" t="str">
        <f>IF(CV525="","",VLOOKUP(CONCATENATE(CU$3,CV525),m_selling_spec!$A:$H,2,FALSE))</f>
        <v/>
      </c>
      <c r="CV525" s="104"/>
      <c r="CW525" s="110" t="str">
        <f>IF(CX525="","",VLOOKUP(CONCATENATE(CW$3,CX525),m_selling_spec!$A:$H,2,FALSE))</f>
        <v/>
      </c>
      <c r="CX525" s="104"/>
      <c r="CY525" s="110" t="str">
        <f>IF(CZ525="","",VLOOKUP(CONCATENATE(CY$3,CZ525),m_selling_spec!$A:$H,2,FALSE))</f>
        <v/>
      </c>
      <c r="CZ525" s="104"/>
      <c r="DA525" s="110"/>
      <c r="DB525" s="104"/>
    </row>
    <row r="526" spans="1:106">
      <c r="A526" s="104" t="s">
        <v>875</v>
      </c>
      <c r="B526" s="104"/>
      <c r="C526" s="104"/>
      <c r="D526" s="104">
        <v>6</v>
      </c>
      <c r="E526" s="110">
        <f>INDEX(product!B:B,MATCH(D526,product!A:A,0))</f>
        <v>0</v>
      </c>
      <c r="F526" s="110" t="str">
        <f>INDEX(product!E:E,MATCH(D526,product!A:A,0))</f>
        <v>Exterior series</v>
      </c>
      <c r="G526" s="110" t="str">
        <f>IF(H526="","",VLOOKUP(CONCATENATE(G$3,H526),m_selling_spec!$A:$H,2,FALSE))</f>
        <v/>
      </c>
      <c r="H526" s="104"/>
      <c r="I526" s="110" t="str">
        <f>IF(J526="","",VLOOKUP(CONCATENATE(I$3,J526),m_selling_spec!$A:$H,2,FALSE))</f>
        <v/>
      </c>
      <c r="J526" s="104"/>
      <c r="K526" s="110" t="str">
        <f>IF(L526="","",VLOOKUP(CONCATENATE(K$3,L526),m_selling_spec!$A:$H,2,FALSE))</f>
        <v/>
      </c>
      <c r="L526" s="104"/>
      <c r="M526" s="110" t="str">
        <f>IF(N526="","",VLOOKUP(CONCATENATE(M$3,N526),m_selling_spec!$A:$H,2,FALSE))</f>
        <v/>
      </c>
      <c r="N526" s="104"/>
      <c r="O526" s="110" t="str">
        <f>IF(P526="","",VLOOKUP(CONCATENATE(O$3,P526),m_selling_spec!$A:$H,2,FALSE))</f>
        <v/>
      </c>
      <c r="P526" s="104"/>
      <c r="Q526" s="110" t="str">
        <f>IF(R526="","",VLOOKUP(CONCATENATE(Q$3,R526),m_selling_spec!$A:$H,2,FALSE))</f>
        <v/>
      </c>
      <c r="R526" s="104"/>
      <c r="S526" s="110"/>
      <c r="T526" s="104"/>
      <c r="U526" s="110"/>
      <c r="V526" s="104"/>
      <c r="W526" s="110"/>
      <c r="X526" s="104"/>
      <c r="Y526" s="110" t="str">
        <f>IF(Z526="","",VLOOKUP(CONCATENATE(Y$3,Z526),m_selling_spec!$A:$H,2,FALSE))</f>
        <v>1.11</v>
      </c>
      <c r="Z526" s="104" t="s">
        <v>499</v>
      </c>
      <c r="AA526" s="110" t="str">
        <f>IF(AB526="","",VLOOKUP(CONCATENATE(AA$3,AB526),m_selling_spec!$A:$H,2,FALSE))</f>
        <v/>
      </c>
      <c r="AB526" s="104"/>
      <c r="AC526" s="110" t="str">
        <f>IF(AD526="","",VLOOKUP(CONCATENATE(AC$3,AD526),m_selling_spec!$A:$H,2,FALSE))</f>
        <v/>
      </c>
      <c r="AD526" s="104"/>
      <c r="AE526" s="110" t="str">
        <f>IF(AF526="","",VLOOKUP(CONCATENATE(AE$3,AF526),m_selling_spec!$A:$H,2,FALSE))</f>
        <v/>
      </c>
      <c r="AF526" s="104"/>
      <c r="AG526" s="110" t="str">
        <f>IF(AH526="","",VLOOKUP(CONCATENATE(AG$3,AH526),m_selling_spec!$A:$H,2,FALSE))</f>
        <v/>
      </c>
      <c r="AH526" s="104"/>
      <c r="AI526" s="110" t="str">
        <f>IF(AJ526="","",VLOOKUP(CONCATENATE(AI$3,AJ526),m_selling_spec!$A:$H,2,FALSE))</f>
        <v>6.2</v>
      </c>
      <c r="AJ526" s="104" t="s">
        <v>541</v>
      </c>
      <c r="AK526" s="110" t="str">
        <f>IF(AL526="","",VLOOKUP(CONCATENATE(AK$3,AL526),m_selling_spec!$A:$H,2,FALSE))</f>
        <v/>
      </c>
      <c r="AL526" s="104"/>
      <c r="AM526" s="110" t="str">
        <f>IF(AN526="","",VLOOKUP(CONCATENATE(AM$3,AN526),m_selling_spec!$A:$H,2,FALSE))</f>
        <v/>
      </c>
      <c r="AN526" s="104"/>
      <c r="AO526" s="110" t="str">
        <f>IF(AP526="","",VLOOKUP(CONCATENATE(AO$3,AP526),m_selling_spec!$A:$H,2,FALSE))</f>
        <v/>
      </c>
      <c r="AP526" s="104"/>
      <c r="AQ526" s="110" t="str">
        <f>IF(AR526="","",VLOOKUP(CONCATENATE(AQ$3,AR526),m_selling_spec!$A:$H,2,FALSE))</f>
        <v/>
      </c>
      <c r="AR526" s="104"/>
      <c r="AS526" s="110" t="str">
        <f>IF(AT526="","",VLOOKUP(CONCATENATE(AS$3,AT526),m_selling_spec!$A:$H,2,FALSE))</f>
        <v/>
      </c>
      <c r="AT526" s="104"/>
      <c r="AU526" s="110" t="str">
        <f>IF(AV526="","",VLOOKUP(CONCATENATE(AU$3,AV526),m_selling_spec!$A:$H,2,FALSE))</f>
        <v/>
      </c>
      <c r="AV526" s="104"/>
      <c r="AW526" s="110" t="str">
        <f>IF(AX526="","",VLOOKUP(CONCATENATE(AW$3,AX526),m_selling_spec!$A:$H,2,FALSE))</f>
        <v/>
      </c>
      <c r="AX526" s="104"/>
      <c r="AY526" s="110" t="str">
        <f>IF(AZ526="","",VLOOKUP(CONCATENATE(AY$3,AZ526),m_selling_spec!$A:$H,2,FALSE))</f>
        <v/>
      </c>
      <c r="AZ526" s="104"/>
      <c r="BA526" s="110" t="str">
        <f>IF(BB526="","",VLOOKUP(CONCATENATE(BA$3,BB526),m_selling_spec!$A:$H,2,FALSE))</f>
        <v/>
      </c>
      <c r="BB526" s="104"/>
      <c r="BC526" s="110" t="str">
        <f>IF(BD526="","",VLOOKUP(CONCATENATE(BC$3,BD526),m_selling_spec!$A:$H,2,FALSE))</f>
        <v/>
      </c>
      <c r="BD526" s="104"/>
      <c r="BE526" s="110" t="str">
        <f>IF(BF526="","",VLOOKUP(CONCATENATE(BE$3,BF526),m_selling_spec!$A:$H,2,FALSE))</f>
        <v/>
      </c>
      <c r="BF526" s="104"/>
      <c r="BG526" s="110" t="str">
        <f>IF(BH526="","",VLOOKUP(CONCATENATE(BG$3,BH526),m_selling_spec!$A:$H,2,FALSE))</f>
        <v>18.1</v>
      </c>
      <c r="BH526" s="104" t="s">
        <v>604</v>
      </c>
      <c r="BI526" s="110" t="str">
        <f>IF(BJ526="","",VLOOKUP(CONCATENATE(BI$3,BJ526),m_selling_spec!$A:$H,2,FALSE))</f>
        <v/>
      </c>
      <c r="BJ526" s="104"/>
      <c r="BK526" s="110" t="str">
        <f>IF(BL526="","",VLOOKUP(CONCATENATE(BK$3,BL526),m_selling_spec!$A:$H,2,FALSE))</f>
        <v/>
      </c>
      <c r="BL526" s="104"/>
      <c r="BM526" s="110" t="str">
        <f>IF(BN526="","",VLOOKUP(CONCATENATE(BM$3,BN526),m_selling_spec!$A:$H,2,FALSE))</f>
        <v/>
      </c>
      <c r="BN526" s="104"/>
      <c r="BO526" s="110" t="str">
        <f>IF(BP526="","",VLOOKUP(CONCATENATE(BO$3,BP526),m_selling_spec!$A:$H,2,FALSE))</f>
        <v/>
      </c>
      <c r="BP526" s="104"/>
      <c r="BQ526" s="110" t="str">
        <f>IF(BR526="","",VLOOKUP(CONCATENATE(BQ$3,BR526),m_selling_spec!$A:$H,2,FALSE))</f>
        <v/>
      </c>
      <c r="BR526" s="104"/>
      <c r="BS526" s="110" t="str">
        <f>IF(BT526="","",VLOOKUP(CONCATENATE(BS$3,BT526),m_selling_spec!$A:$H,2,FALSE))</f>
        <v/>
      </c>
      <c r="BT526" s="104"/>
      <c r="BU526" s="110" t="str">
        <f>IF(BV526="","",VLOOKUP(CONCATENATE(BU$3,BV526),m_selling_spec!$A:$H,2,FALSE))</f>
        <v/>
      </c>
      <c r="BV526" s="104"/>
      <c r="BW526" s="110" t="str">
        <f>IF(BX526="","",VLOOKUP(CONCATENATE(BW$3,BX526),m_selling_spec!$A:$H,2,FALSE))</f>
        <v/>
      </c>
      <c r="BX526" s="104"/>
      <c r="BY526" s="110" t="str">
        <f>IF(BZ526="","",VLOOKUP(CONCATENATE(BY$3,BZ526),m_selling_spec!$A:$H,2,FALSE))</f>
        <v>27.3</v>
      </c>
      <c r="BZ526" s="111" t="s">
        <v>1102</v>
      </c>
      <c r="CA526" s="110" t="str">
        <f>IF(CB526="","",VLOOKUP(CONCATENATE(CA$3,CB526),m_selling_spec!$A:$H,2,FALSE))</f>
        <v/>
      </c>
      <c r="CB526" s="104"/>
      <c r="CC526" s="110"/>
      <c r="CD526" s="104"/>
      <c r="CE526" s="110" t="str">
        <f>IF(CF526="","",VLOOKUP(CONCATENATE(CE$3,CF526),m_selling_spec!$A:$H,2,FALSE))</f>
        <v/>
      </c>
      <c r="CF526" s="104"/>
      <c r="CG526" s="110" t="str">
        <f>IF(CH526="","",VLOOKUP(CONCATENATE(CG$3,CH526),m_selling_spec!$A:$H,2,FALSE))</f>
        <v/>
      </c>
      <c r="CH526" s="104"/>
      <c r="CI526" s="110" t="str">
        <f>IF(CJ526="","",VLOOKUP(CONCATENATE(CI$3,CJ526),m_selling_spec!$A:$H,2,FALSE))</f>
        <v/>
      </c>
      <c r="CJ526" s="104"/>
      <c r="CK526" s="110" t="str">
        <f>IF(CL526="","",VLOOKUP(CONCATENATE(CK$3,CL526),m_selling_spec!$A:$H,2,FALSE))</f>
        <v/>
      </c>
      <c r="CL526" s="104"/>
      <c r="CM526" s="110" t="str">
        <f>IF(CN526="","",VLOOKUP(CONCATENATE(CM$3,CN526),m_selling_spec!$A:$H,2,FALSE))</f>
        <v/>
      </c>
      <c r="CN526" s="104"/>
      <c r="CO526" s="110" t="str">
        <f>IF(CP526="","",VLOOKUP(CONCATENATE(CO$3,CP526),m_selling_spec!$A:$H,2,FALSE))</f>
        <v/>
      </c>
      <c r="CP526" s="104"/>
      <c r="CQ526" s="110" t="str">
        <f>IF(CR526="","",VLOOKUP(CONCATENATE(CQ$3,CR526),m_selling_spec!$A:$H,2,FALSE))</f>
        <v/>
      </c>
      <c r="CR526" s="104"/>
      <c r="CS526" s="110" t="str">
        <f>IF(CT526="","",VLOOKUP(CONCATENATE(CS$3,CT526),m_selling_spec!$A:$H,2,FALSE))</f>
        <v>37.1</v>
      </c>
      <c r="CT526" s="104" t="s">
        <v>3615</v>
      </c>
      <c r="CU526" s="110" t="str">
        <f>IF(CV526="","",VLOOKUP(CONCATENATE(CU$3,CV526),m_selling_spec!$A:$H,2,FALSE))</f>
        <v/>
      </c>
      <c r="CV526" s="104"/>
      <c r="CW526" s="110" t="str">
        <f>IF(CX526="","",VLOOKUP(CONCATENATE(CW$3,CX526),m_selling_spec!$A:$H,2,FALSE))</f>
        <v/>
      </c>
      <c r="CX526" s="104"/>
      <c r="CY526" s="110" t="str">
        <f>IF(CZ526="","",VLOOKUP(CONCATENATE(CY$3,CZ526),m_selling_spec!$A:$H,2,FALSE))</f>
        <v/>
      </c>
      <c r="CZ526" s="104"/>
      <c r="DA526" s="110"/>
      <c r="DB526" s="104"/>
    </row>
    <row r="527" spans="1:106">
      <c r="A527" s="104" t="s">
        <v>611</v>
      </c>
      <c r="B527" s="104"/>
      <c r="C527" s="104"/>
      <c r="D527" s="104">
        <v>6</v>
      </c>
      <c r="E527" s="110">
        <f>INDEX(product!B:B,MATCH(D527,product!A:A,0))</f>
        <v>0</v>
      </c>
      <c r="F527" s="110" t="str">
        <f>INDEX(product!E:E,MATCH(D527,product!A:A,0))</f>
        <v>Exterior series</v>
      </c>
      <c r="G527" s="110" t="str">
        <f>IF(H527="","",VLOOKUP(CONCATENATE(G$3,H527),m_selling_spec!$A:$H,2,FALSE))</f>
        <v/>
      </c>
      <c r="H527" s="104"/>
      <c r="I527" s="110" t="str">
        <f>IF(J527="","",VLOOKUP(CONCATENATE(I$3,J527),m_selling_spec!$A:$H,2,FALSE))</f>
        <v/>
      </c>
      <c r="J527" s="104"/>
      <c r="K527" s="110" t="str">
        <f>IF(L527="","",VLOOKUP(CONCATENATE(K$3,L527),m_selling_spec!$A:$H,2,FALSE))</f>
        <v/>
      </c>
      <c r="L527" s="104"/>
      <c r="M527" s="110" t="str">
        <f>IF(N527="","",VLOOKUP(CONCATENATE(M$3,N527),m_selling_spec!$A:$H,2,FALSE))</f>
        <v/>
      </c>
      <c r="N527" s="104"/>
      <c r="O527" s="110" t="str">
        <f>IF(P527="","",VLOOKUP(CONCATENATE(O$3,P527),m_selling_spec!$A:$H,2,FALSE))</f>
        <v/>
      </c>
      <c r="P527" s="104"/>
      <c r="Q527" s="110" t="str">
        <f>IF(R527="","",VLOOKUP(CONCATENATE(Q$3,R527),m_selling_spec!$A:$H,2,FALSE))</f>
        <v/>
      </c>
      <c r="R527" s="104"/>
      <c r="S527" s="110"/>
      <c r="T527" s="104"/>
      <c r="U527" s="110"/>
      <c r="V527" s="104"/>
      <c r="W527" s="110"/>
      <c r="X527" s="104"/>
      <c r="Y527" s="110" t="str">
        <f>IF(Z527="","",VLOOKUP(CONCATENATE(Y$3,Z527),m_selling_spec!$A:$H,2,FALSE))</f>
        <v>1.11</v>
      </c>
      <c r="Z527" s="104" t="s">
        <v>499</v>
      </c>
      <c r="AA527" s="110" t="str">
        <f>IF(AB527="","",VLOOKUP(CONCATENATE(AA$3,AB527),m_selling_spec!$A:$H,2,FALSE))</f>
        <v/>
      </c>
      <c r="AB527" s="104"/>
      <c r="AC527" s="110" t="str">
        <f>IF(AD527="","",VLOOKUP(CONCATENATE(AC$3,AD527),m_selling_spec!$A:$H,2,FALSE))</f>
        <v/>
      </c>
      <c r="AD527" s="104"/>
      <c r="AE527" s="110" t="str">
        <f>IF(AF527="","",VLOOKUP(CONCATENATE(AE$3,AF527),m_selling_spec!$A:$H,2,FALSE))</f>
        <v/>
      </c>
      <c r="AF527" s="104"/>
      <c r="AG527" s="110" t="str">
        <f>IF(AH527="","",VLOOKUP(CONCATENATE(AG$3,AH527),m_selling_spec!$A:$H,2,FALSE))</f>
        <v/>
      </c>
      <c r="AH527" s="104"/>
      <c r="AI527" s="110" t="str">
        <f>IF(AJ527="","",VLOOKUP(CONCATENATE(AI$3,AJ527),m_selling_spec!$A:$H,2,FALSE))</f>
        <v>6.2</v>
      </c>
      <c r="AJ527" s="104" t="s">
        <v>541</v>
      </c>
      <c r="AK527" s="110" t="str">
        <f>IF(AL527="","",VLOOKUP(CONCATENATE(AK$3,AL527),m_selling_spec!$A:$H,2,FALSE))</f>
        <v/>
      </c>
      <c r="AL527" s="104"/>
      <c r="AM527" s="110" t="str">
        <f>IF(AN527="","",VLOOKUP(CONCATENATE(AM$3,AN527),m_selling_spec!$A:$H,2,FALSE))</f>
        <v/>
      </c>
      <c r="AN527" s="104"/>
      <c r="AO527" s="110" t="str">
        <f>IF(AP527="","",VLOOKUP(CONCATENATE(AO$3,AP527),m_selling_spec!$A:$H,2,FALSE))</f>
        <v/>
      </c>
      <c r="AP527" s="104"/>
      <c r="AQ527" s="110" t="str">
        <f>IF(AR527="","",VLOOKUP(CONCATENATE(AQ$3,AR527),m_selling_spec!$A:$H,2,FALSE))</f>
        <v/>
      </c>
      <c r="AR527" s="104"/>
      <c r="AS527" s="110" t="str">
        <f>IF(AT527="","",VLOOKUP(CONCATENATE(AS$3,AT527),m_selling_spec!$A:$H,2,FALSE))</f>
        <v/>
      </c>
      <c r="AT527" s="104"/>
      <c r="AU527" s="110" t="str">
        <f>IF(AV527="","",VLOOKUP(CONCATENATE(AU$3,AV527),m_selling_spec!$A:$H,2,FALSE))</f>
        <v/>
      </c>
      <c r="AV527" s="104"/>
      <c r="AW527" s="110" t="str">
        <f>IF(AX527="","",VLOOKUP(CONCATENATE(AW$3,AX527),m_selling_spec!$A:$H,2,FALSE))</f>
        <v/>
      </c>
      <c r="AX527" s="104"/>
      <c r="AY527" s="110" t="str">
        <f>IF(AZ527="","",VLOOKUP(CONCATENATE(AY$3,AZ527),m_selling_spec!$A:$H,2,FALSE))</f>
        <v/>
      </c>
      <c r="AZ527" s="104"/>
      <c r="BA527" s="110" t="str">
        <f>IF(BB527="","",VLOOKUP(CONCATENATE(BA$3,BB527),m_selling_spec!$A:$H,2,FALSE))</f>
        <v/>
      </c>
      <c r="BB527" s="104"/>
      <c r="BC527" s="110" t="str">
        <f>IF(BD527="","",VLOOKUP(CONCATENATE(BC$3,BD527),m_selling_spec!$A:$H,2,FALSE))</f>
        <v/>
      </c>
      <c r="BD527" s="104"/>
      <c r="BE527" s="110" t="str">
        <f>IF(BF527="","",VLOOKUP(CONCATENATE(BE$3,BF527),m_selling_spec!$A:$H,2,FALSE))</f>
        <v/>
      </c>
      <c r="BF527" s="104"/>
      <c r="BG527" s="110" t="str">
        <f>IF(BH527="","",VLOOKUP(CONCATENATE(BG$3,BH527),m_selling_spec!$A:$H,2,FALSE))</f>
        <v>18.2</v>
      </c>
      <c r="BH527" s="104" t="s">
        <v>605</v>
      </c>
      <c r="BI527" s="110" t="str">
        <f>IF(BJ527="","",VLOOKUP(CONCATENATE(BI$3,BJ527),m_selling_spec!$A:$H,2,FALSE))</f>
        <v/>
      </c>
      <c r="BJ527" s="104"/>
      <c r="BK527" s="110" t="str">
        <f>IF(BL527="","",VLOOKUP(CONCATENATE(BK$3,BL527),m_selling_spec!$A:$H,2,FALSE))</f>
        <v/>
      </c>
      <c r="BL527" s="104"/>
      <c r="BM527" s="110" t="str">
        <f>IF(BN527="","",VLOOKUP(CONCATENATE(BM$3,BN527),m_selling_spec!$A:$H,2,FALSE))</f>
        <v/>
      </c>
      <c r="BN527" s="104"/>
      <c r="BO527" s="110" t="str">
        <f>IF(BP527="","",VLOOKUP(CONCATENATE(BO$3,BP527),m_selling_spec!$A:$H,2,FALSE))</f>
        <v/>
      </c>
      <c r="BP527" s="104"/>
      <c r="BQ527" s="110" t="str">
        <f>IF(BR527="","",VLOOKUP(CONCATENATE(BQ$3,BR527),m_selling_spec!$A:$H,2,FALSE))</f>
        <v/>
      </c>
      <c r="BR527" s="104"/>
      <c r="BS527" s="110" t="str">
        <f>IF(BT527="","",VLOOKUP(CONCATENATE(BS$3,BT527),m_selling_spec!$A:$H,2,FALSE))</f>
        <v/>
      </c>
      <c r="BT527" s="104"/>
      <c r="BU527" s="110" t="str">
        <f>IF(BV527="","",VLOOKUP(CONCATENATE(BU$3,BV527),m_selling_spec!$A:$H,2,FALSE))</f>
        <v/>
      </c>
      <c r="BV527" s="104"/>
      <c r="BW527" s="110" t="str">
        <f>IF(BX527="","",VLOOKUP(CONCATENATE(BW$3,BX527),m_selling_spec!$A:$H,2,FALSE))</f>
        <v/>
      </c>
      <c r="BX527" s="104"/>
      <c r="BY527" s="110" t="str">
        <f>IF(BZ527="","",VLOOKUP(CONCATENATE(BY$3,BZ527),m_selling_spec!$A:$H,2,FALSE))</f>
        <v>27.2</v>
      </c>
      <c r="BZ527" s="111" t="s">
        <v>1099</v>
      </c>
      <c r="CA527" s="110" t="str">
        <f>IF(CB527="","",VLOOKUP(CONCATENATE(CA$3,CB527),m_selling_spec!$A:$H,2,FALSE))</f>
        <v/>
      </c>
      <c r="CB527" s="104"/>
      <c r="CC527" s="110"/>
      <c r="CD527" s="104"/>
      <c r="CE527" s="110" t="str">
        <f>IF(CF527="","",VLOOKUP(CONCATENATE(CE$3,CF527),m_selling_spec!$A:$H,2,FALSE))</f>
        <v/>
      </c>
      <c r="CF527" s="104"/>
      <c r="CG527" s="110" t="str">
        <f>IF(CH527="","",VLOOKUP(CONCATENATE(CG$3,CH527),m_selling_spec!$A:$H,2,FALSE))</f>
        <v/>
      </c>
      <c r="CH527" s="104"/>
      <c r="CI527" s="110" t="str">
        <f>IF(CJ527="","",VLOOKUP(CONCATENATE(CI$3,CJ527),m_selling_spec!$A:$H,2,FALSE))</f>
        <v/>
      </c>
      <c r="CJ527" s="104"/>
      <c r="CK527" s="110" t="str">
        <f>IF(CL527="","",VLOOKUP(CONCATENATE(CK$3,CL527),m_selling_spec!$A:$H,2,FALSE))</f>
        <v/>
      </c>
      <c r="CL527" s="104"/>
      <c r="CM527" s="110" t="str">
        <f>IF(CN527="","",VLOOKUP(CONCATENATE(CM$3,CN527),m_selling_spec!$A:$H,2,FALSE))</f>
        <v/>
      </c>
      <c r="CN527" s="104"/>
      <c r="CO527" s="110" t="str">
        <f>IF(CP527="","",VLOOKUP(CONCATENATE(CO$3,CP527),m_selling_spec!$A:$H,2,FALSE))</f>
        <v/>
      </c>
      <c r="CP527" s="104"/>
      <c r="CQ527" s="110" t="str">
        <f>IF(CR527="","",VLOOKUP(CONCATENATE(CQ$3,CR527),m_selling_spec!$A:$H,2,FALSE))</f>
        <v/>
      </c>
      <c r="CR527" s="104"/>
      <c r="CS527" s="110" t="str">
        <f>IF(CT527="","",VLOOKUP(CONCATENATE(CS$3,CT527),m_selling_spec!$A:$H,2,FALSE))</f>
        <v>37.1</v>
      </c>
      <c r="CT527" s="104" t="s">
        <v>3615</v>
      </c>
      <c r="CU527" s="110" t="str">
        <f>IF(CV527="","",VLOOKUP(CONCATENATE(CU$3,CV527),m_selling_spec!$A:$H,2,FALSE))</f>
        <v/>
      </c>
      <c r="CV527" s="104"/>
      <c r="CW527" s="110" t="str">
        <f>IF(CX527="","",VLOOKUP(CONCATENATE(CW$3,CX527),m_selling_spec!$A:$H,2,FALSE))</f>
        <v/>
      </c>
      <c r="CX527" s="104"/>
      <c r="CY527" s="110" t="str">
        <f>IF(CZ527="","",VLOOKUP(CONCATENATE(CY$3,CZ527),m_selling_spec!$A:$H,2,FALSE))</f>
        <v/>
      </c>
      <c r="CZ527" s="104"/>
      <c r="DA527" s="110"/>
      <c r="DB527" s="104"/>
    </row>
    <row r="528" spans="1:106">
      <c r="A528" s="104" t="s">
        <v>876</v>
      </c>
      <c r="B528" s="104"/>
      <c r="C528" s="104"/>
      <c r="D528" s="104">
        <v>6</v>
      </c>
      <c r="E528" s="110">
        <f>INDEX(product!B:B,MATCH(D528,product!A:A,0))</f>
        <v>0</v>
      </c>
      <c r="F528" s="110" t="str">
        <f>INDEX(product!E:E,MATCH(D528,product!A:A,0))</f>
        <v>Exterior series</v>
      </c>
      <c r="G528" s="110" t="str">
        <f>IF(H528="","",VLOOKUP(CONCATENATE(G$3,H528),m_selling_spec!$A:$H,2,FALSE))</f>
        <v/>
      </c>
      <c r="H528" s="104"/>
      <c r="I528" s="110" t="str">
        <f>IF(J528="","",VLOOKUP(CONCATENATE(I$3,J528),m_selling_spec!$A:$H,2,FALSE))</f>
        <v/>
      </c>
      <c r="J528" s="104"/>
      <c r="K528" s="110" t="str">
        <f>IF(L528="","",VLOOKUP(CONCATENATE(K$3,L528),m_selling_spec!$A:$H,2,FALSE))</f>
        <v/>
      </c>
      <c r="L528" s="104"/>
      <c r="M528" s="110" t="str">
        <f>IF(N528="","",VLOOKUP(CONCATENATE(M$3,N528),m_selling_spec!$A:$H,2,FALSE))</f>
        <v/>
      </c>
      <c r="N528" s="104"/>
      <c r="O528" s="110" t="str">
        <f>IF(P528="","",VLOOKUP(CONCATENATE(O$3,P528),m_selling_spec!$A:$H,2,FALSE))</f>
        <v/>
      </c>
      <c r="P528" s="104"/>
      <c r="Q528" s="110" t="str">
        <f>IF(R528="","",VLOOKUP(CONCATENATE(Q$3,R528),m_selling_spec!$A:$H,2,FALSE))</f>
        <v/>
      </c>
      <c r="R528" s="104"/>
      <c r="S528" s="110"/>
      <c r="T528" s="104"/>
      <c r="U528" s="110"/>
      <c r="V528" s="104"/>
      <c r="W528" s="110"/>
      <c r="X528" s="104"/>
      <c r="Y528" s="110" t="str">
        <f>IF(Z528="","",VLOOKUP(CONCATENATE(Y$3,Z528),m_selling_spec!$A:$H,2,FALSE))</f>
        <v>1.11</v>
      </c>
      <c r="Z528" s="104" t="s">
        <v>499</v>
      </c>
      <c r="AA528" s="110" t="str">
        <f>IF(AB528="","",VLOOKUP(CONCATENATE(AA$3,AB528),m_selling_spec!$A:$H,2,FALSE))</f>
        <v/>
      </c>
      <c r="AB528" s="104"/>
      <c r="AC528" s="110" t="str">
        <f>IF(AD528="","",VLOOKUP(CONCATENATE(AC$3,AD528),m_selling_spec!$A:$H,2,FALSE))</f>
        <v/>
      </c>
      <c r="AD528" s="104"/>
      <c r="AE528" s="110" t="str">
        <f>IF(AF528="","",VLOOKUP(CONCATENATE(AE$3,AF528),m_selling_spec!$A:$H,2,FALSE))</f>
        <v/>
      </c>
      <c r="AF528" s="104"/>
      <c r="AG528" s="110" t="str">
        <f>IF(AH528="","",VLOOKUP(CONCATENATE(AG$3,AH528),m_selling_spec!$A:$H,2,FALSE))</f>
        <v/>
      </c>
      <c r="AH528" s="104"/>
      <c r="AI528" s="110" t="str">
        <f>IF(AJ528="","",VLOOKUP(CONCATENATE(AI$3,AJ528),m_selling_spec!$A:$H,2,FALSE))</f>
        <v>6.2</v>
      </c>
      <c r="AJ528" s="104" t="s">
        <v>541</v>
      </c>
      <c r="AK528" s="110" t="str">
        <f>IF(AL528="","",VLOOKUP(CONCATENATE(AK$3,AL528),m_selling_spec!$A:$H,2,FALSE))</f>
        <v/>
      </c>
      <c r="AL528" s="104"/>
      <c r="AM528" s="110" t="str">
        <f>IF(AN528="","",VLOOKUP(CONCATENATE(AM$3,AN528),m_selling_spec!$A:$H,2,FALSE))</f>
        <v/>
      </c>
      <c r="AN528" s="104"/>
      <c r="AO528" s="110" t="str">
        <f>IF(AP528="","",VLOOKUP(CONCATENATE(AO$3,AP528),m_selling_spec!$A:$H,2,FALSE))</f>
        <v/>
      </c>
      <c r="AP528" s="104"/>
      <c r="AQ528" s="110" t="str">
        <f>IF(AR528="","",VLOOKUP(CONCATENATE(AQ$3,AR528),m_selling_spec!$A:$H,2,FALSE))</f>
        <v/>
      </c>
      <c r="AR528" s="104"/>
      <c r="AS528" s="110" t="str">
        <f>IF(AT528="","",VLOOKUP(CONCATENATE(AS$3,AT528),m_selling_spec!$A:$H,2,FALSE))</f>
        <v/>
      </c>
      <c r="AT528" s="104"/>
      <c r="AU528" s="110" t="str">
        <f>IF(AV528="","",VLOOKUP(CONCATENATE(AU$3,AV528),m_selling_spec!$A:$H,2,FALSE))</f>
        <v/>
      </c>
      <c r="AV528" s="104"/>
      <c r="AW528" s="110" t="str">
        <f>IF(AX528="","",VLOOKUP(CONCATENATE(AW$3,AX528),m_selling_spec!$A:$H,2,FALSE))</f>
        <v/>
      </c>
      <c r="AX528" s="104"/>
      <c r="AY528" s="110" t="str">
        <f>IF(AZ528="","",VLOOKUP(CONCATENATE(AY$3,AZ528),m_selling_spec!$A:$H,2,FALSE))</f>
        <v/>
      </c>
      <c r="AZ528" s="104"/>
      <c r="BA528" s="110" t="str">
        <f>IF(BB528="","",VLOOKUP(CONCATENATE(BA$3,BB528),m_selling_spec!$A:$H,2,FALSE))</f>
        <v/>
      </c>
      <c r="BB528" s="104"/>
      <c r="BC528" s="110" t="str">
        <f>IF(BD528="","",VLOOKUP(CONCATENATE(BC$3,BD528),m_selling_spec!$A:$H,2,FALSE))</f>
        <v/>
      </c>
      <c r="BD528" s="104"/>
      <c r="BE528" s="110" t="str">
        <f>IF(BF528="","",VLOOKUP(CONCATENATE(BE$3,BF528),m_selling_spec!$A:$H,2,FALSE))</f>
        <v/>
      </c>
      <c r="BF528" s="104"/>
      <c r="BG528" s="110" t="str">
        <f>IF(BH528="","",VLOOKUP(CONCATENATE(BG$3,BH528),m_selling_spec!$A:$H,2,FALSE))</f>
        <v>18.2</v>
      </c>
      <c r="BH528" s="104" t="s">
        <v>605</v>
      </c>
      <c r="BI528" s="110" t="str">
        <f>IF(BJ528="","",VLOOKUP(CONCATENATE(BI$3,BJ528),m_selling_spec!$A:$H,2,FALSE))</f>
        <v/>
      </c>
      <c r="BJ528" s="104"/>
      <c r="BK528" s="110" t="str">
        <f>IF(BL528="","",VLOOKUP(CONCATENATE(BK$3,BL528),m_selling_spec!$A:$H,2,FALSE))</f>
        <v/>
      </c>
      <c r="BL528" s="104"/>
      <c r="BM528" s="110" t="str">
        <f>IF(BN528="","",VLOOKUP(CONCATENATE(BM$3,BN528),m_selling_spec!$A:$H,2,FALSE))</f>
        <v/>
      </c>
      <c r="BN528" s="104"/>
      <c r="BO528" s="110" t="str">
        <f>IF(BP528="","",VLOOKUP(CONCATENATE(BO$3,BP528),m_selling_spec!$A:$H,2,FALSE))</f>
        <v/>
      </c>
      <c r="BP528" s="104"/>
      <c r="BQ528" s="110" t="str">
        <f>IF(BR528="","",VLOOKUP(CONCATENATE(BQ$3,BR528),m_selling_spec!$A:$H,2,FALSE))</f>
        <v/>
      </c>
      <c r="BR528" s="104"/>
      <c r="BS528" s="110" t="str">
        <f>IF(BT528="","",VLOOKUP(CONCATENATE(BS$3,BT528),m_selling_spec!$A:$H,2,FALSE))</f>
        <v/>
      </c>
      <c r="BT528" s="104"/>
      <c r="BU528" s="110" t="str">
        <f>IF(BV528="","",VLOOKUP(CONCATENATE(BU$3,BV528),m_selling_spec!$A:$H,2,FALSE))</f>
        <v/>
      </c>
      <c r="BV528" s="104"/>
      <c r="BW528" s="110" t="str">
        <f>IF(BX528="","",VLOOKUP(CONCATENATE(BW$3,BX528),m_selling_spec!$A:$H,2,FALSE))</f>
        <v/>
      </c>
      <c r="BX528" s="104"/>
      <c r="BY528" s="110" t="str">
        <f>IF(BZ528="","",VLOOKUP(CONCATENATE(BY$3,BZ528),m_selling_spec!$A:$H,2,FALSE))</f>
        <v>27.3</v>
      </c>
      <c r="BZ528" s="111" t="s">
        <v>1102</v>
      </c>
      <c r="CA528" s="110" t="str">
        <f>IF(CB528="","",VLOOKUP(CONCATENATE(CA$3,CB528),m_selling_spec!$A:$H,2,FALSE))</f>
        <v/>
      </c>
      <c r="CB528" s="104"/>
      <c r="CC528" s="110"/>
      <c r="CD528" s="104"/>
      <c r="CE528" s="110" t="str">
        <f>IF(CF528="","",VLOOKUP(CONCATENATE(CE$3,CF528),m_selling_spec!$A:$H,2,FALSE))</f>
        <v/>
      </c>
      <c r="CF528" s="104"/>
      <c r="CG528" s="110" t="str">
        <f>IF(CH528="","",VLOOKUP(CONCATENATE(CG$3,CH528),m_selling_spec!$A:$H,2,FALSE))</f>
        <v/>
      </c>
      <c r="CH528" s="104"/>
      <c r="CI528" s="110" t="str">
        <f>IF(CJ528="","",VLOOKUP(CONCATENATE(CI$3,CJ528),m_selling_spec!$A:$H,2,FALSE))</f>
        <v/>
      </c>
      <c r="CJ528" s="104"/>
      <c r="CK528" s="110" t="str">
        <f>IF(CL528="","",VLOOKUP(CONCATENATE(CK$3,CL528),m_selling_spec!$A:$H,2,FALSE))</f>
        <v/>
      </c>
      <c r="CL528" s="104"/>
      <c r="CM528" s="110" t="str">
        <f>IF(CN528="","",VLOOKUP(CONCATENATE(CM$3,CN528),m_selling_spec!$A:$H,2,FALSE))</f>
        <v/>
      </c>
      <c r="CN528" s="104"/>
      <c r="CO528" s="110" t="str">
        <f>IF(CP528="","",VLOOKUP(CONCATENATE(CO$3,CP528),m_selling_spec!$A:$H,2,FALSE))</f>
        <v/>
      </c>
      <c r="CP528" s="104"/>
      <c r="CQ528" s="110" t="str">
        <f>IF(CR528="","",VLOOKUP(CONCATENATE(CQ$3,CR528),m_selling_spec!$A:$H,2,FALSE))</f>
        <v/>
      </c>
      <c r="CR528" s="104"/>
      <c r="CS528" s="110" t="str">
        <f>IF(CT528="","",VLOOKUP(CONCATENATE(CS$3,CT528),m_selling_spec!$A:$H,2,FALSE))</f>
        <v>37.1</v>
      </c>
      <c r="CT528" s="104" t="s">
        <v>3615</v>
      </c>
      <c r="CU528" s="110" t="str">
        <f>IF(CV528="","",VLOOKUP(CONCATENATE(CU$3,CV528),m_selling_spec!$A:$H,2,FALSE))</f>
        <v/>
      </c>
      <c r="CV528" s="104"/>
      <c r="CW528" s="110" t="str">
        <f>IF(CX528="","",VLOOKUP(CONCATENATE(CW$3,CX528),m_selling_spec!$A:$H,2,FALSE))</f>
        <v/>
      </c>
      <c r="CX528" s="104"/>
      <c r="CY528" s="110" t="str">
        <f>IF(CZ528="","",VLOOKUP(CONCATENATE(CY$3,CZ528),m_selling_spec!$A:$H,2,FALSE))</f>
        <v/>
      </c>
      <c r="CZ528" s="104"/>
      <c r="DA528" s="110"/>
      <c r="DB528" s="104"/>
    </row>
    <row r="529" spans="1:106">
      <c r="A529" s="104" t="s">
        <v>611</v>
      </c>
      <c r="B529" s="104"/>
      <c r="C529" s="104"/>
      <c r="D529" s="104">
        <v>6</v>
      </c>
      <c r="E529" s="110">
        <f>INDEX(product!B:B,MATCH(D529,product!A:A,0))</f>
        <v>0</v>
      </c>
      <c r="F529" s="110" t="str">
        <f>INDEX(product!E:E,MATCH(D529,product!A:A,0))</f>
        <v>Exterior series</v>
      </c>
      <c r="G529" s="110" t="str">
        <f>IF(H529="","",VLOOKUP(CONCATENATE(G$3,H529),m_selling_spec!$A:$H,2,FALSE))</f>
        <v/>
      </c>
      <c r="H529" s="104"/>
      <c r="I529" s="110" t="str">
        <f>IF(J529="","",VLOOKUP(CONCATENATE(I$3,J529),m_selling_spec!$A:$H,2,FALSE))</f>
        <v/>
      </c>
      <c r="J529" s="104"/>
      <c r="K529" s="110" t="str">
        <f>IF(L529="","",VLOOKUP(CONCATENATE(K$3,L529),m_selling_spec!$A:$H,2,FALSE))</f>
        <v/>
      </c>
      <c r="L529" s="104"/>
      <c r="M529" s="110" t="str">
        <f>IF(N529="","",VLOOKUP(CONCATENATE(M$3,N529),m_selling_spec!$A:$H,2,FALSE))</f>
        <v/>
      </c>
      <c r="N529" s="104"/>
      <c r="O529" s="110" t="str">
        <f>IF(P529="","",VLOOKUP(CONCATENATE(O$3,P529),m_selling_spec!$A:$H,2,FALSE))</f>
        <v/>
      </c>
      <c r="P529" s="104"/>
      <c r="Q529" s="110" t="str">
        <f>IF(R529="","",VLOOKUP(CONCATENATE(Q$3,R529),m_selling_spec!$A:$H,2,FALSE))</f>
        <v/>
      </c>
      <c r="R529" s="104"/>
      <c r="S529" s="110"/>
      <c r="T529" s="104"/>
      <c r="U529" s="110"/>
      <c r="V529" s="104"/>
      <c r="W529" s="110"/>
      <c r="X529" s="104"/>
      <c r="Y529" s="110" t="str">
        <f>IF(Z529="","",VLOOKUP(CONCATENATE(Y$3,Z529),m_selling_spec!$A:$H,2,FALSE))</f>
        <v>1.11</v>
      </c>
      <c r="Z529" s="104" t="s">
        <v>499</v>
      </c>
      <c r="AA529" s="110" t="str">
        <f>IF(AB529="","",VLOOKUP(CONCATENATE(AA$3,AB529),m_selling_spec!$A:$H,2,FALSE))</f>
        <v/>
      </c>
      <c r="AB529" s="104"/>
      <c r="AC529" s="110" t="str">
        <f>IF(AD529="","",VLOOKUP(CONCATENATE(AC$3,AD529),m_selling_spec!$A:$H,2,FALSE))</f>
        <v/>
      </c>
      <c r="AD529" s="104"/>
      <c r="AE529" s="110" t="str">
        <f>IF(AF529="","",VLOOKUP(CONCATENATE(AE$3,AF529),m_selling_spec!$A:$H,2,FALSE))</f>
        <v/>
      </c>
      <c r="AF529" s="104"/>
      <c r="AG529" s="110" t="str">
        <f>IF(AH529="","",VLOOKUP(CONCATENATE(AG$3,AH529),m_selling_spec!$A:$H,2,FALSE))</f>
        <v/>
      </c>
      <c r="AH529" s="104"/>
      <c r="AI529" s="110" t="str">
        <f>IF(AJ529="","",VLOOKUP(CONCATENATE(AI$3,AJ529),m_selling_spec!$A:$H,2,FALSE))</f>
        <v>6.2</v>
      </c>
      <c r="AJ529" s="104" t="s">
        <v>541</v>
      </c>
      <c r="AK529" s="110" t="str">
        <f>IF(AL529="","",VLOOKUP(CONCATENATE(AK$3,AL529),m_selling_spec!$A:$H,2,FALSE))</f>
        <v/>
      </c>
      <c r="AL529" s="104"/>
      <c r="AM529" s="110" t="str">
        <f>IF(AN529="","",VLOOKUP(CONCATENATE(AM$3,AN529),m_selling_spec!$A:$H,2,FALSE))</f>
        <v/>
      </c>
      <c r="AN529" s="104"/>
      <c r="AO529" s="110" t="str">
        <f>IF(AP529="","",VLOOKUP(CONCATENATE(AO$3,AP529),m_selling_spec!$A:$H,2,FALSE))</f>
        <v/>
      </c>
      <c r="AP529" s="104"/>
      <c r="AQ529" s="110" t="str">
        <f>IF(AR529="","",VLOOKUP(CONCATENATE(AQ$3,AR529),m_selling_spec!$A:$H,2,FALSE))</f>
        <v/>
      </c>
      <c r="AR529" s="104"/>
      <c r="AS529" s="110" t="str">
        <f>IF(AT529="","",VLOOKUP(CONCATENATE(AS$3,AT529),m_selling_spec!$A:$H,2,FALSE))</f>
        <v/>
      </c>
      <c r="AT529" s="104"/>
      <c r="AU529" s="110" t="str">
        <f>IF(AV529="","",VLOOKUP(CONCATENATE(AU$3,AV529),m_selling_spec!$A:$H,2,FALSE))</f>
        <v/>
      </c>
      <c r="AV529" s="104"/>
      <c r="AW529" s="110" t="str">
        <f>IF(AX529="","",VLOOKUP(CONCATENATE(AW$3,AX529),m_selling_spec!$A:$H,2,FALSE))</f>
        <v/>
      </c>
      <c r="AX529" s="104"/>
      <c r="AY529" s="110" t="str">
        <f>IF(AZ529="","",VLOOKUP(CONCATENATE(AY$3,AZ529),m_selling_spec!$A:$H,2,FALSE))</f>
        <v/>
      </c>
      <c r="AZ529" s="104"/>
      <c r="BA529" s="110" t="str">
        <f>IF(BB529="","",VLOOKUP(CONCATENATE(BA$3,BB529),m_selling_spec!$A:$H,2,FALSE))</f>
        <v/>
      </c>
      <c r="BB529" s="104"/>
      <c r="BC529" s="110" t="str">
        <f>IF(BD529="","",VLOOKUP(CONCATENATE(BC$3,BD529),m_selling_spec!$A:$H,2,FALSE))</f>
        <v/>
      </c>
      <c r="BD529" s="104"/>
      <c r="BE529" s="110" t="str">
        <f>IF(BF529="","",VLOOKUP(CONCATENATE(BE$3,BF529),m_selling_spec!$A:$H,2,FALSE))</f>
        <v/>
      </c>
      <c r="BF529" s="104"/>
      <c r="BG529" s="110" t="str">
        <f>IF(BH529="","",VLOOKUP(CONCATENATE(BG$3,BH529),m_selling_spec!$A:$H,2,FALSE))</f>
        <v>18.3</v>
      </c>
      <c r="BH529" s="104" t="s">
        <v>606</v>
      </c>
      <c r="BI529" s="110" t="str">
        <f>IF(BJ529="","",VLOOKUP(CONCATENATE(BI$3,BJ529),m_selling_spec!$A:$H,2,FALSE))</f>
        <v/>
      </c>
      <c r="BJ529" s="104"/>
      <c r="BK529" s="110" t="str">
        <f>IF(BL529="","",VLOOKUP(CONCATENATE(BK$3,BL529),m_selling_spec!$A:$H,2,FALSE))</f>
        <v/>
      </c>
      <c r="BL529" s="104"/>
      <c r="BM529" s="110" t="str">
        <f>IF(BN529="","",VLOOKUP(CONCATENATE(BM$3,BN529),m_selling_spec!$A:$H,2,FALSE))</f>
        <v/>
      </c>
      <c r="BN529" s="104"/>
      <c r="BO529" s="110" t="str">
        <f>IF(BP529="","",VLOOKUP(CONCATENATE(BO$3,BP529),m_selling_spec!$A:$H,2,FALSE))</f>
        <v/>
      </c>
      <c r="BP529" s="104"/>
      <c r="BQ529" s="110" t="str">
        <f>IF(BR529="","",VLOOKUP(CONCATENATE(BQ$3,BR529),m_selling_spec!$A:$H,2,FALSE))</f>
        <v/>
      </c>
      <c r="BR529" s="104"/>
      <c r="BS529" s="110" t="str">
        <f>IF(BT529="","",VLOOKUP(CONCATENATE(BS$3,BT529),m_selling_spec!$A:$H,2,FALSE))</f>
        <v/>
      </c>
      <c r="BT529" s="104"/>
      <c r="BU529" s="110" t="str">
        <f>IF(BV529="","",VLOOKUP(CONCATENATE(BU$3,BV529),m_selling_spec!$A:$H,2,FALSE))</f>
        <v/>
      </c>
      <c r="BV529" s="104"/>
      <c r="BW529" s="110" t="str">
        <f>IF(BX529="","",VLOOKUP(CONCATENATE(BW$3,BX529),m_selling_spec!$A:$H,2,FALSE))</f>
        <v/>
      </c>
      <c r="BX529" s="104"/>
      <c r="BY529" s="110" t="str">
        <f>IF(BZ529="","",VLOOKUP(CONCATENATE(BY$3,BZ529),m_selling_spec!$A:$H,2,FALSE))</f>
        <v>27.2</v>
      </c>
      <c r="BZ529" s="111" t="s">
        <v>1099</v>
      </c>
      <c r="CA529" s="110" t="str">
        <f>IF(CB529="","",VLOOKUP(CONCATENATE(CA$3,CB529),m_selling_spec!$A:$H,2,FALSE))</f>
        <v/>
      </c>
      <c r="CB529" s="104"/>
      <c r="CC529" s="110"/>
      <c r="CD529" s="104"/>
      <c r="CE529" s="110" t="str">
        <f>IF(CF529="","",VLOOKUP(CONCATENATE(CE$3,CF529),m_selling_spec!$A:$H,2,FALSE))</f>
        <v/>
      </c>
      <c r="CF529" s="104"/>
      <c r="CG529" s="110" t="str">
        <f>IF(CH529="","",VLOOKUP(CONCATENATE(CG$3,CH529),m_selling_spec!$A:$H,2,FALSE))</f>
        <v/>
      </c>
      <c r="CH529" s="104"/>
      <c r="CI529" s="110" t="str">
        <f>IF(CJ529="","",VLOOKUP(CONCATENATE(CI$3,CJ529),m_selling_spec!$A:$H,2,FALSE))</f>
        <v/>
      </c>
      <c r="CJ529" s="104"/>
      <c r="CK529" s="110" t="str">
        <f>IF(CL529="","",VLOOKUP(CONCATENATE(CK$3,CL529),m_selling_spec!$A:$H,2,FALSE))</f>
        <v/>
      </c>
      <c r="CL529" s="104"/>
      <c r="CM529" s="110" t="str">
        <f>IF(CN529="","",VLOOKUP(CONCATENATE(CM$3,CN529),m_selling_spec!$A:$H,2,FALSE))</f>
        <v/>
      </c>
      <c r="CN529" s="104"/>
      <c r="CO529" s="110" t="str">
        <f>IF(CP529="","",VLOOKUP(CONCATENATE(CO$3,CP529),m_selling_spec!$A:$H,2,FALSE))</f>
        <v/>
      </c>
      <c r="CP529" s="104"/>
      <c r="CQ529" s="110" t="str">
        <f>IF(CR529="","",VLOOKUP(CONCATENATE(CQ$3,CR529),m_selling_spec!$A:$H,2,FALSE))</f>
        <v/>
      </c>
      <c r="CR529" s="104"/>
      <c r="CS529" s="110" t="str">
        <f>IF(CT529="","",VLOOKUP(CONCATENATE(CS$3,CT529),m_selling_spec!$A:$H,2,FALSE))</f>
        <v>37.1</v>
      </c>
      <c r="CT529" s="104" t="s">
        <v>3615</v>
      </c>
      <c r="CU529" s="110" t="str">
        <f>IF(CV529="","",VLOOKUP(CONCATENATE(CU$3,CV529),m_selling_spec!$A:$H,2,FALSE))</f>
        <v/>
      </c>
      <c r="CV529" s="104"/>
      <c r="CW529" s="110" t="str">
        <f>IF(CX529="","",VLOOKUP(CONCATENATE(CW$3,CX529),m_selling_spec!$A:$H,2,FALSE))</f>
        <v/>
      </c>
      <c r="CX529" s="104"/>
      <c r="CY529" s="110" t="str">
        <f>IF(CZ529="","",VLOOKUP(CONCATENATE(CY$3,CZ529),m_selling_spec!$A:$H,2,FALSE))</f>
        <v/>
      </c>
      <c r="CZ529" s="104"/>
      <c r="DA529" s="110"/>
      <c r="DB529" s="104"/>
    </row>
    <row r="530" spans="1:106">
      <c r="A530" s="104" t="s">
        <v>877</v>
      </c>
      <c r="B530" s="104"/>
      <c r="C530" s="104"/>
      <c r="D530" s="104">
        <v>6</v>
      </c>
      <c r="E530" s="110">
        <f>INDEX(product!B:B,MATCH(D530,product!A:A,0))</f>
        <v>0</v>
      </c>
      <c r="F530" s="110" t="str">
        <f>INDEX(product!E:E,MATCH(D530,product!A:A,0))</f>
        <v>Exterior series</v>
      </c>
      <c r="G530" s="110" t="str">
        <f>IF(H530="","",VLOOKUP(CONCATENATE(G$3,H530),m_selling_spec!$A:$H,2,FALSE))</f>
        <v/>
      </c>
      <c r="H530" s="104"/>
      <c r="I530" s="110" t="str">
        <f>IF(J530="","",VLOOKUP(CONCATENATE(I$3,J530),m_selling_spec!$A:$H,2,FALSE))</f>
        <v/>
      </c>
      <c r="J530" s="104"/>
      <c r="K530" s="110" t="str">
        <f>IF(L530="","",VLOOKUP(CONCATENATE(K$3,L530),m_selling_spec!$A:$H,2,FALSE))</f>
        <v/>
      </c>
      <c r="L530" s="104"/>
      <c r="M530" s="110" t="str">
        <f>IF(N530="","",VLOOKUP(CONCATENATE(M$3,N530),m_selling_spec!$A:$H,2,FALSE))</f>
        <v/>
      </c>
      <c r="N530" s="104"/>
      <c r="O530" s="110" t="str">
        <f>IF(P530="","",VLOOKUP(CONCATENATE(O$3,P530),m_selling_spec!$A:$H,2,FALSE))</f>
        <v/>
      </c>
      <c r="P530" s="104"/>
      <c r="Q530" s="110" t="str">
        <f>IF(R530="","",VLOOKUP(CONCATENATE(Q$3,R530),m_selling_spec!$A:$H,2,FALSE))</f>
        <v/>
      </c>
      <c r="R530" s="104"/>
      <c r="S530" s="110"/>
      <c r="T530" s="104"/>
      <c r="U530" s="110"/>
      <c r="V530" s="104"/>
      <c r="W530" s="110"/>
      <c r="X530" s="104"/>
      <c r="Y530" s="110" t="str">
        <f>IF(Z530="","",VLOOKUP(CONCATENATE(Y$3,Z530),m_selling_spec!$A:$H,2,FALSE))</f>
        <v>1.11</v>
      </c>
      <c r="Z530" s="104" t="s">
        <v>499</v>
      </c>
      <c r="AA530" s="110" t="str">
        <f>IF(AB530="","",VLOOKUP(CONCATENATE(AA$3,AB530),m_selling_spec!$A:$H,2,FALSE))</f>
        <v/>
      </c>
      <c r="AB530" s="104"/>
      <c r="AC530" s="110" t="str">
        <f>IF(AD530="","",VLOOKUP(CONCATENATE(AC$3,AD530),m_selling_spec!$A:$H,2,FALSE))</f>
        <v/>
      </c>
      <c r="AD530" s="104"/>
      <c r="AE530" s="110" t="str">
        <f>IF(AF530="","",VLOOKUP(CONCATENATE(AE$3,AF530),m_selling_spec!$A:$H,2,FALSE))</f>
        <v/>
      </c>
      <c r="AF530" s="104"/>
      <c r="AG530" s="110" t="str">
        <f>IF(AH530="","",VLOOKUP(CONCATENATE(AG$3,AH530),m_selling_spec!$A:$H,2,FALSE))</f>
        <v/>
      </c>
      <c r="AH530" s="104"/>
      <c r="AI530" s="110" t="str">
        <f>IF(AJ530="","",VLOOKUP(CONCATENATE(AI$3,AJ530),m_selling_spec!$A:$H,2,FALSE))</f>
        <v>6.2</v>
      </c>
      <c r="AJ530" s="104" t="s">
        <v>541</v>
      </c>
      <c r="AK530" s="110" t="str">
        <f>IF(AL530="","",VLOOKUP(CONCATENATE(AK$3,AL530),m_selling_spec!$A:$H,2,FALSE))</f>
        <v/>
      </c>
      <c r="AL530" s="104"/>
      <c r="AM530" s="110" t="str">
        <f>IF(AN530="","",VLOOKUP(CONCATENATE(AM$3,AN530),m_selling_spec!$A:$H,2,FALSE))</f>
        <v/>
      </c>
      <c r="AN530" s="104"/>
      <c r="AO530" s="110" t="str">
        <f>IF(AP530="","",VLOOKUP(CONCATENATE(AO$3,AP530),m_selling_spec!$A:$H,2,FALSE))</f>
        <v/>
      </c>
      <c r="AP530" s="104"/>
      <c r="AQ530" s="110" t="str">
        <f>IF(AR530="","",VLOOKUP(CONCATENATE(AQ$3,AR530),m_selling_spec!$A:$H,2,FALSE))</f>
        <v/>
      </c>
      <c r="AR530" s="104"/>
      <c r="AS530" s="110" t="str">
        <f>IF(AT530="","",VLOOKUP(CONCATENATE(AS$3,AT530),m_selling_spec!$A:$H,2,FALSE))</f>
        <v/>
      </c>
      <c r="AT530" s="104"/>
      <c r="AU530" s="110" t="str">
        <f>IF(AV530="","",VLOOKUP(CONCATENATE(AU$3,AV530),m_selling_spec!$A:$H,2,FALSE))</f>
        <v/>
      </c>
      <c r="AV530" s="104"/>
      <c r="AW530" s="110" t="str">
        <f>IF(AX530="","",VLOOKUP(CONCATENATE(AW$3,AX530),m_selling_spec!$A:$H,2,FALSE))</f>
        <v/>
      </c>
      <c r="AX530" s="104"/>
      <c r="AY530" s="110" t="str">
        <f>IF(AZ530="","",VLOOKUP(CONCATENATE(AY$3,AZ530),m_selling_spec!$A:$H,2,FALSE))</f>
        <v/>
      </c>
      <c r="AZ530" s="104"/>
      <c r="BA530" s="110" t="str">
        <f>IF(BB530="","",VLOOKUP(CONCATENATE(BA$3,BB530),m_selling_spec!$A:$H,2,FALSE))</f>
        <v/>
      </c>
      <c r="BB530" s="104"/>
      <c r="BC530" s="110" t="str">
        <f>IF(BD530="","",VLOOKUP(CONCATENATE(BC$3,BD530),m_selling_spec!$A:$H,2,FALSE))</f>
        <v/>
      </c>
      <c r="BD530" s="104"/>
      <c r="BE530" s="110" t="str">
        <f>IF(BF530="","",VLOOKUP(CONCATENATE(BE$3,BF530),m_selling_spec!$A:$H,2,FALSE))</f>
        <v/>
      </c>
      <c r="BF530" s="104"/>
      <c r="BG530" s="110" t="str">
        <f>IF(BH530="","",VLOOKUP(CONCATENATE(BG$3,BH530),m_selling_spec!$A:$H,2,FALSE))</f>
        <v>18.3</v>
      </c>
      <c r="BH530" s="104" t="s">
        <v>606</v>
      </c>
      <c r="BI530" s="110" t="str">
        <f>IF(BJ530="","",VLOOKUP(CONCATENATE(BI$3,BJ530),m_selling_spec!$A:$H,2,FALSE))</f>
        <v/>
      </c>
      <c r="BJ530" s="104"/>
      <c r="BK530" s="110" t="str">
        <f>IF(BL530="","",VLOOKUP(CONCATENATE(BK$3,BL530),m_selling_spec!$A:$H,2,FALSE))</f>
        <v/>
      </c>
      <c r="BL530" s="104"/>
      <c r="BM530" s="110" t="str">
        <f>IF(BN530="","",VLOOKUP(CONCATENATE(BM$3,BN530),m_selling_spec!$A:$H,2,FALSE))</f>
        <v/>
      </c>
      <c r="BN530" s="104"/>
      <c r="BO530" s="110" t="str">
        <f>IF(BP530="","",VLOOKUP(CONCATENATE(BO$3,BP530),m_selling_spec!$A:$H,2,FALSE))</f>
        <v/>
      </c>
      <c r="BP530" s="104"/>
      <c r="BQ530" s="110" t="str">
        <f>IF(BR530="","",VLOOKUP(CONCATENATE(BQ$3,BR530),m_selling_spec!$A:$H,2,FALSE))</f>
        <v/>
      </c>
      <c r="BR530" s="104"/>
      <c r="BS530" s="110" t="str">
        <f>IF(BT530="","",VLOOKUP(CONCATENATE(BS$3,BT530),m_selling_spec!$A:$H,2,FALSE))</f>
        <v/>
      </c>
      <c r="BT530" s="104"/>
      <c r="BU530" s="110" t="str">
        <f>IF(BV530="","",VLOOKUP(CONCATENATE(BU$3,BV530),m_selling_spec!$A:$H,2,FALSE))</f>
        <v/>
      </c>
      <c r="BV530" s="104"/>
      <c r="BW530" s="110" t="str">
        <f>IF(BX530="","",VLOOKUP(CONCATENATE(BW$3,BX530),m_selling_spec!$A:$H,2,FALSE))</f>
        <v/>
      </c>
      <c r="BX530" s="104"/>
      <c r="BY530" s="110" t="str">
        <f>IF(BZ530="","",VLOOKUP(CONCATENATE(BY$3,BZ530),m_selling_spec!$A:$H,2,FALSE))</f>
        <v>27.3</v>
      </c>
      <c r="BZ530" s="111" t="s">
        <v>1102</v>
      </c>
      <c r="CA530" s="110" t="str">
        <f>IF(CB530="","",VLOOKUP(CONCATENATE(CA$3,CB530),m_selling_spec!$A:$H,2,FALSE))</f>
        <v/>
      </c>
      <c r="CB530" s="104"/>
      <c r="CC530" s="110"/>
      <c r="CD530" s="104"/>
      <c r="CE530" s="110" t="str">
        <f>IF(CF530="","",VLOOKUP(CONCATENATE(CE$3,CF530),m_selling_spec!$A:$H,2,FALSE))</f>
        <v/>
      </c>
      <c r="CF530" s="104"/>
      <c r="CG530" s="110" t="str">
        <f>IF(CH530="","",VLOOKUP(CONCATENATE(CG$3,CH530),m_selling_spec!$A:$H,2,FALSE))</f>
        <v/>
      </c>
      <c r="CH530" s="104"/>
      <c r="CI530" s="110" t="str">
        <f>IF(CJ530="","",VLOOKUP(CONCATENATE(CI$3,CJ530),m_selling_spec!$A:$H,2,FALSE))</f>
        <v/>
      </c>
      <c r="CJ530" s="104"/>
      <c r="CK530" s="110" t="str">
        <f>IF(CL530="","",VLOOKUP(CONCATENATE(CK$3,CL530),m_selling_spec!$A:$H,2,FALSE))</f>
        <v/>
      </c>
      <c r="CL530" s="104"/>
      <c r="CM530" s="110" t="str">
        <f>IF(CN530="","",VLOOKUP(CONCATENATE(CM$3,CN530),m_selling_spec!$A:$H,2,FALSE))</f>
        <v/>
      </c>
      <c r="CN530" s="104"/>
      <c r="CO530" s="110" t="str">
        <f>IF(CP530="","",VLOOKUP(CONCATENATE(CO$3,CP530),m_selling_spec!$A:$H,2,FALSE))</f>
        <v/>
      </c>
      <c r="CP530" s="104"/>
      <c r="CQ530" s="110" t="str">
        <f>IF(CR530="","",VLOOKUP(CONCATENATE(CQ$3,CR530),m_selling_spec!$A:$H,2,FALSE))</f>
        <v/>
      </c>
      <c r="CR530" s="104"/>
      <c r="CS530" s="110" t="str">
        <f>IF(CT530="","",VLOOKUP(CONCATENATE(CS$3,CT530),m_selling_spec!$A:$H,2,FALSE))</f>
        <v>37.1</v>
      </c>
      <c r="CT530" s="104" t="s">
        <v>3615</v>
      </c>
      <c r="CU530" s="110" t="str">
        <f>IF(CV530="","",VLOOKUP(CONCATENATE(CU$3,CV530),m_selling_spec!$A:$H,2,FALSE))</f>
        <v/>
      </c>
      <c r="CV530" s="104"/>
      <c r="CW530" s="110" t="str">
        <f>IF(CX530="","",VLOOKUP(CONCATENATE(CW$3,CX530),m_selling_spec!$A:$H,2,FALSE))</f>
        <v/>
      </c>
      <c r="CX530" s="104"/>
      <c r="CY530" s="110" t="str">
        <f>IF(CZ530="","",VLOOKUP(CONCATENATE(CY$3,CZ530),m_selling_spec!$A:$H,2,FALSE))</f>
        <v/>
      </c>
      <c r="CZ530" s="104"/>
      <c r="DA530" s="110"/>
      <c r="DB530" s="104"/>
    </row>
    <row r="531" spans="1:106">
      <c r="A531" s="104" t="s">
        <v>878</v>
      </c>
      <c r="B531" s="104"/>
      <c r="C531" s="104"/>
      <c r="D531" s="104">
        <v>6</v>
      </c>
      <c r="E531" s="110">
        <f>INDEX(product!B:B,MATCH(D531,product!A:A,0))</f>
        <v>0</v>
      </c>
      <c r="F531" s="110" t="str">
        <f>INDEX(product!E:E,MATCH(D531,product!A:A,0))</f>
        <v>Exterior series</v>
      </c>
      <c r="G531" s="110" t="str">
        <f>IF(H531="","",VLOOKUP(CONCATENATE(G$3,H531),m_selling_spec!$A:$H,2,FALSE))</f>
        <v/>
      </c>
      <c r="H531" s="104"/>
      <c r="I531" s="110" t="str">
        <f>IF(J531="","",VLOOKUP(CONCATENATE(I$3,J531),m_selling_spec!$A:$H,2,FALSE))</f>
        <v/>
      </c>
      <c r="J531" s="104"/>
      <c r="K531" s="110" t="str">
        <f>IF(L531="","",VLOOKUP(CONCATENATE(K$3,L531),m_selling_spec!$A:$H,2,FALSE))</f>
        <v/>
      </c>
      <c r="L531" s="104"/>
      <c r="M531" s="110" t="str">
        <f>IF(N531="","",VLOOKUP(CONCATENATE(M$3,N531),m_selling_spec!$A:$H,2,FALSE))</f>
        <v/>
      </c>
      <c r="N531" s="104"/>
      <c r="O531" s="110" t="str">
        <f>IF(P531="","",VLOOKUP(CONCATENATE(O$3,P531),m_selling_spec!$A:$H,2,FALSE))</f>
        <v/>
      </c>
      <c r="P531" s="104"/>
      <c r="Q531" s="110" t="str">
        <f>IF(R531="","",VLOOKUP(CONCATENATE(Q$3,R531),m_selling_spec!$A:$H,2,FALSE))</f>
        <v/>
      </c>
      <c r="R531" s="104"/>
      <c r="S531" s="110"/>
      <c r="T531" s="104"/>
      <c r="U531" s="110"/>
      <c r="V531" s="104"/>
      <c r="W531" s="110"/>
      <c r="X531" s="104"/>
      <c r="Y531" s="110" t="str">
        <f>IF(Z531="","",VLOOKUP(CONCATENATE(Y$3,Z531),m_selling_spec!$A:$H,2,FALSE))</f>
        <v>1.11</v>
      </c>
      <c r="Z531" s="104" t="s">
        <v>499</v>
      </c>
      <c r="AA531" s="110" t="str">
        <f>IF(AB531="","",VLOOKUP(CONCATENATE(AA$3,AB531),m_selling_spec!$A:$H,2,FALSE))</f>
        <v/>
      </c>
      <c r="AB531" s="104"/>
      <c r="AC531" s="110" t="str">
        <f>IF(AD531="","",VLOOKUP(CONCATENATE(AC$3,AD531),m_selling_spec!$A:$H,2,FALSE))</f>
        <v/>
      </c>
      <c r="AD531" s="104"/>
      <c r="AE531" s="110" t="str">
        <f>IF(AF531="","",VLOOKUP(CONCATENATE(AE$3,AF531),m_selling_spec!$A:$H,2,FALSE))</f>
        <v/>
      </c>
      <c r="AF531" s="104"/>
      <c r="AG531" s="110" t="str">
        <f>IF(AH531="","",VLOOKUP(CONCATENATE(AG$3,AH531),m_selling_spec!$A:$H,2,FALSE))</f>
        <v/>
      </c>
      <c r="AH531" s="104"/>
      <c r="AI531" s="110" t="str">
        <f>IF(AJ531="","",VLOOKUP(CONCATENATE(AI$3,AJ531),m_selling_spec!$A:$H,2,FALSE))</f>
        <v>6.1</v>
      </c>
      <c r="AJ531" s="104" t="s">
        <v>548</v>
      </c>
      <c r="AK531" s="110" t="str">
        <f>IF(AL531="","",VLOOKUP(CONCATENATE(AK$3,AL531),m_selling_spec!$A:$H,2,FALSE))</f>
        <v/>
      </c>
      <c r="AL531" s="104"/>
      <c r="AM531" s="110" t="str">
        <f>IF(AN531="","",VLOOKUP(CONCATENATE(AM$3,AN531),m_selling_spec!$A:$H,2,FALSE))</f>
        <v/>
      </c>
      <c r="AN531" s="104"/>
      <c r="AO531" s="110" t="str">
        <f>IF(AP531="","",VLOOKUP(CONCATENATE(AO$3,AP531),m_selling_spec!$A:$H,2,FALSE))</f>
        <v/>
      </c>
      <c r="AP531" s="104"/>
      <c r="AQ531" s="110" t="str">
        <f>IF(AR531="","",VLOOKUP(CONCATENATE(AQ$3,AR531),m_selling_spec!$A:$H,2,FALSE))</f>
        <v/>
      </c>
      <c r="AR531" s="104"/>
      <c r="AS531" s="110" t="str">
        <f>IF(AT531="","",VLOOKUP(CONCATENATE(AS$3,AT531),m_selling_spec!$A:$H,2,FALSE))</f>
        <v/>
      </c>
      <c r="AT531" s="104"/>
      <c r="AU531" s="110" t="str">
        <f>IF(AV531="","",VLOOKUP(CONCATENATE(AU$3,AV531),m_selling_spec!$A:$H,2,FALSE))</f>
        <v/>
      </c>
      <c r="AV531" s="104"/>
      <c r="AW531" s="110" t="str">
        <f>IF(AX531="","",VLOOKUP(CONCATENATE(AW$3,AX531),m_selling_spec!$A:$H,2,FALSE))</f>
        <v/>
      </c>
      <c r="AX531" s="104"/>
      <c r="AY531" s="110" t="str">
        <f>IF(AZ531="","",VLOOKUP(CONCATENATE(AY$3,AZ531),m_selling_spec!$A:$H,2,FALSE))</f>
        <v/>
      </c>
      <c r="AZ531" s="104"/>
      <c r="BA531" s="110" t="str">
        <f>IF(BB531="","",VLOOKUP(CONCATENATE(BA$3,BB531),m_selling_spec!$A:$H,2,FALSE))</f>
        <v/>
      </c>
      <c r="BB531" s="104"/>
      <c r="BC531" s="110" t="str">
        <f>IF(BD531="","",VLOOKUP(CONCATENATE(BC$3,BD531),m_selling_spec!$A:$H,2,FALSE))</f>
        <v/>
      </c>
      <c r="BD531" s="104"/>
      <c r="BE531" s="110" t="str">
        <f>IF(BF531="","",VLOOKUP(CONCATENATE(BE$3,BF531),m_selling_spec!$A:$H,2,FALSE))</f>
        <v/>
      </c>
      <c r="BF531" s="104"/>
      <c r="BG531" s="110" t="str">
        <f>IF(BH531="","",VLOOKUP(CONCATENATE(BG$3,BH531),m_selling_spec!$A:$H,2,FALSE))</f>
        <v>18.4</v>
      </c>
      <c r="BH531" s="104" t="s">
        <v>602</v>
      </c>
      <c r="BI531" s="110" t="str">
        <f>IF(BJ531="","",VLOOKUP(CONCATENATE(BI$3,BJ531),m_selling_spec!$A:$H,2,FALSE))</f>
        <v/>
      </c>
      <c r="BJ531" s="104"/>
      <c r="BK531" s="110" t="str">
        <f>IF(BL531="","",VLOOKUP(CONCATENATE(BK$3,BL531),m_selling_spec!$A:$H,2,FALSE))</f>
        <v/>
      </c>
      <c r="BL531" s="104"/>
      <c r="BM531" s="110" t="str">
        <f>IF(BN531="","",VLOOKUP(CONCATENATE(BM$3,BN531),m_selling_spec!$A:$H,2,FALSE))</f>
        <v/>
      </c>
      <c r="BN531" s="104"/>
      <c r="BO531" s="110" t="str">
        <f>IF(BP531="","",VLOOKUP(CONCATENATE(BO$3,BP531),m_selling_spec!$A:$H,2,FALSE))</f>
        <v/>
      </c>
      <c r="BP531" s="104"/>
      <c r="BQ531" s="110" t="str">
        <f>IF(BR531="","",VLOOKUP(CONCATENATE(BQ$3,BR531),m_selling_spec!$A:$H,2,FALSE))</f>
        <v/>
      </c>
      <c r="BR531" s="104"/>
      <c r="BS531" s="110" t="str">
        <f>IF(BT531="","",VLOOKUP(CONCATENATE(BS$3,BT531),m_selling_spec!$A:$H,2,FALSE))</f>
        <v/>
      </c>
      <c r="BT531" s="104"/>
      <c r="BU531" s="110" t="str">
        <f>IF(BV531="","",VLOOKUP(CONCATENATE(BU$3,BV531),m_selling_spec!$A:$H,2,FALSE))</f>
        <v/>
      </c>
      <c r="BV531" s="104"/>
      <c r="BW531" s="110" t="str">
        <f>IF(BX531="","",VLOOKUP(CONCATENATE(BW$3,BX531),m_selling_spec!$A:$H,2,FALSE))</f>
        <v/>
      </c>
      <c r="BX531" s="104"/>
      <c r="BY531" s="110" t="str">
        <f>IF(BZ531="","",VLOOKUP(CONCATENATE(BY$3,BZ531),m_selling_spec!$A:$H,2,FALSE))</f>
        <v>27.3</v>
      </c>
      <c r="BZ531" s="111" t="s">
        <v>1102</v>
      </c>
      <c r="CA531" s="110" t="str">
        <f>IF(CB531="","",VLOOKUP(CONCATENATE(CA$3,CB531),m_selling_spec!$A:$H,2,FALSE))</f>
        <v/>
      </c>
      <c r="CB531" s="104"/>
      <c r="CC531" s="110"/>
      <c r="CD531" s="104"/>
      <c r="CE531" s="110" t="str">
        <f>IF(CF531="","",VLOOKUP(CONCATENATE(CE$3,CF531),m_selling_spec!$A:$H,2,FALSE))</f>
        <v/>
      </c>
      <c r="CF531" s="104"/>
      <c r="CG531" s="110" t="str">
        <f>IF(CH531="","",VLOOKUP(CONCATENATE(CG$3,CH531),m_selling_spec!$A:$H,2,FALSE))</f>
        <v/>
      </c>
      <c r="CH531" s="104"/>
      <c r="CI531" s="110" t="str">
        <f>IF(CJ531="","",VLOOKUP(CONCATENATE(CI$3,CJ531),m_selling_spec!$A:$H,2,FALSE))</f>
        <v/>
      </c>
      <c r="CJ531" s="104"/>
      <c r="CK531" s="110" t="str">
        <f>IF(CL531="","",VLOOKUP(CONCATENATE(CK$3,CL531),m_selling_spec!$A:$H,2,FALSE))</f>
        <v/>
      </c>
      <c r="CL531" s="104"/>
      <c r="CM531" s="110" t="str">
        <f>IF(CN531="","",VLOOKUP(CONCATENATE(CM$3,CN531),m_selling_spec!$A:$H,2,FALSE))</f>
        <v/>
      </c>
      <c r="CN531" s="104"/>
      <c r="CO531" s="110" t="str">
        <f>IF(CP531="","",VLOOKUP(CONCATENATE(CO$3,CP531),m_selling_spec!$A:$H,2,FALSE))</f>
        <v/>
      </c>
      <c r="CP531" s="104"/>
      <c r="CQ531" s="110" t="str">
        <f>IF(CR531="","",VLOOKUP(CONCATENATE(CQ$3,CR531),m_selling_spec!$A:$H,2,FALSE))</f>
        <v/>
      </c>
      <c r="CR531" s="104"/>
      <c r="CS531" s="110" t="str">
        <f>IF(CT531="","",VLOOKUP(CONCATENATE(CS$3,CT531),m_selling_spec!$A:$H,2,FALSE))</f>
        <v>37.1</v>
      </c>
      <c r="CT531" s="104" t="s">
        <v>3615</v>
      </c>
      <c r="CU531" s="110" t="str">
        <f>IF(CV531="","",VLOOKUP(CONCATENATE(CU$3,CV531),m_selling_spec!$A:$H,2,FALSE))</f>
        <v/>
      </c>
      <c r="CV531" s="104"/>
      <c r="CW531" s="110" t="str">
        <f>IF(CX531="","",VLOOKUP(CONCATENATE(CW$3,CX531),m_selling_spec!$A:$H,2,FALSE))</f>
        <v/>
      </c>
      <c r="CX531" s="104"/>
      <c r="CY531" s="110" t="str">
        <f>IF(CZ531="","",VLOOKUP(CONCATENATE(CY$3,CZ531),m_selling_spec!$A:$H,2,FALSE))</f>
        <v/>
      </c>
      <c r="CZ531" s="104"/>
      <c r="DA531" s="110"/>
      <c r="DB531" s="104"/>
    </row>
    <row r="532" spans="1:106">
      <c r="A532" s="104" t="s">
        <v>879</v>
      </c>
      <c r="B532" s="104"/>
      <c r="C532" s="104"/>
      <c r="D532" s="104">
        <v>6</v>
      </c>
      <c r="E532" s="110">
        <f>INDEX(product!B:B,MATCH(D532,product!A:A,0))</f>
        <v>0</v>
      </c>
      <c r="F532" s="110" t="str">
        <f>INDEX(product!E:E,MATCH(D532,product!A:A,0))</f>
        <v>Exterior series</v>
      </c>
      <c r="G532" s="110" t="str">
        <f>IF(H532="","",VLOOKUP(CONCATENATE(G$3,H532),m_selling_spec!$A:$H,2,FALSE))</f>
        <v/>
      </c>
      <c r="H532" s="104"/>
      <c r="I532" s="110" t="str">
        <f>IF(J532="","",VLOOKUP(CONCATENATE(I$3,J532),m_selling_spec!$A:$H,2,FALSE))</f>
        <v/>
      </c>
      <c r="J532" s="104"/>
      <c r="K532" s="110" t="str">
        <f>IF(L532="","",VLOOKUP(CONCATENATE(K$3,L532),m_selling_spec!$A:$H,2,FALSE))</f>
        <v/>
      </c>
      <c r="L532" s="104"/>
      <c r="M532" s="110" t="str">
        <f>IF(N532="","",VLOOKUP(CONCATENATE(M$3,N532),m_selling_spec!$A:$H,2,FALSE))</f>
        <v/>
      </c>
      <c r="N532" s="104"/>
      <c r="O532" s="110" t="str">
        <f>IF(P532="","",VLOOKUP(CONCATENATE(O$3,P532),m_selling_spec!$A:$H,2,FALSE))</f>
        <v/>
      </c>
      <c r="P532" s="104"/>
      <c r="Q532" s="110" t="str">
        <f>IF(R532="","",VLOOKUP(CONCATENATE(Q$3,R532),m_selling_spec!$A:$H,2,FALSE))</f>
        <v/>
      </c>
      <c r="R532" s="104"/>
      <c r="S532" s="110"/>
      <c r="T532" s="104"/>
      <c r="U532" s="110"/>
      <c r="V532" s="104"/>
      <c r="W532" s="110"/>
      <c r="X532" s="104"/>
      <c r="Y532" s="110" t="str">
        <f>IF(Z532="","",VLOOKUP(CONCATENATE(Y$3,Z532),m_selling_spec!$A:$H,2,FALSE))</f>
        <v>1.11</v>
      </c>
      <c r="Z532" s="104" t="s">
        <v>499</v>
      </c>
      <c r="AA532" s="110" t="str">
        <f>IF(AB532="","",VLOOKUP(CONCATENATE(AA$3,AB532),m_selling_spec!$A:$H,2,FALSE))</f>
        <v/>
      </c>
      <c r="AB532" s="104"/>
      <c r="AC532" s="110" t="str">
        <f>IF(AD532="","",VLOOKUP(CONCATENATE(AC$3,AD532),m_selling_spec!$A:$H,2,FALSE))</f>
        <v/>
      </c>
      <c r="AD532" s="104"/>
      <c r="AE532" s="110" t="str">
        <f>IF(AF532="","",VLOOKUP(CONCATENATE(AE$3,AF532),m_selling_spec!$A:$H,2,FALSE))</f>
        <v/>
      </c>
      <c r="AF532" s="104"/>
      <c r="AG532" s="110" t="str">
        <f>IF(AH532="","",VLOOKUP(CONCATENATE(AG$3,AH532),m_selling_spec!$A:$H,2,FALSE))</f>
        <v/>
      </c>
      <c r="AH532" s="104"/>
      <c r="AI532" s="110" t="str">
        <f>IF(AJ532="","",VLOOKUP(CONCATENATE(AI$3,AJ532),m_selling_spec!$A:$H,2,FALSE))</f>
        <v>6.1</v>
      </c>
      <c r="AJ532" s="104" t="s">
        <v>548</v>
      </c>
      <c r="AK532" s="110" t="str">
        <f>IF(AL532="","",VLOOKUP(CONCATENATE(AK$3,AL532),m_selling_spec!$A:$H,2,FALSE))</f>
        <v/>
      </c>
      <c r="AL532" s="104"/>
      <c r="AM532" s="110" t="str">
        <f>IF(AN532="","",VLOOKUP(CONCATENATE(AM$3,AN532),m_selling_spec!$A:$H,2,FALSE))</f>
        <v/>
      </c>
      <c r="AN532" s="104"/>
      <c r="AO532" s="110" t="str">
        <f>IF(AP532="","",VLOOKUP(CONCATENATE(AO$3,AP532),m_selling_spec!$A:$H,2,FALSE))</f>
        <v/>
      </c>
      <c r="AP532" s="104"/>
      <c r="AQ532" s="110" t="str">
        <f>IF(AR532="","",VLOOKUP(CONCATENATE(AQ$3,AR532),m_selling_spec!$A:$H,2,FALSE))</f>
        <v/>
      </c>
      <c r="AR532" s="104"/>
      <c r="AS532" s="110" t="str">
        <f>IF(AT532="","",VLOOKUP(CONCATENATE(AS$3,AT532),m_selling_spec!$A:$H,2,FALSE))</f>
        <v/>
      </c>
      <c r="AT532" s="104"/>
      <c r="AU532" s="110" t="str">
        <f>IF(AV532="","",VLOOKUP(CONCATENATE(AU$3,AV532),m_selling_spec!$A:$H,2,FALSE))</f>
        <v/>
      </c>
      <c r="AV532" s="104"/>
      <c r="AW532" s="110" t="str">
        <f>IF(AX532="","",VLOOKUP(CONCATENATE(AW$3,AX532),m_selling_spec!$A:$H,2,FALSE))</f>
        <v/>
      </c>
      <c r="AX532" s="104"/>
      <c r="AY532" s="110" t="str">
        <f>IF(AZ532="","",VLOOKUP(CONCATENATE(AY$3,AZ532),m_selling_spec!$A:$H,2,FALSE))</f>
        <v/>
      </c>
      <c r="AZ532" s="104"/>
      <c r="BA532" s="110" t="str">
        <f>IF(BB532="","",VLOOKUP(CONCATENATE(BA$3,BB532),m_selling_spec!$A:$H,2,FALSE))</f>
        <v/>
      </c>
      <c r="BB532" s="104"/>
      <c r="BC532" s="110" t="str">
        <f>IF(BD532="","",VLOOKUP(CONCATENATE(BC$3,BD532),m_selling_spec!$A:$H,2,FALSE))</f>
        <v/>
      </c>
      <c r="BD532" s="104"/>
      <c r="BE532" s="110" t="str">
        <f>IF(BF532="","",VLOOKUP(CONCATENATE(BE$3,BF532),m_selling_spec!$A:$H,2,FALSE))</f>
        <v/>
      </c>
      <c r="BF532" s="104"/>
      <c r="BG532" s="110" t="str">
        <f>IF(BH532="","",VLOOKUP(CONCATENATE(BG$3,BH532),m_selling_spec!$A:$H,2,FALSE))</f>
        <v>18.5</v>
      </c>
      <c r="BH532" s="104" t="s">
        <v>603</v>
      </c>
      <c r="BI532" s="110" t="str">
        <f>IF(BJ532="","",VLOOKUP(CONCATENATE(BI$3,BJ532),m_selling_spec!$A:$H,2,FALSE))</f>
        <v/>
      </c>
      <c r="BJ532" s="104"/>
      <c r="BK532" s="110" t="str">
        <f>IF(BL532="","",VLOOKUP(CONCATENATE(BK$3,BL532),m_selling_spec!$A:$H,2,FALSE))</f>
        <v/>
      </c>
      <c r="BL532" s="104"/>
      <c r="BM532" s="110" t="str">
        <f>IF(BN532="","",VLOOKUP(CONCATENATE(BM$3,BN532),m_selling_spec!$A:$H,2,FALSE))</f>
        <v/>
      </c>
      <c r="BN532" s="104"/>
      <c r="BO532" s="110" t="str">
        <f>IF(BP532="","",VLOOKUP(CONCATENATE(BO$3,BP532),m_selling_spec!$A:$H,2,FALSE))</f>
        <v/>
      </c>
      <c r="BP532" s="104"/>
      <c r="BQ532" s="110" t="str">
        <f>IF(BR532="","",VLOOKUP(CONCATENATE(BQ$3,BR532),m_selling_spec!$A:$H,2,FALSE))</f>
        <v/>
      </c>
      <c r="BR532" s="104"/>
      <c r="BS532" s="110" t="str">
        <f>IF(BT532="","",VLOOKUP(CONCATENATE(BS$3,BT532),m_selling_spec!$A:$H,2,FALSE))</f>
        <v/>
      </c>
      <c r="BT532" s="104"/>
      <c r="BU532" s="110" t="str">
        <f>IF(BV532="","",VLOOKUP(CONCATENATE(BU$3,BV532),m_selling_spec!$A:$H,2,FALSE))</f>
        <v/>
      </c>
      <c r="BV532" s="104"/>
      <c r="BW532" s="110" t="str">
        <f>IF(BX532="","",VLOOKUP(CONCATENATE(BW$3,BX532),m_selling_spec!$A:$H,2,FALSE))</f>
        <v/>
      </c>
      <c r="BX532" s="104"/>
      <c r="BY532" s="110" t="str">
        <f>IF(BZ532="","",VLOOKUP(CONCATENATE(BY$3,BZ532),m_selling_spec!$A:$H,2,FALSE))</f>
        <v>27.3</v>
      </c>
      <c r="BZ532" s="111" t="s">
        <v>1102</v>
      </c>
      <c r="CA532" s="110" t="str">
        <f>IF(CB532="","",VLOOKUP(CONCATENATE(CA$3,CB532),m_selling_spec!$A:$H,2,FALSE))</f>
        <v/>
      </c>
      <c r="CB532" s="104"/>
      <c r="CC532" s="110"/>
      <c r="CD532" s="104"/>
      <c r="CE532" s="110" t="str">
        <f>IF(CF532="","",VLOOKUP(CONCATENATE(CE$3,CF532),m_selling_spec!$A:$H,2,FALSE))</f>
        <v/>
      </c>
      <c r="CF532" s="104"/>
      <c r="CG532" s="110" t="str">
        <f>IF(CH532="","",VLOOKUP(CONCATENATE(CG$3,CH532),m_selling_spec!$A:$H,2,FALSE))</f>
        <v/>
      </c>
      <c r="CH532" s="104"/>
      <c r="CI532" s="110" t="str">
        <f>IF(CJ532="","",VLOOKUP(CONCATENATE(CI$3,CJ532),m_selling_spec!$A:$H,2,FALSE))</f>
        <v/>
      </c>
      <c r="CJ532" s="104"/>
      <c r="CK532" s="110" t="str">
        <f>IF(CL532="","",VLOOKUP(CONCATENATE(CK$3,CL532),m_selling_spec!$A:$H,2,FALSE))</f>
        <v/>
      </c>
      <c r="CL532" s="104"/>
      <c r="CM532" s="110" t="str">
        <f>IF(CN532="","",VLOOKUP(CONCATENATE(CM$3,CN532),m_selling_spec!$A:$H,2,FALSE))</f>
        <v/>
      </c>
      <c r="CN532" s="104"/>
      <c r="CO532" s="110" t="str">
        <f>IF(CP532="","",VLOOKUP(CONCATENATE(CO$3,CP532),m_selling_spec!$A:$H,2,FALSE))</f>
        <v/>
      </c>
      <c r="CP532" s="104"/>
      <c r="CQ532" s="110" t="str">
        <f>IF(CR532="","",VLOOKUP(CONCATENATE(CQ$3,CR532),m_selling_spec!$A:$H,2,FALSE))</f>
        <v/>
      </c>
      <c r="CR532" s="104"/>
      <c r="CS532" s="110" t="str">
        <f>IF(CT532="","",VLOOKUP(CONCATENATE(CS$3,CT532),m_selling_spec!$A:$H,2,FALSE))</f>
        <v>37.1</v>
      </c>
      <c r="CT532" s="104" t="s">
        <v>3615</v>
      </c>
      <c r="CU532" s="110" t="str">
        <f>IF(CV532="","",VLOOKUP(CONCATENATE(CU$3,CV532),m_selling_spec!$A:$H,2,FALSE))</f>
        <v/>
      </c>
      <c r="CV532" s="104"/>
      <c r="CW532" s="110" t="str">
        <f>IF(CX532="","",VLOOKUP(CONCATENATE(CW$3,CX532),m_selling_spec!$A:$H,2,FALSE))</f>
        <v/>
      </c>
      <c r="CX532" s="104"/>
      <c r="CY532" s="110" t="str">
        <f>IF(CZ532="","",VLOOKUP(CONCATENATE(CY$3,CZ532),m_selling_spec!$A:$H,2,FALSE))</f>
        <v/>
      </c>
      <c r="CZ532" s="104"/>
      <c r="DA532" s="110"/>
      <c r="DB532" s="104"/>
    </row>
    <row r="533" spans="1:106">
      <c r="A533" s="104" t="s">
        <v>880</v>
      </c>
      <c r="B533" s="104"/>
      <c r="C533" s="104"/>
      <c r="D533" s="104">
        <v>6</v>
      </c>
      <c r="E533" s="110">
        <f>INDEX(product!B:B,MATCH(D533,product!A:A,0))</f>
        <v>0</v>
      </c>
      <c r="F533" s="110" t="str">
        <f>INDEX(product!E:E,MATCH(D533,product!A:A,0))</f>
        <v>Exterior series</v>
      </c>
      <c r="G533" s="110" t="str">
        <f>IF(H533="","",VLOOKUP(CONCATENATE(G$3,H533),m_selling_spec!$A:$H,2,FALSE))</f>
        <v/>
      </c>
      <c r="H533" s="104"/>
      <c r="I533" s="110" t="str">
        <f>IF(J533="","",VLOOKUP(CONCATENATE(I$3,J533),m_selling_spec!$A:$H,2,FALSE))</f>
        <v/>
      </c>
      <c r="J533" s="104"/>
      <c r="K533" s="110" t="str">
        <f>IF(L533="","",VLOOKUP(CONCATENATE(K$3,L533),m_selling_spec!$A:$H,2,FALSE))</f>
        <v/>
      </c>
      <c r="L533" s="104"/>
      <c r="M533" s="110" t="str">
        <f>IF(N533="","",VLOOKUP(CONCATENATE(M$3,N533),m_selling_spec!$A:$H,2,FALSE))</f>
        <v/>
      </c>
      <c r="N533" s="104"/>
      <c r="O533" s="110" t="str">
        <f>IF(P533="","",VLOOKUP(CONCATENATE(O$3,P533),m_selling_spec!$A:$H,2,FALSE))</f>
        <v/>
      </c>
      <c r="P533" s="104"/>
      <c r="Q533" s="110" t="str">
        <f>IF(R533="","",VLOOKUP(CONCATENATE(Q$3,R533),m_selling_spec!$A:$H,2,FALSE))</f>
        <v/>
      </c>
      <c r="R533" s="104"/>
      <c r="S533" s="110"/>
      <c r="T533" s="104"/>
      <c r="U533" s="110"/>
      <c r="V533" s="104"/>
      <c r="W533" s="110"/>
      <c r="X533" s="104"/>
      <c r="Y533" s="110" t="str">
        <f>IF(Z533="","",VLOOKUP(CONCATENATE(Y$3,Z533),m_selling_spec!$A:$H,2,FALSE))</f>
        <v>1.11</v>
      </c>
      <c r="Z533" s="104" t="s">
        <v>499</v>
      </c>
      <c r="AA533" s="110" t="str">
        <f>IF(AB533="","",VLOOKUP(CONCATENATE(AA$3,AB533),m_selling_spec!$A:$H,2,FALSE))</f>
        <v/>
      </c>
      <c r="AB533" s="104"/>
      <c r="AC533" s="110" t="str">
        <f>IF(AD533="","",VLOOKUP(CONCATENATE(AC$3,AD533),m_selling_spec!$A:$H,2,FALSE))</f>
        <v/>
      </c>
      <c r="AD533" s="104"/>
      <c r="AE533" s="110" t="str">
        <f>IF(AF533="","",VLOOKUP(CONCATENATE(AE$3,AF533),m_selling_spec!$A:$H,2,FALSE))</f>
        <v/>
      </c>
      <c r="AF533" s="104"/>
      <c r="AG533" s="110" t="str">
        <f>IF(AH533="","",VLOOKUP(CONCATENATE(AG$3,AH533),m_selling_spec!$A:$H,2,FALSE))</f>
        <v/>
      </c>
      <c r="AH533" s="104"/>
      <c r="AI533" s="110" t="str">
        <f>IF(AJ533="","",VLOOKUP(CONCATENATE(AI$3,AJ533),m_selling_spec!$A:$H,2,FALSE))</f>
        <v>6.1</v>
      </c>
      <c r="AJ533" s="104" t="s">
        <v>548</v>
      </c>
      <c r="AK533" s="110" t="str">
        <f>IF(AL533="","",VLOOKUP(CONCATENATE(AK$3,AL533),m_selling_spec!$A:$H,2,FALSE))</f>
        <v/>
      </c>
      <c r="AL533" s="104"/>
      <c r="AM533" s="110" t="str">
        <f>IF(AN533="","",VLOOKUP(CONCATENATE(AM$3,AN533),m_selling_spec!$A:$H,2,FALSE))</f>
        <v/>
      </c>
      <c r="AN533" s="104"/>
      <c r="AO533" s="110" t="str">
        <f>IF(AP533="","",VLOOKUP(CONCATENATE(AO$3,AP533),m_selling_spec!$A:$H,2,FALSE))</f>
        <v/>
      </c>
      <c r="AP533" s="104"/>
      <c r="AQ533" s="110" t="str">
        <f>IF(AR533="","",VLOOKUP(CONCATENATE(AQ$3,AR533),m_selling_spec!$A:$H,2,FALSE))</f>
        <v/>
      </c>
      <c r="AR533" s="104"/>
      <c r="AS533" s="110" t="str">
        <f>IF(AT533="","",VLOOKUP(CONCATENATE(AS$3,AT533),m_selling_spec!$A:$H,2,FALSE))</f>
        <v/>
      </c>
      <c r="AT533" s="104"/>
      <c r="AU533" s="110" t="str">
        <f>IF(AV533="","",VLOOKUP(CONCATENATE(AU$3,AV533),m_selling_spec!$A:$H,2,FALSE))</f>
        <v/>
      </c>
      <c r="AV533" s="104"/>
      <c r="AW533" s="110" t="str">
        <f>IF(AX533="","",VLOOKUP(CONCATENATE(AW$3,AX533),m_selling_spec!$A:$H,2,FALSE))</f>
        <v/>
      </c>
      <c r="AX533" s="104"/>
      <c r="AY533" s="110" t="str">
        <f>IF(AZ533="","",VLOOKUP(CONCATENATE(AY$3,AZ533),m_selling_spec!$A:$H,2,FALSE))</f>
        <v/>
      </c>
      <c r="AZ533" s="104"/>
      <c r="BA533" s="110" t="str">
        <f>IF(BB533="","",VLOOKUP(CONCATENATE(BA$3,BB533),m_selling_spec!$A:$H,2,FALSE))</f>
        <v/>
      </c>
      <c r="BB533" s="104"/>
      <c r="BC533" s="110" t="str">
        <f>IF(BD533="","",VLOOKUP(CONCATENATE(BC$3,BD533),m_selling_spec!$A:$H,2,FALSE))</f>
        <v/>
      </c>
      <c r="BD533" s="104"/>
      <c r="BE533" s="110" t="str">
        <f>IF(BF533="","",VLOOKUP(CONCATENATE(BE$3,BF533),m_selling_spec!$A:$H,2,FALSE))</f>
        <v/>
      </c>
      <c r="BF533" s="104"/>
      <c r="BG533" s="110" t="str">
        <f>IF(BH533="","",VLOOKUP(CONCATENATE(BG$3,BH533),m_selling_spec!$A:$H,2,FALSE))</f>
        <v>18.1</v>
      </c>
      <c r="BH533" s="104" t="s">
        <v>604</v>
      </c>
      <c r="BI533" s="110" t="str">
        <f>IF(BJ533="","",VLOOKUP(CONCATENATE(BI$3,BJ533),m_selling_spec!$A:$H,2,FALSE))</f>
        <v/>
      </c>
      <c r="BJ533" s="104"/>
      <c r="BK533" s="110" t="str">
        <f>IF(BL533="","",VLOOKUP(CONCATENATE(BK$3,BL533),m_selling_spec!$A:$H,2,FALSE))</f>
        <v/>
      </c>
      <c r="BL533" s="104"/>
      <c r="BM533" s="110" t="str">
        <f>IF(BN533="","",VLOOKUP(CONCATENATE(BM$3,BN533),m_selling_spec!$A:$H,2,FALSE))</f>
        <v/>
      </c>
      <c r="BN533" s="104"/>
      <c r="BO533" s="110" t="str">
        <f>IF(BP533="","",VLOOKUP(CONCATENATE(BO$3,BP533),m_selling_spec!$A:$H,2,FALSE))</f>
        <v/>
      </c>
      <c r="BP533" s="104"/>
      <c r="BQ533" s="110" t="str">
        <f>IF(BR533="","",VLOOKUP(CONCATENATE(BQ$3,BR533),m_selling_spec!$A:$H,2,FALSE))</f>
        <v/>
      </c>
      <c r="BR533" s="104"/>
      <c r="BS533" s="110" t="str">
        <f>IF(BT533="","",VLOOKUP(CONCATENATE(BS$3,BT533),m_selling_spec!$A:$H,2,FALSE))</f>
        <v/>
      </c>
      <c r="BT533" s="104"/>
      <c r="BU533" s="110" t="str">
        <f>IF(BV533="","",VLOOKUP(CONCATENATE(BU$3,BV533),m_selling_spec!$A:$H,2,FALSE))</f>
        <v/>
      </c>
      <c r="BV533" s="104"/>
      <c r="BW533" s="110" t="str">
        <f>IF(BX533="","",VLOOKUP(CONCATENATE(BW$3,BX533),m_selling_spec!$A:$H,2,FALSE))</f>
        <v/>
      </c>
      <c r="BX533" s="104"/>
      <c r="BY533" s="110" t="str">
        <f>IF(BZ533="","",VLOOKUP(CONCATENATE(BY$3,BZ533),m_selling_spec!$A:$H,2,FALSE))</f>
        <v>27.3</v>
      </c>
      <c r="BZ533" s="111" t="s">
        <v>1102</v>
      </c>
      <c r="CA533" s="110" t="str">
        <f>IF(CB533="","",VLOOKUP(CONCATENATE(CA$3,CB533),m_selling_spec!$A:$H,2,FALSE))</f>
        <v/>
      </c>
      <c r="CB533" s="104"/>
      <c r="CC533" s="110"/>
      <c r="CD533" s="104"/>
      <c r="CE533" s="110" t="str">
        <f>IF(CF533="","",VLOOKUP(CONCATENATE(CE$3,CF533),m_selling_spec!$A:$H,2,FALSE))</f>
        <v/>
      </c>
      <c r="CF533" s="104"/>
      <c r="CG533" s="110" t="str">
        <f>IF(CH533="","",VLOOKUP(CONCATENATE(CG$3,CH533),m_selling_spec!$A:$H,2,FALSE))</f>
        <v/>
      </c>
      <c r="CH533" s="104"/>
      <c r="CI533" s="110" t="str">
        <f>IF(CJ533="","",VLOOKUP(CONCATENATE(CI$3,CJ533),m_selling_spec!$A:$H,2,FALSE))</f>
        <v/>
      </c>
      <c r="CJ533" s="104"/>
      <c r="CK533" s="110" t="str">
        <f>IF(CL533="","",VLOOKUP(CONCATENATE(CK$3,CL533),m_selling_spec!$A:$H,2,FALSE))</f>
        <v/>
      </c>
      <c r="CL533" s="104"/>
      <c r="CM533" s="110" t="str">
        <f>IF(CN533="","",VLOOKUP(CONCATENATE(CM$3,CN533),m_selling_spec!$A:$H,2,FALSE))</f>
        <v/>
      </c>
      <c r="CN533" s="104"/>
      <c r="CO533" s="110" t="str">
        <f>IF(CP533="","",VLOOKUP(CONCATENATE(CO$3,CP533),m_selling_spec!$A:$H,2,FALSE))</f>
        <v/>
      </c>
      <c r="CP533" s="104"/>
      <c r="CQ533" s="110" t="str">
        <f>IF(CR533="","",VLOOKUP(CONCATENATE(CQ$3,CR533),m_selling_spec!$A:$H,2,FALSE))</f>
        <v/>
      </c>
      <c r="CR533" s="104"/>
      <c r="CS533" s="110" t="str">
        <f>IF(CT533="","",VLOOKUP(CONCATENATE(CS$3,CT533),m_selling_spec!$A:$H,2,FALSE))</f>
        <v>37.1</v>
      </c>
      <c r="CT533" s="104" t="s">
        <v>3615</v>
      </c>
      <c r="CU533" s="110" t="str">
        <f>IF(CV533="","",VLOOKUP(CONCATENATE(CU$3,CV533),m_selling_spec!$A:$H,2,FALSE))</f>
        <v/>
      </c>
      <c r="CV533" s="104"/>
      <c r="CW533" s="110" t="str">
        <f>IF(CX533="","",VLOOKUP(CONCATENATE(CW$3,CX533),m_selling_spec!$A:$H,2,FALSE))</f>
        <v/>
      </c>
      <c r="CX533" s="104"/>
      <c r="CY533" s="110" t="str">
        <f>IF(CZ533="","",VLOOKUP(CONCATENATE(CY$3,CZ533),m_selling_spec!$A:$H,2,FALSE))</f>
        <v/>
      </c>
      <c r="CZ533" s="104"/>
      <c r="DA533" s="110"/>
      <c r="DB533" s="104"/>
    </row>
    <row r="534" spans="1:106">
      <c r="A534" s="104" t="s">
        <v>881</v>
      </c>
      <c r="B534" s="104"/>
      <c r="C534" s="104"/>
      <c r="D534" s="104">
        <v>6</v>
      </c>
      <c r="E534" s="110">
        <f>INDEX(product!B:B,MATCH(D534,product!A:A,0))</f>
        <v>0</v>
      </c>
      <c r="F534" s="110" t="str">
        <f>INDEX(product!E:E,MATCH(D534,product!A:A,0))</f>
        <v>Exterior series</v>
      </c>
      <c r="G534" s="110" t="str">
        <f>IF(H534="","",VLOOKUP(CONCATENATE(G$3,H534),m_selling_spec!$A:$H,2,FALSE))</f>
        <v/>
      </c>
      <c r="H534" s="104"/>
      <c r="I534" s="110" t="str">
        <f>IF(J534="","",VLOOKUP(CONCATENATE(I$3,J534),m_selling_spec!$A:$H,2,FALSE))</f>
        <v/>
      </c>
      <c r="J534" s="104"/>
      <c r="K534" s="110" t="str">
        <f>IF(L534="","",VLOOKUP(CONCATENATE(K$3,L534),m_selling_spec!$A:$H,2,FALSE))</f>
        <v/>
      </c>
      <c r="L534" s="104"/>
      <c r="M534" s="110" t="str">
        <f>IF(N534="","",VLOOKUP(CONCATENATE(M$3,N534),m_selling_spec!$A:$H,2,FALSE))</f>
        <v/>
      </c>
      <c r="N534" s="104"/>
      <c r="O534" s="110" t="str">
        <f>IF(P534="","",VLOOKUP(CONCATENATE(O$3,P534),m_selling_spec!$A:$H,2,FALSE))</f>
        <v/>
      </c>
      <c r="P534" s="104"/>
      <c r="Q534" s="110" t="str">
        <f>IF(R534="","",VLOOKUP(CONCATENATE(Q$3,R534),m_selling_spec!$A:$H,2,FALSE))</f>
        <v/>
      </c>
      <c r="R534" s="104"/>
      <c r="S534" s="110"/>
      <c r="T534" s="104"/>
      <c r="U534" s="110"/>
      <c r="V534" s="104"/>
      <c r="W534" s="110"/>
      <c r="X534" s="104"/>
      <c r="Y534" s="110" t="str">
        <f>IF(Z534="","",VLOOKUP(CONCATENATE(Y$3,Z534),m_selling_spec!$A:$H,2,FALSE))</f>
        <v>1.11</v>
      </c>
      <c r="Z534" s="104" t="s">
        <v>499</v>
      </c>
      <c r="AA534" s="110" t="str">
        <f>IF(AB534="","",VLOOKUP(CONCATENATE(AA$3,AB534),m_selling_spec!$A:$H,2,FALSE))</f>
        <v/>
      </c>
      <c r="AB534" s="104"/>
      <c r="AC534" s="110" t="str">
        <f>IF(AD534="","",VLOOKUP(CONCATENATE(AC$3,AD534),m_selling_spec!$A:$H,2,FALSE))</f>
        <v/>
      </c>
      <c r="AD534" s="104"/>
      <c r="AE534" s="110" t="str">
        <f>IF(AF534="","",VLOOKUP(CONCATENATE(AE$3,AF534),m_selling_spec!$A:$H,2,FALSE))</f>
        <v/>
      </c>
      <c r="AF534" s="104"/>
      <c r="AG534" s="110" t="str">
        <f>IF(AH534="","",VLOOKUP(CONCATENATE(AG$3,AH534),m_selling_spec!$A:$H,2,FALSE))</f>
        <v/>
      </c>
      <c r="AH534" s="104"/>
      <c r="AI534" s="110" t="str">
        <f>IF(AJ534="","",VLOOKUP(CONCATENATE(AI$3,AJ534),m_selling_spec!$A:$H,2,FALSE))</f>
        <v>6.1</v>
      </c>
      <c r="AJ534" s="104" t="s">
        <v>548</v>
      </c>
      <c r="AK534" s="110" t="str">
        <f>IF(AL534="","",VLOOKUP(CONCATENATE(AK$3,AL534),m_selling_spec!$A:$H,2,FALSE))</f>
        <v/>
      </c>
      <c r="AL534" s="104"/>
      <c r="AM534" s="110" t="str">
        <f>IF(AN534="","",VLOOKUP(CONCATENATE(AM$3,AN534),m_selling_spec!$A:$H,2,FALSE))</f>
        <v/>
      </c>
      <c r="AN534" s="104"/>
      <c r="AO534" s="110" t="str">
        <f>IF(AP534="","",VLOOKUP(CONCATENATE(AO$3,AP534),m_selling_spec!$A:$H,2,FALSE))</f>
        <v/>
      </c>
      <c r="AP534" s="104"/>
      <c r="AQ534" s="110" t="str">
        <f>IF(AR534="","",VLOOKUP(CONCATENATE(AQ$3,AR534),m_selling_spec!$A:$H,2,FALSE))</f>
        <v/>
      </c>
      <c r="AR534" s="104"/>
      <c r="AS534" s="110" t="str">
        <f>IF(AT534="","",VLOOKUP(CONCATENATE(AS$3,AT534),m_selling_spec!$A:$H,2,FALSE))</f>
        <v/>
      </c>
      <c r="AT534" s="104"/>
      <c r="AU534" s="110" t="str">
        <f>IF(AV534="","",VLOOKUP(CONCATENATE(AU$3,AV534),m_selling_spec!$A:$H,2,FALSE))</f>
        <v/>
      </c>
      <c r="AV534" s="104"/>
      <c r="AW534" s="110" t="str">
        <f>IF(AX534="","",VLOOKUP(CONCATENATE(AW$3,AX534),m_selling_spec!$A:$H,2,FALSE))</f>
        <v/>
      </c>
      <c r="AX534" s="104"/>
      <c r="AY534" s="110" t="str">
        <f>IF(AZ534="","",VLOOKUP(CONCATENATE(AY$3,AZ534),m_selling_spec!$A:$H,2,FALSE))</f>
        <v/>
      </c>
      <c r="AZ534" s="104"/>
      <c r="BA534" s="110" t="str">
        <f>IF(BB534="","",VLOOKUP(CONCATENATE(BA$3,BB534),m_selling_spec!$A:$H,2,FALSE))</f>
        <v/>
      </c>
      <c r="BB534" s="104"/>
      <c r="BC534" s="110" t="str">
        <f>IF(BD534="","",VLOOKUP(CONCATENATE(BC$3,BD534),m_selling_spec!$A:$H,2,FALSE))</f>
        <v/>
      </c>
      <c r="BD534" s="104"/>
      <c r="BE534" s="110" t="str">
        <f>IF(BF534="","",VLOOKUP(CONCATENATE(BE$3,BF534),m_selling_spec!$A:$H,2,FALSE))</f>
        <v/>
      </c>
      <c r="BF534" s="104"/>
      <c r="BG534" s="110" t="str">
        <f>IF(BH534="","",VLOOKUP(CONCATENATE(BG$3,BH534),m_selling_spec!$A:$H,2,FALSE))</f>
        <v>18.2</v>
      </c>
      <c r="BH534" s="104" t="s">
        <v>605</v>
      </c>
      <c r="BI534" s="110" t="str">
        <f>IF(BJ534="","",VLOOKUP(CONCATENATE(BI$3,BJ534),m_selling_spec!$A:$H,2,FALSE))</f>
        <v/>
      </c>
      <c r="BJ534" s="104"/>
      <c r="BK534" s="110" t="str">
        <f>IF(BL534="","",VLOOKUP(CONCATENATE(BK$3,BL534),m_selling_spec!$A:$H,2,FALSE))</f>
        <v/>
      </c>
      <c r="BL534" s="104"/>
      <c r="BM534" s="110" t="str">
        <f>IF(BN534="","",VLOOKUP(CONCATENATE(BM$3,BN534),m_selling_spec!$A:$H,2,FALSE))</f>
        <v/>
      </c>
      <c r="BN534" s="104"/>
      <c r="BO534" s="110" t="str">
        <f>IF(BP534="","",VLOOKUP(CONCATENATE(BO$3,BP534),m_selling_spec!$A:$H,2,FALSE))</f>
        <v/>
      </c>
      <c r="BP534" s="104"/>
      <c r="BQ534" s="110" t="str">
        <f>IF(BR534="","",VLOOKUP(CONCATENATE(BQ$3,BR534),m_selling_spec!$A:$H,2,FALSE))</f>
        <v/>
      </c>
      <c r="BR534" s="104"/>
      <c r="BS534" s="110" t="str">
        <f>IF(BT534="","",VLOOKUP(CONCATENATE(BS$3,BT534),m_selling_spec!$A:$H,2,FALSE))</f>
        <v/>
      </c>
      <c r="BT534" s="104"/>
      <c r="BU534" s="110" t="str">
        <f>IF(BV534="","",VLOOKUP(CONCATENATE(BU$3,BV534),m_selling_spec!$A:$H,2,FALSE))</f>
        <v/>
      </c>
      <c r="BV534" s="104"/>
      <c r="BW534" s="110" t="str">
        <f>IF(BX534="","",VLOOKUP(CONCATENATE(BW$3,BX534),m_selling_spec!$A:$H,2,FALSE))</f>
        <v/>
      </c>
      <c r="BX534" s="104"/>
      <c r="BY534" s="110" t="str">
        <f>IF(BZ534="","",VLOOKUP(CONCATENATE(BY$3,BZ534),m_selling_spec!$A:$H,2,FALSE))</f>
        <v>27.3</v>
      </c>
      <c r="BZ534" s="111" t="s">
        <v>1102</v>
      </c>
      <c r="CA534" s="110" t="str">
        <f>IF(CB534="","",VLOOKUP(CONCATENATE(CA$3,CB534),m_selling_spec!$A:$H,2,FALSE))</f>
        <v/>
      </c>
      <c r="CB534" s="104"/>
      <c r="CC534" s="110"/>
      <c r="CD534" s="104"/>
      <c r="CE534" s="110" t="str">
        <f>IF(CF534="","",VLOOKUP(CONCATENATE(CE$3,CF534),m_selling_spec!$A:$H,2,FALSE))</f>
        <v/>
      </c>
      <c r="CF534" s="104"/>
      <c r="CG534" s="110" t="str">
        <f>IF(CH534="","",VLOOKUP(CONCATENATE(CG$3,CH534),m_selling_spec!$A:$H,2,FALSE))</f>
        <v/>
      </c>
      <c r="CH534" s="104"/>
      <c r="CI534" s="110" t="str">
        <f>IF(CJ534="","",VLOOKUP(CONCATENATE(CI$3,CJ534),m_selling_spec!$A:$H,2,FALSE))</f>
        <v/>
      </c>
      <c r="CJ534" s="104"/>
      <c r="CK534" s="110" t="str">
        <f>IF(CL534="","",VLOOKUP(CONCATENATE(CK$3,CL534),m_selling_spec!$A:$H,2,FALSE))</f>
        <v/>
      </c>
      <c r="CL534" s="104"/>
      <c r="CM534" s="110" t="str">
        <f>IF(CN534="","",VLOOKUP(CONCATENATE(CM$3,CN534),m_selling_spec!$A:$H,2,FALSE))</f>
        <v/>
      </c>
      <c r="CN534" s="104"/>
      <c r="CO534" s="110" t="str">
        <f>IF(CP534="","",VLOOKUP(CONCATENATE(CO$3,CP534),m_selling_spec!$A:$H,2,FALSE))</f>
        <v/>
      </c>
      <c r="CP534" s="104"/>
      <c r="CQ534" s="110" t="str">
        <f>IF(CR534="","",VLOOKUP(CONCATENATE(CQ$3,CR534),m_selling_spec!$A:$H,2,FALSE))</f>
        <v/>
      </c>
      <c r="CR534" s="104"/>
      <c r="CS534" s="110" t="str">
        <f>IF(CT534="","",VLOOKUP(CONCATENATE(CS$3,CT534),m_selling_spec!$A:$H,2,FALSE))</f>
        <v>37.1</v>
      </c>
      <c r="CT534" s="104" t="s">
        <v>3615</v>
      </c>
      <c r="CU534" s="110" t="str">
        <f>IF(CV534="","",VLOOKUP(CONCATENATE(CU$3,CV534),m_selling_spec!$A:$H,2,FALSE))</f>
        <v/>
      </c>
      <c r="CV534" s="104"/>
      <c r="CW534" s="110" t="str">
        <f>IF(CX534="","",VLOOKUP(CONCATENATE(CW$3,CX534),m_selling_spec!$A:$H,2,FALSE))</f>
        <v/>
      </c>
      <c r="CX534" s="104"/>
      <c r="CY534" s="110" t="str">
        <f>IF(CZ534="","",VLOOKUP(CONCATENATE(CY$3,CZ534),m_selling_spec!$A:$H,2,FALSE))</f>
        <v/>
      </c>
      <c r="CZ534" s="104"/>
      <c r="DA534" s="110"/>
      <c r="DB534" s="104"/>
    </row>
    <row r="535" spans="1:106">
      <c r="A535" s="104" t="s">
        <v>882</v>
      </c>
      <c r="B535" s="104"/>
      <c r="C535" s="104"/>
      <c r="D535" s="104">
        <v>6</v>
      </c>
      <c r="E535" s="110">
        <f>INDEX(product!B:B,MATCH(D535,product!A:A,0))</f>
        <v>0</v>
      </c>
      <c r="F535" s="110" t="str">
        <f>INDEX(product!E:E,MATCH(D535,product!A:A,0))</f>
        <v>Exterior series</v>
      </c>
      <c r="G535" s="110" t="str">
        <f>IF(H535="","",VLOOKUP(CONCATENATE(G$3,H535),m_selling_spec!$A:$H,2,FALSE))</f>
        <v/>
      </c>
      <c r="H535" s="104"/>
      <c r="I535" s="110" t="str">
        <f>IF(J535="","",VLOOKUP(CONCATENATE(I$3,J535),m_selling_spec!$A:$H,2,FALSE))</f>
        <v/>
      </c>
      <c r="J535" s="104"/>
      <c r="K535" s="110" t="str">
        <f>IF(L535="","",VLOOKUP(CONCATENATE(K$3,L535),m_selling_spec!$A:$H,2,FALSE))</f>
        <v/>
      </c>
      <c r="L535" s="104"/>
      <c r="M535" s="110" t="str">
        <f>IF(N535="","",VLOOKUP(CONCATENATE(M$3,N535),m_selling_spec!$A:$H,2,FALSE))</f>
        <v/>
      </c>
      <c r="N535" s="104"/>
      <c r="O535" s="110" t="str">
        <f>IF(P535="","",VLOOKUP(CONCATENATE(O$3,P535),m_selling_spec!$A:$H,2,FALSE))</f>
        <v/>
      </c>
      <c r="P535" s="104"/>
      <c r="Q535" s="110" t="str">
        <f>IF(R535="","",VLOOKUP(CONCATENATE(Q$3,R535),m_selling_spec!$A:$H,2,FALSE))</f>
        <v/>
      </c>
      <c r="R535" s="104"/>
      <c r="S535" s="110"/>
      <c r="T535" s="104"/>
      <c r="U535" s="110"/>
      <c r="V535" s="104"/>
      <c r="W535" s="110"/>
      <c r="X535" s="104"/>
      <c r="Y535" s="110" t="str">
        <f>IF(Z535="","",VLOOKUP(CONCATENATE(Y$3,Z535),m_selling_spec!$A:$H,2,FALSE))</f>
        <v>1.11</v>
      </c>
      <c r="Z535" s="104" t="s">
        <v>499</v>
      </c>
      <c r="AA535" s="110" t="str">
        <f>IF(AB535="","",VLOOKUP(CONCATENATE(AA$3,AB535),m_selling_spec!$A:$H,2,FALSE))</f>
        <v/>
      </c>
      <c r="AB535" s="104"/>
      <c r="AC535" s="110" t="str">
        <f>IF(AD535="","",VLOOKUP(CONCATENATE(AC$3,AD535),m_selling_spec!$A:$H,2,FALSE))</f>
        <v/>
      </c>
      <c r="AD535" s="104"/>
      <c r="AE535" s="110" t="str">
        <f>IF(AF535="","",VLOOKUP(CONCATENATE(AE$3,AF535),m_selling_spec!$A:$H,2,FALSE))</f>
        <v/>
      </c>
      <c r="AF535" s="104"/>
      <c r="AG535" s="110" t="str">
        <f>IF(AH535="","",VLOOKUP(CONCATENATE(AG$3,AH535),m_selling_spec!$A:$H,2,FALSE))</f>
        <v/>
      </c>
      <c r="AH535" s="104"/>
      <c r="AI535" s="110" t="str">
        <f>IF(AJ535="","",VLOOKUP(CONCATENATE(AI$3,AJ535),m_selling_spec!$A:$H,2,FALSE))</f>
        <v>6.1</v>
      </c>
      <c r="AJ535" s="104" t="s">
        <v>548</v>
      </c>
      <c r="AK535" s="110" t="str">
        <f>IF(AL535="","",VLOOKUP(CONCATENATE(AK$3,AL535),m_selling_spec!$A:$H,2,FALSE))</f>
        <v/>
      </c>
      <c r="AL535" s="104"/>
      <c r="AM535" s="110" t="str">
        <f>IF(AN535="","",VLOOKUP(CONCATENATE(AM$3,AN535),m_selling_spec!$A:$H,2,FALSE))</f>
        <v/>
      </c>
      <c r="AN535" s="104"/>
      <c r="AO535" s="110" t="str">
        <f>IF(AP535="","",VLOOKUP(CONCATENATE(AO$3,AP535),m_selling_spec!$A:$H,2,FALSE))</f>
        <v/>
      </c>
      <c r="AP535" s="104"/>
      <c r="AQ535" s="110" t="str">
        <f>IF(AR535="","",VLOOKUP(CONCATENATE(AQ$3,AR535),m_selling_spec!$A:$H,2,FALSE))</f>
        <v/>
      </c>
      <c r="AR535" s="104"/>
      <c r="AS535" s="110" t="str">
        <f>IF(AT535="","",VLOOKUP(CONCATENATE(AS$3,AT535),m_selling_spec!$A:$H,2,FALSE))</f>
        <v/>
      </c>
      <c r="AT535" s="104"/>
      <c r="AU535" s="110" t="str">
        <f>IF(AV535="","",VLOOKUP(CONCATENATE(AU$3,AV535),m_selling_spec!$A:$H,2,FALSE))</f>
        <v/>
      </c>
      <c r="AV535" s="104"/>
      <c r="AW535" s="110" t="str">
        <f>IF(AX535="","",VLOOKUP(CONCATENATE(AW$3,AX535),m_selling_spec!$A:$H,2,FALSE))</f>
        <v/>
      </c>
      <c r="AX535" s="104"/>
      <c r="AY535" s="110" t="str">
        <f>IF(AZ535="","",VLOOKUP(CONCATENATE(AY$3,AZ535),m_selling_spec!$A:$H,2,FALSE))</f>
        <v/>
      </c>
      <c r="AZ535" s="104"/>
      <c r="BA535" s="110" t="str">
        <f>IF(BB535="","",VLOOKUP(CONCATENATE(BA$3,BB535),m_selling_spec!$A:$H,2,FALSE))</f>
        <v/>
      </c>
      <c r="BB535" s="104"/>
      <c r="BC535" s="110" t="str">
        <f>IF(BD535="","",VLOOKUP(CONCATENATE(BC$3,BD535),m_selling_spec!$A:$H,2,FALSE))</f>
        <v/>
      </c>
      <c r="BD535" s="104"/>
      <c r="BE535" s="110" t="str">
        <f>IF(BF535="","",VLOOKUP(CONCATENATE(BE$3,BF535),m_selling_spec!$A:$H,2,FALSE))</f>
        <v/>
      </c>
      <c r="BF535" s="104"/>
      <c r="BG535" s="110" t="str">
        <f>IF(BH535="","",VLOOKUP(CONCATENATE(BG$3,BH535),m_selling_spec!$A:$H,2,FALSE))</f>
        <v>18.3</v>
      </c>
      <c r="BH535" s="104" t="s">
        <v>606</v>
      </c>
      <c r="BI535" s="110" t="str">
        <f>IF(BJ535="","",VLOOKUP(CONCATENATE(BI$3,BJ535),m_selling_spec!$A:$H,2,FALSE))</f>
        <v/>
      </c>
      <c r="BJ535" s="104"/>
      <c r="BK535" s="110" t="str">
        <f>IF(BL535="","",VLOOKUP(CONCATENATE(BK$3,BL535),m_selling_spec!$A:$H,2,FALSE))</f>
        <v/>
      </c>
      <c r="BL535" s="104"/>
      <c r="BM535" s="110" t="str">
        <f>IF(BN535="","",VLOOKUP(CONCATENATE(BM$3,BN535),m_selling_spec!$A:$H,2,FALSE))</f>
        <v/>
      </c>
      <c r="BN535" s="104"/>
      <c r="BO535" s="110" t="str">
        <f>IF(BP535="","",VLOOKUP(CONCATENATE(BO$3,BP535),m_selling_spec!$A:$H,2,FALSE))</f>
        <v/>
      </c>
      <c r="BP535" s="104"/>
      <c r="BQ535" s="110" t="str">
        <f>IF(BR535="","",VLOOKUP(CONCATENATE(BQ$3,BR535),m_selling_spec!$A:$H,2,FALSE))</f>
        <v/>
      </c>
      <c r="BR535" s="104"/>
      <c r="BS535" s="110" t="str">
        <f>IF(BT535="","",VLOOKUP(CONCATENATE(BS$3,BT535),m_selling_spec!$A:$H,2,FALSE))</f>
        <v/>
      </c>
      <c r="BT535" s="104"/>
      <c r="BU535" s="110" t="str">
        <f>IF(BV535="","",VLOOKUP(CONCATENATE(BU$3,BV535),m_selling_spec!$A:$H,2,FALSE))</f>
        <v/>
      </c>
      <c r="BV535" s="104"/>
      <c r="BW535" s="110" t="str">
        <f>IF(BX535="","",VLOOKUP(CONCATENATE(BW$3,BX535),m_selling_spec!$A:$H,2,FALSE))</f>
        <v/>
      </c>
      <c r="BX535" s="104"/>
      <c r="BY535" s="110" t="str">
        <f>IF(BZ535="","",VLOOKUP(CONCATENATE(BY$3,BZ535),m_selling_spec!$A:$H,2,FALSE))</f>
        <v>27.3</v>
      </c>
      <c r="BZ535" s="111" t="s">
        <v>1102</v>
      </c>
      <c r="CA535" s="110" t="str">
        <f>IF(CB535="","",VLOOKUP(CONCATENATE(CA$3,CB535),m_selling_spec!$A:$H,2,FALSE))</f>
        <v/>
      </c>
      <c r="CB535" s="104"/>
      <c r="CC535" s="110"/>
      <c r="CD535" s="104"/>
      <c r="CE535" s="110" t="str">
        <f>IF(CF535="","",VLOOKUP(CONCATENATE(CE$3,CF535),m_selling_spec!$A:$H,2,FALSE))</f>
        <v/>
      </c>
      <c r="CF535" s="104"/>
      <c r="CG535" s="110" t="str">
        <f>IF(CH535="","",VLOOKUP(CONCATENATE(CG$3,CH535),m_selling_spec!$A:$H,2,FALSE))</f>
        <v/>
      </c>
      <c r="CH535" s="104"/>
      <c r="CI535" s="110" t="str">
        <f>IF(CJ535="","",VLOOKUP(CONCATENATE(CI$3,CJ535),m_selling_spec!$A:$H,2,FALSE))</f>
        <v/>
      </c>
      <c r="CJ535" s="104"/>
      <c r="CK535" s="110" t="str">
        <f>IF(CL535="","",VLOOKUP(CONCATENATE(CK$3,CL535),m_selling_spec!$A:$H,2,FALSE))</f>
        <v/>
      </c>
      <c r="CL535" s="104"/>
      <c r="CM535" s="110" t="str">
        <f>IF(CN535="","",VLOOKUP(CONCATENATE(CM$3,CN535),m_selling_spec!$A:$H,2,FALSE))</f>
        <v/>
      </c>
      <c r="CN535" s="104"/>
      <c r="CO535" s="110" t="str">
        <f>IF(CP535="","",VLOOKUP(CONCATENATE(CO$3,CP535),m_selling_spec!$A:$H,2,FALSE))</f>
        <v/>
      </c>
      <c r="CP535" s="104"/>
      <c r="CQ535" s="110" t="str">
        <f>IF(CR535="","",VLOOKUP(CONCATENATE(CQ$3,CR535),m_selling_spec!$A:$H,2,FALSE))</f>
        <v/>
      </c>
      <c r="CR535" s="104"/>
      <c r="CS535" s="110" t="str">
        <f>IF(CT535="","",VLOOKUP(CONCATENATE(CS$3,CT535),m_selling_spec!$A:$H,2,FALSE))</f>
        <v>37.1</v>
      </c>
      <c r="CT535" s="104" t="s">
        <v>3615</v>
      </c>
      <c r="CU535" s="110" t="str">
        <f>IF(CV535="","",VLOOKUP(CONCATENATE(CU$3,CV535),m_selling_spec!$A:$H,2,FALSE))</f>
        <v/>
      </c>
      <c r="CV535" s="104"/>
      <c r="CW535" s="110" t="str">
        <f>IF(CX535="","",VLOOKUP(CONCATENATE(CW$3,CX535),m_selling_spec!$A:$H,2,FALSE))</f>
        <v/>
      </c>
      <c r="CX535" s="104"/>
      <c r="CY535" s="110" t="str">
        <f>IF(CZ535="","",VLOOKUP(CONCATENATE(CY$3,CZ535),m_selling_spec!$A:$H,2,FALSE))</f>
        <v/>
      </c>
      <c r="CZ535" s="104"/>
      <c r="DA535" s="110"/>
      <c r="DB535" s="104"/>
    </row>
    <row r="536" spans="1:106">
      <c r="A536" s="104" t="s">
        <v>612</v>
      </c>
      <c r="B536" s="104"/>
      <c r="C536" s="104"/>
      <c r="D536" s="104">
        <v>6</v>
      </c>
      <c r="E536" s="110">
        <f>INDEX(product!B:B,MATCH(D536,product!A:A,0))</f>
        <v>0</v>
      </c>
      <c r="F536" s="110" t="str">
        <f>INDEX(product!E:E,MATCH(D536,product!A:A,0))</f>
        <v>Exterior series</v>
      </c>
      <c r="G536" s="110" t="str">
        <f>IF(H536="","",VLOOKUP(CONCATENATE(G$3,H536),m_selling_spec!$A:$H,2,FALSE))</f>
        <v/>
      </c>
      <c r="H536" s="104"/>
      <c r="I536" s="110" t="str">
        <f>IF(J536="","",VLOOKUP(CONCATENATE(I$3,J536),m_selling_spec!$A:$H,2,FALSE))</f>
        <v/>
      </c>
      <c r="J536" s="104"/>
      <c r="K536" s="110" t="str">
        <f>IF(L536="","",VLOOKUP(CONCATENATE(K$3,L536),m_selling_spec!$A:$H,2,FALSE))</f>
        <v/>
      </c>
      <c r="L536" s="104"/>
      <c r="M536" s="110" t="str">
        <f>IF(N536="","",VLOOKUP(CONCATENATE(M$3,N536),m_selling_spec!$A:$H,2,FALSE))</f>
        <v/>
      </c>
      <c r="N536" s="104"/>
      <c r="O536" s="110" t="str">
        <f>IF(P536="","",VLOOKUP(CONCATENATE(O$3,P536),m_selling_spec!$A:$H,2,FALSE))</f>
        <v/>
      </c>
      <c r="P536" s="104"/>
      <c r="Q536" s="110" t="str">
        <f>IF(R536="","",VLOOKUP(CONCATENATE(Q$3,R536),m_selling_spec!$A:$H,2,FALSE))</f>
        <v/>
      </c>
      <c r="R536" s="104"/>
      <c r="S536" s="110"/>
      <c r="T536" s="104"/>
      <c r="U536" s="110"/>
      <c r="V536" s="104"/>
      <c r="W536" s="110"/>
      <c r="X536" s="104"/>
      <c r="Y536" s="110" t="str">
        <f>IF(Z536="","",VLOOKUP(CONCATENATE(Y$3,Z536),m_selling_spec!$A:$H,2,FALSE))</f>
        <v>1.7</v>
      </c>
      <c r="Z536" s="104" t="s">
        <v>498</v>
      </c>
      <c r="AA536" s="110" t="str">
        <f>IF(AB536="","",VLOOKUP(CONCATENATE(AA$3,AB536),m_selling_spec!$A:$H,2,FALSE))</f>
        <v>2.3</v>
      </c>
      <c r="AB536" s="104" t="s">
        <v>551</v>
      </c>
      <c r="AC536" s="110" t="str">
        <f>IF(AD536="","",VLOOKUP(CONCATENATE(AC$3,AD536),m_selling_spec!$A:$H,2,FALSE))</f>
        <v/>
      </c>
      <c r="AD536" s="104"/>
      <c r="AE536" s="110" t="str">
        <f>IF(AF536="","",VLOOKUP(CONCATENATE(AE$3,AF536),m_selling_spec!$A:$H,2,FALSE))</f>
        <v/>
      </c>
      <c r="AF536" s="104"/>
      <c r="AG536" s="110" t="str">
        <f>IF(AH536="","",VLOOKUP(CONCATENATE(AG$3,AH536),m_selling_spec!$A:$H,2,FALSE))</f>
        <v/>
      </c>
      <c r="AH536" s="104"/>
      <c r="AI536" s="110" t="str">
        <f>IF(AJ536="","",VLOOKUP(CONCATENATE(AI$3,AJ536),m_selling_spec!$A:$H,2,FALSE))</f>
        <v/>
      </c>
      <c r="AJ536" s="104"/>
      <c r="AK536" s="110" t="str">
        <f>IF(AL536="","",VLOOKUP(CONCATENATE(AK$3,AL536),m_selling_spec!$A:$H,2,FALSE))</f>
        <v/>
      </c>
      <c r="AL536" s="104"/>
      <c r="AM536" s="110" t="str">
        <f>IF(AN536="","",VLOOKUP(CONCATENATE(AM$3,AN536),m_selling_spec!$A:$H,2,FALSE))</f>
        <v/>
      </c>
      <c r="AN536" s="104"/>
      <c r="AO536" s="110" t="str">
        <f>IF(AP536="","",VLOOKUP(CONCATENATE(AO$3,AP536),m_selling_spec!$A:$H,2,FALSE))</f>
        <v/>
      </c>
      <c r="AP536" s="104"/>
      <c r="AQ536" s="110" t="str">
        <f>IF(AR536="","",VLOOKUP(CONCATENATE(AQ$3,AR536),m_selling_spec!$A:$H,2,FALSE))</f>
        <v/>
      </c>
      <c r="AR536" s="104"/>
      <c r="AS536" s="110" t="str">
        <f>IF(AT536="","",VLOOKUP(CONCATENATE(AS$3,AT536),m_selling_spec!$A:$H,2,FALSE))</f>
        <v/>
      </c>
      <c r="AT536" s="104"/>
      <c r="AU536" s="110" t="str">
        <f>IF(AV536="","",VLOOKUP(CONCATENATE(AU$3,AV536),m_selling_spec!$A:$H,2,FALSE))</f>
        <v/>
      </c>
      <c r="AV536" s="104"/>
      <c r="AW536" s="110" t="str">
        <f>IF(AX536="","",VLOOKUP(CONCATENATE(AW$3,AX536),m_selling_spec!$A:$H,2,FALSE))</f>
        <v/>
      </c>
      <c r="AX536" s="104"/>
      <c r="AY536" s="110" t="str">
        <f>IF(AZ536="","",VLOOKUP(CONCATENATE(AY$3,AZ536),m_selling_spec!$A:$H,2,FALSE))</f>
        <v/>
      </c>
      <c r="AZ536" s="104"/>
      <c r="BA536" s="110" t="str">
        <f>IF(BB536="","",VLOOKUP(CONCATENATE(BA$3,BB536),m_selling_spec!$A:$H,2,FALSE))</f>
        <v/>
      </c>
      <c r="BB536" s="104"/>
      <c r="BC536" s="110" t="str">
        <f>IF(BD536="","",VLOOKUP(CONCATENATE(BC$3,BD536),m_selling_spec!$A:$H,2,FALSE))</f>
        <v/>
      </c>
      <c r="BD536" s="104"/>
      <c r="BE536" s="110" t="str">
        <f>IF(BF536="","",VLOOKUP(CONCATENATE(BE$3,BF536),m_selling_spec!$A:$H,2,FALSE))</f>
        <v/>
      </c>
      <c r="BF536" s="104"/>
      <c r="BG536" s="110" t="str">
        <f>IF(BH536="","",VLOOKUP(CONCATENATE(BG$3,BH536),m_selling_spec!$A:$H,2,FALSE))</f>
        <v>18.4</v>
      </c>
      <c r="BH536" s="104" t="s">
        <v>602</v>
      </c>
      <c r="BI536" s="110" t="str">
        <f>IF(BJ536="","",VLOOKUP(CONCATENATE(BI$3,BJ536),m_selling_spec!$A:$H,2,FALSE))</f>
        <v/>
      </c>
      <c r="BJ536" s="104"/>
      <c r="BK536" s="110" t="str">
        <f>IF(BL536="","",VLOOKUP(CONCATENATE(BK$3,BL536),m_selling_spec!$A:$H,2,FALSE))</f>
        <v/>
      </c>
      <c r="BL536" s="104"/>
      <c r="BM536" s="110" t="str">
        <f>IF(BN536="","",VLOOKUP(CONCATENATE(BM$3,BN536),m_selling_spec!$A:$H,2,FALSE))</f>
        <v/>
      </c>
      <c r="BN536" s="104"/>
      <c r="BO536" s="110" t="str">
        <f>IF(BP536="","",VLOOKUP(CONCATENATE(BO$3,BP536),m_selling_spec!$A:$H,2,FALSE))</f>
        <v/>
      </c>
      <c r="BP536" s="104"/>
      <c r="BQ536" s="110" t="str">
        <f>IF(BR536="","",VLOOKUP(CONCATENATE(BQ$3,BR536),m_selling_spec!$A:$H,2,FALSE))</f>
        <v/>
      </c>
      <c r="BR536" s="104"/>
      <c r="BS536" s="110" t="str">
        <f>IF(BT536="","",VLOOKUP(CONCATENATE(BS$3,BT536),m_selling_spec!$A:$H,2,FALSE))</f>
        <v/>
      </c>
      <c r="BT536" s="104"/>
      <c r="BU536" s="110" t="str">
        <f>IF(BV536="","",VLOOKUP(CONCATENATE(BU$3,BV536),m_selling_spec!$A:$H,2,FALSE))</f>
        <v/>
      </c>
      <c r="BV536" s="104"/>
      <c r="BW536" s="110" t="str">
        <f>IF(BX536="","",VLOOKUP(CONCATENATE(BW$3,BX536),m_selling_spec!$A:$H,2,FALSE))</f>
        <v/>
      </c>
      <c r="BX536" s="104"/>
      <c r="BY536" s="110" t="str">
        <f>IF(BZ536="","",VLOOKUP(CONCATENATE(BY$3,BZ536),m_selling_spec!$A:$H,2,FALSE))</f>
        <v>27.4</v>
      </c>
      <c r="BZ536" s="111" t="s">
        <v>1100</v>
      </c>
      <c r="CA536" s="110" t="str">
        <f>IF(CB536="","",VLOOKUP(CONCATENATE(CA$3,CB536),m_selling_spec!$A:$H,2,FALSE))</f>
        <v/>
      </c>
      <c r="CB536" s="104"/>
      <c r="CC536" s="110"/>
      <c r="CD536" s="104"/>
      <c r="CE536" s="110" t="str">
        <f>IF(CF536="","",VLOOKUP(CONCATENATE(CE$3,CF536),m_selling_spec!$A:$H,2,FALSE))</f>
        <v/>
      </c>
      <c r="CF536" s="104"/>
      <c r="CG536" s="110" t="str">
        <f>IF(CH536="","",VLOOKUP(CONCATENATE(CG$3,CH536),m_selling_spec!$A:$H,2,FALSE))</f>
        <v/>
      </c>
      <c r="CH536" s="104"/>
      <c r="CI536" s="110" t="str">
        <f>IF(CJ536="","",VLOOKUP(CONCATENATE(CI$3,CJ536),m_selling_spec!$A:$H,2,FALSE))</f>
        <v/>
      </c>
      <c r="CJ536" s="104"/>
      <c r="CK536" s="110" t="str">
        <f>IF(CL536="","",VLOOKUP(CONCATENATE(CK$3,CL536),m_selling_spec!$A:$H,2,FALSE))</f>
        <v/>
      </c>
      <c r="CL536" s="104"/>
      <c r="CM536" s="110" t="str">
        <f>IF(CN536="","",VLOOKUP(CONCATENATE(CM$3,CN536),m_selling_spec!$A:$H,2,FALSE))</f>
        <v/>
      </c>
      <c r="CN536" s="104"/>
      <c r="CO536" s="110" t="str">
        <f>IF(CP536="","",VLOOKUP(CONCATENATE(CO$3,CP536),m_selling_spec!$A:$H,2,FALSE))</f>
        <v/>
      </c>
      <c r="CP536" s="104"/>
      <c r="CQ536" s="110" t="str">
        <f>IF(CR536="","",VLOOKUP(CONCATENATE(CQ$3,CR536),m_selling_spec!$A:$H,2,FALSE))</f>
        <v/>
      </c>
      <c r="CR536" s="104"/>
      <c r="CS536" s="110" t="str">
        <f>IF(CT536="","",VLOOKUP(CONCATENATE(CS$3,CT536),m_selling_spec!$A:$H,2,FALSE))</f>
        <v/>
      </c>
      <c r="CT536" s="104"/>
      <c r="CU536" s="110" t="str">
        <f>IF(CV536="","",VLOOKUP(CONCATENATE(CU$3,CV536),m_selling_spec!$A:$H,2,FALSE))</f>
        <v/>
      </c>
      <c r="CV536" s="104"/>
      <c r="CW536" s="110" t="str">
        <f>IF(CX536="","",VLOOKUP(CONCATENATE(CW$3,CX536),m_selling_spec!$A:$H,2,FALSE))</f>
        <v/>
      </c>
      <c r="CX536" s="104"/>
      <c r="CY536" s="110" t="str">
        <f>IF(CZ536="","",VLOOKUP(CONCATENATE(CY$3,CZ536),m_selling_spec!$A:$H,2,FALSE))</f>
        <v/>
      </c>
      <c r="CZ536" s="104"/>
      <c r="DA536" s="110"/>
      <c r="DB536" s="104"/>
    </row>
    <row r="537" spans="1:106">
      <c r="A537" s="104" t="s">
        <v>883</v>
      </c>
      <c r="B537" s="104"/>
      <c r="C537" s="104"/>
      <c r="D537" s="104">
        <v>6</v>
      </c>
      <c r="E537" s="110">
        <f>INDEX(product!B:B,MATCH(D537,product!A:A,0))</f>
        <v>0</v>
      </c>
      <c r="F537" s="110" t="str">
        <f>INDEX(product!E:E,MATCH(D537,product!A:A,0))</f>
        <v>Exterior series</v>
      </c>
      <c r="G537" s="110" t="str">
        <f>IF(H537="","",VLOOKUP(CONCATENATE(G$3,H537),m_selling_spec!$A:$H,2,FALSE))</f>
        <v/>
      </c>
      <c r="H537" s="104"/>
      <c r="I537" s="110" t="str">
        <f>IF(J537="","",VLOOKUP(CONCATENATE(I$3,J537),m_selling_spec!$A:$H,2,FALSE))</f>
        <v/>
      </c>
      <c r="J537" s="104"/>
      <c r="K537" s="110" t="str">
        <f>IF(L537="","",VLOOKUP(CONCATENATE(K$3,L537),m_selling_spec!$A:$H,2,FALSE))</f>
        <v/>
      </c>
      <c r="L537" s="104"/>
      <c r="M537" s="110" t="str">
        <f>IF(N537="","",VLOOKUP(CONCATENATE(M$3,N537),m_selling_spec!$A:$H,2,FALSE))</f>
        <v/>
      </c>
      <c r="N537" s="104"/>
      <c r="O537" s="110" t="str">
        <f>IF(P537="","",VLOOKUP(CONCATENATE(O$3,P537),m_selling_spec!$A:$H,2,FALSE))</f>
        <v/>
      </c>
      <c r="P537" s="104"/>
      <c r="Q537" s="110" t="str">
        <f>IF(R537="","",VLOOKUP(CONCATENATE(Q$3,R537),m_selling_spec!$A:$H,2,FALSE))</f>
        <v/>
      </c>
      <c r="R537" s="104"/>
      <c r="S537" s="110"/>
      <c r="T537" s="104"/>
      <c r="U537" s="110"/>
      <c r="V537" s="104"/>
      <c r="W537" s="110"/>
      <c r="X537" s="104"/>
      <c r="Y537" s="110" t="str">
        <f>IF(Z537="","",VLOOKUP(CONCATENATE(Y$3,Z537),m_selling_spec!$A:$H,2,FALSE))</f>
        <v>1.7</v>
      </c>
      <c r="Z537" s="104" t="s">
        <v>498</v>
      </c>
      <c r="AA537" s="110" t="str">
        <f>IF(AB537="","",VLOOKUP(CONCATENATE(AA$3,AB537),m_selling_spec!$A:$H,2,FALSE))</f>
        <v>2.3</v>
      </c>
      <c r="AB537" s="104" t="s">
        <v>551</v>
      </c>
      <c r="AC537" s="110" t="str">
        <f>IF(AD537="","",VLOOKUP(CONCATENATE(AC$3,AD537),m_selling_spec!$A:$H,2,FALSE))</f>
        <v/>
      </c>
      <c r="AD537" s="104"/>
      <c r="AE537" s="110" t="str">
        <f>IF(AF537="","",VLOOKUP(CONCATENATE(AE$3,AF537),m_selling_spec!$A:$H,2,FALSE))</f>
        <v/>
      </c>
      <c r="AF537" s="104"/>
      <c r="AG537" s="110" t="str">
        <f>IF(AH537="","",VLOOKUP(CONCATENATE(AG$3,AH537),m_selling_spec!$A:$H,2,FALSE))</f>
        <v/>
      </c>
      <c r="AH537" s="104"/>
      <c r="AI537" s="110" t="str">
        <f>IF(AJ537="","",VLOOKUP(CONCATENATE(AI$3,AJ537),m_selling_spec!$A:$H,2,FALSE))</f>
        <v/>
      </c>
      <c r="AJ537" s="104"/>
      <c r="AK537" s="110" t="str">
        <f>IF(AL537="","",VLOOKUP(CONCATENATE(AK$3,AL537),m_selling_spec!$A:$H,2,FALSE))</f>
        <v/>
      </c>
      <c r="AL537" s="104"/>
      <c r="AM537" s="110" t="str">
        <f>IF(AN537="","",VLOOKUP(CONCATENATE(AM$3,AN537),m_selling_spec!$A:$H,2,FALSE))</f>
        <v/>
      </c>
      <c r="AN537" s="104"/>
      <c r="AO537" s="110" t="str">
        <f>IF(AP537="","",VLOOKUP(CONCATENATE(AO$3,AP537),m_selling_spec!$A:$H,2,FALSE))</f>
        <v/>
      </c>
      <c r="AP537" s="104"/>
      <c r="AQ537" s="110" t="str">
        <f>IF(AR537="","",VLOOKUP(CONCATENATE(AQ$3,AR537),m_selling_spec!$A:$H,2,FALSE))</f>
        <v/>
      </c>
      <c r="AR537" s="104"/>
      <c r="AS537" s="110" t="str">
        <f>IF(AT537="","",VLOOKUP(CONCATENATE(AS$3,AT537),m_selling_spec!$A:$H,2,FALSE))</f>
        <v/>
      </c>
      <c r="AT537" s="104"/>
      <c r="AU537" s="110" t="str">
        <f>IF(AV537="","",VLOOKUP(CONCATENATE(AU$3,AV537),m_selling_spec!$A:$H,2,FALSE))</f>
        <v/>
      </c>
      <c r="AV537" s="104"/>
      <c r="AW537" s="110" t="str">
        <f>IF(AX537="","",VLOOKUP(CONCATENATE(AW$3,AX537),m_selling_spec!$A:$H,2,FALSE))</f>
        <v/>
      </c>
      <c r="AX537" s="104"/>
      <c r="AY537" s="110" t="str">
        <f>IF(AZ537="","",VLOOKUP(CONCATENATE(AY$3,AZ537),m_selling_spec!$A:$H,2,FALSE))</f>
        <v/>
      </c>
      <c r="AZ537" s="104"/>
      <c r="BA537" s="110" t="str">
        <f>IF(BB537="","",VLOOKUP(CONCATENATE(BA$3,BB537),m_selling_spec!$A:$H,2,FALSE))</f>
        <v/>
      </c>
      <c r="BB537" s="104"/>
      <c r="BC537" s="110" t="str">
        <f>IF(BD537="","",VLOOKUP(CONCATENATE(BC$3,BD537),m_selling_spec!$A:$H,2,FALSE))</f>
        <v/>
      </c>
      <c r="BD537" s="104"/>
      <c r="BE537" s="110" t="str">
        <f>IF(BF537="","",VLOOKUP(CONCATENATE(BE$3,BF537),m_selling_spec!$A:$H,2,FALSE))</f>
        <v/>
      </c>
      <c r="BF537" s="104"/>
      <c r="BG537" s="110" t="str">
        <f>IF(BH537="","",VLOOKUP(CONCATENATE(BG$3,BH537),m_selling_spec!$A:$H,2,FALSE))</f>
        <v>18.4</v>
      </c>
      <c r="BH537" s="104" t="s">
        <v>602</v>
      </c>
      <c r="BI537" s="110" t="str">
        <f>IF(BJ537="","",VLOOKUP(CONCATENATE(BI$3,BJ537),m_selling_spec!$A:$H,2,FALSE))</f>
        <v/>
      </c>
      <c r="BJ537" s="104"/>
      <c r="BK537" s="110" t="str">
        <f>IF(BL537="","",VLOOKUP(CONCATENATE(BK$3,BL537),m_selling_spec!$A:$H,2,FALSE))</f>
        <v/>
      </c>
      <c r="BL537" s="104"/>
      <c r="BM537" s="110" t="str">
        <f>IF(BN537="","",VLOOKUP(CONCATENATE(BM$3,BN537),m_selling_spec!$A:$H,2,FALSE))</f>
        <v/>
      </c>
      <c r="BN537" s="104"/>
      <c r="BO537" s="110" t="str">
        <f>IF(BP537="","",VLOOKUP(CONCATENATE(BO$3,BP537),m_selling_spec!$A:$H,2,FALSE))</f>
        <v/>
      </c>
      <c r="BP537" s="104"/>
      <c r="BQ537" s="110" t="str">
        <f>IF(BR537="","",VLOOKUP(CONCATENATE(BQ$3,BR537),m_selling_spec!$A:$H,2,FALSE))</f>
        <v/>
      </c>
      <c r="BR537" s="104"/>
      <c r="BS537" s="110" t="str">
        <f>IF(BT537="","",VLOOKUP(CONCATENATE(BS$3,BT537),m_selling_spec!$A:$H,2,FALSE))</f>
        <v/>
      </c>
      <c r="BT537" s="104"/>
      <c r="BU537" s="110" t="str">
        <f>IF(BV537="","",VLOOKUP(CONCATENATE(BU$3,BV537),m_selling_spec!$A:$H,2,FALSE))</f>
        <v/>
      </c>
      <c r="BV537" s="104"/>
      <c r="BW537" s="110" t="str">
        <f>IF(BX537="","",VLOOKUP(CONCATENATE(BW$3,BX537),m_selling_spec!$A:$H,2,FALSE))</f>
        <v/>
      </c>
      <c r="BX537" s="104"/>
      <c r="BY537" s="110" t="str">
        <f>IF(BZ537="","",VLOOKUP(CONCATENATE(BY$3,BZ537),m_selling_spec!$A:$H,2,FALSE))</f>
        <v>27.6</v>
      </c>
      <c r="BZ537" s="111" t="s">
        <v>1103</v>
      </c>
      <c r="CA537" s="110" t="str">
        <f>IF(CB537="","",VLOOKUP(CONCATENATE(CA$3,CB537),m_selling_spec!$A:$H,2,FALSE))</f>
        <v/>
      </c>
      <c r="CB537" s="104"/>
      <c r="CC537" s="110"/>
      <c r="CD537" s="104"/>
      <c r="CE537" s="110" t="str">
        <f>IF(CF537="","",VLOOKUP(CONCATENATE(CE$3,CF537),m_selling_spec!$A:$H,2,FALSE))</f>
        <v/>
      </c>
      <c r="CF537" s="104"/>
      <c r="CG537" s="110" t="str">
        <f>IF(CH537="","",VLOOKUP(CONCATENATE(CG$3,CH537),m_selling_spec!$A:$H,2,FALSE))</f>
        <v/>
      </c>
      <c r="CH537" s="104"/>
      <c r="CI537" s="110" t="str">
        <f>IF(CJ537="","",VLOOKUP(CONCATENATE(CI$3,CJ537),m_selling_spec!$A:$H,2,FALSE))</f>
        <v/>
      </c>
      <c r="CJ537" s="104"/>
      <c r="CK537" s="110" t="str">
        <f>IF(CL537="","",VLOOKUP(CONCATENATE(CK$3,CL537),m_selling_spec!$A:$H,2,FALSE))</f>
        <v/>
      </c>
      <c r="CL537" s="104"/>
      <c r="CM537" s="110" t="str">
        <f>IF(CN537="","",VLOOKUP(CONCATENATE(CM$3,CN537),m_selling_spec!$A:$H,2,FALSE))</f>
        <v/>
      </c>
      <c r="CN537" s="104"/>
      <c r="CO537" s="110" t="str">
        <f>IF(CP537="","",VLOOKUP(CONCATENATE(CO$3,CP537),m_selling_spec!$A:$H,2,FALSE))</f>
        <v/>
      </c>
      <c r="CP537" s="104"/>
      <c r="CQ537" s="110" t="str">
        <f>IF(CR537="","",VLOOKUP(CONCATENATE(CQ$3,CR537),m_selling_spec!$A:$H,2,FALSE))</f>
        <v/>
      </c>
      <c r="CR537" s="104"/>
      <c r="CS537" s="110" t="str">
        <f>IF(CT537="","",VLOOKUP(CONCATENATE(CS$3,CT537),m_selling_spec!$A:$H,2,FALSE))</f>
        <v/>
      </c>
      <c r="CT537" s="104"/>
      <c r="CU537" s="110" t="str">
        <f>IF(CV537="","",VLOOKUP(CONCATENATE(CU$3,CV537),m_selling_spec!$A:$H,2,FALSE))</f>
        <v/>
      </c>
      <c r="CV537" s="104"/>
      <c r="CW537" s="110" t="str">
        <f>IF(CX537="","",VLOOKUP(CONCATENATE(CW$3,CX537),m_selling_spec!$A:$H,2,FALSE))</f>
        <v/>
      </c>
      <c r="CX537" s="104"/>
      <c r="CY537" s="110" t="str">
        <f>IF(CZ537="","",VLOOKUP(CONCATENATE(CY$3,CZ537),m_selling_spec!$A:$H,2,FALSE))</f>
        <v/>
      </c>
      <c r="CZ537" s="104"/>
      <c r="DA537" s="110"/>
      <c r="DB537" s="104"/>
    </row>
    <row r="538" spans="1:106">
      <c r="A538" s="104" t="s">
        <v>884</v>
      </c>
      <c r="B538" s="104"/>
      <c r="C538" s="104"/>
      <c r="D538" s="104">
        <v>6</v>
      </c>
      <c r="E538" s="110">
        <f>INDEX(product!B:B,MATCH(D538,product!A:A,0))</f>
        <v>0</v>
      </c>
      <c r="F538" s="110" t="str">
        <f>INDEX(product!E:E,MATCH(D538,product!A:A,0))</f>
        <v>Exterior series</v>
      </c>
      <c r="G538" s="110" t="str">
        <f>IF(H538="","",VLOOKUP(CONCATENATE(G$3,H538),m_selling_spec!$A:$H,2,FALSE))</f>
        <v/>
      </c>
      <c r="H538" s="104"/>
      <c r="I538" s="110" t="str">
        <f>IF(J538="","",VLOOKUP(CONCATENATE(I$3,J538),m_selling_spec!$A:$H,2,FALSE))</f>
        <v/>
      </c>
      <c r="J538" s="104"/>
      <c r="K538" s="110" t="str">
        <f>IF(L538="","",VLOOKUP(CONCATENATE(K$3,L538),m_selling_spec!$A:$H,2,FALSE))</f>
        <v/>
      </c>
      <c r="L538" s="104"/>
      <c r="M538" s="110" t="str">
        <f>IF(N538="","",VLOOKUP(CONCATENATE(M$3,N538),m_selling_spec!$A:$H,2,FALSE))</f>
        <v/>
      </c>
      <c r="N538" s="104"/>
      <c r="O538" s="110" t="str">
        <f>IF(P538="","",VLOOKUP(CONCATENATE(O$3,P538),m_selling_spec!$A:$H,2,FALSE))</f>
        <v/>
      </c>
      <c r="P538" s="104"/>
      <c r="Q538" s="110" t="str">
        <f>IF(R538="","",VLOOKUP(CONCATENATE(Q$3,R538),m_selling_spec!$A:$H,2,FALSE))</f>
        <v/>
      </c>
      <c r="R538" s="104"/>
      <c r="S538" s="110"/>
      <c r="T538" s="104"/>
      <c r="U538" s="110"/>
      <c r="V538" s="104"/>
      <c r="W538" s="110"/>
      <c r="X538" s="104"/>
      <c r="Y538" s="110" t="str">
        <f>IF(Z538="","",VLOOKUP(CONCATENATE(Y$3,Z538),m_selling_spec!$A:$H,2,FALSE))</f>
        <v>1.7</v>
      </c>
      <c r="Z538" s="104" t="s">
        <v>498</v>
      </c>
      <c r="AA538" s="110" t="str">
        <f>IF(AB538="","",VLOOKUP(CONCATENATE(AA$3,AB538),m_selling_spec!$A:$H,2,FALSE))</f>
        <v>2.3</v>
      </c>
      <c r="AB538" s="104" t="s">
        <v>551</v>
      </c>
      <c r="AC538" s="110" t="str">
        <f>IF(AD538="","",VLOOKUP(CONCATENATE(AC$3,AD538),m_selling_spec!$A:$H,2,FALSE))</f>
        <v/>
      </c>
      <c r="AD538" s="104"/>
      <c r="AE538" s="110" t="str">
        <f>IF(AF538="","",VLOOKUP(CONCATENATE(AE$3,AF538),m_selling_spec!$A:$H,2,FALSE))</f>
        <v/>
      </c>
      <c r="AF538" s="104"/>
      <c r="AG538" s="110" t="str">
        <f>IF(AH538="","",VLOOKUP(CONCATENATE(AG$3,AH538),m_selling_spec!$A:$H,2,FALSE))</f>
        <v/>
      </c>
      <c r="AH538" s="104"/>
      <c r="AI538" s="110" t="str">
        <f>IF(AJ538="","",VLOOKUP(CONCATENATE(AI$3,AJ538),m_selling_spec!$A:$H,2,FALSE))</f>
        <v/>
      </c>
      <c r="AJ538" s="104"/>
      <c r="AK538" s="110" t="str">
        <f>IF(AL538="","",VLOOKUP(CONCATENATE(AK$3,AL538),m_selling_spec!$A:$H,2,FALSE))</f>
        <v/>
      </c>
      <c r="AL538" s="104"/>
      <c r="AM538" s="110" t="str">
        <f>IF(AN538="","",VLOOKUP(CONCATENATE(AM$3,AN538),m_selling_spec!$A:$H,2,FALSE))</f>
        <v/>
      </c>
      <c r="AN538" s="104"/>
      <c r="AO538" s="110" t="str">
        <f>IF(AP538="","",VLOOKUP(CONCATENATE(AO$3,AP538),m_selling_spec!$A:$H,2,FALSE))</f>
        <v/>
      </c>
      <c r="AP538" s="104"/>
      <c r="AQ538" s="110" t="str">
        <f>IF(AR538="","",VLOOKUP(CONCATENATE(AQ$3,AR538),m_selling_spec!$A:$H,2,FALSE))</f>
        <v/>
      </c>
      <c r="AR538" s="104"/>
      <c r="AS538" s="110" t="str">
        <f>IF(AT538="","",VLOOKUP(CONCATENATE(AS$3,AT538),m_selling_spec!$A:$H,2,FALSE))</f>
        <v/>
      </c>
      <c r="AT538" s="104"/>
      <c r="AU538" s="110" t="str">
        <f>IF(AV538="","",VLOOKUP(CONCATENATE(AU$3,AV538),m_selling_spec!$A:$H,2,FALSE))</f>
        <v/>
      </c>
      <c r="AV538" s="104"/>
      <c r="AW538" s="110" t="str">
        <f>IF(AX538="","",VLOOKUP(CONCATENATE(AW$3,AX538),m_selling_spec!$A:$H,2,FALSE))</f>
        <v/>
      </c>
      <c r="AX538" s="104"/>
      <c r="AY538" s="110" t="str">
        <f>IF(AZ538="","",VLOOKUP(CONCATENATE(AY$3,AZ538),m_selling_spec!$A:$H,2,FALSE))</f>
        <v/>
      </c>
      <c r="AZ538" s="104"/>
      <c r="BA538" s="110" t="str">
        <f>IF(BB538="","",VLOOKUP(CONCATENATE(BA$3,BB538),m_selling_spec!$A:$H,2,FALSE))</f>
        <v/>
      </c>
      <c r="BB538" s="104"/>
      <c r="BC538" s="110" t="str">
        <f>IF(BD538="","",VLOOKUP(CONCATENATE(BC$3,BD538),m_selling_spec!$A:$H,2,FALSE))</f>
        <v/>
      </c>
      <c r="BD538" s="104"/>
      <c r="BE538" s="110" t="str">
        <f>IF(BF538="","",VLOOKUP(CONCATENATE(BE$3,BF538),m_selling_spec!$A:$H,2,FALSE))</f>
        <v/>
      </c>
      <c r="BF538" s="104"/>
      <c r="BG538" s="110" t="str">
        <f>IF(BH538="","",VLOOKUP(CONCATENATE(BG$3,BH538),m_selling_spec!$A:$H,2,FALSE))</f>
        <v>18.4</v>
      </c>
      <c r="BH538" s="104" t="s">
        <v>602</v>
      </c>
      <c r="BI538" s="110" t="str">
        <f>IF(BJ538="","",VLOOKUP(CONCATENATE(BI$3,BJ538),m_selling_spec!$A:$H,2,FALSE))</f>
        <v/>
      </c>
      <c r="BJ538" s="104"/>
      <c r="BK538" s="110" t="str">
        <f>IF(BL538="","",VLOOKUP(CONCATENATE(BK$3,BL538),m_selling_spec!$A:$H,2,FALSE))</f>
        <v/>
      </c>
      <c r="BL538" s="104"/>
      <c r="BM538" s="110" t="str">
        <f>IF(BN538="","",VLOOKUP(CONCATENATE(BM$3,BN538),m_selling_spec!$A:$H,2,FALSE))</f>
        <v/>
      </c>
      <c r="BN538" s="104"/>
      <c r="BO538" s="110" t="str">
        <f>IF(BP538="","",VLOOKUP(CONCATENATE(BO$3,BP538),m_selling_spec!$A:$H,2,FALSE))</f>
        <v/>
      </c>
      <c r="BP538" s="104"/>
      <c r="BQ538" s="110" t="str">
        <f>IF(BR538="","",VLOOKUP(CONCATENATE(BQ$3,BR538),m_selling_spec!$A:$H,2,FALSE))</f>
        <v/>
      </c>
      <c r="BR538" s="104"/>
      <c r="BS538" s="110" t="str">
        <f>IF(BT538="","",VLOOKUP(CONCATENATE(BS$3,BT538),m_selling_spec!$A:$H,2,FALSE))</f>
        <v/>
      </c>
      <c r="BT538" s="104"/>
      <c r="BU538" s="110" t="str">
        <f>IF(BV538="","",VLOOKUP(CONCATENATE(BU$3,BV538),m_selling_spec!$A:$H,2,FALSE))</f>
        <v/>
      </c>
      <c r="BV538" s="104"/>
      <c r="BW538" s="110" t="str">
        <f>IF(BX538="","",VLOOKUP(CONCATENATE(BW$3,BX538),m_selling_spec!$A:$H,2,FALSE))</f>
        <v/>
      </c>
      <c r="BX538" s="104"/>
      <c r="BY538" s="110" t="str">
        <f>IF(BZ538="","",VLOOKUP(CONCATENATE(BY$3,BZ538),m_selling_spec!$A:$H,2,FALSE))</f>
        <v>27.7</v>
      </c>
      <c r="BZ538" s="111" t="s">
        <v>1104</v>
      </c>
      <c r="CA538" s="110" t="str">
        <f>IF(CB538="","",VLOOKUP(CONCATENATE(CA$3,CB538),m_selling_spec!$A:$H,2,FALSE))</f>
        <v/>
      </c>
      <c r="CB538" s="104"/>
      <c r="CC538" s="110"/>
      <c r="CD538" s="104"/>
      <c r="CE538" s="110" t="str">
        <f>IF(CF538="","",VLOOKUP(CONCATENATE(CE$3,CF538),m_selling_spec!$A:$H,2,FALSE))</f>
        <v/>
      </c>
      <c r="CF538" s="104"/>
      <c r="CG538" s="110" t="str">
        <f>IF(CH538="","",VLOOKUP(CONCATENATE(CG$3,CH538),m_selling_spec!$A:$H,2,FALSE))</f>
        <v/>
      </c>
      <c r="CH538" s="104"/>
      <c r="CI538" s="110" t="str">
        <f>IF(CJ538="","",VLOOKUP(CONCATENATE(CI$3,CJ538),m_selling_spec!$A:$H,2,FALSE))</f>
        <v/>
      </c>
      <c r="CJ538" s="104"/>
      <c r="CK538" s="110" t="str">
        <f>IF(CL538="","",VLOOKUP(CONCATENATE(CK$3,CL538),m_selling_spec!$A:$H,2,FALSE))</f>
        <v/>
      </c>
      <c r="CL538" s="104"/>
      <c r="CM538" s="110" t="str">
        <f>IF(CN538="","",VLOOKUP(CONCATENATE(CM$3,CN538),m_selling_spec!$A:$H,2,FALSE))</f>
        <v/>
      </c>
      <c r="CN538" s="104"/>
      <c r="CO538" s="110" t="str">
        <f>IF(CP538="","",VLOOKUP(CONCATENATE(CO$3,CP538),m_selling_spec!$A:$H,2,FALSE))</f>
        <v/>
      </c>
      <c r="CP538" s="104"/>
      <c r="CQ538" s="110" t="str">
        <f>IF(CR538="","",VLOOKUP(CONCATENATE(CQ$3,CR538),m_selling_spec!$A:$H,2,FALSE))</f>
        <v/>
      </c>
      <c r="CR538" s="104"/>
      <c r="CS538" s="110" t="str">
        <f>IF(CT538="","",VLOOKUP(CONCATENATE(CS$3,CT538),m_selling_spec!$A:$H,2,FALSE))</f>
        <v/>
      </c>
      <c r="CT538" s="104"/>
      <c r="CU538" s="110" t="str">
        <f>IF(CV538="","",VLOOKUP(CONCATENATE(CU$3,CV538),m_selling_spec!$A:$H,2,FALSE))</f>
        <v/>
      </c>
      <c r="CV538" s="104"/>
      <c r="CW538" s="110" t="str">
        <f>IF(CX538="","",VLOOKUP(CONCATENATE(CW$3,CX538),m_selling_spec!$A:$H,2,FALSE))</f>
        <v/>
      </c>
      <c r="CX538" s="104"/>
      <c r="CY538" s="110" t="str">
        <f>IF(CZ538="","",VLOOKUP(CONCATENATE(CY$3,CZ538),m_selling_spec!$A:$H,2,FALSE))</f>
        <v/>
      </c>
      <c r="CZ538" s="104"/>
      <c r="DA538" s="110"/>
      <c r="DB538" s="104"/>
    </row>
    <row r="539" spans="1:106">
      <c r="A539" s="104" t="s">
        <v>613</v>
      </c>
      <c r="B539" s="104"/>
      <c r="C539" s="104"/>
      <c r="D539" s="104">
        <v>6</v>
      </c>
      <c r="E539" s="110">
        <f>INDEX(product!B:B,MATCH(D539,product!A:A,0))</f>
        <v>0</v>
      </c>
      <c r="F539" s="110" t="str">
        <f>INDEX(product!E:E,MATCH(D539,product!A:A,0))</f>
        <v>Exterior series</v>
      </c>
      <c r="G539" s="110" t="str">
        <f>IF(H539="","",VLOOKUP(CONCATENATE(G$3,H539),m_selling_spec!$A:$H,2,FALSE))</f>
        <v/>
      </c>
      <c r="H539" s="104"/>
      <c r="I539" s="110" t="str">
        <f>IF(J539="","",VLOOKUP(CONCATENATE(I$3,J539),m_selling_spec!$A:$H,2,FALSE))</f>
        <v/>
      </c>
      <c r="J539" s="104"/>
      <c r="K539" s="110" t="str">
        <f>IF(L539="","",VLOOKUP(CONCATENATE(K$3,L539),m_selling_spec!$A:$H,2,FALSE))</f>
        <v/>
      </c>
      <c r="L539" s="104"/>
      <c r="M539" s="110" t="str">
        <f>IF(N539="","",VLOOKUP(CONCATENATE(M$3,N539),m_selling_spec!$A:$H,2,FALSE))</f>
        <v/>
      </c>
      <c r="N539" s="104"/>
      <c r="O539" s="110" t="str">
        <f>IF(P539="","",VLOOKUP(CONCATENATE(O$3,P539),m_selling_spec!$A:$H,2,FALSE))</f>
        <v/>
      </c>
      <c r="P539" s="104"/>
      <c r="Q539" s="110" t="str">
        <f>IF(R539="","",VLOOKUP(CONCATENATE(Q$3,R539),m_selling_spec!$A:$H,2,FALSE))</f>
        <v/>
      </c>
      <c r="R539" s="104"/>
      <c r="S539" s="110"/>
      <c r="T539" s="104"/>
      <c r="U539" s="110"/>
      <c r="V539" s="104"/>
      <c r="W539" s="110"/>
      <c r="X539" s="104"/>
      <c r="Y539" s="110" t="str">
        <f>IF(Z539="","",VLOOKUP(CONCATENATE(Y$3,Z539),m_selling_spec!$A:$H,2,FALSE))</f>
        <v>1.7</v>
      </c>
      <c r="Z539" s="104" t="s">
        <v>498</v>
      </c>
      <c r="AA539" s="110" t="str">
        <f>IF(AB539="","",VLOOKUP(CONCATENATE(AA$3,AB539),m_selling_spec!$A:$H,2,FALSE))</f>
        <v>2.3</v>
      </c>
      <c r="AB539" s="104" t="s">
        <v>551</v>
      </c>
      <c r="AC539" s="110" t="str">
        <f>IF(AD539="","",VLOOKUP(CONCATENATE(AC$3,AD539),m_selling_spec!$A:$H,2,FALSE))</f>
        <v/>
      </c>
      <c r="AD539" s="104"/>
      <c r="AE539" s="110" t="str">
        <f>IF(AF539="","",VLOOKUP(CONCATENATE(AE$3,AF539),m_selling_spec!$A:$H,2,FALSE))</f>
        <v/>
      </c>
      <c r="AF539" s="104"/>
      <c r="AG539" s="110" t="str">
        <f>IF(AH539="","",VLOOKUP(CONCATENATE(AG$3,AH539),m_selling_spec!$A:$H,2,FALSE))</f>
        <v/>
      </c>
      <c r="AH539" s="104"/>
      <c r="AI539" s="110" t="str">
        <f>IF(AJ539="","",VLOOKUP(CONCATENATE(AI$3,AJ539),m_selling_spec!$A:$H,2,FALSE))</f>
        <v/>
      </c>
      <c r="AJ539" s="104"/>
      <c r="AK539" s="110" t="str">
        <f>IF(AL539="","",VLOOKUP(CONCATENATE(AK$3,AL539),m_selling_spec!$A:$H,2,FALSE))</f>
        <v/>
      </c>
      <c r="AL539" s="104"/>
      <c r="AM539" s="110" t="str">
        <f>IF(AN539="","",VLOOKUP(CONCATENATE(AM$3,AN539),m_selling_spec!$A:$H,2,FALSE))</f>
        <v/>
      </c>
      <c r="AN539" s="104"/>
      <c r="AO539" s="110" t="str">
        <f>IF(AP539="","",VLOOKUP(CONCATENATE(AO$3,AP539),m_selling_spec!$A:$H,2,FALSE))</f>
        <v/>
      </c>
      <c r="AP539" s="104"/>
      <c r="AQ539" s="110" t="str">
        <f>IF(AR539="","",VLOOKUP(CONCATENATE(AQ$3,AR539),m_selling_spec!$A:$H,2,FALSE))</f>
        <v/>
      </c>
      <c r="AR539" s="104"/>
      <c r="AS539" s="110" t="str">
        <f>IF(AT539="","",VLOOKUP(CONCATENATE(AS$3,AT539),m_selling_spec!$A:$H,2,FALSE))</f>
        <v/>
      </c>
      <c r="AT539" s="104"/>
      <c r="AU539" s="110" t="str">
        <f>IF(AV539="","",VLOOKUP(CONCATENATE(AU$3,AV539),m_selling_spec!$A:$H,2,FALSE))</f>
        <v/>
      </c>
      <c r="AV539" s="104"/>
      <c r="AW539" s="110" t="str">
        <f>IF(AX539="","",VLOOKUP(CONCATENATE(AW$3,AX539),m_selling_spec!$A:$H,2,FALSE))</f>
        <v/>
      </c>
      <c r="AX539" s="104"/>
      <c r="AY539" s="110" t="str">
        <f>IF(AZ539="","",VLOOKUP(CONCATENATE(AY$3,AZ539),m_selling_spec!$A:$H,2,FALSE))</f>
        <v/>
      </c>
      <c r="AZ539" s="104"/>
      <c r="BA539" s="110" t="str">
        <f>IF(BB539="","",VLOOKUP(CONCATENATE(BA$3,BB539),m_selling_spec!$A:$H,2,FALSE))</f>
        <v/>
      </c>
      <c r="BB539" s="104"/>
      <c r="BC539" s="110" t="str">
        <f>IF(BD539="","",VLOOKUP(CONCATENATE(BC$3,BD539),m_selling_spec!$A:$H,2,FALSE))</f>
        <v/>
      </c>
      <c r="BD539" s="104"/>
      <c r="BE539" s="110" t="str">
        <f>IF(BF539="","",VLOOKUP(CONCATENATE(BE$3,BF539),m_selling_spec!$A:$H,2,FALSE))</f>
        <v/>
      </c>
      <c r="BF539" s="104"/>
      <c r="BG539" s="110" t="str">
        <f>IF(BH539="","",VLOOKUP(CONCATENATE(BG$3,BH539),m_selling_spec!$A:$H,2,FALSE))</f>
        <v>18.5</v>
      </c>
      <c r="BH539" s="104" t="s">
        <v>603</v>
      </c>
      <c r="BI539" s="110" t="str">
        <f>IF(BJ539="","",VLOOKUP(CONCATENATE(BI$3,BJ539),m_selling_spec!$A:$H,2,FALSE))</f>
        <v/>
      </c>
      <c r="BJ539" s="104"/>
      <c r="BK539" s="110" t="str">
        <f>IF(BL539="","",VLOOKUP(CONCATENATE(BK$3,BL539),m_selling_spec!$A:$H,2,FALSE))</f>
        <v/>
      </c>
      <c r="BL539" s="104"/>
      <c r="BM539" s="110" t="str">
        <f>IF(BN539="","",VLOOKUP(CONCATENATE(BM$3,BN539),m_selling_spec!$A:$H,2,FALSE))</f>
        <v/>
      </c>
      <c r="BN539" s="104"/>
      <c r="BO539" s="110" t="str">
        <f>IF(BP539="","",VLOOKUP(CONCATENATE(BO$3,BP539),m_selling_spec!$A:$H,2,FALSE))</f>
        <v/>
      </c>
      <c r="BP539" s="104"/>
      <c r="BQ539" s="110" t="str">
        <f>IF(BR539="","",VLOOKUP(CONCATENATE(BQ$3,BR539),m_selling_spec!$A:$H,2,FALSE))</f>
        <v/>
      </c>
      <c r="BR539" s="104"/>
      <c r="BS539" s="110" t="str">
        <f>IF(BT539="","",VLOOKUP(CONCATENATE(BS$3,BT539),m_selling_spec!$A:$H,2,FALSE))</f>
        <v/>
      </c>
      <c r="BT539" s="104"/>
      <c r="BU539" s="110" t="str">
        <f>IF(BV539="","",VLOOKUP(CONCATENATE(BU$3,BV539),m_selling_spec!$A:$H,2,FALSE))</f>
        <v/>
      </c>
      <c r="BV539" s="104"/>
      <c r="BW539" s="110" t="str">
        <f>IF(BX539="","",VLOOKUP(CONCATENATE(BW$3,BX539),m_selling_spec!$A:$H,2,FALSE))</f>
        <v/>
      </c>
      <c r="BX539" s="104"/>
      <c r="BY539" s="110" t="str">
        <f>IF(BZ539="","",VLOOKUP(CONCATENATE(BY$3,BZ539),m_selling_spec!$A:$H,2,FALSE))</f>
        <v>27.4</v>
      </c>
      <c r="BZ539" s="111" t="s">
        <v>1100</v>
      </c>
      <c r="CA539" s="110" t="str">
        <f>IF(CB539="","",VLOOKUP(CONCATENATE(CA$3,CB539),m_selling_spec!$A:$H,2,FALSE))</f>
        <v/>
      </c>
      <c r="CB539" s="104"/>
      <c r="CC539" s="110"/>
      <c r="CD539" s="104"/>
      <c r="CE539" s="110" t="str">
        <f>IF(CF539="","",VLOOKUP(CONCATENATE(CE$3,CF539),m_selling_spec!$A:$H,2,FALSE))</f>
        <v/>
      </c>
      <c r="CF539" s="104"/>
      <c r="CG539" s="110" t="str">
        <f>IF(CH539="","",VLOOKUP(CONCATENATE(CG$3,CH539),m_selling_spec!$A:$H,2,FALSE))</f>
        <v/>
      </c>
      <c r="CH539" s="104"/>
      <c r="CI539" s="110" t="str">
        <f>IF(CJ539="","",VLOOKUP(CONCATENATE(CI$3,CJ539),m_selling_spec!$A:$H,2,FALSE))</f>
        <v/>
      </c>
      <c r="CJ539" s="104"/>
      <c r="CK539" s="110" t="str">
        <f>IF(CL539="","",VLOOKUP(CONCATENATE(CK$3,CL539),m_selling_spec!$A:$H,2,FALSE))</f>
        <v/>
      </c>
      <c r="CL539" s="104"/>
      <c r="CM539" s="110" t="str">
        <f>IF(CN539="","",VLOOKUP(CONCATENATE(CM$3,CN539),m_selling_spec!$A:$H,2,FALSE))</f>
        <v/>
      </c>
      <c r="CN539" s="104"/>
      <c r="CO539" s="110" t="str">
        <f>IF(CP539="","",VLOOKUP(CONCATENATE(CO$3,CP539),m_selling_spec!$A:$H,2,FALSE))</f>
        <v/>
      </c>
      <c r="CP539" s="104"/>
      <c r="CQ539" s="110" t="str">
        <f>IF(CR539="","",VLOOKUP(CONCATENATE(CQ$3,CR539),m_selling_spec!$A:$H,2,FALSE))</f>
        <v/>
      </c>
      <c r="CR539" s="104"/>
      <c r="CS539" s="110" t="str">
        <f>IF(CT539="","",VLOOKUP(CONCATENATE(CS$3,CT539),m_selling_spec!$A:$H,2,FALSE))</f>
        <v/>
      </c>
      <c r="CT539" s="104"/>
      <c r="CU539" s="110" t="str">
        <f>IF(CV539="","",VLOOKUP(CONCATENATE(CU$3,CV539),m_selling_spec!$A:$H,2,FALSE))</f>
        <v/>
      </c>
      <c r="CV539" s="104"/>
      <c r="CW539" s="110" t="str">
        <f>IF(CX539="","",VLOOKUP(CONCATENATE(CW$3,CX539),m_selling_spec!$A:$H,2,FALSE))</f>
        <v/>
      </c>
      <c r="CX539" s="104"/>
      <c r="CY539" s="110" t="str">
        <f>IF(CZ539="","",VLOOKUP(CONCATENATE(CY$3,CZ539),m_selling_spec!$A:$H,2,FALSE))</f>
        <v/>
      </c>
      <c r="CZ539" s="104"/>
      <c r="DA539" s="110"/>
      <c r="DB539" s="104"/>
    </row>
    <row r="540" spans="1:106">
      <c r="A540" s="104" t="s">
        <v>885</v>
      </c>
      <c r="B540" s="104"/>
      <c r="C540" s="104"/>
      <c r="D540" s="104">
        <v>6</v>
      </c>
      <c r="E540" s="110">
        <f>INDEX(product!B:B,MATCH(D540,product!A:A,0))</f>
        <v>0</v>
      </c>
      <c r="F540" s="110" t="str">
        <f>INDEX(product!E:E,MATCH(D540,product!A:A,0))</f>
        <v>Exterior series</v>
      </c>
      <c r="G540" s="110" t="str">
        <f>IF(H540="","",VLOOKUP(CONCATENATE(G$3,H540),m_selling_spec!$A:$H,2,FALSE))</f>
        <v/>
      </c>
      <c r="H540" s="104"/>
      <c r="I540" s="110" t="str">
        <f>IF(J540="","",VLOOKUP(CONCATENATE(I$3,J540),m_selling_spec!$A:$H,2,FALSE))</f>
        <v/>
      </c>
      <c r="J540" s="104"/>
      <c r="K540" s="110" t="str">
        <f>IF(L540="","",VLOOKUP(CONCATENATE(K$3,L540),m_selling_spec!$A:$H,2,FALSE))</f>
        <v/>
      </c>
      <c r="L540" s="104"/>
      <c r="M540" s="110" t="str">
        <f>IF(N540="","",VLOOKUP(CONCATENATE(M$3,N540),m_selling_spec!$A:$H,2,FALSE))</f>
        <v/>
      </c>
      <c r="N540" s="104"/>
      <c r="O540" s="110" t="str">
        <f>IF(P540="","",VLOOKUP(CONCATENATE(O$3,P540),m_selling_spec!$A:$H,2,FALSE))</f>
        <v/>
      </c>
      <c r="P540" s="104"/>
      <c r="Q540" s="110" t="str">
        <f>IF(R540="","",VLOOKUP(CONCATENATE(Q$3,R540),m_selling_spec!$A:$H,2,FALSE))</f>
        <v/>
      </c>
      <c r="R540" s="104"/>
      <c r="S540" s="110"/>
      <c r="T540" s="104"/>
      <c r="U540" s="110"/>
      <c r="V540" s="104"/>
      <c r="W540" s="110"/>
      <c r="X540" s="104"/>
      <c r="Y540" s="110" t="str">
        <f>IF(Z540="","",VLOOKUP(CONCATENATE(Y$3,Z540),m_selling_spec!$A:$H,2,FALSE))</f>
        <v>1.7</v>
      </c>
      <c r="Z540" s="104" t="s">
        <v>498</v>
      </c>
      <c r="AA540" s="110" t="str">
        <f>IF(AB540="","",VLOOKUP(CONCATENATE(AA$3,AB540),m_selling_spec!$A:$H,2,FALSE))</f>
        <v>2.3</v>
      </c>
      <c r="AB540" s="104" t="s">
        <v>551</v>
      </c>
      <c r="AC540" s="110" t="str">
        <f>IF(AD540="","",VLOOKUP(CONCATENATE(AC$3,AD540),m_selling_spec!$A:$H,2,FALSE))</f>
        <v/>
      </c>
      <c r="AD540" s="104"/>
      <c r="AE540" s="110" t="str">
        <f>IF(AF540="","",VLOOKUP(CONCATENATE(AE$3,AF540),m_selling_spec!$A:$H,2,FALSE))</f>
        <v/>
      </c>
      <c r="AF540" s="104"/>
      <c r="AG540" s="110" t="str">
        <f>IF(AH540="","",VLOOKUP(CONCATENATE(AG$3,AH540),m_selling_spec!$A:$H,2,FALSE))</f>
        <v/>
      </c>
      <c r="AH540" s="104"/>
      <c r="AI540" s="110" t="str">
        <f>IF(AJ540="","",VLOOKUP(CONCATENATE(AI$3,AJ540),m_selling_spec!$A:$H,2,FALSE))</f>
        <v/>
      </c>
      <c r="AJ540" s="104"/>
      <c r="AK540" s="110" t="str">
        <f>IF(AL540="","",VLOOKUP(CONCATENATE(AK$3,AL540),m_selling_spec!$A:$H,2,FALSE))</f>
        <v/>
      </c>
      <c r="AL540" s="104"/>
      <c r="AM540" s="110" t="str">
        <f>IF(AN540="","",VLOOKUP(CONCATENATE(AM$3,AN540),m_selling_spec!$A:$H,2,FALSE))</f>
        <v/>
      </c>
      <c r="AN540" s="104"/>
      <c r="AO540" s="110" t="str">
        <f>IF(AP540="","",VLOOKUP(CONCATENATE(AO$3,AP540),m_selling_spec!$A:$H,2,FALSE))</f>
        <v/>
      </c>
      <c r="AP540" s="104"/>
      <c r="AQ540" s="110" t="str">
        <f>IF(AR540="","",VLOOKUP(CONCATENATE(AQ$3,AR540),m_selling_spec!$A:$H,2,FALSE))</f>
        <v/>
      </c>
      <c r="AR540" s="104"/>
      <c r="AS540" s="110" t="str">
        <f>IF(AT540="","",VLOOKUP(CONCATENATE(AS$3,AT540),m_selling_spec!$A:$H,2,FALSE))</f>
        <v/>
      </c>
      <c r="AT540" s="104"/>
      <c r="AU540" s="110" t="str">
        <f>IF(AV540="","",VLOOKUP(CONCATENATE(AU$3,AV540),m_selling_spec!$A:$H,2,FALSE))</f>
        <v/>
      </c>
      <c r="AV540" s="104"/>
      <c r="AW540" s="110" t="str">
        <f>IF(AX540="","",VLOOKUP(CONCATENATE(AW$3,AX540),m_selling_spec!$A:$H,2,FALSE))</f>
        <v/>
      </c>
      <c r="AX540" s="104"/>
      <c r="AY540" s="110" t="str">
        <f>IF(AZ540="","",VLOOKUP(CONCATENATE(AY$3,AZ540),m_selling_spec!$A:$H,2,FALSE))</f>
        <v/>
      </c>
      <c r="AZ540" s="104"/>
      <c r="BA540" s="110" t="str">
        <f>IF(BB540="","",VLOOKUP(CONCATENATE(BA$3,BB540),m_selling_spec!$A:$H,2,FALSE))</f>
        <v/>
      </c>
      <c r="BB540" s="104"/>
      <c r="BC540" s="110" t="str">
        <f>IF(BD540="","",VLOOKUP(CONCATENATE(BC$3,BD540),m_selling_spec!$A:$H,2,FALSE))</f>
        <v/>
      </c>
      <c r="BD540" s="104"/>
      <c r="BE540" s="110" t="str">
        <f>IF(BF540="","",VLOOKUP(CONCATENATE(BE$3,BF540),m_selling_spec!$A:$H,2,FALSE))</f>
        <v/>
      </c>
      <c r="BF540" s="104"/>
      <c r="BG540" s="110" t="str">
        <f>IF(BH540="","",VLOOKUP(CONCATENATE(BG$3,BH540),m_selling_spec!$A:$H,2,FALSE))</f>
        <v>18.5</v>
      </c>
      <c r="BH540" s="104" t="s">
        <v>603</v>
      </c>
      <c r="BI540" s="110" t="str">
        <f>IF(BJ540="","",VLOOKUP(CONCATENATE(BI$3,BJ540),m_selling_spec!$A:$H,2,FALSE))</f>
        <v/>
      </c>
      <c r="BJ540" s="104"/>
      <c r="BK540" s="110" t="str">
        <f>IF(BL540="","",VLOOKUP(CONCATENATE(BK$3,BL540),m_selling_spec!$A:$H,2,FALSE))</f>
        <v/>
      </c>
      <c r="BL540" s="104"/>
      <c r="BM540" s="110" t="str">
        <f>IF(BN540="","",VLOOKUP(CONCATENATE(BM$3,BN540),m_selling_spec!$A:$H,2,FALSE))</f>
        <v/>
      </c>
      <c r="BN540" s="104"/>
      <c r="BO540" s="110" t="str">
        <f>IF(BP540="","",VLOOKUP(CONCATENATE(BO$3,BP540),m_selling_spec!$A:$H,2,FALSE))</f>
        <v/>
      </c>
      <c r="BP540" s="104"/>
      <c r="BQ540" s="110" t="str">
        <f>IF(BR540="","",VLOOKUP(CONCATENATE(BQ$3,BR540),m_selling_spec!$A:$H,2,FALSE))</f>
        <v/>
      </c>
      <c r="BR540" s="104"/>
      <c r="BS540" s="110" t="str">
        <f>IF(BT540="","",VLOOKUP(CONCATENATE(BS$3,BT540),m_selling_spec!$A:$H,2,FALSE))</f>
        <v/>
      </c>
      <c r="BT540" s="104"/>
      <c r="BU540" s="110" t="str">
        <f>IF(BV540="","",VLOOKUP(CONCATENATE(BU$3,BV540),m_selling_spec!$A:$H,2,FALSE))</f>
        <v/>
      </c>
      <c r="BV540" s="104"/>
      <c r="BW540" s="110" t="str">
        <f>IF(BX540="","",VLOOKUP(CONCATENATE(BW$3,BX540),m_selling_spec!$A:$H,2,FALSE))</f>
        <v/>
      </c>
      <c r="BX540" s="104"/>
      <c r="BY540" s="110" t="str">
        <f>IF(BZ540="","",VLOOKUP(CONCATENATE(BY$3,BZ540),m_selling_spec!$A:$H,2,FALSE))</f>
        <v>27.6</v>
      </c>
      <c r="BZ540" s="111" t="s">
        <v>1103</v>
      </c>
      <c r="CA540" s="110" t="str">
        <f>IF(CB540="","",VLOOKUP(CONCATENATE(CA$3,CB540),m_selling_spec!$A:$H,2,FALSE))</f>
        <v/>
      </c>
      <c r="CB540" s="104"/>
      <c r="CC540" s="110"/>
      <c r="CD540" s="104"/>
      <c r="CE540" s="110" t="str">
        <f>IF(CF540="","",VLOOKUP(CONCATENATE(CE$3,CF540),m_selling_spec!$A:$H,2,FALSE))</f>
        <v/>
      </c>
      <c r="CF540" s="104"/>
      <c r="CG540" s="110" t="str">
        <f>IF(CH540="","",VLOOKUP(CONCATENATE(CG$3,CH540),m_selling_spec!$A:$H,2,FALSE))</f>
        <v/>
      </c>
      <c r="CH540" s="104"/>
      <c r="CI540" s="110" t="str">
        <f>IF(CJ540="","",VLOOKUP(CONCATENATE(CI$3,CJ540),m_selling_spec!$A:$H,2,FALSE))</f>
        <v/>
      </c>
      <c r="CJ540" s="104"/>
      <c r="CK540" s="110" t="str">
        <f>IF(CL540="","",VLOOKUP(CONCATENATE(CK$3,CL540),m_selling_spec!$A:$H,2,FALSE))</f>
        <v/>
      </c>
      <c r="CL540" s="104"/>
      <c r="CM540" s="110" t="str">
        <f>IF(CN540="","",VLOOKUP(CONCATENATE(CM$3,CN540),m_selling_spec!$A:$H,2,FALSE))</f>
        <v/>
      </c>
      <c r="CN540" s="104"/>
      <c r="CO540" s="110" t="str">
        <f>IF(CP540="","",VLOOKUP(CONCATENATE(CO$3,CP540),m_selling_spec!$A:$H,2,FALSE))</f>
        <v/>
      </c>
      <c r="CP540" s="104"/>
      <c r="CQ540" s="110" t="str">
        <f>IF(CR540="","",VLOOKUP(CONCATENATE(CQ$3,CR540),m_selling_spec!$A:$H,2,FALSE))</f>
        <v/>
      </c>
      <c r="CR540" s="104"/>
      <c r="CS540" s="110" t="str">
        <f>IF(CT540="","",VLOOKUP(CONCATENATE(CS$3,CT540),m_selling_spec!$A:$H,2,FALSE))</f>
        <v/>
      </c>
      <c r="CT540" s="104"/>
      <c r="CU540" s="110" t="str">
        <f>IF(CV540="","",VLOOKUP(CONCATENATE(CU$3,CV540),m_selling_spec!$A:$H,2,FALSE))</f>
        <v/>
      </c>
      <c r="CV540" s="104"/>
      <c r="CW540" s="110" t="str">
        <f>IF(CX540="","",VLOOKUP(CONCATENATE(CW$3,CX540),m_selling_spec!$A:$H,2,FALSE))</f>
        <v/>
      </c>
      <c r="CX540" s="104"/>
      <c r="CY540" s="110" t="str">
        <f>IF(CZ540="","",VLOOKUP(CONCATENATE(CY$3,CZ540),m_selling_spec!$A:$H,2,FALSE))</f>
        <v/>
      </c>
      <c r="CZ540" s="104"/>
      <c r="DA540" s="110"/>
      <c r="DB540" s="104"/>
    </row>
    <row r="541" spans="1:106">
      <c r="A541" s="104" t="s">
        <v>886</v>
      </c>
      <c r="B541" s="104"/>
      <c r="C541" s="104"/>
      <c r="D541" s="104">
        <v>6</v>
      </c>
      <c r="E541" s="110">
        <f>INDEX(product!B:B,MATCH(D541,product!A:A,0))</f>
        <v>0</v>
      </c>
      <c r="F541" s="110" t="str">
        <f>INDEX(product!E:E,MATCH(D541,product!A:A,0))</f>
        <v>Exterior series</v>
      </c>
      <c r="G541" s="110" t="str">
        <f>IF(H541="","",VLOOKUP(CONCATENATE(G$3,H541),m_selling_spec!$A:$H,2,FALSE))</f>
        <v/>
      </c>
      <c r="H541" s="104"/>
      <c r="I541" s="110" t="str">
        <f>IF(J541="","",VLOOKUP(CONCATENATE(I$3,J541),m_selling_spec!$A:$H,2,FALSE))</f>
        <v/>
      </c>
      <c r="J541" s="104"/>
      <c r="K541" s="110" t="str">
        <f>IF(L541="","",VLOOKUP(CONCATENATE(K$3,L541),m_selling_spec!$A:$H,2,FALSE))</f>
        <v/>
      </c>
      <c r="L541" s="104"/>
      <c r="M541" s="110" t="str">
        <f>IF(N541="","",VLOOKUP(CONCATENATE(M$3,N541),m_selling_spec!$A:$H,2,FALSE))</f>
        <v/>
      </c>
      <c r="N541" s="104"/>
      <c r="O541" s="110" t="str">
        <f>IF(P541="","",VLOOKUP(CONCATENATE(O$3,P541),m_selling_spec!$A:$H,2,FALSE))</f>
        <v/>
      </c>
      <c r="P541" s="104"/>
      <c r="Q541" s="110" t="str">
        <f>IF(R541="","",VLOOKUP(CONCATENATE(Q$3,R541),m_selling_spec!$A:$H,2,FALSE))</f>
        <v/>
      </c>
      <c r="R541" s="104"/>
      <c r="S541" s="110"/>
      <c r="T541" s="104"/>
      <c r="U541" s="110"/>
      <c r="V541" s="104"/>
      <c r="W541" s="110"/>
      <c r="X541" s="104"/>
      <c r="Y541" s="110" t="str">
        <f>IF(Z541="","",VLOOKUP(CONCATENATE(Y$3,Z541),m_selling_spec!$A:$H,2,FALSE))</f>
        <v>1.7</v>
      </c>
      <c r="Z541" s="104" t="s">
        <v>498</v>
      </c>
      <c r="AA541" s="110" t="str">
        <f>IF(AB541="","",VLOOKUP(CONCATENATE(AA$3,AB541),m_selling_spec!$A:$H,2,FALSE))</f>
        <v>2.3</v>
      </c>
      <c r="AB541" s="104" t="s">
        <v>551</v>
      </c>
      <c r="AC541" s="110" t="str">
        <f>IF(AD541="","",VLOOKUP(CONCATENATE(AC$3,AD541),m_selling_spec!$A:$H,2,FALSE))</f>
        <v/>
      </c>
      <c r="AD541" s="104"/>
      <c r="AE541" s="110" t="str">
        <f>IF(AF541="","",VLOOKUP(CONCATENATE(AE$3,AF541),m_selling_spec!$A:$H,2,FALSE))</f>
        <v/>
      </c>
      <c r="AF541" s="104"/>
      <c r="AG541" s="110" t="str">
        <f>IF(AH541="","",VLOOKUP(CONCATENATE(AG$3,AH541),m_selling_spec!$A:$H,2,FALSE))</f>
        <v/>
      </c>
      <c r="AH541" s="104"/>
      <c r="AI541" s="110" t="str">
        <f>IF(AJ541="","",VLOOKUP(CONCATENATE(AI$3,AJ541),m_selling_spec!$A:$H,2,FALSE))</f>
        <v/>
      </c>
      <c r="AJ541" s="104"/>
      <c r="AK541" s="110" t="str">
        <f>IF(AL541="","",VLOOKUP(CONCATENATE(AK$3,AL541),m_selling_spec!$A:$H,2,FALSE))</f>
        <v/>
      </c>
      <c r="AL541" s="104"/>
      <c r="AM541" s="110" t="str">
        <f>IF(AN541="","",VLOOKUP(CONCATENATE(AM$3,AN541),m_selling_spec!$A:$H,2,FALSE))</f>
        <v/>
      </c>
      <c r="AN541" s="104"/>
      <c r="AO541" s="110" t="str">
        <f>IF(AP541="","",VLOOKUP(CONCATENATE(AO$3,AP541),m_selling_spec!$A:$H,2,FALSE))</f>
        <v/>
      </c>
      <c r="AP541" s="104"/>
      <c r="AQ541" s="110" t="str">
        <f>IF(AR541="","",VLOOKUP(CONCATENATE(AQ$3,AR541),m_selling_spec!$A:$H,2,FALSE))</f>
        <v/>
      </c>
      <c r="AR541" s="104"/>
      <c r="AS541" s="110" t="str">
        <f>IF(AT541="","",VLOOKUP(CONCATENATE(AS$3,AT541),m_selling_spec!$A:$H,2,FALSE))</f>
        <v/>
      </c>
      <c r="AT541" s="104"/>
      <c r="AU541" s="110" t="str">
        <f>IF(AV541="","",VLOOKUP(CONCATENATE(AU$3,AV541),m_selling_spec!$A:$H,2,FALSE))</f>
        <v/>
      </c>
      <c r="AV541" s="104"/>
      <c r="AW541" s="110" t="str">
        <f>IF(AX541="","",VLOOKUP(CONCATENATE(AW$3,AX541),m_selling_spec!$A:$H,2,FALSE))</f>
        <v/>
      </c>
      <c r="AX541" s="104"/>
      <c r="AY541" s="110" t="str">
        <f>IF(AZ541="","",VLOOKUP(CONCATENATE(AY$3,AZ541),m_selling_spec!$A:$H,2,FALSE))</f>
        <v/>
      </c>
      <c r="AZ541" s="104"/>
      <c r="BA541" s="110" t="str">
        <f>IF(BB541="","",VLOOKUP(CONCATENATE(BA$3,BB541),m_selling_spec!$A:$H,2,FALSE))</f>
        <v/>
      </c>
      <c r="BB541" s="104"/>
      <c r="BC541" s="110" t="str">
        <f>IF(BD541="","",VLOOKUP(CONCATENATE(BC$3,BD541),m_selling_spec!$A:$H,2,FALSE))</f>
        <v/>
      </c>
      <c r="BD541" s="104"/>
      <c r="BE541" s="110" t="str">
        <f>IF(BF541="","",VLOOKUP(CONCATENATE(BE$3,BF541),m_selling_spec!$A:$H,2,FALSE))</f>
        <v/>
      </c>
      <c r="BF541" s="104"/>
      <c r="BG541" s="110" t="str">
        <f>IF(BH541="","",VLOOKUP(CONCATENATE(BG$3,BH541),m_selling_spec!$A:$H,2,FALSE))</f>
        <v>18.5</v>
      </c>
      <c r="BH541" s="104" t="s">
        <v>603</v>
      </c>
      <c r="BI541" s="110" t="str">
        <f>IF(BJ541="","",VLOOKUP(CONCATENATE(BI$3,BJ541),m_selling_spec!$A:$H,2,FALSE))</f>
        <v/>
      </c>
      <c r="BJ541" s="104"/>
      <c r="BK541" s="110" t="str">
        <f>IF(BL541="","",VLOOKUP(CONCATENATE(BK$3,BL541),m_selling_spec!$A:$H,2,FALSE))</f>
        <v/>
      </c>
      <c r="BL541" s="104"/>
      <c r="BM541" s="110" t="str">
        <f>IF(BN541="","",VLOOKUP(CONCATENATE(BM$3,BN541),m_selling_spec!$A:$H,2,FALSE))</f>
        <v/>
      </c>
      <c r="BN541" s="104"/>
      <c r="BO541" s="110" t="str">
        <f>IF(BP541="","",VLOOKUP(CONCATENATE(BO$3,BP541),m_selling_spec!$A:$H,2,FALSE))</f>
        <v/>
      </c>
      <c r="BP541" s="104"/>
      <c r="BQ541" s="110" t="str">
        <f>IF(BR541="","",VLOOKUP(CONCATENATE(BQ$3,BR541),m_selling_spec!$A:$H,2,FALSE))</f>
        <v/>
      </c>
      <c r="BR541" s="104"/>
      <c r="BS541" s="110" t="str">
        <f>IF(BT541="","",VLOOKUP(CONCATENATE(BS$3,BT541),m_selling_spec!$A:$H,2,FALSE))</f>
        <v/>
      </c>
      <c r="BT541" s="104"/>
      <c r="BU541" s="110" t="str">
        <f>IF(BV541="","",VLOOKUP(CONCATENATE(BU$3,BV541),m_selling_spec!$A:$H,2,FALSE))</f>
        <v/>
      </c>
      <c r="BV541" s="104"/>
      <c r="BW541" s="110" t="str">
        <f>IF(BX541="","",VLOOKUP(CONCATENATE(BW$3,BX541),m_selling_spec!$A:$H,2,FALSE))</f>
        <v/>
      </c>
      <c r="BX541" s="104"/>
      <c r="BY541" s="110" t="str">
        <f>IF(BZ541="","",VLOOKUP(CONCATENATE(BY$3,BZ541),m_selling_spec!$A:$H,2,FALSE))</f>
        <v>27.7</v>
      </c>
      <c r="BZ541" s="111" t="s">
        <v>1104</v>
      </c>
      <c r="CA541" s="110" t="str">
        <f>IF(CB541="","",VLOOKUP(CONCATENATE(CA$3,CB541),m_selling_spec!$A:$H,2,FALSE))</f>
        <v/>
      </c>
      <c r="CB541" s="104"/>
      <c r="CC541" s="110"/>
      <c r="CD541" s="104"/>
      <c r="CE541" s="110" t="str">
        <f>IF(CF541="","",VLOOKUP(CONCATENATE(CE$3,CF541),m_selling_spec!$A:$H,2,FALSE))</f>
        <v/>
      </c>
      <c r="CF541" s="104"/>
      <c r="CG541" s="110" t="str">
        <f>IF(CH541="","",VLOOKUP(CONCATENATE(CG$3,CH541),m_selling_spec!$A:$H,2,FALSE))</f>
        <v/>
      </c>
      <c r="CH541" s="104"/>
      <c r="CI541" s="110" t="str">
        <f>IF(CJ541="","",VLOOKUP(CONCATENATE(CI$3,CJ541),m_selling_spec!$A:$H,2,FALSE))</f>
        <v/>
      </c>
      <c r="CJ541" s="104"/>
      <c r="CK541" s="110" t="str">
        <f>IF(CL541="","",VLOOKUP(CONCATENATE(CK$3,CL541),m_selling_spec!$A:$H,2,FALSE))</f>
        <v/>
      </c>
      <c r="CL541" s="104"/>
      <c r="CM541" s="110" t="str">
        <f>IF(CN541="","",VLOOKUP(CONCATENATE(CM$3,CN541),m_selling_spec!$A:$H,2,FALSE))</f>
        <v/>
      </c>
      <c r="CN541" s="104"/>
      <c r="CO541" s="110" t="str">
        <f>IF(CP541="","",VLOOKUP(CONCATENATE(CO$3,CP541),m_selling_spec!$A:$H,2,FALSE))</f>
        <v/>
      </c>
      <c r="CP541" s="104"/>
      <c r="CQ541" s="110" t="str">
        <f>IF(CR541="","",VLOOKUP(CONCATENATE(CQ$3,CR541),m_selling_spec!$A:$H,2,FALSE))</f>
        <v/>
      </c>
      <c r="CR541" s="104"/>
      <c r="CS541" s="110" t="str">
        <f>IF(CT541="","",VLOOKUP(CONCATENATE(CS$3,CT541),m_selling_spec!$A:$H,2,FALSE))</f>
        <v/>
      </c>
      <c r="CT541" s="104"/>
      <c r="CU541" s="110" t="str">
        <f>IF(CV541="","",VLOOKUP(CONCATENATE(CU$3,CV541),m_selling_spec!$A:$H,2,FALSE))</f>
        <v/>
      </c>
      <c r="CV541" s="104"/>
      <c r="CW541" s="110" t="str">
        <f>IF(CX541="","",VLOOKUP(CONCATENATE(CW$3,CX541),m_selling_spec!$A:$H,2,FALSE))</f>
        <v/>
      </c>
      <c r="CX541" s="104"/>
      <c r="CY541" s="110" t="str">
        <f>IF(CZ541="","",VLOOKUP(CONCATENATE(CY$3,CZ541),m_selling_spec!$A:$H,2,FALSE))</f>
        <v/>
      </c>
      <c r="CZ541" s="104"/>
      <c r="DA541" s="110"/>
      <c r="DB541" s="104"/>
    </row>
    <row r="542" spans="1:106">
      <c r="A542" s="104" t="s">
        <v>614</v>
      </c>
      <c r="B542" s="104"/>
      <c r="C542" s="104"/>
      <c r="D542" s="104">
        <v>6</v>
      </c>
      <c r="E542" s="110">
        <f>INDEX(product!B:B,MATCH(D542,product!A:A,0))</f>
        <v>0</v>
      </c>
      <c r="F542" s="110" t="str">
        <f>INDEX(product!E:E,MATCH(D542,product!A:A,0))</f>
        <v>Exterior series</v>
      </c>
      <c r="G542" s="110" t="str">
        <f>IF(H542="","",VLOOKUP(CONCATENATE(G$3,H542),m_selling_spec!$A:$H,2,FALSE))</f>
        <v/>
      </c>
      <c r="H542" s="104"/>
      <c r="I542" s="110" t="str">
        <f>IF(J542="","",VLOOKUP(CONCATENATE(I$3,J542),m_selling_spec!$A:$H,2,FALSE))</f>
        <v/>
      </c>
      <c r="J542" s="104"/>
      <c r="K542" s="110" t="str">
        <f>IF(L542="","",VLOOKUP(CONCATENATE(K$3,L542),m_selling_spec!$A:$H,2,FALSE))</f>
        <v/>
      </c>
      <c r="L542" s="104"/>
      <c r="M542" s="110" t="str">
        <f>IF(N542="","",VLOOKUP(CONCATENATE(M$3,N542),m_selling_spec!$A:$H,2,FALSE))</f>
        <v/>
      </c>
      <c r="N542" s="104"/>
      <c r="O542" s="110" t="str">
        <f>IF(P542="","",VLOOKUP(CONCATENATE(O$3,P542),m_selling_spec!$A:$H,2,FALSE))</f>
        <v/>
      </c>
      <c r="P542" s="104"/>
      <c r="Q542" s="110" t="str">
        <f>IF(R542="","",VLOOKUP(CONCATENATE(Q$3,R542),m_selling_spec!$A:$H,2,FALSE))</f>
        <v/>
      </c>
      <c r="R542" s="104"/>
      <c r="S542" s="110"/>
      <c r="T542" s="104"/>
      <c r="U542" s="110"/>
      <c r="V542" s="104"/>
      <c r="W542" s="110"/>
      <c r="X542" s="104"/>
      <c r="Y542" s="110" t="str">
        <f>IF(Z542="","",VLOOKUP(CONCATENATE(Y$3,Z542),m_selling_spec!$A:$H,2,FALSE))</f>
        <v>1.7</v>
      </c>
      <c r="Z542" s="104" t="s">
        <v>498</v>
      </c>
      <c r="AA542" s="110" t="str">
        <f>IF(AB542="","",VLOOKUP(CONCATENATE(AA$3,AB542),m_selling_spec!$A:$H,2,FALSE))</f>
        <v>2.3</v>
      </c>
      <c r="AB542" s="104" t="s">
        <v>551</v>
      </c>
      <c r="AC542" s="110" t="str">
        <f>IF(AD542="","",VLOOKUP(CONCATENATE(AC$3,AD542),m_selling_spec!$A:$H,2,FALSE))</f>
        <v/>
      </c>
      <c r="AD542" s="104"/>
      <c r="AE542" s="110" t="str">
        <f>IF(AF542="","",VLOOKUP(CONCATENATE(AE$3,AF542),m_selling_spec!$A:$H,2,FALSE))</f>
        <v/>
      </c>
      <c r="AF542" s="104"/>
      <c r="AG542" s="110" t="str">
        <f>IF(AH542="","",VLOOKUP(CONCATENATE(AG$3,AH542),m_selling_spec!$A:$H,2,FALSE))</f>
        <v/>
      </c>
      <c r="AH542" s="104"/>
      <c r="AI542" s="110" t="str">
        <f>IF(AJ542="","",VLOOKUP(CONCATENATE(AI$3,AJ542),m_selling_spec!$A:$H,2,FALSE))</f>
        <v/>
      </c>
      <c r="AJ542" s="104"/>
      <c r="AK542" s="110" t="str">
        <f>IF(AL542="","",VLOOKUP(CONCATENATE(AK$3,AL542),m_selling_spec!$A:$H,2,FALSE))</f>
        <v/>
      </c>
      <c r="AL542" s="104"/>
      <c r="AM542" s="110" t="str">
        <f>IF(AN542="","",VLOOKUP(CONCATENATE(AM$3,AN542),m_selling_spec!$A:$H,2,FALSE))</f>
        <v/>
      </c>
      <c r="AN542" s="104"/>
      <c r="AO542" s="110" t="str">
        <f>IF(AP542="","",VLOOKUP(CONCATENATE(AO$3,AP542),m_selling_spec!$A:$H,2,FALSE))</f>
        <v/>
      </c>
      <c r="AP542" s="104"/>
      <c r="AQ542" s="110" t="str">
        <f>IF(AR542="","",VLOOKUP(CONCATENATE(AQ$3,AR542),m_selling_spec!$A:$H,2,FALSE))</f>
        <v/>
      </c>
      <c r="AR542" s="104"/>
      <c r="AS542" s="110" t="str">
        <f>IF(AT542="","",VLOOKUP(CONCATENATE(AS$3,AT542),m_selling_spec!$A:$H,2,FALSE))</f>
        <v/>
      </c>
      <c r="AT542" s="104"/>
      <c r="AU542" s="110" t="str">
        <f>IF(AV542="","",VLOOKUP(CONCATENATE(AU$3,AV542),m_selling_spec!$A:$H,2,FALSE))</f>
        <v/>
      </c>
      <c r="AV542" s="104"/>
      <c r="AW542" s="110" t="str">
        <f>IF(AX542="","",VLOOKUP(CONCATENATE(AW$3,AX542),m_selling_spec!$A:$H,2,FALSE))</f>
        <v/>
      </c>
      <c r="AX542" s="104"/>
      <c r="AY542" s="110" t="str">
        <f>IF(AZ542="","",VLOOKUP(CONCATENATE(AY$3,AZ542),m_selling_spec!$A:$H,2,FALSE))</f>
        <v/>
      </c>
      <c r="AZ542" s="104"/>
      <c r="BA542" s="110" t="str">
        <f>IF(BB542="","",VLOOKUP(CONCATENATE(BA$3,BB542),m_selling_spec!$A:$H,2,FALSE))</f>
        <v/>
      </c>
      <c r="BB542" s="104"/>
      <c r="BC542" s="110" t="str">
        <f>IF(BD542="","",VLOOKUP(CONCATENATE(BC$3,BD542),m_selling_spec!$A:$H,2,FALSE))</f>
        <v/>
      </c>
      <c r="BD542" s="104"/>
      <c r="BE542" s="110" t="str">
        <f>IF(BF542="","",VLOOKUP(CONCATENATE(BE$3,BF542),m_selling_spec!$A:$H,2,FALSE))</f>
        <v/>
      </c>
      <c r="BF542" s="104"/>
      <c r="BG542" s="110" t="str">
        <f>IF(BH542="","",VLOOKUP(CONCATENATE(BG$3,BH542),m_selling_spec!$A:$H,2,FALSE))</f>
        <v>18.1</v>
      </c>
      <c r="BH542" s="104" t="s">
        <v>604</v>
      </c>
      <c r="BI542" s="110" t="str">
        <f>IF(BJ542="","",VLOOKUP(CONCATENATE(BI$3,BJ542),m_selling_spec!$A:$H,2,FALSE))</f>
        <v/>
      </c>
      <c r="BJ542" s="104"/>
      <c r="BK542" s="110" t="str">
        <f>IF(BL542="","",VLOOKUP(CONCATENATE(BK$3,BL542),m_selling_spec!$A:$H,2,FALSE))</f>
        <v/>
      </c>
      <c r="BL542" s="104"/>
      <c r="BM542" s="110" t="str">
        <f>IF(BN542="","",VLOOKUP(CONCATENATE(BM$3,BN542),m_selling_spec!$A:$H,2,FALSE))</f>
        <v/>
      </c>
      <c r="BN542" s="104"/>
      <c r="BO542" s="110" t="str">
        <f>IF(BP542="","",VLOOKUP(CONCATENATE(BO$3,BP542),m_selling_spec!$A:$H,2,FALSE))</f>
        <v/>
      </c>
      <c r="BP542" s="104"/>
      <c r="BQ542" s="110" t="str">
        <f>IF(BR542="","",VLOOKUP(CONCATENATE(BQ$3,BR542),m_selling_spec!$A:$H,2,FALSE))</f>
        <v/>
      </c>
      <c r="BR542" s="104"/>
      <c r="BS542" s="110" t="str">
        <f>IF(BT542="","",VLOOKUP(CONCATENATE(BS$3,BT542),m_selling_spec!$A:$H,2,FALSE))</f>
        <v/>
      </c>
      <c r="BT542" s="104"/>
      <c r="BU542" s="110" t="str">
        <f>IF(BV542="","",VLOOKUP(CONCATENATE(BU$3,BV542),m_selling_spec!$A:$H,2,FALSE))</f>
        <v/>
      </c>
      <c r="BV542" s="104"/>
      <c r="BW542" s="110" t="str">
        <f>IF(BX542="","",VLOOKUP(CONCATENATE(BW$3,BX542),m_selling_spec!$A:$H,2,FALSE))</f>
        <v/>
      </c>
      <c r="BX542" s="104"/>
      <c r="BY542" s="110" t="str">
        <f>IF(BZ542="","",VLOOKUP(CONCATENATE(BY$3,BZ542),m_selling_spec!$A:$H,2,FALSE))</f>
        <v>27.4</v>
      </c>
      <c r="BZ542" s="111" t="s">
        <v>1100</v>
      </c>
      <c r="CA542" s="110" t="str">
        <f>IF(CB542="","",VLOOKUP(CONCATENATE(CA$3,CB542),m_selling_spec!$A:$H,2,FALSE))</f>
        <v/>
      </c>
      <c r="CB542" s="104"/>
      <c r="CC542" s="110"/>
      <c r="CD542" s="104"/>
      <c r="CE542" s="110" t="str">
        <f>IF(CF542="","",VLOOKUP(CONCATENATE(CE$3,CF542),m_selling_spec!$A:$H,2,FALSE))</f>
        <v/>
      </c>
      <c r="CF542" s="104"/>
      <c r="CG542" s="110" t="str">
        <f>IF(CH542="","",VLOOKUP(CONCATENATE(CG$3,CH542),m_selling_spec!$A:$H,2,FALSE))</f>
        <v/>
      </c>
      <c r="CH542" s="104"/>
      <c r="CI542" s="110" t="str">
        <f>IF(CJ542="","",VLOOKUP(CONCATENATE(CI$3,CJ542),m_selling_spec!$A:$H,2,FALSE))</f>
        <v/>
      </c>
      <c r="CJ542" s="104"/>
      <c r="CK542" s="110" t="str">
        <f>IF(CL542="","",VLOOKUP(CONCATENATE(CK$3,CL542),m_selling_spec!$A:$H,2,FALSE))</f>
        <v/>
      </c>
      <c r="CL542" s="104"/>
      <c r="CM542" s="110" t="str">
        <f>IF(CN542="","",VLOOKUP(CONCATENATE(CM$3,CN542),m_selling_spec!$A:$H,2,FALSE))</f>
        <v/>
      </c>
      <c r="CN542" s="104"/>
      <c r="CO542" s="110" t="str">
        <f>IF(CP542="","",VLOOKUP(CONCATENATE(CO$3,CP542),m_selling_spec!$A:$H,2,FALSE))</f>
        <v/>
      </c>
      <c r="CP542" s="104"/>
      <c r="CQ542" s="110" t="str">
        <f>IF(CR542="","",VLOOKUP(CONCATENATE(CQ$3,CR542),m_selling_spec!$A:$H,2,FALSE))</f>
        <v/>
      </c>
      <c r="CR542" s="104"/>
      <c r="CS542" s="110" t="str">
        <f>IF(CT542="","",VLOOKUP(CONCATENATE(CS$3,CT542),m_selling_spec!$A:$H,2,FALSE))</f>
        <v/>
      </c>
      <c r="CT542" s="104"/>
      <c r="CU542" s="110" t="str">
        <f>IF(CV542="","",VLOOKUP(CONCATENATE(CU$3,CV542),m_selling_spec!$A:$H,2,FALSE))</f>
        <v/>
      </c>
      <c r="CV542" s="104"/>
      <c r="CW542" s="110" t="str">
        <f>IF(CX542="","",VLOOKUP(CONCATENATE(CW$3,CX542),m_selling_spec!$A:$H,2,FALSE))</f>
        <v/>
      </c>
      <c r="CX542" s="104"/>
      <c r="CY542" s="110" t="str">
        <f>IF(CZ542="","",VLOOKUP(CONCATENATE(CY$3,CZ542),m_selling_spec!$A:$H,2,FALSE))</f>
        <v/>
      </c>
      <c r="CZ542" s="104"/>
      <c r="DA542" s="110"/>
      <c r="DB542" s="104"/>
    </row>
    <row r="543" spans="1:106">
      <c r="A543" s="104" t="s">
        <v>887</v>
      </c>
      <c r="B543" s="104"/>
      <c r="C543" s="104"/>
      <c r="D543" s="104">
        <v>6</v>
      </c>
      <c r="E543" s="110">
        <f>INDEX(product!B:B,MATCH(D543,product!A:A,0))</f>
        <v>0</v>
      </c>
      <c r="F543" s="110" t="str">
        <f>INDEX(product!E:E,MATCH(D543,product!A:A,0))</f>
        <v>Exterior series</v>
      </c>
      <c r="G543" s="110" t="str">
        <f>IF(H543="","",VLOOKUP(CONCATENATE(G$3,H543),m_selling_spec!$A:$H,2,FALSE))</f>
        <v/>
      </c>
      <c r="H543" s="104"/>
      <c r="I543" s="110" t="str">
        <f>IF(J543="","",VLOOKUP(CONCATENATE(I$3,J543),m_selling_spec!$A:$H,2,FALSE))</f>
        <v/>
      </c>
      <c r="J543" s="104"/>
      <c r="K543" s="110" t="str">
        <f>IF(L543="","",VLOOKUP(CONCATENATE(K$3,L543),m_selling_spec!$A:$H,2,FALSE))</f>
        <v/>
      </c>
      <c r="L543" s="104"/>
      <c r="M543" s="110" t="str">
        <f>IF(N543="","",VLOOKUP(CONCATENATE(M$3,N543),m_selling_spec!$A:$H,2,FALSE))</f>
        <v/>
      </c>
      <c r="N543" s="104"/>
      <c r="O543" s="110" t="str">
        <f>IF(P543="","",VLOOKUP(CONCATENATE(O$3,P543),m_selling_spec!$A:$H,2,FALSE))</f>
        <v/>
      </c>
      <c r="P543" s="104"/>
      <c r="Q543" s="110" t="str">
        <f>IF(R543="","",VLOOKUP(CONCATENATE(Q$3,R543),m_selling_spec!$A:$H,2,FALSE))</f>
        <v/>
      </c>
      <c r="R543" s="104"/>
      <c r="S543" s="110"/>
      <c r="T543" s="104"/>
      <c r="U543" s="110"/>
      <c r="V543" s="104"/>
      <c r="W543" s="110"/>
      <c r="X543" s="104"/>
      <c r="Y543" s="110" t="str">
        <f>IF(Z543="","",VLOOKUP(CONCATENATE(Y$3,Z543),m_selling_spec!$A:$H,2,FALSE))</f>
        <v>1.7</v>
      </c>
      <c r="Z543" s="104" t="s">
        <v>498</v>
      </c>
      <c r="AA543" s="110" t="str">
        <f>IF(AB543="","",VLOOKUP(CONCATENATE(AA$3,AB543),m_selling_spec!$A:$H,2,FALSE))</f>
        <v>2.3</v>
      </c>
      <c r="AB543" s="104" t="s">
        <v>551</v>
      </c>
      <c r="AC543" s="110" t="str">
        <f>IF(AD543="","",VLOOKUP(CONCATENATE(AC$3,AD543),m_selling_spec!$A:$H,2,FALSE))</f>
        <v/>
      </c>
      <c r="AD543" s="104"/>
      <c r="AE543" s="110" t="str">
        <f>IF(AF543="","",VLOOKUP(CONCATENATE(AE$3,AF543),m_selling_spec!$A:$H,2,FALSE))</f>
        <v/>
      </c>
      <c r="AF543" s="104"/>
      <c r="AG543" s="110" t="str">
        <f>IF(AH543="","",VLOOKUP(CONCATENATE(AG$3,AH543),m_selling_spec!$A:$H,2,FALSE))</f>
        <v/>
      </c>
      <c r="AH543" s="104"/>
      <c r="AI543" s="110" t="str">
        <f>IF(AJ543="","",VLOOKUP(CONCATENATE(AI$3,AJ543),m_selling_spec!$A:$H,2,FALSE))</f>
        <v/>
      </c>
      <c r="AJ543" s="104"/>
      <c r="AK543" s="110" t="str">
        <f>IF(AL543="","",VLOOKUP(CONCATENATE(AK$3,AL543),m_selling_spec!$A:$H,2,FALSE))</f>
        <v/>
      </c>
      <c r="AL543" s="104"/>
      <c r="AM543" s="110" t="str">
        <f>IF(AN543="","",VLOOKUP(CONCATENATE(AM$3,AN543),m_selling_spec!$A:$H,2,FALSE))</f>
        <v/>
      </c>
      <c r="AN543" s="104"/>
      <c r="AO543" s="110" t="str">
        <f>IF(AP543="","",VLOOKUP(CONCATENATE(AO$3,AP543),m_selling_spec!$A:$H,2,FALSE))</f>
        <v/>
      </c>
      <c r="AP543" s="104"/>
      <c r="AQ543" s="110" t="str">
        <f>IF(AR543="","",VLOOKUP(CONCATENATE(AQ$3,AR543),m_selling_spec!$A:$H,2,FALSE))</f>
        <v/>
      </c>
      <c r="AR543" s="104"/>
      <c r="AS543" s="110" t="str">
        <f>IF(AT543="","",VLOOKUP(CONCATENATE(AS$3,AT543),m_selling_spec!$A:$H,2,FALSE))</f>
        <v/>
      </c>
      <c r="AT543" s="104"/>
      <c r="AU543" s="110" t="str">
        <f>IF(AV543="","",VLOOKUP(CONCATENATE(AU$3,AV543),m_selling_spec!$A:$H,2,FALSE))</f>
        <v/>
      </c>
      <c r="AV543" s="104"/>
      <c r="AW543" s="110" t="str">
        <f>IF(AX543="","",VLOOKUP(CONCATENATE(AW$3,AX543),m_selling_spec!$A:$H,2,FALSE))</f>
        <v/>
      </c>
      <c r="AX543" s="104"/>
      <c r="AY543" s="110" t="str">
        <f>IF(AZ543="","",VLOOKUP(CONCATENATE(AY$3,AZ543),m_selling_spec!$A:$H,2,FALSE))</f>
        <v/>
      </c>
      <c r="AZ543" s="104"/>
      <c r="BA543" s="110" t="str">
        <f>IF(BB543="","",VLOOKUP(CONCATENATE(BA$3,BB543),m_selling_spec!$A:$H,2,FALSE))</f>
        <v/>
      </c>
      <c r="BB543" s="104"/>
      <c r="BC543" s="110" t="str">
        <f>IF(BD543="","",VLOOKUP(CONCATENATE(BC$3,BD543),m_selling_spec!$A:$H,2,FALSE))</f>
        <v/>
      </c>
      <c r="BD543" s="104"/>
      <c r="BE543" s="110" t="str">
        <f>IF(BF543="","",VLOOKUP(CONCATENATE(BE$3,BF543),m_selling_spec!$A:$H,2,FALSE))</f>
        <v/>
      </c>
      <c r="BF543" s="104"/>
      <c r="BG543" s="110" t="str">
        <f>IF(BH543="","",VLOOKUP(CONCATENATE(BG$3,BH543),m_selling_spec!$A:$H,2,FALSE))</f>
        <v>18.1</v>
      </c>
      <c r="BH543" s="104" t="s">
        <v>604</v>
      </c>
      <c r="BI543" s="110" t="str">
        <f>IF(BJ543="","",VLOOKUP(CONCATENATE(BI$3,BJ543),m_selling_spec!$A:$H,2,FALSE))</f>
        <v/>
      </c>
      <c r="BJ543" s="104"/>
      <c r="BK543" s="110" t="str">
        <f>IF(BL543="","",VLOOKUP(CONCATENATE(BK$3,BL543),m_selling_spec!$A:$H,2,FALSE))</f>
        <v/>
      </c>
      <c r="BL543" s="104"/>
      <c r="BM543" s="110" t="str">
        <f>IF(BN543="","",VLOOKUP(CONCATENATE(BM$3,BN543),m_selling_spec!$A:$H,2,FALSE))</f>
        <v/>
      </c>
      <c r="BN543" s="104"/>
      <c r="BO543" s="110" t="str">
        <f>IF(BP543="","",VLOOKUP(CONCATENATE(BO$3,BP543),m_selling_spec!$A:$H,2,FALSE))</f>
        <v/>
      </c>
      <c r="BP543" s="104"/>
      <c r="BQ543" s="110" t="str">
        <f>IF(BR543="","",VLOOKUP(CONCATENATE(BQ$3,BR543),m_selling_spec!$A:$H,2,FALSE))</f>
        <v/>
      </c>
      <c r="BR543" s="104"/>
      <c r="BS543" s="110" t="str">
        <f>IF(BT543="","",VLOOKUP(CONCATENATE(BS$3,BT543),m_selling_spec!$A:$H,2,FALSE))</f>
        <v/>
      </c>
      <c r="BT543" s="104"/>
      <c r="BU543" s="110" t="str">
        <f>IF(BV543="","",VLOOKUP(CONCATENATE(BU$3,BV543),m_selling_spec!$A:$H,2,FALSE))</f>
        <v/>
      </c>
      <c r="BV543" s="104"/>
      <c r="BW543" s="110" t="str">
        <f>IF(BX543="","",VLOOKUP(CONCATENATE(BW$3,BX543),m_selling_spec!$A:$H,2,FALSE))</f>
        <v/>
      </c>
      <c r="BX543" s="104"/>
      <c r="BY543" s="110" t="str">
        <f>IF(BZ543="","",VLOOKUP(CONCATENATE(BY$3,BZ543),m_selling_spec!$A:$H,2,FALSE))</f>
        <v>27.6</v>
      </c>
      <c r="BZ543" s="111" t="s">
        <v>1103</v>
      </c>
      <c r="CA543" s="110" t="str">
        <f>IF(CB543="","",VLOOKUP(CONCATENATE(CA$3,CB543),m_selling_spec!$A:$H,2,FALSE))</f>
        <v/>
      </c>
      <c r="CB543" s="104"/>
      <c r="CC543" s="110"/>
      <c r="CD543" s="104"/>
      <c r="CE543" s="110" t="str">
        <f>IF(CF543="","",VLOOKUP(CONCATENATE(CE$3,CF543),m_selling_spec!$A:$H,2,FALSE))</f>
        <v/>
      </c>
      <c r="CF543" s="104"/>
      <c r="CG543" s="110" t="str">
        <f>IF(CH543="","",VLOOKUP(CONCATENATE(CG$3,CH543),m_selling_spec!$A:$H,2,FALSE))</f>
        <v/>
      </c>
      <c r="CH543" s="104"/>
      <c r="CI543" s="110" t="str">
        <f>IF(CJ543="","",VLOOKUP(CONCATENATE(CI$3,CJ543),m_selling_spec!$A:$H,2,FALSE))</f>
        <v/>
      </c>
      <c r="CJ543" s="104"/>
      <c r="CK543" s="110" t="str">
        <f>IF(CL543="","",VLOOKUP(CONCATENATE(CK$3,CL543),m_selling_spec!$A:$H,2,FALSE))</f>
        <v/>
      </c>
      <c r="CL543" s="104"/>
      <c r="CM543" s="110" t="str">
        <f>IF(CN543="","",VLOOKUP(CONCATENATE(CM$3,CN543),m_selling_spec!$A:$H,2,FALSE))</f>
        <v/>
      </c>
      <c r="CN543" s="104"/>
      <c r="CO543" s="110" t="str">
        <f>IF(CP543="","",VLOOKUP(CONCATENATE(CO$3,CP543),m_selling_spec!$A:$H,2,FALSE))</f>
        <v/>
      </c>
      <c r="CP543" s="104"/>
      <c r="CQ543" s="110" t="str">
        <f>IF(CR543="","",VLOOKUP(CONCATENATE(CQ$3,CR543),m_selling_spec!$A:$H,2,FALSE))</f>
        <v/>
      </c>
      <c r="CR543" s="104"/>
      <c r="CS543" s="110" t="str">
        <f>IF(CT543="","",VLOOKUP(CONCATENATE(CS$3,CT543),m_selling_spec!$A:$H,2,FALSE))</f>
        <v/>
      </c>
      <c r="CT543" s="104"/>
      <c r="CU543" s="110" t="str">
        <f>IF(CV543="","",VLOOKUP(CONCATENATE(CU$3,CV543),m_selling_spec!$A:$H,2,FALSE))</f>
        <v/>
      </c>
      <c r="CV543" s="104"/>
      <c r="CW543" s="110" t="str">
        <f>IF(CX543="","",VLOOKUP(CONCATENATE(CW$3,CX543),m_selling_spec!$A:$H,2,FALSE))</f>
        <v/>
      </c>
      <c r="CX543" s="104"/>
      <c r="CY543" s="110" t="str">
        <f>IF(CZ543="","",VLOOKUP(CONCATENATE(CY$3,CZ543),m_selling_spec!$A:$H,2,FALSE))</f>
        <v/>
      </c>
      <c r="CZ543" s="104"/>
      <c r="DA543" s="110"/>
      <c r="DB543" s="104"/>
    </row>
    <row r="544" spans="1:106">
      <c r="A544" s="104" t="s">
        <v>888</v>
      </c>
      <c r="B544" s="104"/>
      <c r="C544" s="104"/>
      <c r="D544" s="104">
        <v>6</v>
      </c>
      <c r="E544" s="110">
        <f>INDEX(product!B:B,MATCH(D544,product!A:A,0))</f>
        <v>0</v>
      </c>
      <c r="F544" s="110" t="str">
        <f>INDEX(product!E:E,MATCH(D544,product!A:A,0))</f>
        <v>Exterior series</v>
      </c>
      <c r="G544" s="110" t="str">
        <f>IF(H544="","",VLOOKUP(CONCATENATE(G$3,H544),m_selling_spec!$A:$H,2,FALSE))</f>
        <v/>
      </c>
      <c r="H544" s="104"/>
      <c r="I544" s="110" t="str">
        <f>IF(J544="","",VLOOKUP(CONCATENATE(I$3,J544),m_selling_spec!$A:$H,2,FALSE))</f>
        <v/>
      </c>
      <c r="J544" s="104"/>
      <c r="K544" s="110" t="str">
        <f>IF(L544="","",VLOOKUP(CONCATENATE(K$3,L544),m_selling_spec!$A:$H,2,FALSE))</f>
        <v/>
      </c>
      <c r="L544" s="104"/>
      <c r="M544" s="110" t="str">
        <f>IF(N544="","",VLOOKUP(CONCATENATE(M$3,N544),m_selling_spec!$A:$H,2,FALSE))</f>
        <v/>
      </c>
      <c r="N544" s="104"/>
      <c r="O544" s="110" t="str">
        <f>IF(P544="","",VLOOKUP(CONCATENATE(O$3,P544),m_selling_spec!$A:$H,2,FALSE))</f>
        <v/>
      </c>
      <c r="P544" s="104"/>
      <c r="Q544" s="110" t="str">
        <f>IF(R544="","",VLOOKUP(CONCATENATE(Q$3,R544),m_selling_spec!$A:$H,2,FALSE))</f>
        <v/>
      </c>
      <c r="R544" s="104"/>
      <c r="S544" s="110"/>
      <c r="T544" s="104"/>
      <c r="U544" s="110"/>
      <c r="V544" s="104"/>
      <c r="W544" s="110"/>
      <c r="X544" s="104"/>
      <c r="Y544" s="110" t="str">
        <f>IF(Z544="","",VLOOKUP(CONCATENATE(Y$3,Z544),m_selling_spec!$A:$H,2,FALSE))</f>
        <v>1.7</v>
      </c>
      <c r="Z544" s="104" t="s">
        <v>498</v>
      </c>
      <c r="AA544" s="110" t="str">
        <f>IF(AB544="","",VLOOKUP(CONCATENATE(AA$3,AB544),m_selling_spec!$A:$H,2,FALSE))</f>
        <v>2.3</v>
      </c>
      <c r="AB544" s="104" t="s">
        <v>551</v>
      </c>
      <c r="AC544" s="110" t="str">
        <f>IF(AD544="","",VLOOKUP(CONCATENATE(AC$3,AD544),m_selling_spec!$A:$H,2,FALSE))</f>
        <v/>
      </c>
      <c r="AD544" s="104"/>
      <c r="AE544" s="110" t="str">
        <f>IF(AF544="","",VLOOKUP(CONCATENATE(AE$3,AF544),m_selling_spec!$A:$H,2,FALSE))</f>
        <v/>
      </c>
      <c r="AF544" s="104"/>
      <c r="AG544" s="110" t="str">
        <f>IF(AH544="","",VLOOKUP(CONCATENATE(AG$3,AH544),m_selling_spec!$A:$H,2,FALSE))</f>
        <v/>
      </c>
      <c r="AH544" s="104"/>
      <c r="AI544" s="110" t="str">
        <f>IF(AJ544="","",VLOOKUP(CONCATENATE(AI$3,AJ544),m_selling_spec!$A:$H,2,FALSE))</f>
        <v/>
      </c>
      <c r="AJ544" s="104"/>
      <c r="AK544" s="110" t="str">
        <f>IF(AL544="","",VLOOKUP(CONCATENATE(AK$3,AL544),m_selling_spec!$A:$H,2,FALSE))</f>
        <v/>
      </c>
      <c r="AL544" s="104"/>
      <c r="AM544" s="110" t="str">
        <f>IF(AN544="","",VLOOKUP(CONCATENATE(AM$3,AN544),m_selling_spec!$A:$H,2,FALSE))</f>
        <v/>
      </c>
      <c r="AN544" s="104"/>
      <c r="AO544" s="110" t="str">
        <f>IF(AP544="","",VLOOKUP(CONCATENATE(AO$3,AP544),m_selling_spec!$A:$H,2,FALSE))</f>
        <v/>
      </c>
      <c r="AP544" s="104"/>
      <c r="AQ544" s="110" t="str">
        <f>IF(AR544="","",VLOOKUP(CONCATENATE(AQ$3,AR544),m_selling_spec!$A:$H,2,FALSE))</f>
        <v/>
      </c>
      <c r="AR544" s="104"/>
      <c r="AS544" s="110" t="str">
        <f>IF(AT544="","",VLOOKUP(CONCATENATE(AS$3,AT544),m_selling_spec!$A:$H,2,FALSE))</f>
        <v/>
      </c>
      <c r="AT544" s="104"/>
      <c r="AU544" s="110" t="str">
        <f>IF(AV544="","",VLOOKUP(CONCATENATE(AU$3,AV544),m_selling_spec!$A:$H,2,FALSE))</f>
        <v/>
      </c>
      <c r="AV544" s="104"/>
      <c r="AW544" s="110" t="str">
        <f>IF(AX544="","",VLOOKUP(CONCATENATE(AW$3,AX544),m_selling_spec!$A:$H,2,FALSE))</f>
        <v/>
      </c>
      <c r="AX544" s="104"/>
      <c r="AY544" s="110" t="str">
        <f>IF(AZ544="","",VLOOKUP(CONCATENATE(AY$3,AZ544),m_selling_spec!$A:$H,2,FALSE))</f>
        <v/>
      </c>
      <c r="AZ544" s="104"/>
      <c r="BA544" s="110" t="str">
        <f>IF(BB544="","",VLOOKUP(CONCATENATE(BA$3,BB544),m_selling_spec!$A:$H,2,FALSE))</f>
        <v/>
      </c>
      <c r="BB544" s="104"/>
      <c r="BC544" s="110" t="str">
        <f>IF(BD544="","",VLOOKUP(CONCATENATE(BC$3,BD544),m_selling_spec!$A:$H,2,FALSE))</f>
        <v/>
      </c>
      <c r="BD544" s="104"/>
      <c r="BE544" s="110" t="str">
        <f>IF(BF544="","",VLOOKUP(CONCATENATE(BE$3,BF544),m_selling_spec!$A:$H,2,FALSE))</f>
        <v/>
      </c>
      <c r="BF544" s="104"/>
      <c r="BG544" s="110" t="str">
        <f>IF(BH544="","",VLOOKUP(CONCATENATE(BG$3,BH544),m_selling_spec!$A:$H,2,FALSE))</f>
        <v>18.1</v>
      </c>
      <c r="BH544" s="104" t="s">
        <v>604</v>
      </c>
      <c r="BI544" s="110" t="str">
        <f>IF(BJ544="","",VLOOKUP(CONCATENATE(BI$3,BJ544),m_selling_spec!$A:$H,2,FALSE))</f>
        <v/>
      </c>
      <c r="BJ544" s="104"/>
      <c r="BK544" s="110" t="str">
        <f>IF(BL544="","",VLOOKUP(CONCATENATE(BK$3,BL544),m_selling_spec!$A:$H,2,FALSE))</f>
        <v/>
      </c>
      <c r="BL544" s="104"/>
      <c r="BM544" s="110" t="str">
        <f>IF(BN544="","",VLOOKUP(CONCATENATE(BM$3,BN544),m_selling_spec!$A:$H,2,FALSE))</f>
        <v/>
      </c>
      <c r="BN544" s="104"/>
      <c r="BO544" s="110" t="str">
        <f>IF(BP544="","",VLOOKUP(CONCATENATE(BO$3,BP544),m_selling_spec!$A:$H,2,FALSE))</f>
        <v/>
      </c>
      <c r="BP544" s="104"/>
      <c r="BQ544" s="110" t="str">
        <f>IF(BR544="","",VLOOKUP(CONCATENATE(BQ$3,BR544),m_selling_spec!$A:$H,2,FALSE))</f>
        <v/>
      </c>
      <c r="BR544" s="104"/>
      <c r="BS544" s="110" t="str">
        <f>IF(BT544="","",VLOOKUP(CONCATENATE(BS$3,BT544),m_selling_spec!$A:$H,2,FALSE))</f>
        <v/>
      </c>
      <c r="BT544" s="104"/>
      <c r="BU544" s="110" t="str">
        <f>IF(BV544="","",VLOOKUP(CONCATENATE(BU$3,BV544),m_selling_spec!$A:$H,2,FALSE))</f>
        <v/>
      </c>
      <c r="BV544" s="104"/>
      <c r="BW544" s="110" t="str">
        <f>IF(BX544="","",VLOOKUP(CONCATENATE(BW$3,BX544),m_selling_spec!$A:$H,2,FALSE))</f>
        <v/>
      </c>
      <c r="BX544" s="104"/>
      <c r="BY544" s="110" t="str">
        <f>IF(BZ544="","",VLOOKUP(CONCATENATE(BY$3,BZ544),m_selling_spec!$A:$H,2,FALSE))</f>
        <v>27.7</v>
      </c>
      <c r="BZ544" s="111" t="s">
        <v>1104</v>
      </c>
      <c r="CA544" s="110" t="str">
        <f>IF(CB544="","",VLOOKUP(CONCATENATE(CA$3,CB544),m_selling_spec!$A:$H,2,FALSE))</f>
        <v/>
      </c>
      <c r="CB544" s="104"/>
      <c r="CC544" s="110"/>
      <c r="CD544" s="104"/>
      <c r="CE544" s="110" t="str">
        <f>IF(CF544="","",VLOOKUP(CONCATENATE(CE$3,CF544),m_selling_spec!$A:$H,2,FALSE))</f>
        <v/>
      </c>
      <c r="CF544" s="104"/>
      <c r="CG544" s="110" t="str">
        <f>IF(CH544="","",VLOOKUP(CONCATENATE(CG$3,CH544),m_selling_spec!$A:$H,2,FALSE))</f>
        <v/>
      </c>
      <c r="CH544" s="104"/>
      <c r="CI544" s="110" t="str">
        <f>IF(CJ544="","",VLOOKUP(CONCATENATE(CI$3,CJ544),m_selling_spec!$A:$H,2,FALSE))</f>
        <v/>
      </c>
      <c r="CJ544" s="104"/>
      <c r="CK544" s="110" t="str">
        <f>IF(CL544="","",VLOOKUP(CONCATENATE(CK$3,CL544),m_selling_spec!$A:$H,2,FALSE))</f>
        <v/>
      </c>
      <c r="CL544" s="104"/>
      <c r="CM544" s="110" t="str">
        <f>IF(CN544="","",VLOOKUP(CONCATENATE(CM$3,CN544),m_selling_spec!$A:$H,2,FALSE))</f>
        <v/>
      </c>
      <c r="CN544" s="104"/>
      <c r="CO544" s="110" t="str">
        <f>IF(CP544="","",VLOOKUP(CONCATENATE(CO$3,CP544),m_selling_spec!$A:$H,2,FALSE))</f>
        <v/>
      </c>
      <c r="CP544" s="104"/>
      <c r="CQ544" s="110" t="str">
        <f>IF(CR544="","",VLOOKUP(CONCATENATE(CQ$3,CR544),m_selling_spec!$A:$H,2,FALSE))</f>
        <v/>
      </c>
      <c r="CR544" s="104"/>
      <c r="CS544" s="110" t="str">
        <f>IF(CT544="","",VLOOKUP(CONCATENATE(CS$3,CT544),m_selling_spec!$A:$H,2,FALSE))</f>
        <v/>
      </c>
      <c r="CT544" s="104"/>
      <c r="CU544" s="110" t="str">
        <f>IF(CV544="","",VLOOKUP(CONCATENATE(CU$3,CV544),m_selling_spec!$A:$H,2,FALSE))</f>
        <v/>
      </c>
      <c r="CV544" s="104"/>
      <c r="CW544" s="110" t="str">
        <f>IF(CX544="","",VLOOKUP(CONCATENATE(CW$3,CX544),m_selling_spec!$A:$H,2,FALSE))</f>
        <v/>
      </c>
      <c r="CX544" s="104"/>
      <c r="CY544" s="110" t="str">
        <f>IF(CZ544="","",VLOOKUP(CONCATENATE(CY$3,CZ544),m_selling_spec!$A:$H,2,FALSE))</f>
        <v/>
      </c>
      <c r="CZ544" s="104"/>
      <c r="DA544" s="110"/>
      <c r="DB544" s="104"/>
    </row>
    <row r="545" spans="1:106">
      <c r="A545" s="104" t="s">
        <v>615</v>
      </c>
      <c r="B545" s="104"/>
      <c r="C545" s="104"/>
      <c r="D545" s="104">
        <v>6</v>
      </c>
      <c r="E545" s="110">
        <f>INDEX(product!B:B,MATCH(D545,product!A:A,0))</f>
        <v>0</v>
      </c>
      <c r="F545" s="110" t="str">
        <f>INDEX(product!E:E,MATCH(D545,product!A:A,0))</f>
        <v>Exterior series</v>
      </c>
      <c r="G545" s="110" t="str">
        <f>IF(H545="","",VLOOKUP(CONCATENATE(G$3,H545),m_selling_spec!$A:$H,2,FALSE))</f>
        <v/>
      </c>
      <c r="H545" s="104"/>
      <c r="I545" s="110" t="str">
        <f>IF(J545="","",VLOOKUP(CONCATENATE(I$3,J545),m_selling_spec!$A:$H,2,FALSE))</f>
        <v/>
      </c>
      <c r="J545" s="104"/>
      <c r="K545" s="110" t="str">
        <f>IF(L545="","",VLOOKUP(CONCATENATE(K$3,L545),m_selling_spec!$A:$H,2,FALSE))</f>
        <v/>
      </c>
      <c r="L545" s="104"/>
      <c r="M545" s="110" t="str">
        <f>IF(N545="","",VLOOKUP(CONCATENATE(M$3,N545),m_selling_spec!$A:$H,2,FALSE))</f>
        <v/>
      </c>
      <c r="N545" s="104"/>
      <c r="O545" s="110" t="str">
        <f>IF(P545="","",VLOOKUP(CONCATENATE(O$3,P545),m_selling_spec!$A:$H,2,FALSE))</f>
        <v/>
      </c>
      <c r="P545" s="104"/>
      <c r="Q545" s="110" t="str">
        <f>IF(R545="","",VLOOKUP(CONCATENATE(Q$3,R545),m_selling_spec!$A:$H,2,FALSE))</f>
        <v/>
      </c>
      <c r="R545" s="104"/>
      <c r="S545" s="110"/>
      <c r="T545" s="104"/>
      <c r="U545" s="110"/>
      <c r="V545" s="104"/>
      <c r="W545" s="110"/>
      <c r="X545" s="104"/>
      <c r="Y545" s="110" t="str">
        <f>IF(Z545="","",VLOOKUP(CONCATENATE(Y$3,Z545),m_selling_spec!$A:$H,2,FALSE))</f>
        <v>1.7</v>
      </c>
      <c r="Z545" s="104" t="s">
        <v>498</v>
      </c>
      <c r="AA545" s="110" t="str">
        <f>IF(AB545="","",VLOOKUP(CONCATENATE(AA$3,AB545),m_selling_spec!$A:$H,2,FALSE))</f>
        <v>2.3</v>
      </c>
      <c r="AB545" s="104" t="s">
        <v>551</v>
      </c>
      <c r="AC545" s="110" t="str">
        <f>IF(AD545="","",VLOOKUP(CONCATENATE(AC$3,AD545),m_selling_spec!$A:$H,2,FALSE))</f>
        <v/>
      </c>
      <c r="AD545" s="104"/>
      <c r="AE545" s="110" t="str">
        <f>IF(AF545="","",VLOOKUP(CONCATENATE(AE$3,AF545),m_selling_spec!$A:$H,2,FALSE))</f>
        <v/>
      </c>
      <c r="AF545" s="104"/>
      <c r="AG545" s="110" t="str">
        <f>IF(AH545="","",VLOOKUP(CONCATENATE(AG$3,AH545),m_selling_spec!$A:$H,2,FALSE))</f>
        <v/>
      </c>
      <c r="AH545" s="104"/>
      <c r="AI545" s="110" t="str">
        <f>IF(AJ545="","",VLOOKUP(CONCATENATE(AI$3,AJ545),m_selling_spec!$A:$H,2,FALSE))</f>
        <v/>
      </c>
      <c r="AJ545" s="104"/>
      <c r="AK545" s="110" t="str">
        <f>IF(AL545="","",VLOOKUP(CONCATENATE(AK$3,AL545),m_selling_spec!$A:$H,2,FALSE))</f>
        <v/>
      </c>
      <c r="AL545" s="104"/>
      <c r="AM545" s="110" t="str">
        <f>IF(AN545="","",VLOOKUP(CONCATENATE(AM$3,AN545),m_selling_spec!$A:$H,2,FALSE))</f>
        <v/>
      </c>
      <c r="AN545" s="104"/>
      <c r="AO545" s="110" t="str">
        <f>IF(AP545="","",VLOOKUP(CONCATENATE(AO$3,AP545),m_selling_spec!$A:$H,2,FALSE))</f>
        <v/>
      </c>
      <c r="AP545" s="104"/>
      <c r="AQ545" s="110" t="str">
        <f>IF(AR545="","",VLOOKUP(CONCATENATE(AQ$3,AR545),m_selling_spec!$A:$H,2,FALSE))</f>
        <v/>
      </c>
      <c r="AR545" s="104"/>
      <c r="AS545" s="110" t="str">
        <f>IF(AT545="","",VLOOKUP(CONCATENATE(AS$3,AT545),m_selling_spec!$A:$H,2,FALSE))</f>
        <v/>
      </c>
      <c r="AT545" s="104"/>
      <c r="AU545" s="110" t="str">
        <f>IF(AV545="","",VLOOKUP(CONCATENATE(AU$3,AV545),m_selling_spec!$A:$H,2,FALSE))</f>
        <v/>
      </c>
      <c r="AV545" s="104"/>
      <c r="AW545" s="110" t="str">
        <f>IF(AX545="","",VLOOKUP(CONCATENATE(AW$3,AX545),m_selling_spec!$A:$H,2,FALSE))</f>
        <v/>
      </c>
      <c r="AX545" s="104"/>
      <c r="AY545" s="110" t="str">
        <f>IF(AZ545="","",VLOOKUP(CONCATENATE(AY$3,AZ545),m_selling_spec!$A:$H,2,FALSE))</f>
        <v/>
      </c>
      <c r="AZ545" s="104"/>
      <c r="BA545" s="110" t="str">
        <f>IF(BB545="","",VLOOKUP(CONCATENATE(BA$3,BB545),m_selling_spec!$A:$H,2,FALSE))</f>
        <v/>
      </c>
      <c r="BB545" s="104"/>
      <c r="BC545" s="110" t="str">
        <f>IF(BD545="","",VLOOKUP(CONCATENATE(BC$3,BD545),m_selling_spec!$A:$H,2,FALSE))</f>
        <v/>
      </c>
      <c r="BD545" s="104"/>
      <c r="BE545" s="110" t="str">
        <f>IF(BF545="","",VLOOKUP(CONCATENATE(BE$3,BF545),m_selling_spec!$A:$H,2,FALSE))</f>
        <v/>
      </c>
      <c r="BF545" s="104"/>
      <c r="BG545" s="110" t="str">
        <f>IF(BH545="","",VLOOKUP(CONCATENATE(BG$3,BH545),m_selling_spec!$A:$H,2,FALSE))</f>
        <v>18.2</v>
      </c>
      <c r="BH545" s="104" t="s">
        <v>605</v>
      </c>
      <c r="BI545" s="110" t="str">
        <f>IF(BJ545="","",VLOOKUP(CONCATENATE(BI$3,BJ545),m_selling_spec!$A:$H,2,FALSE))</f>
        <v/>
      </c>
      <c r="BJ545" s="104"/>
      <c r="BK545" s="110" t="str">
        <f>IF(BL545="","",VLOOKUP(CONCATENATE(BK$3,BL545),m_selling_spec!$A:$H,2,FALSE))</f>
        <v/>
      </c>
      <c r="BL545" s="104"/>
      <c r="BM545" s="110" t="str">
        <f>IF(BN545="","",VLOOKUP(CONCATENATE(BM$3,BN545),m_selling_spec!$A:$H,2,FALSE))</f>
        <v/>
      </c>
      <c r="BN545" s="104"/>
      <c r="BO545" s="110" t="str">
        <f>IF(BP545="","",VLOOKUP(CONCATENATE(BO$3,BP545),m_selling_spec!$A:$H,2,FALSE))</f>
        <v/>
      </c>
      <c r="BP545" s="104"/>
      <c r="BQ545" s="110" t="str">
        <f>IF(BR545="","",VLOOKUP(CONCATENATE(BQ$3,BR545),m_selling_spec!$A:$H,2,FALSE))</f>
        <v/>
      </c>
      <c r="BR545" s="104"/>
      <c r="BS545" s="110" t="str">
        <f>IF(BT545="","",VLOOKUP(CONCATENATE(BS$3,BT545),m_selling_spec!$A:$H,2,FALSE))</f>
        <v/>
      </c>
      <c r="BT545" s="104"/>
      <c r="BU545" s="110" t="str">
        <f>IF(BV545="","",VLOOKUP(CONCATENATE(BU$3,BV545),m_selling_spec!$A:$H,2,FALSE))</f>
        <v/>
      </c>
      <c r="BV545" s="104"/>
      <c r="BW545" s="110" t="str">
        <f>IF(BX545="","",VLOOKUP(CONCATENATE(BW$3,BX545),m_selling_spec!$A:$H,2,FALSE))</f>
        <v/>
      </c>
      <c r="BX545" s="104"/>
      <c r="BY545" s="110" t="str">
        <f>IF(BZ545="","",VLOOKUP(CONCATENATE(BY$3,BZ545),m_selling_spec!$A:$H,2,FALSE))</f>
        <v>27.4</v>
      </c>
      <c r="BZ545" s="111" t="s">
        <v>1100</v>
      </c>
      <c r="CA545" s="110" t="str">
        <f>IF(CB545="","",VLOOKUP(CONCATENATE(CA$3,CB545),m_selling_spec!$A:$H,2,FALSE))</f>
        <v/>
      </c>
      <c r="CB545" s="104"/>
      <c r="CC545" s="110"/>
      <c r="CD545" s="104"/>
      <c r="CE545" s="110" t="str">
        <f>IF(CF545="","",VLOOKUP(CONCATENATE(CE$3,CF545),m_selling_spec!$A:$H,2,FALSE))</f>
        <v/>
      </c>
      <c r="CF545" s="104"/>
      <c r="CG545" s="110" t="str">
        <f>IF(CH545="","",VLOOKUP(CONCATENATE(CG$3,CH545),m_selling_spec!$A:$H,2,FALSE))</f>
        <v/>
      </c>
      <c r="CH545" s="104"/>
      <c r="CI545" s="110" t="str">
        <f>IF(CJ545="","",VLOOKUP(CONCATENATE(CI$3,CJ545),m_selling_spec!$A:$H,2,FALSE))</f>
        <v/>
      </c>
      <c r="CJ545" s="104"/>
      <c r="CK545" s="110" t="str">
        <f>IF(CL545="","",VLOOKUP(CONCATENATE(CK$3,CL545),m_selling_spec!$A:$H,2,FALSE))</f>
        <v/>
      </c>
      <c r="CL545" s="104"/>
      <c r="CM545" s="110" t="str">
        <f>IF(CN545="","",VLOOKUP(CONCATENATE(CM$3,CN545),m_selling_spec!$A:$H,2,FALSE))</f>
        <v/>
      </c>
      <c r="CN545" s="104"/>
      <c r="CO545" s="110" t="str">
        <f>IF(CP545="","",VLOOKUP(CONCATENATE(CO$3,CP545),m_selling_spec!$A:$H,2,FALSE))</f>
        <v/>
      </c>
      <c r="CP545" s="104"/>
      <c r="CQ545" s="110" t="str">
        <f>IF(CR545="","",VLOOKUP(CONCATENATE(CQ$3,CR545),m_selling_spec!$A:$H,2,FALSE))</f>
        <v/>
      </c>
      <c r="CR545" s="104"/>
      <c r="CS545" s="110" t="str">
        <f>IF(CT545="","",VLOOKUP(CONCATENATE(CS$3,CT545),m_selling_spec!$A:$H,2,FALSE))</f>
        <v/>
      </c>
      <c r="CT545" s="104"/>
      <c r="CU545" s="110" t="str">
        <f>IF(CV545="","",VLOOKUP(CONCATENATE(CU$3,CV545),m_selling_spec!$A:$H,2,FALSE))</f>
        <v/>
      </c>
      <c r="CV545" s="104"/>
      <c r="CW545" s="110" t="str">
        <f>IF(CX545="","",VLOOKUP(CONCATENATE(CW$3,CX545),m_selling_spec!$A:$H,2,FALSE))</f>
        <v/>
      </c>
      <c r="CX545" s="104"/>
      <c r="CY545" s="110" t="str">
        <f>IF(CZ545="","",VLOOKUP(CONCATENATE(CY$3,CZ545),m_selling_spec!$A:$H,2,FALSE))</f>
        <v/>
      </c>
      <c r="CZ545" s="104"/>
      <c r="DA545" s="110"/>
      <c r="DB545" s="104"/>
    </row>
    <row r="546" spans="1:106">
      <c r="A546" s="104" t="s">
        <v>889</v>
      </c>
      <c r="B546" s="104"/>
      <c r="C546" s="104"/>
      <c r="D546" s="104">
        <v>6</v>
      </c>
      <c r="E546" s="110">
        <f>INDEX(product!B:B,MATCH(D546,product!A:A,0))</f>
        <v>0</v>
      </c>
      <c r="F546" s="110" t="str">
        <f>INDEX(product!E:E,MATCH(D546,product!A:A,0))</f>
        <v>Exterior series</v>
      </c>
      <c r="G546" s="110" t="str">
        <f>IF(H546="","",VLOOKUP(CONCATENATE(G$3,H546),m_selling_spec!$A:$H,2,FALSE))</f>
        <v/>
      </c>
      <c r="H546" s="104"/>
      <c r="I546" s="110" t="str">
        <f>IF(J546="","",VLOOKUP(CONCATENATE(I$3,J546),m_selling_spec!$A:$H,2,FALSE))</f>
        <v/>
      </c>
      <c r="J546" s="104"/>
      <c r="K546" s="110" t="str">
        <f>IF(L546="","",VLOOKUP(CONCATENATE(K$3,L546),m_selling_spec!$A:$H,2,FALSE))</f>
        <v/>
      </c>
      <c r="L546" s="104"/>
      <c r="M546" s="110" t="str">
        <f>IF(N546="","",VLOOKUP(CONCATENATE(M$3,N546),m_selling_spec!$A:$H,2,FALSE))</f>
        <v/>
      </c>
      <c r="N546" s="104"/>
      <c r="O546" s="110" t="str">
        <f>IF(P546="","",VLOOKUP(CONCATENATE(O$3,P546),m_selling_spec!$A:$H,2,FALSE))</f>
        <v/>
      </c>
      <c r="P546" s="104"/>
      <c r="Q546" s="110" t="str">
        <f>IF(R546="","",VLOOKUP(CONCATENATE(Q$3,R546),m_selling_spec!$A:$H,2,FALSE))</f>
        <v/>
      </c>
      <c r="R546" s="104"/>
      <c r="S546" s="110"/>
      <c r="T546" s="104"/>
      <c r="U546" s="110"/>
      <c r="V546" s="104"/>
      <c r="W546" s="110"/>
      <c r="X546" s="104"/>
      <c r="Y546" s="110" t="str">
        <f>IF(Z546="","",VLOOKUP(CONCATENATE(Y$3,Z546),m_selling_spec!$A:$H,2,FALSE))</f>
        <v>1.7</v>
      </c>
      <c r="Z546" s="104" t="s">
        <v>498</v>
      </c>
      <c r="AA546" s="110" t="str">
        <f>IF(AB546="","",VLOOKUP(CONCATENATE(AA$3,AB546),m_selling_spec!$A:$H,2,FALSE))</f>
        <v>2.3</v>
      </c>
      <c r="AB546" s="104" t="s">
        <v>551</v>
      </c>
      <c r="AC546" s="110" t="str">
        <f>IF(AD546="","",VLOOKUP(CONCATENATE(AC$3,AD546),m_selling_spec!$A:$H,2,FALSE))</f>
        <v/>
      </c>
      <c r="AD546" s="104"/>
      <c r="AE546" s="110" t="str">
        <f>IF(AF546="","",VLOOKUP(CONCATENATE(AE$3,AF546),m_selling_spec!$A:$H,2,FALSE))</f>
        <v/>
      </c>
      <c r="AF546" s="104"/>
      <c r="AG546" s="110" t="str">
        <f>IF(AH546="","",VLOOKUP(CONCATENATE(AG$3,AH546),m_selling_spec!$A:$H,2,FALSE))</f>
        <v/>
      </c>
      <c r="AH546" s="104"/>
      <c r="AI546" s="110" t="str">
        <f>IF(AJ546="","",VLOOKUP(CONCATENATE(AI$3,AJ546),m_selling_spec!$A:$H,2,FALSE))</f>
        <v/>
      </c>
      <c r="AJ546" s="104"/>
      <c r="AK546" s="110" t="str">
        <f>IF(AL546="","",VLOOKUP(CONCATENATE(AK$3,AL546),m_selling_spec!$A:$H,2,FALSE))</f>
        <v/>
      </c>
      <c r="AL546" s="104"/>
      <c r="AM546" s="110" t="str">
        <f>IF(AN546="","",VLOOKUP(CONCATENATE(AM$3,AN546),m_selling_spec!$A:$H,2,FALSE))</f>
        <v/>
      </c>
      <c r="AN546" s="104"/>
      <c r="AO546" s="110" t="str">
        <f>IF(AP546="","",VLOOKUP(CONCATENATE(AO$3,AP546),m_selling_spec!$A:$H,2,FALSE))</f>
        <v/>
      </c>
      <c r="AP546" s="104"/>
      <c r="AQ546" s="110" t="str">
        <f>IF(AR546="","",VLOOKUP(CONCATENATE(AQ$3,AR546),m_selling_spec!$A:$H,2,FALSE))</f>
        <v/>
      </c>
      <c r="AR546" s="104"/>
      <c r="AS546" s="110" t="str">
        <f>IF(AT546="","",VLOOKUP(CONCATENATE(AS$3,AT546),m_selling_spec!$A:$H,2,FALSE))</f>
        <v/>
      </c>
      <c r="AT546" s="104"/>
      <c r="AU546" s="110" t="str">
        <f>IF(AV546="","",VLOOKUP(CONCATENATE(AU$3,AV546),m_selling_spec!$A:$H,2,FALSE))</f>
        <v/>
      </c>
      <c r="AV546" s="104"/>
      <c r="AW546" s="110" t="str">
        <f>IF(AX546="","",VLOOKUP(CONCATENATE(AW$3,AX546),m_selling_spec!$A:$H,2,FALSE))</f>
        <v/>
      </c>
      <c r="AX546" s="104"/>
      <c r="AY546" s="110" t="str">
        <f>IF(AZ546="","",VLOOKUP(CONCATENATE(AY$3,AZ546),m_selling_spec!$A:$H,2,FALSE))</f>
        <v/>
      </c>
      <c r="AZ546" s="104"/>
      <c r="BA546" s="110" t="str">
        <f>IF(BB546="","",VLOOKUP(CONCATENATE(BA$3,BB546),m_selling_spec!$A:$H,2,FALSE))</f>
        <v/>
      </c>
      <c r="BB546" s="104"/>
      <c r="BC546" s="110" t="str">
        <f>IF(BD546="","",VLOOKUP(CONCATENATE(BC$3,BD546),m_selling_spec!$A:$H,2,FALSE))</f>
        <v/>
      </c>
      <c r="BD546" s="104"/>
      <c r="BE546" s="110" t="str">
        <f>IF(BF546="","",VLOOKUP(CONCATENATE(BE$3,BF546),m_selling_spec!$A:$H,2,FALSE))</f>
        <v/>
      </c>
      <c r="BF546" s="104"/>
      <c r="BG546" s="110" t="str">
        <f>IF(BH546="","",VLOOKUP(CONCATENATE(BG$3,BH546),m_selling_spec!$A:$H,2,FALSE))</f>
        <v>18.2</v>
      </c>
      <c r="BH546" s="104" t="s">
        <v>605</v>
      </c>
      <c r="BI546" s="110" t="str">
        <f>IF(BJ546="","",VLOOKUP(CONCATENATE(BI$3,BJ546),m_selling_spec!$A:$H,2,FALSE))</f>
        <v/>
      </c>
      <c r="BJ546" s="104"/>
      <c r="BK546" s="110" t="str">
        <f>IF(BL546="","",VLOOKUP(CONCATENATE(BK$3,BL546),m_selling_spec!$A:$H,2,FALSE))</f>
        <v/>
      </c>
      <c r="BL546" s="104"/>
      <c r="BM546" s="110" t="str">
        <f>IF(BN546="","",VLOOKUP(CONCATENATE(BM$3,BN546),m_selling_spec!$A:$H,2,FALSE))</f>
        <v/>
      </c>
      <c r="BN546" s="104"/>
      <c r="BO546" s="110" t="str">
        <f>IF(BP546="","",VLOOKUP(CONCATENATE(BO$3,BP546),m_selling_spec!$A:$H,2,FALSE))</f>
        <v/>
      </c>
      <c r="BP546" s="104"/>
      <c r="BQ546" s="110" t="str">
        <f>IF(BR546="","",VLOOKUP(CONCATENATE(BQ$3,BR546),m_selling_spec!$A:$H,2,FALSE))</f>
        <v/>
      </c>
      <c r="BR546" s="104"/>
      <c r="BS546" s="110" t="str">
        <f>IF(BT546="","",VLOOKUP(CONCATENATE(BS$3,BT546),m_selling_spec!$A:$H,2,FALSE))</f>
        <v/>
      </c>
      <c r="BT546" s="104"/>
      <c r="BU546" s="110" t="str">
        <f>IF(BV546="","",VLOOKUP(CONCATENATE(BU$3,BV546),m_selling_spec!$A:$H,2,FALSE))</f>
        <v/>
      </c>
      <c r="BV546" s="104"/>
      <c r="BW546" s="110" t="str">
        <f>IF(BX546="","",VLOOKUP(CONCATENATE(BW$3,BX546),m_selling_spec!$A:$H,2,FALSE))</f>
        <v/>
      </c>
      <c r="BX546" s="104"/>
      <c r="BY546" s="110" t="str">
        <f>IF(BZ546="","",VLOOKUP(CONCATENATE(BY$3,BZ546),m_selling_spec!$A:$H,2,FALSE))</f>
        <v>27.6</v>
      </c>
      <c r="BZ546" s="111" t="s">
        <v>1103</v>
      </c>
      <c r="CA546" s="110" t="str">
        <f>IF(CB546="","",VLOOKUP(CONCATENATE(CA$3,CB546),m_selling_spec!$A:$H,2,FALSE))</f>
        <v/>
      </c>
      <c r="CB546" s="104"/>
      <c r="CC546" s="110"/>
      <c r="CD546" s="104"/>
      <c r="CE546" s="110" t="str">
        <f>IF(CF546="","",VLOOKUP(CONCATENATE(CE$3,CF546),m_selling_spec!$A:$H,2,FALSE))</f>
        <v/>
      </c>
      <c r="CF546" s="104"/>
      <c r="CG546" s="110" t="str">
        <f>IF(CH546="","",VLOOKUP(CONCATENATE(CG$3,CH546),m_selling_spec!$A:$H,2,FALSE))</f>
        <v/>
      </c>
      <c r="CH546" s="104"/>
      <c r="CI546" s="110" t="str">
        <f>IF(CJ546="","",VLOOKUP(CONCATENATE(CI$3,CJ546),m_selling_spec!$A:$H,2,FALSE))</f>
        <v/>
      </c>
      <c r="CJ546" s="104"/>
      <c r="CK546" s="110" t="str">
        <f>IF(CL546="","",VLOOKUP(CONCATENATE(CK$3,CL546),m_selling_spec!$A:$H,2,FALSE))</f>
        <v/>
      </c>
      <c r="CL546" s="104"/>
      <c r="CM546" s="110" t="str">
        <f>IF(CN546="","",VLOOKUP(CONCATENATE(CM$3,CN546),m_selling_spec!$A:$H,2,FALSE))</f>
        <v/>
      </c>
      <c r="CN546" s="104"/>
      <c r="CO546" s="110" t="str">
        <f>IF(CP546="","",VLOOKUP(CONCATENATE(CO$3,CP546),m_selling_spec!$A:$H,2,FALSE))</f>
        <v/>
      </c>
      <c r="CP546" s="104"/>
      <c r="CQ546" s="110" t="str">
        <f>IF(CR546="","",VLOOKUP(CONCATENATE(CQ$3,CR546),m_selling_spec!$A:$H,2,FALSE))</f>
        <v/>
      </c>
      <c r="CR546" s="104"/>
      <c r="CS546" s="110" t="str">
        <f>IF(CT546="","",VLOOKUP(CONCATENATE(CS$3,CT546),m_selling_spec!$A:$H,2,FALSE))</f>
        <v/>
      </c>
      <c r="CT546" s="104"/>
      <c r="CU546" s="110" t="str">
        <f>IF(CV546="","",VLOOKUP(CONCATENATE(CU$3,CV546),m_selling_spec!$A:$H,2,FALSE))</f>
        <v/>
      </c>
      <c r="CV546" s="104"/>
      <c r="CW546" s="110" t="str">
        <f>IF(CX546="","",VLOOKUP(CONCATENATE(CW$3,CX546),m_selling_spec!$A:$H,2,FALSE))</f>
        <v/>
      </c>
      <c r="CX546" s="104"/>
      <c r="CY546" s="110" t="str">
        <f>IF(CZ546="","",VLOOKUP(CONCATENATE(CY$3,CZ546),m_selling_spec!$A:$H,2,FALSE))</f>
        <v/>
      </c>
      <c r="CZ546" s="104"/>
      <c r="DA546" s="110"/>
      <c r="DB546" s="104"/>
    </row>
    <row r="547" spans="1:106">
      <c r="A547" s="104" t="s">
        <v>890</v>
      </c>
      <c r="B547" s="104"/>
      <c r="C547" s="104"/>
      <c r="D547" s="104">
        <v>6</v>
      </c>
      <c r="E547" s="110">
        <f>INDEX(product!B:B,MATCH(D547,product!A:A,0))</f>
        <v>0</v>
      </c>
      <c r="F547" s="110" t="str">
        <f>INDEX(product!E:E,MATCH(D547,product!A:A,0))</f>
        <v>Exterior series</v>
      </c>
      <c r="G547" s="110" t="str">
        <f>IF(H547="","",VLOOKUP(CONCATENATE(G$3,H547),m_selling_spec!$A:$H,2,FALSE))</f>
        <v/>
      </c>
      <c r="H547" s="104"/>
      <c r="I547" s="110" t="str">
        <f>IF(J547="","",VLOOKUP(CONCATENATE(I$3,J547),m_selling_spec!$A:$H,2,FALSE))</f>
        <v/>
      </c>
      <c r="J547" s="104"/>
      <c r="K547" s="110" t="str">
        <f>IF(L547="","",VLOOKUP(CONCATENATE(K$3,L547),m_selling_spec!$A:$H,2,FALSE))</f>
        <v/>
      </c>
      <c r="L547" s="104"/>
      <c r="M547" s="110" t="str">
        <f>IF(N547="","",VLOOKUP(CONCATENATE(M$3,N547),m_selling_spec!$A:$H,2,FALSE))</f>
        <v/>
      </c>
      <c r="N547" s="104"/>
      <c r="O547" s="110" t="str">
        <f>IF(P547="","",VLOOKUP(CONCATENATE(O$3,P547),m_selling_spec!$A:$H,2,FALSE))</f>
        <v/>
      </c>
      <c r="P547" s="104"/>
      <c r="Q547" s="110" t="str">
        <f>IF(R547="","",VLOOKUP(CONCATENATE(Q$3,R547),m_selling_spec!$A:$H,2,FALSE))</f>
        <v/>
      </c>
      <c r="R547" s="104"/>
      <c r="S547" s="110"/>
      <c r="T547" s="104"/>
      <c r="U547" s="110"/>
      <c r="V547" s="104"/>
      <c r="W547" s="110"/>
      <c r="X547" s="104"/>
      <c r="Y547" s="110" t="str">
        <f>IF(Z547="","",VLOOKUP(CONCATENATE(Y$3,Z547),m_selling_spec!$A:$H,2,FALSE))</f>
        <v>1.7</v>
      </c>
      <c r="Z547" s="104" t="s">
        <v>498</v>
      </c>
      <c r="AA547" s="110" t="str">
        <f>IF(AB547="","",VLOOKUP(CONCATENATE(AA$3,AB547),m_selling_spec!$A:$H,2,FALSE))</f>
        <v>2.3</v>
      </c>
      <c r="AB547" s="104" t="s">
        <v>551</v>
      </c>
      <c r="AC547" s="110" t="str">
        <f>IF(AD547="","",VLOOKUP(CONCATENATE(AC$3,AD547),m_selling_spec!$A:$H,2,FALSE))</f>
        <v/>
      </c>
      <c r="AD547" s="104"/>
      <c r="AE547" s="110" t="str">
        <f>IF(AF547="","",VLOOKUP(CONCATENATE(AE$3,AF547),m_selling_spec!$A:$H,2,FALSE))</f>
        <v/>
      </c>
      <c r="AF547" s="104"/>
      <c r="AG547" s="110" t="str">
        <f>IF(AH547="","",VLOOKUP(CONCATENATE(AG$3,AH547),m_selling_spec!$A:$H,2,FALSE))</f>
        <v/>
      </c>
      <c r="AH547" s="104"/>
      <c r="AI547" s="110" t="str">
        <f>IF(AJ547="","",VLOOKUP(CONCATENATE(AI$3,AJ547),m_selling_spec!$A:$H,2,FALSE))</f>
        <v/>
      </c>
      <c r="AJ547" s="104"/>
      <c r="AK547" s="110" t="str">
        <f>IF(AL547="","",VLOOKUP(CONCATENATE(AK$3,AL547),m_selling_spec!$A:$H,2,FALSE))</f>
        <v/>
      </c>
      <c r="AL547" s="104"/>
      <c r="AM547" s="110" t="str">
        <f>IF(AN547="","",VLOOKUP(CONCATENATE(AM$3,AN547),m_selling_spec!$A:$H,2,FALSE))</f>
        <v/>
      </c>
      <c r="AN547" s="104"/>
      <c r="AO547" s="110" t="str">
        <f>IF(AP547="","",VLOOKUP(CONCATENATE(AO$3,AP547),m_selling_spec!$A:$H,2,FALSE))</f>
        <v/>
      </c>
      <c r="AP547" s="104"/>
      <c r="AQ547" s="110" t="str">
        <f>IF(AR547="","",VLOOKUP(CONCATENATE(AQ$3,AR547),m_selling_spec!$A:$H,2,FALSE))</f>
        <v/>
      </c>
      <c r="AR547" s="104"/>
      <c r="AS547" s="110" t="str">
        <f>IF(AT547="","",VLOOKUP(CONCATENATE(AS$3,AT547),m_selling_spec!$A:$H,2,FALSE))</f>
        <v/>
      </c>
      <c r="AT547" s="104"/>
      <c r="AU547" s="110" t="str">
        <f>IF(AV547="","",VLOOKUP(CONCATENATE(AU$3,AV547),m_selling_spec!$A:$H,2,FALSE))</f>
        <v/>
      </c>
      <c r="AV547" s="104"/>
      <c r="AW547" s="110" t="str">
        <f>IF(AX547="","",VLOOKUP(CONCATENATE(AW$3,AX547),m_selling_spec!$A:$H,2,FALSE))</f>
        <v/>
      </c>
      <c r="AX547" s="104"/>
      <c r="AY547" s="110" t="str">
        <f>IF(AZ547="","",VLOOKUP(CONCATENATE(AY$3,AZ547),m_selling_spec!$A:$H,2,FALSE))</f>
        <v/>
      </c>
      <c r="AZ547" s="104"/>
      <c r="BA547" s="110" t="str">
        <f>IF(BB547="","",VLOOKUP(CONCATENATE(BA$3,BB547),m_selling_spec!$A:$H,2,FALSE))</f>
        <v/>
      </c>
      <c r="BB547" s="104"/>
      <c r="BC547" s="110" t="str">
        <f>IF(BD547="","",VLOOKUP(CONCATENATE(BC$3,BD547),m_selling_spec!$A:$H,2,FALSE))</f>
        <v/>
      </c>
      <c r="BD547" s="104"/>
      <c r="BE547" s="110" t="str">
        <f>IF(BF547="","",VLOOKUP(CONCATENATE(BE$3,BF547),m_selling_spec!$A:$H,2,FALSE))</f>
        <v/>
      </c>
      <c r="BF547" s="104"/>
      <c r="BG547" s="110" t="str">
        <f>IF(BH547="","",VLOOKUP(CONCATENATE(BG$3,BH547),m_selling_spec!$A:$H,2,FALSE))</f>
        <v>18.2</v>
      </c>
      <c r="BH547" s="104" t="s">
        <v>605</v>
      </c>
      <c r="BI547" s="110" t="str">
        <f>IF(BJ547="","",VLOOKUP(CONCATENATE(BI$3,BJ547),m_selling_spec!$A:$H,2,FALSE))</f>
        <v/>
      </c>
      <c r="BJ547" s="104"/>
      <c r="BK547" s="110" t="str">
        <f>IF(BL547="","",VLOOKUP(CONCATENATE(BK$3,BL547),m_selling_spec!$A:$H,2,FALSE))</f>
        <v/>
      </c>
      <c r="BL547" s="104"/>
      <c r="BM547" s="110" t="str">
        <f>IF(BN547="","",VLOOKUP(CONCATENATE(BM$3,BN547),m_selling_spec!$A:$H,2,FALSE))</f>
        <v/>
      </c>
      <c r="BN547" s="104"/>
      <c r="BO547" s="110" t="str">
        <f>IF(BP547="","",VLOOKUP(CONCATENATE(BO$3,BP547),m_selling_spec!$A:$H,2,FALSE))</f>
        <v/>
      </c>
      <c r="BP547" s="104"/>
      <c r="BQ547" s="110" t="str">
        <f>IF(BR547="","",VLOOKUP(CONCATENATE(BQ$3,BR547),m_selling_spec!$A:$H,2,FALSE))</f>
        <v/>
      </c>
      <c r="BR547" s="104"/>
      <c r="BS547" s="110" t="str">
        <f>IF(BT547="","",VLOOKUP(CONCATENATE(BS$3,BT547),m_selling_spec!$A:$H,2,FALSE))</f>
        <v/>
      </c>
      <c r="BT547" s="104"/>
      <c r="BU547" s="110" t="str">
        <f>IF(BV547="","",VLOOKUP(CONCATENATE(BU$3,BV547),m_selling_spec!$A:$H,2,FALSE))</f>
        <v/>
      </c>
      <c r="BV547" s="104"/>
      <c r="BW547" s="110" t="str">
        <f>IF(BX547="","",VLOOKUP(CONCATENATE(BW$3,BX547),m_selling_spec!$A:$H,2,FALSE))</f>
        <v/>
      </c>
      <c r="BX547" s="104"/>
      <c r="BY547" s="110" t="str">
        <f>IF(BZ547="","",VLOOKUP(CONCATENATE(BY$3,BZ547),m_selling_spec!$A:$H,2,FALSE))</f>
        <v>27.7</v>
      </c>
      <c r="BZ547" s="111" t="s">
        <v>1104</v>
      </c>
      <c r="CA547" s="110" t="str">
        <f>IF(CB547="","",VLOOKUP(CONCATENATE(CA$3,CB547),m_selling_spec!$A:$H,2,FALSE))</f>
        <v/>
      </c>
      <c r="CB547" s="104"/>
      <c r="CC547" s="110"/>
      <c r="CD547" s="104"/>
      <c r="CE547" s="110" t="str">
        <f>IF(CF547="","",VLOOKUP(CONCATENATE(CE$3,CF547),m_selling_spec!$A:$H,2,FALSE))</f>
        <v/>
      </c>
      <c r="CF547" s="104"/>
      <c r="CG547" s="110" t="str">
        <f>IF(CH547="","",VLOOKUP(CONCATENATE(CG$3,CH547),m_selling_spec!$A:$H,2,FALSE))</f>
        <v/>
      </c>
      <c r="CH547" s="104"/>
      <c r="CI547" s="110" t="str">
        <f>IF(CJ547="","",VLOOKUP(CONCATENATE(CI$3,CJ547),m_selling_spec!$A:$H,2,FALSE))</f>
        <v/>
      </c>
      <c r="CJ547" s="104"/>
      <c r="CK547" s="110" t="str">
        <f>IF(CL547="","",VLOOKUP(CONCATENATE(CK$3,CL547),m_selling_spec!$A:$H,2,FALSE))</f>
        <v/>
      </c>
      <c r="CL547" s="104"/>
      <c r="CM547" s="110" t="str">
        <f>IF(CN547="","",VLOOKUP(CONCATENATE(CM$3,CN547),m_selling_spec!$A:$H,2,FALSE))</f>
        <v/>
      </c>
      <c r="CN547" s="104"/>
      <c r="CO547" s="110" t="str">
        <f>IF(CP547="","",VLOOKUP(CONCATENATE(CO$3,CP547),m_selling_spec!$A:$H,2,FALSE))</f>
        <v/>
      </c>
      <c r="CP547" s="104"/>
      <c r="CQ547" s="110" t="str">
        <f>IF(CR547="","",VLOOKUP(CONCATENATE(CQ$3,CR547),m_selling_spec!$A:$H,2,FALSE))</f>
        <v/>
      </c>
      <c r="CR547" s="104"/>
      <c r="CS547" s="110" t="str">
        <f>IF(CT547="","",VLOOKUP(CONCATENATE(CS$3,CT547),m_selling_spec!$A:$H,2,FALSE))</f>
        <v/>
      </c>
      <c r="CT547" s="104"/>
      <c r="CU547" s="110" t="str">
        <f>IF(CV547="","",VLOOKUP(CONCATENATE(CU$3,CV547),m_selling_spec!$A:$H,2,FALSE))</f>
        <v/>
      </c>
      <c r="CV547" s="104"/>
      <c r="CW547" s="110" t="str">
        <f>IF(CX547="","",VLOOKUP(CONCATENATE(CW$3,CX547),m_selling_spec!$A:$H,2,FALSE))</f>
        <v/>
      </c>
      <c r="CX547" s="104"/>
      <c r="CY547" s="110" t="str">
        <f>IF(CZ547="","",VLOOKUP(CONCATENATE(CY$3,CZ547),m_selling_spec!$A:$H,2,FALSE))</f>
        <v/>
      </c>
      <c r="CZ547" s="104"/>
      <c r="DA547" s="110"/>
      <c r="DB547" s="104"/>
    </row>
    <row r="548" spans="1:106">
      <c r="A548" s="104" t="s">
        <v>616</v>
      </c>
      <c r="B548" s="104"/>
      <c r="C548" s="104"/>
      <c r="D548" s="104">
        <v>6</v>
      </c>
      <c r="E548" s="110">
        <f>INDEX(product!B:B,MATCH(D548,product!A:A,0))</f>
        <v>0</v>
      </c>
      <c r="F548" s="110" t="str">
        <f>INDEX(product!E:E,MATCH(D548,product!A:A,0))</f>
        <v>Exterior series</v>
      </c>
      <c r="G548" s="110" t="str">
        <f>IF(H548="","",VLOOKUP(CONCATENATE(G$3,H548),m_selling_spec!$A:$H,2,FALSE))</f>
        <v/>
      </c>
      <c r="H548" s="104"/>
      <c r="I548" s="110" t="str">
        <f>IF(J548="","",VLOOKUP(CONCATENATE(I$3,J548),m_selling_spec!$A:$H,2,FALSE))</f>
        <v/>
      </c>
      <c r="J548" s="104"/>
      <c r="K548" s="110" t="str">
        <f>IF(L548="","",VLOOKUP(CONCATENATE(K$3,L548),m_selling_spec!$A:$H,2,FALSE))</f>
        <v/>
      </c>
      <c r="L548" s="104"/>
      <c r="M548" s="110" t="str">
        <f>IF(N548="","",VLOOKUP(CONCATENATE(M$3,N548),m_selling_spec!$A:$H,2,FALSE))</f>
        <v/>
      </c>
      <c r="N548" s="104"/>
      <c r="O548" s="110" t="str">
        <f>IF(P548="","",VLOOKUP(CONCATENATE(O$3,P548),m_selling_spec!$A:$H,2,FALSE))</f>
        <v/>
      </c>
      <c r="P548" s="104"/>
      <c r="Q548" s="110" t="str">
        <f>IF(R548="","",VLOOKUP(CONCATENATE(Q$3,R548),m_selling_spec!$A:$H,2,FALSE))</f>
        <v/>
      </c>
      <c r="R548" s="104"/>
      <c r="S548" s="110"/>
      <c r="T548" s="104"/>
      <c r="U548" s="110"/>
      <c r="V548" s="104"/>
      <c r="W548" s="110"/>
      <c r="X548" s="104"/>
      <c r="Y548" s="110" t="str">
        <f>IF(Z548="","",VLOOKUP(CONCATENATE(Y$3,Z548),m_selling_spec!$A:$H,2,FALSE))</f>
        <v>1.7</v>
      </c>
      <c r="Z548" s="104" t="s">
        <v>498</v>
      </c>
      <c r="AA548" s="110" t="str">
        <f>IF(AB548="","",VLOOKUP(CONCATENATE(AA$3,AB548),m_selling_spec!$A:$H,2,FALSE))</f>
        <v>2.3</v>
      </c>
      <c r="AB548" s="104" t="s">
        <v>551</v>
      </c>
      <c r="AC548" s="110" t="str">
        <f>IF(AD548="","",VLOOKUP(CONCATENATE(AC$3,AD548),m_selling_spec!$A:$H,2,FALSE))</f>
        <v/>
      </c>
      <c r="AD548" s="104"/>
      <c r="AE548" s="110" t="str">
        <f>IF(AF548="","",VLOOKUP(CONCATENATE(AE$3,AF548),m_selling_spec!$A:$H,2,FALSE))</f>
        <v/>
      </c>
      <c r="AF548" s="104"/>
      <c r="AG548" s="110" t="str">
        <f>IF(AH548="","",VLOOKUP(CONCATENATE(AG$3,AH548),m_selling_spec!$A:$H,2,FALSE))</f>
        <v/>
      </c>
      <c r="AH548" s="104"/>
      <c r="AI548" s="110" t="str">
        <f>IF(AJ548="","",VLOOKUP(CONCATENATE(AI$3,AJ548),m_selling_spec!$A:$H,2,FALSE))</f>
        <v/>
      </c>
      <c r="AJ548" s="104"/>
      <c r="AK548" s="110" t="str">
        <f>IF(AL548="","",VLOOKUP(CONCATENATE(AK$3,AL548),m_selling_spec!$A:$H,2,FALSE))</f>
        <v/>
      </c>
      <c r="AL548" s="104"/>
      <c r="AM548" s="110" t="str">
        <f>IF(AN548="","",VLOOKUP(CONCATENATE(AM$3,AN548),m_selling_spec!$A:$H,2,FALSE))</f>
        <v/>
      </c>
      <c r="AN548" s="104"/>
      <c r="AO548" s="110" t="str">
        <f>IF(AP548="","",VLOOKUP(CONCATENATE(AO$3,AP548),m_selling_spec!$A:$H,2,FALSE))</f>
        <v/>
      </c>
      <c r="AP548" s="104"/>
      <c r="AQ548" s="110" t="str">
        <f>IF(AR548="","",VLOOKUP(CONCATENATE(AQ$3,AR548),m_selling_spec!$A:$H,2,FALSE))</f>
        <v/>
      </c>
      <c r="AR548" s="104"/>
      <c r="AS548" s="110" t="str">
        <f>IF(AT548="","",VLOOKUP(CONCATENATE(AS$3,AT548),m_selling_spec!$A:$H,2,FALSE))</f>
        <v/>
      </c>
      <c r="AT548" s="104"/>
      <c r="AU548" s="110" t="str">
        <f>IF(AV548="","",VLOOKUP(CONCATENATE(AU$3,AV548),m_selling_spec!$A:$H,2,FALSE))</f>
        <v/>
      </c>
      <c r="AV548" s="104"/>
      <c r="AW548" s="110" t="str">
        <f>IF(AX548="","",VLOOKUP(CONCATENATE(AW$3,AX548),m_selling_spec!$A:$H,2,FALSE))</f>
        <v/>
      </c>
      <c r="AX548" s="104"/>
      <c r="AY548" s="110" t="str">
        <f>IF(AZ548="","",VLOOKUP(CONCATENATE(AY$3,AZ548),m_selling_spec!$A:$H,2,FALSE))</f>
        <v/>
      </c>
      <c r="AZ548" s="104"/>
      <c r="BA548" s="110" t="str">
        <f>IF(BB548="","",VLOOKUP(CONCATENATE(BA$3,BB548),m_selling_spec!$A:$H,2,FALSE))</f>
        <v/>
      </c>
      <c r="BB548" s="104"/>
      <c r="BC548" s="110" t="str">
        <f>IF(BD548="","",VLOOKUP(CONCATENATE(BC$3,BD548),m_selling_spec!$A:$H,2,FALSE))</f>
        <v/>
      </c>
      <c r="BD548" s="104"/>
      <c r="BE548" s="110" t="str">
        <f>IF(BF548="","",VLOOKUP(CONCATENATE(BE$3,BF548),m_selling_spec!$A:$H,2,FALSE))</f>
        <v/>
      </c>
      <c r="BF548" s="104"/>
      <c r="BG548" s="110" t="str">
        <f>IF(BH548="","",VLOOKUP(CONCATENATE(BG$3,BH548),m_selling_spec!$A:$H,2,FALSE))</f>
        <v>18.3</v>
      </c>
      <c r="BH548" s="104" t="s">
        <v>606</v>
      </c>
      <c r="BI548" s="110" t="str">
        <f>IF(BJ548="","",VLOOKUP(CONCATENATE(BI$3,BJ548),m_selling_spec!$A:$H,2,FALSE))</f>
        <v/>
      </c>
      <c r="BJ548" s="104"/>
      <c r="BK548" s="110" t="str">
        <f>IF(BL548="","",VLOOKUP(CONCATENATE(BK$3,BL548),m_selling_spec!$A:$H,2,FALSE))</f>
        <v/>
      </c>
      <c r="BL548" s="104"/>
      <c r="BM548" s="110" t="str">
        <f>IF(BN548="","",VLOOKUP(CONCATENATE(BM$3,BN548),m_selling_spec!$A:$H,2,FALSE))</f>
        <v/>
      </c>
      <c r="BN548" s="104"/>
      <c r="BO548" s="110" t="str">
        <f>IF(BP548="","",VLOOKUP(CONCATENATE(BO$3,BP548),m_selling_spec!$A:$H,2,FALSE))</f>
        <v/>
      </c>
      <c r="BP548" s="104"/>
      <c r="BQ548" s="110" t="str">
        <f>IF(BR548="","",VLOOKUP(CONCATENATE(BQ$3,BR548),m_selling_spec!$A:$H,2,FALSE))</f>
        <v/>
      </c>
      <c r="BR548" s="104"/>
      <c r="BS548" s="110" t="str">
        <f>IF(BT548="","",VLOOKUP(CONCATENATE(BS$3,BT548),m_selling_spec!$A:$H,2,FALSE))</f>
        <v/>
      </c>
      <c r="BT548" s="104"/>
      <c r="BU548" s="110" t="str">
        <f>IF(BV548="","",VLOOKUP(CONCATENATE(BU$3,BV548),m_selling_spec!$A:$H,2,FALSE))</f>
        <v/>
      </c>
      <c r="BV548" s="104"/>
      <c r="BW548" s="110" t="str">
        <f>IF(BX548="","",VLOOKUP(CONCATENATE(BW$3,BX548),m_selling_spec!$A:$H,2,FALSE))</f>
        <v/>
      </c>
      <c r="BX548" s="104"/>
      <c r="BY548" s="110" t="str">
        <f>IF(BZ548="","",VLOOKUP(CONCATENATE(BY$3,BZ548),m_selling_spec!$A:$H,2,FALSE))</f>
        <v>27.4</v>
      </c>
      <c r="BZ548" s="111" t="s">
        <v>1100</v>
      </c>
      <c r="CA548" s="110" t="str">
        <f>IF(CB548="","",VLOOKUP(CONCATENATE(CA$3,CB548),m_selling_spec!$A:$H,2,FALSE))</f>
        <v/>
      </c>
      <c r="CB548" s="104"/>
      <c r="CC548" s="110"/>
      <c r="CD548" s="104"/>
      <c r="CE548" s="110" t="str">
        <f>IF(CF548="","",VLOOKUP(CONCATENATE(CE$3,CF548),m_selling_spec!$A:$H,2,FALSE))</f>
        <v/>
      </c>
      <c r="CF548" s="104"/>
      <c r="CG548" s="110" t="str">
        <f>IF(CH548="","",VLOOKUP(CONCATENATE(CG$3,CH548),m_selling_spec!$A:$H,2,FALSE))</f>
        <v/>
      </c>
      <c r="CH548" s="104"/>
      <c r="CI548" s="110" t="str">
        <f>IF(CJ548="","",VLOOKUP(CONCATENATE(CI$3,CJ548),m_selling_spec!$A:$H,2,FALSE))</f>
        <v/>
      </c>
      <c r="CJ548" s="104"/>
      <c r="CK548" s="110" t="str">
        <f>IF(CL548="","",VLOOKUP(CONCATENATE(CK$3,CL548),m_selling_spec!$A:$H,2,FALSE))</f>
        <v/>
      </c>
      <c r="CL548" s="104"/>
      <c r="CM548" s="110" t="str">
        <f>IF(CN548="","",VLOOKUP(CONCATENATE(CM$3,CN548),m_selling_spec!$A:$H,2,FALSE))</f>
        <v/>
      </c>
      <c r="CN548" s="104"/>
      <c r="CO548" s="110" t="str">
        <f>IF(CP548="","",VLOOKUP(CONCATENATE(CO$3,CP548),m_selling_spec!$A:$H,2,FALSE))</f>
        <v/>
      </c>
      <c r="CP548" s="104"/>
      <c r="CQ548" s="110" t="str">
        <f>IF(CR548="","",VLOOKUP(CONCATENATE(CQ$3,CR548),m_selling_spec!$A:$H,2,FALSE))</f>
        <v/>
      </c>
      <c r="CR548" s="104"/>
      <c r="CS548" s="110" t="str">
        <f>IF(CT548="","",VLOOKUP(CONCATENATE(CS$3,CT548),m_selling_spec!$A:$H,2,FALSE))</f>
        <v/>
      </c>
      <c r="CT548" s="104"/>
      <c r="CU548" s="110" t="str">
        <f>IF(CV548="","",VLOOKUP(CONCATENATE(CU$3,CV548),m_selling_spec!$A:$H,2,FALSE))</f>
        <v/>
      </c>
      <c r="CV548" s="104"/>
      <c r="CW548" s="110" t="str">
        <f>IF(CX548="","",VLOOKUP(CONCATENATE(CW$3,CX548),m_selling_spec!$A:$H,2,FALSE))</f>
        <v/>
      </c>
      <c r="CX548" s="104"/>
      <c r="CY548" s="110" t="str">
        <f>IF(CZ548="","",VLOOKUP(CONCATENATE(CY$3,CZ548),m_selling_spec!$A:$H,2,FALSE))</f>
        <v/>
      </c>
      <c r="CZ548" s="104"/>
      <c r="DA548" s="110"/>
      <c r="DB548" s="104"/>
    </row>
    <row r="549" spans="1:106">
      <c r="A549" s="104" t="s">
        <v>891</v>
      </c>
      <c r="B549" s="104"/>
      <c r="C549" s="104"/>
      <c r="D549" s="104">
        <v>6</v>
      </c>
      <c r="E549" s="110">
        <f>INDEX(product!B:B,MATCH(D549,product!A:A,0))</f>
        <v>0</v>
      </c>
      <c r="F549" s="110" t="str">
        <f>INDEX(product!E:E,MATCH(D549,product!A:A,0))</f>
        <v>Exterior series</v>
      </c>
      <c r="G549" s="110" t="str">
        <f>IF(H549="","",VLOOKUP(CONCATENATE(G$3,H549),m_selling_spec!$A:$H,2,FALSE))</f>
        <v/>
      </c>
      <c r="H549" s="104"/>
      <c r="I549" s="110" t="str">
        <f>IF(J549="","",VLOOKUP(CONCATENATE(I$3,J549),m_selling_spec!$A:$H,2,FALSE))</f>
        <v/>
      </c>
      <c r="J549" s="104"/>
      <c r="K549" s="110" t="str">
        <f>IF(L549="","",VLOOKUP(CONCATENATE(K$3,L549),m_selling_spec!$A:$H,2,FALSE))</f>
        <v/>
      </c>
      <c r="L549" s="104"/>
      <c r="M549" s="110" t="str">
        <f>IF(N549="","",VLOOKUP(CONCATENATE(M$3,N549),m_selling_spec!$A:$H,2,FALSE))</f>
        <v/>
      </c>
      <c r="N549" s="104"/>
      <c r="O549" s="110" t="str">
        <f>IF(P549="","",VLOOKUP(CONCATENATE(O$3,P549),m_selling_spec!$A:$H,2,FALSE))</f>
        <v/>
      </c>
      <c r="P549" s="104"/>
      <c r="Q549" s="110" t="str">
        <f>IF(R549="","",VLOOKUP(CONCATENATE(Q$3,R549),m_selling_spec!$A:$H,2,FALSE))</f>
        <v/>
      </c>
      <c r="R549" s="104"/>
      <c r="S549" s="110"/>
      <c r="T549" s="104"/>
      <c r="U549" s="110"/>
      <c r="V549" s="104"/>
      <c r="W549" s="110"/>
      <c r="X549" s="104"/>
      <c r="Y549" s="110" t="str">
        <f>IF(Z549="","",VLOOKUP(CONCATENATE(Y$3,Z549),m_selling_spec!$A:$H,2,FALSE))</f>
        <v>1.7</v>
      </c>
      <c r="Z549" s="104" t="s">
        <v>498</v>
      </c>
      <c r="AA549" s="110" t="str">
        <f>IF(AB549="","",VLOOKUP(CONCATENATE(AA$3,AB549),m_selling_spec!$A:$H,2,FALSE))</f>
        <v>2.3</v>
      </c>
      <c r="AB549" s="104" t="s">
        <v>551</v>
      </c>
      <c r="AC549" s="110" t="str">
        <f>IF(AD549="","",VLOOKUP(CONCATENATE(AC$3,AD549),m_selling_spec!$A:$H,2,FALSE))</f>
        <v/>
      </c>
      <c r="AD549" s="104"/>
      <c r="AE549" s="110" t="str">
        <f>IF(AF549="","",VLOOKUP(CONCATENATE(AE$3,AF549),m_selling_spec!$A:$H,2,FALSE))</f>
        <v/>
      </c>
      <c r="AF549" s="104"/>
      <c r="AG549" s="110" t="str">
        <f>IF(AH549="","",VLOOKUP(CONCATENATE(AG$3,AH549),m_selling_spec!$A:$H,2,FALSE))</f>
        <v/>
      </c>
      <c r="AH549" s="104"/>
      <c r="AI549" s="110" t="str">
        <f>IF(AJ549="","",VLOOKUP(CONCATENATE(AI$3,AJ549),m_selling_spec!$A:$H,2,FALSE))</f>
        <v/>
      </c>
      <c r="AJ549" s="104"/>
      <c r="AK549" s="110" t="str">
        <f>IF(AL549="","",VLOOKUP(CONCATENATE(AK$3,AL549),m_selling_spec!$A:$H,2,FALSE))</f>
        <v/>
      </c>
      <c r="AL549" s="104"/>
      <c r="AM549" s="110" t="str">
        <f>IF(AN549="","",VLOOKUP(CONCATENATE(AM$3,AN549),m_selling_spec!$A:$H,2,FALSE))</f>
        <v/>
      </c>
      <c r="AN549" s="104"/>
      <c r="AO549" s="110" t="str">
        <f>IF(AP549="","",VLOOKUP(CONCATENATE(AO$3,AP549),m_selling_spec!$A:$H,2,FALSE))</f>
        <v/>
      </c>
      <c r="AP549" s="104"/>
      <c r="AQ549" s="110" t="str">
        <f>IF(AR549="","",VLOOKUP(CONCATENATE(AQ$3,AR549),m_selling_spec!$A:$H,2,FALSE))</f>
        <v/>
      </c>
      <c r="AR549" s="104"/>
      <c r="AS549" s="110" t="str">
        <f>IF(AT549="","",VLOOKUP(CONCATENATE(AS$3,AT549),m_selling_spec!$A:$H,2,FALSE))</f>
        <v/>
      </c>
      <c r="AT549" s="104"/>
      <c r="AU549" s="110" t="str">
        <f>IF(AV549="","",VLOOKUP(CONCATENATE(AU$3,AV549),m_selling_spec!$A:$H,2,FALSE))</f>
        <v/>
      </c>
      <c r="AV549" s="104"/>
      <c r="AW549" s="110" t="str">
        <f>IF(AX549="","",VLOOKUP(CONCATENATE(AW$3,AX549),m_selling_spec!$A:$H,2,FALSE))</f>
        <v/>
      </c>
      <c r="AX549" s="104"/>
      <c r="AY549" s="110" t="str">
        <f>IF(AZ549="","",VLOOKUP(CONCATENATE(AY$3,AZ549),m_selling_spec!$A:$H,2,FALSE))</f>
        <v/>
      </c>
      <c r="AZ549" s="104"/>
      <c r="BA549" s="110" t="str">
        <f>IF(BB549="","",VLOOKUP(CONCATENATE(BA$3,BB549),m_selling_spec!$A:$H,2,FALSE))</f>
        <v/>
      </c>
      <c r="BB549" s="104"/>
      <c r="BC549" s="110" t="str">
        <f>IF(BD549="","",VLOOKUP(CONCATENATE(BC$3,BD549),m_selling_spec!$A:$H,2,FALSE))</f>
        <v/>
      </c>
      <c r="BD549" s="104"/>
      <c r="BE549" s="110" t="str">
        <f>IF(BF549="","",VLOOKUP(CONCATENATE(BE$3,BF549),m_selling_spec!$A:$H,2,FALSE))</f>
        <v/>
      </c>
      <c r="BF549" s="104"/>
      <c r="BG549" s="110" t="str">
        <f>IF(BH549="","",VLOOKUP(CONCATENATE(BG$3,BH549),m_selling_spec!$A:$H,2,FALSE))</f>
        <v>18.3</v>
      </c>
      <c r="BH549" s="104" t="s">
        <v>606</v>
      </c>
      <c r="BI549" s="110" t="str">
        <f>IF(BJ549="","",VLOOKUP(CONCATENATE(BI$3,BJ549),m_selling_spec!$A:$H,2,FALSE))</f>
        <v/>
      </c>
      <c r="BJ549" s="104"/>
      <c r="BK549" s="110" t="str">
        <f>IF(BL549="","",VLOOKUP(CONCATENATE(BK$3,BL549),m_selling_spec!$A:$H,2,FALSE))</f>
        <v/>
      </c>
      <c r="BL549" s="104"/>
      <c r="BM549" s="110" t="str">
        <f>IF(BN549="","",VLOOKUP(CONCATENATE(BM$3,BN549),m_selling_spec!$A:$H,2,FALSE))</f>
        <v/>
      </c>
      <c r="BN549" s="104"/>
      <c r="BO549" s="110" t="str">
        <f>IF(BP549="","",VLOOKUP(CONCATENATE(BO$3,BP549),m_selling_spec!$A:$H,2,FALSE))</f>
        <v/>
      </c>
      <c r="BP549" s="104"/>
      <c r="BQ549" s="110" t="str">
        <f>IF(BR549="","",VLOOKUP(CONCATENATE(BQ$3,BR549),m_selling_spec!$A:$H,2,FALSE))</f>
        <v/>
      </c>
      <c r="BR549" s="104"/>
      <c r="BS549" s="110" t="str">
        <f>IF(BT549="","",VLOOKUP(CONCATENATE(BS$3,BT549),m_selling_spec!$A:$H,2,FALSE))</f>
        <v/>
      </c>
      <c r="BT549" s="104"/>
      <c r="BU549" s="110" t="str">
        <f>IF(BV549="","",VLOOKUP(CONCATENATE(BU$3,BV549),m_selling_spec!$A:$H,2,FALSE))</f>
        <v/>
      </c>
      <c r="BV549" s="104"/>
      <c r="BW549" s="110" t="str">
        <f>IF(BX549="","",VLOOKUP(CONCATENATE(BW$3,BX549),m_selling_spec!$A:$H,2,FALSE))</f>
        <v/>
      </c>
      <c r="BX549" s="104"/>
      <c r="BY549" s="110" t="str">
        <f>IF(BZ549="","",VLOOKUP(CONCATENATE(BY$3,BZ549),m_selling_spec!$A:$H,2,FALSE))</f>
        <v>27.6</v>
      </c>
      <c r="BZ549" s="111" t="s">
        <v>1103</v>
      </c>
      <c r="CA549" s="110" t="str">
        <f>IF(CB549="","",VLOOKUP(CONCATENATE(CA$3,CB549),m_selling_spec!$A:$H,2,FALSE))</f>
        <v/>
      </c>
      <c r="CB549" s="104"/>
      <c r="CC549" s="110"/>
      <c r="CD549" s="104"/>
      <c r="CE549" s="110" t="str">
        <f>IF(CF549="","",VLOOKUP(CONCATENATE(CE$3,CF549),m_selling_spec!$A:$H,2,FALSE))</f>
        <v/>
      </c>
      <c r="CF549" s="104"/>
      <c r="CG549" s="110" t="str">
        <f>IF(CH549="","",VLOOKUP(CONCATENATE(CG$3,CH549),m_selling_spec!$A:$H,2,FALSE))</f>
        <v/>
      </c>
      <c r="CH549" s="104"/>
      <c r="CI549" s="110" t="str">
        <f>IF(CJ549="","",VLOOKUP(CONCATENATE(CI$3,CJ549),m_selling_spec!$A:$H,2,FALSE))</f>
        <v/>
      </c>
      <c r="CJ549" s="104"/>
      <c r="CK549" s="110" t="str">
        <f>IF(CL549="","",VLOOKUP(CONCATENATE(CK$3,CL549),m_selling_spec!$A:$H,2,FALSE))</f>
        <v/>
      </c>
      <c r="CL549" s="104"/>
      <c r="CM549" s="110" t="str">
        <f>IF(CN549="","",VLOOKUP(CONCATENATE(CM$3,CN549),m_selling_spec!$A:$H,2,FALSE))</f>
        <v/>
      </c>
      <c r="CN549" s="104"/>
      <c r="CO549" s="110" t="str">
        <f>IF(CP549="","",VLOOKUP(CONCATENATE(CO$3,CP549),m_selling_spec!$A:$H,2,FALSE))</f>
        <v/>
      </c>
      <c r="CP549" s="104"/>
      <c r="CQ549" s="110" t="str">
        <f>IF(CR549="","",VLOOKUP(CONCATENATE(CQ$3,CR549),m_selling_spec!$A:$H,2,FALSE))</f>
        <v/>
      </c>
      <c r="CR549" s="104"/>
      <c r="CS549" s="110" t="str">
        <f>IF(CT549="","",VLOOKUP(CONCATENATE(CS$3,CT549),m_selling_spec!$A:$H,2,FALSE))</f>
        <v/>
      </c>
      <c r="CT549" s="104"/>
      <c r="CU549" s="110" t="str">
        <f>IF(CV549="","",VLOOKUP(CONCATENATE(CU$3,CV549),m_selling_spec!$A:$H,2,FALSE))</f>
        <v/>
      </c>
      <c r="CV549" s="104"/>
      <c r="CW549" s="110" t="str">
        <f>IF(CX549="","",VLOOKUP(CONCATENATE(CW$3,CX549),m_selling_spec!$A:$H,2,FALSE))</f>
        <v/>
      </c>
      <c r="CX549" s="104"/>
      <c r="CY549" s="110" t="str">
        <f>IF(CZ549="","",VLOOKUP(CONCATENATE(CY$3,CZ549),m_selling_spec!$A:$H,2,FALSE))</f>
        <v/>
      </c>
      <c r="CZ549" s="104"/>
      <c r="DA549" s="110"/>
      <c r="DB549" s="104"/>
    </row>
    <row r="550" spans="1:106">
      <c r="A550" s="104" t="s">
        <v>892</v>
      </c>
      <c r="B550" s="104"/>
      <c r="C550" s="104"/>
      <c r="D550" s="104">
        <v>6</v>
      </c>
      <c r="E550" s="110">
        <f>INDEX(product!B:B,MATCH(D550,product!A:A,0))</f>
        <v>0</v>
      </c>
      <c r="F550" s="110" t="str">
        <f>INDEX(product!E:E,MATCH(D550,product!A:A,0))</f>
        <v>Exterior series</v>
      </c>
      <c r="G550" s="110" t="str">
        <f>IF(H550="","",VLOOKUP(CONCATENATE(G$3,H550),m_selling_spec!$A:$H,2,FALSE))</f>
        <v/>
      </c>
      <c r="H550" s="104"/>
      <c r="I550" s="110" t="str">
        <f>IF(J550="","",VLOOKUP(CONCATENATE(I$3,J550),m_selling_spec!$A:$H,2,FALSE))</f>
        <v/>
      </c>
      <c r="J550" s="104"/>
      <c r="K550" s="110" t="str">
        <f>IF(L550="","",VLOOKUP(CONCATENATE(K$3,L550),m_selling_spec!$A:$H,2,FALSE))</f>
        <v/>
      </c>
      <c r="L550" s="104"/>
      <c r="M550" s="110" t="str">
        <f>IF(N550="","",VLOOKUP(CONCATENATE(M$3,N550),m_selling_spec!$A:$H,2,FALSE))</f>
        <v/>
      </c>
      <c r="N550" s="104"/>
      <c r="O550" s="110" t="str">
        <f>IF(P550="","",VLOOKUP(CONCATENATE(O$3,P550),m_selling_spec!$A:$H,2,FALSE))</f>
        <v/>
      </c>
      <c r="P550" s="104"/>
      <c r="Q550" s="110" t="str">
        <f>IF(R550="","",VLOOKUP(CONCATENATE(Q$3,R550),m_selling_spec!$A:$H,2,FALSE))</f>
        <v/>
      </c>
      <c r="R550" s="104"/>
      <c r="S550" s="110"/>
      <c r="T550" s="104"/>
      <c r="U550" s="110"/>
      <c r="V550" s="104"/>
      <c r="W550" s="110"/>
      <c r="X550" s="104"/>
      <c r="Y550" s="110" t="str">
        <f>IF(Z550="","",VLOOKUP(CONCATENATE(Y$3,Z550),m_selling_spec!$A:$H,2,FALSE))</f>
        <v>1.7</v>
      </c>
      <c r="Z550" s="104" t="s">
        <v>498</v>
      </c>
      <c r="AA550" s="110" t="str">
        <f>IF(AB550="","",VLOOKUP(CONCATENATE(AA$3,AB550),m_selling_spec!$A:$H,2,FALSE))</f>
        <v>2.3</v>
      </c>
      <c r="AB550" s="104" t="s">
        <v>551</v>
      </c>
      <c r="AC550" s="110" t="str">
        <f>IF(AD550="","",VLOOKUP(CONCATENATE(AC$3,AD550),m_selling_spec!$A:$H,2,FALSE))</f>
        <v/>
      </c>
      <c r="AD550" s="104"/>
      <c r="AE550" s="110" t="str">
        <f>IF(AF550="","",VLOOKUP(CONCATENATE(AE$3,AF550),m_selling_spec!$A:$H,2,FALSE))</f>
        <v/>
      </c>
      <c r="AF550" s="104"/>
      <c r="AG550" s="110" t="str">
        <f>IF(AH550="","",VLOOKUP(CONCATENATE(AG$3,AH550),m_selling_spec!$A:$H,2,FALSE))</f>
        <v/>
      </c>
      <c r="AH550" s="104"/>
      <c r="AI550" s="110" t="str">
        <f>IF(AJ550="","",VLOOKUP(CONCATENATE(AI$3,AJ550),m_selling_spec!$A:$H,2,FALSE))</f>
        <v/>
      </c>
      <c r="AJ550" s="104"/>
      <c r="AK550" s="110" t="str">
        <f>IF(AL550="","",VLOOKUP(CONCATENATE(AK$3,AL550),m_selling_spec!$A:$H,2,FALSE))</f>
        <v/>
      </c>
      <c r="AL550" s="104"/>
      <c r="AM550" s="110" t="str">
        <f>IF(AN550="","",VLOOKUP(CONCATENATE(AM$3,AN550),m_selling_spec!$A:$H,2,FALSE))</f>
        <v/>
      </c>
      <c r="AN550" s="104"/>
      <c r="AO550" s="110" t="str">
        <f>IF(AP550="","",VLOOKUP(CONCATENATE(AO$3,AP550),m_selling_spec!$A:$H,2,FALSE))</f>
        <v/>
      </c>
      <c r="AP550" s="104"/>
      <c r="AQ550" s="110" t="str">
        <f>IF(AR550="","",VLOOKUP(CONCATENATE(AQ$3,AR550),m_selling_spec!$A:$H,2,FALSE))</f>
        <v/>
      </c>
      <c r="AR550" s="104"/>
      <c r="AS550" s="110" t="str">
        <f>IF(AT550="","",VLOOKUP(CONCATENATE(AS$3,AT550),m_selling_spec!$A:$H,2,FALSE))</f>
        <v/>
      </c>
      <c r="AT550" s="104"/>
      <c r="AU550" s="110" t="str">
        <f>IF(AV550="","",VLOOKUP(CONCATENATE(AU$3,AV550),m_selling_spec!$A:$H,2,FALSE))</f>
        <v/>
      </c>
      <c r="AV550" s="104"/>
      <c r="AW550" s="110" t="str">
        <f>IF(AX550="","",VLOOKUP(CONCATENATE(AW$3,AX550),m_selling_spec!$A:$H,2,FALSE))</f>
        <v/>
      </c>
      <c r="AX550" s="104"/>
      <c r="AY550" s="110" t="str">
        <f>IF(AZ550="","",VLOOKUP(CONCATENATE(AY$3,AZ550),m_selling_spec!$A:$H,2,FALSE))</f>
        <v/>
      </c>
      <c r="AZ550" s="104"/>
      <c r="BA550" s="110" t="str">
        <f>IF(BB550="","",VLOOKUP(CONCATENATE(BA$3,BB550),m_selling_spec!$A:$H,2,FALSE))</f>
        <v/>
      </c>
      <c r="BB550" s="104"/>
      <c r="BC550" s="110" t="str">
        <f>IF(BD550="","",VLOOKUP(CONCATENATE(BC$3,BD550),m_selling_spec!$A:$H,2,FALSE))</f>
        <v/>
      </c>
      <c r="BD550" s="104"/>
      <c r="BE550" s="110" t="str">
        <f>IF(BF550="","",VLOOKUP(CONCATENATE(BE$3,BF550),m_selling_spec!$A:$H,2,FALSE))</f>
        <v/>
      </c>
      <c r="BF550" s="104"/>
      <c r="BG550" s="110" t="str">
        <f>IF(BH550="","",VLOOKUP(CONCATENATE(BG$3,BH550),m_selling_spec!$A:$H,2,FALSE))</f>
        <v>18.3</v>
      </c>
      <c r="BH550" s="104" t="s">
        <v>606</v>
      </c>
      <c r="BI550" s="110" t="str">
        <f>IF(BJ550="","",VLOOKUP(CONCATENATE(BI$3,BJ550),m_selling_spec!$A:$H,2,FALSE))</f>
        <v/>
      </c>
      <c r="BJ550" s="104"/>
      <c r="BK550" s="110" t="str">
        <f>IF(BL550="","",VLOOKUP(CONCATENATE(BK$3,BL550),m_selling_spec!$A:$H,2,FALSE))</f>
        <v/>
      </c>
      <c r="BL550" s="104"/>
      <c r="BM550" s="110" t="str">
        <f>IF(BN550="","",VLOOKUP(CONCATENATE(BM$3,BN550),m_selling_spec!$A:$H,2,FALSE))</f>
        <v/>
      </c>
      <c r="BN550" s="104"/>
      <c r="BO550" s="110" t="str">
        <f>IF(BP550="","",VLOOKUP(CONCATENATE(BO$3,BP550),m_selling_spec!$A:$H,2,FALSE))</f>
        <v/>
      </c>
      <c r="BP550" s="104"/>
      <c r="BQ550" s="110" t="str">
        <f>IF(BR550="","",VLOOKUP(CONCATENATE(BQ$3,BR550),m_selling_spec!$A:$H,2,FALSE))</f>
        <v/>
      </c>
      <c r="BR550" s="104"/>
      <c r="BS550" s="110" t="str">
        <f>IF(BT550="","",VLOOKUP(CONCATENATE(BS$3,BT550),m_selling_spec!$A:$H,2,FALSE))</f>
        <v/>
      </c>
      <c r="BT550" s="104"/>
      <c r="BU550" s="110" t="str">
        <f>IF(BV550="","",VLOOKUP(CONCATENATE(BU$3,BV550),m_selling_spec!$A:$H,2,FALSE))</f>
        <v/>
      </c>
      <c r="BV550" s="104"/>
      <c r="BW550" s="110" t="str">
        <f>IF(BX550="","",VLOOKUP(CONCATENATE(BW$3,BX550),m_selling_spec!$A:$H,2,FALSE))</f>
        <v/>
      </c>
      <c r="BX550" s="104"/>
      <c r="BY550" s="110" t="str">
        <f>IF(BZ550="","",VLOOKUP(CONCATENATE(BY$3,BZ550),m_selling_spec!$A:$H,2,FALSE))</f>
        <v>27.7</v>
      </c>
      <c r="BZ550" s="111" t="s">
        <v>1104</v>
      </c>
      <c r="CA550" s="110" t="str">
        <f>IF(CB550="","",VLOOKUP(CONCATENATE(CA$3,CB550),m_selling_spec!$A:$H,2,FALSE))</f>
        <v/>
      </c>
      <c r="CB550" s="104"/>
      <c r="CC550" s="110"/>
      <c r="CD550" s="104"/>
      <c r="CE550" s="110" t="str">
        <f>IF(CF550="","",VLOOKUP(CONCATENATE(CE$3,CF550),m_selling_spec!$A:$H,2,FALSE))</f>
        <v/>
      </c>
      <c r="CF550" s="104"/>
      <c r="CG550" s="110" t="str">
        <f>IF(CH550="","",VLOOKUP(CONCATENATE(CG$3,CH550),m_selling_spec!$A:$H,2,FALSE))</f>
        <v/>
      </c>
      <c r="CH550" s="104"/>
      <c r="CI550" s="110" t="str">
        <f>IF(CJ550="","",VLOOKUP(CONCATENATE(CI$3,CJ550),m_selling_spec!$A:$H,2,FALSE))</f>
        <v/>
      </c>
      <c r="CJ550" s="104"/>
      <c r="CK550" s="110" t="str">
        <f>IF(CL550="","",VLOOKUP(CONCATENATE(CK$3,CL550),m_selling_spec!$A:$H,2,FALSE))</f>
        <v/>
      </c>
      <c r="CL550" s="104"/>
      <c r="CM550" s="110" t="str">
        <f>IF(CN550="","",VLOOKUP(CONCATENATE(CM$3,CN550),m_selling_spec!$A:$H,2,FALSE))</f>
        <v/>
      </c>
      <c r="CN550" s="104"/>
      <c r="CO550" s="110" t="str">
        <f>IF(CP550="","",VLOOKUP(CONCATENATE(CO$3,CP550),m_selling_spec!$A:$H,2,FALSE))</f>
        <v/>
      </c>
      <c r="CP550" s="104"/>
      <c r="CQ550" s="110" t="str">
        <f>IF(CR550="","",VLOOKUP(CONCATENATE(CQ$3,CR550),m_selling_spec!$A:$H,2,FALSE))</f>
        <v/>
      </c>
      <c r="CR550" s="104"/>
      <c r="CS550" s="110" t="str">
        <f>IF(CT550="","",VLOOKUP(CONCATENATE(CS$3,CT550),m_selling_spec!$A:$H,2,FALSE))</f>
        <v/>
      </c>
      <c r="CT550" s="104"/>
      <c r="CU550" s="110" t="str">
        <f>IF(CV550="","",VLOOKUP(CONCATENATE(CU$3,CV550),m_selling_spec!$A:$H,2,FALSE))</f>
        <v/>
      </c>
      <c r="CV550" s="104"/>
      <c r="CW550" s="110" t="str">
        <f>IF(CX550="","",VLOOKUP(CONCATENATE(CW$3,CX550),m_selling_spec!$A:$H,2,FALSE))</f>
        <v/>
      </c>
      <c r="CX550" s="104"/>
      <c r="CY550" s="110" t="str">
        <f>IF(CZ550="","",VLOOKUP(CONCATENATE(CY$3,CZ550),m_selling_spec!$A:$H,2,FALSE))</f>
        <v/>
      </c>
      <c r="CZ550" s="104"/>
      <c r="DA550" s="110"/>
      <c r="DB550" s="104"/>
    </row>
    <row r="551" spans="1:106">
      <c r="A551" s="104" t="s">
        <v>617</v>
      </c>
      <c r="B551" s="104"/>
      <c r="C551" s="104"/>
      <c r="D551" s="104">
        <v>6</v>
      </c>
      <c r="E551" s="110">
        <f>INDEX(product!B:B,MATCH(D551,product!A:A,0))</f>
        <v>0</v>
      </c>
      <c r="F551" s="110" t="str">
        <f>INDEX(product!E:E,MATCH(D551,product!A:A,0))</f>
        <v>Exterior series</v>
      </c>
      <c r="G551" s="110" t="str">
        <f>IF(H551="","",VLOOKUP(CONCATENATE(G$3,H551),m_selling_spec!$A:$H,2,FALSE))</f>
        <v/>
      </c>
      <c r="H551" s="104"/>
      <c r="I551" s="110" t="str">
        <f>IF(J551="","",VLOOKUP(CONCATENATE(I$3,J551),m_selling_spec!$A:$H,2,FALSE))</f>
        <v/>
      </c>
      <c r="J551" s="104"/>
      <c r="K551" s="110" t="str">
        <f>IF(L551="","",VLOOKUP(CONCATENATE(K$3,L551),m_selling_spec!$A:$H,2,FALSE))</f>
        <v/>
      </c>
      <c r="L551" s="104"/>
      <c r="M551" s="110" t="str">
        <f>IF(N551="","",VLOOKUP(CONCATENATE(M$3,N551),m_selling_spec!$A:$H,2,FALSE))</f>
        <v/>
      </c>
      <c r="N551" s="104"/>
      <c r="O551" s="110" t="str">
        <f>IF(P551="","",VLOOKUP(CONCATENATE(O$3,P551),m_selling_spec!$A:$H,2,FALSE))</f>
        <v/>
      </c>
      <c r="P551" s="104"/>
      <c r="Q551" s="110" t="str">
        <f>IF(R551="","",VLOOKUP(CONCATENATE(Q$3,R551),m_selling_spec!$A:$H,2,FALSE))</f>
        <v/>
      </c>
      <c r="R551" s="104"/>
      <c r="S551" s="110"/>
      <c r="T551" s="104"/>
      <c r="U551" s="110"/>
      <c r="V551" s="104"/>
      <c r="W551" s="110"/>
      <c r="X551" s="104"/>
      <c r="Y551" s="110" t="str">
        <f>IF(Z551="","",VLOOKUP(CONCATENATE(Y$3,Z551),m_selling_spec!$A:$H,2,FALSE))</f>
        <v>1.7</v>
      </c>
      <c r="Z551" s="104" t="s">
        <v>498</v>
      </c>
      <c r="AA551" s="110" t="str">
        <f>IF(AB551="","",VLOOKUP(CONCATENATE(AA$3,AB551),m_selling_spec!$A:$H,2,FALSE))</f>
        <v>2.4</v>
      </c>
      <c r="AB551" s="104" t="s">
        <v>552</v>
      </c>
      <c r="AC551" s="110" t="str">
        <f>IF(AD551="","",VLOOKUP(CONCATENATE(AC$3,AD551),m_selling_spec!$A:$H,2,FALSE))</f>
        <v/>
      </c>
      <c r="AD551" s="104"/>
      <c r="AE551" s="110" t="str">
        <f>IF(AF551="","",VLOOKUP(CONCATENATE(AE$3,AF551),m_selling_spec!$A:$H,2,FALSE))</f>
        <v/>
      </c>
      <c r="AF551" s="104"/>
      <c r="AG551" s="110" t="str">
        <f>IF(AH551="","",VLOOKUP(CONCATENATE(AG$3,AH551),m_selling_spec!$A:$H,2,FALSE))</f>
        <v/>
      </c>
      <c r="AH551" s="104"/>
      <c r="AI551" s="110" t="str">
        <f>IF(AJ551="","",VLOOKUP(CONCATENATE(AI$3,AJ551),m_selling_spec!$A:$H,2,FALSE))</f>
        <v/>
      </c>
      <c r="AJ551" s="104"/>
      <c r="AK551" s="110" t="str">
        <f>IF(AL551="","",VLOOKUP(CONCATENATE(AK$3,AL551),m_selling_spec!$A:$H,2,FALSE))</f>
        <v/>
      </c>
      <c r="AL551" s="104"/>
      <c r="AM551" s="110" t="str">
        <f>IF(AN551="","",VLOOKUP(CONCATENATE(AM$3,AN551),m_selling_spec!$A:$H,2,FALSE))</f>
        <v/>
      </c>
      <c r="AN551" s="104"/>
      <c r="AO551" s="110" t="str">
        <f>IF(AP551="","",VLOOKUP(CONCATENATE(AO$3,AP551),m_selling_spec!$A:$H,2,FALSE))</f>
        <v/>
      </c>
      <c r="AP551" s="104"/>
      <c r="AQ551" s="110" t="str">
        <f>IF(AR551="","",VLOOKUP(CONCATENATE(AQ$3,AR551),m_selling_spec!$A:$H,2,FALSE))</f>
        <v/>
      </c>
      <c r="AR551" s="104"/>
      <c r="AS551" s="110" t="str">
        <f>IF(AT551="","",VLOOKUP(CONCATENATE(AS$3,AT551),m_selling_spec!$A:$H,2,FALSE))</f>
        <v/>
      </c>
      <c r="AT551" s="104"/>
      <c r="AU551" s="110" t="str">
        <f>IF(AV551="","",VLOOKUP(CONCATENATE(AU$3,AV551),m_selling_spec!$A:$H,2,FALSE))</f>
        <v/>
      </c>
      <c r="AV551" s="104"/>
      <c r="AW551" s="110" t="str">
        <f>IF(AX551="","",VLOOKUP(CONCATENATE(AW$3,AX551),m_selling_spec!$A:$H,2,FALSE))</f>
        <v/>
      </c>
      <c r="AX551" s="104"/>
      <c r="AY551" s="110" t="str">
        <f>IF(AZ551="","",VLOOKUP(CONCATENATE(AY$3,AZ551),m_selling_spec!$A:$H,2,FALSE))</f>
        <v/>
      </c>
      <c r="AZ551" s="104"/>
      <c r="BA551" s="110" t="str">
        <f>IF(BB551="","",VLOOKUP(CONCATENATE(BA$3,BB551),m_selling_spec!$A:$H,2,FALSE))</f>
        <v/>
      </c>
      <c r="BB551" s="104"/>
      <c r="BC551" s="110" t="str">
        <f>IF(BD551="","",VLOOKUP(CONCATENATE(BC$3,BD551),m_selling_spec!$A:$H,2,FALSE))</f>
        <v/>
      </c>
      <c r="BD551" s="104"/>
      <c r="BE551" s="110" t="str">
        <f>IF(BF551="","",VLOOKUP(CONCATENATE(BE$3,BF551),m_selling_spec!$A:$H,2,FALSE))</f>
        <v/>
      </c>
      <c r="BF551" s="104"/>
      <c r="BG551" s="110" t="str">
        <f>IF(BH551="","",VLOOKUP(CONCATENATE(BG$3,BH551),m_selling_spec!$A:$H,2,FALSE))</f>
        <v>18.4</v>
      </c>
      <c r="BH551" s="104" t="s">
        <v>602</v>
      </c>
      <c r="BI551" s="110" t="str">
        <f>IF(BJ551="","",VLOOKUP(CONCATENATE(BI$3,BJ551),m_selling_spec!$A:$H,2,FALSE))</f>
        <v/>
      </c>
      <c r="BJ551" s="104"/>
      <c r="BK551" s="110" t="str">
        <f>IF(BL551="","",VLOOKUP(CONCATENATE(BK$3,BL551),m_selling_spec!$A:$H,2,FALSE))</f>
        <v/>
      </c>
      <c r="BL551" s="104"/>
      <c r="BM551" s="110" t="str">
        <f>IF(BN551="","",VLOOKUP(CONCATENATE(BM$3,BN551),m_selling_spec!$A:$H,2,FALSE))</f>
        <v/>
      </c>
      <c r="BN551" s="104"/>
      <c r="BO551" s="110" t="str">
        <f>IF(BP551="","",VLOOKUP(CONCATENATE(BO$3,BP551),m_selling_spec!$A:$H,2,FALSE))</f>
        <v/>
      </c>
      <c r="BP551" s="104"/>
      <c r="BQ551" s="110" t="str">
        <f>IF(BR551="","",VLOOKUP(CONCATENATE(BQ$3,BR551),m_selling_spec!$A:$H,2,FALSE))</f>
        <v/>
      </c>
      <c r="BR551" s="104"/>
      <c r="BS551" s="110" t="str">
        <f>IF(BT551="","",VLOOKUP(CONCATENATE(BS$3,BT551),m_selling_spec!$A:$H,2,FALSE))</f>
        <v/>
      </c>
      <c r="BT551" s="104"/>
      <c r="BU551" s="110" t="str">
        <f>IF(BV551="","",VLOOKUP(CONCATENATE(BU$3,BV551),m_selling_spec!$A:$H,2,FALSE))</f>
        <v/>
      </c>
      <c r="BV551" s="104"/>
      <c r="BW551" s="110" t="str">
        <f>IF(BX551="","",VLOOKUP(CONCATENATE(BW$3,BX551),m_selling_spec!$A:$H,2,FALSE))</f>
        <v/>
      </c>
      <c r="BX551" s="104"/>
      <c r="BY551" s="110" t="str">
        <f>IF(BZ551="","",VLOOKUP(CONCATENATE(BY$3,BZ551),m_selling_spec!$A:$H,2,FALSE))</f>
        <v>27.4</v>
      </c>
      <c r="BZ551" s="111" t="s">
        <v>1100</v>
      </c>
      <c r="CA551" s="110" t="str">
        <f>IF(CB551="","",VLOOKUP(CONCATENATE(CA$3,CB551),m_selling_spec!$A:$H,2,FALSE))</f>
        <v/>
      </c>
      <c r="CB551" s="104"/>
      <c r="CC551" s="110"/>
      <c r="CD551" s="104"/>
      <c r="CE551" s="110" t="str">
        <f>IF(CF551="","",VLOOKUP(CONCATENATE(CE$3,CF551),m_selling_spec!$A:$H,2,FALSE))</f>
        <v/>
      </c>
      <c r="CF551" s="104"/>
      <c r="CG551" s="110" t="str">
        <f>IF(CH551="","",VLOOKUP(CONCATENATE(CG$3,CH551),m_selling_spec!$A:$H,2,FALSE))</f>
        <v/>
      </c>
      <c r="CH551" s="104"/>
      <c r="CI551" s="110" t="str">
        <f>IF(CJ551="","",VLOOKUP(CONCATENATE(CI$3,CJ551),m_selling_spec!$A:$H,2,FALSE))</f>
        <v/>
      </c>
      <c r="CJ551" s="104"/>
      <c r="CK551" s="110" t="str">
        <f>IF(CL551="","",VLOOKUP(CONCATENATE(CK$3,CL551),m_selling_spec!$A:$H,2,FALSE))</f>
        <v/>
      </c>
      <c r="CL551" s="104"/>
      <c r="CM551" s="110" t="str">
        <f>IF(CN551="","",VLOOKUP(CONCATENATE(CM$3,CN551),m_selling_spec!$A:$H,2,FALSE))</f>
        <v/>
      </c>
      <c r="CN551" s="104"/>
      <c r="CO551" s="110" t="str">
        <f>IF(CP551="","",VLOOKUP(CONCATENATE(CO$3,CP551),m_selling_spec!$A:$H,2,FALSE))</f>
        <v/>
      </c>
      <c r="CP551" s="104"/>
      <c r="CQ551" s="110" t="str">
        <f>IF(CR551="","",VLOOKUP(CONCATENATE(CQ$3,CR551),m_selling_spec!$A:$H,2,FALSE))</f>
        <v/>
      </c>
      <c r="CR551" s="104"/>
      <c r="CS551" s="110" t="str">
        <f>IF(CT551="","",VLOOKUP(CONCATENATE(CS$3,CT551),m_selling_spec!$A:$H,2,FALSE))</f>
        <v/>
      </c>
      <c r="CT551" s="104"/>
      <c r="CU551" s="110" t="str">
        <f>IF(CV551="","",VLOOKUP(CONCATENATE(CU$3,CV551),m_selling_spec!$A:$H,2,FALSE))</f>
        <v/>
      </c>
      <c r="CV551" s="104"/>
      <c r="CW551" s="110" t="str">
        <f>IF(CX551="","",VLOOKUP(CONCATENATE(CW$3,CX551),m_selling_spec!$A:$H,2,FALSE))</f>
        <v/>
      </c>
      <c r="CX551" s="104"/>
      <c r="CY551" s="110" t="str">
        <f>IF(CZ551="","",VLOOKUP(CONCATENATE(CY$3,CZ551),m_selling_spec!$A:$H,2,FALSE))</f>
        <v/>
      </c>
      <c r="CZ551" s="104"/>
      <c r="DA551" s="110"/>
      <c r="DB551" s="104"/>
    </row>
    <row r="552" spans="1:106">
      <c r="A552" s="104" t="s">
        <v>893</v>
      </c>
      <c r="B552" s="104"/>
      <c r="C552" s="104"/>
      <c r="D552" s="104">
        <v>6</v>
      </c>
      <c r="E552" s="110">
        <f>INDEX(product!B:B,MATCH(D552,product!A:A,0))</f>
        <v>0</v>
      </c>
      <c r="F552" s="110" t="str">
        <f>INDEX(product!E:E,MATCH(D552,product!A:A,0))</f>
        <v>Exterior series</v>
      </c>
      <c r="G552" s="110" t="str">
        <f>IF(H552="","",VLOOKUP(CONCATENATE(G$3,H552),m_selling_spec!$A:$H,2,FALSE))</f>
        <v/>
      </c>
      <c r="H552" s="104"/>
      <c r="I552" s="110" t="str">
        <f>IF(J552="","",VLOOKUP(CONCATENATE(I$3,J552),m_selling_spec!$A:$H,2,FALSE))</f>
        <v/>
      </c>
      <c r="J552" s="104"/>
      <c r="K552" s="110" t="str">
        <f>IF(L552="","",VLOOKUP(CONCATENATE(K$3,L552),m_selling_spec!$A:$H,2,FALSE))</f>
        <v/>
      </c>
      <c r="L552" s="104"/>
      <c r="M552" s="110" t="str">
        <f>IF(N552="","",VLOOKUP(CONCATENATE(M$3,N552),m_selling_spec!$A:$H,2,FALSE))</f>
        <v/>
      </c>
      <c r="N552" s="104"/>
      <c r="O552" s="110" t="str">
        <f>IF(P552="","",VLOOKUP(CONCATENATE(O$3,P552),m_selling_spec!$A:$H,2,FALSE))</f>
        <v/>
      </c>
      <c r="P552" s="104"/>
      <c r="Q552" s="110" t="str">
        <f>IF(R552="","",VLOOKUP(CONCATENATE(Q$3,R552),m_selling_spec!$A:$H,2,FALSE))</f>
        <v/>
      </c>
      <c r="R552" s="104"/>
      <c r="S552" s="110"/>
      <c r="T552" s="104"/>
      <c r="U552" s="110"/>
      <c r="V552" s="104"/>
      <c r="W552" s="110"/>
      <c r="X552" s="104"/>
      <c r="Y552" s="110" t="str">
        <f>IF(Z552="","",VLOOKUP(CONCATENATE(Y$3,Z552),m_selling_spec!$A:$H,2,FALSE))</f>
        <v>1.7</v>
      </c>
      <c r="Z552" s="104" t="s">
        <v>498</v>
      </c>
      <c r="AA552" s="110" t="str">
        <f>IF(AB552="","",VLOOKUP(CONCATENATE(AA$3,AB552),m_selling_spec!$A:$H,2,FALSE))</f>
        <v>2.4</v>
      </c>
      <c r="AB552" s="104" t="s">
        <v>552</v>
      </c>
      <c r="AC552" s="110" t="str">
        <f>IF(AD552="","",VLOOKUP(CONCATENATE(AC$3,AD552),m_selling_spec!$A:$H,2,FALSE))</f>
        <v/>
      </c>
      <c r="AD552" s="104"/>
      <c r="AE552" s="110" t="str">
        <f>IF(AF552="","",VLOOKUP(CONCATENATE(AE$3,AF552),m_selling_spec!$A:$H,2,FALSE))</f>
        <v/>
      </c>
      <c r="AF552" s="104"/>
      <c r="AG552" s="110" t="str">
        <f>IF(AH552="","",VLOOKUP(CONCATENATE(AG$3,AH552),m_selling_spec!$A:$H,2,FALSE))</f>
        <v/>
      </c>
      <c r="AH552" s="104"/>
      <c r="AI552" s="110" t="str">
        <f>IF(AJ552="","",VLOOKUP(CONCATENATE(AI$3,AJ552),m_selling_spec!$A:$H,2,FALSE))</f>
        <v/>
      </c>
      <c r="AJ552" s="104"/>
      <c r="AK552" s="110" t="str">
        <f>IF(AL552="","",VLOOKUP(CONCATENATE(AK$3,AL552),m_selling_spec!$A:$H,2,FALSE))</f>
        <v/>
      </c>
      <c r="AL552" s="104"/>
      <c r="AM552" s="110" t="str">
        <f>IF(AN552="","",VLOOKUP(CONCATENATE(AM$3,AN552),m_selling_spec!$A:$H,2,FALSE))</f>
        <v/>
      </c>
      <c r="AN552" s="104"/>
      <c r="AO552" s="110" t="str">
        <f>IF(AP552="","",VLOOKUP(CONCATENATE(AO$3,AP552),m_selling_spec!$A:$H,2,FALSE))</f>
        <v/>
      </c>
      <c r="AP552" s="104"/>
      <c r="AQ552" s="110" t="str">
        <f>IF(AR552="","",VLOOKUP(CONCATENATE(AQ$3,AR552),m_selling_spec!$A:$H,2,FALSE))</f>
        <v/>
      </c>
      <c r="AR552" s="104"/>
      <c r="AS552" s="110" t="str">
        <f>IF(AT552="","",VLOOKUP(CONCATENATE(AS$3,AT552),m_selling_spec!$A:$H,2,FALSE))</f>
        <v/>
      </c>
      <c r="AT552" s="104"/>
      <c r="AU552" s="110" t="str">
        <f>IF(AV552="","",VLOOKUP(CONCATENATE(AU$3,AV552),m_selling_spec!$A:$H,2,FALSE))</f>
        <v/>
      </c>
      <c r="AV552" s="104"/>
      <c r="AW552" s="110" t="str">
        <f>IF(AX552="","",VLOOKUP(CONCATENATE(AW$3,AX552),m_selling_spec!$A:$H,2,FALSE))</f>
        <v/>
      </c>
      <c r="AX552" s="104"/>
      <c r="AY552" s="110" t="str">
        <f>IF(AZ552="","",VLOOKUP(CONCATENATE(AY$3,AZ552),m_selling_spec!$A:$H,2,FALSE))</f>
        <v/>
      </c>
      <c r="AZ552" s="104"/>
      <c r="BA552" s="110" t="str">
        <f>IF(BB552="","",VLOOKUP(CONCATENATE(BA$3,BB552),m_selling_spec!$A:$H,2,FALSE))</f>
        <v/>
      </c>
      <c r="BB552" s="104"/>
      <c r="BC552" s="110" t="str">
        <f>IF(BD552="","",VLOOKUP(CONCATENATE(BC$3,BD552),m_selling_spec!$A:$H,2,FALSE))</f>
        <v/>
      </c>
      <c r="BD552" s="104"/>
      <c r="BE552" s="110" t="str">
        <f>IF(BF552="","",VLOOKUP(CONCATENATE(BE$3,BF552),m_selling_spec!$A:$H,2,FALSE))</f>
        <v/>
      </c>
      <c r="BF552" s="104"/>
      <c r="BG552" s="110" t="str">
        <f>IF(BH552="","",VLOOKUP(CONCATENATE(BG$3,BH552),m_selling_spec!$A:$H,2,FALSE))</f>
        <v>18.4</v>
      </c>
      <c r="BH552" s="104" t="s">
        <v>602</v>
      </c>
      <c r="BI552" s="110" t="str">
        <f>IF(BJ552="","",VLOOKUP(CONCATENATE(BI$3,BJ552),m_selling_spec!$A:$H,2,FALSE))</f>
        <v/>
      </c>
      <c r="BJ552" s="104"/>
      <c r="BK552" s="110" t="str">
        <f>IF(BL552="","",VLOOKUP(CONCATENATE(BK$3,BL552),m_selling_spec!$A:$H,2,FALSE))</f>
        <v/>
      </c>
      <c r="BL552" s="104"/>
      <c r="BM552" s="110" t="str">
        <f>IF(BN552="","",VLOOKUP(CONCATENATE(BM$3,BN552),m_selling_spec!$A:$H,2,FALSE))</f>
        <v/>
      </c>
      <c r="BN552" s="104"/>
      <c r="BO552" s="110" t="str">
        <f>IF(BP552="","",VLOOKUP(CONCATENATE(BO$3,BP552),m_selling_spec!$A:$H,2,FALSE))</f>
        <v/>
      </c>
      <c r="BP552" s="104"/>
      <c r="BQ552" s="110" t="str">
        <f>IF(BR552="","",VLOOKUP(CONCATENATE(BQ$3,BR552),m_selling_spec!$A:$H,2,FALSE))</f>
        <v/>
      </c>
      <c r="BR552" s="104"/>
      <c r="BS552" s="110" t="str">
        <f>IF(BT552="","",VLOOKUP(CONCATENATE(BS$3,BT552),m_selling_spec!$A:$H,2,FALSE))</f>
        <v/>
      </c>
      <c r="BT552" s="104"/>
      <c r="BU552" s="110" t="str">
        <f>IF(BV552="","",VLOOKUP(CONCATENATE(BU$3,BV552),m_selling_spec!$A:$H,2,FALSE))</f>
        <v/>
      </c>
      <c r="BV552" s="104"/>
      <c r="BW552" s="110" t="str">
        <f>IF(BX552="","",VLOOKUP(CONCATENATE(BW$3,BX552),m_selling_spec!$A:$H,2,FALSE))</f>
        <v/>
      </c>
      <c r="BX552" s="104"/>
      <c r="BY552" s="110" t="str">
        <f>IF(BZ552="","",VLOOKUP(CONCATENATE(BY$3,BZ552),m_selling_spec!$A:$H,2,FALSE))</f>
        <v>27.6</v>
      </c>
      <c r="BZ552" s="111" t="s">
        <v>1103</v>
      </c>
      <c r="CA552" s="110" t="str">
        <f>IF(CB552="","",VLOOKUP(CONCATENATE(CA$3,CB552),m_selling_spec!$A:$H,2,FALSE))</f>
        <v/>
      </c>
      <c r="CB552" s="104"/>
      <c r="CC552" s="110"/>
      <c r="CD552" s="104"/>
      <c r="CE552" s="110" t="str">
        <f>IF(CF552="","",VLOOKUP(CONCATENATE(CE$3,CF552),m_selling_spec!$A:$H,2,FALSE))</f>
        <v/>
      </c>
      <c r="CF552" s="104"/>
      <c r="CG552" s="110" t="str">
        <f>IF(CH552="","",VLOOKUP(CONCATENATE(CG$3,CH552),m_selling_spec!$A:$H,2,FALSE))</f>
        <v/>
      </c>
      <c r="CH552" s="104"/>
      <c r="CI552" s="110" t="str">
        <f>IF(CJ552="","",VLOOKUP(CONCATENATE(CI$3,CJ552),m_selling_spec!$A:$H,2,FALSE))</f>
        <v/>
      </c>
      <c r="CJ552" s="104"/>
      <c r="CK552" s="110" t="str">
        <f>IF(CL552="","",VLOOKUP(CONCATENATE(CK$3,CL552),m_selling_spec!$A:$H,2,FALSE))</f>
        <v/>
      </c>
      <c r="CL552" s="104"/>
      <c r="CM552" s="110" t="str">
        <f>IF(CN552="","",VLOOKUP(CONCATENATE(CM$3,CN552),m_selling_spec!$A:$H,2,FALSE))</f>
        <v/>
      </c>
      <c r="CN552" s="104"/>
      <c r="CO552" s="110" t="str">
        <f>IF(CP552="","",VLOOKUP(CONCATENATE(CO$3,CP552),m_selling_spec!$A:$H,2,FALSE))</f>
        <v/>
      </c>
      <c r="CP552" s="104"/>
      <c r="CQ552" s="110" t="str">
        <f>IF(CR552="","",VLOOKUP(CONCATENATE(CQ$3,CR552),m_selling_spec!$A:$H,2,FALSE))</f>
        <v/>
      </c>
      <c r="CR552" s="104"/>
      <c r="CS552" s="110" t="str">
        <f>IF(CT552="","",VLOOKUP(CONCATENATE(CS$3,CT552),m_selling_spec!$A:$H,2,FALSE))</f>
        <v/>
      </c>
      <c r="CT552" s="104"/>
      <c r="CU552" s="110" t="str">
        <f>IF(CV552="","",VLOOKUP(CONCATENATE(CU$3,CV552),m_selling_spec!$A:$H,2,FALSE))</f>
        <v/>
      </c>
      <c r="CV552" s="104"/>
      <c r="CW552" s="110" t="str">
        <f>IF(CX552="","",VLOOKUP(CONCATENATE(CW$3,CX552),m_selling_spec!$A:$H,2,FALSE))</f>
        <v/>
      </c>
      <c r="CX552" s="104"/>
      <c r="CY552" s="110" t="str">
        <f>IF(CZ552="","",VLOOKUP(CONCATENATE(CY$3,CZ552),m_selling_spec!$A:$H,2,FALSE))</f>
        <v/>
      </c>
      <c r="CZ552" s="104"/>
      <c r="DA552" s="110"/>
      <c r="DB552" s="104"/>
    </row>
    <row r="553" spans="1:106">
      <c r="A553" s="104" t="s">
        <v>894</v>
      </c>
      <c r="B553" s="104"/>
      <c r="C553" s="104"/>
      <c r="D553" s="104">
        <v>6</v>
      </c>
      <c r="E553" s="110">
        <f>INDEX(product!B:B,MATCH(D553,product!A:A,0))</f>
        <v>0</v>
      </c>
      <c r="F553" s="110" t="str">
        <f>INDEX(product!E:E,MATCH(D553,product!A:A,0))</f>
        <v>Exterior series</v>
      </c>
      <c r="G553" s="110" t="str">
        <f>IF(H553="","",VLOOKUP(CONCATENATE(G$3,H553),m_selling_spec!$A:$H,2,FALSE))</f>
        <v/>
      </c>
      <c r="H553" s="104"/>
      <c r="I553" s="110" t="str">
        <f>IF(J553="","",VLOOKUP(CONCATENATE(I$3,J553),m_selling_spec!$A:$H,2,FALSE))</f>
        <v/>
      </c>
      <c r="J553" s="104"/>
      <c r="K553" s="110" t="str">
        <f>IF(L553="","",VLOOKUP(CONCATENATE(K$3,L553),m_selling_spec!$A:$H,2,FALSE))</f>
        <v/>
      </c>
      <c r="L553" s="104"/>
      <c r="M553" s="110" t="str">
        <f>IF(N553="","",VLOOKUP(CONCATENATE(M$3,N553),m_selling_spec!$A:$H,2,FALSE))</f>
        <v/>
      </c>
      <c r="N553" s="104"/>
      <c r="O553" s="110" t="str">
        <f>IF(P553="","",VLOOKUP(CONCATENATE(O$3,P553),m_selling_spec!$A:$H,2,FALSE))</f>
        <v/>
      </c>
      <c r="P553" s="104"/>
      <c r="Q553" s="110" t="str">
        <f>IF(R553="","",VLOOKUP(CONCATENATE(Q$3,R553),m_selling_spec!$A:$H,2,FALSE))</f>
        <v/>
      </c>
      <c r="R553" s="104"/>
      <c r="S553" s="110"/>
      <c r="T553" s="104"/>
      <c r="U553" s="110"/>
      <c r="V553" s="104"/>
      <c r="W553" s="110"/>
      <c r="X553" s="104"/>
      <c r="Y553" s="110" t="str">
        <f>IF(Z553="","",VLOOKUP(CONCATENATE(Y$3,Z553),m_selling_spec!$A:$H,2,FALSE))</f>
        <v>1.7</v>
      </c>
      <c r="Z553" s="104" t="s">
        <v>498</v>
      </c>
      <c r="AA553" s="110" t="str">
        <f>IF(AB553="","",VLOOKUP(CONCATENATE(AA$3,AB553),m_selling_spec!$A:$H,2,FALSE))</f>
        <v>2.4</v>
      </c>
      <c r="AB553" s="104" t="s">
        <v>552</v>
      </c>
      <c r="AC553" s="110" t="str">
        <f>IF(AD553="","",VLOOKUP(CONCATENATE(AC$3,AD553),m_selling_spec!$A:$H,2,FALSE))</f>
        <v/>
      </c>
      <c r="AD553" s="104"/>
      <c r="AE553" s="110" t="str">
        <f>IF(AF553="","",VLOOKUP(CONCATENATE(AE$3,AF553),m_selling_spec!$A:$H,2,FALSE))</f>
        <v/>
      </c>
      <c r="AF553" s="104"/>
      <c r="AG553" s="110" t="str">
        <f>IF(AH553="","",VLOOKUP(CONCATENATE(AG$3,AH553),m_selling_spec!$A:$H,2,FALSE))</f>
        <v/>
      </c>
      <c r="AH553" s="104"/>
      <c r="AI553" s="110" t="str">
        <f>IF(AJ553="","",VLOOKUP(CONCATENATE(AI$3,AJ553),m_selling_spec!$A:$H,2,FALSE))</f>
        <v/>
      </c>
      <c r="AJ553" s="104"/>
      <c r="AK553" s="110" t="str">
        <f>IF(AL553="","",VLOOKUP(CONCATENATE(AK$3,AL553),m_selling_spec!$A:$H,2,FALSE))</f>
        <v/>
      </c>
      <c r="AL553" s="104"/>
      <c r="AM553" s="110" t="str">
        <f>IF(AN553="","",VLOOKUP(CONCATENATE(AM$3,AN553),m_selling_spec!$A:$H,2,FALSE))</f>
        <v/>
      </c>
      <c r="AN553" s="104"/>
      <c r="AO553" s="110" t="str">
        <f>IF(AP553="","",VLOOKUP(CONCATENATE(AO$3,AP553),m_selling_spec!$A:$H,2,FALSE))</f>
        <v/>
      </c>
      <c r="AP553" s="104"/>
      <c r="AQ553" s="110" t="str">
        <f>IF(AR553="","",VLOOKUP(CONCATENATE(AQ$3,AR553),m_selling_spec!$A:$H,2,FALSE))</f>
        <v/>
      </c>
      <c r="AR553" s="104"/>
      <c r="AS553" s="110" t="str">
        <f>IF(AT553="","",VLOOKUP(CONCATENATE(AS$3,AT553),m_selling_spec!$A:$H,2,FALSE))</f>
        <v/>
      </c>
      <c r="AT553" s="104"/>
      <c r="AU553" s="110" t="str">
        <f>IF(AV553="","",VLOOKUP(CONCATENATE(AU$3,AV553),m_selling_spec!$A:$H,2,FALSE))</f>
        <v/>
      </c>
      <c r="AV553" s="104"/>
      <c r="AW553" s="110" t="str">
        <f>IF(AX553="","",VLOOKUP(CONCATENATE(AW$3,AX553),m_selling_spec!$A:$H,2,FALSE))</f>
        <v/>
      </c>
      <c r="AX553" s="104"/>
      <c r="AY553" s="110" t="str">
        <f>IF(AZ553="","",VLOOKUP(CONCATENATE(AY$3,AZ553),m_selling_spec!$A:$H,2,FALSE))</f>
        <v/>
      </c>
      <c r="AZ553" s="104"/>
      <c r="BA553" s="110" t="str">
        <f>IF(BB553="","",VLOOKUP(CONCATENATE(BA$3,BB553),m_selling_spec!$A:$H,2,FALSE))</f>
        <v/>
      </c>
      <c r="BB553" s="104"/>
      <c r="BC553" s="110" t="str">
        <f>IF(BD553="","",VLOOKUP(CONCATENATE(BC$3,BD553),m_selling_spec!$A:$H,2,FALSE))</f>
        <v/>
      </c>
      <c r="BD553" s="104"/>
      <c r="BE553" s="110" t="str">
        <f>IF(BF553="","",VLOOKUP(CONCATENATE(BE$3,BF553),m_selling_spec!$A:$H,2,FALSE))</f>
        <v/>
      </c>
      <c r="BF553" s="104"/>
      <c r="BG553" s="110" t="str">
        <f>IF(BH553="","",VLOOKUP(CONCATENATE(BG$3,BH553),m_selling_spec!$A:$H,2,FALSE))</f>
        <v>18.4</v>
      </c>
      <c r="BH553" s="104" t="s">
        <v>602</v>
      </c>
      <c r="BI553" s="110" t="str">
        <f>IF(BJ553="","",VLOOKUP(CONCATENATE(BI$3,BJ553),m_selling_spec!$A:$H,2,FALSE))</f>
        <v/>
      </c>
      <c r="BJ553" s="104"/>
      <c r="BK553" s="110" t="str">
        <f>IF(BL553="","",VLOOKUP(CONCATENATE(BK$3,BL553),m_selling_spec!$A:$H,2,FALSE))</f>
        <v/>
      </c>
      <c r="BL553" s="104"/>
      <c r="BM553" s="110" t="str">
        <f>IF(BN553="","",VLOOKUP(CONCATENATE(BM$3,BN553),m_selling_spec!$A:$H,2,FALSE))</f>
        <v/>
      </c>
      <c r="BN553" s="104"/>
      <c r="BO553" s="110" t="str">
        <f>IF(BP553="","",VLOOKUP(CONCATENATE(BO$3,BP553),m_selling_spec!$A:$H,2,FALSE))</f>
        <v/>
      </c>
      <c r="BP553" s="104"/>
      <c r="BQ553" s="110" t="str">
        <f>IF(BR553="","",VLOOKUP(CONCATENATE(BQ$3,BR553),m_selling_spec!$A:$H,2,FALSE))</f>
        <v/>
      </c>
      <c r="BR553" s="104"/>
      <c r="BS553" s="110" t="str">
        <f>IF(BT553="","",VLOOKUP(CONCATENATE(BS$3,BT553),m_selling_spec!$A:$H,2,FALSE))</f>
        <v/>
      </c>
      <c r="BT553" s="104"/>
      <c r="BU553" s="110" t="str">
        <f>IF(BV553="","",VLOOKUP(CONCATENATE(BU$3,BV553),m_selling_spec!$A:$H,2,FALSE))</f>
        <v/>
      </c>
      <c r="BV553" s="104"/>
      <c r="BW553" s="110" t="str">
        <f>IF(BX553="","",VLOOKUP(CONCATENATE(BW$3,BX553),m_selling_spec!$A:$H,2,FALSE))</f>
        <v/>
      </c>
      <c r="BX553" s="104"/>
      <c r="BY553" s="110" t="str">
        <f>IF(BZ553="","",VLOOKUP(CONCATENATE(BY$3,BZ553),m_selling_spec!$A:$H,2,FALSE))</f>
        <v>27.7</v>
      </c>
      <c r="BZ553" s="111" t="s">
        <v>1104</v>
      </c>
      <c r="CA553" s="110" t="str">
        <f>IF(CB553="","",VLOOKUP(CONCATENATE(CA$3,CB553),m_selling_spec!$A:$H,2,FALSE))</f>
        <v/>
      </c>
      <c r="CB553" s="104"/>
      <c r="CC553" s="110"/>
      <c r="CD553" s="104"/>
      <c r="CE553" s="110" t="str">
        <f>IF(CF553="","",VLOOKUP(CONCATENATE(CE$3,CF553),m_selling_spec!$A:$H,2,FALSE))</f>
        <v/>
      </c>
      <c r="CF553" s="104"/>
      <c r="CG553" s="110" t="str">
        <f>IF(CH553="","",VLOOKUP(CONCATENATE(CG$3,CH553),m_selling_spec!$A:$H,2,FALSE))</f>
        <v/>
      </c>
      <c r="CH553" s="104"/>
      <c r="CI553" s="110" t="str">
        <f>IF(CJ553="","",VLOOKUP(CONCATENATE(CI$3,CJ553),m_selling_spec!$A:$H,2,FALSE))</f>
        <v/>
      </c>
      <c r="CJ553" s="104"/>
      <c r="CK553" s="110" t="str">
        <f>IF(CL553="","",VLOOKUP(CONCATENATE(CK$3,CL553),m_selling_spec!$A:$H,2,FALSE))</f>
        <v/>
      </c>
      <c r="CL553" s="104"/>
      <c r="CM553" s="110" t="str">
        <f>IF(CN553="","",VLOOKUP(CONCATENATE(CM$3,CN553),m_selling_spec!$A:$H,2,FALSE))</f>
        <v/>
      </c>
      <c r="CN553" s="104"/>
      <c r="CO553" s="110" t="str">
        <f>IF(CP553="","",VLOOKUP(CONCATENATE(CO$3,CP553),m_selling_spec!$A:$H,2,FALSE))</f>
        <v/>
      </c>
      <c r="CP553" s="104"/>
      <c r="CQ553" s="110" t="str">
        <f>IF(CR553="","",VLOOKUP(CONCATENATE(CQ$3,CR553),m_selling_spec!$A:$H,2,FALSE))</f>
        <v/>
      </c>
      <c r="CR553" s="104"/>
      <c r="CS553" s="110" t="str">
        <f>IF(CT553="","",VLOOKUP(CONCATENATE(CS$3,CT553),m_selling_spec!$A:$H,2,FALSE))</f>
        <v/>
      </c>
      <c r="CT553" s="104"/>
      <c r="CU553" s="110" t="str">
        <f>IF(CV553="","",VLOOKUP(CONCATENATE(CU$3,CV553),m_selling_spec!$A:$H,2,FALSE))</f>
        <v/>
      </c>
      <c r="CV553" s="104"/>
      <c r="CW553" s="110" t="str">
        <f>IF(CX553="","",VLOOKUP(CONCATENATE(CW$3,CX553),m_selling_spec!$A:$H,2,FALSE))</f>
        <v/>
      </c>
      <c r="CX553" s="104"/>
      <c r="CY553" s="110" t="str">
        <f>IF(CZ553="","",VLOOKUP(CONCATENATE(CY$3,CZ553),m_selling_spec!$A:$H,2,FALSE))</f>
        <v/>
      </c>
      <c r="CZ553" s="104"/>
      <c r="DA553" s="110"/>
      <c r="DB553" s="104"/>
    </row>
    <row r="554" spans="1:106">
      <c r="A554" s="104" t="s">
        <v>618</v>
      </c>
      <c r="B554" s="104"/>
      <c r="C554" s="104"/>
      <c r="D554" s="104">
        <v>6</v>
      </c>
      <c r="E554" s="110">
        <f>INDEX(product!B:B,MATCH(D554,product!A:A,0))</f>
        <v>0</v>
      </c>
      <c r="F554" s="110" t="str">
        <f>INDEX(product!E:E,MATCH(D554,product!A:A,0))</f>
        <v>Exterior series</v>
      </c>
      <c r="G554" s="110" t="str">
        <f>IF(H554="","",VLOOKUP(CONCATENATE(G$3,H554),m_selling_spec!$A:$H,2,FALSE))</f>
        <v/>
      </c>
      <c r="H554" s="104"/>
      <c r="I554" s="110" t="str">
        <f>IF(J554="","",VLOOKUP(CONCATENATE(I$3,J554),m_selling_spec!$A:$H,2,FALSE))</f>
        <v/>
      </c>
      <c r="J554" s="104"/>
      <c r="K554" s="110" t="str">
        <f>IF(L554="","",VLOOKUP(CONCATENATE(K$3,L554),m_selling_spec!$A:$H,2,FALSE))</f>
        <v/>
      </c>
      <c r="L554" s="104"/>
      <c r="M554" s="110" t="str">
        <f>IF(N554="","",VLOOKUP(CONCATENATE(M$3,N554),m_selling_spec!$A:$H,2,FALSE))</f>
        <v/>
      </c>
      <c r="N554" s="104"/>
      <c r="O554" s="110" t="str">
        <f>IF(P554="","",VLOOKUP(CONCATENATE(O$3,P554),m_selling_spec!$A:$H,2,FALSE))</f>
        <v/>
      </c>
      <c r="P554" s="104"/>
      <c r="Q554" s="110" t="str">
        <f>IF(R554="","",VLOOKUP(CONCATENATE(Q$3,R554),m_selling_spec!$A:$H,2,FALSE))</f>
        <v/>
      </c>
      <c r="R554" s="104"/>
      <c r="S554" s="110"/>
      <c r="T554" s="104"/>
      <c r="U554" s="110"/>
      <c r="V554" s="104"/>
      <c r="W554" s="110"/>
      <c r="X554" s="104"/>
      <c r="Y554" s="110" t="str">
        <f>IF(Z554="","",VLOOKUP(CONCATENATE(Y$3,Z554),m_selling_spec!$A:$H,2,FALSE))</f>
        <v>1.7</v>
      </c>
      <c r="Z554" s="104" t="s">
        <v>498</v>
      </c>
      <c r="AA554" s="110" t="str">
        <f>IF(AB554="","",VLOOKUP(CONCATENATE(AA$3,AB554),m_selling_spec!$A:$H,2,FALSE))</f>
        <v>2.4</v>
      </c>
      <c r="AB554" s="104" t="s">
        <v>552</v>
      </c>
      <c r="AC554" s="110" t="str">
        <f>IF(AD554="","",VLOOKUP(CONCATENATE(AC$3,AD554),m_selling_spec!$A:$H,2,FALSE))</f>
        <v/>
      </c>
      <c r="AD554" s="104"/>
      <c r="AE554" s="110" t="str">
        <f>IF(AF554="","",VLOOKUP(CONCATENATE(AE$3,AF554),m_selling_spec!$A:$H,2,FALSE))</f>
        <v/>
      </c>
      <c r="AF554" s="104"/>
      <c r="AG554" s="110" t="str">
        <f>IF(AH554="","",VLOOKUP(CONCATENATE(AG$3,AH554),m_selling_spec!$A:$H,2,FALSE))</f>
        <v/>
      </c>
      <c r="AH554" s="104"/>
      <c r="AI554" s="110" t="str">
        <f>IF(AJ554="","",VLOOKUP(CONCATENATE(AI$3,AJ554),m_selling_spec!$A:$H,2,FALSE))</f>
        <v/>
      </c>
      <c r="AJ554" s="104"/>
      <c r="AK554" s="110" t="str">
        <f>IF(AL554="","",VLOOKUP(CONCATENATE(AK$3,AL554),m_selling_spec!$A:$H,2,FALSE))</f>
        <v/>
      </c>
      <c r="AL554" s="104"/>
      <c r="AM554" s="110" t="str">
        <f>IF(AN554="","",VLOOKUP(CONCATENATE(AM$3,AN554),m_selling_spec!$A:$H,2,FALSE))</f>
        <v/>
      </c>
      <c r="AN554" s="104"/>
      <c r="AO554" s="110" t="str">
        <f>IF(AP554="","",VLOOKUP(CONCATENATE(AO$3,AP554),m_selling_spec!$A:$H,2,FALSE))</f>
        <v/>
      </c>
      <c r="AP554" s="104"/>
      <c r="AQ554" s="110" t="str">
        <f>IF(AR554="","",VLOOKUP(CONCATENATE(AQ$3,AR554),m_selling_spec!$A:$H,2,FALSE))</f>
        <v/>
      </c>
      <c r="AR554" s="104"/>
      <c r="AS554" s="110" t="str">
        <f>IF(AT554="","",VLOOKUP(CONCATENATE(AS$3,AT554),m_selling_spec!$A:$H,2,FALSE))</f>
        <v/>
      </c>
      <c r="AT554" s="104"/>
      <c r="AU554" s="110" t="str">
        <f>IF(AV554="","",VLOOKUP(CONCATENATE(AU$3,AV554),m_selling_spec!$A:$H,2,FALSE))</f>
        <v/>
      </c>
      <c r="AV554" s="104"/>
      <c r="AW554" s="110" t="str">
        <f>IF(AX554="","",VLOOKUP(CONCATENATE(AW$3,AX554),m_selling_spec!$A:$H,2,FALSE))</f>
        <v/>
      </c>
      <c r="AX554" s="104"/>
      <c r="AY554" s="110" t="str">
        <f>IF(AZ554="","",VLOOKUP(CONCATENATE(AY$3,AZ554),m_selling_spec!$A:$H,2,FALSE))</f>
        <v/>
      </c>
      <c r="AZ554" s="104"/>
      <c r="BA554" s="110" t="str">
        <f>IF(BB554="","",VLOOKUP(CONCATENATE(BA$3,BB554),m_selling_spec!$A:$H,2,FALSE))</f>
        <v/>
      </c>
      <c r="BB554" s="104"/>
      <c r="BC554" s="110" t="str">
        <f>IF(BD554="","",VLOOKUP(CONCATENATE(BC$3,BD554),m_selling_spec!$A:$H,2,FALSE))</f>
        <v/>
      </c>
      <c r="BD554" s="104"/>
      <c r="BE554" s="110" t="str">
        <f>IF(BF554="","",VLOOKUP(CONCATENATE(BE$3,BF554),m_selling_spec!$A:$H,2,FALSE))</f>
        <v/>
      </c>
      <c r="BF554" s="104"/>
      <c r="BG554" s="110" t="str">
        <f>IF(BH554="","",VLOOKUP(CONCATENATE(BG$3,BH554),m_selling_spec!$A:$H,2,FALSE))</f>
        <v>18.5</v>
      </c>
      <c r="BH554" s="104" t="s">
        <v>603</v>
      </c>
      <c r="BI554" s="110" t="str">
        <f>IF(BJ554="","",VLOOKUP(CONCATENATE(BI$3,BJ554),m_selling_spec!$A:$H,2,FALSE))</f>
        <v/>
      </c>
      <c r="BJ554" s="104"/>
      <c r="BK554" s="110" t="str">
        <f>IF(BL554="","",VLOOKUP(CONCATENATE(BK$3,BL554),m_selling_spec!$A:$H,2,FALSE))</f>
        <v/>
      </c>
      <c r="BL554" s="104"/>
      <c r="BM554" s="110" t="str">
        <f>IF(BN554="","",VLOOKUP(CONCATENATE(BM$3,BN554),m_selling_spec!$A:$H,2,FALSE))</f>
        <v/>
      </c>
      <c r="BN554" s="104"/>
      <c r="BO554" s="110" t="str">
        <f>IF(BP554="","",VLOOKUP(CONCATENATE(BO$3,BP554),m_selling_spec!$A:$H,2,FALSE))</f>
        <v/>
      </c>
      <c r="BP554" s="104"/>
      <c r="BQ554" s="110" t="str">
        <f>IF(BR554="","",VLOOKUP(CONCATENATE(BQ$3,BR554),m_selling_spec!$A:$H,2,FALSE))</f>
        <v/>
      </c>
      <c r="BR554" s="104"/>
      <c r="BS554" s="110" t="str">
        <f>IF(BT554="","",VLOOKUP(CONCATENATE(BS$3,BT554),m_selling_spec!$A:$H,2,FALSE))</f>
        <v/>
      </c>
      <c r="BT554" s="104"/>
      <c r="BU554" s="110" t="str">
        <f>IF(BV554="","",VLOOKUP(CONCATENATE(BU$3,BV554),m_selling_spec!$A:$H,2,FALSE))</f>
        <v/>
      </c>
      <c r="BV554" s="104"/>
      <c r="BW554" s="110" t="str">
        <f>IF(BX554="","",VLOOKUP(CONCATENATE(BW$3,BX554),m_selling_spec!$A:$H,2,FALSE))</f>
        <v/>
      </c>
      <c r="BX554" s="104"/>
      <c r="BY554" s="110" t="str">
        <f>IF(BZ554="","",VLOOKUP(CONCATENATE(BY$3,BZ554),m_selling_spec!$A:$H,2,FALSE))</f>
        <v>27.4</v>
      </c>
      <c r="BZ554" s="111" t="s">
        <v>1100</v>
      </c>
      <c r="CA554" s="110" t="str">
        <f>IF(CB554="","",VLOOKUP(CONCATENATE(CA$3,CB554),m_selling_spec!$A:$H,2,FALSE))</f>
        <v/>
      </c>
      <c r="CB554" s="104"/>
      <c r="CC554" s="110"/>
      <c r="CD554" s="104"/>
      <c r="CE554" s="110" t="str">
        <f>IF(CF554="","",VLOOKUP(CONCATENATE(CE$3,CF554),m_selling_spec!$A:$H,2,FALSE))</f>
        <v/>
      </c>
      <c r="CF554" s="104"/>
      <c r="CG554" s="110" t="str">
        <f>IF(CH554="","",VLOOKUP(CONCATENATE(CG$3,CH554),m_selling_spec!$A:$H,2,FALSE))</f>
        <v/>
      </c>
      <c r="CH554" s="104"/>
      <c r="CI554" s="110" t="str">
        <f>IF(CJ554="","",VLOOKUP(CONCATENATE(CI$3,CJ554),m_selling_spec!$A:$H,2,FALSE))</f>
        <v/>
      </c>
      <c r="CJ554" s="104"/>
      <c r="CK554" s="110" t="str">
        <f>IF(CL554="","",VLOOKUP(CONCATENATE(CK$3,CL554),m_selling_spec!$A:$H,2,FALSE))</f>
        <v/>
      </c>
      <c r="CL554" s="104"/>
      <c r="CM554" s="110" t="str">
        <f>IF(CN554="","",VLOOKUP(CONCATENATE(CM$3,CN554),m_selling_spec!$A:$H,2,FALSE))</f>
        <v/>
      </c>
      <c r="CN554" s="104"/>
      <c r="CO554" s="110" t="str">
        <f>IF(CP554="","",VLOOKUP(CONCATENATE(CO$3,CP554),m_selling_spec!$A:$H,2,FALSE))</f>
        <v/>
      </c>
      <c r="CP554" s="104"/>
      <c r="CQ554" s="110" t="str">
        <f>IF(CR554="","",VLOOKUP(CONCATENATE(CQ$3,CR554),m_selling_spec!$A:$H,2,FALSE))</f>
        <v/>
      </c>
      <c r="CR554" s="104"/>
      <c r="CS554" s="110" t="str">
        <f>IF(CT554="","",VLOOKUP(CONCATENATE(CS$3,CT554),m_selling_spec!$A:$H,2,FALSE))</f>
        <v/>
      </c>
      <c r="CT554" s="104"/>
      <c r="CU554" s="110" t="str">
        <f>IF(CV554="","",VLOOKUP(CONCATENATE(CU$3,CV554),m_selling_spec!$A:$H,2,FALSE))</f>
        <v/>
      </c>
      <c r="CV554" s="104"/>
      <c r="CW554" s="110" t="str">
        <f>IF(CX554="","",VLOOKUP(CONCATENATE(CW$3,CX554),m_selling_spec!$A:$H,2,FALSE))</f>
        <v/>
      </c>
      <c r="CX554" s="104"/>
      <c r="CY554" s="110" t="str">
        <f>IF(CZ554="","",VLOOKUP(CONCATENATE(CY$3,CZ554),m_selling_spec!$A:$H,2,FALSE))</f>
        <v/>
      </c>
      <c r="CZ554" s="104"/>
      <c r="DA554" s="110"/>
      <c r="DB554" s="104"/>
    </row>
    <row r="555" spans="1:106">
      <c r="A555" s="104" t="s">
        <v>895</v>
      </c>
      <c r="B555" s="104"/>
      <c r="C555" s="104"/>
      <c r="D555" s="104">
        <v>6</v>
      </c>
      <c r="E555" s="110">
        <f>INDEX(product!B:B,MATCH(D555,product!A:A,0))</f>
        <v>0</v>
      </c>
      <c r="F555" s="110" t="str">
        <f>INDEX(product!E:E,MATCH(D555,product!A:A,0))</f>
        <v>Exterior series</v>
      </c>
      <c r="G555" s="110" t="str">
        <f>IF(H555="","",VLOOKUP(CONCATENATE(G$3,H555),m_selling_spec!$A:$H,2,FALSE))</f>
        <v/>
      </c>
      <c r="H555" s="104"/>
      <c r="I555" s="110" t="str">
        <f>IF(J555="","",VLOOKUP(CONCATENATE(I$3,J555),m_selling_spec!$A:$H,2,FALSE))</f>
        <v/>
      </c>
      <c r="J555" s="104"/>
      <c r="K555" s="110" t="str">
        <f>IF(L555="","",VLOOKUP(CONCATENATE(K$3,L555),m_selling_spec!$A:$H,2,FALSE))</f>
        <v/>
      </c>
      <c r="L555" s="104"/>
      <c r="M555" s="110" t="str">
        <f>IF(N555="","",VLOOKUP(CONCATENATE(M$3,N555),m_selling_spec!$A:$H,2,FALSE))</f>
        <v/>
      </c>
      <c r="N555" s="104"/>
      <c r="O555" s="110" t="str">
        <f>IF(P555="","",VLOOKUP(CONCATENATE(O$3,P555),m_selling_spec!$A:$H,2,FALSE))</f>
        <v/>
      </c>
      <c r="P555" s="104"/>
      <c r="Q555" s="110" t="str">
        <f>IF(R555="","",VLOOKUP(CONCATENATE(Q$3,R555),m_selling_spec!$A:$H,2,FALSE))</f>
        <v/>
      </c>
      <c r="R555" s="104"/>
      <c r="S555" s="110"/>
      <c r="T555" s="104"/>
      <c r="U555" s="110"/>
      <c r="V555" s="104"/>
      <c r="W555" s="110"/>
      <c r="X555" s="104"/>
      <c r="Y555" s="110" t="str">
        <f>IF(Z555="","",VLOOKUP(CONCATENATE(Y$3,Z555),m_selling_spec!$A:$H,2,FALSE))</f>
        <v>1.7</v>
      </c>
      <c r="Z555" s="104" t="s">
        <v>498</v>
      </c>
      <c r="AA555" s="110" t="str">
        <f>IF(AB555="","",VLOOKUP(CONCATENATE(AA$3,AB555),m_selling_spec!$A:$H,2,FALSE))</f>
        <v>2.4</v>
      </c>
      <c r="AB555" s="104" t="s">
        <v>552</v>
      </c>
      <c r="AC555" s="110" t="str">
        <f>IF(AD555="","",VLOOKUP(CONCATENATE(AC$3,AD555),m_selling_spec!$A:$H,2,FALSE))</f>
        <v/>
      </c>
      <c r="AD555" s="104"/>
      <c r="AE555" s="110" t="str">
        <f>IF(AF555="","",VLOOKUP(CONCATENATE(AE$3,AF555),m_selling_spec!$A:$H,2,FALSE))</f>
        <v/>
      </c>
      <c r="AF555" s="104"/>
      <c r="AG555" s="110" t="str">
        <f>IF(AH555="","",VLOOKUP(CONCATENATE(AG$3,AH555),m_selling_spec!$A:$H,2,FALSE))</f>
        <v/>
      </c>
      <c r="AH555" s="104"/>
      <c r="AI555" s="110" t="str">
        <f>IF(AJ555="","",VLOOKUP(CONCATENATE(AI$3,AJ555),m_selling_spec!$A:$H,2,FALSE))</f>
        <v/>
      </c>
      <c r="AJ555" s="104"/>
      <c r="AK555" s="110" t="str">
        <f>IF(AL555="","",VLOOKUP(CONCATENATE(AK$3,AL555),m_selling_spec!$A:$H,2,FALSE))</f>
        <v/>
      </c>
      <c r="AL555" s="104"/>
      <c r="AM555" s="110" t="str">
        <f>IF(AN555="","",VLOOKUP(CONCATENATE(AM$3,AN555),m_selling_spec!$A:$H,2,FALSE))</f>
        <v/>
      </c>
      <c r="AN555" s="104"/>
      <c r="AO555" s="110" t="str">
        <f>IF(AP555="","",VLOOKUP(CONCATENATE(AO$3,AP555),m_selling_spec!$A:$H,2,FALSE))</f>
        <v/>
      </c>
      <c r="AP555" s="104"/>
      <c r="AQ555" s="110" t="str">
        <f>IF(AR555="","",VLOOKUP(CONCATENATE(AQ$3,AR555),m_selling_spec!$A:$H,2,FALSE))</f>
        <v/>
      </c>
      <c r="AR555" s="104"/>
      <c r="AS555" s="110" t="str">
        <f>IF(AT555="","",VLOOKUP(CONCATENATE(AS$3,AT555),m_selling_spec!$A:$H,2,FALSE))</f>
        <v/>
      </c>
      <c r="AT555" s="104"/>
      <c r="AU555" s="110" t="str">
        <f>IF(AV555="","",VLOOKUP(CONCATENATE(AU$3,AV555),m_selling_spec!$A:$H,2,FALSE))</f>
        <v/>
      </c>
      <c r="AV555" s="104"/>
      <c r="AW555" s="110" t="str">
        <f>IF(AX555="","",VLOOKUP(CONCATENATE(AW$3,AX555),m_selling_spec!$A:$H,2,FALSE))</f>
        <v/>
      </c>
      <c r="AX555" s="104"/>
      <c r="AY555" s="110" t="str">
        <f>IF(AZ555="","",VLOOKUP(CONCATENATE(AY$3,AZ555),m_selling_spec!$A:$H,2,FALSE))</f>
        <v/>
      </c>
      <c r="AZ555" s="104"/>
      <c r="BA555" s="110" t="str">
        <f>IF(BB555="","",VLOOKUP(CONCATENATE(BA$3,BB555),m_selling_spec!$A:$H,2,FALSE))</f>
        <v/>
      </c>
      <c r="BB555" s="104"/>
      <c r="BC555" s="110" t="str">
        <f>IF(BD555="","",VLOOKUP(CONCATENATE(BC$3,BD555),m_selling_spec!$A:$H,2,FALSE))</f>
        <v/>
      </c>
      <c r="BD555" s="104"/>
      <c r="BE555" s="110" t="str">
        <f>IF(BF555="","",VLOOKUP(CONCATENATE(BE$3,BF555),m_selling_spec!$A:$H,2,FALSE))</f>
        <v/>
      </c>
      <c r="BF555" s="104"/>
      <c r="BG555" s="110" t="str">
        <f>IF(BH555="","",VLOOKUP(CONCATENATE(BG$3,BH555),m_selling_spec!$A:$H,2,FALSE))</f>
        <v>18.5</v>
      </c>
      <c r="BH555" s="104" t="s">
        <v>603</v>
      </c>
      <c r="BI555" s="110" t="str">
        <f>IF(BJ555="","",VLOOKUP(CONCATENATE(BI$3,BJ555),m_selling_spec!$A:$H,2,FALSE))</f>
        <v/>
      </c>
      <c r="BJ555" s="104"/>
      <c r="BK555" s="110" t="str">
        <f>IF(BL555="","",VLOOKUP(CONCATENATE(BK$3,BL555),m_selling_spec!$A:$H,2,FALSE))</f>
        <v/>
      </c>
      <c r="BL555" s="104"/>
      <c r="BM555" s="110" t="str">
        <f>IF(BN555="","",VLOOKUP(CONCATENATE(BM$3,BN555),m_selling_spec!$A:$H,2,FALSE))</f>
        <v/>
      </c>
      <c r="BN555" s="104"/>
      <c r="BO555" s="110" t="str">
        <f>IF(BP555="","",VLOOKUP(CONCATENATE(BO$3,BP555),m_selling_spec!$A:$H,2,FALSE))</f>
        <v/>
      </c>
      <c r="BP555" s="104"/>
      <c r="BQ555" s="110" t="str">
        <f>IF(BR555="","",VLOOKUP(CONCATENATE(BQ$3,BR555),m_selling_spec!$A:$H,2,FALSE))</f>
        <v/>
      </c>
      <c r="BR555" s="104"/>
      <c r="BS555" s="110" t="str">
        <f>IF(BT555="","",VLOOKUP(CONCATENATE(BS$3,BT555),m_selling_spec!$A:$H,2,FALSE))</f>
        <v/>
      </c>
      <c r="BT555" s="104"/>
      <c r="BU555" s="110" t="str">
        <f>IF(BV555="","",VLOOKUP(CONCATENATE(BU$3,BV555),m_selling_spec!$A:$H,2,FALSE))</f>
        <v/>
      </c>
      <c r="BV555" s="104"/>
      <c r="BW555" s="110" t="str">
        <f>IF(BX555="","",VLOOKUP(CONCATENATE(BW$3,BX555),m_selling_spec!$A:$H,2,FALSE))</f>
        <v/>
      </c>
      <c r="BX555" s="104"/>
      <c r="BY555" s="110" t="str">
        <f>IF(BZ555="","",VLOOKUP(CONCATENATE(BY$3,BZ555),m_selling_spec!$A:$H,2,FALSE))</f>
        <v>27.6</v>
      </c>
      <c r="BZ555" s="111" t="s">
        <v>1103</v>
      </c>
      <c r="CA555" s="110" t="str">
        <f>IF(CB555="","",VLOOKUP(CONCATENATE(CA$3,CB555),m_selling_spec!$A:$H,2,FALSE))</f>
        <v/>
      </c>
      <c r="CB555" s="104"/>
      <c r="CC555" s="110"/>
      <c r="CD555" s="104"/>
      <c r="CE555" s="110" t="str">
        <f>IF(CF555="","",VLOOKUP(CONCATENATE(CE$3,CF555),m_selling_spec!$A:$H,2,FALSE))</f>
        <v/>
      </c>
      <c r="CF555" s="104"/>
      <c r="CG555" s="110" t="str">
        <f>IF(CH555="","",VLOOKUP(CONCATENATE(CG$3,CH555),m_selling_spec!$A:$H,2,FALSE))</f>
        <v/>
      </c>
      <c r="CH555" s="104"/>
      <c r="CI555" s="110" t="str">
        <f>IF(CJ555="","",VLOOKUP(CONCATENATE(CI$3,CJ555),m_selling_spec!$A:$H,2,FALSE))</f>
        <v/>
      </c>
      <c r="CJ555" s="104"/>
      <c r="CK555" s="110" t="str">
        <f>IF(CL555="","",VLOOKUP(CONCATENATE(CK$3,CL555),m_selling_spec!$A:$H,2,FALSE))</f>
        <v/>
      </c>
      <c r="CL555" s="104"/>
      <c r="CM555" s="110" t="str">
        <f>IF(CN555="","",VLOOKUP(CONCATENATE(CM$3,CN555),m_selling_spec!$A:$H,2,FALSE))</f>
        <v/>
      </c>
      <c r="CN555" s="104"/>
      <c r="CO555" s="110" t="str">
        <f>IF(CP555="","",VLOOKUP(CONCATENATE(CO$3,CP555),m_selling_spec!$A:$H,2,FALSE))</f>
        <v/>
      </c>
      <c r="CP555" s="104"/>
      <c r="CQ555" s="110" t="str">
        <f>IF(CR555="","",VLOOKUP(CONCATENATE(CQ$3,CR555),m_selling_spec!$A:$H,2,FALSE))</f>
        <v/>
      </c>
      <c r="CR555" s="104"/>
      <c r="CS555" s="110" t="str">
        <f>IF(CT555="","",VLOOKUP(CONCATENATE(CS$3,CT555),m_selling_spec!$A:$H,2,FALSE))</f>
        <v/>
      </c>
      <c r="CT555" s="104"/>
      <c r="CU555" s="110" t="str">
        <f>IF(CV555="","",VLOOKUP(CONCATENATE(CU$3,CV555),m_selling_spec!$A:$H,2,FALSE))</f>
        <v/>
      </c>
      <c r="CV555" s="104"/>
      <c r="CW555" s="110" t="str">
        <f>IF(CX555="","",VLOOKUP(CONCATENATE(CW$3,CX555),m_selling_spec!$A:$H,2,FALSE))</f>
        <v/>
      </c>
      <c r="CX555" s="104"/>
      <c r="CY555" s="110" t="str">
        <f>IF(CZ555="","",VLOOKUP(CONCATENATE(CY$3,CZ555),m_selling_spec!$A:$H,2,FALSE))</f>
        <v/>
      </c>
      <c r="CZ555" s="104"/>
      <c r="DA555" s="110"/>
      <c r="DB555" s="104"/>
    </row>
    <row r="556" spans="1:106">
      <c r="A556" s="104" t="s">
        <v>896</v>
      </c>
      <c r="B556" s="104"/>
      <c r="C556" s="104"/>
      <c r="D556" s="104">
        <v>6</v>
      </c>
      <c r="E556" s="110">
        <f>INDEX(product!B:B,MATCH(D556,product!A:A,0))</f>
        <v>0</v>
      </c>
      <c r="F556" s="110" t="str">
        <f>INDEX(product!E:E,MATCH(D556,product!A:A,0))</f>
        <v>Exterior series</v>
      </c>
      <c r="G556" s="110" t="str">
        <f>IF(H556="","",VLOOKUP(CONCATENATE(G$3,H556),m_selling_spec!$A:$H,2,FALSE))</f>
        <v/>
      </c>
      <c r="H556" s="104"/>
      <c r="I556" s="110" t="str">
        <f>IF(J556="","",VLOOKUP(CONCATENATE(I$3,J556),m_selling_spec!$A:$H,2,FALSE))</f>
        <v/>
      </c>
      <c r="J556" s="104"/>
      <c r="K556" s="110" t="str">
        <f>IF(L556="","",VLOOKUP(CONCATENATE(K$3,L556),m_selling_spec!$A:$H,2,FALSE))</f>
        <v/>
      </c>
      <c r="L556" s="104"/>
      <c r="M556" s="110" t="str">
        <f>IF(N556="","",VLOOKUP(CONCATENATE(M$3,N556),m_selling_spec!$A:$H,2,FALSE))</f>
        <v/>
      </c>
      <c r="N556" s="104"/>
      <c r="O556" s="110" t="str">
        <f>IF(P556="","",VLOOKUP(CONCATENATE(O$3,P556),m_selling_spec!$A:$H,2,FALSE))</f>
        <v/>
      </c>
      <c r="P556" s="104"/>
      <c r="Q556" s="110" t="str">
        <f>IF(R556="","",VLOOKUP(CONCATENATE(Q$3,R556),m_selling_spec!$A:$H,2,FALSE))</f>
        <v/>
      </c>
      <c r="R556" s="104"/>
      <c r="S556" s="110"/>
      <c r="T556" s="104"/>
      <c r="U556" s="110"/>
      <c r="V556" s="104"/>
      <c r="W556" s="110"/>
      <c r="X556" s="104"/>
      <c r="Y556" s="110" t="str">
        <f>IF(Z556="","",VLOOKUP(CONCATENATE(Y$3,Z556),m_selling_spec!$A:$H,2,FALSE))</f>
        <v>1.7</v>
      </c>
      <c r="Z556" s="104" t="s">
        <v>498</v>
      </c>
      <c r="AA556" s="110" t="str">
        <f>IF(AB556="","",VLOOKUP(CONCATENATE(AA$3,AB556),m_selling_spec!$A:$H,2,FALSE))</f>
        <v>2.4</v>
      </c>
      <c r="AB556" s="104" t="s">
        <v>552</v>
      </c>
      <c r="AC556" s="110" t="str">
        <f>IF(AD556="","",VLOOKUP(CONCATENATE(AC$3,AD556),m_selling_spec!$A:$H,2,FALSE))</f>
        <v/>
      </c>
      <c r="AD556" s="104"/>
      <c r="AE556" s="110" t="str">
        <f>IF(AF556="","",VLOOKUP(CONCATENATE(AE$3,AF556),m_selling_spec!$A:$H,2,FALSE))</f>
        <v/>
      </c>
      <c r="AF556" s="104"/>
      <c r="AG556" s="110" t="str">
        <f>IF(AH556="","",VLOOKUP(CONCATENATE(AG$3,AH556),m_selling_spec!$A:$H,2,FALSE))</f>
        <v/>
      </c>
      <c r="AH556" s="104"/>
      <c r="AI556" s="110" t="str">
        <f>IF(AJ556="","",VLOOKUP(CONCATENATE(AI$3,AJ556),m_selling_spec!$A:$H,2,FALSE))</f>
        <v/>
      </c>
      <c r="AJ556" s="104"/>
      <c r="AK556" s="110" t="str">
        <f>IF(AL556="","",VLOOKUP(CONCATENATE(AK$3,AL556),m_selling_spec!$A:$H,2,FALSE))</f>
        <v/>
      </c>
      <c r="AL556" s="104"/>
      <c r="AM556" s="110" t="str">
        <f>IF(AN556="","",VLOOKUP(CONCATENATE(AM$3,AN556),m_selling_spec!$A:$H,2,FALSE))</f>
        <v/>
      </c>
      <c r="AN556" s="104"/>
      <c r="AO556" s="110" t="str">
        <f>IF(AP556="","",VLOOKUP(CONCATENATE(AO$3,AP556),m_selling_spec!$A:$H,2,FALSE))</f>
        <v/>
      </c>
      <c r="AP556" s="104"/>
      <c r="AQ556" s="110" t="str">
        <f>IF(AR556="","",VLOOKUP(CONCATENATE(AQ$3,AR556),m_selling_spec!$A:$H,2,FALSE))</f>
        <v/>
      </c>
      <c r="AR556" s="104"/>
      <c r="AS556" s="110" t="str">
        <f>IF(AT556="","",VLOOKUP(CONCATENATE(AS$3,AT556),m_selling_spec!$A:$H,2,FALSE))</f>
        <v/>
      </c>
      <c r="AT556" s="104"/>
      <c r="AU556" s="110" t="str">
        <f>IF(AV556="","",VLOOKUP(CONCATENATE(AU$3,AV556),m_selling_spec!$A:$H,2,FALSE))</f>
        <v/>
      </c>
      <c r="AV556" s="104"/>
      <c r="AW556" s="110" t="str">
        <f>IF(AX556="","",VLOOKUP(CONCATENATE(AW$3,AX556),m_selling_spec!$A:$H,2,FALSE))</f>
        <v/>
      </c>
      <c r="AX556" s="104"/>
      <c r="AY556" s="110" t="str">
        <f>IF(AZ556="","",VLOOKUP(CONCATENATE(AY$3,AZ556),m_selling_spec!$A:$H,2,FALSE))</f>
        <v/>
      </c>
      <c r="AZ556" s="104"/>
      <c r="BA556" s="110" t="str">
        <f>IF(BB556="","",VLOOKUP(CONCATENATE(BA$3,BB556),m_selling_spec!$A:$H,2,FALSE))</f>
        <v/>
      </c>
      <c r="BB556" s="104"/>
      <c r="BC556" s="110" t="str">
        <f>IF(BD556="","",VLOOKUP(CONCATENATE(BC$3,BD556),m_selling_spec!$A:$H,2,FALSE))</f>
        <v/>
      </c>
      <c r="BD556" s="104"/>
      <c r="BE556" s="110" t="str">
        <f>IF(BF556="","",VLOOKUP(CONCATENATE(BE$3,BF556),m_selling_spec!$A:$H,2,FALSE))</f>
        <v/>
      </c>
      <c r="BF556" s="104"/>
      <c r="BG556" s="110" t="str">
        <f>IF(BH556="","",VLOOKUP(CONCATENATE(BG$3,BH556),m_selling_spec!$A:$H,2,FALSE))</f>
        <v>18.5</v>
      </c>
      <c r="BH556" s="104" t="s">
        <v>603</v>
      </c>
      <c r="BI556" s="110" t="str">
        <f>IF(BJ556="","",VLOOKUP(CONCATENATE(BI$3,BJ556),m_selling_spec!$A:$H,2,FALSE))</f>
        <v/>
      </c>
      <c r="BJ556" s="104"/>
      <c r="BK556" s="110" t="str">
        <f>IF(BL556="","",VLOOKUP(CONCATENATE(BK$3,BL556),m_selling_spec!$A:$H,2,FALSE))</f>
        <v/>
      </c>
      <c r="BL556" s="104"/>
      <c r="BM556" s="110" t="str">
        <f>IF(BN556="","",VLOOKUP(CONCATENATE(BM$3,BN556),m_selling_spec!$A:$H,2,FALSE))</f>
        <v/>
      </c>
      <c r="BN556" s="104"/>
      <c r="BO556" s="110" t="str">
        <f>IF(BP556="","",VLOOKUP(CONCATENATE(BO$3,BP556),m_selling_spec!$A:$H,2,FALSE))</f>
        <v/>
      </c>
      <c r="BP556" s="104"/>
      <c r="BQ556" s="110" t="str">
        <f>IF(BR556="","",VLOOKUP(CONCATENATE(BQ$3,BR556),m_selling_spec!$A:$H,2,FALSE))</f>
        <v/>
      </c>
      <c r="BR556" s="104"/>
      <c r="BS556" s="110" t="str">
        <f>IF(BT556="","",VLOOKUP(CONCATENATE(BS$3,BT556),m_selling_spec!$A:$H,2,FALSE))</f>
        <v/>
      </c>
      <c r="BT556" s="104"/>
      <c r="BU556" s="110" t="str">
        <f>IF(BV556="","",VLOOKUP(CONCATENATE(BU$3,BV556),m_selling_spec!$A:$H,2,FALSE))</f>
        <v/>
      </c>
      <c r="BV556" s="104"/>
      <c r="BW556" s="110" t="str">
        <f>IF(BX556="","",VLOOKUP(CONCATENATE(BW$3,BX556),m_selling_spec!$A:$H,2,FALSE))</f>
        <v/>
      </c>
      <c r="BX556" s="104"/>
      <c r="BY556" s="110" t="str">
        <f>IF(BZ556="","",VLOOKUP(CONCATENATE(BY$3,BZ556),m_selling_spec!$A:$H,2,FALSE))</f>
        <v>27.7</v>
      </c>
      <c r="BZ556" s="111" t="s">
        <v>1104</v>
      </c>
      <c r="CA556" s="110" t="str">
        <f>IF(CB556="","",VLOOKUP(CONCATENATE(CA$3,CB556),m_selling_spec!$A:$H,2,FALSE))</f>
        <v/>
      </c>
      <c r="CB556" s="104"/>
      <c r="CC556" s="110"/>
      <c r="CD556" s="104"/>
      <c r="CE556" s="110" t="str">
        <f>IF(CF556="","",VLOOKUP(CONCATENATE(CE$3,CF556),m_selling_spec!$A:$H,2,FALSE))</f>
        <v/>
      </c>
      <c r="CF556" s="104"/>
      <c r="CG556" s="110" t="str">
        <f>IF(CH556="","",VLOOKUP(CONCATENATE(CG$3,CH556),m_selling_spec!$A:$H,2,FALSE))</f>
        <v/>
      </c>
      <c r="CH556" s="104"/>
      <c r="CI556" s="110" t="str">
        <f>IF(CJ556="","",VLOOKUP(CONCATENATE(CI$3,CJ556),m_selling_spec!$A:$H,2,FALSE))</f>
        <v/>
      </c>
      <c r="CJ556" s="104"/>
      <c r="CK556" s="110" t="str">
        <f>IF(CL556="","",VLOOKUP(CONCATENATE(CK$3,CL556),m_selling_spec!$A:$H,2,FALSE))</f>
        <v/>
      </c>
      <c r="CL556" s="104"/>
      <c r="CM556" s="110" t="str">
        <f>IF(CN556="","",VLOOKUP(CONCATENATE(CM$3,CN556),m_selling_spec!$A:$H,2,FALSE))</f>
        <v/>
      </c>
      <c r="CN556" s="104"/>
      <c r="CO556" s="110" t="str">
        <f>IF(CP556="","",VLOOKUP(CONCATENATE(CO$3,CP556),m_selling_spec!$A:$H,2,FALSE))</f>
        <v/>
      </c>
      <c r="CP556" s="104"/>
      <c r="CQ556" s="110" t="str">
        <f>IF(CR556="","",VLOOKUP(CONCATENATE(CQ$3,CR556),m_selling_spec!$A:$H,2,FALSE))</f>
        <v/>
      </c>
      <c r="CR556" s="104"/>
      <c r="CS556" s="110" t="str">
        <f>IF(CT556="","",VLOOKUP(CONCATENATE(CS$3,CT556),m_selling_spec!$A:$H,2,FALSE))</f>
        <v/>
      </c>
      <c r="CT556" s="104"/>
      <c r="CU556" s="110" t="str">
        <f>IF(CV556="","",VLOOKUP(CONCATENATE(CU$3,CV556),m_selling_spec!$A:$H,2,FALSE))</f>
        <v/>
      </c>
      <c r="CV556" s="104"/>
      <c r="CW556" s="110" t="str">
        <f>IF(CX556="","",VLOOKUP(CONCATENATE(CW$3,CX556),m_selling_spec!$A:$H,2,FALSE))</f>
        <v/>
      </c>
      <c r="CX556" s="104"/>
      <c r="CY556" s="110" t="str">
        <f>IF(CZ556="","",VLOOKUP(CONCATENATE(CY$3,CZ556),m_selling_spec!$A:$H,2,FALSE))</f>
        <v/>
      </c>
      <c r="CZ556" s="104"/>
      <c r="DA556" s="110"/>
      <c r="DB556" s="104"/>
    </row>
    <row r="557" spans="1:106">
      <c r="A557" s="104" t="s">
        <v>619</v>
      </c>
      <c r="B557" s="104"/>
      <c r="C557" s="104"/>
      <c r="D557" s="104">
        <v>6</v>
      </c>
      <c r="E557" s="110">
        <f>INDEX(product!B:B,MATCH(D557,product!A:A,0))</f>
        <v>0</v>
      </c>
      <c r="F557" s="110" t="str">
        <f>INDEX(product!E:E,MATCH(D557,product!A:A,0))</f>
        <v>Exterior series</v>
      </c>
      <c r="G557" s="110" t="str">
        <f>IF(H557="","",VLOOKUP(CONCATENATE(G$3,H557),m_selling_spec!$A:$H,2,FALSE))</f>
        <v/>
      </c>
      <c r="H557" s="104"/>
      <c r="I557" s="110" t="str">
        <f>IF(J557="","",VLOOKUP(CONCATENATE(I$3,J557),m_selling_spec!$A:$H,2,FALSE))</f>
        <v/>
      </c>
      <c r="J557" s="104"/>
      <c r="K557" s="110" t="str">
        <f>IF(L557="","",VLOOKUP(CONCATENATE(K$3,L557),m_selling_spec!$A:$H,2,FALSE))</f>
        <v/>
      </c>
      <c r="L557" s="104"/>
      <c r="M557" s="110" t="str">
        <f>IF(N557="","",VLOOKUP(CONCATENATE(M$3,N557),m_selling_spec!$A:$H,2,FALSE))</f>
        <v/>
      </c>
      <c r="N557" s="104"/>
      <c r="O557" s="110" t="str">
        <f>IF(P557="","",VLOOKUP(CONCATENATE(O$3,P557),m_selling_spec!$A:$H,2,FALSE))</f>
        <v/>
      </c>
      <c r="P557" s="104"/>
      <c r="Q557" s="110" t="str">
        <f>IF(R557="","",VLOOKUP(CONCATENATE(Q$3,R557),m_selling_spec!$A:$H,2,FALSE))</f>
        <v/>
      </c>
      <c r="R557" s="104"/>
      <c r="S557" s="110"/>
      <c r="T557" s="104"/>
      <c r="U557" s="110"/>
      <c r="V557" s="104"/>
      <c r="W557" s="110"/>
      <c r="X557" s="104"/>
      <c r="Y557" s="110" t="str">
        <f>IF(Z557="","",VLOOKUP(CONCATENATE(Y$3,Z557),m_selling_spec!$A:$H,2,FALSE))</f>
        <v>1.7</v>
      </c>
      <c r="Z557" s="104" t="s">
        <v>498</v>
      </c>
      <c r="AA557" s="110" t="str">
        <f>IF(AB557="","",VLOOKUP(CONCATENATE(AA$3,AB557),m_selling_spec!$A:$H,2,FALSE))</f>
        <v>2.4</v>
      </c>
      <c r="AB557" s="104" t="s">
        <v>552</v>
      </c>
      <c r="AC557" s="110" t="str">
        <f>IF(AD557="","",VLOOKUP(CONCATENATE(AC$3,AD557),m_selling_spec!$A:$H,2,FALSE))</f>
        <v/>
      </c>
      <c r="AD557" s="104"/>
      <c r="AE557" s="110" t="str">
        <f>IF(AF557="","",VLOOKUP(CONCATENATE(AE$3,AF557),m_selling_spec!$A:$H,2,FALSE))</f>
        <v/>
      </c>
      <c r="AF557" s="104"/>
      <c r="AG557" s="110" t="str">
        <f>IF(AH557="","",VLOOKUP(CONCATENATE(AG$3,AH557),m_selling_spec!$A:$H,2,FALSE))</f>
        <v/>
      </c>
      <c r="AH557" s="104"/>
      <c r="AI557" s="110" t="str">
        <f>IF(AJ557="","",VLOOKUP(CONCATENATE(AI$3,AJ557),m_selling_spec!$A:$H,2,FALSE))</f>
        <v/>
      </c>
      <c r="AJ557" s="104"/>
      <c r="AK557" s="110" t="str">
        <f>IF(AL557="","",VLOOKUP(CONCATENATE(AK$3,AL557),m_selling_spec!$A:$H,2,FALSE))</f>
        <v/>
      </c>
      <c r="AL557" s="104"/>
      <c r="AM557" s="110" t="str">
        <f>IF(AN557="","",VLOOKUP(CONCATENATE(AM$3,AN557),m_selling_spec!$A:$H,2,FALSE))</f>
        <v/>
      </c>
      <c r="AN557" s="104"/>
      <c r="AO557" s="110" t="str">
        <f>IF(AP557="","",VLOOKUP(CONCATENATE(AO$3,AP557),m_selling_spec!$A:$H,2,FALSE))</f>
        <v/>
      </c>
      <c r="AP557" s="104"/>
      <c r="AQ557" s="110" t="str">
        <f>IF(AR557="","",VLOOKUP(CONCATENATE(AQ$3,AR557),m_selling_spec!$A:$H,2,FALSE))</f>
        <v/>
      </c>
      <c r="AR557" s="104"/>
      <c r="AS557" s="110" t="str">
        <f>IF(AT557="","",VLOOKUP(CONCATENATE(AS$3,AT557),m_selling_spec!$A:$H,2,FALSE))</f>
        <v/>
      </c>
      <c r="AT557" s="104"/>
      <c r="AU557" s="110" t="str">
        <f>IF(AV557="","",VLOOKUP(CONCATENATE(AU$3,AV557),m_selling_spec!$A:$H,2,FALSE))</f>
        <v/>
      </c>
      <c r="AV557" s="104"/>
      <c r="AW557" s="110" t="str">
        <f>IF(AX557="","",VLOOKUP(CONCATENATE(AW$3,AX557),m_selling_spec!$A:$H,2,FALSE))</f>
        <v/>
      </c>
      <c r="AX557" s="104"/>
      <c r="AY557" s="110" t="str">
        <f>IF(AZ557="","",VLOOKUP(CONCATENATE(AY$3,AZ557),m_selling_spec!$A:$H,2,FALSE))</f>
        <v/>
      </c>
      <c r="AZ557" s="104"/>
      <c r="BA557" s="110" t="str">
        <f>IF(BB557="","",VLOOKUP(CONCATENATE(BA$3,BB557),m_selling_spec!$A:$H,2,FALSE))</f>
        <v/>
      </c>
      <c r="BB557" s="104"/>
      <c r="BC557" s="110" t="str">
        <f>IF(BD557="","",VLOOKUP(CONCATENATE(BC$3,BD557),m_selling_spec!$A:$H,2,FALSE))</f>
        <v/>
      </c>
      <c r="BD557" s="104"/>
      <c r="BE557" s="110" t="str">
        <f>IF(BF557="","",VLOOKUP(CONCATENATE(BE$3,BF557),m_selling_spec!$A:$H,2,FALSE))</f>
        <v/>
      </c>
      <c r="BF557" s="104"/>
      <c r="BG557" s="110" t="str">
        <f>IF(BH557="","",VLOOKUP(CONCATENATE(BG$3,BH557),m_selling_spec!$A:$H,2,FALSE))</f>
        <v>18.1</v>
      </c>
      <c r="BH557" s="104" t="s">
        <v>604</v>
      </c>
      <c r="BI557" s="110" t="str">
        <f>IF(BJ557="","",VLOOKUP(CONCATENATE(BI$3,BJ557),m_selling_spec!$A:$H,2,FALSE))</f>
        <v/>
      </c>
      <c r="BJ557" s="104"/>
      <c r="BK557" s="110" t="str">
        <f>IF(BL557="","",VLOOKUP(CONCATENATE(BK$3,BL557),m_selling_spec!$A:$H,2,FALSE))</f>
        <v/>
      </c>
      <c r="BL557" s="104"/>
      <c r="BM557" s="110" t="str">
        <f>IF(BN557="","",VLOOKUP(CONCATENATE(BM$3,BN557),m_selling_spec!$A:$H,2,FALSE))</f>
        <v/>
      </c>
      <c r="BN557" s="104"/>
      <c r="BO557" s="110" t="str">
        <f>IF(BP557="","",VLOOKUP(CONCATENATE(BO$3,BP557),m_selling_spec!$A:$H,2,FALSE))</f>
        <v/>
      </c>
      <c r="BP557" s="104"/>
      <c r="BQ557" s="110" t="str">
        <f>IF(BR557="","",VLOOKUP(CONCATENATE(BQ$3,BR557),m_selling_spec!$A:$H,2,FALSE))</f>
        <v/>
      </c>
      <c r="BR557" s="104"/>
      <c r="BS557" s="110" t="str">
        <f>IF(BT557="","",VLOOKUP(CONCATENATE(BS$3,BT557),m_selling_spec!$A:$H,2,FALSE))</f>
        <v/>
      </c>
      <c r="BT557" s="104"/>
      <c r="BU557" s="110" t="str">
        <f>IF(BV557="","",VLOOKUP(CONCATENATE(BU$3,BV557),m_selling_spec!$A:$H,2,FALSE))</f>
        <v/>
      </c>
      <c r="BV557" s="104"/>
      <c r="BW557" s="110" t="str">
        <f>IF(BX557="","",VLOOKUP(CONCATENATE(BW$3,BX557),m_selling_spec!$A:$H,2,FALSE))</f>
        <v/>
      </c>
      <c r="BX557" s="104"/>
      <c r="BY557" s="110" t="str">
        <f>IF(BZ557="","",VLOOKUP(CONCATENATE(BY$3,BZ557),m_selling_spec!$A:$H,2,FALSE))</f>
        <v>27.4</v>
      </c>
      <c r="BZ557" s="111" t="s">
        <v>1100</v>
      </c>
      <c r="CA557" s="110" t="str">
        <f>IF(CB557="","",VLOOKUP(CONCATENATE(CA$3,CB557),m_selling_spec!$A:$H,2,FALSE))</f>
        <v/>
      </c>
      <c r="CB557" s="104"/>
      <c r="CC557" s="110"/>
      <c r="CD557" s="104"/>
      <c r="CE557" s="110" t="str">
        <f>IF(CF557="","",VLOOKUP(CONCATENATE(CE$3,CF557),m_selling_spec!$A:$H,2,FALSE))</f>
        <v/>
      </c>
      <c r="CF557" s="104"/>
      <c r="CG557" s="110" t="str">
        <f>IF(CH557="","",VLOOKUP(CONCATENATE(CG$3,CH557),m_selling_spec!$A:$H,2,FALSE))</f>
        <v/>
      </c>
      <c r="CH557" s="104"/>
      <c r="CI557" s="110" t="str">
        <f>IF(CJ557="","",VLOOKUP(CONCATENATE(CI$3,CJ557),m_selling_spec!$A:$H,2,FALSE))</f>
        <v/>
      </c>
      <c r="CJ557" s="104"/>
      <c r="CK557" s="110" t="str">
        <f>IF(CL557="","",VLOOKUP(CONCATENATE(CK$3,CL557),m_selling_spec!$A:$H,2,FALSE))</f>
        <v/>
      </c>
      <c r="CL557" s="104"/>
      <c r="CM557" s="110" t="str">
        <f>IF(CN557="","",VLOOKUP(CONCATENATE(CM$3,CN557),m_selling_spec!$A:$H,2,FALSE))</f>
        <v/>
      </c>
      <c r="CN557" s="104"/>
      <c r="CO557" s="110" t="str">
        <f>IF(CP557="","",VLOOKUP(CONCATENATE(CO$3,CP557),m_selling_spec!$A:$H,2,FALSE))</f>
        <v/>
      </c>
      <c r="CP557" s="104"/>
      <c r="CQ557" s="110" t="str">
        <f>IF(CR557="","",VLOOKUP(CONCATENATE(CQ$3,CR557),m_selling_spec!$A:$H,2,FALSE))</f>
        <v/>
      </c>
      <c r="CR557" s="104"/>
      <c r="CS557" s="110" t="str">
        <f>IF(CT557="","",VLOOKUP(CONCATENATE(CS$3,CT557),m_selling_spec!$A:$H,2,FALSE))</f>
        <v/>
      </c>
      <c r="CT557" s="104"/>
      <c r="CU557" s="110" t="str">
        <f>IF(CV557="","",VLOOKUP(CONCATENATE(CU$3,CV557),m_selling_spec!$A:$H,2,FALSE))</f>
        <v/>
      </c>
      <c r="CV557" s="104"/>
      <c r="CW557" s="110" t="str">
        <f>IF(CX557="","",VLOOKUP(CONCATENATE(CW$3,CX557),m_selling_spec!$A:$H,2,FALSE))</f>
        <v/>
      </c>
      <c r="CX557" s="104"/>
      <c r="CY557" s="110" t="str">
        <f>IF(CZ557="","",VLOOKUP(CONCATENATE(CY$3,CZ557),m_selling_spec!$A:$H,2,FALSE))</f>
        <v/>
      </c>
      <c r="CZ557" s="104"/>
      <c r="DA557" s="110"/>
      <c r="DB557" s="104"/>
    </row>
    <row r="558" spans="1:106">
      <c r="A558" s="104" t="s">
        <v>897</v>
      </c>
      <c r="B558" s="104"/>
      <c r="C558" s="104"/>
      <c r="D558" s="104">
        <v>6</v>
      </c>
      <c r="E558" s="110">
        <f>INDEX(product!B:B,MATCH(D558,product!A:A,0))</f>
        <v>0</v>
      </c>
      <c r="F558" s="110" t="str">
        <f>INDEX(product!E:E,MATCH(D558,product!A:A,0))</f>
        <v>Exterior series</v>
      </c>
      <c r="G558" s="110" t="str">
        <f>IF(H558="","",VLOOKUP(CONCATENATE(G$3,H558),m_selling_spec!$A:$H,2,FALSE))</f>
        <v/>
      </c>
      <c r="H558" s="104"/>
      <c r="I558" s="110" t="str">
        <f>IF(J558="","",VLOOKUP(CONCATENATE(I$3,J558),m_selling_spec!$A:$H,2,FALSE))</f>
        <v/>
      </c>
      <c r="J558" s="104"/>
      <c r="K558" s="110" t="str">
        <f>IF(L558="","",VLOOKUP(CONCATENATE(K$3,L558),m_selling_spec!$A:$H,2,FALSE))</f>
        <v/>
      </c>
      <c r="L558" s="104"/>
      <c r="M558" s="110" t="str">
        <f>IF(N558="","",VLOOKUP(CONCATENATE(M$3,N558),m_selling_spec!$A:$H,2,FALSE))</f>
        <v/>
      </c>
      <c r="N558" s="104"/>
      <c r="O558" s="110" t="str">
        <f>IF(P558="","",VLOOKUP(CONCATENATE(O$3,P558),m_selling_spec!$A:$H,2,FALSE))</f>
        <v/>
      </c>
      <c r="P558" s="104"/>
      <c r="Q558" s="110" t="str">
        <f>IF(R558="","",VLOOKUP(CONCATENATE(Q$3,R558),m_selling_spec!$A:$H,2,FALSE))</f>
        <v/>
      </c>
      <c r="R558" s="104"/>
      <c r="S558" s="110"/>
      <c r="T558" s="104"/>
      <c r="U558" s="110"/>
      <c r="V558" s="104"/>
      <c r="W558" s="110"/>
      <c r="X558" s="104"/>
      <c r="Y558" s="110" t="str">
        <f>IF(Z558="","",VLOOKUP(CONCATENATE(Y$3,Z558),m_selling_spec!$A:$H,2,FALSE))</f>
        <v>1.7</v>
      </c>
      <c r="Z558" s="104" t="s">
        <v>498</v>
      </c>
      <c r="AA558" s="110" t="str">
        <f>IF(AB558="","",VLOOKUP(CONCATENATE(AA$3,AB558),m_selling_spec!$A:$H,2,FALSE))</f>
        <v>2.4</v>
      </c>
      <c r="AB558" s="104" t="s">
        <v>552</v>
      </c>
      <c r="AC558" s="110" t="str">
        <f>IF(AD558="","",VLOOKUP(CONCATENATE(AC$3,AD558),m_selling_spec!$A:$H,2,FALSE))</f>
        <v/>
      </c>
      <c r="AD558" s="104"/>
      <c r="AE558" s="110" t="str">
        <f>IF(AF558="","",VLOOKUP(CONCATENATE(AE$3,AF558),m_selling_spec!$A:$H,2,FALSE))</f>
        <v/>
      </c>
      <c r="AF558" s="104"/>
      <c r="AG558" s="110" t="str">
        <f>IF(AH558="","",VLOOKUP(CONCATENATE(AG$3,AH558),m_selling_spec!$A:$H,2,FALSE))</f>
        <v/>
      </c>
      <c r="AH558" s="104"/>
      <c r="AI558" s="110" t="str">
        <f>IF(AJ558="","",VLOOKUP(CONCATENATE(AI$3,AJ558),m_selling_spec!$A:$H,2,FALSE))</f>
        <v/>
      </c>
      <c r="AJ558" s="104"/>
      <c r="AK558" s="110" t="str">
        <f>IF(AL558="","",VLOOKUP(CONCATENATE(AK$3,AL558),m_selling_spec!$A:$H,2,FALSE))</f>
        <v/>
      </c>
      <c r="AL558" s="104"/>
      <c r="AM558" s="110" t="str">
        <f>IF(AN558="","",VLOOKUP(CONCATENATE(AM$3,AN558),m_selling_spec!$A:$H,2,FALSE))</f>
        <v/>
      </c>
      <c r="AN558" s="104"/>
      <c r="AO558" s="110" t="str">
        <f>IF(AP558="","",VLOOKUP(CONCATENATE(AO$3,AP558),m_selling_spec!$A:$H,2,FALSE))</f>
        <v/>
      </c>
      <c r="AP558" s="104"/>
      <c r="AQ558" s="110" t="str">
        <f>IF(AR558="","",VLOOKUP(CONCATENATE(AQ$3,AR558),m_selling_spec!$A:$H,2,FALSE))</f>
        <v/>
      </c>
      <c r="AR558" s="104"/>
      <c r="AS558" s="110" t="str">
        <f>IF(AT558="","",VLOOKUP(CONCATENATE(AS$3,AT558),m_selling_spec!$A:$H,2,FALSE))</f>
        <v/>
      </c>
      <c r="AT558" s="104"/>
      <c r="AU558" s="110" t="str">
        <f>IF(AV558="","",VLOOKUP(CONCATENATE(AU$3,AV558),m_selling_spec!$A:$H,2,FALSE))</f>
        <v/>
      </c>
      <c r="AV558" s="104"/>
      <c r="AW558" s="110" t="str">
        <f>IF(AX558="","",VLOOKUP(CONCATENATE(AW$3,AX558),m_selling_spec!$A:$H,2,FALSE))</f>
        <v/>
      </c>
      <c r="AX558" s="104"/>
      <c r="AY558" s="110" t="str">
        <f>IF(AZ558="","",VLOOKUP(CONCATENATE(AY$3,AZ558),m_selling_spec!$A:$H,2,FALSE))</f>
        <v/>
      </c>
      <c r="AZ558" s="104"/>
      <c r="BA558" s="110" t="str">
        <f>IF(BB558="","",VLOOKUP(CONCATENATE(BA$3,BB558),m_selling_spec!$A:$H,2,FALSE))</f>
        <v/>
      </c>
      <c r="BB558" s="104"/>
      <c r="BC558" s="110" t="str">
        <f>IF(BD558="","",VLOOKUP(CONCATENATE(BC$3,BD558),m_selling_spec!$A:$H,2,FALSE))</f>
        <v/>
      </c>
      <c r="BD558" s="104"/>
      <c r="BE558" s="110" t="str">
        <f>IF(BF558="","",VLOOKUP(CONCATENATE(BE$3,BF558),m_selling_spec!$A:$H,2,FALSE))</f>
        <v/>
      </c>
      <c r="BF558" s="104"/>
      <c r="BG558" s="110" t="str">
        <f>IF(BH558="","",VLOOKUP(CONCATENATE(BG$3,BH558),m_selling_spec!$A:$H,2,FALSE))</f>
        <v>18.1</v>
      </c>
      <c r="BH558" s="104" t="s">
        <v>604</v>
      </c>
      <c r="BI558" s="110" t="str">
        <f>IF(BJ558="","",VLOOKUP(CONCATENATE(BI$3,BJ558),m_selling_spec!$A:$H,2,FALSE))</f>
        <v/>
      </c>
      <c r="BJ558" s="104"/>
      <c r="BK558" s="110" t="str">
        <f>IF(BL558="","",VLOOKUP(CONCATENATE(BK$3,BL558),m_selling_spec!$A:$H,2,FALSE))</f>
        <v/>
      </c>
      <c r="BL558" s="104"/>
      <c r="BM558" s="110" t="str">
        <f>IF(BN558="","",VLOOKUP(CONCATENATE(BM$3,BN558),m_selling_spec!$A:$H,2,FALSE))</f>
        <v/>
      </c>
      <c r="BN558" s="104"/>
      <c r="BO558" s="110" t="str">
        <f>IF(BP558="","",VLOOKUP(CONCATENATE(BO$3,BP558),m_selling_spec!$A:$H,2,FALSE))</f>
        <v/>
      </c>
      <c r="BP558" s="104"/>
      <c r="BQ558" s="110" t="str">
        <f>IF(BR558="","",VLOOKUP(CONCATENATE(BQ$3,BR558),m_selling_spec!$A:$H,2,FALSE))</f>
        <v/>
      </c>
      <c r="BR558" s="104"/>
      <c r="BS558" s="110" t="str">
        <f>IF(BT558="","",VLOOKUP(CONCATENATE(BS$3,BT558),m_selling_spec!$A:$H,2,FALSE))</f>
        <v/>
      </c>
      <c r="BT558" s="104"/>
      <c r="BU558" s="110" t="str">
        <f>IF(BV558="","",VLOOKUP(CONCATENATE(BU$3,BV558),m_selling_spec!$A:$H,2,FALSE))</f>
        <v/>
      </c>
      <c r="BV558" s="104"/>
      <c r="BW558" s="110" t="str">
        <f>IF(BX558="","",VLOOKUP(CONCATENATE(BW$3,BX558),m_selling_spec!$A:$H,2,FALSE))</f>
        <v/>
      </c>
      <c r="BX558" s="104"/>
      <c r="BY558" s="110" t="str">
        <f>IF(BZ558="","",VLOOKUP(CONCATENATE(BY$3,BZ558),m_selling_spec!$A:$H,2,FALSE))</f>
        <v>27.6</v>
      </c>
      <c r="BZ558" s="111" t="s">
        <v>1103</v>
      </c>
      <c r="CA558" s="110" t="str">
        <f>IF(CB558="","",VLOOKUP(CONCATENATE(CA$3,CB558),m_selling_spec!$A:$H,2,FALSE))</f>
        <v/>
      </c>
      <c r="CB558" s="104"/>
      <c r="CC558" s="110"/>
      <c r="CD558" s="104"/>
      <c r="CE558" s="110" t="str">
        <f>IF(CF558="","",VLOOKUP(CONCATENATE(CE$3,CF558),m_selling_spec!$A:$H,2,FALSE))</f>
        <v/>
      </c>
      <c r="CF558" s="104"/>
      <c r="CG558" s="110" t="str">
        <f>IF(CH558="","",VLOOKUP(CONCATENATE(CG$3,CH558),m_selling_spec!$A:$H,2,FALSE))</f>
        <v/>
      </c>
      <c r="CH558" s="104"/>
      <c r="CI558" s="110" t="str">
        <f>IF(CJ558="","",VLOOKUP(CONCATENATE(CI$3,CJ558),m_selling_spec!$A:$H,2,FALSE))</f>
        <v/>
      </c>
      <c r="CJ558" s="104"/>
      <c r="CK558" s="110" t="str">
        <f>IF(CL558="","",VLOOKUP(CONCATENATE(CK$3,CL558),m_selling_spec!$A:$H,2,FALSE))</f>
        <v/>
      </c>
      <c r="CL558" s="104"/>
      <c r="CM558" s="110" t="str">
        <f>IF(CN558="","",VLOOKUP(CONCATENATE(CM$3,CN558),m_selling_spec!$A:$H,2,FALSE))</f>
        <v/>
      </c>
      <c r="CN558" s="104"/>
      <c r="CO558" s="110" t="str">
        <f>IF(CP558="","",VLOOKUP(CONCATENATE(CO$3,CP558),m_selling_spec!$A:$H,2,FALSE))</f>
        <v/>
      </c>
      <c r="CP558" s="104"/>
      <c r="CQ558" s="110" t="str">
        <f>IF(CR558="","",VLOOKUP(CONCATENATE(CQ$3,CR558),m_selling_spec!$A:$H,2,FALSE))</f>
        <v/>
      </c>
      <c r="CR558" s="104"/>
      <c r="CS558" s="110" t="str">
        <f>IF(CT558="","",VLOOKUP(CONCATENATE(CS$3,CT558),m_selling_spec!$A:$H,2,FALSE))</f>
        <v/>
      </c>
      <c r="CT558" s="104"/>
      <c r="CU558" s="110" t="str">
        <f>IF(CV558="","",VLOOKUP(CONCATENATE(CU$3,CV558),m_selling_spec!$A:$H,2,FALSE))</f>
        <v/>
      </c>
      <c r="CV558" s="104"/>
      <c r="CW558" s="110" t="str">
        <f>IF(CX558="","",VLOOKUP(CONCATENATE(CW$3,CX558),m_selling_spec!$A:$H,2,FALSE))</f>
        <v/>
      </c>
      <c r="CX558" s="104"/>
      <c r="CY558" s="110" t="str">
        <f>IF(CZ558="","",VLOOKUP(CONCATENATE(CY$3,CZ558),m_selling_spec!$A:$H,2,FALSE))</f>
        <v/>
      </c>
      <c r="CZ558" s="104"/>
      <c r="DA558" s="110"/>
      <c r="DB558" s="104"/>
    </row>
    <row r="559" spans="1:106">
      <c r="A559" s="104" t="s">
        <v>898</v>
      </c>
      <c r="B559" s="104"/>
      <c r="C559" s="104"/>
      <c r="D559" s="104">
        <v>6</v>
      </c>
      <c r="E559" s="110">
        <f>INDEX(product!B:B,MATCH(D559,product!A:A,0))</f>
        <v>0</v>
      </c>
      <c r="F559" s="110" t="str">
        <f>INDEX(product!E:E,MATCH(D559,product!A:A,0))</f>
        <v>Exterior series</v>
      </c>
      <c r="G559" s="110" t="str">
        <f>IF(H559="","",VLOOKUP(CONCATENATE(G$3,H559),m_selling_spec!$A:$H,2,FALSE))</f>
        <v/>
      </c>
      <c r="H559" s="104"/>
      <c r="I559" s="110" t="str">
        <f>IF(J559="","",VLOOKUP(CONCATENATE(I$3,J559),m_selling_spec!$A:$H,2,FALSE))</f>
        <v/>
      </c>
      <c r="J559" s="104"/>
      <c r="K559" s="110" t="str">
        <f>IF(L559="","",VLOOKUP(CONCATENATE(K$3,L559),m_selling_spec!$A:$H,2,FALSE))</f>
        <v/>
      </c>
      <c r="L559" s="104"/>
      <c r="M559" s="110" t="str">
        <f>IF(N559="","",VLOOKUP(CONCATENATE(M$3,N559),m_selling_spec!$A:$H,2,FALSE))</f>
        <v/>
      </c>
      <c r="N559" s="104"/>
      <c r="O559" s="110" t="str">
        <f>IF(P559="","",VLOOKUP(CONCATENATE(O$3,P559),m_selling_spec!$A:$H,2,FALSE))</f>
        <v/>
      </c>
      <c r="P559" s="104"/>
      <c r="Q559" s="110" t="str">
        <f>IF(R559="","",VLOOKUP(CONCATENATE(Q$3,R559),m_selling_spec!$A:$H,2,FALSE))</f>
        <v/>
      </c>
      <c r="R559" s="104"/>
      <c r="S559" s="110"/>
      <c r="T559" s="104"/>
      <c r="U559" s="110"/>
      <c r="V559" s="104"/>
      <c r="W559" s="110"/>
      <c r="X559" s="104"/>
      <c r="Y559" s="110" t="str">
        <f>IF(Z559="","",VLOOKUP(CONCATENATE(Y$3,Z559),m_selling_spec!$A:$H,2,FALSE))</f>
        <v>1.7</v>
      </c>
      <c r="Z559" s="104" t="s">
        <v>498</v>
      </c>
      <c r="AA559" s="110" t="str">
        <f>IF(AB559="","",VLOOKUP(CONCATENATE(AA$3,AB559),m_selling_spec!$A:$H,2,FALSE))</f>
        <v>2.4</v>
      </c>
      <c r="AB559" s="104" t="s">
        <v>552</v>
      </c>
      <c r="AC559" s="110" t="str">
        <f>IF(AD559="","",VLOOKUP(CONCATENATE(AC$3,AD559),m_selling_spec!$A:$H,2,FALSE))</f>
        <v/>
      </c>
      <c r="AD559" s="104"/>
      <c r="AE559" s="110" t="str">
        <f>IF(AF559="","",VLOOKUP(CONCATENATE(AE$3,AF559),m_selling_spec!$A:$H,2,FALSE))</f>
        <v/>
      </c>
      <c r="AF559" s="104"/>
      <c r="AG559" s="110" t="str">
        <f>IF(AH559="","",VLOOKUP(CONCATENATE(AG$3,AH559),m_selling_spec!$A:$H,2,FALSE))</f>
        <v/>
      </c>
      <c r="AH559" s="104"/>
      <c r="AI559" s="110" t="str">
        <f>IF(AJ559="","",VLOOKUP(CONCATENATE(AI$3,AJ559),m_selling_spec!$A:$H,2,FALSE))</f>
        <v/>
      </c>
      <c r="AJ559" s="104"/>
      <c r="AK559" s="110" t="str">
        <f>IF(AL559="","",VLOOKUP(CONCATENATE(AK$3,AL559),m_selling_spec!$A:$H,2,FALSE))</f>
        <v/>
      </c>
      <c r="AL559" s="104"/>
      <c r="AM559" s="110" t="str">
        <f>IF(AN559="","",VLOOKUP(CONCATENATE(AM$3,AN559),m_selling_spec!$A:$H,2,FALSE))</f>
        <v/>
      </c>
      <c r="AN559" s="104"/>
      <c r="AO559" s="110" t="str">
        <f>IF(AP559="","",VLOOKUP(CONCATENATE(AO$3,AP559),m_selling_spec!$A:$H,2,FALSE))</f>
        <v/>
      </c>
      <c r="AP559" s="104"/>
      <c r="AQ559" s="110" t="str">
        <f>IF(AR559="","",VLOOKUP(CONCATENATE(AQ$3,AR559),m_selling_spec!$A:$H,2,FALSE))</f>
        <v/>
      </c>
      <c r="AR559" s="104"/>
      <c r="AS559" s="110" t="str">
        <f>IF(AT559="","",VLOOKUP(CONCATENATE(AS$3,AT559),m_selling_spec!$A:$H,2,FALSE))</f>
        <v/>
      </c>
      <c r="AT559" s="104"/>
      <c r="AU559" s="110" t="str">
        <f>IF(AV559="","",VLOOKUP(CONCATENATE(AU$3,AV559),m_selling_spec!$A:$H,2,FALSE))</f>
        <v/>
      </c>
      <c r="AV559" s="104"/>
      <c r="AW559" s="110" t="str">
        <f>IF(AX559="","",VLOOKUP(CONCATENATE(AW$3,AX559),m_selling_spec!$A:$H,2,FALSE))</f>
        <v/>
      </c>
      <c r="AX559" s="104"/>
      <c r="AY559" s="110" t="str">
        <f>IF(AZ559="","",VLOOKUP(CONCATENATE(AY$3,AZ559),m_selling_spec!$A:$H,2,FALSE))</f>
        <v/>
      </c>
      <c r="AZ559" s="104"/>
      <c r="BA559" s="110" t="str">
        <f>IF(BB559="","",VLOOKUP(CONCATENATE(BA$3,BB559),m_selling_spec!$A:$H,2,FALSE))</f>
        <v/>
      </c>
      <c r="BB559" s="104"/>
      <c r="BC559" s="110" t="str">
        <f>IF(BD559="","",VLOOKUP(CONCATENATE(BC$3,BD559),m_selling_spec!$A:$H,2,FALSE))</f>
        <v/>
      </c>
      <c r="BD559" s="104"/>
      <c r="BE559" s="110" t="str">
        <f>IF(BF559="","",VLOOKUP(CONCATENATE(BE$3,BF559),m_selling_spec!$A:$H,2,FALSE))</f>
        <v/>
      </c>
      <c r="BF559" s="104"/>
      <c r="BG559" s="110" t="str">
        <f>IF(BH559="","",VLOOKUP(CONCATENATE(BG$3,BH559),m_selling_spec!$A:$H,2,FALSE))</f>
        <v>18.1</v>
      </c>
      <c r="BH559" s="104" t="s">
        <v>604</v>
      </c>
      <c r="BI559" s="110" t="str">
        <f>IF(BJ559="","",VLOOKUP(CONCATENATE(BI$3,BJ559),m_selling_spec!$A:$H,2,FALSE))</f>
        <v/>
      </c>
      <c r="BJ559" s="104"/>
      <c r="BK559" s="110" t="str">
        <f>IF(BL559="","",VLOOKUP(CONCATENATE(BK$3,BL559),m_selling_spec!$A:$H,2,FALSE))</f>
        <v/>
      </c>
      <c r="BL559" s="104"/>
      <c r="BM559" s="110" t="str">
        <f>IF(BN559="","",VLOOKUP(CONCATENATE(BM$3,BN559),m_selling_spec!$A:$H,2,FALSE))</f>
        <v/>
      </c>
      <c r="BN559" s="104"/>
      <c r="BO559" s="110" t="str">
        <f>IF(BP559="","",VLOOKUP(CONCATENATE(BO$3,BP559),m_selling_spec!$A:$H,2,FALSE))</f>
        <v/>
      </c>
      <c r="BP559" s="104"/>
      <c r="BQ559" s="110" t="str">
        <f>IF(BR559="","",VLOOKUP(CONCATENATE(BQ$3,BR559),m_selling_spec!$A:$H,2,FALSE))</f>
        <v/>
      </c>
      <c r="BR559" s="104"/>
      <c r="BS559" s="110" t="str">
        <f>IF(BT559="","",VLOOKUP(CONCATENATE(BS$3,BT559),m_selling_spec!$A:$H,2,FALSE))</f>
        <v/>
      </c>
      <c r="BT559" s="104"/>
      <c r="BU559" s="110" t="str">
        <f>IF(BV559="","",VLOOKUP(CONCATENATE(BU$3,BV559),m_selling_spec!$A:$H,2,FALSE))</f>
        <v/>
      </c>
      <c r="BV559" s="104"/>
      <c r="BW559" s="110" t="str">
        <f>IF(BX559="","",VLOOKUP(CONCATENATE(BW$3,BX559),m_selling_spec!$A:$H,2,FALSE))</f>
        <v/>
      </c>
      <c r="BX559" s="104"/>
      <c r="BY559" s="110" t="str">
        <f>IF(BZ559="","",VLOOKUP(CONCATENATE(BY$3,BZ559),m_selling_spec!$A:$H,2,FALSE))</f>
        <v>27.7</v>
      </c>
      <c r="BZ559" s="111" t="s">
        <v>1104</v>
      </c>
      <c r="CA559" s="110" t="str">
        <f>IF(CB559="","",VLOOKUP(CONCATENATE(CA$3,CB559),m_selling_spec!$A:$H,2,FALSE))</f>
        <v/>
      </c>
      <c r="CB559" s="104"/>
      <c r="CC559" s="110"/>
      <c r="CD559" s="104"/>
      <c r="CE559" s="110" t="str">
        <f>IF(CF559="","",VLOOKUP(CONCATENATE(CE$3,CF559),m_selling_spec!$A:$H,2,FALSE))</f>
        <v/>
      </c>
      <c r="CF559" s="104"/>
      <c r="CG559" s="110" t="str">
        <f>IF(CH559="","",VLOOKUP(CONCATENATE(CG$3,CH559),m_selling_spec!$A:$H,2,FALSE))</f>
        <v/>
      </c>
      <c r="CH559" s="104"/>
      <c r="CI559" s="110" t="str">
        <f>IF(CJ559="","",VLOOKUP(CONCATENATE(CI$3,CJ559),m_selling_spec!$A:$H,2,FALSE))</f>
        <v/>
      </c>
      <c r="CJ559" s="104"/>
      <c r="CK559" s="110" t="str">
        <f>IF(CL559="","",VLOOKUP(CONCATENATE(CK$3,CL559),m_selling_spec!$A:$H,2,FALSE))</f>
        <v/>
      </c>
      <c r="CL559" s="104"/>
      <c r="CM559" s="110" t="str">
        <f>IF(CN559="","",VLOOKUP(CONCATENATE(CM$3,CN559),m_selling_spec!$A:$H,2,FALSE))</f>
        <v/>
      </c>
      <c r="CN559" s="104"/>
      <c r="CO559" s="110" t="str">
        <f>IF(CP559="","",VLOOKUP(CONCATENATE(CO$3,CP559),m_selling_spec!$A:$H,2,FALSE))</f>
        <v/>
      </c>
      <c r="CP559" s="104"/>
      <c r="CQ559" s="110" t="str">
        <f>IF(CR559="","",VLOOKUP(CONCATENATE(CQ$3,CR559),m_selling_spec!$A:$H,2,FALSE))</f>
        <v/>
      </c>
      <c r="CR559" s="104"/>
      <c r="CS559" s="110" t="str">
        <f>IF(CT559="","",VLOOKUP(CONCATENATE(CS$3,CT559),m_selling_spec!$A:$H,2,FALSE))</f>
        <v/>
      </c>
      <c r="CT559" s="104"/>
      <c r="CU559" s="110" t="str">
        <f>IF(CV559="","",VLOOKUP(CONCATENATE(CU$3,CV559),m_selling_spec!$A:$H,2,FALSE))</f>
        <v/>
      </c>
      <c r="CV559" s="104"/>
      <c r="CW559" s="110" t="str">
        <f>IF(CX559="","",VLOOKUP(CONCATENATE(CW$3,CX559),m_selling_spec!$A:$H,2,FALSE))</f>
        <v/>
      </c>
      <c r="CX559" s="104"/>
      <c r="CY559" s="110" t="str">
        <f>IF(CZ559="","",VLOOKUP(CONCATENATE(CY$3,CZ559),m_selling_spec!$A:$H,2,FALSE))</f>
        <v/>
      </c>
      <c r="CZ559" s="104"/>
      <c r="DA559" s="110"/>
      <c r="DB559" s="104"/>
    </row>
    <row r="560" spans="1:106">
      <c r="A560" s="104" t="s">
        <v>620</v>
      </c>
      <c r="B560" s="104"/>
      <c r="C560" s="104"/>
      <c r="D560" s="104">
        <v>6</v>
      </c>
      <c r="E560" s="110">
        <f>INDEX(product!B:B,MATCH(D560,product!A:A,0))</f>
        <v>0</v>
      </c>
      <c r="F560" s="110" t="str">
        <f>INDEX(product!E:E,MATCH(D560,product!A:A,0))</f>
        <v>Exterior series</v>
      </c>
      <c r="G560" s="110" t="str">
        <f>IF(H560="","",VLOOKUP(CONCATENATE(G$3,H560),m_selling_spec!$A:$H,2,FALSE))</f>
        <v/>
      </c>
      <c r="H560" s="104"/>
      <c r="I560" s="110" t="str">
        <f>IF(J560="","",VLOOKUP(CONCATENATE(I$3,J560),m_selling_spec!$A:$H,2,FALSE))</f>
        <v/>
      </c>
      <c r="J560" s="104"/>
      <c r="K560" s="110" t="str">
        <f>IF(L560="","",VLOOKUP(CONCATENATE(K$3,L560),m_selling_spec!$A:$H,2,FALSE))</f>
        <v/>
      </c>
      <c r="L560" s="104"/>
      <c r="M560" s="110" t="str">
        <f>IF(N560="","",VLOOKUP(CONCATENATE(M$3,N560),m_selling_spec!$A:$H,2,FALSE))</f>
        <v/>
      </c>
      <c r="N560" s="104"/>
      <c r="O560" s="110" t="str">
        <f>IF(P560="","",VLOOKUP(CONCATENATE(O$3,P560),m_selling_spec!$A:$H,2,FALSE))</f>
        <v/>
      </c>
      <c r="P560" s="104"/>
      <c r="Q560" s="110" t="str">
        <f>IF(R560="","",VLOOKUP(CONCATENATE(Q$3,R560),m_selling_spec!$A:$H,2,FALSE))</f>
        <v/>
      </c>
      <c r="R560" s="104"/>
      <c r="S560" s="110"/>
      <c r="T560" s="104"/>
      <c r="U560" s="110"/>
      <c r="V560" s="104"/>
      <c r="W560" s="110"/>
      <c r="X560" s="104"/>
      <c r="Y560" s="110" t="str">
        <f>IF(Z560="","",VLOOKUP(CONCATENATE(Y$3,Z560),m_selling_spec!$A:$H,2,FALSE))</f>
        <v>1.7</v>
      </c>
      <c r="Z560" s="104" t="s">
        <v>498</v>
      </c>
      <c r="AA560" s="110" t="str">
        <f>IF(AB560="","",VLOOKUP(CONCATENATE(AA$3,AB560),m_selling_spec!$A:$H,2,FALSE))</f>
        <v>2.4</v>
      </c>
      <c r="AB560" s="104" t="s">
        <v>552</v>
      </c>
      <c r="AC560" s="110" t="str">
        <f>IF(AD560="","",VLOOKUP(CONCATENATE(AC$3,AD560),m_selling_spec!$A:$H,2,FALSE))</f>
        <v/>
      </c>
      <c r="AD560" s="104"/>
      <c r="AE560" s="110" t="str">
        <f>IF(AF560="","",VLOOKUP(CONCATENATE(AE$3,AF560),m_selling_spec!$A:$H,2,FALSE))</f>
        <v/>
      </c>
      <c r="AF560" s="104"/>
      <c r="AG560" s="110" t="str">
        <f>IF(AH560="","",VLOOKUP(CONCATENATE(AG$3,AH560),m_selling_spec!$A:$H,2,FALSE))</f>
        <v/>
      </c>
      <c r="AH560" s="104"/>
      <c r="AI560" s="110" t="str">
        <f>IF(AJ560="","",VLOOKUP(CONCATENATE(AI$3,AJ560),m_selling_spec!$A:$H,2,FALSE))</f>
        <v/>
      </c>
      <c r="AJ560" s="104"/>
      <c r="AK560" s="110" t="str">
        <f>IF(AL560="","",VLOOKUP(CONCATENATE(AK$3,AL560),m_selling_spec!$A:$H,2,FALSE))</f>
        <v/>
      </c>
      <c r="AL560" s="104"/>
      <c r="AM560" s="110" t="str">
        <f>IF(AN560="","",VLOOKUP(CONCATENATE(AM$3,AN560),m_selling_spec!$A:$H,2,FALSE))</f>
        <v/>
      </c>
      <c r="AN560" s="104"/>
      <c r="AO560" s="110" t="str">
        <f>IF(AP560="","",VLOOKUP(CONCATENATE(AO$3,AP560),m_selling_spec!$A:$H,2,FALSE))</f>
        <v/>
      </c>
      <c r="AP560" s="104"/>
      <c r="AQ560" s="110" t="str">
        <f>IF(AR560="","",VLOOKUP(CONCATENATE(AQ$3,AR560),m_selling_spec!$A:$H,2,FALSE))</f>
        <v/>
      </c>
      <c r="AR560" s="104"/>
      <c r="AS560" s="110" t="str">
        <f>IF(AT560="","",VLOOKUP(CONCATENATE(AS$3,AT560),m_selling_spec!$A:$H,2,FALSE))</f>
        <v/>
      </c>
      <c r="AT560" s="104"/>
      <c r="AU560" s="110" t="str">
        <f>IF(AV560="","",VLOOKUP(CONCATENATE(AU$3,AV560),m_selling_spec!$A:$H,2,FALSE))</f>
        <v/>
      </c>
      <c r="AV560" s="104"/>
      <c r="AW560" s="110" t="str">
        <f>IF(AX560="","",VLOOKUP(CONCATENATE(AW$3,AX560),m_selling_spec!$A:$H,2,FALSE))</f>
        <v/>
      </c>
      <c r="AX560" s="104"/>
      <c r="AY560" s="110" t="str">
        <f>IF(AZ560="","",VLOOKUP(CONCATENATE(AY$3,AZ560),m_selling_spec!$A:$H,2,FALSE))</f>
        <v/>
      </c>
      <c r="AZ560" s="104"/>
      <c r="BA560" s="110" t="str">
        <f>IF(BB560="","",VLOOKUP(CONCATENATE(BA$3,BB560),m_selling_spec!$A:$H,2,FALSE))</f>
        <v/>
      </c>
      <c r="BB560" s="104"/>
      <c r="BC560" s="110" t="str">
        <f>IF(BD560="","",VLOOKUP(CONCATENATE(BC$3,BD560),m_selling_spec!$A:$H,2,FALSE))</f>
        <v/>
      </c>
      <c r="BD560" s="104"/>
      <c r="BE560" s="110" t="str">
        <f>IF(BF560="","",VLOOKUP(CONCATENATE(BE$3,BF560),m_selling_spec!$A:$H,2,FALSE))</f>
        <v/>
      </c>
      <c r="BF560" s="104"/>
      <c r="BG560" s="110" t="str">
        <f>IF(BH560="","",VLOOKUP(CONCATENATE(BG$3,BH560),m_selling_spec!$A:$H,2,FALSE))</f>
        <v>18.2</v>
      </c>
      <c r="BH560" s="104" t="s">
        <v>605</v>
      </c>
      <c r="BI560" s="110" t="str">
        <f>IF(BJ560="","",VLOOKUP(CONCATENATE(BI$3,BJ560),m_selling_spec!$A:$H,2,FALSE))</f>
        <v/>
      </c>
      <c r="BJ560" s="104"/>
      <c r="BK560" s="110" t="str">
        <f>IF(BL560="","",VLOOKUP(CONCATENATE(BK$3,BL560),m_selling_spec!$A:$H,2,FALSE))</f>
        <v/>
      </c>
      <c r="BL560" s="104"/>
      <c r="BM560" s="110" t="str">
        <f>IF(BN560="","",VLOOKUP(CONCATENATE(BM$3,BN560),m_selling_spec!$A:$H,2,FALSE))</f>
        <v/>
      </c>
      <c r="BN560" s="104"/>
      <c r="BO560" s="110" t="str">
        <f>IF(BP560="","",VLOOKUP(CONCATENATE(BO$3,BP560),m_selling_spec!$A:$H,2,FALSE))</f>
        <v/>
      </c>
      <c r="BP560" s="104"/>
      <c r="BQ560" s="110" t="str">
        <f>IF(BR560="","",VLOOKUP(CONCATENATE(BQ$3,BR560),m_selling_spec!$A:$H,2,FALSE))</f>
        <v/>
      </c>
      <c r="BR560" s="104"/>
      <c r="BS560" s="110" t="str">
        <f>IF(BT560="","",VLOOKUP(CONCATENATE(BS$3,BT560),m_selling_spec!$A:$H,2,FALSE))</f>
        <v/>
      </c>
      <c r="BT560" s="104"/>
      <c r="BU560" s="110" t="str">
        <f>IF(BV560="","",VLOOKUP(CONCATENATE(BU$3,BV560),m_selling_spec!$A:$H,2,FALSE))</f>
        <v/>
      </c>
      <c r="BV560" s="104"/>
      <c r="BW560" s="110" t="str">
        <f>IF(BX560="","",VLOOKUP(CONCATENATE(BW$3,BX560),m_selling_spec!$A:$H,2,FALSE))</f>
        <v/>
      </c>
      <c r="BX560" s="104"/>
      <c r="BY560" s="110" t="str">
        <f>IF(BZ560="","",VLOOKUP(CONCATENATE(BY$3,BZ560),m_selling_spec!$A:$H,2,FALSE))</f>
        <v>27.4</v>
      </c>
      <c r="BZ560" s="111" t="s">
        <v>1100</v>
      </c>
      <c r="CA560" s="110" t="str">
        <f>IF(CB560="","",VLOOKUP(CONCATENATE(CA$3,CB560),m_selling_spec!$A:$H,2,FALSE))</f>
        <v/>
      </c>
      <c r="CB560" s="104"/>
      <c r="CC560" s="110"/>
      <c r="CD560" s="104"/>
      <c r="CE560" s="110" t="str">
        <f>IF(CF560="","",VLOOKUP(CONCATENATE(CE$3,CF560),m_selling_spec!$A:$H,2,FALSE))</f>
        <v/>
      </c>
      <c r="CF560" s="104"/>
      <c r="CG560" s="110" t="str">
        <f>IF(CH560="","",VLOOKUP(CONCATENATE(CG$3,CH560),m_selling_spec!$A:$H,2,FALSE))</f>
        <v/>
      </c>
      <c r="CH560" s="104"/>
      <c r="CI560" s="110" t="str">
        <f>IF(CJ560="","",VLOOKUP(CONCATENATE(CI$3,CJ560),m_selling_spec!$A:$H,2,FALSE))</f>
        <v/>
      </c>
      <c r="CJ560" s="104"/>
      <c r="CK560" s="110" t="str">
        <f>IF(CL560="","",VLOOKUP(CONCATENATE(CK$3,CL560),m_selling_spec!$A:$H,2,FALSE))</f>
        <v/>
      </c>
      <c r="CL560" s="104"/>
      <c r="CM560" s="110" t="str">
        <f>IF(CN560="","",VLOOKUP(CONCATENATE(CM$3,CN560),m_selling_spec!$A:$H,2,FALSE))</f>
        <v/>
      </c>
      <c r="CN560" s="104"/>
      <c r="CO560" s="110" t="str">
        <f>IF(CP560="","",VLOOKUP(CONCATENATE(CO$3,CP560),m_selling_spec!$A:$H,2,FALSE))</f>
        <v/>
      </c>
      <c r="CP560" s="104"/>
      <c r="CQ560" s="110" t="str">
        <f>IF(CR560="","",VLOOKUP(CONCATENATE(CQ$3,CR560),m_selling_spec!$A:$H,2,FALSE))</f>
        <v/>
      </c>
      <c r="CR560" s="104"/>
      <c r="CS560" s="110" t="str">
        <f>IF(CT560="","",VLOOKUP(CONCATENATE(CS$3,CT560),m_selling_spec!$A:$H,2,FALSE))</f>
        <v/>
      </c>
      <c r="CT560" s="104"/>
      <c r="CU560" s="110" t="str">
        <f>IF(CV560="","",VLOOKUP(CONCATENATE(CU$3,CV560),m_selling_spec!$A:$H,2,FALSE))</f>
        <v/>
      </c>
      <c r="CV560" s="104"/>
      <c r="CW560" s="110" t="str">
        <f>IF(CX560="","",VLOOKUP(CONCATENATE(CW$3,CX560),m_selling_spec!$A:$H,2,FALSE))</f>
        <v/>
      </c>
      <c r="CX560" s="104"/>
      <c r="CY560" s="110" t="str">
        <f>IF(CZ560="","",VLOOKUP(CONCATENATE(CY$3,CZ560),m_selling_spec!$A:$H,2,FALSE))</f>
        <v/>
      </c>
      <c r="CZ560" s="104"/>
      <c r="DA560" s="110"/>
      <c r="DB560" s="104"/>
    </row>
    <row r="561" spans="1:106">
      <c r="A561" s="104" t="s">
        <v>899</v>
      </c>
      <c r="B561" s="104"/>
      <c r="C561" s="104"/>
      <c r="D561" s="104">
        <v>6</v>
      </c>
      <c r="E561" s="110">
        <f>INDEX(product!B:B,MATCH(D561,product!A:A,0))</f>
        <v>0</v>
      </c>
      <c r="F561" s="110" t="str">
        <f>INDEX(product!E:E,MATCH(D561,product!A:A,0))</f>
        <v>Exterior series</v>
      </c>
      <c r="G561" s="110" t="str">
        <f>IF(H561="","",VLOOKUP(CONCATENATE(G$3,H561),m_selling_spec!$A:$H,2,FALSE))</f>
        <v/>
      </c>
      <c r="H561" s="104"/>
      <c r="I561" s="110" t="str">
        <f>IF(J561="","",VLOOKUP(CONCATENATE(I$3,J561),m_selling_spec!$A:$H,2,FALSE))</f>
        <v/>
      </c>
      <c r="J561" s="104"/>
      <c r="K561" s="110" t="str">
        <f>IF(L561="","",VLOOKUP(CONCATENATE(K$3,L561),m_selling_spec!$A:$H,2,FALSE))</f>
        <v/>
      </c>
      <c r="L561" s="104"/>
      <c r="M561" s="110" t="str">
        <f>IF(N561="","",VLOOKUP(CONCATENATE(M$3,N561),m_selling_spec!$A:$H,2,FALSE))</f>
        <v/>
      </c>
      <c r="N561" s="104"/>
      <c r="O561" s="110" t="str">
        <f>IF(P561="","",VLOOKUP(CONCATENATE(O$3,P561),m_selling_spec!$A:$H,2,FALSE))</f>
        <v/>
      </c>
      <c r="P561" s="104"/>
      <c r="Q561" s="110" t="str">
        <f>IF(R561="","",VLOOKUP(CONCATENATE(Q$3,R561),m_selling_spec!$A:$H,2,FALSE))</f>
        <v/>
      </c>
      <c r="R561" s="104"/>
      <c r="S561" s="110"/>
      <c r="T561" s="104"/>
      <c r="U561" s="110"/>
      <c r="V561" s="104"/>
      <c r="W561" s="110"/>
      <c r="X561" s="104"/>
      <c r="Y561" s="110" t="str">
        <f>IF(Z561="","",VLOOKUP(CONCATENATE(Y$3,Z561),m_selling_spec!$A:$H,2,FALSE))</f>
        <v>1.7</v>
      </c>
      <c r="Z561" s="104" t="s">
        <v>498</v>
      </c>
      <c r="AA561" s="110" t="str">
        <f>IF(AB561="","",VLOOKUP(CONCATENATE(AA$3,AB561),m_selling_spec!$A:$H,2,FALSE))</f>
        <v>2.4</v>
      </c>
      <c r="AB561" s="104" t="s">
        <v>552</v>
      </c>
      <c r="AC561" s="110" t="str">
        <f>IF(AD561="","",VLOOKUP(CONCATENATE(AC$3,AD561),m_selling_spec!$A:$H,2,FALSE))</f>
        <v/>
      </c>
      <c r="AD561" s="104"/>
      <c r="AE561" s="110" t="str">
        <f>IF(AF561="","",VLOOKUP(CONCATENATE(AE$3,AF561),m_selling_spec!$A:$H,2,FALSE))</f>
        <v/>
      </c>
      <c r="AF561" s="104"/>
      <c r="AG561" s="110" t="str">
        <f>IF(AH561="","",VLOOKUP(CONCATENATE(AG$3,AH561),m_selling_spec!$A:$H,2,FALSE))</f>
        <v/>
      </c>
      <c r="AH561" s="104"/>
      <c r="AI561" s="110" t="str">
        <f>IF(AJ561="","",VLOOKUP(CONCATENATE(AI$3,AJ561),m_selling_spec!$A:$H,2,FALSE))</f>
        <v/>
      </c>
      <c r="AJ561" s="104"/>
      <c r="AK561" s="110" t="str">
        <f>IF(AL561="","",VLOOKUP(CONCATENATE(AK$3,AL561),m_selling_spec!$A:$H,2,FALSE))</f>
        <v/>
      </c>
      <c r="AL561" s="104"/>
      <c r="AM561" s="110" t="str">
        <f>IF(AN561="","",VLOOKUP(CONCATENATE(AM$3,AN561),m_selling_spec!$A:$H,2,FALSE))</f>
        <v/>
      </c>
      <c r="AN561" s="104"/>
      <c r="AO561" s="110" t="str">
        <f>IF(AP561="","",VLOOKUP(CONCATENATE(AO$3,AP561),m_selling_spec!$A:$H,2,FALSE))</f>
        <v/>
      </c>
      <c r="AP561" s="104"/>
      <c r="AQ561" s="110" t="str">
        <f>IF(AR561="","",VLOOKUP(CONCATENATE(AQ$3,AR561),m_selling_spec!$A:$H,2,FALSE))</f>
        <v/>
      </c>
      <c r="AR561" s="104"/>
      <c r="AS561" s="110" t="str">
        <f>IF(AT561="","",VLOOKUP(CONCATENATE(AS$3,AT561),m_selling_spec!$A:$H,2,FALSE))</f>
        <v/>
      </c>
      <c r="AT561" s="104"/>
      <c r="AU561" s="110" t="str">
        <f>IF(AV561="","",VLOOKUP(CONCATENATE(AU$3,AV561),m_selling_spec!$A:$H,2,FALSE))</f>
        <v/>
      </c>
      <c r="AV561" s="104"/>
      <c r="AW561" s="110" t="str">
        <f>IF(AX561="","",VLOOKUP(CONCATENATE(AW$3,AX561),m_selling_spec!$A:$H,2,FALSE))</f>
        <v/>
      </c>
      <c r="AX561" s="104"/>
      <c r="AY561" s="110" t="str">
        <f>IF(AZ561="","",VLOOKUP(CONCATENATE(AY$3,AZ561),m_selling_spec!$A:$H,2,FALSE))</f>
        <v/>
      </c>
      <c r="AZ561" s="104"/>
      <c r="BA561" s="110" t="str">
        <f>IF(BB561="","",VLOOKUP(CONCATENATE(BA$3,BB561),m_selling_spec!$A:$H,2,FALSE))</f>
        <v/>
      </c>
      <c r="BB561" s="104"/>
      <c r="BC561" s="110" t="str">
        <f>IF(BD561="","",VLOOKUP(CONCATENATE(BC$3,BD561),m_selling_spec!$A:$H,2,FALSE))</f>
        <v/>
      </c>
      <c r="BD561" s="104"/>
      <c r="BE561" s="110" t="str">
        <f>IF(BF561="","",VLOOKUP(CONCATENATE(BE$3,BF561),m_selling_spec!$A:$H,2,FALSE))</f>
        <v/>
      </c>
      <c r="BF561" s="104"/>
      <c r="BG561" s="110" t="str">
        <f>IF(BH561="","",VLOOKUP(CONCATENATE(BG$3,BH561),m_selling_spec!$A:$H,2,FALSE))</f>
        <v>18.2</v>
      </c>
      <c r="BH561" s="104" t="s">
        <v>605</v>
      </c>
      <c r="BI561" s="110" t="str">
        <f>IF(BJ561="","",VLOOKUP(CONCATENATE(BI$3,BJ561),m_selling_spec!$A:$H,2,FALSE))</f>
        <v/>
      </c>
      <c r="BJ561" s="104"/>
      <c r="BK561" s="110" t="str">
        <f>IF(BL561="","",VLOOKUP(CONCATENATE(BK$3,BL561),m_selling_spec!$A:$H,2,FALSE))</f>
        <v/>
      </c>
      <c r="BL561" s="104"/>
      <c r="BM561" s="110" t="str">
        <f>IF(BN561="","",VLOOKUP(CONCATENATE(BM$3,BN561),m_selling_spec!$A:$H,2,FALSE))</f>
        <v/>
      </c>
      <c r="BN561" s="104"/>
      <c r="BO561" s="110" t="str">
        <f>IF(BP561="","",VLOOKUP(CONCATENATE(BO$3,BP561),m_selling_spec!$A:$H,2,FALSE))</f>
        <v/>
      </c>
      <c r="BP561" s="104"/>
      <c r="BQ561" s="110" t="str">
        <f>IF(BR561="","",VLOOKUP(CONCATENATE(BQ$3,BR561),m_selling_spec!$A:$H,2,FALSE))</f>
        <v/>
      </c>
      <c r="BR561" s="104"/>
      <c r="BS561" s="110" t="str">
        <f>IF(BT561="","",VLOOKUP(CONCATENATE(BS$3,BT561),m_selling_spec!$A:$H,2,FALSE))</f>
        <v/>
      </c>
      <c r="BT561" s="104"/>
      <c r="BU561" s="110" t="str">
        <f>IF(BV561="","",VLOOKUP(CONCATENATE(BU$3,BV561),m_selling_spec!$A:$H,2,FALSE))</f>
        <v/>
      </c>
      <c r="BV561" s="104"/>
      <c r="BW561" s="110" t="str">
        <f>IF(BX561="","",VLOOKUP(CONCATENATE(BW$3,BX561),m_selling_spec!$A:$H,2,FALSE))</f>
        <v/>
      </c>
      <c r="BX561" s="104"/>
      <c r="BY561" s="110" t="str">
        <f>IF(BZ561="","",VLOOKUP(CONCATENATE(BY$3,BZ561),m_selling_spec!$A:$H,2,FALSE))</f>
        <v>27.6</v>
      </c>
      <c r="BZ561" s="111" t="s">
        <v>1103</v>
      </c>
      <c r="CA561" s="110" t="str">
        <f>IF(CB561="","",VLOOKUP(CONCATENATE(CA$3,CB561),m_selling_spec!$A:$H,2,FALSE))</f>
        <v/>
      </c>
      <c r="CB561" s="104"/>
      <c r="CC561" s="110"/>
      <c r="CD561" s="104"/>
      <c r="CE561" s="110" t="str">
        <f>IF(CF561="","",VLOOKUP(CONCATENATE(CE$3,CF561),m_selling_spec!$A:$H,2,FALSE))</f>
        <v/>
      </c>
      <c r="CF561" s="104"/>
      <c r="CG561" s="110" t="str">
        <f>IF(CH561="","",VLOOKUP(CONCATENATE(CG$3,CH561),m_selling_spec!$A:$H,2,FALSE))</f>
        <v/>
      </c>
      <c r="CH561" s="104"/>
      <c r="CI561" s="110" t="str">
        <f>IF(CJ561="","",VLOOKUP(CONCATENATE(CI$3,CJ561),m_selling_spec!$A:$H,2,FALSE))</f>
        <v/>
      </c>
      <c r="CJ561" s="104"/>
      <c r="CK561" s="110" t="str">
        <f>IF(CL561="","",VLOOKUP(CONCATENATE(CK$3,CL561),m_selling_spec!$A:$H,2,FALSE))</f>
        <v/>
      </c>
      <c r="CL561" s="104"/>
      <c r="CM561" s="110" t="str">
        <f>IF(CN561="","",VLOOKUP(CONCATENATE(CM$3,CN561),m_selling_spec!$A:$H,2,FALSE))</f>
        <v/>
      </c>
      <c r="CN561" s="104"/>
      <c r="CO561" s="110" t="str">
        <f>IF(CP561="","",VLOOKUP(CONCATENATE(CO$3,CP561),m_selling_spec!$A:$H,2,FALSE))</f>
        <v/>
      </c>
      <c r="CP561" s="104"/>
      <c r="CQ561" s="110" t="str">
        <f>IF(CR561="","",VLOOKUP(CONCATENATE(CQ$3,CR561),m_selling_spec!$A:$H,2,FALSE))</f>
        <v/>
      </c>
      <c r="CR561" s="104"/>
      <c r="CS561" s="110" t="str">
        <f>IF(CT561="","",VLOOKUP(CONCATENATE(CS$3,CT561),m_selling_spec!$A:$H,2,FALSE))</f>
        <v/>
      </c>
      <c r="CT561" s="104"/>
      <c r="CU561" s="110" t="str">
        <f>IF(CV561="","",VLOOKUP(CONCATENATE(CU$3,CV561),m_selling_spec!$A:$H,2,FALSE))</f>
        <v/>
      </c>
      <c r="CV561" s="104"/>
      <c r="CW561" s="110" t="str">
        <f>IF(CX561="","",VLOOKUP(CONCATENATE(CW$3,CX561),m_selling_spec!$A:$H,2,FALSE))</f>
        <v/>
      </c>
      <c r="CX561" s="104"/>
      <c r="CY561" s="110" t="str">
        <f>IF(CZ561="","",VLOOKUP(CONCATENATE(CY$3,CZ561),m_selling_spec!$A:$H,2,FALSE))</f>
        <v/>
      </c>
      <c r="CZ561" s="104"/>
      <c r="DA561" s="110"/>
      <c r="DB561" s="104"/>
    </row>
    <row r="562" spans="1:106">
      <c r="A562" s="104" t="s">
        <v>900</v>
      </c>
      <c r="B562" s="104"/>
      <c r="C562" s="104"/>
      <c r="D562" s="104">
        <v>6</v>
      </c>
      <c r="E562" s="110">
        <f>INDEX(product!B:B,MATCH(D562,product!A:A,0))</f>
        <v>0</v>
      </c>
      <c r="F562" s="110" t="str">
        <f>INDEX(product!E:E,MATCH(D562,product!A:A,0))</f>
        <v>Exterior series</v>
      </c>
      <c r="G562" s="110" t="str">
        <f>IF(H562="","",VLOOKUP(CONCATENATE(G$3,H562),m_selling_spec!$A:$H,2,FALSE))</f>
        <v/>
      </c>
      <c r="H562" s="104"/>
      <c r="I562" s="110" t="str">
        <f>IF(J562="","",VLOOKUP(CONCATENATE(I$3,J562),m_selling_spec!$A:$H,2,FALSE))</f>
        <v/>
      </c>
      <c r="J562" s="104"/>
      <c r="K562" s="110" t="str">
        <f>IF(L562="","",VLOOKUP(CONCATENATE(K$3,L562),m_selling_spec!$A:$H,2,FALSE))</f>
        <v/>
      </c>
      <c r="L562" s="104"/>
      <c r="M562" s="110" t="str">
        <f>IF(N562="","",VLOOKUP(CONCATENATE(M$3,N562),m_selling_spec!$A:$H,2,FALSE))</f>
        <v/>
      </c>
      <c r="N562" s="104"/>
      <c r="O562" s="110" t="str">
        <f>IF(P562="","",VLOOKUP(CONCATENATE(O$3,P562),m_selling_spec!$A:$H,2,FALSE))</f>
        <v/>
      </c>
      <c r="P562" s="104"/>
      <c r="Q562" s="110" t="str">
        <f>IF(R562="","",VLOOKUP(CONCATENATE(Q$3,R562),m_selling_spec!$A:$H,2,FALSE))</f>
        <v/>
      </c>
      <c r="R562" s="104"/>
      <c r="S562" s="110"/>
      <c r="T562" s="104"/>
      <c r="U562" s="110"/>
      <c r="V562" s="104"/>
      <c r="W562" s="110"/>
      <c r="X562" s="104"/>
      <c r="Y562" s="110" t="str">
        <f>IF(Z562="","",VLOOKUP(CONCATENATE(Y$3,Z562),m_selling_spec!$A:$H,2,FALSE))</f>
        <v>1.7</v>
      </c>
      <c r="Z562" s="104" t="s">
        <v>498</v>
      </c>
      <c r="AA562" s="110" t="str">
        <f>IF(AB562="","",VLOOKUP(CONCATENATE(AA$3,AB562),m_selling_spec!$A:$H,2,FALSE))</f>
        <v>2.4</v>
      </c>
      <c r="AB562" s="104" t="s">
        <v>552</v>
      </c>
      <c r="AC562" s="110" t="str">
        <f>IF(AD562="","",VLOOKUP(CONCATENATE(AC$3,AD562),m_selling_spec!$A:$H,2,FALSE))</f>
        <v/>
      </c>
      <c r="AD562" s="104"/>
      <c r="AE562" s="110" t="str">
        <f>IF(AF562="","",VLOOKUP(CONCATENATE(AE$3,AF562),m_selling_spec!$A:$H,2,FALSE))</f>
        <v/>
      </c>
      <c r="AF562" s="104"/>
      <c r="AG562" s="110" t="str">
        <f>IF(AH562="","",VLOOKUP(CONCATENATE(AG$3,AH562),m_selling_spec!$A:$H,2,FALSE))</f>
        <v/>
      </c>
      <c r="AH562" s="104"/>
      <c r="AI562" s="110" t="str">
        <f>IF(AJ562="","",VLOOKUP(CONCATENATE(AI$3,AJ562),m_selling_spec!$A:$H,2,FALSE))</f>
        <v/>
      </c>
      <c r="AJ562" s="104"/>
      <c r="AK562" s="110" t="str">
        <f>IF(AL562="","",VLOOKUP(CONCATENATE(AK$3,AL562),m_selling_spec!$A:$H,2,FALSE))</f>
        <v/>
      </c>
      <c r="AL562" s="104"/>
      <c r="AM562" s="110" t="str">
        <f>IF(AN562="","",VLOOKUP(CONCATENATE(AM$3,AN562),m_selling_spec!$A:$H,2,FALSE))</f>
        <v/>
      </c>
      <c r="AN562" s="104"/>
      <c r="AO562" s="110" t="str">
        <f>IF(AP562="","",VLOOKUP(CONCATENATE(AO$3,AP562),m_selling_spec!$A:$H,2,FALSE))</f>
        <v/>
      </c>
      <c r="AP562" s="104"/>
      <c r="AQ562" s="110" t="str">
        <f>IF(AR562="","",VLOOKUP(CONCATENATE(AQ$3,AR562),m_selling_spec!$A:$H,2,FALSE))</f>
        <v/>
      </c>
      <c r="AR562" s="104"/>
      <c r="AS562" s="110" t="str">
        <f>IF(AT562="","",VLOOKUP(CONCATENATE(AS$3,AT562),m_selling_spec!$A:$H,2,FALSE))</f>
        <v/>
      </c>
      <c r="AT562" s="104"/>
      <c r="AU562" s="110" t="str">
        <f>IF(AV562="","",VLOOKUP(CONCATENATE(AU$3,AV562),m_selling_spec!$A:$H,2,FALSE))</f>
        <v/>
      </c>
      <c r="AV562" s="104"/>
      <c r="AW562" s="110" t="str">
        <f>IF(AX562="","",VLOOKUP(CONCATENATE(AW$3,AX562),m_selling_spec!$A:$H,2,FALSE))</f>
        <v/>
      </c>
      <c r="AX562" s="104"/>
      <c r="AY562" s="110" t="str">
        <f>IF(AZ562="","",VLOOKUP(CONCATENATE(AY$3,AZ562),m_selling_spec!$A:$H,2,FALSE))</f>
        <v/>
      </c>
      <c r="AZ562" s="104"/>
      <c r="BA562" s="110" t="str">
        <f>IF(BB562="","",VLOOKUP(CONCATENATE(BA$3,BB562),m_selling_spec!$A:$H,2,FALSE))</f>
        <v/>
      </c>
      <c r="BB562" s="104"/>
      <c r="BC562" s="110" t="str">
        <f>IF(BD562="","",VLOOKUP(CONCATENATE(BC$3,BD562),m_selling_spec!$A:$H,2,FALSE))</f>
        <v/>
      </c>
      <c r="BD562" s="104"/>
      <c r="BE562" s="110" t="str">
        <f>IF(BF562="","",VLOOKUP(CONCATENATE(BE$3,BF562),m_selling_spec!$A:$H,2,FALSE))</f>
        <v/>
      </c>
      <c r="BF562" s="104"/>
      <c r="BG562" s="110" t="str">
        <f>IF(BH562="","",VLOOKUP(CONCATENATE(BG$3,BH562),m_selling_spec!$A:$H,2,FALSE))</f>
        <v>18.2</v>
      </c>
      <c r="BH562" s="104" t="s">
        <v>605</v>
      </c>
      <c r="BI562" s="110" t="str">
        <f>IF(BJ562="","",VLOOKUP(CONCATENATE(BI$3,BJ562),m_selling_spec!$A:$H,2,FALSE))</f>
        <v/>
      </c>
      <c r="BJ562" s="104"/>
      <c r="BK562" s="110" t="str">
        <f>IF(BL562="","",VLOOKUP(CONCATENATE(BK$3,BL562),m_selling_spec!$A:$H,2,FALSE))</f>
        <v/>
      </c>
      <c r="BL562" s="104"/>
      <c r="BM562" s="110" t="str">
        <f>IF(BN562="","",VLOOKUP(CONCATENATE(BM$3,BN562),m_selling_spec!$A:$H,2,FALSE))</f>
        <v/>
      </c>
      <c r="BN562" s="104"/>
      <c r="BO562" s="110" t="str">
        <f>IF(BP562="","",VLOOKUP(CONCATENATE(BO$3,BP562),m_selling_spec!$A:$H,2,FALSE))</f>
        <v/>
      </c>
      <c r="BP562" s="104"/>
      <c r="BQ562" s="110" t="str">
        <f>IF(BR562="","",VLOOKUP(CONCATENATE(BQ$3,BR562),m_selling_spec!$A:$H,2,FALSE))</f>
        <v/>
      </c>
      <c r="BR562" s="104"/>
      <c r="BS562" s="110" t="str">
        <f>IF(BT562="","",VLOOKUP(CONCATENATE(BS$3,BT562),m_selling_spec!$A:$H,2,FALSE))</f>
        <v/>
      </c>
      <c r="BT562" s="104"/>
      <c r="BU562" s="110" t="str">
        <f>IF(BV562="","",VLOOKUP(CONCATENATE(BU$3,BV562),m_selling_spec!$A:$H,2,FALSE))</f>
        <v/>
      </c>
      <c r="BV562" s="104"/>
      <c r="BW562" s="110" t="str">
        <f>IF(BX562="","",VLOOKUP(CONCATENATE(BW$3,BX562),m_selling_spec!$A:$H,2,FALSE))</f>
        <v/>
      </c>
      <c r="BX562" s="104"/>
      <c r="BY562" s="110" t="str">
        <f>IF(BZ562="","",VLOOKUP(CONCATENATE(BY$3,BZ562),m_selling_spec!$A:$H,2,FALSE))</f>
        <v>27.7</v>
      </c>
      <c r="BZ562" s="111" t="s">
        <v>1104</v>
      </c>
      <c r="CA562" s="110" t="str">
        <f>IF(CB562="","",VLOOKUP(CONCATENATE(CA$3,CB562),m_selling_spec!$A:$H,2,FALSE))</f>
        <v/>
      </c>
      <c r="CB562" s="104"/>
      <c r="CC562" s="110"/>
      <c r="CD562" s="104"/>
      <c r="CE562" s="110" t="str">
        <f>IF(CF562="","",VLOOKUP(CONCATENATE(CE$3,CF562),m_selling_spec!$A:$H,2,FALSE))</f>
        <v/>
      </c>
      <c r="CF562" s="104"/>
      <c r="CG562" s="110" t="str">
        <f>IF(CH562="","",VLOOKUP(CONCATENATE(CG$3,CH562),m_selling_spec!$A:$H,2,FALSE))</f>
        <v/>
      </c>
      <c r="CH562" s="104"/>
      <c r="CI562" s="110" t="str">
        <f>IF(CJ562="","",VLOOKUP(CONCATENATE(CI$3,CJ562),m_selling_spec!$A:$H,2,FALSE))</f>
        <v/>
      </c>
      <c r="CJ562" s="104"/>
      <c r="CK562" s="110" t="str">
        <f>IF(CL562="","",VLOOKUP(CONCATENATE(CK$3,CL562),m_selling_spec!$A:$H,2,FALSE))</f>
        <v/>
      </c>
      <c r="CL562" s="104"/>
      <c r="CM562" s="110" t="str">
        <f>IF(CN562="","",VLOOKUP(CONCATENATE(CM$3,CN562),m_selling_spec!$A:$H,2,FALSE))</f>
        <v/>
      </c>
      <c r="CN562" s="104"/>
      <c r="CO562" s="110" t="str">
        <f>IF(CP562="","",VLOOKUP(CONCATENATE(CO$3,CP562),m_selling_spec!$A:$H,2,FALSE))</f>
        <v/>
      </c>
      <c r="CP562" s="104"/>
      <c r="CQ562" s="110" t="str">
        <f>IF(CR562="","",VLOOKUP(CONCATENATE(CQ$3,CR562),m_selling_spec!$A:$H,2,FALSE))</f>
        <v/>
      </c>
      <c r="CR562" s="104"/>
      <c r="CS562" s="110" t="str">
        <f>IF(CT562="","",VLOOKUP(CONCATENATE(CS$3,CT562),m_selling_spec!$A:$H,2,FALSE))</f>
        <v/>
      </c>
      <c r="CT562" s="104"/>
      <c r="CU562" s="110" t="str">
        <f>IF(CV562="","",VLOOKUP(CONCATENATE(CU$3,CV562),m_selling_spec!$A:$H,2,FALSE))</f>
        <v/>
      </c>
      <c r="CV562" s="104"/>
      <c r="CW562" s="110" t="str">
        <f>IF(CX562="","",VLOOKUP(CONCATENATE(CW$3,CX562),m_selling_spec!$A:$H,2,FALSE))</f>
        <v/>
      </c>
      <c r="CX562" s="104"/>
      <c r="CY562" s="110" t="str">
        <f>IF(CZ562="","",VLOOKUP(CONCATENATE(CY$3,CZ562),m_selling_spec!$A:$H,2,FALSE))</f>
        <v/>
      </c>
      <c r="CZ562" s="104"/>
      <c r="DA562" s="110"/>
      <c r="DB562" s="104"/>
    </row>
    <row r="563" spans="1:106">
      <c r="A563" s="104" t="s">
        <v>621</v>
      </c>
      <c r="B563" s="104"/>
      <c r="C563" s="104"/>
      <c r="D563" s="104">
        <v>6</v>
      </c>
      <c r="E563" s="110">
        <f>INDEX(product!B:B,MATCH(D563,product!A:A,0))</f>
        <v>0</v>
      </c>
      <c r="F563" s="110" t="str">
        <f>INDEX(product!E:E,MATCH(D563,product!A:A,0))</f>
        <v>Exterior series</v>
      </c>
      <c r="G563" s="110" t="str">
        <f>IF(H563="","",VLOOKUP(CONCATENATE(G$3,H563),m_selling_spec!$A:$H,2,FALSE))</f>
        <v/>
      </c>
      <c r="H563" s="104"/>
      <c r="I563" s="110" t="str">
        <f>IF(J563="","",VLOOKUP(CONCATENATE(I$3,J563),m_selling_spec!$A:$H,2,FALSE))</f>
        <v/>
      </c>
      <c r="J563" s="104"/>
      <c r="K563" s="110" t="str">
        <f>IF(L563="","",VLOOKUP(CONCATENATE(K$3,L563),m_selling_spec!$A:$H,2,FALSE))</f>
        <v/>
      </c>
      <c r="L563" s="104"/>
      <c r="M563" s="110" t="str">
        <f>IF(N563="","",VLOOKUP(CONCATENATE(M$3,N563),m_selling_spec!$A:$H,2,FALSE))</f>
        <v/>
      </c>
      <c r="N563" s="104"/>
      <c r="O563" s="110" t="str">
        <f>IF(P563="","",VLOOKUP(CONCATENATE(O$3,P563),m_selling_spec!$A:$H,2,FALSE))</f>
        <v/>
      </c>
      <c r="P563" s="104"/>
      <c r="Q563" s="110" t="str">
        <f>IF(R563="","",VLOOKUP(CONCATENATE(Q$3,R563),m_selling_spec!$A:$H,2,FALSE))</f>
        <v/>
      </c>
      <c r="R563" s="104"/>
      <c r="S563" s="110"/>
      <c r="T563" s="104"/>
      <c r="U563" s="110"/>
      <c r="V563" s="104"/>
      <c r="W563" s="110"/>
      <c r="X563" s="104"/>
      <c r="Y563" s="110" t="str">
        <f>IF(Z563="","",VLOOKUP(CONCATENATE(Y$3,Z563),m_selling_spec!$A:$H,2,FALSE))</f>
        <v>1.7</v>
      </c>
      <c r="Z563" s="104" t="s">
        <v>498</v>
      </c>
      <c r="AA563" s="110" t="str">
        <f>IF(AB563="","",VLOOKUP(CONCATENATE(AA$3,AB563),m_selling_spec!$A:$H,2,FALSE))</f>
        <v>2.4</v>
      </c>
      <c r="AB563" s="104" t="s">
        <v>552</v>
      </c>
      <c r="AC563" s="110" t="str">
        <f>IF(AD563="","",VLOOKUP(CONCATENATE(AC$3,AD563),m_selling_spec!$A:$H,2,FALSE))</f>
        <v/>
      </c>
      <c r="AD563" s="104"/>
      <c r="AE563" s="110" t="str">
        <f>IF(AF563="","",VLOOKUP(CONCATENATE(AE$3,AF563),m_selling_spec!$A:$H,2,FALSE))</f>
        <v/>
      </c>
      <c r="AF563" s="104"/>
      <c r="AG563" s="110" t="str">
        <f>IF(AH563="","",VLOOKUP(CONCATENATE(AG$3,AH563),m_selling_spec!$A:$H,2,FALSE))</f>
        <v/>
      </c>
      <c r="AH563" s="104"/>
      <c r="AI563" s="110" t="str">
        <f>IF(AJ563="","",VLOOKUP(CONCATENATE(AI$3,AJ563),m_selling_spec!$A:$H,2,FALSE))</f>
        <v/>
      </c>
      <c r="AJ563" s="104"/>
      <c r="AK563" s="110" t="str">
        <f>IF(AL563="","",VLOOKUP(CONCATENATE(AK$3,AL563),m_selling_spec!$A:$H,2,FALSE))</f>
        <v/>
      </c>
      <c r="AL563" s="104"/>
      <c r="AM563" s="110" t="str">
        <f>IF(AN563="","",VLOOKUP(CONCATENATE(AM$3,AN563),m_selling_spec!$A:$H,2,FALSE))</f>
        <v/>
      </c>
      <c r="AN563" s="104"/>
      <c r="AO563" s="110" t="str">
        <f>IF(AP563="","",VLOOKUP(CONCATENATE(AO$3,AP563),m_selling_spec!$A:$H,2,FALSE))</f>
        <v/>
      </c>
      <c r="AP563" s="104"/>
      <c r="AQ563" s="110" t="str">
        <f>IF(AR563="","",VLOOKUP(CONCATENATE(AQ$3,AR563),m_selling_spec!$A:$H,2,FALSE))</f>
        <v/>
      </c>
      <c r="AR563" s="104"/>
      <c r="AS563" s="110" t="str">
        <f>IF(AT563="","",VLOOKUP(CONCATENATE(AS$3,AT563),m_selling_spec!$A:$H,2,FALSE))</f>
        <v/>
      </c>
      <c r="AT563" s="104"/>
      <c r="AU563" s="110" t="str">
        <f>IF(AV563="","",VLOOKUP(CONCATENATE(AU$3,AV563),m_selling_spec!$A:$H,2,FALSE))</f>
        <v/>
      </c>
      <c r="AV563" s="104"/>
      <c r="AW563" s="110" t="str">
        <f>IF(AX563="","",VLOOKUP(CONCATENATE(AW$3,AX563),m_selling_spec!$A:$H,2,FALSE))</f>
        <v/>
      </c>
      <c r="AX563" s="104"/>
      <c r="AY563" s="110" t="str">
        <f>IF(AZ563="","",VLOOKUP(CONCATENATE(AY$3,AZ563),m_selling_spec!$A:$H,2,FALSE))</f>
        <v/>
      </c>
      <c r="AZ563" s="104"/>
      <c r="BA563" s="110" t="str">
        <f>IF(BB563="","",VLOOKUP(CONCATENATE(BA$3,BB563),m_selling_spec!$A:$H,2,FALSE))</f>
        <v/>
      </c>
      <c r="BB563" s="104"/>
      <c r="BC563" s="110" t="str">
        <f>IF(BD563="","",VLOOKUP(CONCATENATE(BC$3,BD563),m_selling_spec!$A:$H,2,FALSE))</f>
        <v/>
      </c>
      <c r="BD563" s="104"/>
      <c r="BE563" s="110" t="str">
        <f>IF(BF563="","",VLOOKUP(CONCATENATE(BE$3,BF563),m_selling_spec!$A:$H,2,FALSE))</f>
        <v/>
      </c>
      <c r="BF563" s="104"/>
      <c r="BG563" s="110" t="str">
        <f>IF(BH563="","",VLOOKUP(CONCATENATE(BG$3,BH563),m_selling_spec!$A:$H,2,FALSE))</f>
        <v>18.3</v>
      </c>
      <c r="BH563" s="104" t="s">
        <v>606</v>
      </c>
      <c r="BI563" s="110" t="str">
        <f>IF(BJ563="","",VLOOKUP(CONCATENATE(BI$3,BJ563),m_selling_spec!$A:$H,2,FALSE))</f>
        <v/>
      </c>
      <c r="BJ563" s="104"/>
      <c r="BK563" s="110" t="str">
        <f>IF(BL563="","",VLOOKUP(CONCATENATE(BK$3,BL563),m_selling_spec!$A:$H,2,FALSE))</f>
        <v/>
      </c>
      <c r="BL563" s="104"/>
      <c r="BM563" s="110" t="str">
        <f>IF(BN563="","",VLOOKUP(CONCATENATE(BM$3,BN563),m_selling_spec!$A:$H,2,FALSE))</f>
        <v/>
      </c>
      <c r="BN563" s="104"/>
      <c r="BO563" s="110" t="str">
        <f>IF(BP563="","",VLOOKUP(CONCATENATE(BO$3,BP563),m_selling_spec!$A:$H,2,FALSE))</f>
        <v/>
      </c>
      <c r="BP563" s="104"/>
      <c r="BQ563" s="110" t="str">
        <f>IF(BR563="","",VLOOKUP(CONCATENATE(BQ$3,BR563),m_selling_spec!$A:$H,2,FALSE))</f>
        <v/>
      </c>
      <c r="BR563" s="104"/>
      <c r="BS563" s="110" t="str">
        <f>IF(BT563="","",VLOOKUP(CONCATENATE(BS$3,BT563),m_selling_spec!$A:$H,2,FALSE))</f>
        <v/>
      </c>
      <c r="BT563" s="104"/>
      <c r="BU563" s="110" t="str">
        <f>IF(BV563="","",VLOOKUP(CONCATENATE(BU$3,BV563),m_selling_spec!$A:$H,2,FALSE))</f>
        <v/>
      </c>
      <c r="BV563" s="104"/>
      <c r="BW563" s="110" t="str">
        <f>IF(BX563="","",VLOOKUP(CONCATENATE(BW$3,BX563),m_selling_spec!$A:$H,2,FALSE))</f>
        <v/>
      </c>
      <c r="BX563" s="104"/>
      <c r="BY563" s="110" t="str">
        <f>IF(BZ563="","",VLOOKUP(CONCATENATE(BY$3,BZ563),m_selling_spec!$A:$H,2,FALSE))</f>
        <v>27.4</v>
      </c>
      <c r="BZ563" s="111" t="s">
        <v>1100</v>
      </c>
      <c r="CA563" s="110" t="str">
        <f>IF(CB563="","",VLOOKUP(CONCATENATE(CA$3,CB563),m_selling_spec!$A:$H,2,FALSE))</f>
        <v/>
      </c>
      <c r="CB563" s="104"/>
      <c r="CC563" s="110"/>
      <c r="CD563" s="104"/>
      <c r="CE563" s="110" t="str">
        <f>IF(CF563="","",VLOOKUP(CONCATENATE(CE$3,CF563),m_selling_spec!$A:$H,2,FALSE))</f>
        <v/>
      </c>
      <c r="CF563" s="104"/>
      <c r="CG563" s="110" t="str">
        <f>IF(CH563="","",VLOOKUP(CONCATENATE(CG$3,CH563),m_selling_spec!$A:$H,2,FALSE))</f>
        <v/>
      </c>
      <c r="CH563" s="104"/>
      <c r="CI563" s="110" t="str">
        <f>IF(CJ563="","",VLOOKUP(CONCATENATE(CI$3,CJ563),m_selling_spec!$A:$H,2,FALSE))</f>
        <v/>
      </c>
      <c r="CJ563" s="104"/>
      <c r="CK563" s="110" t="str">
        <f>IF(CL563="","",VLOOKUP(CONCATENATE(CK$3,CL563),m_selling_spec!$A:$H,2,FALSE))</f>
        <v/>
      </c>
      <c r="CL563" s="104"/>
      <c r="CM563" s="110" t="str">
        <f>IF(CN563="","",VLOOKUP(CONCATENATE(CM$3,CN563),m_selling_spec!$A:$H,2,FALSE))</f>
        <v/>
      </c>
      <c r="CN563" s="104"/>
      <c r="CO563" s="110" t="str">
        <f>IF(CP563="","",VLOOKUP(CONCATENATE(CO$3,CP563),m_selling_spec!$A:$H,2,FALSE))</f>
        <v/>
      </c>
      <c r="CP563" s="104"/>
      <c r="CQ563" s="110" t="str">
        <f>IF(CR563="","",VLOOKUP(CONCATENATE(CQ$3,CR563),m_selling_spec!$A:$H,2,FALSE))</f>
        <v/>
      </c>
      <c r="CR563" s="104"/>
      <c r="CS563" s="110" t="str">
        <f>IF(CT563="","",VLOOKUP(CONCATENATE(CS$3,CT563),m_selling_spec!$A:$H,2,FALSE))</f>
        <v/>
      </c>
      <c r="CT563" s="104"/>
      <c r="CU563" s="110" t="str">
        <f>IF(CV563="","",VLOOKUP(CONCATENATE(CU$3,CV563),m_selling_spec!$A:$H,2,FALSE))</f>
        <v/>
      </c>
      <c r="CV563" s="104"/>
      <c r="CW563" s="110" t="str">
        <f>IF(CX563="","",VLOOKUP(CONCATENATE(CW$3,CX563),m_selling_spec!$A:$H,2,FALSE))</f>
        <v/>
      </c>
      <c r="CX563" s="104"/>
      <c r="CY563" s="110" t="str">
        <f>IF(CZ563="","",VLOOKUP(CONCATENATE(CY$3,CZ563),m_selling_spec!$A:$H,2,FALSE))</f>
        <v/>
      </c>
      <c r="CZ563" s="104"/>
      <c r="DA563" s="110"/>
      <c r="DB563" s="104"/>
    </row>
    <row r="564" spans="1:106">
      <c r="A564" s="104" t="s">
        <v>901</v>
      </c>
      <c r="B564" s="104"/>
      <c r="C564" s="104"/>
      <c r="D564" s="104">
        <v>6</v>
      </c>
      <c r="E564" s="110">
        <f>INDEX(product!B:B,MATCH(D564,product!A:A,0))</f>
        <v>0</v>
      </c>
      <c r="F564" s="110" t="str">
        <f>INDEX(product!E:E,MATCH(D564,product!A:A,0))</f>
        <v>Exterior series</v>
      </c>
      <c r="G564" s="110" t="str">
        <f>IF(H564="","",VLOOKUP(CONCATENATE(G$3,H564),m_selling_spec!$A:$H,2,FALSE))</f>
        <v/>
      </c>
      <c r="H564" s="104"/>
      <c r="I564" s="110" t="str">
        <f>IF(J564="","",VLOOKUP(CONCATENATE(I$3,J564),m_selling_spec!$A:$H,2,FALSE))</f>
        <v/>
      </c>
      <c r="J564" s="104"/>
      <c r="K564" s="110" t="str">
        <f>IF(L564="","",VLOOKUP(CONCATENATE(K$3,L564),m_selling_spec!$A:$H,2,FALSE))</f>
        <v/>
      </c>
      <c r="L564" s="104"/>
      <c r="M564" s="110" t="str">
        <f>IF(N564="","",VLOOKUP(CONCATENATE(M$3,N564),m_selling_spec!$A:$H,2,FALSE))</f>
        <v/>
      </c>
      <c r="N564" s="104"/>
      <c r="O564" s="110" t="str">
        <f>IF(P564="","",VLOOKUP(CONCATENATE(O$3,P564),m_selling_spec!$A:$H,2,FALSE))</f>
        <v/>
      </c>
      <c r="P564" s="104"/>
      <c r="Q564" s="110" t="str">
        <f>IF(R564="","",VLOOKUP(CONCATENATE(Q$3,R564),m_selling_spec!$A:$H,2,FALSE))</f>
        <v/>
      </c>
      <c r="R564" s="104"/>
      <c r="S564" s="110"/>
      <c r="T564" s="104"/>
      <c r="U564" s="110"/>
      <c r="V564" s="104"/>
      <c r="W564" s="110"/>
      <c r="X564" s="104"/>
      <c r="Y564" s="110" t="str">
        <f>IF(Z564="","",VLOOKUP(CONCATENATE(Y$3,Z564),m_selling_spec!$A:$H,2,FALSE))</f>
        <v>1.7</v>
      </c>
      <c r="Z564" s="104" t="s">
        <v>498</v>
      </c>
      <c r="AA564" s="110" t="str">
        <f>IF(AB564="","",VLOOKUP(CONCATENATE(AA$3,AB564),m_selling_spec!$A:$H,2,FALSE))</f>
        <v>2.4</v>
      </c>
      <c r="AB564" s="104" t="s">
        <v>552</v>
      </c>
      <c r="AC564" s="110" t="str">
        <f>IF(AD564="","",VLOOKUP(CONCATENATE(AC$3,AD564),m_selling_spec!$A:$H,2,FALSE))</f>
        <v/>
      </c>
      <c r="AD564" s="104"/>
      <c r="AE564" s="110" t="str">
        <f>IF(AF564="","",VLOOKUP(CONCATENATE(AE$3,AF564),m_selling_spec!$A:$H,2,FALSE))</f>
        <v/>
      </c>
      <c r="AF564" s="104"/>
      <c r="AG564" s="110" t="str">
        <f>IF(AH564="","",VLOOKUP(CONCATENATE(AG$3,AH564),m_selling_spec!$A:$H,2,FALSE))</f>
        <v/>
      </c>
      <c r="AH564" s="104"/>
      <c r="AI564" s="110" t="str">
        <f>IF(AJ564="","",VLOOKUP(CONCATENATE(AI$3,AJ564),m_selling_spec!$A:$H,2,FALSE))</f>
        <v/>
      </c>
      <c r="AJ564" s="104"/>
      <c r="AK564" s="110" t="str">
        <f>IF(AL564="","",VLOOKUP(CONCATENATE(AK$3,AL564),m_selling_spec!$A:$H,2,FALSE))</f>
        <v/>
      </c>
      <c r="AL564" s="104"/>
      <c r="AM564" s="110" t="str">
        <f>IF(AN564="","",VLOOKUP(CONCATENATE(AM$3,AN564),m_selling_spec!$A:$H,2,FALSE))</f>
        <v/>
      </c>
      <c r="AN564" s="104"/>
      <c r="AO564" s="110" t="str">
        <f>IF(AP564="","",VLOOKUP(CONCATENATE(AO$3,AP564),m_selling_spec!$A:$H,2,FALSE))</f>
        <v/>
      </c>
      <c r="AP564" s="104"/>
      <c r="AQ564" s="110" t="str">
        <f>IF(AR564="","",VLOOKUP(CONCATENATE(AQ$3,AR564),m_selling_spec!$A:$H,2,FALSE))</f>
        <v/>
      </c>
      <c r="AR564" s="104"/>
      <c r="AS564" s="110" t="str">
        <f>IF(AT564="","",VLOOKUP(CONCATENATE(AS$3,AT564),m_selling_spec!$A:$H,2,FALSE))</f>
        <v/>
      </c>
      <c r="AT564" s="104"/>
      <c r="AU564" s="110" t="str">
        <f>IF(AV564="","",VLOOKUP(CONCATENATE(AU$3,AV564),m_selling_spec!$A:$H,2,FALSE))</f>
        <v/>
      </c>
      <c r="AV564" s="104"/>
      <c r="AW564" s="110" t="str">
        <f>IF(AX564="","",VLOOKUP(CONCATENATE(AW$3,AX564),m_selling_spec!$A:$H,2,FALSE))</f>
        <v/>
      </c>
      <c r="AX564" s="104"/>
      <c r="AY564" s="110" t="str">
        <f>IF(AZ564="","",VLOOKUP(CONCATENATE(AY$3,AZ564),m_selling_spec!$A:$H,2,FALSE))</f>
        <v/>
      </c>
      <c r="AZ564" s="104"/>
      <c r="BA564" s="110" t="str">
        <f>IF(BB564="","",VLOOKUP(CONCATENATE(BA$3,BB564),m_selling_spec!$A:$H,2,FALSE))</f>
        <v/>
      </c>
      <c r="BB564" s="104"/>
      <c r="BC564" s="110" t="str">
        <f>IF(BD564="","",VLOOKUP(CONCATENATE(BC$3,BD564),m_selling_spec!$A:$H,2,FALSE))</f>
        <v/>
      </c>
      <c r="BD564" s="104"/>
      <c r="BE564" s="110" t="str">
        <f>IF(BF564="","",VLOOKUP(CONCATENATE(BE$3,BF564),m_selling_spec!$A:$H,2,FALSE))</f>
        <v/>
      </c>
      <c r="BF564" s="104"/>
      <c r="BG564" s="110" t="str">
        <f>IF(BH564="","",VLOOKUP(CONCATENATE(BG$3,BH564),m_selling_spec!$A:$H,2,FALSE))</f>
        <v>18.3</v>
      </c>
      <c r="BH564" s="104" t="s">
        <v>606</v>
      </c>
      <c r="BI564" s="110" t="str">
        <f>IF(BJ564="","",VLOOKUP(CONCATENATE(BI$3,BJ564),m_selling_spec!$A:$H,2,FALSE))</f>
        <v/>
      </c>
      <c r="BJ564" s="104"/>
      <c r="BK564" s="110" t="str">
        <f>IF(BL564="","",VLOOKUP(CONCATENATE(BK$3,BL564),m_selling_spec!$A:$H,2,FALSE))</f>
        <v/>
      </c>
      <c r="BL564" s="104"/>
      <c r="BM564" s="110" t="str">
        <f>IF(BN564="","",VLOOKUP(CONCATENATE(BM$3,BN564),m_selling_spec!$A:$H,2,FALSE))</f>
        <v/>
      </c>
      <c r="BN564" s="104"/>
      <c r="BO564" s="110" t="str">
        <f>IF(BP564="","",VLOOKUP(CONCATENATE(BO$3,BP564),m_selling_spec!$A:$H,2,FALSE))</f>
        <v/>
      </c>
      <c r="BP564" s="104"/>
      <c r="BQ564" s="110" t="str">
        <f>IF(BR564="","",VLOOKUP(CONCATENATE(BQ$3,BR564),m_selling_spec!$A:$H,2,FALSE))</f>
        <v/>
      </c>
      <c r="BR564" s="104"/>
      <c r="BS564" s="110" t="str">
        <f>IF(BT564="","",VLOOKUP(CONCATENATE(BS$3,BT564),m_selling_spec!$A:$H,2,FALSE))</f>
        <v/>
      </c>
      <c r="BT564" s="104"/>
      <c r="BU564" s="110" t="str">
        <f>IF(BV564="","",VLOOKUP(CONCATENATE(BU$3,BV564),m_selling_spec!$A:$H,2,FALSE))</f>
        <v/>
      </c>
      <c r="BV564" s="104"/>
      <c r="BW564" s="110" t="str">
        <f>IF(BX564="","",VLOOKUP(CONCATENATE(BW$3,BX564),m_selling_spec!$A:$H,2,FALSE))</f>
        <v/>
      </c>
      <c r="BX564" s="104"/>
      <c r="BY564" s="110" t="str">
        <f>IF(BZ564="","",VLOOKUP(CONCATENATE(BY$3,BZ564),m_selling_spec!$A:$H,2,FALSE))</f>
        <v>27.6</v>
      </c>
      <c r="BZ564" s="111" t="s">
        <v>1103</v>
      </c>
      <c r="CA564" s="110" t="str">
        <f>IF(CB564="","",VLOOKUP(CONCATENATE(CA$3,CB564),m_selling_spec!$A:$H,2,FALSE))</f>
        <v/>
      </c>
      <c r="CB564" s="104"/>
      <c r="CC564" s="110"/>
      <c r="CD564" s="104"/>
      <c r="CE564" s="110" t="str">
        <f>IF(CF564="","",VLOOKUP(CONCATENATE(CE$3,CF564),m_selling_spec!$A:$H,2,FALSE))</f>
        <v/>
      </c>
      <c r="CF564" s="104"/>
      <c r="CG564" s="110" t="str">
        <f>IF(CH564="","",VLOOKUP(CONCATENATE(CG$3,CH564),m_selling_spec!$A:$H,2,FALSE))</f>
        <v/>
      </c>
      <c r="CH564" s="104"/>
      <c r="CI564" s="110" t="str">
        <f>IF(CJ564="","",VLOOKUP(CONCATENATE(CI$3,CJ564),m_selling_spec!$A:$H,2,FALSE))</f>
        <v/>
      </c>
      <c r="CJ564" s="104"/>
      <c r="CK564" s="110" t="str">
        <f>IF(CL564="","",VLOOKUP(CONCATENATE(CK$3,CL564),m_selling_spec!$A:$H,2,FALSE))</f>
        <v/>
      </c>
      <c r="CL564" s="104"/>
      <c r="CM564" s="110" t="str">
        <f>IF(CN564="","",VLOOKUP(CONCATENATE(CM$3,CN564),m_selling_spec!$A:$H,2,FALSE))</f>
        <v/>
      </c>
      <c r="CN564" s="104"/>
      <c r="CO564" s="110" t="str">
        <f>IF(CP564="","",VLOOKUP(CONCATENATE(CO$3,CP564),m_selling_spec!$A:$H,2,FALSE))</f>
        <v/>
      </c>
      <c r="CP564" s="104"/>
      <c r="CQ564" s="110" t="str">
        <f>IF(CR564="","",VLOOKUP(CONCATENATE(CQ$3,CR564),m_selling_spec!$A:$H,2,FALSE))</f>
        <v/>
      </c>
      <c r="CR564" s="104"/>
      <c r="CS564" s="110" t="str">
        <f>IF(CT564="","",VLOOKUP(CONCATENATE(CS$3,CT564),m_selling_spec!$A:$H,2,FALSE))</f>
        <v/>
      </c>
      <c r="CT564" s="104"/>
      <c r="CU564" s="110" t="str">
        <f>IF(CV564="","",VLOOKUP(CONCATENATE(CU$3,CV564),m_selling_spec!$A:$H,2,FALSE))</f>
        <v/>
      </c>
      <c r="CV564" s="104"/>
      <c r="CW564" s="110" t="str">
        <f>IF(CX564="","",VLOOKUP(CONCATENATE(CW$3,CX564),m_selling_spec!$A:$H,2,FALSE))</f>
        <v/>
      </c>
      <c r="CX564" s="104"/>
      <c r="CY564" s="110" t="str">
        <f>IF(CZ564="","",VLOOKUP(CONCATENATE(CY$3,CZ564),m_selling_spec!$A:$H,2,FALSE))</f>
        <v/>
      </c>
      <c r="CZ564" s="104"/>
      <c r="DA564" s="110"/>
      <c r="DB564" s="104"/>
    </row>
    <row r="565" spans="1:106">
      <c r="A565" s="104" t="s">
        <v>902</v>
      </c>
      <c r="B565" s="104"/>
      <c r="C565" s="104"/>
      <c r="D565" s="104">
        <v>6</v>
      </c>
      <c r="E565" s="110">
        <f>INDEX(product!B:B,MATCH(D565,product!A:A,0))</f>
        <v>0</v>
      </c>
      <c r="F565" s="110" t="str">
        <f>INDEX(product!E:E,MATCH(D565,product!A:A,0))</f>
        <v>Exterior series</v>
      </c>
      <c r="G565" s="110" t="str">
        <f>IF(H565="","",VLOOKUP(CONCATENATE(G$3,H565),m_selling_spec!$A:$H,2,FALSE))</f>
        <v/>
      </c>
      <c r="H565" s="104"/>
      <c r="I565" s="110" t="str">
        <f>IF(J565="","",VLOOKUP(CONCATENATE(I$3,J565),m_selling_spec!$A:$H,2,FALSE))</f>
        <v/>
      </c>
      <c r="J565" s="104"/>
      <c r="K565" s="110" t="str">
        <f>IF(L565="","",VLOOKUP(CONCATENATE(K$3,L565),m_selling_spec!$A:$H,2,FALSE))</f>
        <v/>
      </c>
      <c r="L565" s="104"/>
      <c r="M565" s="110" t="str">
        <f>IF(N565="","",VLOOKUP(CONCATENATE(M$3,N565),m_selling_spec!$A:$H,2,FALSE))</f>
        <v/>
      </c>
      <c r="N565" s="104"/>
      <c r="O565" s="110" t="str">
        <f>IF(P565="","",VLOOKUP(CONCATENATE(O$3,P565),m_selling_spec!$A:$H,2,FALSE))</f>
        <v/>
      </c>
      <c r="P565" s="104"/>
      <c r="Q565" s="110" t="str">
        <f>IF(R565="","",VLOOKUP(CONCATENATE(Q$3,R565),m_selling_spec!$A:$H,2,FALSE))</f>
        <v/>
      </c>
      <c r="R565" s="104"/>
      <c r="S565" s="110"/>
      <c r="T565" s="104"/>
      <c r="U565" s="110"/>
      <c r="V565" s="104"/>
      <c r="W565" s="110"/>
      <c r="X565" s="104"/>
      <c r="Y565" s="110" t="str">
        <f>IF(Z565="","",VLOOKUP(CONCATENATE(Y$3,Z565),m_selling_spec!$A:$H,2,FALSE))</f>
        <v>1.7</v>
      </c>
      <c r="Z565" s="104" t="s">
        <v>498</v>
      </c>
      <c r="AA565" s="110" t="str">
        <f>IF(AB565="","",VLOOKUP(CONCATENATE(AA$3,AB565),m_selling_spec!$A:$H,2,FALSE))</f>
        <v>2.4</v>
      </c>
      <c r="AB565" s="104" t="s">
        <v>552</v>
      </c>
      <c r="AC565" s="110" t="str">
        <f>IF(AD565="","",VLOOKUP(CONCATENATE(AC$3,AD565),m_selling_spec!$A:$H,2,FALSE))</f>
        <v/>
      </c>
      <c r="AD565" s="104"/>
      <c r="AE565" s="110" t="str">
        <f>IF(AF565="","",VLOOKUP(CONCATENATE(AE$3,AF565),m_selling_spec!$A:$H,2,FALSE))</f>
        <v/>
      </c>
      <c r="AF565" s="104"/>
      <c r="AG565" s="110" t="str">
        <f>IF(AH565="","",VLOOKUP(CONCATENATE(AG$3,AH565),m_selling_spec!$A:$H,2,FALSE))</f>
        <v/>
      </c>
      <c r="AH565" s="104"/>
      <c r="AI565" s="110" t="str">
        <f>IF(AJ565="","",VLOOKUP(CONCATENATE(AI$3,AJ565),m_selling_spec!$A:$H,2,FALSE))</f>
        <v/>
      </c>
      <c r="AJ565" s="104"/>
      <c r="AK565" s="110" t="str">
        <f>IF(AL565="","",VLOOKUP(CONCATENATE(AK$3,AL565),m_selling_spec!$A:$H,2,FALSE))</f>
        <v/>
      </c>
      <c r="AL565" s="104"/>
      <c r="AM565" s="110" t="str">
        <f>IF(AN565="","",VLOOKUP(CONCATENATE(AM$3,AN565),m_selling_spec!$A:$H,2,FALSE))</f>
        <v/>
      </c>
      <c r="AN565" s="104"/>
      <c r="AO565" s="110" t="str">
        <f>IF(AP565="","",VLOOKUP(CONCATENATE(AO$3,AP565),m_selling_spec!$A:$H,2,FALSE))</f>
        <v/>
      </c>
      <c r="AP565" s="104"/>
      <c r="AQ565" s="110" t="str">
        <f>IF(AR565="","",VLOOKUP(CONCATENATE(AQ$3,AR565),m_selling_spec!$A:$H,2,FALSE))</f>
        <v/>
      </c>
      <c r="AR565" s="104"/>
      <c r="AS565" s="110" t="str">
        <f>IF(AT565="","",VLOOKUP(CONCATENATE(AS$3,AT565),m_selling_spec!$A:$H,2,FALSE))</f>
        <v/>
      </c>
      <c r="AT565" s="104"/>
      <c r="AU565" s="110" t="str">
        <f>IF(AV565="","",VLOOKUP(CONCATENATE(AU$3,AV565),m_selling_spec!$A:$H,2,FALSE))</f>
        <v/>
      </c>
      <c r="AV565" s="104"/>
      <c r="AW565" s="110" t="str">
        <f>IF(AX565="","",VLOOKUP(CONCATENATE(AW$3,AX565),m_selling_spec!$A:$H,2,FALSE))</f>
        <v/>
      </c>
      <c r="AX565" s="104"/>
      <c r="AY565" s="110" t="str">
        <f>IF(AZ565="","",VLOOKUP(CONCATENATE(AY$3,AZ565),m_selling_spec!$A:$H,2,FALSE))</f>
        <v/>
      </c>
      <c r="AZ565" s="104"/>
      <c r="BA565" s="110" t="str">
        <f>IF(BB565="","",VLOOKUP(CONCATENATE(BA$3,BB565),m_selling_spec!$A:$H,2,FALSE))</f>
        <v/>
      </c>
      <c r="BB565" s="104"/>
      <c r="BC565" s="110" t="str">
        <f>IF(BD565="","",VLOOKUP(CONCATENATE(BC$3,BD565),m_selling_spec!$A:$H,2,FALSE))</f>
        <v/>
      </c>
      <c r="BD565" s="104"/>
      <c r="BE565" s="110" t="str">
        <f>IF(BF565="","",VLOOKUP(CONCATENATE(BE$3,BF565),m_selling_spec!$A:$H,2,FALSE))</f>
        <v/>
      </c>
      <c r="BF565" s="104"/>
      <c r="BG565" s="110" t="str">
        <f>IF(BH565="","",VLOOKUP(CONCATENATE(BG$3,BH565),m_selling_spec!$A:$H,2,FALSE))</f>
        <v>18.3</v>
      </c>
      <c r="BH565" s="104" t="s">
        <v>606</v>
      </c>
      <c r="BI565" s="110" t="str">
        <f>IF(BJ565="","",VLOOKUP(CONCATENATE(BI$3,BJ565),m_selling_spec!$A:$H,2,FALSE))</f>
        <v/>
      </c>
      <c r="BJ565" s="104"/>
      <c r="BK565" s="110" t="str">
        <f>IF(BL565="","",VLOOKUP(CONCATENATE(BK$3,BL565),m_selling_spec!$A:$H,2,FALSE))</f>
        <v/>
      </c>
      <c r="BL565" s="104"/>
      <c r="BM565" s="110" t="str">
        <f>IF(BN565="","",VLOOKUP(CONCATENATE(BM$3,BN565),m_selling_spec!$A:$H,2,FALSE))</f>
        <v/>
      </c>
      <c r="BN565" s="104"/>
      <c r="BO565" s="110" t="str">
        <f>IF(BP565="","",VLOOKUP(CONCATENATE(BO$3,BP565),m_selling_spec!$A:$H,2,FALSE))</f>
        <v/>
      </c>
      <c r="BP565" s="104"/>
      <c r="BQ565" s="110" t="str">
        <f>IF(BR565="","",VLOOKUP(CONCATENATE(BQ$3,BR565),m_selling_spec!$A:$H,2,FALSE))</f>
        <v/>
      </c>
      <c r="BR565" s="104"/>
      <c r="BS565" s="110" t="str">
        <f>IF(BT565="","",VLOOKUP(CONCATENATE(BS$3,BT565),m_selling_spec!$A:$H,2,FALSE))</f>
        <v/>
      </c>
      <c r="BT565" s="104"/>
      <c r="BU565" s="110" t="str">
        <f>IF(BV565="","",VLOOKUP(CONCATENATE(BU$3,BV565),m_selling_spec!$A:$H,2,FALSE))</f>
        <v/>
      </c>
      <c r="BV565" s="104"/>
      <c r="BW565" s="110" t="str">
        <f>IF(BX565="","",VLOOKUP(CONCATENATE(BW$3,BX565),m_selling_spec!$A:$H,2,FALSE))</f>
        <v/>
      </c>
      <c r="BX565" s="104"/>
      <c r="BY565" s="110" t="str">
        <f>IF(BZ565="","",VLOOKUP(CONCATENATE(BY$3,BZ565),m_selling_spec!$A:$H,2,FALSE))</f>
        <v>27.7</v>
      </c>
      <c r="BZ565" s="111" t="s">
        <v>1104</v>
      </c>
      <c r="CA565" s="110" t="str">
        <f>IF(CB565="","",VLOOKUP(CONCATENATE(CA$3,CB565),m_selling_spec!$A:$H,2,FALSE))</f>
        <v/>
      </c>
      <c r="CB565" s="104"/>
      <c r="CC565" s="110"/>
      <c r="CD565" s="104"/>
      <c r="CE565" s="110" t="str">
        <f>IF(CF565="","",VLOOKUP(CONCATENATE(CE$3,CF565),m_selling_spec!$A:$H,2,FALSE))</f>
        <v/>
      </c>
      <c r="CF565" s="104"/>
      <c r="CG565" s="110" t="str">
        <f>IF(CH565="","",VLOOKUP(CONCATENATE(CG$3,CH565),m_selling_spec!$A:$H,2,FALSE))</f>
        <v/>
      </c>
      <c r="CH565" s="104"/>
      <c r="CI565" s="110" t="str">
        <f>IF(CJ565="","",VLOOKUP(CONCATENATE(CI$3,CJ565),m_selling_spec!$A:$H,2,FALSE))</f>
        <v/>
      </c>
      <c r="CJ565" s="104"/>
      <c r="CK565" s="110" t="str">
        <f>IF(CL565="","",VLOOKUP(CONCATENATE(CK$3,CL565),m_selling_spec!$A:$H,2,FALSE))</f>
        <v/>
      </c>
      <c r="CL565" s="104"/>
      <c r="CM565" s="110" t="str">
        <f>IF(CN565="","",VLOOKUP(CONCATENATE(CM$3,CN565),m_selling_spec!$A:$H,2,FALSE))</f>
        <v/>
      </c>
      <c r="CN565" s="104"/>
      <c r="CO565" s="110" t="str">
        <f>IF(CP565="","",VLOOKUP(CONCATENATE(CO$3,CP565),m_selling_spec!$A:$H,2,FALSE))</f>
        <v/>
      </c>
      <c r="CP565" s="104"/>
      <c r="CQ565" s="110" t="str">
        <f>IF(CR565="","",VLOOKUP(CONCATENATE(CQ$3,CR565),m_selling_spec!$A:$H,2,FALSE))</f>
        <v/>
      </c>
      <c r="CR565" s="104"/>
      <c r="CS565" s="110" t="str">
        <f>IF(CT565="","",VLOOKUP(CONCATENATE(CS$3,CT565),m_selling_spec!$A:$H,2,FALSE))</f>
        <v/>
      </c>
      <c r="CT565" s="104"/>
      <c r="CU565" s="110" t="str">
        <f>IF(CV565="","",VLOOKUP(CONCATENATE(CU$3,CV565),m_selling_spec!$A:$H,2,FALSE))</f>
        <v/>
      </c>
      <c r="CV565" s="104"/>
      <c r="CW565" s="110" t="str">
        <f>IF(CX565="","",VLOOKUP(CONCATENATE(CW$3,CX565),m_selling_spec!$A:$H,2,FALSE))</f>
        <v/>
      </c>
      <c r="CX565" s="104"/>
      <c r="CY565" s="110" t="str">
        <f>IF(CZ565="","",VLOOKUP(CONCATENATE(CY$3,CZ565),m_selling_spec!$A:$H,2,FALSE))</f>
        <v/>
      </c>
      <c r="CZ565" s="104"/>
      <c r="DA565" s="110"/>
      <c r="DB565" s="104"/>
    </row>
    <row r="566" spans="1:106">
      <c r="A566" s="104" t="s">
        <v>623</v>
      </c>
      <c r="B566" s="104"/>
      <c r="C566" s="104"/>
      <c r="D566" s="104">
        <v>6</v>
      </c>
      <c r="E566" s="110">
        <f>INDEX(product!B:B,MATCH(D566,product!A:A,0))</f>
        <v>0</v>
      </c>
      <c r="F566" s="110" t="str">
        <f>INDEX(product!E:E,MATCH(D566,product!A:A,0))</f>
        <v>Exterior series</v>
      </c>
      <c r="G566" s="110" t="str">
        <f>IF(H566="","",VLOOKUP(CONCATENATE(G$3,H566),m_selling_spec!$A:$H,2,FALSE))</f>
        <v/>
      </c>
      <c r="H566" s="104"/>
      <c r="I566" s="110" t="str">
        <f>IF(J566="","",VLOOKUP(CONCATENATE(I$3,J566),m_selling_spec!$A:$H,2,FALSE))</f>
        <v/>
      </c>
      <c r="J566" s="104"/>
      <c r="K566" s="110" t="str">
        <f>IF(L566="","",VLOOKUP(CONCATENATE(K$3,L566),m_selling_spec!$A:$H,2,FALSE))</f>
        <v/>
      </c>
      <c r="L566" s="104"/>
      <c r="M566" s="110" t="str">
        <f>IF(N566="","",VLOOKUP(CONCATENATE(M$3,N566),m_selling_spec!$A:$H,2,FALSE))</f>
        <v/>
      </c>
      <c r="N566" s="104"/>
      <c r="O566" s="110" t="str">
        <f>IF(P566="","",VLOOKUP(CONCATENATE(O$3,P566),m_selling_spec!$A:$H,2,FALSE))</f>
        <v/>
      </c>
      <c r="P566" s="104"/>
      <c r="Q566" s="110" t="str">
        <f>IF(R566="","",VLOOKUP(CONCATENATE(Q$3,R566),m_selling_spec!$A:$H,2,FALSE))</f>
        <v/>
      </c>
      <c r="R566" s="104"/>
      <c r="S566" s="110"/>
      <c r="T566" s="104"/>
      <c r="U566" s="110"/>
      <c r="V566" s="104"/>
      <c r="W566" s="110"/>
      <c r="X566" s="104"/>
      <c r="Y566" s="110" t="str">
        <f>IF(Z566="","",VLOOKUP(CONCATENATE(Y$3,Z566),m_selling_spec!$A:$H,2,FALSE))</f>
        <v>1.4</v>
      </c>
      <c r="Z566" s="104" t="s">
        <v>496</v>
      </c>
      <c r="AA566" s="110" t="str">
        <f>IF(AB566="","",VLOOKUP(CONCATENATE(AA$3,AB566),m_selling_spec!$A:$H,2,FALSE))</f>
        <v/>
      </c>
      <c r="AB566" s="104"/>
      <c r="AC566" s="110" t="str">
        <f>IF(AD566="","",VLOOKUP(CONCATENATE(AC$3,AD566),m_selling_spec!$A:$H,2,FALSE))</f>
        <v/>
      </c>
      <c r="AD566" s="104"/>
      <c r="AE566" s="110" t="str">
        <f>IF(AF566="","",VLOOKUP(CONCATENATE(AE$3,AF566),m_selling_spec!$A:$H,2,FALSE))</f>
        <v/>
      </c>
      <c r="AF566" s="104"/>
      <c r="AG566" s="110" t="str">
        <f>IF(AH566="","",VLOOKUP(CONCATENATE(AG$3,AH566),m_selling_spec!$A:$H,2,FALSE))</f>
        <v/>
      </c>
      <c r="AH566" s="104"/>
      <c r="AI566" s="110" t="str">
        <f>IF(AJ566="","",VLOOKUP(CONCATENATE(AI$3,AJ566),m_selling_spec!$A:$H,2,FALSE))</f>
        <v/>
      </c>
      <c r="AJ566" s="104"/>
      <c r="AK566" s="110" t="str">
        <f>IF(AL566="","",VLOOKUP(CONCATENATE(AK$3,AL566),m_selling_spec!$A:$H,2,FALSE))</f>
        <v/>
      </c>
      <c r="AL566" s="104"/>
      <c r="AM566" s="110" t="str">
        <f>IF(AN566="","",VLOOKUP(CONCATENATE(AM$3,AN566),m_selling_spec!$A:$H,2,FALSE))</f>
        <v/>
      </c>
      <c r="AN566" s="104"/>
      <c r="AO566" s="110" t="str">
        <f>IF(AP566="","",VLOOKUP(CONCATENATE(AO$3,AP566),m_selling_spec!$A:$H,2,FALSE))</f>
        <v/>
      </c>
      <c r="AP566" s="104"/>
      <c r="AQ566" s="110" t="str">
        <f>IF(AR566="","",VLOOKUP(CONCATENATE(AQ$3,AR566),m_selling_spec!$A:$H,2,FALSE))</f>
        <v/>
      </c>
      <c r="AR566" s="104"/>
      <c r="AS566" s="110" t="str">
        <f>IF(AT566="","",VLOOKUP(CONCATENATE(AS$3,AT566),m_selling_spec!$A:$H,2,FALSE))</f>
        <v/>
      </c>
      <c r="AT566" s="104"/>
      <c r="AU566" s="110" t="str">
        <f>IF(AV566="","",VLOOKUP(CONCATENATE(AU$3,AV566),m_selling_spec!$A:$H,2,FALSE))</f>
        <v/>
      </c>
      <c r="AV566" s="104"/>
      <c r="AW566" s="110" t="str">
        <f>IF(AX566="","",VLOOKUP(CONCATENATE(AW$3,AX566),m_selling_spec!$A:$H,2,FALSE))</f>
        <v/>
      </c>
      <c r="AX566" s="104"/>
      <c r="AY566" s="110" t="str">
        <f>IF(AZ566="","",VLOOKUP(CONCATENATE(AY$3,AZ566),m_selling_spec!$A:$H,2,FALSE))</f>
        <v/>
      </c>
      <c r="AZ566" s="104"/>
      <c r="BA566" s="110" t="str">
        <f>IF(BB566="","",VLOOKUP(CONCATENATE(BA$3,BB566),m_selling_spec!$A:$H,2,FALSE))</f>
        <v/>
      </c>
      <c r="BB566" s="104"/>
      <c r="BC566" s="110" t="str">
        <f>IF(BD566="","",VLOOKUP(CONCATENATE(BC$3,BD566),m_selling_spec!$A:$H,2,FALSE))</f>
        <v/>
      </c>
      <c r="BD566" s="104"/>
      <c r="BE566" s="110" t="str">
        <f>IF(BF566="","",VLOOKUP(CONCATENATE(BE$3,BF566),m_selling_spec!$A:$H,2,FALSE))</f>
        <v/>
      </c>
      <c r="BF566" s="104"/>
      <c r="BG566" s="110" t="str">
        <f>IF(BH566="","",VLOOKUP(CONCATENATE(BG$3,BH566),m_selling_spec!$A:$H,2,FALSE))</f>
        <v>18.4</v>
      </c>
      <c r="BH566" s="104" t="s">
        <v>602</v>
      </c>
      <c r="BI566" s="110" t="str">
        <f>IF(BJ566="","",VLOOKUP(CONCATENATE(BI$3,BJ566),m_selling_spec!$A:$H,2,FALSE))</f>
        <v>19.2</v>
      </c>
      <c r="BJ566" s="104" t="s">
        <v>624</v>
      </c>
      <c r="BK566" s="110" t="str">
        <f>IF(BL566="","",VLOOKUP(CONCATENATE(BK$3,BL566),m_selling_spec!$A:$H,2,FALSE))</f>
        <v/>
      </c>
      <c r="BL566" s="104"/>
      <c r="BM566" s="110" t="str">
        <f>IF(BN566="","",VLOOKUP(CONCATENATE(BM$3,BN566),m_selling_spec!$A:$H,2,FALSE))</f>
        <v/>
      </c>
      <c r="BN566" s="104"/>
      <c r="BO566" s="110" t="str">
        <f>IF(BP566="","",VLOOKUP(CONCATENATE(BO$3,BP566),m_selling_spec!$A:$H,2,FALSE))</f>
        <v/>
      </c>
      <c r="BP566" s="104"/>
      <c r="BQ566" s="110" t="str">
        <f>IF(BR566="","",VLOOKUP(CONCATENATE(BQ$3,BR566),m_selling_spec!$A:$H,2,FALSE))</f>
        <v/>
      </c>
      <c r="BR566" s="104"/>
      <c r="BS566" s="110" t="str">
        <f>IF(BT566="","",VLOOKUP(CONCATENATE(BS$3,BT566),m_selling_spec!$A:$H,2,FALSE))</f>
        <v/>
      </c>
      <c r="BT566" s="104"/>
      <c r="BU566" s="110" t="str">
        <f>IF(BV566="","",VLOOKUP(CONCATENATE(BU$3,BV566),m_selling_spec!$A:$H,2,FALSE))</f>
        <v/>
      </c>
      <c r="BV566" s="104"/>
      <c r="BW566" s="110" t="str">
        <f>IF(BX566="","",VLOOKUP(CONCATENATE(BW$3,BX566),m_selling_spec!$A:$H,2,FALSE))</f>
        <v/>
      </c>
      <c r="BX566" s="104"/>
      <c r="BY566" s="110" t="str">
        <f>IF(BZ566="","",VLOOKUP(CONCATENATE(BY$3,BZ566),m_selling_spec!$A:$H,2,FALSE))</f>
        <v>27.8</v>
      </c>
      <c r="BZ566" s="111" t="s">
        <v>1105</v>
      </c>
      <c r="CA566" s="110" t="str">
        <f>IF(CB566="","",VLOOKUP(CONCATENATE(CA$3,CB566),m_selling_spec!$A:$H,2,FALSE))</f>
        <v/>
      </c>
      <c r="CB566" s="104"/>
      <c r="CC566" s="110"/>
      <c r="CD566" s="104"/>
      <c r="CE566" s="110" t="str">
        <f>IF(CF566="","",VLOOKUP(CONCATENATE(CE$3,CF566),m_selling_spec!$A:$H,2,FALSE))</f>
        <v/>
      </c>
      <c r="CF566" s="104"/>
      <c r="CG566" s="110" t="str">
        <f>IF(CH566="","",VLOOKUP(CONCATENATE(CG$3,CH566),m_selling_spec!$A:$H,2,FALSE))</f>
        <v/>
      </c>
      <c r="CH566" s="104"/>
      <c r="CI566" s="110" t="str">
        <f>IF(CJ566="","",VLOOKUP(CONCATENATE(CI$3,CJ566),m_selling_spec!$A:$H,2,FALSE))</f>
        <v/>
      </c>
      <c r="CJ566" s="104"/>
      <c r="CK566" s="110" t="str">
        <f>IF(CL566="","",VLOOKUP(CONCATENATE(CK$3,CL566),m_selling_spec!$A:$H,2,FALSE))</f>
        <v/>
      </c>
      <c r="CL566" s="104"/>
      <c r="CM566" s="110" t="str">
        <f>IF(CN566="","",VLOOKUP(CONCATENATE(CM$3,CN566),m_selling_spec!$A:$H,2,FALSE))</f>
        <v/>
      </c>
      <c r="CN566" s="104"/>
      <c r="CO566" s="110" t="str">
        <f>IF(CP566="","",VLOOKUP(CONCATENATE(CO$3,CP566),m_selling_spec!$A:$H,2,FALSE))</f>
        <v/>
      </c>
      <c r="CP566" s="104"/>
      <c r="CQ566" s="110" t="str">
        <f>IF(CR566="","",VLOOKUP(CONCATENATE(CQ$3,CR566),m_selling_spec!$A:$H,2,FALSE))</f>
        <v/>
      </c>
      <c r="CR566" s="104"/>
      <c r="CS566" s="110" t="str">
        <f>IF(CT566="","",VLOOKUP(CONCATENATE(CS$3,CT566),m_selling_spec!$A:$H,2,FALSE))</f>
        <v/>
      </c>
      <c r="CT566" s="104"/>
      <c r="CU566" s="110" t="str">
        <f>IF(CV566="","",VLOOKUP(CONCATENATE(CU$3,CV566),m_selling_spec!$A:$H,2,FALSE))</f>
        <v/>
      </c>
      <c r="CV566" s="104"/>
      <c r="CW566" s="110" t="str">
        <f>IF(CX566="","",VLOOKUP(CONCATENATE(CW$3,CX566),m_selling_spec!$A:$H,2,FALSE))</f>
        <v/>
      </c>
      <c r="CX566" s="104"/>
      <c r="CY566" s="110" t="str">
        <f>IF(CZ566="","",VLOOKUP(CONCATENATE(CY$3,CZ566),m_selling_spec!$A:$H,2,FALSE))</f>
        <v/>
      </c>
      <c r="CZ566" s="104"/>
      <c r="DA566" s="110"/>
      <c r="DB566" s="104"/>
    </row>
    <row r="567" spans="1:106">
      <c r="A567" s="104" t="s">
        <v>907</v>
      </c>
      <c r="B567" s="104"/>
      <c r="C567" s="104"/>
      <c r="D567" s="104">
        <v>6</v>
      </c>
      <c r="E567" s="110">
        <f>INDEX(product!B:B,MATCH(D567,product!A:A,0))</f>
        <v>0</v>
      </c>
      <c r="F567" s="110" t="str">
        <f>INDEX(product!E:E,MATCH(D567,product!A:A,0))</f>
        <v>Exterior series</v>
      </c>
      <c r="G567" s="110" t="str">
        <f>IF(H567="","",VLOOKUP(CONCATENATE(G$3,H567),m_selling_spec!$A:$H,2,FALSE))</f>
        <v/>
      </c>
      <c r="H567" s="104"/>
      <c r="I567" s="110" t="str">
        <f>IF(J567="","",VLOOKUP(CONCATENATE(I$3,J567),m_selling_spec!$A:$H,2,FALSE))</f>
        <v/>
      </c>
      <c r="J567" s="104"/>
      <c r="K567" s="110" t="str">
        <f>IF(L567="","",VLOOKUP(CONCATENATE(K$3,L567),m_selling_spec!$A:$H,2,FALSE))</f>
        <v/>
      </c>
      <c r="L567" s="104"/>
      <c r="M567" s="110" t="str">
        <f>IF(N567="","",VLOOKUP(CONCATENATE(M$3,N567),m_selling_spec!$A:$H,2,FALSE))</f>
        <v/>
      </c>
      <c r="N567" s="104"/>
      <c r="O567" s="110" t="str">
        <f>IF(P567="","",VLOOKUP(CONCATENATE(O$3,P567),m_selling_spec!$A:$H,2,FALSE))</f>
        <v/>
      </c>
      <c r="P567" s="104"/>
      <c r="Q567" s="110" t="str">
        <f>IF(R567="","",VLOOKUP(CONCATENATE(Q$3,R567),m_selling_spec!$A:$H,2,FALSE))</f>
        <v/>
      </c>
      <c r="R567" s="104"/>
      <c r="S567" s="110"/>
      <c r="T567" s="104"/>
      <c r="U567" s="110"/>
      <c r="V567" s="104"/>
      <c r="W567" s="110"/>
      <c r="X567" s="104"/>
      <c r="Y567" s="110" t="str">
        <f>IF(Z567="","",VLOOKUP(CONCATENATE(Y$3,Z567),m_selling_spec!$A:$H,2,FALSE))</f>
        <v>1.4</v>
      </c>
      <c r="Z567" s="104" t="s">
        <v>496</v>
      </c>
      <c r="AA567" s="110" t="str">
        <f>IF(AB567="","",VLOOKUP(CONCATENATE(AA$3,AB567),m_selling_spec!$A:$H,2,FALSE))</f>
        <v/>
      </c>
      <c r="AB567" s="104"/>
      <c r="AC567" s="110" t="str">
        <f>IF(AD567="","",VLOOKUP(CONCATENATE(AC$3,AD567),m_selling_spec!$A:$H,2,FALSE))</f>
        <v/>
      </c>
      <c r="AD567" s="104"/>
      <c r="AE567" s="110" t="str">
        <f>IF(AF567="","",VLOOKUP(CONCATENATE(AE$3,AF567),m_selling_spec!$A:$H,2,FALSE))</f>
        <v/>
      </c>
      <c r="AF567" s="104"/>
      <c r="AG567" s="110" t="str">
        <f>IF(AH567="","",VLOOKUP(CONCATENATE(AG$3,AH567),m_selling_spec!$A:$H,2,FALSE))</f>
        <v/>
      </c>
      <c r="AH567" s="104"/>
      <c r="AI567" s="110" t="str">
        <f>IF(AJ567="","",VLOOKUP(CONCATENATE(AI$3,AJ567),m_selling_spec!$A:$H,2,FALSE))</f>
        <v/>
      </c>
      <c r="AJ567" s="104"/>
      <c r="AK567" s="110" t="str">
        <f>IF(AL567="","",VLOOKUP(CONCATENATE(AK$3,AL567),m_selling_spec!$A:$H,2,FALSE))</f>
        <v/>
      </c>
      <c r="AL567" s="104"/>
      <c r="AM567" s="110" t="str">
        <f>IF(AN567="","",VLOOKUP(CONCATENATE(AM$3,AN567),m_selling_spec!$A:$H,2,FALSE))</f>
        <v/>
      </c>
      <c r="AN567" s="104"/>
      <c r="AO567" s="110" t="str">
        <f>IF(AP567="","",VLOOKUP(CONCATENATE(AO$3,AP567),m_selling_spec!$A:$H,2,FALSE))</f>
        <v/>
      </c>
      <c r="AP567" s="104"/>
      <c r="AQ567" s="110" t="str">
        <f>IF(AR567="","",VLOOKUP(CONCATENATE(AQ$3,AR567),m_selling_spec!$A:$H,2,FALSE))</f>
        <v/>
      </c>
      <c r="AR567" s="104"/>
      <c r="AS567" s="110" t="str">
        <f>IF(AT567="","",VLOOKUP(CONCATENATE(AS$3,AT567),m_selling_spec!$A:$H,2,FALSE))</f>
        <v/>
      </c>
      <c r="AT567" s="104"/>
      <c r="AU567" s="110" t="str">
        <f>IF(AV567="","",VLOOKUP(CONCATENATE(AU$3,AV567),m_selling_spec!$A:$H,2,FALSE))</f>
        <v/>
      </c>
      <c r="AV567" s="104"/>
      <c r="AW567" s="110" t="str">
        <f>IF(AX567="","",VLOOKUP(CONCATENATE(AW$3,AX567),m_selling_spec!$A:$H,2,FALSE))</f>
        <v/>
      </c>
      <c r="AX567" s="104"/>
      <c r="AY567" s="110" t="str">
        <f>IF(AZ567="","",VLOOKUP(CONCATENATE(AY$3,AZ567),m_selling_spec!$A:$H,2,FALSE))</f>
        <v/>
      </c>
      <c r="AZ567" s="104"/>
      <c r="BA567" s="110" t="str">
        <f>IF(BB567="","",VLOOKUP(CONCATENATE(BA$3,BB567),m_selling_spec!$A:$H,2,FALSE))</f>
        <v/>
      </c>
      <c r="BB567" s="104"/>
      <c r="BC567" s="110" t="str">
        <f>IF(BD567="","",VLOOKUP(CONCATENATE(BC$3,BD567),m_selling_spec!$A:$H,2,FALSE))</f>
        <v/>
      </c>
      <c r="BD567" s="104"/>
      <c r="BE567" s="110" t="str">
        <f>IF(BF567="","",VLOOKUP(CONCATENATE(BE$3,BF567),m_selling_spec!$A:$H,2,FALSE))</f>
        <v/>
      </c>
      <c r="BF567" s="104"/>
      <c r="BG567" s="110" t="str">
        <f>IF(BH567="","",VLOOKUP(CONCATENATE(BG$3,BH567),m_selling_spec!$A:$H,2,FALSE))</f>
        <v>18.4</v>
      </c>
      <c r="BH567" s="104" t="s">
        <v>602</v>
      </c>
      <c r="BI567" s="110" t="str">
        <f>IF(BJ567="","",VLOOKUP(CONCATENATE(BI$3,BJ567),m_selling_spec!$A:$H,2,FALSE))</f>
        <v>19.2</v>
      </c>
      <c r="BJ567" s="104" t="s">
        <v>624</v>
      </c>
      <c r="BK567" s="110" t="str">
        <f>IF(BL567="","",VLOOKUP(CONCATENATE(BK$3,BL567),m_selling_spec!$A:$H,2,FALSE))</f>
        <v/>
      </c>
      <c r="BL567" s="104"/>
      <c r="BM567" s="110" t="str">
        <f>IF(BN567="","",VLOOKUP(CONCATENATE(BM$3,BN567),m_selling_spec!$A:$H,2,FALSE))</f>
        <v/>
      </c>
      <c r="BN567" s="104"/>
      <c r="BO567" s="110" t="str">
        <f>IF(BP567="","",VLOOKUP(CONCATENATE(BO$3,BP567),m_selling_spec!$A:$H,2,FALSE))</f>
        <v/>
      </c>
      <c r="BP567" s="104"/>
      <c r="BQ567" s="110" t="str">
        <f>IF(BR567="","",VLOOKUP(CONCATENATE(BQ$3,BR567),m_selling_spec!$A:$H,2,FALSE))</f>
        <v/>
      </c>
      <c r="BR567" s="104"/>
      <c r="BS567" s="110" t="str">
        <f>IF(BT567="","",VLOOKUP(CONCATENATE(BS$3,BT567),m_selling_spec!$A:$H,2,FALSE))</f>
        <v/>
      </c>
      <c r="BT567" s="104"/>
      <c r="BU567" s="110" t="str">
        <f>IF(BV567="","",VLOOKUP(CONCATENATE(BU$3,BV567),m_selling_spec!$A:$H,2,FALSE))</f>
        <v/>
      </c>
      <c r="BV567" s="104"/>
      <c r="BW567" s="110" t="str">
        <f>IF(BX567="","",VLOOKUP(CONCATENATE(BW$3,BX567),m_selling_spec!$A:$H,2,FALSE))</f>
        <v/>
      </c>
      <c r="BX567" s="104"/>
      <c r="BY567" s="110" t="str">
        <f>IF(BZ567="","",VLOOKUP(CONCATENATE(BY$3,BZ567),m_selling_spec!$A:$H,2,FALSE))</f>
        <v>27.3</v>
      </c>
      <c r="BZ567" s="111" t="s">
        <v>1102</v>
      </c>
      <c r="CA567" s="110" t="str">
        <f>IF(CB567="","",VLOOKUP(CONCATENATE(CA$3,CB567),m_selling_spec!$A:$H,2,FALSE))</f>
        <v/>
      </c>
      <c r="CB567" s="104"/>
      <c r="CC567" s="110"/>
      <c r="CD567" s="104"/>
      <c r="CE567" s="110" t="str">
        <f>IF(CF567="","",VLOOKUP(CONCATENATE(CE$3,CF567),m_selling_spec!$A:$H,2,FALSE))</f>
        <v/>
      </c>
      <c r="CF567" s="104"/>
      <c r="CG567" s="110" t="str">
        <f>IF(CH567="","",VLOOKUP(CONCATENATE(CG$3,CH567),m_selling_spec!$A:$H,2,FALSE))</f>
        <v/>
      </c>
      <c r="CH567" s="104"/>
      <c r="CI567" s="110" t="str">
        <f>IF(CJ567="","",VLOOKUP(CONCATENATE(CI$3,CJ567),m_selling_spec!$A:$H,2,FALSE))</f>
        <v/>
      </c>
      <c r="CJ567" s="104"/>
      <c r="CK567" s="110" t="str">
        <f>IF(CL567="","",VLOOKUP(CONCATENATE(CK$3,CL567),m_selling_spec!$A:$H,2,FALSE))</f>
        <v/>
      </c>
      <c r="CL567" s="104"/>
      <c r="CM567" s="110" t="str">
        <f>IF(CN567="","",VLOOKUP(CONCATENATE(CM$3,CN567),m_selling_spec!$A:$H,2,FALSE))</f>
        <v/>
      </c>
      <c r="CN567" s="104"/>
      <c r="CO567" s="110" t="str">
        <f>IF(CP567="","",VLOOKUP(CONCATENATE(CO$3,CP567),m_selling_spec!$A:$H,2,FALSE))</f>
        <v/>
      </c>
      <c r="CP567" s="104"/>
      <c r="CQ567" s="110" t="str">
        <f>IF(CR567="","",VLOOKUP(CONCATENATE(CQ$3,CR567),m_selling_spec!$A:$H,2,FALSE))</f>
        <v/>
      </c>
      <c r="CR567" s="104"/>
      <c r="CS567" s="110" t="str">
        <f>IF(CT567="","",VLOOKUP(CONCATENATE(CS$3,CT567),m_selling_spec!$A:$H,2,FALSE))</f>
        <v/>
      </c>
      <c r="CT567" s="104"/>
      <c r="CU567" s="110" t="str">
        <f>IF(CV567="","",VLOOKUP(CONCATENATE(CU$3,CV567),m_selling_spec!$A:$H,2,FALSE))</f>
        <v/>
      </c>
      <c r="CV567" s="104"/>
      <c r="CW567" s="110" t="str">
        <f>IF(CX567="","",VLOOKUP(CONCATENATE(CW$3,CX567),m_selling_spec!$A:$H,2,FALSE))</f>
        <v/>
      </c>
      <c r="CX567" s="104"/>
      <c r="CY567" s="110" t="str">
        <f>IF(CZ567="","",VLOOKUP(CONCATENATE(CY$3,CZ567),m_selling_spec!$A:$H,2,FALSE))</f>
        <v/>
      </c>
      <c r="CZ567" s="104"/>
      <c r="DA567" s="110"/>
      <c r="DB567" s="104"/>
    </row>
    <row r="568" spans="1:106">
      <c r="A568" s="104" t="s">
        <v>623</v>
      </c>
      <c r="B568" s="104"/>
      <c r="C568" s="104"/>
      <c r="D568" s="104">
        <v>6</v>
      </c>
      <c r="E568" s="110">
        <f>INDEX(product!B:B,MATCH(D568,product!A:A,0))</f>
        <v>0</v>
      </c>
      <c r="F568" s="110" t="str">
        <f>INDEX(product!E:E,MATCH(D568,product!A:A,0))</f>
        <v>Exterior series</v>
      </c>
      <c r="G568" s="110" t="str">
        <f>IF(H568="","",VLOOKUP(CONCATENATE(G$3,H568),m_selling_spec!$A:$H,2,FALSE))</f>
        <v/>
      </c>
      <c r="H568" s="104"/>
      <c r="I568" s="110" t="str">
        <f>IF(J568="","",VLOOKUP(CONCATENATE(I$3,J568),m_selling_spec!$A:$H,2,FALSE))</f>
        <v/>
      </c>
      <c r="J568" s="104"/>
      <c r="K568" s="110" t="str">
        <f>IF(L568="","",VLOOKUP(CONCATENATE(K$3,L568),m_selling_spec!$A:$H,2,FALSE))</f>
        <v/>
      </c>
      <c r="L568" s="104"/>
      <c r="M568" s="110" t="str">
        <f>IF(N568="","",VLOOKUP(CONCATENATE(M$3,N568),m_selling_spec!$A:$H,2,FALSE))</f>
        <v/>
      </c>
      <c r="N568" s="104"/>
      <c r="O568" s="110" t="str">
        <f>IF(P568="","",VLOOKUP(CONCATENATE(O$3,P568),m_selling_spec!$A:$H,2,FALSE))</f>
        <v/>
      </c>
      <c r="P568" s="104"/>
      <c r="Q568" s="110" t="str">
        <f>IF(R568="","",VLOOKUP(CONCATENATE(Q$3,R568),m_selling_spec!$A:$H,2,FALSE))</f>
        <v/>
      </c>
      <c r="R568" s="104"/>
      <c r="S568" s="110"/>
      <c r="T568" s="104"/>
      <c r="U568" s="110"/>
      <c r="V568" s="104"/>
      <c r="W568" s="110"/>
      <c r="X568" s="104"/>
      <c r="Y568" s="110" t="str">
        <f>IF(Z568="","",VLOOKUP(CONCATENATE(Y$3,Z568),m_selling_spec!$A:$H,2,FALSE))</f>
        <v>1.4</v>
      </c>
      <c r="Z568" s="104" t="s">
        <v>496</v>
      </c>
      <c r="AA568" s="110" t="str">
        <f>IF(AB568="","",VLOOKUP(CONCATENATE(AA$3,AB568),m_selling_spec!$A:$H,2,FALSE))</f>
        <v/>
      </c>
      <c r="AB568" s="104"/>
      <c r="AC568" s="110" t="str">
        <f>IF(AD568="","",VLOOKUP(CONCATENATE(AC$3,AD568),m_selling_spec!$A:$H,2,FALSE))</f>
        <v/>
      </c>
      <c r="AD568" s="104"/>
      <c r="AE568" s="110" t="str">
        <f>IF(AF568="","",VLOOKUP(CONCATENATE(AE$3,AF568),m_selling_spec!$A:$H,2,FALSE))</f>
        <v/>
      </c>
      <c r="AF568" s="104"/>
      <c r="AG568" s="110" t="str">
        <f>IF(AH568="","",VLOOKUP(CONCATENATE(AG$3,AH568),m_selling_spec!$A:$H,2,FALSE))</f>
        <v/>
      </c>
      <c r="AH568" s="104"/>
      <c r="AI568" s="110" t="str">
        <f>IF(AJ568="","",VLOOKUP(CONCATENATE(AI$3,AJ568),m_selling_spec!$A:$H,2,FALSE))</f>
        <v/>
      </c>
      <c r="AJ568" s="104"/>
      <c r="AK568" s="110" t="str">
        <f>IF(AL568="","",VLOOKUP(CONCATENATE(AK$3,AL568),m_selling_spec!$A:$H,2,FALSE))</f>
        <v/>
      </c>
      <c r="AL568" s="104"/>
      <c r="AM568" s="110" t="str">
        <f>IF(AN568="","",VLOOKUP(CONCATENATE(AM$3,AN568),m_selling_spec!$A:$H,2,FALSE))</f>
        <v/>
      </c>
      <c r="AN568" s="104"/>
      <c r="AO568" s="110" t="str">
        <f>IF(AP568="","",VLOOKUP(CONCATENATE(AO$3,AP568),m_selling_spec!$A:$H,2,FALSE))</f>
        <v/>
      </c>
      <c r="AP568" s="104"/>
      <c r="AQ568" s="110" t="str">
        <f>IF(AR568="","",VLOOKUP(CONCATENATE(AQ$3,AR568),m_selling_spec!$A:$H,2,FALSE))</f>
        <v/>
      </c>
      <c r="AR568" s="104"/>
      <c r="AS568" s="110" t="str">
        <f>IF(AT568="","",VLOOKUP(CONCATENATE(AS$3,AT568),m_selling_spec!$A:$H,2,FALSE))</f>
        <v/>
      </c>
      <c r="AT568" s="104"/>
      <c r="AU568" s="110" t="str">
        <f>IF(AV568="","",VLOOKUP(CONCATENATE(AU$3,AV568),m_selling_spec!$A:$H,2,FALSE))</f>
        <v/>
      </c>
      <c r="AV568" s="104"/>
      <c r="AW568" s="110" t="str">
        <f>IF(AX568="","",VLOOKUP(CONCATENATE(AW$3,AX568),m_selling_spec!$A:$H,2,FALSE))</f>
        <v/>
      </c>
      <c r="AX568" s="104"/>
      <c r="AY568" s="110" t="str">
        <f>IF(AZ568="","",VLOOKUP(CONCATENATE(AY$3,AZ568),m_selling_spec!$A:$H,2,FALSE))</f>
        <v/>
      </c>
      <c r="AZ568" s="104"/>
      <c r="BA568" s="110" t="str">
        <f>IF(BB568="","",VLOOKUP(CONCATENATE(BA$3,BB568),m_selling_spec!$A:$H,2,FALSE))</f>
        <v/>
      </c>
      <c r="BB568" s="104"/>
      <c r="BC568" s="110" t="str">
        <f>IF(BD568="","",VLOOKUP(CONCATENATE(BC$3,BD568),m_selling_spec!$A:$H,2,FALSE))</f>
        <v/>
      </c>
      <c r="BD568" s="104"/>
      <c r="BE568" s="110" t="str">
        <f>IF(BF568="","",VLOOKUP(CONCATENATE(BE$3,BF568),m_selling_spec!$A:$H,2,FALSE))</f>
        <v/>
      </c>
      <c r="BF568" s="104"/>
      <c r="BG568" s="110" t="str">
        <f>IF(BH568="","",VLOOKUP(CONCATENATE(BG$3,BH568),m_selling_spec!$A:$H,2,FALSE))</f>
        <v>18.5</v>
      </c>
      <c r="BH568" s="104" t="s">
        <v>603</v>
      </c>
      <c r="BI568" s="110" t="str">
        <f>IF(BJ568="","",VLOOKUP(CONCATENATE(BI$3,BJ568),m_selling_spec!$A:$H,2,FALSE))</f>
        <v>19.2</v>
      </c>
      <c r="BJ568" s="104" t="s">
        <v>624</v>
      </c>
      <c r="BK568" s="110" t="str">
        <f>IF(BL568="","",VLOOKUP(CONCATENATE(BK$3,BL568),m_selling_spec!$A:$H,2,FALSE))</f>
        <v/>
      </c>
      <c r="BL568" s="104"/>
      <c r="BM568" s="110" t="str">
        <f>IF(BN568="","",VLOOKUP(CONCATENATE(BM$3,BN568),m_selling_spec!$A:$H,2,FALSE))</f>
        <v/>
      </c>
      <c r="BN568" s="104"/>
      <c r="BO568" s="110" t="str">
        <f>IF(BP568="","",VLOOKUP(CONCATENATE(BO$3,BP568),m_selling_spec!$A:$H,2,FALSE))</f>
        <v/>
      </c>
      <c r="BP568" s="104"/>
      <c r="BQ568" s="110" t="str">
        <f>IF(BR568="","",VLOOKUP(CONCATENATE(BQ$3,BR568),m_selling_spec!$A:$H,2,FALSE))</f>
        <v/>
      </c>
      <c r="BR568" s="104"/>
      <c r="BS568" s="110" t="str">
        <f>IF(BT568="","",VLOOKUP(CONCATENATE(BS$3,BT568),m_selling_spec!$A:$H,2,FALSE))</f>
        <v/>
      </c>
      <c r="BT568" s="104"/>
      <c r="BU568" s="110" t="str">
        <f>IF(BV568="","",VLOOKUP(CONCATENATE(BU$3,BV568),m_selling_spec!$A:$H,2,FALSE))</f>
        <v/>
      </c>
      <c r="BV568" s="104"/>
      <c r="BW568" s="110" t="str">
        <f>IF(BX568="","",VLOOKUP(CONCATENATE(BW$3,BX568),m_selling_spec!$A:$H,2,FALSE))</f>
        <v/>
      </c>
      <c r="BX568" s="104"/>
      <c r="BY568" s="110" t="str">
        <f>IF(BZ568="","",VLOOKUP(CONCATENATE(BY$3,BZ568),m_selling_spec!$A:$H,2,FALSE))</f>
        <v>27.8</v>
      </c>
      <c r="BZ568" s="111" t="s">
        <v>1105</v>
      </c>
      <c r="CA568" s="110" t="str">
        <f>IF(CB568="","",VLOOKUP(CONCATENATE(CA$3,CB568),m_selling_spec!$A:$H,2,FALSE))</f>
        <v/>
      </c>
      <c r="CB568" s="104"/>
      <c r="CC568" s="110"/>
      <c r="CD568" s="104"/>
      <c r="CE568" s="110" t="str">
        <f>IF(CF568="","",VLOOKUP(CONCATENATE(CE$3,CF568),m_selling_spec!$A:$H,2,FALSE))</f>
        <v/>
      </c>
      <c r="CF568" s="104"/>
      <c r="CG568" s="110" t="str">
        <f>IF(CH568="","",VLOOKUP(CONCATENATE(CG$3,CH568),m_selling_spec!$A:$H,2,FALSE))</f>
        <v/>
      </c>
      <c r="CH568" s="104"/>
      <c r="CI568" s="110" t="str">
        <f>IF(CJ568="","",VLOOKUP(CONCATENATE(CI$3,CJ568),m_selling_spec!$A:$H,2,FALSE))</f>
        <v/>
      </c>
      <c r="CJ568" s="104"/>
      <c r="CK568" s="110" t="str">
        <f>IF(CL568="","",VLOOKUP(CONCATENATE(CK$3,CL568),m_selling_spec!$A:$H,2,FALSE))</f>
        <v/>
      </c>
      <c r="CL568" s="104"/>
      <c r="CM568" s="110" t="str">
        <f>IF(CN568="","",VLOOKUP(CONCATENATE(CM$3,CN568),m_selling_spec!$A:$H,2,FALSE))</f>
        <v/>
      </c>
      <c r="CN568" s="104"/>
      <c r="CO568" s="110" t="str">
        <f>IF(CP568="","",VLOOKUP(CONCATENATE(CO$3,CP568),m_selling_spec!$A:$H,2,FALSE))</f>
        <v/>
      </c>
      <c r="CP568" s="104"/>
      <c r="CQ568" s="110" t="str">
        <f>IF(CR568="","",VLOOKUP(CONCATENATE(CQ$3,CR568),m_selling_spec!$A:$H,2,FALSE))</f>
        <v/>
      </c>
      <c r="CR568" s="104"/>
      <c r="CS568" s="110" t="str">
        <f>IF(CT568="","",VLOOKUP(CONCATENATE(CS$3,CT568),m_selling_spec!$A:$H,2,FALSE))</f>
        <v/>
      </c>
      <c r="CT568" s="104"/>
      <c r="CU568" s="110" t="str">
        <f>IF(CV568="","",VLOOKUP(CONCATENATE(CU$3,CV568),m_selling_spec!$A:$H,2,FALSE))</f>
        <v/>
      </c>
      <c r="CV568" s="104"/>
      <c r="CW568" s="110" t="str">
        <f>IF(CX568="","",VLOOKUP(CONCATENATE(CW$3,CX568),m_selling_spec!$A:$H,2,FALSE))</f>
        <v/>
      </c>
      <c r="CX568" s="104"/>
      <c r="CY568" s="110" t="str">
        <f>IF(CZ568="","",VLOOKUP(CONCATENATE(CY$3,CZ568),m_selling_spec!$A:$H,2,FALSE))</f>
        <v/>
      </c>
      <c r="CZ568" s="104"/>
      <c r="DA568" s="110"/>
      <c r="DB568" s="104"/>
    </row>
    <row r="569" spans="1:106">
      <c r="A569" s="104" t="s">
        <v>908</v>
      </c>
      <c r="B569" s="104"/>
      <c r="C569" s="104"/>
      <c r="D569" s="104">
        <v>6</v>
      </c>
      <c r="E569" s="110">
        <f>INDEX(product!B:B,MATCH(D569,product!A:A,0))</f>
        <v>0</v>
      </c>
      <c r="F569" s="110" t="str">
        <f>INDEX(product!E:E,MATCH(D569,product!A:A,0))</f>
        <v>Exterior series</v>
      </c>
      <c r="G569" s="110" t="str">
        <f>IF(H569="","",VLOOKUP(CONCATENATE(G$3,H569),m_selling_spec!$A:$H,2,FALSE))</f>
        <v/>
      </c>
      <c r="H569" s="104"/>
      <c r="I569" s="110" t="str">
        <f>IF(J569="","",VLOOKUP(CONCATENATE(I$3,J569),m_selling_spec!$A:$H,2,FALSE))</f>
        <v/>
      </c>
      <c r="J569" s="104"/>
      <c r="K569" s="110" t="str">
        <f>IF(L569="","",VLOOKUP(CONCATENATE(K$3,L569),m_selling_spec!$A:$H,2,FALSE))</f>
        <v/>
      </c>
      <c r="L569" s="104"/>
      <c r="M569" s="110" t="str">
        <f>IF(N569="","",VLOOKUP(CONCATENATE(M$3,N569),m_selling_spec!$A:$H,2,FALSE))</f>
        <v/>
      </c>
      <c r="N569" s="104"/>
      <c r="O569" s="110" t="str">
        <f>IF(P569="","",VLOOKUP(CONCATENATE(O$3,P569),m_selling_spec!$A:$H,2,FALSE))</f>
        <v/>
      </c>
      <c r="P569" s="104"/>
      <c r="Q569" s="110" t="str">
        <f>IF(R569="","",VLOOKUP(CONCATENATE(Q$3,R569),m_selling_spec!$A:$H,2,FALSE))</f>
        <v/>
      </c>
      <c r="R569" s="104"/>
      <c r="S569" s="110"/>
      <c r="T569" s="104"/>
      <c r="U569" s="110"/>
      <c r="V569" s="104"/>
      <c r="W569" s="110"/>
      <c r="X569" s="104"/>
      <c r="Y569" s="110" t="str">
        <f>IF(Z569="","",VLOOKUP(CONCATENATE(Y$3,Z569),m_selling_spec!$A:$H,2,FALSE))</f>
        <v>1.4</v>
      </c>
      <c r="Z569" s="104" t="s">
        <v>496</v>
      </c>
      <c r="AA569" s="110" t="str">
        <f>IF(AB569="","",VLOOKUP(CONCATENATE(AA$3,AB569),m_selling_spec!$A:$H,2,FALSE))</f>
        <v/>
      </c>
      <c r="AB569" s="104"/>
      <c r="AC569" s="110" t="str">
        <f>IF(AD569="","",VLOOKUP(CONCATENATE(AC$3,AD569),m_selling_spec!$A:$H,2,FALSE))</f>
        <v/>
      </c>
      <c r="AD569" s="104"/>
      <c r="AE569" s="110" t="str">
        <f>IF(AF569="","",VLOOKUP(CONCATENATE(AE$3,AF569),m_selling_spec!$A:$H,2,FALSE))</f>
        <v/>
      </c>
      <c r="AF569" s="104"/>
      <c r="AG569" s="110" t="str">
        <f>IF(AH569="","",VLOOKUP(CONCATENATE(AG$3,AH569),m_selling_spec!$A:$H,2,FALSE))</f>
        <v/>
      </c>
      <c r="AH569" s="104"/>
      <c r="AI569" s="110" t="str">
        <f>IF(AJ569="","",VLOOKUP(CONCATENATE(AI$3,AJ569),m_selling_spec!$A:$H,2,FALSE))</f>
        <v/>
      </c>
      <c r="AJ569" s="104"/>
      <c r="AK569" s="110" t="str">
        <f>IF(AL569="","",VLOOKUP(CONCATENATE(AK$3,AL569),m_selling_spec!$A:$H,2,FALSE))</f>
        <v/>
      </c>
      <c r="AL569" s="104"/>
      <c r="AM569" s="110" t="str">
        <f>IF(AN569="","",VLOOKUP(CONCATENATE(AM$3,AN569),m_selling_spec!$A:$H,2,FALSE))</f>
        <v/>
      </c>
      <c r="AN569" s="104"/>
      <c r="AO569" s="110" t="str">
        <f>IF(AP569="","",VLOOKUP(CONCATENATE(AO$3,AP569),m_selling_spec!$A:$H,2,FALSE))</f>
        <v/>
      </c>
      <c r="AP569" s="104"/>
      <c r="AQ569" s="110" t="str">
        <f>IF(AR569="","",VLOOKUP(CONCATENATE(AQ$3,AR569),m_selling_spec!$A:$H,2,FALSE))</f>
        <v/>
      </c>
      <c r="AR569" s="104"/>
      <c r="AS569" s="110" t="str">
        <f>IF(AT569="","",VLOOKUP(CONCATENATE(AS$3,AT569),m_selling_spec!$A:$H,2,FALSE))</f>
        <v/>
      </c>
      <c r="AT569" s="104"/>
      <c r="AU569" s="110" t="str">
        <f>IF(AV569="","",VLOOKUP(CONCATENATE(AU$3,AV569),m_selling_spec!$A:$H,2,FALSE))</f>
        <v/>
      </c>
      <c r="AV569" s="104"/>
      <c r="AW569" s="110" t="str">
        <f>IF(AX569="","",VLOOKUP(CONCATENATE(AW$3,AX569),m_selling_spec!$A:$H,2,FALSE))</f>
        <v/>
      </c>
      <c r="AX569" s="104"/>
      <c r="AY569" s="110" t="str">
        <f>IF(AZ569="","",VLOOKUP(CONCATENATE(AY$3,AZ569),m_selling_spec!$A:$H,2,FALSE))</f>
        <v/>
      </c>
      <c r="AZ569" s="104"/>
      <c r="BA569" s="110" t="str">
        <f>IF(BB569="","",VLOOKUP(CONCATENATE(BA$3,BB569),m_selling_spec!$A:$H,2,FALSE))</f>
        <v/>
      </c>
      <c r="BB569" s="104"/>
      <c r="BC569" s="110" t="str">
        <f>IF(BD569="","",VLOOKUP(CONCATENATE(BC$3,BD569),m_selling_spec!$A:$H,2,FALSE))</f>
        <v/>
      </c>
      <c r="BD569" s="104"/>
      <c r="BE569" s="110" t="str">
        <f>IF(BF569="","",VLOOKUP(CONCATENATE(BE$3,BF569),m_selling_spec!$A:$H,2,FALSE))</f>
        <v/>
      </c>
      <c r="BF569" s="104"/>
      <c r="BG569" s="110" t="str">
        <f>IF(BH569="","",VLOOKUP(CONCATENATE(BG$3,BH569),m_selling_spec!$A:$H,2,FALSE))</f>
        <v>18.5</v>
      </c>
      <c r="BH569" s="104" t="s">
        <v>603</v>
      </c>
      <c r="BI569" s="110" t="str">
        <f>IF(BJ569="","",VLOOKUP(CONCATENATE(BI$3,BJ569),m_selling_spec!$A:$H,2,FALSE))</f>
        <v>19.2</v>
      </c>
      <c r="BJ569" s="104" t="s">
        <v>624</v>
      </c>
      <c r="BK569" s="110" t="str">
        <f>IF(BL569="","",VLOOKUP(CONCATENATE(BK$3,BL569),m_selling_spec!$A:$H,2,FALSE))</f>
        <v/>
      </c>
      <c r="BL569" s="104"/>
      <c r="BM569" s="110" t="str">
        <f>IF(BN569="","",VLOOKUP(CONCATENATE(BM$3,BN569),m_selling_spec!$A:$H,2,FALSE))</f>
        <v/>
      </c>
      <c r="BN569" s="104"/>
      <c r="BO569" s="110" t="str">
        <f>IF(BP569="","",VLOOKUP(CONCATENATE(BO$3,BP569),m_selling_spec!$A:$H,2,FALSE))</f>
        <v/>
      </c>
      <c r="BP569" s="104"/>
      <c r="BQ569" s="110" t="str">
        <f>IF(BR569="","",VLOOKUP(CONCATENATE(BQ$3,BR569),m_selling_spec!$A:$H,2,FALSE))</f>
        <v/>
      </c>
      <c r="BR569" s="104"/>
      <c r="BS569" s="110" t="str">
        <f>IF(BT569="","",VLOOKUP(CONCATENATE(BS$3,BT569),m_selling_spec!$A:$H,2,FALSE))</f>
        <v/>
      </c>
      <c r="BT569" s="104"/>
      <c r="BU569" s="110" t="str">
        <f>IF(BV569="","",VLOOKUP(CONCATENATE(BU$3,BV569),m_selling_spec!$A:$H,2,FALSE))</f>
        <v/>
      </c>
      <c r="BV569" s="104"/>
      <c r="BW569" s="110" t="str">
        <f>IF(BX569="","",VLOOKUP(CONCATENATE(BW$3,BX569),m_selling_spec!$A:$H,2,FALSE))</f>
        <v/>
      </c>
      <c r="BX569" s="104"/>
      <c r="BY569" s="110" t="str">
        <f>IF(BZ569="","",VLOOKUP(CONCATENATE(BY$3,BZ569),m_selling_spec!$A:$H,2,FALSE))</f>
        <v>27.3</v>
      </c>
      <c r="BZ569" s="111" t="s">
        <v>1102</v>
      </c>
      <c r="CA569" s="110" t="str">
        <f>IF(CB569="","",VLOOKUP(CONCATENATE(CA$3,CB569),m_selling_spec!$A:$H,2,FALSE))</f>
        <v/>
      </c>
      <c r="CB569" s="104"/>
      <c r="CC569" s="110"/>
      <c r="CD569" s="104"/>
      <c r="CE569" s="110" t="str">
        <f>IF(CF569="","",VLOOKUP(CONCATENATE(CE$3,CF569),m_selling_spec!$A:$H,2,FALSE))</f>
        <v/>
      </c>
      <c r="CF569" s="104"/>
      <c r="CG569" s="110" t="str">
        <f>IF(CH569="","",VLOOKUP(CONCATENATE(CG$3,CH569),m_selling_spec!$A:$H,2,FALSE))</f>
        <v/>
      </c>
      <c r="CH569" s="104"/>
      <c r="CI569" s="110" t="str">
        <f>IF(CJ569="","",VLOOKUP(CONCATENATE(CI$3,CJ569),m_selling_spec!$A:$H,2,FALSE))</f>
        <v/>
      </c>
      <c r="CJ569" s="104"/>
      <c r="CK569" s="110" t="str">
        <f>IF(CL569="","",VLOOKUP(CONCATENATE(CK$3,CL569),m_selling_spec!$A:$H,2,FALSE))</f>
        <v/>
      </c>
      <c r="CL569" s="104"/>
      <c r="CM569" s="110" t="str">
        <f>IF(CN569="","",VLOOKUP(CONCATENATE(CM$3,CN569),m_selling_spec!$A:$H,2,FALSE))</f>
        <v/>
      </c>
      <c r="CN569" s="104"/>
      <c r="CO569" s="110" t="str">
        <f>IF(CP569="","",VLOOKUP(CONCATENATE(CO$3,CP569),m_selling_spec!$A:$H,2,FALSE))</f>
        <v/>
      </c>
      <c r="CP569" s="104"/>
      <c r="CQ569" s="110" t="str">
        <f>IF(CR569="","",VLOOKUP(CONCATENATE(CQ$3,CR569),m_selling_spec!$A:$H,2,FALSE))</f>
        <v/>
      </c>
      <c r="CR569" s="104"/>
      <c r="CS569" s="110" t="str">
        <f>IF(CT569="","",VLOOKUP(CONCATENATE(CS$3,CT569),m_selling_spec!$A:$H,2,FALSE))</f>
        <v/>
      </c>
      <c r="CT569" s="104"/>
      <c r="CU569" s="110" t="str">
        <f>IF(CV569="","",VLOOKUP(CONCATENATE(CU$3,CV569),m_selling_spec!$A:$H,2,FALSE))</f>
        <v/>
      </c>
      <c r="CV569" s="104"/>
      <c r="CW569" s="110" t="str">
        <f>IF(CX569="","",VLOOKUP(CONCATENATE(CW$3,CX569),m_selling_spec!$A:$H,2,FALSE))</f>
        <v/>
      </c>
      <c r="CX569" s="104"/>
      <c r="CY569" s="110" t="str">
        <f>IF(CZ569="","",VLOOKUP(CONCATENATE(CY$3,CZ569),m_selling_spec!$A:$H,2,FALSE))</f>
        <v/>
      </c>
      <c r="CZ569" s="104"/>
      <c r="DA569" s="110"/>
      <c r="DB569" s="104"/>
    </row>
    <row r="570" spans="1:106">
      <c r="A570" s="104" t="s">
        <v>623</v>
      </c>
      <c r="B570" s="104"/>
      <c r="C570" s="104"/>
      <c r="D570" s="104">
        <v>6</v>
      </c>
      <c r="E570" s="110">
        <f>INDEX(product!B:B,MATCH(D570,product!A:A,0))</f>
        <v>0</v>
      </c>
      <c r="F570" s="110" t="str">
        <f>INDEX(product!E:E,MATCH(D570,product!A:A,0))</f>
        <v>Exterior series</v>
      </c>
      <c r="G570" s="110" t="str">
        <f>IF(H570="","",VLOOKUP(CONCATENATE(G$3,H570),m_selling_spec!$A:$H,2,FALSE))</f>
        <v/>
      </c>
      <c r="H570" s="104"/>
      <c r="I570" s="110" t="str">
        <f>IF(J570="","",VLOOKUP(CONCATENATE(I$3,J570),m_selling_spec!$A:$H,2,FALSE))</f>
        <v/>
      </c>
      <c r="J570" s="104"/>
      <c r="K570" s="110" t="str">
        <f>IF(L570="","",VLOOKUP(CONCATENATE(K$3,L570),m_selling_spec!$A:$H,2,FALSE))</f>
        <v/>
      </c>
      <c r="L570" s="104"/>
      <c r="M570" s="110" t="str">
        <f>IF(N570="","",VLOOKUP(CONCATENATE(M$3,N570),m_selling_spec!$A:$H,2,FALSE))</f>
        <v/>
      </c>
      <c r="N570" s="104"/>
      <c r="O570" s="110" t="str">
        <f>IF(P570="","",VLOOKUP(CONCATENATE(O$3,P570),m_selling_spec!$A:$H,2,FALSE))</f>
        <v/>
      </c>
      <c r="P570" s="104"/>
      <c r="Q570" s="110" t="str">
        <f>IF(R570="","",VLOOKUP(CONCATENATE(Q$3,R570),m_selling_spec!$A:$H,2,FALSE))</f>
        <v/>
      </c>
      <c r="R570" s="104"/>
      <c r="S570" s="110"/>
      <c r="T570" s="104"/>
      <c r="U570" s="110"/>
      <c r="V570" s="104"/>
      <c r="W570" s="110"/>
      <c r="X570" s="104"/>
      <c r="Y570" s="110" t="str">
        <f>IF(Z570="","",VLOOKUP(CONCATENATE(Y$3,Z570),m_selling_spec!$A:$H,2,FALSE))</f>
        <v>1.4</v>
      </c>
      <c r="Z570" s="104" t="s">
        <v>496</v>
      </c>
      <c r="AA570" s="110" t="str">
        <f>IF(AB570="","",VLOOKUP(CONCATENATE(AA$3,AB570),m_selling_spec!$A:$H,2,FALSE))</f>
        <v/>
      </c>
      <c r="AB570" s="104"/>
      <c r="AC570" s="110" t="str">
        <f>IF(AD570="","",VLOOKUP(CONCATENATE(AC$3,AD570),m_selling_spec!$A:$H,2,FALSE))</f>
        <v/>
      </c>
      <c r="AD570" s="104"/>
      <c r="AE570" s="110" t="str">
        <f>IF(AF570="","",VLOOKUP(CONCATENATE(AE$3,AF570),m_selling_spec!$A:$H,2,FALSE))</f>
        <v/>
      </c>
      <c r="AF570" s="104"/>
      <c r="AG570" s="110" t="str">
        <f>IF(AH570="","",VLOOKUP(CONCATENATE(AG$3,AH570),m_selling_spec!$A:$H,2,FALSE))</f>
        <v/>
      </c>
      <c r="AH570" s="104"/>
      <c r="AI570" s="110" t="str">
        <f>IF(AJ570="","",VLOOKUP(CONCATENATE(AI$3,AJ570),m_selling_spec!$A:$H,2,FALSE))</f>
        <v/>
      </c>
      <c r="AJ570" s="104"/>
      <c r="AK570" s="110" t="str">
        <f>IF(AL570="","",VLOOKUP(CONCATENATE(AK$3,AL570),m_selling_spec!$A:$H,2,FALSE))</f>
        <v/>
      </c>
      <c r="AL570" s="104"/>
      <c r="AM570" s="110" t="str">
        <f>IF(AN570="","",VLOOKUP(CONCATENATE(AM$3,AN570),m_selling_spec!$A:$H,2,FALSE))</f>
        <v/>
      </c>
      <c r="AN570" s="104"/>
      <c r="AO570" s="110" t="str">
        <f>IF(AP570="","",VLOOKUP(CONCATENATE(AO$3,AP570),m_selling_spec!$A:$H,2,FALSE))</f>
        <v/>
      </c>
      <c r="AP570" s="104"/>
      <c r="AQ570" s="110" t="str">
        <f>IF(AR570="","",VLOOKUP(CONCATENATE(AQ$3,AR570),m_selling_spec!$A:$H,2,FALSE))</f>
        <v/>
      </c>
      <c r="AR570" s="104"/>
      <c r="AS570" s="110" t="str">
        <f>IF(AT570="","",VLOOKUP(CONCATENATE(AS$3,AT570),m_selling_spec!$A:$H,2,FALSE))</f>
        <v/>
      </c>
      <c r="AT570" s="104"/>
      <c r="AU570" s="110" t="str">
        <f>IF(AV570="","",VLOOKUP(CONCATENATE(AU$3,AV570),m_selling_spec!$A:$H,2,FALSE))</f>
        <v/>
      </c>
      <c r="AV570" s="104"/>
      <c r="AW570" s="110" t="str">
        <f>IF(AX570="","",VLOOKUP(CONCATENATE(AW$3,AX570),m_selling_spec!$A:$H,2,FALSE))</f>
        <v/>
      </c>
      <c r="AX570" s="104"/>
      <c r="AY570" s="110" t="str">
        <f>IF(AZ570="","",VLOOKUP(CONCATENATE(AY$3,AZ570),m_selling_spec!$A:$H,2,FALSE))</f>
        <v/>
      </c>
      <c r="AZ570" s="104"/>
      <c r="BA570" s="110" t="str">
        <f>IF(BB570="","",VLOOKUP(CONCATENATE(BA$3,BB570),m_selling_spec!$A:$H,2,FALSE))</f>
        <v/>
      </c>
      <c r="BB570" s="104"/>
      <c r="BC570" s="110" t="str">
        <f>IF(BD570="","",VLOOKUP(CONCATENATE(BC$3,BD570),m_selling_spec!$A:$H,2,FALSE))</f>
        <v/>
      </c>
      <c r="BD570" s="104"/>
      <c r="BE570" s="110" t="str">
        <f>IF(BF570="","",VLOOKUP(CONCATENATE(BE$3,BF570),m_selling_spec!$A:$H,2,FALSE))</f>
        <v/>
      </c>
      <c r="BF570" s="104"/>
      <c r="BG570" s="110" t="str">
        <f>IF(BH570="","",VLOOKUP(CONCATENATE(BG$3,BH570),m_selling_spec!$A:$H,2,FALSE))</f>
        <v>18.1</v>
      </c>
      <c r="BH570" s="104" t="s">
        <v>604</v>
      </c>
      <c r="BI570" s="110" t="str">
        <f>IF(BJ570="","",VLOOKUP(CONCATENATE(BI$3,BJ570),m_selling_spec!$A:$H,2,FALSE))</f>
        <v>19.2</v>
      </c>
      <c r="BJ570" s="104" t="s">
        <v>624</v>
      </c>
      <c r="BK570" s="110" t="str">
        <f>IF(BL570="","",VLOOKUP(CONCATENATE(BK$3,BL570),m_selling_spec!$A:$H,2,FALSE))</f>
        <v/>
      </c>
      <c r="BL570" s="104"/>
      <c r="BM570" s="110" t="str">
        <f>IF(BN570="","",VLOOKUP(CONCATENATE(BM$3,BN570),m_selling_spec!$A:$H,2,FALSE))</f>
        <v/>
      </c>
      <c r="BN570" s="104"/>
      <c r="BO570" s="110" t="str">
        <f>IF(BP570="","",VLOOKUP(CONCATENATE(BO$3,BP570),m_selling_spec!$A:$H,2,FALSE))</f>
        <v/>
      </c>
      <c r="BP570" s="104"/>
      <c r="BQ570" s="110" t="str">
        <f>IF(BR570="","",VLOOKUP(CONCATENATE(BQ$3,BR570),m_selling_spec!$A:$H,2,FALSE))</f>
        <v/>
      </c>
      <c r="BR570" s="104"/>
      <c r="BS570" s="110" t="str">
        <f>IF(BT570="","",VLOOKUP(CONCATENATE(BS$3,BT570),m_selling_spec!$A:$H,2,FALSE))</f>
        <v/>
      </c>
      <c r="BT570" s="104"/>
      <c r="BU570" s="110" t="str">
        <f>IF(BV570="","",VLOOKUP(CONCATENATE(BU$3,BV570),m_selling_spec!$A:$H,2,FALSE))</f>
        <v/>
      </c>
      <c r="BV570" s="104"/>
      <c r="BW570" s="110" t="str">
        <f>IF(BX570="","",VLOOKUP(CONCATENATE(BW$3,BX570),m_selling_spec!$A:$H,2,FALSE))</f>
        <v/>
      </c>
      <c r="BX570" s="104"/>
      <c r="BY570" s="110" t="str">
        <f>IF(BZ570="","",VLOOKUP(CONCATENATE(BY$3,BZ570),m_selling_spec!$A:$H,2,FALSE))</f>
        <v>27.8</v>
      </c>
      <c r="BZ570" s="111" t="s">
        <v>1105</v>
      </c>
      <c r="CA570" s="110" t="str">
        <f>IF(CB570="","",VLOOKUP(CONCATENATE(CA$3,CB570),m_selling_spec!$A:$H,2,FALSE))</f>
        <v/>
      </c>
      <c r="CB570" s="104"/>
      <c r="CC570" s="110"/>
      <c r="CD570" s="104"/>
      <c r="CE570" s="110" t="str">
        <f>IF(CF570="","",VLOOKUP(CONCATENATE(CE$3,CF570),m_selling_spec!$A:$H,2,FALSE))</f>
        <v/>
      </c>
      <c r="CF570" s="104"/>
      <c r="CG570" s="110" t="str">
        <f>IF(CH570="","",VLOOKUP(CONCATENATE(CG$3,CH570),m_selling_spec!$A:$H,2,FALSE))</f>
        <v/>
      </c>
      <c r="CH570" s="104"/>
      <c r="CI570" s="110" t="str">
        <f>IF(CJ570="","",VLOOKUP(CONCATENATE(CI$3,CJ570),m_selling_spec!$A:$H,2,FALSE))</f>
        <v/>
      </c>
      <c r="CJ570" s="104"/>
      <c r="CK570" s="110" t="str">
        <f>IF(CL570="","",VLOOKUP(CONCATENATE(CK$3,CL570),m_selling_spec!$A:$H,2,FALSE))</f>
        <v/>
      </c>
      <c r="CL570" s="104"/>
      <c r="CM570" s="110" t="str">
        <f>IF(CN570="","",VLOOKUP(CONCATENATE(CM$3,CN570),m_selling_spec!$A:$H,2,FALSE))</f>
        <v/>
      </c>
      <c r="CN570" s="104"/>
      <c r="CO570" s="110" t="str">
        <f>IF(CP570="","",VLOOKUP(CONCATENATE(CO$3,CP570),m_selling_spec!$A:$H,2,FALSE))</f>
        <v/>
      </c>
      <c r="CP570" s="104"/>
      <c r="CQ570" s="110" t="str">
        <f>IF(CR570="","",VLOOKUP(CONCATENATE(CQ$3,CR570),m_selling_spec!$A:$H,2,FALSE))</f>
        <v/>
      </c>
      <c r="CR570" s="104"/>
      <c r="CS570" s="110" t="str">
        <f>IF(CT570="","",VLOOKUP(CONCATENATE(CS$3,CT570),m_selling_spec!$A:$H,2,FALSE))</f>
        <v/>
      </c>
      <c r="CT570" s="104"/>
      <c r="CU570" s="110" t="str">
        <f>IF(CV570="","",VLOOKUP(CONCATENATE(CU$3,CV570),m_selling_spec!$A:$H,2,FALSE))</f>
        <v/>
      </c>
      <c r="CV570" s="104"/>
      <c r="CW570" s="110" t="str">
        <f>IF(CX570="","",VLOOKUP(CONCATENATE(CW$3,CX570),m_selling_spec!$A:$H,2,FALSE))</f>
        <v/>
      </c>
      <c r="CX570" s="104"/>
      <c r="CY570" s="110" t="str">
        <f>IF(CZ570="","",VLOOKUP(CONCATENATE(CY$3,CZ570),m_selling_spec!$A:$H,2,FALSE))</f>
        <v/>
      </c>
      <c r="CZ570" s="104"/>
      <c r="DA570" s="110"/>
      <c r="DB570" s="104"/>
    </row>
    <row r="571" spans="1:106">
      <c r="A571" s="104" t="s">
        <v>909</v>
      </c>
      <c r="B571" s="104"/>
      <c r="C571" s="104"/>
      <c r="D571" s="104">
        <v>6</v>
      </c>
      <c r="E571" s="110">
        <f>INDEX(product!B:B,MATCH(D571,product!A:A,0))</f>
        <v>0</v>
      </c>
      <c r="F571" s="110" t="str">
        <f>INDEX(product!E:E,MATCH(D571,product!A:A,0))</f>
        <v>Exterior series</v>
      </c>
      <c r="G571" s="110" t="str">
        <f>IF(H571="","",VLOOKUP(CONCATENATE(G$3,H571),m_selling_spec!$A:$H,2,FALSE))</f>
        <v/>
      </c>
      <c r="H571" s="104"/>
      <c r="I571" s="110" t="str">
        <f>IF(J571="","",VLOOKUP(CONCATENATE(I$3,J571),m_selling_spec!$A:$H,2,FALSE))</f>
        <v/>
      </c>
      <c r="J571" s="104"/>
      <c r="K571" s="110" t="str">
        <f>IF(L571="","",VLOOKUP(CONCATENATE(K$3,L571),m_selling_spec!$A:$H,2,FALSE))</f>
        <v/>
      </c>
      <c r="L571" s="104"/>
      <c r="M571" s="110" t="str">
        <f>IF(N571="","",VLOOKUP(CONCATENATE(M$3,N571),m_selling_spec!$A:$H,2,FALSE))</f>
        <v/>
      </c>
      <c r="N571" s="104"/>
      <c r="O571" s="110" t="str">
        <f>IF(P571="","",VLOOKUP(CONCATENATE(O$3,P571),m_selling_spec!$A:$H,2,FALSE))</f>
        <v/>
      </c>
      <c r="P571" s="104"/>
      <c r="Q571" s="110" t="str">
        <f>IF(R571="","",VLOOKUP(CONCATENATE(Q$3,R571),m_selling_spec!$A:$H,2,FALSE))</f>
        <v/>
      </c>
      <c r="R571" s="104"/>
      <c r="S571" s="110"/>
      <c r="T571" s="104"/>
      <c r="U571" s="110"/>
      <c r="V571" s="104"/>
      <c r="W571" s="110"/>
      <c r="X571" s="104"/>
      <c r="Y571" s="110" t="str">
        <f>IF(Z571="","",VLOOKUP(CONCATENATE(Y$3,Z571),m_selling_spec!$A:$H,2,FALSE))</f>
        <v>1.4</v>
      </c>
      <c r="Z571" s="104" t="s">
        <v>496</v>
      </c>
      <c r="AA571" s="110" t="str">
        <f>IF(AB571="","",VLOOKUP(CONCATENATE(AA$3,AB571),m_selling_spec!$A:$H,2,FALSE))</f>
        <v/>
      </c>
      <c r="AB571" s="104"/>
      <c r="AC571" s="110" t="str">
        <f>IF(AD571="","",VLOOKUP(CONCATENATE(AC$3,AD571),m_selling_spec!$A:$H,2,FALSE))</f>
        <v/>
      </c>
      <c r="AD571" s="104"/>
      <c r="AE571" s="110" t="str">
        <f>IF(AF571="","",VLOOKUP(CONCATENATE(AE$3,AF571),m_selling_spec!$A:$H,2,FALSE))</f>
        <v/>
      </c>
      <c r="AF571" s="104"/>
      <c r="AG571" s="110" t="str">
        <f>IF(AH571="","",VLOOKUP(CONCATENATE(AG$3,AH571),m_selling_spec!$A:$H,2,FALSE))</f>
        <v/>
      </c>
      <c r="AH571" s="104"/>
      <c r="AI571" s="110" t="str">
        <f>IF(AJ571="","",VLOOKUP(CONCATENATE(AI$3,AJ571),m_selling_spec!$A:$H,2,FALSE))</f>
        <v/>
      </c>
      <c r="AJ571" s="104"/>
      <c r="AK571" s="110" t="str">
        <f>IF(AL571="","",VLOOKUP(CONCATENATE(AK$3,AL571),m_selling_spec!$A:$H,2,FALSE))</f>
        <v/>
      </c>
      <c r="AL571" s="104"/>
      <c r="AM571" s="110" t="str">
        <f>IF(AN571="","",VLOOKUP(CONCATENATE(AM$3,AN571),m_selling_spec!$A:$H,2,FALSE))</f>
        <v/>
      </c>
      <c r="AN571" s="104"/>
      <c r="AO571" s="110" t="str">
        <f>IF(AP571="","",VLOOKUP(CONCATENATE(AO$3,AP571),m_selling_spec!$A:$H,2,FALSE))</f>
        <v/>
      </c>
      <c r="AP571" s="104"/>
      <c r="AQ571" s="110" t="str">
        <f>IF(AR571="","",VLOOKUP(CONCATENATE(AQ$3,AR571),m_selling_spec!$A:$H,2,FALSE))</f>
        <v/>
      </c>
      <c r="AR571" s="104"/>
      <c r="AS571" s="110" t="str">
        <f>IF(AT571="","",VLOOKUP(CONCATENATE(AS$3,AT571),m_selling_spec!$A:$H,2,FALSE))</f>
        <v/>
      </c>
      <c r="AT571" s="104"/>
      <c r="AU571" s="110" t="str">
        <f>IF(AV571="","",VLOOKUP(CONCATENATE(AU$3,AV571),m_selling_spec!$A:$H,2,FALSE))</f>
        <v/>
      </c>
      <c r="AV571" s="104"/>
      <c r="AW571" s="110" t="str">
        <f>IF(AX571="","",VLOOKUP(CONCATENATE(AW$3,AX571),m_selling_spec!$A:$H,2,FALSE))</f>
        <v/>
      </c>
      <c r="AX571" s="104"/>
      <c r="AY571" s="110" t="str">
        <f>IF(AZ571="","",VLOOKUP(CONCATENATE(AY$3,AZ571),m_selling_spec!$A:$H,2,FALSE))</f>
        <v/>
      </c>
      <c r="AZ571" s="104"/>
      <c r="BA571" s="110" t="str">
        <f>IF(BB571="","",VLOOKUP(CONCATENATE(BA$3,BB571),m_selling_spec!$A:$H,2,FALSE))</f>
        <v/>
      </c>
      <c r="BB571" s="104"/>
      <c r="BC571" s="110" t="str">
        <f>IF(BD571="","",VLOOKUP(CONCATENATE(BC$3,BD571),m_selling_spec!$A:$H,2,FALSE))</f>
        <v/>
      </c>
      <c r="BD571" s="104"/>
      <c r="BE571" s="110" t="str">
        <f>IF(BF571="","",VLOOKUP(CONCATENATE(BE$3,BF571),m_selling_spec!$A:$H,2,FALSE))</f>
        <v/>
      </c>
      <c r="BF571" s="104"/>
      <c r="BG571" s="110" t="str">
        <f>IF(BH571="","",VLOOKUP(CONCATENATE(BG$3,BH571),m_selling_spec!$A:$H,2,FALSE))</f>
        <v>18.1</v>
      </c>
      <c r="BH571" s="104" t="s">
        <v>604</v>
      </c>
      <c r="BI571" s="110" t="str">
        <f>IF(BJ571="","",VLOOKUP(CONCATENATE(BI$3,BJ571),m_selling_spec!$A:$H,2,FALSE))</f>
        <v>19.2</v>
      </c>
      <c r="BJ571" s="104" t="s">
        <v>624</v>
      </c>
      <c r="BK571" s="110" t="str">
        <f>IF(BL571="","",VLOOKUP(CONCATENATE(BK$3,BL571),m_selling_spec!$A:$H,2,FALSE))</f>
        <v/>
      </c>
      <c r="BL571" s="104"/>
      <c r="BM571" s="110" t="str">
        <f>IF(BN571="","",VLOOKUP(CONCATENATE(BM$3,BN571),m_selling_spec!$A:$H,2,FALSE))</f>
        <v/>
      </c>
      <c r="BN571" s="104"/>
      <c r="BO571" s="110" t="str">
        <f>IF(BP571="","",VLOOKUP(CONCATENATE(BO$3,BP571),m_selling_spec!$A:$H,2,FALSE))</f>
        <v/>
      </c>
      <c r="BP571" s="104"/>
      <c r="BQ571" s="110" t="str">
        <f>IF(BR571="","",VLOOKUP(CONCATENATE(BQ$3,BR571),m_selling_spec!$A:$H,2,FALSE))</f>
        <v/>
      </c>
      <c r="BR571" s="104"/>
      <c r="BS571" s="110" t="str">
        <f>IF(BT571="","",VLOOKUP(CONCATENATE(BS$3,BT571),m_selling_spec!$A:$H,2,FALSE))</f>
        <v/>
      </c>
      <c r="BT571" s="104"/>
      <c r="BU571" s="110" t="str">
        <f>IF(BV571="","",VLOOKUP(CONCATENATE(BU$3,BV571),m_selling_spec!$A:$H,2,FALSE))</f>
        <v/>
      </c>
      <c r="BV571" s="104"/>
      <c r="BW571" s="110" t="str">
        <f>IF(BX571="","",VLOOKUP(CONCATENATE(BW$3,BX571),m_selling_spec!$A:$H,2,FALSE))</f>
        <v/>
      </c>
      <c r="BX571" s="104"/>
      <c r="BY571" s="110" t="str">
        <f>IF(BZ571="","",VLOOKUP(CONCATENATE(BY$3,BZ571),m_selling_spec!$A:$H,2,FALSE))</f>
        <v>27.3</v>
      </c>
      <c r="BZ571" s="111" t="s">
        <v>1102</v>
      </c>
      <c r="CA571" s="110" t="str">
        <f>IF(CB571="","",VLOOKUP(CONCATENATE(CA$3,CB571),m_selling_spec!$A:$H,2,FALSE))</f>
        <v/>
      </c>
      <c r="CB571" s="104"/>
      <c r="CC571" s="110"/>
      <c r="CD571" s="104"/>
      <c r="CE571" s="110" t="str">
        <f>IF(CF571="","",VLOOKUP(CONCATENATE(CE$3,CF571),m_selling_spec!$A:$H,2,FALSE))</f>
        <v/>
      </c>
      <c r="CF571" s="104"/>
      <c r="CG571" s="110" t="str">
        <f>IF(CH571="","",VLOOKUP(CONCATENATE(CG$3,CH571),m_selling_spec!$A:$H,2,FALSE))</f>
        <v/>
      </c>
      <c r="CH571" s="104"/>
      <c r="CI571" s="110" t="str">
        <f>IF(CJ571="","",VLOOKUP(CONCATENATE(CI$3,CJ571),m_selling_spec!$A:$H,2,FALSE))</f>
        <v/>
      </c>
      <c r="CJ571" s="104"/>
      <c r="CK571" s="110" t="str">
        <f>IF(CL571="","",VLOOKUP(CONCATENATE(CK$3,CL571),m_selling_spec!$A:$H,2,FALSE))</f>
        <v/>
      </c>
      <c r="CL571" s="104"/>
      <c r="CM571" s="110" t="str">
        <f>IF(CN571="","",VLOOKUP(CONCATENATE(CM$3,CN571),m_selling_spec!$A:$H,2,FALSE))</f>
        <v/>
      </c>
      <c r="CN571" s="104"/>
      <c r="CO571" s="110" t="str">
        <f>IF(CP571="","",VLOOKUP(CONCATENATE(CO$3,CP571),m_selling_spec!$A:$H,2,FALSE))</f>
        <v/>
      </c>
      <c r="CP571" s="104"/>
      <c r="CQ571" s="110" t="str">
        <f>IF(CR571="","",VLOOKUP(CONCATENATE(CQ$3,CR571),m_selling_spec!$A:$H,2,FALSE))</f>
        <v/>
      </c>
      <c r="CR571" s="104"/>
      <c r="CS571" s="110" t="str">
        <f>IF(CT571="","",VLOOKUP(CONCATENATE(CS$3,CT571),m_selling_spec!$A:$H,2,FALSE))</f>
        <v/>
      </c>
      <c r="CT571" s="104"/>
      <c r="CU571" s="110" t="str">
        <f>IF(CV571="","",VLOOKUP(CONCATENATE(CU$3,CV571),m_selling_spec!$A:$H,2,FALSE))</f>
        <v/>
      </c>
      <c r="CV571" s="104"/>
      <c r="CW571" s="110" t="str">
        <f>IF(CX571="","",VLOOKUP(CONCATENATE(CW$3,CX571),m_selling_spec!$A:$H,2,FALSE))</f>
        <v/>
      </c>
      <c r="CX571" s="104"/>
      <c r="CY571" s="110" t="str">
        <f>IF(CZ571="","",VLOOKUP(CONCATENATE(CY$3,CZ571),m_selling_spec!$A:$H,2,FALSE))</f>
        <v/>
      </c>
      <c r="CZ571" s="104"/>
      <c r="DA571" s="110"/>
      <c r="DB571" s="104"/>
    </row>
    <row r="572" spans="1:106">
      <c r="A572" s="104" t="s">
        <v>623</v>
      </c>
      <c r="B572" s="104"/>
      <c r="C572" s="104"/>
      <c r="D572" s="104">
        <v>6</v>
      </c>
      <c r="E572" s="110">
        <f>INDEX(product!B:B,MATCH(D572,product!A:A,0))</f>
        <v>0</v>
      </c>
      <c r="F572" s="110" t="str">
        <f>INDEX(product!E:E,MATCH(D572,product!A:A,0))</f>
        <v>Exterior series</v>
      </c>
      <c r="G572" s="110" t="str">
        <f>IF(H572="","",VLOOKUP(CONCATENATE(G$3,H572),m_selling_spec!$A:$H,2,FALSE))</f>
        <v/>
      </c>
      <c r="H572" s="104"/>
      <c r="I572" s="110" t="str">
        <f>IF(J572="","",VLOOKUP(CONCATENATE(I$3,J572),m_selling_spec!$A:$H,2,FALSE))</f>
        <v/>
      </c>
      <c r="J572" s="104"/>
      <c r="K572" s="110" t="str">
        <f>IF(L572="","",VLOOKUP(CONCATENATE(K$3,L572),m_selling_spec!$A:$H,2,FALSE))</f>
        <v/>
      </c>
      <c r="L572" s="104"/>
      <c r="M572" s="110" t="str">
        <f>IF(N572="","",VLOOKUP(CONCATENATE(M$3,N572),m_selling_spec!$A:$H,2,FALSE))</f>
        <v/>
      </c>
      <c r="N572" s="104"/>
      <c r="O572" s="110" t="str">
        <f>IF(P572="","",VLOOKUP(CONCATENATE(O$3,P572),m_selling_spec!$A:$H,2,FALSE))</f>
        <v/>
      </c>
      <c r="P572" s="104"/>
      <c r="Q572" s="110" t="str">
        <f>IF(R572="","",VLOOKUP(CONCATENATE(Q$3,R572),m_selling_spec!$A:$H,2,FALSE))</f>
        <v/>
      </c>
      <c r="R572" s="104"/>
      <c r="S572" s="110"/>
      <c r="T572" s="104"/>
      <c r="U572" s="110"/>
      <c r="V572" s="104"/>
      <c r="W572" s="110"/>
      <c r="X572" s="104"/>
      <c r="Y572" s="110" t="str">
        <f>IF(Z572="","",VLOOKUP(CONCATENATE(Y$3,Z572),m_selling_spec!$A:$H,2,FALSE))</f>
        <v>1.4</v>
      </c>
      <c r="Z572" s="104" t="s">
        <v>496</v>
      </c>
      <c r="AA572" s="110" t="str">
        <f>IF(AB572="","",VLOOKUP(CONCATENATE(AA$3,AB572),m_selling_spec!$A:$H,2,FALSE))</f>
        <v/>
      </c>
      <c r="AB572" s="104"/>
      <c r="AC572" s="110" t="str">
        <f>IF(AD572="","",VLOOKUP(CONCATENATE(AC$3,AD572),m_selling_spec!$A:$H,2,FALSE))</f>
        <v/>
      </c>
      <c r="AD572" s="104"/>
      <c r="AE572" s="110" t="str">
        <f>IF(AF572="","",VLOOKUP(CONCATENATE(AE$3,AF572),m_selling_spec!$A:$H,2,FALSE))</f>
        <v/>
      </c>
      <c r="AF572" s="104"/>
      <c r="AG572" s="110" t="str">
        <f>IF(AH572="","",VLOOKUP(CONCATENATE(AG$3,AH572),m_selling_spec!$A:$H,2,FALSE))</f>
        <v/>
      </c>
      <c r="AH572" s="104"/>
      <c r="AI572" s="110" t="str">
        <f>IF(AJ572="","",VLOOKUP(CONCATENATE(AI$3,AJ572),m_selling_spec!$A:$H,2,FALSE))</f>
        <v/>
      </c>
      <c r="AJ572" s="104"/>
      <c r="AK572" s="110" t="str">
        <f>IF(AL572="","",VLOOKUP(CONCATENATE(AK$3,AL572),m_selling_spec!$A:$H,2,FALSE))</f>
        <v/>
      </c>
      <c r="AL572" s="104"/>
      <c r="AM572" s="110" t="str">
        <f>IF(AN572="","",VLOOKUP(CONCATENATE(AM$3,AN572),m_selling_spec!$A:$H,2,FALSE))</f>
        <v/>
      </c>
      <c r="AN572" s="104"/>
      <c r="AO572" s="110" t="str">
        <f>IF(AP572="","",VLOOKUP(CONCATENATE(AO$3,AP572),m_selling_spec!$A:$H,2,FALSE))</f>
        <v/>
      </c>
      <c r="AP572" s="104"/>
      <c r="AQ572" s="110" t="str">
        <f>IF(AR572="","",VLOOKUP(CONCATENATE(AQ$3,AR572),m_selling_spec!$A:$H,2,FALSE))</f>
        <v/>
      </c>
      <c r="AR572" s="104"/>
      <c r="AS572" s="110" t="str">
        <f>IF(AT572="","",VLOOKUP(CONCATENATE(AS$3,AT572),m_selling_spec!$A:$H,2,FALSE))</f>
        <v/>
      </c>
      <c r="AT572" s="104"/>
      <c r="AU572" s="110" t="str">
        <f>IF(AV572="","",VLOOKUP(CONCATENATE(AU$3,AV572),m_selling_spec!$A:$H,2,FALSE))</f>
        <v/>
      </c>
      <c r="AV572" s="104"/>
      <c r="AW572" s="110" t="str">
        <f>IF(AX572="","",VLOOKUP(CONCATENATE(AW$3,AX572),m_selling_spec!$A:$H,2,FALSE))</f>
        <v/>
      </c>
      <c r="AX572" s="104"/>
      <c r="AY572" s="110" t="str">
        <f>IF(AZ572="","",VLOOKUP(CONCATENATE(AY$3,AZ572),m_selling_spec!$A:$H,2,FALSE))</f>
        <v/>
      </c>
      <c r="AZ572" s="104"/>
      <c r="BA572" s="110" t="str">
        <f>IF(BB572="","",VLOOKUP(CONCATENATE(BA$3,BB572),m_selling_spec!$A:$H,2,FALSE))</f>
        <v/>
      </c>
      <c r="BB572" s="104"/>
      <c r="BC572" s="110" t="str">
        <f>IF(BD572="","",VLOOKUP(CONCATENATE(BC$3,BD572),m_selling_spec!$A:$H,2,FALSE))</f>
        <v/>
      </c>
      <c r="BD572" s="104"/>
      <c r="BE572" s="110" t="str">
        <f>IF(BF572="","",VLOOKUP(CONCATENATE(BE$3,BF572),m_selling_spec!$A:$H,2,FALSE))</f>
        <v/>
      </c>
      <c r="BF572" s="104"/>
      <c r="BG572" s="110" t="str">
        <f>IF(BH572="","",VLOOKUP(CONCATENATE(BG$3,BH572),m_selling_spec!$A:$H,2,FALSE))</f>
        <v>18.2</v>
      </c>
      <c r="BH572" s="104" t="s">
        <v>605</v>
      </c>
      <c r="BI572" s="110" t="str">
        <f>IF(BJ572="","",VLOOKUP(CONCATENATE(BI$3,BJ572),m_selling_spec!$A:$H,2,FALSE))</f>
        <v>19.2</v>
      </c>
      <c r="BJ572" s="104" t="s">
        <v>624</v>
      </c>
      <c r="BK572" s="110" t="str">
        <f>IF(BL572="","",VLOOKUP(CONCATENATE(BK$3,BL572),m_selling_spec!$A:$H,2,FALSE))</f>
        <v/>
      </c>
      <c r="BL572" s="104"/>
      <c r="BM572" s="110" t="str">
        <f>IF(BN572="","",VLOOKUP(CONCATENATE(BM$3,BN572),m_selling_spec!$A:$H,2,FALSE))</f>
        <v/>
      </c>
      <c r="BN572" s="104"/>
      <c r="BO572" s="110" t="str">
        <f>IF(BP572="","",VLOOKUP(CONCATENATE(BO$3,BP572),m_selling_spec!$A:$H,2,FALSE))</f>
        <v/>
      </c>
      <c r="BP572" s="104"/>
      <c r="BQ572" s="110" t="str">
        <f>IF(BR572="","",VLOOKUP(CONCATENATE(BQ$3,BR572),m_selling_spec!$A:$H,2,FALSE))</f>
        <v/>
      </c>
      <c r="BR572" s="104"/>
      <c r="BS572" s="110" t="str">
        <f>IF(BT572="","",VLOOKUP(CONCATENATE(BS$3,BT572),m_selling_spec!$A:$H,2,FALSE))</f>
        <v/>
      </c>
      <c r="BT572" s="104"/>
      <c r="BU572" s="110" t="str">
        <f>IF(BV572="","",VLOOKUP(CONCATENATE(BU$3,BV572),m_selling_spec!$A:$H,2,FALSE))</f>
        <v/>
      </c>
      <c r="BV572" s="104"/>
      <c r="BW572" s="110" t="str">
        <f>IF(BX572="","",VLOOKUP(CONCATENATE(BW$3,BX572),m_selling_spec!$A:$H,2,FALSE))</f>
        <v/>
      </c>
      <c r="BX572" s="104"/>
      <c r="BY572" s="110" t="str">
        <f>IF(BZ572="","",VLOOKUP(CONCATENATE(BY$3,BZ572),m_selling_spec!$A:$H,2,FALSE))</f>
        <v>27.8</v>
      </c>
      <c r="BZ572" s="111" t="s">
        <v>1105</v>
      </c>
      <c r="CA572" s="110" t="str">
        <f>IF(CB572="","",VLOOKUP(CONCATENATE(CA$3,CB572),m_selling_spec!$A:$H,2,FALSE))</f>
        <v/>
      </c>
      <c r="CB572" s="104"/>
      <c r="CC572" s="110"/>
      <c r="CD572" s="104"/>
      <c r="CE572" s="110" t="str">
        <f>IF(CF572="","",VLOOKUP(CONCATENATE(CE$3,CF572),m_selling_spec!$A:$H,2,FALSE))</f>
        <v/>
      </c>
      <c r="CF572" s="104"/>
      <c r="CG572" s="110" t="str">
        <f>IF(CH572="","",VLOOKUP(CONCATENATE(CG$3,CH572),m_selling_spec!$A:$H,2,FALSE))</f>
        <v/>
      </c>
      <c r="CH572" s="104"/>
      <c r="CI572" s="110" t="str">
        <f>IF(CJ572="","",VLOOKUP(CONCATENATE(CI$3,CJ572),m_selling_spec!$A:$H,2,FALSE))</f>
        <v/>
      </c>
      <c r="CJ572" s="104"/>
      <c r="CK572" s="110" t="str">
        <f>IF(CL572="","",VLOOKUP(CONCATENATE(CK$3,CL572),m_selling_spec!$A:$H,2,FALSE))</f>
        <v/>
      </c>
      <c r="CL572" s="104"/>
      <c r="CM572" s="110" t="str">
        <f>IF(CN572="","",VLOOKUP(CONCATENATE(CM$3,CN572),m_selling_spec!$A:$H,2,FALSE))</f>
        <v/>
      </c>
      <c r="CN572" s="104"/>
      <c r="CO572" s="110" t="str">
        <f>IF(CP572="","",VLOOKUP(CONCATENATE(CO$3,CP572),m_selling_spec!$A:$H,2,FALSE))</f>
        <v/>
      </c>
      <c r="CP572" s="104"/>
      <c r="CQ572" s="110" t="str">
        <f>IF(CR572="","",VLOOKUP(CONCATENATE(CQ$3,CR572),m_selling_spec!$A:$H,2,FALSE))</f>
        <v/>
      </c>
      <c r="CR572" s="104"/>
      <c r="CS572" s="110" t="str">
        <f>IF(CT572="","",VLOOKUP(CONCATENATE(CS$3,CT572),m_selling_spec!$A:$H,2,FALSE))</f>
        <v/>
      </c>
      <c r="CT572" s="104"/>
      <c r="CU572" s="110" t="str">
        <f>IF(CV572="","",VLOOKUP(CONCATENATE(CU$3,CV572),m_selling_spec!$A:$H,2,FALSE))</f>
        <v/>
      </c>
      <c r="CV572" s="104"/>
      <c r="CW572" s="110" t="str">
        <f>IF(CX572="","",VLOOKUP(CONCATENATE(CW$3,CX572),m_selling_spec!$A:$H,2,FALSE))</f>
        <v/>
      </c>
      <c r="CX572" s="104"/>
      <c r="CY572" s="110" t="str">
        <f>IF(CZ572="","",VLOOKUP(CONCATENATE(CY$3,CZ572),m_selling_spec!$A:$H,2,FALSE))</f>
        <v/>
      </c>
      <c r="CZ572" s="104"/>
      <c r="DA572" s="110"/>
      <c r="DB572" s="104"/>
    </row>
    <row r="573" spans="1:106">
      <c r="A573" s="104" t="s">
        <v>910</v>
      </c>
      <c r="B573" s="104"/>
      <c r="C573" s="104"/>
      <c r="D573" s="104">
        <v>6</v>
      </c>
      <c r="E573" s="110">
        <f>INDEX(product!B:B,MATCH(D573,product!A:A,0))</f>
        <v>0</v>
      </c>
      <c r="F573" s="110" t="str">
        <f>INDEX(product!E:E,MATCH(D573,product!A:A,0))</f>
        <v>Exterior series</v>
      </c>
      <c r="G573" s="110" t="str">
        <f>IF(H573="","",VLOOKUP(CONCATENATE(G$3,H573),m_selling_spec!$A:$H,2,FALSE))</f>
        <v/>
      </c>
      <c r="H573" s="104"/>
      <c r="I573" s="110" t="str">
        <f>IF(J573="","",VLOOKUP(CONCATENATE(I$3,J573),m_selling_spec!$A:$H,2,FALSE))</f>
        <v/>
      </c>
      <c r="J573" s="104"/>
      <c r="K573" s="110" t="str">
        <f>IF(L573="","",VLOOKUP(CONCATENATE(K$3,L573),m_selling_spec!$A:$H,2,FALSE))</f>
        <v/>
      </c>
      <c r="L573" s="104"/>
      <c r="M573" s="110" t="str">
        <f>IF(N573="","",VLOOKUP(CONCATENATE(M$3,N573),m_selling_spec!$A:$H,2,FALSE))</f>
        <v/>
      </c>
      <c r="N573" s="104"/>
      <c r="O573" s="110" t="str">
        <f>IF(P573="","",VLOOKUP(CONCATENATE(O$3,P573),m_selling_spec!$A:$H,2,FALSE))</f>
        <v/>
      </c>
      <c r="P573" s="104"/>
      <c r="Q573" s="110" t="str">
        <f>IF(R573="","",VLOOKUP(CONCATENATE(Q$3,R573),m_selling_spec!$A:$H,2,FALSE))</f>
        <v/>
      </c>
      <c r="R573" s="104"/>
      <c r="S573" s="110"/>
      <c r="T573" s="104"/>
      <c r="U573" s="110"/>
      <c r="V573" s="104"/>
      <c r="W573" s="110"/>
      <c r="X573" s="104"/>
      <c r="Y573" s="110" t="str">
        <f>IF(Z573="","",VLOOKUP(CONCATENATE(Y$3,Z573),m_selling_spec!$A:$H,2,FALSE))</f>
        <v>1.4</v>
      </c>
      <c r="Z573" s="104" t="s">
        <v>496</v>
      </c>
      <c r="AA573" s="110" t="str">
        <f>IF(AB573="","",VLOOKUP(CONCATENATE(AA$3,AB573),m_selling_spec!$A:$H,2,FALSE))</f>
        <v/>
      </c>
      <c r="AB573" s="104"/>
      <c r="AC573" s="110" t="str">
        <f>IF(AD573="","",VLOOKUP(CONCATENATE(AC$3,AD573),m_selling_spec!$A:$H,2,FALSE))</f>
        <v/>
      </c>
      <c r="AD573" s="104"/>
      <c r="AE573" s="110" t="str">
        <f>IF(AF573="","",VLOOKUP(CONCATENATE(AE$3,AF573),m_selling_spec!$A:$H,2,FALSE))</f>
        <v/>
      </c>
      <c r="AF573" s="104"/>
      <c r="AG573" s="110" t="str">
        <f>IF(AH573="","",VLOOKUP(CONCATENATE(AG$3,AH573),m_selling_spec!$A:$H,2,FALSE))</f>
        <v/>
      </c>
      <c r="AH573" s="104"/>
      <c r="AI573" s="110" t="str">
        <f>IF(AJ573="","",VLOOKUP(CONCATENATE(AI$3,AJ573),m_selling_spec!$A:$H,2,FALSE))</f>
        <v/>
      </c>
      <c r="AJ573" s="104"/>
      <c r="AK573" s="110" t="str">
        <f>IF(AL573="","",VLOOKUP(CONCATENATE(AK$3,AL573),m_selling_spec!$A:$H,2,FALSE))</f>
        <v/>
      </c>
      <c r="AL573" s="104"/>
      <c r="AM573" s="110" t="str">
        <f>IF(AN573="","",VLOOKUP(CONCATENATE(AM$3,AN573),m_selling_spec!$A:$H,2,FALSE))</f>
        <v/>
      </c>
      <c r="AN573" s="104"/>
      <c r="AO573" s="110" t="str">
        <f>IF(AP573="","",VLOOKUP(CONCATENATE(AO$3,AP573),m_selling_spec!$A:$H,2,FALSE))</f>
        <v/>
      </c>
      <c r="AP573" s="104"/>
      <c r="AQ573" s="110" t="str">
        <f>IF(AR573="","",VLOOKUP(CONCATENATE(AQ$3,AR573),m_selling_spec!$A:$H,2,FALSE))</f>
        <v/>
      </c>
      <c r="AR573" s="104"/>
      <c r="AS573" s="110" t="str">
        <f>IF(AT573="","",VLOOKUP(CONCATENATE(AS$3,AT573),m_selling_spec!$A:$H,2,FALSE))</f>
        <v/>
      </c>
      <c r="AT573" s="104"/>
      <c r="AU573" s="110" t="str">
        <f>IF(AV573="","",VLOOKUP(CONCATENATE(AU$3,AV573),m_selling_spec!$A:$H,2,FALSE))</f>
        <v/>
      </c>
      <c r="AV573" s="104"/>
      <c r="AW573" s="110" t="str">
        <f>IF(AX573="","",VLOOKUP(CONCATENATE(AW$3,AX573),m_selling_spec!$A:$H,2,FALSE))</f>
        <v/>
      </c>
      <c r="AX573" s="104"/>
      <c r="AY573" s="110" t="str">
        <f>IF(AZ573="","",VLOOKUP(CONCATENATE(AY$3,AZ573),m_selling_spec!$A:$H,2,FALSE))</f>
        <v/>
      </c>
      <c r="AZ573" s="104"/>
      <c r="BA573" s="110" t="str">
        <f>IF(BB573="","",VLOOKUP(CONCATENATE(BA$3,BB573),m_selling_spec!$A:$H,2,FALSE))</f>
        <v/>
      </c>
      <c r="BB573" s="104"/>
      <c r="BC573" s="110" t="str">
        <f>IF(BD573="","",VLOOKUP(CONCATENATE(BC$3,BD573),m_selling_spec!$A:$H,2,FALSE))</f>
        <v/>
      </c>
      <c r="BD573" s="104"/>
      <c r="BE573" s="110" t="str">
        <f>IF(BF573="","",VLOOKUP(CONCATENATE(BE$3,BF573),m_selling_spec!$A:$H,2,FALSE))</f>
        <v/>
      </c>
      <c r="BF573" s="104"/>
      <c r="BG573" s="110" t="str">
        <f>IF(BH573="","",VLOOKUP(CONCATENATE(BG$3,BH573),m_selling_spec!$A:$H,2,FALSE))</f>
        <v>18.2</v>
      </c>
      <c r="BH573" s="104" t="s">
        <v>605</v>
      </c>
      <c r="BI573" s="110" t="str">
        <f>IF(BJ573="","",VLOOKUP(CONCATENATE(BI$3,BJ573),m_selling_spec!$A:$H,2,FALSE))</f>
        <v>19.2</v>
      </c>
      <c r="BJ573" s="104" t="s">
        <v>624</v>
      </c>
      <c r="BK573" s="110" t="str">
        <f>IF(BL573="","",VLOOKUP(CONCATENATE(BK$3,BL573),m_selling_spec!$A:$H,2,FALSE))</f>
        <v/>
      </c>
      <c r="BL573" s="104"/>
      <c r="BM573" s="110" t="str">
        <f>IF(BN573="","",VLOOKUP(CONCATENATE(BM$3,BN573),m_selling_spec!$A:$H,2,FALSE))</f>
        <v/>
      </c>
      <c r="BN573" s="104"/>
      <c r="BO573" s="110" t="str">
        <f>IF(BP573="","",VLOOKUP(CONCATENATE(BO$3,BP573),m_selling_spec!$A:$H,2,FALSE))</f>
        <v/>
      </c>
      <c r="BP573" s="104"/>
      <c r="BQ573" s="110" t="str">
        <f>IF(BR573="","",VLOOKUP(CONCATENATE(BQ$3,BR573),m_selling_spec!$A:$H,2,FALSE))</f>
        <v/>
      </c>
      <c r="BR573" s="104"/>
      <c r="BS573" s="110" t="str">
        <f>IF(BT573="","",VLOOKUP(CONCATENATE(BS$3,BT573),m_selling_spec!$A:$H,2,FALSE))</f>
        <v/>
      </c>
      <c r="BT573" s="104"/>
      <c r="BU573" s="110" t="str">
        <f>IF(BV573="","",VLOOKUP(CONCATENATE(BU$3,BV573),m_selling_spec!$A:$H,2,FALSE))</f>
        <v/>
      </c>
      <c r="BV573" s="104"/>
      <c r="BW573" s="110" t="str">
        <f>IF(BX573="","",VLOOKUP(CONCATENATE(BW$3,BX573),m_selling_spec!$A:$H,2,FALSE))</f>
        <v/>
      </c>
      <c r="BX573" s="104"/>
      <c r="BY573" s="110" t="str">
        <f>IF(BZ573="","",VLOOKUP(CONCATENATE(BY$3,BZ573),m_selling_spec!$A:$H,2,FALSE))</f>
        <v>27.3</v>
      </c>
      <c r="BZ573" s="111" t="s">
        <v>1102</v>
      </c>
      <c r="CA573" s="110" t="str">
        <f>IF(CB573="","",VLOOKUP(CONCATENATE(CA$3,CB573),m_selling_spec!$A:$H,2,FALSE))</f>
        <v/>
      </c>
      <c r="CB573" s="104"/>
      <c r="CC573" s="110"/>
      <c r="CD573" s="104"/>
      <c r="CE573" s="110" t="str">
        <f>IF(CF573="","",VLOOKUP(CONCATENATE(CE$3,CF573),m_selling_spec!$A:$H,2,FALSE))</f>
        <v/>
      </c>
      <c r="CF573" s="104"/>
      <c r="CG573" s="110" t="str">
        <f>IF(CH573="","",VLOOKUP(CONCATENATE(CG$3,CH573),m_selling_spec!$A:$H,2,FALSE))</f>
        <v/>
      </c>
      <c r="CH573" s="104"/>
      <c r="CI573" s="110" t="str">
        <f>IF(CJ573="","",VLOOKUP(CONCATENATE(CI$3,CJ573),m_selling_spec!$A:$H,2,FALSE))</f>
        <v/>
      </c>
      <c r="CJ573" s="104"/>
      <c r="CK573" s="110" t="str">
        <f>IF(CL573="","",VLOOKUP(CONCATENATE(CK$3,CL573),m_selling_spec!$A:$H,2,FALSE))</f>
        <v/>
      </c>
      <c r="CL573" s="104"/>
      <c r="CM573" s="110" t="str">
        <f>IF(CN573="","",VLOOKUP(CONCATENATE(CM$3,CN573),m_selling_spec!$A:$H,2,FALSE))</f>
        <v/>
      </c>
      <c r="CN573" s="104"/>
      <c r="CO573" s="110" t="str">
        <f>IF(CP573="","",VLOOKUP(CONCATENATE(CO$3,CP573),m_selling_spec!$A:$H,2,FALSE))</f>
        <v/>
      </c>
      <c r="CP573" s="104"/>
      <c r="CQ573" s="110" t="str">
        <f>IF(CR573="","",VLOOKUP(CONCATENATE(CQ$3,CR573),m_selling_spec!$A:$H,2,FALSE))</f>
        <v/>
      </c>
      <c r="CR573" s="104"/>
      <c r="CS573" s="110" t="str">
        <f>IF(CT573="","",VLOOKUP(CONCATENATE(CS$3,CT573),m_selling_spec!$A:$H,2,FALSE))</f>
        <v/>
      </c>
      <c r="CT573" s="104"/>
      <c r="CU573" s="110" t="str">
        <f>IF(CV573="","",VLOOKUP(CONCATENATE(CU$3,CV573),m_selling_spec!$A:$H,2,FALSE))</f>
        <v/>
      </c>
      <c r="CV573" s="104"/>
      <c r="CW573" s="110" t="str">
        <f>IF(CX573="","",VLOOKUP(CONCATENATE(CW$3,CX573),m_selling_spec!$A:$H,2,FALSE))</f>
        <v/>
      </c>
      <c r="CX573" s="104"/>
      <c r="CY573" s="110" t="str">
        <f>IF(CZ573="","",VLOOKUP(CONCATENATE(CY$3,CZ573),m_selling_spec!$A:$H,2,FALSE))</f>
        <v/>
      </c>
      <c r="CZ573" s="104"/>
      <c r="DA573" s="110"/>
      <c r="DB573" s="104"/>
    </row>
    <row r="574" spans="1:106">
      <c r="A574" s="104" t="s">
        <v>623</v>
      </c>
      <c r="B574" s="104"/>
      <c r="C574" s="104"/>
      <c r="D574" s="104">
        <v>6</v>
      </c>
      <c r="E574" s="110">
        <f>INDEX(product!B:B,MATCH(D574,product!A:A,0))</f>
        <v>0</v>
      </c>
      <c r="F574" s="110" t="str">
        <f>INDEX(product!E:E,MATCH(D574,product!A:A,0))</f>
        <v>Exterior series</v>
      </c>
      <c r="G574" s="110" t="str">
        <f>IF(H574="","",VLOOKUP(CONCATENATE(G$3,H574),m_selling_spec!$A:$H,2,FALSE))</f>
        <v/>
      </c>
      <c r="H574" s="104"/>
      <c r="I574" s="110" t="str">
        <f>IF(J574="","",VLOOKUP(CONCATENATE(I$3,J574),m_selling_spec!$A:$H,2,FALSE))</f>
        <v/>
      </c>
      <c r="J574" s="104"/>
      <c r="K574" s="110" t="str">
        <f>IF(L574="","",VLOOKUP(CONCATENATE(K$3,L574),m_selling_spec!$A:$H,2,FALSE))</f>
        <v/>
      </c>
      <c r="L574" s="104"/>
      <c r="M574" s="110" t="str">
        <f>IF(N574="","",VLOOKUP(CONCATENATE(M$3,N574),m_selling_spec!$A:$H,2,FALSE))</f>
        <v/>
      </c>
      <c r="N574" s="104"/>
      <c r="O574" s="110" t="str">
        <f>IF(P574="","",VLOOKUP(CONCATENATE(O$3,P574),m_selling_spec!$A:$H,2,FALSE))</f>
        <v/>
      </c>
      <c r="P574" s="104"/>
      <c r="Q574" s="110" t="str">
        <f>IF(R574="","",VLOOKUP(CONCATENATE(Q$3,R574),m_selling_spec!$A:$H,2,FALSE))</f>
        <v/>
      </c>
      <c r="R574" s="104"/>
      <c r="S574" s="110"/>
      <c r="T574" s="104"/>
      <c r="U574" s="110"/>
      <c r="V574" s="104"/>
      <c r="W574" s="110"/>
      <c r="X574" s="104"/>
      <c r="Y574" s="110" t="str">
        <f>IF(Z574="","",VLOOKUP(CONCATENATE(Y$3,Z574),m_selling_spec!$A:$H,2,FALSE))</f>
        <v>1.4</v>
      </c>
      <c r="Z574" s="104" t="s">
        <v>496</v>
      </c>
      <c r="AA574" s="110" t="str">
        <f>IF(AB574="","",VLOOKUP(CONCATENATE(AA$3,AB574),m_selling_spec!$A:$H,2,FALSE))</f>
        <v/>
      </c>
      <c r="AB574" s="104"/>
      <c r="AC574" s="110" t="str">
        <f>IF(AD574="","",VLOOKUP(CONCATENATE(AC$3,AD574),m_selling_spec!$A:$H,2,FALSE))</f>
        <v/>
      </c>
      <c r="AD574" s="104"/>
      <c r="AE574" s="110" t="str">
        <f>IF(AF574="","",VLOOKUP(CONCATENATE(AE$3,AF574),m_selling_spec!$A:$H,2,FALSE))</f>
        <v/>
      </c>
      <c r="AF574" s="104"/>
      <c r="AG574" s="110" t="str">
        <f>IF(AH574="","",VLOOKUP(CONCATENATE(AG$3,AH574),m_selling_spec!$A:$H,2,FALSE))</f>
        <v/>
      </c>
      <c r="AH574" s="104"/>
      <c r="AI574" s="110" t="str">
        <f>IF(AJ574="","",VLOOKUP(CONCATENATE(AI$3,AJ574),m_selling_spec!$A:$H,2,FALSE))</f>
        <v/>
      </c>
      <c r="AJ574" s="104"/>
      <c r="AK574" s="110" t="str">
        <f>IF(AL574="","",VLOOKUP(CONCATENATE(AK$3,AL574),m_selling_spec!$A:$H,2,FALSE))</f>
        <v/>
      </c>
      <c r="AL574" s="104"/>
      <c r="AM574" s="110" t="str">
        <f>IF(AN574="","",VLOOKUP(CONCATENATE(AM$3,AN574),m_selling_spec!$A:$H,2,FALSE))</f>
        <v/>
      </c>
      <c r="AN574" s="104"/>
      <c r="AO574" s="110" t="str">
        <f>IF(AP574="","",VLOOKUP(CONCATENATE(AO$3,AP574),m_selling_spec!$A:$H,2,FALSE))</f>
        <v/>
      </c>
      <c r="AP574" s="104"/>
      <c r="AQ574" s="110" t="str">
        <f>IF(AR574="","",VLOOKUP(CONCATENATE(AQ$3,AR574),m_selling_spec!$A:$H,2,FALSE))</f>
        <v/>
      </c>
      <c r="AR574" s="104"/>
      <c r="AS574" s="110" t="str">
        <f>IF(AT574="","",VLOOKUP(CONCATENATE(AS$3,AT574),m_selling_spec!$A:$H,2,FALSE))</f>
        <v/>
      </c>
      <c r="AT574" s="104"/>
      <c r="AU574" s="110" t="str">
        <f>IF(AV574="","",VLOOKUP(CONCATENATE(AU$3,AV574),m_selling_spec!$A:$H,2,FALSE))</f>
        <v/>
      </c>
      <c r="AV574" s="104"/>
      <c r="AW574" s="110" t="str">
        <f>IF(AX574="","",VLOOKUP(CONCATENATE(AW$3,AX574),m_selling_spec!$A:$H,2,FALSE))</f>
        <v/>
      </c>
      <c r="AX574" s="104"/>
      <c r="AY574" s="110" t="str">
        <f>IF(AZ574="","",VLOOKUP(CONCATENATE(AY$3,AZ574),m_selling_spec!$A:$H,2,FALSE))</f>
        <v/>
      </c>
      <c r="AZ574" s="104"/>
      <c r="BA574" s="110" t="str">
        <f>IF(BB574="","",VLOOKUP(CONCATENATE(BA$3,BB574),m_selling_spec!$A:$H,2,FALSE))</f>
        <v/>
      </c>
      <c r="BB574" s="104"/>
      <c r="BC574" s="110" t="str">
        <f>IF(BD574="","",VLOOKUP(CONCATENATE(BC$3,BD574),m_selling_spec!$A:$H,2,FALSE))</f>
        <v/>
      </c>
      <c r="BD574" s="104"/>
      <c r="BE574" s="110" t="str">
        <f>IF(BF574="","",VLOOKUP(CONCATENATE(BE$3,BF574),m_selling_spec!$A:$H,2,FALSE))</f>
        <v/>
      </c>
      <c r="BF574" s="104"/>
      <c r="BG574" s="110" t="str">
        <f>IF(BH574="","",VLOOKUP(CONCATENATE(BG$3,BH574),m_selling_spec!$A:$H,2,FALSE))</f>
        <v>18.3</v>
      </c>
      <c r="BH574" s="104" t="s">
        <v>606</v>
      </c>
      <c r="BI574" s="110" t="str">
        <f>IF(BJ574="","",VLOOKUP(CONCATENATE(BI$3,BJ574),m_selling_spec!$A:$H,2,FALSE))</f>
        <v>19.2</v>
      </c>
      <c r="BJ574" s="104" t="s">
        <v>624</v>
      </c>
      <c r="BK574" s="110" t="str">
        <f>IF(BL574="","",VLOOKUP(CONCATENATE(BK$3,BL574),m_selling_spec!$A:$H,2,FALSE))</f>
        <v/>
      </c>
      <c r="BL574" s="104"/>
      <c r="BM574" s="110" t="str">
        <f>IF(BN574="","",VLOOKUP(CONCATENATE(BM$3,BN574),m_selling_spec!$A:$H,2,FALSE))</f>
        <v/>
      </c>
      <c r="BN574" s="104"/>
      <c r="BO574" s="110" t="str">
        <f>IF(BP574="","",VLOOKUP(CONCATENATE(BO$3,BP574),m_selling_spec!$A:$H,2,FALSE))</f>
        <v/>
      </c>
      <c r="BP574" s="104"/>
      <c r="BQ574" s="110" t="str">
        <f>IF(BR574="","",VLOOKUP(CONCATENATE(BQ$3,BR574),m_selling_spec!$A:$H,2,FALSE))</f>
        <v/>
      </c>
      <c r="BR574" s="104"/>
      <c r="BS574" s="110" t="str">
        <f>IF(BT574="","",VLOOKUP(CONCATENATE(BS$3,BT574),m_selling_spec!$A:$H,2,FALSE))</f>
        <v/>
      </c>
      <c r="BT574" s="104"/>
      <c r="BU574" s="110" t="str">
        <f>IF(BV574="","",VLOOKUP(CONCATENATE(BU$3,BV574),m_selling_spec!$A:$H,2,FALSE))</f>
        <v/>
      </c>
      <c r="BV574" s="104"/>
      <c r="BW574" s="110" t="str">
        <f>IF(BX574="","",VLOOKUP(CONCATENATE(BW$3,BX574),m_selling_spec!$A:$H,2,FALSE))</f>
        <v/>
      </c>
      <c r="BX574" s="104"/>
      <c r="BY574" s="110" t="str">
        <f>IF(BZ574="","",VLOOKUP(CONCATENATE(BY$3,BZ574),m_selling_spec!$A:$H,2,FALSE))</f>
        <v>27.8</v>
      </c>
      <c r="BZ574" s="111" t="s">
        <v>1105</v>
      </c>
      <c r="CA574" s="110" t="str">
        <f>IF(CB574="","",VLOOKUP(CONCATENATE(CA$3,CB574),m_selling_spec!$A:$H,2,FALSE))</f>
        <v/>
      </c>
      <c r="CB574" s="104"/>
      <c r="CC574" s="110"/>
      <c r="CD574" s="104"/>
      <c r="CE574" s="110" t="str">
        <f>IF(CF574="","",VLOOKUP(CONCATENATE(CE$3,CF574),m_selling_spec!$A:$H,2,FALSE))</f>
        <v/>
      </c>
      <c r="CF574" s="104"/>
      <c r="CG574" s="110" t="str">
        <f>IF(CH574="","",VLOOKUP(CONCATENATE(CG$3,CH574),m_selling_spec!$A:$H,2,FALSE))</f>
        <v/>
      </c>
      <c r="CH574" s="104"/>
      <c r="CI574" s="110" t="str">
        <f>IF(CJ574="","",VLOOKUP(CONCATENATE(CI$3,CJ574),m_selling_spec!$A:$H,2,FALSE))</f>
        <v/>
      </c>
      <c r="CJ574" s="104"/>
      <c r="CK574" s="110" t="str">
        <f>IF(CL574="","",VLOOKUP(CONCATENATE(CK$3,CL574),m_selling_spec!$A:$H,2,FALSE))</f>
        <v/>
      </c>
      <c r="CL574" s="104"/>
      <c r="CM574" s="110" t="str">
        <f>IF(CN574="","",VLOOKUP(CONCATENATE(CM$3,CN574),m_selling_spec!$A:$H,2,FALSE))</f>
        <v/>
      </c>
      <c r="CN574" s="104"/>
      <c r="CO574" s="110" t="str">
        <f>IF(CP574="","",VLOOKUP(CONCATENATE(CO$3,CP574),m_selling_spec!$A:$H,2,FALSE))</f>
        <v/>
      </c>
      <c r="CP574" s="104"/>
      <c r="CQ574" s="110" t="str">
        <f>IF(CR574="","",VLOOKUP(CONCATENATE(CQ$3,CR574),m_selling_spec!$A:$H,2,FALSE))</f>
        <v/>
      </c>
      <c r="CR574" s="104"/>
      <c r="CS574" s="110" t="str">
        <f>IF(CT574="","",VLOOKUP(CONCATENATE(CS$3,CT574),m_selling_spec!$A:$H,2,FALSE))</f>
        <v/>
      </c>
      <c r="CT574" s="104"/>
      <c r="CU574" s="110" t="str">
        <f>IF(CV574="","",VLOOKUP(CONCATENATE(CU$3,CV574),m_selling_spec!$A:$H,2,FALSE))</f>
        <v/>
      </c>
      <c r="CV574" s="104"/>
      <c r="CW574" s="110" t="str">
        <f>IF(CX574="","",VLOOKUP(CONCATENATE(CW$3,CX574),m_selling_spec!$A:$H,2,FALSE))</f>
        <v/>
      </c>
      <c r="CX574" s="104"/>
      <c r="CY574" s="110" t="str">
        <f>IF(CZ574="","",VLOOKUP(CONCATENATE(CY$3,CZ574),m_selling_spec!$A:$H,2,FALSE))</f>
        <v/>
      </c>
      <c r="CZ574" s="104"/>
      <c r="DA574" s="110"/>
      <c r="DB574" s="104"/>
    </row>
    <row r="575" spans="1:106">
      <c r="A575" s="104" t="s">
        <v>911</v>
      </c>
      <c r="B575" s="104"/>
      <c r="C575" s="104"/>
      <c r="D575" s="104">
        <v>6</v>
      </c>
      <c r="E575" s="110">
        <f>INDEX(product!B:B,MATCH(D575,product!A:A,0))</f>
        <v>0</v>
      </c>
      <c r="F575" s="110" t="str">
        <f>INDEX(product!E:E,MATCH(D575,product!A:A,0))</f>
        <v>Exterior series</v>
      </c>
      <c r="G575" s="110" t="str">
        <f>IF(H575="","",VLOOKUP(CONCATENATE(G$3,H575),m_selling_spec!$A:$H,2,FALSE))</f>
        <v/>
      </c>
      <c r="H575" s="104"/>
      <c r="I575" s="110" t="str">
        <f>IF(J575="","",VLOOKUP(CONCATENATE(I$3,J575),m_selling_spec!$A:$H,2,FALSE))</f>
        <v/>
      </c>
      <c r="J575" s="104"/>
      <c r="K575" s="110" t="str">
        <f>IF(L575="","",VLOOKUP(CONCATENATE(K$3,L575),m_selling_spec!$A:$H,2,FALSE))</f>
        <v/>
      </c>
      <c r="L575" s="104"/>
      <c r="M575" s="110" t="str">
        <f>IF(N575="","",VLOOKUP(CONCATENATE(M$3,N575),m_selling_spec!$A:$H,2,FALSE))</f>
        <v/>
      </c>
      <c r="N575" s="104"/>
      <c r="O575" s="110" t="str">
        <f>IF(P575="","",VLOOKUP(CONCATENATE(O$3,P575),m_selling_spec!$A:$H,2,FALSE))</f>
        <v/>
      </c>
      <c r="P575" s="104"/>
      <c r="Q575" s="110" t="str">
        <f>IF(R575="","",VLOOKUP(CONCATENATE(Q$3,R575),m_selling_spec!$A:$H,2,FALSE))</f>
        <v/>
      </c>
      <c r="R575" s="104"/>
      <c r="S575" s="110"/>
      <c r="T575" s="104"/>
      <c r="U575" s="110"/>
      <c r="V575" s="104"/>
      <c r="W575" s="110"/>
      <c r="X575" s="104"/>
      <c r="Y575" s="110" t="str">
        <f>IF(Z575="","",VLOOKUP(CONCATENATE(Y$3,Z575),m_selling_spec!$A:$H,2,FALSE))</f>
        <v>1.4</v>
      </c>
      <c r="Z575" s="104" t="s">
        <v>496</v>
      </c>
      <c r="AA575" s="110" t="str">
        <f>IF(AB575="","",VLOOKUP(CONCATENATE(AA$3,AB575),m_selling_spec!$A:$H,2,FALSE))</f>
        <v/>
      </c>
      <c r="AB575" s="104"/>
      <c r="AC575" s="110" t="str">
        <f>IF(AD575="","",VLOOKUP(CONCATENATE(AC$3,AD575),m_selling_spec!$A:$H,2,FALSE))</f>
        <v/>
      </c>
      <c r="AD575" s="104"/>
      <c r="AE575" s="110" t="str">
        <f>IF(AF575="","",VLOOKUP(CONCATENATE(AE$3,AF575),m_selling_spec!$A:$H,2,FALSE))</f>
        <v/>
      </c>
      <c r="AF575" s="104"/>
      <c r="AG575" s="110" t="str">
        <f>IF(AH575="","",VLOOKUP(CONCATENATE(AG$3,AH575),m_selling_spec!$A:$H,2,FALSE))</f>
        <v/>
      </c>
      <c r="AH575" s="104"/>
      <c r="AI575" s="110" t="str">
        <f>IF(AJ575="","",VLOOKUP(CONCATENATE(AI$3,AJ575),m_selling_spec!$A:$H,2,FALSE))</f>
        <v/>
      </c>
      <c r="AJ575" s="104"/>
      <c r="AK575" s="110" t="str">
        <f>IF(AL575="","",VLOOKUP(CONCATENATE(AK$3,AL575),m_selling_spec!$A:$H,2,FALSE))</f>
        <v/>
      </c>
      <c r="AL575" s="104"/>
      <c r="AM575" s="110" t="str">
        <f>IF(AN575="","",VLOOKUP(CONCATENATE(AM$3,AN575),m_selling_spec!$A:$H,2,FALSE))</f>
        <v/>
      </c>
      <c r="AN575" s="104"/>
      <c r="AO575" s="110" t="str">
        <f>IF(AP575="","",VLOOKUP(CONCATENATE(AO$3,AP575),m_selling_spec!$A:$H,2,FALSE))</f>
        <v/>
      </c>
      <c r="AP575" s="104"/>
      <c r="AQ575" s="110" t="str">
        <f>IF(AR575="","",VLOOKUP(CONCATENATE(AQ$3,AR575),m_selling_spec!$A:$H,2,FALSE))</f>
        <v/>
      </c>
      <c r="AR575" s="104"/>
      <c r="AS575" s="110" t="str">
        <f>IF(AT575="","",VLOOKUP(CONCATENATE(AS$3,AT575),m_selling_spec!$A:$H,2,FALSE))</f>
        <v/>
      </c>
      <c r="AT575" s="104"/>
      <c r="AU575" s="110" t="str">
        <f>IF(AV575="","",VLOOKUP(CONCATENATE(AU$3,AV575),m_selling_spec!$A:$H,2,FALSE))</f>
        <v/>
      </c>
      <c r="AV575" s="104"/>
      <c r="AW575" s="110" t="str">
        <f>IF(AX575="","",VLOOKUP(CONCATENATE(AW$3,AX575),m_selling_spec!$A:$H,2,FALSE))</f>
        <v/>
      </c>
      <c r="AX575" s="104"/>
      <c r="AY575" s="110" t="str">
        <f>IF(AZ575="","",VLOOKUP(CONCATENATE(AY$3,AZ575),m_selling_spec!$A:$H,2,FALSE))</f>
        <v/>
      </c>
      <c r="AZ575" s="104"/>
      <c r="BA575" s="110" t="str">
        <f>IF(BB575="","",VLOOKUP(CONCATENATE(BA$3,BB575),m_selling_spec!$A:$H,2,FALSE))</f>
        <v/>
      </c>
      <c r="BB575" s="104"/>
      <c r="BC575" s="110" t="str">
        <f>IF(BD575="","",VLOOKUP(CONCATENATE(BC$3,BD575),m_selling_spec!$A:$H,2,FALSE))</f>
        <v/>
      </c>
      <c r="BD575" s="104"/>
      <c r="BE575" s="110" t="str">
        <f>IF(BF575="","",VLOOKUP(CONCATENATE(BE$3,BF575),m_selling_spec!$A:$H,2,FALSE))</f>
        <v/>
      </c>
      <c r="BF575" s="104"/>
      <c r="BG575" s="110" t="str">
        <f>IF(BH575="","",VLOOKUP(CONCATENATE(BG$3,BH575),m_selling_spec!$A:$H,2,FALSE))</f>
        <v>18.3</v>
      </c>
      <c r="BH575" s="104" t="s">
        <v>606</v>
      </c>
      <c r="BI575" s="110" t="str">
        <f>IF(BJ575="","",VLOOKUP(CONCATENATE(BI$3,BJ575),m_selling_spec!$A:$H,2,FALSE))</f>
        <v>19.2</v>
      </c>
      <c r="BJ575" s="104" t="s">
        <v>624</v>
      </c>
      <c r="BK575" s="110" t="str">
        <f>IF(BL575="","",VLOOKUP(CONCATENATE(BK$3,BL575),m_selling_spec!$A:$H,2,FALSE))</f>
        <v/>
      </c>
      <c r="BL575" s="104"/>
      <c r="BM575" s="110" t="str">
        <f>IF(BN575="","",VLOOKUP(CONCATENATE(BM$3,BN575),m_selling_spec!$A:$H,2,FALSE))</f>
        <v/>
      </c>
      <c r="BN575" s="104"/>
      <c r="BO575" s="110" t="str">
        <f>IF(BP575="","",VLOOKUP(CONCATENATE(BO$3,BP575),m_selling_spec!$A:$H,2,FALSE))</f>
        <v/>
      </c>
      <c r="BP575" s="104"/>
      <c r="BQ575" s="110" t="str">
        <f>IF(BR575="","",VLOOKUP(CONCATENATE(BQ$3,BR575),m_selling_spec!$A:$H,2,FALSE))</f>
        <v/>
      </c>
      <c r="BR575" s="104"/>
      <c r="BS575" s="110" t="str">
        <f>IF(BT575="","",VLOOKUP(CONCATENATE(BS$3,BT575),m_selling_spec!$A:$H,2,FALSE))</f>
        <v/>
      </c>
      <c r="BT575" s="104"/>
      <c r="BU575" s="110" t="str">
        <f>IF(BV575="","",VLOOKUP(CONCATENATE(BU$3,BV575),m_selling_spec!$A:$H,2,FALSE))</f>
        <v/>
      </c>
      <c r="BV575" s="104"/>
      <c r="BW575" s="110" t="str">
        <f>IF(BX575="","",VLOOKUP(CONCATENATE(BW$3,BX575),m_selling_spec!$A:$H,2,FALSE))</f>
        <v/>
      </c>
      <c r="BX575" s="104"/>
      <c r="BY575" s="110" t="str">
        <f>IF(BZ575="","",VLOOKUP(CONCATENATE(BY$3,BZ575),m_selling_spec!$A:$H,2,FALSE))</f>
        <v>27.3</v>
      </c>
      <c r="BZ575" s="111" t="s">
        <v>1102</v>
      </c>
      <c r="CA575" s="110" t="str">
        <f>IF(CB575="","",VLOOKUP(CONCATENATE(CA$3,CB575),m_selling_spec!$A:$H,2,FALSE))</f>
        <v/>
      </c>
      <c r="CB575" s="104"/>
      <c r="CC575" s="110"/>
      <c r="CD575" s="104"/>
      <c r="CE575" s="110" t="str">
        <f>IF(CF575="","",VLOOKUP(CONCATENATE(CE$3,CF575),m_selling_spec!$A:$H,2,FALSE))</f>
        <v/>
      </c>
      <c r="CF575" s="104"/>
      <c r="CG575" s="110" t="str">
        <f>IF(CH575="","",VLOOKUP(CONCATENATE(CG$3,CH575),m_selling_spec!$A:$H,2,FALSE))</f>
        <v/>
      </c>
      <c r="CH575" s="104"/>
      <c r="CI575" s="110" t="str">
        <f>IF(CJ575="","",VLOOKUP(CONCATENATE(CI$3,CJ575),m_selling_spec!$A:$H,2,FALSE))</f>
        <v/>
      </c>
      <c r="CJ575" s="104"/>
      <c r="CK575" s="110" t="str">
        <f>IF(CL575="","",VLOOKUP(CONCATENATE(CK$3,CL575),m_selling_spec!$A:$H,2,FALSE))</f>
        <v/>
      </c>
      <c r="CL575" s="104"/>
      <c r="CM575" s="110" t="str">
        <f>IF(CN575="","",VLOOKUP(CONCATENATE(CM$3,CN575),m_selling_spec!$A:$H,2,FALSE))</f>
        <v/>
      </c>
      <c r="CN575" s="104"/>
      <c r="CO575" s="110" t="str">
        <f>IF(CP575="","",VLOOKUP(CONCATENATE(CO$3,CP575),m_selling_spec!$A:$H,2,FALSE))</f>
        <v/>
      </c>
      <c r="CP575" s="104"/>
      <c r="CQ575" s="110" t="str">
        <f>IF(CR575="","",VLOOKUP(CONCATENATE(CQ$3,CR575),m_selling_spec!$A:$H,2,FALSE))</f>
        <v/>
      </c>
      <c r="CR575" s="104"/>
      <c r="CS575" s="110" t="str">
        <f>IF(CT575="","",VLOOKUP(CONCATENATE(CS$3,CT575),m_selling_spec!$A:$H,2,FALSE))</f>
        <v/>
      </c>
      <c r="CT575" s="104"/>
      <c r="CU575" s="110" t="str">
        <f>IF(CV575="","",VLOOKUP(CONCATENATE(CU$3,CV575),m_selling_spec!$A:$H,2,FALSE))</f>
        <v/>
      </c>
      <c r="CV575" s="104"/>
      <c r="CW575" s="110" t="str">
        <f>IF(CX575="","",VLOOKUP(CONCATENATE(CW$3,CX575),m_selling_spec!$A:$H,2,FALSE))</f>
        <v/>
      </c>
      <c r="CX575" s="104"/>
      <c r="CY575" s="110" t="str">
        <f>IF(CZ575="","",VLOOKUP(CONCATENATE(CY$3,CZ575),m_selling_spec!$A:$H,2,FALSE))</f>
        <v/>
      </c>
      <c r="CZ575" s="104"/>
      <c r="DA575" s="110"/>
      <c r="DB575" s="104"/>
    </row>
    <row r="576" spans="1:106">
      <c r="A576" s="104" t="s">
        <v>449</v>
      </c>
      <c r="B576" s="104"/>
      <c r="C576" s="104"/>
      <c r="D576" s="104">
        <v>3</v>
      </c>
      <c r="E576" s="110" t="str">
        <f>INDEX(product!B:B,MATCH(D576,product!A:A,0))</f>
        <v>WE 40</v>
      </c>
      <c r="F576" s="110" t="s">
        <v>2691</v>
      </c>
      <c r="G576" s="110" t="str">
        <f>IF(H576="","",VLOOKUP(CONCATENATE(G$3,H576),m_selling_spec!$A:$H,2,FALSE))</f>
        <v>o1.2</v>
      </c>
      <c r="H576" s="104" t="s">
        <v>2692</v>
      </c>
      <c r="I576" s="110" t="s">
        <v>137</v>
      </c>
      <c r="J576" s="104"/>
      <c r="K576" s="110" t="str">
        <f>IF(L576="","",VLOOKUP(CONCATENATE(K$3,L576),m_selling_spec!$A:$H,2,FALSE))</f>
        <v/>
      </c>
      <c r="L576" s="104"/>
      <c r="M576" s="110" t="str">
        <f>IF(N576="","",VLOOKUP(CONCATENATE(M$3,N576),m_selling_spec!$A:$H,2,FALSE))</f>
        <v/>
      </c>
      <c r="N576" s="104"/>
      <c r="O576" s="110" t="str">
        <f>IF(P576="","",VLOOKUP(CONCATENATE(O$3,P576),m_selling_spec!$A:$H,2,FALSE))</f>
        <v/>
      </c>
      <c r="P576" s="104"/>
      <c r="Q576" s="110" t="str">
        <f>IF(R576="","",VLOOKUP(CONCATENATE(Q$3,R576),m_selling_spec!$A:$H,2,FALSE))</f>
        <v/>
      </c>
      <c r="R576" s="104"/>
      <c r="S576" s="110"/>
      <c r="T576" s="104"/>
      <c r="U576" s="110"/>
      <c r="V576" s="104"/>
      <c r="W576" s="110"/>
      <c r="X576" s="104"/>
      <c r="Y576" s="110" t="s">
        <v>1205</v>
      </c>
      <c r="Z576" s="104" t="s">
        <v>1</v>
      </c>
      <c r="AA576" s="110" t="s">
        <v>1001</v>
      </c>
      <c r="AB576" s="104" t="s">
        <v>739</v>
      </c>
      <c r="AC576" s="110" t="str">
        <f>IF(AD576="","",VLOOKUP(CONCATENATE(AC$3,AD576),m_selling_spec!$A:$H,2,FALSE))</f>
        <v>3.8</v>
      </c>
      <c r="AD576" s="104" t="s">
        <v>72</v>
      </c>
      <c r="AE576" s="110" t="s">
        <v>137</v>
      </c>
      <c r="AF576" s="104"/>
      <c r="AG576" s="110" t="str">
        <f>IF(AH576="","",VLOOKUP(CONCATENATE(AG$3,AH576),m_selling_spec!$A:$H,2,FALSE))</f>
        <v/>
      </c>
      <c r="AH576" s="104"/>
      <c r="AI576" s="110" t="s">
        <v>137</v>
      </c>
      <c r="AJ576" s="104"/>
      <c r="AK576" s="110" t="s">
        <v>137</v>
      </c>
      <c r="AL576" s="104"/>
      <c r="AM576" s="110" t="s">
        <v>137</v>
      </c>
      <c r="AN576" s="104"/>
      <c r="AO576" s="110" t="s">
        <v>137</v>
      </c>
      <c r="AP576" s="104"/>
      <c r="AQ576" s="110" t="str">
        <f>IF(AR576="","",VLOOKUP(CONCATENATE(AQ$3,AR576),m_selling_spec!$A:$H,2,FALSE))</f>
        <v>10.2</v>
      </c>
      <c r="AR576" s="104" t="s">
        <v>74</v>
      </c>
      <c r="AS576" s="110" t="str">
        <f>IF(AT576="","",VLOOKUP(CONCATENATE(AS$3,AT576),m_selling_spec!$A:$H,2,FALSE))</f>
        <v/>
      </c>
      <c r="AT576" s="104"/>
      <c r="AU576" s="110" t="str">
        <f>IF(AV576="","",VLOOKUP(CONCATENATE(AU$3,AV576),m_selling_spec!$A:$H,2,FALSE))</f>
        <v/>
      </c>
      <c r="AV576" s="104"/>
      <c r="AW576" s="110" t="s">
        <v>137</v>
      </c>
      <c r="AX576" s="104"/>
      <c r="AY576" s="110" t="str">
        <f>IF(AZ576="","",VLOOKUP(CONCATENATE(AY$3,AZ576),m_selling_spec!$A:$H,2,FALSE))</f>
        <v/>
      </c>
      <c r="AZ576" s="104"/>
      <c r="BA576" s="110" t="s">
        <v>137</v>
      </c>
      <c r="BB576" s="104"/>
      <c r="BC576" s="110" t="s">
        <v>137</v>
      </c>
      <c r="BD576" s="104"/>
      <c r="BE576" s="110" t="s">
        <v>137</v>
      </c>
      <c r="BF576" s="104"/>
      <c r="BG576" s="110" t="str">
        <f>IF(BH576="","",VLOOKUP(CONCATENATE(BG$3,BH576),m_selling_spec!$A:$H,2,FALSE))</f>
        <v/>
      </c>
      <c r="BH576" s="104"/>
      <c r="BI576" s="110" t="s">
        <v>137</v>
      </c>
      <c r="BJ576" s="104"/>
      <c r="BK576" s="110" t="str">
        <f>IF(BL576="","",VLOOKUP(CONCATENATE(BK$3,BL576),m_selling_spec!$A:$H,2,FALSE))</f>
        <v/>
      </c>
      <c r="BL576" s="104"/>
      <c r="BM576" s="110" t="s">
        <v>137</v>
      </c>
      <c r="BN576" s="104"/>
      <c r="BO576" s="110" t="str">
        <f>IF(BP576="","",VLOOKUP(CONCATENATE(BO$3,BP576),m_selling_spec!$A:$H,2,FALSE))</f>
        <v/>
      </c>
      <c r="BP576" s="104"/>
      <c r="BQ576" s="110" t="s">
        <v>137</v>
      </c>
      <c r="BR576" s="104"/>
      <c r="BS576" s="110" t="s">
        <v>137</v>
      </c>
      <c r="BT576" s="104"/>
      <c r="BU576" s="110" t="s">
        <v>137</v>
      </c>
      <c r="BV576" s="104"/>
      <c r="BW576" s="110" t="s">
        <v>137</v>
      </c>
      <c r="BX576" s="104"/>
      <c r="BY576" s="110" t="s">
        <v>137</v>
      </c>
      <c r="BZ576" s="104"/>
      <c r="CA576" s="110" t="s">
        <v>137</v>
      </c>
      <c r="CB576" s="104"/>
      <c r="CC576" s="110"/>
      <c r="CD576" s="104"/>
      <c r="CE576" s="110" t="s">
        <v>137</v>
      </c>
      <c r="CF576" s="104"/>
      <c r="CG576" s="110" t="str">
        <f>IF(CH576="","",VLOOKUP(CONCATENATE(CG$3,CH576),m_selling_spec!$A:$H,2,FALSE))</f>
        <v/>
      </c>
      <c r="CH576" s="104"/>
      <c r="CI576" s="110" t="str">
        <f>IF(CJ576="","",VLOOKUP(CONCATENATE(CI$3,CJ576),m_selling_spec!$A:$H,2,FALSE))</f>
        <v/>
      </c>
      <c r="CJ576" s="104"/>
      <c r="CK576" s="110" t="str">
        <f>IF(CL576="","",VLOOKUP(CONCATENATE(CK$3,CL576),m_selling_spec!$A:$H,2,FALSE))</f>
        <v/>
      </c>
      <c r="CL576" s="104"/>
      <c r="CM576" s="110" t="str">
        <f>IF(CN576="","",VLOOKUP(CONCATENATE(CM$3,CN576),m_selling_spec!$A:$H,2,FALSE))</f>
        <v/>
      </c>
      <c r="CN576" s="104"/>
      <c r="CO576" s="110" t="str">
        <f>IF(CP576="","",VLOOKUP(CONCATENATE(CO$3,CP576),m_selling_spec!$A:$H,2,FALSE))</f>
        <v/>
      </c>
      <c r="CP576" s="104"/>
      <c r="CQ576" s="110" t="str">
        <f>IF(CR576="","",VLOOKUP(CONCATENATE(CQ$3,CR576),m_selling_spec!$A:$H,2,FALSE))</f>
        <v/>
      </c>
      <c r="CR576" s="104"/>
      <c r="CS576" s="110" t="str">
        <f>IF(CT576="","",VLOOKUP(CONCATENATE(CS$3,CT576),m_selling_spec!$A:$H,2,FALSE))</f>
        <v/>
      </c>
      <c r="CT576" s="104"/>
      <c r="CU576" s="110" t="str">
        <f>IF(CV576="","",VLOOKUP(CONCATENATE(CU$3,CV576),m_selling_spec!$A:$H,2,FALSE))</f>
        <v/>
      </c>
      <c r="CV576" s="104"/>
      <c r="CW576" s="110" t="str">
        <f>IF(CX576="","",VLOOKUP(CONCATENATE(CW$3,CX576),m_selling_spec!$A:$H,2,FALSE))</f>
        <v/>
      </c>
      <c r="CX576" s="104"/>
      <c r="CY576" s="110" t="str">
        <f>IF(CZ576="","",VLOOKUP(CONCATENATE(CY$3,CZ576),m_selling_spec!$A:$H,2,FALSE))</f>
        <v/>
      </c>
      <c r="CZ576" s="104"/>
      <c r="DA576" s="110"/>
      <c r="DB576" s="104"/>
    </row>
    <row r="577" spans="1:106">
      <c r="A577" s="104" t="s">
        <v>450</v>
      </c>
      <c r="B577" s="104"/>
      <c r="C577" s="104"/>
      <c r="D577" s="104">
        <v>3</v>
      </c>
      <c r="E577" s="110" t="str">
        <f>INDEX(product!B:B,MATCH(D577,product!A:A,0))</f>
        <v>WE 40</v>
      </c>
      <c r="F577" s="110" t="s">
        <v>2691</v>
      </c>
      <c r="G577" s="110" t="str">
        <f>IF(H577="","",VLOOKUP(CONCATENATE(G$3,H577),m_selling_spec!$A:$H,2,FALSE))</f>
        <v>o1.2</v>
      </c>
      <c r="H577" s="104" t="s">
        <v>2692</v>
      </c>
      <c r="I577" s="110" t="s">
        <v>137</v>
      </c>
      <c r="J577" s="104"/>
      <c r="K577" s="110" t="str">
        <f>IF(L577="","",VLOOKUP(CONCATENATE(K$3,L577),m_selling_spec!$A:$H,2,FALSE))</f>
        <v/>
      </c>
      <c r="L577" s="104"/>
      <c r="M577" s="110" t="str">
        <f>IF(N577="","",VLOOKUP(CONCATENATE(M$3,N577),m_selling_spec!$A:$H,2,FALSE))</f>
        <v/>
      </c>
      <c r="N577" s="104"/>
      <c r="O577" s="110" t="str">
        <f>IF(P577="","",VLOOKUP(CONCATENATE(O$3,P577),m_selling_spec!$A:$H,2,FALSE))</f>
        <v/>
      </c>
      <c r="P577" s="104"/>
      <c r="Q577" s="110" t="str">
        <f>IF(R577="","",VLOOKUP(CONCATENATE(Q$3,R577),m_selling_spec!$A:$H,2,FALSE))</f>
        <v/>
      </c>
      <c r="R577" s="104"/>
      <c r="S577" s="110"/>
      <c r="T577" s="104"/>
      <c r="U577" s="110"/>
      <c r="V577" s="104"/>
      <c r="W577" s="110"/>
      <c r="X577" s="104"/>
      <c r="Y577" s="110" t="s">
        <v>1205</v>
      </c>
      <c r="Z577" s="104" t="s">
        <v>68</v>
      </c>
      <c r="AA577" s="110" t="s">
        <v>1001</v>
      </c>
      <c r="AB577" s="104" t="s">
        <v>533</v>
      </c>
      <c r="AC577" s="110" t="str">
        <f>IF(AD577="","",VLOOKUP(CONCATENATE(AC$3,AD577),m_selling_spec!$A:$H,2,FALSE))</f>
        <v>3.8</v>
      </c>
      <c r="AD577" s="104" t="s">
        <v>72</v>
      </c>
      <c r="AE577" s="110" t="s">
        <v>137</v>
      </c>
      <c r="AF577" s="104"/>
      <c r="AG577" s="110" t="str">
        <f>IF(AH577="","",VLOOKUP(CONCATENATE(AG$3,AH577),m_selling_spec!$A:$H,2,FALSE))</f>
        <v/>
      </c>
      <c r="AH577" s="104"/>
      <c r="AI577" s="110" t="s">
        <v>137</v>
      </c>
      <c r="AJ577" s="104"/>
      <c r="AK577" s="110" t="s">
        <v>137</v>
      </c>
      <c r="AL577" s="104"/>
      <c r="AM577" s="110" t="s">
        <v>137</v>
      </c>
      <c r="AN577" s="104"/>
      <c r="AO577" s="110" t="s">
        <v>137</v>
      </c>
      <c r="AP577" s="104"/>
      <c r="AQ577" s="110" t="str">
        <f>IF(AR577="","",VLOOKUP(CONCATENATE(AQ$3,AR577),m_selling_spec!$A:$H,2,FALSE))</f>
        <v>10.3</v>
      </c>
      <c r="AR577" s="104" t="s">
        <v>75</v>
      </c>
      <c r="AS577" s="110" t="str">
        <f>IF(AT577="","",VLOOKUP(CONCATENATE(AS$3,AT577),m_selling_spec!$A:$H,2,FALSE))</f>
        <v/>
      </c>
      <c r="AT577" s="104"/>
      <c r="AU577" s="110" t="str">
        <f>IF(AV577="","",VLOOKUP(CONCATENATE(AU$3,AV577),m_selling_spec!$A:$H,2,FALSE))</f>
        <v/>
      </c>
      <c r="AV577" s="104"/>
      <c r="AW577" s="110" t="s">
        <v>137</v>
      </c>
      <c r="AX577" s="104"/>
      <c r="AY577" s="110" t="str">
        <f>IF(AZ577="","",VLOOKUP(CONCATENATE(AY$3,AZ577),m_selling_spec!$A:$H,2,FALSE))</f>
        <v/>
      </c>
      <c r="AZ577" s="104"/>
      <c r="BA577" s="110" t="s">
        <v>137</v>
      </c>
      <c r="BB577" s="104"/>
      <c r="BC577" s="110" t="s">
        <v>137</v>
      </c>
      <c r="BD577" s="104"/>
      <c r="BE577" s="110" t="s">
        <v>137</v>
      </c>
      <c r="BF577" s="104"/>
      <c r="BG577" s="110" t="str">
        <f>IF(BH577="","",VLOOKUP(CONCATENATE(BG$3,BH577),m_selling_spec!$A:$H,2,FALSE))</f>
        <v/>
      </c>
      <c r="BH577" s="104"/>
      <c r="BI577" s="110" t="s">
        <v>137</v>
      </c>
      <c r="BJ577" s="104"/>
      <c r="BK577" s="110" t="str">
        <f>IF(BL577="","",VLOOKUP(CONCATENATE(BK$3,BL577),m_selling_spec!$A:$H,2,FALSE))</f>
        <v/>
      </c>
      <c r="BL577" s="104"/>
      <c r="BM577" s="110" t="s">
        <v>137</v>
      </c>
      <c r="BN577" s="104"/>
      <c r="BO577" s="110" t="str">
        <f>IF(BP577="","",VLOOKUP(CONCATENATE(BO$3,BP577),m_selling_spec!$A:$H,2,FALSE))</f>
        <v/>
      </c>
      <c r="BP577" s="104"/>
      <c r="BQ577" s="110" t="s">
        <v>137</v>
      </c>
      <c r="BR577" s="104"/>
      <c r="BS577" s="110" t="s">
        <v>137</v>
      </c>
      <c r="BT577" s="104"/>
      <c r="BU577" s="110" t="s">
        <v>137</v>
      </c>
      <c r="BV577" s="104"/>
      <c r="BW577" s="110" t="s">
        <v>137</v>
      </c>
      <c r="BX577" s="104"/>
      <c r="BY577" s="110" t="s">
        <v>137</v>
      </c>
      <c r="BZ577" s="104"/>
      <c r="CA577" s="110" t="s">
        <v>137</v>
      </c>
      <c r="CB577" s="104"/>
      <c r="CC577" s="110"/>
      <c r="CD577" s="104"/>
      <c r="CE577" s="110" t="s">
        <v>137</v>
      </c>
      <c r="CF577" s="104"/>
      <c r="CG577" s="110" t="str">
        <f>IF(CH577="","",VLOOKUP(CONCATENATE(CG$3,CH577),m_selling_spec!$A:$H,2,FALSE))</f>
        <v/>
      </c>
      <c r="CH577" s="104"/>
      <c r="CI577" s="110" t="str">
        <f>IF(CJ577="","",VLOOKUP(CONCATENATE(CI$3,CJ577),m_selling_spec!$A:$H,2,FALSE))</f>
        <v/>
      </c>
      <c r="CJ577" s="104"/>
      <c r="CK577" s="110" t="str">
        <f>IF(CL577="","",VLOOKUP(CONCATENATE(CK$3,CL577),m_selling_spec!$A:$H,2,FALSE))</f>
        <v/>
      </c>
      <c r="CL577" s="104"/>
      <c r="CM577" s="110" t="str">
        <f>IF(CN577="","",VLOOKUP(CONCATENATE(CM$3,CN577),m_selling_spec!$A:$H,2,FALSE))</f>
        <v/>
      </c>
      <c r="CN577" s="104"/>
      <c r="CO577" s="110" t="str">
        <f>IF(CP577="","",VLOOKUP(CONCATENATE(CO$3,CP577),m_selling_spec!$A:$H,2,FALSE))</f>
        <v/>
      </c>
      <c r="CP577" s="104"/>
      <c r="CQ577" s="110" t="str">
        <f>IF(CR577="","",VLOOKUP(CONCATENATE(CQ$3,CR577),m_selling_spec!$A:$H,2,FALSE))</f>
        <v/>
      </c>
      <c r="CR577" s="104"/>
      <c r="CS577" s="110" t="str">
        <f>IF(CT577="","",VLOOKUP(CONCATENATE(CS$3,CT577),m_selling_spec!$A:$H,2,FALSE))</f>
        <v/>
      </c>
      <c r="CT577" s="104"/>
      <c r="CU577" s="110" t="str">
        <f>IF(CV577="","",VLOOKUP(CONCATENATE(CU$3,CV577),m_selling_spec!$A:$H,2,FALSE))</f>
        <v/>
      </c>
      <c r="CV577" s="104"/>
      <c r="CW577" s="110" t="str">
        <f>IF(CX577="","",VLOOKUP(CONCATENATE(CW$3,CX577),m_selling_spec!$A:$H,2,FALSE))</f>
        <v/>
      </c>
      <c r="CX577" s="104"/>
      <c r="CY577" s="110" t="str">
        <f>IF(CZ577="","",VLOOKUP(CONCATENATE(CY$3,CZ577),m_selling_spec!$A:$H,2,FALSE))</f>
        <v/>
      </c>
      <c r="CZ577" s="104"/>
      <c r="DA577" s="110"/>
      <c r="DB577" s="104"/>
    </row>
    <row r="578" spans="1:106">
      <c r="A578" s="104" t="s">
        <v>448</v>
      </c>
      <c r="B578" s="104"/>
      <c r="C578" s="104"/>
      <c r="D578" s="104">
        <v>3</v>
      </c>
      <c r="E578" s="110" t="str">
        <f>INDEX(product!B:B,MATCH(D578,product!A:A,0))</f>
        <v>WE 40</v>
      </c>
      <c r="F578" s="110" t="s">
        <v>2691</v>
      </c>
      <c r="G578" s="110" t="str">
        <f>IF(H578="","",VLOOKUP(CONCATENATE(G$3,H578),m_selling_spec!$A:$H,2,FALSE))</f>
        <v>o1.2</v>
      </c>
      <c r="H578" s="104" t="s">
        <v>2692</v>
      </c>
      <c r="I578" s="110" t="s">
        <v>137</v>
      </c>
      <c r="J578" s="104"/>
      <c r="K578" s="110" t="str">
        <f>IF(L578="","",VLOOKUP(CONCATENATE(K$3,L578),m_selling_spec!$A:$H,2,FALSE))</f>
        <v/>
      </c>
      <c r="L578" s="104"/>
      <c r="M578" s="110" t="str">
        <f>IF(N578="","",VLOOKUP(CONCATENATE(M$3,N578),m_selling_spec!$A:$H,2,FALSE))</f>
        <v/>
      </c>
      <c r="N578" s="104"/>
      <c r="O578" s="110" t="str">
        <f>IF(P578="","",VLOOKUP(CONCATENATE(O$3,P578),m_selling_spec!$A:$H,2,FALSE))</f>
        <v/>
      </c>
      <c r="P578" s="104"/>
      <c r="Q578" s="110" t="str">
        <f>IF(R578="","",VLOOKUP(CONCATENATE(Q$3,R578),m_selling_spec!$A:$H,2,FALSE))</f>
        <v/>
      </c>
      <c r="R578" s="104"/>
      <c r="S578" s="110"/>
      <c r="T578" s="104"/>
      <c r="U578" s="110"/>
      <c r="V578" s="104"/>
      <c r="W578" s="110"/>
      <c r="X578" s="104"/>
      <c r="Y578" s="110" t="s">
        <v>1205</v>
      </c>
      <c r="Z578" s="104" t="s">
        <v>68</v>
      </c>
      <c r="AA578" s="110" t="s">
        <v>652</v>
      </c>
      <c r="AB578" s="104" t="s">
        <v>551</v>
      </c>
      <c r="AC578" s="110" t="str">
        <f>IF(AD578="","",VLOOKUP(CONCATENATE(AC$3,AD578),m_selling_spec!$A:$H,2,FALSE))</f>
        <v>3.8</v>
      </c>
      <c r="AD578" s="104" t="s">
        <v>72</v>
      </c>
      <c r="AE578" s="110" t="s">
        <v>137</v>
      </c>
      <c r="AF578" s="104"/>
      <c r="AG578" s="110" t="str">
        <f>IF(AH578="","",VLOOKUP(CONCATENATE(AG$3,AH578),m_selling_spec!$A:$H,2,FALSE))</f>
        <v/>
      </c>
      <c r="AH578" s="104"/>
      <c r="AI578" s="110" t="s">
        <v>137</v>
      </c>
      <c r="AJ578" s="104"/>
      <c r="AK578" s="110" t="s">
        <v>137</v>
      </c>
      <c r="AL578" s="104"/>
      <c r="AM578" s="110" t="s">
        <v>137</v>
      </c>
      <c r="AN578" s="104"/>
      <c r="AO578" s="110" t="s">
        <v>137</v>
      </c>
      <c r="AP578" s="104"/>
      <c r="AQ578" s="110" t="str">
        <f>IF(AR578="","",VLOOKUP(CONCATENATE(AQ$3,AR578),m_selling_spec!$A:$H,2,FALSE))</f>
        <v>10.1</v>
      </c>
      <c r="AR578" s="104" t="s">
        <v>532</v>
      </c>
      <c r="AS578" s="110" t="str">
        <f>IF(AT578="","",VLOOKUP(CONCATENATE(AS$3,AT578),m_selling_spec!$A:$H,2,FALSE))</f>
        <v/>
      </c>
      <c r="AT578" s="104"/>
      <c r="AU578" s="110" t="str">
        <f>IF(AV578="","",VLOOKUP(CONCATENATE(AU$3,AV578),m_selling_spec!$A:$H,2,FALSE))</f>
        <v/>
      </c>
      <c r="AV578" s="104"/>
      <c r="AW578" s="110" t="s">
        <v>137</v>
      </c>
      <c r="AX578" s="104"/>
      <c r="AY578" s="110" t="str">
        <f>IF(AZ578="","",VLOOKUP(CONCATENATE(AY$3,AZ578),m_selling_spec!$A:$H,2,FALSE))</f>
        <v/>
      </c>
      <c r="AZ578" s="104"/>
      <c r="BA578" s="110" t="s">
        <v>137</v>
      </c>
      <c r="BB578" s="104"/>
      <c r="BC578" s="110" t="s">
        <v>137</v>
      </c>
      <c r="BD578" s="104"/>
      <c r="BE578" s="110" t="s">
        <v>137</v>
      </c>
      <c r="BF578" s="104"/>
      <c r="BG578" s="110" t="str">
        <f>IF(BH578="","",VLOOKUP(CONCATENATE(BG$3,BH578),m_selling_spec!$A:$H,2,FALSE))</f>
        <v/>
      </c>
      <c r="BH578" s="104"/>
      <c r="BI578" s="110" t="s">
        <v>137</v>
      </c>
      <c r="BJ578" s="104"/>
      <c r="BK578" s="110" t="str">
        <f>IF(BL578="","",VLOOKUP(CONCATENATE(BK$3,BL578),m_selling_spec!$A:$H,2,FALSE))</f>
        <v/>
      </c>
      <c r="BL578" s="104"/>
      <c r="BM578" s="110" t="s">
        <v>137</v>
      </c>
      <c r="BN578" s="104"/>
      <c r="BO578" s="110" t="str">
        <f>IF(BP578="","",VLOOKUP(CONCATENATE(BO$3,BP578),m_selling_spec!$A:$H,2,FALSE))</f>
        <v/>
      </c>
      <c r="BP578" s="104"/>
      <c r="BQ578" s="110" t="s">
        <v>137</v>
      </c>
      <c r="BR578" s="104"/>
      <c r="BS578" s="110" t="s">
        <v>137</v>
      </c>
      <c r="BT578" s="104"/>
      <c r="BU578" s="110" t="s">
        <v>137</v>
      </c>
      <c r="BV578" s="104"/>
      <c r="BW578" s="110" t="s">
        <v>137</v>
      </c>
      <c r="BX578" s="104"/>
      <c r="BY578" s="110" t="s">
        <v>137</v>
      </c>
      <c r="BZ578" s="104"/>
      <c r="CA578" s="110" t="s">
        <v>137</v>
      </c>
      <c r="CB578" s="104"/>
      <c r="CC578" s="110"/>
      <c r="CD578" s="104"/>
      <c r="CE578" s="110" t="s">
        <v>137</v>
      </c>
      <c r="CF578" s="104"/>
      <c r="CG578" s="110" t="str">
        <f>IF(CH578="","",VLOOKUP(CONCATENATE(CG$3,CH578),m_selling_spec!$A:$H,2,FALSE))</f>
        <v/>
      </c>
      <c r="CH578" s="104"/>
      <c r="CI578" s="110" t="str">
        <f>IF(CJ578="","",VLOOKUP(CONCATENATE(CI$3,CJ578),m_selling_spec!$A:$H,2,FALSE))</f>
        <v/>
      </c>
      <c r="CJ578" s="104"/>
      <c r="CK578" s="110" t="str">
        <f>IF(CL578="","",VLOOKUP(CONCATENATE(CK$3,CL578),m_selling_spec!$A:$H,2,FALSE))</f>
        <v/>
      </c>
      <c r="CL578" s="104"/>
      <c r="CM578" s="110" t="str">
        <f>IF(CN578="","",VLOOKUP(CONCATENATE(CM$3,CN578),m_selling_spec!$A:$H,2,FALSE))</f>
        <v/>
      </c>
      <c r="CN578" s="104"/>
      <c r="CO578" s="110" t="str">
        <f>IF(CP578="","",VLOOKUP(CONCATENATE(CO$3,CP578),m_selling_spec!$A:$H,2,FALSE))</f>
        <v/>
      </c>
      <c r="CP578" s="104"/>
      <c r="CQ578" s="110" t="str">
        <f>IF(CR578="","",VLOOKUP(CONCATENATE(CQ$3,CR578),m_selling_spec!$A:$H,2,FALSE))</f>
        <v/>
      </c>
      <c r="CR578" s="104"/>
      <c r="CS578" s="110" t="str">
        <f>IF(CT578="","",VLOOKUP(CONCATENATE(CS$3,CT578),m_selling_spec!$A:$H,2,FALSE))</f>
        <v/>
      </c>
      <c r="CT578" s="104"/>
      <c r="CU578" s="110" t="str">
        <f>IF(CV578="","",VLOOKUP(CONCATENATE(CU$3,CV578),m_selling_spec!$A:$H,2,FALSE))</f>
        <v/>
      </c>
      <c r="CV578" s="104"/>
      <c r="CW578" s="110" t="str">
        <f>IF(CX578="","",VLOOKUP(CONCATENATE(CW$3,CX578),m_selling_spec!$A:$H,2,FALSE))</f>
        <v/>
      </c>
      <c r="CX578" s="104"/>
      <c r="CY578" s="110" t="str">
        <f>IF(CZ578="","",VLOOKUP(CONCATENATE(CY$3,CZ578),m_selling_spec!$A:$H,2,FALSE))</f>
        <v/>
      </c>
      <c r="CZ578" s="104"/>
      <c r="DA578" s="110"/>
      <c r="DB578" s="104"/>
    </row>
    <row r="579" spans="1:106">
      <c r="A579" s="104" t="s">
        <v>264</v>
      </c>
      <c r="B579" s="104"/>
      <c r="C579" s="104"/>
      <c r="D579" s="104">
        <v>2</v>
      </c>
      <c r="E579" s="110" t="str">
        <f>INDEX(product!B:B,MATCH(D579,product!A:A,0))</f>
        <v>WE 70</v>
      </c>
      <c r="F579" s="110" t="s">
        <v>2691</v>
      </c>
      <c r="G579" s="110" t="str">
        <f>IF(H579="","",VLOOKUP(CONCATENATE(G$3,H579),m_selling_spec!$A:$H,2,FALSE))</f>
        <v>o1.2</v>
      </c>
      <c r="H579" s="104" t="s">
        <v>2692</v>
      </c>
      <c r="I579" s="110" t="s">
        <v>137</v>
      </c>
      <c r="J579" s="104"/>
      <c r="K579" s="110" t="str">
        <f>IF(L579="","",VLOOKUP(CONCATENATE(K$3,L579),m_selling_spec!$A:$H,2,FALSE))</f>
        <v/>
      </c>
      <c r="L579" s="104"/>
      <c r="M579" s="110" t="str">
        <f>IF(N579="","",VLOOKUP(CONCATENATE(M$3,N579),m_selling_spec!$A:$H,2,FALSE))</f>
        <v/>
      </c>
      <c r="N579" s="104"/>
      <c r="O579" s="110" t="str">
        <f>IF(P579="","",VLOOKUP(CONCATENATE(O$3,P579),m_selling_spec!$A:$H,2,FALSE))</f>
        <v/>
      </c>
      <c r="P579" s="104"/>
      <c r="Q579" s="110" t="str">
        <f>IF(R579="","",VLOOKUP(CONCATENATE(Q$3,R579),m_selling_spec!$A:$H,2,FALSE))</f>
        <v/>
      </c>
      <c r="R579" s="104"/>
      <c r="S579" s="110"/>
      <c r="T579" s="104"/>
      <c r="U579" s="110"/>
      <c r="V579" s="104"/>
      <c r="W579" s="110"/>
      <c r="X579" s="104"/>
      <c r="Y579" s="110" t="s">
        <v>1205</v>
      </c>
      <c r="Z579" s="104" t="s">
        <v>68</v>
      </c>
      <c r="AA579" s="110" t="s">
        <v>1001</v>
      </c>
      <c r="AB579" s="104" t="s">
        <v>533</v>
      </c>
      <c r="AC579" s="110" t="str">
        <f>IF(AD579="","",VLOOKUP(CONCATENATE(AC$3,AD579),m_selling_spec!$A:$H,2,FALSE))</f>
        <v>3.8</v>
      </c>
      <c r="AD579" s="104" t="s">
        <v>72</v>
      </c>
      <c r="AE579" s="110" t="s">
        <v>137</v>
      </c>
      <c r="AF579" s="104"/>
      <c r="AG579" s="110" t="str">
        <f>IF(AH579="","",VLOOKUP(CONCATENATE(AG$3,AH579),m_selling_spec!$A:$H,2,FALSE))</f>
        <v/>
      </c>
      <c r="AH579" s="104"/>
      <c r="AI579" s="110" t="s">
        <v>137</v>
      </c>
      <c r="AJ579" s="104"/>
      <c r="AK579" s="110" t="s">
        <v>137</v>
      </c>
      <c r="AL579" s="104"/>
      <c r="AM579" s="110" t="s">
        <v>137</v>
      </c>
      <c r="AN579" s="104"/>
      <c r="AO579" s="110" t="s">
        <v>137</v>
      </c>
      <c r="AP579" s="104"/>
      <c r="AQ579" s="110" t="str">
        <f>IF(AR579="","",VLOOKUP(CONCATENATE(AQ$3,AR579),m_selling_spec!$A:$H,2,FALSE))</f>
        <v/>
      </c>
      <c r="AR579" s="104"/>
      <c r="AS579" s="110" t="str">
        <f>IF(AT579="","",VLOOKUP(CONCATENATE(AS$3,AT579),m_selling_spec!$A:$H,2,FALSE))</f>
        <v/>
      </c>
      <c r="AT579" s="104"/>
      <c r="AU579" s="110" t="str">
        <f>IF(AV579="","",VLOOKUP(CONCATENATE(AU$3,AV579),m_selling_spec!$A:$H,2,FALSE))</f>
        <v/>
      </c>
      <c r="AV579" s="104"/>
      <c r="AW579" s="110" t="s">
        <v>137</v>
      </c>
      <c r="AX579" s="104"/>
      <c r="AY579" s="110" t="str">
        <f>IF(AZ579="","",VLOOKUP(CONCATENATE(AY$3,AZ579),m_selling_spec!$A:$H,2,FALSE))</f>
        <v/>
      </c>
      <c r="AZ579" s="104"/>
      <c r="BA579" s="110" t="s">
        <v>137</v>
      </c>
      <c r="BB579" s="104"/>
      <c r="BC579" s="110" t="s">
        <v>137</v>
      </c>
      <c r="BD579" s="104"/>
      <c r="BE579" s="110" t="s">
        <v>137</v>
      </c>
      <c r="BF579" s="104"/>
      <c r="BG579" s="110" t="str">
        <f>IF(BH579="","",VLOOKUP(CONCATENATE(BG$3,BH579),m_selling_spec!$A:$H,2,FALSE))</f>
        <v/>
      </c>
      <c r="BH579" s="104"/>
      <c r="BI579" s="110" t="s">
        <v>137</v>
      </c>
      <c r="BJ579" s="104"/>
      <c r="BK579" s="110" t="str">
        <f>IF(BL579="","",VLOOKUP(CONCATENATE(BK$3,BL579),m_selling_spec!$A:$H,2,FALSE))</f>
        <v/>
      </c>
      <c r="BL579" s="104"/>
      <c r="BM579" s="110" t="s">
        <v>137</v>
      </c>
      <c r="BN579" s="104"/>
      <c r="BO579" s="110" t="str">
        <f>IF(BP579="","",VLOOKUP(CONCATENATE(BO$3,BP579),m_selling_spec!$A:$H,2,FALSE))</f>
        <v/>
      </c>
      <c r="BP579" s="104"/>
      <c r="BQ579" s="110" t="s">
        <v>137</v>
      </c>
      <c r="BR579" s="104"/>
      <c r="BS579" s="110" t="s">
        <v>137</v>
      </c>
      <c r="BT579" s="104"/>
      <c r="BU579" s="110" t="s">
        <v>137</v>
      </c>
      <c r="BV579" s="104"/>
      <c r="BW579" s="110" t="s">
        <v>137</v>
      </c>
      <c r="BX579" s="104"/>
      <c r="BY579" s="110" t="s">
        <v>137</v>
      </c>
      <c r="BZ579" s="104"/>
      <c r="CA579" s="110" t="s">
        <v>137</v>
      </c>
      <c r="CB579" s="104"/>
      <c r="CC579" s="110"/>
      <c r="CD579" s="104"/>
      <c r="CE579" s="110" t="s">
        <v>137</v>
      </c>
      <c r="CF579" s="104"/>
      <c r="CG579" s="110" t="str">
        <f>IF(CH579="","",VLOOKUP(CONCATENATE(CG$3,CH579),m_selling_spec!$A:$H,2,FALSE))</f>
        <v/>
      </c>
      <c r="CH579" s="104"/>
      <c r="CI579" s="110" t="str">
        <f>IF(CJ579="","",VLOOKUP(CONCATENATE(CI$3,CJ579),m_selling_spec!$A:$H,2,FALSE))</f>
        <v/>
      </c>
      <c r="CJ579" s="104"/>
      <c r="CK579" s="110" t="str">
        <f>IF(CL579="","",VLOOKUP(CONCATENATE(CK$3,CL579),m_selling_spec!$A:$H,2,FALSE))</f>
        <v/>
      </c>
      <c r="CL579" s="104"/>
      <c r="CM579" s="110" t="str">
        <f>IF(CN579="","",VLOOKUP(CONCATENATE(CM$3,CN579),m_selling_spec!$A:$H,2,FALSE))</f>
        <v/>
      </c>
      <c r="CN579" s="104"/>
      <c r="CO579" s="110" t="str">
        <f>IF(CP579="","",VLOOKUP(CONCATENATE(CO$3,CP579),m_selling_spec!$A:$H,2,FALSE))</f>
        <v/>
      </c>
      <c r="CP579" s="104"/>
      <c r="CQ579" s="110" t="str">
        <f>IF(CR579="","",VLOOKUP(CONCATENATE(CQ$3,CR579),m_selling_spec!$A:$H,2,FALSE))</f>
        <v/>
      </c>
      <c r="CR579" s="104"/>
      <c r="CS579" s="110" t="str">
        <f>IF(CT579="","",VLOOKUP(CONCATENATE(CS$3,CT579),m_selling_spec!$A:$H,2,FALSE))</f>
        <v/>
      </c>
      <c r="CT579" s="104"/>
      <c r="CU579" s="110" t="str">
        <f>IF(CV579="","",VLOOKUP(CONCATENATE(CU$3,CV579),m_selling_spec!$A:$H,2,FALSE))</f>
        <v/>
      </c>
      <c r="CV579" s="104"/>
      <c r="CW579" s="110" t="str">
        <f>IF(CX579="","",VLOOKUP(CONCATENATE(CW$3,CX579),m_selling_spec!$A:$H,2,FALSE))</f>
        <v/>
      </c>
      <c r="CX579" s="104"/>
      <c r="CY579" s="110" t="str">
        <f>IF(CZ579="","",VLOOKUP(CONCATENATE(CY$3,CZ579),m_selling_spec!$A:$H,2,FALSE))</f>
        <v/>
      </c>
      <c r="CZ579" s="104"/>
      <c r="DA579" s="110"/>
      <c r="DB579" s="104"/>
    </row>
    <row r="580" spans="1:106">
      <c r="A580" s="104" t="s">
        <v>261</v>
      </c>
      <c r="B580" s="104"/>
      <c r="C580" s="104"/>
      <c r="D580" s="104">
        <v>2</v>
      </c>
      <c r="E580" s="110" t="str">
        <f>INDEX(product!B:B,MATCH(D580,product!A:A,0))</f>
        <v>WE 70</v>
      </c>
      <c r="F580" s="110" t="s">
        <v>2691</v>
      </c>
      <c r="G580" s="110" t="str">
        <f>IF(H580="","",VLOOKUP(CONCATENATE(G$3,H580),m_selling_spec!$A:$H,2,FALSE))</f>
        <v>o1.2</v>
      </c>
      <c r="H580" s="104" t="s">
        <v>2692</v>
      </c>
      <c r="I580" s="110" t="s">
        <v>137</v>
      </c>
      <c r="J580" s="104"/>
      <c r="K580" s="110" t="str">
        <f>IF(L580="","",VLOOKUP(CONCATENATE(K$3,L580),m_selling_spec!$A:$H,2,FALSE))</f>
        <v/>
      </c>
      <c r="L580" s="104"/>
      <c r="M580" s="110" t="str">
        <f>IF(N580="","",VLOOKUP(CONCATENATE(M$3,N580),m_selling_spec!$A:$H,2,FALSE))</f>
        <v/>
      </c>
      <c r="N580" s="104"/>
      <c r="O580" s="110" t="str">
        <f>IF(P580="","",VLOOKUP(CONCATENATE(O$3,P580),m_selling_spec!$A:$H,2,FALSE))</f>
        <v/>
      </c>
      <c r="P580" s="104"/>
      <c r="Q580" s="110" t="str">
        <f>IF(R580="","",VLOOKUP(CONCATENATE(Q$3,R580),m_selling_spec!$A:$H,2,FALSE))</f>
        <v/>
      </c>
      <c r="R580" s="104"/>
      <c r="S580" s="110"/>
      <c r="T580" s="104"/>
      <c r="U580" s="110"/>
      <c r="V580" s="104"/>
      <c r="W580" s="110"/>
      <c r="X580" s="104"/>
      <c r="Y580" s="110" t="s">
        <v>1205</v>
      </c>
      <c r="Z580" s="104" t="s">
        <v>68</v>
      </c>
      <c r="AA580" s="110" t="s">
        <v>1001</v>
      </c>
      <c r="AB580" s="104" t="s">
        <v>533</v>
      </c>
      <c r="AC580" s="110" t="str">
        <f>IF(AD580="","",VLOOKUP(CONCATENATE(AC$3,AD580),m_selling_spec!$A:$H,2,FALSE))</f>
        <v>3.1</v>
      </c>
      <c r="AD580" s="104" t="s">
        <v>73</v>
      </c>
      <c r="AE580" s="110" t="str">
        <f>IF(AF580="","",VLOOKUP(CONCATENATE(AE$3,AF580),m_selling_spec!$A:$H,2,FALSE))</f>
        <v>4.2</v>
      </c>
      <c r="AF580" s="104" t="s">
        <v>2976</v>
      </c>
      <c r="AG580" s="110" t="str">
        <f>IF(AH580="","",VLOOKUP(CONCATENATE(AG$3,AH580),m_selling_spec!$A:$H,2,FALSE))</f>
        <v/>
      </c>
      <c r="AH580" s="104"/>
      <c r="AI580" s="110" t="s">
        <v>137</v>
      </c>
      <c r="AJ580" s="104"/>
      <c r="AK580" s="110" t="s">
        <v>137</v>
      </c>
      <c r="AL580" s="104"/>
      <c r="AM580" s="110" t="s">
        <v>137</v>
      </c>
      <c r="AN580" s="104"/>
      <c r="AO580" s="110" t="s">
        <v>137</v>
      </c>
      <c r="AP580" s="104"/>
      <c r="AQ580" s="110" t="str">
        <f>IF(AR580="","",VLOOKUP(CONCATENATE(AQ$3,AR580),m_selling_spec!$A:$H,2,FALSE))</f>
        <v/>
      </c>
      <c r="AR580" s="104"/>
      <c r="AS580" s="110" t="str">
        <f>IF(AT580="","",VLOOKUP(CONCATENATE(AS$3,AT580),m_selling_spec!$A:$H,2,FALSE))</f>
        <v/>
      </c>
      <c r="AT580" s="104"/>
      <c r="AU580" s="110" t="str">
        <f>IF(AV580="","",VLOOKUP(CONCATENATE(AU$3,AV580),m_selling_spec!$A:$H,2,FALSE))</f>
        <v/>
      </c>
      <c r="AV580" s="104"/>
      <c r="AW580" s="110" t="s">
        <v>137</v>
      </c>
      <c r="AX580" s="104"/>
      <c r="AY580" s="110" t="str">
        <f>IF(AZ580="","",VLOOKUP(CONCATENATE(AY$3,AZ580),m_selling_spec!$A:$H,2,FALSE))</f>
        <v/>
      </c>
      <c r="AZ580" s="104"/>
      <c r="BA580" s="110" t="s">
        <v>137</v>
      </c>
      <c r="BB580" s="104"/>
      <c r="BC580" s="110" t="s">
        <v>137</v>
      </c>
      <c r="BD580" s="104"/>
      <c r="BE580" s="110" t="s">
        <v>137</v>
      </c>
      <c r="BF580" s="104"/>
      <c r="BG580" s="110" t="str">
        <f>IF(BH580="","",VLOOKUP(CONCATENATE(BG$3,BH580),m_selling_spec!$A:$H,2,FALSE))</f>
        <v/>
      </c>
      <c r="BH580" s="104"/>
      <c r="BI580" s="110" t="s">
        <v>137</v>
      </c>
      <c r="BJ580" s="104"/>
      <c r="BK580" s="110" t="str">
        <f>IF(BL580="","",VLOOKUP(CONCATENATE(BK$3,BL580),m_selling_spec!$A:$H,2,FALSE))</f>
        <v/>
      </c>
      <c r="BL580" s="104"/>
      <c r="BM580" s="110" t="s">
        <v>137</v>
      </c>
      <c r="BN580" s="104"/>
      <c r="BO580" s="110" t="str">
        <f>IF(BP580="","",VLOOKUP(CONCATENATE(BO$3,BP580),m_selling_spec!$A:$H,2,FALSE))</f>
        <v/>
      </c>
      <c r="BP580" s="104"/>
      <c r="BQ580" s="110" t="s">
        <v>137</v>
      </c>
      <c r="BR580" s="104"/>
      <c r="BS580" s="110" t="s">
        <v>137</v>
      </c>
      <c r="BT580" s="104"/>
      <c r="BU580" s="110" t="s">
        <v>137</v>
      </c>
      <c r="BV580" s="104"/>
      <c r="BW580" s="110" t="s">
        <v>137</v>
      </c>
      <c r="BX580" s="104"/>
      <c r="BY580" s="110" t="s">
        <v>137</v>
      </c>
      <c r="BZ580" s="104"/>
      <c r="CA580" s="110" t="s">
        <v>137</v>
      </c>
      <c r="CB580" s="104"/>
      <c r="CC580" s="110"/>
      <c r="CD580" s="104"/>
      <c r="CE580" s="110" t="s">
        <v>137</v>
      </c>
      <c r="CF580" s="104"/>
      <c r="CG580" s="110" t="str">
        <f>IF(CH580="","",VLOOKUP(CONCATENATE(CG$3,CH580),m_selling_spec!$A:$H,2,FALSE))</f>
        <v/>
      </c>
      <c r="CH580" s="104"/>
      <c r="CI580" s="110" t="str">
        <f>IF(CJ580="","",VLOOKUP(CONCATENATE(CI$3,CJ580),m_selling_spec!$A:$H,2,FALSE))</f>
        <v/>
      </c>
      <c r="CJ580" s="104"/>
      <c r="CK580" s="110" t="str">
        <f>IF(CL580="","",VLOOKUP(CONCATENATE(CK$3,CL580),m_selling_spec!$A:$H,2,FALSE))</f>
        <v/>
      </c>
      <c r="CL580" s="104"/>
      <c r="CM580" s="110" t="str">
        <f>IF(CN580="","",VLOOKUP(CONCATENATE(CM$3,CN580),m_selling_spec!$A:$H,2,FALSE))</f>
        <v/>
      </c>
      <c r="CN580" s="104"/>
      <c r="CO580" s="110" t="str">
        <f>IF(CP580="","",VLOOKUP(CONCATENATE(CO$3,CP580),m_selling_spec!$A:$H,2,FALSE))</f>
        <v/>
      </c>
      <c r="CP580" s="104"/>
      <c r="CQ580" s="110" t="str">
        <f>IF(CR580="","",VLOOKUP(CONCATENATE(CQ$3,CR580),m_selling_spec!$A:$H,2,FALSE))</f>
        <v/>
      </c>
      <c r="CR580" s="104"/>
      <c r="CS580" s="110" t="str">
        <f>IF(CT580="","",VLOOKUP(CONCATENATE(CS$3,CT580),m_selling_spec!$A:$H,2,FALSE))</f>
        <v/>
      </c>
      <c r="CT580" s="104"/>
      <c r="CU580" s="110" t="str">
        <f>IF(CV580="","",VLOOKUP(CONCATENATE(CU$3,CV580),m_selling_spec!$A:$H,2,FALSE))</f>
        <v/>
      </c>
      <c r="CV580" s="104"/>
      <c r="CW580" s="110" t="str">
        <f>IF(CX580="","",VLOOKUP(CONCATENATE(CW$3,CX580),m_selling_spec!$A:$H,2,FALSE))</f>
        <v/>
      </c>
      <c r="CX580" s="104"/>
      <c r="CY580" s="110" t="str">
        <f>IF(CZ580="","",VLOOKUP(CONCATENATE(CY$3,CZ580),m_selling_spec!$A:$H,2,FALSE))</f>
        <v/>
      </c>
      <c r="CZ580" s="104"/>
      <c r="DA580" s="110"/>
      <c r="DB580" s="104"/>
    </row>
    <row r="581" spans="1:106">
      <c r="A581" s="104" t="s">
        <v>329</v>
      </c>
      <c r="B581" s="104"/>
      <c r="C581" s="104"/>
      <c r="D581" s="104">
        <v>2</v>
      </c>
      <c r="E581" s="110" t="str">
        <f>INDEX(product!B:B,MATCH(D581,product!A:A,0))</f>
        <v>WE 70</v>
      </c>
      <c r="F581" s="110" t="s">
        <v>2691</v>
      </c>
      <c r="G581" s="110" t="str">
        <f>IF(H581="","",VLOOKUP(CONCATENATE(G$3,H581),m_selling_spec!$A:$H,2,FALSE))</f>
        <v>o1.2</v>
      </c>
      <c r="H581" s="104" t="s">
        <v>2692</v>
      </c>
      <c r="I581" s="110" t="s">
        <v>137</v>
      </c>
      <c r="J581" s="104"/>
      <c r="K581" s="110" t="str">
        <f>IF(L581="","",VLOOKUP(CONCATENATE(K$3,L581),m_selling_spec!$A:$H,2,FALSE))</f>
        <v/>
      </c>
      <c r="L581" s="104"/>
      <c r="M581" s="110" t="str">
        <f>IF(N581="","",VLOOKUP(CONCATENATE(M$3,N581),m_selling_spec!$A:$H,2,FALSE))</f>
        <v/>
      </c>
      <c r="N581" s="104"/>
      <c r="O581" s="110" t="str">
        <f>IF(P581="","",VLOOKUP(CONCATENATE(O$3,P581),m_selling_spec!$A:$H,2,FALSE))</f>
        <v/>
      </c>
      <c r="P581" s="104"/>
      <c r="Q581" s="110" t="str">
        <f>IF(R581="","",VLOOKUP(CONCATENATE(Q$3,R581),m_selling_spec!$A:$H,2,FALSE))</f>
        <v/>
      </c>
      <c r="R581" s="104"/>
      <c r="S581" s="110"/>
      <c r="T581" s="104"/>
      <c r="U581" s="110"/>
      <c r="V581" s="104"/>
      <c r="W581" s="110"/>
      <c r="X581" s="104"/>
      <c r="Y581" s="110" t="s">
        <v>1205</v>
      </c>
      <c r="Z581" s="104" t="s">
        <v>68</v>
      </c>
      <c r="AA581" s="110" t="s">
        <v>1001</v>
      </c>
      <c r="AB581" s="104" t="s">
        <v>533</v>
      </c>
      <c r="AC581" s="110" t="str">
        <f>IF(AD581="","",VLOOKUP(CONCATENATE(AC$3,AD581),m_selling_spec!$A:$H,2,FALSE))</f>
        <v>3.1</v>
      </c>
      <c r="AD581" s="104" t="s">
        <v>73</v>
      </c>
      <c r="AE581" s="110" t="str">
        <f>IF(AF581="","",VLOOKUP(CONCATENATE(AE$3,AF581),m_selling_spec!$A:$H,2,FALSE))</f>
        <v>4.1</v>
      </c>
      <c r="AF581" s="104" t="s">
        <v>2974</v>
      </c>
      <c r="AG581" s="110" t="str">
        <f>IF(AH581="","",VLOOKUP(CONCATENATE(AG$3,AH581),m_selling_spec!$A:$H,2,FALSE))</f>
        <v/>
      </c>
      <c r="AH581" s="104"/>
      <c r="AI581" s="110" t="s">
        <v>137</v>
      </c>
      <c r="AJ581" s="104"/>
      <c r="AK581" s="110" t="s">
        <v>137</v>
      </c>
      <c r="AL581" s="104"/>
      <c r="AM581" s="110" t="s">
        <v>137</v>
      </c>
      <c r="AN581" s="104"/>
      <c r="AO581" s="110" t="s">
        <v>137</v>
      </c>
      <c r="AP581" s="104"/>
      <c r="AQ581" s="110" t="str">
        <f>IF(AR581="","",VLOOKUP(CONCATENATE(AQ$3,AR581),m_selling_spec!$A:$H,2,FALSE))</f>
        <v/>
      </c>
      <c r="AR581" s="104"/>
      <c r="AS581" s="110" t="str">
        <f>IF(AT581="","",VLOOKUP(CONCATENATE(AS$3,AT581),m_selling_spec!$A:$H,2,FALSE))</f>
        <v/>
      </c>
      <c r="AT581" s="104"/>
      <c r="AU581" s="110" t="str">
        <f>IF(AV581="","",VLOOKUP(CONCATENATE(AU$3,AV581),m_selling_spec!$A:$H,2,FALSE))</f>
        <v/>
      </c>
      <c r="AV581" s="104"/>
      <c r="AW581" s="110" t="s">
        <v>137</v>
      </c>
      <c r="AX581" s="104"/>
      <c r="AY581" s="110" t="str">
        <f>IF(AZ581="","",VLOOKUP(CONCATENATE(AY$3,AZ581),m_selling_spec!$A:$H,2,FALSE))</f>
        <v/>
      </c>
      <c r="AZ581" s="104"/>
      <c r="BA581" s="110" t="s">
        <v>137</v>
      </c>
      <c r="BB581" s="104"/>
      <c r="BC581" s="110" t="s">
        <v>137</v>
      </c>
      <c r="BD581" s="104"/>
      <c r="BE581" s="110" t="s">
        <v>137</v>
      </c>
      <c r="BF581" s="104"/>
      <c r="BG581" s="110" t="str">
        <f>IF(BH581="","",VLOOKUP(CONCATENATE(BG$3,BH581),m_selling_spec!$A:$H,2,FALSE))</f>
        <v/>
      </c>
      <c r="BH581" s="104"/>
      <c r="BI581" s="110" t="s">
        <v>137</v>
      </c>
      <c r="BJ581" s="104"/>
      <c r="BK581" s="110" t="str">
        <f>IF(BL581="","",VLOOKUP(CONCATENATE(BK$3,BL581),m_selling_spec!$A:$H,2,FALSE))</f>
        <v/>
      </c>
      <c r="BL581" s="104"/>
      <c r="BM581" s="110" t="s">
        <v>137</v>
      </c>
      <c r="BN581" s="104"/>
      <c r="BO581" s="110" t="str">
        <f>IF(BP581="","",VLOOKUP(CONCATENATE(BO$3,BP581),m_selling_spec!$A:$H,2,FALSE))</f>
        <v/>
      </c>
      <c r="BP581" s="104"/>
      <c r="BQ581" s="110" t="s">
        <v>137</v>
      </c>
      <c r="BR581" s="104"/>
      <c r="BS581" s="110" t="s">
        <v>137</v>
      </c>
      <c r="BT581" s="104"/>
      <c r="BU581" s="110" t="s">
        <v>137</v>
      </c>
      <c r="BV581" s="104"/>
      <c r="BW581" s="110" t="s">
        <v>137</v>
      </c>
      <c r="BX581" s="104"/>
      <c r="BY581" s="110" t="s">
        <v>137</v>
      </c>
      <c r="BZ581" s="104"/>
      <c r="CA581" s="110" t="s">
        <v>137</v>
      </c>
      <c r="CB581" s="104"/>
      <c r="CC581" s="110"/>
      <c r="CD581" s="104"/>
      <c r="CE581" s="110" t="s">
        <v>137</v>
      </c>
      <c r="CF581" s="104"/>
      <c r="CG581" s="110" t="str">
        <f>IF(CH581="","",VLOOKUP(CONCATENATE(CG$3,CH581),m_selling_spec!$A:$H,2,FALSE))</f>
        <v/>
      </c>
      <c r="CH581" s="104"/>
      <c r="CI581" s="110" t="str">
        <f>IF(CJ581="","",VLOOKUP(CONCATENATE(CI$3,CJ581),m_selling_spec!$A:$H,2,FALSE))</f>
        <v/>
      </c>
      <c r="CJ581" s="104"/>
      <c r="CK581" s="110" t="str">
        <f>IF(CL581="","",VLOOKUP(CONCATENATE(CK$3,CL581),m_selling_spec!$A:$H,2,FALSE))</f>
        <v/>
      </c>
      <c r="CL581" s="104"/>
      <c r="CM581" s="110" t="str">
        <f>IF(CN581="","",VLOOKUP(CONCATENATE(CM$3,CN581),m_selling_spec!$A:$H,2,FALSE))</f>
        <v/>
      </c>
      <c r="CN581" s="104"/>
      <c r="CO581" s="110" t="str">
        <f>IF(CP581="","",VLOOKUP(CONCATENATE(CO$3,CP581),m_selling_spec!$A:$H,2,FALSE))</f>
        <v/>
      </c>
      <c r="CP581" s="104"/>
      <c r="CQ581" s="110" t="str">
        <f>IF(CR581="","",VLOOKUP(CONCATENATE(CQ$3,CR581),m_selling_spec!$A:$H,2,FALSE))</f>
        <v/>
      </c>
      <c r="CR581" s="104"/>
      <c r="CS581" s="110" t="str">
        <f>IF(CT581="","",VLOOKUP(CONCATENATE(CS$3,CT581),m_selling_spec!$A:$H,2,FALSE))</f>
        <v/>
      </c>
      <c r="CT581" s="104"/>
      <c r="CU581" s="110" t="str">
        <f>IF(CV581="","",VLOOKUP(CONCATENATE(CU$3,CV581),m_selling_spec!$A:$H,2,FALSE))</f>
        <v/>
      </c>
      <c r="CV581" s="104"/>
      <c r="CW581" s="110" t="str">
        <f>IF(CX581="","",VLOOKUP(CONCATENATE(CW$3,CX581),m_selling_spec!$A:$H,2,FALSE))</f>
        <v/>
      </c>
      <c r="CX581" s="104"/>
      <c r="CY581" s="110" t="str">
        <f>IF(CZ581="","",VLOOKUP(CONCATENATE(CY$3,CZ581),m_selling_spec!$A:$H,2,FALSE))</f>
        <v/>
      </c>
      <c r="CZ581" s="104"/>
      <c r="DA581" s="110"/>
      <c r="DB581" s="104"/>
    </row>
    <row r="582" spans="1:106">
      <c r="A582" s="104" t="s">
        <v>254</v>
      </c>
      <c r="B582" s="104"/>
      <c r="C582" s="104"/>
      <c r="D582" s="104">
        <v>2</v>
      </c>
      <c r="E582" s="110" t="str">
        <f>INDEX(product!B:B,MATCH(D582,product!A:A,0))</f>
        <v>WE 70</v>
      </c>
      <c r="F582" s="110" t="s">
        <v>2691</v>
      </c>
      <c r="G582" s="110" t="str">
        <f>IF(H582="","",VLOOKUP(CONCATENATE(G$3,H582),m_selling_spec!$A:$H,2,FALSE))</f>
        <v>o1.2</v>
      </c>
      <c r="H582" s="104" t="s">
        <v>2692</v>
      </c>
      <c r="I582" s="110" t="s">
        <v>137</v>
      </c>
      <c r="J582" s="104"/>
      <c r="K582" s="110" t="str">
        <f>IF(L582="","",VLOOKUP(CONCATENATE(K$3,L582),m_selling_spec!$A:$H,2,FALSE))</f>
        <v/>
      </c>
      <c r="L582" s="104"/>
      <c r="M582" s="110" t="str">
        <f>IF(N582="","",VLOOKUP(CONCATENATE(M$3,N582),m_selling_spec!$A:$H,2,FALSE))</f>
        <v/>
      </c>
      <c r="N582" s="104"/>
      <c r="O582" s="110" t="str">
        <f>IF(P582="","",VLOOKUP(CONCATENATE(O$3,P582),m_selling_spec!$A:$H,2,FALSE))</f>
        <v/>
      </c>
      <c r="P582" s="104"/>
      <c r="Q582" s="110" t="str">
        <f>IF(R582="","",VLOOKUP(CONCATENATE(Q$3,R582),m_selling_spec!$A:$H,2,FALSE))</f>
        <v/>
      </c>
      <c r="R582" s="104"/>
      <c r="S582" s="110"/>
      <c r="T582" s="104"/>
      <c r="U582" s="110"/>
      <c r="V582" s="104"/>
      <c r="W582" s="110"/>
      <c r="X582" s="104"/>
      <c r="Y582" s="110" t="s">
        <v>1205</v>
      </c>
      <c r="Z582" s="104" t="s">
        <v>68</v>
      </c>
      <c r="AA582" s="110" t="s">
        <v>1001</v>
      </c>
      <c r="AB582" s="104" t="s">
        <v>533</v>
      </c>
      <c r="AC582" s="110" t="str">
        <f>IF(AD582="","",VLOOKUP(CONCATENATE(AC$3,AD582),m_selling_spec!$A:$H,2,FALSE))</f>
        <v>3.3</v>
      </c>
      <c r="AD582" s="104" t="s">
        <v>550</v>
      </c>
      <c r="AE582" s="110" t="str">
        <f>IF(AF582="","",VLOOKUP(CONCATENATE(AE$3,AF582),m_selling_spec!$A:$H,2,FALSE))</f>
        <v>4.2</v>
      </c>
      <c r="AF582" s="104" t="s">
        <v>2976</v>
      </c>
      <c r="AG582" s="110" t="str">
        <f>IF(AH582="","",VLOOKUP(CONCATENATE(AG$3,AH582),m_selling_spec!$A:$H,2,FALSE))</f>
        <v/>
      </c>
      <c r="AH582" s="104"/>
      <c r="AI582" s="110" t="s">
        <v>137</v>
      </c>
      <c r="AJ582" s="104"/>
      <c r="AK582" s="110" t="s">
        <v>137</v>
      </c>
      <c r="AL582" s="104"/>
      <c r="AM582" s="110" t="s">
        <v>137</v>
      </c>
      <c r="AN582" s="104"/>
      <c r="AO582" s="110" t="s">
        <v>137</v>
      </c>
      <c r="AP582" s="104"/>
      <c r="AQ582" s="110" t="str">
        <f>IF(AR582="","",VLOOKUP(CONCATENATE(AQ$3,AR582),m_selling_spec!$A:$H,2,FALSE))</f>
        <v/>
      </c>
      <c r="AR582" s="104"/>
      <c r="AS582" s="110" t="str">
        <f>IF(AT582="","",VLOOKUP(CONCATENATE(AS$3,AT582),m_selling_spec!$A:$H,2,FALSE))</f>
        <v/>
      </c>
      <c r="AT582" s="104"/>
      <c r="AU582" s="110" t="str">
        <f>IF(AV582="","",VLOOKUP(CONCATENATE(AU$3,AV582),m_selling_spec!$A:$H,2,FALSE))</f>
        <v/>
      </c>
      <c r="AV582" s="104"/>
      <c r="AW582" s="110" t="s">
        <v>137</v>
      </c>
      <c r="AX582" s="104"/>
      <c r="AY582" s="110" t="str">
        <f>IF(AZ582="","",VLOOKUP(CONCATENATE(AY$3,AZ582),m_selling_spec!$A:$H,2,FALSE))</f>
        <v/>
      </c>
      <c r="AZ582" s="104"/>
      <c r="BA582" s="110" t="s">
        <v>137</v>
      </c>
      <c r="BB582" s="104"/>
      <c r="BC582" s="110" t="s">
        <v>137</v>
      </c>
      <c r="BD582" s="104"/>
      <c r="BE582" s="110" t="s">
        <v>137</v>
      </c>
      <c r="BF582" s="104"/>
      <c r="BG582" s="110" t="str">
        <f>IF(BH582="","",VLOOKUP(CONCATENATE(BG$3,BH582),m_selling_spec!$A:$H,2,FALSE))</f>
        <v/>
      </c>
      <c r="BH582" s="104"/>
      <c r="BI582" s="110" t="s">
        <v>137</v>
      </c>
      <c r="BJ582" s="104"/>
      <c r="BK582" s="110" t="str">
        <f>IF(BL582="","",VLOOKUP(CONCATENATE(BK$3,BL582),m_selling_spec!$A:$H,2,FALSE))</f>
        <v/>
      </c>
      <c r="BL582" s="104"/>
      <c r="BM582" s="110" t="s">
        <v>137</v>
      </c>
      <c r="BN582" s="104"/>
      <c r="BO582" s="110" t="str">
        <f>IF(BP582="","",VLOOKUP(CONCATENATE(BO$3,BP582),m_selling_spec!$A:$H,2,FALSE))</f>
        <v/>
      </c>
      <c r="BP582" s="104"/>
      <c r="BQ582" s="110" t="s">
        <v>137</v>
      </c>
      <c r="BR582" s="104"/>
      <c r="BS582" s="110" t="s">
        <v>137</v>
      </c>
      <c r="BT582" s="104"/>
      <c r="BU582" s="110" t="s">
        <v>137</v>
      </c>
      <c r="BV582" s="104"/>
      <c r="BW582" s="110" t="s">
        <v>137</v>
      </c>
      <c r="BX582" s="104"/>
      <c r="BY582" s="110" t="s">
        <v>137</v>
      </c>
      <c r="BZ582" s="104"/>
      <c r="CA582" s="110" t="s">
        <v>137</v>
      </c>
      <c r="CB582" s="104"/>
      <c r="CC582" s="110"/>
      <c r="CD582" s="104"/>
      <c r="CE582" s="110" t="s">
        <v>137</v>
      </c>
      <c r="CF582" s="104"/>
      <c r="CG582" s="110" t="str">
        <f>IF(CH582="","",VLOOKUP(CONCATENATE(CG$3,CH582),m_selling_spec!$A:$H,2,FALSE))</f>
        <v/>
      </c>
      <c r="CH582" s="104"/>
      <c r="CI582" s="110" t="str">
        <f>IF(CJ582="","",VLOOKUP(CONCATENATE(CI$3,CJ582),m_selling_spec!$A:$H,2,FALSE))</f>
        <v/>
      </c>
      <c r="CJ582" s="104"/>
      <c r="CK582" s="110" t="str">
        <f>IF(CL582="","",VLOOKUP(CONCATENATE(CK$3,CL582),m_selling_spec!$A:$H,2,FALSE))</f>
        <v/>
      </c>
      <c r="CL582" s="104"/>
      <c r="CM582" s="110" t="str">
        <f>IF(CN582="","",VLOOKUP(CONCATENATE(CM$3,CN582),m_selling_spec!$A:$H,2,FALSE))</f>
        <v/>
      </c>
      <c r="CN582" s="104"/>
      <c r="CO582" s="110" t="str">
        <f>IF(CP582="","",VLOOKUP(CONCATENATE(CO$3,CP582),m_selling_spec!$A:$H,2,FALSE))</f>
        <v/>
      </c>
      <c r="CP582" s="104"/>
      <c r="CQ582" s="110" t="str">
        <f>IF(CR582="","",VLOOKUP(CONCATENATE(CQ$3,CR582),m_selling_spec!$A:$H,2,FALSE))</f>
        <v/>
      </c>
      <c r="CR582" s="104"/>
      <c r="CS582" s="110" t="str">
        <f>IF(CT582="","",VLOOKUP(CONCATENATE(CS$3,CT582),m_selling_spec!$A:$H,2,FALSE))</f>
        <v/>
      </c>
      <c r="CT582" s="104"/>
      <c r="CU582" s="110" t="str">
        <f>IF(CV582="","",VLOOKUP(CONCATENATE(CU$3,CV582),m_selling_spec!$A:$H,2,FALSE))</f>
        <v/>
      </c>
      <c r="CV582" s="104"/>
      <c r="CW582" s="110" t="str">
        <f>IF(CX582="","",VLOOKUP(CONCATENATE(CW$3,CX582),m_selling_spec!$A:$H,2,FALSE))</f>
        <v/>
      </c>
      <c r="CX582" s="104"/>
      <c r="CY582" s="110" t="str">
        <f>IF(CZ582="","",VLOOKUP(CONCATENATE(CY$3,CZ582),m_selling_spec!$A:$H,2,FALSE))</f>
        <v/>
      </c>
      <c r="CZ582" s="104"/>
      <c r="DA582" s="110"/>
      <c r="DB582" s="104"/>
    </row>
    <row r="583" spans="1:106">
      <c r="A583" s="104" t="s">
        <v>240</v>
      </c>
      <c r="B583" s="104"/>
      <c r="C583" s="104"/>
      <c r="D583" s="104">
        <v>2</v>
      </c>
      <c r="E583" s="110" t="str">
        <f>INDEX(product!B:B,MATCH(D583,product!A:A,0))</f>
        <v>WE 70</v>
      </c>
      <c r="F583" s="110" t="s">
        <v>2691</v>
      </c>
      <c r="G583" s="110" t="str">
        <f>IF(H583="","",VLOOKUP(CONCATENATE(G$3,H583),m_selling_spec!$A:$H,2,FALSE))</f>
        <v>o1.2</v>
      </c>
      <c r="H583" s="104" t="s">
        <v>2692</v>
      </c>
      <c r="I583" s="110" t="s">
        <v>137</v>
      </c>
      <c r="J583" s="104"/>
      <c r="K583" s="110" t="str">
        <f>IF(L583="","",VLOOKUP(CONCATENATE(K$3,L583),m_selling_spec!$A:$H,2,FALSE))</f>
        <v/>
      </c>
      <c r="L583" s="104"/>
      <c r="M583" s="110" t="str">
        <f>IF(N583="","",VLOOKUP(CONCATENATE(M$3,N583),m_selling_spec!$A:$H,2,FALSE))</f>
        <v/>
      </c>
      <c r="N583" s="104"/>
      <c r="O583" s="110" t="str">
        <f>IF(P583="","",VLOOKUP(CONCATENATE(O$3,P583),m_selling_spec!$A:$H,2,FALSE))</f>
        <v/>
      </c>
      <c r="P583" s="104"/>
      <c r="Q583" s="110" t="str">
        <f>IF(R583="","",VLOOKUP(CONCATENATE(Q$3,R583),m_selling_spec!$A:$H,2,FALSE))</f>
        <v/>
      </c>
      <c r="R583" s="104"/>
      <c r="S583" s="110"/>
      <c r="T583" s="104"/>
      <c r="U583" s="110"/>
      <c r="V583" s="104"/>
      <c r="W583" s="110"/>
      <c r="X583" s="104"/>
      <c r="Y583" s="110" t="s">
        <v>1205</v>
      </c>
      <c r="Z583" s="104" t="s">
        <v>68</v>
      </c>
      <c r="AA583" s="110" t="s">
        <v>1001</v>
      </c>
      <c r="AB583" s="104" t="s">
        <v>533</v>
      </c>
      <c r="AC583" s="110" t="str">
        <f>IF(AD583="","",VLOOKUP(CONCATENATE(AC$3,AD583),m_selling_spec!$A:$H,2,FALSE))</f>
        <v>3.3</v>
      </c>
      <c r="AD583" s="104" t="s">
        <v>550</v>
      </c>
      <c r="AE583" s="110" t="str">
        <f>IF(AF583="","",VLOOKUP(CONCATENATE(AE$3,AF583),m_selling_spec!$A:$H,2,FALSE))</f>
        <v>4.1</v>
      </c>
      <c r="AF583" s="104" t="s">
        <v>2974</v>
      </c>
      <c r="AG583" s="110" t="str">
        <f>IF(AH583="","",VLOOKUP(CONCATENATE(AG$3,AH583),m_selling_spec!$A:$H,2,FALSE))</f>
        <v/>
      </c>
      <c r="AH583" s="104"/>
      <c r="AI583" s="110" t="s">
        <v>137</v>
      </c>
      <c r="AJ583" s="104"/>
      <c r="AK583" s="110" t="s">
        <v>137</v>
      </c>
      <c r="AL583" s="104"/>
      <c r="AM583" s="110" t="s">
        <v>137</v>
      </c>
      <c r="AN583" s="104"/>
      <c r="AO583" s="110" t="s">
        <v>137</v>
      </c>
      <c r="AP583" s="104"/>
      <c r="AQ583" s="110" t="str">
        <f>IF(AR583="","",VLOOKUP(CONCATENATE(AQ$3,AR583),m_selling_spec!$A:$H,2,FALSE))</f>
        <v/>
      </c>
      <c r="AR583" s="104"/>
      <c r="AS583" s="110" t="str">
        <f>IF(AT583="","",VLOOKUP(CONCATENATE(AS$3,AT583),m_selling_spec!$A:$H,2,FALSE))</f>
        <v/>
      </c>
      <c r="AT583" s="104"/>
      <c r="AU583" s="110" t="str">
        <f>IF(AV583="","",VLOOKUP(CONCATENATE(AU$3,AV583),m_selling_spec!$A:$H,2,FALSE))</f>
        <v/>
      </c>
      <c r="AV583" s="104"/>
      <c r="AW583" s="110" t="s">
        <v>137</v>
      </c>
      <c r="AX583" s="104"/>
      <c r="AY583" s="110" t="str">
        <f>IF(AZ583="","",VLOOKUP(CONCATENATE(AY$3,AZ583),m_selling_spec!$A:$H,2,FALSE))</f>
        <v/>
      </c>
      <c r="AZ583" s="104"/>
      <c r="BA583" s="110" t="s">
        <v>137</v>
      </c>
      <c r="BB583" s="104"/>
      <c r="BC583" s="110" t="s">
        <v>137</v>
      </c>
      <c r="BD583" s="104"/>
      <c r="BE583" s="110" t="s">
        <v>137</v>
      </c>
      <c r="BF583" s="104"/>
      <c r="BG583" s="110" t="str">
        <f>IF(BH583="","",VLOOKUP(CONCATENATE(BG$3,BH583),m_selling_spec!$A:$H,2,FALSE))</f>
        <v/>
      </c>
      <c r="BH583" s="104"/>
      <c r="BI583" s="110" t="s">
        <v>137</v>
      </c>
      <c r="BJ583" s="104"/>
      <c r="BK583" s="110" t="str">
        <f>IF(BL583="","",VLOOKUP(CONCATENATE(BK$3,BL583),m_selling_spec!$A:$H,2,FALSE))</f>
        <v/>
      </c>
      <c r="BL583" s="104"/>
      <c r="BM583" s="110" t="s">
        <v>137</v>
      </c>
      <c r="BN583" s="104"/>
      <c r="BO583" s="110" t="str">
        <f>IF(BP583="","",VLOOKUP(CONCATENATE(BO$3,BP583),m_selling_spec!$A:$H,2,FALSE))</f>
        <v/>
      </c>
      <c r="BP583" s="104"/>
      <c r="BQ583" s="110" t="s">
        <v>137</v>
      </c>
      <c r="BR583" s="104"/>
      <c r="BS583" s="110" t="s">
        <v>137</v>
      </c>
      <c r="BT583" s="104"/>
      <c r="BU583" s="110" t="s">
        <v>137</v>
      </c>
      <c r="BV583" s="104"/>
      <c r="BW583" s="110" t="s">
        <v>137</v>
      </c>
      <c r="BX583" s="104"/>
      <c r="BY583" s="110" t="s">
        <v>137</v>
      </c>
      <c r="BZ583" s="104"/>
      <c r="CA583" s="110" t="s">
        <v>137</v>
      </c>
      <c r="CB583" s="104"/>
      <c r="CC583" s="110"/>
      <c r="CD583" s="104"/>
      <c r="CE583" s="110" t="s">
        <v>137</v>
      </c>
      <c r="CF583" s="104"/>
      <c r="CG583" s="110" t="str">
        <f>IF(CH583="","",VLOOKUP(CONCATENATE(CG$3,CH583),m_selling_spec!$A:$H,2,FALSE))</f>
        <v/>
      </c>
      <c r="CH583" s="104"/>
      <c r="CI583" s="110" t="str">
        <f>IF(CJ583="","",VLOOKUP(CONCATENATE(CI$3,CJ583),m_selling_spec!$A:$H,2,FALSE))</f>
        <v/>
      </c>
      <c r="CJ583" s="104"/>
      <c r="CK583" s="110" t="str">
        <f>IF(CL583="","",VLOOKUP(CONCATENATE(CK$3,CL583),m_selling_spec!$A:$H,2,FALSE))</f>
        <v/>
      </c>
      <c r="CL583" s="104"/>
      <c r="CM583" s="110" t="str">
        <f>IF(CN583="","",VLOOKUP(CONCATENATE(CM$3,CN583),m_selling_spec!$A:$H,2,FALSE))</f>
        <v/>
      </c>
      <c r="CN583" s="104"/>
      <c r="CO583" s="110" t="str">
        <f>IF(CP583="","",VLOOKUP(CONCATENATE(CO$3,CP583),m_selling_spec!$A:$H,2,FALSE))</f>
        <v/>
      </c>
      <c r="CP583" s="104"/>
      <c r="CQ583" s="110" t="str">
        <f>IF(CR583="","",VLOOKUP(CONCATENATE(CQ$3,CR583),m_selling_spec!$A:$H,2,FALSE))</f>
        <v/>
      </c>
      <c r="CR583" s="104"/>
      <c r="CS583" s="110" t="str">
        <f>IF(CT583="","",VLOOKUP(CONCATENATE(CS$3,CT583),m_selling_spec!$A:$H,2,FALSE))</f>
        <v/>
      </c>
      <c r="CT583" s="104"/>
      <c r="CU583" s="110" t="str">
        <f>IF(CV583="","",VLOOKUP(CONCATENATE(CU$3,CV583),m_selling_spec!$A:$H,2,FALSE))</f>
        <v/>
      </c>
      <c r="CV583" s="104"/>
      <c r="CW583" s="110" t="str">
        <f>IF(CX583="","",VLOOKUP(CONCATENATE(CW$3,CX583),m_selling_spec!$A:$H,2,FALSE))</f>
        <v/>
      </c>
      <c r="CX583" s="104"/>
      <c r="CY583" s="110" t="str">
        <f>IF(CZ583="","",VLOOKUP(CONCATENATE(CY$3,CZ583),m_selling_spec!$A:$H,2,FALSE))</f>
        <v/>
      </c>
      <c r="CZ583" s="104"/>
      <c r="DA583" s="110"/>
      <c r="DB583" s="104"/>
    </row>
    <row r="584" spans="1:106">
      <c r="A584" s="104" t="s">
        <v>265</v>
      </c>
      <c r="B584" s="104"/>
      <c r="C584" s="104"/>
      <c r="D584" s="104">
        <v>2</v>
      </c>
      <c r="E584" s="110" t="str">
        <f>INDEX(product!B:B,MATCH(D584,product!A:A,0))</f>
        <v>WE 70</v>
      </c>
      <c r="F584" s="110" t="s">
        <v>2691</v>
      </c>
      <c r="G584" s="110" t="str">
        <f>IF(H584="","",VLOOKUP(CONCATENATE(G$3,H584),m_selling_spec!$A:$H,2,FALSE))</f>
        <v>o1.2</v>
      </c>
      <c r="H584" s="104" t="s">
        <v>2692</v>
      </c>
      <c r="I584" s="110" t="s">
        <v>137</v>
      </c>
      <c r="J584" s="104"/>
      <c r="K584" s="110" t="str">
        <f>IF(L584="","",VLOOKUP(CONCATENATE(K$3,L584),m_selling_spec!$A:$H,2,FALSE))</f>
        <v/>
      </c>
      <c r="L584" s="104"/>
      <c r="M584" s="110" t="str">
        <f>IF(N584="","",VLOOKUP(CONCATENATE(M$3,N584),m_selling_spec!$A:$H,2,FALSE))</f>
        <v/>
      </c>
      <c r="N584" s="104"/>
      <c r="O584" s="110" t="str">
        <f>IF(P584="","",VLOOKUP(CONCATENATE(O$3,P584),m_selling_spec!$A:$H,2,FALSE))</f>
        <v/>
      </c>
      <c r="P584" s="104"/>
      <c r="Q584" s="110" t="str">
        <f>IF(R584="","",VLOOKUP(CONCATENATE(Q$3,R584),m_selling_spec!$A:$H,2,FALSE))</f>
        <v/>
      </c>
      <c r="R584" s="104"/>
      <c r="S584" s="110"/>
      <c r="T584" s="104"/>
      <c r="U584" s="110"/>
      <c r="V584" s="104"/>
      <c r="W584" s="110"/>
      <c r="X584" s="104"/>
      <c r="Y584" s="110" t="s">
        <v>1205</v>
      </c>
      <c r="Z584" s="104" t="s">
        <v>68</v>
      </c>
      <c r="AA584" s="110" t="s">
        <v>1002</v>
      </c>
      <c r="AB584" s="104" t="s">
        <v>535</v>
      </c>
      <c r="AC584" s="110" t="str">
        <f>IF(AD584="","",VLOOKUP(CONCATENATE(AC$3,AD584),m_selling_spec!$A:$H,2,FALSE))</f>
        <v>3.5</v>
      </c>
      <c r="AD584" s="111" t="s">
        <v>1232</v>
      </c>
      <c r="AE584" s="110" t="s">
        <v>137</v>
      </c>
      <c r="AF584" s="104"/>
      <c r="AG584" s="110" t="str">
        <f>IF(AH584="","",VLOOKUP(CONCATENATE(AG$3,AH584),m_selling_spec!$A:$H,2,FALSE))</f>
        <v/>
      </c>
      <c r="AH584" s="104"/>
      <c r="AI584" s="110" t="s">
        <v>137</v>
      </c>
      <c r="AJ584" s="104"/>
      <c r="AK584" s="110" t="s">
        <v>137</v>
      </c>
      <c r="AL584" s="104"/>
      <c r="AM584" s="110" t="s">
        <v>137</v>
      </c>
      <c r="AN584" s="104"/>
      <c r="AO584" s="110" t="s">
        <v>137</v>
      </c>
      <c r="AP584" s="104"/>
      <c r="AQ584" s="110" t="str">
        <f>IF(AR584="","",VLOOKUP(CONCATENATE(AQ$3,AR584),m_selling_spec!$A:$H,2,FALSE))</f>
        <v/>
      </c>
      <c r="AR584" s="104"/>
      <c r="AS584" s="110" t="str">
        <f>IF(AT584="","",VLOOKUP(CONCATENATE(AS$3,AT584),m_selling_spec!$A:$H,2,FALSE))</f>
        <v/>
      </c>
      <c r="AT584" s="104"/>
      <c r="AU584" s="110" t="str">
        <f>IF(AV584="","",VLOOKUP(CONCATENATE(AU$3,AV584),m_selling_spec!$A:$H,2,FALSE))</f>
        <v/>
      </c>
      <c r="AV584" s="104"/>
      <c r="AW584" s="110" t="s">
        <v>137</v>
      </c>
      <c r="AX584" s="104"/>
      <c r="AY584" s="110" t="str">
        <f>IF(AZ584="","",VLOOKUP(CONCATENATE(AY$3,AZ584),m_selling_spec!$A:$H,2,FALSE))</f>
        <v/>
      </c>
      <c r="AZ584" s="104"/>
      <c r="BA584" s="110" t="s">
        <v>137</v>
      </c>
      <c r="BB584" s="104"/>
      <c r="BC584" s="110" t="s">
        <v>137</v>
      </c>
      <c r="BD584" s="104"/>
      <c r="BE584" s="110" t="s">
        <v>137</v>
      </c>
      <c r="BF584" s="104"/>
      <c r="BG584" s="110" t="str">
        <f>IF(BH584="","",VLOOKUP(CONCATENATE(BG$3,BH584),m_selling_spec!$A:$H,2,FALSE))</f>
        <v/>
      </c>
      <c r="BH584" s="104"/>
      <c r="BI584" s="110" t="s">
        <v>137</v>
      </c>
      <c r="BJ584" s="104"/>
      <c r="BK584" s="110" t="str">
        <f>IF(BL584="","",VLOOKUP(CONCATENATE(BK$3,BL584),m_selling_spec!$A:$H,2,FALSE))</f>
        <v/>
      </c>
      <c r="BL584" s="104"/>
      <c r="BM584" s="110" t="s">
        <v>137</v>
      </c>
      <c r="BN584" s="104"/>
      <c r="BO584" s="110" t="str">
        <f>IF(BP584="","",VLOOKUP(CONCATENATE(BO$3,BP584),m_selling_spec!$A:$H,2,FALSE))</f>
        <v/>
      </c>
      <c r="BP584" s="104"/>
      <c r="BQ584" s="110" t="s">
        <v>137</v>
      </c>
      <c r="BR584" s="104"/>
      <c r="BS584" s="110" t="s">
        <v>137</v>
      </c>
      <c r="BT584" s="104"/>
      <c r="BU584" s="110" t="s">
        <v>137</v>
      </c>
      <c r="BV584" s="104"/>
      <c r="BW584" s="110" t="s">
        <v>137</v>
      </c>
      <c r="BX584" s="104"/>
      <c r="BY584" s="110" t="s">
        <v>137</v>
      </c>
      <c r="BZ584" s="104"/>
      <c r="CA584" s="110" t="s">
        <v>137</v>
      </c>
      <c r="CB584" s="104"/>
      <c r="CC584" s="110"/>
      <c r="CD584" s="104"/>
      <c r="CE584" s="110" t="s">
        <v>137</v>
      </c>
      <c r="CF584" s="104"/>
      <c r="CG584" s="110" t="str">
        <f>IF(CH584="","",VLOOKUP(CONCATENATE(CG$3,CH584),m_selling_spec!$A:$H,2,FALSE))</f>
        <v/>
      </c>
      <c r="CH584" s="104"/>
      <c r="CI584" s="110" t="str">
        <f>IF(CJ584="","",VLOOKUP(CONCATENATE(CI$3,CJ584),m_selling_spec!$A:$H,2,FALSE))</f>
        <v/>
      </c>
      <c r="CJ584" s="104"/>
      <c r="CK584" s="110" t="str">
        <f>IF(CL584="","",VLOOKUP(CONCATENATE(CK$3,CL584),m_selling_spec!$A:$H,2,FALSE))</f>
        <v/>
      </c>
      <c r="CL584" s="104"/>
      <c r="CM584" s="110" t="str">
        <f>IF(CN584="","",VLOOKUP(CONCATENATE(CM$3,CN584),m_selling_spec!$A:$H,2,FALSE))</f>
        <v/>
      </c>
      <c r="CN584" s="104"/>
      <c r="CO584" s="110" t="str">
        <f>IF(CP584="","",VLOOKUP(CONCATENATE(CO$3,CP584),m_selling_spec!$A:$H,2,FALSE))</f>
        <v/>
      </c>
      <c r="CP584" s="104"/>
      <c r="CQ584" s="110" t="str">
        <f>IF(CR584="","",VLOOKUP(CONCATENATE(CQ$3,CR584),m_selling_spec!$A:$H,2,FALSE))</f>
        <v/>
      </c>
      <c r="CR584" s="104"/>
      <c r="CS584" s="110" t="str">
        <f>IF(CT584="","",VLOOKUP(CONCATENATE(CS$3,CT584),m_selling_spec!$A:$H,2,FALSE))</f>
        <v/>
      </c>
      <c r="CT584" s="104"/>
      <c r="CU584" s="110" t="str">
        <f>IF(CV584="","",VLOOKUP(CONCATENATE(CU$3,CV584),m_selling_spec!$A:$H,2,FALSE))</f>
        <v/>
      </c>
      <c r="CV584" s="104"/>
      <c r="CW584" s="110" t="str">
        <f>IF(CX584="","",VLOOKUP(CONCATENATE(CW$3,CX584),m_selling_spec!$A:$H,2,FALSE))</f>
        <v/>
      </c>
      <c r="CX584" s="104"/>
      <c r="CY584" s="110" t="str">
        <f>IF(CZ584="","",VLOOKUP(CONCATENATE(CY$3,CZ584),m_selling_spec!$A:$H,2,FALSE))</f>
        <v/>
      </c>
      <c r="CZ584" s="104"/>
      <c r="DA584" s="110"/>
      <c r="DB584" s="104"/>
    </row>
    <row r="585" spans="1:106">
      <c r="A585" s="104" t="s">
        <v>271</v>
      </c>
      <c r="B585" s="104"/>
      <c r="C585" s="104"/>
      <c r="D585" s="104">
        <v>2</v>
      </c>
      <c r="E585" s="110" t="str">
        <f>INDEX(product!B:B,MATCH(D585,product!A:A,0))</f>
        <v>WE 70</v>
      </c>
      <c r="F585" s="110" t="s">
        <v>2691</v>
      </c>
      <c r="G585" s="110" t="str">
        <f>IF(H585="","",VLOOKUP(CONCATENATE(G$3,H585),m_selling_spec!$A:$H,2,FALSE))</f>
        <v>o1.2</v>
      </c>
      <c r="H585" s="104" t="s">
        <v>2692</v>
      </c>
      <c r="I585" s="110" t="s">
        <v>137</v>
      </c>
      <c r="J585" s="104"/>
      <c r="K585" s="110" t="str">
        <f>IF(L585="","",VLOOKUP(CONCATENATE(K$3,L585),m_selling_spec!$A:$H,2,FALSE))</f>
        <v/>
      </c>
      <c r="L585" s="104"/>
      <c r="M585" s="110" t="str">
        <f>IF(N585="","",VLOOKUP(CONCATENATE(M$3,N585),m_selling_spec!$A:$H,2,FALSE))</f>
        <v/>
      </c>
      <c r="N585" s="104"/>
      <c r="O585" s="110" t="str">
        <f>IF(P585="","",VLOOKUP(CONCATENATE(O$3,P585),m_selling_spec!$A:$H,2,FALSE))</f>
        <v/>
      </c>
      <c r="P585" s="104"/>
      <c r="Q585" s="110" t="str">
        <f>IF(R585="","",VLOOKUP(CONCATENATE(Q$3,R585),m_selling_spec!$A:$H,2,FALSE))</f>
        <v/>
      </c>
      <c r="R585" s="104"/>
      <c r="S585" s="110"/>
      <c r="T585" s="104"/>
      <c r="U585" s="110"/>
      <c r="V585" s="104"/>
      <c r="W585" s="110"/>
      <c r="X585" s="104"/>
      <c r="Y585" s="110" t="s">
        <v>1205</v>
      </c>
      <c r="Z585" s="104" t="s">
        <v>68</v>
      </c>
      <c r="AA585" s="110" t="s">
        <v>1002</v>
      </c>
      <c r="AB585" s="104" t="s">
        <v>535</v>
      </c>
      <c r="AC585" s="110" t="str">
        <f>IF(AD585="","",VLOOKUP(CONCATENATE(AC$3,AD585),m_selling_spec!$A:$H,2,FALSE))</f>
        <v>3.1</v>
      </c>
      <c r="AD585" s="104" t="s">
        <v>73</v>
      </c>
      <c r="AE585" s="110" t="str">
        <f>IF(AF585="","",VLOOKUP(CONCATENATE(AE$3,AF585),m_selling_spec!$A:$H,2,FALSE))</f>
        <v>4.2</v>
      </c>
      <c r="AF585" s="104" t="s">
        <v>2976</v>
      </c>
      <c r="AG585" s="110" t="str">
        <f>IF(AH585="","",VLOOKUP(CONCATENATE(AG$3,AH585),m_selling_spec!$A:$H,2,FALSE))</f>
        <v/>
      </c>
      <c r="AH585" s="104"/>
      <c r="AI585" s="110" t="s">
        <v>137</v>
      </c>
      <c r="AJ585" s="104"/>
      <c r="AK585" s="110" t="s">
        <v>137</v>
      </c>
      <c r="AL585" s="104"/>
      <c r="AM585" s="110" t="s">
        <v>137</v>
      </c>
      <c r="AN585" s="104"/>
      <c r="AO585" s="110" t="s">
        <v>137</v>
      </c>
      <c r="AP585" s="104"/>
      <c r="AQ585" s="110" t="str">
        <f>IF(AR585="","",VLOOKUP(CONCATENATE(AQ$3,AR585),m_selling_spec!$A:$H,2,FALSE))</f>
        <v/>
      </c>
      <c r="AR585" s="104"/>
      <c r="AS585" s="110" t="str">
        <f>IF(AT585="","",VLOOKUP(CONCATENATE(AS$3,AT585),m_selling_spec!$A:$H,2,FALSE))</f>
        <v/>
      </c>
      <c r="AT585" s="104"/>
      <c r="AU585" s="110" t="str">
        <f>IF(AV585="","",VLOOKUP(CONCATENATE(AU$3,AV585),m_selling_spec!$A:$H,2,FALSE))</f>
        <v/>
      </c>
      <c r="AV585" s="104"/>
      <c r="AW585" s="110" t="s">
        <v>137</v>
      </c>
      <c r="AX585" s="104"/>
      <c r="AY585" s="110" t="str">
        <f>IF(AZ585="","",VLOOKUP(CONCATENATE(AY$3,AZ585),m_selling_spec!$A:$H,2,FALSE))</f>
        <v/>
      </c>
      <c r="AZ585" s="104"/>
      <c r="BA585" s="110" t="s">
        <v>137</v>
      </c>
      <c r="BB585" s="104"/>
      <c r="BC585" s="110" t="s">
        <v>137</v>
      </c>
      <c r="BD585" s="104"/>
      <c r="BE585" s="110" t="s">
        <v>137</v>
      </c>
      <c r="BF585" s="104"/>
      <c r="BG585" s="110" t="str">
        <f>IF(BH585="","",VLOOKUP(CONCATENATE(BG$3,BH585),m_selling_spec!$A:$H,2,FALSE))</f>
        <v/>
      </c>
      <c r="BH585" s="104"/>
      <c r="BI585" s="110" t="s">
        <v>137</v>
      </c>
      <c r="BJ585" s="104"/>
      <c r="BK585" s="110" t="str">
        <f>IF(BL585="","",VLOOKUP(CONCATENATE(BK$3,BL585),m_selling_spec!$A:$H,2,FALSE))</f>
        <v/>
      </c>
      <c r="BL585" s="104"/>
      <c r="BM585" s="110" t="s">
        <v>137</v>
      </c>
      <c r="BN585" s="104"/>
      <c r="BO585" s="110" t="str">
        <f>IF(BP585="","",VLOOKUP(CONCATENATE(BO$3,BP585),m_selling_spec!$A:$H,2,FALSE))</f>
        <v/>
      </c>
      <c r="BP585" s="104"/>
      <c r="BQ585" s="110" t="s">
        <v>137</v>
      </c>
      <c r="BR585" s="104"/>
      <c r="BS585" s="110" t="s">
        <v>137</v>
      </c>
      <c r="BT585" s="104"/>
      <c r="BU585" s="110" t="s">
        <v>137</v>
      </c>
      <c r="BV585" s="104"/>
      <c r="BW585" s="110" t="s">
        <v>137</v>
      </c>
      <c r="BX585" s="104"/>
      <c r="BY585" s="110" t="s">
        <v>137</v>
      </c>
      <c r="BZ585" s="104"/>
      <c r="CA585" s="110" t="s">
        <v>137</v>
      </c>
      <c r="CB585" s="104"/>
      <c r="CC585" s="110"/>
      <c r="CD585" s="104"/>
      <c r="CE585" s="110" t="s">
        <v>137</v>
      </c>
      <c r="CF585" s="104"/>
      <c r="CG585" s="110" t="str">
        <f>IF(CH585="","",VLOOKUP(CONCATENATE(CG$3,CH585),m_selling_spec!$A:$H,2,FALSE))</f>
        <v/>
      </c>
      <c r="CH585" s="104"/>
      <c r="CI585" s="110" t="str">
        <f>IF(CJ585="","",VLOOKUP(CONCATENATE(CI$3,CJ585),m_selling_spec!$A:$H,2,FALSE))</f>
        <v/>
      </c>
      <c r="CJ585" s="104"/>
      <c r="CK585" s="110" t="str">
        <f>IF(CL585="","",VLOOKUP(CONCATENATE(CK$3,CL585),m_selling_spec!$A:$H,2,FALSE))</f>
        <v/>
      </c>
      <c r="CL585" s="104"/>
      <c r="CM585" s="110" t="str">
        <f>IF(CN585="","",VLOOKUP(CONCATENATE(CM$3,CN585),m_selling_spec!$A:$H,2,FALSE))</f>
        <v/>
      </c>
      <c r="CN585" s="104"/>
      <c r="CO585" s="110" t="str">
        <f>IF(CP585="","",VLOOKUP(CONCATENATE(CO$3,CP585),m_selling_spec!$A:$H,2,FALSE))</f>
        <v/>
      </c>
      <c r="CP585" s="104"/>
      <c r="CQ585" s="110" t="str">
        <f>IF(CR585="","",VLOOKUP(CONCATENATE(CQ$3,CR585),m_selling_spec!$A:$H,2,FALSE))</f>
        <v/>
      </c>
      <c r="CR585" s="104"/>
      <c r="CS585" s="110" t="str">
        <f>IF(CT585="","",VLOOKUP(CONCATENATE(CS$3,CT585),m_selling_spec!$A:$H,2,FALSE))</f>
        <v/>
      </c>
      <c r="CT585" s="104"/>
      <c r="CU585" s="110" t="str">
        <f>IF(CV585="","",VLOOKUP(CONCATENATE(CU$3,CV585),m_selling_spec!$A:$H,2,FALSE))</f>
        <v/>
      </c>
      <c r="CV585" s="104"/>
      <c r="CW585" s="110" t="str">
        <f>IF(CX585="","",VLOOKUP(CONCATENATE(CW$3,CX585),m_selling_spec!$A:$H,2,FALSE))</f>
        <v/>
      </c>
      <c r="CX585" s="104"/>
      <c r="CY585" s="110" t="str">
        <f>IF(CZ585="","",VLOOKUP(CONCATENATE(CY$3,CZ585),m_selling_spec!$A:$H,2,FALSE))</f>
        <v/>
      </c>
      <c r="CZ585" s="104"/>
      <c r="DA585" s="110"/>
      <c r="DB585" s="104"/>
    </row>
    <row r="586" spans="1:106">
      <c r="A586" s="104" t="s">
        <v>269</v>
      </c>
      <c r="B586" s="104"/>
      <c r="C586" s="104"/>
      <c r="D586" s="104">
        <v>2</v>
      </c>
      <c r="E586" s="110" t="str">
        <f>INDEX(product!B:B,MATCH(D586,product!A:A,0))</f>
        <v>WE 70</v>
      </c>
      <c r="F586" s="110" t="s">
        <v>2691</v>
      </c>
      <c r="G586" s="110" t="str">
        <f>IF(H586="","",VLOOKUP(CONCATENATE(G$3,H586),m_selling_spec!$A:$H,2,FALSE))</f>
        <v>o1.2</v>
      </c>
      <c r="H586" s="104" t="s">
        <v>2692</v>
      </c>
      <c r="I586" s="110" t="s">
        <v>137</v>
      </c>
      <c r="J586" s="104"/>
      <c r="K586" s="110" t="str">
        <f>IF(L586="","",VLOOKUP(CONCATENATE(K$3,L586),m_selling_spec!$A:$H,2,FALSE))</f>
        <v/>
      </c>
      <c r="L586" s="104"/>
      <c r="M586" s="110" t="str">
        <f>IF(N586="","",VLOOKUP(CONCATENATE(M$3,N586),m_selling_spec!$A:$H,2,FALSE))</f>
        <v/>
      </c>
      <c r="N586" s="104"/>
      <c r="O586" s="110" t="str">
        <f>IF(P586="","",VLOOKUP(CONCATENATE(O$3,P586),m_selling_spec!$A:$H,2,FALSE))</f>
        <v/>
      </c>
      <c r="P586" s="104"/>
      <c r="Q586" s="110" t="str">
        <f>IF(R586="","",VLOOKUP(CONCATENATE(Q$3,R586),m_selling_spec!$A:$H,2,FALSE))</f>
        <v/>
      </c>
      <c r="R586" s="104"/>
      <c r="S586" s="110"/>
      <c r="T586" s="104"/>
      <c r="U586" s="110"/>
      <c r="V586" s="104"/>
      <c r="W586" s="110"/>
      <c r="X586" s="104"/>
      <c r="Y586" s="110" t="s">
        <v>1205</v>
      </c>
      <c r="Z586" s="104" t="s">
        <v>68</v>
      </c>
      <c r="AA586" s="110" t="s">
        <v>1002</v>
      </c>
      <c r="AB586" s="104" t="s">
        <v>535</v>
      </c>
      <c r="AC586" s="110" t="str">
        <f>IF(AD586="","",VLOOKUP(CONCATENATE(AC$3,AD586),m_selling_spec!$A:$H,2,FALSE))</f>
        <v>3.1</v>
      </c>
      <c r="AD586" s="104" t="s">
        <v>73</v>
      </c>
      <c r="AE586" s="110" t="str">
        <f>IF(AF586="","",VLOOKUP(CONCATENATE(AE$3,AF586),m_selling_spec!$A:$H,2,FALSE))</f>
        <v>4.1</v>
      </c>
      <c r="AF586" s="104" t="s">
        <v>2974</v>
      </c>
      <c r="AG586" s="110" t="str">
        <f>IF(AH586="","",VLOOKUP(CONCATENATE(AG$3,AH586),m_selling_spec!$A:$H,2,FALSE))</f>
        <v/>
      </c>
      <c r="AH586" s="104"/>
      <c r="AI586" s="110" t="s">
        <v>137</v>
      </c>
      <c r="AJ586" s="104"/>
      <c r="AK586" s="110" t="s">
        <v>137</v>
      </c>
      <c r="AL586" s="104"/>
      <c r="AM586" s="110" t="s">
        <v>137</v>
      </c>
      <c r="AN586" s="104"/>
      <c r="AO586" s="110" t="s">
        <v>137</v>
      </c>
      <c r="AP586" s="104"/>
      <c r="AQ586" s="110" t="str">
        <f>IF(AR586="","",VLOOKUP(CONCATENATE(AQ$3,AR586),m_selling_spec!$A:$H,2,FALSE))</f>
        <v/>
      </c>
      <c r="AR586" s="104"/>
      <c r="AS586" s="110" t="str">
        <f>IF(AT586="","",VLOOKUP(CONCATENATE(AS$3,AT586),m_selling_spec!$A:$H,2,FALSE))</f>
        <v/>
      </c>
      <c r="AT586" s="104"/>
      <c r="AU586" s="110" t="str">
        <f>IF(AV586="","",VLOOKUP(CONCATENATE(AU$3,AV586),m_selling_spec!$A:$H,2,FALSE))</f>
        <v/>
      </c>
      <c r="AV586" s="104"/>
      <c r="AW586" s="110" t="s">
        <v>137</v>
      </c>
      <c r="AX586" s="104"/>
      <c r="AY586" s="110" t="str">
        <f>IF(AZ586="","",VLOOKUP(CONCATENATE(AY$3,AZ586),m_selling_spec!$A:$H,2,FALSE))</f>
        <v/>
      </c>
      <c r="AZ586" s="104"/>
      <c r="BA586" s="110" t="s">
        <v>137</v>
      </c>
      <c r="BB586" s="104"/>
      <c r="BC586" s="110" t="s">
        <v>137</v>
      </c>
      <c r="BD586" s="104"/>
      <c r="BE586" s="110" t="s">
        <v>137</v>
      </c>
      <c r="BF586" s="104"/>
      <c r="BG586" s="110" t="str">
        <f>IF(BH586="","",VLOOKUP(CONCATENATE(BG$3,BH586),m_selling_spec!$A:$H,2,FALSE))</f>
        <v/>
      </c>
      <c r="BH586" s="104"/>
      <c r="BI586" s="110" t="s">
        <v>137</v>
      </c>
      <c r="BJ586" s="104"/>
      <c r="BK586" s="110" t="str">
        <f>IF(BL586="","",VLOOKUP(CONCATENATE(BK$3,BL586),m_selling_spec!$A:$H,2,FALSE))</f>
        <v/>
      </c>
      <c r="BL586" s="104"/>
      <c r="BM586" s="110" t="s">
        <v>137</v>
      </c>
      <c r="BN586" s="104"/>
      <c r="BO586" s="110" t="str">
        <f>IF(BP586="","",VLOOKUP(CONCATENATE(BO$3,BP586),m_selling_spec!$A:$H,2,FALSE))</f>
        <v/>
      </c>
      <c r="BP586" s="104"/>
      <c r="BQ586" s="110" t="s">
        <v>137</v>
      </c>
      <c r="BR586" s="104"/>
      <c r="BS586" s="110" t="s">
        <v>137</v>
      </c>
      <c r="BT586" s="104"/>
      <c r="BU586" s="110" t="s">
        <v>137</v>
      </c>
      <c r="BV586" s="104"/>
      <c r="BW586" s="110" t="s">
        <v>137</v>
      </c>
      <c r="BX586" s="104"/>
      <c r="BY586" s="110" t="s">
        <v>137</v>
      </c>
      <c r="BZ586" s="104"/>
      <c r="CA586" s="110" t="s">
        <v>137</v>
      </c>
      <c r="CB586" s="104"/>
      <c r="CC586" s="110"/>
      <c r="CD586" s="104"/>
      <c r="CE586" s="110" t="s">
        <v>137</v>
      </c>
      <c r="CF586" s="104"/>
      <c r="CG586" s="110" t="str">
        <f>IF(CH586="","",VLOOKUP(CONCATENATE(CG$3,CH586),m_selling_spec!$A:$H,2,FALSE))</f>
        <v/>
      </c>
      <c r="CH586" s="104"/>
      <c r="CI586" s="110" t="str">
        <f>IF(CJ586="","",VLOOKUP(CONCATENATE(CI$3,CJ586),m_selling_spec!$A:$H,2,FALSE))</f>
        <v/>
      </c>
      <c r="CJ586" s="104"/>
      <c r="CK586" s="110" t="str">
        <f>IF(CL586="","",VLOOKUP(CONCATENATE(CK$3,CL586),m_selling_spec!$A:$H,2,FALSE))</f>
        <v/>
      </c>
      <c r="CL586" s="104"/>
      <c r="CM586" s="110" t="str">
        <f>IF(CN586="","",VLOOKUP(CONCATENATE(CM$3,CN586),m_selling_spec!$A:$H,2,FALSE))</f>
        <v/>
      </c>
      <c r="CN586" s="104"/>
      <c r="CO586" s="110" t="str">
        <f>IF(CP586="","",VLOOKUP(CONCATENATE(CO$3,CP586),m_selling_spec!$A:$H,2,FALSE))</f>
        <v/>
      </c>
      <c r="CP586" s="104"/>
      <c r="CQ586" s="110" t="str">
        <f>IF(CR586="","",VLOOKUP(CONCATENATE(CQ$3,CR586),m_selling_spec!$A:$H,2,FALSE))</f>
        <v/>
      </c>
      <c r="CR586" s="104"/>
      <c r="CS586" s="110" t="str">
        <f>IF(CT586="","",VLOOKUP(CONCATENATE(CS$3,CT586),m_selling_spec!$A:$H,2,FALSE))</f>
        <v/>
      </c>
      <c r="CT586" s="104"/>
      <c r="CU586" s="110" t="str">
        <f>IF(CV586="","",VLOOKUP(CONCATENATE(CU$3,CV586),m_selling_spec!$A:$H,2,FALSE))</f>
        <v/>
      </c>
      <c r="CV586" s="104"/>
      <c r="CW586" s="110" t="str">
        <f>IF(CX586="","",VLOOKUP(CONCATENATE(CW$3,CX586),m_selling_spec!$A:$H,2,FALSE))</f>
        <v/>
      </c>
      <c r="CX586" s="104"/>
      <c r="CY586" s="110" t="str">
        <f>IF(CZ586="","",VLOOKUP(CONCATENATE(CY$3,CZ586),m_selling_spec!$A:$H,2,FALSE))</f>
        <v/>
      </c>
      <c r="CZ586" s="104"/>
      <c r="DA586" s="110"/>
      <c r="DB586" s="104"/>
    </row>
    <row r="587" spans="1:106">
      <c r="A587" s="104" t="s">
        <v>262</v>
      </c>
      <c r="B587" s="104"/>
      <c r="C587" s="104"/>
      <c r="D587" s="104">
        <v>2</v>
      </c>
      <c r="E587" s="110" t="str">
        <f>INDEX(product!B:B,MATCH(D587,product!A:A,0))</f>
        <v>WE 70</v>
      </c>
      <c r="F587" s="110" t="s">
        <v>2691</v>
      </c>
      <c r="G587" s="110" t="str">
        <f>IF(H587="","",VLOOKUP(CONCATENATE(G$3,H587),m_selling_spec!$A:$H,2,FALSE))</f>
        <v>o1.2</v>
      </c>
      <c r="H587" s="104" t="s">
        <v>2692</v>
      </c>
      <c r="I587" s="110" t="s">
        <v>137</v>
      </c>
      <c r="J587" s="104"/>
      <c r="K587" s="110" t="str">
        <f>IF(L587="","",VLOOKUP(CONCATENATE(K$3,L587),m_selling_spec!$A:$H,2,FALSE))</f>
        <v/>
      </c>
      <c r="L587" s="104"/>
      <c r="M587" s="110" t="str">
        <f>IF(N587="","",VLOOKUP(CONCATENATE(M$3,N587),m_selling_spec!$A:$H,2,FALSE))</f>
        <v/>
      </c>
      <c r="N587" s="104"/>
      <c r="O587" s="110" t="str">
        <f>IF(P587="","",VLOOKUP(CONCATENATE(O$3,P587),m_selling_spec!$A:$H,2,FALSE))</f>
        <v/>
      </c>
      <c r="P587" s="104"/>
      <c r="Q587" s="110" t="str">
        <f>IF(R587="","",VLOOKUP(CONCATENATE(Q$3,R587),m_selling_spec!$A:$H,2,FALSE))</f>
        <v/>
      </c>
      <c r="R587" s="104"/>
      <c r="S587" s="110"/>
      <c r="T587" s="104"/>
      <c r="U587" s="110"/>
      <c r="V587" s="104"/>
      <c r="W587" s="110"/>
      <c r="X587" s="104"/>
      <c r="Y587" s="110" t="s">
        <v>1205</v>
      </c>
      <c r="Z587" s="104" t="s">
        <v>68</v>
      </c>
      <c r="AA587" s="110" t="s">
        <v>1002</v>
      </c>
      <c r="AB587" s="104" t="s">
        <v>535</v>
      </c>
      <c r="AC587" s="110" t="str">
        <f>IF(AD587="","",VLOOKUP(CONCATENATE(AC$3,AD587),m_selling_spec!$A:$H,2,FALSE))</f>
        <v>3.4</v>
      </c>
      <c r="AD587" s="112" t="s">
        <v>1231</v>
      </c>
      <c r="AE587" s="110" t="str">
        <f>IF(AF587="","",VLOOKUP(CONCATENATE(AE$3,AF587),m_selling_spec!$A:$H,2,FALSE))</f>
        <v>4.2</v>
      </c>
      <c r="AF587" s="104" t="s">
        <v>2976</v>
      </c>
      <c r="AG587" s="110" t="str">
        <f>IF(AH587="","",VLOOKUP(CONCATENATE(AG$3,AH587),m_selling_spec!$A:$H,2,FALSE))</f>
        <v/>
      </c>
      <c r="AH587" s="104"/>
      <c r="AI587" s="110" t="s">
        <v>137</v>
      </c>
      <c r="AJ587" s="104"/>
      <c r="AK587" s="110" t="s">
        <v>137</v>
      </c>
      <c r="AL587" s="104"/>
      <c r="AM587" s="110" t="s">
        <v>137</v>
      </c>
      <c r="AN587" s="104"/>
      <c r="AO587" s="110" t="s">
        <v>137</v>
      </c>
      <c r="AP587" s="104"/>
      <c r="AQ587" s="110" t="str">
        <f>IF(AR587="","",VLOOKUP(CONCATENATE(AQ$3,AR587),m_selling_spec!$A:$H,2,FALSE))</f>
        <v/>
      </c>
      <c r="AR587" s="104"/>
      <c r="AS587" s="110" t="str">
        <f>IF(AT587="","",VLOOKUP(CONCATENATE(AS$3,AT587),m_selling_spec!$A:$H,2,FALSE))</f>
        <v/>
      </c>
      <c r="AT587" s="104"/>
      <c r="AU587" s="110" t="str">
        <f>IF(AV587="","",VLOOKUP(CONCATENATE(AU$3,AV587),m_selling_spec!$A:$H,2,FALSE))</f>
        <v/>
      </c>
      <c r="AV587" s="104"/>
      <c r="AW587" s="110" t="s">
        <v>137</v>
      </c>
      <c r="AX587" s="104"/>
      <c r="AY587" s="110" t="str">
        <f>IF(AZ587="","",VLOOKUP(CONCATENATE(AY$3,AZ587),m_selling_spec!$A:$H,2,FALSE))</f>
        <v/>
      </c>
      <c r="AZ587" s="104"/>
      <c r="BA587" s="110" t="s">
        <v>137</v>
      </c>
      <c r="BB587" s="104"/>
      <c r="BC587" s="110" t="s">
        <v>137</v>
      </c>
      <c r="BD587" s="104"/>
      <c r="BE587" s="110" t="s">
        <v>137</v>
      </c>
      <c r="BF587" s="104"/>
      <c r="BG587" s="110" t="str">
        <f>IF(BH587="","",VLOOKUP(CONCATENATE(BG$3,BH587),m_selling_spec!$A:$H,2,FALSE))</f>
        <v/>
      </c>
      <c r="BH587" s="104"/>
      <c r="BI587" s="110" t="s">
        <v>137</v>
      </c>
      <c r="BJ587" s="104"/>
      <c r="BK587" s="110" t="str">
        <f>IF(BL587="","",VLOOKUP(CONCATENATE(BK$3,BL587),m_selling_spec!$A:$H,2,FALSE))</f>
        <v/>
      </c>
      <c r="BL587" s="104"/>
      <c r="BM587" s="110" t="s">
        <v>137</v>
      </c>
      <c r="BN587" s="104"/>
      <c r="BO587" s="110" t="str">
        <f>IF(BP587="","",VLOOKUP(CONCATENATE(BO$3,BP587),m_selling_spec!$A:$H,2,FALSE))</f>
        <v/>
      </c>
      <c r="BP587" s="104"/>
      <c r="BQ587" s="110" t="s">
        <v>137</v>
      </c>
      <c r="BR587" s="104"/>
      <c r="BS587" s="110" t="s">
        <v>137</v>
      </c>
      <c r="BT587" s="104"/>
      <c r="BU587" s="110" t="s">
        <v>137</v>
      </c>
      <c r="BV587" s="104"/>
      <c r="BW587" s="110" t="s">
        <v>137</v>
      </c>
      <c r="BX587" s="104"/>
      <c r="BY587" s="110" t="s">
        <v>137</v>
      </c>
      <c r="BZ587" s="104"/>
      <c r="CA587" s="110" t="s">
        <v>137</v>
      </c>
      <c r="CB587" s="104"/>
      <c r="CC587" s="110"/>
      <c r="CD587" s="104"/>
      <c r="CE587" s="110" t="s">
        <v>137</v>
      </c>
      <c r="CF587" s="104"/>
      <c r="CG587" s="110" t="str">
        <f>IF(CH587="","",VLOOKUP(CONCATENATE(CG$3,CH587),m_selling_spec!$A:$H,2,FALSE))</f>
        <v/>
      </c>
      <c r="CH587" s="104"/>
      <c r="CI587" s="110" t="str">
        <f>IF(CJ587="","",VLOOKUP(CONCATENATE(CI$3,CJ587),m_selling_spec!$A:$H,2,FALSE))</f>
        <v/>
      </c>
      <c r="CJ587" s="104"/>
      <c r="CK587" s="110" t="str">
        <f>IF(CL587="","",VLOOKUP(CONCATENATE(CK$3,CL587),m_selling_spec!$A:$H,2,FALSE))</f>
        <v/>
      </c>
      <c r="CL587" s="104"/>
      <c r="CM587" s="110" t="str">
        <f>IF(CN587="","",VLOOKUP(CONCATENATE(CM$3,CN587),m_selling_spec!$A:$H,2,FALSE))</f>
        <v/>
      </c>
      <c r="CN587" s="104"/>
      <c r="CO587" s="110" t="str">
        <f>IF(CP587="","",VLOOKUP(CONCATENATE(CO$3,CP587),m_selling_spec!$A:$H,2,FALSE))</f>
        <v/>
      </c>
      <c r="CP587" s="104"/>
      <c r="CQ587" s="110" t="str">
        <f>IF(CR587="","",VLOOKUP(CONCATENATE(CQ$3,CR587),m_selling_spec!$A:$H,2,FALSE))</f>
        <v/>
      </c>
      <c r="CR587" s="104"/>
      <c r="CS587" s="110" t="str">
        <f>IF(CT587="","",VLOOKUP(CONCATENATE(CS$3,CT587),m_selling_spec!$A:$H,2,FALSE))</f>
        <v/>
      </c>
      <c r="CT587" s="104"/>
      <c r="CU587" s="110" t="str">
        <f>IF(CV587="","",VLOOKUP(CONCATENATE(CU$3,CV587),m_selling_spec!$A:$H,2,FALSE))</f>
        <v/>
      </c>
      <c r="CV587" s="104"/>
      <c r="CW587" s="110" t="str">
        <f>IF(CX587="","",VLOOKUP(CONCATENATE(CW$3,CX587),m_selling_spec!$A:$H,2,FALSE))</f>
        <v/>
      </c>
      <c r="CX587" s="104"/>
      <c r="CY587" s="110" t="str">
        <f>IF(CZ587="","",VLOOKUP(CONCATENATE(CY$3,CZ587),m_selling_spec!$A:$H,2,FALSE))</f>
        <v/>
      </c>
      <c r="CZ587" s="104"/>
      <c r="DA587" s="110"/>
      <c r="DB587" s="104"/>
    </row>
    <row r="588" spans="1:106">
      <c r="A588" s="104" t="s">
        <v>330</v>
      </c>
      <c r="B588" s="104"/>
      <c r="C588" s="104"/>
      <c r="D588" s="104">
        <v>2</v>
      </c>
      <c r="E588" s="110" t="str">
        <f>INDEX(product!B:B,MATCH(D588,product!A:A,0))</f>
        <v>WE 70</v>
      </c>
      <c r="F588" s="110" t="s">
        <v>2691</v>
      </c>
      <c r="G588" s="110" t="str">
        <f>IF(H588="","",VLOOKUP(CONCATENATE(G$3,H588),m_selling_spec!$A:$H,2,FALSE))</f>
        <v>o1.2</v>
      </c>
      <c r="H588" s="104" t="s">
        <v>2692</v>
      </c>
      <c r="I588" s="110" t="s">
        <v>137</v>
      </c>
      <c r="J588" s="104"/>
      <c r="K588" s="110" t="str">
        <f>IF(L588="","",VLOOKUP(CONCATENATE(K$3,L588),m_selling_spec!$A:$H,2,FALSE))</f>
        <v/>
      </c>
      <c r="L588" s="104"/>
      <c r="M588" s="110" t="str">
        <f>IF(N588="","",VLOOKUP(CONCATENATE(M$3,N588),m_selling_spec!$A:$H,2,FALSE))</f>
        <v/>
      </c>
      <c r="N588" s="104"/>
      <c r="O588" s="110" t="str">
        <f>IF(P588="","",VLOOKUP(CONCATENATE(O$3,P588),m_selling_spec!$A:$H,2,FALSE))</f>
        <v/>
      </c>
      <c r="P588" s="104"/>
      <c r="Q588" s="110" t="str">
        <f>IF(R588="","",VLOOKUP(CONCATENATE(Q$3,R588),m_selling_spec!$A:$H,2,FALSE))</f>
        <v/>
      </c>
      <c r="R588" s="104"/>
      <c r="S588" s="110"/>
      <c r="T588" s="104"/>
      <c r="U588" s="110"/>
      <c r="V588" s="104"/>
      <c r="W588" s="110"/>
      <c r="X588" s="104"/>
      <c r="Y588" s="110" t="s">
        <v>1205</v>
      </c>
      <c r="Z588" s="104" t="s">
        <v>68</v>
      </c>
      <c r="AA588" s="110" t="s">
        <v>1002</v>
      </c>
      <c r="AB588" s="104" t="s">
        <v>535</v>
      </c>
      <c r="AC588" s="110" t="str">
        <f>IF(AD588="","",VLOOKUP(CONCATENATE(AC$3,AD588),m_selling_spec!$A:$H,2,FALSE))</f>
        <v>3.4</v>
      </c>
      <c r="AD588" s="112" t="s">
        <v>1231</v>
      </c>
      <c r="AE588" s="110" t="str">
        <f>IF(AF588="","",VLOOKUP(CONCATENATE(AE$3,AF588),m_selling_spec!$A:$H,2,FALSE))</f>
        <v>4.1</v>
      </c>
      <c r="AF588" s="104" t="s">
        <v>2974</v>
      </c>
      <c r="AG588" s="110" t="str">
        <f>IF(AH588="","",VLOOKUP(CONCATENATE(AG$3,AH588),m_selling_spec!$A:$H,2,FALSE))</f>
        <v/>
      </c>
      <c r="AH588" s="104"/>
      <c r="AI588" s="110" t="s">
        <v>137</v>
      </c>
      <c r="AJ588" s="104"/>
      <c r="AK588" s="110" t="s">
        <v>137</v>
      </c>
      <c r="AL588" s="104"/>
      <c r="AM588" s="110" t="s">
        <v>137</v>
      </c>
      <c r="AN588" s="104"/>
      <c r="AO588" s="110" t="s">
        <v>137</v>
      </c>
      <c r="AP588" s="104"/>
      <c r="AQ588" s="110" t="str">
        <f>IF(AR588="","",VLOOKUP(CONCATENATE(AQ$3,AR588),m_selling_spec!$A:$H,2,FALSE))</f>
        <v/>
      </c>
      <c r="AR588" s="104"/>
      <c r="AS588" s="110" t="str">
        <f>IF(AT588="","",VLOOKUP(CONCATENATE(AS$3,AT588),m_selling_spec!$A:$H,2,FALSE))</f>
        <v/>
      </c>
      <c r="AT588" s="104"/>
      <c r="AU588" s="110" t="str">
        <f>IF(AV588="","",VLOOKUP(CONCATENATE(AU$3,AV588),m_selling_spec!$A:$H,2,FALSE))</f>
        <v/>
      </c>
      <c r="AV588" s="104"/>
      <c r="AW588" s="110" t="s">
        <v>137</v>
      </c>
      <c r="AX588" s="104"/>
      <c r="AY588" s="110" t="str">
        <f>IF(AZ588="","",VLOOKUP(CONCATENATE(AY$3,AZ588),m_selling_spec!$A:$H,2,FALSE))</f>
        <v/>
      </c>
      <c r="AZ588" s="104"/>
      <c r="BA588" s="110" t="s">
        <v>137</v>
      </c>
      <c r="BB588" s="104"/>
      <c r="BC588" s="110" t="s">
        <v>137</v>
      </c>
      <c r="BD588" s="104"/>
      <c r="BE588" s="110" t="s">
        <v>137</v>
      </c>
      <c r="BF588" s="104"/>
      <c r="BG588" s="110" t="str">
        <f>IF(BH588="","",VLOOKUP(CONCATENATE(BG$3,BH588),m_selling_spec!$A:$H,2,FALSE))</f>
        <v/>
      </c>
      <c r="BH588" s="104"/>
      <c r="BI588" s="110" t="s">
        <v>137</v>
      </c>
      <c r="BJ588" s="104"/>
      <c r="BK588" s="110" t="str">
        <f>IF(BL588="","",VLOOKUP(CONCATENATE(BK$3,BL588),m_selling_spec!$A:$H,2,FALSE))</f>
        <v/>
      </c>
      <c r="BL588" s="104"/>
      <c r="BM588" s="110" t="s">
        <v>137</v>
      </c>
      <c r="BN588" s="104"/>
      <c r="BO588" s="110" t="str">
        <f>IF(BP588="","",VLOOKUP(CONCATENATE(BO$3,BP588),m_selling_spec!$A:$H,2,FALSE))</f>
        <v/>
      </c>
      <c r="BP588" s="104"/>
      <c r="BQ588" s="110" t="s">
        <v>137</v>
      </c>
      <c r="BR588" s="104"/>
      <c r="BS588" s="110" t="s">
        <v>137</v>
      </c>
      <c r="BT588" s="104"/>
      <c r="BU588" s="110" t="s">
        <v>137</v>
      </c>
      <c r="BV588" s="104"/>
      <c r="BW588" s="110" t="s">
        <v>137</v>
      </c>
      <c r="BX588" s="104"/>
      <c r="BY588" s="110" t="s">
        <v>137</v>
      </c>
      <c r="BZ588" s="104"/>
      <c r="CA588" s="110" t="s">
        <v>137</v>
      </c>
      <c r="CB588" s="104"/>
      <c r="CC588" s="110"/>
      <c r="CD588" s="104"/>
      <c r="CE588" s="110" t="s">
        <v>137</v>
      </c>
      <c r="CF588" s="104"/>
      <c r="CG588" s="110" t="str">
        <f>IF(CH588="","",VLOOKUP(CONCATENATE(CG$3,CH588),m_selling_spec!$A:$H,2,FALSE))</f>
        <v/>
      </c>
      <c r="CH588" s="104"/>
      <c r="CI588" s="110" t="str">
        <f>IF(CJ588="","",VLOOKUP(CONCATENATE(CI$3,CJ588),m_selling_spec!$A:$H,2,FALSE))</f>
        <v/>
      </c>
      <c r="CJ588" s="104"/>
      <c r="CK588" s="110" t="str">
        <f>IF(CL588="","",VLOOKUP(CONCATENATE(CK$3,CL588),m_selling_spec!$A:$H,2,FALSE))</f>
        <v/>
      </c>
      <c r="CL588" s="104"/>
      <c r="CM588" s="110" t="str">
        <f>IF(CN588="","",VLOOKUP(CONCATENATE(CM$3,CN588),m_selling_spec!$A:$H,2,FALSE))</f>
        <v/>
      </c>
      <c r="CN588" s="104"/>
      <c r="CO588" s="110" t="str">
        <f>IF(CP588="","",VLOOKUP(CONCATENATE(CO$3,CP588),m_selling_spec!$A:$H,2,FALSE))</f>
        <v/>
      </c>
      <c r="CP588" s="104"/>
      <c r="CQ588" s="110" t="str">
        <f>IF(CR588="","",VLOOKUP(CONCATENATE(CQ$3,CR588),m_selling_spec!$A:$H,2,FALSE))</f>
        <v/>
      </c>
      <c r="CR588" s="104"/>
      <c r="CS588" s="110" t="str">
        <f>IF(CT588="","",VLOOKUP(CONCATENATE(CS$3,CT588),m_selling_spec!$A:$H,2,FALSE))</f>
        <v/>
      </c>
      <c r="CT588" s="104"/>
      <c r="CU588" s="110" t="str">
        <f>IF(CV588="","",VLOOKUP(CONCATENATE(CU$3,CV588),m_selling_spec!$A:$H,2,FALSE))</f>
        <v/>
      </c>
      <c r="CV588" s="104"/>
      <c r="CW588" s="110" t="str">
        <f>IF(CX588="","",VLOOKUP(CONCATENATE(CW$3,CX588),m_selling_spec!$A:$H,2,FALSE))</f>
        <v/>
      </c>
      <c r="CX588" s="104"/>
      <c r="CY588" s="110" t="str">
        <f>IF(CZ588="","",VLOOKUP(CONCATENATE(CY$3,CZ588),m_selling_spec!$A:$H,2,FALSE))</f>
        <v/>
      </c>
      <c r="CZ588" s="104"/>
      <c r="DA588" s="110"/>
      <c r="DB588" s="104"/>
    </row>
    <row r="589" spans="1:106">
      <c r="A589" s="104" t="s">
        <v>266</v>
      </c>
      <c r="B589" s="104"/>
      <c r="C589" s="104"/>
      <c r="D589" s="104">
        <v>2</v>
      </c>
      <c r="E589" s="110" t="str">
        <f>INDEX(product!B:B,MATCH(D589,product!A:A,0))</f>
        <v>WE 70</v>
      </c>
      <c r="F589" s="110" t="s">
        <v>2691</v>
      </c>
      <c r="G589" s="110" t="str">
        <f>IF(H589="","",VLOOKUP(CONCATENATE(G$3,H589),m_selling_spec!$A:$H,2,FALSE))</f>
        <v>o1.2</v>
      </c>
      <c r="H589" s="104" t="s">
        <v>2692</v>
      </c>
      <c r="I589" s="110" t="s">
        <v>137</v>
      </c>
      <c r="J589" s="104"/>
      <c r="K589" s="110" t="str">
        <f>IF(L589="","",VLOOKUP(CONCATENATE(K$3,L589),m_selling_spec!$A:$H,2,FALSE))</f>
        <v/>
      </c>
      <c r="L589" s="104"/>
      <c r="M589" s="110" t="str">
        <f>IF(N589="","",VLOOKUP(CONCATENATE(M$3,N589),m_selling_spec!$A:$H,2,FALSE))</f>
        <v/>
      </c>
      <c r="N589" s="104"/>
      <c r="O589" s="110" t="str">
        <f>IF(P589="","",VLOOKUP(CONCATENATE(O$3,P589),m_selling_spec!$A:$H,2,FALSE))</f>
        <v/>
      </c>
      <c r="P589" s="104"/>
      <c r="Q589" s="110" t="str">
        <f>IF(R589="","",VLOOKUP(CONCATENATE(Q$3,R589),m_selling_spec!$A:$H,2,FALSE))</f>
        <v/>
      </c>
      <c r="R589" s="104"/>
      <c r="S589" s="110"/>
      <c r="T589" s="104"/>
      <c r="U589" s="110"/>
      <c r="V589" s="104"/>
      <c r="W589" s="110"/>
      <c r="X589" s="104"/>
      <c r="Y589" s="110" t="s">
        <v>1205</v>
      </c>
      <c r="Z589" s="104" t="s">
        <v>68</v>
      </c>
      <c r="AA589" s="110" t="s">
        <v>652</v>
      </c>
      <c r="AB589" s="104" t="s">
        <v>551</v>
      </c>
      <c r="AC589" s="110" t="str">
        <f>IF(AD589="","",VLOOKUP(CONCATENATE(AC$3,AD589),m_selling_spec!$A:$H,2,FALSE))</f>
        <v>3.8</v>
      </c>
      <c r="AD589" s="104" t="s">
        <v>72</v>
      </c>
      <c r="AE589" s="110" t="s">
        <v>137</v>
      </c>
      <c r="AF589" s="104"/>
      <c r="AG589" s="110" t="str">
        <f>IF(AH589="","",VLOOKUP(CONCATENATE(AG$3,AH589),m_selling_spec!$A:$H,2,FALSE))</f>
        <v/>
      </c>
      <c r="AH589" s="104"/>
      <c r="AI589" s="110" t="s">
        <v>137</v>
      </c>
      <c r="AJ589" s="104"/>
      <c r="AK589" s="110" t="s">
        <v>137</v>
      </c>
      <c r="AL589" s="104"/>
      <c r="AM589" s="110" t="s">
        <v>137</v>
      </c>
      <c r="AN589" s="104"/>
      <c r="AO589" s="110" t="s">
        <v>137</v>
      </c>
      <c r="AP589" s="104"/>
      <c r="AQ589" s="110" t="str">
        <f>IF(AR589="","",VLOOKUP(CONCATENATE(AQ$3,AR589),m_selling_spec!$A:$H,2,FALSE))</f>
        <v/>
      </c>
      <c r="AR589" s="104"/>
      <c r="AS589" s="110" t="str">
        <f>IF(AT589="","",VLOOKUP(CONCATENATE(AS$3,AT589),m_selling_spec!$A:$H,2,FALSE))</f>
        <v/>
      </c>
      <c r="AT589" s="104"/>
      <c r="AU589" s="110" t="str">
        <f>IF(AV589="","",VLOOKUP(CONCATENATE(AU$3,AV589),m_selling_spec!$A:$H,2,FALSE))</f>
        <v/>
      </c>
      <c r="AV589" s="104"/>
      <c r="AW589" s="110" t="s">
        <v>137</v>
      </c>
      <c r="AX589" s="104"/>
      <c r="AY589" s="110" t="str">
        <f>IF(AZ589="","",VLOOKUP(CONCATENATE(AY$3,AZ589),m_selling_spec!$A:$H,2,FALSE))</f>
        <v/>
      </c>
      <c r="AZ589" s="104"/>
      <c r="BA589" s="110" t="s">
        <v>137</v>
      </c>
      <c r="BB589" s="104"/>
      <c r="BC589" s="110" t="s">
        <v>137</v>
      </c>
      <c r="BD589" s="104"/>
      <c r="BE589" s="110" t="s">
        <v>137</v>
      </c>
      <c r="BF589" s="104"/>
      <c r="BG589" s="110" t="str">
        <f>IF(BH589="","",VLOOKUP(CONCATENATE(BG$3,BH589),m_selling_spec!$A:$H,2,FALSE))</f>
        <v/>
      </c>
      <c r="BH589" s="104"/>
      <c r="BI589" s="110" t="s">
        <v>137</v>
      </c>
      <c r="BJ589" s="104"/>
      <c r="BK589" s="110" t="str">
        <f>IF(BL589="","",VLOOKUP(CONCATENATE(BK$3,BL589),m_selling_spec!$A:$H,2,FALSE))</f>
        <v/>
      </c>
      <c r="BL589" s="104"/>
      <c r="BM589" s="110" t="s">
        <v>137</v>
      </c>
      <c r="BN589" s="104"/>
      <c r="BO589" s="110" t="str">
        <f>IF(BP589="","",VLOOKUP(CONCATENATE(BO$3,BP589),m_selling_spec!$A:$H,2,FALSE))</f>
        <v/>
      </c>
      <c r="BP589" s="104"/>
      <c r="BQ589" s="110" t="s">
        <v>137</v>
      </c>
      <c r="BR589" s="104"/>
      <c r="BS589" s="110" t="s">
        <v>137</v>
      </c>
      <c r="BT589" s="104"/>
      <c r="BU589" s="110" t="s">
        <v>137</v>
      </c>
      <c r="BV589" s="104"/>
      <c r="BW589" s="110" t="s">
        <v>137</v>
      </c>
      <c r="BX589" s="104"/>
      <c r="BY589" s="110" t="s">
        <v>137</v>
      </c>
      <c r="BZ589" s="104"/>
      <c r="CA589" s="110" t="s">
        <v>137</v>
      </c>
      <c r="CB589" s="104"/>
      <c r="CC589" s="110"/>
      <c r="CD589" s="104"/>
      <c r="CE589" s="110" t="s">
        <v>137</v>
      </c>
      <c r="CF589" s="104"/>
      <c r="CG589" s="110" t="str">
        <f>IF(CH589="","",VLOOKUP(CONCATENATE(CG$3,CH589),m_selling_spec!$A:$H,2,FALSE))</f>
        <v/>
      </c>
      <c r="CH589" s="104"/>
      <c r="CI589" s="110" t="str">
        <f>IF(CJ589="","",VLOOKUP(CONCATENATE(CI$3,CJ589),m_selling_spec!$A:$H,2,FALSE))</f>
        <v/>
      </c>
      <c r="CJ589" s="104"/>
      <c r="CK589" s="110" t="str">
        <f>IF(CL589="","",VLOOKUP(CONCATENATE(CK$3,CL589),m_selling_spec!$A:$H,2,FALSE))</f>
        <v/>
      </c>
      <c r="CL589" s="104"/>
      <c r="CM589" s="110" t="str">
        <f>IF(CN589="","",VLOOKUP(CONCATENATE(CM$3,CN589),m_selling_spec!$A:$H,2,FALSE))</f>
        <v/>
      </c>
      <c r="CN589" s="104"/>
      <c r="CO589" s="110" t="str">
        <f>IF(CP589="","",VLOOKUP(CONCATENATE(CO$3,CP589),m_selling_spec!$A:$H,2,FALSE))</f>
        <v/>
      </c>
      <c r="CP589" s="104"/>
      <c r="CQ589" s="110" t="str">
        <f>IF(CR589="","",VLOOKUP(CONCATENATE(CQ$3,CR589),m_selling_spec!$A:$H,2,FALSE))</f>
        <v/>
      </c>
      <c r="CR589" s="104"/>
      <c r="CS589" s="110" t="str">
        <f>IF(CT589="","",VLOOKUP(CONCATENATE(CS$3,CT589),m_selling_spec!$A:$H,2,FALSE))</f>
        <v/>
      </c>
      <c r="CT589" s="104"/>
      <c r="CU589" s="110" t="str">
        <f>IF(CV589="","",VLOOKUP(CONCATENATE(CU$3,CV589),m_selling_spec!$A:$H,2,FALSE))</f>
        <v/>
      </c>
      <c r="CV589" s="104"/>
      <c r="CW589" s="110" t="str">
        <f>IF(CX589="","",VLOOKUP(CONCATENATE(CW$3,CX589),m_selling_spec!$A:$H,2,FALSE))</f>
        <v/>
      </c>
      <c r="CX589" s="104"/>
      <c r="CY589" s="110" t="str">
        <f>IF(CZ589="","",VLOOKUP(CONCATENATE(CY$3,CZ589),m_selling_spec!$A:$H,2,FALSE))</f>
        <v/>
      </c>
      <c r="CZ589" s="104"/>
      <c r="DA589" s="110"/>
      <c r="DB589" s="104"/>
    </row>
    <row r="590" spans="1:106">
      <c r="A590" s="104" t="s">
        <v>263</v>
      </c>
      <c r="B590" s="104"/>
      <c r="C590" s="104"/>
      <c r="D590" s="104">
        <v>2</v>
      </c>
      <c r="E590" s="110" t="str">
        <f>INDEX(product!B:B,MATCH(D590,product!A:A,0))</f>
        <v>WE 70</v>
      </c>
      <c r="F590" s="110" t="s">
        <v>2691</v>
      </c>
      <c r="G590" s="110" t="str">
        <f>IF(H590="","",VLOOKUP(CONCATENATE(G$3,H590),m_selling_spec!$A:$H,2,FALSE))</f>
        <v>o1.2</v>
      </c>
      <c r="H590" s="104" t="s">
        <v>2692</v>
      </c>
      <c r="I590" s="110" t="s">
        <v>137</v>
      </c>
      <c r="J590" s="104"/>
      <c r="K590" s="110" t="str">
        <f>IF(L590="","",VLOOKUP(CONCATENATE(K$3,L590),m_selling_spec!$A:$H,2,FALSE))</f>
        <v/>
      </c>
      <c r="L590" s="104"/>
      <c r="M590" s="110" t="str">
        <f>IF(N590="","",VLOOKUP(CONCATENATE(M$3,N590),m_selling_spec!$A:$H,2,FALSE))</f>
        <v/>
      </c>
      <c r="N590" s="104"/>
      <c r="O590" s="110" t="str">
        <f>IF(P590="","",VLOOKUP(CONCATENATE(O$3,P590),m_selling_spec!$A:$H,2,FALSE))</f>
        <v/>
      </c>
      <c r="P590" s="104"/>
      <c r="Q590" s="110" t="str">
        <f>IF(R590="","",VLOOKUP(CONCATENATE(Q$3,R590),m_selling_spec!$A:$H,2,FALSE))</f>
        <v/>
      </c>
      <c r="R590" s="104"/>
      <c r="S590" s="110"/>
      <c r="T590" s="104"/>
      <c r="U590" s="110"/>
      <c r="V590" s="104"/>
      <c r="W590" s="110"/>
      <c r="X590" s="104"/>
      <c r="Y590" s="110" t="s">
        <v>1205</v>
      </c>
      <c r="Z590" s="104" t="s">
        <v>68</v>
      </c>
      <c r="AA590" s="110" t="s">
        <v>652</v>
      </c>
      <c r="AB590" s="104" t="s">
        <v>551</v>
      </c>
      <c r="AC590" s="110" t="str">
        <f>IF(AD590="","",VLOOKUP(CONCATENATE(AC$3,AD590),m_selling_spec!$A:$H,2,FALSE))</f>
        <v>3.1</v>
      </c>
      <c r="AD590" s="104" t="s">
        <v>73</v>
      </c>
      <c r="AE590" s="110" t="str">
        <f>IF(AF590="","",VLOOKUP(CONCATENATE(AE$3,AF590),m_selling_spec!$A:$H,2,FALSE))</f>
        <v>4.2</v>
      </c>
      <c r="AF590" s="104" t="s">
        <v>2976</v>
      </c>
      <c r="AG590" s="110" t="str">
        <f>IF(AH590="","",VLOOKUP(CONCATENATE(AG$3,AH590),m_selling_spec!$A:$H,2,FALSE))</f>
        <v/>
      </c>
      <c r="AH590" s="104"/>
      <c r="AI590" s="110" t="s">
        <v>137</v>
      </c>
      <c r="AJ590" s="104"/>
      <c r="AK590" s="110" t="s">
        <v>137</v>
      </c>
      <c r="AL590" s="104"/>
      <c r="AM590" s="110" t="s">
        <v>137</v>
      </c>
      <c r="AN590" s="104"/>
      <c r="AO590" s="110" t="s">
        <v>137</v>
      </c>
      <c r="AP590" s="104"/>
      <c r="AQ590" s="110" t="str">
        <f>IF(AR590="","",VLOOKUP(CONCATENATE(AQ$3,AR590),m_selling_spec!$A:$H,2,FALSE))</f>
        <v/>
      </c>
      <c r="AR590" s="104"/>
      <c r="AS590" s="110" t="str">
        <f>IF(AT590="","",VLOOKUP(CONCATENATE(AS$3,AT590),m_selling_spec!$A:$H,2,FALSE))</f>
        <v/>
      </c>
      <c r="AT590" s="104"/>
      <c r="AU590" s="110" t="str">
        <f>IF(AV590="","",VLOOKUP(CONCATENATE(AU$3,AV590),m_selling_spec!$A:$H,2,FALSE))</f>
        <v/>
      </c>
      <c r="AV590" s="104"/>
      <c r="AW590" s="110" t="s">
        <v>137</v>
      </c>
      <c r="AX590" s="104"/>
      <c r="AY590" s="110" t="str">
        <f>IF(AZ590="","",VLOOKUP(CONCATENATE(AY$3,AZ590),m_selling_spec!$A:$H,2,FALSE))</f>
        <v/>
      </c>
      <c r="AZ590" s="104"/>
      <c r="BA590" s="110" t="s">
        <v>137</v>
      </c>
      <c r="BB590" s="104"/>
      <c r="BC590" s="110" t="s">
        <v>137</v>
      </c>
      <c r="BD590" s="104"/>
      <c r="BE590" s="110" t="s">
        <v>137</v>
      </c>
      <c r="BF590" s="104"/>
      <c r="BG590" s="110" t="str">
        <f>IF(BH590="","",VLOOKUP(CONCATENATE(BG$3,BH590),m_selling_spec!$A:$H,2,FALSE))</f>
        <v/>
      </c>
      <c r="BH590" s="104"/>
      <c r="BI590" s="110" t="s">
        <v>137</v>
      </c>
      <c r="BJ590" s="104"/>
      <c r="BK590" s="110" t="str">
        <f>IF(BL590="","",VLOOKUP(CONCATENATE(BK$3,BL590),m_selling_spec!$A:$H,2,FALSE))</f>
        <v/>
      </c>
      <c r="BL590" s="104"/>
      <c r="BM590" s="110" t="s">
        <v>137</v>
      </c>
      <c r="BN590" s="104"/>
      <c r="BO590" s="110" t="str">
        <f>IF(BP590="","",VLOOKUP(CONCATENATE(BO$3,BP590),m_selling_spec!$A:$H,2,FALSE))</f>
        <v/>
      </c>
      <c r="BP590" s="104"/>
      <c r="BQ590" s="110" t="s">
        <v>137</v>
      </c>
      <c r="BR590" s="104"/>
      <c r="BS590" s="110" t="s">
        <v>137</v>
      </c>
      <c r="BT590" s="104"/>
      <c r="BU590" s="110" t="s">
        <v>137</v>
      </c>
      <c r="BV590" s="104"/>
      <c r="BW590" s="110" t="s">
        <v>137</v>
      </c>
      <c r="BX590" s="104"/>
      <c r="BY590" s="110" t="s">
        <v>137</v>
      </c>
      <c r="BZ590" s="104"/>
      <c r="CA590" s="110" t="s">
        <v>137</v>
      </c>
      <c r="CB590" s="104"/>
      <c r="CC590" s="110"/>
      <c r="CD590" s="104"/>
      <c r="CE590" s="110" t="s">
        <v>137</v>
      </c>
      <c r="CF590" s="104"/>
      <c r="CG590" s="110" t="str">
        <f>IF(CH590="","",VLOOKUP(CONCATENATE(CG$3,CH590),m_selling_spec!$A:$H,2,FALSE))</f>
        <v/>
      </c>
      <c r="CH590" s="104"/>
      <c r="CI590" s="110" t="str">
        <f>IF(CJ590="","",VLOOKUP(CONCATENATE(CI$3,CJ590),m_selling_spec!$A:$H,2,FALSE))</f>
        <v/>
      </c>
      <c r="CJ590" s="104"/>
      <c r="CK590" s="110" t="str">
        <f>IF(CL590="","",VLOOKUP(CONCATENATE(CK$3,CL590),m_selling_spec!$A:$H,2,FALSE))</f>
        <v/>
      </c>
      <c r="CL590" s="104"/>
      <c r="CM590" s="110" t="str">
        <f>IF(CN590="","",VLOOKUP(CONCATENATE(CM$3,CN590),m_selling_spec!$A:$H,2,FALSE))</f>
        <v/>
      </c>
      <c r="CN590" s="104"/>
      <c r="CO590" s="110" t="str">
        <f>IF(CP590="","",VLOOKUP(CONCATENATE(CO$3,CP590),m_selling_spec!$A:$H,2,FALSE))</f>
        <v/>
      </c>
      <c r="CP590" s="104"/>
      <c r="CQ590" s="110" t="str">
        <f>IF(CR590="","",VLOOKUP(CONCATENATE(CQ$3,CR590),m_selling_spec!$A:$H,2,FALSE))</f>
        <v/>
      </c>
      <c r="CR590" s="104"/>
      <c r="CS590" s="110" t="str">
        <f>IF(CT590="","",VLOOKUP(CONCATENATE(CS$3,CT590),m_selling_spec!$A:$H,2,FALSE))</f>
        <v/>
      </c>
      <c r="CT590" s="104"/>
      <c r="CU590" s="110" t="str">
        <f>IF(CV590="","",VLOOKUP(CONCATENATE(CU$3,CV590),m_selling_spec!$A:$H,2,FALSE))</f>
        <v/>
      </c>
      <c r="CV590" s="104"/>
      <c r="CW590" s="110" t="str">
        <f>IF(CX590="","",VLOOKUP(CONCATENATE(CW$3,CX590),m_selling_spec!$A:$H,2,FALSE))</f>
        <v/>
      </c>
      <c r="CX590" s="104"/>
      <c r="CY590" s="110" t="str">
        <f>IF(CZ590="","",VLOOKUP(CONCATENATE(CY$3,CZ590),m_selling_spec!$A:$H,2,FALSE))</f>
        <v/>
      </c>
      <c r="CZ590" s="104"/>
      <c r="DA590" s="110"/>
      <c r="DB590" s="104"/>
    </row>
    <row r="591" spans="1:106">
      <c r="A591" s="104" t="s">
        <v>331</v>
      </c>
      <c r="B591" s="104"/>
      <c r="C591" s="104"/>
      <c r="D591" s="104">
        <v>2</v>
      </c>
      <c r="E591" s="110" t="str">
        <f>INDEX(product!B:B,MATCH(D591,product!A:A,0))</f>
        <v>WE 70</v>
      </c>
      <c r="F591" s="110" t="s">
        <v>2691</v>
      </c>
      <c r="G591" s="110" t="str">
        <f>IF(H591="","",VLOOKUP(CONCATENATE(G$3,H591),m_selling_spec!$A:$H,2,FALSE))</f>
        <v>o1.2</v>
      </c>
      <c r="H591" s="104" t="s">
        <v>2692</v>
      </c>
      <c r="I591" s="110" t="s">
        <v>137</v>
      </c>
      <c r="J591" s="104"/>
      <c r="K591" s="110" t="str">
        <f>IF(L591="","",VLOOKUP(CONCATENATE(K$3,L591),m_selling_spec!$A:$H,2,FALSE))</f>
        <v/>
      </c>
      <c r="L591" s="104"/>
      <c r="M591" s="110" t="str">
        <f>IF(N591="","",VLOOKUP(CONCATENATE(M$3,N591),m_selling_spec!$A:$H,2,FALSE))</f>
        <v/>
      </c>
      <c r="N591" s="104"/>
      <c r="O591" s="110" t="str">
        <f>IF(P591="","",VLOOKUP(CONCATENATE(O$3,P591),m_selling_spec!$A:$H,2,FALSE))</f>
        <v/>
      </c>
      <c r="P591" s="104"/>
      <c r="Q591" s="110" t="str">
        <f>IF(R591="","",VLOOKUP(CONCATENATE(Q$3,R591),m_selling_spec!$A:$H,2,FALSE))</f>
        <v/>
      </c>
      <c r="R591" s="104"/>
      <c r="S591" s="110"/>
      <c r="T591" s="104"/>
      <c r="U591" s="110"/>
      <c r="V591" s="104"/>
      <c r="W591" s="110"/>
      <c r="X591" s="104"/>
      <c r="Y591" s="110" t="s">
        <v>1205</v>
      </c>
      <c r="Z591" s="104" t="s">
        <v>68</v>
      </c>
      <c r="AA591" s="110" t="s">
        <v>652</v>
      </c>
      <c r="AB591" s="104" t="s">
        <v>551</v>
      </c>
      <c r="AC591" s="110" t="str">
        <f>IF(AD591="","",VLOOKUP(CONCATENATE(AC$3,AD591),m_selling_spec!$A:$H,2,FALSE))</f>
        <v>3.1</v>
      </c>
      <c r="AD591" s="104" t="s">
        <v>73</v>
      </c>
      <c r="AE591" s="110" t="str">
        <f>IF(AF591="","",VLOOKUP(CONCATENATE(AE$3,AF591),m_selling_spec!$A:$H,2,FALSE))</f>
        <v>4.1</v>
      </c>
      <c r="AF591" s="104" t="s">
        <v>2974</v>
      </c>
      <c r="AG591" s="110" t="str">
        <f>IF(AH591="","",VLOOKUP(CONCATENATE(AG$3,AH591),m_selling_spec!$A:$H,2,FALSE))</f>
        <v/>
      </c>
      <c r="AH591" s="104"/>
      <c r="AI591" s="110" t="s">
        <v>137</v>
      </c>
      <c r="AJ591" s="104"/>
      <c r="AK591" s="110" t="s">
        <v>137</v>
      </c>
      <c r="AL591" s="104"/>
      <c r="AM591" s="110" t="s">
        <v>137</v>
      </c>
      <c r="AN591" s="104"/>
      <c r="AO591" s="110" t="s">
        <v>137</v>
      </c>
      <c r="AP591" s="104"/>
      <c r="AQ591" s="110" t="str">
        <f>IF(AR591="","",VLOOKUP(CONCATENATE(AQ$3,AR591),m_selling_spec!$A:$H,2,FALSE))</f>
        <v/>
      </c>
      <c r="AR591" s="104"/>
      <c r="AS591" s="110" t="str">
        <f>IF(AT591="","",VLOOKUP(CONCATENATE(AS$3,AT591),m_selling_spec!$A:$H,2,FALSE))</f>
        <v/>
      </c>
      <c r="AT591" s="104"/>
      <c r="AU591" s="110" t="str">
        <f>IF(AV591="","",VLOOKUP(CONCATENATE(AU$3,AV591),m_selling_spec!$A:$H,2,FALSE))</f>
        <v/>
      </c>
      <c r="AV591" s="104"/>
      <c r="AW591" s="110" t="s">
        <v>137</v>
      </c>
      <c r="AX591" s="104"/>
      <c r="AY591" s="110" t="str">
        <f>IF(AZ591="","",VLOOKUP(CONCATENATE(AY$3,AZ591),m_selling_spec!$A:$H,2,FALSE))</f>
        <v/>
      </c>
      <c r="AZ591" s="104"/>
      <c r="BA591" s="110" t="s">
        <v>137</v>
      </c>
      <c r="BB591" s="104"/>
      <c r="BC591" s="110" t="s">
        <v>137</v>
      </c>
      <c r="BD591" s="104"/>
      <c r="BE591" s="110" t="s">
        <v>137</v>
      </c>
      <c r="BF591" s="104"/>
      <c r="BG591" s="110" t="str">
        <f>IF(BH591="","",VLOOKUP(CONCATENATE(BG$3,BH591),m_selling_spec!$A:$H,2,FALSE))</f>
        <v/>
      </c>
      <c r="BH591" s="104"/>
      <c r="BI591" s="110" t="s">
        <v>137</v>
      </c>
      <c r="BJ591" s="104"/>
      <c r="BK591" s="110" t="str">
        <f>IF(BL591="","",VLOOKUP(CONCATENATE(BK$3,BL591),m_selling_spec!$A:$H,2,FALSE))</f>
        <v/>
      </c>
      <c r="BL591" s="104"/>
      <c r="BM591" s="110" t="s">
        <v>137</v>
      </c>
      <c r="BN591" s="104"/>
      <c r="BO591" s="110" t="str">
        <f>IF(BP591="","",VLOOKUP(CONCATENATE(BO$3,BP591),m_selling_spec!$A:$H,2,FALSE))</f>
        <v/>
      </c>
      <c r="BP591" s="104"/>
      <c r="BQ591" s="110" t="s">
        <v>137</v>
      </c>
      <c r="BR591" s="104"/>
      <c r="BS591" s="110" t="s">
        <v>137</v>
      </c>
      <c r="BT591" s="104"/>
      <c r="BU591" s="110" t="s">
        <v>137</v>
      </c>
      <c r="BV591" s="104"/>
      <c r="BW591" s="110" t="s">
        <v>137</v>
      </c>
      <c r="BX591" s="104"/>
      <c r="BY591" s="110" t="s">
        <v>137</v>
      </c>
      <c r="BZ591" s="104"/>
      <c r="CA591" s="110" t="s">
        <v>137</v>
      </c>
      <c r="CB591" s="104"/>
      <c r="CC591" s="110"/>
      <c r="CD591" s="104"/>
      <c r="CE591" s="110" t="s">
        <v>137</v>
      </c>
      <c r="CF591" s="104"/>
      <c r="CG591" s="110" t="str">
        <f>IF(CH591="","",VLOOKUP(CONCATENATE(CG$3,CH591),m_selling_spec!$A:$H,2,FALSE))</f>
        <v/>
      </c>
      <c r="CH591" s="104"/>
      <c r="CI591" s="110" t="str">
        <f>IF(CJ591="","",VLOOKUP(CONCATENATE(CI$3,CJ591),m_selling_spec!$A:$H,2,FALSE))</f>
        <v/>
      </c>
      <c r="CJ591" s="104"/>
      <c r="CK591" s="110" t="str">
        <f>IF(CL591="","",VLOOKUP(CONCATENATE(CK$3,CL591),m_selling_spec!$A:$H,2,FALSE))</f>
        <v/>
      </c>
      <c r="CL591" s="104"/>
      <c r="CM591" s="110" t="str">
        <f>IF(CN591="","",VLOOKUP(CONCATENATE(CM$3,CN591),m_selling_spec!$A:$H,2,FALSE))</f>
        <v/>
      </c>
      <c r="CN591" s="104"/>
      <c r="CO591" s="110" t="str">
        <f>IF(CP591="","",VLOOKUP(CONCATENATE(CO$3,CP591),m_selling_spec!$A:$H,2,FALSE))</f>
        <v/>
      </c>
      <c r="CP591" s="104"/>
      <c r="CQ591" s="110" t="str">
        <f>IF(CR591="","",VLOOKUP(CONCATENATE(CQ$3,CR591),m_selling_spec!$A:$H,2,FALSE))</f>
        <v/>
      </c>
      <c r="CR591" s="104"/>
      <c r="CS591" s="110" t="str">
        <f>IF(CT591="","",VLOOKUP(CONCATENATE(CS$3,CT591),m_selling_spec!$A:$H,2,FALSE))</f>
        <v/>
      </c>
      <c r="CT591" s="104"/>
      <c r="CU591" s="110" t="str">
        <f>IF(CV591="","",VLOOKUP(CONCATENATE(CU$3,CV591),m_selling_spec!$A:$H,2,FALSE))</f>
        <v/>
      </c>
      <c r="CV591" s="104"/>
      <c r="CW591" s="110" t="str">
        <f>IF(CX591="","",VLOOKUP(CONCATENATE(CW$3,CX591),m_selling_spec!$A:$H,2,FALSE))</f>
        <v/>
      </c>
      <c r="CX591" s="104"/>
      <c r="CY591" s="110" t="str">
        <f>IF(CZ591="","",VLOOKUP(CONCATENATE(CY$3,CZ591),m_selling_spec!$A:$H,2,FALSE))</f>
        <v/>
      </c>
      <c r="CZ591" s="104"/>
      <c r="DA591" s="110"/>
      <c r="DB591" s="104"/>
    </row>
    <row r="592" spans="1:106">
      <c r="A592" s="104" t="s">
        <v>255</v>
      </c>
      <c r="B592" s="104"/>
      <c r="C592" s="104"/>
      <c r="D592" s="104">
        <v>2</v>
      </c>
      <c r="E592" s="110" t="str">
        <f>INDEX(product!B:B,MATCH(D592,product!A:A,0))</f>
        <v>WE 70</v>
      </c>
      <c r="F592" s="110" t="s">
        <v>2691</v>
      </c>
      <c r="G592" s="110" t="str">
        <f>IF(H592="","",VLOOKUP(CONCATENATE(G$3,H592),m_selling_spec!$A:$H,2,FALSE))</f>
        <v>o1.2</v>
      </c>
      <c r="H592" s="104" t="s">
        <v>2692</v>
      </c>
      <c r="I592" s="110" t="s">
        <v>137</v>
      </c>
      <c r="J592" s="104"/>
      <c r="K592" s="110" t="str">
        <f>IF(L592="","",VLOOKUP(CONCATENATE(K$3,L592),m_selling_spec!$A:$H,2,FALSE))</f>
        <v/>
      </c>
      <c r="L592" s="104"/>
      <c r="M592" s="110" t="str">
        <f>IF(N592="","",VLOOKUP(CONCATENATE(M$3,N592),m_selling_spec!$A:$H,2,FALSE))</f>
        <v/>
      </c>
      <c r="N592" s="104"/>
      <c r="O592" s="110" t="str">
        <f>IF(P592="","",VLOOKUP(CONCATENATE(O$3,P592),m_selling_spec!$A:$H,2,FALSE))</f>
        <v/>
      </c>
      <c r="P592" s="104"/>
      <c r="Q592" s="110" t="str">
        <f>IF(R592="","",VLOOKUP(CONCATENATE(Q$3,R592),m_selling_spec!$A:$H,2,FALSE))</f>
        <v/>
      </c>
      <c r="R592" s="104"/>
      <c r="S592" s="110"/>
      <c r="T592" s="104"/>
      <c r="U592" s="110"/>
      <c r="V592" s="104"/>
      <c r="W592" s="110"/>
      <c r="X592" s="104"/>
      <c r="Y592" s="110" t="s">
        <v>1205</v>
      </c>
      <c r="Z592" s="104" t="s">
        <v>68</v>
      </c>
      <c r="AA592" s="110" t="s">
        <v>652</v>
      </c>
      <c r="AB592" s="104" t="s">
        <v>551</v>
      </c>
      <c r="AC592" s="110" t="str">
        <f>IF(AD592="","",VLOOKUP(CONCATENATE(AC$3,AD592),m_selling_spec!$A:$H,2,FALSE))</f>
        <v>3.3</v>
      </c>
      <c r="AD592" s="104" t="s">
        <v>550</v>
      </c>
      <c r="AE592" s="110" t="str">
        <f>IF(AF592="","",VLOOKUP(CONCATENATE(AE$3,AF592),m_selling_spec!$A:$H,2,FALSE))</f>
        <v>4.2</v>
      </c>
      <c r="AF592" s="104" t="s">
        <v>2976</v>
      </c>
      <c r="AG592" s="110" t="str">
        <f>IF(AH592="","",VLOOKUP(CONCATENATE(AG$3,AH592),m_selling_spec!$A:$H,2,FALSE))</f>
        <v/>
      </c>
      <c r="AH592" s="104"/>
      <c r="AI592" s="110" t="s">
        <v>137</v>
      </c>
      <c r="AJ592" s="104"/>
      <c r="AK592" s="110" t="s">
        <v>137</v>
      </c>
      <c r="AL592" s="104"/>
      <c r="AM592" s="110" t="s">
        <v>137</v>
      </c>
      <c r="AN592" s="104"/>
      <c r="AO592" s="110" t="s">
        <v>137</v>
      </c>
      <c r="AP592" s="104"/>
      <c r="AQ592" s="110" t="str">
        <f>IF(AR592="","",VLOOKUP(CONCATENATE(AQ$3,AR592),m_selling_spec!$A:$H,2,FALSE))</f>
        <v/>
      </c>
      <c r="AR592" s="104"/>
      <c r="AS592" s="110" t="str">
        <f>IF(AT592="","",VLOOKUP(CONCATENATE(AS$3,AT592),m_selling_spec!$A:$H,2,FALSE))</f>
        <v/>
      </c>
      <c r="AT592" s="104"/>
      <c r="AU592" s="110" t="str">
        <f>IF(AV592="","",VLOOKUP(CONCATENATE(AU$3,AV592),m_selling_spec!$A:$H,2,FALSE))</f>
        <v/>
      </c>
      <c r="AV592" s="104"/>
      <c r="AW592" s="110" t="s">
        <v>137</v>
      </c>
      <c r="AX592" s="104"/>
      <c r="AY592" s="110" t="str">
        <f>IF(AZ592="","",VLOOKUP(CONCATENATE(AY$3,AZ592),m_selling_spec!$A:$H,2,FALSE))</f>
        <v/>
      </c>
      <c r="AZ592" s="104"/>
      <c r="BA592" s="110" t="s">
        <v>137</v>
      </c>
      <c r="BB592" s="104"/>
      <c r="BC592" s="110" t="s">
        <v>137</v>
      </c>
      <c r="BD592" s="104"/>
      <c r="BE592" s="110" t="s">
        <v>137</v>
      </c>
      <c r="BF592" s="104"/>
      <c r="BG592" s="110" t="str">
        <f>IF(BH592="","",VLOOKUP(CONCATENATE(BG$3,BH592),m_selling_spec!$A:$H,2,FALSE))</f>
        <v/>
      </c>
      <c r="BH592" s="104"/>
      <c r="BI592" s="110" t="s">
        <v>137</v>
      </c>
      <c r="BJ592" s="104"/>
      <c r="BK592" s="110" t="str">
        <f>IF(BL592="","",VLOOKUP(CONCATENATE(BK$3,BL592),m_selling_spec!$A:$H,2,FALSE))</f>
        <v/>
      </c>
      <c r="BL592" s="104"/>
      <c r="BM592" s="110" t="s">
        <v>137</v>
      </c>
      <c r="BN592" s="104"/>
      <c r="BO592" s="110" t="str">
        <f>IF(BP592="","",VLOOKUP(CONCATENATE(BO$3,BP592),m_selling_spec!$A:$H,2,FALSE))</f>
        <v/>
      </c>
      <c r="BP592" s="104"/>
      <c r="BQ592" s="110" t="s">
        <v>137</v>
      </c>
      <c r="BR592" s="104"/>
      <c r="BS592" s="110" t="s">
        <v>137</v>
      </c>
      <c r="BT592" s="104"/>
      <c r="BU592" s="110" t="s">
        <v>137</v>
      </c>
      <c r="BV592" s="104"/>
      <c r="BW592" s="110" t="s">
        <v>137</v>
      </c>
      <c r="BX592" s="104"/>
      <c r="BY592" s="110" t="s">
        <v>137</v>
      </c>
      <c r="BZ592" s="104"/>
      <c r="CA592" s="110" t="s">
        <v>137</v>
      </c>
      <c r="CB592" s="104"/>
      <c r="CC592" s="110"/>
      <c r="CD592" s="104"/>
      <c r="CE592" s="110" t="s">
        <v>137</v>
      </c>
      <c r="CF592" s="104"/>
      <c r="CG592" s="110" t="str">
        <f>IF(CH592="","",VLOOKUP(CONCATENATE(CG$3,CH592),m_selling_spec!$A:$H,2,FALSE))</f>
        <v/>
      </c>
      <c r="CH592" s="104"/>
      <c r="CI592" s="110" t="str">
        <f>IF(CJ592="","",VLOOKUP(CONCATENATE(CI$3,CJ592),m_selling_spec!$A:$H,2,FALSE))</f>
        <v/>
      </c>
      <c r="CJ592" s="104"/>
      <c r="CK592" s="110" t="str">
        <f>IF(CL592="","",VLOOKUP(CONCATENATE(CK$3,CL592),m_selling_spec!$A:$H,2,FALSE))</f>
        <v/>
      </c>
      <c r="CL592" s="104"/>
      <c r="CM592" s="110" t="str">
        <f>IF(CN592="","",VLOOKUP(CONCATENATE(CM$3,CN592),m_selling_spec!$A:$H,2,FALSE))</f>
        <v/>
      </c>
      <c r="CN592" s="104"/>
      <c r="CO592" s="110" t="str">
        <f>IF(CP592="","",VLOOKUP(CONCATENATE(CO$3,CP592),m_selling_spec!$A:$H,2,FALSE))</f>
        <v/>
      </c>
      <c r="CP592" s="104"/>
      <c r="CQ592" s="110" t="str">
        <f>IF(CR592="","",VLOOKUP(CONCATENATE(CQ$3,CR592),m_selling_spec!$A:$H,2,FALSE))</f>
        <v/>
      </c>
      <c r="CR592" s="104"/>
      <c r="CS592" s="110" t="str">
        <f>IF(CT592="","",VLOOKUP(CONCATENATE(CS$3,CT592),m_selling_spec!$A:$H,2,FALSE))</f>
        <v/>
      </c>
      <c r="CT592" s="104"/>
      <c r="CU592" s="110" t="str">
        <f>IF(CV592="","",VLOOKUP(CONCATENATE(CU$3,CV592),m_selling_spec!$A:$H,2,FALSE))</f>
        <v/>
      </c>
      <c r="CV592" s="104"/>
      <c r="CW592" s="110" t="str">
        <f>IF(CX592="","",VLOOKUP(CONCATENATE(CW$3,CX592),m_selling_spec!$A:$H,2,FALSE))</f>
        <v/>
      </c>
      <c r="CX592" s="104"/>
      <c r="CY592" s="110" t="str">
        <f>IF(CZ592="","",VLOOKUP(CONCATENATE(CY$3,CZ592),m_selling_spec!$A:$H,2,FALSE))</f>
        <v/>
      </c>
      <c r="CZ592" s="104"/>
      <c r="DA592" s="110"/>
      <c r="DB592" s="104"/>
    </row>
    <row r="593" spans="1:106">
      <c r="A593" s="104" t="s">
        <v>241</v>
      </c>
      <c r="B593" s="104"/>
      <c r="C593" s="104"/>
      <c r="D593" s="104">
        <v>2</v>
      </c>
      <c r="E593" s="110" t="str">
        <f>INDEX(product!B:B,MATCH(D593,product!A:A,0))</f>
        <v>WE 70</v>
      </c>
      <c r="F593" s="110" t="s">
        <v>2691</v>
      </c>
      <c r="G593" s="110" t="str">
        <f>IF(H593="","",VLOOKUP(CONCATENATE(G$3,H593),m_selling_spec!$A:$H,2,FALSE))</f>
        <v>o1.2</v>
      </c>
      <c r="H593" s="104" t="s">
        <v>2692</v>
      </c>
      <c r="I593" s="110" t="s">
        <v>137</v>
      </c>
      <c r="J593" s="104"/>
      <c r="K593" s="110" t="str">
        <f>IF(L593="","",VLOOKUP(CONCATENATE(K$3,L593),m_selling_spec!$A:$H,2,FALSE))</f>
        <v/>
      </c>
      <c r="L593" s="104"/>
      <c r="M593" s="110" t="str">
        <f>IF(N593="","",VLOOKUP(CONCATENATE(M$3,N593),m_selling_spec!$A:$H,2,FALSE))</f>
        <v/>
      </c>
      <c r="N593" s="104"/>
      <c r="O593" s="110" t="str">
        <f>IF(P593="","",VLOOKUP(CONCATENATE(O$3,P593),m_selling_spec!$A:$H,2,FALSE))</f>
        <v/>
      </c>
      <c r="P593" s="104"/>
      <c r="Q593" s="110" t="str">
        <f>IF(R593="","",VLOOKUP(CONCATENATE(Q$3,R593),m_selling_spec!$A:$H,2,FALSE))</f>
        <v/>
      </c>
      <c r="R593" s="104"/>
      <c r="S593" s="110"/>
      <c r="T593" s="104"/>
      <c r="U593" s="110"/>
      <c r="V593" s="104"/>
      <c r="W593" s="110"/>
      <c r="X593" s="104"/>
      <c r="Y593" s="110" t="s">
        <v>1205</v>
      </c>
      <c r="Z593" s="104" t="s">
        <v>68</v>
      </c>
      <c r="AA593" s="110" t="s">
        <v>652</v>
      </c>
      <c r="AB593" s="104" t="s">
        <v>551</v>
      </c>
      <c r="AC593" s="110" t="str">
        <f>IF(AD593="","",VLOOKUP(CONCATENATE(AC$3,AD593),m_selling_spec!$A:$H,2,FALSE))</f>
        <v>3.3</v>
      </c>
      <c r="AD593" s="104" t="s">
        <v>550</v>
      </c>
      <c r="AE593" s="110" t="str">
        <f>IF(AF593="","",VLOOKUP(CONCATENATE(AE$3,AF593),m_selling_spec!$A:$H,2,FALSE))</f>
        <v>4.1</v>
      </c>
      <c r="AF593" s="104" t="s">
        <v>2974</v>
      </c>
      <c r="AG593" s="110" t="str">
        <f>IF(AH593="","",VLOOKUP(CONCATENATE(AG$3,AH593),m_selling_spec!$A:$H,2,FALSE))</f>
        <v/>
      </c>
      <c r="AH593" s="104"/>
      <c r="AI593" s="110" t="s">
        <v>137</v>
      </c>
      <c r="AJ593" s="104"/>
      <c r="AK593" s="110" t="s">
        <v>137</v>
      </c>
      <c r="AL593" s="104"/>
      <c r="AM593" s="110" t="s">
        <v>137</v>
      </c>
      <c r="AN593" s="104"/>
      <c r="AO593" s="110" t="s">
        <v>137</v>
      </c>
      <c r="AP593" s="104"/>
      <c r="AQ593" s="110" t="str">
        <f>IF(AR593="","",VLOOKUP(CONCATENATE(AQ$3,AR593),m_selling_spec!$A:$H,2,FALSE))</f>
        <v/>
      </c>
      <c r="AR593" s="104"/>
      <c r="AS593" s="110" t="str">
        <f>IF(AT593="","",VLOOKUP(CONCATENATE(AS$3,AT593),m_selling_spec!$A:$H,2,FALSE))</f>
        <v/>
      </c>
      <c r="AT593" s="104"/>
      <c r="AU593" s="110" t="str">
        <f>IF(AV593="","",VLOOKUP(CONCATENATE(AU$3,AV593),m_selling_spec!$A:$H,2,FALSE))</f>
        <v/>
      </c>
      <c r="AV593" s="104"/>
      <c r="AW593" s="110" t="s">
        <v>137</v>
      </c>
      <c r="AX593" s="104"/>
      <c r="AY593" s="110" t="str">
        <f>IF(AZ593="","",VLOOKUP(CONCATENATE(AY$3,AZ593),m_selling_spec!$A:$H,2,FALSE))</f>
        <v/>
      </c>
      <c r="AZ593" s="104"/>
      <c r="BA593" s="110" t="s">
        <v>137</v>
      </c>
      <c r="BB593" s="104"/>
      <c r="BC593" s="110" t="s">
        <v>137</v>
      </c>
      <c r="BD593" s="104"/>
      <c r="BE593" s="110" t="s">
        <v>137</v>
      </c>
      <c r="BF593" s="104"/>
      <c r="BG593" s="110" t="str">
        <f>IF(BH593="","",VLOOKUP(CONCATENATE(BG$3,BH593),m_selling_spec!$A:$H,2,FALSE))</f>
        <v/>
      </c>
      <c r="BH593" s="104"/>
      <c r="BI593" s="110" t="s">
        <v>137</v>
      </c>
      <c r="BJ593" s="104"/>
      <c r="BK593" s="110" t="str">
        <f>IF(BL593="","",VLOOKUP(CONCATENATE(BK$3,BL593),m_selling_spec!$A:$H,2,FALSE))</f>
        <v/>
      </c>
      <c r="BL593" s="104"/>
      <c r="BM593" s="110" t="s">
        <v>137</v>
      </c>
      <c r="BN593" s="104"/>
      <c r="BO593" s="110" t="str">
        <f>IF(BP593="","",VLOOKUP(CONCATENATE(BO$3,BP593),m_selling_spec!$A:$H,2,FALSE))</f>
        <v/>
      </c>
      <c r="BP593" s="104"/>
      <c r="BQ593" s="110" t="s">
        <v>137</v>
      </c>
      <c r="BR593" s="104"/>
      <c r="BS593" s="110" t="s">
        <v>137</v>
      </c>
      <c r="BT593" s="104"/>
      <c r="BU593" s="110" t="s">
        <v>137</v>
      </c>
      <c r="BV593" s="104"/>
      <c r="BW593" s="110" t="s">
        <v>137</v>
      </c>
      <c r="BX593" s="104"/>
      <c r="BY593" s="110" t="s">
        <v>137</v>
      </c>
      <c r="BZ593" s="104"/>
      <c r="CA593" s="110" t="s">
        <v>137</v>
      </c>
      <c r="CB593" s="104"/>
      <c r="CC593" s="110"/>
      <c r="CD593" s="104"/>
      <c r="CE593" s="110" t="s">
        <v>137</v>
      </c>
      <c r="CF593" s="104"/>
      <c r="CG593" s="110" t="str">
        <f>IF(CH593="","",VLOOKUP(CONCATENATE(CG$3,CH593),m_selling_spec!$A:$H,2,FALSE))</f>
        <v/>
      </c>
      <c r="CH593" s="104"/>
      <c r="CI593" s="110" t="str">
        <f>IF(CJ593="","",VLOOKUP(CONCATENATE(CI$3,CJ593),m_selling_spec!$A:$H,2,FALSE))</f>
        <v/>
      </c>
      <c r="CJ593" s="104"/>
      <c r="CK593" s="110" t="str">
        <f>IF(CL593="","",VLOOKUP(CONCATENATE(CK$3,CL593),m_selling_spec!$A:$H,2,FALSE))</f>
        <v/>
      </c>
      <c r="CL593" s="104"/>
      <c r="CM593" s="110" t="str">
        <f>IF(CN593="","",VLOOKUP(CONCATENATE(CM$3,CN593),m_selling_spec!$A:$H,2,FALSE))</f>
        <v/>
      </c>
      <c r="CN593" s="104"/>
      <c r="CO593" s="110" t="str">
        <f>IF(CP593="","",VLOOKUP(CONCATENATE(CO$3,CP593),m_selling_spec!$A:$H,2,FALSE))</f>
        <v/>
      </c>
      <c r="CP593" s="104"/>
      <c r="CQ593" s="110" t="str">
        <f>IF(CR593="","",VLOOKUP(CONCATENATE(CQ$3,CR593),m_selling_spec!$A:$H,2,FALSE))</f>
        <v/>
      </c>
      <c r="CR593" s="104"/>
      <c r="CS593" s="110" t="str">
        <f>IF(CT593="","",VLOOKUP(CONCATENATE(CS$3,CT593),m_selling_spec!$A:$H,2,FALSE))</f>
        <v/>
      </c>
      <c r="CT593" s="104"/>
      <c r="CU593" s="110" t="str">
        <f>IF(CV593="","",VLOOKUP(CONCATENATE(CU$3,CV593),m_selling_spec!$A:$H,2,FALSE))</f>
        <v/>
      </c>
      <c r="CV593" s="104"/>
      <c r="CW593" s="110" t="str">
        <f>IF(CX593="","",VLOOKUP(CONCATENATE(CW$3,CX593),m_selling_spec!$A:$H,2,FALSE))</f>
        <v/>
      </c>
      <c r="CX593" s="104"/>
      <c r="CY593" s="110" t="str">
        <f>IF(CZ593="","",VLOOKUP(CONCATENATE(CY$3,CZ593),m_selling_spec!$A:$H,2,FALSE))</f>
        <v/>
      </c>
      <c r="CZ593" s="104"/>
      <c r="DA593" s="110"/>
      <c r="DB593" s="104"/>
    </row>
    <row r="594" spans="1:106">
      <c r="A594" s="104" t="s">
        <v>272</v>
      </c>
      <c r="B594" s="104"/>
      <c r="C594" s="104"/>
      <c r="D594" s="104">
        <v>2</v>
      </c>
      <c r="E594" s="110" t="str">
        <f>INDEX(product!B:B,MATCH(D594,product!A:A,0))</f>
        <v>WE 70</v>
      </c>
      <c r="F594" s="110" t="s">
        <v>2691</v>
      </c>
      <c r="G594" s="110" t="str">
        <f>IF(H594="","",VLOOKUP(CONCATENATE(G$3,H594),m_selling_spec!$A:$H,2,FALSE))</f>
        <v>o1.2</v>
      </c>
      <c r="H594" s="104" t="s">
        <v>2692</v>
      </c>
      <c r="I594" s="110" t="s">
        <v>137</v>
      </c>
      <c r="J594" s="104"/>
      <c r="K594" s="110" t="str">
        <f>IF(L594="","",VLOOKUP(CONCATENATE(K$3,L594),m_selling_spec!$A:$H,2,FALSE))</f>
        <v/>
      </c>
      <c r="L594" s="104"/>
      <c r="M594" s="110" t="str">
        <f>IF(N594="","",VLOOKUP(CONCATENATE(M$3,N594),m_selling_spec!$A:$H,2,FALSE))</f>
        <v/>
      </c>
      <c r="N594" s="104"/>
      <c r="O594" s="110" t="str">
        <f>IF(P594="","",VLOOKUP(CONCATENATE(O$3,P594),m_selling_spec!$A:$H,2,FALSE))</f>
        <v/>
      </c>
      <c r="P594" s="104"/>
      <c r="Q594" s="110" t="str">
        <f>IF(R594="","",VLOOKUP(CONCATENATE(Q$3,R594),m_selling_spec!$A:$H,2,FALSE))</f>
        <v/>
      </c>
      <c r="R594" s="104"/>
      <c r="S594" s="110"/>
      <c r="T594" s="104"/>
      <c r="U594" s="110"/>
      <c r="V594" s="104"/>
      <c r="W594" s="110"/>
      <c r="X594" s="104"/>
      <c r="Y594" s="110" t="s">
        <v>1205</v>
      </c>
      <c r="Z594" s="104" t="s">
        <v>68</v>
      </c>
      <c r="AA594" s="110" t="s">
        <v>653</v>
      </c>
      <c r="AB594" s="104" t="s">
        <v>552</v>
      </c>
      <c r="AC594" s="110" t="str">
        <f>IF(AD594="","",VLOOKUP(CONCATENATE(AC$3,AD594),m_selling_spec!$A:$H,2,FALSE))</f>
        <v>3.1</v>
      </c>
      <c r="AD594" s="104" t="s">
        <v>73</v>
      </c>
      <c r="AE594" s="110" t="str">
        <f>IF(AF594="","",VLOOKUP(CONCATENATE(AE$3,AF594),m_selling_spec!$A:$H,2,FALSE))</f>
        <v>4.2</v>
      </c>
      <c r="AF594" s="104" t="s">
        <v>2976</v>
      </c>
      <c r="AG594" s="110" t="str">
        <f>IF(AH594="","",VLOOKUP(CONCATENATE(AG$3,AH594),m_selling_spec!$A:$H,2,FALSE))</f>
        <v/>
      </c>
      <c r="AH594" s="104"/>
      <c r="AI594" s="110" t="s">
        <v>137</v>
      </c>
      <c r="AJ594" s="104"/>
      <c r="AK594" s="110" t="s">
        <v>137</v>
      </c>
      <c r="AL594" s="104"/>
      <c r="AM594" s="110" t="s">
        <v>137</v>
      </c>
      <c r="AN594" s="104"/>
      <c r="AO594" s="110" t="s">
        <v>137</v>
      </c>
      <c r="AP594" s="104"/>
      <c r="AQ594" s="110" t="str">
        <f>IF(AR594="","",VLOOKUP(CONCATENATE(AQ$3,AR594),m_selling_spec!$A:$H,2,FALSE))</f>
        <v/>
      </c>
      <c r="AR594" s="104"/>
      <c r="AS594" s="110" t="str">
        <f>IF(AT594="","",VLOOKUP(CONCATENATE(AS$3,AT594),m_selling_spec!$A:$H,2,FALSE))</f>
        <v/>
      </c>
      <c r="AT594" s="104"/>
      <c r="AU594" s="110" t="str">
        <f>IF(AV594="","",VLOOKUP(CONCATENATE(AU$3,AV594),m_selling_spec!$A:$H,2,FALSE))</f>
        <v/>
      </c>
      <c r="AV594" s="104"/>
      <c r="AW594" s="110" t="s">
        <v>137</v>
      </c>
      <c r="AX594" s="104"/>
      <c r="AY594" s="110" t="str">
        <f>IF(AZ594="","",VLOOKUP(CONCATENATE(AY$3,AZ594),m_selling_spec!$A:$H,2,FALSE))</f>
        <v/>
      </c>
      <c r="AZ594" s="104"/>
      <c r="BA594" s="110" t="s">
        <v>137</v>
      </c>
      <c r="BB594" s="104"/>
      <c r="BC594" s="110" t="s">
        <v>137</v>
      </c>
      <c r="BD594" s="104"/>
      <c r="BE594" s="110" t="s">
        <v>137</v>
      </c>
      <c r="BF594" s="104"/>
      <c r="BG594" s="110" t="str">
        <f>IF(BH594="","",VLOOKUP(CONCATENATE(BG$3,BH594),m_selling_spec!$A:$H,2,FALSE))</f>
        <v/>
      </c>
      <c r="BH594" s="104"/>
      <c r="BI594" s="110" t="s">
        <v>137</v>
      </c>
      <c r="BJ594" s="104"/>
      <c r="BK594" s="110" t="str">
        <f>IF(BL594="","",VLOOKUP(CONCATENATE(BK$3,BL594),m_selling_spec!$A:$H,2,FALSE))</f>
        <v/>
      </c>
      <c r="BL594" s="104"/>
      <c r="BM594" s="110" t="s">
        <v>137</v>
      </c>
      <c r="BN594" s="104"/>
      <c r="BO594" s="110" t="str">
        <f>IF(BP594="","",VLOOKUP(CONCATENATE(BO$3,BP594),m_selling_spec!$A:$H,2,FALSE))</f>
        <v/>
      </c>
      <c r="BP594" s="104"/>
      <c r="BQ594" s="110" t="s">
        <v>137</v>
      </c>
      <c r="BR594" s="104"/>
      <c r="BS594" s="110" t="s">
        <v>137</v>
      </c>
      <c r="BT594" s="104"/>
      <c r="BU594" s="110" t="s">
        <v>137</v>
      </c>
      <c r="BV594" s="104"/>
      <c r="BW594" s="110" t="s">
        <v>137</v>
      </c>
      <c r="BX594" s="104"/>
      <c r="BY594" s="110" t="s">
        <v>137</v>
      </c>
      <c r="BZ594" s="104"/>
      <c r="CA594" s="110" t="s">
        <v>137</v>
      </c>
      <c r="CB594" s="104"/>
      <c r="CC594" s="110"/>
      <c r="CD594" s="104"/>
      <c r="CE594" s="110" t="s">
        <v>137</v>
      </c>
      <c r="CF594" s="104"/>
      <c r="CG594" s="110" t="str">
        <f>IF(CH594="","",VLOOKUP(CONCATENATE(CG$3,CH594),m_selling_spec!$A:$H,2,FALSE))</f>
        <v/>
      </c>
      <c r="CH594" s="104"/>
      <c r="CI594" s="110" t="str">
        <f>IF(CJ594="","",VLOOKUP(CONCATENATE(CI$3,CJ594),m_selling_spec!$A:$H,2,FALSE))</f>
        <v/>
      </c>
      <c r="CJ594" s="104"/>
      <c r="CK594" s="110" t="str">
        <f>IF(CL594="","",VLOOKUP(CONCATENATE(CK$3,CL594),m_selling_spec!$A:$H,2,FALSE))</f>
        <v/>
      </c>
      <c r="CL594" s="104"/>
      <c r="CM594" s="110" t="str">
        <f>IF(CN594="","",VLOOKUP(CONCATENATE(CM$3,CN594),m_selling_spec!$A:$H,2,FALSE))</f>
        <v/>
      </c>
      <c r="CN594" s="104"/>
      <c r="CO594" s="110" t="str">
        <f>IF(CP594="","",VLOOKUP(CONCATENATE(CO$3,CP594),m_selling_spec!$A:$H,2,FALSE))</f>
        <v/>
      </c>
      <c r="CP594" s="104"/>
      <c r="CQ594" s="110" t="str">
        <f>IF(CR594="","",VLOOKUP(CONCATENATE(CQ$3,CR594),m_selling_spec!$A:$H,2,FALSE))</f>
        <v/>
      </c>
      <c r="CR594" s="104"/>
      <c r="CS594" s="110" t="str">
        <f>IF(CT594="","",VLOOKUP(CONCATENATE(CS$3,CT594),m_selling_spec!$A:$H,2,FALSE))</f>
        <v/>
      </c>
      <c r="CT594" s="104"/>
      <c r="CU594" s="110" t="str">
        <f>IF(CV594="","",VLOOKUP(CONCATENATE(CU$3,CV594),m_selling_spec!$A:$H,2,FALSE))</f>
        <v/>
      </c>
      <c r="CV594" s="104"/>
      <c r="CW594" s="110" t="str">
        <f>IF(CX594="","",VLOOKUP(CONCATENATE(CW$3,CX594),m_selling_spec!$A:$H,2,FALSE))</f>
        <v/>
      </c>
      <c r="CX594" s="104"/>
      <c r="CY594" s="110" t="str">
        <f>IF(CZ594="","",VLOOKUP(CONCATENATE(CY$3,CZ594),m_selling_spec!$A:$H,2,FALSE))</f>
        <v/>
      </c>
      <c r="CZ594" s="104"/>
      <c r="DA594" s="110"/>
      <c r="DB594" s="104"/>
    </row>
    <row r="595" spans="1:106">
      <c r="A595" s="104" t="s">
        <v>270</v>
      </c>
      <c r="B595" s="104"/>
      <c r="C595" s="104"/>
      <c r="D595" s="104">
        <v>2</v>
      </c>
      <c r="E595" s="110" t="str">
        <f>INDEX(product!B:B,MATCH(D595,product!A:A,0))</f>
        <v>WE 70</v>
      </c>
      <c r="F595" s="110" t="s">
        <v>2691</v>
      </c>
      <c r="G595" s="110" t="str">
        <f>IF(H595="","",VLOOKUP(CONCATENATE(G$3,H595),m_selling_spec!$A:$H,2,FALSE))</f>
        <v>o1.2</v>
      </c>
      <c r="H595" s="104" t="s">
        <v>2692</v>
      </c>
      <c r="I595" s="110" t="s">
        <v>137</v>
      </c>
      <c r="J595" s="104"/>
      <c r="K595" s="110" t="str">
        <f>IF(L595="","",VLOOKUP(CONCATENATE(K$3,L595),m_selling_spec!$A:$H,2,FALSE))</f>
        <v/>
      </c>
      <c r="L595" s="104"/>
      <c r="M595" s="110" t="str">
        <f>IF(N595="","",VLOOKUP(CONCATENATE(M$3,N595),m_selling_spec!$A:$H,2,FALSE))</f>
        <v/>
      </c>
      <c r="N595" s="104"/>
      <c r="O595" s="110" t="str">
        <f>IF(P595="","",VLOOKUP(CONCATENATE(O$3,P595),m_selling_spec!$A:$H,2,FALSE))</f>
        <v/>
      </c>
      <c r="P595" s="104"/>
      <c r="Q595" s="110" t="str">
        <f>IF(R595="","",VLOOKUP(CONCATENATE(Q$3,R595),m_selling_spec!$A:$H,2,FALSE))</f>
        <v/>
      </c>
      <c r="R595" s="104"/>
      <c r="S595" s="110"/>
      <c r="T595" s="104"/>
      <c r="U595" s="110"/>
      <c r="V595" s="104"/>
      <c r="W595" s="110"/>
      <c r="X595" s="104"/>
      <c r="Y595" s="110" t="s">
        <v>1205</v>
      </c>
      <c r="Z595" s="104" t="s">
        <v>68</v>
      </c>
      <c r="AA595" s="110" t="s">
        <v>653</v>
      </c>
      <c r="AB595" s="104" t="s">
        <v>552</v>
      </c>
      <c r="AC595" s="110" t="str">
        <f>IF(AD595="","",VLOOKUP(CONCATENATE(AC$3,AD595),m_selling_spec!$A:$H,2,FALSE))</f>
        <v>3.1</v>
      </c>
      <c r="AD595" s="104" t="s">
        <v>73</v>
      </c>
      <c r="AE595" s="110" t="str">
        <f>IF(AF595="","",VLOOKUP(CONCATENATE(AE$3,AF595),m_selling_spec!$A:$H,2,FALSE))</f>
        <v>4.1</v>
      </c>
      <c r="AF595" s="104" t="s">
        <v>2974</v>
      </c>
      <c r="AG595" s="110" t="str">
        <f>IF(AH595="","",VLOOKUP(CONCATENATE(AG$3,AH595),m_selling_spec!$A:$H,2,FALSE))</f>
        <v/>
      </c>
      <c r="AH595" s="104"/>
      <c r="AI595" s="110" t="s">
        <v>137</v>
      </c>
      <c r="AJ595" s="104"/>
      <c r="AK595" s="110" t="s">
        <v>137</v>
      </c>
      <c r="AL595" s="104"/>
      <c r="AM595" s="110" t="s">
        <v>137</v>
      </c>
      <c r="AN595" s="104"/>
      <c r="AO595" s="110" t="s">
        <v>137</v>
      </c>
      <c r="AP595" s="104"/>
      <c r="AQ595" s="110" t="str">
        <f>IF(AR595="","",VLOOKUP(CONCATENATE(AQ$3,AR595),m_selling_spec!$A:$H,2,FALSE))</f>
        <v/>
      </c>
      <c r="AR595" s="104"/>
      <c r="AS595" s="110" t="str">
        <f>IF(AT595="","",VLOOKUP(CONCATENATE(AS$3,AT595),m_selling_spec!$A:$H,2,FALSE))</f>
        <v/>
      </c>
      <c r="AT595" s="104"/>
      <c r="AU595" s="110" t="str">
        <f>IF(AV595="","",VLOOKUP(CONCATENATE(AU$3,AV595),m_selling_spec!$A:$H,2,FALSE))</f>
        <v/>
      </c>
      <c r="AV595" s="104"/>
      <c r="AW595" s="110" t="s">
        <v>137</v>
      </c>
      <c r="AX595" s="104"/>
      <c r="AY595" s="110" t="str">
        <f>IF(AZ595="","",VLOOKUP(CONCATENATE(AY$3,AZ595),m_selling_spec!$A:$H,2,FALSE))</f>
        <v/>
      </c>
      <c r="AZ595" s="104"/>
      <c r="BA595" s="110" t="s">
        <v>137</v>
      </c>
      <c r="BB595" s="104"/>
      <c r="BC595" s="110" t="s">
        <v>137</v>
      </c>
      <c r="BD595" s="104"/>
      <c r="BE595" s="110" t="s">
        <v>137</v>
      </c>
      <c r="BF595" s="104"/>
      <c r="BG595" s="110" t="str">
        <f>IF(BH595="","",VLOOKUP(CONCATENATE(BG$3,BH595),m_selling_spec!$A:$H,2,FALSE))</f>
        <v/>
      </c>
      <c r="BH595" s="104"/>
      <c r="BI595" s="110" t="s">
        <v>137</v>
      </c>
      <c r="BJ595" s="104"/>
      <c r="BK595" s="110" t="str">
        <f>IF(BL595="","",VLOOKUP(CONCATENATE(BK$3,BL595),m_selling_spec!$A:$H,2,FALSE))</f>
        <v/>
      </c>
      <c r="BL595" s="104"/>
      <c r="BM595" s="110" t="s">
        <v>137</v>
      </c>
      <c r="BN595" s="104"/>
      <c r="BO595" s="110" t="str">
        <f>IF(BP595="","",VLOOKUP(CONCATENATE(BO$3,BP595),m_selling_spec!$A:$H,2,FALSE))</f>
        <v/>
      </c>
      <c r="BP595" s="104"/>
      <c r="BQ595" s="110" t="s">
        <v>137</v>
      </c>
      <c r="BR595" s="104"/>
      <c r="BS595" s="110" t="s">
        <v>137</v>
      </c>
      <c r="BT595" s="104"/>
      <c r="BU595" s="110" t="s">
        <v>137</v>
      </c>
      <c r="BV595" s="104"/>
      <c r="BW595" s="110" t="s">
        <v>137</v>
      </c>
      <c r="BX595" s="104"/>
      <c r="BY595" s="110" t="s">
        <v>137</v>
      </c>
      <c r="BZ595" s="104"/>
      <c r="CA595" s="110" t="s">
        <v>137</v>
      </c>
      <c r="CB595" s="104"/>
      <c r="CC595" s="110"/>
      <c r="CD595" s="104"/>
      <c r="CE595" s="110" t="s">
        <v>137</v>
      </c>
      <c r="CF595" s="104"/>
      <c r="CG595" s="110" t="str">
        <f>IF(CH595="","",VLOOKUP(CONCATENATE(CG$3,CH595),m_selling_spec!$A:$H,2,FALSE))</f>
        <v/>
      </c>
      <c r="CH595" s="104"/>
      <c r="CI595" s="110" t="str">
        <f>IF(CJ595="","",VLOOKUP(CONCATENATE(CI$3,CJ595),m_selling_spec!$A:$H,2,FALSE))</f>
        <v/>
      </c>
      <c r="CJ595" s="104"/>
      <c r="CK595" s="110" t="str">
        <f>IF(CL595="","",VLOOKUP(CONCATENATE(CK$3,CL595),m_selling_spec!$A:$H,2,FALSE))</f>
        <v/>
      </c>
      <c r="CL595" s="104"/>
      <c r="CM595" s="110" t="str">
        <f>IF(CN595="","",VLOOKUP(CONCATENATE(CM$3,CN595),m_selling_spec!$A:$H,2,FALSE))</f>
        <v/>
      </c>
      <c r="CN595" s="104"/>
      <c r="CO595" s="110" t="str">
        <f>IF(CP595="","",VLOOKUP(CONCATENATE(CO$3,CP595),m_selling_spec!$A:$H,2,FALSE))</f>
        <v/>
      </c>
      <c r="CP595" s="104"/>
      <c r="CQ595" s="110" t="str">
        <f>IF(CR595="","",VLOOKUP(CONCATENATE(CQ$3,CR595),m_selling_spec!$A:$H,2,FALSE))</f>
        <v/>
      </c>
      <c r="CR595" s="104"/>
      <c r="CS595" s="110" t="str">
        <f>IF(CT595="","",VLOOKUP(CONCATENATE(CS$3,CT595),m_selling_spec!$A:$H,2,FALSE))</f>
        <v/>
      </c>
      <c r="CT595" s="104"/>
      <c r="CU595" s="110" t="str">
        <f>IF(CV595="","",VLOOKUP(CONCATENATE(CU$3,CV595),m_selling_spec!$A:$H,2,FALSE))</f>
        <v/>
      </c>
      <c r="CV595" s="104"/>
      <c r="CW595" s="110" t="str">
        <f>IF(CX595="","",VLOOKUP(CONCATENATE(CW$3,CX595),m_selling_spec!$A:$H,2,FALSE))</f>
        <v/>
      </c>
      <c r="CX595" s="104"/>
      <c r="CY595" s="110" t="str">
        <f>IF(CZ595="","",VLOOKUP(CONCATENATE(CY$3,CZ595),m_selling_spec!$A:$H,2,FALSE))</f>
        <v/>
      </c>
      <c r="CZ595" s="104"/>
      <c r="DA595" s="110"/>
      <c r="DB595" s="104"/>
    </row>
    <row r="596" spans="1:106">
      <c r="A596" s="104" t="s">
        <v>384</v>
      </c>
      <c r="B596" s="104"/>
      <c r="C596" s="104"/>
      <c r="D596" s="104">
        <v>2</v>
      </c>
      <c r="E596" s="110" t="str">
        <f>INDEX(product!B:B,MATCH(D596,product!A:A,0))</f>
        <v>WE 70</v>
      </c>
      <c r="F596" s="110" t="s">
        <v>2691</v>
      </c>
      <c r="G596" s="110" t="str">
        <f>IF(H596="","",VLOOKUP(CONCATENATE(G$3,H596),m_selling_spec!$A:$H,2,FALSE))</f>
        <v>o1.2</v>
      </c>
      <c r="H596" s="104" t="s">
        <v>2692</v>
      </c>
      <c r="I596" s="110" t="s">
        <v>1015</v>
      </c>
      <c r="J596" s="104" t="s">
        <v>539</v>
      </c>
      <c r="K596" s="110" t="str">
        <f>IF(L596="","",VLOOKUP(CONCATENATE(K$3,L596),m_selling_spec!$A:$H,2,FALSE))</f>
        <v/>
      </c>
      <c r="L596" s="104"/>
      <c r="M596" s="110" t="str">
        <f>IF(N596="","",VLOOKUP(CONCATENATE(M$3,N596),m_selling_spec!$A:$H,2,FALSE))</f>
        <v/>
      </c>
      <c r="N596" s="104"/>
      <c r="O596" s="110" t="str">
        <f>IF(P596="","",VLOOKUP(CONCATENATE(O$3,P596),m_selling_spec!$A:$H,2,FALSE))</f>
        <v/>
      </c>
      <c r="P596" s="104"/>
      <c r="Q596" s="110" t="str">
        <f>IF(R596="","",VLOOKUP(CONCATENATE(Q$3,R596),m_selling_spec!$A:$H,2,FALSE))</f>
        <v/>
      </c>
      <c r="R596" s="104"/>
      <c r="S596" s="110"/>
      <c r="T596" s="104"/>
      <c r="U596" s="110"/>
      <c r="V596" s="104"/>
      <c r="W596" s="110"/>
      <c r="X596" s="104"/>
      <c r="Y596" s="110" t="s">
        <v>1005</v>
      </c>
      <c r="Z596" s="104" t="s">
        <v>3756</v>
      </c>
      <c r="AA596" s="110" t="s">
        <v>137</v>
      </c>
      <c r="AB596" s="104"/>
      <c r="AC596" s="110" t="str">
        <f>IF(AD596="","",VLOOKUP(CONCATENATE(AC$3,AD596),m_selling_spec!$A:$H,2,FALSE))</f>
        <v/>
      </c>
      <c r="AD596" s="104"/>
      <c r="AE596" s="110" t="s">
        <v>137</v>
      </c>
      <c r="AF596" s="104"/>
      <c r="AG596" s="110" t="str">
        <f>IF(AH596="","",VLOOKUP(CONCATENATE(AG$3,AH596),m_selling_spec!$A:$H,2,FALSE))</f>
        <v/>
      </c>
      <c r="AH596" s="104"/>
      <c r="AI596" s="110" t="s">
        <v>137</v>
      </c>
      <c r="AJ596" s="104"/>
      <c r="AK596" s="110" t="s">
        <v>137</v>
      </c>
      <c r="AL596" s="104"/>
      <c r="AM596" s="110" t="s">
        <v>137</v>
      </c>
      <c r="AN596" s="104"/>
      <c r="AO596" s="110" t="s">
        <v>137</v>
      </c>
      <c r="AP596" s="104"/>
      <c r="AQ596" s="110" t="str">
        <f>IF(AR596="","",VLOOKUP(CONCATENATE(AQ$3,AR596),m_selling_spec!$A:$H,2,FALSE))</f>
        <v>10.2</v>
      </c>
      <c r="AR596" s="104" t="s">
        <v>74</v>
      </c>
      <c r="AS596" s="110" t="str">
        <f>IF(AT596="","",VLOOKUP(CONCATENATE(AS$3,AT596),m_selling_spec!$A:$H,2,FALSE))</f>
        <v/>
      </c>
      <c r="AT596" s="104"/>
      <c r="AU596" s="110" t="str">
        <f>IF(AV596="","",VLOOKUP(CONCATENATE(AU$3,AV596),m_selling_spec!$A:$H,2,FALSE))</f>
        <v/>
      </c>
      <c r="AV596" s="104"/>
      <c r="AW596" s="110" t="s">
        <v>137</v>
      </c>
      <c r="AX596" s="104"/>
      <c r="AY596" s="110" t="str">
        <f>IF(AZ596="","",VLOOKUP(CONCATENATE(AY$3,AZ596),m_selling_spec!$A:$H,2,FALSE))</f>
        <v/>
      </c>
      <c r="AZ596" s="104"/>
      <c r="BA596" s="110" t="s">
        <v>137</v>
      </c>
      <c r="BB596" s="104"/>
      <c r="BC596" s="110" t="s">
        <v>137</v>
      </c>
      <c r="BD596" s="104"/>
      <c r="BE596" s="110" t="s">
        <v>137</v>
      </c>
      <c r="BF596" s="104"/>
      <c r="BG596" s="110" t="str">
        <f>IF(BH596="","",VLOOKUP(CONCATENATE(BG$3,BH596),m_selling_spec!$A:$H,2,FALSE))</f>
        <v/>
      </c>
      <c r="BH596" s="104"/>
      <c r="BI596" s="110" t="s">
        <v>137</v>
      </c>
      <c r="BJ596" s="104"/>
      <c r="BK596" s="110" t="str">
        <f>IF(BL596="","",VLOOKUP(CONCATENATE(BK$3,BL596),m_selling_spec!$A:$H,2,FALSE))</f>
        <v/>
      </c>
      <c r="BL596" s="104"/>
      <c r="BM596" s="110" t="s">
        <v>137</v>
      </c>
      <c r="BN596" s="104"/>
      <c r="BO596" s="110" t="str">
        <f>IF(BP596="","",VLOOKUP(CONCATENATE(BO$3,BP596),m_selling_spec!$A:$H,2,FALSE))</f>
        <v/>
      </c>
      <c r="BP596" s="104"/>
      <c r="BQ596" s="110" t="s">
        <v>137</v>
      </c>
      <c r="BR596" s="104"/>
      <c r="BS596" s="110" t="s">
        <v>137</v>
      </c>
      <c r="BT596" s="104"/>
      <c r="BU596" s="110" t="s">
        <v>137</v>
      </c>
      <c r="BV596" s="104"/>
      <c r="BW596" s="110" t="s">
        <v>137</v>
      </c>
      <c r="BX596" s="104"/>
      <c r="BY596" s="110" t="s">
        <v>137</v>
      </c>
      <c r="BZ596" s="104"/>
      <c r="CA596" s="110" t="s">
        <v>137</v>
      </c>
      <c r="CB596" s="104"/>
      <c r="CC596" s="110"/>
      <c r="CD596" s="104"/>
      <c r="CE596" s="110" t="s">
        <v>137</v>
      </c>
      <c r="CF596" s="104"/>
      <c r="CG596" s="110" t="str">
        <f>IF(CH596="","",VLOOKUP(CONCATENATE(CG$3,CH596),m_selling_spec!$A:$H,2,FALSE))</f>
        <v/>
      </c>
      <c r="CH596" s="104"/>
      <c r="CI596" s="110" t="str">
        <f>IF(CJ596="","",VLOOKUP(CONCATENATE(CI$3,CJ596),m_selling_spec!$A:$H,2,FALSE))</f>
        <v/>
      </c>
      <c r="CJ596" s="104"/>
      <c r="CK596" s="110" t="str">
        <f>IF(CL596="","",VLOOKUP(CONCATENATE(CK$3,CL596),m_selling_spec!$A:$H,2,FALSE))</f>
        <v/>
      </c>
      <c r="CL596" s="104"/>
      <c r="CM596" s="110" t="str">
        <f>IF(CN596="","",VLOOKUP(CONCATENATE(CM$3,CN596),m_selling_spec!$A:$H,2,FALSE))</f>
        <v/>
      </c>
      <c r="CN596" s="104"/>
      <c r="CO596" s="110" t="str">
        <f>IF(CP596="","",VLOOKUP(CONCATENATE(CO$3,CP596),m_selling_spec!$A:$H,2,FALSE))</f>
        <v/>
      </c>
      <c r="CP596" s="104"/>
      <c r="CQ596" s="110" t="str">
        <f>IF(CR596="","",VLOOKUP(CONCATENATE(CQ$3,CR596),m_selling_spec!$A:$H,2,FALSE))</f>
        <v/>
      </c>
      <c r="CR596" s="104"/>
      <c r="CS596" s="110" t="str">
        <f>IF(CT596="","",VLOOKUP(CONCATENATE(CS$3,CT596),m_selling_spec!$A:$H,2,FALSE))</f>
        <v/>
      </c>
      <c r="CT596" s="104"/>
      <c r="CU596" s="110" t="str">
        <f>IF(CV596="","",VLOOKUP(CONCATENATE(CU$3,CV596),m_selling_spec!$A:$H,2,FALSE))</f>
        <v/>
      </c>
      <c r="CV596" s="104"/>
      <c r="CW596" s="110" t="str">
        <f>IF(CX596="","",VLOOKUP(CONCATENATE(CW$3,CX596),m_selling_spec!$A:$H,2,FALSE))</f>
        <v/>
      </c>
      <c r="CX596" s="104"/>
      <c r="CY596" s="110" t="str">
        <f>IF(CZ596="","",VLOOKUP(CONCATENATE(CY$3,CZ596),m_selling_spec!$A:$H,2,FALSE))</f>
        <v/>
      </c>
      <c r="CZ596" s="104"/>
      <c r="DA596" s="110"/>
      <c r="DB596" s="104"/>
    </row>
    <row r="597" spans="1:106">
      <c r="A597" s="104" t="s">
        <v>385</v>
      </c>
      <c r="B597" s="104"/>
      <c r="C597" s="104"/>
      <c r="D597" s="104">
        <v>2</v>
      </c>
      <c r="E597" s="110" t="str">
        <f>INDEX(product!B:B,MATCH(D597,product!A:A,0))</f>
        <v>WE 70</v>
      </c>
      <c r="F597" s="110" t="s">
        <v>2691</v>
      </c>
      <c r="G597" s="110" t="str">
        <f>IF(H597="","",VLOOKUP(CONCATENATE(G$3,H597),m_selling_spec!$A:$H,2,FALSE))</f>
        <v>o1.2</v>
      </c>
      <c r="H597" s="104" t="s">
        <v>2692</v>
      </c>
      <c r="I597" s="110" t="s">
        <v>1015</v>
      </c>
      <c r="J597" s="104" t="s">
        <v>539</v>
      </c>
      <c r="K597" s="110" t="str">
        <f>IF(L597="","",VLOOKUP(CONCATENATE(K$3,L597),m_selling_spec!$A:$H,2,FALSE))</f>
        <v/>
      </c>
      <c r="L597" s="104"/>
      <c r="M597" s="110" t="str">
        <f>IF(N597="","",VLOOKUP(CONCATENATE(M$3,N597),m_selling_spec!$A:$H,2,FALSE))</f>
        <v/>
      </c>
      <c r="N597" s="104"/>
      <c r="O597" s="110" t="str">
        <f>IF(P597="","",VLOOKUP(CONCATENATE(O$3,P597),m_selling_spec!$A:$H,2,FALSE))</f>
        <v/>
      </c>
      <c r="P597" s="104"/>
      <c r="Q597" s="110" t="str">
        <f>IF(R597="","",VLOOKUP(CONCATENATE(Q$3,R597),m_selling_spec!$A:$H,2,FALSE))</f>
        <v/>
      </c>
      <c r="R597" s="104"/>
      <c r="S597" s="110"/>
      <c r="T597" s="104"/>
      <c r="U597" s="110"/>
      <c r="V597" s="104"/>
      <c r="W597" s="110"/>
      <c r="X597" s="104"/>
      <c r="Y597" s="110" t="s">
        <v>1005</v>
      </c>
      <c r="Z597" s="104" t="s">
        <v>3756</v>
      </c>
      <c r="AA597" s="110" t="s">
        <v>137</v>
      </c>
      <c r="AB597" s="104"/>
      <c r="AC597" s="110" t="str">
        <f>IF(AD597="","",VLOOKUP(CONCATENATE(AC$3,AD597),m_selling_spec!$A:$H,2,FALSE))</f>
        <v/>
      </c>
      <c r="AD597" s="104"/>
      <c r="AE597" s="110" t="s">
        <v>137</v>
      </c>
      <c r="AF597" s="104"/>
      <c r="AG597" s="110" t="str">
        <f>IF(AH597="","",VLOOKUP(CONCATENATE(AG$3,AH597),m_selling_spec!$A:$H,2,FALSE))</f>
        <v/>
      </c>
      <c r="AH597" s="104"/>
      <c r="AI597" s="110" t="s">
        <v>137</v>
      </c>
      <c r="AJ597" s="104"/>
      <c r="AK597" s="110" t="s">
        <v>137</v>
      </c>
      <c r="AL597" s="104"/>
      <c r="AM597" s="110" t="s">
        <v>137</v>
      </c>
      <c r="AN597" s="104"/>
      <c r="AO597" s="110" t="s">
        <v>137</v>
      </c>
      <c r="AP597" s="104"/>
      <c r="AQ597" s="110" t="str">
        <f>IF(AR597="","",VLOOKUP(CONCATENATE(AQ$3,AR597),m_selling_spec!$A:$H,2,FALSE))</f>
        <v>10.3</v>
      </c>
      <c r="AR597" s="104" t="s">
        <v>75</v>
      </c>
      <c r="AS597" s="110" t="str">
        <f>IF(AT597="","",VLOOKUP(CONCATENATE(AS$3,AT597),m_selling_spec!$A:$H,2,FALSE))</f>
        <v/>
      </c>
      <c r="AT597" s="104"/>
      <c r="AU597" s="110" t="str">
        <f>IF(AV597="","",VLOOKUP(CONCATENATE(AU$3,AV597),m_selling_spec!$A:$H,2,FALSE))</f>
        <v/>
      </c>
      <c r="AV597" s="104"/>
      <c r="AW597" s="110" t="s">
        <v>137</v>
      </c>
      <c r="AX597" s="104"/>
      <c r="AY597" s="110" t="str">
        <f>IF(AZ597="","",VLOOKUP(CONCATENATE(AY$3,AZ597),m_selling_spec!$A:$H,2,FALSE))</f>
        <v/>
      </c>
      <c r="AZ597" s="104"/>
      <c r="BA597" s="110" t="s">
        <v>137</v>
      </c>
      <c r="BB597" s="104"/>
      <c r="BC597" s="110" t="s">
        <v>137</v>
      </c>
      <c r="BD597" s="104"/>
      <c r="BE597" s="110" t="s">
        <v>137</v>
      </c>
      <c r="BF597" s="104"/>
      <c r="BG597" s="110" t="str">
        <f>IF(BH597="","",VLOOKUP(CONCATENATE(BG$3,BH597),m_selling_spec!$A:$H,2,FALSE))</f>
        <v/>
      </c>
      <c r="BH597" s="104"/>
      <c r="BI597" s="110" t="s">
        <v>137</v>
      </c>
      <c r="BJ597" s="104"/>
      <c r="BK597" s="110" t="str">
        <f>IF(BL597="","",VLOOKUP(CONCATENATE(BK$3,BL597),m_selling_spec!$A:$H,2,FALSE))</f>
        <v/>
      </c>
      <c r="BL597" s="104"/>
      <c r="BM597" s="110" t="s">
        <v>137</v>
      </c>
      <c r="BN597" s="104"/>
      <c r="BO597" s="110" t="str">
        <f>IF(BP597="","",VLOOKUP(CONCATENATE(BO$3,BP597),m_selling_spec!$A:$H,2,FALSE))</f>
        <v/>
      </c>
      <c r="BP597" s="104"/>
      <c r="BQ597" s="110" t="s">
        <v>137</v>
      </c>
      <c r="BR597" s="104"/>
      <c r="BS597" s="110" t="s">
        <v>137</v>
      </c>
      <c r="BT597" s="104"/>
      <c r="BU597" s="110" t="s">
        <v>137</v>
      </c>
      <c r="BV597" s="104"/>
      <c r="BW597" s="110" t="s">
        <v>137</v>
      </c>
      <c r="BX597" s="104"/>
      <c r="BY597" s="110" t="s">
        <v>137</v>
      </c>
      <c r="BZ597" s="104"/>
      <c r="CA597" s="110" t="s">
        <v>137</v>
      </c>
      <c r="CB597" s="104"/>
      <c r="CC597" s="110"/>
      <c r="CD597" s="104"/>
      <c r="CE597" s="110" t="s">
        <v>137</v>
      </c>
      <c r="CF597" s="104"/>
      <c r="CG597" s="110" t="str">
        <f>IF(CH597="","",VLOOKUP(CONCATENATE(CG$3,CH597),m_selling_spec!$A:$H,2,FALSE))</f>
        <v/>
      </c>
      <c r="CH597" s="104"/>
      <c r="CI597" s="110" t="str">
        <f>IF(CJ597="","",VLOOKUP(CONCATENATE(CI$3,CJ597),m_selling_spec!$A:$H,2,FALSE))</f>
        <v/>
      </c>
      <c r="CJ597" s="104"/>
      <c r="CK597" s="110" t="str">
        <f>IF(CL597="","",VLOOKUP(CONCATENATE(CK$3,CL597),m_selling_spec!$A:$H,2,FALSE))</f>
        <v/>
      </c>
      <c r="CL597" s="104"/>
      <c r="CM597" s="110" t="str">
        <f>IF(CN597="","",VLOOKUP(CONCATENATE(CM$3,CN597),m_selling_spec!$A:$H,2,FALSE))</f>
        <v/>
      </c>
      <c r="CN597" s="104"/>
      <c r="CO597" s="110" t="str">
        <f>IF(CP597="","",VLOOKUP(CONCATENATE(CO$3,CP597),m_selling_spec!$A:$H,2,FALSE))</f>
        <v/>
      </c>
      <c r="CP597" s="104"/>
      <c r="CQ597" s="110" t="str">
        <f>IF(CR597="","",VLOOKUP(CONCATENATE(CQ$3,CR597),m_selling_spec!$A:$H,2,FALSE))</f>
        <v/>
      </c>
      <c r="CR597" s="104"/>
      <c r="CS597" s="110" t="str">
        <f>IF(CT597="","",VLOOKUP(CONCATENATE(CS$3,CT597),m_selling_spec!$A:$H,2,FALSE))</f>
        <v/>
      </c>
      <c r="CT597" s="104"/>
      <c r="CU597" s="110" t="str">
        <f>IF(CV597="","",VLOOKUP(CONCATENATE(CU$3,CV597),m_selling_spec!$A:$H,2,FALSE))</f>
        <v/>
      </c>
      <c r="CV597" s="104"/>
      <c r="CW597" s="110" t="str">
        <f>IF(CX597="","",VLOOKUP(CONCATENATE(CW$3,CX597),m_selling_spec!$A:$H,2,FALSE))</f>
        <v/>
      </c>
      <c r="CX597" s="104"/>
      <c r="CY597" s="110" t="str">
        <f>IF(CZ597="","",VLOOKUP(CONCATENATE(CY$3,CZ597),m_selling_spec!$A:$H,2,FALSE))</f>
        <v/>
      </c>
      <c r="CZ597" s="104"/>
      <c r="DA597" s="110"/>
      <c r="DB597" s="104"/>
    </row>
    <row r="598" spans="1:106">
      <c r="A598" s="104" t="s">
        <v>267</v>
      </c>
      <c r="B598" s="104"/>
      <c r="C598" s="104"/>
      <c r="D598" s="104">
        <v>2</v>
      </c>
      <c r="E598" s="110" t="str">
        <f>INDEX(product!B:B,MATCH(D598,product!A:A,0))</f>
        <v>WE 70</v>
      </c>
      <c r="F598" s="110" t="s">
        <v>2691</v>
      </c>
      <c r="G598" s="110" t="str">
        <f>IF(H598="","",VLOOKUP(CONCATENATE(G$3,H598),m_selling_spec!$A:$H,2,FALSE))</f>
        <v>o1.2</v>
      </c>
      <c r="H598" s="104" t="s">
        <v>2692</v>
      </c>
      <c r="I598" s="110" t="s">
        <v>986</v>
      </c>
      <c r="J598" s="104" t="s">
        <v>545</v>
      </c>
      <c r="K598" s="110" t="str">
        <f>IF(L598="","",VLOOKUP(CONCATENATE(K$3,L598),m_selling_spec!$A:$H,2,FALSE))</f>
        <v/>
      </c>
      <c r="L598" s="104"/>
      <c r="M598" s="110" t="str">
        <f>IF(N598="","",VLOOKUP(CONCATENATE(M$3,N598),m_selling_spec!$A:$H,2,FALSE))</f>
        <v/>
      </c>
      <c r="N598" s="104"/>
      <c r="O598" s="110" t="str">
        <f>IF(P598="","",VLOOKUP(CONCATENATE(O$3,P598),m_selling_spec!$A:$H,2,FALSE))</f>
        <v/>
      </c>
      <c r="P598" s="104"/>
      <c r="Q598" s="110" t="str">
        <f>IF(R598="","",VLOOKUP(CONCATENATE(Q$3,R598),m_selling_spec!$A:$H,2,FALSE))</f>
        <v/>
      </c>
      <c r="R598" s="104"/>
      <c r="S598" s="110"/>
      <c r="T598" s="104"/>
      <c r="U598" s="110"/>
      <c r="V598" s="104"/>
      <c r="W598" s="110"/>
      <c r="X598" s="104"/>
      <c r="Y598" s="110" t="s">
        <v>1005</v>
      </c>
      <c r="Z598" s="104" t="s">
        <v>3756</v>
      </c>
      <c r="AA598" s="110" t="s">
        <v>137</v>
      </c>
      <c r="AB598" s="104"/>
      <c r="AC598" s="110" t="str">
        <f>IF(AD598="","",VLOOKUP(CONCATENATE(AC$3,AD598),m_selling_spec!$A:$H,2,FALSE))</f>
        <v/>
      </c>
      <c r="AD598" s="104"/>
      <c r="AE598" s="110" t="s">
        <v>137</v>
      </c>
      <c r="AF598" s="104"/>
      <c r="AG598" s="110" t="str">
        <f>IF(AH598="","",VLOOKUP(CONCATENATE(AG$3,AH598),m_selling_spec!$A:$H,2,FALSE))</f>
        <v/>
      </c>
      <c r="AH598" s="104"/>
      <c r="AI598" s="110" t="s">
        <v>137</v>
      </c>
      <c r="AJ598" s="104"/>
      <c r="AK598" s="110" t="s">
        <v>137</v>
      </c>
      <c r="AL598" s="104"/>
      <c r="AM598" s="110" t="s">
        <v>137</v>
      </c>
      <c r="AN598" s="104"/>
      <c r="AO598" s="110" t="s">
        <v>137</v>
      </c>
      <c r="AP598" s="104"/>
      <c r="AQ598" s="110" t="str">
        <f>IF(AR598="","",VLOOKUP(CONCATENATE(AQ$3,AR598),m_selling_spec!$A:$H,2,FALSE))</f>
        <v>10.2</v>
      </c>
      <c r="AR598" s="104" t="s">
        <v>74</v>
      </c>
      <c r="AS598" s="110" t="str">
        <f>IF(AT598="","",VLOOKUP(CONCATENATE(AS$3,AT598),m_selling_spec!$A:$H,2,FALSE))</f>
        <v/>
      </c>
      <c r="AT598" s="104"/>
      <c r="AU598" s="110" t="str">
        <f>IF(AV598="","",VLOOKUP(CONCATENATE(AU$3,AV598),m_selling_spec!$A:$H,2,FALSE))</f>
        <v/>
      </c>
      <c r="AV598" s="104"/>
      <c r="AW598" s="110" t="s">
        <v>137</v>
      </c>
      <c r="AX598" s="104"/>
      <c r="AY598" s="110" t="str">
        <f>IF(AZ598="","",VLOOKUP(CONCATENATE(AY$3,AZ598),m_selling_spec!$A:$H,2,FALSE))</f>
        <v/>
      </c>
      <c r="AZ598" s="104"/>
      <c r="BA598" s="110" t="s">
        <v>137</v>
      </c>
      <c r="BB598" s="104"/>
      <c r="BC598" s="110" t="s">
        <v>137</v>
      </c>
      <c r="BD598" s="104"/>
      <c r="BE598" s="110" t="s">
        <v>137</v>
      </c>
      <c r="BF598" s="104"/>
      <c r="BG598" s="110" t="str">
        <f>IF(BH598="","",VLOOKUP(CONCATENATE(BG$3,BH598),m_selling_spec!$A:$H,2,FALSE))</f>
        <v/>
      </c>
      <c r="BH598" s="104"/>
      <c r="BI598" s="110" t="s">
        <v>137</v>
      </c>
      <c r="BJ598" s="104"/>
      <c r="BK598" s="110" t="str">
        <f>IF(BL598="","",VLOOKUP(CONCATENATE(BK$3,BL598),m_selling_spec!$A:$H,2,FALSE))</f>
        <v/>
      </c>
      <c r="BL598" s="104"/>
      <c r="BM598" s="110" t="s">
        <v>137</v>
      </c>
      <c r="BN598" s="104"/>
      <c r="BO598" s="110" t="str">
        <f>IF(BP598="","",VLOOKUP(CONCATENATE(BO$3,BP598),m_selling_spec!$A:$H,2,FALSE))</f>
        <v/>
      </c>
      <c r="BP598" s="104"/>
      <c r="BQ598" s="110" t="s">
        <v>137</v>
      </c>
      <c r="BR598" s="104"/>
      <c r="BS598" s="110" t="s">
        <v>137</v>
      </c>
      <c r="BT598" s="104"/>
      <c r="BU598" s="110" t="s">
        <v>137</v>
      </c>
      <c r="BV598" s="104"/>
      <c r="BW598" s="110" t="s">
        <v>137</v>
      </c>
      <c r="BX598" s="104"/>
      <c r="BY598" s="110" t="s">
        <v>137</v>
      </c>
      <c r="BZ598" s="104"/>
      <c r="CA598" s="110" t="s">
        <v>137</v>
      </c>
      <c r="CB598" s="104"/>
      <c r="CC598" s="110"/>
      <c r="CD598" s="104"/>
      <c r="CE598" s="110" t="s">
        <v>137</v>
      </c>
      <c r="CF598" s="104"/>
      <c r="CG598" s="110" t="str">
        <f>IF(CH598="","",VLOOKUP(CONCATENATE(CG$3,CH598),m_selling_spec!$A:$H,2,FALSE))</f>
        <v/>
      </c>
      <c r="CH598" s="104"/>
      <c r="CI598" s="110" t="str">
        <f>IF(CJ598="","",VLOOKUP(CONCATENATE(CI$3,CJ598),m_selling_spec!$A:$H,2,FALSE))</f>
        <v/>
      </c>
      <c r="CJ598" s="104"/>
      <c r="CK598" s="110" t="str">
        <f>IF(CL598="","",VLOOKUP(CONCATENATE(CK$3,CL598),m_selling_spec!$A:$H,2,FALSE))</f>
        <v/>
      </c>
      <c r="CL598" s="104"/>
      <c r="CM598" s="110" t="str">
        <f>IF(CN598="","",VLOOKUP(CONCATENATE(CM$3,CN598),m_selling_spec!$A:$H,2,FALSE))</f>
        <v/>
      </c>
      <c r="CN598" s="104"/>
      <c r="CO598" s="110" t="str">
        <f>IF(CP598="","",VLOOKUP(CONCATENATE(CO$3,CP598),m_selling_spec!$A:$H,2,FALSE))</f>
        <v/>
      </c>
      <c r="CP598" s="104"/>
      <c r="CQ598" s="110" t="str">
        <f>IF(CR598="","",VLOOKUP(CONCATENATE(CQ$3,CR598),m_selling_spec!$A:$H,2,FALSE))</f>
        <v/>
      </c>
      <c r="CR598" s="104"/>
      <c r="CS598" s="110" t="str">
        <f>IF(CT598="","",VLOOKUP(CONCATENATE(CS$3,CT598),m_selling_spec!$A:$H,2,FALSE))</f>
        <v/>
      </c>
      <c r="CT598" s="104"/>
      <c r="CU598" s="110" t="str">
        <f>IF(CV598="","",VLOOKUP(CONCATENATE(CU$3,CV598),m_selling_spec!$A:$H,2,FALSE))</f>
        <v/>
      </c>
      <c r="CV598" s="104"/>
      <c r="CW598" s="110" t="str">
        <f>IF(CX598="","",VLOOKUP(CONCATENATE(CW$3,CX598),m_selling_spec!$A:$H,2,FALSE))</f>
        <v/>
      </c>
      <c r="CX598" s="104"/>
      <c r="CY598" s="110" t="str">
        <f>IF(CZ598="","",VLOOKUP(CONCATENATE(CY$3,CZ598),m_selling_spec!$A:$H,2,FALSE))</f>
        <v/>
      </c>
      <c r="CZ598" s="104"/>
      <c r="DA598" s="110"/>
      <c r="DB598" s="104"/>
    </row>
    <row r="599" spans="1:106">
      <c r="A599" s="104" t="s">
        <v>268</v>
      </c>
      <c r="B599" s="104"/>
      <c r="C599" s="104"/>
      <c r="D599" s="104">
        <v>2</v>
      </c>
      <c r="E599" s="110" t="str">
        <f>INDEX(product!B:B,MATCH(D599,product!A:A,0))</f>
        <v>WE 70</v>
      </c>
      <c r="F599" s="110" t="s">
        <v>2691</v>
      </c>
      <c r="G599" s="110" t="str">
        <f>IF(H599="","",VLOOKUP(CONCATENATE(G$3,H599),m_selling_spec!$A:$H,2,FALSE))</f>
        <v>o1.2</v>
      </c>
      <c r="H599" s="104" t="s">
        <v>2692</v>
      </c>
      <c r="I599" s="110" t="s">
        <v>986</v>
      </c>
      <c r="J599" s="104" t="s">
        <v>545</v>
      </c>
      <c r="K599" s="110" t="str">
        <f>IF(L599="","",VLOOKUP(CONCATENATE(K$3,L599),m_selling_spec!$A:$H,2,FALSE))</f>
        <v/>
      </c>
      <c r="L599" s="104"/>
      <c r="M599" s="110" t="str">
        <f>IF(N599="","",VLOOKUP(CONCATENATE(M$3,N599),m_selling_spec!$A:$H,2,FALSE))</f>
        <v/>
      </c>
      <c r="N599" s="104"/>
      <c r="O599" s="110" t="str">
        <f>IF(P599="","",VLOOKUP(CONCATENATE(O$3,P599),m_selling_spec!$A:$H,2,FALSE))</f>
        <v/>
      </c>
      <c r="P599" s="104"/>
      <c r="Q599" s="110" t="str">
        <f>IF(R599="","",VLOOKUP(CONCATENATE(Q$3,R599),m_selling_spec!$A:$H,2,FALSE))</f>
        <v/>
      </c>
      <c r="R599" s="104"/>
      <c r="S599" s="110"/>
      <c r="T599" s="104"/>
      <c r="U599" s="110"/>
      <c r="V599" s="104"/>
      <c r="W599" s="110"/>
      <c r="X599" s="104"/>
      <c r="Y599" s="110" t="s">
        <v>1005</v>
      </c>
      <c r="Z599" s="104" t="s">
        <v>3756</v>
      </c>
      <c r="AA599" s="110" t="s">
        <v>137</v>
      </c>
      <c r="AB599" s="104"/>
      <c r="AC599" s="110" t="str">
        <f>IF(AD599="","",VLOOKUP(CONCATENATE(AC$3,AD599),m_selling_spec!$A:$H,2,FALSE))</f>
        <v/>
      </c>
      <c r="AD599" s="104"/>
      <c r="AE599" s="110" t="s">
        <v>137</v>
      </c>
      <c r="AF599" s="104"/>
      <c r="AG599" s="110" t="str">
        <f>IF(AH599="","",VLOOKUP(CONCATENATE(AG$3,AH599),m_selling_spec!$A:$H,2,FALSE))</f>
        <v/>
      </c>
      <c r="AH599" s="104"/>
      <c r="AI599" s="110" t="s">
        <v>137</v>
      </c>
      <c r="AJ599" s="104"/>
      <c r="AK599" s="110" t="s">
        <v>137</v>
      </c>
      <c r="AL599" s="104"/>
      <c r="AM599" s="110" t="s">
        <v>137</v>
      </c>
      <c r="AN599" s="104"/>
      <c r="AO599" s="110" t="s">
        <v>137</v>
      </c>
      <c r="AP599" s="104"/>
      <c r="AQ599" s="110" t="str">
        <f>IF(AR599="","",VLOOKUP(CONCATENATE(AQ$3,AR599),m_selling_spec!$A:$H,2,FALSE))</f>
        <v>10.3</v>
      </c>
      <c r="AR599" s="104" t="s">
        <v>75</v>
      </c>
      <c r="AS599" s="110" t="str">
        <f>IF(AT599="","",VLOOKUP(CONCATENATE(AS$3,AT599),m_selling_spec!$A:$H,2,FALSE))</f>
        <v/>
      </c>
      <c r="AT599" s="104"/>
      <c r="AU599" s="110" t="str">
        <f>IF(AV599="","",VLOOKUP(CONCATENATE(AU$3,AV599),m_selling_spec!$A:$H,2,FALSE))</f>
        <v/>
      </c>
      <c r="AV599" s="104"/>
      <c r="AW599" s="110" t="s">
        <v>137</v>
      </c>
      <c r="AX599" s="104"/>
      <c r="AY599" s="110" t="str">
        <f>IF(AZ599="","",VLOOKUP(CONCATENATE(AY$3,AZ599),m_selling_spec!$A:$H,2,FALSE))</f>
        <v/>
      </c>
      <c r="AZ599" s="104"/>
      <c r="BA599" s="110" t="s">
        <v>137</v>
      </c>
      <c r="BB599" s="104"/>
      <c r="BC599" s="110" t="s">
        <v>137</v>
      </c>
      <c r="BD599" s="104"/>
      <c r="BE599" s="110" t="s">
        <v>137</v>
      </c>
      <c r="BF599" s="104"/>
      <c r="BG599" s="110" t="str">
        <f>IF(BH599="","",VLOOKUP(CONCATENATE(BG$3,BH599),m_selling_spec!$A:$H,2,FALSE))</f>
        <v/>
      </c>
      <c r="BH599" s="104"/>
      <c r="BI599" s="110" t="s">
        <v>137</v>
      </c>
      <c r="BJ599" s="104"/>
      <c r="BK599" s="110" t="str">
        <f>IF(BL599="","",VLOOKUP(CONCATENATE(BK$3,BL599),m_selling_spec!$A:$H,2,FALSE))</f>
        <v/>
      </c>
      <c r="BL599" s="104"/>
      <c r="BM599" s="110" t="s">
        <v>137</v>
      </c>
      <c r="BN599" s="104"/>
      <c r="BO599" s="110" t="str">
        <f>IF(BP599="","",VLOOKUP(CONCATENATE(BO$3,BP599),m_selling_spec!$A:$H,2,FALSE))</f>
        <v/>
      </c>
      <c r="BP599" s="104"/>
      <c r="BQ599" s="110" t="s">
        <v>137</v>
      </c>
      <c r="BR599" s="104"/>
      <c r="BS599" s="110" t="s">
        <v>137</v>
      </c>
      <c r="BT599" s="104"/>
      <c r="BU599" s="110" t="s">
        <v>137</v>
      </c>
      <c r="BV599" s="104"/>
      <c r="BW599" s="110" t="s">
        <v>137</v>
      </c>
      <c r="BX599" s="104"/>
      <c r="BY599" s="110" t="s">
        <v>137</v>
      </c>
      <c r="BZ599" s="104"/>
      <c r="CA599" s="110" t="s">
        <v>137</v>
      </c>
      <c r="CB599" s="104"/>
      <c r="CC599" s="110"/>
      <c r="CD599" s="104"/>
      <c r="CE599" s="110" t="s">
        <v>137</v>
      </c>
      <c r="CF599" s="104"/>
      <c r="CG599" s="110" t="str">
        <f>IF(CH599="","",VLOOKUP(CONCATENATE(CG$3,CH599),m_selling_spec!$A:$H,2,FALSE))</f>
        <v/>
      </c>
      <c r="CH599" s="104"/>
      <c r="CI599" s="110" t="str">
        <f>IF(CJ599="","",VLOOKUP(CONCATENATE(CI$3,CJ599),m_selling_spec!$A:$H,2,FALSE))</f>
        <v/>
      </c>
      <c r="CJ599" s="104"/>
      <c r="CK599" s="110" t="str">
        <f>IF(CL599="","",VLOOKUP(CONCATENATE(CK$3,CL599),m_selling_spec!$A:$H,2,FALSE))</f>
        <v/>
      </c>
      <c r="CL599" s="104"/>
      <c r="CM599" s="110" t="str">
        <f>IF(CN599="","",VLOOKUP(CONCATENATE(CM$3,CN599),m_selling_spec!$A:$H,2,FALSE))</f>
        <v/>
      </c>
      <c r="CN599" s="104"/>
      <c r="CO599" s="110" t="str">
        <f>IF(CP599="","",VLOOKUP(CONCATENATE(CO$3,CP599),m_selling_spec!$A:$H,2,FALSE))</f>
        <v/>
      </c>
      <c r="CP599" s="104"/>
      <c r="CQ599" s="110" t="str">
        <f>IF(CR599="","",VLOOKUP(CONCATENATE(CQ$3,CR599),m_selling_spec!$A:$H,2,FALSE))</f>
        <v/>
      </c>
      <c r="CR599" s="104"/>
      <c r="CS599" s="110" t="str">
        <f>IF(CT599="","",VLOOKUP(CONCATENATE(CS$3,CT599),m_selling_spec!$A:$H,2,FALSE))</f>
        <v/>
      </c>
      <c r="CT599" s="104"/>
      <c r="CU599" s="110" t="str">
        <f>IF(CV599="","",VLOOKUP(CONCATENATE(CU$3,CV599),m_selling_spec!$A:$H,2,FALSE))</f>
        <v/>
      </c>
      <c r="CV599" s="104"/>
      <c r="CW599" s="110" t="str">
        <f>IF(CX599="","",VLOOKUP(CONCATENATE(CW$3,CX599),m_selling_spec!$A:$H,2,FALSE))</f>
        <v/>
      </c>
      <c r="CX599" s="104"/>
      <c r="CY599" s="110" t="str">
        <f>IF(CZ599="","",VLOOKUP(CONCATENATE(CY$3,CZ599),m_selling_spec!$A:$H,2,FALSE))</f>
        <v/>
      </c>
      <c r="CZ599" s="104"/>
      <c r="DA599" s="110"/>
      <c r="DB599" s="104"/>
    </row>
    <row r="600" spans="1:106">
      <c r="A600" s="104" t="s">
        <v>230</v>
      </c>
      <c r="B600" s="104"/>
      <c r="C600" s="104"/>
      <c r="D600" s="104">
        <v>2</v>
      </c>
      <c r="E600" s="110" t="str">
        <f>INDEX(product!B:B,MATCH(D600,product!A:A,0))</f>
        <v>WE 70</v>
      </c>
      <c r="F600" s="110" t="s">
        <v>2691</v>
      </c>
      <c r="G600" s="110" t="str">
        <f>IF(H600="","",VLOOKUP(CONCATENATE(G$3,H600),m_selling_spec!$A:$H,2,FALSE))</f>
        <v>o1.2</v>
      </c>
      <c r="H600" s="104" t="s">
        <v>2692</v>
      </c>
      <c r="I600" s="110" t="s">
        <v>137</v>
      </c>
      <c r="J600" s="104"/>
      <c r="K600" s="110" t="str">
        <f>IF(L600="","",VLOOKUP(CONCATENATE(K$3,L600),m_selling_spec!$A:$H,2,FALSE))</f>
        <v/>
      </c>
      <c r="L600" s="104"/>
      <c r="M600" s="110" t="str">
        <f>IF(N600="","",VLOOKUP(CONCATENATE(M$3,N600),m_selling_spec!$A:$H,2,FALSE))</f>
        <v/>
      </c>
      <c r="N600" s="104"/>
      <c r="O600" s="110" t="str">
        <f>IF(P600="","",VLOOKUP(CONCATENATE(O$3,P600),m_selling_spec!$A:$H,2,FALSE))</f>
        <v/>
      </c>
      <c r="P600" s="104"/>
      <c r="Q600" s="110" t="str">
        <f>IF(R600="","",VLOOKUP(CONCATENATE(Q$3,R600),m_selling_spec!$A:$H,2,FALSE))</f>
        <v/>
      </c>
      <c r="R600" s="104"/>
      <c r="S600" s="110"/>
      <c r="T600" s="104"/>
      <c r="U600" s="110"/>
      <c r="V600" s="104"/>
      <c r="W600" s="110"/>
      <c r="X600" s="104"/>
      <c r="Y600" s="110" t="s">
        <v>1206</v>
      </c>
      <c r="Z600" s="104" t="s">
        <v>483</v>
      </c>
      <c r="AA600" s="110" t="s">
        <v>137</v>
      </c>
      <c r="AB600" s="104"/>
      <c r="AC600" s="110" t="str">
        <f>IF(AD600="","",VLOOKUP(CONCATENATE(AC$3,AD600),m_selling_spec!$A:$H,2,FALSE))</f>
        <v/>
      </c>
      <c r="AD600" s="104"/>
      <c r="AE600" s="110" t="s">
        <v>137</v>
      </c>
      <c r="AF600" s="104"/>
      <c r="AG600" s="110" t="str">
        <f>IF(AH600="","",VLOOKUP(CONCATENATE(AG$3,AH600),m_selling_spec!$A:$H,2,FALSE))</f>
        <v/>
      </c>
      <c r="AH600" s="112"/>
      <c r="AI600" s="110" t="str">
        <f>IF(AJ600="","",VLOOKUP(CONCATENATE(AI$3,AJ600),m_selling_spec!$A:$H,2,FALSE))</f>
        <v>6.2</v>
      </c>
      <c r="AJ600" s="104" t="s">
        <v>749</v>
      </c>
      <c r="AK600" s="110" t="s">
        <v>137</v>
      </c>
      <c r="AL600" s="104"/>
      <c r="AM600" s="110" t="s">
        <v>137</v>
      </c>
      <c r="AN600" s="104"/>
      <c r="AO600" s="110" t="s">
        <v>137</v>
      </c>
      <c r="AP600" s="104"/>
      <c r="AQ600" s="110" t="str">
        <f>IF(AR600="","",VLOOKUP(CONCATENATE(AQ$3,AR600),m_selling_spec!$A:$H,2,FALSE))</f>
        <v>10.2</v>
      </c>
      <c r="AR600" s="104" t="s">
        <v>74</v>
      </c>
      <c r="AS600" s="110" t="str">
        <f>IF(AT600="","",VLOOKUP(CONCATENATE(AS$3,AT600),m_selling_spec!$A:$H,2,FALSE))</f>
        <v/>
      </c>
      <c r="AT600" s="104"/>
      <c r="AU600" s="110" t="str">
        <f>IF(AV600="","",VLOOKUP(CONCATENATE(AU$3,AV600),m_selling_spec!$A:$H,2,FALSE))</f>
        <v/>
      </c>
      <c r="AV600" s="104"/>
      <c r="AW600" s="110" t="s">
        <v>137</v>
      </c>
      <c r="AX600" s="104"/>
      <c r="AY600" s="110" t="str">
        <f>IF(AZ600="","",VLOOKUP(CONCATENATE(AY$3,AZ600),m_selling_spec!$A:$H,2,FALSE))</f>
        <v/>
      </c>
      <c r="AZ600" s="104"/>
      <c r="BA600" s="110" t="s">
        <v>137</v>
      </c>
      <c r="BB600" s="104"/>
      <c r="BC600" s="110" t="s">
        <v>137</v>
      </c>
      <c r="BD600" s="104"/>
      <c r="BE600" s="110" t="s">
        <v>137</v>
      </c>
      <c r="BF600" s="104"/>
      <c r="BG600" s="110" t="str">
        <f>IF(BH600="","",VLOOKUP(CONCATENATE(BG$3,BH600),m_selling_spec!$A:$H,2,FALSE))</f>
        <v/>
      </c>
      <c r="BH600" s="104"/>
      <c r="BI600" s="110" t="s">
        <v>137</v>
      </c>
      <c r="BJ600" s="104"/>
      <c r="BK600" s="110" t="str">
        <f>IF(BL600="","",VLOOKUP(CONCATENATE(BK$3,BL600),m_selling_spec!$A:$H,2,FALSE))</f>
        <v/>
      </c>
      <c r="BL600" s="104"/>
      <c r="BM600" s="110" t="s">
        <v>137</v>
      </c>
      <c r="BN600" s="104"/>
      <c r="BO600" s="110" t="str">
        <f>IF(BP600="","",VLOOKUP(CONCATENATE(BO$3,BP600),m_selling_spec!$A:$H,2,FALSE))</f>
        <v/>
      </c>
      <c r="BP600" s="104"/>
      <c r="BQ600" s="110" t="s">
        <v>137</v>
      </c>
      <c r="BR600" s="104"/>
      <c r="BS600" s="110" t="s">
        <v>137</v>
      </c>
      <c r="BT600" s="104"/>
      <c r="BU600" s="110" t="s">
        <v>137</v>
      </c>
      <c r="BV600" s="104"/>
      <c r="BW600" s="110" t="s">
        <v>137</v>
      </c>
      <c r="BX600" s="104"/>
      <c r="BY600" s="110" t="s">
        <v>137</v>
      </c>
      <c r="BZ600" s="104"/>
      <c r="CA600" s="110" t="s">
        <v>137</v>
      </c>
      <c r="CB600" s="104"/>
      <c r="CC600" s="110"/>
      <c r="CD600" s="104"/>
      <c r="CE600" s="110" t="s">
        <v>137</v>
      </c>
      <c r="CF600" s="104"/>
      <c r="CG600" s="110" t="str">
        <f>IF(CH600="","",VLOOKUP(CONCATENATE(CG$3,CH600),m_selling_spec!$A:$H,2,FALSE))</f>
        <v/>
      </c>
      <c r="CH600" s="104"/>
      <c r="CI600" s="110" t="str">
        <f>IF(CJ600="","",VLOOKUP(CONCATENATE(CI$3,CJ600),m_selling_spec!$A:$H,2,FALSE))</f>
        <v/>
      </c>
      <c r="CJ600" s="104"/>
      <c r="CK600" s="110" t="str">
        <f>IF(CL600="","",VLOOKUP(CONCATENATE(CK$3,CL600),m_selling_spec!$A:$H,2,FALSE))</f>
        <v/>
      </c>
      <c r="CL600" s="104"/>
      <c r="CM600" s="110" t="str">
        <f>IF(CN600="","",VLOOKUP(CONCATENATE(CM$3,CN600),m_selling_spec!$A:$H,2,FALSE))</f>
        <v/>
      </c>
      <c r="CN600" s="104"/>
      <c r="CO600" s="110" t="str">
        <f>IF(CP600="","",VLOOKUP(CONCATENATE(CO$3,CP600),m_selling_spec!$A:$H,2,FALSE))</f>
        <v/>
      </c>
      <c r="CP600" s="104"/>
      <c r="CQ600" s="110" t="str">
        <f>IF(CR600="","",VLOOKUP(CONCATENATE(CQ$3,CR600),m_selling_spec!$A:$H,2,FALSE))</f>
        <v/>
      </c>
      <c r="CR600" s="104"/>
      <c r="CS600" s="110" t="str">
        <f>IF(CT600="","",VLOOKUP(CONCATENATE(CS$3,CT600),m_selling_spec!$A:$H,2,FALSE))</f>
        <v/>
      </c>
      <c r="CT600" s="104"/>
      <c r="CU600" s="110" t="str">
        <f>IF(CV600="","",VLOOKUP(CONCATENATE(CU$3,CV600),m_selling_spec!$A:$H,2,FALSE))</f>
        <v/>
      </c>
      <c r="CV600" s="104"/>
      <c r="CW600" s="110" t="str">
        <f>IF(CX600="","",VLOOKUP(CONCATENATE(CW$3,CX600),m_selling_spec!$A:$H,2,FALSE))</f>
        <v/>
      </c>
      <c r="CX600" s="104"/>
      <c r="CY600" s="110" t="str">
        <f>IF(CZ600="","",VLOOKUP(CONCATENATE(CY$3,CZ600),m_selling_spec!$A:$H,2,FALSE))</f>
        <v/>
      </c>
      <c r="CZ600" s="104"/>
      <c r="DA600" s="110"/>
      <c r="DB600" s="104"/>
    </row>
    <row r="601" spans="1:106">
      <c r="A601" s="104" t="s">
        <v>231</v>
      </c>
      <c r="B601" s="104"/>
      <c r="C601" s="104"/>
      <c r="D601" s="104">
        <v>2</v>
      </c>
      <c r="E601" s="110" t="str">
        <f>INDEX(product!B:B,MATCH(D601,product!A:A,0))</f>
        <v>WE 70</v>
      </c>
      <c r="F601" s="110" t="s">
        <v>2691</v>
      </c>
      <c r="G601" s="110" t="str">
        <f>IF(H601="","",VLOOKUP(CONCATENATE(G$3,H601),m_selling_spec!$A:$H,2,FALSE))</f>
        <v>o1.2</v>
      </c>
      <c r="H601" s="104" t="s">
        <v>2692</v>
      </c>
      <c r="I601" s="110" t="s">
        <v>137</v>
      </c>
      <c r="J601" s="104"/>
      <c r="K601" s="110" t="str">
        <f>IF(L601="","",VLOOKUP(CONCATENATE(K$3,L601),m_selling_spec!$A:$H,2,FALSE))</f>
        <v/>
      </c>
      <c r="L601" s="104"/>
      <c r="M601" s="110" t="str">
        <f>IF(N601="","",VLOOKUP(CONCATENATE(M$3,N601),m_selling_spec!$A:$H,2,FALSE))</f>
        <v/>
      </c>
      <c r="N601" s="104"/>
      <c r="O601" s="110" t="str">
        <f>IF(P601="","",VLOOKUP(CONCATENATE(O$3,P601),m_selling_spec!$A:$H,2,FALSE))</f>
        <v/>
      </c>
      <c r="P601" s="104"/>
      <c r="Q601" s="110" t="str">
        <f>IF(R601="","",VLOOKUP(CONCATENATE(Q$3,R601),m_selling_spec!$A:$H,2,FALSE))</f>
        <v/>
      </c>
      <c r="R601" s="104"/>
      <c r="S601" s="110"/>
      <c r="T601" s="104"/>
      <c r="U601" s="110"/>
      <c r="V601" s="104"/>
      <c r="W601" s="110"/>
      <c r="X601" s="104"/>
      <c r="Y601" s="110" t="s">
        <v>1206</v>
      </c>
      <c r="Z601" s="104" t="s">
        <v>483</v>
      </c>
      <c r="AA601" s="110" t="s">
        <v>137</v>
      </c>
      <c r="AB601" s="104"/>
      <c r="AC601" s="110" t="str">
        <f>IF(AD601="","",VLOOKUP(CONCATENATE(AC$3,AD601),m_selling_spec!$A:$H,2,FALSE))</f>
        <v/>
      </c>
      <c r="AD601" s="104"/>
      <c r="AE601" s="110" t="s">
        <v>137</v>
      </c>
      <c r="AF601" s="104"/>
      <c r="AG601" s="110" t="str">
        <f>IF(AH601="","",VLOOKUP(CONCATENATE(AG$3,AH601),m_selling_spec!$A:$H,2,FALSE))</f>
        <v/>
      </c>
      <c r="AH601" s="112"/>
      <c r="AI601" s="110" t="str">
        <f>IF(AJ601="","",VLOOKUP(CONCATENATE(AI$3,AJ601),m_selling_spec!$A:$H,2,FALSE))</f>
        <v>6.2</v>
      </c>
      <c r="AJ601" s="104" t="s">
        <v>749</v>
      </c>
      <c r="AK601" s="110" t="s">
        <v>137</v>
      </c>
      <c r="AL601" s="104"/>
      <c r="AM601" s="110" t="s">
        <v>137</v>
      </c>
      <c r="AN601" s="104"/>
      <c r="AO601" s="110" t="s">
        <v>137</v>
      </c>
      <c r="AP601" s="104"/>
      <c r="AQ601" s="110" t="str">
        <f>IF(AR601="","",VLOOKUP(CONCATENATE(AQ$3,AR601),m_selling_spec!$A:$H,2,FALSE))</f>
        <v>10.3</v>
      </c>
      <c r="AR601" s="104" t="s">
        <v>75</v>
      </c>
      <c r="AS601" s="110" t="str">
        <f>IF(AT601="","",VLOOKUP(CONCATENATE(AS$3,AT601),m_selling_spec!$A:$H,2,FALSE))</f>
        <v/>
      </c>
      <c r="AT601" s="104"/>
      <c r="AU601" s="110" t="str">
        <f>IF(AV601="","",VLOOKUP(CONCATENATE(AU$3,AV601),m_selling_spec!$A:$H,2,FALSE))</f>
        <v/>
      </c>
      <c r="AV601" s="104"/>
      <c r="AW601" s="110" t="s">
        <v>137</v>
      </c>
      <c r="AX601" s="104"/>
      <c r="AY601" s="110" t="str">
        <f>IF(AZ601="","",VLOOKUP(CONCATENATE(AY$3,AZ601),m_selling_spec!$A:$H,2,FALSE))</f>
        <v/>
      </c>
      <c r="AZ601" s="104"/>
      <c r="BA601" s="110" t="s">
        <v>137</v>
      </c>
      <c r="BB601" s="104"/>
      <c r="BC601" s="110" t="s">
        <v>137</v>
      </c>
      <c r="BD601" s="104"/>
      <c r="BE601" s="110" t="s">
        <v>137</v>
      </c>
      <c r="BF601" s="104"/>
      <c r="BG601" s="110" t="str">
        <f>IF(BH601="","",VLOOKUP(CONCATENATE(BG$3,BH601),m_selling_spec!$A:$H,2,FALSE))</f>
        <v/>
      </c>
      <c r="BH601" s="104"/>
      <c r="BI601" s="110" t="s">
        <v>137</v>
      </c>
      <c r="BJ601" s="104"/>
      <c r="BK601" s="110" t="str">
        <f>IF(BL601="","",VLOOKUP(CONCATENATE(BK$3,BL601),m_selling_spec!$A:$H,2,FALSE))</f>
        <v/>
      </c>
      <c r="BL601" s="104"/>
      <c r="BM601" s="110" t="s">
        <v>137</v>
      </c>
      <c r="BN601" s="104"/>
      <c r="BO601" s="110" t="str">
        <f>IF(BP601="","",VLOOKUP(CONCATENATE(BO$3,BP601),m_selling_spec!$A:$H,2,FALSE))</f>
        <v/>
      </c>
      <c r="BP601" s="104"/>
      <c r="BQ601" s="110" t="s">
        <v>137</v>
      </c>
      <c r="BR601" s="104"/>
      <c r="BS601" s="110" t="s">
        <v>137</v>
      </c>
      <c r="BT601" s="104"/>
      <c r="BU601" s="110" t="s">
        <v>137</v>
      </c>
      <c r="BV601" s="104"/>
      <c r="BW601" s="110" t="s">
        <v>137</v>
      </c>
      <c r="BX601" s="104"/>
      <c r="BY601" s="110" t="s">
        <v>137</v>
      </c>
      <c r="BZ601" s="104"/>
      <c r="CA601" s="110" t="s">
        <v>137</v>
      </c>
      <c r="CB601" s="104"/>
      <c r="CC601" s="110"/>
      <c r="CD601" s="104"/>
      <c r="CE601" s="110" t="s">
        <v>137</v>
      </c>
      <c r="CF601" s="104"/>
      <c r="CG601" s="110" t="str">
        <f>IF(CH601="","",VLOOKUP(CONCATENATE(CG$3,CH601),m_selling_spec!$A:$H,2,FALSE))</f>
        <v/>
      </c>
      <c r="CH601" s="104"/>
      <c r="CI601" s="110" t="str">
        <f>IF(CJ601="","",VLOOKUP(CONCATENATE(CI$3,CJ601),m_selling_spec!$A:$H,2,FALSE))</f>
        <v/>
      </c>
      <c r="CJ601" s="104"/>
      <c r="CK601" s="110" t="str">
        <f>IF(CL601="","",VLOOKUP(CONCATENATE(CK$3,CL601),m_selling_spec!$A:$H,2,FALSE))</f>
        <v/>
      </c>
      <c r="CL601" s="104"/>
      <c r="CM601" s="110" t="str">
        <f>IF(CN601="","",VLOOKUP(CONCATENATE(CM$3,CN601),m_selling_spec!$A:$H,2,FALSE))</f>
        <v/>
      </c>
      <c r="CN601" s="104"/>
      <c r="CO601" s="110" t="str">
        <f>IF(CP601="","",VLOOKUP(CONCATENATE(CO$3,CP601),m_selling_spec!$A:$H,2,FALSE))</f>
        <v/>
      </c>
      <c r="CP601" s="104"/>
      <c r="CQ601" s="110" t="str">
        <f>IF(CR601="","",VLOOKUP(CONCATENATE(CQ$3,CR601),m_selling_spec!$A:$H,2,FALSE))</f>
        <v/>
      </c>
      <c r="CR601" s="104"/>
      <c r="CS601" s="110" t="str">
        <f>IF(CT601="","",VLOOKUP(CONCATENATE(CS$3,CT601),m_selling_spec!$A:$H,2,FALSE))</f>
        <v/>
      </c>
      <c r="CT601" s="104"/>
      <c r="CU601" s="110" t="str">
        <f>IF(CV601="","",VLOOKUP(CONCATENATE(CU$3,CV601),m_selling_spec!$A:$H,2,FALSE))</f>
        <v/>
      </c>
      <c r="CV601" s="104"/>
      <c r="CW601" s="110" t="str">
        <f>IF(CX601="","",VLOOKUP(CONCATENATE(CW$3,CX601),m_selling_spec!$A:$H,2,FALSE))</f>
        <v/>
      </c>
      <c r="CX601" s="104"/>
      <c r="CY601" s="110" t="str">
        <f>IF(CZ601="","",VLOOKUP(CONCATENATE(CY$3,CZ601),m_selling_spec!$A:$H,2,FALSE))</f>
        <v/>
      </c>
      <c r="CZ601" s="104"/>
      <c r="DA601" s="110"/>
      <c r="DB601" s="104"/>
    </row>
    <row r="602" spans="1:106">
      <c r="A602" s="104" t="s">
        <v>221</v>
      </c>
      <c r="B602" s="104"/>
      <c r="C602" s="104"/>
      <c r="D602" s="104">
        <v>2</v>
      </c>
      <c r="E602" s="110" t="str">
        <f>INDEX(product!B:B,MATCH(D602,product!A:A,0))</f>
        <v>WE 70</v>
      </c>
      <c r="F602" s="110" t="s">
        <v>2691</v>
      </c>
      <c r="G602" s="110" t="str">
        <f>IF(H602="","",VLOOKUP(CONCATENATE(G$3,H602),m_selling_spec!$A:$H,2,FALSE))</f>
        <v>o1.2</v>
      </c>
      <c r="H602" s="104" t="s">
        <v>2692</v>
      </c>
      <c r="I602" s="110" t="s">
        <v>137</v>
      </c>
      <c r="J602" s="104"/>
      <c r="K602" s="110" t="str">
        <f>IF(L602="","",VLOOKUP(CONCATENATE(K$3,L602),m_selling_spec!$A:$H,2,FALSE))</f>
        <v/>
      </c>
      <c r="L602" s="104"/>
      <c r="M602" s="110" t="str">
        <f>IF(N602="","",VLOOKUP(CONCATENATE(M$3,N602),m_selling_spec!$A:$H,2,FALSE))</f>
        <v/>
      </c>
      <c r="N602" s="104"/>
      <c r="O602" s="110" t="str">
        <f>IF(P602="","",VLOOKUP(CONCATENATE(O$3,P602),m_selling_spec!$A:$H,2,FALSE))</f>
        <v/>
      </c>
      <c r="P602" s="104"/>
      <c r="Q602" s="110" t="str">
        <f>IF(R602="","",VLOOKUP(CONCATENATE(Q$3,R602),m_selling_spec!$A:$H,2,FALSE))</f>
        <v/>
      </c>
      <c r="R602" s="104"/>
      <c r="S602" s="110"/>
      <c r="T602" s="104"/>
      <c r="U602" s="110"/>
      <c r="V602" s="104"/>
      <c r="W602" s="110"/>
      <c r="X602" s="104"/>
      <c r="Y602" s="110" t="s">
        <v>1206</v>
      </c>
      <c r="Z602" s="104" t="s">
        <v>483</v>
      </c>
      <c r="AA602" s="110" t="s">
        <v>137</v>
      </c>
      <c r="AB602" s="104"/>
      <c r="AC602" s="110" t="str">
        <f>IF(AD602="","",VLOOKUP(CONCATENATE(AC$3,AD602),m_selling_spec!$A:$H,2,FALSE))</f>
        <v/>
      </c>
      <c r="AD602" s="104"/>
      <c r="AE602" s="110" t="s">
        <v>137</v>
      </c>
      <c r="AF602" s="104"/>
      <c r="AG602" s="110" t="str">
        <f>IF(AH602="","",VLOOKUP(CONCATENATE(AG$3,AH602),m_selling_spec!$A:$H,2,FALSE))</f>
        <v/>
      </c>
      <c r="AH602" s="112"/>
      <c r="AI602" s="110" t="str">
        <f>IF(AJ602="","",VLOOKUP(CONCATENATE(AI$3,AJ602),m_selling_spec!$A:$H,2,FALSE))</f>
        <v>6.1</v>
      </c>
      <c r="AJ602" s="104" t="s">
        <v>747</v>
      </c>
      <c r="AK602" s="110" t="s">
        <v>137</v>
      </c>
      <c r="AL602" s="104"/>
      <c r="AM602" s="110" t="s">
        <v>137</v>
      </c>
      <c r="AN602" s="104"/>
      <c r="AO602" s="110" t="s">
        <v>137</v>
      </c>
      <c r="AP602" s="104"/>
      <c r="AQ602" s="110" t="str">
        <f>IF(AR602="","",VLOOKUP(CONCATENATE(AQ$3,AR602),m_selling_spec!$A:$H,2,FALSE))</f>
        <v/>
      </c>
      <c r="AR602" s="104"/>
      <c r="AS602" s="110" t="str">
        <f>IF(AT602="","",VLOOKUP(CONCATENATE(AS$3,AT602),m_selling_spec!$A:$H,2,FALSE))</f>
        <v/>
      </c>
      <c r="AT602" s="104"/>
      <c r="AU602" s="110" t="str">
        <f>IF(AV602="","",VLOOKUP(CONCATENATE(AU$3,AV602),m_selling_spec!$A:$H,2,FALSE))</f>
        <v/>
      </c>
      <c r="AV602" s="104"/>
      <c r="AW602" s="110" t="s">
        <v>137</v>
      </c>
      <c r="AX602" s="104"/>
      <c r="AY602" s="110" t="str">
        <f>IF(AZ602="","",VLOOKUP(CONCATENATE(AY$3,AZ602),m_selling_spec!$A:$H,2,FALSE))</f>
        <v/>
      </c>
      <c r="AZ602" s="104"/>
      <c r="BA602" s="110" t="s">
        <v>137</v>
      </c>
      <c r="BB602" s="104"/>
      <c r="BC602" s="110" t="s">
        <v>137</v>
      </c>
      <c r="BD602" s="104"/>
      <c r="BE602" s="110" t="s">
        <v>137</v>
      </c>
      <c r="BF602" s="104"/>
      <c r="BG602" s="110" t="str">
        <f>IF(BH602="","",VLOOKUP(CONCATENATE(BG$3,BH602),m_selling_spec!$A:$H,2,FALSE))</f>
        <v/>
      </c>
      <c r="BH602" s="104"/>
      <c r="BI602" s="110" t="s">
        <v>137</v>
      </c>
      <c r="BJ602" s="104"/>
      <c r="BK602" s="110" t="str">
        <f>IF(BL602="","",VLOOKUP(CONCATENATE(BK$3,BL602),m_selling_spec!$A:$H,2,FALSE))</f>
        <v/>
      </c>
      <c r="BL602" s="104"/>
      <c r="BM602" s="110" t="s">
        <v>137</v>
      </c>
      <c r="BN602" s="104"/>
      <c r="BO602" s="110" t="str">
        <f>IF(BP602="","",VLOOKUP(CONCATENATE(BO$3,BP602),m_selling_spec!$A:$H,2,FALSE))</f>
        <v/>
      </c>
      <c r="BP602" s="104"/>
      <c r="BQ602" s="110" t="s">
        <v>137</v>
      </c>
      <c r="BR602" s="104"/>
      <c r="BS602" s="110" t="s">
        <v>137</v>
      </c>
      <c r="BT602" s="104"/>
      <c r="BU602" s="110" t="s">
        <v>137</v>
      </c>
      <c r="BV602" s="104"/>
      <c r="BW602" s="110" t="s">
        <v>137</v>
      </c>
      <c r="BX602" s="104"/>
      <c r="BY602" s="110" t="s">
        <v>137</v>
      </c>
      <c r="BZ602" s="104"/>
      <c r="CA602" s="110" t="s">
        <v>137</v>
      </c>
      <c r="CB602" s="104"/>
      <c r="CC602" s="110"/>
      <c r="CD602" s="104"/>
      <c r="CE602" s="110" t="s">
        <v>137</v>
      </c>
      <c r="CF602" s="104"/>
      <c r="CG602" s="110" t="str">
        <f>IF(CH602="","",VLOOKUP(CONCATENATE(CG$3,CH602),m_selling_spec!$A:$H,2,FALSE))</f>
        <v/>
      </c>
      <c r="CH602" s="104"/>
      <c r="CI602" s="110" t="str">
        <f>IF(CJ602="","",VLOOKUP(CONCATENATE(CI$3,CJ602),m_selling_spec!$A:$H,2,FALSE))</f>
        <v/>
      </c>
      <c r="CJ602" s="104"/>
      <c r="CK602" s="110" t="str">
        <f>IF(CL602="","",VLOOKUP(CONCATENATE(CK$3,CL602),m_selling_spec!$A:$H,2,FALSE))</f>
        <v/>
      </c>
      <c r="CL602" s="104"/>
      <c r="CM602" s="110" t="str">
        <f>IF(CN602="","",VLOOKUP(CONCATENATE(CM$3,CN602),m_selling_spec!$A:$H,2,FALSE))</f>
        <v/>
      </c>
      <c r="CN602" s="104"/>
      <c r="CO602" s="110" t="str">
        <f>IF(CP602="","",VLOOKUP(CONCATENATE(CO$3,CP602),m_selling_spec!$A:$H,2,FALSE))</f>
        <v/>
      </c>
      <c r="CP602" s="104"/>
      <c r="CQ602" s="110" t="str">
        <f>IF(CR602="","",VLOOKUP(CONCATENATE(CQ$3,CR602),m_selling_spec!$A:$H,2,FALSE))</f>
        <v/>
      </c>
      <c r="CR602" s="104"/>
      <c r="CS602" s="110" t="str">
        <f>IF(CT602="","",VLOOKUP(CONCATENATE(CS$3,CT602),m_selling_spec!$A:$H,2,FALSE))</f>
        <v/>
      </c>
      <c r="CT602" s="104"/>
      <c r="CU602" s="110" t="str">
        <f>IF(CV602="","",VLOOKUP(CONCATENATE(CU$3,CV602),m_selling_spec!$A:$H,2,FALSE))</f>
        <v/>
      </c>
      <c r="CV602" s="104"/>
      <c r="CW602" s="110" t="str">
        <f>IF(CX602="","",VLOOKUP(CONCATENATE(CW$3,CX602),m_selling_spec!$A:$H,2,FALSE))</f>
        <v/>
      </c>
      <c r="CX602" s="104"/>
      <c r="CY602" s="110" t="str">
        <f>IF(CZ602="","",VLOOKUP(CONCATENATE(CY$3,CZ602),m_selling_spec!$A:$H,2,FALSE))</f>
        <v/>
      </c>
      <c r="CZ602" s="104"/>
      <c r="DA602" s="110"/>
      <c r="DB602" s="104"/>
    </row>
    <row r="603" spans="1:106">
      <c r="A603" s="104" t="s">
        <v>220</v>
      </c>
      <c r="B603" s="104"/>
      <c r="C603" s="104"/>
      <c r="D603" s="104">
        <v>2</v>
      </c>
      <c r="E603" s="110" t="str">
        <f>INDEX(product!B:B,MATCH(D603,product!A:A,0))</f>
        <v>WE 70</v>
      </c>
      <c r="F603" s="110" t="s">
        <v>2691</v>
      </c>
      <c r="G603" s="110" t="str">
        <f>IF(H603="","",VLOOKUP(CONCATENATE(G$3,H603),m_selling_spec!$A:$H,2,FALSE))</f>
        <v>o1.2</v>
      </c>
      <c r="H603" s="104" t="s">
        <v>2692</v>
      </c>
      <c r="I603" s="110" t="s">
        <v>137</v>
      </c>
      <c r="J603" s="104"/>
      <c r="K603" s="110" t="str">
        <f>IF(L603="","",VLOOKUP(CONCATENATE(K$3,L603),m_selling_spec!$A:$H,2,FALSE))</f>
        <v/>
      </c>
      <c r="L603" s="104"/>
      <c r="M603" s="110" t="str">
        <f>IF(N603="","",VLOOKUP(CONCATENATE(M$3,N603),m_selling_spec!$A:$H,2,FALSE))</f>
        <v/>
      </c>
      <c r="N603" s="104"/>
      <c r="O603" s="110" t="str">
        <f>IF(P603="","",VLOOKUP(CONCATENATE(O$3,P603),m_selling_spec!$A:$H,2,FALSE))</f>
        <v/>
      </c>
      <c r="P603" s="104"/>
      <c r="Q603" s="110" t="str">
        <f>IF(R603="","",VLOOKUP(CONCATENATE(Q$3,R603),m_selling_spec!$A:$H,2,FALSE))</f>
        <v/>
      </c>
      <c r="R603" s="104"/>
      <c r="S603" s="110"/>
      <c r="T603" s="104"/>
      <c r="U603" s="110"/>
      <c r="V603" s="104"/>
      <c r="W603" s="110"/>
      <c r="X603" s="104"/>
      <c r="Y603" s="110" t="s">
        <v>1207</v>
      </c>
      <c r="Z603" s="104" t="s">
        <v>69</v>
      </c>
      <c r="AA603" s="110" t="s">
        <v>137</v>
      </c>
      <c r="AB603" s="104"/>
      <c r="AC603" s="110" t="str">
        <f>IF(AD603="","",VLOOKUP(CONCATENATE(AC$3,AD603),m_selling_spec!$A:$H,2,FALSE))</f>
        <v/>
      </c>
      <c r="AD603" s="104"/>
      <c r="AE603" s="110" t="s">
        <v>137</v>
      </c>
      <c r="AF603" s="104"/>
      <c r="AG603" s="110" t="str">
        <f>IF(AH603="","",VLOOKUP(CONCATENATE(AG$3,AH603),m_selling_spec!$A:$H,2,FALSE))</f>
        <v/>
      </c>
      <c r="AH603" s="104"/>
      <c r="AI603" s="110" t="s">
        <v>137</v>
      </c>
      <c r="AJ603" s="104"/>
      <c r="AK603" s="110" t="s">
        <v>137</v>
      </c>
      <c r="AL603" s="104"/>
      <c r="AM603" s="110" t="s">
        <v>137</v>
      </c>
      <c r="AN603" s="104"/>
      <c r="AO603" s="110" t="s">
        <v>137</v>
      </c>
      <c r="AP603" s="104"/>
      <c r="AQ603" s="110" t="str">
        <f>IF(AR603="","",VLOOKUP(CONCATENATE(AQ$3,AR603),m_selling_spec!$A:$H,2,FALSE))</f>
        <v/>
      </c>
      <c r="AR603" s="104"/>
      <c r="AS603" s="110" t="str">
        <f>IF(AT603="","",VLOOKUP(CONCATENATE(AS$3,AT603),m_selling_spec!$A:$H,2,FALSE))</f>
        <v/>
      </c>
      <c r="AT603" s="104"/>
      <c r="AU603" s="110" t="str">
        <f>IF(AV603="","",VLOOKUP(CONCATENATE(AU$3,AV603),m_selling_spec!$A:$H,2,FALSE))</f>
        <v/>
      </c>
      <c r="AV603" s="104"/>
      <c r="AW603" s="110" t="s">
        <v>137</v>
      </c>
      <c r="AX603" s="104"/>
      <c r="AY603" s="110" t="str">
        <f>IF(AZ603="","",VLOOKUP(CONCATENATE(AY$3,AZ603),m_selling_spec!$A:$H,2,FALSE))</f>
        <v/>
      </c>
      <c r="AZ603" s="104"/>
      <c r="BA603" s="110" t="s">
        <v>137</v>
      </c>
      <c r="BB603" s="104"/>
      <c r="BC603" s="110" t="s">
        <v>137</v>
      </c>
      <c r="BD603" s="104"/>
      <c r="BE603" s="110" t="s">
        <v>137</v>
      </c>
      <c r="BF603" s="104"/>
      <c r="BG603" s="110" t="str">
        <f>IF(BH603="","",VLOOKUP(CONCATENATE(BG$3,BH603),m_selling_spec!$A:$H,2,FALSE))</f>
        <v/>
      </c>
      <c r="BH603" s="104"/>
      <c r="BI603" s="110" t="s">
        <v>137</v>
      </c>
      <c r="BJ603" s="104"/>
      <c r="BK603" s="110" t="str">
        <f>IF(BL603="","",VLOOKUP(CONCATENATE(BK$3,BL603),m_selling_spec!$A:$H,2,FALSE))</f>
        <v/>
      </c>
      <c r="BL603" s="104"/>
      <c r="BM603" s="110" t="s">
        <v>137</v>
      </c>
      <c r="BN603" s="104"/>
      <c r="BO603" s="110" t="str">
        <f>IF(BP603="","",VLOOKUP(CONCATENATE(BO$3,BP603),m_selling_spec!$A:$H,2,FALSE))</f>
        <v/>
      </c>
      <c r="BP603" s="104"/>
      <c r="BQ603" s="110" t="s">
        <v>137</v>
      </c>
      <c r="BR603" s="104"/>
      <c r="BS603" s="110" t="s">
        <v>137</v>
      </c>
      <c r="BT603" s="104"/>
      <c r="BU603" s="110" t="s">
        <v>137</v>
      </c>
      <c r="BV603" s="104"/>
      <c r="BW603" s="110" t="s">
        <v>137</v>
      </c>
      <c r="BX603" s="104"/>
      <c r="BY603" s="110" t="s">
        <v>137</v>
      </c>
      <c r="BZ603" s="104"/>
      <c r="CA603" s="110" t="s">
        <v>137</v>
      </c>
      <c r="CB603" s="104"/>
      <c r="CC603" s="110"/>
      <c r="CD603" s="104"/>
      <c r="CE603" s="110" t="s">
        <v>137</v>
      </c>
      <c r="CF603" s="104"/>
      <c r="CG603" s="110" t="str">
        <f>IF(CH603="","",VLOOKUP(CONCATENATE(CG$3,CH603),m_selling_spec!$A:$H,2,FALSE))</f>
        <v/>
      </c>
      <c r="CH603" s="104"/>
      <c r="CI603" s="110" t="str">
        <f>IF(CJ603="","",VLOOKUP(CONCATENATE(CI$3,CJ603),m_selling_spec!$A:$H,2,FALSE))</f>
        <v/>
      </c>
      <c r="CJ603" s="104"/>
      <c r="CK603" s="110" t="str">
        <f>IF(CL603="","",VLOOKUP(CONCATENATE(CK$3,CL603),m_selling_spec!$A:$H,2,FALSE))</f>
        <v/>
      </c>
      <c r="CL603" s="104"/>
      <c r="CM603" s="110" t="str">
        <f>IF(CN603="","",VLOOKUP(CONCATENATE(CM$3,CN603),m_selling_spec!$A:$H,2,FALSE))</f>
        <v/>
      </c>
      <c r="CN603" s="104"/>
      <c r="CO603" s="110" t="str">
        <f>IF(CP603="","",VLOOKUP(CONCATENATE(CO$3,CP603),m_selling_spec!$A:$H,2,FALSE))</f>
        <v/>
      </c>
      <c r="CP603" s="104"/>
      <c r="CQ603" s="110" t="str">
        <f>IF(CR603="","",VLOOKUP(CONCATENATE(CQ$3,CR603),m_selling_spec!$A:$H,2,FALSE))</f>
        <v/>
      </c>
      <c r="CR603" s="104"/>
      <c r="CS603" s="110" t="str">
        <f>IF(CT603="","",VLOOKUP(CONCATENATE(CS$3,CT603),m_selling_spec!$A:$H,2,FALSE))</f>
        <v/>
      </c>
      <c r="CT603" s="104"/>
      <c r="CU603" s="110" t="str">
        <f>IF(CV603="","",VLOOKUP(CONCATENATE(CU$3,CV603),m_selling_spec!$A:$H,2,FALSE))</f>
        <v/>
      </c>
      <c r="CV603" s="104"/>
      <c r="CW603" s="110" t="str">
        <f>IF(CX603="","",VLOOKUP(CONCATENATE(CW$3,CX603),m_selling_spec!$A:$H,2,FALSE))</f>
        <v/>
      </c>
      <c r="CX603" s="104"/>
      <c r="CY603" s="110" t="str">
        <f>IF(CZ603="","",VLOOKUP(CONCATENATE(CY$3,CZ603),m_selling_spec!$A:$H,2,FALSE))</f>
        <v/>
      </c>
      <c r="CZ603" s="104"/>
      <c r="DA603" s="110"/>
      <c r="DB603" s="104"/>
    </row>
    <row r="604" spans="1:106">
      <c r="A604" s="104" t="s">
        <v>379</v>
      </c>
      <c r="B604" s="104"/>
      <c r="C604" s="104"/>
      <c r="D604" s="104">
        <v>2</v>
      </c>
      <c r="E604" s="110" t="str">
        <f>INDEX(product!B:B,MATCH(D604,product!A:A,0))</f>
        <v>WE 70</v>
      </c>
      <c r="F604" s="110" t="s">
        <v>2691</v>
      </c>
      <c r="G604" s="110" t="str">
        <f>IF(H604="","",VLOOKUP(CONCATENATE(G$3,H604),m_selling_spec!$A:$H,2,FALSE))</f>
        <v>o1.2</v>
      </c>
      <c r="H604" s="104" t="s">
        <v>2692</v>
      </c>
      <c r="I604" s="110" t="s">
        <v>1015</v>
      </c>
      <c r="J604" s="104" t="s">
        <v>539</v>
      </c>
      <c r="K604" s="110" t="str">
        <f>IF(L604="","",VLOOKUP(CONCATENATE(K$3,L604),m_selling_spec!$A:$H,2,FALSE))</f>
        <v/>
      </c>
      <c r="L604" s="104"/>
      <c r="M604" s="110" t="str">
        <f>IF(N604="","",VLOOKUP(CONCATENATE(M$3,N604),m_selling_spec!$A:$H,2,FALSE))</f>
        <v/>
      </c>
      <c r="N604" s="104"/>
      <c r="O604" s="110" t="str">
        <f>IF(P604="","",VLOOKUP(CONCATENATE(O$3,P604),m_selling_spec!$A:$H,2,FALSE))</f>
        <v/>
      </c>
      <c r="P604" s="104"/>
      <c r="Q604" s="110" t="str">
        <f>IF(R604="","",VLOOKUP(CONCATENATE(Q$3,R604),m_selling_spec!$A:$H,2,FALSE))</f>
        <v/>
      </c>
      <c r="R604" s="104"/>
      <c r="S604" s="110"/>
      <c r="T604" s="104"/>
      <c r="U604" s="110"/>
      <c r="V604" s="104"/>
      <c r="W604" s="110"/>
      <c r="X604" s="104"/>
      <c r="Y604" s="110" t="s">
        <v>1016</v>
      </c>
      <c r="Z604" s="104" t="s">
        <v>71</v>
      </c>
      <c r="AA604" s="110" t="s">
        <v>137</v>
      </c>
      <c r="AB604" s="104"/>
      <c r="AC604" s="110" t="str">
        <f>IF(AD604="","",VLOOKUP(CONCATENATE(AC$3,AD604),m_selling_spec!$A:$H,2,FALSE))</f>
        <v/>
      </c>
      <c r="AD604" s="104"/>
      <c r="AE604" s="110" t="s">
        <v>137</v>
      </c>
      <c r="AF604" s="104"/>
      <c r="AG604" s="110" t="str">
        <f>IF(AH604="","",VLOOKUP(CONCATENATE(AG$3,AH604),m_selling_spec!$A:$H,2,FALSE))</f>
        <v/>
      </c>
      <c r="AH604" s="104"/>
      <c r="AI604" s="110" t="s">
        <v>997</v>
      </c>
      <c r="AJ604" s="104" t="s">
        <v>541</v>
      </c>
      <c r="AK604" s="110" t="str">
        <f>IF(AL604="","",VLOOKUP(CONCATENATE(AK$3,AL604),m_selling_spec!$A:$H,2,FALSE))</f>
        <v>7.2</v>
      </c>
      <c r="AL604" s="111" t="s">
        <v>2651</v>
      </c>
      <c r="AM604" s="110" t="s">
        <v>681</v>
      </c>
      <c r="AN604" s="104" t="s">
        <v>547</v>
      </c>
      <c r="AO604" s="110" t="s">
        <v>137</v>
      </c>
      <c r="AP604" s="104"/>
      <c r="AQ604" s="110" t="str">
        <f>IF(AR604="","",VLOOKUP(CONCATENATE(AQ$3,AR604),m_selling_spec!$A:$H,2,FALSE))</f>
        <v>10.2</v>
      </c>
      <c r="AR604" s="104" t="s">
        <v>74</v>
      </c>
      <c r="AS604" s="110" t="str">
        <f>IF(AT604="","",VLOOKUP(CONCATENATE(AS$3,AT604),m_selling_spec!$A:$H,2,FALSE))</f>
        <v/>
      </c>
      <c r="AT604" s="104"/>
      <c r="AU604" s="110" t="str">
        <f>IF(AV604="","",VLOOKUP(CONCATENATE(AU$3,AV604),m_selling_spec!$A:$H,2,FALSE))</f>
        <v/>
      </c>
      <c r="AV604" s="104"/>
      <c r="AW604" s="110" t="s">
        <v>137</v>
      </c>
      <c r="AX604" s="104"/>
      <c r="AY604" s="110" t="str">
        <f>IF(AZ604="","",VLOOKUP(CONCATENATE(AY$3,AZ604),m_selling_spec!$A:$H,2,FALSE))</f>
        <v/>
      </c>
      <c r="AZ604" s="104"/>
      <c r="BA604" s="110" t="s">
        <v>137</v>
      </c>
      <c r="BB604" s="104"/>
      <c r="BC604" s="110" t="s">
        <v>705</v>
      </c>
      <c r="BD604" s="104" t="s">
        <v>553</v>
      </c>
      <c r="BE604" s="110" t="s">
        <v>1030</v>
      </c>
      <c r="BF604" s="104" t="s">
        <v>591</v>
      </c>
      <c r="BG604" s="110" t="str">
        <f>IF(BH604="","",VLOOKUP(CONCATENATE(BG$3,BH604),m_selling_spec!$A:$H,2,FALSE))</f>
        <v/>
      </c>
      <c r="BH604" s="104"/>
      <c r="BI604" s="110" t="s">
        <v>137</v>
      </c>
      <c r="BJ604" s="104"/>
      <c r="BK604" s="110" t="str">
        <f>IF(BL604="","",VLOOKUP(CONCATENATE(BK$3,BL604),m_selling_spec!$A:$H,2,FALSE))</f>
        <v/>
      </c>
      <c r="BL604" s="104"/>
      <c r="BM604" s="110" t="s">
        <v>137</v>
      </c>
      <c r="BN604" s="104"/>
      <c r="BO604" s="110" t="str">
        <f>IF(BP604="","",VLOOKUP(CONCATENATE(BO$3,BP604),m_selling_spec!$A:$H,2,FALSE))</f>
        <v/>
      </c>
      <c r="BP604" s="104"/>
      <c r="BQ604" s="110" t="s">
        <v>137</v>
      </c>
      <c r="BR604" s="104"/>
      <c r="BS604" s="110" t="s">
        <v>137</v>
      </c>
      <c r="BT604" s="104"/>
      <c r="BU604" s="110" t="s">
        <v>137</v>
      </c>
      <c r="BV604" s="104"/>
      <c r="BW604" s="110" t="s">
        <v>137</v>
      </c>
      <c r="BX604" s="104"/>
      <c r="BY604" s="110" t="s">
        <v>137</v>
      </c>
      <c r="BZ604" s="104"/>
      <c r="CA604" s="110" t="s">
        <v>137</v>
      </c>
      <c r="CB604" s="104"/>
      <c r="CC604" s="110"/>
      <c r="CD604" s="104"/>
      <c r="CE604" s="110" t="s">
        <v>137</v>
      </c>
      <c r="CF604" s="104"/>
      <c r="CG604" s="110" t="str">
        <f>IF(CH604="","",VLOOKUP(CONCATENATE(CG$3,CH604),m_selling_spec!$A:$H,2,FALSE))</f>
        <v/>
      </c>
      <c r="CH604" s="104"/>
      <c r="CI604" s="110" t="str">
        <f>IF(CJ604="","",VLOOKUP(CONCATENATE(CI$3,CJ604),m_selling_spec!$A:$H,2,FALSE))</f>
        <v/>
      </c>
      <c r="CJ604" s="104"/>
      <c r="CK604" s="110" t="str">
        <f>IF(CL604="","",VLOOKUP(CONCATENATE(CK$3,CL604),m_selling_spec!$A:$H,2,FALSE))</f>
        <v/>
      </c>
      <c r="CL604" s="104"/>
      <c r="CM604" s="110" t="str">
        <f>IF(CN604="","",VLOOKUP(CONCATENATE(CM$3,CN604),m_selling_spec!$A:$H,2,FALSE))</f>
        <v/>
      </c>
      <c r="CN604" s="104"/>
      <c r="CO604" s="110" t="str">
        <f>IF(CP604="","",VLOOKUP(CONCATENATE(CO$3,CP604),m_selling_spec!$A:$H,2,FALSE))</f>
        <v/>
      </c>
      <c r="CP604" s="104"/>
      <c r="CQ604" s="110" t="str">
        <f>IF(CR604="","",VLOOKUP(CONCATENATE(CQ$3,CR604),m_selling_spec!$A:$H,2,FALSE))</f>
        <v/>
      </c>
      <c r="CR604" s="104"/>
      <c r="CS604" s="110" t="str">
        <f>IF(CT604="","",VLOOKUP(CONCATENATE(CS$3,CT604),m_selling_spec!$A:$H,2,FALSE))</f>
        <v/>
      </c>
      <c r="CT604" s="104"/>
      <c r="CU604" s="110" t="str">
        <f>IF(CV604="","",VLOOKUP(CONCATENATE(CU$3,CV604),m_selling_spec!$A:$H,2,FALSE))</f>
        <v/>
      </c>
      <c r="CV604" s="104"/>
      <c r="CW604" s="110" t="str">
        <f>IF(CX604="","",VLOOKUP(CONCATENATE(CW$3,CX604),m_selling_spec!$A:$H,2,FALSE))</f>
        <v/>
      </c>
      <c r="CX604" s="104"/>
      <c r="CY604" s="110" t="str">
        <f>IF(CZ604="","",VLOOKUP(CONCATENATE(CY$3,CZ604),m_selling_spec!$A:$H,2,FALSE))</f>
        <v/>
      </c>
      <c r="CZ604" s="104"/>
      <c r="DA604" s="110"/>
      <c r="DB604" s="104"/>
    </row>
    <row r="605" spans="1:106">
      <c r="A605" s="104" t="s">
        <v>362</v>
      </c>
      <c r="B605" s="104"/>
      <c r="C605" s="104"/>
      <c r="D605" s="104">
        <v>2</v>
      </c>
      <c r="E605" s="110" t="str">
        <f>INDEX(product!B:B,MATCH(D605,product!A:A,0))</f>
        <v>WE 70</v>
      </c>
      <c r="F605" s="110" t="s">
        <v>2691</v>
      </c>
      <c r="G605" s="110" t="str">
        <f>IF(H605="","",VLOOKUP(CONCATENATE(G$3,H605),m_selling_spec!$A:$H,2,FALSE))</f>
        <v>o1.2</v>
      </c>
      <c r="H605" s="104" t="s">
        <v>2692</v>
      </c>
      <c r="I605" s="110" t="s">
        <v>986</v>
      </c>
      <c r="J605" s="104" t="s">
        <v>545</v>
      </c>
      <c r="K605" s="110" t="str">
        <f>IF(L605="","",VLOOKUP(CONCATENATE(K$3,L605),m_selling_spec!$A:$H,2,FALSE))</f>
        <v/>
      </c>
      <c r="L605" s="104"/>
      <c r="M605" s="110" t="str">
        <f>IF(N605="","",VLOOKUP(CONCATENATE(M$3,N605),m_selling_spec!$A:$H,2,FALSE))</f>
        <v/>
      </c>
      <c r="N605" s="104"/>
      <c r="O605" s="110" t="str">
        <f>IF(P605="","",VLOOKUP(CONCATENATE(O$3,P605),m_selling_spec!$A:$H,2,FALSE))</f>
        <v/>
      </c>
      <c r="P605" s="104"/>
      <c r="Q605" s="110" t="str">
        <f>IF(R605="","",VLOOKUP(CONCATENATE(Q$3,R605),m_selling_spec!$A:$H,2,FALSE))</f>
        <v/>
      </c>
      <c r="R605" s="104"/>
      <c r="S605" s="110"/>
      <c r="T605" s="104"/>
      <c r="U605" s="110"/>
      <c r="V605" s="104"/>
      <c r="W605" s="110"/>
      <c r="X605" s="104"/>
      <c r="Y605" s="110" t="s">
        <v>1016</v>
      </c>
      <c r="Z605" s="104" t="s">
        <v>71</v>
      </c>
      <c r="AA605" s="110" t="s">
        <v>137</v>
      </c>
      <c r="AB605" s="104"/>
      <c r="AC605" s="110" t="str">
        <f>IF(AD605="","",VLOOKUP(CONCATENATE(AC$3,AD605),m_selling_spec!$A:$H,2,FALSE))</f>
        <v/>
      </c>
      <c r="AD605" s="104"/>
      <c r="AE605" s="110" t="s">
        <v>137</v>
      </c>
      <c r="AF605" s="104"/>
      <c r="AG605" s="110" t="str">
        <f>IF(AH605="","",VLOOKUP(CONCATENATE(AG$3,AH605),m_selling_spec!$A:$H,2,FALSE))</f>
        <v/>
      </c>
      <c r="AH605" s="104"/>
      <c r="AI605" s="110" t="s">
        <v>997</v>
      </c>
      <c r="AJ605" s="104" t="s">
        <v>541</v>
      </c>
      <c r="AK605" s="110" t="str">
        <f>IF(AL605="","",VLOOKUP(CONCATENATE(AK$3,AL605),m_selling_spec!$A:$H,2,FALSE))</f>
        <v>7.2</v>
      </c>
      <c r="AL605" s="111" t="s">
        <v>2651</v>
      </c>
      <c r="AM605" s="110" t="s">
        <v>681</v>
      </c>
      <c r="AN605" s="104" t="s">
        <v>547</v>
      </c>
      <c r="AO605" s="110" t="s">
        <v>137</v>
      </c>
      <c r="AP605" s="104"/>
      <c r="AQ605" s="110" t="str">
        <f>IF(AR605="","",VLOOKUP(CONCATENATE(AQ$3,AR605),m_selling_spec!$A:$H,2,FALSE))</f>
        <v>10.2</v>
      </c>
      <c r="AR605" s="104" t="s">
        <v>74</v>
      </c>
      <c r="AS605" s="110" t="str">
        <f>IF(AT605="","",VLOOKUP(CONCATENATE(AS$3,AT605),m_selling_spec!$A:$H,2,FALSE))</f>
        <v/>
      </c>
      <c r="AT605" s="104"/>
      <c r="AU605" s="110" t="str">
        <f>IF(AV605="","",VLOOKUP(CONCATENATE(AU$3,AV605),m_selling_spec!$A:$H,2,FALSE))</f>
        <v/>
      </c>
      <c r="AV605" s="104"/>
      <c r="AW605" s="110" t="s">
        <v>137</v>
      </c>
      <c r="AX605" s="104"/>
      <c r="AY605" s="110" t="str">
        <f>IF(AZ605="","",VLOOKUP(CONCATENATE(AY$3,AZ605),m_selling_spec!$A:$H,2,FALSE))</f>
        <v/>
      </c>
      <c r="AZ605" s="104"/>
      <c r="BA605" s="110" t="s">
        <v>137</v>
      </c>
      <c r="BB605" s="104"/>
      <c r="BC605" s="110" t="s">
        <v>705</v>
      </c>
      <c r="BD605" s="104" t="s">
        <v>553</v>
      </c>
      <c r="BE605" s="110" t="s">
        <v>1030</v>
      </c>
      <c r="BF605" s="104" t="s">
        <v>591</v>
      </c>
      <c r="BG605" s="110" t="str">
        <f>IF(BH605="","",VLOOKUP(CONCATENATE(BG$3,BH605),m_selling_spec!$A:$H,2,FALSE))</f>
        <v/>
      </c>
      <c r="BH605" s="104"/>
      <c r="BI605" s="110" t="s">
        <v>137</v>
      </c>
      <c r="BJ605" s="104"/>
      <c r="BK605" s="110" t="str">
        <f>IF(BL605="","",VLOOKUP(CONCATENATE(BK$3,BL605),m_selling_spec!$A:$H,2,FALSE))</f>
        <v/>
      </c>
      <c r="BL605" s="104"/>
      <c r="BM605" s="110" t="s">
        <v>137</v>
      </c>
      <c r="BN605" s="104"/>
      <c r="BO605" s="110" t="str">
        <f>IF(BP605="","",VLOOKUP(CONCATENATE(BO$3,BP605),m_selling_spec!$A:$H,2,FALSE))</f>
        <v/>
      </c>
      <c r="BP605" s="104"/>
      <c r="BQ605" s="110" t="s">
        <v>137</v>
      </c>
      <c r="BR605" s="104"/>
      <c r="BS605" s="110" t="s">
        <v>137</v>
      </c>
      <c r="BT605" s="104"/>
      <c r="BU605" s="110" t="s">
        <v>137</v>
      </c>
      <c r="BV605" s="104"/>
      <c r="BW605" s="110" t="s">
        <v>137</v>
      </c>
      <c r="BX605" s="104"/>
      <c r="BY605" s="110" t="s">
        <v>137</v>
      </c>
      <c r="BZ605" s="104"/>
      <c r="CA605" s="110" t="s">
        <v>137</v>
      </c>
      <c r="CB605" s="104"/>
      <c r="CC605" s="110"/>
      <c r="CD605" s="104"/>
      <c r="CE605" s="110" t="s">
        <v>137</v>
      </c>
      <c r="CF605" s="104"/>
      <c r="CG605" s="110" t="str">
        <f>IF(CH605="","",VLOOKUP(CONCATENATE(CG$3,CH605),m_selling_spec!$A:$H,2,FALSE))</f>
        <v/>
      </c>
      <c r="CH605" s="104"/>
      <c r="CI605" s="110" t="str">
        <f>IF(CJ605="","",VLOOKUP(CONCATENATE(CI$3,CJ605),m_selling_spec!$A:$H,2,FALSE))</f>
        <v/>
      </c>
      <c r="CJ605" s="104"/>
      <c r="CK605" s="110" t="str">
        <f>IF(CL605="","",VLOOKUP(CONCATENATE(CK$3,CL605),m_selling_spec!$A:$H,2,FALSE))</f>
        <v/>
      </c>
      <c r="CL605" s="104"/>
      <c r="CM605" s="110" t="str">
        <f>IF(CN605="","",VLOOKUP(CONCATENATE(CM$3,CN605),m_selling_spec!$A:$H,2,FALSE))</f>
        <v/>
      </c>
      <c r="CN605" s="104"/>
      <c r="CO605" s="110" t="str">
        <f>IF(CP605="","",VLOOKUP(CONCATENATE(CO$3,CP605),m_selling_spec!$A:$H,2,FALSE))</f>
        <v/>
      </c>
      <c r="CP605" s="104"/>
      <c r="CQ605" s="110" t="str">
        <f>IF(CR605="","",VLOOKUP(CONCATENATE(CQ$3,CR605),m_selling_spec!$A:$H,2,FALSE))</f>
        <v/>
      </c>
      <c r="CR605" s="104"/>
      <c r="CS605" s="110" t="str">
        <f>IF(CT605="","",VLOOKUP(CONCATENATE(CS$3,CT605),m_selling_spec!$A:$H,2,FALSE))</f>
        <v/>
      </c>
      <c r="CT605" s="104"/>
      <c r="CU605" s="110" t="str">
        <f>IF(CV605="","",VLOOKUP(CONCATENATE(CU$3,CV605),m_selling_spec!$A:$H,2,FALSE))</f>
        <v/>
      </c>
      <c r="CV605" s="104"/>
      <c r="CW605" s="110" t="str">
        <f>IF(CX605="","",VLOOKUP(CONCATENATE(CW$3,CX605),m_selling_spec!$A:$H,2,FALSE))</f>
        <v/>
      </c>
      <c r="CX605" s="104"/>
      <c r="CY605" s="110" t="str">
        <f>IF(CZ605="","",VLOOKUP(CONCATENATE(CY$3,CZ605),m_selling_spec!$A:$H,2,FALSE))</f>
        <v/>
      </c>
      <c r="CZ605" s="104"/>
      <c r="DA605" s="110"/>
      <c r="DB605" s="104"/>
    </row>
    <row r="606" spans="1:106">
      <c r="A606" s="104" t="s">
        <v>353</v>
      </c>
      <c r="B606" s="104"/>
      <c r="C606" s="104"/>
      <c r="D606" s="104">
        <v>2</v>
      </c>
      <c r="E606" s="110" t="str">
        <f>INDEX(product!B:B,MATCH(D606,product!A:A,0))</f>
        <v>WE 70</v>
      </c>
      <c r="F606" s="110" t="s">
        <v>2691</v>
      </c>
      <c r="G606" s="110" t="str">
        <f>IF(H606="","",VLOOKUP(CONCATENATE(G$3,H606),m_selling_spec!$A:$H,2,FALSE))</f>
        <v>o1.2</v>
      </c>
      <c r="H606" s="104" t="s">
        <v>2692</v>
      </c>
      <c r="I606" s="110" t="s">
        <v>1015</v>
      </c>
      <c r="J606" s="104" t="s">
        <v>539</v>
      </c>
      <c r="K606" s="110" t="str">
        <f>IF(L606="","",VLOOKUP(CONCATENATE(K$3,L606),m_selling_spec!$A:$H,2,FALSE))</f>
        <v/>
      </c>
      <c r="L606" s="104"/>
      <c r="M606" s="110" t="str">
        <f>IF(N606="","",VLOOKUP(CONCATENATE(M$3,N606),m_selling_spec!$A:$H,2,FALSE))</f>
        <v/>
      </c>
      <c r="N606" s="104"/>
      <c r="O606" s="110" t="str">
        <f>IF(P606="","",VLOOKUP(CONCATENATE(O$3,P606),m_selling_spec!$A:$H,2,FALSE))</f>
        <v/>
      </c>
      <c r="P606" s="104"/>
      <c r="Q606" s="110" t="str">
        <f>IF(R606="","",VLOOKUP(CONCATENATE(Q$3,R606),m_selling_spec!$A:$H,2,FALSE))</f>
        <v/>
      </c>
      <c r="R606" s="104"/>
      <c r="S606" s="110"/>
      <c r="T606" s="104"/>
      <c r="U606" s="110"/>
      <c r="V606" s="104"/>
      <c r="W606" s="110"/>
      <c r="X606" s="104"/>
      <c r="Y606" s="110" t="s">
        <v>1016</v>
      </c>
      <c r="Z606" s="104" t="s">
        <v>71</v>
      </c>
      <c r="AA606" s="110" t="s">
        <v>137</v>
      </c>
      <c r="AB606" s="104"/>
      <c r="AC606" s="110" t="str">
        <f>IF(AD606="","",VLOOKUP(CONCATENATE(AC$3,AD606),m_selling_spec!$A:$H,2,FALSE))</f>
        <v/>
      </c>
      <c r="AD606" s="104"/>
      <c r="AE606" s="110" t="s">
        <v>137</v>
      </c>
      <c r="AF606" s="104"/>
      <c r="AG606" s="110" t="str">
        <f>IF(AH606="","",VLOOKUP(CONCATENATE(AG$3,AH606),m_selling_spec!$A:$H,2,FALSE))</f>
        <v/>
      </c>
      <c r="AH606" s="104"/>
      <c r="AI606" s="110" t="s">
        <v>997</v>
      </c>
      <c r="AJ606" s="104" t="s">
        <v>541</v>
      </c>
      <c r="AK606" s="110" t="str">
        <f>IF(AL606="","",VLOOKUP(CONCATENATE(AK$3,AL606),m_selling_spec!$A:$H,2,FALSE))</f>
        <v>7.2</v>
      </c>
      <c r="AL606" s="111" t="s">
        <v>2651</v>
      </c>
      <c r="AM606" s="110" t="s">
        <v>683</v>
      </c>
      <c r="AN606" s="104" t="s">
        <v>592</v>
      </c>
      <c r="AO606" s="110" t="s">
        <v>137</v>
      </c>
      <c r="AP606" s="104"/>
      <c r="AQ606" s="110" t="str">
        <f>IF(AR606="","",VLOOKUP(CONCATENATE(AQ$3,AR606),m_selling_spec!$A:$H,2,FALSE))</f>
        <v>10.2</v>
      </c>
      <c r="AR606" s="104" t="s">
        <v>74</v>
      </c>
      <c r="AS606" s="110" t="str">
        <f>IF(AT606="","",VLOOKUP(CONCATENATE(AS$3,AT606),m_selling_spec!$A:$H,2,FALSE))</f>
        <v/>
      </c>
      <c r="AT606" s="104"/>
      <c r="AU606" s="110" t="str">
        <f>IF(AV606="","",VLOOKUP(CONCATENATE(AU$3,AV606),m_selling_spec!$A:$H,2,FALSE))</f>
        <v/>
      </c>
      <c r="AV606" s="104"/>
      <c r="AW606" s="110" t="s">
        <v>137</v>
      </c>
      <c r="AX606" s="104"/>
      <c r="AY606" s="110" t="str">
        <f>IF(AZ606="","",VLOOKUP(CONCATENATE(AY$3,AZ606),m_selling_spec!$A:$H,2,FALSE))</f>
        <v/>
      </c>
      <c r="AZ606" s="104"/>
      <c r="BA606" s="110" t="s">
        <v>137</v>
      </c>
      <c r="BB606" s="104"/>
      <c r="BC606" s="110" t="s">
        <v>705</v>
      </c>
      <c r="BD606" s="104" t="s">
        <v>553</v>
      </c>
      <c r="BE606" s="110" t="s">
        <v>1030</v>
      </c>
      <c r="BF606" s="104" t="s">
        <v>591</v>
      </c>
      <c r="BG606" s="110" t="str">
        <f>IF(BH606="","",VLOOKUP(CONCATENATE(BG$3,BH606),m_selling_spec!$A:$H,2,FALSE))</f>
        <v/>
      </c>
      <c r="BH606" s="104"/>
      <c r="BI606" s="110" t="s">
        <v>137</v>
      </c>
      <c r="BJ606" s="104"/>
      <c r="BK606" s="110" t="str">
        <f>IF(BL606="","",VLOOKUP(CONCATENATE(BK$3,BL606),m_selling_spec!$A:$H,2,FALSE))</f>
        <v/>
      </c>
      <c r="BL606" s="104"/>
      <c r="BM606" s="110" t="s">
        <v>137</v>
      </c>
      <c r="BN606" s="104"/>
      <c r="BO606" s="110" t="str">
        <f>IF(BP606="","",VLOOKUP(CONCATENATE(BO$3,BP606),m_selling_spec!$A:$H,2,FALSE))</f>
        <v/>
      </c>
      <c r="BP606" s="104"/>
      <c r="BQ606" s="110" t="s">
        <v>137</v>
      </c>
      <c r="BR606" s="104"/>
      <c r="BS606" s="110" t="s">
        <v>137</v>
      </c>
      <c r="BT606" s="104"/>
      <c r="BU606" s="110" t="s">
        <v>137</v>
      </c>
      <c r="BV606" s="104"/>
      <c r="BW606" s="110" t="s">
        <v>137</v>
      </c>
      <c r="BX606" s="104"/>
      <c r="BY606" s="110" t="s">
        <v>137</v>
      </c>
      <c r="BZ606" s="104"/>
      <c r="CA606" s="110" t="s">
        <v>137</v>
      </c>
      <c r="CB606" s="104"/>
      <c r="CC606" s="110"/>
      <c r="CD606" s="104"/>
      <c r="CE606" s="110" t="s">
        <v>137</v>
      </c>
      <c r="CF606" s="104"/>
      <c r="CG606" s="110" t="str">
        <f>IF(CH606="","",VLOOKUP(CONCATENATE(CG$3,CH606),m_selling_spec!$A:$H,2,FALSE))</f>
        <v/>
      </c>
      <c r="CH606" s="104"/>
      <c r="CI606" s="110" t="str">
        <f>IF(CJ606="","",VLOOKUP(CONCATENATE(CI$3,CJ606),m_selling_spec!$A:$H,2,FALSE))</f>
        <v/>
      </c>
      <c r="CJ606" s="104"/>
      <c r="CK606" s="110" t="str">
        <f>IF(CL606="","",VLOOKUP(CONCATENATE(CK$3,CL606),m_selling_spec!$A:$H,2,FALSE))</f>
        <v/>
      </c>
      <c r="CL606" s="104"/>
      <c r="CM606" s="110" t="str">
        <f>IF(CN606="","",VLOOKUP(CONCATENATE(CM$3,CN606),m_selling_spec!$A:$H,2,FALSE))</f>
        <v/>
      </c>
      <c r="CN606" s="104"/>
      <c r="CO606" s="110" t="str">
        <f>IF(CP606="","",VLOOKUP(CONCATENATE(CO$3,CP606),m_selling_spec!$A:$H,2,FALSE))</f>
        <v/>
      </c>
      <c r="CP606" s="104"/>
      <c r="CQ606" s="110" t="str">
        <f>IF(CR606="","",VLOOKUP(CONCATENATE(CQ$3,CR606),m_selling_spec!$A:$H,2,FALSE))</f>
        <v/>
      </c>
      <c r="CR606" s="104"/>
      <c r="CS606" s="110" t="str">
        <f>IF(CT606="","",VLOOKUP(CONCATENATE(CS$3,CT606),m_selling_spec!$A:$H,2,FALSE))</f>
        <v/>
      </c>
      <c r="CT606" s="104"/>
      <c r="CU606" s="110" t="str">
        <f>IF(CV606="","",VLOOKUP(CONCATENATE(CU$3,CV606),m_selling_spec!$A:$H,2,FALSE))</f>
        <v/>
      </c>
      <c r="CV606" s="104"/>
      <c r="CW606" s="110" t="str">
        <f>IF(CX606="","",VLOOKUP(CONCATENATE(CW$3,CX606),m_selling_spec!$A:$H,2,FALSE))</f>
        <v/>
      </c>
      <c r="CX606" s="104"/>
      <c r="CY606" s="110" t="str">
        <f>IF(CZ606="","",VLOOKUP(CONCATENATE(CY$3,CZ606),m_selling_spec!$A:$H,2,FALSE))</f>
        <v/>
      </c>
      <c r="CZ606" s="104"/>
      <c r="DA606" s="110"/>
      <c r="DB606" s="104"/>
    </row>
    <row r="607" spans="1:106">
      <c r="A607" s="104" t="s">
        <v>334</v>
      </c>
      <c r="B607" s="104"/>
      <c r="C607" s="104"/>
      <c r="D607" s="104">
        <v>2</v>
      </c>
      <c r="E607" s="110" t="str">
        <f>INDEX(product!B:B,MATCH(D607,product!A:A,0))</f>
        <v>WE 70</v>
      </c>
      <c r="F607" s="110" t="s">
        <v>2691</v>
      </c>
      <c r="G607" s="110" t="str">
        <f>IF(H607="","",VLOOKUP(CONCATENATE(G$3,H607),m_selling_spec!$A:$H,2,FALSE))</f>
        <v>o1.2</v>
      </c>
      <c r="H607" s="104" t="s">
        <v>2692</v>
      </c>
      <c r="I607" s="110" t="s">
        <v>986</v>
      </c>
      <c r="J607" s="104" t="s">
        <v>545</v>
      </c>
      <c r="K607" s="110" t="str">
        <f>IF(L607="","",VLOOKUP(CONCATENATE(K$3,L607),m_selling_spec!$A:$H,2,FALSE))</f>
        <v/>
      </c>
      <c r="L607" s="104"/>
      <c r="M607" s="110" t="str">
        <f>IF(N607="","",VLOOKUP(CONCATENATE(M$3,N607),m_selling_spec!$A:$H,2,FALSE))</f>
        <v/>
      </c>
      <c r="N607" s="104"/>
      <c r="O607" s="110" t="str">
        <f>IF(P607="","",VLOOKUP(CONCATENATE(O$3,P607),m_selling_spec!$A:$H,2,FALSE))</f>
        <v/>
      </c>
      <c r="P607" s="104"/>
      <c r="Q607" s="110" t="str">
        <f>IF(R607="","",VLOOKUP(CONCATENATE(Q$3,R607),m_selling_spec!$A:$H,2,FALSE))</f>
        <v/>
      </c>
      <c r="R607" s="104"/>
      <c r="S607" s="110"/>
      <c r="T607" s="104"/>
      <c r="U607" s="110"/>
      <c r="V607" s="104"/>
      <c r="W607" s="110"/>
      <c r="X607" s="104"/>
      <c r="Y607" s="110" t="s">
        <v>1016</v>
      </c>
      <c r="Z607" s="104" t="s">
        <v>71</v>
      </c>
      <c r="AA607" s="110" t="s">
        <v>137</v>
      </c>
      <c r="AB607" s="104"/>
      <c r="AC607" s="110" t="str">
        <f>IF(AD607="","",VLOOKUP(CONCATENATE(AC$3,AD607),m_selling_spec!$A:$H,2,FALSE))</f>
        <v/>
      </c>
      <c r="AD607" s="104"/>
      <c r="AE607" s="110" t="s">
        <v>137</v>
      </c>
      <c r="AF607" s="104"/>
      <c r="AG607" s="110" t="str">
        <f>IF(AH607="","",VLOOKUP(CONCATENATE(AG$3,AH607),m_selling_spec!$A:$H,2,FALSE))</f>
        <v/>
      </c>
      <c r="AH607" s="104"/>
      <c r="AI607" s="110" t="s">
        <v>997</v>
      </c>
      <c r="AJ607" s="104" t="s">
        <v>541</v>
      </c>
      <c r="AK607" s="110" t="str">
        <f>IF(AL607="","",VLOOKUP(CONCATENATE(AK$3,AL607),m_selling_spec!$A:$H,2,FALSE))</f>
        <v>7.2</v>
      </c>
      <c r="AL607" s="111" t="s">
        <v>2651</v>
      </c>
      <c r="AM607" s="110" t="s">
        <v>683</v>
      </c>
      <c r="AN607" s="104" t="s">
        <v>592</v>
      </c>
      <c r="AO607" s="110" t="s">
        <v>137</v>
      </c>
      <c r="AP607" s="104"/>
      <c r="AQ607" s="110" t="str">
        <f>IF(AR607="","",VLOOKUP(CONCATENATE(AQ$3,AR607),m_selling_spec!$A:$H,2,FALSE))</f>
        <v>10.2</v>
      </c>
      <c r="AR607" s="104" t="s">
        <v>74</v>
      </c>
      <c r="AS607" s="110" t="str">
        <f>IF(AT607="","",VLOOKUP(CONCATENATE(AS$3,AT607),m_selling_spec!$A:$H,2,FALSE))</f>
        <v/>
      </c>
      <c r="AT607" s="104"/>
      <c r="AU607" s="110" t="str">
        <f>IF(AV607="","",VLOOKUP(CONCATENATE(AU$3,AV607),m_selling_spec!$A:$H,2,FALSE))</f>
        <v/>
      </c>
      <c r="AV607" s="104"/>
      <c r="AW607" s="110" t="s">
        <v>137</v>
      </c>
      <c r="AX607" s="104"/>
      <c r="AY607" s="110" t="str">
        <f>IF(AZ607="","",VLOOKUP(CONCATENATE(AY$3,AZ607),m_selling_spec!$A:$H,2,FALSE))</f>
        <v/>
      </c>
      <c r="AZ607" s="104"/>
      <c r="BA607" s="110" t="s">
        <v>137</v>
      </c>
      <c r="BB607" s="104"/>
      <c r="BC607" s="110" t="s">
        <v>705</v>
      </c>
      <c r="BD607" s="104" t="s">
        <v>553</v>
      </c>
      <c r="BE607" s="110" t="s">
        <v>1030</v>
      </c>
      <c r="BF607" s="104" t="s">
        <v>591</v>
      </c>
      <c r="BG607" s="110" t="str">
        <f>IF(BH607="","",VLOOKUP(CONCATENATE(BG$3,BH607),m_selling_spec!$A:$H,2,FALSE))</f>
        <v/>
      </c>
      <c r="BH607" s="104"/>
      <c r="BI607" s="110" t="s">
        <v>137</v>
      </c>
      <c r="BJ607" s="104"/>
      <c r="BK607" s="110" t="str">
        <f>IF(BL607="","",VLOOKUP(CONCATENATE(BK$3,BL607),m_selling_spec!$A:$H,2,FALSE))</f>
        <v/>
      </c>
      <c r="BL607" s="104"/>
      <c r="BM607" s="110" t="s">
        <v>137</v>
      </c>
      <c r="BN607" s="104"/>
      <c r="BO607" s="110" t="str">
        <f>IF(BP607="","",VLOOKUP(CONCATENATE(BO$3,BP607),m_selling_spec!$A:$H,2,FALSE))</f>
        <v/>
      </c>
      <c r="BP607" s="104"/>
      <c r="BQ607" s="110" t="s">
        <v>137</v>
      </c>
      <c r="BR607" s="104"/>
      <c r="BS607" s="110" t="s">
        <v>137</v>
      </c>
      <c r="BT607" s="104"/>
      <c r="BU607" s="110" t="s">
        <v>137</v>
      </c>
      <c r="BV607" s="104"/>
      <c r="BW607" s="110" t="s">
        <v>137</v>
      </c>
      <c r="BX607" s="104"/>
      <c r="BY607" s="110" t="s">
        <v>137</v>
      </c>
      <c r="BZ607" s="104"/>
      <c r="CA607" s="110" t="s">
        <v>137</v>
      </c>
      <c r="CB607" s="104"/>
      <c r="CC607" s="110"/>
      <c r="CD607" s="104"/>
      <c r="CE607" s="110" t="s">
        <v>137</v>
      </c>
      <c r="CF607" s="104"/>
      <c r="CG607" s="110" t="str">
        <f>IF(CH607="","",VLOOKUP(CONCATENATE(CG$3,CH607),m_selling_spec!$A:$H,2,FALSE))</f>
        <v/>
      </c>
      <c r="CH607" s="104"/>
      <c r="CI607" s="110" t="str">
        <f>IF(CJ607="","",VLOOKUP(CONCATENATE(CI$3,CJ607),m_selling_spec!$A:$H,2,FALSE))</f>
        <v/>
      </c>
      <c r="CJ607" s="104"/>
      <c r="CK607" s="110" t="str">
        <f>IF(CL607="","",VLOOKUP(CONCATENATE(CK$3,CL607),m_selling_spec!$A:$H,2,FALSE))</f>
        <v/>
      </c>
      <c r="CL607" s="104"/>
      <c r="CM607" s="110" t="str">
        <f>IF(CN607="","",VLOOKUP(CONCATENATE(CM$3,CN607),m_selling_spec!$A:$H,2,FALSE))</f>
        <v/>
      </c>
      <c r="CN607" s="104"/>
      <c r="CO607" s="110" t="str">
        <f>IF(CP607="","",VLOOKUP(CONCATENATE(CO$3,CP607),m_selling_spec!$A:$H,2,FALSE))</f>
        <v/>
      </c>
      <c r="CP607" s="104"/>
      <c r="CQ607" s="110" t="str">
        <f>IF(CR607="","",VLOOKUP(CONCATENATE(CQ$3,CR607),m_selling_spec!$A:$H,2,FALSE))</f>
        <v/>
      </c>
      <c r="CR607" s="104"/>
      <c r="CS607" s="110" t="str">
        <f>IF(CT607="","",VLOOKUP(CONCATENATE(CS$3,CT607),m_selling_spec!$A:$H,2,FALSE))</f>
        <v/>
      </c>
      <c r="CT607" s="104"/>
      <c r="CU607" s="110" t="str">
        <f>IF(CV607="","",VLOOKUP(CONCATENATE(CU$3,CV607),m_selling_spec!$A:$H,2,FALSE))</f>
        <v/>
      </c>
      <c r="CV607" s="104"/>
      <c r="CW607" s="110" t="str">
        <f>IF(CX607="","",VLOOKUP(CONCATENATE(CW$3,CX607),m_selling_spec!$A:$H,2,FALSE))</f>
        <v/>
      </c>
      <c r="CX607" s="104"/>
      <c r="CY607" s="110" t="str">
        <f>IF(CZ607="","",VLOOKUP(CONCATENATE(CY$3,CZ607),m_selling_spec!$A:$H,2,FALSE))</f>
        <v/>
      </c>
      <c r="CZ607" s="104"/>
      <c r="DA607" s="110"/>
      <c r="DB607" s="104"/>
    </row>
    <row r="608" spans="1:106">
      <c r="A608" s="104" t="s">
        <v>380</v>
      </c>
      <c r="B608" s="104"/>
      <c r="C608" s="104"/>
      <c r="D608" s="104">
        <v>2</v>
      </c>
      <c r="E608" s="110" t="str">
        <f>INDEX(product!B:B,MATCH(D608,product!A:A,0))</f>
        <v>WE 70</v>
      </c>
      <c r="F608" s="110" t="s">
        <v>2691</v>
      </c>
      <c r="G608" s="110" t="str">
        <f>IF(H608="","",VLOOKUP(CONCATENATE(G$3,H608),m_selling_spec!$A:$H,2,FALSE))</f>
        <v>o1.2</v>
      </c>
      <c r="H608" s="104" t="s">
        <v>2692</v>
      </c>
      <c r="I608" s="110" t="s">
        <v>1015</v>
      </c>
      <c r="J608" s="104" t="s">
        <v>539</v>
      </c>
      <c r="K608" s="110" t="str">
        <f>IF(L608="","",VLOOKUP(CONCATENATE(K$3,L608),m_selling_spec!$A:$H,2,FALSE))</f>
        <v/>
      </c>
      <c r="L608" s="104"/>
      <c r="M608" s="110" t="str">
        <f>IF(N608="","",VLOOKUP(CONCATENATE(M$3,N608),m_selling_spec!$A:$H,2,FALSE))</f>
        <v/>
      </c>
      <c r="N608" s="104"/>
      <c r="O608" s="110" t="str">
        <f>IF(P608="","",VLOOKUP(CONCATENATE(O$3,P608),m_selling_spec!$A:$H,2,FALSE))</f>
        <v/>
      </c>
      <c r="P608" s="104"/>
      <c r="Q608" s="110" t="str">
        <f>IF(R608="","",VLOOKUP(CONCATENATE(Q$3,R608),m_selling_spec!$A:$H,2,FALSE))</f>
        <v/>
      </c>
      <c r="R608" s="104"/>
      <c r="S608" s="110"/>
      <c r="T608" s="104"/>
      <c r="U608" s="110"/>
      <c r="V608" s="104"/>
      <c r="W608" s="110"/>
      <c r="X608" s="104"/>
      <c r="Y608" s="110" t="s">
        <v>1016</v>
      </c>
      <c r="Z608" s="104" t="s">
        <v>71</v>
      </c>
      <c r="AA608" s="110" t="s">
        <v>137</v>
      </c>
      <c r="AB608" s="104"/>
      <c r="AC608" s="110" t="str">
        <f>IF(AD608="","",VLOOKUP(CONCATENATE(AC$3,AD608),m_selling_spec!$A:$H,2,FALSE))</f>
        <v/>
      </c>
      <c r="AD608" s="104"/>
      <c r="AE608" s="110" t="s">
        <v>137</v>
      </c>
      <c r="AF608" s="104"/>
      <c r="AG608" s="110" t="str">
        <f>IF(AH608="","",VLOOKUP(CONCATENATE(AG$3,AH608),m_selling_spec!$A:$H,2,FALSE))</f>
        <v/>
      </c>
      <c r="AH608" s="104"/>
      <c r="AI608" s="110" t="s">
        <v>997</v>
      </c>
      <c r="AJ608" s="104" t="s">
        <v>541</v>
      </c>
      <c r="AK608" s="110" t="str">
        <f>IF(AL608="","",VLOOKUP(CONCATENATE(AK$3,AL608),m_selling_spec!$A:$H,2,FALSE))</f>
        <v>7.2</v>
      </c>
      <c r="AL608" s="111" t="s">
        <v>2651</v>
      </c>
      <c r="AM608" s="110" t="s">
        <v>681</v>
      </c>
      <c r="AN608" s="104" t="s">
        <v>547</v>
      </c>
      <c r="AO608" s="110" t="s">
        <v>137</v>
      </c>
      <c r="AP608" s="104"/>
      <c r="AQ608" s="110" t="str">
        <f>IF(AR608="","",VLOOKUP(CONCATENATE(AQ$3,AR608),m_selling_spec!$A:$H,2,FALSE))</f>
        <v>10.3</v>
      </c>
      <c r="AR608" s="104" t="s">
        <v>75</v>
      </c>
      <c r="AS608" s="110" t="str">
        <f>IF(AT608="","",VLOOKUP(CONCATENATE(AS$3,AT608),m_selling_spec!$A:$H,2,FALSE))</f>
        <v/>
      </c>
      <c r="AT608" s="104"/>
      <c r="AU608" s="110" t="str">
        <f>IF(AV608="","",VLOOKUP(CONCATENATE(AU$3,AV608),m_selling_spec!$A:$H,2,FALSE))</f>
        <v/>
      </c>
      <c r="AV608" s="104"/>
      <c r="AW608" s="110" t="s">
        <v>137</v>
      </c>
      <c r="AX608" s="104"/>
      <c r="AY608" s="110" t="str">
        <f>IF(AZ608="","",VLOOKUP(CONCATENATE(AY$3,AZ608),m_selling_spec!$A:$H,2,FALSE))</f>
        <v/>
      </c>
      <c r="AZ608" s="104"/>
      <c r="BA608" s="110" t="s">
        <v>137</v>
      </c>
      <c r="BB608" s="104"/>
      <c r="BC608" s="110" t="s">
        <v>705</v>
      </c>
      <c r="BD608" s="104" t="s">
        <v>553</v>
      </c>
      <c r="BE608" s="110" t="s">
        <v>1030</v>
      </c>
      <c r="BF608" s="104" t="s">
        <v>591</v>
      </c>
      <c r="BG608" s="110" t="str">
        <f>IF(BH608="","",VLOOKUP(CONCATENATE(BG$3,BH608),m_selling_spec!$A:$H,2,FALSE))</f>
        <v/>
      </c>
      <c r="BH608" s="104"/>
      <c r="BI608" s="110" t="s">
        <v>137</v>
      </c>
      <c r="BJ608" s="104"/>
      <c r="BK608" s="110" t="str">
        <f>IF(BL608="","",VLOOKUP(CONCATENATE(BK$3,BL608),m_selling_spec!$A:$H,2,FALSE))</f>
        <v/>
      </c>
      <c r="BL608" s="104"/>
      <c r="BM608" s="110" t="s">
        <v>137</v>
      </c>
      <c r="BN608" s="104"/>
      <c r="BO608" s="110" t="str">
        <f>IF(BP608="","",VLOOKUP(CONCATENATE(BO$3,BP608),m_selling_spec!$A:$H,2,FALSE))</f>
        <v/>
      </c>
      <c r="BP608" s="104"/>
      <c r="BQ608" s="110" t="s">
        <v>137</v>
      </c>
      <c r="BR608" s="104"/>
      <c r="BS608" s="110" t="s">
        <v>137</v>
      </c>
      <c r="BT608" s="104"/>
      <c r="BU608" s="110" t="s">
        <v>137</v>
      </c>
      <c r="BV608" s="104"/>
      <c r="BW608" s="110" t="s">
        <v>137</v>
      </c>
      <c r="BX608" s="104"/>
      <c r="BY608" s="110" t="s">
        <v>137</v>
      </c>
      <c r="BZ608" s="104"/>
      <c r="CA608" s="110" t="s">
        <v>137</v>
      </c>
      <c r="CB608" s="104"/>
      <c r="CC608" s="110"/>
      <c r="CD608" s="104"/>
      <c r="CE608" s="110" t="s">
        <v>137</v>
      </c>
      <c r="CF608" s="104"/>
      <c r="CG608" s="110" t="str">
        <f>IF(CH608="","",VLOOKUP(CONCATENATE(CG$3,CH608),m_selling_spec!$A:$H,2,FALSE))</f>
        <v/>
      </c>
      <c r="CH608" s="104"/>
      <c r="CI608" s="110" t="str">
        <f>IF(CJ608="","",VLOOKUP(CONCATENATE(CI$3,CJ608),m_selling_spec!$A:$H,2,FALSE))</f>
        <v/>
      </c>
      <c r="CJ608" s="104"/>
      <c r="CK608" s="110" t="str">
        <f>IF(CL608="","",VLOOKUP(CONCATENATE(CK$3,CL608),m_selling_spec!$A:$H,2,FALSE))</f>
        <v/>
      </c>
      <c r="CL608" s="104"/>
      <c r="CM608" s="110" t="str">
        <f>IF(CN608="","",VLOOKUP(CONCATENATE(CM$3,CN608),m_selling_spec!$A:$H,2,FALSE))</f>
        <v/>
      </c>
      <c r="CN608" s="104"/>
      <c r="CO608" s="110" t="str">
        <f>IF(CP608="","",VLOOKUP(CONCATENATE(CO$3,CP608),m_selling_spec!$A:$H,2,FALSE))</f>
        <v/>
      </c>
      <c r="CP608" s="104"/>
      <c r="CQ608" s="110" t="str">
        <f>IF(CR608="","",VLOOKUP(CONCATENATE(CQ$3,CR608),m_selling_spec!$A:$H,2,FALSE))</f>
        <v/>
      </c>
      <c r="CR608" s="104"/>
      <c r="CS608" s="110" t="str">
        <f>IF(CT608="","",VLOOKUP(CONCATENATE(CS$3,CT608),m_selling_spec!$A:$H,2,FALSE))</f>
        <v/>
      </c>
      <c r="CT608" s="104"/>
      <c r="CU608" s="110" t="str">
        <f>IF(CV608="","",VLOOKUP(CONCATENATE(CU$3,CV608),m_selling_spec!$A:$H,2,FALSE))</f>
        <v/>
      </c>
      <c r="CV608" s="104"/>
      <c r="CW608" s="110" t="str">
        <f>IF(CX608="","",VLOOKUP(CONCATENATE(CW$3,CX608),m_selling_spec!$A:$H,2,FALSE))</f>
        <v/>
      </c>
      <c r="CX608" s="104"/>
      <c r="CY608" s="110" t="str">
        <f>IF(CZ608="","",VLOOKUP(CONCATENATE(CY$3,CZ608),m_selling_spec!$A:$H,2,FALSE))</f>
        <v/>
      </c>
      <c r="CZ608" s="104"/>
      <c r="DA608" s="110"/>
      <c r="DB608" s="104"/>
    </row>
    <row r="609" spans="1:106">
      <c r="A609" s="104" t="s">
        <v>363</v>
      </c>
      <c r="B609" s="104"/>
      <c r="C609" s="104"/>
      <c r="D609" s="104">
        <v>2</v>
      </c>
      <c r="E609" s="110" t="str">
        <f>INDEX(product!B:B,MATCH(D609,product!A:A,0))</f>
        <v>WE 70</v>
      </c>
      <c r="F609" s="110" t="s">
        <v>2691</v>
      </c>
      <c r="G609" s="110" t="str">
        <f>IF(H609="","",VLOOKUP(CONCATENATE(G$3,H609),m_selling_spec!$A:$H,2,FALSE))</f>
        <v>o1.2</v>
      </c>
      <c r="H609" s="104" t="s">
        <v>2692</v>
      </c>
      <c r="I609" s="110" t="s">
        <v>986</v>
      </c>
      <c r="J609" s="104" t="s">
        <v>545</v>
      </c>
      <c r="K609" s="110" t="str">
        <f>IF(L609="","",VLOOKUP(CONCATENATE(K$3,L609),m_selling_spec!$A:$H,2,FALSE))</f>
        <v/>
      </c>
      <c r="L609" s="104"/>
      <c r="M609" s="110" t="str">
        <f>IF(N609="","",VLOOKUP(CONCATENATE(M$3,N609),m_selling_spec!$A:$H,2,FALSE))</f>
        <v/>
      </c>
      <c r="N609" s="104"/>
      <c r="O609" s="110" t="str">
        <f>IF(P609="","",VLOOKUP(CONCATENATE(O$3,P609),m_selling_spec!$A:$H,2,FALSE))</f>
        <v/>
      </c>
      <c r="P609" s="104"/>
      <c r="Q609" s="110" t="str">
        <f>IF(R609="","",VLOOKUP(CONCATENATE(Q$3,R609),m_selling_spec!$A:$H,2,FALSE))</f>
        <v/>
      </c>
      <c r="R609" s="104"/>
      <c r="S609" s="110"/>
      <c r="T609" s="104"/>
      <c r="U609" s="110"/>
      <c r="V609" s="104"/>
      <c r="W609" s="110"/>
      <c r="X609" s="104"/>
      <c r="Y609" s="110" t="s">
        <v>1016</v>
      </c>
      <c r="Z609" s="104" t="s">
        <v>71</v>
      </c>
      <c r="AA609" s="110" t="s">
        <v>137</v>
      </c>
      <c r="AB609" s="104"/>
      <c r="AC609" s="110" t="str">
        <f>IF(AD609="","",VLOOKUP(CONCATENATE(AC$3,AD609),m_selling_spec!$A:$H,2,FALSE))</f>
        <v/>
      </c>
      <c r="AD609" s="104"/>
      <c r="AE609" s="110" t="s">
        <v>137</v>
      </c>
      <c r="AF609" s="104"/>
      <c r="AG609" s="110" t="str">
        <f>IF(AH609="","",VLOOKUP(CONCATENATE(AG$3,AH609),m_selling_spec!$A:$H,2,FALSE))</f>
        <v/>
      </c>
      <c r="AH609" s="104"/>
      <c r="AI609" s="110" t="s">
        <v>997</v>
      </c>
      <c r="AJ609" s="104" t="s">
        <v>541</v>
      </c>
      <c r="AK609" s="110" t="str">
        <f>IF(AL609="","",VLOOKUP(CONCATENATE(AK$3,AL609),m_selling_spec!$A:$H,2,FALSE))</f>
        <v>7.2</v>
      </c>
      <c r="AL609" s="111" t="s">
        <v>2651</v>
      </c>
      <c r="AM609" s="110" t="s">
        <v>681</v>
      </c>
      <c r="AN609" s="104" t="s">
        <v>547</v>
      </c>
      <c r="AO609" s="110" t="s">
        <v>137</v>
      </c>
      <c r="AP609" s="104"/>
      <c r="AQ609" s="110" t="str">
        <f>IF(AR609="","",VLOOKUP(CONCATENATE(AQ$3,AR609),m_selling_spec!$A:$H,2,FALSE))</f>
        <v>10.3</v>
      </c>
      <c r="AR609" s="104" t="s">
        <v>75</v>
      </c>
      <c r="AS609" s="110" t="str">
        <f>IF(AT609="","",VLOOKUP(CONCATENATE(AS$3,AT609),m_selling_spec!$A:$H,2,FALSE))</f>
        <v/>
      </c>
      <c r="AT609" s="104"/>
      <c r="AU609" s="110" t="str">
        <f>IF(AV609="","",VLOOKUP(CONCATENATE(AU$3,AV609),m_selling_spec!$A:$H,2,FALSE))</f>
        <v/>
      </c>
      <c r="AV609" s="104"/>
      <c r="AW609" s="110" t="s">
        <v>137</v>
      </c>
      <c r="AX609" s="104"/>
      <c r="AY609" s="110" t="str">
        <f>IF(AZ609="","",VLOOKUP(CONCATENATE(AY$3,AZ609),m_selling_spec!$A:$H,2,FALSE))</f>
        <v/>
      </c>
      <c r="AZ609" s="104"/>
      <c r="BA609" s="110" t="s">
        <v>137</v>
      </c>
      <c r="BB609" s="104"/>
      <c r="BC609" s="110" t="s">
        <v>705</v>
      </c>
      <c r="BD609" s="104" t="s">
        <v>553</v>
      </c>
      <c r="BE609" s="110" t="s">
        <v>1030</v>
      </c>
      <c r="BF609" s="104" t="s">
        <v>591</v>
      </c>
      <c r="BG609" s="110" t="str">
        <f>IF(BH609="","",VLOOKUP(CONCATENATE(BG$3,BH609),m_selling_spec!$A:$H,2,FALSE))</f>
        <v/>
      </c>
      <c r="BH609" s="104"/>
      <c r="BI609" s="110" t="s">
        <v>137</v>
      </c>
      <c r="BJ609" s="104"/>
      <c r="BK609" s="110" t="str">
        <f>IF(BL609="","",VLOOKUP(CONCATENATE(BK$3,BL609),m_selling_spec!$A:$H,2,FALSE))</f>
        <v/>
      </c>
      <c r="BL609" s="104"/>
      <c r="BM609" s="110" t="s">
        <v>137</v>
      </c>
      <c r="BN609" s="104"/>
      <c r="BO609" s="110" t="str">
        <f>IF(BP609="","",VLOOKUP(CONCATENATE(BO$3,BP609),m_selling_spec!$A:$H,2,FALSE))</f>
        <v/>
      </c>
      <c r="BP609" s="104"/>
      <c r="BQ609" s="110" t="s">
        <v>137</v>
      </c>
      <c r="BR609" s="104"/>
      <c r="BS609" s="110" t="s">
        <v>137</v>
      </c>
      <c r="BT609" s="104"/>
      <c r="BU609" s="110" t="s">
        <v>137</v>
      </c>
      <c r="BV609" s="104"/>
      <c r="BW609" s="110" t="s">
        <v>137</v>
      </c>
      <c r="BX609" s="104"/>
      <c r="BY609" s="110" t="s">
        <v>137</v>
      </c>
      <c r="BZ609" s="104"/>
      <c r="CA609" s="110" t="s">
        <v>137</v>
      </c>
      <c r="CB609" s="104"/>
      <c r="CC609" s="110"/>
      <c r="CD609" s="104"/>
      <c r="CE609" s="110" t="s">
        <v>137</v>
      </c>
      <c r="CF609" s="104"/>
      <c r="CG609" s="110" t="str">
        <f>IF(CH609="","",VLOOKUP(CONCATENATE(CG$3,CH609),m_selling_spec!$A:$H,2,FALSE))</f>
        <v/>
      </c>
      <c r="CH609" s="104"/>
      <c r="CI609" s="110" t="str">
        <f>IF(CJ609="","",VLOOKUP(CONCATENATE(CI$3,CJ609),m_selling_spec!$A:$H,2,FALSE))</f>
        <v/>
      </c>
      <c r="CJ609" s="104"/>
      <c r="CK609" s="110" t="str">
        <f>IF(CL609="","",VLOOKUP(CONCATENATE(CK$3,CL609),m_selling_spec!$A:$H,2,FALSE))</f>
        <v/>
      </c>
      <c r="CL609" s="104"/>
      <c r="CM609" s="110" t="str">
        <f>IF(CN609="","",VLOOKUP(CONCATENATE(CM$3,CN609),m_selling_spec!$A:$H,2,FALSE))</f>
        <v/>
      </c>
      <c r="CN609" s="104"/>
      <c r="CO609" s="110" t="str">
        <f>IF(CP609="","",VLOOKUP(CONCATENATE(CO$3,CP609),m_selling_spec!$A:$H,2,FALSE))</f>
        <v/>
      </c>
      <c r="CP609" s="104"/>
      <c r="CQ609" s="110" t="str">
        <f>IF(CR609="","",VLOOKUP(CONCATENATE(CQ$3,CR609),m_selling_spec!$A:$H,2,FALSE))</f>
        <v/>
      </c>
      <c r="CR609" s="104"/>
      <c r="CS609" s="110" t="str">
        <f>IF(CT609="","",VLOOKUP(CONCATENATE(CS$3,CT609),m_selling_spec!$A:$H,2,FALSE))</f>
        <v/>
      </c>
      <c r="CT609" s="104"/>
      <c r="CU609" s="110" t="str">
        <f>IF(CV609="","",VLOOKUP(CONCATENATE(CU$3,CV609),m_selling_spec!$A:$H,2,FALSE))</f>
        <v/>
      </c>
      <c r="CV609" s="104"/>
      <c r="CW609" s="110" t="str">
        <f>IF(CX609="","",VLOOKUP(CONCATENATE(CW$3,CX609),m_selling_spec!$A:$H,2,FALSE))</f>
        <v/>
      </c>
      <c r="CX609" s="104"/>
      <c r="CY609" s="110" t="str">
        <f>IF(CZ609="","",VLOOKUP(CONCATENATE(CY$3,CZ609),m_selling_spec!$A:$H,2,FALSE))</f>
        <v/>
      </c>
      <c r="CZ609" s="104"/>
      <c r="DA609" s="110"/>
      <c r="DB609" s="104"/>
    </row>
    <row r="610" spans="1:106">
      <c r="A610" s="104" t="s">
        <v>354</v>
      </c>
      <c r="B610" s="104"/>
      <c r="C610" s="104"/>
      <c r="D610" s="104">
        <v>2</v>
      </c>
      <c r="E610" s="110" t="str">
        <f>INDEX(product!B:B,MATCH(D610,product!A:A,0))</f>
        <v>WE 70</v>
      </c>
      <c r="F610" s="110" t="s">
        <v>2691</v>
      </c>
      <c r="G610" s="110" t="str">
        <f>IF(H610="","",VLOOKUP(CONCATENATE(G$3,H610),m_selling_spec!$A:$H,2,FALSE))</f>
        <v>o1.2</v>
      </c>
      <c r="H610" s="104" t="s">
        <v>2692</v>
      </c>
      <c r="I610" s="110" t="s">
        <v>1015</v>
      </c>
      <c r="J610" s="104" t="s">
        <v>539</v>
      </c>
      <c r="K610" s="110" t="str">
        <f>IF(L610="","",VLOOKUP(CONCATENATE(K$3,L610),m_selling_spec!$A:$H,2,FALSE))</f>
        <v/>
      </c>
      <c r="L610" s="104"/>
      <c r="M610" s="110" t="str">
        <f>IF(N610="","",VLOOKUP(CONCATENATE(M$3,N610),m_selling_spec!$A:$H,2,FALSE))</f>
        <v/>
      </c>
      <c r="N610" s="104"/>
      <c r="O610" s="110" t="str">
        <f>IF(P610="","",VLOOKUP(CONCATENATE(O$3,P610),m_selling_spec!$A:$H,2,FALSE))</f>
        <v/>
      </c>
      <c r="P610" s="104"/>
      <c r="Q610" s="110" t="str">
        <f>IF(R610="","",VLOOKUP(CONCATENATE(Q$3,R610),m_selling_spec!$A:$H,2,FALSE))</f>
        <v/>
      </c>
      <c r="R610" s="104"/>
      <c r="S610" s="110"/>
      <c r="T610" s="104"/>
      <c r="U610" s="110"/>
      <c r="V610" s="104"/>
      <c r="W610" s="110"/>
      <c r="X610" s="104"/>
      <c r="Y610" s="110" t="s">
        <v>1016</v>
      </c>
      <c r="Z610" s="104" t="s">
        <v>71</v>
      </c>
      <c r="AA610" s="110" t="s">
        <v>137</v>
      </c>
      <c r="AB610" s="104"/>
      <c r="AC610" s="110" t="str">
        <f>IF(AD610="","",VLOOKUP(CONCATENATE(AC$3,AD610),m_selling_spec!$A:$H,2,FALSE))</f>
        <v/>
      </c>
      <c r="AD610" s="104"/>
      <c r="AE610" s="110" t="s">
        <v>137</v>
      </c>
      <c r="AF610" s="104"/>
      <c r="AG610" s="110" t="str">
        <f>IF(AH610="","",VLOOKUP(CONCATENATE(AG$3,AH610),m_selling_spec!$A:$H,2,FALSE))</f>
        <v/>
      </c>
      <c r="AH610" s="104"/>
      <c r="AI610" s="110" t="s">
        <v>997</v>
      </c>
      <c r="AJ610" s="104" t="s">
        <v>541</v>
      </c>
      <c r="AK610" s="110" t="str">
        <f>IF(AL610="","",VLOOKUP(CONCATENATE(AK$3,AL610),m_selling_spec!$A:$H,2,FALSE))</f>
        <v>7.2</v>
      </c>
      <c r="AL610" s="111" t="s">
        <v>2651</v>
      </c>
      <c r="AM610" s="110" t="s">
        <v>683</v>
      </c>
      <c r="AN610" s="104" t="s">
        <v>592</v>
      </c>
      <c r="AO610" s="110" t="s">
        <v>137</v>
      </c>
      <c r="AP610" s="104"/>
      <c r="AQ610" s="110" t="str">
        <f>IF(AR610="","",VLOOKUP(CONCATENATE(AQ$3,AR610),m_selling_spec!$A:$H,2,FALSE))</f>
        <v>10.3</v>
      </c>
      <c r="AR610" s="104" t="s">
        <v>75</v>
      </c>
      <c r="AS610" s="110" t="str">
        <f>IF(AT610="","",VLOOKUP(CONCATENATE(AS$3,AT610),m_selling_spec!$A:$H,2,FALSE))</f>
        <v/>
      </c>
      <c r="AT610" s="104"/>
      <c r="AU610" s="110" t="str">
        <f>IF(AV610="","",VLOOKUP(CONCATENATE(AU$3,AV610),m_selling_spec!$A:$H,2,FALSE))</f>
        <v/>
      </c>
      <c r="AV610" s="104"/>
      <c r="AW610" s="110" t="s">
        <v>137</v>
      </c>
      <c r="AX610" s="104"/>
      <c r="AY610" s="110" t="str">
        <f>IF(AZ610="","",VLOOKUP(CONCATENATE(AY$3,AZ610),m_selling_spec!$A:$H,2,FALSE))</f>
        <v/>
      </c>
      <c r="AZ610" s="104"/>
      <c r="BA610" s="110" t="s">
        <v>137</v>
      </c>
      <c r="BB610" s="104"/>
      <c r="BC610" s="110" t="s">
        <v>705</v>
      </c>
      <c r="BD610" s="104" t="s">
        <v>553</v>
      </c>
      <c r="BE610" s="110" t="s">
        <v>1030</v>
      </c>
      <c r="BF610" s="104" t="s">
        <v>591</v>
      </c>
      <c r="BG610" s="110" t="str">
        <f>IF(BH610="","",VLOOKUP(CONCATENATE(BG$3,BH610),m_selling_spec!$A:$H,2,FALSE))</f>
        <v/>
      </c>
      <c r="BH610" s="104"/>
      <c r="BI610" s="110" t="s">
        <v>137</v>
      </c>
      <c r="BJ610" s="104"/>
      <c r="BK610" s="110" t="str">
        <f>IF(BL610="","",VLOOKUP(CONCATENATE(BK$3,BL610),m_selling_spec!$A:$H,2,FALSE))</f>
        <v/>
      </c>
      <c r="BL610" s="104"/>
      <c r="BM610" s="110" t="s">
        <v>137</v>
      </c>
      <c r="BN610" s="104"/>
      <c r="BO610" s="110" t="str">
        <f>IF(BP610="","",VLOOKUP(CONCATENATE(BO$3,BP610),m_selling_spec!$A:$H,2,FALSE))</f>
        <v/>
      </c>
      <c r="BP610" s="104"/>
      <c r="BQ610" s="110" t="s">
        <v>137</v>
      </c>
      <c r="BR610" s="104"/>
      <c r="BS610" s="110" t="s">
        <v>137</v>
      </c>
      <c r="BT610" s="104"/>
      <c r="BU610" s="110" t="s">
        <v>137</v>
      </c>
      <c r="BV610" s="104"/>
      <c r="BW610" s="110" t="s">
        <v>137</v>
      </c>
      <c r="BX610" s="104"/>
      <c r="BY610" s="110" t="s">
        <v>137</v>
      </c>
      <c r="BZ610" s="104"/>
      <c r="CA610" s="110" t="s">
        <v>137</v>
      </c>
      <c r="CB610" s="104"/>
      <c r="CC610" s="110"/>
      <c r="CD610" s="104"/>
      <c r="CE610" s="110" t="s">
        <v>137</v>
      </c>
      <c r="CF610" s="104"/>
      <c r="CG610" s="110" t="str">
        <f>IF(CH610="","",VLOOKUP(CONCATENATE(CG$3,CH610),m_selling_spec!$A:$H,2,FALSE))</f>
        <v/>
      </c>
      <c r="CH610" s="104"/>
      <c r="CI610" s="110" t="str">
        <f>IF(CJ610="","",VLOOKUP(CONCATENATE(CI$3,CJ610),m_selling_spec!$A:$H,2,FALSE))</f>
        <v/>
      </c>
      <c r="CJ610" s="104"/>
      <c r="CK610" s="110" t="str">
        <f>IF(CL610="","",VLOOKUP(CONCATENATE(CK$3,CL610),m_selling_spec!$A:$H,2,FALSE))</f>
        <v/>
      </c>
      <c r="CL610" s="104"/>
      <c r="CM610" s="110" t="str">
        <f>IF(CN610="","",VLOOKUP(CONCATENATE(CM$3,CN610),m_selling_spec!$A:$H,2,FALSE))</f>
        <v/>
      </c>
      <c r="CN610" s="104"/>
      <c r="CO610" s="110" t="str">
        <f>IF(CP610="","",VLOOKUP(CONCATENATE(CO$3,CP610),m_selling_spec!$A:$H,2,FALSE))</f>
        <v/>
      </c>
      <c r="CP610" s="104"/>
      <c r="CQ610" s="110" t="str">
        <f>IF(CR610="","",VLOOKUP(CONCATENATE(CQ$3,CR610),m_selling_spec!$A:$H,2,FALSE))</f>
        <v/>
      </c>
      <c r="CR610" s="104"/>
      <c r="CS610" s="110" t="str">
        <f>IF(CT610="","",VLOOKUP(CONCATENATE(CS$3,CT610),m_selling_spec!$A:$H,2,FALSE))</f>
        <v/>
      </c>
      <c r="CT610" s="104"/>
      <c r="CU610" s="110" t="str">
        <f>IF(CV610="","",VLOOKUP(CONCATENATE(CU$3,CV610),m_selling_spec!$A:$H,2,FALSE))</f>
        <v/>
      </c>
      <c r="CV610" s="104"/>
      <c r="CW610" s="110" t="str">
        <f>IF(CX610="","",VLOOKUP(CONCATENATE(CW$3,CX610),m_selling_spec!$A:$H,2,FALSE))</f>
        <v/>
      </c>
      <c r="CX610" s="104"/>
      <c r="CY610" s="110" t="str">
        <f>IF(CZ610="","",VLOOKUP(CONCATENATE(CY$3,CZ610),m_selling_spec!$A:$H,2,FALSE))</f>
        <v/>
      </c>
      <c r="CZ610" s="104"/>
      <c r="DA610" s="110"/>
      <c r="DB610" s="104"/>
    </row>
    <row r="611" spans="1:106">
      <c r="A611" s="104" t="s">
        <v>335</v>
      </c>
      <c r="B611" s="104"/>
      <c r="C611" s="104"/>
      <c r="D611" s="104">
        <v>2</v>
      </c>
      <c r="E611" s="110" t="str">
        <f>INDEX(product!B:B,MATCH(D611,product!A:A,0))</f>
        <v>WE 70</v>
      </c>
      <c r="F611" s="110" t="s">
        <v>2691</v>
      </c>
      <c r="G611" s="110" t="str">
        <f>IF(H611="","",VLOOKUP(CONCATENATE(G$3,H611),m_selling_spec!$A:$H,2,FALSE))</f>
        <v>o1.2</v>
      </c>
      <c r="H611" s="104" t="s">
        <v>2692</v>
      </c>
      <c r="I611" s="110" t="s">
        <v>986</v>
      </c>
      <c r="J611" s="104" t="s">
        <v>545</v>
      </c>
      <c r="K611" s="110" t="str">
        <f>IF(L611="","",VLOOKUP(CONCATENATE(K$3,L611),m_selling_spec!$A:$H,2,FALSE))</f>
        <v/>
      </c>
      <c r="L611" s="104"/>
      <c r="M611" s="110" t="str">
        <f>IF(N611="","",VLOOKUP(CONCATENATE(M$3,N611),m_selling_spec!$A:$H,2,FALSE))</f>
        <v/>
      </c>
      <c r="N611" s="104"/>
      <c r="O611" s="110" t="str">
        <f>IF(P611="","",VLOOKUP(CONCATENATE(O$3,P611),m_selling_spec!$A:$H,2,FALSE))</f>
        <v/>
      </c>
      <c r="P611" s="104"/>
      <c r="Q611" s="110" t="str">
        <f>IF(R611="","",VLOOKUP(CONCATENATE(Q$3,R611),m_selling_spec!$A:$H,2,FALSE))</f>
        <v/>
      </c>
      <c r="R611" s="104"/>
      <c r="S611" s="110"/>
      <c r="T611" s="104"/>
      <c r="U611" s="110"/>
      <c r="V611" s="104"/>
      <c r="W611" s="110"/>
      <c r="X611" s="104"/>
      <c r="Y611" s="110" t="s">
        <v>1016</v>
      </c>
      <c r="Z611" s="104" t="s">
        <v>71</v>
      </c>
      <c r="AA611" s="110" t="s">
        <v>137</v>
      </c>
      <c r="AB611" s="104"/>
      <c r="AC611" s="110" t="str">
        <f>IF(AD611="","",VLOOKUP(CONCATENATE(AC$3,AD611),m_selling_spec!$A:$H,2,FALSE))</f>
        <v/>
      </c>
      <c r="AD611" s="104"/>
      <c r="AE611" s="110" t="s">
        <v>137</v>
      </c>
      <c r="AF611" s="104"/>
      <c r="AG611" s="110" t="str">
        <f>IF(AH611="","",VLOOKUP(CONCATENATE(AG$3,AH611),m_selling_spec!$A:$H,2,FALSE))</f>
        <v/>
      </c>
      <c r="AH611" s="104"/>
      <c r="AI611" s="110" t="s">
        <v>997</v>
      </c>
      <c r="AJ611" s="104" t="s">
        <v>541</v>
      </c>
      <c r="AK611" s="110" t="str">
        <f>IF(AL611="","",VLOOKUP(CONCATENATE(AK$3,AL611),m_selling_spec!$A:$H,2,FALSE))</f>
        <v>7.2</v>
      </c>
      <c r="AL611" s="111" t="s">
        <v>2651</v>
      </c>
      <c r="AM611" s="110" t="s">
        <v>683</v>
      </c>
      <c r="AN611" s="104" t="s">
        <v>592</v>
      </c>
      <c r="AO611" s="110" t="s">
        <v>137</v>
      </c>
      <c r="AP611" s="104"/>
      <c r="AQ611" s="110" t="str">
        <f>IF(AR611="","",VLOOKUP(CONCATENATE(AQ$3,AR611),m_selling_spec!$A:$H,2,FALSE))</f>
        <v>10.3</v>
      </c>
      <c r="AR611" s="104" t="s">
        <v>75</v>
      </c>
      <c r="AS611" s="110" t="str">
        <f>IF(AT611="","",VLOOKUP(CONCATENATE(AS$3,AT611),m_selling_spec!$A:$H,2,FALSE))</f>
        <v/>
      </c>
      <c r="AT611" s="104"/>
      <c r="AU611" s="110" t="str">
        <f>IF(AV611="","",VLOOKUP(CONCATENATE(AU$3,AV611),m_selling_spec!$A:$H,2,FALSE))</f>
        <v/>
      </c>
      <c r="AV611" s="104"/>
      <c r="AW611" s="110" t="s">
        <v>137</v>
      </c>
      <c r="AX611" s="104"/>
      <c r="AY611" s="110" t="str">
        <f>IF(AZ611="","",VLOOKUP(CONCATENATE(AY$3,AZ611),m_selling_spec!$A:$H,2,FALSE))</f>
        <v/>
      </c>
      <c r="AZ611" s="104"/>
      <c r="BA611" s="110" t="s">
        <v>137</v>
      </c>
      <c r="BB611" s="104"/>
      <c r="BC611" s="110" t="s">
        <v>705</v>
      </c>
      <c r="BD611" s="104" t="s">
        <v>553</v>
      </c>
      <c r="BE611" s="110" t="s">
        <v>1030</v>
      </c>
      <c r="BF611" s="104" t="s">
        <v>591</v>
      </c>
      <c r="BG611" s="110" t="str">
        <f>IF(BH611="","",VLOOKUP(CONCATENATE(BG$3,BH611),m_selling_spec!$A:$H,2,FALSE))</f>
        <v/>
      </c>
      <c r="BH611" s="104"/>
      <c r="BI611" s="110" t="s">
        <v>137</v>
      </c>
      <c r="BJ611" s="104"/>
      <c r="BK611" s="110" t="str">
        <f>IF(BL611="","",VLOOKUP(CONCATENATE(BK$3,BL611),m_selling_spec!$A:$H,2,FALSE))</f>
        <v/>
      </c>
      <c r="BL611" s="104"/>
      <c r="BM611" s="110" t="s">
        <v>137</v>
      </c>
      <c r="BN611" s="104"/>
      <c r="BO611" s="110" t="str">
        <f>IF(BP611="","",VLOOKUP(CONCATENATE(BO$3,BP611),m_selling_spec!$A:$H,2,FALSE))</f>
        <v/>
      </c>
      <c r="BP611" s="104"/>
      <c r="BQ611" s="110" t="s">
        <v>137</v>
      </c>
      <c r="BR611" s="104"/>
      <c r="BS611" s="110" t="s">
        <v>137</v>
      </c>
      <c r="BT611" s="104"/>
      <c r="BU611" s="110" t="s">
        <v>137</v>
      </c>
      <c r="BV611" s="104"/>
      <c r="BW611" s="110" t="s">
        <v>137</v>
      </c>
      <c r="BX611" s="104"/>
      <c r="BY611" s="110" t="s">
        <v>137</v>
      </c>
      <c r="BZ611" s="104"/>
      <c r="CA611" s="110" t="s">
        <v>137</v>
      </c>
      <c r="CB611" s="104"/>
      <c r="CC611" s="110"/>
      <c r="CD611" s="104"/>
      <c r="CE611" s="110" t="s">
        <v>137</v>
      </c>
      <c r="CF611" s="104"/>
      <c r="CG611" s="110" t="str">
        <f>IF(CH611="","",VLOOKUP(CONCATENATE(CG$3,CH611),m_selling_spec!$A:$H,2,FALSE))</f>
        <v/>
      </c>
      <c r="CH611" s="104"/>
      <c r="CI611" s="110" t="str">
        <f>IF(CJ611="","",VLOOKUP(CONCATENATE(CI$3,CJ611),m_selling_spec!$A:$H,2,FALSE))</f>
        <v/>
      </c>
      <c r="CJ611" s="104"/>
      <c r="CK611" s="110" t="str">
        <f>IF(CL611="","",VLOOKUP(CONCATENATE(CK$3,CL611),m_selling_spec!$A:$H,2,FALSE))</f>
        <v/>
      </c>
      <c r="CL611" s="104"/>
      <c r="CM611" s="110" t="str">
        <f>IF(CN611="","",VLOOKUP(CONCATENATE(CM$3,CN611),m_selling_spec!$A:$H,2,FALSE))</f>
        <v/>
      </c>
      <c r="CN611" s="104"/>
      <c r="CO611" s="110" t="str">
        <f>IF(CP611="","",VLOOKUP(CONCATENATE(CO$3,CP611),m_selling_spec!$A:$H,2,FALSE))</f>
        <v/>
      </c>
      <c r="CP611" s="104"/>
      <c r="CQ611" s="110" t="str">
        <f>IF(CR611="","",VLOOKUP(CONCATENATE(CQ$3,CR611),m_selling_spec!$A:$H,2,FALSE))</f>
        <v/>
      </c>
      <c r="CR611" s="104"/>
      <c r="CS611" s="110" t="str">
        <f>IF(CT611="","",VLOOKUP(CONCATENATE(CS$3,CT611),m_selling_spec!$A:$H,2,FALSE))</f>
        <v/>
      </c>
      <c r="CT611" s="104"/>
      <c r="CU611" s="110" t="str">
        <f>IF(CV611="","",VLOOKUP(CONCATENATE(CU$3,CV611),m_selling_spec!$A:$H,2,FALSE))</f>
        <v/>
      </c>
      <c r="CV611" s="104"/>
      <c r="CW611" s="110" t="str">
        <f>IF(CX611="","",VLOOKUP(CONCATENATE(CW$3,CX611),m_selling_spec!$A:$H,2,FALSE))</f>
        <v/>
      </c>
      <c r="CX611" s="104"/>
      <c r="CY611" s="110" t="str">
        <f>IF(CZ611="","",VLOOKUP(CONCATENATE(CY$3,CZ611),m_selling_spec!$A:$H,2,FALSE))</f>
        <v/>
      </c>
      <c r="CZ611" s="104"/>
      <c r="DA611" s="110"/>
      <c r="DB611" s="104"/>
    </row>
    <row r="612" spans="1:106">
      <c r="A612" s="104" t="s">
        <v>370</v>
      </c>
      <c r="B612" s="104"/>
      <c r="C612" s="104"/>
      <c r="D612" s="104">
        <v>2</v>
      </c>
      <c r="E612" s="110" t="str">
        <f>INDEX(product!B:B,MATCH(D612,product!A:A,0))</f>
        <v>WE 70</v>
      </c>
      <c r="F612" s="110" t="s">
        <v>2691</v>
      </c>
      <c r="G612" s="110" t="str">
        <f>IF(H612="","",VLOOKUP(CONCATENATE(G$3,H612),m_selling_spec!$A:$H,2,FALSE))</f>
        <v>o1.2</v>
      </c>
      <c r="H612" s="104" t="s">
        <v>2692</v>
      </c>
      <c r="I612" s="110" t="s">
        <v>1015</v>
      </c>
      <c r="J612" s="104" t="s">
        <v>539</v>
      </c>
      <c r="K612" s="110" t="str">
        <f>IF(L612="","",VLOOKUP(CONCATENATE(K$3,L612),m_selling_spec!$A:$H,2,FALSE))</f>
        <v/>
      </c>
      <c r="L612" s="104"/>
      <c r="M612" s="110" t="str">
        <f>IF(N612="","",VLOOKUP(CONCATENATE(M$3,N612),m_selling_spec!$A:$H,2,FALSE))</f>
        <v/>
      </c>
      <c r="N612" s="104"/>
      <c r="O612" s="110" t="str">
        <f>IF(P612="","",VLOOKUP(CONCATENATE(O$3,P612),m_selling_spec!$A:$H,2,FALSE))</f>
        <v/>
      </c>
      <c r="P612" s="104"/>
      <c r="Q612" s="110" t="str">
        <f>IF(R612="","",VLOOKUP(CONCATENATE(Q$3,R612),m_selling_spec!$A:$H,2,FALSE))</f>
        <v/>
      </c>
      <c r="R612" s="104"/>
      <c r="S612" s="110"/>
      <c r="T612" s="104"/>
      <c r="U612" s="110"/>
      <c r="V612" s="104"/>
      <c r="W612" s="110"/>
      <c r="X612" s="104"/>
      <c r="Y612" s="110" t="s">
        <v>1016</v>
      </c>
      <c r="Z612" s="104" t="s">
        <v>71</v>
      </c>
      <c r="AA612" s="110" t="s">
        <v>137</v>
      </c>
      <c r="AB612" s="104"/>
      <c r="AC612" s="110" t="str">
        <f>IF(AD612="","",VLOOKUP(CONCATENATE(AC$3,AD612),m_selling_spec!$A:$H,2,FALSE))</f>
        <v/>
      </c>
      <c r="AD612" s="104"/>
      <c r="AE612" s="110" t="s">
        <v>137</v>
      </c>
      <c r="AF612" s="104"/>
      <c r="AG612" s="110" t="str">
        <f>IF(AH612="","",VLOOKUP(CONCATENATE(AG$3,AH612),m_selling_spec!$A:$H,2,FALSE))</f>
        <v/>
      </c>
      <c r="AH612" s="104"/>
      <c r="AI612" s="110" t="s">
        <v>997</v>
      </c>
      <c r="AJ612" s="104" t="s">
        <v>541</v>
      </c>
      <c r="AK612" s="110" t="str">
        <f>IF(AL612="","",VLOOKUP(CONCATENATE(AK$3,AL612),m_selling_spec!$A:$H,2,FALSE))</f>
        <v>7.2</v>
      </c>
      <c r="AL612" s="111" t="s">
        <v>2651</v>
      </c>
      <c r="AM612" s="110" t="s">
        <v>681</v>
      </c>
      <c r="AN612" s="104" t="s">
        <v>547</v>
      </c>
      <c r="AO612" s="110" t="s">
        <v>137</v>
      </c>
      <c r="AP612" s="104"/>
      <c r="AQ612" s="110" t="str">
        <f>IF(AR612="","",VLOOKUP(CONCATENATE(AQ$3,AR612),m_selling_spec!$A:$H,2,FALSE))</f>
        <v>10.2</v>
      </c>
      <c r="AR612" s="104" t="s">
        <v>74</v>
      </c>
      <c r="AS612" s="110" t="str">
        <f>IF(AT612="","",VLOOKUP(CONCATENATE(AS$3,AT612),m_selling_spec!$A:$H,2,FALSE))</f>
        <v/>
      </c>
      <c r="AT612" s="104"/>
      <c r="AU612" s="110" t="str">
        <f>IF(AV612="","",VLOOKUP(CONCATENATE(AU$3,AV612),m_selling_spec!$A:$H,2,FALSE))</f>
        <v/>
      </c>
      <c r="AV612" s="104"/>
      <c r="AW612" s="110" t="s">
        <v>137</v>
      </c>
      <c r="AX612" s="104"/>
      <c r="AY612" s="110" t="str">
        <f>IF(AZ612="","",VLOOKUP(CONCATENATE(AY$3,AZ612),m_selling_spec!$A:$H,2,FALSE))</f>
        <v/>
      </c>
      <c r="AZ612" s="104"/>
      <c r="BA612" s="110" t="s">
        <v>137</v>
      </c>
      <c r="BB612" s="104"/>
      <c r="BC612" s="110" t="s">
        <v>705</v>
      </c>
      <c r="BD612" s="104" t="s">
        <v>553</v>
      </c>
      <c r="BE612" s="110" t="s">
        <v>1031</v>
      </c>
      <c r="BF612" s="112" t="s">
        <v>1098</v>
      </c>
      <c r="BG612" s="110" t="str">
        <f>IF(BH612="","",VLOOKUP(CONCATENATE(BG$3,BH612),m_selling_spec!$A:$H,2,FALSE))</f>
        <v/>
      </c>
      <c r="BH612" s="104"/>
      <c r="BI612" s="110" t="s">
        <v>137</v>
      </c>
      <c r="BJ612" s="104"/>
      <c r="BK612" s="110" t="str">
        <f>IF(BL612="","",VLOOKUP(CONCATENATE(BK$3,BL612),m_selling_spec!$A:$H,2,FALSE))</f>
        <v/>
      </c>
      <c r="BL612" s="104"/>
      <c r="BM612" s="110" t="s">
        <v>137</v>
      </c>
      <c r="BN612" s="104"/>
      <c r="BO612" s="110" t="str">
        <f>IF(BP612="","",VLOOKUP(CONCATENATE(BO$3,BP612),m_selling_spec!$A:$H,2,FALSE))</f>
        <v/>
      </c>
      <c r="BP612" s="104"/>
      <c r="BQ612" s="110" t="s">
        <v>137</v>
      </c>
      <c r="BR612" s="104"/>
      <c r="BS612" s="110" t="s">
        <v>137</v>
      </c>
      <c r="BT612" s="104"/>
      <c r="BU612" s="110" t="s">
        <v>137</v>
      </c>
      <c r="BV612" s="104"/>
      <c r="BW612" s="110" t="s">
        <v>137</v>
      </c>
      <c r="BX612" s="104"/>
      <c r="BY612" s="110" t="s">
        <v>137</v>
      </c>
      <c r="BZ612" s="104"/>
      <c r="CA612" s="110" t="s">
        <v>137</v>
      </c>
      <c r="CB612" s="104"/>
      <c r="CC612" s="110"/>
      <c r="CD612" s="104"/>
      <c r="CE612" s="110" t="s">
        <v>137</v>
      </c>
      <c r="CF612" s="104"/>
      <c r="CG612" s="110" t="str">
        <f>IF(CH612="","",VLOOKUP(CONCATENATE(CG$3,CH612),m_selling_spec!$A:$H,2,FALSE))</f>
        <v/>
      </c>
      <c r="CH612" s="104"/>
      <c r="CI612" s="110" t="str">
        <f>IF(CJ612="","",VLOOKUP(CONCATENATE(CI$3,CJ612),m_selling_spec!$A:$H,2,FALSE))</f>
        <v/>
      </c>
      <c r="CJ612" s="104"/>
      <c r="CK612" s="110" t="str">
        <f>IF(CL612="","",VLOOKUP(CONCATENATE(CK$3,CL612),m_selling_spec!$A:$H,2,FALSE))</f>
        <v/>
      </c>
      <c r="CL612" s="104"/>
      <c r="CM612" s="110" t="str">
        <f>IF(CN612="","",VLOOKUP(CONCATENATE(CM$3,CN612),m_selling_spec!$A:$H,2,FALSE))</f>
        <v/>
      </c>
      <c r="CN612" s="104"/>
      <c r="CO612" s="110" t="str">
        <f>IF(CP612="","",VLOOKUP(CONCATENATE(CO$3,CP612),m_selling_spec!$A:$H,2,FALSE))</f>
        <v/>
      </c>
      <c r="CP612" s="104"/>
      <c r="CQ612" s="110" t="str">
        <f>IF(CR612="","",VLOOKUP(CONCATENATE(CQ$3,CR612),m_selling_spec!$A:$H,2,FALSE))</f>
        <v/>
      </c>
      <c r="CR612" s="104"/>
      <c r="CS612" s="110" t="str">
        <f>IF(CT612="","",VLOOKUP(CONCATENATE(CS$3,CT612),m_selling_spec!$A:$H,2,FALSE))</f>
        <v/>
      </c>
      <c r="CT612" s="104"/>
      <c r="CU612" s="110" t="str">
        <f>IF(CV612="","",VLOOKUP(CONCATENATE(CU$3,CV612),m_selling_spec!$A:$H,2,FALSE))</f>
        <v/>
      </c>
      <c r="CV612" s="104"/>
      <c r="CW612" s="110" t="str">
        <f>IF(CX612="","",VLOOKUP(CONCATENATE(CW$3,CX612),m_selling_spec!$A:$H,2,FALSE))</f>
        <v/>
      </c>
      <c r="CX612" s="104"/>
      <c r="CY612" s="110" t="str">
        <f>IF(CZ612="","",VLOOKUP(CONCATENATE(CY$3,CZ612),m_selling_spec!$A:$H,2,FALSE))</f>
        <v/>
      </c>
      <c r="CZ612" s="104"/>
      <c r="DA612" s="110"/>
      <c r="DB612" s="104"/>
    </row>
    <row r="613" spans="1:106">
      <c r="A613" s="104" t="s">
        <v>386</v>
      </c>
      <c r="B613" s="104"/>
      <c r="C613" s="104"/>
      <c r="D613" s="104">
        <v>2</v>
      </c>
      <c r="E613" s="110" t="str">
        <f>INDEX(product!B:B,MATCH(D613,product!A:A,0))</f>
        <v>WE 70</v>
      </c>
      <c r="F613" s="110" t="s">
        <v>2691</v>
      </c>
      <c r="G613" s="110" t="str">
        <f>IF(H613="","",VLOOKUP(CONCATENATE(G$3,H613),m_selling_spec!$A:$H,2,FALSE))</f>
        <v>o1.2</v>
      </c>
      <c r="H613" s="104" t="s">
        <v>2692</v>
      </c>
      <c r="I613" s="110" t="s">
        <v>986</v>
      </c>
      <c r="J613" s="104" t="s">
        <v>545</v>
      </c>
      <c r="K613" s="110" t="str">
        <f>IF(L613="","",VLOOKUP(CONCATENATE(K$3,L613),m_selling_spec!$A:$H,2,FALSE))</f>
        <v/>
      </c>
      <c r="L613" s="104"/>
      <c r="M613" s="110" t="str">
        <f>IF(N613="","",VLOOKUP(CONCATENATE(M$3,N613),m_selling_spec!$A:$H,2,FALSE))</f>
        <v/>
      </c>
      <c r="N613" s="104"/>
      <c r="O613" s="110" t="str">
        <f>IF(P613="","",VLOOKUP(CONCATENATE(O$3,P613),m_selling_spec!$A:$H,2,FALSE))</f>
        <v/>
      </c>
      <c r="P613" s="104"/>
      <c r="Q613" s="110" t="str">
        <f>IF(R613="","",VLOOKUP(CONCATENATE(Q$3,R613),m_selling_spec!$A:$H,2,FALSE))</f>
        <v/>
      </c>
      <c r="R613" s="104"/>
      <c r="S613" s="110"/>
      <c r="T613" s="104"/>
      <c r="U613" s="110"/>
      <c r="V613" s="104"/>
      <c r="W613" s="110"/>
      <c r="X613" s="104"/>
      <c r="Y613" s="110" t="s">
        <v>1016</v>
      </c>
      <c r="Z613" s="104" t="s">
        <v>71</v>
      </c>
      <c r="AA613" s="110" t="s">
        <v>137</v>
      </c>
      <c r="AB613" s="104"/>
      <c r="AC613" s="110" t="str">
        <f>IF(AD613="","",VLOOKUP(CONCATENATE(AC$3,AD613),m_selling_spec!$A:$H,2,FALSE))</f>
        <v/>
      </c>
      <c r="AD613" s="104"/>
      <c r="AE613" s="110" t="s">
        <v>137</v>
      </c>
      <c r="AF613" s="104"/>
      <c r="AG613" s="110" t="str">
        <f>IF(AH613="","",VLOOKUP(CONCATENATE(AG$3,AH613),m_selling_spec!$A:$H,2,FALSE))</f>
        <v/>
      </c>
      <c r="AH613" s="104"/>
      <c r="AI613" s="110" t="s">
        <v>997</v>
      </c>
      <c r="AJ613" s="104" t="s">
        <v>541</v>
      </c>
      <c r="AK613" s="110" t="str">
        <f>IF(AL613="","",VLOOKUP(CONCATENATE(AK$3,AL613),m_selling_spec!$A:$H,2,FALSE))</f>
        <v>7.2</v>
      </c>
      <c r="AL613" s="111" t="s">
        <v>2651</v>
      </c>
      <c r="AM613" s="110" t="s">
        <v>681</v>
      </c>
      <c r="AN613" s="104" t="s">
        <v>547</v>
      </c>
      <c r="AO613" s="110" t="s">
        <v>137</v>
      </c>
      <c r="AP613" s="104"/>
      <c r="AQ613" s="110" t="str">
        <f>IF(AR613="","",VLOOKUP(CONCATENATE(AQ$3,AR613),m_selling_spec!$A:$H,2,FALSE))</f>
        <v>10.2</v>
      </c>
      <c r="AR613" s="104" t="s">
        <v>74</v>
      </c>
      <c r="AS613" s="110" t="str">
        <f>IF(AT613="","",VLOOKUP(CONCATENATE(AS$3,AT613),m_selling_spec!$A:$H,2,FALSE))</f>
        <v/>
      </c>
      <c r="AT613" s="104"/>
      <c r="AU613" s="110" t="str">
        <f>IF(AV613="","",VLOOKUP(CONCATENATE(AU$3,AV613),m_selling_spec!$A:$H,2,FALSE))</f>
        <v/>
      </c>
      <c r="AV613" s="104"/>
      <c r="AW613" s="110" t="s">
        <v>137</v>
      </c>
      <c r="AX613" s="104"/>
      <c r="AY613" s="110" t="str">
        <f>IF(AZ613="","",VLOOKUP(CONCATENATE(AY$3,AZ613),m_selling_spec!$A:$H,2,FALSE))</f>
        <v/>
      </c>
      <c r="AZ613" s="104"/>
      <c r="BA613" s="110" t="s">
        <v>137</v>
      </c>
      <c r="BB613" s="104"/>
      <c r="BC613" s="110" t="s">
        <v>705</v>
      </c>
      <c r="BD613" s="104" t="s">
        <v>553</v>
      </c>
      <c r="BE613" s="110" t="s">
        <v>1031</v>
      </c>
      <c r="BF613" s="112" t="s">
        <v>1098</v>
      </c>
      <c r="BG613" s="110" t="str">
        <f>IF(BH613="","",VLOOKUP(CONCATENATE(BG$3,BH613),m_selling_spec!$A:$H,2,FALSE))</f>
        <v/>
      </c>
      <c r="BH613" s="104"/>
      <c r="BI613" s="110" t="s">
        <v>137</v>
      </c>
      <c r="BJ613" s="104"/>
      <c r="BK613" s="110" t="str">
        <f>IF(BL613="","",VLOOKUP(CONCATENATE(BK$3,BL613),m_selling_spec!$A:$H,2,FALSE))</f>
        <v/>
      </c>
      <c r="BL613" s="104"/>
      <c r="BM613" s="110" t="s">
        <v>137</v>
      </c>
      <c r="BN613" s="104"/>
      <c r="BO613" s="110" t="str">
        <f>IF(BP613="","",VLOOKUP(CONCATENATE(BO$3,BP613),m_selling_spec!$A:$H,2,FALSE))</f>
        <v/>
      </c>
      <c r="BP613" s="104"/>
      <c r="BQ613" s="110" t="s">
        <v>137</v>
      </c>
      <c r="BR613" s="104"/>
      <c r="BS613" s="110" t="s">
        <v>137</v>
      </c>
      <c r="BT613" s="104"/>
      <c r="BU613" s="110" t="s">
        <v>137</v>
      </c>
      <c r="BV613" s="104"/>
      <c r="BW613" s="110" t="s">
        <v>137</v>
      </c>
      <c r="BX613" s="104"/>
      <c r="BY613" s="110" t="s">
        <v>137</v>
      </c>
      <c r="BZ613" s="104"/>
      <c r="CA613" s="110" t="s">
        <v>137</v>
      </c>
      <c r="CB613" s="104"/>
      <c r="CC613" s="110"/>
      <c r="CD613" s="104"/>
      <c r="CE613" s="110" t="s">
        <v>137</v>
      </c>
      <c r="CF613" s="104"/>
      <c r="CG613" s="110" t="str">
        <f>IF(CH613="","",VLOOKUP(CONCATENATE(CG$3,CH613),m_selling_spec!$A:$H,2,FALSE))</f>
        <v/>
      </c>
      <c r="CH613" s="104"/>
      <c r="CI613" s="110" t="str">
        <f>IF(CJ613="","",VLOOKUP(CONCATENATE(CI$3,CJ613),m_selling_spec!$A:$H,2,FALSE))</f>
        <v/>
      </c>
      <c r="CJ613" s="104"/>
      <c r="CK613" s="110" t="str">
        <f>IF(CL613="","",VLOOKUP(CONCATENATE(CK$3,CL613),m_selling_spec!$A:$H,2,FALSE))</f>
        <v/>
      </c>
      <c r="CL613" s="104"/>
      <c r="CM613" s="110" t="str">
        <f>IF(CN613="","",VLOOKUP(CONCATENATE(CM$3,CN613),m_selling_spec!$A:$H,2,FALSE))</f>
        <v/>
      </c>
      <c r="CN613" s="104"/>
      <c r="CO613" s="110" t="str">
        <f>IF(CP613="","",VLOOKUP(CONCATENATE(CO$3,CP613),m_selling_spec!$A:$H,2,FALSE))</f>
        <v/>
      </c>
      <c r="CP613" s="104"/>
      <c r="CQ613" s="110" t="str">
        <f>IF(CR613="","",VLOOKUP(CONCATENATE(CQ$3,CR613),m_selling_spec!$A:$H,2,FALSE))</f>
        <v/>
      </c>
      <c r="CR613" s="104"/>
      <c r="CS613" s="110" t="str">
        <f>IF(CT613="","",VLOOKUP(CONCATENATE(CS$3,CT613),m_selling_spec!$A:$H,2,FALSE))</f>
        <v/>
      </c>
      <c r="CT613" s="104"/>
      <c r="CU613" s="110" t="str">
        <f>IF(CV613="","",VLOOKUP(CONCATENATE(CU$3,CV613),m_selling_spec!$A:$H,2,FALSE))</f>
        <v/>
      </c>
      <c r="CV613" s="104"/>
      <c r="CW613" s="110" t="str">
        <f>IF(CX613="","",VLOOKUP(CONCATENATE(CW$3,CX613),m_selling_spec!$A:$H,2,FALSE))</f>
        <v/>
      </c>
      <c r="CX613" s="104"/>
      <c r="CY613" s="110" t="str">
        <f>IF(CZ613="","",VLOOKUP(CONCATENATE(CY$3,CZ613),m_selling_spec!$A:$H,2,FALSE))</f>
        <v/>
      </c>
      <c r="CZ613" s="104"/>
      <c r="DA613" s="110"/>
      <c r="DB613" s="104"/>
    </row>
    <row r="614" spans="1:106">
      <c r="A614" s="104" t="s">
        <v>342</v>
      </c>
      <c r="B614" s="104"/>
      <c r="C614" s="104"/>
      <c r="D614" s="104">
        <v>2</v>
      </c>
      <c r="E614" s="110" t="str">
        <f>INDEX(product!B:B,MATCH(D614,product!A:A,0))</f>
        <v>WE 70</v>
      </c>
      <c r="F614" s="110" t="s">
        <v>2691</v>
      </c>
      <c r="G614" s="110" t="str">
        <f>IF(H614="","",VLOOKUP(CONCATENATE(G$3,H614),m_selling_spec!$A:$H,2,FALSE))</f>
        <v>o1.2</v>
      </c>
      <c r="H614" s="104" t="s">
        <v>2692</v>
      </c>
      <c r="I614" s="110" t="s">
        <v>1015</v>
      </c>
      <c r="J614" s="104" t="s">
        <v>539</v>
      </c>
      <c r="K614" s="110" t="str">
        <f>IF(L614="","",VLOOKUP(CONCATENATE(K$3,L614),m_selling_spec!$A:$H,2,FALSE))</f>
        <v/>
      </c>
      <c r="L614" s="104"/>
      <c r="M614" s="110" t="str">
        <f>IF(N614="","",VLOOKUP(CONCATENATE(M$3,N614),m_selling_spec!$A:$H,2,FALSE))</f>
        <v/>
      </c>
      <c r="N614" s="104"/>
      <c r="O614" s="110" t="str">
        <f>IF(P614="","",VLOOKUP(CONCATENATE(O$3,P614),m_selling_spec!$A:$H,2,FALSE))</f>
        <v/>
      </c>
      <c r="P614" s="104"/>
      <c r="Q614" s="110" t="str">
        <f>IF(R614="","",VLOOKUP(CONCATENATE(Q$3,R614),m_selling_spec!$A:$H,2,FALSE))</f>
        <v/>
      </c>
      <c r="R614" s="104"/>
      <c r="S614" s="110"/>
      <c r="T614" s="104"/>
      <c r="U614" s="110"/>
      <c r="V614" s="104"/>
      <c r="W614" s="110"/>
      <c r="X614" s="104"/>
      <c r="Y614" s="110" t="s">
        <v>1016</v>
      </c>
      <c r="Z614" s="104" t="s">
        <v>71</v>
      </c>
      <c r="AA614" s="110" t="s">
        <v>137</v>
      </c>
      <c r="AB614" s="104"/>
      <c r="AC614" s="110" t="str">
        <f>IF(AD614="","",VLOOKUP(CONCATENATE(AC$3,AD614),m_selling_spec!$A:$H,2,FALSE))</f>
        <v/>
      </c>
      <c r="AD614" s="104"/>
      <c r="AE614" s="110" t="s">
        <v>137</v>
      </c>
      <c r="AF614" s="104"/>
      <c r="AG614" s="110" t="str">
        <f>IF(AH614="","",VLOOKUP(CONCATENATE(AG$3,AH614),m_selling_spec!$A:$H,2,FALSE))</f>
        <v/>
      </c>
      <c r="AH614" s="104"/>
      <c r="AI614" s="110" t="s">
        <v>997</v>
      </c>
      <c r="AJ614" s="104" t="s">
        <v>541</v>
      </c>
      <c r="AK614" s="110" t="str">
        <f>IF(AL614="","",VLOOKUP(CONCATENATE(AK$3,AL614),m_selling_spec!$A:$H,2,FALSE))</f>
        <v>7.2</v>
      </c>
      <c r="AL614" s="111" t="s">
        <v>2651</v>
      </c>
      <c r="AM614" s="110" t="s">
        <v>683</v>
      </c>
      <c r="AN614" s="104" t="s">
        <v>592</v>
      </c>
      <c r="AO614" s="110" t="s">
        <v>137</v>
      </c>
      <c r="AP614" s="104"/>
      <c r="AQ614" s="110" t="str">
        <f>IF(AR614="","",VLOOKUP(CONCATENATE(AQ$3,AR614),m_selling_spec!$A:$H,2,FALSE))</f>
        <v>10.2</v>
      </c>
      <c r="AR614" s="104" t="s">
        <v>74</v>
      </c>
      <c r="AS614" s="110" t="str">
        <f>IF(AT614="","",VLOOKUP(CONCATENATE(AS$3,AT614),m_selling_spec!$A:$H,2,FALSE))</f>
        <v/>
      </c>
      <c r="AT614" s="104"/>
      <c r="AU614" s="110" t="str">
        <f>IF(AV614="","",VLOOKUP(CONCATENATE(AU$3,AV614),m_selling_spec!$A:$H,2,FALSE))</f>
        <v/>
      </c>
      <c r="AV614" s="104"/>
      <c r="AW614" s="110" t="s">
        <v>137</v>
      </c>
      <c r="AX614" s="104"/>
      <c r="AY614" s="110" t="str">
        <f>IF(AZ614="","",VLOOKUP(CONCATENATE(AY$3,AZ614),m_selling_spec!$A:$H,2,FALSE))</f>
        <v/>
      </c>
      <c r="AZ614" s="104"/>
      <c r="BA614" s="110" t="s">
        <v>137</v>
      </c>
      <c r="BB614" s="104"/>
      <c r="BC614" s="110" t="s">
        <v>705</v>
      </c>
      <c r="BD614" s="104" t="s">
        <v>553</v>
      </c>
      <c r="BE614" s="110" t="s">
        <v>1031</v>
      </c>
      <c r="BF614" s="112" t="s">
        <v>1098</v>
      </c>
      <c r="BG614" s="110" t="str">
        <f>IF(BH614="","",VLOOKUP(CONCATENATE(BG$3,BH614),m_selling_spec!$A:$H,2,FALSE))</f>
        <v/>
      </c>
      <c r="BH614" s="104"/>
      <c r="BI614" s="110" t="s">
        <v>137</v>
      </c>
      <c r="BJ614" s="104"/>
      <c r="BK614" s="110" t="str">
        <f>IF(BL614="","",VLOOKUP(CONCATENATE(BK$3,BL614),m_selling_spec!$A:$H,2,FALSE))</f>
        <v/>
      </c>
      <c r="BL614" s="104"/>
      <c r="BM614" s="110" t="s">
        <v>137</v>
      </c>
      <c r="BN614" s="104"/>
      <c r="BO614" s="110" t="str">
        <f>IF(BP614="","",VLOOKUP(CONCATENATE(BO$3,BP614),m_selling_spec!$A:$H,2,FALSE))</f>
        <v/>
      </c>
      <c r="BP614" s="104"/>
      <c r="BQ614" s="110" t="s">
        <v>137</v>
      </c>
      <c r="BR614" s="104"/>
      <c r="BS614" s="110" t="s">
        <v>137</v>
      </c>
      <c r="BT614" s="104"/>
      <c r="BU614" s="110" t="s">
        <v>137</v>
      </c>
      <c r="BV614" s="104"/>
      <c r="BW614" s="110" t="s">
        <v>137</v>
      </c>
      <c r="BX614" s="104"/>
      <c r="BY614" s="110" t="s">
        <v>137</v>
      </c>
      <c r="BZ614" s="104"/>
      <c r="CA614" s="110" t="s">
        <v>137</v>
      </c>
      <c r="CB614" s="104"/>
      <c r="CC614" s="110"/>
      <c r="CD614" s="104"/>
      <c r="CE614" s="110" t="s">
        <v>137</v>
      </c>
      <c r="CF614" s="104"/>
      <c r="CG614" s="110" t="str">
        <f>IF(CH614="","",VLOOKUP(CONCATENATE(CG$3,CH614),m_selling_spec!$A:$H,2,FALSE))</f>
        <v/>
      </c>
      <c r="CH614" s="104"/>
      <c r="CI614" s="110" t="str">
        <f>IF(CJ614="","",VLOOKUP(CONCATENATE(CI$3,CJ614),m_selling_spec!$A:$H,2,FALSE))</f>
        <v/>
      </c>
      <c r="CJ614" s="104"/>
      <c r="CK614" s="110" t="str">
        <f>IF(CL614="","",VLOOKUP(CONCATENATE(CK$3,CL614),m_selling_spec!$A:$H,2,FALSE))</f>
        <v/>
      </c>
      <c r="CL614" s="104"/>
      <c r="CM614" s="110" t="str">
        <f>IF(CN614="","",VLOOKUP(CONCATENATE(CM$3,CN614),m_selling_spec!$A:$H,2,FALSE))</f>
        <v/>
      </c>
      <c r="CN614" s="104"/>
      <c r="CO614" s="110" t="str">
        <f>IF(CP614="","",VLOOKUP(CONCATENATE(CO$3,CP614),m_selling_spec!$A:$H,2,FALSE))</f>
        <v/>
      </c>
      <c r="CP614" s="104"/>
      <c r="CQ614" s="110" t="str">
        <f>IF(CR614="","",VLOOKUP(CONCATENATE(CQ$3,CR614),m_selling_spec!$A:$H,2,FALSE))</f>
        <v/>
      </c>
      <c r="CR614" s="104"/>
      <c r="CS614" s="110" t="str">
        <f>IF(CT614="","",VLOOKUP(CONCATENATE(CS$3,CT614),m_selling_spec!$A:$H,2,FALSE))</f>
        <v/>
      </c>
      <c r="CT614" s="104"/>
      <c r="CU614" s="110" t="str">
        <f>IF(CV614="","",VLOOKUP(CONCATENATE(CU$3,CV614),m_selling_spec!$A:$H,2,FALSE))</f>
        <v/>
      </c>
      <c r="CV614" s="104"/>
      <c r="CW614" s="110" t="str">
        <f>IF(CX614="","",VLOOKUP(CONCATENATE(CW$3,CX614),m_selling_spec!$A:$H,2,FALSE))</f>
        <v/>
      </c>
      <c r="CX614" s="104"/>
      <c r="CY614" s="110" t="str">
        <f>IF(CZ614="","",VLOOKUP(CONCATENATE(CY$3,CZ614),m_selling_spec!$A:$H,2,FALSE))</f>
        <v/>
      </c>
      <c r="CZ614" s="104"/>
      <c r="DA614" s="110"/>
      <c r="DB614" s="104"/>
    </row>
    <row r="615" spans="1:106">
      <c r="A615" s="104" t="s">
        <v>358</v>
      </c>
      <c r="B615" s="104"/>
      <c r="C615" s="104"/>
      <c r="D615" s="104">
        <v>2</v>
      </c>
      <c r="E615" s="110" t="str">
        <f>INDEX(product!B:B,MATCH(D615,product!A:A,0))</f>
        <v>WE 70</v>
      </c>
      <c r="F615" s="110" t="s">
        <v>2691</v>
      </c>
      <c r="G615" s="110" t="str">
        <f>IF(H615="","",VLOOKUP(CONCATENATE(G$3,H615),m_selling_spec!$A:$H,2,FALSE))</f>
        <v>o1.2</v>
      </c>
      <c r="H615" s="104" t="s">
        <v>2692</v>
      </c>
      <c r="I615" s="110" t="s">
        <v>986</v>
      </c>
      <c r="J615" s="104" t="s">
        <v>545</v>
      </c>
      <c r="K615" s="110" t="str">
        <f>IF(L615="","",VLOOKUP(CONCATENATE(K$3,L615),m_selling_spec!$A:$H,2,FALSE))</f>
        <v/>
      </c>
      <c r="L615" s="104"/>
      <c r="M615" s="110" t="str">
        <f>IF(N615="","",VLOOKUP(CONCATENATE(M$3,N615),m_selling_spec!$A:$H,2,FALSE))</f>
        <v/>
      </c>
      <c r="N615" s="104"/>
      <c r="O615" s="110" t="str">
        <f>IF(P615="","",VLOOKUP(CONCATENATE(O$3,P615),m_selling_spec!$A:$H,2,FALSE))</f>
        <v/>
      </c>
      <c r="P615" s="104"/>
      <c r="Q615" s="110" t="str">
        <f>IF(R615="","",VLOOKUP(CONCATENATE(Q$3,R615),m_selling_spec!$A:$H,2,FALSE))</f>
        <v/>
      </c>
      <c r="R615" s="104"/>
      <c r="S615" s="110"/>
      <c r="T615" s="104"/>
      <c r="U615" s="110"/>
      <c r="V615" s="104"/>
      <c r="W615" s="110"/>
      <c r="X615" s="104"/>
      <c r="Y615" s="110" t="s">
        <v>1016</v>
      </c>
      <c r="Z615" s="104" t="s">
        <v>71</v>
      </c>
      <c r="AA615" s="110" t="s">
        <v>137</v>
      </c>
      <c r="AB615" s="104"/>
      <c r="AC615" s="110" t="str">
        <f>IF(AD615="","",VLOOKUP(CONCATENATE(AC$3,AD615),m_selling_spec!$A:$H,2,FALSE))</f>
        <v/>
      </c>
      <c r="AD615" s="104"/>
      <c r="AE615" s="110" t="s">
        <v>137</v>
      </c>
      <c r="AF615" s="104"/>
      <c r="AG615" s="110" t="str">
        <f>IF(AH615="","",VLOOKUP(CONCATENATE(AG$3,AH615),m_selling_spec!$A:$H,2,FALSE))</f>
        <v/>
      </c>
      <c r="AH615" s="104"/>
      <c r="AI615" s="110" t="s">
        <v>997</v>
      </c>
      <c r="AJ615" s="104" t="s">
        <v>541</v>
      </c>
      <c r="AK615" s="110" t="str">
        <f>IF(AL615="","",VLOOKUP(CONCATENATE(AK$3,AL615),m_selling_spec!$A:$H,2,FALSE))</f>
        <v>7.2</v>
      </c>
      <c r="AL615" s="111" t="s">
        <v>2651</v>
      </c>
      <c r="AM615" s="110" t="s">
        <v>683</v>
      </c>
      <c r="AN615" s="104" t="s">
        <v>592</v>
      </c>
      <c r="AO615" s="110" t="s">
        <v>137</v>
      </c>
      <c r="AP615" s="104"/>
      <c r="AQ615" s="110" t="str">
        <f>IF(AR615="","",VLOOKUP(CONCATENATE(AQ$3,AR615),m_selling_spec!$A:$H,2,FALSE))</f>
        <v>10.2</v>
      </c>
      <c r="AR615" s="104" t="s">
        <v>74</v>
      </c>
      <c r="AS615" s="110" t="str">
        <f>IF(AT615="","",VLOOKUP(CONCATENATE(AS$3,AT615),m_selling_spec!$A:$H,2,FALSE))</f>
        <v/>
      </c>
      <c r="AT615" s="104"/>
      <c r="AU615" s="110" t="str">
        <f>IF(AV615="","",VLOOKUP(CONCATENATE(AU$3,AV615),m_selling_spec!$A:$H,2,FALSE))</f>
        <v/>
      </c>
      <c r="AV615" s="104"/>
      <c r="AW615" s="110" t="s">
        <v>137</v>
      </c>
      <c r="AX615" s="104"/>
      <c r="AY615" s="110" t="str">
        <f>IF(AZ615="","",VLOOKUP(CONCATENATE(AY$3,AZ615),m_selling_spec!$A:$H,2,FALSE))</f>
        <v/>
      </c>
      <c r="AZ615" s="104"/>
      <c r="BA615" s="110" t="s">
        <v>137</v>
      </c>
      <c r="BB615" s="104"/>
      <c r="BC615" s="110" t="s">
        <v>705</v>
      </c>
      <c r="BD615" s="104" t="s">
        <v>553</v>
      </c>
      <c r="BE615" s="110" t="s">
        <v>1031</v>
      </c>
      <c r="BF615" s="112" t="s">
        <v>1098</v>
      </c>
      <c r="BG615" s="110" t="str">
        <f>IF(BH615="","",VLOOKUP(CONCATENATE(BG$3,BH615),m_selling_spec!$A:$H,2,FALSE))</f>
        <v/>
      </c>
      <c r="BH615" s="104"/>
      <c r="BI615" s="110" t="s">
        <v>137</v>
      </c>
      <c r="BJ615" s="104"/>
      <c r="BK615" s="110" t="str">
        <f>IF(BL615="","",VLOOKUP(CONCATENATE(BK$3,BL615),m_selling_spec!$A:$H,2,FALSE))</f>
        <v/>
      </c>
      <c r="BL615" s="104"/>
      <c r="BM615" s="110" t="s">
        <v>137</v>
      </c>
      <c r="BN615" s="104"/>
      <c r="BO615" s="110" t="str">
        <f>IF(BP615="","",VLOOKUP(CONCATENATE(BO$3,BP615),m_selling_spec!$A:$H,2,FALSE))</f>
        <v/>
      </c>
      <c r="BP615" s="104"/>
      <c r="BQ615" s="110" t="s">
        <v>137</v>
      </c>
      <c r="BR615" s="104"/>
      <c r="BS615" s="110" t="s">
        <v>137</v>
      </c>
      <c r="BT615" s="104"/>
      <c r="BU615" s="110" t="s">
        <v>137</v>
      </c>
      <c r="BV615" s="104"/>
      <c r="BW615" s="110" t="s">
        <v>137</v>
      </c>
      <c r="BX615" s="104"/>
      <c r="BY615" s="110" t="s">
        <v>137</v>
      </c>
      <c r="BZ615" s="104"/>
      <c r="CA615" s="110" t="s">
        <v>137</v>
      </c>
      <c r="CB615" s="104"/>
      <c r="CC615" s="110"/>
      <c r="CD615" s="104"/>
      <c r="CE615" s="110" t="s">
        <v>137</v>
      </c>
      <c r="CF615" s="104"/>
      <c r="CG615" s="110" t="str">
        <f>IF(CH615="","",VLOOKUP(CONCATENATE(CG$3,CH615),m_selling_spec!$A:$H,2,FALSE))</f>
        <v/>
      </c>
      <c r="CH615" s="104"/>
      <c r="CI615" s="110" t="str">
        <f>IF(CJ615="","",VLOOKUP(CONCATENATE(CI$3,CJ615),m_selling_spec!$A:$H,2,FALSE))</f>
        <v/>
      </c>
      <c r="CJ615" s="104"/>
      <c r="CK615" s="110" t="str">
        <f>IF(CL615="","",VLOOKUP(CONCATENATE(CK$3,CL615),m_selling_spec!$A:$H,2,FALSE))</f>
        <v/>
      </c>
      <c r="CL615" s="104"/>
      <c r="CM615" s="110" t="str">
        <f>IF(CN615="","",VLOOKUP(CONCATENATE(CM$3,CN615),m_selling_spec!$A:$H,2,FALSE))</f>
        <v/>
      </c>
      <c r="CN615" s="104"/>
      <c r="CO615" s="110" t="str">
        <f>IF(CP615="","",VLOOKUP(CONCATENATE(CO$3,CP615),m_selling_spec!$A:$H,2,FALSE))</f>
        <v/>
      </c>
      <c r="CP615" s="104"/>
      <c r="CQ615" s="110" t="str">
        <f>IF(CR615="","",VLOOKUP(CONCATENATE(CQ$3,CR615),m_selling_spec!$A:$H,2,FALSE))</f>
        <v/>
      </c>
      <c r="CR615" s="104"/>
      <c r="CS615" s="110" t="str">
        <f>IF(CT615="","",VLOOKUP(CONCATENATE(CS$3,CT615),m_selling_spec!$A:$H,2,FALSE))</f>
        <v/>
      </c>
      <c r="CT615" s="104"/>
      <c r="CU615" s="110" t="str">
        <f>IF(CV615="","",VLOOKUP(CONCATENATE(CU$3,CV615),m_selling_spec!$A:$H,2,FALSE))</f>
        <v/>
      </c>
      <c r="CV615" s="104"/>
      <c r="CW615" s="110" t="str">
        <f>IF(CX615="","",VLOOKUP(CONCATENATE(CW$3,CX615),m_selling_spec!$A:$H,2,FALSE))</f>
        <v/>
      </c>
      <c r="CX615" s="104"/>
      <c r="CY615" s="110" t="str">
        <f>IF(CZ615="","",VLOOKUP(CONCATENATE(CY$3,CZ615),m_selling_spec!$A:$H,2,FALSE))</f>
        <v/>
      </c>
      <c r="CZ615" s="104"/>
      <c r="DA615" s="110"/>
      <c r="DB615" s="104"/>
    </row>
    <row r="616" spans="1:106">
      <c r="A616" s="104" t="s">
        <v>371</v>
      </c>
      <c r="B616" s="104"/>
      <c r="C616" s="104"/>
      <c r="D616" s="104">
        <v>2</v>
      </c>
      <c r="E616" s="110" t="str">
        <f>INDEX(product!B:B,MATCH(D616,product!A:A,0))</f>
        <v>WE 70</v>
      </c>
      <c r="F616" s="110" t="s">
        <v>2691</v>
      </c>
      <c r="G616" s="110" t="str">
        <f>IF(H616="","",VLOOKUP(CONCATENATE(G$3,H616),m_selling_spec!$A:$H,2,FALSE))</f>
        <v>o1.2</v>
      </c>
      <c r="H616" s="104" t="s">
        <v>2692</v>
      </c>
      <c r="I616" s="110" t="s">
        <v>1015</v>
      </c>
      <c r="J616" s="104" t="s">
        <v>539</v>
      </c>
      <c r="K616" s="110" t="str">
        <f>IF(L616="","",VLOOKUP(CONCATENATE(K$3,L616),m_selling_spec!$A:$H,2,FALSE))</f>
        <v/>
      </c>
      <c r="L616" s="104"/>
      <c r="M616" s="110" t="str">
        <f>IF(N616="","",VLOOKUP(CONCATENATE(M$3,N616),m_selling_spec!$A:$H,2,FALSE))</f>
        <v/>
      </c>
      <c r="N616" s="104"/>
      <c r="O616" s="110" t="str">
        <f>IF(P616="","",VLOOKUP(CONCATENATE(O$3,P616),m_selling_spec!$A:$H,2,FALSE))</f>
        <v/>
      </c>
      <c r="P616" s="104"/>
      <c r="Q616" s="110" t="str">
        <f>IF(R616="","",VLOOKUP(CONCATENATE(Q$3,R616),m_selling_spec!$A:$H,2,FALSE))</f>
        <v/>
      </c>
      <c r="R616" s="104"/>
      <c r="S616" s="110"/>
      <c r="T616" s="104"/>
      <c r="U616" s="110"/>
      <c r="V616" s="104"/>
      <c r="W616" s="110"/>
      <c r="X616" s="104"/>
      <c r="Y616" s="110" t="s">
        <v>1016</v>
      </c>
      <c r="Z616" s="104" t="s">
        <v>71</v>
      </c>
      <c r="AA616" s="110" t="s">
        <v>137</v>
      </c>
      <c r="AB616" s="104"/>
      <c r="AC616" s="110" t="str">
        <f>IF(AD616="","",VLOOKUP(CONCATENATE(AC$3,AD616),m_selling_spec!$A:$H,2,FALSE))</f>
        <v/>
      </c>
      <c r="AD616" s="104"/>
      <c r="AE616" s="110" t="s">
        <v>137</v>
      </c>
      <c r="AF616" s="104"/>
      <c r="AG616" s="110" t="str">
        <f>IF(AH616="","",VLOOKUP(CONCATENATE(AG$3,AH616),m_selling_spec!$A:$H,2,FALSE))</f>
        <v/>
      </c>
      <c r="AH616" s="104"/>
      <c r="AI616" s="110" t="s">
        <v>997</v>
      </c>
      <c r="AJ616" s="104" t="s">
        <v>541</v>
      </c>
      <c r="AK616" s="110" t="str">
        <f>IF(AL616="","",VLOOKUP(CONCATENATE(AK$3,AL616),m_selling_spec!$A:$H,2,FALSE))</f>
        <v>7.2</v>
      </c>
      <c r="AL616" s="111" t="s">
        <v>2651</v>
      </c>
      <c r="AM616" s="110" t="s">
        <v>681</v>
      </c>
      <c r="AN616" s="104" t="s">
        <v>547</v>
      </c>
      <c r="AO616" s="110" t="s">
        <v>137</v>
      </c>
      <c r="AP616" s="104"/>
      <c r="AQ616" s="110" t="str">
        <f>IF(AR616="","",VLOOKUP(CONCATENATE(AQ$3,AR616),m_selling_spec!$A:$H,2,FALSE))</f>
        <v>10.3</v>
      </c>
      <c r="AR616" s="104" t="s">
        <v>75</v>
      </c>
      <c r="AS616" s="110" t="str">
        <f>IF(AT616="","",VLOOKUP(CONCATENATE(AS$3,AT616),m_selling_spec!$A:$H,2,FALSE))</f>
        <v/>
      </c>
      <c r="AT616" s="104"/>
      <c r="AU616" s="110" t="str">
        <f>IF(AV616="","",VLOOKUP(CONCATENATE(AU$3,AV616),m_selling_spec!$A:$H,2,FALSE))</f>
        <v/>
      </c>
      <c r="AV616" s="104"/>
      <c r="AW616" s="110" t="s">
        <v>137</v>
      </c>
      <c r="AX616" s="104"/>
      <c r="AY616" s="110" t="str">
        <f>IF(AZ616="","",VLOOKUP(CONCATENATE(AY$3,AZ616),m_selling_spec!$A:$H,2,FALSE))</f>
        <v/>
      </c>
      <c r="AZ616" s="104"/>
      <c r="BA616" s="110" t="s">
        <v>137</v>
      </c>
      <c r="BB616" s="104"/>
      <c r="BC616" s="110" t="s">
        <v>705</v>
      </c>
      <c r="BD616" s="104" t="s">
        <v>553</v>
      </c>
      <c r="BE616" s="110" t="s">
        <v>1031</v>
      </c>
      <c r="BF616" s="112" t="s">
        <v>1098</v>
      </c>
      <c r="BG616" s="110" t="str">
        <f>IF(BH616="","",VLOOKUP(CONCATENATE(BG$3,BH616),m_selling_spec!$A:$H,2,FALSE))</f>
        <v/>
      </c>
      <c r="BH616" s="104"/>
      <c r="BI616" s="110" t="s">
        <v>137</v>
      </c>
      <c r="BJ616" s="104"/>
      <c r="BK616" s="110" t="str">
        <f>IF(BL616="","",VLOOKUP(CONCATENATE(BK$3,BL616),m_selling_spec!$A:$H,2,FALSE))</f>
        <v/>
      </c>
      <c r="BL616" s="104"/>
      <c r="BM616" s="110" t="s">
        <v>137</v>
      </c>
      <c r="BN616" s="104"/>
      <c r="BO616" s="110" t="str">
        <f>IF(BP616="","",VLOOKUP(CONCATENATE(BO$3,BP616),m_selling_spec!$A:$H,2,FALSE))</f>
        <v/>
      </c>
      <c r="BP616" s="104"/>
      <c r="BQ616" s="110" t="s">
        <v>137</v>
      </c>
      <c r="BR616" s="104"/>
      <c r="BS616" s="110" t="s">
        <v>137</v>
      </c>
      <c r="BT616" s="104"/>
      <c r="BU616" s="110" t="s">
        <v>137</v>
      </c>
      <c r="BV616" s="104"/>
      <c r="BW616" s="110" t="s">
        <v>137</v>
      </c>
      <c r="BX616" s="104"/>
      <c r="BY616" s="110" t="s">
        <v>137</v>
      </c>
      <c r="BZ616" s="104"/>
      <c r="CA616" s="110" t="s">
        <v>137</v>
      </c>
      <c r="CB616" s="104"/>
      <c r="CC616" s="110"/>
      <c r="CD616" s="104"/>
      <c r="CE616" s="110" t="s">
        <v>137</v>
      </c>
      <c r="CF616" s="104"/>
      <c r="CG616" s="110" t="str">
        <f>IF(CH616="","",VLOOKUP(CONCATENATE(CG$3,CH616),m_selling_spec!$A:$H,2,FALSE))</f>
        <v/>
      </c>
      <c r="CH616" s="104"/>
      <c r="CI616" s="110" t="str">
        <f>IF(CJ616="","",VLOOKUP(CONCATENATE(CI$3,CJ616),m_selling_spec!$A:$H,2,FALSE))</f>
        <v/>
      </c>
      <c r="CJ616" s="104"/>
      <c r="CK616" s="110" t="str">
        <f>IF(CL616="","",VLOOKUP(CONCATENATE(CK$3,CL616),m_selling_spec!$A:$H,2,FALSE))</f>
        <v/>
      </c>
      <c r="CL616" s="104"/>
      <c r="CM616" s="110" t="str">
        <f>IF(CN616="","",VLOOKUP(CONCATENATE(CM$3,CN616),m_selling_spec!$A:$H,2,FALSE))</f>
        <v/>
      </c>
      <c r="CN616" s="104"/>
      <c r="CO616" s="110" t="str">
        <f>IF(CP616="","",VLOOKUP(CONCATENATE(CO$3,CP616),m_selling_spec!$A:$H,2,FALSE))</f>
        <v/>
      </c>
      <c r="CP616" s="104"/>
      <c r="CQ616" s="110" t="str">
        <f>IF(CR616="","",VLOOKUP(CONCATENATE(CQ$3,CR616),m_selling_spec!$A:$H,2,FALSE))</f>
        <v/>
      </c>
      <c r="CR616" s="104"/>
      <c r="CS616" s="110" t="str">
        <f>IF(CT616="","",VLOOKUP(CONCATENATE(CS$3,CT616),m_selling_spec!$A:$H,2,FALSE))</f>
        <v/>
      </c>
      <c r="CT616" s="104"/>
      <c r="CU616" s="110" t="str">
        <f>IF(CV616="","",VLOOKUP(CONCATENATE(CU$3,CV616),m_selling_spec!$A:$H,2,FALSE))</f>
        <v/>
      </c>
      <c r="CV616" s="104"/>
      <c r="CW616" s="110" t="str">
        <f>IF(CX616="","",VLOOKUP(CONCATENATE(CW$3,CX616),m_selling_spec!$A:$H,2,FALSE))</f>
        <v/>
      </c>
      <c r="CX616" s="104"/>
      <c r="CY616" s="110" t="str">
        <f>IF(CZ616="","",VLOOKUP(CONCATENATE(CY$3,CZ616),m_selling_spec!$A:$H,2,FALSE))</f>
        <v/>
      </c>
      <c r="CZ616" s="104"/>
      <c r="DA616" s="110"/>
      <c r="DB616" s="104"/>
    </row>
    <row r="617" spans="1:106">
      <c r="A617" s="104" t="s">
        <v>387</v>
      </c>
      <c r="B617" s="104"/>
      <c r="C617" s="104"/>
      <c r="D617" s="104">
        <v>2</v>
      </c>
      <c r="E617" s="110" t="str">
        <f>INDEX(product!B:B,MATCH(D617,product!A:A,0))</f>
        <v>WE 70</v>
      </c>
      <c r="F617" s="110" t="s">
        <v>2691</v>
      </c>
      <c r="G617" s="110" t="str">
        <f>IF(H617="","",VLOOKUP(CONCATENATE(G$3,H617),m_selling_spec!$A:$H,2,FALSE))</f>
        <v>o1.2</v>
      </c>
      <c r="H617" s="104" t="s">
        <v>2692</v>
      </c>
      <c r="I617" s="110" t="s">
        <v>986</v>
      </c>
      <c r="J617" s="104" t="s">
        <v>545</v>
      </c>
      <c r="K617" s="110" t="str">
        <f>IF(L617="","",VLOOKUP(CONCATENATE(K$3,L617),m_selling_spec!$A:$H,2,FALSE))</f>
        <v/>
      </c>
      <c r="L617" s="104"/>
      <c r="M617" s="110" t="str">
        <f>IF(N617="","",VLOOKUP(CONCATENATE(M$3,N617),m_selling_spec!$A:$H,2,FALSE))</f>
        <v/>
      </c>
      <c r="N617" s="104"/>
      <c r="O617" s="110" t="str">
        <f>IF(P617="","",VLOOKUP(CONCATENATE(O$3,P617),m_selling_spec!$A:$H,2,FALSE))</f>
        <v/>
      </c>
      <c r="P617" s="104"/>
      <c r="Q617" s="110" t="str">
        <f>IF(R617="","",VLOOKUP(CONCATENATE(Q$3,R617),m_selling_spec!$A:$H,2,FALSE))</f>
        <v/>
      </c>
      <c r="R617" s="104"/>
      <c r="S617" s="110"/>
      <c r="T617" s="104"/>
      <c r="U617" s="110"/>
      <c r="V617" s="104"/>
      <c r="W617" s="110"/>
      <c r="X617" s="104"/>
      <c r="Y617" s="110" t="s">
        <v>1016</v>
      </c>
      <c r="Z617" s="104" t="s">
        <v>71</v>
      </c>
      <c r="AA617" s="110" t="s">
        <v>137</v>
      </c>
      <c r="AB617" s="104"/>
      <c r="AC617" s="110" t="str">
        <f>IF(AD617="","",VLOOKUP(CONCATENATE(AC$3,AD617),m_selling_spec!$A:$H,2,FALSE))</f>
        <v/>
      </c>
      <c r="AD617" s="104"/>
      <c r="AE617" s="110" t="s">
        <v>137</v>
      </c>
      <c r="AF617" s="104"/>
      <c r="AG617" s="110" t="str">
        <f>IF(AH617="","",VLOOKUP(CONCATENATE(AG$3,AH617),m_selling_spec!$A:$H,2,FALSE))</f>
        <v/>
      </c>
      <c r="AH617" s="104"/>
      <c r="AI617" s="110" t="s">
        <v>997</v>
      </c>
      <c r="AJ617" s="104" t="s">
        <v>541</v>
      </c>
      <c r="AK617" s="110" t="str">
        <f>IF(AL617="","",VLOOKUP(CONCATENATE(AK$3,AL617),m_selling_spec!$A:$H,2,FALSE))</f>
        <v>7.2</v>
      </c>
      <c r="AL617" s="111" t="s">
        <v>2651</v>
      </c>
      <c r="AM617" s="110" t="s">
        <v>681</v>
      </c>
      <c r="AN617" s="104" t="s">
        <v>547</v>
      </c>
      <c r="AO617" s="110" t="s">
        <v>137</v>
      </c>
      <c r="AP617" s="104"/>
      <c r="AQ617" s="110" t="str">
        <f>IF(AR617="","",VLOOKUP(CONCATENATE(AQ$3,AR617),m_selling_spec!$A:$H,2,FALSE))</f>
        <v>10.3</v>
      </c>
      <c r="AR617" s="104" t="s">
        <v>75</v>
      </c>
      <c r="AS617" s="110" t="str">
        <f>IF(AT617="","",VLOOKUP(CONCATENATE(AS$3,AT617),m_selling_spec!$A:$H,2,FALSE))</f>
        <v/>
      </c>
      <c r="AT617" s="104"/>
      <c r="AU617" s="110" t="str">
        <f>IF(AV617="","",VLOOKUP(CONCATENATE(AU$3,AV617),m_selling_spec!$A:$H,2,FALSE))</f>
        <v/>
      </c>
      <c r="AV617" s="104"/>
      <c r="AW617" s="110" t="s">
        <v>137</v>
      </c>
      <c r="AX617" s="104"/>
      <c r="AY617" s="110" t="str">
        <f>IF(AZ617="","",VLOOKUP(CONCATENATE(AY$3,AZ617),m_selling_spec!$A:$H,2,FALSE))</f>
        <v/>
      </c>
      <c r="AZ617" s="104"/>
      <c r="BA617" s="110" t="s">
        <v>137</v>
      </c>
      <c r="BB617" s="104"/>
      <c r="BC617" s="110" t="s">
        <v>705</v>
      </c>
      <c r="BD617" s="104" t="s">
        <v>553</v>
      </c>
      <c r="BE617" s="110" t="s">
        <v>1031</v>
      </c>
      <c r="BF617" s="112" t="s">
        <v>1098</v>
      </c>
      <c r="BG617" s="110" t="str">
        <f>IF(BH617="","",VLOOKUP(CONCATENATE(BG$3,BH617),m_selling_spec!$A:$H,2,FALSE))</f>
        <v/>
      </c>
      <c r="BH617" s="104"/>
      <c r="BI617" s="110" t="s">
        <v>137</v>
      </c>
      <c r="BJ617" s="104"/>
      <c r="BK617" s="110" t="str">
        <f>IF(BL617="","",VLOOKUP(CONCATENATE(BK$3,BL617),m_selling_spec!$A:$H,2,FALSE))</f>
        <v/>
      </c>
      <c r="BL617" s="104"/>
      <c r="BM617" s="110" t="s">
        <v>137</v>
      </c>
      <c r="BN617" s="104"/>
      <c r="BO617" s="110" t="str">
        <f>IF(BP617="","",VLOOKUP(CONCATENATE(BO$3,BP617),m_selling_spec!$A:$H,2,FALSE))</f>
        <v/>
      </c>
      <c r="BP617" s="104"/>
      <c r="BQ617" s="110" t="s">
        <v>137</v>
      </c>
      <c r="BR617" s="104"/>
      <c r="BS617" s="110" t="s">
        <v>137</v>
      </c>
      <c r="BT617" s="104"/>
      <c r="BU617" s="110" t="s">
        <v>137</v>
      </c>
      <c r="BV617" s="104"/>
      <c r="BW617" s="110" t="s">
        <v>137</v>
      </c>
      <c r="BX617" s="104"/>
      <c r="BY617" s="110" t="s">
        <v>137</v>
      </c>
      <c r="BZ617" s="104"/>
      <c r="CA617" s="110" t="s">
        <v>137</v>
      </c>
      <c r="CB617" s="104"/>
      <c r="CC617" s="110"/>
      <c r="CD617" s="104"/>
      <c r="CE617" s="110" t="s">
        <v>137</v>
      </c>
      <c r="CF617" s="104"/>
      <c r="CG617" s="110" t="str">
        <f>IF(CH617="","",VLOOKUP(CONCATENATE(CG$3,CH617),m_selling_spec!$A:$H,2,FALSE))</f>
        <v/>
      </c>
      <c r="CH617" s="104"/>
      <c r="CI617" s="110" t="str">
        <f>IF(CJ617="","",VLOOKUP(CONCATENATE(CI$3,CJ617),m_selling_spec!$A:$H,2,FALSE))</f>
        <v/>
      </c>
      <c r="CJ617" s="104"/>
      <c r="CK617" s="110" t="str">
        <f>IF(CL617="","",VLOOKUP(CONCATENATE(CK$3,CL617),m_selling_spec!$A:$H,2,FALSE))</f>
        <v/>
      </c>
      <c r="CL617" s="104"/>
      <c r="CM617" s="110" t="str">
        <f>IF(CN617="","",VLOOKUP(CONCATENATE(CM$3,CN617),m_selling_spec!$A:$H,2,FALSE))</f>
        <v/>
      </c>
      <c r="CN617" s="104"/>
      <c r="CO617" s="110" t="str">
        <f>IF(CP617="","",VLOOKUP(CONCATENATE(CO$3,CP617),m_selling_spec!$A:$H,2,FALSE))</f>
        <v/>
      </c>
      <c r="CP617" s="104"/>
      <c r="CQ617" s="110" t="str">
        <f>IF(CR617="","",VLOOKUP(CONCATENATE(CQ$3,CR617),m_selling_spec!$A:$H,2,FALSE))</f>
        <v/>
      </c>
      <c r="CR617" s="104"/>
      <c r="CS617" s="110" t="str">
        <f>IF(CT617="","",VLOOKUP(CONCATENATE(CS$3,CT617),m_selling_spec!$A:$H,2,FALSE))</f>
        <v/>
      </c>
      <c r="CT617" s="104"/>
      <c r="CU617" s="110" t="str">
        <f>IF(CV617="","",VLOOKUP(CONCATENATE(CU$3,CV617),m_selling_spec!$A:$H,2,FALSE))</f>
        <v/>
      </c>
      <c r="CV617" s="104"/>
      <c r="CW617" s="110" t="str">
        <f>IF(CX617="","",VLOOKUP(CONCATENATE(CW$3,CX617),m_selling_spec!$A:$H,2,FALSE))</f>
        <v/>
      </c>
      <c r="CX617" s="104"/>
      <c r="CY617" s="110" t="str">
        <f>IF(CZ617="","",VLOOKUP(CONCATENATE(CY$3,CZ617),m_selling_spec!$A:$H,2,FALSE))</f>
        <v/>
      </c>
      <c r="CZ617" s="104"/>
      <c r="DA617" s="110"/>
      <c r="DB617" s="104"/>
    </row>
    <row r="618" spans="1:106">
      <c r="A618" s="104" t="s">
        <v>343</v>
      </c>
      <c r="B618" s="104"/>
      <c r="C618" s="104"/>
      <c r="D618" s="104">
        <v>2</v>
      </c>
      <c r="E618" s="110" t="str">
        <f>INDEX(product!B:B,MATCH(D618,product!A:A,0))</f>
        <v>WE 70</v>
      </c>
      <c r="F618" s="110" t="s">
        <v>2691</v>
      </c>
      <c r="G618" s="110" t="str">
        <f>IF(H618="","",VLOOKUP(CONCATENATE(G$3,H618),m_selling_spec!$A:$H,2,FALSE))</f>
        <v>o1.2</v>
      </c>
      <c r="H618" s="104" t="s">
        <v>2692</v>
      </c>
      <c r="I618" s="110" t="s">
        <v>1015</v>
      </c>
      <c r="J618" s="104" t="s">
        <v>539</v>
      </c>
      <c r="K618" s="110" t="str">
        <f>IF(L618="","",VLOOKUP(CONCATENATE(K$3,L618),m_selling_spec!$A:$H,2,FALSE))</f>
        <v/>
      </c>
      <c r="L618" s="104"/>
      <c r="M618" s="110" t="str">
        <f>IF(N618="","",VLOOKUP(CONCATENATE(M$3,N618),m_selling_spec!$A:$H,2,FALSE))</f>
        <v/>
      </c>
      <c r="N618" s="104"/>
      <c r="O618" s="110" t="str">
        <f>IF(P618="","",VLOOKUP(CONCATENATE(O$3,P618),m_selling_spec!$A:$H,2,FALSE))</f>
        <v/>
      </c>
      <c r="P618" s="104"/>
      <c r="Q618" s="110" t="str">
        <f>IF(R618="","",VLOOKUP(CONCATENATE(Q$3,R618),m_selling_spec!$A:$H,2,FALSE))</f>
        <v/>
      </c>
      <c r="R618" s="104"/>
      <c r="S618" s="110"/>
      <c r="T618" s="104"/>
      <c r="U618" s="110"/>
      <c r="V618" s="104"/>
      <c r="W618" s="110"/>
      <c r="X618" s="104"/>
      <c r="Y618" s="110" t="s">
        <v>1016</v>
      </c>
      <c r="Z618" s="104" t="s">
        <v>71</v>
      </c>
      <c r="AA618" s="110" t="s">
        <v>137</v>
      </c>
      <c r="AB618" s="104"/>
      <c r="AC618" s="110" t="str">
        <f>IF(AD618="","",VLOOKUP(CONCATENATE(AC$3,AD618),m_selling_spec!$A:$H,2,FALSE))</f>
        <v/>
      </c>
      <c r="AD618" s="104"/>
      <c r="AE618" s="110" t="s">
        <v>137</v>
      </c>
      <c r="AF618" s="104"/>
      <c r="AG618" s="110" t="str">
        <f>IF(AH618="","",VLOOKUP(CONCATENATE(AG$3,AH618),m_selling_spec!$A:$H,2,FALSE))</f>
        <v/>
      </c>
      <c r="AH618" s="104"/>
      <c r="AI618" s="110" t="s">
        <v>997</v>
      </c>
      <c r="AJ618" s="104" t="s">
        <v>541</v>
      </c>
      <c r="AK618" s="110" t="str">
        <f>IF(AL618="","",VLOOKUP(CONCATENATE(AK$3,AL618),m_selling_spec!$A:$H,2,FALSE))</f>
        <v>7.2</v>
      </c>
      <c r="AL618" s="111" t="s">
        <v>2651</v>
      </c>
      <c r="AM618" s="110" t="s">
        <v>683</v>
      </c>
      <c r="AN618" s="104" t="s">
        <v>592</v>
      </c>
      <c r="AO618" s="110" t="s">
        <v>137</v>
      </c>
      <c r="AP618" s="104"/>
      <c r="AQ618" s="110" t="str">
        <f>IF(AR618="","",VLOOKUP(CONCATENATE(AQ$3,AR618),m_selling_spec!$A:$H,2,FALSE))</f>
        <v>10.3</v>
      </c>
      <c r="AR618" s="104" t="s">
        <v>75</v>
      </c>
      <c r="AS618" s="110" t="str">
        <f>IF(AT618="","",VLOOKUP(CONCATENATE(AS$3,AT618),m_selling_spec!$A:$H,2,FALSE))</f>
        <v/>
      </c>
      <c r="AT618" s="104"/>
      <c r="AU618" s="110" t="str">
        <f>IF(AV618="","",VLOOKUP(CONCATENATE(AU$3,AV618),m_selling_spec!$A:$H,2,FALSE))</f>
        <v/>
      </c>
      <c r="AV618" s="104"/>
      <c r="AW618" s="110" t="s">
        <v>137</v>
      </c>
      <c r="AX618" s="104"/>
      <c r="AY618" s="110" t="str">
        <f>IF(AZ618="","",VLOOKUP(CONCATENATE(AY$3,AZ618),m_selling_spec!$A:$H,2,FALSE))</f>
        <v/>
      </c>
      <c r="AZ618" s="104"/>
      <c r="BA618" s="110" t="s">
        <v>137</v>
      </c>
      <c r="BB618" s="104"/>
      <c r="BC618" s="110" t="s">
        <v>705</v>
      </c>
      <c r="BD618" s="104" t="s">
        <v>553</v>
      </c>
      <c r="BE618" s="110" t="s">
        <v>1031</v>
      </c>
      <c r="BF618" s="112" t="s">
        <v>1098</v>
      </c>
      <c r="BG618" s="110" t="str">
        <f>IF(BH618="","",VLOOKUP(CONCATENATE(BG$3,BH618),m_selling_spec!$A:$H,2,FALSE))</f>
        <v/>
      </c>
      <c r="BH618" s="104"/>
      <c r="BI618" s="110" t="s">
        <v>137</v>
      </c>
      <c r="BJ618" s="104"/>
      <c r="BK618" s="110" t="str">
        <f>IF(BL618="","",VLOOKUP(CONCATENATE(BK$3,BL618),m_selling_spec!$A:$H,2,FALSE))</f>
        <v/>
      </c>
      <c r="BL618" s="104"/>
      <c r="BM618" s="110" t="s">
        <v>137</v>
      </c>
      <c r="BN618" s="104"/>
      <c r="BO618" s="110" t="str">
        <f>IF(BP618="","",VLOOKUP(CONCATENATE(BO$3,BP618),m_selling_spec!$A:$H,2,FALSE))</f>
        <v/>
      </c>
      <c r="BP618" s="104"/>
      <c r="BQ618" s="110" t="s">
        <v>137</v>
      </c>
      <c r="BR618" s="104"/>
      <c r="BS618" s="110" t="s">
        <v>137</v>
      </c>
      <c r="BT618" s="104"/>
      <c r="BU618" s="110" t="s">
        <v>137</v>
      </c>
      <c r="BV618" s="104"/>
      <c r="BW618" s="110" t="s">
        <v>137</v>
      </c>
      <c r="BX618" s="104"/>
      <c r="BY618" s="110" t="s">
        <v>137</v>
      </c>
      <c r="BZ618" s="104"/>
      <c r="CA618" s="110" t="s">
        <v>137</v>
      </c>
      <c r="CB618" s="104"/>
      <c r="CC618" s="110"/>
      <c r="CD618" s="104"/>
      <c r="CE618" s="110" t="s">
        <v>137</v>
      </c>
      <c r="CF618" s="104"/>
      <c r="CG618" s="110" t="str">
        <f>IF(CH618="","",VLOOKUP(CONCATENATE(CG$3,CH618),m_selling_spec!$A:$H,2,FALSE))</f>
        <v/>
      </c>
      <c r="CH618" s="104"/>
      <c r="CI618" s="110" t="str">
        <f>IF(CJ618="","",VLOOKUP(CONCATENATE(CI$3,CJ618),m_selling_spec!$A:$H,2,FALSE))</f>
        <v/>
      </c>
      <c r="CJ618" s="104"/>
      <c r="CK618" s="110" t="str">
        <f>IF(CL618="","",VLOOKUP(CONCATENATE(CK$3,CL618),m_selling_spec!$A:$H,2,FALSE))</f>
        <v/>
      </c>
      <c r="CL618" s="104"/>
      <c r="CM618" s="110" t="str">
        <f>IF(CN618="","",VLOOKUP(CONCATENATE(CM$3,CN618),m_selling_spec!$A:$H,2,FALSE))</f>
        <v/>
      </c>
      <c r="CN618" s="104"/>
      <c r="CO618" s="110" t="str">
        <f>IF(CP618="","",VLOOKUP(CONCATENATE(CO$3,CP618),m_selling_spec!$A:$H,2,FALSE))</f>
        <v/>
      </c>
      <c r="CP618" s="104"/>
      <c r="CQ618" s="110" t="str">
        <f>IF(CR618="","",VLOOKUP(CONCATENATE(CQ$3,CR618),m_selling_spec!$A:$H,2,FALSE))</f>
        <v/>
      </c>
      <c r="CR618" s="104"/>
      <c r="CS618" s="110" t="str">
        <f>IF(CT618="","",VLOOKUP(CONCATENATE(CS$3,CT618),m_selling_spec!$A:$H,2,FALSE))</f>
        <v/>
      </c>
      <c r="CT618" s="104"/>
      <c r="CU618" s="110" t="str">
        <f>IF(CV618="","",VLOOKUP(CONCATENATE(CU$3,CV618),m_selling_spec!$A:$H,2,FALSE))</f>
        <v/>
      </c>
      <c r="CV618" s="104"/>
      <c r="CW618" s="110" t="str">
        <f>IF(CX618="","",VLOOKUP(CONCATENATE(CW$3,CX618),m_selling_spec!$A:$H,2,FALSE))</f>
        <v/>
      </c>
      <c r="CX618" s="104"/>
      <c r="CY618" s="110" t="str">
        <f>IF(CZ618="","",VLOOKUP(CONCATENATE(CY$3,CZ618),m_selling_spec!$A:$H,2,FALSE))</f>
        <v/>
      </c>
      <c r="CZ618" s="104"/>
      <c r="DA618" s="110"/>
      <c r="DB618" s="104"/>
    </row>
    <row r="619" spans="1:106">
      <c r="A619" s="104" t="s">
        <v>359</v>
      </c>
      <c r="B619" s="104"/>
      <c r="C619" s="104"/>
      <c r="D619" s="104">
        <v>2</v>
      </c>
      <c r="E619" s="110" t="str">
        <f>INDEX(product!B:B,MATCH(D619,product!A:A,0))</f>
        <v>WE 70</v>
      </c>
      <c r="F619" s="110" t="s">
        <v>2691</v>
      </c>
      <c r="G619" s="110" t="str">
        <f>IF(H619="","",VLOOKUP(CONCATENATE(G$3,H619),m_selling_spec!$A:$H,2,FALSE))</f>
        <v>o1.2</v>
      </c>
      <c r="H619" s="104" t="s">
        <v>2692</v>
      </c>
      <c r="I619" s="110" t="s">
        <v>986</v>
      </c>
      <c r="J619" s="104" t="s">
        <v>545</v>
      </c>
      <c r="K619" s="110" t="str">
        <f>IF(L619="","",VLOOKUP(CONCATENATE(K$3,L619),m_selling_spec!$A:$H,2,FALSE))</f>
        <v/>
      </c>
      <c r="L619" s="104"/>
      <c r="M619" s="110" t="str">
        <f>IF(N619="","",VLOOKUP(CONCATENATE(M$3,N619),m_selling_spec!$A:$H,2,FALSE))</f>
        <v/>
      </c>
      <c r="N619" s="104"/>
      <c r="O619" s="110" t="str">
        <f>IF(P619="","",VLOOKUP(CONCATENATE(O$3,P619),m_selling_spec!$A:$H,2,FALSE))</f>
        <v/>
      </c>
      <c r="P619" s="104"/>
      <c r="Q619" s="110" t="str">
        <f>IF(R619="","",VLOOKUP(CONCATENATE(Q$3,R619),m_selling_spec!$A:$H,2,FALSE))</f>
        <v/>
      </c>
      <c r="R619" s="104"/>
      <c r="S619" s="110"/>
      <c r="T619" s="104"/>
      <c r="U619" s="110"/>
      <c r="V619" s="104"/>
      <c r="W619" s="110"/>
      <c r="X619" s="104"/>
      <c r="Y619" s="110" t="s">
        <v>1016</v>
      </c>
      <c r="Z619" s="104" t="s">
        <v>71</v>
      </c>
      <c r="AA619" s="110" t="s">
        <v>137</v>
      </c>
      <c r="AB619" s="104"/>
      <c r="AC619" s="110" t="str">
        <f>IF(AD619="","",VLOOKUP(CONCATENATE(AC$3,AD619),m_selling_spec!$A:$H,2,FALSE))</f>
        <v/>
      </c>
      <c r="AD619" s="104"/>
      <c r="AE619" s="110" t="s">
        <v>137</v>
      </c>
      <c r="AF619" s="104"/>
      <c r="AG619" s="110" t="str">
        <f>IF(AH619="","",VLOOKUP(CONCATENATE(AG$3,AH619),m_selling_spec!$A:$H,2,FALSE))</f>
        <v/>
      </c>
      <c r="AH619" s="104"/>
      <c r="AI619" s="110" t="s">
        <v>997</v>
      </c>
      <c r="AJ619" s="104" t="s">
        <v>541</v>
      </c>
      <c r="AK619" s="110" t="str">
        <f>IF(AL619="","",VLOOKUP(CONCATENATE(AK$3,AL619),m_selling_spec!$A:$H,2,FALSE))</f>
        <v>7.2</v>
      </c>
      <c r="AL619" s="111" t="s">
        <v>2651</v>
      </c>
      <c r="AM619" s="110" t="s">
        <v>683</v>
      </c>
      <c r="AN619" s="104" t="s">
        <v>592</v>
      </c>
      <c r="AO619" s="110" t="s">
        <v>137</v>
      </c>
      <c r="AP619" s="104"/>
      <c r="AQ619" s="110" t="str">
        <f>IF(AR619="","",VLOOKUP(CONCATENATE(AQ$3,AR619),m_selling_spec!$A:$H,2,FALSE))</f>
        <v>10.3</v>
      </c>
      <c r="AR619" s="104" t="s">
        <v>75</v>
      </c>
      <c r="AS619" s="110" t="str">
        <f>IF(AT619="","",VLOOKUP(CONCATENATE(AS$3,AT619),m_selling_spec!$A:$H,2,FALSE))</f>
        <v/>
      </c>
      <c r="AT619" s="104"/>
      <c r="AU619" s="110" t="str">
        <f>IF(AV619="","",VLOOKUP(CONCATENATE(AU$3,AV619),m_selling_spec!$A:$H,2,FALSE))</f>
        <v/>
      </c>
      <c r="AV619" s="104"/>
      <c r="AW619" s="110" t="s">
        <v>137</v>
      </c>
      <c r="AX619" s="104"/>
      <c r="AY619" s="110" t="str">
        <f>IF(AZ619="","",VLOOKUP(CONCATENATE(AY$3,AZ619),m_selling_spec!$A:$H,2,FALSE))</f>
        <v/>
      </c>
      <c r="AZ619" s="104"/>
      <c r="BA619" s="110" t="s">
        <v>137</v>
      </c>
      <c r="BB619" s="104"/>
      <c r="BC619" s="110" t="s">
        <v>705</v>
      </c>
      <c r="BD619" s="104" t="s">
        <v>553</v>
      </c>
      <c r="BE619" s="110" t="s">
        <v>1031</v>
      </c>
      <c r="BF619" s="112" t="s">
        <v>1098</v>
      </c>
      <c r="BG619" s="110" t="str">
        <f>IF(BH619="","",VLOOKUP(CONCATENATE(BG$3,BH619),m_selling_spec!$A:$H,2,FALSE))</f>
        <v/>
      </c>
      <c r="BH619" s="104"/>
      <c r="BI619" s="110" t="s">
        <v>137</v>
      </c>
      <c r="BJ619" s="104"/>
      <c r="BK619" s="110" t="str">
        <f>IF(BL619="","",VLOOKUP(CONCATENATE(BK$3,BL619),m_selling_spec!$A:$H,2,FALSE))</f>
        <v/>
      </c>
      <c r="BL619" s="104"/>
      <c r="BM619" s="110" t="s">
        <v>137</v>
      </c>
      <c r="BN619" s="104"/>
      <c r="BO619" s="110" t="str">
        <f>IF(BP619="","",VLOOKUP(CONCATENATE(BO$3,BP619),m_selling_spec!$A:$H,2,FALSE))</f>
        <v/>
      </c>
      <c r="BP619" s="104"/>
      <c r="BQ619" s="110" t="s">
        <v>137</v>
      </c>
      <c r="BR619" s="104"/>
      <c r="BS619" s="110" t="s">
        <v>137</v>
      </c>
      <c r="BT619" s="104"/>
      <c r="BU619" s="110" t="s">
        <v>137</v>
      </c>
      <c r="BV619" s="104"/>
      <c r="BW619" s="110" t="s">
        <v>137</v>
      </c>
      <c r="BX619" s="104"/>
      <c r="BY619" s="110" t="s">
        <v>137</v>
      </c>
      <c r="BZ619" s="104"/>
      <c r="CA619" s="110" t="s">
        <v>137</v>
      </c>
      <c r="CB619" s="104"/>
      <c r="CC619" s="110"/>
      <c r="CD619" s="104"/>
      <c r="CE619" s="110" t="s">
        <v>137</v>
      </c>
      <c r="CF619" s="104"/>
      <c r="CG619" s="110" t="str">
        <f>IF(CH619="","",VLOOKUP(CONCATENATE(CG$3,CH619),m_selling_spec!$A:$H,2,FALSE))</f>
        <v/>
      </c>
      <c r="CH619" s="104"/>
      <c r="CI619" s="110" t="str">
        <f>IF(CJ619="","",VLOOKUP(CONCATENATE(CI$3,CJ619),m_selling_spec!$A:$H,2,FALSE))</f>
        <v/>
      </c>
      <c r="CJ619" s="104"/>
      <c r="CK619" s="110" t="str">
        <f>IF(CL619="","",VLOOKUP(CONCATENATE(CK$3,CL619),m_selling_spec!$A:$H,2,FALSE))</f>
        <v/>
      </c>
      <c r="CL619" s="104"/>
      <c r="CM619" s="110" t="str">
        <f>IF(CN619="","",VLOOKUP(CONCATENATE(CM$3,CN619),m_selling_spec!$A:$H,2,FALSE))</f>
        <v/>
      </c>
      <c r="CN619" s="104"/>
      <c r="CO619" s="110" t="str">
        <f>IF(CP619="","",VLOOKUP(CONCATENATE(CO$3,CP619),m_selling_spec!$A:$H,2,FALSE))</f>
        <v/>
      </c>
      <c r="CP619" s="104"/>
      <c r="CQ619" s="110" t="str">
        <f>IF(CR619="","",VLOOKUP(CONCATENATE(CQ$3,CR619),m_selling_spec!$A:$H,2,FALSE))</f>
        <v/>
      </c>
      <c r="CR619" s="104"/>
      <c r="CS619" s="110" t="str">
        <f>IF(CT619="","",VLOOKUP(CONCATENATE(CS$3,CT619),m_selling_spec!$A:$H,2,FALSE))</f>
        <v/>
      </c>
      <c r="CT619" s="104"/>
      <c r="CU619" s="110" t="str">
        <f>IF(CV619="","",VLOOKUP(CONCATENATE(CU$3,CV619),m_selling_spec!$A:$H,2,FALSE))</f>
        <v/>
      </c>
      <c r="CV619" s="104"/>
      <c r="CW619" s="110" t="str">
        <f>IF(CX619="","",VLOOKUP(CONCATENATE(CW$3,CX619),m_selling_spec!$A:$H,2,FALSE))</f>
        <v/>
      </c>
      <c r="CX619" s="104"/>
      <c r="CY619" s="110" t="str">
        <f>IF(CZ619="","",VLOOKUP(CONCATENATE(CY$3,CZ619),m_selling_spec!$A:$H,2,FALSE))</f>
        <v/>
      </c>
      <c r="CZ619" s="104"/>
      <c r="DA619" s="110"/>
      <c r="DB619" s="104"/>
    </row>
    <row r="620" spans="1:106">
      <c r="A620" s="104" t="s">
        <v>373</v>
      </c>
      <c r="B620" s="104"/>
      <c r="C620" s="104"/>
      <c r="D620" s="104">
        <v>2</v>
      </c>
      <c r="E620" s="110" t="str">
        <f>INDEX(product!B:B,MATCH(D620,product!A:A,0))</f>
        <v>WE 70</v>
      </c>
      <c r="F620" s="110" t="s">
        <v>2691</v>
      </c>
      <c r="G620" s="110" t="str">
        <f>IF(H620="","",VLOOKUP(CONCATENATE(G$3,H620),m_selling_spec!$A:$H,2,FALSE))</f>
        <v>o1.2</v>
      </c>
      <c r="H620" s="104" t="s">
        <v>2692</v>
      </c>
      <c r="I620" s="110" t="s">
        <v>1015</v>
      </c>
      <c r="J620" s="104" t="s">
        <v>539</v>
      </c>
      <c r="K620" s="110" t="str">
        <f>IF(L620="","",VLOOKUP(CONCATENATE(K$3,L620),m_selling_spec!$A:$H,2,FALSE))</f>
        <v/>
      </c>
      <c r="L620" s="104"/>
      <c r="M620" s="110" t="str">
        <f>IF(N620="","",VLOOKUP(CONCATENATE(M$3,N620),m_selling_spec!$A:$H,2,FALSE))</f>
        <v/>
      </c>
      <c r="N620" s="104"/>
      <c r="O620" s="110" t="str">
        <f>IF(P620="","",VLOOKUP(CONCATENATE(O$3,P620),m_selling_spec!$A:$H,2,FALSE))</f>
        <v/>
      </c>
      <c r="P620" s="104"/>
      <c r="Q620" s="110" t="str">
        <f>IF(R620="","",VLOOKUP(CONCATENATE(Q$3,R620),m_selling_spec!$A:$H,2,FALSE))</f>
        <v/>
      </c>
      <c r="R620" s="104"/>
      <c r="S620" s="110"/>
      <c r="T620" s="104"/>
      <c r="U620" s="110"/>
      <c r="V620" s="104"/>
      <c r="W620" s="110"/>
      <c r="X620" s="104"/>
      <c r="Y620" s="110" t="s">
        <v>1016</v>
      </c>
      <c r="Z620" s="104" t="s">
        <v>71</v>
      </c>
      <c r="AA620" s="110" t="s">
        <v>137</v>
      </c>
      <c r="AB620" s="104"/>
      <c r="AC620" s="110" t="str">
        <f>IF(AD620="","",VLOOKUP(CONCATENATE(AC$3,AD620),m_selling_spec!$A:$H,2,FALSE))</f>
        <v/>
      </c>
      <c r="AD620" s="104"/>
      <c r="AE620" s="110" t="s">
        <v>137</v>
      </c>
      <c r="AF620" s="104"/>
      <c r="AG620" s="110" t="str">
        <f>IF(AH620="","",VLOOKUP(CONCATENATE(AG$3,AH620),m_selling_spec!$A:$H,2,FALSE))</f>
        <v/>
      </c>
      <c r="AH620" s="104"/>
      <c r="AI620" s="110" t="s">
        <v>997</v>
      </c>
      <c r="AJ620" s="104" t="s">
        <v>541</v>
      </c>
      <c r="AK620" s="110" t="str">
        <f>IF(AL620="","",VLOOKUP(CONCATENATE(AK$3,AL620),m_selling_spec!$A:$H,2,FALSE))</f>
        <v>7.2</v>
      </c>
      <c r="AL620" s="111" t="s">
        <v>2651</v>
      </c>
      <c r="AM620" s="110" t="s">
        <v>681</v>
      </c>
      <c r="AN620" s="104" t="s">
        <v>547</v>
      </c>
      <c r="AO620" s="110" t="s">
        <v>137</v>
      </c>
      <c r="AP620" s="104"/>
      <c r="AQ620" s="110" t="str">
        <f>IF(AR620="","",VLOOKUP(CONCATENATE(AQ$3,AR620),m_selling_spec!$A:$H,2,FALSE))</f>
        <v>10.2</v>
      </c>
      <c r="AR620" s="104" t="s">
        <v>74</v>
      </c>
      <c r="AS620" s="110" t="str">
        <f>IF(AT620="","",VLOOKUP(CONCATENATE(AS$3,AT620),m_selling_spec!$A:$H,2,FALSE))</f>
        <v/>
      </c>
      <c r="AT620" s="104"/>
      <c r="AU620" s="110" t="str">
        <f>IF(AV620="","",VLOOKUP(CONCATENATE(AU$3,AV620),m_selling_spec!$A:$H,2,FALSE))</f>
        <v/>
      </c>
      <c r="AV620" s="104"/>
      <c r="AW620" s="110" t="s">
        <v>137</v>
      </c>
      <c r="AX620" s="104"/>
      <c r="AY620" s="110" t="str">
        <f>IF(AZ620="","",VLOOKUP(CONCATENATE(AY$3,AZ620),m_selling_spec!$A:$H,2,FALSE))</f>
        <v/>
      </c>
      <c r="AZ620" s="104"/>
      <c r="BA620" s="110" t="s">
        <v>137</v>
      </c>
      <c r="BB620" s="104"/>
      <c r="BC620" s="110" t="s">
        <v>1032</v>
      </c>
      <c r="BD620" s="104" t="s">
        <v>596</v>
      </c>
      <c r="BE620" s="110" t="s">
        <v>1030</v>
      </c>
      <c r="BF620" s="104" t="s">
        <v>591</v>
      </c>
      <c r="BG620" s="110" t="str">
        <f>IF(BH620="","",VLOOKUP(CONCATENATE(BG$3,BH620),m_selling_spec!$A:$H,2,FALSE))</f>
        <v/>
      </c>
      <c r="BH620" s="104"/>
      <c r="BI620" s="110" t="s">
        <v>137</v>
      </c>
      <c r="BJ620" s="104"/>
      <c r="BK620" s="110" t="str">
        <f>IF(BL620="","",VLOOKUP(CONCATENATE(BK$3,BL620),m_selling_spec!$A:$H,2,FALSE))</f>
        <v/>
      </c>
      <c r="BL620" s="104"/>
      <c r="BM620" s="110" t="s">
        <v>137</v>
      </c>
      <c r="BN620" s="104"/>
      <c r="BO620" s="110" t="str">
        <f>IF(BP620="","",VLOOKUP(CONCATENATE(BO$3,BP620),m_selling_spec!$A:$H,2,FALSE))</f>
        <v/>
      </c>
      <c r="BP620" s="104"/>
      <c r="BQ620" s="110" t="s">
        <v>137</v>
      </c>
      <c r="BR620" s="104"/>
      <c r="BS620" s="110" t="s">
        <v>137</v>
      </c>
      <c r="BT620" s="104"/>
      <c r="BU620" s="110" t="s">
        <v>137</v>
      </c>
      <c r="BV620" s="104"/>
      <c r="BW620" s="110" t="s">
        <v>137</v>
      </c>
      <c r="BX620" s="104"/>
      <c r="BY620" s="110" t="s">
        <v>137</v>
      </c>
      <c r="BZ620" s="104"/>
      <c r="CA620" s="110" t="s">
        <v>137</v>
      </c>
      <c r="CB620" s="104"/>
      <c r="CC620" s="110"/>
      <c r="CD620" s="104"/>
      <c r="CE620" s="110" t="s">
        <v>137</v>
      </c>
      <c r="CF620" s="104"/>
      <c r="CG620" s="110" t="str">
        <f>IF(CH620="","",VLOOKUP(CONCATENATE(CG$3,CH620),m_selling_spec!$A:$H,2,FALSE))</f>
        <v/>
      </c>
      <c r="CH620" s="104"/>
      <c r="CI620" s="110" t="str">
        <f>IF(CJ620="","",VLOOKUP(CONCATENATE(CI$3,CJ620),m_selling_spec!$A:$H,2,FALSE))</f>
        <v/>
      </c>
      <c r="CJ620" s="104"/>
      <c r="CK620" s="110" t="str">
        <f>IF(CL620="","",VLOOKUP(CONCATENATE(CK$3,CL620),m_selling_spec!$A:$H,2,FALSE))</f>
        <v/>
      </c>
      <c r="CL620" s="104"/>
      <c r="CM620" s="110" t="str">
        <f>IF(CN620="","",VLOOKUP(CONCATENATE(CM$3,CN620),m_selling_spec!$A:$H,2,FALSE))</f>
        <v/>
      </c>
      <c r="CN620" s="104"/>
      <c r="CO620" s="110" t="str">
        <f>IF(CP620="","",VLOOKUP(CONCATENATE(CO$3,CP620),m_selling_spec!$A:$H,2,FALSE))</f>
        <v/>
      </c>
      <c r="CP620" s="104"/>
      <c r="CQ620" s="110" t="str">
        <f>IF(CR620="","",VLOOKUP(CONCATENATE(CQ$3,CR620),m_selling_spec!$A:$H,2,FALSE))</f>
        <v/>
      </c>
      <c r="CR620" s="104"/>
      <c r="CS620" s="110" t="str">
        <f>IF(CT620="","",VLOOKUP(CONCATENATE(CS$3,CT620),m_selling_spec!$A:$H,2,FALSE))</f>
        <v/>
      </c>
      <c r="CT620" s="104"/>
      <c r="CU620" s="110" t="str">
        <f>IF(CV620="","",VLOOKUP(CONCATENATE(CU$3,CV620),m_selling_spec!$A:$H,2,FALSE))</f>
        <v/>
      </c>
      <c r="CV620" s="104"/>
      <c r="CW620" s="110" t="str">
        <f>IF(CX620="","",VLOOKUP(CONCATENATE(CW$3,CX620),m_selling_spec!$A:$H,2,FALSE))</f>
        <v/>
      </c>
      <c r="CX620" s="104"/>
      <c r="CY620" s="110" t="str">
        <f>IF(CZ620="","",VLOOKUP(CONCATENATE(CY$3,CZ620),m_selling_spec!$A:$H,2,FALSE))</f>
        <v/>
      </c>
      <c r="CZ620" s="104"/>
      <c r="DA620" s="110"/>
      <c r="DB620" s="104"/>
    </row>
    <row r="621" spans="1:106">
      <c r="A621" s="104" t="s">
        <v>366</v>
      </c>
      <c r="B621" s="104"/>
      <c r="C621" s="104"/>
      <c r="D621" s="104">
        <v>2</v>
      </c>
      <c r="E621" s="110" t="str">
        <f>INDEX(product!B:B,MATCH(D621,product!A:A,0))</f>
        <v>WE 70</v>
      </c>
      <c r="F621" s="110" t="s">
        <v>2691</v>
      </c>
      <c r="G621" s="110" t="str">
        <f>IF(H621="","",VLOOKUP(CONCATENATE(G$3,H621),m_selling_spec!$A:$H,2,FALSE))</f>
        <v>o1.2</v>
      </c>
      <c r="H621" s="104" t="s">
        <v>2692</v>
      </c>
      <c r="I621" s="110" t="s">
        <v>986</v>
      </c>
      <c r="J621" s="104" t="s">
        <v>545</v>
      </c>
      <c r="K621" s="110" t="str">
        <f>IF(L621="","",VLOOKUP(CONCATENATE(K$3,L621),m_selling_spec!$A:$H,2,FALSE))</f>
        <v/>
      </c>
      <c r="L621" s="104"/>
      <c r="M621" s="110" t="str">
        <f>IF(N621="","",VLOOKUP(CONCATENATE(M$3,N621),m_selling_spec!$A:$H,2,FALSE))</f>
        <v/>
      </c>
      <c r="N621" s="104"/>
      <c r="O621" s="110" t="str">
        <f>IF(P621="","",VLOOKUP(CONCATENATE(O$3,P621),m_selling_spec!$A:$H,2,FALSE))</f>
        <v/>
      </c>
      <c r="P621" s="104"/>
      <c r="Q621" s="110" t="str">
        <f>IF(R621="","",VLOOKUP(CONCATENATE(Q$3,R621),m_selling_spec!$A:$H,2,FALSE))</f>
        <v/>
      </c>
      <c r="R621" s="104"/>
      <c r="S621" s="110"/>
      <c r="T621" s="104"/>
      <c r="U621" s="110"/>
      <c r="V621" s="104"/>
      <c r="W621" s="110"/>
      <c r="X621" s="104"/>
      <c r="Y621" s="110" t="s">
        <v>1016</v>
      </c>
      <c r="Z621" s="104" t="s">
        <v>71</v>
      </c>
      <c r="AA621" s="110" t="s">
        <v>137</v>
      </c>
      <c r="AB621" s="104"/>
      <c r="AC621" s="110" t="str">
        <f>IF(AD621="","",VLOOKUP(CONCATENATE(AC$3,AD621),m_selling_spec!$A:$H,2,FALSE))</f>
        <v/>
      </c>
      <c r="AD621" s="104"/>
      <c r="AE621" s="110" t="s">
        <v>137</v>
      </c>
      <c r="AF621" s="104"/>
      <c r="AG621" s="110" t="str">
        <f>IF(AH621="","",VLOOKUP(CONCATENATE(AG$3,AH621),m_selling_spec!$A:$H,2,FALSE))</f>
        <v/>
      </c>
      <c r="AH621" s="104"/>
      <c r="AI621" s="110" t="s">
        <v>997</v>
      </c>
      <c r="AJ621" s="104" t="s">
        <v>541</v>
      </c>
      <c r="AK621" s="110" t="str">
        <f>IF(AL621="","",VLOOKUP(CONCATENATE(AK$3,AL621),m_selling_spec!$A:$H,2,FALSE))</f>
        <v>7.2</v>
      </c>
      <c r="AL621" s="111" t="s">
        <v>2651</v>
      </c>
      <c r="AM621" s="110" t="s">
        <v>681</v>
      </c>
      <c r="AN621" s="104" t="s">
        <v>547</v>
      </c>
      <c r="AO621" s="110" t="s">
        <v>137</v>
      </c>
      <c r="AP621" s="104"/>
      <c r="AQ621" s="110" t="str">
        <f>IF(AR621="","",VLOOKUP(CONCATENATE(AQ$3,AR621),m_selling_spec!$A:$H,2,FALSE))</f>
        <v>10.2</v>
      </c>
      <c r="AR621" s="104" t="s">
        <v>74</v>
      </c>
      <c r="AS621" s="110" t="str">
        <f>IF(AT621="","",VLOOKUP(CONCATENATE(AS$3,AT621),m_selling_spec!$A:$H,2,FALSE))</f>
        <v/>
      </c>
      <c r="AT621" s="104"/>
      <c r="AU621" s="110" t="str">
        <f>IF(AV621="","",VLOOKUP(CONCATENATE(AU$3,AV621),m_selling_spec!$A:$H,2,FALSE))</f>
        <v/>
      </c>
      <c r="AV621" s="104"/>
      <c r="AW621" s="110" t="s">
        <v>137</v>
      </c>
      <c r="AX621" s="104"/>
      <c r="AY621" s="110" t="str">
        <f>IF(AZ621="","",VLOOKUP(CONCATENATE(AY$3,AZ621),m_selling_spec!$A:$H,2,FALSE))</f>
        <v/>
      </c>
      <c r="AZ621" s="104"/>
      <c r="BA621" s="110" t="s">
        <v>137</v>
      </c>
      <c r="BB621" s="104"/>
      <c r="BC621" s="110" t="s">
        <v>1032</v>
      </c>
      <c r="BD621" s="104" t="s">
        <v>596</v>
      </c>
      <c r="BE621" s="110" t="s">
        <v>1030</v>
      </c>
      <c r="BF621" s="104" t="s">
        <v>591</v>
      </c>
      <c r="BG621" s="110" t="str">
        <f>IF(BH621="","",VLOOKUP(CONCATENATE(BG$3,BH621),m_selling_spec!$A:$H,2,FALSE))</f>
        <v/>
      </c>
      <c r="BH621" s="104"/>
      <c r="BI621" s="110" t="s">
        <v>137</v>
      </c>
      <c r="BJ621" s="104"/>
      <c r="BK621" s="110" t="str">
        <f>IF(BL621="","",VLOOKUP(CONCATENATE(BK$3,BL621),m_selling_spec!$A:$H,2,FALSE))</f>
        <v/>
      </c>
      <c r="BL621" s="104"/>
      <c r="BM621" s="110" t="s">
        <v>137</v>
      </c>
      <c r="BN621" s="104"/>
      <c r="BO621" s="110" t="str">
        <f>IF(BP621="","",VLOOKUP(CONCATENATE(BO$3,BP621),m_selling_spec!$A:$H,2,FALSE))</f>
        <v/>
      </c>
      <c r="BP621" s="104"/>
      <c r="BQ621" s="110" t="s">
        <v>137</v>
      </c>
      <c r="BR621" s="104"/>
      <c r="BS621" s="110" t="s">
        <v>137</v>
      </c>
      <c r="BT621" s="104"/>
      <c r="BU621" s="110" t="s">
        <v>137</v>
      </c>
      <c r="BV621" s="104"/>
      <c r="BW621" s="110" t="s">
        <v>137</v>
      </c>
      <c r="BX621" s="104"/>
      <c r="BY621" s="110" t="s">
        <v>137</v>
      </c>
      <c r="BZ621" s="104"/>
      <c r="CA621" s="110" t="s">
        <v>137</v>
      </c>
      <c r="CB621" s="104"/>
      <c r="CC621" s="110"/>
      <c r="CD621" s="104"/>
      <c r="CE621" s="110" t="s">
        <v>137</v>
      </c>
      <c r="CF621" s="104"/>
      <c r="CG621" s="110" t="str">
        <f>IF(CH621="","",VLOOKUP(CONCATENATE(CG$3,CH621),m_selling_spec!$A:$H,2,FALSE))</f>
        <v/>
      </c>
      <c r="CH621" s="104"/>
      <c r="CI621" s="110" t="str">
        <f>IF(CJ621="","",VLOOKUP(CONCATENATE(CI$3,CJ621),m_selling_spec!$A:$H,2,FALSE))</f>
        <v/>
      </c>
      <c r="CJ621" s="104"/>
      <c r="CK621" s="110" t="str">
        <f>IF(CL621="","",VLOOKUP(CONCATENATE(CK$3,CL621),m_selling_spec!$A:$H,2,FALSE))</f>
        <v/>
      </c>
      <c r="CL621" s="104"/>
      <c r="CM621" s="110" t="str">
        <f>IF(CN621="","",VLOOKUP(CONCATENATE(CM$3,CN621),m_selling_spec!$A:$H,2,FALSE))</f>
        <v/>
      </c>
      <c r="CN621" s="104"/>
      <c r="CO621" s="110" t="str">
        <f>IF(CP621="","",VLOOKUP(CONCATENATE(CO$3,CP621),m_selling_spec!$A:$H,2,FALSE))</f>
        <v/>
      </c>
      <c r="CP621" s="104"/>
      <c r="CQ621" s="110" t="str">
        <f>IF(CR621="","",VLOOKUP(CONCATENATE(CQ$3,CR621),m_selling_spec!$A:$H,2,FALSE))</f>
        <v/>
      </c>
      <c r="CR621" s="104"/>
      <c r="CS621" s="110" t="str">
        <f>IF(CT621="","",VLOOKUP(CONCATENATE(CS$3,CT621),m_selling_spec!$A:$H,2,FALSE))</f>
        <v/>
      </c>
      <c r="CT621" s="104"/>
      <c r="CU621" s="110" t="str">
        <f>IF(CV621="","",VLOOKUP(CONCATENATE(CU$3,CV621),m_selling_spec!$A:$H,2,FALSE))</f>
        <v/>
      </c>
      <c r="CV621" s="104"/>
      <c r="CW621" s="110" t="str">
        <f>IF(CX621="","",VLOOKUP(CONCATENATE(CW$3,CX621),m_selling_spec!$A:$H,2,FALSE))</f>
        <v/>
      </c>
      <c r="CX621" s="104"/>
      <c r="CY621" s="110" t="str">
        <f>IF(CZ621="","",VLOOKUP(CONCATENATE(CY$3,CZ621),m_selling_spec!$A:$H,2,FALSE))</f>
        <v/>
      </c>
      <c r="CZ621" s="104"/>
      <c r="DA621" s="110"/>
      <c r="DB621" s="104"/>
    </row>
    <row r="622" spans="1:106">
      <c r="A622" s="104" t="s">
        <v>346</v>
      </c>
      <c r="B622" s="104"/>
      <c r="C622" s="104"/>
      <c r="D622" s="104">
        <v>2</v>
      </c>
      <c r="E622" s="110" t="str">
        <f>INDEX(product!B:B,MATCH(D622,product!A:A,0))</f>
        <v>WE 70</v>
      </c>
      <c r="F622" s="110" t="s">
        <v>2691</v>
      </c>
      <c r="G622" s="110" t="str">
        <f>IF(H622="","",VLOOKUP(CONCATENATE(G$3,H622),m_selling_spec!$A:$H,2,FALSE))</f>
        <v>o1.2</v>
      </c>
      <c r="H622" s="104" t="s">
        <v>2692</v>
      </c>
      <c r="I622" s="110" t="s">
        <v>1015</v>
      </c>
      <c r="J622" s="104" t="s">
        <v>539</v>
      </c>
      <c r="K622" s="110" t="str">
        <f>IF(L622="","",VLOOKUP(CONCATENATE(K$3,L622),m_selling_spec!$A:$H,2,FALSE))</f>
        <v/>
      </c>
      <c r="L622" s="104"/>
      <c r="M622" s="110" t="str">
        <f>IF(N622="","",VLOOKUP(CONCATENATE(M$3,N622),m_selling_spec!$A:$H,2,FALSE))</f>
        <v/>
      </c>
      <c r="N622" s="104"/>
      <c r="O622" s="110" t="str">
        <f>IF(P622="","",VLOOKUP(CONCATENATE(O$3,P622),m_selling_spec!$A:$H,2,FALSE))</f>
        <v/>
      </c>
      <c r="P622" s="104"/>
      <c r="Q622" s="110" t="str">
        <f>IF(R622="","",VLOOKUP(CONCATENATE(Q$3,R622),m_selling_spec!$A:$H,2,FALSE))</f>
        <v/>
      </c>
      <c r="R622" s="104"/>
      <c r="S622" s="110"/>
      <c r="T622" s="104"/>
      <c r="U622" s="110"/>
      <c r="V622" s="104"/>
      <c r="W622" s="110"/>
      <c r="X622" s="104"/>
      <c r="Y622" s="110" t="s">
        <v>1016</v>
      </c>
      <c r="Z622" s="104" t="s">
        <v>71</v>
      </c>
      <c r="AA622" s="110" t="s">
        <v>137</v>
      </c>
      <c r="AB622" s="104"/>
      <c r="AC622" s="110" t="str">
        <f>IF(AD622="","",VLOOKUP(CONCATENATE(AC$3,AD622),m_selling_spec!$A:$H,2,FALSE))</f>
        <v/>
      </c>
      <c r="AD622" s="104"/>
      <c r="AE622" s="110" t="s">
        <v>137</v>
      </c>
      <c r="AF622" s="104"/>
      <c r="AG622" s="110" t="str">
        <f>IF(AH622="","",VLOOKUP(CONCATENATE(AG$3,AH622),m_selling_spec!$A:$H,2,FALSE))</f>
        <v/>
      </c>
      <c r="AH622" s="104"/>
      <c r="AI622" s="110" t="s">
        <v>997</v>
      </c>
      <c r="AJ622" s="104" t="s">
        <v>541</v>
      </c>
      <c r="AK622" s="110" t="str">
        <f>IF(AL622="","",VLOOKUP(CONCATENATE(AK$3,AL622),m_selling_spec!$A:$H,2,FALSE))</f>
        <v>7.2</v>
      </c>
      <c r="AL622" s="111" t="s">
        <v>2651</v>
      </c>
      <c r="AM622" s="110" t="s">
        <v>683</v>
      </c>
      <c r="AN622" s="104" t="s">
        <v>592</v>
      </c>
      <c r="AO622" s="110" t="s">
        <v>137</v>
      </c>
      <c r="AP622" s="104"/>
      <c r="AQ622" s="110" t="str">
        <f>IF(AR622="","",VLOOKUP(CONCATENATE(AQ$3,AR622),m_selling_spec!$A:$H,2,FALSE))</f>
        <v>10.2</v>
      </c>
      <c r="AR622" s="104" t="s">
        <v>74</v>
      </c>
      <c r="AS622" s="110" t="str">
        <f>IF(AT622="","",VLOOKUP(CONCATENATE(AS$3,AT622),m_selling_spec!$A:$H,2,FALSE))</f>
        <v/>
      </c>
      <c r="AT622" s="104"/>
      <c r="AU622" s="110" t="str">
        <f>IF(AV622="","",VLOOKUP(CONCATENATE(AU$3,AV622),m_selling_spec!$A:$H,2,FALSE))</f>
        <v/>
      </c>
      <c r="AV622" s="104"/>
      <c r="AW622" s="110" t="s">
        <v>137</v>
      </c>
      <c r="AX622" s="104"/>
      <c r="AY622" s="110" t="str">
        <f>IF(AZ622="","",VLOOKUP(CONCATENATE(AY$3,AZ622),m_selling_spec!$A:$H,2,FALSE))</f>
        <v/>
      </c>
      <c r="AZ622" s="104"/>
      <c r="BA622" s="110" t="s">
        <v>137</v>
      </c>
      <c r="BB622" s="104"/>
      <c r="BC622" s="110" t="s">
        <v>1032</v>
      </c>
      <c r="BD622" s="104" t="s">
        <v>596</v>
      </c>
      <c r="BE622" s="110" t="s">
        <v>1030</v>
      </c>
      <c r="BF622" s="104" t="s">
        <v>591</v>
      </c>
      <c r="BG622" s="110" t="str">
        <f>IF(BH622="","",VLOOKUP(CONCATENATE(BG$3,BH622),m_selling_spec!$A:$H,2,FALSE))</f>
        <v/>
      </c>
      <c r="BH622" s="104"/>
      <c r="BI622" s="110" t="s">
        <v>137</v>
      </c>
      <c r="BJ622" s="104"/>
      <c r="BK622" s="110" t="str">
        <f>IF(BL622="","",VLOOKUP(CONCATENATE(BK$3,BL622),m_selling_spec!$A:$H,2,FALSE))</f>
        <v/>
      </c>
      <c r="BL622" s="104"/>
      <c r="BM622" s="110" t="s">
        <v>137</v>
      </c>
      <c r="BN622" s="104"/>
      <c r="BO622" s="110" t="str">
        <f>IF(BP622="","",VLOOKUP(CONCATENATE(BO$3,BP622),m_selling_spec!$A:$H,2,FALSE))</f>
        <v/>
      </c>
      <c r="BP622" s="104"/>
      <c r="BQ622" s="110" t="s">
        <v>137</v>
      </c>
      <c r="BR622" s="104"/>
      <c r="BS622" s="110" t="s">
        <v>137</v>
      </c>
      <c r="BT622" s="104"/>
      <c r="BU622" s="110" t="s">
        <v>137</v>
      </c>
      <c r="BV622" s="104"/>
      <c r="BW622" s="110" t="s">
        <v>137</v>
      </c>
      <c r="BX622" s="104"/>
      <c r="BY622" s="110" t="s">
        <v>137</v>
      </c>
      <c r="BZ622" s="104"/>
      <c r="CA622" s="110" t="s">
        <v>137</v>
      </c>
      <c r="CB622" s="104"/>
      <c r="CC622" s="110"/>
      <c r="CD622" s="104"/>
      <c r="CE622" s="110" t="s">
        <v>137</v>
      </c>
      <c r="CF622" s="104"/>
      <c r="CG622" s="110" t="str">
        <f>IF(CH622="","",VLOOKUP(CONCATENATE(CG$3,CH622),m_selling_spec!$A:$H,2,FALSE))</f>
        <v/>
      </c>
      <c r="CH622" s="104"/>
      <c r="CI622" s="110" t="str">
        <f>IF(CJ622="","",VLOOKUP(CONCATENATE(CI$3,CJ622),m_selling_spec!$A:$H,2,FALSE))</f>
        <v/>
      </c>
      <c r="CJ622" s="104"/>
      <c r="CK622" s="110" t="str">
        <f>IF(CL622="","",VLOOKUP(CONCATENATE(CK$3,CL622),m_selling_spec!$A:$H,2,FALSE))</f>
        <v/>
      </c>
      <c r="CL622" s="104"/>
      <c r="CM622" s="110" t="str">
        <f>IF(CN622="","",VLOOKUP(CONCATENATE(CM$3,CN622),m_selling_spec!$A:$H,2,FALSE))</f>
        <v/>
      </c>
      <c r="CN622" s="104"/>
      <c r="CO622" s="110" t="str">
        <f>IF(CP622="","",VLOOKUP(CONCATENATE(CO$3,CP622),m_selling_spec!$A:$H,2,FALSE))</f>
        <v/>
      </c>
      <c r="CP622" s="104"/>
      <c r="CQ622" s="110" t="str">
        <f>IF(CR622="","",VLOOKUP(CONCATENATE(CQ$3,CR622),m_selling_spec!$A:$H,2,FALSE))</f>
        <v/>
      </c>
      <c r="CR622" s="104"/>
      <c r="CS622" s="110" t="str">
        <f>IF(CT622="","",VLOOKUP(CONCATENATE(CS$3,CT622),m_selling_spec!$A:$H,2,FALSE))</f>
        <v/>
      </c>
      <c r="CT622" s="104"/>
      <c r="CU622" s="110" t="str">
        <f>IF(CV622="","",VLOOKUP(CONCATENATE(CU$3,CV622),m_selling_spec!$A:$H,2,FALSE))</f>
        <v/>
      </c>
      <c r="CV622" s="104"/>
      <c r="CW622" s="110" t="str">
        <f>IF(CX622="","",VLOOKUP(CONCATENATE(CW$3,CX622),m_selling_spec!$A:$H,2,FALSE))</f>
        <v/>
      </c>
      <c r="CX622" s="104"/>
      <c r="CY622" s="110" t="str">
        <f>IF(CZ622="","",VLOOKUP(CONCATENATE(CY$3,CZ622),m_selling_spec!$A:$H,2,FALSE))</f>
        <v/>
      </c>
      <c r="CZ622" s="104"/>
      <c r="DA622" s="110"/>
      <c r="DB622" s="104"/>
    </row>
    <row r="623" spans="1:106">
      <c r="A623" s="104" t="s">
        <v>338</v>
      </c>
      <c r="B623" s="104"/>
      <c r="C623" s="104"/>
      <c r="D623" s="104">
        <v>2</v>
      </c>
      <c r="E623" s="110" t="str">
        <f>INDEX(product!B:B,MATCH(D623,product!A:A,0))</f>
        <v>WE 70</v>
      </c>
      <c r="F623" s="110" t="s">
        <v>2691</v>
      </c>
      <c r="G623" s="110" t="str">
        <f>IF(H623="","",VLOOKUP(CONCATENATE(G$3,H623),m_selling_spec!$A:$H,2,FALSE))</f>
        <v>o1.2</v>
      </c>
      <c r="H623" s="104" t="s">
        <v>2692</v>
      </c>
      <c r="I623" s="110" t="s">
        <v>986</v>
      </c>
      <c r="J623" s="104" t="s">
        <v>545</v>
      </c>
      <c r="K623" s="110" t="str">
        <f>IF(L623="","",VLOOKUP(CONCATENATE(K$3,L623),m_selling_spec!$A:$H,2,FALSE))</f>
        <v/>
      </c>
      <c r="L623" s="104"/>
      <c r="M623" s="110" t="str">
        <f>IF(N623="","",VLOOKUP(CONCATENATE(M$3,N623),m_selling_spec!$A:$H,2,FALSE))</f>
        <v/>
      </c>
      <c r="N623" s="104"/>
      <c r="O623" s="110" t="str">
        <f>IF(P623="","",VLOOKUP(CONCATENATE(O$3,P623),m_selling_spec!$A:$H,2,FALSE))</f>
        <v/>
      </c>
      <c r="P623" s="104"/>
      <c r="Q623" s="110" t="str">
        <f>IF(R623="","",VLOOKUP(CONCATENATE(Q$3,R623),m_selling_spec!$A:$H,2,FALSE))</f>
        <v/>
      </c>
      <c r="R623" s="104"/>
      <c r="S623" s="110"/>
      <c r="T623" s="104"/>
      <c r="U623" s="110"/>
      <c r="V623" s="104"/>
      <c r="W623" s="110"/>
      <c r="X623" s="104"/>
      <c r="Y623" s="110" t="s">
        <v>1016</v>
      </c>
      <c r="Z623" s="104" t="s">
        <v>71</v>
      </c>
      <c r="AA623" s="110" t="s">
        <v>137</v>
      </c>
      <c r="AB623" s="104"/>
      <c r="AC623" s="110" t="str">
        <f>IF(AD623="","",VLOOKUP(CONCATENATE(AC$3,AD623),m_selling_spec!$A:$H,2,FALSE))</f>
        <v/>
      </c>
      <c r="AD623" s="104"/>
      <c r="AE623" s="110" t="s">
        <v>137</v>
      </c>
      <c r="AF623" s="104"/>
      <c r="AG623" s="110" t="str">
        <f>IF(AH623="","",VLOOKUP(CONCATENATE(AG$3,AH623),m_selling_spec!$A:$H,2,FALSE))</f>
        <v/>
      </c>
      <c r="AH623" s="104"/>
      <c r="AI623" s="110" t="s">
        <v>997</v>
      </c>
      <c r="AJ623" s="104" t="s">
        <v>541</v>
      </c>
      <c r="AK623" s="110" t="str">
        <f>IF(AL623="","",VLOOKUP(CONCATENATE(AK$3,AL623),m_selling_spec!$A:$H,2,FALSE))</f>
        <v>7.2</v>
      </c>
      <c r="AL623" s="111" t="s">
        <v>2651</v>
      </c>
      <c r="AM623" s="110" t="s">
        <v>683</v>
      </c>
      <c r="AN623" s="104" t="s">
        <v>592</v>
      </c>
      <c r="AO623" s="110" t="s">
        <v>137</v>
      </c>
      <c r="AP623" s="104"/>
      <c r="AQ623" s="110" t="str">
        <f>IF(AR623="","",VLOOKUP(CONCATENATE(AQ$3,AR623),m_selling_spec!$A:$H,2,FALSE))</f>
        <v>10.2</v>
      </c>
      <c r="AR623" s="104" t="s">
        <v>74</v>
      </c>
      <c r="AS623" s="110" t="str">
        <f>IF(AT623="","",VLOOKUP(CONCATENATE(AS$3,AT623),m_selling_spec!$A:$H,2,FALSE))</f>
        <v/>
      </c>
      <c r="AT623" s="104"/>
      <c r="AU623" s="110" t="str">
        <f>IF(AV623="","",VLOOKUP(CONCATENATE(AU$3,AV623),m_selling_spec!$A:$H,2,FALSE))</f>
        <v/>
      </c>
      <c r="AV623" s="104"/>
      <c r="AW623" s="110" t="s">
        <v>137</v>
      </c>
      <c r="AX623" s="104"/>
      <c r="AY623" s="110" t="str">
        <f>IF(AZ623="","",VLOOKUP(CONCATENATE(AY$3,AZ623),m_selling_spec!$A:$H,2,FALSE))</f>
        <v/>
      </c>
      <c r="AZ623" s="104"/>
      <c r="BA623" s="110" t="s">
        <v>137</v>
      </c>
      <c r="BB623" s="104"/>
      <c r="BC623" s="110" t="s">
        <v>1032</v>
      </c>
      <c r="BD623" s="104" t="s">
        <v>596</v>
      </c>
      <c r="BE623" s="110" t="s">
        <v>1030</v>
      </c>
      <c r="BF623" s="104" t="s">
        <v>591</v>
      </c>
      <c r="BG623" s="110" t="str">
        <f>IF(BH623="","",VLOOKUP(CONCATENATE(BG$3,BH623),m_selling_spec!$A:$H,2,FALSE))</f>
        <v/>
      </c>
      <c r="BH623" s="104"/>
      <c r="BI623" s="110" t="s">
        <v>137</v>
      </c>
      <c r="BJ623" s="104"/>
      <c r="BK623" s="110" t="str">
        <f>IF(BL623="","",VLOOKUP(CONCATENATE(BK$3,BL623),m_selling_spec!$A:$H,2,FALSE))</f>
        <v/>
      </c>
      <c r="BL623" s="104"/>
      <c r="BM623" s="110" t="s">
        <v>137</v>
      </c>
      <c r="BN623" s="104"/>
      <c r="BO623" s="110" t="str">
        <f>IF(BP623="","",VLOOKUP(CONCATENATE(BO$3,BP623),m_selling_spec!$A:$H,2,FALSE))</f>
        <v/>
      </c>
      <c r="BP623" s="104"/>
      <c r="BQ623" s="110" t="s">
        <v>137</v>
      </c>
      <c r="BR623" s="104"/>
      <c r="BS623" s="110" t="s">
        <v>137</v>
      </c>
      <c r="BT623" s="104"/>
      <c r="BU623" s="110" t="s">
        <v>137</v>
      </c>
      <c r="BV623" s="104"/>
      <c r="BW623" s="110" t="s">
        <v>137</v>
      </c>
      <c r="BX623" s="104"/>
      <c r="BY623" s="110" t="s">
        <v>137</v>
      </c>
      <c r="BZ623" s="104"/>
      <c r="CA623" s="110" t="s">
        <v>137</v>
      </c>
      <c r="CB623" s="104"/>
      <c r="CC623" s="110"/>
      <c r="CD623" s="104"/>
      <c r="CE623" s="110" t="s">
        <v>137</v>
      </c>
      <c r="CF623" s="104"/>
      <c r="CG623" s="110" t="str">
        <f>IF(CH623="","",VLOOKUP(CONCATENATE(CG$3,CH623),m_selling_spec!$A:$H,2,FALSE))</f>
        <v/>
      </c>
      <c r="CH623" s="104"/>
      <c r="CI623" s="110" t="str">
        <f>IF(CJ623="","",VLOOKUP(CONCATENATE(CI$3,CJ623),m_selling_spec!$A:$H,2,FALSE))</f>
        <v/>
      </c>
      <c r="CJ623" s="104"/>
      <c r="CK623" s="110" t="str">
        <f>IF(CL623="","",VLOOKUP(CONCATENATE(CK$3,CL623),m_selling_spec!$A:$H,2,FALSE))</f>
        <v/>
      </c>
      <c r="CL623" s="104"/>
      <c r="CM623" s="110" t="str">
        <f>IF(CN623="","",VLOOKUP(CONCATENATE(CM$3,CN623),m_selling_spec!$A:$H,2,FALSE))</f>
        <v/>
      </c>
      <c r="CN623" s="104"/>
      <c r="CO623" s="110" t="str">
        <f>IF(CP623="","",VLOOKUP(CONCATENATE(CO$3,CP623),m_selling_spec!$A:$H,2,FALSE))</f>
        <v/>
      </c>
      <c r="CP623" s="104"/>
      <c r="CQ623" s="110" t="str">
        <f>IF(CR623="","",VLOOKUP(CONCATENATE(CQ$3,CR623),m_selling_spec!$A:$H,2,FALSE))</f>
        <v/>
      </c>
      <c r="CR623" s="104"/>
      <c r="CS623" s="110" t="str">
        <f>IF(CT623="","",VLOOKUP(CONCATENATE(CS$3,CT623),m_selling_spec!$A:$H,2,FALSE))</f>
        <v/>
      </c>
      <c r="CT623" s="104"/>
      <c r="CU623" s="110" t="str">
        <f>IF(CV623="","",VLOOKUP(CONCATENATE(CU$3,CV623),m_selling_spec!$A:$H,2,FALSE))</f>
        <v/>
      </c>
      <c r="CV623" s="104"/>
      <c r="CW623" s="110" t="str">
        <f>IF(CX623="","",VLOOKUP(CONCATENATE(CW$3,CX623),m_selling_spec!$A:$H,2,FALSE))</f>
        <v/>
      </c>
      <c r="CX623" s="104"/>
      <c r="CY623" s="110" t="str">
        <f>IF(CZ623="","",VLOOKUP(CONCATENATE(CY$3,CZ623),m_selling_spec!$A:$H,2,FALSE))</f>
        <v/>
      </c>
      <c r="CZ623" s="104"/>
      <c r="DA623" s="110"/>
      <c r="DB623" s="104"/>
    </row>
    <row r="624" spans="1:106">
      <c r="A624" s="104" t="s">
        <v>374</v>
      </c>
      <c r="B624" s="104"/>
      <c r="C624" s="104"/>
      <c r="D624" s="104">
        <v>2</v>
      </c>
      <c r="E624" s="110" t="str">
        <f>INDEX(product!B:B,MATCH(D624,product!A:A,0))</f>
        <v>WE 70</v>
      </c>
      <c r="F624" s="110" t="s">
        <v>2691</v>
      </c>
      <c r="G624" s="110" t="str">
        <f>IF(H624="","",VLOOKUP(CONCATENATE(G$3,H624),m_selling_spec!$A:$H,2,FALSE))</f>
        <v>o1.2</v>
      </c>
      <c r="H624" s="104" t="s">
        <v>2692</v>
      </c>
      <c r="I624" s="110" t="s">
        <v>1015</v>
      </c>
      <c r="J624" s="104" t="s">
        <v>539</v>
      </c>
      <c r="K624" s="110" t="str">
        <f>IF(L624="","",VLOOKUP(CONCATENATE(K$3,L624),m_selling_spec!$A:$H,2,FALSE))</f>
        <v/>
      </c>
      <c r="L624" s="104"/>
      <c r="M624" s="110" t="str">
        <f>IF(N624="","",VLOOKUP(CONCATENATE(M$3,N624),m_selling_spec!$A:$H,2,FALSE))</f>
        <v/>
      </c>
      <c r="N624" s="104"/>
      <c r="O624" s="110" t="str">
        <f>IF(P624="","",VLOOKUP(CONCATENATE(O$3,P624),m_selling_spec!$A:$H,2,FALSE))</f>
        <v/>
      </c>
      <c r="P624" s="104"/>
      <c r="Q624" s="110" t="str">
        <f>IF(R624="","",VLOOKUP(CONCATENATE(Q$3,R624),m_selling_spec!$A:$H,2,FALSE))</f>
        <v/>
      </c>
      <c r="R624" s="104"/>
      <c r="S624" s="110"/>
      <c r="T624" s="104"/>
      <c r="U624" s="110"/>
      <c r="V624" s="104"/>
      <c r="W624" s="110"/>
      <c r="X624" s="104"/>
      <c r="Y624" s="110" t="s">
        <v>1016</v>
      </c>
      <c r="Z624" s="104" t="s">
        <v>71</v>
      </c>
      <c r="AA624" s="110" t="s">
        <v>137</v>
      </c>
      <c r="AB624" s="104"/>
      <c r="AC624" s="110" t="str">
        <f>IF(AD624="","",VLOOKUP(CONCATENATE(AC$3,AD624),m_selling_spec!$A:$H,2,FALSE))</f>
        <v/>
      </c>
      <c r="AD624" s="104"/>
      <c r="AE624" s="110" t="s">
        <v>137</v>
      </c>
      <c r="AF624" s="104"/>
      <c r="AG624" s="110" t="str">
        <f>IF(AH624="","",VLOOKUP(CONCATENATE(AG$3,AH624),m_selling_spec!$A:$H,2,FALSE))</f>
        <v/>
      </c>
      <c r="AH624" s="104"/>
      <c r="AI624" s="110" t="s">
        <v>997</v>
      </c>
      <c r="AJ624" s="104" t="s">
        <v>541</v>
      </c>
      <c r="AK624" s="110" t="str">
        <f>IF(AL624="","",VLOOKUP(CONCATENATE(AK$3,AL624),m_selling_spec!$A:$H,2,FALSE))</f>
        <v>7.2</v>
      </c>
      <c r="AL624" s="111" t="s">
        <v>2651</v>
      </c>
      <c r="AM624" s="110" t="s">
        <v>681</v>
      </c>
      <c r="AN624" s="104" t="s">
        <v>547</v>
      </c>
      <c r="AO624" s="110" t="s">
        <v>137</v>
      </c>
      <c r="AP624" s="104"/>
      <c r="AQ624" s="110" t="str">
        <f>IF(AR624="","",VLOOKUP(CONCATENATE(AQ$3,AR624),m_selling_spec!$A:$H,2,FALSE))</f>
        <v>10.3</v>
      </c>
      <c r="AR624" s="104" t="s">
        <v>75</v>
      </c>
      <c r="AS624" s="110" t="str">
        <f>IF(AT624="","",VLOOKUP(CONCATENATE(AS$3,AT624),m_selling_spec!$A:$H,2,FALSE))</f>
        <v/>
      </c>
      <c r="AT624" s="104"/>
      <c r="AU624" s="110" t="str">
        <f>IF(AV624="","",VLOOKUP(CONCATENATE(AU$3,AV624),m_selling_spec!$A:$H,2,FALSE))</f>
        <v/>
      </c>
      <c r="AV624" s="104"/>
      <c r="AW624" s="110" t="s">
        <v>137</v>
      </c>
      <c r="AX624" s="104"/>
      <c r="AY624" s="110" t="str">
        <f>IF(AZ624="","",VLOOKUP(CONCATENATE(AY$3,AZ624),m_selling_spec!$A:$H,2,FALSE))</f>
        <v/>
      </c>
      <c r="AZ624" s="104"/>
      <c r="BA624" s="110" t="s">
        <v>137</v>
      </c>
      <c r="BB624" s="104"/>
      <c r="BC624" s="110" t="s">
        <v>1032</v>
      </c>
      <c r="BD624" s="104" t="s">
        <v>596</v>
      </c>
      <c r="BE624" s="110" t="s">
        <v>1030</v>
      </c>
      <c r="BF624" s="104" t="s">
        <v>591</v>
      </c>
      <c r="BG624" s="110" t="str">
        <f>IF(BH624="","",VLOOKUP(CONCATENATE(BG$3,BH624),m_selling_spec!$A:$H,2,FALSE))</f>
        <v/>
      </c>
      <c r="BH624" s="104"/>
      <c r="BI624" s="110" t="s">
        <v>137</v>
      </c>
      <c r="BJ624" s="104"/>
      <c r="BK624" s="110" t="str">
        <f>IF(BL624="","",VLOOKUP(CONCATENATE(BK$3,BL624),m_selling_spec!$A:$H,2,FALSE))</f>
        <v/>
      </c>
      <c r="BL624" s="104"/>
      <c r="BM624" s="110" t="s">
        <v>137</v>
      </c>
      <c r="BN624" s="104"/>
      <c r="BO624" s="110" t="str">
        <f>IF(BP624="","",VLOOKUP(CONCATENATE(BO$3,BP624),m_selling_spec!$A:$H,2,FALSE))</f>
        <v/>
      </c>
      <c r="BP624" s="104"/>
      <c r="BQ624" s="110" t="s">
        <v>137</v>
      </c>
      <c r="BR624" s="104"/>
      <c r="BS624" s="110" t="s">
        <v>137</v>
      </c>
      <c r="BT624" s="104"/>
      <c r="BU624" s="110" t="s">
        <v>137</v>
      </c>
      <c r="BV624" s="104"/>
      <c r="BW624" s="110" t="s">
        <v>137</v>
      </c>
      <c r="BX624" s="104"/>
      <c r="BY624" s="110" t="s">
        <v>137</v>
      </c>
      <c r="BZ624" s="104"/>
      <c r="CA624" s="110" t="s">
        <v>137</v>
      </c>
      <c r="CB624" s="104"/>
      <c r="CC624" s="110"/>
      <c r="CD624" s="104"/>
      <c r="CE624" s="110" t="s">
        <v>137</v>
      </c>
      <c r="CF624" s="104"/>
      <c r="CG624" s="110" t="str">
        <f>IF(CH624="","",VLOOKUP(CONCATENATE(CG$3,CH624),m_selling_spec!$A:$H,2,FALSE))</f>
        <v/>
      </c>
      <c r="CH624" s="104"/>
      <c r="CI624" s="110" t="str">
        <f>IF(CJ624="","",VLOOKUP(CONCATENATE(CI$3,CJ624),m_selling_spec!$A:$H,2,FALSE))</f>
        <v/>
      </c>
      <c r="CJ624" s="104"/>
      <c r="CK624" s="110" t="str">
        <f>IF(CL624="","",VLOOKUP(CONCATENATE(CK$3,CL624),m_selling_spec!$A:$H,2,FALSE))</f>
        <v/>
      </c>
      <c r="CL624" s="104"/>
      <c r="CM624" s="110" t="str">
        <f>IF(CN624="","",VLOOKUP(CONCATENATE(CM$3,CN624),m_selling_spec!$A:$H,2,FALSE))</f>
        <v/>
      </c>
      <c r="CN624" s="104"/>
      <c r="CO624" s="110" t="str">
        <f>IF(CP624="","",VLOOKUP(CONCATENATE(CO$3,CP624),m_selling_spec!$A:$H,2,FALSE))</f>
        <v/>
      </c>
      <c r="CP624" s="104"/>
      <c r="CQ624" s="110" t="str">
        <f>IF(CR624="","",VLOOKUP(CONCATENATE(CQ$3,CR624),m_selling_spec!$A:$H,2,FALSE))</f>
        <v/>
      </c>
      <c r="CR624" s="104"/>
      <c r="CS624" s="110" t="str">
        <f>IF(CT624="","",VLOOKUP(CONCATENATE(CS$3,CT624),m_selling_spec!$A:$H,2,FALSE))</f>
        <v/>
      </c>
      <c r="CT624" s="104"/>
      <c r="CU624" s="110" t="str">
        <f>IF(CV624="","",VLOOKUP(CONCATENATE(CU$3,CV624),m_selling_spec!$A:$H,2,FALSE))</f>
        <v/>
      </c>
      <c r="CV624" s="104"/>
      <c r="CW624" s="110" t="str">
        <f>IF(CX624="","",VLOOKUP(CONCATENATE(CW$3,CX624),m_selling_spec!$A:$H,2,FALSE))</f>
        <v/>
      </c>
      <c r="CX624" s="104"/>
      <c r="CY624" s="110" t="str">
        <f>IF(CZ624="","",VLOOKUP(CONCATENATE(CY$3,CZ624),m_selling_spec!$A:$H,2,FALSE))</f>
        <v/>
      </c>
      <c r="CZ624" s="104"/>
      <c r="DA624" s="110"/>
      <c r="DB624" s="104"/>
    </row>
    <row r="625" spans="1:106">
      <c r="A625" s="104" t="s">
        <v>367</v>
      </c>
      <c r="B625" s="104"/>
      <c r="C625" s="104"/>
      <c r="D625" s="104">
        <v>2</v>
      </c>
      <c r="E625" s="110" t="str">
        <f>INDEX(product!B:B,MATCH(D625,product!A:A,0))</f>
        <v>WE 70</v>
      </c>
      <c r="F625" s="110" t="s">
        <v>2691</v>
      </c>
      <c r="G625" s="110" t="str">
        <f>IF(H625="","",VLOOKUP(CONCATENATE(G$3,H625),m_selling_spec!$A:$H,2,FALSE))</f>
        <v>o1.2</v>
      </c>
      <c r="H625" s="104" t="s">
        <v>2692</v>
      </c>
      <c r="I625" s="110" t="s">
        <v>986</v>
      </c>
      <c r="J625" s="104" t="s">
        <v>545</v>
      </c>
      <c r="K625" s="110" t="str">
        <f>IF(L625="","",VLOOKUP(CONCATENATE(K$3,L625),m_selling_spec!$A:$H,2,FALSE))</f>
        <v/>
      </c>
      <c r="L625" s="104"/>
      <c r="M625" s="110" t="str">
        <f>IF(N625="","",VLOOKUP(CONCATENATE(M$3,N625),m_selling_spec!$A:$H,2,FALSE))</f>
        <v/>
      </c>
      <c r="N625" s="104"/>
      <c r="O625" s="110" t="str">
        <f>IF(P625="","",VLOOKUP(CONCATENATE(O$3,P625),m_selling_spec!$A:$H,2,FALSE))</f>
        <v/>
      </c>
      <c r="P625" s="104"/>
      <c r="Q625" s="110" t="str">
        <f>IF(R625="","",VLOOKUP(CONCATENATE(Q$3,R625),m_selling_spec!$A:$H,2,FALSE))</f>
        <v/>
      </c>
      <c r="R625" s="104"/>
      <c r="S625" s="110"/>
      <c r="T625" s="104"/>
      <c r="U625" s="110"/>
      <c r="V625" s="104"/>
      <c r="W625" s="110"/>
      <c r="X625" s="104"/>
      <c r="Y625" s="110" t="s">
        <v>1016</v>
      </c>
      <c r="Z625" s="104" t="s">
        <v>71</v>
      </c>
      <c r="AA625" s="110" t="s">
        <v>137</v>
      </c>
      <c r="AB625" s="104"/>
      <c r="AC625" s="110" t="str">
        <f>IF(AD625="","",VLOOKUP(CONCATENATE(AC$3,AD625),m_selling_spec!$A:$H,2,FALSE))</f>
        <v/>
      </c>
      <c r="AD625" s="104"/>
      <c r="AE625" s="110" t="s">
        <v>137</v>
      </c>
      <c r="AF625" s="104"/>
      <c r="AG625" s="110" t="str">
        <f>IF(AH625="","",VLOOKUP(CONCATENATE(AG$3,AH625),m_selling_spec!$A:$H,2,FALSE))</f>
        <v/>
      </c>
      <c r="AH625" s="104"/>
      <c r="AI625" s="110" t="s">
        <v>997</v>
      </c>
      <c r="AJ625" s="104" t="s">
        <v>541</v>
      </c>
      <c r="AK625" s="110" t="str">
        <f>IF(AL625="","",VLOOKUP(CONCATENATE(AK$3,AL625),m_selling_spec!$A:$H,2,FALSE))</f>
        <v>7.2</v>
      </c>
      <c r="AL625" s="111" t="s">
        <v>2651</v>
      </c>
      <c r="AM625" s="110" t="s">
        <v>681</v>
      </c>
      <c r="AN625" s="104" t="s">
        <v>547</v>
      </c>
      <c r="AO625" s="110" t="s">
        <v>137</v>
      </c>
      <c r="AP625" s="104"/>
      <c r="AQ625" s="110" t="str">
        <f>IF(AR625="","",VLOOKUP(CONCATENATE(AQ$3,AR625),m_selling_spec!$A:$H,2,FALSE))</f>
        <v>10.3</v>
      </c>
      <c r="AR625" s="104" t="s">
        <v>75</v>
      </c>
      <c r="AS625" s="110" t="str">
        <f>IF(AT625="","",VLOOKUP(CONCATENATE(AS$3,AT625),m_selling_spec!$A:$H,2,FALSE))</f>
        <v/>
      </c>
      <c r="AT625" s="104"/>
      <c r="AU625" s="110" t="str">
        <f>IF(AV625="","",VLOOKUP(CONCATENATE(AU$3,AV625),m_selling_spec!$A:$H,2,FALSE))</f>
        <v/>
      </c>
      <c r="AV625" s="104"/>
      <c r="AW625" s="110" t="s">
        <v>137</v>
      </c>
      <c r="AX625" s="104"/>
      <c r="AY625" s="110" t="str">
        <f>IF(AZ625="","",VLOOKUP(CONCATENATE(AY$3,AZ625),m_selling_spec!$A:$H,2,FALSE))</f>
        <v/>
      </c>
      <c r="AZ625" s="104"/>
      <c r="BA625" s="110" t="s">
        <v>137</v>
      </c>
      <c r="BB625" s="104"/>
      <c r="BC625" s="110" t="s">
        <v>1032</v>
      </c>
      <c r="BD625" s="104" t="s">
        <v>596</v>
      </c>
      <c r="BE625" s="110" t="s">
        <v>1030</v>
      </c>
      <c r="BF625" s="104" t="s">
        <v>591</v>
      </c>
      <c r="BG625" s="110" t="str">
        <f>IF(BH625="","",VLOOKUP(CONCATENATE(BG$3,BH625),m_selling_spec!$A:$H,2,FALSE))</f>
        <v/>
      </c>
      <c r="BH625" s="104"/>
      <c r="BI625" s="110" t="s">
        <v>137</v>
      </c>
      <c r="BJ625" s="104"/>
      <c r="BK625" s="110" t="str">
        <f>IF(BL625="","",VLOOKUP(CONCATENATE(BK$3,BL625),m_selling_spec!$A:$H,2,FALSE))</f>
        <v/>
      </c>
      <c r="BL625" s="104"/>
      <c r="BM625" s="110" t="s">
        <v>137</v>
      </c>
      <c r="BN625" s="104"/>
      <c r="BO625" s="110" t="str">
        <f>IF(BP625="","",VLOOKUP(CONCATENATE(BO$3,BP625),m_selling_spec!$A:$H,2,FALSE))</f>
        <v/>
      </c>
      <c r="BP625" s="104"/>
      <c r="BQ625" s="110" t="s">
        <v>137</v>
      </c>
      <c r="BR625" s="104"/>
      <c r="BS625" s="110" t="s">
        <v>137</v>
      </c>
      <c r="BT625" s="104"/>
      <c r="BU625" s="110" t="s">
        <v>137</v>
      </c>
      <c r="BV625" s="104"/>
      <c r="BW625" s="110" t="s">
        <v>137</v>
      </c>
      <c r="BX625" s="104"/>
      <c r="BY625" s="110" t="s">
        <v>137</v>
      </c>
      <c r="BZ625" s="104"/>
      <c r="CA625" s="110" t="s">
        <v>137</v>
      </c>
      <c r="CB625" s="104"/>
      <c r="CC625" s="110"/>
      <c r="CD625" s="104"/>
      <c r="CE625" s="110" t="s">
        <v>137</v>
      </c>
      <c r="CF625" s="104"/>
      <c r="CG625" s="110" t="str">
        <f>IF(CH625="","",VLOOKUP(CONCATENATE(CG$3,CH625),m_selling_spec!$A:$H,2,FALSE))</f>
        <v/>
      </c>
      <c r="CH625" s="104"/>
      <c r="CI625" s="110" t="str">
        <f>IF(CJ625="","",VLOOKUP(CONCATENATE(CI$3,CJ625),m_selling_spec!$A:$H,2,FALSE))</f>
        <v/>
      </c>
      <c r="CJ625" s="104"/>
      <c r="CK625" s="110" t="str">
        <f>IF(CL625="","",VLOOKUP(CONCATENATE(CK$3,CL625),m_selling_spec!$A:$H,2,FALSE))</f>
        <v/>
      </c>
      <c r="CL625" s="104"/>
      <c r="CM625" s="110" t="str">
        <f>IF(CN625="","",VLOOKUP(CONCATENATE(CM$3,CN625),m_selling_spec!$A:$H,2,FALSE))</f>
        <v/>
      </c>
      <c r="CN625" s="104"/>
      <c r="CO625" s="110" t="str">
        <f>IF(CP625="","",VLOOKUP(CONCATENATE(CO$3,CP625),m_selling_spec!$A:$H,2,FALSE))</f>
        <v/>
      </c>
      <c r="CP625" s="104"/>
      <c r="CQ625" s="110" t="str">
        <f>IF(CR625="","",VLOOKUP(CONCATENATE(CQ$3,CR625),m_selling_spec!$A:$H,2,FALSE))</f>
        <v/>
      </c>
      <c r="CR625" s="104"/>
      <c r="CS625" s="110" t="str">
        <f>IF(CT625="","",VLOOKUP(CONCATENATE(CS$3,CT625),m_selling_spec!$A:$H,2,FALSE))</f>
        <v/>
      </c>
      <c r="CT625" s="104"/>
      <c r="CU625" s="110" t="str">
        <f>IF(CV625="","",VLOOKUP(CONCATENATE(CU$3,CV625),m_selling_spec!$A:$H,2,FALSE))</f>
        <v/>
      </c>
      <c r="CV625" s="104"/>
      <c r="CW625" s="110" t="str">
        <f>IF(CX625="","",VLOOKUP(CONCATENATE(CW$3,CX625),m_selling_spec!$A:$H,2,FALSE))</f>
        <v/>
      </c>
      <c r="CX625" s="104"/>
      <c r="CY625" s="110" t="str">
        <f>IF(CZ625="","",VLOOKUP(CONCATENATE(CY$3,CZ625),m_selling_spec!$A:$H,2,FALSE))</f>
        <v/>
      </c>
      <c r="CZ625" s="104"/>
      <c r="DA625" s="110"/>
      <c r="DB625" s="104"/>
    </row>
    <row r="626" spans="1:106">
      <c r="A626" s="104" t="s">
        <v>347</v>
      </c>
      <c r="B626" s="104"/>
      <c r="C626" s="104"/>
      <c r="D626" s="104">
        <v>2</v>
      </c>
      <c r="E626" s="110" t="str">
        <f>INDEX(product!B:B,MATCH(D626,product!A:A,0))</f>
        <v>WE 70</v>
      </c>
      <c r="F626" s="110" t="s">
        <v>2691</v>
      </c>
      <c r="G626" s="110" t="str">
        <f>IF(H626="","",VLOOKUP(CONCATENATE(G$3,H626),m_selling_spec!$A:$H,2,FALSE))</f>
        <v>o1.2</v>
      </c>
      <c r="H626" s="104" t="s">
        <v>2692</v>
      </c>
      <c r="I626" s="110" t="s">
        <v>1015</v>
      </c>
      <c r="J626" s="104" t="s">
        <v>851</v>
      </c>
      <c r="K626" s="110" t="str">
        <f>IF(L626="","",VLOOKUP(CONCATENATE(K$3,L626),m_selling_spec!$A:$H,2,FALSE))</f>
        <v/>
      </c>
      <c r="L626" s="104"/>
      <c r="M626" s="110" t="str">
        <f>IF(N626="","",VLOOKUP(CONCATENATE(M$3,N626),m_selling_spec!$A:$H,2,FALSE))</f>
        <v/>
      </c>
      <c r="N626" s="104"/>
      <c r="O626" s="110" t="str">
        <f>IF(P626="","",VLOOKUP(CONCATENATE(O$3,P626),m_selling_spec!$A:$H,2,FALSE))</f>
        <v/>
      </c>
      <c r="P626" s="104"/>
      <c r="Q626" s="110" t="str">
        <f>IF(R626="","",VLOOKUP(CONCATENATE(Q$3,R626),m_selling_spec!$A:$H,2,FALSE))</f>
        <v/>
      </c>
      <c r="R626" s="104"/>
      <c r="S626" s="110"/>
      <c r="T626" s="104"/>
      <c r="U626" s="110"/>
      <c r="V626" s="104"/>
      <c r="W626" s="110"/>
      <c r="X626" s="104"/>
      <c r="Y626" s="110" t="s">
        <v>1016</v>
      </c>
      <c r="Z626" s="104" t="s">
        <v>71</v>
      </c>
      <c r="AA626" s="110" t="s">
        <v>137</v>
      </c>
      <c r="AB626" s="104"/>
      <c r="AC626" s="110" t="str">
        <f>IF(AD626="","",VLOOKUP(CONCATENATE(AC$3,AD626),m_selling_spec!$A:$H,2,FALSE))</f>
        <v/>
      </c>
      <c r="AD626" s="104"/>
      <c r="AE626" s="110" t="s">
        <v>137</v>
      </c>
      <c r="AF626" s="104"/>
      <c r="AG626" s="110" t="str">
        <f>IF(AH626="","",VLOOKUP(CONCATENATE(AG$3,AH626),m_selling_spec!$A:$H,2,FALSE))</f>
        <v/>
      </c>
      <c r="AH626" s="104"/>
      <c r="AI626" s="110" t="s">
        <v>997</v>
      </c>
      <c r="AJ626" s="104" t="s">
        <v>541</v>
      </c>
      <c r="AK626" s="110" t="str">
        <f>IF(AL626="","",VLOOKUP(CONCATENATE(AK$3,AL626),m_selling_spec!$A:$H,2,FALSE))</f>
        <v>7.2</v>
      </c>
      <c r="AL626" s="111" t="s">
        <v>2651</v>
      </c>
      <c r="AM626" s="110" t="s">
        <v>683</v>
      </c>
      <c r="AN626" s="104" t="s">
        <v>592</v>
      </c>
      <c r="AO626" s="110" t="s">
        <v>137</v>
      </c>
      <c r="AP626" s="104"/>
      <c r="AQ626" s="110" t="str">
        <f>IF(AR626="","",VLOOKUP(CONCATENATE(AQ$3,AR626),m_selling_spec!$A:$H,2,FALSE))</f>
        <v>10.3</v>
      </c>
      <c r="AR626" s="104" t="s">
        <v>75</v>
      </c>
      <c r="AS626" s="110" t="str">
        <f>IF(AT626="","",VLOOKUP(CONCATENATE(AS$3,AT626),m_selling_spec!$A:$H,2,FALSE))</f>
        <v/>
      </c>
      <c r="AT626" s="104"/>
      <c r="AU626" s="110" t="str">
        <f>IF(AV626="","",VLOOKUP(CONCATENATE(AU$3,AV626),m_selling_spec!$A:$H,2,FALSE))</f>
        <v/>
      </c>
      <c r="AV626" s="104"/>
      <c r="AW626" s="110" t="s">
        <v>137</v>
      </c>
      <c r="AX626" s="104"/>
      <c r="AY626" s="110" t="str">
        <f>IF(AZ626="","",VLOOKUP(CONCATENATE(AY$3,AZ626),m_selling_spec!$A:$H,2,FALSE))</f>
        <v/>
      </c>
      <c r="AZ626" s="104"/>
      <c r="BA626" s="110" t="s">
        <v>137</v>
      </c>
      <c r="BB626" s="104"/>
      <c r="BC626" s="110" t="s">
        <v>1032</v>
      </c>
      <c r="BD626" s="104" t="s">
        <v>596</v>
      </c>
      <c r="BE626" s="110" t="s">
        <v>1030</v>
      </c>
      <c r="BF626" s="104" t="s">
        <v>591</v>
      </c>
      <c r="BG626" s="110" t="str">
        <f>IF(BH626="","",VLOOKUP(CONCATENATE(BG$3,BH626),m_selling_spec!$A:$H,2,FALSE))</f>
        <v/>
      </c>
      <c r="BH626" s="104"/>
      <c r="BI626" s="110" t="s">
        <v>137</v>
      </c>
      <c r="BJ626" s="104"/>
      <c r="BK626" s="110" t="str">
        <f>IF(BL626="","",VLOOKUP(CONCATENATE(BK$3,BL626),m_selling_spec!$A:$H,2,FALSE))</f>
        <v/>
      </c>
      <c r="BL626" s="104"/>
      <c r="BM626" s="110" t="s">
        <v>137</v>
      </c>
      <c r="BN626" s="104"/>
      <c r="BO626" s="110" t="str">
        <f>IF(BP626="","",VLOOKUP(CONCATENATE(BO$3,BP626),m_selling_spec!$A:$H,2,FALSE))</f>
        <v/>
      </c>
      <c r="BP626" s="104"/>
      <c r="BQ626" s="110" t="s">
        <v>137</v>
      </c>
      <c r="BR626" s="104"/>
      <c r="BS626" s="110" t="s">
        <v>137</v>
      </c>
      <c r="BT626" s="104"/>
      <c r="BU626" s="110" t="s">
        <v>137</v>
      </c>
      <c r="BV626" s="104"/>
      <c r="BW626" s="110" t="s">
        <v>137</v>
      </c>
      <c r="BX626" s="104"/>
      <c r="BY626" s="110" t="s">
        <v>137</v>
      </c>
      <c r="BZ626" s="104"/>
      <c r="CA626" s="110" t="s">
        <v>137</v>
      </c>
      <c r="CB626" s="104"/>
      <c r="CC626" s="110"/>
      <c r="CD626" s="104"/>
      <c r="CE626" s="110" t="s">
        <v>137</v>
      </c>
      <c r="CF626" s="104"/>
      <c r="CG626" s="110" t="str">
        <f>IF(CH626="","",VLOOKUP(CONCATENATE(CG$3,CH626),m_selling_spec!$A:$H,2,FALSE))</f>
        <v/>
      </c>
      <c r="CH626" s="104"/>
      <c r="CI626" s="110" t="str">
        <f>IF(CJ626="","",VLOOKUP(CONCATENATE(CI$3,CJ626),m_selling_spec!$A:$H,2,FALSE))</f>
        <v/>
      </c>
      <c r="CJ626" s="104"/>
      <c r="CK626" s="110" t="str">
        <f>IF(CL626="","",VLOOKUP(CONCATENATE(CK$3,CL626),m_selling_spec!$A:$H,2,FALSE))</f>
        <v/>
      </c>
      <c r="CL626" s="104"/>
      <c r="CM626" s="110" t="str">
        <f>IF(CN626="","",VLOOKUP(CONCATENATE(CM$3,CN626),m_selling_spec!$A:$H,2,FALSE))</f>
        <v/>
      </c>
      <c r="CN626" s="104"/>
      <c r="CO626" s="110" t="str">
        <f>IF(CP626="","",VLOOKUP(CONCATENATE(CO$3,CP626),m_selling_spec!$A:$H,2,FALSE))</f>
        <v/>
      </c>
      <c r="CP626" s="104"/>
      <c r="CQ626" s="110" t="str">
        <f>IF(CR626="","",VLOOKUP(CONCATENATE(CQ$3,CR626),m_selling_spec!$A:$H,2,FALSE))</f>
        <v/>
      </c>
      <c r="CR626" s="104"/>
      <c r="CS626" s="110" t="str">
        <f>IF(CT626="","",VLOOKUP(CONCATENATE(CS$3,CT626),m_selling_spec!$A:$H,2,FALSE))</f>
        <v/>
      </c>
      <c r="CT626" s="104"/>
      <c r="CU626" s="110" t="str">
        <f>IF(CV626="","",VLOOKUP(CONCATENATE(CU$3,CV626),m_selling_spec!$A:$H,2,FALSE))</f>
        <v/>
      </c>
      <c r="CV626" s="104"/>
      <c r="CW626" s="110" t="str">
        <f>IF(CX626="","",VLOOKUP(CONCATENATE(CW$3,CX626),m_selling_spec!$A:$H,2,FALSE))</f>
        <v/>
      </c>
      <c r="CX626" s="104"/>
      <c r="CY626" s="110" t="str">
        <f>IF(CZ626="","",VLOOKUP(CONCATENATE(CY$3,CZ626),m_selling_spec!$A:$H,2,FALSE))</f>
        <v/>
      </c>
      <c r="CZ626" s="104"/>
      <c r="DA626" s="110"/>
      <c r="DB626" s="104"/>
    </row>
    <row r="627" spans="1:106">
      <c r="A627" s="104" t="s">
        <v>339</v>
      </c>
      <c r="B627" s="104"/>
      <c r="C627" s="104"/>
      <c r="D627" s="104">
        <v>2</v>
      </c>
      <c r="E627" s="110" t="str">
        <f>INDEX(product!B:B,MATCH(D627,product!A:A,0))</f>
        <v>WE 70</v>
      </c>
      <c r="F627" s="110" t="s">
        <v>2691</v>
      </c>
      <c r="G627" s="110" t="str">
        <f>IF(H627="","",VLOOKUP(CONCATENATE(G$3,H627),m_selling_spec!$A:$H,2,FALSE))</f>
        <v>o1.2</v>
      </c>
      <c r="H627" s="104" t="s">
        <v>2692</v>
      </c>
      <c r="I627" s="110" t="s">
        <v>986</v>
      </c>
      <c r="J627" s="104" t="s">
        <v>545</v>
      </c>
      <c r="K627" s="110" t="str">
        <f>IF(L627="","",VLOOKUP(CONCATENATE(K$3,L627),m_selling_spec!$A:$H,2,FALSE))</f>
        <v/>
      </c>
      <c r="L627" s="104"/>
      <c r="M627" s="110" t="str">
        <f>IF(N627="","",VLOOKUP(CONCATENATE(M$3,N627),m_selling_spec!$A:$H,2,FALSE))</f>
        <v/>
      </c>
      <c r="N627" s="104"/>
      <c r="O627" s="110" t="str">
        <f>IF(P627="","",VLOOKUP(CONCATENATE(O$3,P627),m_selling_spec!$A:$H,2,FALSE))</f>
        <v/>
      </c>
      <c r="P627" s="104"/>
      <c r="Q627" s="110" t="str">
        <f>IF(R627="","",VLOOKUP(CONCATENATE(Q$3,R627),m_selling_spec!$A:$H,2,FALSE))</f>
        <v/>
      </c>
      <c r="R627" s="104"/>
      <c r="S627" s="110"/>
      <c r="T627" s="104"/>
      <c r="U627" s="110"/>
      <c r="V627" s="104"/>
      <c r="W627" s="110"/>
      <c r="X627" s="104"/>
      <c r="Y627" s="110" t="s">
        <v>1016</v>
      </c>
      <c r="Z627" s="104" t="s">
        <v>71</v>
      </c>
      <c r="AA627" s="110" t="s">
        <v>137</v>
      </c>
      <c r="AB627" s="104"/>
      <c r="AC627" s="110" t="str">
        <f>IF(AD627="","",VLOOKUP(CONCATENATE(AC$3,AD627),m_selling_spec!$A:$H,2,FALSE))</f>
        <v/>
      </c>
      <c r="AD627" s="104"/>
      <c r="AE627" s="110" t="s">
        <v>137</v>
      </c>
      <c r="AF627" s="104"/>
      <c r="AG627" s="110" t="str">
        <f>IF(AH627="","",VLOOKUP(CONCATENATE(AG$3,AH627),m_selling_spec!$A:$H,2,FALSE))</f>
        <v/>
      </c>
      <c r="AH627" s="104"/>
      <c r="AI627" s="110" t="s">
        <v>997</v>
      </c>
      <c r="AJ627" s="104" t="s">
        <v>541</v>
      </c>
      <c r="AK627" s="110" t="str">
        <f>IF(AL627="","",VLOOKUP(CONCATENATE(AK$3,AL627),m_selling_spec!$A:$H,2,FALSE))</f>
        <v>7.2</v>
      </c>
      <c r="AL627" s="111" t="s">
        <v>2651</v>
      </c>
      <c r="AM627" s="110" t="s">
        <v>683</v>
      </c>
      <c r="AN627" s="104" t="s">
        <v>592</v>
      </c>
      <c r="AO627" s="110" t="s">
        <v>137</v>
      </c>
      <c r="AP627" s="104"/>
      <c r="AQ627" s="110" t="str">
        <f>IF(AR627="","",VLOOKUP(CONCATENATE(AQ$3,AR627),m_selling_spec!$A:$H,2,FALSE))</f>
        <v>10.3</v>
      </c>
      <c r="AR627" s="104" t="s">
        <v>75</v>
      </c>
      <c r="AS627" s="110" t="str">
        <f>IF(AT627="","",VLOOKUP(CONCATENATE(AS$3,AT627),m_selling_spec!$A:$H,2,FALSE))</f>
        <v/>
      </c>
      <c r="AT627" s="104"/>
      <c r="AU627" s="110" t="str">
        <f>IF(AV627="","",VLOOKUP(CONCATENATE(AU$3,AV627),m_selling_spec!$A:$H,2,FALSE))</f>
        <v/>
      </c>
      <c r="AV627" s="104"/>
      <c r="AW627" s="110" t="s">
        <v>137</v>
      </c>
      <c r="AX627" s="104"/>
      <c r="AY627" s="110" t="str">
        <f>IF(AZ627="","",VLOOKUP(CONCATENATE(AY$3,AZ627),m_selling_spec!$A:$H,2,FALSE))</f>
        <v/>
      </c>
      <c r="AZ627" s="104"/>
      <c r="BA627" s="110" t="s">
        <v>137</v>
      </c>
      <c r="BB627" s="104"/>
      <c r="BC627" s="110" t="s">
        <v>1032</v>
      </c>
      <c r="BD627" s="104" t="s">
        <v>596</v>
      </c>
      <c r="BE627" s="110" t="s">
        <v>1030</v>
      </c>
      <c r="BF627" s="104" t="s">
        <v>591</v>
      </c>
      <c r="BG627" s="110" t="str">
        <f>IF(BH627="","",VLOOKUP(CONCATENATE(BG$3,BH627),m_selling_spec!$A:$H,2,FALSE))</f>
        <v/>
      </c>
      <c r="BH627" s="104"/>
      <c r="BI627" s="110" t="s">
        <v>137</v>
      </c>
      <c r="BJ627" s="104"/>
      <c r="BK627" s="110" t="str">
        <f>IF(BL627="","",VLOOKUP(CONCATENATE(BK$3,BL627),m_selling_spec!$A:$H,2,FALSE))</f>
        <v/>
      </c>
      <c r="BL627" s="104"/>
      <c r="BM627" s="110" t="s">
        <v>137</v>
      </c>
      <c r="BN627" s="104"/>
      <c r="BO627" s="110" t="str">
        <f>IF(BP627="","",VLOOKUP(CONCATENATE(BO$3,BP627),m_selling_spec!$A:$H,2,FALSE))</f>
        <v/>
      </c>
      <c r="BP627" s="104"/>
      <c r="BQ627" s="110" t="s">
        <v>137</v>
      </c>
      <c r="BR627" s="104"/>
      <c r="BS627" s="110" t="s">
        <v>137</v>
      </c>
      <c r="BT627" s="104"/>
      <c r="BU627" s="110" t="s">
        <v>137</v>
      </c>
      <c r="BV627" s="104"/>
      <c r="BW627" s="110" t="s">
        <v>137</v>
      </c>
      <c r="BX627" s="104"/>
      <c r="BY627" s="110" t="s">
        <v>137</v>
      </c>
      <c r="BZ627" s="104"/>
      <c r="CA627" s="110" t="s">
        <v>137</v>
      </c>
      <c r="CB627" s="104"/>
      <c r="CC627" s="110"/>
      <c r="CD627" s="104"/>
      <c r="CE627" s="110" t="s">
        <v>137</v>
      </c>
      <c r="CF627" s="104"/>
      <c r="CG627" s="110" t="str">
        <f>IF(CH627="","",VLOOKUP(CONCATENATE(CG$3,CH627),m_selling_spec!$A:$H,2,FALSE))</f>
        <v/>
      </c>
      <c r="CH627" s="104"/>
      <c r="CI627" s="110" t="str">
        <f>IF(CJ627="","",VLOOKUP(CONCATENATE(CI$3,CJ627),m_selling_spec!$A:$H,2,FALSE))</f>
        <v/>
      </c>
      <c r="CJ627" s="104"/>
      <c r="CK627" s="110" t="str">
        <f>IF(CL627="","",VLOOKUP(CONCATENATE(CK$3,CL627),m_selling_spec!$A:$H,2,FALSE))</f>
        <v/>
      </c>
      <c r="CL627" s="104"/>
      <c r="CM627" s="110" t="str">
        <f>IF(CN627="","",VLOOKUP(CONCATENATE(CM$3,CN627),m_selling_spec!$A:$H,2,FALSE))</f>
        <v/>
      </c>
      <c r="CN627" s="104"/>
      <c r="CO627" s="110" t="str">
        <f>IF(CP627="","",VLOOKUP(CONCATENATE(CO$3,CP627),m_selling_spec!$A:$H,2,FALSE))</f>
        <v/>
      </c>
      <c r="CP627" s="104"/>
      <c r="CQ627" s="110" t="str">
        <f>IF(CR627="","",VLOOKUP(CONCATENATE(CQ$3,CR627),m_selling_spec!$A:$H,2,FALSE))</f>
        <v/>
      </c>
      <c r="CR627" s="104"/>
      <c r="CS627" s="110" t="str">
        <f>IF(CT627="","",VLOOKUP(CONCATENATE(CS$3,CT627),m_selling_spec!$A:$H,2,FALSE))</f>
        <v/>
      </c>
      <c r="CT627" s="104"/>
      <c r="CU627" s="110" t="str">
        <f>IF(CV627="","",VLOOKUP(CONCATENATE(CU$3,CV627),m_selling_spec!$A:$H,2,FALSE))</f>
        <v/>
      </c>
      <c r="CV627" s="104"/>
      <c r="CW627" s="110" t="str">
        <f>IF(CX627="","",VLOOKUP(CONCATENATE(CW$3,CX627),m_selling_spec!$A:$H,2,FALSE))</f>
        <v/>
      </c>
      <c r="CX627" s="104"/>
      <c r="CY627" s="110" t="str">
        <f>IF(CZ627="","",VLOOKUP(CONCATENATE(CY$3,CZ627),m_selling_spec!$A:$H,2,FALSE))</f>
        <v/>
      </c>
      <c r="CZ627" s="104"/>
      <c r="DA627" s="110"/>
      <c r="DB627" s="104"/>
    </row>
    <row r="628" spans="1:106">
      <c r="A628" s="104" t="s">
        <v>292</v>
      </c>
      <c r="B628" s="104"/>
      <c r="C628" s="104"/>
      <c r="D628" s="104">
        <v>2</v>
      </c>
      <c r="E628" s="110" t="str">
        <f>INDEX(product!B:B,MATCH(D628,product!A:A,0))</f>
        <v>WE 70</v>
      </c>
      <c r="F628" s="110" t="s">
        <v>2691</v>
      </c>
      <c r="G628" s="110" t="str">
        <f>IF(H628="","",VLOOKUP(CONCATENATE(G$3,H628),m_selling_spec!$A:$H,2,FALSE))</f>
        <v>o1.2</v>
      </c>
      <c r="H628" s="104" t="s">
        <v>2692</v>
      </c>
      <c r="I628" s="110" t="s">
        <v>1015</v>
      </c>
      <c r="J628" s="104" t="s">
        <v>539</v>
      </c>
      <c r="K628" s="110" t="str">
        <f>IF(L628="","",VLOOKUP(CONCATENATE(K$3,L628),m_selling_spec!$A:$H,2,FALSE))</f>
        <v/>
      </c>
      <c r="L628" s="104"/>
      <c r="M628" s="110" t="str">
        <f>IF(N628="","",VLOOKUP(CONCATENATE(M$3,N628),m_selling_spec!$A:$H,2,FALSE))</f>
        <v/>
      </c>
      <c r="N628" s="104"/>
      <c r="O628" s="110" t="str">
        <f>IF(P628="","",VLOOKUP(CONCATENATE(O$3,P628),m_selling_spec!$A:$H,2,FALSE))</f>
        <v/>
      </c>
      <c r="P628" s="104"/>
      <c r="Q628" s="110" t="str">
        <f>IF(R628="","",VLOOKUP(CONCATENATE(Q$3,R628),m_selling_spec!$A:$H,2,FALSE))</f>
        <v/>
      </c>
      <c r="R628" s="104"/>
      <c r="S628" s="110"/>
      <c r="T628" s="104"/>
      <c r="U628" s="110"/>
      <c r="V628" s="104"/>
      <c r="W628" s="110"/>
      <c r="X628" s="104"/>
      <c r="Y628" s="110" t="s">
        <v>1016</v>
      </c>
      <c r="Z628" s="104" t="s">
        <v>71</v>
      </c>
      <c r="AA628" s="110" t="s">
        <v>137</v>
      </c>
      <c r="AB628" s="104"/>
      <c r="AC628" s="110" t="str">
        <f>IF(AD628="","",VLOOKUP(CONCATENATE(AC$3,AD628),m_selling_spec!$A:$H,2,FALSE))</f>
        <v/>
      </c>
      <c r="AD628" s="104"/>
      <c r="AE628" s="110" t="s">
        <v>137</v>
      </c>
      <c r="AF628" s="104"/>
      <c r="AG628" s="110" t="str">
        <f>IF(AH628="","",VLOOKUP(CONCATENATE(AG$3,AH628),m_selling_spec!$A:$H,2,FALSE))</f>
        <v/>
      </c>
      <c r="AH628" s="104"/>
      <c r="AI628" s="110" t="s">
        <v>997</v>
      </c>
      <c r="AJ628" s="104" t="s">
        <v>541</v>
      </c>
      <c r="AK628" s="110" t="str">
        <f>IF(AL628="","",VLOOKUP(CONCATENATE(AK$3,AL628),m_selling_spec!$A:$H,2,FALSE))</f>
        <v>7.1</v>
      </c>
      <c r="AL628" s="111" t="s">
        <v>542</v>
      </c>
      <c r="AM628" s="110" t="s">
        <v>683</v>
      </c>
      <c r="AN628" s="104" t="s">
        <v>592</v>
      </c>
      <c r="AO628" s="110" t="s">
        <v>137</v>
      </c>
      <c r="AP628" s="104"/>
      <c r="AQ628" s="110" t="str">
        <f>IF(AR628="","",VLOOKUP(CONCATENATE(AQ$3,AR628),m_selling_spec!$A:$H,2,FALSE))</f>
        <v>10.2</v>
      </c>
      <c r="AR628" s="104" t="s">
        <v>74</v>
      </c>
      <c r="AS628" s="110" t="str">
        <f>IF(AT628="","",VLOOKUP(CONCATENATE(AS$3,AT628),m_selling_spec!$A:$H,2,FALSE))</f>
        <v/>
      </c>
      <c r="AT628" s="104"/>
      <c r="AU628" s="110" t="str">
        <f>IF(AV628="","",VLOOKUP(CONCATENATE(AU$3,AV628),m_selling_spec!$A:$H,2,FALSE))</f>
        <v/>
      </c>
      <c r="AV628" s="104"/>
      <c r="AW628" s="110" t="s">
        <v>137</v>
      </c>
      <c r="AX628" s="104"/>
      <c r="AY628" s="110" t="str">
        <f>IF(AZ628="","",VLOOKUP(CONCATENATE(AY$3,AZ628),m_selling_spec!$A:$H,2,FALSE))</f>
        <v/>
      </c>
      <c r="AZ628" s="104"/>
      <c r="BA628" s="110" t="s">
        <v>137</v>
      </c>
      <c r="BB628" s="104"/>
      <c r="BC628" s="110" t="s">
        <v>705</v>
      </c>
      <c r="BD628" s="104" t="s">
        <v>553</v>
      </c>
      <c r="BE628" s="110" t="s">
        <v>1030</v>
      </c>
      <c r="BF628" s="104" t="s">
        <v>591</v>
      </c>
      <c r="BG628" s="110" t="str">
        <f>IF(BH628="","",VLOOKUP(CONCATENATE(BG$3,BH628),m_selling_spec!$A:$H,2,FALSE))</f>
        <v/>
      </c>
      <c r="BH628" s="104"/>
      <c r="BI628" s="110" t="s">
        <v>137</v>
      </c>
      <c r="BJ628" s="104"/>
      <c r="BK628" s="110" t="str">
        <f>IF(BL628="","",VLOOKUP(CONCATENATE(BK$3,BL628),m_selling_spec!$A:$H,2,FALSE))</f>
        <v/>
      </c>
      <c r="BL628" s="104"/>
      <c r="BM628" s="110" t="s">
        <v>137</v>
      </c>
      <c r="BN628" s="104"/>
      <c r="BO628" s="110" t="str">
        <f>IF(BP628="","",VLOOKUP(CONCATENATE(BO$3,BP628),m_selling_spec!$A:$H,2,FALSE))</f>
        <v/>
      </c>
      <c r="BP628" s="104"/>
      <c r="BQ628" s="110" t="s">
        <v>137</v>
      </c>
      <c r="BR628" s="104"/>
      <c r="BS628" s="110" t="s">
        <v>137</v>
      </c>
      <c r="BT628" s="104"/>
      <c r="BU628" s="110" t="s">
        <v>137</v>
      </c>
      <c r="BV628" s="104"/>
      <c r="BW628" s="110" t="s">
        <v>137</v>
      </c>
      <c r="BX628" s="104"/>
      <c r="BY628" s="110" t="s">
        <v>137</v>
      </c>
      <c r="BZ628" s="104"/>
      <c r="CA628" s="110" t="s">
        <v>137</v>
      </c>
      <c r="CB628" s="104"/>
      <c r="CC628" s="110"/>
      <c r="CD628" s="104"/>
      <c r="CE628" s="110" t="s">
        <v>137</v>
      </c>
      <c r="CF628" s="104"/>
      <c r="CG628" s="110" t="str">
        <f>IF(CH628="","",VLOOKUP(CONCATENATE(CG$3,CH628),m_selling_spec!$A:$H,2,FALSE))</f>
        <v/>
      </c>
      <c r="CH628" s="104"/>
      <c r="CI628" s="110" t="str">
        <f>IF(CJ628="","",VLOOKUP(CONCATENATE(CI$3,CJ628),m_selling_spec!$A:$H,2,FALSE))</f>
        <v/>
      </c>
      <c r="CJ628" s="104"/>
      <c r="CK628" s="110" t="str">
        <f>IF(CL628="","",VLOOKUP(CONCATENATE(CK$3,CL628),m_selling_spec!$A:$H,2,FALSE))</f>
        <v/>
      </c>
      <c r="CL628" s="104"/>
      <c r="CM628" s="110" t="str">
        <f>IF(CN628="","",VLOOKUP(CONCATENATE(CM$3,CN628),m_selling_spec!$A:$H,2,FALSE))</f>
        <v/>
      </c>
      <c r="CN628" s="104"/>
      <c r="CO628" s="110" t="str">
        <f>IF(CP628="","",VLOOKUP(CONCATENATE(CO$3,CP628),m_selling_spec!$A:$H,2,FALSE))</f>
        <v/>
      </c>
      <c r="CP628" s="104"/>
      <c r="CQ628" s="110" t="str">
        <f>IF(CR628="","",VLOOKUP(CONCATENATE(CQ$3,CR628),m_selling_spec!$A:$H,2,FALSE))</f>
        <v/>
      </c>
      <c r="CR628" s="104"/>
      <c r="CS628" s="110" t="str">
        <f>IF(CT628="","",VLOOKUP(CONCATENATE(CS$3,CT628),m_selling_spec!$A:$H,2,FALSE))</f>
        <v/>
      </c>
      <c r="CT628" s="104"/>
      <c r="CU628" s="110" t="str">
        <f>IF(CV628="","",VLOOKUP(CONCATENATE(CU$3,CV628),m_selling_spec!$A:$H,2,FALSE))</f>
        <v/>
      </c>
      <c r="CV628" s="104"/>
      <c r="CW628" s="110" t="str">
        <f>IF(CX628="","",VLOOKUP(CONCATENATE(CW$3,CX628),m_selling_spec!$A:$H,2,FALSE))</f>
        <v/>
      </c>
      <c r="CX628" s="104"/>
      <c r="CY628" s="110" t="str">
        <f>IF(CZ628="","",VLOOKUP(CONCATENATE(CY$3,CZ628),m_selling_spec!$A:$H,2,FALSE))</f>
        <v/>
      </c>
      <c r="CZ628" s="104"/>
      <c r="DA628" s="110"/>
      <c r="DB628" s="104"/>
    </row>
    <row r="629" spans="1:106">
      <c r="A629" s="104" t="s">
        <v>320</v>
      </c>
      <c r="B629" s="104"/>
      <c r="C629" s="104"/>
      <c r="D629" s="104">
        <v>2</v>
      </c>
      <c r="E629" s="110" t="str">
        <f>INDEX(product!B:B,MATCH(D629,product!A:A,0))</f>
        <v>WE 70</v>
      </c>
      <c r="F629" s="110" t="s">
        <v>2691</v>
      </c>
      <c r="G629" s="110" t="str">
        <f>IF(H629="","",VLOOKUP(CONCATENATE(G$3,H629),m_selling_spec!$A:$H,2,FALSE))</f>
        <v>o1.2</v>
      </c>
      <c r="H629" s="104" t="s">
        <v>2692</v>
      </c>
      <c r="I629" s="110" t="s">
        <v>986</v>
      </c>
      <c r="J629" s="104" t="s">
        <v>545</v>
      </c>
      <c r="K629" s="110" t="str">
        <f>IF(L629="","",VLOOKUP(CONCATENATE(K$3,L629),m_selling_spec!$A:$H,2,FALSE))</f>
        <v/>
      </c>
      <c r="L629" s="104"/>
      <c r="M629" s="110" t="str">
        <f>IF(N629="","",VLOOKUP(CONCATENATE(M$3,N629),m_selling_spec!$A:$H,2,FALSE))</f>
        <v/>
      </c>
      <c r="N629" s="104"/>
      <c r="O629" s="110" t="str">
        <f>IF(P629="","",VLOOKUP(CONCATENATE(O$3,P629),m_selling_spec!$A:$H,2,FALSE))</f>
        <v/>
      </c>
      <c r="P629" s="104"/>
      <c r="Q629" s="110" t="str">
        <f>IF(R629="","",VLOOKUP(CONCATENATE(Q$3,R629),m_selling_spec!$A:$H,2,FALSE))</f>
        <v/>
      </c>
      <c r="R629" s="104"/>
      <c r="S629" s="110"/>
      <c r="T629" s="104"/>
      <c r="U629" s="110"/>
      <c r="V629" s="104"/>
      <c r="W629" s="110"/>
      <c r="X629" s="104"/>
      <c r="Y629" s="110" t="s">
        <v>1016</v>
      </c>
      <c r="Z629" s="104" t="s">
        <v>71</v>
      </c>
      <c r="AA629" s="110" t="s">
        <v>137</v>
      </c>
      <c r="AB629" s="104"/>
      <c r="AC629" s="110" t="str">
        <f>IF(AD629="","",VLOOKUP(CONCATENATE(AC$3,AD629),m_selling_spec!$A:$H,2,FALSE))</f>
        <v/>
      </c>
      <c r="AD629" s="104"/>
      <c r="AE629" s="110" t="s">
        <v>137</v>
      </c>
      <c r="AF629" s="104"/>
      <c r="AG629" s="110" t="str">
        <f>IF(AH629="","",VLOOKUP(CONCATENATE(AG$3,AH629),m_selling_spec!$A:$H,2,FALSE))</f>
        <v/>
      </c>
      <c r="AH629" s="104"/>
      <c r="AI629" s="110" t="s">
        <v>997</v>
      </c>
      <c r="AJ629" s="104" t="s">
        <v>541</v>
      </c>
      <c r="AK629" s="110" t="str">
        <f>IF(AL629="","",VLOOKUP(CONCATENATE(AK$3,AL629),m_selling_spec!$A:$H,2,FALSE))</f>
        <v>7.1</v>
      </c>
      <c r="AL629" s="111" t="s">
        <v>542</v>
      </c>
      <c r="AM629" s="110" t="s">
        <v>683</v>
      </c>
      <c r="AN629" s="104" t="s">
        <v>592</v>
      </c>
      <c r="AO629" s="110" t="s">
        <v>137</v>
      </c>
      <c r="AP629" s="104"/>
      <c r="AQ629" s="110" t="str">
        <f>IF(AR629="","",VLOOKUP(CONCATENATE(AQ$3,AR629),m_selling_spec!$A:$H,2,FALSE))</f>
        <v>10.2</v>
      </c>
      <c r="AR629" s="104" t="s">
        <v>74</v>
      </c>
      <c r="AS629" s="110" t="str">
        <f>IF(AT629="","",VLOOKUP(CONCATENATE(AS$3,AT629),m_selling_spec!$A:$H,2,FALSE))</f>
        <v/>
      </c>
      <c r="AT629" s="104"/>
      <c r="AU629" s="110" t="str">
        <f>IF(AV629="","",VLOOKUP(CONCATENATE(AU$3,AV629),m_selling_spec!$A:$H,2,FALSE))</f>
        <v/>
      </c>
      <c r="AV629" s="104"/>
      <c r="AW629" s="110" t="s">
        <v>137</v>
      </c>
      <c r="AX629" s="104"/>
      <c r="AY629" s="110" t="str">
        <f>IF(AZ629="","",VLOOKUP(CONCATENATE(AY$3,AZ629),m_selling_spec!$A:$H,2,FALSE))</f>
        <v/>
      </c>
      <c r="AZ629" s="104"/>
      <c r="BA629" s="110" t="s">
        <v>137</v>
      </c>
      <c r="BB629" s="104"/>
      <c r="BC629" s="110" t="s">
        <v>705</v>
      </c>
      <c r="BD629" s="104" t="s">
        <v>553</v>
      </c>
      <c r="BE629" s="110" t="s">
        <v>1030</v>
      </c>
      <c r="BF629" s="104" t="s">
        <v>591</v>
      </c>
      <c r="BG629" s="110" t="str">
        <f>IF(BH629="","",VLOOKUP(CONCATENATE(BG$3,BH629),m_selling_spec!$A:$H,2,FALSE))</f>
        <v/>
      </c>
      <c r="BH629" s="104"/>
      <c r="BI629" s="110" t="s">
        <v>137</v>
      </c>
      <c r="BJ629" s="104"/>
      <c r="BK629" s="110" t="str">
        <f>IF(BL629="","",VLOOKUP(CONCATENATE(BK$3,BL629),m_selling_spec!$A:$H,2,FALSE))</f>
        <v/>
      </c>
      <c r="BL629" s="104"/>
      <c r="BM629" s="110" t="s">
        <v>137</v>
      </c>
      <c r="BN629" s="104"/>
      <c r="BO629" s="110" t="str">
        <f>IF(BP629="","",VLOOKUP(CONCATENATE(BO$3,BP629),m_selling_spec!$A:$H,2,FALSE))</f>
        <v/>
      </c>
      <c r="BP629" s="104"/>
      <c r="BQ629" s="110" t="s">
        <v>137</v>
      </c>
      <c r="BR629" s="104"/>
      <c r="BS629" s="110" t="s">
        <v>137</v>
      </c>
      <c r="BT629" s="104"/>
      <c r="BU629" s="110" t="s">
        <v>137</v>
      </c>
      <c r="BV629" s="104"/>
      <c r="BW629" s="110" t="s">
        <v>137</v>
      </c>
      <c r="BX629" s="104"/>
      <c r="BY629" s="110" t="s">
        <v>137</v>
      </c>
      <c r="BZ629" s="104"/>
      <c r="CA629" s="110" t="s">
        <v>137</v>
      </c>
      <c r="CB629" s="104"/>
      <c r="CC629" s="110"/>
      <c r="CD629" s="104"/>
      <c r="CE629" s="110" t="s">
        <v>137</v>
      </c>
      <c r="CF629" s="104"/>
      <c r="CG629" s="110" t="str">
        <f>IF(CH629="","",VLOOKUP(CONCATENATE(CG$3,CH629),m_selling_spec!$A:$H,2,FALSE))</f>
        <v/>
      </c>
      <c r="CH629" s="104"/>
      <c r="CI629" s="110" t="str">
        <f>IF(CJ629="","",VLOOKUP(CONCATENATE(CI$3,CJ629),m_selling_spec!$A:$H,2,FALSE))</f>
        <v/>
      </c>
      <c r="CJ629" s="104"/>
      <c r="CK629" s="110" t="str">
        <f>IF(CL629="","",VLOOKUP(CONCATENATE(CK$3,CL629),m_selling_spec!$A:$H,2,FALSE))</f>
        <v/>
      </c>
      <c r="CL629" s="104"/>
      <c r="CM629" s="110" t="str">
        <f>IF(CN629="","",VLOOKUP(CONCATENATE(CM$3,CN629),m_selling_spec!$A:$H,2,FALSE))</f>
        <v/>
      </c>
      <c r="CN629" s="104"/>
      <c r="CO629" s="110" t="str">
        <f>IF(CP629="","",VLOOKUP(CONCATENATE(CO$3,CP629),m_selling_spec!$A:$H,2,FALSE))</f>
        <v/>
      </c>
      <c r="CP629" s="104"/>
      <c r="CQ629" s="110" t="str">
        <f>IF(CR629="","",VLOOKUP(CONCATENATE(CQ$3,CR629),m_selling_spec!$A:$H,2,FALSE))</f>
        <v/>
      </c>
      <c r="CR629" s="104"/>
      <c r="CS629" s="110" t="str">
        <f>IF(CT629="","",VLOOKUP(CONCATENATE(CS$3,CT629),m_selling_spec!$A:$H,2,FALSE))</f>
        <v/>
      </c>
      <c r="CT629" s="104"/>
      <c r="CU629" s="110" t="str">
        <f>IF(CV629="","",VLOOKUP(CONCATENATE(CU$3,CV629),m_selling_spec!$A:$H,2,FALSE))</f>
        <v/>
      </c>
      <c r="CV629" s="104"/>
      <c r="CW629" s="110" t="str">
        <f>IF(CX629="","",VLOOKUP(CONCATENATE(CW$3,CX629),m_selling_spec!$A:$H,2,FALSE))</f>
        <v/>
      </c>
      <c r="CX629" s="104"/>
      <c r="CY629" s="110" t="str">
        <f>IF(CZ629="","",VLOOKUP(CONCATENATE(CY$3,CZ629),m_selling_spec!$A:$H,2,FALSE))</f>
        <v/>
      </c>
      <c r="CZ629" s="104"/>
      <c r="DA629" s="110"/>
      <c r="DB629" s="104"/>
    </row>
    <row r="630" spans="1:106">
      <c r="A630" s="104" t="s">
        <v>293</v>
      </c>
      <c r="B630" s="104"/>
      <c r="C630" s="104"/>
      <c r="D630" s="104">
        <v>2</v>
      </c>
      <c r="E630" s="110" t="str">
        <f>INDEX(product!B:B,MATCH(D630,product!A:A,0))</f>
        <v>WE 70</v>
      </c>
      <c r="F630" s="110" t="s">
        <v>2691</v>
      </c>
      <c r="G630" s="110" t="str">
        <f>IF(H630="","",VLOOKUP(CONCATENATE(G$3,H630),m_selling_spec!$A:$H,2,FALSE))</f>
        <v>o1.2</v>
      </c>
      <c r="H630" s="104" t="s">
        <v>2692</v>
      </c>
      <c r="I630" s="110" t="s">
        <v>1015</v>
      </c>
      <c r="J630" s="104" t="s">
        <v>539</v>
      </c>
      <c r="K630" s="110" t="str">
        <f>IF(L630="","",VLOOKUP(CONCATENATE(K$3,L630),m_selling_spec!$A:$H,2,FALSE))</f>
        <v/>
      </c>
      <c r="L630" s="104"/>
      <c r="M630" s="110" t="str">
        <f>IF(N630="","",VLOOKUP(CONCATENATE(M$3,N630),m_selling_spec!$A:$H,2,FALSE))</f>
        <v/>
      </c>
      <c r="N630" s="104"/>
      <c r="O630" s="110" t="str">
        <f>IF(P630="","",VLOOKUP(CONCATENATE(O$3,P630),m_selling_spec!$A:$H,2,FALSE))</f>
        <v/>
      </c>
      <c r="P630" s="104"/>
      <c r="Q630" s="110" t="str">
        <f>IF(R630="","",VLOOKUP(CONCATENATE(Q$3,R630),m_selling_spec!$A:$H,2,FALSE))</f>
        <v/>
      </c>
      <c r="R630" s="104"/>
      <c r="S630" s="110"/>
      <c r="T630" s="104"/>
      <c r="U630" s="110"/>
      <c r="V630" s="104"/>
      <c r="W630" s="110"/>
      <c r="X630" s="104"/>
      <c r="Y630" s="110" t="s">
        <v>1016</v>
      </c>
      <c r="Z630" s="104" t="s">
        <v>71</v>
      </c>
      <c r="AA630" s="110" t="s">
        <v>137</v>
      </c>
      <c r="AB630" s="104"/>
      <c r="AC630" s="110" t="str">
        <f>IF(AD630="","",VLOOKUP(CONCATENATE(AC$3,AD630),m_selling_spec!$A:$H,2,FALSE))</f>
        <v/>
      </c>
      <c r="AD630" s="104"/>
      <c r="AE630" s="110" t="s">
        <v>137</v>
      </c>
      <c r="AF630" s="104"/>
      <c r="AG630" s="110" t="str">
        <f>IF(AH630="","",VLOOKUP(CONCATENATE(AG$3,AH630),m_selling_spec!$A:$H,2,FALSE))</f>
        <v/>
      </c>
      <c r="AH630" s="104"/>
      <c r="AI630" s="110" t="s">
        <v>997</v>
      </c>
      <c r="AJ630" s="104" t="s">
        <v>541</v>
      </c>
      <c r="AK630" s="110" t="str">
        <f>IF(AL630="","",VLOOKUP(CONCATENATE(AK$3,AL630),m_selling_spec!$A:$H,2,FALSE))</f>
        <v>7.1</v>
      </c>
      <c r="AL630" s="111" t="s">
        <v>542</v>
      </c>
      <c r="AM630" s="110" t="s">
        <v>683</v>
      </c>
      <c r="AN630" s="104" t="s">
        <v>592</v>
      </c>
      <c r="AO630" s="110" t="s">
        <v>137</v>
      </c>
      <c r="AP630" s="104"/>
      <c r="AQ630" s="110" t="str">
        <f>IF(AR630="","",VLOOKUP(CONCATENATE(AQ$3,AR630),m_selling_spec!$A:$H,2,FALSE))</f>
        <v>10.3</v>
      </c>
      <c r="AR630" s="104" t="s">
        <v>75</v>
      </c>
      <c r="AS630" s="110" t="str">
        <f>IF(AT630="","",VLOOKUP(CONCATENATE(AS$3,AT630),m_selling_spec!$A:$H,2,FALSE))</f>
        <v/>
      </c>
      <c r="AT630" s="104"/>
      <c r="AU630" s="110" t="str">
        <f>IF(AV630="","",VLOOKUP(CONCATENATE(AU$3,AV630),m_selling_spec!$A:$H,2,FALSE))</f>
        <v/>
      </c>
      <c r="AV630" s="104"/>
      <c r="AW630" s="110" t="s">
        <v>137</v>
      </c>
      <c r="AX630" s="104"/>
      <c r="AY630" s="110" t="str">
        <f>IF(AZ630="","",VLOOKUP(CONCATENATE(AY$3,AZ630),m_selling_spec!$A:$H,2,FALSE))</f>
        <v/>
      </c>
      <c r="AZ630" s="104"/>
      <c r="BA630" s="110" t="s">
        <v>137</v>
      </c>
      <c r="BB630" s="104"/>
      <c r="BC630" s="110" t="s">
        <v>705</v>
      </c>
      <c r="BD630" s="104" t="s">
        <v>553</v>
      </c>
      <c r="BE630" s="110" t="s">
        <v>1030</v>
      </c>
      <c r="BF630" s="104" t="s">
        <v>591</v>
      </c>
      <c r="BG630" s="110" t="str">
        <f>IF(BH630="","",VLOOKUP(CONCATENATE(BG$3,BH630),m_selling_spec!$A:$H,2,FALSE))</f>
        <v/>
      </c>
      <c r="BH630" s="104"/>
      <c r="BI630" s="110" t="s">
        <v>137</v>
      </c>
      <c r="BJ630" s="104"/>
      <c r="BK630" s="110" t="str">
        <f>IF(BL630="","",VLOOKUP(CONCATENATE(BK$3,BL630),m_selling_spec!$A:$H,2,FALSE))</f>
        <v/>
      </c>
      <c r="BL630" s="104"/>
      <c r="BM630" s="110" t="s">
        <v>137</v>
      </c>
      <c r="BN630" s="104"/>
      <c r="BO630" s="110" t="str">
        <f>IF(BP630="","",VLOOKUP(CONCATENATE(BO$3,BP630),m_selling_spec!$A:$H,2,FALSE))</f>
        <v/>
      </c>
      <c r="BP630" s="104"/>
      <c r="BQ630" s="110" t="s">
        <v>137</v>
      </c>
      <c r="BR630" s="104"/>
      <c r="BS630" s="110" t="s">
        <v>137</v>
      </c>
      <c r="BT630" s="104"/>
      <c r="BU630" s="110" t="s">
        <v>137</v>
      </c>
      <c r="BV630" s="104"/>
      <c r="BW630" s="110" t="s">
        <v>137</v>
      </c>
      <c r="BX630" s="104"/>
      <c r="BY630" s="110" t="s">
        <v>137</v>
      </c>
      <c r="BZ630" s="104"/>
      <c r="CA630" s="110" t="s">
        <v>137</v>
      </c>
      <c r="CB630" s="104"/>
      <c r="CC630" s="110"/>
      <c r="CD630" s="104"/>
      <c r="CE630" s="110" t="s">
        <v>137</v>
      </c>
      <c r="CF630" s="104"/>
      <c r="CG630" s="110" t="str">
        <f>IF(CH630="","",VLOOKUP(CONCATENATE(CG$3,CH630),m_selling_spec!$A:$H,2,FALSE))</f>
        <v/>
      </c>
      <c r="CH630" s="104"/>
      <c r="CI630" s="110" t="str">
        <f>IF(CJ630="","",VLOOKUP(CONCATENATE(CI$3,CJ630),m_selling_spec!$A:$H,2,FALSE))</f>
        <v/>
      </c>
      <c r="CJ630" s="104"/>
      <c r="CK630" s="110" t="str">
        <f>IF(CL630="","",VLOOKUP(CONCATENATE(CK$3,CL630),m_selling_spec!$A:$H,2,FALSE))</f>
        <v/>
      </c>
      <c r="CL630" s="104"/>
      <c r="CM630" s="110" t="str">
        <f>IF(CN630="","",VLOOKUP(CONCATENATE(CM$3,CN630),m_selling_spec!$A:$H,2,FALSE))</f>
        <v/>
      </c>
      <c r="CN630" s="104"/>
      <c r="CO630" s="110" t="str">
        <f>IF(CP630="","",VLOOKUP(CONCATENATE(CO$3,CP630),m_selling_spec!$A:$H,2,FALSE))</f>
        <v/>
      </c>
      <c r="CP630" s="104"/>
      <c r="CQ630" s="110" t="str">
        <f>IF(CR630="","",VLOOKUP(CONCATENATE(CQ$3,CR630),m_selling_spec!$A:$H,2,FALSE))</f>
        <v/>
      </c>
      <c r="CR630" s="104"/>
      <c r="CS630" s="110" t="str">
        <f>IF(CT630="","",VLOOKUP(CONCATENATE(CS$3,CT630),m_selling_spec!$A:$H,2,FALSE))</f>
        <v/>
      </c>
      <c r="CT630" s="104"/>
      <c r="CU630" s="110" t="str">
        <f>IF(CV630="","",VLOOKUP(CONCATENATE(CU$3,CV630),m_selling_spec!$A:$H,2,FALSE))</f>
        <v/>
      </c>
      <c r="CV630" s="104"/>
      <c r="CW630" s="110" t="str">
        <f>IF(CX630="","",VLOOKUP(CONCATENATE(CW$3,CX630),m_selling_spec!$A:$H,2,FALSE))</f>
        <v/>
      </c>
      <c r="CX630" s="104"/>
      <c r="CY630" s="110" t="str">
        <f>IF(CZ630="","",VLOOKUP(CONCATENATE(CY$3,CZ630),m_selling_spec!$A:$H,2,FALSE))</f>
        <v/>
      </c>
      <c r="CZ630" s="104"/>
      <c r="DA630" s="110"/>
      <c r="DB630" s="104"/>
    </row>
    <row r="631" spans="1:106">
      <c r="A631" s="104" t="s">
        <v>321</v>
      </c>
      <c r="B631" s="104"/>
      <c r="C631" s="104"/>
      <c r="D631" s="104">
        <v>2</v>
      </c>
      <c r="E631" s="110" t="str">
        <f>INDEX(product!B:B,MATCH(D631,product!A:A,0))</f>
        <v>WE 70</v>
      </c>
      <c r="F631" s="110" t="s">
        <v>2691</v>
      </c>
      <c r="G631" s="110" t="str">
        <f>IF(H631="","",VLOOKUP(CONCATENATE(G$3,H631),m_selling_spec!$A:$H,2,FALSE))</f>
        <v>o1.2</v>
      </c>
      <c r="H631" s="104" t="s">
        <v>2692</v>
      </c>
      <c r="I631" s="110" t="s">
        <v>986</v>
      </c>
      <c r="J631" s="104" t="s">
        <v>545</v>
      </c>
      <c r="K631" s="110" t="str">
        <f>IF(L631="","",VLOOKUP(CONCATENATE(K$3,L631),m_selling_spec!$A:$H,2,FALSE))</f>
        <v/>
      </c>
      <c r="L631" s="104"/>
      <c r="M631" s="110" t="str">
        <f>IF(N631="","",VLOOKUP(CONCATENATE(M$3,N631),m_selling_spec!$A:$H,2,FALSE))</f>
        <v/>
      </c>
      <c r="N631" s="104"/>
      <c r="O631" s="110" t="str">
        <f>IF(P631="","",VLOOKUP(CONCATENATE(O$3,P631),m_selling_spec!$A:$H,2,FALSE))</f>
        <v/>
      </c>
      <c r="P631" s="104"/>
      <c r="Q631" s="110" t="str">
        <f>IF(R631="","",VLOOKUP(CONCATENATE(Q$3,R631),m_selling_spec!$A:$H,2,FALSE))</f>
        <v/>
      </c>
      <c r="R631" s="104"/>
      <c r="S631" s="110"/>
      <c r="T631" s="104"/>
      <c r="U631" s="110"/>
      <c r="V631" s="104"/>
      <c r="W631" s="110"/>
      <c r="X631" s="104"/>
      <c r="Y631" s="110" t="s">
        <v>1016</v>
      </c>
      <c r="Z631" s="104" t="s">
        <v>71</v>
      </c>
      <c r="AA631" s="110" t="s">
        <v>137</v>
      </c>
      <c r="AB631" s="104"/>
      <c r="AC631" s="110" t="str">
        <f>IF(AD631="","",VLOOKUP(CONCATENATE(AC$3,AD631),m_selling_spec!$A:$H,2,FALSE))</f>
        <v/>
      </c>
      <c r="AD631" s="104"/>
      <c r="AE631" s="110" t="s">
        <v>137</v>
      </c>
      <c r="AF631" s="104"/>
      <c r="AG631" s="110" t="str">
        <f>IF(AH631="","",VLOOKUP(CONCATENATE(AG$3,AH631),m_selling_spec!$A:$H,2,FALSE))</f>
        <v/>
      </c>
      <c r="AH631" s="104"/>
      <c r="AI631" s="110" t="s">
        <v>997</v>
      </c>
      <c r="AJ631" s="104" t="s">
        <v>541</v>
      </c>
      <c r="AK631" s="110" t="str">
        <f>IF(AL631="","",VLOOKUP(CONCATENATE(AK$3,AL631),m_selling_spec!$A:$H,2,FALSE))</f>
        <v>7.1</v>
      </c>
      <c r="AL631" s="111" t="s">
        <v>542</v>
      </c>
      <c r="AM631" s="110" t="s">
        <v>683</v>
      </c>
      <c r="AN631" s="104" t="s">
        <v>592</v>
      </c>
      <c r="AO631" s="110" t="s">
        <v>137</v>
      </c>
      <c r="AP631" s="104"/>
      <c r="AQ631" s="110" t="str">
        <f>IF(AR631="","",VLOOKUP(CONCATENATE(AQ$3,AR631),m_selling_spec!$A:$H,2,FALSE))</f>
        <v>10.3</v>
      </c>
      <c r="AR631" s="104" t="s">
        <v>75</v>
      </c>
      <c r="AS631" s="110" t="str">
        <f>IF(AT631="","",VLOOKUP(CONCATENATE(AS$3,AT631),m_selling_spec!$A:$H,2,FALSE))</f>
        <v/>
      </c>
      <c r="AT631" s="104"/>
      <c r="AU631" s="110" t="str">
        <f>IF(AV631="","",VLOOKUP(CONCATENATE(AU$3,AV631),m_selling_spec!$A:$H,2,FALSE))</f>
        <v/>
      </c>
      <c r="AV631" s="104"/>
      <c r="AW631" s="110" t="s">
        <v>137</v>
      </c>
      <c r="AX631" s="104"/>
      <c r="AY631" s="110" t="str">
        <f>IF(AZ631="","",VLOOKUP(CONCATENATE(AY$3,AZ631),m_selling_spec!$A:$H,2,FALSE))</f>
        <v/>
      </c>
      <c r="AZ631" s="104"/>
      <c r="BA631" s="110" t="s">
        <v>137</v>
      </c>
      <c r="BB631" s="104"/>
      <c r="BC631" s="110" t="s">
        <v>705</v>
      </c>
      <c r="BD631" s="104" t="s">
        <v>553</v>
      </c>
      <c r="BE631" s="110" t="s">
        <v>1030</v>
      </c>
      <c r="BF631" s="104" t="s">
        <v>591</v>
      </c>
      <c r="BG631" s="110" t="str">
        <f>IF(BH631="","",VLOOKUP(CONCATENATE(BG$3,BH631),m_selling_spec!$A:$H,2,FALSE))</f>
        <v/>
      </c>
      <c r="BH631" s="104"/>
      <c r="BI631" s="110" t="s">
        <v>137</v>
      </c>
      <c r="BJ631" s="104"/>
      <c r="BK631" s="110" t="str">
        <f>IF(BL631="","",VLOOKUP(CONCATENATE(BK$3,BL631),m_selling_spec!$A:$H,2,FALSE))</f>
        <v/>
      </c>
      <c r="BL631" s="104"/>
      <c r="BM631" s="110" t="s">
        <v>137</v>
      </c>
      <c r="BN631" s="104"/>
      <c r="BO631" s="110" t="str">
        <f>IF(BP631="","",VLOOKUP(CONCATENATE(BO$3,BP631),m_selling_spec!$A:$H,2,FALSE))</f>
        <v/>
      </c>
      <c r="BP631" s="104"/>
      <c r="BQ631" s="110" t="s">
        <v>137</v>
      </c>
      <c r="BR631" s="104"/>
      <c r="BS631" s="110" t="s">
        <v>137</v>
      </c>
      <c r="BT631" s="104"/>
      <c r="BU631" s="110" t="s">
        <v>137</v>
      </c>
      <c r="BV631" s="104"/>
      <c r="BW631" s="110" t="s">
        <v>137</v>
      </c>
      <c r="BX631" s="104"/>
      <c r="BY631" s="110" t="s">
        <v>137</v>
      </c>
      <c r="BZ631" s="104"/>
      <c r="CA631" s="110" t="s">
        <v>137</v>
      </c>
      <c r="CB631" s="104"/>
      <c r="CC631" s="110"/>
      <c r="CD631" s="104"/>
      <c r="CE631" s="110" t="s">
        <v>137</v>
      </c>
      <c r="CF631" s="104"/>
      <c r="CG631" s="110" t="str">
        <f>IF(CH631="","",VLOOKUP(CONCATENATE(CG$3,CH631),m_selling_spec!$A:$H,2,FALSE))</f>
        <v/>
      </c>
      <c r="CH631" s="104"/>
      <c r="CI631" s="110" t="str">
        <f>IF(CJ631="","",VLOOKUP(CONCATENATE(CI$3,CJ631),m_selling_spec!$A:$H,2,FALSE))</f>
        <v/>
      </c>
      <c r="CJ631" s="104"/>
      <c r="CK631" s="110" t="str">
        <f>IF(CL631="","",VLOOKUP(CONCATENATE(CK$3,CL631),m_selling_spec!$A:$H,2,FALSE))</f>
        <v/>
      </c>
      <c r="CL631" s="104"/>
      <c r="CM631" s="110" t="str">
        <f>IF(CN631="","",VLOOKUP(CONCATENATE(CM$3,CN631),m_selling_spec!$A:$H,2,FALSE))</f>
        <v/>
      </c>
      <c r="CN631" s="104"/>
      <c r="CO631" s="110" t="str">
        <f>IF(CP631="","",VLOOKUP(CONCATENATE(CO$3,CP631),m_selling_spec!$A:$H,2,FALSE))</f>
        <v/>
      </c>
      <c r="CP631" s="104"/>
      <c r="CQ631" s="110" t="str">
        <f>IF(CR631="","",VLOOKUP(CONCATENATE(CQ$3,CR631),m_selling_spec!$A:$H,2,FALSE))</f>
        <v/>
      </c>
      <c r="CR631" s="104"/>
      <c r="CS631" s="110" t="str">
        <f>IF(CT631="","",VLOOKUP(CONCATENATE(CS$3,CT631),m_selling_spec!$A:$H,2,FALSE))</f>
        <v/>
      </c>
      <c r="CT631" s="104"/>
      <c r="CU631" s="110" t="str">
        <f>IF(CV631="","",VLOOKUP(CONCATENATE(CU$3,CV631),m_selling_spec!$A:$H,2,FALSE))</f>
        <v/>
      </c>
      <c r="CV631" s="104"/>
      <c r="CW631" s="110" t="str">
        <f>IF(CX631="","",VLOOKUP(CONCATENATE(CW$3,CX631),m_selling_spec!$A:$H,2,FALSE))</f>
        <v/>
      </c>
      <c r="CX631" s="104"/>
      <c r="CY631" s="110" t="str">
        <f>IF(CZ631="","",VLOOKUP(CONCATENATE(CY$3,CZ631),m_selling_spec!$A:$H,2,FALSE))</f>
        <v/>
      </c>
      <c r="CZ631" s="104"/>
      <c r="DA631" s="110"/>
      <c r="DB631" s="104"/>
    </row>
    <row r="632" spans="1:106">
      <c r="A632" s="104" t="s">
        <v>288</v>
      </c>
      <c r="B632" s="104"/>
      <c r="C632" s="104"/>
      <c r="D632" s="104">
        <v>2</v>
      </c>
      <c r="E632" s="110" t="str">
        <f>INDEX(product!B:B,MATCH(D632,product!A:A,0))</f>
        <v>WE 70</v>
      </c>
      <c r="F632" s="110" t="s">
        <v>2691</v>
      </c>
      <c r="G632" s="110" t="str">
        <f>IF(H632="","",VLOOKUP(CONCATENATE(G$3,H632),m_selling_spec!$A:$H,2,FALSE))</f>
        <v>o1.2</v>
      </c>
      <c r="H632" s="104" t="s">
        <v>2692</v>
      </c>
      <c r="I632" s="110" t="s">
        <v>1015</v>
      </c>
      <c r="J632" s="104" t="s">
        <v>539</v>
      </c>
      <c r="K632" s="110" t="str">
        <f>IF(L632="","",VLOOKUP(CONCATENATE(K$3,L632),m_selling_spec!$A:$H,2,FALSE))</f>
        <v/>
      </c>
      <c r="L632" s="104"/>
      <c r="M632" s="110" t="str">
        <f>IF(N632="","",VLOOKUP(CONCATENATE(M$3,N632),m_selling_spec!$A:$H,2,FALSE))</f>
        <v/>
      </c>
      <c r="N632" s="104"/>
      <c r="O632" s="110" t="str">
        <f>IF(P632="","",VLOOKUP(CONCATENATE(O$3,P632),m_selling_spec!$A:$H,2,FALSE))</f>
        <v/>
      </c>
      <c r="P632" s="104"/>
      <c r="Q632" s="110" t="str">
        <f>IF(R632="","",VLOOKUP(CONCATENATE(Q$3,R632),m_selling_spec!$A:$H,2,FALSE))</f>
        <v/>
      </c>
      <c r="R632" s="104"/>
      <c r="S632" s="110"/>
      <c r="T632" s="104"/>
      <c r="U632" s="110"/>
      <c r="V632" s="104"/>
      <c r="W632" s="110"/>
      <c r="X632" s="104"/>
      <c r="Y632" s="110" t="s">
        <v>1016</v>
      </c>
      <c r="Z632" s="104" t="s">
        <v>71</v>
      </c>
      <c r="AA632" s="110" t="s">
        <v>137</v>
      </c>
      <c r="AB632" s="104"/>
      <c r="AC632" s="110" t="str">
        <f>IF(AD632="","",VLOOKUP(CONCATENATE(AC$3,AD632),m_selling_spec!$A:$H,2,FALSE))</f>
        <v/>
      </c>
      <c r="AD632" s="104"/>
      <c r="AE632" s="110" t="s">
        <v>137</v>
      </c>
      <c r="AF632" s="104"/>
      <c r="AG632" s="110" t="str">
        <f>IF(AH632="","",VLOOKUP(CONCATENATE(AG$3,AH632),m_selling_spec!$A:$H,2,FALSE))</f>
        <v/>
      </c>
      <c r="AH632" s="104"/>
      <c r="AI632" s="110" t="s">
        <v>997</v>
      </c>
      <c r="AJ632" s="104" t="s">
        <v>541</v>
      </c>
      <c r="AK632" s="110" t="str">
        <f>IF(AL632="","",VLOOKUP(CONCATENATE(AK$3,AL632),m_selling_spec!$A:$H,2,FALSE))</f>
        <v>7.1</v>
      </c>
      <c r="AL632" s="111" t="s">
        <v>542</v>
      </c>
      <c r="AM632" s="110" t="s">
        <v>683</v>
      </c>
      <c r="AN632" s="104" t="s">
        <v>592</v>
      </c>
      <c r="AO632" s="110" t="s">
        <v>137</v>
      </c>
      <c r="AP632" s="104"/>
      <c r="AQ632" s="110" t="str">
        <f>IF(AR632="","",VLOOKUP(CONCATENATE(AQ$3,AR632),m_selling_spec!$A:$H,2,FALSE))</f>
        <v>10.2</v>
      </c>
      <c r="AR632" s="104" t="s">
        <v>74</v>
      </c>
      <c r="AS632" s="110" t="str">
        <f>IF(AT632="","",VLOOKUP(CONCATENATE(AS$3,AT632),m_selling_spec!$A:$H,2,FALSE))</f>
        <v/>
      </c>
      <c r="AT632" s="104"/>
      <c r="AU632" s="110" t="str">
        <f>IF(AV632="","",VLOOKUP(CONCATENATE(AU$3,AV632),m_selling_spec!$A:$H,2,FALSE))</f>
        <v/>
      </c>
      <c r="AV632" s="104"/>
      <c r="AW632" s="110" t="s">
        <v>137</v>
      </c>
      <c r="AX632" s="104"/>
      <c r="AY632" s="110" t="str">
        <f>IF(AZ632="","",VLOOKUP(CONCATENATE(AY$3,AZ632),m_selling_spec!$A:$H,2,FALSE))</f>
        <v/>
      </c>
      <c r="AZ632" s="104"/>
      <c r="BA632" s="110" t="s">
        <v>137</v>
      </c>
      <c r="BB632" s="104"/>
      <c r="BC632" s="110" t="s">
        <v>705</v>
      </c>
      <c r="BD632" s="104" t="s">
        <v>553</v>
      </c>
      <c r="BE632" s="110" t="s">
        <v>1031</v>
      </c>
      <c r="BF632" s="104" t="s">
        <v>593</v>
      </c>
      <c r="BG632" s="110" t="str">
        <f>IF(BH632="","",VLOOKUP(CONCATENATE(BG$3,BH632),m_selling_spec!$A:$H,2,FALSE))</f>
        <v/>
      </c>
      <c r="BH632" s="104"/>
      <c r="BI632" s="110" t="s">
        <v>137</v>
      </c>
      <c r="BJ632" s="104"/>
      <c r="BK632" s="110" t="str">
        <f>IF(BL632="","",VLOOKUP(CONCATENATE(BK$3,BL632),m_selling_spec!$A:$H,2,FALSE))</f>
        <v/>
      </c>
      <c r="BL632" s="104"/>
      <c r="BM632" s="110" t="s">
        <v>137</v>
      </c>
      <c r="BN632" s="104"/>
      <c r="BO632" s="110" t="str">
        <f>IF(BP632="","",VLOOKUP(CONCATENATE(BO$3,BP632),m_selling_spec!$A:$H,2,FALSE))</f>
        <v/>
      </c>
      <c r="BP632" s="104"/>
      <c r="BQ632" s="110" t="s">
        <v>137</v>
      </c>
      <c r="BR632" s="104"/>
      <c r="BS632" s="110" t="s">
        <v>137</v>
      </c>
      <c r="BT632" s="104"/>
      <c r="BU632" s="110" t="s">
        <v>137</v>
      </c>
      <c r="BV632" s="104"/>
      <c r="BW632" s="110" t="s">
        <v>137</v>
      </c>
      <c r="BX632" s="104"/>
      <c r="BY632" s="110" t="s">
        <v>137</v>
      </c>
      <c r="BZ632" s="104"/>
      <c r="CA632" s="110" t="s">
        <v>137</v>
      </c>
      <c r="CB632" s="104"/>
      <c r="CC632" s="110"/>
      <c r="CD632" s="104"/>
      <c r="CE632" s="110" t="s">
        <v>137</v>
      </c>
      <c r="CF632" s="104"/>
      <c r="CG632" s="110" t="str">
        <f>IF(CH632="","",VLOOKUP(CONCATENATE(CG$3,CH632),m_selling_spec!$A:$H,2,FALSE))</f>
        <v/>
      </c>
      <c r="CH632" s="104"/>
      <c r="CI632" s="110" t="str">
        <f>IF(CJ632="","",VLOOKUP(CONCATENATE(CI$3,CJ632),m_selling_spec!$A:$H,2,FALSE))</f>
        <v/>
      </c>
      <c r="CJ632" s="104"/>
      <c r="CK632" s="110" t="str">
        <f>IF(CL632="","",VLOOKUP(CONCATENATE(CK$3,CL632),m_selling_spec!$A:$H,2,FALSE))</f>
        <v/>
      </c>
      <c r="CL632" s="104"/>
      <c r="CM632" s="110" t="str">
        <f>IF(CN632="","",VLOOKUP(CONCATENATE(CM$3,CN632),m_selling_spec!$A:$H,2,FALSE))</f>
        <v/>
      </c>
      <c r="CN632" s="104"/>
      <c r="CO632" s="110" t="str">
        <f>IF(CP632="","",VLOOKUP(CONCATENATE(CO$3,CP632),m_selling_spec!$A:$H,2,FALSE))</f>
        <v/>
      </c>
      <c r="CP632" s="104"/>
      <c r="CQ632" s="110" t="str">
        <f>IF(CR632="","",VLOOKUP(CONCATENATE(CQ$3,CR632),m_selling_spec!$A:$H,2,FALSE))</f>
        <v/>
      </c>
      <c r="CR632" s="104"/>
      <c r="CS632" s="110" t="str">
        <f>IF(CT632="","",VLOOKUP(CONCATENATE(CS$3,CT632),m_selling_spec!$A:$H,2,FALSE))</f>
        <v/>
      </c>
      <c r="CT632" s="104"/>
      <c r="CU632" s="110" t="str">
        <f>IF(CV632="","",VLOOKUP(CONCATENATE(CU$3,CV632),m_selling_spec!$A:$H,2,FALSE))</f>
        <v/>
      </c>
      <c r="CV632" s="104"/>
      <c r="CW632" s="110" t="str">
        <f>IF(CX632="","",VLOOKUP(CONCATENATE(CW$3,CX632),m_selling_spec!$A:$H,2,FALSE))</f>
        <v/>
      </c>
      <c r="CX632" s="104"/>
      <c r="CY632" s="110" t="str">
        <f>IF(CZ632="","",VLOOKUP(CONCATENATE(CY$3,CZ632),m_selling_spec!$A:$H,2,FALSE))</f>
        <v/>
      </c>
      <c r="CZ632" s="104"/>
      <c r="DA632" s="110"/>
      <c r="DB632" s="104"/>
    </row>
    <row r="633" spans="1:106">
      <c r="A633" s="104" t="s">
        <v>316</v>
      </c>
      <c r="B633" s="104"/>
      <c r="C633" s="104"/>
      <c r="D633" s="104">
        <v>2</v>
      </c>
      <c r="E633" s="110" t="str">
        <f>INDEX(product!B:B,MATCH(D633,product!A:A,0))</f>
        <v>WE 70</v>
      </c>
      <c r="F633" s="110" t="s">
        <v>2691</v>
      </c>
      <c r="G633" s="110" t="str">
        <f>IF(H633="","",VLOOKUP(CONCATENATE(G$3,H633),m_selling_spec!$A:$H,2,FALSE))</f>
        <v>o1.2</v>
      </c>
      <c r="H633" s="104" t="s">
        <v>2692</v>
      </c>
      <c r="I633" s="110" t="s">
        <v>986</v>
      </c>
      <c r="J633" s="104" t="s">
        <v>545</v>
      </c>
      <c r="K633" s="110" t="str">
        <f>IF(L633="","",VLOOKUP(CONCATENATE(K$3,L633),m_selling_spec!$A:$H,2,FALSE))</f>
        <v/>
      </c>
      <c r="L633" s="104"/>
      <c r="M633" s="110" t="str">
        <f>IF(N633="","",VLOOKUP(CONCATENATE(M$3,N633),m_selling_spec!$A:$H,2,FALSE))</f>
        <v/>
      </c>
      <c r="N633" s="104"/>
      <c r="O633" s="110" t="str">
        <f>IF(P633="","",VLOOKUP(CONCATENATE(O$3,P633),m_selling_spec!$A:$H,2,FALSE))</f>
        <v/>
      </c>
      <c r="P633" s="104"/>
      <c r="Q633" s="110" t="str">
        <f>IF(R633="","",VLOOKUP(CONCATENATE(Q$3,R633),m_selling_spec!$A:$H,2,FALSE))</f>
        <v/>
      </c>
      <c r="R633" s="104"/>
      <c r="S633" s="110"/>
      <c r="T633" s="104"/>
      <c r="U633" s="110"/>
      <c r="V633" s="104"/>
      <c r="W633" s="110"/>
      <c r="X633" s="104"/>
      <c r="Y633" s="110" t="s">
        <v>1016</v>
      </c>
      <c r="Z633" s="104" t="s">
        <v>71</v>
      </c>
      <c r="AA633" s="110" t="s">
        <v>137</v>
      </c>
      <c r="AB633" s="104"/>
      <c r="AC633" s="110" t="str">
        <f>IF(AD633="","",VLOOKUP(CONCATENATE(AC$3,AD633),m_selling_spec!$A:$H,2,FALSE))</f>
        <v/>
      </c>
      <c r="AD633" s="104"/>
      <c r="AE633" s="110" t="s">
        <v>137</v>
      </c>
      <c r="AF633" s="104"/>
      <c r="AG633" s="110" t="str">
        <f>IF(AH633="","",VLOOKUP(CONCATENATE(AG$3,AH633),m_selling_spec!$A:$H,2,FALSE))</f>
        <v/>
      </c>
      <c r="AH633" s="104"/>
      <c r="AI633" s="110" t="s">
        <v>997</v>
      </c>
      <c r="AJ633" s="104" t="s">
        <v>541</v>
      </c>
      <c r="AK633" s="110" t="str">
        <f>IF(AL633="","",VLOOKUP(CONCATENATE(AK$3,AL633),m_selling_spec!$A:$H,2,FALSE))</f>
        <v>7.1</v>
      </c>
      <c r="AL633" s="111" t="s">
        <v>542</v>
      </c>
      <c r="AM633" s="110" t="s">
        <v>683</v>
      </c>
      <c r="AN633" s="104" t="s">
        <v>592</v>
      </c>
      <c r="AO633" s="110" t="s">
        <v>137</v>
      </c>
      <c r="AP633" s="104"/>
      <c r="AQ633" s="110" t="str">
        <f>IF(AR633="","",VLOOKUP(CONCATENATE(AQ$3,AR633),m_selling_spec!$A:$H,2,FALSE))</f>
        <v>10.2</v>
      </c>
      <c r="AR633" s="104" t="s">
        <v>74</v>
      </c>
      <c r="AS633" s="110" t="str">
        <f>IF(AT633="","",VLOOKUP(CONCATENATE(AS$3,AT633),m_selling_spec!$A:$H,2,FALSE))</f>
        <v/>
      </c>
      <c r="AT633" s="104"/>
      <c r="AU633" s="110" t="str">
        <f>IF(AV633="","",VLOOKUP(CONCATENATE(AU$3,AV633),m_selling_spec!$A:$H,2,FALSE))</f>
        <v/>
      </c>
      <c r="AV633" s="104"/>
      <c r="AW633" s="110" t="s">
        <v>137</v>
      </c>
      <c r="AX633" s="104"/>
      <c r="AY633" s="110" t="str">
        <f>IF(AZ633="","",VLOOKUP(CONCATENATE(AY$3,AZ633),m_selling_spec!$A:$H,2,FALSE))</f>
        <v/>
      </c>
      <c r="AZ633" s="104"/>
      <c r="BA633" s="110" t="s">
        <v>137</v>
      </c>
      <c r="BB633" s="104"/>
      <c r="BC633" s="110" t="s">
        <v>705</v>
      </c>
      <c r="BD633" s="104" t="s">
        <v>553</v>
      </c>
      <c r="BE633" s="110" t="s">
        <v>1031</v>
      </c>
      <c r="BF633" s="104" t="s">
        <v>593</v>
      </c>
      <c r="BG633" s="110" t="str">
        <f>IF(BH633="","",VLOOKUP(CONCATENATE(BG$3,BH633),m_selling_spec!$A:$H,2,FALSE))</f>
        <v/>
      </c>
      <c r="BH633" s="104"/>
      <c r="BI633" s="110" t="s">
        <v>137</v>
      </c>
      <c r="BJ633" s="104"/>
      <c r="BK633" s="110" t="str">
        <f>IF(BL633="","",VLOOKUP(CONCATENATE(BK$3,BL633),m_selling_spec!$A:$H,2,FALSE))</f>
        <v/>
      </c>
      <c r="BL633" s="104"/>
      <c r="BM633" s="110" t="s">
        <v>137</v>
      </c>
      <c r="BN633" s="104"/>
      <c r="BO633" s="110" t="str">
        <f>IF(BP633="","",VLOOKUP(CONCATENATE(BO$3,BP633),m_selling_spec!$A:$H,2,FALSE))</f>
        <v/>
      </c>
      <c r="BP633" s="104"/>
      <c r="BQ633" s="110" t="s">
        <v>137</v>
      </c>
      <c r="BR633" s="104"/>
      <c r="BS633" s="110" t="s">
        <v>137</v>
      </c>
      <c r="BT633" s="104"/>
      <c r="BU633" s="110" t="s">
        <v>137</v>
      </c>
      <c r="BV633" s="104"/>
      <c r="BW633" s="110" t="s">
        <v>137</v>
      </c>
      <c r="BX633" s="104"/>
      <c r="BY633" s="110" t="s">
        <v>137</v>
      </c>
      <c r="BZ633" s="104"/>
      <c r="CA633" s="110" t="s">
        <v>137</v>
      </c>
      <c r="CB633" s="104"/>
      <c r="CC633" s="110"/>
      <c r="CD633" s="104"/>
      <c r="CE633" s="110" t="s">
        <v>137</v>
      </c>
      <c r="CF633" s="104"/>
      <c r="CG633" s="110" t="str">
        <f>IF(CH633="","",VLOOKUP(CONCATENATE(CG$3,CH633),m_selling_spec!$A:$H,2,FALSE))</f>
        <v/>
      </c>
      <c r="CH633" s="104"/>
      <c r="CI633" s="110" t="str">
        <f>IF(CJ633="","",VLOOKUP(CONCATENATE(CI$3,CJ633),m_selling_spec!$A:$H,2,FALSE))</f>
        <v/>
      </c>
      <c r="CJ633" s="104"/>
      <c r="CK633" s="110" t="str">
        <f>IF(CL633="","",VLOOKUP(CONCATENATE(CK$3,CL633),m_selling_spec!$A:$H,2,FALSE))</f>
        <v/>
      </c>
      <c r="CL633" s="104"/>
      <c r="CM633" s="110" t="str">
        <f>IF(CN633="","",VLOOKUP(CONCATENATE(CM$3,CN633),m_selling_spec!$A:$H,2,FALSE))</f>
        <v/>
      </c>
      <c r="CN633" s="104"/>
      <c r="CO633" s="110" t="str">
        <f>IF(CP633="","",VLOOKUP(CONCATENATE(CO$3,CP633),m_selling_spec!$A:$H,2,FALSE))</f>
        <v/>
      </c>
      <c r="CP633" s="104"/>
      <c r="CQ633" s="110" t="str">
        <f>IF(CR633="","",VLOOKUP(CONCATENATE(CQ$3,CR633),m_selling_spec!$A:$H,2,FALSE))</f>
        <v/>
      </c>
      <c r="CR633" s="104"/>
      <c r="CS633" s="110" t="str">
        <f>IF(CT633="","",VLOOKUP(CONCATENATE(CS$3,CT633),m_selling_spec!$A:$H,2,FALSE))</f>
        <v/>
      </c>
      <c r="CT633" s="104"/>
      <c r="CU633" s="110" t="str">
        <f>IF(CV633="","",VLOOKUP(CONCATENATE(CU$3,CV633),m_selling_spec!$A:$H,2,FALSE))</f>
        <v/>
      </c>
      <c r="CV633" s="104"/>
      <c r="CW633" s="110" t="str">
        <f>IF(CX633="","",VLOOKUP(CONCATENATE(CW$3,CX633),m_selling_spec!$A:$H,2,FALSE))</f>
        <v/>
      </c>
      <c r="CX633" s="104"/>
      <c r="CY633" s="110" t="str">
        <f>IF(CZ633="","",VLOOKUP(CONCATENATE(CY$3,CZ633),m_selling_spec!$A:$H,2,FALSE))</f>
        <v/>
      </c>
      <c r="CZ633" s="104"/>
      <c r="DA633" s="110"/>
      <c r="DB633" s="104"/>
    </row>
    <row r="634" spans="1:106">
      <c r="A634" s="104" t="s">
        <v>289</v>
      </c>
      <c r="B634" s="104"/>
      <c r="C634" s="104"/>
      <c r="D634" s="104">
        <v>2</v>
      </c>
      <c r="E634" s="110" t="str">
        <f>INDEX(product!B:B,MATCH(D634,product!A:A,0))</f>
        <v>WE 70</v>
      </c>
      <c r="F634" s="110" t="s">
        <v>2691</v>
      </c>
      <c r="G634" s="110" t="str">
        <f>IF(H634="","",VLOOKUP(CONCATENATE(G$3,H634),m_selling_spec!$A:$H,2,FALSE))</f>
        <v>o1.2</v>
      </c>
      <c r="H634" s="104" t="s">
        <v>2692</v>
      </c>
      <c r="I634" s="110" t="s">
        <v>1015</v>
      </c>
      <c r="J634" s="104" t="s">
        <v>539</v>
      </c>
      <c r="K634" s="110" t="str">
        <f>IF(L634="","",VLOOKUP(CONCATENATE(K$3,L634),m_selling_spec!$A:$H,2,FALSE))</f>
        <v/>
      </c>
      <c r="L634" s="104"/>
      <c r="M634" s="110" t="str">
        <f>IF(N634="","",VLOOKUP(CONCATENATE(M$3,N634),m_selling_spec!$A:$H,2,FALSE))</f>
        <v/>
      </c>
      <c r="N634" s="104"/>
      <c r="O634" s="110" t="str">
        <f>IF(P634="","",VLOOKUP(CONCATENATE(O$3,P634),m_selling_spec!$A:$H,2,FALSE))</f>
        <v/>
      </c>
      <c r="P634" s="104"/>
      <c r="Q634" s="110" t="str">
        <f>IF(R634="","",VLOOKUP(CONCATENATE(Q$3,R634),m_selling_spec!$A:$H,2,FALSE))</f>
        <v/>
      </c>
      <c r="R634" s="104"/>
      <c r="S634" s="110"/>
      <c r="T634" s="104"/>
      <c r="U634" s="110"/>
      <c r="V634" s="104"/>
      <c r="W634" s="110"/>
      <c r="X634" s="104"/>
      <c r="Y634" s="110" t="s">
        <v>1016</v>
      </c>
      <c r="Z634" s="104" t="s">
        <v>71</v>
      </c>
      <c r="AA634" s="110" t="s">
        <v>137</v>
      </c>
      <c r="AB634" s="104"/>
      <c r="AC634" s="110" t="str">
        <f>IF(AD634="","",VLOOKUP(CONCATENATE(AC$3,AD634),m_selling_spec!$A:$H,2,FALSE))</f>
        <v/>
      </c>
      <c r="AD634" s="104"/>
      <c r="AE634" s="110" t="s">
        <v>137</v>
      </c>
      <c r="AF634" s="104"/>
      <c r="AG634" s="110" t="str">
        <f>IF(AH634="","",VLOOKUP(CONCATENATE(AG$3,AH634),m_selling_spec!$A:$H,2,FALSE))</f>
        <v/>
      </c>
      <c r="AH634" s="104"/>
      <c r="AI634" s="110" t="s">
        <v>997</v>
      </c>
      <c r="AJ634" s="104" t="s">
        <v>541</v>
      </c>
      <c r="AK634" s="110" t="str">
        <f>IF(AL634="","",VLOOKUP(CONCATENATE(AK$3,AL634),m_selling_spec!$A:$H,2,FALSE))</f>
        <v>7.1</v>
      </c>
      <c r="AL634" s="111" t="s">
        <v>542</v>
      </c>
      <c r="AM634" s="110" t="s">
        <v>683</v>
      </c>
      <c r="AN634" s="104" t="s">
        <v>592</v>
      </c>
      <c r="AO634" s="110" t="s">
        <v>137</v>
      </c>
      <c r="AP634" s="104"/>
      <c r="AQ634" s="110" t="str">
        <f>IF(AR634="","",VLOOKUP(CONCATENATE(AQ$3,AR634),m_selling_spec!$A:$H,2,FALSE))</f>
        <v>10.3</v>
      </c>
      <c r="AR634" s="104" t="s">
        <v>75</v>
      </c>
      <c r="AS634" s="110" t="str">
        <f>IF(AT634="","",VLOOKUP(CONCATENATE(AS$3,AT634),m_selling_spec!$A:$H,2,FALSE))</f>
        <v/>
      </c>
      <c r="AT634" s="104"/>
      <c r="AU634" s="110" t="str">
        <f>IF(AV634="","",VLOOKUP(CONCATENATE(AU$3,AV634),m_selling_spec!$A:$H,2,FALSE))</f>
        <v/>
      </c>
      <c r="AV634" s="104"/>
      <c r="AW634" s="110" t="s">
        <v>137</v>
      </c>
      <c r="AX634" s="104"/>
      <c r="AY634" s="110" t="str">
        <f>IF(AZ634="","",VLOOKUP(CONCATENATE(AY$3,AZ634),m_selling_spec!$A:$H,2,FALSE))</f>
        <v/>
      </c>
      <c r="AZ634" s="104"/>
      <c r="BA634" s="110" t="s">
        <v>137</v>
      </c>
      <c r="BB634" s="104"/>
      <c r="BC634" s="110" t="s">
        <v>705</v>
      </c>
      <c r="BD634" s="104" t="s">
        <v>553</v>
      </c>
      <c r="BE634" s="110" t="s">
        <v>1031</v>
      </c>
      <c r="BF634" s="104" t="s">
        <v>593</v>
      </c>
      <c r="BG634" s="110" t="str">
        <f>IF(BH634="","",VLOOKUP(CONCATENATE(BG$3,BH634),m_selling_spec!$A:$H,2,FALSE))</f>
        <v/>
      </c>
      <c r="BH634" s="104"/>
      <c r="BI634" s="110" t="s">
        <v>137</v>
      </c>
      <c r="BJ634" s="104"/>
      <c r="BK634" s="110" t="str">
        <f>IF(BL634="","",VLOOKUP(CONCATENATE(BK$3,BL634),m_selling_spec!$A:$H,2,FALSE))</f>
        <v/>
      </c>
      <c r="BL634" s="104"/>
      <c r="BM634" s="110" t="s">
        <v>137</v>
      </c>
      <c r="BN634" s="104"/>
      <c r="BO634" s="110" t="str">
        <f>IF(BP634="","",VLOOKUP(CONCATENATE(BO$3,BP634),m_selling_spec!$A:$H,2,FALSE))</f>
        <v/>
      </c>
      <c r="BP634" s="104"/>
      <c r="BQ634" s="110" t="s">
        <v>137</v>
      </c>
      <c r="BR634" s="104"/>
      <c r="BS634" s="110" t="s">
        <v>137</v>
      </c>
      <c r="BT634" s="104"/>
      <c r="BU634" s="110" t="s">
        <v>137</v>
      </c>
      <c r="BV634" s="104"/>
      <c r="BW634" s="110" t="s">
        <v>137</v>
      </c>
      <c r="BX634" s="104"/>
      <c r="BY634" s="110" t="s">
        <v>137</v>
      </c>
      <c r="BZ634" s="104"/>
      <c r="CA634" s="110" t="s">
        <v>137</v>
      </c>
      <c r="CB634" s="104"/>
      <c r="CC634" s="110"/>
      <c r="CD634" s="104"/>
      <c r="CE634" s="110" t="s">
        <v>137</v>
      </c>
      <c r="CF634" s="104"/>
      <c r="CG634" s="110" t="str">
        <f>IF(CH634="","",VLOOKUP(CONCATENATE(CG$3,CH634),m_selling_spec!$A:$H,2,FALSE))</f>
        <v/>
      </c>
      <c r="CH634" s="104"/>
      <c r="CI634" s="110" t="str">
        <f>IF(CJ634="","",VLOOKUP(CONCATENATE(CI$3,CJ634),m_selling_spec!$A:$H,2,FALSE))</f>
        <v/>
      </c>
      <c r="CJ634" s="104"/>
      <c r="CK634" s="110" t="str">
        <f>IF(CL634="","",VLOOKUP(CONCATENATE(CK$3,CL634),m_selling_spec!$A:$H,2,FALSE))</f>
        <v/>
      </c>
      <c r="CL634" s="104"/>
      <c r="CM634" s="110" t="str">
        <f>IF(CN634="","",VLOOKUP(CONCATENATE(CM$3,CN634),m_selling_spec!$A:$H,2,FALSE))</f>
        <v/>
      </c>
      <c r="CN634" s="104"/>
      <c r="CO634" s="110" t="str">
        <f>IF(CP634="","",VLOOKUP(CONCATENATE(CO$3,CP634),m_selling_spec!$A:$H,2,FALSE))</f>
        <v/>
      </c>
      <c r="CP634" s="104"/>
      <c r="CQ634" s="110" t="str">
        <f>IF(CR634="","",VLOOKUP(CONCATENATE(CQ$3,CR634),m_selling_spec!$A:$H,2,FALSE))</f>
        <v/>
      </c>
      <c r="CR634" s="104"/>
      <c r="CS634" s="110" t="str">
        <f>IF(CT634="","",VLOOKUP(CONCATENATE(CS$3,CT634),m_selling_spec!$A:$H,2,FALSE))</f>
        <v/>
      </c>
      <c r="CT634" s="104"/>
      <c r="CU634" s="110" t="str">
        <f>IF(CV634="","",VLOOKUP(CONCATENATE(CU$3,CV634),m_selling_spec!$A:$H,2,FALSE))</f>
        <v/>
      </c>
      <c r="CV634" s="104"/>
      <c r="CW634" s="110" t="str">
        <f>IF(CX634="","",VLOOKUP(CONCATENATE(CW$3,CX634),m_selling_spec!$A:$H,2,FALSE))</f>
        <v/>
      </c>
      <c r="CX634" s="104"/>
      <c r="CY634" s="110" t="str">
        <f>IF(CZ634="","",VLOOKUP(CONCATENATE(CY$3,CZ634),m_selling_spec!$A:$H,2,FALSE))</f>
        <v/>
      </c>
      <c r="CZ634" s="104"/>
      <c r="DA634" s="110"/>
      <c r="DB634" s="104"/>
    </row>
    <row r="635" spans="1:106">
      <c r="A635" s="104" t="s">
        <v>317</v>
      </c>
      <c r="B635" s="104"/>
      <c r="C635" s="104"/>
      <c r="D635" s="104">
        <v>2</v>
      </c>
      <c r="E635" s="110" t="str">
        <f>INDEX(product!B:B,MATCH(D635,product!A:A,0))</f>
        <v>WE 70</v>
      </c>
      <c r="F635" s="110" t="s">
        <v>2691</v>
      </c>
      <c r="G635" s="110" t="str">
        <f>IF(H635="","",VLOOKUP(CONCATENATE(G$3,H635),m_selling_spec!$A:$H,2,FALSE))</f>
        <v>o1.2</v>
      </c>
      <c r="H635" s="104" t="s">
        <v>2692</v>
      </c>
      <c r="I635" s="110" t="s">
        <v>986</v>
      </c>
      <c r="J635" s="104" t="s">
        <v>852</v>
      </c>
      <c r="K635" s="110" t="str">
        <f>IF(L635="","",VLOOKUP(CONCATENATE(K$3,L635),m_selling_spec!$A:$H,2,FALSE))</f>
        <v/>
      </c>
      <c r="L635" s="104"/>
      <c r="M635" s="110" t="str">
        <f>IF(N635="","",VLOOKUP(CONCATENATE(M$3,N635),m_selling_spec!$A:$H,2,FALSE))</f>
        <v/>
      </c>
      <c r="N635" s="104"/>
      <c r="O635" s="110" t="str">
        <f>IF(P635="","",VLOOKUP(CONCATENATE(O$3,P635),m_selling_spec!$A:$H,2,FALSE))</f>
        <v/>
      </c>
      <c r="P635" s="104"/>
      <c r="Q635" s="110" t="str">
        <f>IF(R635="","",VLOOKUP(CONCATENATE(Q$3,R635),m_selling_spec!$A:$H,2,FALSE))</f>
        <v/>
      </c>
      <c r="R635" s="104"/>
      <c r="S635" s="110"/>
      <c r="T635" s="104"/>
      <c r="U635" s="110"/>
      <c r="V635" s="104"/>
      <c r="W635" s="110"/>
      <c r="X635" s="104"/>
      <c r="Y635" s="110" t="s">
        <v>1016</v>
      </c>
      <c r="Z635" s="104" t="s">
        <v>71</v>
      </c>
      <c r="AA635" s="110" t="s">
        <v>137</v>
      </c>
      <c r="AB635" s="104"/>
      <c r="AC635" s="110" t="str">
        <f>IF(AD635="","",VLOOKUP(CONCATENATE(AC$3,AD635),m_selling_spec!$A:$H,2,FALSE))</f>
        <v/>
      </c>
      <c r="AD635" s="104"/>
      <c r="AE635" s="110" t="s">
        <v>137</v>
      </c>
      <c r="AF635" s="104"/>
      <c r="AG635" s="110" t="str">
        <f>IF(AH635="","",VLOOKUP(CONCATENATE(AG$3,AH635),m_selling_spec!$A:$H,2,FALSE))</f>
        <v/>
      </c>
      <c r="AH635" s="104"/>
      <c r="AI635" s="110" t="s">
        <v>997</v>
      </c>
      <c r="AJ635" s="104" t="s">
        <v>541</v>
      </c>
      <c r="AK635" s="110" t="str">
        <f>IF(AL635="","",VLOOKUP(CONCATENATE(AK$3,AL635),m_selling_spec!$A:$H,2,FALSE))</f>
        <v>7.1</v>
      </c>
      <c r="AL635" s="111" t="s">
        <v>542</v>
      </c>
      <c r="AM635" s="110" t="s">
        <v>683</v>
      </c>
      <c r="AN635" s="104" t="s">
        <v>592</v>
      </c>
      <c r="AO635" s="110" t="s">
        <v>137</v>
      </c>
      <c r="AP635" s="104"/>
      <c r="AQ635" s="110" t="str">
        <f>IF(AR635="","",VLOOKUP(CONCATENATE(AQ$3,AR635),m_selling_spec!$A:$H,2,FALSE))</f>
        <v>10.3</v>
      </c>
      <c r="AR635" s="104" t="s">
        <v>75</v>
      </c>
      <c r="AS635" s="110" t="str">
        <f>IF(AT635="","",VLOOKUP(CONCATENATE(AS$3,AT635),m_selling_spec!$A:$H,2,FALSE))</f>
        <v/>
      </c>
      <c r="AT635" s="104"/>
      <c r="AU635" s="110" t="str">
        <f>IF(AV635="","",VLOOKUP(CONCATENATE(AU$3,AV635),m_selling_spec!$A:$H,2,FALSE))</f>
        <v/>
      </c>
      <c r="AV635" s="104"/>
      <c r="AW635" s="110" t="s">
        <v>137</v>
      </c>
      <c r="AX635" s="104"/>
      <c r="AY635" s="110" t="str">
        <f>IF(AZ635="","",VLOOKUP(CONCATENATE(AY$3,AZ635),m_selling_spec!$A:$H,2,FALSE))</f>
        <v/>
      </c>
      <c r="AZ635" s="104"/>
      <c r="BA635" s="110" t="s">
        <v>137</v>
      </c>
      <c r="BB635" s="104"/>
      <c r="BC635" s="110" t="s">
        <v>705</v>
      </c>
      <c r="BD635" s="104" t="s">
        <v>553</v>
      </c>
      <c r="BE635" s="110" t="s">
        <v>1031</v>
      </c>
      <c r="BF635" s="104" t="s">
        <v>593</v>
      </c>
      <c r="BG635" s="110" t="str">
        <f>IF(BH635="","",VLOOKUP(CONCATENATE(BG$3,BH635),m_selling_spec!$A:$H,2,FALSE))</f>
        <v/>
      </c>
      <c r="BH635" s="104"/>
      <c r="BI635" s="110" t="s">
        <v>137</v>
      </c>
      <c r="BJ635" s="104"/>
      <c r="BK635" s="110" t="str">
        <f>IF(BL635="","",VLOOKUP(CONCATENATE(BK$3,BL635),m_selling_spec!$A:$H,2,FALSE))</f>
        <v/>
      </c>
      <c r="BL635" s="104"/>
      <c r="BM635" s="110" t="s">
        <v>137</v>
      </c>
      <c r="BN635" s="104"/>
      <c r="BO635" s="110" t="str">
        <f>IF(BP635="","",VLOOKUP(CONCATENATE(BO$3,BP635),m_selling_spec!$A:$H,2,FALSE))</f>
        <v/>
      </c>
      <c r="BP635" s="104"/>
      <c r="BQ635" s="110" t="s">
        <v>137</v>
      </c>
      <c r="BR635" s="104"/>
      <c r="BS635" s="110" t="s">
        <v>137</v>
      </c>
      <c r="BT635" s="104"/>
      <c r="BU635" s="110" t="s">
        <v>137</v>
      </c>
      <c r="BV635" s="104"/>
      <c r="BW635" s="110" t="s">
        <v>137</v>
      </c>
      <c r="BX635" s="104"/>
      <c r="BY635" s="110" t="s">
        <v>137</v>
      </c>
      <c r="BZ635" s="104"/>
      <c r="CA635" s="110" t="s">
        <v>137</v>
      </c>
      <c r="CB635" s="104"/>
      <c r="CC635" s="110"/>
      <c r="CD635" s="104"/>
      <c r="CE635" s="110" t="s">
        <v>137</v>
      </c>
      <c r="CF635" s="104"/>
      <c r="CG635" s="110" t="str">
        <f>IF(CH635="","",VLOOKUP(CONCATENATE(CG$3,CH635),m_selling_spec!$A:$H,2,FALSE))</f>
        <v/>
      </c>
      <c r="CH635" s="104"/>
      <c r="CI635" s="110" t="str">
        <f>IF(CJ635="","",VLOOKUP(CONCATENATE(CI$3,CJ635),m_selling_spec!$A:$H,2,FALSE))</f>
        <v/>
      </c>
      <c r="CJ635" s="104"/>
      <c r="CK635" s="110" t="str">
        <f>IF(CL635="","",VLOOKUP(CONCATENATE(CK$3,CL635),m_selling_spec!$A:$H,2,FALSE))</f>
        <v/>
      </c>
      <c r="CL635" s="104"/>
      <c r="CM635" s="110" t="str">
        <f>IF(CN635="","",VLOOKUP(CONCATENATE(CM$3,CN635),m_selling_spec!$A:$H,2,FALSE))</f>
        <v/>
      </c>
      <c r="CN635" s="104"/>
      <c r="CO635" s="110" t="str">
        <f>IF(CP635="","",VLOOKUP(CONCATENATE(CO$3,CP635),m_selling_spec!$A:$H,2,FALSE))</f>
        <v/>
      </c>
      <c r="CP635" s="104"/>
      <c r="CQ635" s="110" t="str">
        <f>IF(CR635="","",VLOOKUP(CONCATENATE(CQ$3,CR635),m_selling_spec!$A:$H,2,FALSE))</f>
        <v/>
      </c>
      <c r="CR635" s="104"/>
      <c r="CS635" s="110" t="str">
        <f>IF(CT635="","",VLOOKUP(CONCATENATE(CS$3,CT635),m_selling_spec!$A:$H,2,FALSE))</f>
        <v/>
      </c>
      <c r="CT635" s="104"/>
      <c r="CU635" s="110" t="str">
        <f>IF(CV635="","",VLOOKUP(CONCATENATE(CU$3,CV635),m_selling_spec!$A:$H,2,FALSE))</f>
        <v/>
      </c>
      <c r="CV635" s="104"/>
      <c r="CW635" s="110" t="str">
        <f>IF(CX635="","",VLOOKUP(CONCATENATE(CW$3,CX635),m_selling_spec!$A:$H,2,FALSE))</f>
        <v/>
      </c>
      <c r="CX635" s="104"/>
      <c r="CY635" s="110" t="str">
        <f>IF(CZ635="","",VLOOKUP(CONCATENATE(CY$3,CZ635),m_selling_spec!$A:$H,2,FALSE))</f>
        <v/>
      </c>
      <c r="CZ635" s="104"/>
      <c r="DA635" s="110"/>
      <c r="DB635" s="104"/>
    </row>
    <row r="636" spans="1:106">
      <c r="A636" s="104" t="s">
        <v>296</v>
      </c>
      <c r="B636" s="104"/>
      <c r="C636" s="104"/>
      <c r="D636" s="104">
        <v>2</v>
      </c>
      <c r="E636" s="110" t="str">
        <f>INDEX(product!B:B,MATCH(D636,product!A:A,0))</f>
        <v>WE 70</v>
      </c>
      <c r="F636" s="110" t="s">
        <v>2691</v>
      </c>
      <c r="G636" s="110" t="str">
        <f>IF(H636="","",VLOOKUP(CONCATENATE(G$3,H636),m_selling_spec!$A:$H,2,FALSE))</f>
        <v>o1.2</v>
      </c>
      <c r="H636" s="104" t="s">
        <v>2692</v>
      </c>
      <c r="I636" s="110" t="s">
        <v>1015</v>
      </c>
      <c r="J636" s="104" t="s">
        <v>539</v>
      </c>
      <c r="K636" s="110" t="str">
        <f>IF(L636="","",VLOOKUP(CONCATENATE(K$3,L636),m_selling_spec!$A:$H,2,FALSE))</f>
        <v/>
      </c>
      <c r="L636" s="104"/>
      <c r="M636" s="110" t="str">
        <f>IF(N636="","",VLOOKUP(CONCATENATE(M$3,N636),m_selling_spec!$A:$H,2,FALSE))</f>
        <v/>
      </c>
      <c r="N636" s="104"/>
      <c r="O636" s="110" t="str">
        <f>IF(P636="","",VLOOKUP(CONCATENATE(O$3,P636),m_selling_spec!$A:$H,2,FALSE))</f>
        <v/>
      </c>
      <c r="P636" s="104"/>
      <c r="Q636" s="110" t="str">
        <f>IF(R636="","",VLOOKUP(CONCATENATE(Q$3,R636),m_selling_spec!$A:$H,2,FALSE))</f>
        <v/>
      </c>
      <c r="R636" s="104"/>
      <c r="S636" s="110"/>
      <c r="T636" s="104"/>
      <c r="U636" s="110"/>
      <c r="V636" s="104"/>
      <c r="W636" s="110"/>
      <c r="X636" s="104"/>
      <c r="Y636" s="110" t="s">
        <v>1016</v>
      </c>
      <c r="Z636" s="104" t="s">
        <v>71</v>
      </c>
      <c r="AA636" s="110" t="s">
        <v>137</v>
      </c>
      <c r="AB636" s="104"/>
      <c r="AC636" s="110" t="str">
        <f>IF(AD636="","",VLOOKUP(CONCATENATE(AC$3,AD636),m_selling_spec!$A:$H,2,FALSE))</f>
        <v/>
      </c>
      <c r="AD636" s="104"/>
      <c r="AE636" s="110" t="s">
        <v>137</v>
      </c>
      <c r="AF636" s="104"/>
      <c r="AG636" s="110" t="str">
        <f>IF(AH636="","",VLOOKUP(CONCATENATE(AG$3,AH636),m_selling_spec!$A:$H,2,FALSE))</f>
        <v/>
      </c>
      <c r="AH636" s="104"/>
      <c r="AI636" s="110" t="s">
        <v>997</v>
      </c>
      <c r="AJ636" s="104" t="s">
        <v>541</v>
      </c>
      <c r="AK636" s="110" t="str">
        <f>IF(AL636="","",VLOOKUP(CONCATENATE(AK$3,AL636),m_selling_spec!$A:$H,2,FALSE))</f>
        <v>7.1</v>
      </c>
      <c r="AL636" s="111" t="s">
        <v>542</v>
      </c>
      <c r="AM636" s="110" t="s">
        <v>683</v>
      </c>
      <c r="AN636" s="104" t="s">
        <v>592</v>
      </c>
      <c r="AO636" s="110" t="s">
        <v>137</v>
      </c>
      <c r="AP636" s="104"/>
      <c r="AQ636" s="110" t="str">
        <f>IF(AR636="","",VLOOKUP(CONCATENATE(AQ$3,AR636),m_selling_spec!$A:$H,2,FALSE))</f>
        <v>10.2</v>
      </c>
      <c r="AR636" s="104" t="s">
        <v>74</v>
      </c>
      <c r="AS636" s="110" t="str">
        <f>IF(AT636="","",VLOOKUP(CONCATENATE(AS$3,AT636),m_selling_spec!$A:$H,2,FALSE))</f>
        <v/>
      </c>
      <c r="AT636" s="104"/>
      <c r="AU636" s="110" t="str">
        <f>IF(AV636="","",VLOOKUP(CONCATENATE(AU$3,AV636),m_selling_spec!$A:$H,2,FALSE))</f>
        <v/>
      </c>
      <c r="AV636" s="104"/>
      <c r="AW636" s="110" t="s">
        <v>137</v>
      </c>
      <c r="AX636" s="104"/>
      <c r="AY636" s="110" t="str">
        <f>IF(AZ636="","",VLOOKUP(CONCATENATE(AY$3,AZ636),m_selling_spec!$A:$H,2,FALSE))</f>
        <v/>
      </c>
      <c r="AZ636" s="104"/>
      <c r="BA636" s="110" t="s">
        <v>137</v>
      </c>
      <c r="BB636" s="104"/>
      <c r="BC636" s="110" t="s">
        <v>1032</v>
      </c>
      <c r="BD636" s="104" t="s">
        <v>596</v>
      </c>
      <c r="BE636" s="110" t="s">
        <v>1030</v>
      </c>
      <c r="BF636" s="104" t="s">
        <v>591</v>
      </c>
      <c r="BG636" s="110" t="str">
        <f>IF(BH636="","",VLOOKUP(CONCATENATE(BG$3,BH636),m_selling_spec!$A:$H,2,FALSE))</f>
        <v/>
      </c>
      <c r="BH636" s="104"/>
      <c r="BI636" s="110" t="s">
        <v>137</v>
      </c>
      <c r="BJ636" s="104"/>
      <c r="BK636" s="110" t="str">
        <f>IF(BL636="","",VLOOKUP(CONCATENATE(BK$3,BL636),m_selling_spec!$A:$H,2,FALSE))</f>
        <v/>
      </c>
      <c r="BL636" s="104"/>
      <c r="BM636" s="110" t="s">
        <v>137</v>
      </c>
      <c r="BN636" s="104"/>
      <c r="BO636" s="110" t="str">
        <f>IF(BP636="","",VLOOKUP(CONCATENATE(BO$3,BP636),m_selling_spec!$A:$H,2,FALSE))</f>
        <v/>
      </c>
      <c r="BP636" s="104"/>
      <c r="BQ636" s="110" t="s">
        <v>137</v>
      </c>
      <c r="BR636" s="104"/>
      <c r="BS636" s="110" t="s">
        <v>137</v>
      </c>
      <c r="BT636" s="104"/>
      <c r="BU636" s="110" t="s">
        <v>137</v>
      </c>
      <c r="BV636" s="104"/>
      <c r="BW636" s="110" t="s">
        <v>137</v>
      </c>
      <c r="BX636" s="104"/>
      <c r="BY636" s="110" t="s">
        <v>137</v>
      </c>
      <c r="BZ636" s="104"/>
      <c r="CA636" s="110" t="s">
        <v>137</v>
      </c>
      <c r="CB636" s="104"/>
      <c r="CC636" s="110"/>
      <c r="CD636" s="104"/>
      <c r="CE636" s="110" t="s">
        <v>137</v>
      </c>
      <c r="CF636" s="104"/>
      <c r="CG636" s="110" t="str">
        <f>IF(CH636="","",VLOOKUP(CONCATENATE(CG$3,CH636),m_selling_spec!$A:$H,2,FALSE))</f>
        <v/>
      </c>
      <c r="CH636" s="104"/>
      <c r="CI636" s="110" t="str">
        <f>IF(CJ636="","",VLOOKUP(CONCATENATE(CI$3,CJ636),m_selling_spec!$A:$H,2,FALSE))</f>
        <v/>
      </c>
      <c r="CJ636" s="104"/>
      <c r="CK636" s="110" t="str">
        <f>IF(CL636="","",VLOOKUP(CONCATENATE(CK$3,CL636),m_selling_spec!$A:$H,2,FALSE))</f>
        <v/>
      </c>
      <c r="CL636" s="104"/>
      <c r="CM636" s="110" t="str">
        <f>IF(CN636="","",VLOOKUP(CONCATENATE(CM$3,CN636),m_selling_spec!$A:$H,2,FALSE))</f>
        <v/>
      </c>
      <c r="CN636" s="104"/>
      <c r="CO636" s="110" t="str">
        <f>IF(CP636="","",VLOOKUP(CONCATENATE(CO$3,CP636),m_selling_spec!$A:$H,2,FALSE))</f>
        <v/>
      </c>
      <c r="CP636" s="104"/>
      <c r="CQ636" s="110" t="str">
        <f>IF(CR636="","",VLOOKUP(CONCATENATE(CQ$3,CR636),m_selling_spec!$A:$H,2,FALSE))</f>
        <v/>
      </c>
      <c r="CR636" s="104"/>
      <c r="CS636" s="110" t="str">
        <f>IF(CT636="","",VLOOKUP(CONCATENATE(CS$3,CT636),m_selling_spec!$A:$H,2,FALSE))</f>
        <v/>
      </c>
      <c r="CT636" s="104"/>
      <c r="CU636" s="110" t="str">
        <f>IF(CV636="","",VLOOKUP(CONCATENATE(CU$3,CV636),m_selling_spec!$A:$H,2,FALSE))</f>
        <v/>
      </c>
      <c r="CV636" s="104"/>
      <c r="CW636" s="110" t="str">
        <f>IF(CX636="","",VLOOKUP(CONCATENATE(CW$3,CX636),m_selling_spec!$A:$H,2,FALSE))</f>
        <v/>
      </c>
      <c r="CX636" s="104"/>
      <c r="CY636" s="110" t="str">
        <f>IF(CZ636="","",VLOOKUP(CONCATENATE(CY$3,CZ636),m_selling_spec!$A:$H,2,FALSE))</f>
        <v/>
      </c>
      <c r="CZ636" s="104"/>
      <c r="DA636" s="110"/>
      <c r="DB636" s="104"/>
    </row>
    <row r="637" spans="1:106">
      <c r="A637" s="104" t="s">
        <v>324</v>
      </c>
      <c r="B637" s="104"/>
      <c r="C637" s="104"/>
      <c r="D637" s="104">
        <v>2</v>
      </c>
      <c r="E637" s="110" t="str">
        <f>INDEX(product!B:B,MATCH(D637,product!A:A,0))</f>
        <v>WE 70</v>
      </c>
      <c r="F637" s="110" t="s">
        <v>2691</v>
      </c>
      <c r="G637" s="110" t="str">
        <f>IF(H637="","",VLOOKUP(CONCATENATE(G$3,H637),m_selling_spec!$A:$H,2,FALSE))</f>
        <v>o1.2</v>
      </c>
      <c r="H637" s="104" t="s">
        <v>2692</v>
      </c>
      <c r="I637" s="110" t="s">
        <v>986</v>
      </c>
      <c r="J637" s="104" t="s">
        <v>545</v>
      </c>
      <c r="K637" s="110" t="str">
        <f>IF(L637="","",VLOOKUP(CONCATENATE(K$3,L637),m_selling_spec!$A:$H,2,FALSE))</f>
        <v/>
      </c>
      <c r="L637" s="104"/>
      <c r="M637" s="110" t="str">
        <f>IF(N637="","",VLOOKUP(CONCATENATE(M$3,N637),m_selling_spec!$A:$H,2,FALSE))</f>
        <v/>
      </c>
      <c r="N637" s="104"/>
      <c r="O637" s="110" t="str">
        <f>IF(P637="","",VLOOKUP(CONCATENATE(O$3,P637),m_selling_spec!$A:$H,2,FALSE))</f>
        <v/>
      </c>
      <c r="P637" s="104"/>
      <c r="Q637" s="110" t="str">
        <f>IF(R637="","",VLOOKUP(CONCATENATE(Q$3,R637),m_selling_spec!$A:$H,2,FALSE))</f>
        <v/>
      </c>
      <c r="R637" s="104"/>
      <c r="S637" s="110"/>
      <c r="T637" s="104"/>
      <c r="U637" s="110"/>
      <c r="V637" s="104"/>
      <c r="W637" s="110"/>
      <c r="X637" s="104"/>
      <c r="Y637" s="110" t="s">
        <v>1016</v>
      </c>
      <c r="Z637" s="104" t="s">
        <v>71</v>
      </c>
      <c r="AA637" s="110" t="s">
        <v>137</v>
      </c>
      <c r="AB637" s="104"/>
      <c r="AC637" s="110" t="str">
        <f>IF(AD637="","",VLOOKUP(CONCATENATE(AC$3,AD637),m_selling_spec!$A:$H,2,FALSE))</f>
        <v/>
      </c>
      <c r="AD637" s="104"/>
      <c r="AE637" s="110" t="s">
        <v>137</v>
      </c>
      <c r="AF637" s="104"/>
      <c r="AG637" s="110" t="str">
        <f>IF(AH637="","",VLOOKUP(CONCATENATE(AG$3,AH637),m_selling_spec!$A:$H,2,FALSE))</f>
        <v/>
      </c>
      <c r="AH637" s="104"/>
      <c r="AI637" s="110" t="s">
        <v>997</v>
      </c>
      <c r="AJ637" s="104" t="s">
        <v>541</v>
      </c>
      <c r="AK637" s="110" t="str">
        <f>IF(AL637="","",VLOOKUP(CONCATENATE(AK$3,AL637),m_selling_spec!$A:$H,2,FALSE))</f>
        <v>7.1</v>
      </c>
      <c r="AL637" s="111" t="s">
        <v>542</v>
      </c>
      <c r="AM637" s="110" t="s">
        <v>683</v>
      </c>
      <c r="AN637" s="104" t="s">
        <v>592</v>
      </c>
      <c r="AO637" s="110" t="s">
        <v>137</v>
      </c>
      <c r="AP637" s="104"/>
      <c r="AQ637" s="110" t="str">
        <f>IF(AR637="","",VLOOKUP(CONCATENATE(AQ$3,AR637),m_selling_spec!$A:$H,2,FALSE))</f>
        <v>10.2</v>
      </c>
      <c r="AR637" s="104" t="s">
        <v>74</v>
      </c>
      <c r="AS637" s="110" t="str">
        <f>IF(AT637="","",VLOOKUP(CONCATENATE(AS$3,AT637),m_selling_spec!$A:$H,2,FALSE))</f>
        <v/>
      </c>
      <c r="AT637" s="104"/>
      <c r="AU637" s="110" t="str">
        <f>IF(AV637="","",VLOOKUP(CONCATENATE(AU$3,AV637),m_selling_spec!$A:$H,2,FALSE))</f>
        <v/>
      </c>
      <c r="AV637" s="104"/>
      <c r="AW637" s="110" t="s">
        <v>137</v>
      </c>
      <c r="AX637" s="104"/>
      <c r="AY637" s="110" t="str">
        <f>IF(AZ637="","",VLOOKUP(CONCATENATE(AY$3,AZ637),m_selling_spec!$A:$H,2,FALSE))</f>
        <v/>
      </c>
      <c r="AZ637" s="104"/>
      <c r="BA637" s="110" t="s">
        <v>137</v>
      </c>
      <c r="BB637" s="104"/>
      <c r="BC637" s="110" t="s">
        <v>1032</v>
      </c>
      <c r="BD637" s="104" t="s">
        <v>596</v>
      </c>
      <c r="BE637" s="110" t="s">
        <v>1030</v>
      </c>
      <c r="BF637" s="104" t="s">
        <v>591</v>
      </c>
      <c r="BG637" s="110" t="str">
        <f>IF(BH637="","",VLOOKUP(CONCATENATE(BG$3,BH637),m_selling_spec!$A:$H,2,FALSE))</f>
        <v/>
      </c>
      <c r="BH637" s="104"/>
      <c r="BI637" s="110" t="s">
        <v>137</v>
      </c>
      <c r="BJ637" s="104"/>
      <c r="BK637" s="110" t="str">
        <f>IF(BL637="","",VLOOKUP(CONCATENATE(BK$3,BL637),m_selling_spec!$A:$H,2,FALSE))</f>
        <v/>
      </c>
      <c r="BL637" s="104"/>
      <c r="BM637" s="110" t="s">
        <v>137</v>
      </c>
      <c r="BN637" s="104"/>
      <c r="BO637" s="110" t="str">
        <f>IF(BP637="","",VLOOKUP(CONCATENATE(BO$3,BP637),m_selling_spec!$A:$H,2,FALSE))</f>
        <v/>
      </c>
      <c r="BP637" s="104"/>
      <c r="BQ637" s="110" t="s">
        <v>137</v>
      </c>
      <c r="BR637" s="104"/>
      <c r="BS637" s="110" t="s">
        <v>137</v>
      </c>
      <c r="BT637" s="104"/>
      <c r="BU637" s="110" t="s">
        <v>137</v>
      </c>
      <c r="BV637" s="104"/>
      <c r="BW637" s="110" t="s">
        <v>137</v>
      </c>
      <c r="BX637" s="104"/>
      <c r="BY637" s="110" t="s">
        <v>137</v>
      </c>
      <c r="BZ637" s="104"/>
      <c r="CA637" s="110" t="s">
        <v>137</v>
      </c>
      <c r="CB637" s="104"/>
      <c r="CC637" s="110"/>
      <c r="CD637" s="104"/>
      <c r="CE637" s="110" t="s">
        <v>137</v>
      </c>
      <c r="CF637" s="104"/>
      <c r="CG637" s="110" t="str">
        <f>IF(CH637="","",VLOOKUP(CONCATENATE(CG$3,CH637),m_selling_spec!$A:$H,2,FALSE))</f>
        <v/>
      </c>
      <c r="CH637" s="104"/>
      <c r="CI637" s="110" t="str">
        <f>IF(CJ637="","",VLOOKUP(CONCATENATE(CI$3,CJ637),m_selling_spec!$A:$H,2,FALSE))</f>
        <v/>
      </c>
      <c r="CJ637" s="104"/>
      <c r="CK637" s="110" t="str">
        <f>IF(CL637="","",VLOOKUP(CONCATENATE(CK$3,CL637),m_selling_spec!$A:$H,2,FALSE))</f>
        <v/>
      </c>
      <c r="CL637" s="104"/>
      <c r="CM637" s="110" t="str">
        <f>IF(CN637="","",VLOOKUP(CONCATENATE(CM$3,CN637),m_selling_spec!$A:$H,2,FALSE))</f>
        <v/>
      </c>
      <c r="CN637" s="104"/>
      <c r="CO637" s="110" t="str">
        <f>IF(CP637="","",VLOOKUP(CONCATENATE(CO$3,CP637),m_selling_spec!$A:$H,2,FALSE))</f>
        <v/>
      </c>
      <c r="CP637" s="104"/>
      <c r="CQ637" s="110" t="str">
        <f>IF(CR637="","",VLOOKUP(CONCATENATE(CQ$3,CR637),m_selling_spec!$A:$H,2,FALSE))</f>
        <v/>
      </c>
      <c r="CR637" s="104"/>
      <c r="CS637" s="110" t="str">
        <f>IF(CT637="","",VLOOKUP(CONCATENATE(CS$3,CT637),m_selling_spec!$A:$H,2,FALSE))</f>
        <v/>
      </c>
      <c r="CT637" s="104"/>
      <c r="CU637" s="110" t="str">
        <f>IF(CV637="","",VLOOKUP(CONCATENATE(CU$3,CV637),m_selling_spec!$A:$H,2,FALSE))</f>
        <v/>
      </c>
      <c r="CV637" s="104"/>
      <c r="CW637" s="110" t="str">
        <f>IF(CX637="","",VLOOKUP(CONCATENATE(CW$3,CX637),m_selling_spec!$A:$H,2,FALSE))</f>
        <v/>
      </c>
      <c r="CX637" s="104"/>
      <c r="CY637" s="110" t="str">
        <f>IF(CZ637="","",VLOOKUP(CONCATENATE(CY$3,CZ637),m_selling_spec!$A:$H,2,FALSE))</f>
        <v/>
      </c>
      <c r="CZ637" s="104"/>
      <c r="DA637" s="110"/>
      <c r="DB637" s="104"/>
    </row>
    <row r="638" spans="1:106">
      <c r="A638" s="104" t="s">
        <v>297</v>
      </c>
      <c r="B638" s="104"/>
      <c r="C638" s="104"/>
      <c r="D638" s="104">
        <v>2</v>
      </c>
      <c r="E638" s="110" t="str">
        <f>INDEX(product!B:B,MATCH(D638,product!A:A,0))</f>
        <v>WE 70</v>
      </c>
      <c r="F638" s="110" t="s">
        <v>2691</v>
      </c>
      <c r="G638" s="110" t="str">
        <f>IF(H638="","",VLOOKUP(CONCATENATE(G$3,H638),m_selling_spec!$A:$H,2,FALSE))</f>
        <v>o1.2</v>
      </c>
      <c r="H638" s="104" t="s">
        <v>2692</v>
      </c>
      <c r="I638" s="110" t="s">
        <v>1015</v>
      </c>
      <c r="J638" s="104" t="s">
        <v>539</v>
      </c>
      <c r="K638" s="110" t="str">
        <f>IF(L638="","",VLOOKUP(CONCATENATE(K$3,L638),m_selling_spec!$A:$H,2,FALSE))</f>
        <v/>
      </c>
      <c r="L638" s="104"/>
      <c r="M638" s="110" t="str">
        <f>IF(N638="","",VLOOKUP(CONCATENATE(M$3,N638),m_selling_spec!$A:$H,2,FALSE))</f>
        <v/>
      </c>
      <c r="N638" s="104"/>
      <c r="O638" s="110" t="str">
        <f>IF(P638="","",VLOOKUP(CONCATENATE(O$3,P638),m_selling_spec!$A:$H,2,FALSE))</f>
        <v/>
      </c>
      <c r="P638" s="104"/>
      <c r="Q638" s="110" t="str">
        <f>IF(R638="","",VLOOKUP(CONCATENATE(Q$3,R638),m_selling_spec!$A:$H,2,FALSE))</f>
        <v/>
      </c>
      <c r="R638" s="104"/>
      <c r="S638" s="110"/>
      <c r="T638" s="104"/>
      <c r="U638" s="110"/>
      <c r="V638" s="104"/>
      <c r="W638" s="110"/>
      <c r="X638" s="104"/>
      <c r="Y638" s="110" t="s">
        <v>1016</v>
      </c>
      <c r="Z638" s="104" t="s">
        <v>71</v>
      </c>
      <c r="AA638" s="110" t="s">
        <v>137</v>
      </c>
      <c r="AB638" s="104"/>
      <c r="AC638" s="110" t="str">
        <f>IF(AD638="","",VLOOKUP(CONCATENATE(AC$3,AD638),m_selling_spec!$A:$H,2,FALSE))</f>
        <v/>
      </c>
      <c r="AD638" s="104"/>
      <c r="AE638" s="110" t="s">
        <v>137</v>
      </c>
      <c r="AF638" s="104"/>
      <c r="AG638" s="110" t="str">
        <f>IF(AH638="","",VLOOKUP(CONCATENATE(AG$3,AH638),m_selling_spec!$A:$H,2,FALSE))</f>
        <v/>
      </c>
      <c r="AH638" s="104"/>
      <c r="AI638" s="110" t="s">
        <v>997</v>
      </c>
      <c r="AJ638" s="104" t="s">
        <v>541</v>
      </c>
      <c r="AK638" s="110" t="str">
        <f>IF(AL638="","",VLOOKUP(CONCATENATE(AK$3,AL638),m_selling_spec!$A:$H,2,FALSE))</f>
        <v>7.1</v>
      </c>
      <c r="AL638" s="111" t="s">
        <v>542</v>
      </c>
      <c r="AM638" s="110" t="s">
        <v>683</v>
      </c>
      <c r="AN638" s="104" t="s">
        <v>592</v>
      </c>
      <c r="AO638" s="110" t="s">
        <v>137</v>
      </c>
      <c r="AP638" s="104"/>
      <c r="AQ638" s="110" t="str">
        <f>IF(AR638="","",VLOOKUP(CONCATENATE(AQ$3,AR638),m_selling_spec!$A:$H,2,FALSE))</f>
        <v>10.3</v>
      </c>
      <c r="AR638" s="104" t="s">
        <v>75</v>
      </c>
      <c r="AS638" s="110" t="str">
        <f>IF(AT638="","",VLOOKUP(CONCATENATE(AS$3,AT638),m_selling_spec!$A:$H,2,FALSE))</f>
        <v/>
      </c>
      <c r="AT638" s="104"/>
      <c r="AU638" s="110" t="str">
        <f>IF(AV638="","",VLOOKUP(CONCATENATE(AU$3,AV638),m_selling_spec!$A:$H,2,FALSE))</f>
        <v/>
      </c>
      <c r="AV638" s="104"/>
      <c r="AW638" s="110" t="s">
        <v>137</v>
      </c>
      <c r="AX638" s="104"/>
      <c r="AY638" s="110" t="str">
        <f>IF(AZ638="","",VLOOKUP(CONCATENATE(AY$3,AZ638),m_selling_spec!$A:$H,2,FALSE))</f>
        <v/>
      </c>
      <c r="AZ638" s="104"/>
      <c r="BA638" s="110" t="s">
        <v>137</v>
      </c>
      <c r="BB638" s="104"/>
      <c r="BC638" s="110" t="s">
        <v>1032</v>
      </c>
      <c r="BD638" s="104" t="s">
        <v>596</v>
      </c>
      <c r="BE638" s="110" t="s">
        <v>1030</v>
      </c>
      <c r="BF638" s="104" t="s">
        <v>591</v>
      </c>
      <c r="BG638" s="110" t="str">
        <f>IF(BH638="","",VLOOKUP(CONCATENATE(BG$3,BH638),m_selling_spec!$A:$H,2,FALSE))</f>
        <v/>
      </c>
      <c r="BH638" s="104"/>
      <c r="BI638" s="110" t="s">
        <v>137</v>
      </c>
      <c r="BJ638" s="104"/>
      <c r="BK638" s="110" t="str">
        <f>IF(BL638="","",VLOOKUP(CONCATENATE(BK$3,BL638),m_selling_spec!$A:$H,2,FALSE))</f>
        <v/>
      </c>
      <c r="BL638" s="104"/>
      <c r="BM638" s="110" t="s">
        <v>137</v>
      </c>
      <c r="BN638" s="104"/>
      <c r="BO638" s="110" t="str">
        <f>IF(BP638="","",VLOOKUP(CONCATENATE(BO$3,BP638),m_selling_spec!$A:$H,2,FALSE))</f>
        <v/>
      </c>
      <c r="BP638" s="104"/>
      <c r="BQ638" s="110" t="s">
        <v>137</v>
      </c>
      <c r="BR638" s="104"/>
      <c r="BS638" s="110" t="s">
        <v>137</v>
      </c>
      <c r="BT638" s="104"/>
      <c r="BU638" s="110" t="s">
        <v>137</v>
      </c>
      <c r="BV638" s="104"/>
      <c r="BW638" s="110" t="s">
        <v>137</v>
      </c>
      <c r="BX638" s="104"/>
      <c r="BY638" s="110" t="s">
        <v>137</v>
      </c>
      <c r="BZ638" s="104"/>
      <c r="CA638" s="110" t="s">
        <v>137</v>
      </c>
      <c r="CB638" s="104"/>
      <c r="CC638" s="110"/>
      <c r="CD638" s="104"/>
      <c r="CE638" s="110" t="s">
        <v>137</v>
      </c>
      <c r="CF638" s="104"/>
      <c r="CG638" s="110" t="str">
        <f>IF(CH638="","",VLOOKUP(CONCATENATE(CG$3,CH638),m_selling_spec!$A:$H,2,FALSE))</f>
        <v/>
      </c>
      <c r="CH638" s="104"/>
      <c r="CI638" s="110" t="str">
        <f>IF(CJ638="","",VLOOKUP(CONCATENATE(CI$3,CJ638),m_selling_spec!$A:$H,2,FALSE))</f>
        <v/>
      </c>
      <c r="CJ638" s="104"/>
      <c r="CK638" s="110" t="str">
        <f>IF(CL638="","",VLOOKUP(CONCATENATE(CK$3,CL638),m_selling_spec!$A:$H,2,FALSE))</f>
        <v/>
      </c>
      <c r="CL638" s="104"/>
      <c r="CM638" s="110" t="str">
        <f>IF(CN638="","",VLOOKUP(CONCATENATE(CM$3,CN638),m_selling_spec!$A:$H,2,FALSE))</f>
        <v/>
      </c>
      <c r="CN638" s="104"/>
      <c r="CO638" s="110" t="str">
        <f>IF(CP638="","",VLOOKUP(CONCATENATE(CO$3,CP638),m_selling_spec!$A:$H,2,FALSE))</f>
        <v/>
      </c>
      <c r="CP638" s="104"/>
      <c r="CQ638" s="110" t="str">
        <f>IF(CR638="","",VLOOKUP(CONCATENATE(CQ$3,CR638),m_selling_spec!$A:$H,2,FALSE))</f>
        <v/>
      </c>
      <c r="CR638" s="104"/>
      <c r="CS638" s="110" t="str">
        <f>IF(CT638="","",VLOOKUP(CONCATENATE(CS$3,CT638),m_selling_spec!$A:$H,2,FALSE))</f>
        <v/>
      </c>
      <c r="CT638" s="104"/>
      <c r="CU638" s="110" t="str">
        <f>IF(CV638="","",VLOOKUP(CONCATENATE(CU$3,CV638),m_selling_spec!$A:$H,2,FALSE))</f>
        <v/>
      </c>
      <c r="CV638" s="104"/>
      <c r="CW638" s="110" t="str">
        <f>IF(CX638="","",VLOOKUP(CONCATENATE(CW$3,CX638),m_selling_spec!$A:$H,2,FALSE))</f>
        <v/>
      </c>
      <c r="CX638" s="104"/>
      <c r="CY638" s="110" t="str">
        <f>IF(CZ638="","",VLOOKUP(CONCATENATE(CY$3,CZ638),m_selling_spec!$A:$H,2,FALSE))</f>
        <v/>
      </c>
      <c r="CZ638" s="104"/>
      <c r="DA638" s="110"/>
      <c r="DB638" s="104"/>
    </row>
    <row r="639" spans="1:106">
      <c r="A639" s="104" t="s">
        <v>325</v>
      </c>
      <c r="B639" s="104"/>
      <c r="C639" s="104"/>
      <c r="D639" s="104">
        <v>2</v>
      </c>
      <c r="E639" s="110" t="str">
        <f>INDEX(product!B:B,MATCH(D639,product!A:A,0))</f>
        <v>WE 70</v>
      </c>
      <c r="F639" s="110" t="s">
        <v>2691</v>
      </c>
      <c r="G639" s="110" t="str">
        <f>IF(H639="","",VLOOKUP(CONCATENATE(G$3,H639),m_selling_spec!$A:$H,2,FALSE))</f>
        <v>o1.2</v>
      </c>
      <c r="H639" s="104" t="s">
        <v>2692</v>
      </c>
      <c r="I639" s="110" t="s">
        <v>986</v>
      </c>
      <c r="J639" s="104" t="s">
        <v>545</v>
      </c>
      <c r="K639" s="110" t="str">
        <f>IF(L639="","",VLOOKUP(CONCATENATE(K$3,L639),m_selling_spec!$A:$H,2,FALSE))</f>
        <v/>
      </c>
      <c r="L639" s="104"/>
      <c r="M639" s="110" t="str">
        <f>IF(N639="","",VLOOKUP(CONCATENATE(M$3,N639),m_selling_spec!$A:$H,2,FALSE))</f>
        <v/>
      </c>
      <c r="N639" s="104"/>
      <c r="O639" s="110" t="str">
        <f>IF(P639="","",VLOOKUP(CONCATENATE(O$3,P639),m_selling_spec!$A:$H,2,FALSE))</f>
        <v/>
      </c>
      <c r="P639" s="104"/>
      <c r="Q639" s="110" t="str">
        <f>IF(R639="","",VLOOKUP(CONCATENATE(Q$3,R639),m_selling_spec!$A:$H,2,FALSE))</f>
        <v/>
      </c>
      <c r="R639" s="104"/>
      <c r="S639" s="110"/>
      <c r="T639" s="104"/>
      <c r="U639" s="110"/>
      <c r="V639" s="104"/>
      <c r="W639" s="110"/>
      <c r="X639" s="104"/>
      <c r="Y639" s="110" t="s">
        <v>1016</v>
      </c>
      <c r="Z639" s="104" t="s">
        <v>71</v>
      </c>
      <c r="AA639" s="110" t="s">
        <v>137</v>
      </c>
      <c r="AB639" s="104"/>
      <c r="AC639" s="110" t="str">
        <f>IF(AD639="","",VLOOKUP(CONCATENATE(AC$3,AD639),m_selling_spec!$A:$H,2,FALSE))</f>
        <v/>
      </c>
      <c r="AD639" s="104"/>
      <c r="AE639" s="110" t="s">
        <v>137</v>
      </c>
      <c r="AF639" s="104"/>
      <c r="AG639" s="110" t="str">
        <f>IF(AH639="","",VLOOKUP(CONCATENATE(AG$3,AH639),m_selling_spec!$A:$H,2,FALSE))</f>
        <v/>
      </c>
      <c r="AH639" s="104"/>
      <c r="AI639" s="110" t="s">
        <v>997</v>
      </c>
      <c r="AJ639" s="104" t="s">
        <v>541</v>
      </c>
      <c r="AK639" s="110" t="str">
        <f>IF(AL639="","",VLOOKUP(CONCATENATE(AK$3,AL639),m_selling_spec!$A:$H,2,FALSE))</f>
        <v>7.1</v>
      </c>
      <c r="AL639" s="111" t="s">
        <v>542</v>
      </c>
      <c r="AM639" s="110" t="s">
        <v>683</v>
      </c>
      <c r="AN639" s="104" t="s">
        <v>592</v>
      </c>
      <c r="AO639" s="110" t="s">
        <v>137</v>
      </c>
      <c r="AP639" s="104"/>
      <c r="AQ639" s="110" t="str">
        <f>IF(AR639="","",VLOOKUP(CONCATENATE(AQ$3,AR639),m_selling_spec!$A:$H,2,FALSE))</f>
        <v>10.3</v>
      </c>
      <c r="AR639" s="104" t="s">
        <v>75</v>
      </c>
      <c r="AS639" s="110" t="str">
        <f>IF(AT639="","",VLOOKUP(CONCATENATE(AS$3,AT639),m_selling_spec!$A:$H,2,FALSE))</f>
        <v/>
      </c>
      <c r="AT639" s="104"/>
      <c r="AU639" s="110" t="str">
        <f>IF(AV639="","",VLOOKUP(CONCATENATE(AU$3,AV639),m_selling_spec!$A:$H,2,FALSE))</f>
        <v/>
      </c>
      <c r="AV639" s="104"/>
      <c r="AW639" s="110" t="s">
        <v>137</v>
      </c>
      <c r="AX639" s="104"/>
      <c r="AY639" s="110" t="str">
        <f>IF(AZ639="","",VLOOKUP(CONCATENATE(AY$3,AZ639),m_selling_spec!$A:$H,2,FALSE))</f>
        <v/>
      </c>
      <c r="AZ639" s="104"/>
      <c r="BA639" s="110" t="s">
        <v>137</v>
      </c>
      <c r="BB639" s="104"/>
      <c r="BC639" s="110" t="s">
        <v>1032</v>
      </c>
      <c r="BD639" s="104" t="s">
        <v>596</v>
      </c>
      <c r="BE639" s="110" t="s">
        <v>1030</v>
      </c>
      <c r="BF639" s="104" t="s">
        <v>591</v>
      </c>
      <c r="BG639" s="110" t="str">
        <f>IF(BH639="","",VLOOKUP(CONCATENATE(BG$3,BH639),m_selling_spec!$A:$H,2,FALSE))</f>
        <v/>
      </c>
      <c r="BH639" s="104"/>
      <c r="BI639" s="110" t="s">
        <v>137</v>
      </c>
      <c r="BJ639" s="104"/>
      <c r="BK639" s="110" t="str">
        <f>IF(BL639="","",VLOOKUP(CONCATENATE(BK$3,BL639),m_selling_spec!$A:$H,2,FALSE))</f>
        <v/>
      </c>
      <c r="BL639" s="104"/>
      <c r="BM639" s="110" t="s">
        <v>137</v>
      </c>
      <c r="BN639" s="104"/>
      <c r="BO639" s="110" t="str">
        <f>IF(BP639="","",VLOOKUP(CONCATENATE(BO$3,BP639),m_selling_spec!$A:$H,2,FALSE))</f>
        <v/>
      </c>
      <c r="BP639" s="104"/>
      <c r="BQ639" s="110" t="s">
        <v>137</v>
      </c>
      <c r="BR639" s="104"/>
      <c r="BS639" s="110" t="s">
        <v>137</v>
      </c>
      <c r="BT639" s="104"/>
      <c r="BU639" s="110" t="s">
        <v>137</v>
      </c>
      <c r="BV639" s="104"/>
      <c r="BW639" s="110" t="s">
        <v>137</v>
      </c>
      <c r="BX639" s="104"/>
      <c r="BY639" s="110" t="s">
        <v>137</v>
      </c>
      <c r="BZ639" s="104"/>
      <c r="CA639" s="110" t="s">
        <v>137</v>
      </c>
      <c r="CB639" s="104"/>
      <c r="CC639" s="110"/>
      <c r="CD639" s="104"/>
      <c r="CE639" s="110" t="s">
        <v>137</v>
      </c>
      <c r="CF639" s="104"/>
      <c r="CG639" s="110" t="str">
        <f>IF(CH639="","",VLOOKUP(CONCATENATE(CG$3,CH639),m_selling_spec!$A:$H,2,FALSE))</f>
        <v/>
      </c>
      <c r="CH639" s="104"/>
      <c r="CI639" s="110" t="str">
        <f>IF(CJ639="","",VLOOKUP(CONCATENATE(CI$3,CJ639),m_selling_spec!$A:$H,2,FALSE))</f>
        <v/>
      </c>
      <c r="CJ639" s="104"/>
      <c r="CK639" s="110" t="str">
        <f>IF(CL639="","",VLOOKUP(CONCATENATE(CK$3,CL639),m_selling_spec!$A:$H,2,FALSE))</f>
        <v/>
      </c>
      <c r="CL639" s="104"/>
      <c r="CM639" s="110" t="str">
        <f>IF(CN639="","",VLOOKUP(CONCATENATE(CM$3,CN639),m_selling_spec!$A:$H,2,FALSE))</f>
        <v/>
      </c>
      <c r="CN639" s="104"/>
      <c r="CO639" s="110" t="str">
        <f>IF(CP639="","",VLOOKUP(CONCATENATE(CO$3,CP639),m_selling_spec!$A:$H,2,FALSE))</f>
        <v/>
      </c>
      <c r="CP639" s="104"/>
      <c r="CQ639" s="110" t="str">
        <f>IF(CR639="","",VLOOKUP(CONCATENATE(CQ$3,CR639),m_selling_spec!$A:$H,2,FALSE))</f>
        <v/>
      </c>
      <c r="CR639" s="104"/>
      <c r="CS639" s="110" t="str">
        <f>IF(CT639="","",VLOOKUP(CONCATENATE(CS$3,CT639),m_selling_spec!$A:$H,2,FALSE))</f>
        <v/>
      </c>
      <c r="CT639" s="104"/>
      <c r="CU639" s="110" t="str">
        <f>IF(CV639="","",VLOOKUP(CONCATENATE(CU$3,CV639),m_selling_spec!$A:$H,2,FALSE))</f>
        <v/>
      </c>
      <c r="CV639" s="104"/>
      <c r="CW639" s="110" t="str">
        <f>IF(CX639="","",VLOOKUP(CONCATENATE(CW$3,CX639),m_selling_spec!$A:$H,2,FALSE))</f>
        <v/>
      </c>
      <c r="CX639" s="104"/>
      <c r="CY639" s="110" t="str">
        <f>IF(CZ639="","",VLOOKUP(CONCATENATE(CY$3,CZ639),m_selling_spec!$A:$H,2,FALSE))</f>
        <v/>
      </c>
      <c r="CZ639" s="104"/>
      <c r="DA639" s="110"/>
      <c r="DB639" s="104"/>
    </row>
    <row r="640" spans="1:106">
      <c r="A640" s="104" t="s">
        <v>409</v>
      </c>
      <c r="B640" s="104"/>
      <c r="C640" s="104"/>
      <c r="D640" s="104">
        <v>2</v>
      </c>
      <c r="E640" s="110" t="str">
        <f>INDEX(product!B:B,MATCH(D640,product!A:A,0))</f>
        <v>WE 70</v>
      </c>
      <c r="F640" s="110" t="s">
        <v>2691</v>
      </c>
      <c r="G640" s="110" t="str">
        <f>IF(H640="","",VLOOKUP(CONCATENATE(G$3,H640),m_selling_spec!$A:$H,2,FALSE))</f>
        <v>o1.2</v>
      </c>
      <c r="H640" s="104" t="s">
        <v>2692</v>
      </c>
      <c r="I640" s="110" t="s">
        <v>1015</v>
      </c>
      <c r="J640" s="104" t="s">
        <v>539</v>
      </c>
      <c r="K640" s="110" t="str">
        <f>IF(L640="","",VLOOKUP(CONCATENATE(K$3,L640),m_selling_spec!$A:$H,2,FALSE))</f>
        <v/>
      </c>
      <c r="L640" s="104"/>
      <c r="M640" s="110" t="str">
        <f>IF(N640="","",VLOOKUP(CONCATENATE(M$3,N640),m_selling_spec!$A:$H,2,FALSE))</f>
        <v/>
      </c>
      <c r="N640" s="104"/>
      <c r="O640" s="110" t="str">
        <f>IF(P640="","",VLOOKUP(CONCATENATE(O$3,P640),m_selling_spec!$A:$H,2,FALSE))</f>
        <v/>
      </c>
      <c r="P640" s="104"/>
      <c r="Q640" s="110" t="str">
        <f>IF(R640="","",VLOOKUP(CONCATENATE(Q$3,R640),m_selling_spec!$A:$H,2,FALSE))</f>
        <v/>
      </c>
      <c r="R640" s="104"/>
      <c r="S640" s="110"/>
      <c r="T640" s="104"/>
      <c r="U640" s="110"/>
      <c r="V640" s="104"/>
      <c r="W640" s="110"/>
      <c r="X640" s="104"/>
      <c r="Y640" s="110" t="s">
        <v>1016</v>
      </c>
      <c r="Z640" s="104" t="s">
        <v>71</v>
      </c>
      <c r="AA640" s="110" t="s">
        <v>137</v>
      </c>
      <c r="AB640" s="104"/>
      <c r="AC640" s="110" t="str">
        <f>IF(AD640="","",VLOOKUP(CONCATENATE(AC$3,AD640),m_selling_spec!$A:$H,2,FALSE))</f>
        <v/>
      </c>
      <c r="AD640" s="104"/>
      <c r="AE640" s="110" t="s">
        <v>137</v>
      </c>
      <c r="AF640" s="104"/>
      <c r="AG640" s="110" t="str">
        <f>IF(AH640="","",VLOOKUP(CONCATENATE(AG$3,AH640),m_selling_spec!$A:$H,2,FALSE))</f>
        <v/>
      </c>
      <c r="AH640" s="104"/>
      <c r="AI640" s="110" t="s">
        <v>995</v>
      </c>
      <c r="AJ640" s="104" t="s">
        <v>548</v>
      </c>
      <c r="AK640" s="110" t="str">
        <f>IF(AL640="","",VLOOKUP(CONCATENATE(AK$3,AL640),m_selling_spec!$A:$H,2,FALSE))</f>
        <v>7.2</v>
      </c>
      <c r="AL640" s="111" t="s">
        <v>2651</v>
      </c>
      <c r="AM640" s="110" t="s">
        <v>681</v>
      </c>
      <c r="AN640" s="104" t="s">
        <v>547</v>
      </c>
      <c r="AO640" s="110" t="s">
        <v>137</v>
      </c>
      <c r="AP640" s="104"/>
      <c r="AQ640" s="110" t="str">
        <f>IF(AR640="","",VLOOKUP(CONCATENATE(AQ$3,AR640),m_selling_spec!$A:$H,2,FALSE))</f>
        <v>10.2</v>
      </c>
      <c r="AR640" s="104" t="s">
        <v>74</v>
      </c>
      <c r="AS640" s="110" t="str">
        <f>IF(AT640="","",VLOOKUP(CONCATENATE(AS$3,AT640),m_selling_spec!$A:$H,2,FALSE))</f>
        <v/>
      </c>
      <c r="AT640" s="104"/>
      <c r="AU640" s="110" t="str">
        <f>IF(AV640="","",VLOOKUP(CONCATENATE(AU$3,AV640),m_selling_spec!$A:$H,2,FALSE))</f>
        <v/>
      </c>
      <c r="AV640" s="104"/>
      <c r="AW640" s="110" t="s">
        <v>137</v>
      </c>
      <c r="AX640" s="104"/>
      <c r="AY640" s="110" t="str">
        <f>IF(AZ640="","",VLOOKUP(CONCATENATE(AY$3,AZ640),m_selling_spec!$A:$H,2,FALSE))</f>
        <v/>
      </c>
      <c r="AZ640" s="104"/>
      <c r="BA640" s="110" t="s">
        <v>137</v>
      </c>
      <c r="BB640" s="104"/>
      <c r="BC640" s="110" t="s">
        <v>705</v>
      </c>
      <c r="BD640" s="104" t="s">
        <v>553</v>
      </c>
      <c r="BE640" s="110" t="s">
        <v>1030</v>
      </c>
      <c r="BF640" s="104" t="s">
        <v>591</v>
      </c>
      <c r="BG640" s="110" t="str">
        <f>IF(BH640="","",VLOOKUP(CONCATENATE(BG$3,BH640),m_selling_spec!$A:$H,2,FALSE))</f>
        <v/>
      </c>
      <c r="BH640" s="104"/>
      <c r="BI640" s="110" t="s">
        <v>137</v>
      </c>
      <c r="BJ640" s="104"/>
      <c r="BK640" s="110" t="str">
        <f>IF(BL640="","",VLOOKUP(CONCATENATE(BK$3,BL640),m_selling_spec!$A:$H,2,FALSE))</f>
        <v/>
      </c>
      <c r="BL640" s="104"/>
      <c r="BM640" s="110" t="s">
        <v>137</v>
      </c>
      <c r="BN640" s="104"/>
      <c r="BO640" s="110" t="str">
        <f>IF(BP640="","",VLOOKUP(CONCATENATE(BO$3,BP640),m_selling_spec!$A:$H,2,FALSE))</f>
        <v/>
      </c>
      <c r="BP640" s="104"/>
      <c r="BQ640" s="110" t="s">
        <v>137</v>
      </c>
      <c r="BR640" s="104"/>
      <c r="BS640" s="110" t="s">
        <v>137</v>
      </c>
      <c r="BT640" s="104"/>
      <c r="BU640" s="110" t="s">
        <v>137</v>
      </c>
      <c r="BV640" s="104"/>
      <c r="BW640" s="110" t="s">
        <v>137</v>
      </c>
      <c r="BX640" s="104"/>
      <c r="BY640" s="110" t="s">
        <v>137</v>
      </c>
      <c r="BZ640" s="104"/>
      <c r="CA640" s="110" t="s">
        <v>137</v>
      </c>
      <c r="CB640" s="104"/>
      <c r="CC640" s="110"/>
      <c r="CD640" s="104"/>
      <c r="CE640" s="110" t="s">
        <v>137</v>
      </c>
      <c r="CF640" s="104"/>
      <c r="CG640" s="110" t="str">
        <f>IF(CH640="","",VLOOKUP(CONCATENATE(CG$3,CH640),m_selling_spec!$A:$H,2,FALSE))</f>
        <v/>
      </c>
      <c r="CH640" s="104"/>
      <c r="CI640" s="110" t="str">
        <f>IF(CJ640="","",VLOOKUP(CONCATENATE(CI$3,CJ640),m_selling_spec!$A:$H,2,FALSE))</f>
        <v/>
      </c>
      <c r="CJ640" s="104"/>
      <c r="CK640" s="110" t="str">
        <f>IF(CL640="","",VLOOKUP(CONCATENATE(CK$3,CL640),m_selling_spec!$A:$H,2,FALSE))</f>
        <v/>
      </c>
      <c r="CL640" s="104"/>
      <c r="CM640" s="110" t="str">
        <f>IF(CN640="","",VLOOKUP(CONCATENATE(CM$3,CN640),m_selling_spec!$A:$H,2,FALSE))</f>
        <v/>
      </c>
      <c r="CN640" s="104"/>
      <c r="CO640" s="110" t="str">
        <f>IF(CP640="","",VLOOKUP(CONCATENATE(CO$3,CP640),m_selling_spec!$A:$H,2,FALSE))</f>
        <v/>
      </c>
      <c r="CP640" s="104"/>
      <c r="CQ640" s="110" t="str">
        <f>IF(CR640="","",VLOOKUP(CONCATENATE(CQ$3,CR640),m_selling_spec!$A:$H,2,FALSE))</f>
        <v/>
      </c>
      <c r="CR640" s="104"/>
      <c r="CS640" s="110" t="str">
        <f>IF(CT640="","",VLOOKUP(CONCATENATE(CS$3,CT640),m_selling_spec!$A:$H,2,FALSE))</f>
        <v/>
      </c>
      <c r="CT640" s="104"/>
      <c r="CU640" s="110" t="str">
        <f>IF(CV640="","",VLOOKUP(CONCATENATE(CU$3,CV640),m_selling_spec!$A:$H,2,FALSE))</f>
        <v/>
      </c>
      <c r="CV640" s="104"/>
      <c r="CW640" s="110" t="str">
        <f>IF(CX640="","",VLOOKUP(CONCATENATE(CW$3,CX640),m_selling_spec!$A:$H,2,FALSE))</f>
        <v/>
      </c>
      <c r="CX640" s="104"/>
      <c r="CY640" s="110" t="str">
        <f>IF(CZ640="","",VLOOKUP(CONCATENATE(CY$3,CZ640),m_selling_spec!$A:$H,2,FALSE))</f>
        <v/>
      </c>
      <c r="CZ640" s="104"/>
      <c r="DA640" s="110"/>
      <c r="DB640" s="104"/>
    </row>
    <row r="641" spans="1:106">
      <c r="A641" s="104" t="s">
        <v>390</v>
      </c>
      <c r="B641" s="104"/>
      <c r="C641" s="104"/>
      <c r="D641" s="104">
        <v>2</v>
      </c>
      <c r="E641" s="110" t="str">
        <f>INDEX(product!B:B,MATCH(D641,product!A:A,0))</f>
        <v>WE 70</v>
      </c>
      <c r="F641" s="110" t="s">
        <v>2691</v>
      </c>
      <c r="G641" s="110" t="str">
        <f>IF(H641="","",VLOOKUP(CONCATENATE(G$3,H641),m_selling_spec!$A:$H,2,FALSE))</f>
        <v>o1.2</v>
      </c>
      <c r="H641" s="104" t="s">
        <v>2692</v>
      </c>
      <c r="I641" s="110" t="s">
        <v>986</v>
      </c>
      <c r="J641" s="104" t="s">
        <v>545</v>
      </c>
      <c r="K641" s="110" t="str">
        <f>IF(L641="","",VLOOKUP(CONCATENATE(K$3,L641),m_selling_spec!$A:$H,2,FALSE))</f>
        <v/>
      </c>
      <c r="L641" s="104"/>
      <c r="M641" s="110" t="str">
        <f>IF(N641="","",VLOOKUP(CONCATENATE(M$3,N641),m_selling_spec!$A:$H,2,FALSE))</f>
        <v/>
      </c>
      <c r="N641" s="104"/>
      <c r="O641" s="110" t="str">
        <f>IF(P641="","",VLOOKUP(CONCATENATE(O$3,P641),m_selling_spec!$A:$H,2,FALSE))</f>
        <v/>
      </c>
      <c r="P641" s="104"/>
      <c r="Q641" s="110" t="str">
        <f>IF(R641="","",VLOOKUP(CONCATENATE(Q$3,R641),m_selling_spec!$A:$H,2,FALSE))</f>
        <v/>
      </c>
      <c r="R641" s="104"/>
      <c r="S641" s="110"/>
      <c r="T641" s="104"/>
      <c r="U641" s="110"/>
      <c r="V641" s="104"/>
      <c r="W641" s="110"/>
      <c r="X641" s="104"/>
      <c r="Y641" s="110" t="s">
        <v>1016</v>
      </c>
      <c r="Z641" s="104" t="s">
        <v>71</v>
      </c>
      <c r="AA641" s="110" t="s">
        <v>137</v>
      </c>
      <c r="AB641" s="104"/>
      <c r="AC641" s="110" t="str">
        <f>IF(AD641="","",VLOOKUP(CONCATENATE(AC$3,AD641),m_selling_spec!$A:$H,2,FALSE))</f>
        <v/>
      </c>
      <c r="AD641" s="104"/>
      <c r="AE641" s="110" t="s">
        <v>137</v>
      </c>
      <c r="AF641" s="104"/>
      <c r="AG641" s="110" t="str">
        <f>IF(AH641="","",VLOOKUP(CONCATENATE(AG$3,AH641),m_selling_spec!$A:$H,2,FALSE))</f>
        <v/>
      </c>
      <c r="AH641" s="104"/>
      <c r="AI641" s="110" t="s">
        <v>995</v>
      </c>
      <c r="AJ641" s="104" t="s">
        <v>548</v>
      </c>
      <c r="AK641" s="110" t="str">
        <f>IF(AL641="","",VLOOKUP(CONCATENATE(AK$3,AL641),m_selling_spec!$A:$H,2,FALSE))</f>
        <v>7.2</v>
      </c>
      <c r="AL641" s="111" t="s">
        <v>2651</v>
      </c>
      <c r="AM641" s="110" t="s">
        <v>681</v>
      </c>
      <c r="AN641" s="104" t="s">
        <v>547</v>
      </c>
      <c r="AO641" s="110" t="s">
        <v>137</v>
      </c>
      <c r="AP641" s="104"/>
      <c r="AQ641" s="110" t="str">
        <f>IF(AR641="","",VLOOKUP(CONCATENATE(AQ$3,AR641),m_selling_spec!$A:$H,2,FALSE))</f>
        <v>10.2</v>
      </c>
      <c r="AR641" s="104" t="s">
        <v>74</v>
      </c>
      <c r="AS641" s="110" t="str">
        <f>IF(AT641="","",VLOOKUP(CONCATENATE(AS$3,AT641),m_selling_spec!$A:$H,2,FALSE))</f>
        <v/>
      </c>
      <c r="AT641" s="104"/>
      <c r="AU641" s="110" t="str">
        <f>IF(AV641="","",VLOOKUP(CONCATENATE(AU$3,AV641),m_selling_spec!$A:$H,2,FALSE))</f>
        <v/>
      </c>
      <c r="AV641" s="104"/>
      <c r="AW641" s="110" t="s">
        <v>137</v>
      </c>
      <c r="AX641" s="104"/>
      <c r="AY641" s="110" t="str">
        <f>IF(AZ641="","",VLOOKUP(CONCATENATE(AY$3,AZ641),m_selling_spec!$A:$H,2,FALSE))</f>
        <v/>
      </c>
      <c r="AZ641" s="104"/>
      <c r="BA641" s="110" t="s">
        <v>137</v>
      </c>
      <c r="BB641" s="104"/>
      <c r="BC641" s="110" t="s">
        <v>705</v>
      </c>
      <c r="BD641" s="104" t="s">
        <v>553</v>
      </c>
      <c r="BE641" s="110" t="s">
        <v>1030</v>
      </c>
      <c r="BF641" s="104" t="s">
        <v>591</v>
      </c>
      <c r="BG641" s="110" t="str">
        <f>IF(BH641="","",VLOOKUP(CONCATENATE(BG$3,BH641),m_selling_spec!$A:$H,2,FALSE))</f>
        <v/>
      </c>
      <c r="BH641" s="104"/>
      <c r="BI641" s="110" t="s">
        <v>137</v>
      </c>
      <c r="BJ641" s="104"/>
      <c r="BK641" s="110" t="str">
        <f>IF(BL641="","",VLOOKUP(CONCATENATE(BK$3,BL641),m_selling_spec!$A:$H,2,FALSE))</f>
        <v/>
      </c>
      <c r="BL641" s="104"/>
      <c r="BM641" s="110" t="s">
        <v>137</v>
      </c>
      <c r="BN641" s="104"/>
      <c r="BO641" s="110" t="str">
        <f>IF(BP641="","",VLOOKUP(CONCATENATE(BO$3,BP641),m_selling_spec!$A:$H,2,FALSE))</f>
        <v/>
      </c>
      <c r="BP641" s="104"/>
      <c r="BQ641" s="110" t="s">
        <v>137</v>
      </c>
      <c r="BR641" s="104"/>
      <c r="BS641" s="110" t="s">
        <v>137</v>
      </c>
      <c r="BT641" s="104"/>
      <c r="BU641" s="110" t="s">
        <v>137</v>
      </c>
      <c r="BV641" s="104"/>
      <c r="BW641" s="110" t="s">
        <v>137</v>
      </c>
      <c r="BX641" s="104"/>
      <c r="BY641" s="110" t="s">
        <v>137</v>
      </c>
      <c r="BZ641" s="104"/>
      <c r="CA641" s="110" t="s">
        <v>137</v>
      </c>
      <c r="CB641" s="104"/>
      <c r="CC641" s="110"/>
      <c r="CD641" s="104"/>
      <c r="CE641" s="110" t="s">
        <v>137</v>
      </c>
      <c r="CF641" s="104"/>
      <c r="CG641" s="110" t="str">
        <f>IF(CH641="","",VLOOKUP(CONCATENATE(CG$3,CH641),m_selling_spec!$A:$H,2,FALSE))</f>
        <v/>
      </c>
      <c r="CH641" s="104"/>
      <c r="CI641" s="110" t="str">
        <f>IF(CJ641="","",VLOOKUP(CONCATENATE(CI$3,CJ641),m_selling_spec!$A:$H,2,FALSE))</f>
        <v/>
      </c>
      <c r="CJ641" s="104"/>
      <c r="CK641" s="110" t="str">
        <f>IF(CL641="","",VLOOKUP(CONCATENATE(CK$3,CL641),m_selling_spec!$A:$H,2,FALSE))</f>
        <v/>
      </c>
      <c r="CL641" s="104"/>
      <c r="CM641" s="110" t="str">
        <f>IF(CN641="","",VLOOKUP(CONCATENATE(CM$3,CN641),m_selling_spec!$A:$H,2,FALSE))</f>
        <v/>
      </c>
      <c r="CN641" s="104"/>
      <c r="CO641" s="110" t="str">
        <f>IF(CP641="","",VLOOKUP(CONCATENATE(CO$3,CP641),m_selling_spec!$A:$H,2,FALSE))</f>
        <v/>
      </c>
      <c r="CP641" s="104"/>
      <c r="CQ641" s="110" t="str">
        <f>IF(CR641="","",VLOOKUP(CONCATENATE(CQ$3,CR641),m_selling_spec!$A:$H,2,FALSE))</f>
        <v/>
      </c>
      <c r="CR641" s="104"/>
      <c r="CS641" s="110" t="str">
        <f>IF(CT641="","",VLOOKUP(CONCATENATE(CS$3,CT641),m_selling_spec!$A:$H,2,FALSE))</f>
        <v/>
      </c>
      <c r="CT641" s="104"/>
      <c r="CU641" s="110" t="str">
        <f>IF(CV641="","",VLOOKUP(CONCATENATE(CU$3,CV641),m_selling_spec!$A:$H,2,FALSE))</f>
        <v/>
      </c>
      <c r="CV641" s="104"/>
      <c r="CW641" s="110" t="str">
        <f>IF(CX641="","",VLOOKUP(CONCATENATE(CW$3,CX641),m_selling_spec!$A:$H,2,FALSE))</f>
        <v/>
      </c>
      <c r="CX641" s="104"/>
      <c r="CY641" s="110" t="str">
        <f>IF(CZ641="","",VLOOKUP(CONCATENATE(CY$3,CZ641),m_selling_spec!$A:$H,2,FALSE))</f>
        <v/>
      </c>
      <c r="CZ641" s="104"/>
      <c r="DA641" s="110"/>
      <c r="DB641" s="104"/>
    </row>
    <row r="642" spans="1:106">
      <c r="A642" s="104" t="s">
        <v>437</v>
      </c>
      <c r="B642" s="104"/>
      <c r="C642" s="104"/>
      <c r="D642" s="104">
        <v>2</v>
      </c>
      <c r="E642" s="110" t="str">
        <f>INDEX(product!B:B,MATCH(D642,product!A:A,0))</f>
        <v>WE 70</v>
      </c>
      <c r="F642" s="110" t="s">
        <v>2691</v>
      </c>
      <c r="G642" s="110" t="str">
        <f>IF(H642="","",VLOOKUP(CONCATENATE(G$3,H642),m_selling_spec!$A:$H,2,FALSE))</f>
        <v>o1.2</v>
      </c>
      <c r="H642" s="104" t="s">
        <v>2692</v>
      </c>
      <c r="I642" s="110" t="s">
        <v>1015</v>
      </c>
      <c r="J642" s="104" t="s">
        <v>539</v>
      </c>
      <c r="K642" s="110" t="str">
        <f>IF(L642="","",VLOOKUP(CONCATENATE(K$3,L642),m_selling_spec!$A:$H,2,FALSE))</f>
        <v/>
      </c>
      <c r="L642" s="104"/>
      <c r="M642" s="110" t="str">
        <f>IF(N642="","",VLOOKUP(CONCATENATE(M$3,N642),m_selling_spec!$A:$H,2,FALSE))</f>
        <v/>
      </c>
      <c r="N642" s="104"/>
      <c r="O642" s="110" t="str">
        <f>IF(P642="","",VLOOKUP(CONCATENATE(O$3,P642),m_selling_spec!$A:$H,2,FALSE))</f>
        <v/>
      </c>
      <c r="P642" s="104"/>
      <c r="Q642" s="110" t="str">
        <f>IF(R642="","",VLOOKUP(CONCATENATE(Q$3,R642),m_selling_spec!$A:$H,2,FALSE))</f>
        <v/>
      </c>
      <c r="R642" s="104"/>
      <c r="S642" s="110"/>
      <c r="T642" s="104"/>
      <c r="U642" s="110"/>
      <c r="V642" s="104"/>
      <c r="W642" s="110"/>
      <c r="X642" s="104"/>
      <c r="Y642" s="110" t="s">
        <v>1016</v>
      </c>
      <c r="Z642" s="104" t="s">
        <v>71</v>
      </c>
      <c r="AA642" s="110" t="s">
        <v>137</v>
      </c>
      <c r="AB642" s="104"/>
      <c r="AC642" s="110" t="str">
        <f>IF(AD642="","",VLOOKUP(CONCATENATE(AC$3,AD642),m_selling_spec!$A:$H,2,FALSE))</f>
        <v/>
      </c>
      <c r="AD642" s="104"/>
      <c r="AE642" s="110" t="s">
        <v>137</v>
      </c>
      <c r="AF642" s="104"/>
      <c r="AG642" s="110" t="str">
        <f>IF(AH642="","",VLOOKUP(CONCATENATE(AG$3,AH642),m_selling_spec!$A:$H,2,FALSE))</f>
        <v/>
      </c>
      <c r="AH642" s="104"/>
      <c r="AI642" s="110" t="s">
        <v>995</v>
      </c>
      <c r="AJ642" s="104" t="s">
        <v>548</v>
      </c>
      <c r="AK642" s="110" t="str">
        <f>IF(AL642="","",VLOOKUP(CONCATENATE(AK$3,AL642),m_selling_spec!$A:$H,2,FALSE))</f>
        <v>7.2</v>
      </c>
      <c r="AL642" s="111" t="s">
        <v>2651</v>
      </c>
      <c r="AM642" s="110" t="s">
        <v>683</v>
      </c>
      <c r="AN642" s="104" t="s">
        <v>592</v>
      </c>
      <c r="AO642" s="110" t="s">
        <v>137</v>
      </c>
      <c r="AP642" s="104"/>
      <c r="AQ642" s="110" t="str">
        <f>IF(AR642="","",VLOOKUP(CONCATENATE(AQ$3,AR642),m_selling_spec!$A:$H,2,FALSE))</f>
        <v>10.2</v>
      </c>
      <c r="AR642" s="104" t="s">
        <v>74</v>
      </c>
      <c r="AS642" s="110" t="str">
        <f>IF(AT642="","",VLOOKUP(CONCATENATE(AS$3,AT642),m_selling_spec!$A:$H,2,FALSE))</f>
        <v/>
      </c>
      <c r="AT642" s="104"/>
      <c r="AU642" s="110" t="str">
        <f>IF(AV642="","",VLOOKUP(CONCATENATE(AU$3,AV642),m_selling_spec!$A:$H,2,FALSE))</f>
        <v/>
      </c>
      <c r="AV642" s="104"/>
      <c r="AW642" s="110" t="s">
        <v>137</v>
      </c>
      <c r="AX642" s="104"/>
      <c r="AY642" s="110" t="str">
        <f>IF(AZ642="","",VLOOKUP(CONCATENATE(AY$3,AZ642),m_selling_spec!$A:$H,2,FALSE))</f>
        <v/>
      </c>
      <c r="AZ642" s="104"/>
      <c r="BA642" s="110" t="s">
        <v>137</v>
      </c>
      <c r="BB642" s="104"/>
      <c r="BC642" s="110" t="s">
        <v>705</v>
      </c>
      <c r="BD642" s="104" t="s">
        <v>553</v>
      </c>
      <c r="BE642" s="110" t="s">
        <v>1030</v>
      </c>
      <c r="BF642" s="104" t="s">
        <v>591</v>
      </c>
      <c r="BG642" s="110" t="str">
        <f>IF(BH642="","",VLOOKUP(CONCATENATE(BG$3,BH642),m_selling_spec!$A:$H,2,FALSE))</f>
        <v/>
      </c>
      <c r="BH642" s="104"/>
      <c r="BI642" s="110" t="s">
        <v>137</v>
      </c>
      <c r="BJ642" s="104"/>
      <c r="BK642" s="110" t="str">
        <f>IF(BL642="","",VLOOKUP(CONCATENATE(BK$3,BL642),m_selling_spec!$A:$H,2,FALSE))</f>
        <v/>
      </c>
      <c r="BL642" s="104"/>
      <c r="BM642" s="110" t="s">
        <v>137</v>
      </c>
      <c r="BN642" s="104"/>
      <c r="BO642" s="110" t="str">
        <f>IF(BP642="","",VLOOKUP(CONCATENATE(BO$3,BP642),m_selling_spec!$A:$H,2,FALSE))</f>
        <v/>
      </c>
      <c r="BP642" s="104"/>
      <c r="BQ642" s="110" t="s">
        <v>137</v>
      </c>
      <c r="BR642" s="104"/>
      <c r="BS642" s="110" t="s">
        <v>137</v>
      </c>
      <c r="BT642" s="104"/>
      <c r="BU642" s="110" t="s">
        <v>137</v>
      </c>
      <c r="BV642" s="104"/>
      <c r="BW642" s="110" t="s">
        <v>137</v>
      </c>
      <c r="BX642" s="104"/>
      <c r="BY642" s="110" t="s">
        <v>137</v>
      </c>
      <c r="BZ642" s="104"/>
      <c r="CA642" s="110" t="s">
        <v>137</v>
      </c>
      <c r="CB642" s="104"/>
      <c r="CC642" s="110"/>
      <c r="CD642" s="104"/>
      <c r="CE642" s="110" t="s">
        <v>137</v>
      </c>
      <c r="CF642" s="104"/>
      <c r="CG642" s="110" t="str">
        <f>IF(CH642="","",VLOOKUP(CONCATENATE(CG$3,CH642),m_selling_spec!$A:$H,2,FALSE))</f>
        <v/>
      </c>
      <c r="CH642" s="104"/>
      <c r="CI642" s="110" t="str">
        <f>IF(CJ642="","",VLOOKUP(CONCATENATE(CI$3,CJ642),m_selling_spec!$A:$H,2,FALSE))</f>
        <v/>
      </c>
      <c r="CJ642" s="104"/>
      <c r="CK642" s="110" t="str">
        <f>IF(CL642="","",VLOOKUP(CONCATENATE(CK$3,CL642),m_selling_spec!$A:$H,2,FALSE))</f>
        <v/>
      </c>
      <c r="CL642" s="104"/>
      <c r="CM642" s="110" t="str">
        <f>IF(CN642="","",VLOOKUP(CONCATENATE(CM$3,CN642),m_selling_spec!$A:$H,2,FALSE))</f>
        <v/>
      </c>
      <c r="CN642" s="104"/>
      <c r="CO642" s="110" t="str">
        <f>IF(CP642="","",VLOOKUP(CONCATENATE(CO$3,CP642),m_selling_spec!$A:$H,2,FALSE))</f>
        <v/>
      </c>
      <c r="CP642" s="104"/>
      <c r="CQ642" s="110" t="str">
        <f>IF(CR642="","",VLOOKUP(CONCATENATE(CQ$3,CR642),m_selling_spec!$A:$H,2,FALSE))</f>
        <v/>
      </c>
      <c r="CR642" s="104"/>
      <c r="CS642" s="110" t="str">
        <f>IF(CT642="","",VLOOKUP(CONCATENATE(CS$3,CT642),m_selling_spec!$A:$H,2,FALSE))</f>
        <v/>
      </c>
      <c r="CT642" s="104"/>
      <c r="CU642" s="110" t="str">
        <f>IF(CV642="","",VLOOKUP(CONCATENATE(CU$3,CV642),m_selling_spec!$A:$H,2,FALSE))</f>
        <v/>
      </c>
      <c r="CV642" s="104"/>
      <c r="CW642" s="110" t="str">
        <f>IF(CX642="","",VLOOKUP(CONCATENATE(CW$3,CX642),m_selling_spec!$A:$H,2,FALSE))</f>
        <v/>
      </c>
      <c r="CX642" s="104"/>
      <c r="CY642" s="110" t="str">
        <f>IF(CZ642="","",VLOOKUP(CONCATENATE(CY$3,CZ642),m_selling_spec!$A:$H,2,FALSE))</f>
        <v/>
      </c>
      <c r="CZ642" s="104"/>
      <c r="DA642" s="110"/>
      <c r="DB642" s="104"/>
    </row>
    <row r="643" spans="1:106">
      <c r="A643" s="104" t="s">
        <v>418</v>
      </c>
      <c r="B643" s="104"/>
      <c r="C643" s="104"/>
      <c r="D643" s="104">
        <v>2</v>
      </c>
      <c r="E643" s="110" t="str">
        <f>INDEX(product!B:B,MATCH(D643,product!A:A,0))</f>
        <v>WE 70</v>
      </c>
      <c r="F643" s="110" t="s">
        <v>2691</v>
      </c>
      <c r="G643" s="110" t="str">
        <f>IF(H643="","",VLOOKUP(CONCATENATE(G$3,H643),m_selling_spec!$A:$H,2,FALSE))</f>
        <v>o1.2</v>
      </c>
      <c r="H643" s="104" t="s">
        <v>2692</v>
      </c>
      <c r="I643" s="110" t="s">
        <v>986</v>
      </c>
      <c r="J643" s="104" t="s">
        <v>545</v>
      </c>
      <c r="K643" s="110" t="str">
        <f>IF(L643="","",VLOOKUP(CONCATENATE(K$3,L643),m_selling_spec!$A:$H,2,FALSE))</f>
        <v/>
      </c>
      <c r="L643" s="104"/>
      <c r="M643" s="110" t="str">
        <f>IF(N643="","",VLOOKUP(CONCATENATE(M$3,N643),m_selling_spec!$A:$H,2,FALSE))</f>
        <v/>
      </c>
      <c r="N643" s="104"/>
      <c r="O643" s="110" t="str">
        <f>IF(P643="","",VLOOKUP(CONCATENATE(O$3,P643),m_selling_spec!$A:$H,2,FALSE))</f>
        <v/>
      </c>
      <c r="P643" s="104"/>
      <c r="Q643" s="110" t="str">
        <f>IF(R643="","",VLOOKUP(CONCATENATE(Q$3,R643),m_selling_spec!$A:$H,2,FALSE))</f>
        <v/>
      </c>
      <c r="R643" s="104"/>
      <c r="S643" s="110"/>
      <c r="T643" s="104"/>
      <c r="U643" s="110"/>
      <c r="V643" s="104"/>
      <c r="W643" s="110"/>
      <c r="X643" s="104"/>
      <c r="Y643" s="110" t="s">
        <v>1016</v>
      </c>
      <c r="Z643" s="104" t="s">
        <v>71</v>
      </c>
      <c r="AA643" s="110" t="s">
        <v>137</v>
      </c>
      <c r="AB643" s="104"/>
      <c r="AC643" s="110" t="str">
        <f>IF(AD643="","",VLOOKUP(CONCATENATE(AC$3,AD643),m_selling_spec!$A:$H,2,FALSE))</f>
        <v/>
      </c>
      <c r="AD643" s="104"/>
      <c r="AE643" s="110" t="s">
        <v>137</v>
      </c>
      <c r="AF643" s="104"/>
      <c r="AG643" s="110" t="str">
        <f>IF(AH643="","",VLOOKUP(CONCATENATE(AG$3,AH643),m_selling_spec!$A:$H,2,FALSE))</f>
        <v/>
      </c>
      <c r="AH643" s="104"/>
      <c r="AI643" s="110" t="s">
        <v>995</v>
      </c>
      <c r="AJ643" s="104" t="s">
        <v>548</v>
      </c>
      <c r="AK643" s="110" t="str">
        <f>IF(AL643="","",VLOOKUP(CONCATENATE(AK$3,AL643),m_selling_spec!$A:$H,2,FALSE))</f>
        <v>7.2</v>
      </c>
      <c r="AL643" s="111" t="s">
        <v>2651</v>
      </c>
      <c r="AM643" s="110" t="s">
        <v>683</v>
      </c>
      <c r="AN643" s="104" t="s">
        <v>592</v>
      </c>
      <c r="AO643" s="110" t="s">
        <v>137</v>
      </c>
      <c r="AP643" s="104"/>
      <c r="AQ643" s="110" t="str">
        <f>IF(AR643="","",VLOOKUP(CONCATENATE(AQ$3,AR643),m_selling_spec!$A:$H,2,FALSE))</f>
        <v>10.2</v>
      </c>
      <c r="AR643" s="104" t="s">
        <v>74</v>
      </c>
      <c r="AS643" s="110" t="str">
        <f>IF(AT643="","",VLOOKUP(CONCATENATE(AS$3,AT643),m_selling_spec!$A:$H,2,FALSE))</f>
        <v/>
      </c>
      <c r="AT643" s="104"/>
      <c r="AU643" s="110" t="str">
        <f>IF(AV643="","",VLOOKUP(CONCATENATE(AU$3,AV643),m_selling_spec!$A:$H,2,FALSE))</f>
        <v/>
      </c>
      <c r="AV643" s="104"/>
      <c r="AW643" s="110" t="s">
        <v>137</v>
      </c>
      <c r="AX643" s="104"/>
      <c r="AY643" s="110" t="str">
        <f>IF(AZ643="","",VLOOKUP(CONCATENATE(AY$3,AZ643),m_selling_spec!$A:$H,2,FALSE))</f>
        <v/>
      </c>
      <c r="AZ643" s="104"/>
      <c r="BA643" s="110" t="s">
        <v>137</v>
      </c>
      <c r="BB643" s="104"/>
      <c r="BC643" s="110" t="s">
        <v>705</v>
      </c>
      <c r="BD643" s="104" t="s">
        <v>553</v>
      </c>
      <c r="BE643" s="110" t="s">
        <v>1030</v>
      </c>
      <c r="BF643" s="104" t="s">
        <v>591</v>
      </c>
      <c r="BG643" s="110" t="str">
        <f>IF(BH643="","",VLOOKUP(CONCATENATE(BG$3,BH643),m_selling_spec!$A:$H,2,FALSE))</f>
        <v/>
      </c>
      <c r="BH643" s="104"/>
      <c r="BI643" s="110" t="s">
        <v>137</v>
      </c>
      <c r="BJ643" s="104"/>
      <c r="BK643" s="110" t="str">
        <f>IF(BL643="","",VLOOKUP(CONCATENATE(BK$3,BL643),m_selling_spec!$A:$H,2,FALSE))</f>
        <v/>
      </c>
      <c r="BL643" s="104"/>
      <c r="BM643" s="110" t="s">
        <v>137</v>
      </c>
      <c r="BN643" s="104"/>
      <c r="BO643" s="110" t="str">
        <f>IF(BP643="","",VLOOKUP(CONCATENATE(BO$3,BP643),m_selling_spec!$A:$H,2,FALSE))</f>
        <v/>
      </c>
      <c r="BP643" s="104"/>
      <c r="BQ643" s="110" t="s">
        <v>137</v>
      </c>
      <c r="BR643" s="104"/>
      <c r="BS643" s="110" t="s">
        <v>137</v>
      </c>
      <c r="BT643" s="104"/>
      <c r="BU643" s="110" t="s">
        <v>137</v>
      </c>
      <c r="BV643" s="104"/>
      <c r="BW643" s="110" t="s">
        <v>137</v>
      </c>
      <c r="BX643" s="104"/>
      <c r="BY643" s="110" t="s">
        <v>137</v>
      </c>
      <c r="BZ643" s="104"/>
      <c r="CA643" s="110" t="s">
        <v>137</v>
      </c>
      <c r="CB643" s="104"/>
      <c r="CC643" s="110"/>
      <c r="CD643" s="104"/>
      <c r="CE643" s="110" t="s">
        <v>137</v>
      </c>
      <c r="CF643" s="104"/>
      <c r="CG643" s="110" t="str">
        <f>IF(CH643="","",VLOOKUP(CONCATENATE(CG$3,CH643),m_selling_spec!$A:$H,2,FALSE))</f>
        <v/>
      </c>
      <c r="CH643" s="104"/>
      <c r="CI643" s="110" t="str">
        <f>IF(CJ643="","",VLOOKUP(CONCATENATE(CI$3,CJ643),m_selling_spec!$A:$H,2,FALSE))</f>
        <v/>
      </c>
      <c r="CJ643" s="104"/>
      <c r="CK643" s="110" t="str">
        <f>IF(CL643="","",VLOOKUP(CONCATENATE(CK$3,CL643),m_selling_spec!$A:$H,2,FALSE))</f>
        <v/>
      </c>
      <c r="CL643" s="104"/>
      <c r="CM643" s="110" t="str">
        <f>IF(CN643="","",VLOOKUP(CONCATENATE(CM$3,CN643),m_selling_spec!$A:$H,2,FALSE))</f>
        <v/>
      </c>
      <c r="CN643" s="104"/>
      <c r="CO643" s="110" t="str">
        <f>IF(CP643="","",VLOOKUP(CONCATENATE(CO$3,CP643),m_selling_spec!$A:$H,2,FALSE))</f>
        <v/>
      </c>
      <c r="CP643" s="104"/>
      <c r="CQ643" s="110" t="str">
        <f>IF(CR643="","",VLOOKUP(CONCATENATE(CQ$3,CR643),m_selling_spec!$A:$H,2,FALSE))</f>
        <v/>
      </c>
      <c r="CR643" s="104"/>
      <c r="CS643" s="110" t="str">
        <f>IF(CT643="","",VLOOKUP(CONCATENATE(CS$3,CT643),m_selling_spec!$A:$H,2,FALSE))</f>
        <v/>
      </c>
      <c r="CT643" s="104"/>
      <c r="CU643" s="110" t="str">
        <f>IF(CV643="","",VLOOKUP(CONCATENATE(CU$3,CV643),m_selling_spec!$A:$H,2,FALSE))</f>
        <v/>
      </c>
      <c r="CV643" s="104"/>
      <c r="CW643" s="110" t="str">
        <f>IF(CX643="","",VLOOKUP(CONCATENATE(CW$3,CX643),m_selling_spec!$A:$H,2,FALSE))</f>
        <v/>
      </c>
      <c r="CX643" s="104"/>
      <c r="CY643" s="110" t="str">
        <f>IF(CZ643="","",VLOOKUP(CONCATENATE(CY$3,CZ643),m_selling_spec!$A:$H,2,FALSE))</f>
        <v/>
      </c>
      <c r="CZ643" s="104"/>
      <c r="DA643" s="110"/>
      <c r="DB643" s="104"/>
    </row>
    <row r="644" spans="1:106">
      <c r="A644" s="104" t="s">
        <v>410</v>
      </c>
      <c r="B644" s="104"/>
      <c r="C644" s="104"/>
      <c r="D644" s="104">
        <v>2</v>
      </c>
      <c r="E644" s="110" t="str">
        <f>INDEX(product!B:B,MATCH(D644,product!A:A,0))</f>
        <v>WE 70</v>
      </c>
      <c r="F644" s="110" t="s">
        <v>2691</v>
      </c>
      <c r="G644" s="110" t="str">
        <f>IF(H644="","",VLOOKUP(CONCATENATE(G$3,H644),m_selling_spec!$A:$H,2,FALSE))</f>
        <v>o1.2</v>
      </c>
      <c r="H644" s="104" t="s">
        <v>2692</v>
      </c>
      <c r="I644" s="110" t="s">
        <v>1015</v>
      </c>
      <c r="J644" s="104" t="s">
        <v>539</v>
      </c>
      <c r="K644" s="110" t="str">
        <f>IF(L644="","",VLOOKUP(CONCATENATE(K$3,L644),m_selling_spec!$A:$H,2,FALSE))</f>
        <v/>
      </c>
      <c r="L644" s="104"/>
      <c r="M644" s="110" t="str">
        <f>IF(N644="","",VLOOKUP(CONCATENATE(M$3,N644),m_selling_spec!$A:$H,2,FALSE))</f>
        <v/>
      </c>
      <c r="N644" s="104"/>
      <c r="O644" s="110" t="str">
        <f>IF(P644="","",VLOOKUP(CONCATENATE(O$3,P644),m_selling_spec!$A:$H,2,FALSE))</f>
        <v/>
      </c>
      <c r="P644" s="104"/>
      <c r="Q644" s="110" t="str">
        <f>IF(R644="","",VLOOKUP(CONCATENATE(Q$3,R644),m_selling_spec!$A:$H,2,FALSE))</f>
        <v/>
      </c>
      <c r="R644" s="104"/>
      <c r="S644" s="110"/>
      <c r="T644" s="104"/>
      <c r="U644" s="110"/>
      <c r="V644" s="104"/>
      <c r="W644" s="110"/>
      <c r="X644" s="104"/>
      <c r="Y644" s="110" t="s">
        <v>1016</v>
      </c>
      <c r="Z644" s="104" t="s">
        <v>71</v>
      </c>
      <c r="AA644" s="110" t="s">
        <v>137</v>
      </c>
      <c r="AB644" s="104"/>
      <c r="AC644" s="110" t="str">
        <f>IF(AD644="","",VLOOKUP(CONCATENATE(AC$3,AD644),m_selling_spec!$A:$H,2,FALSE))</f>
        <v/>
      </c>
      <c r="AD644" s="104"/>
      <c r="AE644" s="110" t="s">
        <v>137</v>
      </c>
      <c r="AF644" s="104"/>
      <c r="AG644" s="110" t="str">
        <f>IF(AH644="","",VLOOKUP(CONCATENATE(AG$3,AH644),m_selling_spec!$A:$H,2,FALSE))</f>
        <v/>
      </c>
      <c r="AH644" s="104"/>
      <c r="AI644" s="110" t="s">
        <v>995</v>
      </c>
      <c r="AJ644" s="104" t="s">
        <v>548</v>
      </c>
      <c r="AK644" s="110" t="str">
        <f>IF(AL644="","",VLOOKUP(CONCATENATE(AK$3,AL644),m_selling_spec!$A:$H,2,FALSE))</f>
        <v>7.2</v>
      </c>
      <c r="AL644" s="111" t="s">
        <v>2651</v>
      </c>
      <c r="AM644" s="110" t="s">
        <v>681</v>
      </c>
      <c r="AN644" s="104" t="s">
        <v>547</v>
      </c>
      <c r="AO644" s="110" t="s">
        <v>137</v>
      </c>
      <c r="AP644" s="104"/>
      <c r="AQ644" s="110" t="str">
        <f>IF(AR644="","",VLOOKUP(CONCATENATE(AQ$3,AR644),m_selling_spec!$A:$H,2,FALSE))</f>
        <v>10.3</v>
      </c>
      <c r="AR644" s="104" t="s">
        <v>75</v>
      </c>
      <c r="AS644" s="110" t="str">
        <f>IF(AT644="","",VLOOKUP(CONCATENATE(AS$3,AT644),m_selling_spec!$A:$H,2,FALSE))</f>
        <v/>
      </c>
      <c r="AT644" s="104"/>
      <c r="AU644" s="110" t="str">
        <f>IF(AV644="","",VLOOKUP(CONCATENATE(AU$3,AV644),m_selling_spec!$A:$H,2,FALSE))</f>
        <v/>
      </c>
      <c r="AV644" s="104"/>
      <c r="AW644" s="110" t="s">
        <v>137</v>
      </c>
      <c r="AX644" s="104"/>
      <c r="AY644" s="110" t="str">
        <f>IF(AZ644="","",VLOOKUP(CONCATENATE(AY$3,AZ644),m_selling_spec!$A:$H,2,FALSE))</f>
        <v/>
      </c>
      <c r="AZ644" s="104"/>
      <c r="BA644" s="110" t="s">
        <v>137</v>
      </c>
      <c r="BB644" s="104"/>
      <c r="BC644" s="110" t="s">
        <v>705</v>
      </c>
      <c r="BD644" s="104" t="s">
        <v>553</v>
      </c>
      <c r="BE644" s="110" t="s">
        <v>1030</v>
      </c>
      <c r="BF644" s="104" t="s">
        <v>591</v>
      </c>
      <c r="BG644" s="110" t="str">
        <f>IF(BH644="","",VLOOKUP(CONCATENATE(BG$3,BH644),m_selling_spec!$A:$H,2,FALSE))</f>
        <v/>
      </c>
      <c r="BH644" s="104"/>
      <c r="BI644" s="110" t="s">
        <v>137</v>
      </c>
      <c r="BJ644" s="104"/>
      <c r="BK644" s="110" t="str">
        <f>IF(BL644="","",VLOOKUP(CONCATENATE(BK$3,BL644),m_selling_spec!$A:$H,2,FALSE))</f>
        <v/>
      </c>
      <c r="BL644" s="104"/>
      <c r="BM644" s="110" t="s">
        <v>137</v>
      </c>
      <c r="BN644" s="104"/>
      <c r="BO644" s="110" t="str">
        <f>IF(BP644="","",VLOOKUP(CONCATENATE(BO$3,BP644),m_selling_spec!$A:$H,2,FALSE))</f>
        <v/>
      </c>
      <c r="BP644" s="104"/>
      <c r="BQ644" s="110" t="s">
        <v>137</v>
      </c>
      <c r="BR644" s="104"/>
      <c r="BS644" s="110" t="s">
        <v>137</v>
      </c>
      <c r="BT644" s="104"/>
      <c r="BU644" s="110" t="s">
        <v>137</v>
      </c>
      <c r="BV644" s="104"/>
      <c r="BW644" s="110" t="s">
        <v>137</v>
      </c>
      <c r="BX644" s="104"/>
      <c r="BY644" s="110" t="s">
        <v>137</v>
      </c>
      <c r="BZ644" s="104"/>
      <c r="CA644" s="110" t="s">
        <v>137</v>
      </c>
      <c r="CB644" s="104"/>
      <c r="CC644" s="110"/>
      <c r="CD644" s="104"/>
      <c r="CE644" s="110" t="s">
        <v>137</v>
      </c>
      <c r="CF644" s="104"/>
      <c r="CG644" s="110" t="str">
        <f>IF(CH644="","",VLOOKUP(CONCATENATE(CG$3,CH644),m_selling_spec!$A:$H,2,FALSE))</f>
        <v/>
      </c>
      <c r="CH644" s="104"/>
      <c r="CI644" s="110" t="str">
        <f>IF(CJ644="","",VLOOKUP(CONCATENATE(CI$3,CJ644),m_selling_spec!$A:$H,2,FALSE))</f>
        <v/>
      </c>
      <c r="CJ644" s="104"/>
      <c r="CK644" s="110" t="str">
        <f>IF(CL644="","",VLOOKUP(CONCATENATE(CK$3,CL644),m_selling_spec!$A:$H,2,FALSE))</f>
        <v/>
      </c>
      <c r="CL644" s="104"/>
      <c r="CM644" s="110" t="str">
        <f>IF(CN644="","",VLOOKUP(CONCATENATE(CM$3,CN644),m_selling_spec!$A:$H,2,FALSE))</f>
        <v/>
      </c>
      <c r="CN644" s="104"/>
      <c r="CO644" s="110" t="str">
        <f>IF(CP644="","",VLOOKUP(CONCATENATE(CO$3,CP644),m_selling_spec!$A:$H,2,FALSE))</f>
        <v/>
      </c>
      <c r="CP644" s="104"/>
      <c r="CQ644" s="110" t="str">
        <f>IF(CR644="","",VLOOKUP(CONCATENATE(CQ$3,CR644),m_selling_spec!$A:$H,2,FALSE))</f>
        <v/>
      </c>
      <c r="CR644" s="104"/>
      <c r="CS644" s="110" t="str">
        <f>IF(CT644="","",VLOOKUP(CONCATENATE(CS$3,CT644),m_selling_spec!$A:$H,2,FALSE))</f>
        <v/>
      </c>
      <c r="CT644" s="104"/>
      <c r="CU644" s="110" t="str">
        <f>IF(CV644="","",VLOOKUP(CONCATENATE(CU$3,CV644),m_selling_spec!$A:$H,2,FALSE))</f>
        <v/>
      </c>
      <c r="CV644" s="104"/>
      <c r="CW644" s="110" t="str">
        <f>IF(CX644="","",VLOOKUP(CONCATENATE(CW$3,CX644),m_selling_spec!$A:$H,2,FALSE))</f>
        <v/>
      </c>
      <c r="CX644" s="104"/>
      <c r="CY644" s="110" t="str">
        <f>IF(CZ644="","",VLOOKUP(CONCATENATE(CY$3,CZ644),m_selling_spec!$A:$H,2,FALSE))</f>
        <v/>
      </c>
      <c r="CZ644" s="104"/>
      <c r="DA644" s="110"/>
      <c r="DB644" s="104"/>
    </row>
    <row r="645" spans="1:106">
      <c r="A645" s="104" t="s">
        <v>391</v>
      </c>
      <c r="B645" s="104"/>
      <c r="C645" s="104"/>
      <c r="D645" s="104">
        <v>2</v>
      </c>
      <c r="E645" s="110" t="str">
        <f>INDEX(product!B:B,MATCH(D645,product!A:A,0))</f>
        <v>WE 70</v>
      </c>
      <c r="F645" s="110" t="s">
        <v>2691</v>
      </c>
      <c r="G645" s="110" t="str">
        <f>IF(H645="","",VLOOKUP(CONCATENATE(G$3,H645),m_selling_spec!$A:$H,2,FALSE))</f>
        <v>o1.2</v>
      </c>
      <c r="H645" s="104" t="s">
        <v>2692</v>
      </c>
      <c r="I645" s="110" t="s">
        <v>986</v>
      </c>
      <c r="J645" s="104" t="s">
        <v>545</v>
      </c>
      <c r="K645" s="110" t="str">
        <f>IF(L645="","",VLOOKUP(CONCATENATE(K$3,L645),m_selling_spec!$A:$H,2,FALSE))</f>
        <v/>
      </c>
      <c r="L645" s="104"/>
      <c r="M645" s="110" t="str">
        <f>IF(N645="","",VLOOKUP(CONCATENATE(M$3,N645),m_selling_spec!$A:$H,2,FALSE))</f>
        <v/>
      </c>
      <c r="N645" s="104"/>
      <c r="O645" s="110" t="str">
        <f>IF(P645="","",VLOOKUP(CONCATENATE(O$3,P645),m_selling_spec!$A:$H,2,FALSE))</f>
        <v/>
      </c>
      <c r="P645" s="104"/>
      <c r="Q645" s="110" t="str">
        <f>IF(R645="","",VLOOKUP(CONCATENATE(Q$3,R645),m_selling_spec!$A:$H,2,FALSE))</f>
        <v/>
      </c>
      <c r="R645" s="104"/>
      <c r="S645" s="110"/>
      <c r="T645" s="104"/>
      <c r="U645" s="110"/>
      <c r="V645" s="104"/>
      <c r="W645" s="110"/>
      <c r="X645" s="104"/>
      <c r="Y645" s="110" t="s">
        <v>1016</v>
      </c>
      <c r="Z645" s="104" t="s">
        <v>71</v>
      </c>
      <c r="AA645" s="110" t="s">
        <v>137</v>
      </c>
      <c r="AB645" s="104"/>
      <c r="AC645" s="110" t="str">
        <f>IF(AD645="","",VLOOKUP(CONCATENATE(AC$3,AD645),m_selling_spec!$A:$H,2,FALSE))</f>
        <v/>
      </c>
      <c r="AD645" s="104"/>
      <c r="AE645" s="110" t="s">
        <v>137</v>
      </c>
      <c r="AF645" s="104"/>
      <c r="AG645" s="110" t="str">
        <f>IF(AH645="","",VLOOKUP(CONCATENATE(AG$3,AH645),m_selling_spec!$A:$H,2,FALSE))</f>
        <v/>
      </c>
      <c r="AH645" s="104"/>
      <c r="AI645" s="110" t="s">
        <v>995</v>
      </c>
      <c r="AJ645" s="104" t="s">
        <v>548</v>
      </c>
      <c r="AK645" s="110" t="str">
        <f>IF(AL645="","",VLOOKUP(CONCATENATE(AK$3,AL645),m_selling_spec!$A:$H,2,FALSE))</f>
        <v>7.2</v>
      </c>
      <c r="AL645" s="111" t="s">
        <v>2651</v>
      </c>
      <c r="AM645" s="110" t="s">
        <v>681</v>
      </c>
      <c r="AN645" s="104" t="s">
        <v>547</v>
      </c>
      <c r="AO645" s="110" t="s">
        <v>137</v>
      </c>
      <c r="AP645" s="104"/>
      <c r="AQ645" s="110" t="str">
        <f>IF(AR645="","",VLOOKUP(CONCATENATE(AQ$3,AR645),m_selling_spec!$A:$H,2,FALSE))</f>
        <v>10.3</v>
      </c>
      <c r="AR645" s="104" t="s">
        <v>75</v>
      </c>
      <c r="AS645" s="110" t="str">
        <f>IF(AT645="","",VLOOKUP(CONCATENATE(AS$3,AT645),m_selling_spec!$A:$H,2,FALSE))</f>
        <v/>
      </c>
      <c r="AT645" s="104"/>
      <c r="AU645" s="110" t="str">
        <f>IF(AV645="","",VLOOKUP(CONCATENATE(AU$3,AV645),m_selling_spec!$A:$H,2,FALSE))</f>
        <v/>
      </c>
      <c r="AV645" s="104"/>
      <c r="AW645" s="110" t="s">
        <v>137</v>
      </c>
      <c r="AX645" s="104"/>
      <c r="AY645" s="110" t="str">
        <f>IF(AZ645="","",VLOOKUP(CONCATENATE(AY$3,AZ645),m_selling_spec!$A:$H,2,FALSE))</f>
        <v/>
      </c>
      <c r="AZ645" s="104"/>
      <c r="BA645" s="110" t="s">
        <v>137</v>
      </c>
      <c r="BB645" s="104"/>
      <c r="BC645" s="110" t="s">
        <v>705</v>
      </c>
      <c r="BD645" s="104" t="s">
        <v>553</v>
      </c>
      <c r="BE645" s="110" t="s">
        <v>1030</v>
      </c>
      <c r="BF645" s="104" t="s">
        <v>591</v>
      </c>
      <c r="BG645" s="110" t="str">
        <f>IF(BH645="","",VLOOKUP(CONCATENATE(BG$3,BH645),m_selling_spec!$A:$H,2,FALSE))</f>
        <v/>
      </c>
      <c r="BH645" s="104"/>
      <c r="BI645" s="110" t="s">
        <v>137</v>
      </c>
      <c r="BJ645" s="104"/>
      <c r="BK645" s="110" t="str">
        <f>IF(BL645="","",VLOOKUP(CONCATENATE(BK$3,BL645),m_selling_spec!$A:$H,2,FALSE))</f>
        <v/>
      </c>
      <c r="BL645" s="104"/>
      <c r="BM645" s="110" t="s">
        <v>137</v>
      </c>
      <c r="BN645" s="104"/>
      <c r="BO645" s="110" t="str">
        <f>IF(BP645="","",VLOOKUP(CONCATENATE(BO$3,BP645),m_selling_spec!$A:$H,2,FALSE))</f>
        <v/>
      </c>
      <c r="BP645" s="104"/>
      <c r="BQ645" s="110" t="s">
        <v>137</v>
      </c>
      <c r="BR645" s="104"/>
      <c r="BS645" s="110" t="s">
        <v>137</v>
      </c>
      <c r="BT645" s="104"/>
      <c r="BU645" s="110" t="s">
        <v>137</v>
      </c>
      <c r="BV645" s="104"/>
      <c r="BW645" s="110" t="s">
        <v>137</v>
      </c>
      <c r="BX645" s="104"/>
      <c r="BY645" s="110" t="s">
        <v>137</v>
      </c>
      <c r="BZ645" s="104"/>
      <c r="CA645" s="110" t="s">
        <v>137</v>
      </c>
      <c r="CB645" s="104"/>
      <c r="CC645" s="110"/>
      <c r="CD645" s="104"/>
      <c r="CE645" s="110" t="s">
        <v>137</v>
      </c>
      <c r="CF645" s="104"/>
      <c r="CG645" s="110" t="str">
        <f>IF(CH645="","",VLOOKUP(CONCATENATE(CG$3,CH645),m_selling_spec!$A:$H,2,FALSE))</f>
        <v/>
      </c>
      <c r="CH645" s="104"/>
      <c r="CI645" s="110" t="str">
        <f>IF(CJ645="","",VLOOKUP(CONCATENATE(CI$3,CJ645),m_selling_spec!$A:$H,2,FALSE))</f>
        <v/>
      </c>
      <c r="CJ645" s="104"/>
      <c r="CK645" s="110" t="str">
        <f>IF(CL645="","",VLOOKUP(CONCATENATE(CK$3,CL645),m_selling_spec!$A:$H,2,FALSE))</f>
        <v/>
      </c>
      <c r="CL645" s="104"/>
      <c r="CM645" s="110" t="str">
        <f>IF(CN645="","",VLOOKUP(CONCATENATE(CM$3,CN645),m_selling_spec!$A:$H,2,FALSE))</f>
        <v/>
      </c>
      <c r="CN645" s="104"/>
      <c r="CO645" s="110" t="str">
        <f>IF(CP645="","",VLOOKUP(CONCATENATE(CO$3,CP645),m_selling_spec!$A:$H,2,FALSE))</f>
        <v/>
      </c>
      <c r="CP645" s="104"/>
      <c r="CQ645" s="110" t="str">
        <f>IF(CR645="","",VLOOKUP(CONCATENATE(CQ$3,CR645),m_selling_spec!$A:$H,2,FALSE))</f>
        <v/>
      </c>
      <c r="CR645" s="104"/>
      <c r="CS645" s="110" t="str">
        <f>IF(CT645="","",VLOOKUP(CONCATENATE(CS$3,CT645),m_selling_spec!$A:$H,2,FALSE))</f>
        <v/>
      </c>
      <c r="CT645" s="104"/>
      <c r="CU645" s="110" t="str">
        <f>IF(CV645="","",VLOOKUP(CONCATENATE(CU$3,CV645),m_selling_spec!$A:$H,2,FALSE))</f>
        <v/>
      </c>
      <c r="CV645" s="104"/>
      <c r="CW645" s="110" t="str">
        <f>IF(CX645="","",VLOOKUP(CONCATENATE(CW$3,CX645),m_selling_spec!$A:$H,2,FALSE))</f>
        <v/>
      </c>
      <c r="CX645" s="104"/>
      <c r="CY645" s="110" t="str">
        <f>IF(CZ645="","",VLOOKUP(CONCATENATE(CY$3,CZ645),m_selling_spec!$A:$H,2,FALSE))</f>
        <v/>
      </c>
      <c r="CZ645" s="104"/>
      <c r="DA645" s="110"/>
      <c r="DB645" s="104"/>
    </row>
    <row r="646" spans="1:106">
      <c r="A646" s="104" t="s">
        <v>438</v>
      </c>
      <c r="B646" s="104"/>
      <c r="C646" s="104"/>
      <c r="D646" s="104">
        <v>2</v>
      </c>
      <c r="E646" s="110" t="str">
        <f>INDEX(product!B:B,MATCH(D646,product!A:A,0))</f>
        <v>WE 70</v>
      </c>
      <c r="F646" s="110" t="s">
        <v>2691</v>
      </c>
      <c r="G646" s="110" t="str">
        <f>IF(H646="","",VLOOKUP(CONCATENATE(G$3,H646),m_selling_spec!$A:$H,2,FALSE))</f>
        <v>o1.2</v>
      </c>
      <c r="H646" s="104" t="s">
        <v>2692</v>
      </c>
      <c r="I646" s="110" t="s">
        <v>1015</v>
      </c>
      <c r="J646" s="104" t="s">
        <v>539</v>
      </c>
      <c r="K646" s="110" t="str">
        <f>IF(L646="","",VLOOKUP(CONCATENATE(K$3,L646),m_selling_spec!$A:$H,2,FALSE))</f>
        <v/>
      </c>
      <c r="L646" s="104"/>
      <c r="M646" s="110" t="str">
        <f>IF(N646="","",VLOOKUP(CONCATENATE(M$3,N646),m_selling_spec!$A:$H,2,FALSE))</f>
        <v/>
      </c>
      <c r="N646" s="104"/>
      <c r="O646" s="110" t="str">
        <f>IF(P646="","",VLOOKUP(CONCATENATE(O$3,P646),m_selling_spec!$A:$H,2,FALSE))</f>
        <v/>
      </c>
      <c r="P646" s="104"/>
      <c r="Q646" s="110" t="str">
        <f>IF(R646="","",VLOOKUP(CONCATENATE(Q$3,R646),m_selling_spec!$A:$H,2,FALSE))</f>
        <v/>
      </c>
      <c r="R646" s="104"/>
      <c r="S646" s="110"/>
      <c r="T646" s="104"/>
      <c r="U646" s="110"/>
      <c r="V646" s="104"/>
      <c r="W646" s="110"/>
      <c r="X646" s="104"/>
      <c r="Y646" s="110" t="s">
        <v>1016</v>
      </c>
      <c r="Z646" s="104" t="s">
        <v>71</v>
      </c>
      <c r="AA646" s="110" t="s">
        <v>137</v>
      </c>
      <c r="AB646" s="104"/>
      <c r="AC646" s="110" t="str">
        <f>IF(AD646="","",VLOOKUP(CONCATENATE(AC$3,AD646),m_selling_spec!$A:$H,2,FALSE))</f>
        <v/>
      </c>
      <c r="AD646" s="104"/>
      <c r="AE646" s="110" t="s">
        <v>137</v>
      </c>
      <c r="AF646" s="104"/>
      <c r="AG646" s="110" t="str">
        <f>IF(AH646="","",VLOOKUP(CONCATENATE(AG$3,AH646),m_selling_spec!$A:$H,2,FALSE))</f>
        <v/>
      </c>
      <c r="AH646" s="104"/>
      <c r="AI646" s="110" t="s">
        <v>995</v>
      </c>
      <c r="AJ646" s="104" t="s">
        <v>548</v>
      </c>
      <c r="AK646" s="110" t="str">
        <f>IF(AL646="","",VLOOKUP(CONCATENATE(AK$3,AL646),m_selling_spec!$A:$H,2,FALSE))</f>
        <v>7.2</v>
      </c>
      <c r="AL646" s="111" t="s">
        <v>2651</v>
      </c>
      <c r="AM646" s="110" t="s">
        <v>683</v>
      </c>
      <c r="AN646" s="104" t="s">
        <v>592</v>
      </c>
      <c r="AO646" s="110" t="s">
        <v>137</v>
      </c>
      <c r="AP646" s="104"/>
      <c r="AQ646" s="110" t="str">
        <f>IF(AR646="","",VLOOKUP(CONCATENATE(AQ$3,AR646),m_selling_spec!$A:$H,2,FALSE))</f>
        <v>10.3</v>
      </c>
      <c r="AR646" s="104" t="s">
        <v>75</v>
      </c>
      <c r="AS646" s="110" t="str">
        <f>IF(AT646="","",VLOOKUP(CONCATENATE(AS$3,AT646),m_selling_spec!$A:$H,2,FALSE))</f>
        <v/>
      </c>
      <c r="AT646" s="104"/>
      <c r="AU646" s="110" t="str">
        <f>IF(AV646="","",VLOOKUP(CONCATENATE(AU$3,AV646),m_selling_spec!$A:$H,2,FALSE))</f>
        <v/>
      </c>
      <c r="AV646" s="104"/>
      <c r="AW646" s="110" t="s">
        <v>137</v>
      </c>
      <c r="AX646" s="104"/>
      <c r="AY646" s="110" t="str">
        <f>IF(AZ646="","",VLOOKUP(CONCATENATE(AY$3,AZ646),m_selling_spec!$A:$H,2,FALSE))</f>
        <v/>
      </c>
      <c r="AZ646" s="104"/>
      <c r="BA646" s="110" t="s">
        <v>137</v>
      </c>
      <c r="BB646" s="104"/>
      <c r="BC646" s="110" t="s">
        <v>705</v>
      </c>
      <c r="BD646" s="104" t="s">
        <v>553</v>
      </c>
      <c r="BE646" s="110" t="s">
        <v>1030</v>
      </c>
      <c r="BF646" s="104" t="s">
        <v>591</v>
      </c>
      <c r="BG646" s="110" t="str">
        <f>IF(BH646="","",VLOOKUP(CONCATENATE(BG$3,BH646),m_selling_spec!$A:$H,2,FALSE))</f>
        <v/>
      </c>
      <c r="BH646" s="104"/>
      <c r="BI646" s="110" t="s">
        <v>137</v>
      </c>
      <c r="BJ646" s="104"/>
      <c r="BK646" s="110" t="str">
        <f>IF(BL646="","",VLOOKUP(CONCATENATE(BK$3,BL646),m_selling_spec!$A:$H,2,FALSE))</f>
        <v/>
      </c>
      <c r="BL646" s="104"/>
      <c r="BM646" s="110" t="s">
        <v>137</v>
      </c>
      <c r="BN646" s="104"/>
      <c r="BO646" s="110" t="str">
        <f>IF(BP646="","",VLOOKUP(CONCATENATE(BO$3,BP646),m_selling_spec!$A:$H,2,FALSE))</f>
        <v/>
      </c>
      <c r="BP646" s="104"/>
      <c r="BQ646" s="110" t="s">
        <v>137</v>
      </c>
      <c r="BR646" s="104"/>
      <c r="BS646" s="110" t="s">
        <v>137</v>
      </c>
      <c r="BT646" s="104"/>
      <c r="BU646" s="110" t="s">
        <v>137</v>
      </c>
      <c r="BV646" s="104"/>
      <c r="BW646" s="110" t="s">
        <v>137</v>
      </c>
      <c r="BX646" s="104"/>
      <c r="BY646" s="110" t="s">
        <v>137</v>
      </c>
      <c r="BZ646" s="104"/>
      <c r="CA646" s="110" t="s">
        <v>137</v>
      </c>
      <c r="CB646" s="104"/>
      <c r="CC646" s="110"/>
      <c r="CD646" s="104"/>
      <c r="CE646" s="110" t="s">
        <v>137</v>
      </c>
      <c r="CF646" s="104"/>
      <c r="CG646" s="110" t="str">
        <f>IF(CH646="","",VLOOKUP(CONCATENATE(CG$3,CH646),m_selling_spec!$A:$H,2,FALSE))</f>
        <v/>
      </c>
      <c r="CH646" s="104"/>
      <c r="CI646" s="110" t="str">
        <f>IF(CJ646="","",VLOOKUP(CONCATENATE(CI$3,CJ646),m_selling_spec!$A:$H,2,FALSE))</f>
        <v/>
      </c>
      <c r="CJ646" s="104"/>
      <c r="CK646" s="110" t="str">
        <f>IF(CL646="","",VLOOKUP(CONCATENATE(CK$3,CL646),m_selling_spec!$A:$H,2,FALSE))</f>
        <v/>
      </c>
      <c r="CL646" s="104"/>
      <c r="CM646" s="110" t="str">
        <f>IF(CN646="","",VLOOKUP(CONCATENATE(CM$3,CN646),m_selling_spec!$A:$H,2,FALSE))</f>
        <v/>
      </c>
      <c r="CN646" s="104"/>
      <c r="CO646" s="110" t="str">
        <f>IF(CP646="","",VLOOKUP(CONCATENATE(CO$3,CP646),m_selling_spec!$A:$H,2,FALSE))</f>
        <v/>
      </c>
      <c r="CP646" s="104"/>
      <c r="CQ646" s="110" t="str">
        <f>IF(CR646="","",VLOOKUP(CONCATENATE(CQ$3,CR646),m_selling_spec!$A:$H,2,FALSE))</f>
        <v/>
      </c>
      <c r="CR646" s="104"/>
      <c r="CS646" s="110" t="str">
        <f>IF(CT646="","",VLOOKUP(CONCATENATE(CS$3,CT646),m_selling_spec!$A:$H,2,FALSE))</f>
        <v/>
      </c>
      <c r="CT646" s="104"/>
      <c r="CU646" s="110" t="str">
        <f>IF(CV646="","",VLOOKUP(CONCATENATE(CU$3,CV646),m_selling_spec!$A:$H,2,FALSE))</f>
        <v/>
      </c>
      <c r="CV646" s="104"/>
      <c r="CW646" s="110" t="str">
        <f>IF(CX646="","",VLOOKUP(CONCATENATE(CW$3,CX646),m_selling_spec!$A:$H,2,FALSE))</f>
        <v/>
      </c>
      <c r="CX646" s="104"/>
      <c r="CY646" s="110" t="str">
        <f>IF(CZ646="","",VLOOKUP(CONCATENATE(CY$3,CZ646),m_selling_spec!$A:$H,2,FALSE))</f>
        <v/>
      </c>
      <c r="CZ646" s="104"/>
      <c r="DA646" s="110"/>
      <c r="DB646" s="104"/>
    </row>
    <row r="647" spans="1:106">
      <c r="A647" s="104" t="s">
        <v>419</v>
      </c>
      <c r="B647" s="104"/>
      <c r="C647" s="104"/>
      <c r="D647" s="104">
        <v>2</v>
      </c>
      <c r="E647" s="110" t="str">
        <f>INDEX(product!B:B,MATCH(D647,product!A:A,0))</f>
        <v>WE 70</v>
      </c>
      <c r="F647" s="110" t="s">
        <v>2691</v>
      </c>
      <c r="G647" s="110" t="str">
        <f>IF(H647="","",VLOOKUP(CONCATENATE(G$3,H647),m_selling_spec!$A:$H,2,FALSE))</f>
        <v>o1.2</v>
      </c>
      <c r="H647" s="104" t="s">
        <v>2692</v>
      </c>
      <c r="I647" s="110" t="s">
        <v>986</v>
      </c>
      <c r="J647" s="104" t="s">
        <v>545</v>
      </c>
      <c r="K647" s="110" t="str">
        <f>IF(L647="","",VLOOKUP(CONCATENATE(K$3,L647),m_selling_spec!$A:$H,2,FALSE))</f>
        <v/>
      </c>
      <c r="L647" s="104"/>
      <c r="M647" s="110" t="str">
        <f>IF(N647="","",VLOOKUP(CONCATENATE(M$3,N647),m_selling_spec!$A:$H,2,FALSE))</f>
        <v/>
      </c>
      <c r="N647" s="104"/>
      <c r="O647" s="110" t="str">
        <f>IF(P647="","",VLOOKUP(CONCATENATE(O$3,P647),m_selling_spec!$A:$H,2,FALSE))</f>
        <v/>
      </c>
      <c r="P647" s="104"/>
      <c r="Q647" s="110" t="str">
        <f>IF(R647="","",VLOOKUP(CONCATENATE(Q$3,R647),m_selling_spec!$A:$H,2,FALSE))</f>
        <v/>
      </c>
      <c r="R647" s="104"/>
      <c r="S647" s="110"/>
      <c r="T647" s="104"/>
      <c r="U647" s="110"/>
      <c r="V647" s="104"/>
      <c r="W647" s="110"/>
      <c r="X647" s="104"/>
      <c r="Y647" s="110" t="s">
        <v>1016</v>
      </c>
      <c r="Z647" s="104" t="s">
        <v>71</v>
      </c>
      <c r="AA647" s="110" t="s">
        <v>137</v>
      </c>
      <c r="AB647" s="104"/>
      <c r="AC647" s="110" t="str">
        <f>IF(AD647="","",VLOOKUP(CONCATENATE(AC$3,AD647),m_selling_spec!$A:$H,2,FALSE))</f>
        <v/>
      </c>
      <c r="AD647" s="104"/>
      <c r="AE647" s="110" t="s">
        <v>137</v>
      </c>
      <c r="AF647" s="104"/>
      <c r="AG647" s="110" t="str">
        <f>IF(AH647="","",VLOOKUP(CONCATENATE(AG$3,AH647),m_selling_spec!$A:$H,2,FALSE))</f>
        <v/>
      </c>
      <c r="AH647" s="104"/>
      <c r="AI647" s="110" t="s">
        <v>995</v>
      </c>
      <c r="AJ647" s="104" t="s">
        <v>548</v>
      </c>
      <c r="AK647" s="110" t="str">
        <f>IF(AL647="","",VLOOKUP(CONCATENATE(AK$3,AL647),m_selling_spec!$A:$H,2,FALSE))</f>
        <v>7.2</v>
      </c>
      <c r="AL647" s="111" t="s">
        <v>2651</v>
      </c>
      <c r="AM647" s="110" t="s">
        <v>683</v>
      </c>
      <c r="AN647" s="104" t="s">
        <v>592</v>
      </c>
      <c r="AO647" s="110" t="s">
        <v>137</v>
      </c>
      <c r="AP647" s="104"/>
      <c r="AQ647" s="110" t="str">
        <f>IF(AR647="","",VLOOKUP(CONCATENATE(AQ$3,AR647),m_selling_spec!$A:$H,2,FALSE))</f>
        <v>10.3</v>
      </c>
      <c r="AR647" s="104" t="s">
        <v>75</v>
      </c>
      <c r="AS647" s="110" t="str">
        <f>IF(AT647="","",VLOOKUP(CONCATENATE(AS$3,AT647),m_selling_spec!$A:$H,2,FALSE))</f>
        <v/>
      </c>
      <c r="AT647" s="104"/>
      <c r="AU647" s="110" t="str">
        <f>IF(AV647="","",VLOOKUP(CONCATENATE(AU$3,AV647),m_selling_spec!$A:$H,2,FALSE))</f>
        <v/>
      </c>
      <c r="AV647" s="104"/>
      <c r="AW647" s="110" t="s">
        <v>137</v>
      </c>
      <c r="AX647" s="104"/>
      <c r="AY647" s="110" t="str">
        <f>IF(AZ647="","",VLOOKUP(CONCATENATE(AY$3,AZ647),m_selling_spec!$A:$H,2,FALSE))</f>
        <v/>
      </c>
      <c r="AZ647" s="104"/>
      <c r="BA647" s="110" t="s">
        <v>137</v>
      </c>
      <c r="BB647" s="104"/>
      <c r="BC647" s="110" t="s">
        <v>705</v>
      </c>
      <c r="BD647" s="104" t="s">
        <v>553</v>
      </c>
      <c r="BE647" s="110" t="s">
        <v>1030</v>
      </c>
      <c r="BF647" s="104" t="s">
        <v>591</v>
      </c>
      <c r="BG647" s="110" t="str">
        <f>IF(BH647="","",VLOOKUP(CONCATENATE(BG$3,BH647),m_selling_spec!$A:$H,2,FALSE))</f>
        <v/>
      </c>
      <c r="BH647" s="104"/>
      <c r="BI647" s="110" t="s">
        <v>137</v>
      </c>
      <c r="BJ647" s="104"/>
      <c r="BK647" s="110" t="str">
        <f>IF(BL647="","",VLOOKUP(CONCATENATE(BK$3,BL647),m_selling_spec!$A:$H,2,FALSE))</f>
        <v/>
      </c>
      <c r="BL647" s="104"/>
      <c r="BM647" s="110" t="s">
        <v>137</v>
      </c>
      <c r="BN647" s="104"/>
      <c r="BO647" s="110" t="str">
        <f>IF(BP647="","",VLOOKUP(CONCATENATE(BO$3,BP647),m_selling_spec!$A:$H,2,FALSE))</f>
        <v/>
      </c>
      <c r="BP647" s="104"/>
      <c r="BQ647" s="110" t="s">
        <v>137</v>
      </c>
      <c r="BR647" s="104"/>
      <c r="BS647" s="110" t="s">
        <v>137</v>
      </c>
      <c r="BT647" s="104"/>
      <c r="BU647" s="110" t="s">
        <v>137</v>
      </c>
      <c r="BV647" s="104"/>
      <c r="BW647" s="110" t="s">
        <v>137</v>
      </c>
      <c r="BX647" s="104"/>
      <c r="BY647" s="110" t="s">
        <v>137</v>
      </c>
      <c r="BZ647" s="104"/>
      <c r="CA647" s="110" t="s">
        <v>137</v>
      </c>
      <c r="CB647" s="104"/>
      <c r="CC647" s="110"/>
      <c r="CD647" s="104"/>
      <c r="CE647" s="110" t="s">
        <v>137</v>
      </c>
      <c r="CF647" s="104"/>
      <c r="CG647" s="110" t="str">
        <f>IF(CH647="","",VLOOKUP(CONCATENATE(CG$3,CH647),m_selling_spec!$A:$H,2,FALSE))</f>
        <v/>
      </c>
      <c r="CH647" s="104"/>
      <c r="CI647" s="110" t="str">
        <f>IF(CJ647="","",VLOOKUP(CONCATENATE(CI$3,CJ647),m_selling_spec!$A:$H,2,FALSE))</f>
        <v/>
      </c>
      <c r="CJ647" s="104"/>
      <c r="CK647" s="110" t="str">
        <f>IF(CL647="","",VLOOKUP(CONCATENATE(CK$3,CL647),m_selling_spec!$A:$H,2,FALSE))</f>
        <v/>
      </c>
      <c r="CL647" s="104"/>
      <c r="CM647" s="110" t="str">
        <f>IF(CN647="","",VLOOKUP(CONCATENATE(CM$3,CN647),m_selling_spec!$A:$H,2,FALSE))</f>
        <v/>
      </c>
      <c r="CN647" s="104"/>
      <c r="CO647" s="110" t="str">
        <f>IF(CP647="","",VLOOKUP(CONCATENATE(CO$3,CP647),m_selling_spec!$A:$H,2,FALSE))</f>
        <v/>
      </c>
      <c r="CP647" s="104"/>
      <c r="CQ647" s="110" t="str">
        <f>IF(CR647="","",VLOOKUP(CONCATENATE(CQ$3,CR647),m_selling_spec!$A:$H,2,FALSE))</f>
        <v/>
      </c>
      <c r="CR647" s="104"/>
      <c r="CS647" s="110" t="str">
        <f>IF(CT647="","",VLOOKUP(CONCATENATE(CS$3,CT647),m_selling_spec!$A:$H,2,FALSE))</f>
        <v/>
      </c>
      <c r="CT647" s="104"/>
      <c r="CU647" s="110" t="str">
        <f>IF(CV647="","",VLOOKUP(CONCATENATE(CU$3,CV647),m_selling_spec!$A:$H,2,FALSE))</f>
        <v/>
      </c>
      <c r="CV647" s="104"/>
      <c r="CW647" s="110" t="str">
        <f>IF(CX647="","",VLOOKUP(CONCATENATE(CW$3,CX647),m_selling_spec!$A:$H,2,FALSE))</f>
        <v/>
      </c>
      <c r="CX647" s="104"/>
      <c r="CY647" s="110" t="str">
        <f>IF(CZ647="","",VLOOKUP(CONCATENATE(CY$3,CZ647),m_selling_spec!$A:$H,2,FALSE))</f>
        <v/>
      </c>
      <c r="CZ647" s="104"/>
      <c r="DA647" s="110"/>
      <c r="DB647" s="104"/>
    </row>
    <row r="648" spans="1:106">
      <c r="A648" s="109" t="s">
        <v>398</v>
      </c>
      <c r="B648" s="109"/>
      <c r="C648" s="109"/>
      <c r="D648" s="104">
        <v>2</v>
      </c>
      <c r="E648" s="110" t="str">
        <f>INDEX(product!B:B,MATCH(D648,product!A:A,0))</f>
        <v>WE 70</v>
      </c>
      <c r="F648" s="110" t="s">
        <v>2691</v>
      </c>
      <c r="G648" s="110" t="str">
        <f>IF(H648="","",VLOOKUP(CONCATENATE(G$3,H648),m_selling_spec!$A:$H,2,FALSE))</f>
        <v>o1.2</v>
      </c>
      <c r="H648" s="104" t="s">
        <v>2692</v>
      </c>
      <c r="I648" s="110" t="s">
        <v>1015</v>
      </c>
      <c r="J648" s="104" t="s">
        <v>539</v>
      </c>
      <c r="K648" s="110" t="str">
        <f>IF(L648="","",VLOOKUP(CONCATENATE(K$3,L648),m_selling_spec!$A:$H,2,FALSE))</f>
        <v/>
      </c>
      <c r="L648" s="104"/>
      <c r="M648" s="110" t="str">
        <f>IF(N648="","",VLOOKUP(CONCATENATE(M$3,N648),m_selling_spec!$A:$H,2,FALSE))</f>
        <v/>
      </c>
      <c r="N648" s="104"/>
      <c r="O648" s="110" t="str">
        <f>IF(P648="","",VLOOKUP(CONCATENATE(O$3,P648),m_selling_spec!$A:$H,2,FALSE))</f>
        <v/>
      </c>
      <c r="P648" s="104"/>
      <c r="Q648" s="110" t="str">
        <f>IF(R648="","",VLOOKUP(CONCATENATE(Q$3,R648),m_selling_spec!$A:$H,2,FALSE))</f>
        <v/>
      </c>
      <c r="R648" s="104"/>
      <c r="S648" s="110"/>
      <c r="T648" s="104"/>
      <c r="U648" s="110"/>
      <c r="V648" s="104"/>
      <c r="W648" s="110"/>
      <c r="X648" s="104"/>
      <c r="Y648" s="110" t="s">
        <v>1016</v>
      </c>
      <c r="Z648" s="104" t="s">
        <v>71</v>
      </c>
      <c r="AA648" s="110" t="s">
        <v>137</v>
      </c>
      <c r="AB648" s="104"/>
      <c r="AC648" s="110" t="str">
        <f>IF(AD648="","",VLOOKUP(CONCATENATE(AC$3,AD648),m_selling_spec!$A:$H,2,FALSE))</f>
        <v/>
      </c>
      <c r="AD648" s="104"/>
      <c r="AE648" s="110" t="s">
        <v>137</v>
      </c>
      <c r="AF648" s="104"/>
      <c r="AG648" s="110" t="str">
        <f>IF(AH648="","",VLOOKUP(CONCATENATE(AG$3,AH648),m_selling_spec!$A:$H,2,FALSE))</f>
        <v/>
      </c>
      <c r="AH648" s="104"/>
      <c r="AI648" s="110" t="s">
        <v>995</v>
      </c>
      <c r="AJ648" s="104" t="s">
        <v>548</v>
      </c>
      <c r="AK648" s="110" t="str">
        <f>IF(AL648="","",VLOOKUP(CONCATENATE(AK$3,AL648),m_selling_spec!$A:$H,2,FALSE))</f>
        <v>7.2</v>
      </c>
      <c r="AL648" s="111" t="s">
        <v>2651</v>
      </c>
      <c r="AM648" s="110" t="s">
        <v>681</v>
      </c>
      <c r="AN648" s="104" t="s">
        <v>547</v>
      </c>
      <c r="AO648" s="110" t="s">
        <v>137</v>
      </c>
      <c r="AP648" s="104"/>
      <c r="AQ648" s="110" t="str">
        <f>IF(AR648="","",VLOOKUP(CONCATENATE(AQ$3,AR648),m_selling_spec!$A:$H,2,FALSE))</f>
        <v>10.2</v>
      </c>
      <c r="AR648" s="104" t="s">
        <v>74</v>
      </c>
      <c r="AS648" s="110" t="str">
        <f>IF(AT648="","",VLOOKUP(CONCATENATE(AS$3,AT648),m_selling_spec!$A:$H,2,FALSE))</f>
        <v/>
      </c>
      <c r="AT648" s="104"/>
      <c r="AU648" s="110" t="str">
        <f>IF(AV648="","",VLOOKUP(CONCATENATE(AU$3,AV648),m_selling_spec!$A:$H,2,FALSE))</f>
        <v/>
      </c>
      <c r="AV648" s="104"/>
      <c r="AW648" s="110" t="s">
        <v>137</v>
      </c>
      <c r="AX648" s="104"/>
      <c r="AY648" s="110" t="str">
        <f>IF(AZ648="","",VLOOKUP(CONCATENATE(AY$3,AZ648),m_selling_spec!$A:$H,2,FALSE))</f>
        <v/>
      </c>
      <c r="AZ648" s="104"/>
      <c r="BA648" s="110" t="s">
        <v>137</v>
      </c>
      <c r="BB648" s="104"/>
      <c r="BC648" s="110" t="s">
        <v>705</v>
      </c>
      <c r="BD648" s="104" t="s">
        <v>553</v>
      </c>
      <c r="BE648" s="110" t="s">
        <v>1031</v>
      </c>
      <c r="BF648" s="111" t="s">
        <v>1098</v>
      </c>
      <c r="BG648" s="110" t="str">
        <f>IF(BH648="","",VLOOKUP(CONCATENATE(BG$3,BH648),m_selling_spec!$A:$H,2,FALSE))</f>
        <v/>
      </c>
      <c r="BH648" s="104"/>
      <c r="BI648" s="110" t="s">
        <v>137</v>
      </c>
      <c r="BJ648" s="104"/>
      <c r="BK648" s="110" t="str">
        <f>IF(BL648="","",VLOOKUP(CONCATENATE(BK$3,BL648),m_selling_spec!$A:$H,2,FALSE))</f>
        <v/>
      </c>
      <c r="BL648" s="104"/>
      <c r="BM648" s="110" t="s">
        <v>137</v>
      </c>
      <c r="BN648" s="104"/>
      <c r="BO648" s="110" t="str">
        <f>IF(BP648="","",VLOOKUP(CONCATENATE(BO$3,BP648),m_selling_spec!$A:$H,2,FALSE))</f>
        <v/>
      </c>
      <c r="BP648" s="104"/>
      <c r="BQ648" s="110" t="s">
        <v>137</v>
      </c>
      <c r="BR648" s="104"/>
      <c r="BS648" s="110" t="s">
        <v>137</v>
      </c>
      <c r="BT648" s="104"/>
      <c r="BU648" s="110" t="s">
        <v>137</v>
      </c>
      <c r="BV648" s="104"/>
      <c r="BW648" s="110" t="s">
        <v>137</v>
      </c>
      <c r="BX648" s="104"/>
      <c r="BY648" s="110" t="s">
        <v>137</v>
      </c>
      <c r="BZ648" s="104"/>
      <c r="CA648" s="110" t="s">
        <v>137</v>
      </c>
      <c r="CB648" s="104"/>
      <c r="CC648" s="110"/>
      <c r="CD648" s="104"/>
      <c r="CE648" s="110" t="s">
        <v>137</v>
      </c>
      <c r="CF648" s="104"/>
      <c r="CG648" s="110" t="str">
        <f>IF(CH648="","",VLOOKUP(CONCATENATE(CG$3,CH648),m_selling_spec!$A:$H,2,FALSE))</f>
        <v/>
      </c>
      <c r="CH648" s="104"/>
      <c r="CI648" s="110" t="str">
        <f>IF(CJ648="","",VLOOKUP(CONCATENATE(CI$3,CJ648),m_selling_spec!$A:$H,2,FALSE))</f>
        <v/>
      </c>
      <c r="CJ648" s="104"/>
      <c r="CK648" s="110" t="str">
        <f>IF(CL648="","",VLOOKUP(CONCATENATE(CK$3,CL648),m_selling_spec!$A:$H,2,FALSE))</f>
        <v/>
      </c>
      <c r="CL648" s="104"/>
      <c r="CM648" s="110" t="str">
        <f>IF(CN648="","",VLOOKUP(CONCATENATE(CM$3,CN648),m_selling_spec!$A:$H,2,FALSE))</f>
        <v/>
      </c>
      <c r="CN648" s="104"/>
      <c r="CO648" s="110" t="str">
        <f>IF(CP648="","",VLOOKUP(CONCATENATE(CO$3,CP648),m_selling_spec!$A:$H,2,FALSE))</f>
        <v/>
      </c>
      <c r="CP648" s="104"/>
      <c r="CQ648" s="110" t="str">
        <f>IF(CR648="","",VLOOKUP(CONCATENATE(CQ$3,CR648),m_selling_spec!$A:$H,2,FALSE))</f>
        <v/>
      </c>
      <c r="CR648" s="104"/>
      <c r="CS648" s="110" t="str">
        <f>IF(CT648="","",VLOOKUP(CONCATENATE(CS$3,CT648),m_selling_spec!$A:$H,2,FALSE))</f>
        <v/>
      </c>
      <c r="CT648" s="104"/>
      <c r="CU648" s="110" t="str">
        <f>IF(CV648="","",VLOOKUP(CONCATENATE(CU$3,CV648),m_selling_spec!$A:$H,2,FALSE))</f>
        <v/>
      </c>
      <c r="CV648" s="104"/>
      <c r="CW648" s="110" t="str">
        <f>IF(CX648="","",VLOOKUP(CONCATENATE(CW$3,CX648),m_selling_spec!$A:$H,2,FALSE))</f>
        <v/>
      </c>
      <c r="CX648" s="104"/>
      <c r="CY648" s="110" t="str">
        <f>IF(CZ648="","",VLOOKUP(CONCATENATE(CY$3,CZ648),m_selling_spec!$A:$H,2,FALSE))</f>
        <v/>
      </c>
      <c r="CZ648" s="104"/>
      <c r="DA648" s="110"/>
      <c r="DB648" s="104"/>
    </row>
    <row r="649" spans="1:106">
      <c r="A649" s="109" t="s">
        <v>414</v>
      </c>
      <c r="B649" s="109"/>
      <c r="C649" s="109"/>
      <c r="D649" s="104">
        <v>2</v>
      </c>
      <c r="E649" s="110" t="str">
        <f>INDEX(product!B:B,MATCH(D649,product!A:A,0))</f>
        <v>WE 70</v>
      </c>
      <c r="F649" s="110" t="s">
        <v>2691</v>
      </c>
      <c r="G649" s="110" t="str">
        <f>IF(H649="","",VLOOKUP(CONCATENATE(G$3,H649),m_selling_spec!$A:$H,2,FALSE))</f>
        <v>o1.2</v>
      </c>
      <c r="H649" s="104" t="s">
        <v>2692</v>
      </c>
      <c r="I649" s="110" t="s">
        <v>986</v>
      </c>
      <c r="J649" s="104" t="s">
        <v>545</v>
      </c>
      <c r="K649" s="110" t="str">
        <f>IF(L649="","",VLOOKUP(CONCATENATE(K$3,L649),m_selling_spec!$A:$H,2,FALSE))</f>
        <v/>
      </c>
      <c r="L649" s="104"/>
      <c r="M649" s="110" t="str">
        <f>IF(N649="","",VLOOKUP(CONCATENATE(M$3,N649),m_selling_spec!$A:$H,2,FALSE))</f>
        <v/>
      </c>
      <c r="N649" s="104"/>
      <c r="O649" s="110" t="str">
        <f>IF(P649="","",VLOOKUP(CONCATENATE(O$3,P649),m_selling_spec!$A:$H,2,FALSE))</f>
        <v/>
      </c>
      <c r="P649" s="104"/>
      <c r="Q649" s="110" t="str">
        <f>IF(R649="","",VLOOKUP(CONCATENATE(Q$3,R649),m_selling_spec!$A:$H,2,FALSE))</f>
        <v/>
      </c>
      <c r="R649" s="104"/>
      <c r="S649" s="110"/>
      <c r="T649" s="104"/>
      <c r="U649" s="110"/>
      <c r="V649" s="104"/>
      <c r="W649" s="110"/>
      <c r="X649" s="104"/>
      <c r="Y649" s="110" t="s">
        <v>1016</v>
      </c>
      <c r="Z649" s="104" t="s">
        <v>71</v>
      </c>
      <c r="AA649" s="110" t="s">
        <v>137</v>
      </c>
      <c r="AB649" s="104"/>
      <c r="AC649" s="110" t="str">
        <f>IF(AD649="","",VLOOKUP(CONCATENATE(AC$3,AD649),m_selling_spec!$A:$H,2,FALSE))</f>
        <v/>
      </c>
      <c r="AD649" s="104"/>
      <c r="AE649" s="110" t="s">
        <v>137</v>
      </c>
      <c r="AF649" s="104"/>
      <c r="AG649" s="110" t="str">
        <f>IF(AH649="","",VLOOKUP(CONCATENATE(AG$3,AH649),m_selling_spec!$A:$H,2,FALSE))</f>
        <v/>
      </c>
      <c r="AH649" s="104"/>
      <c r="AI649" s="110" t="s">
        <v>995</v>
      </c>
      <c r="AJ649" s="104" t="s">
        <v>548</v>
      </c>
      <c r="AK649" s="110" t="str">
        <f>IF(AL649="","",VLOOKUP(CONCATENATE(AK$3,AL649),m_selling_spec!$A:$H,2,FALSE))</f>
        <v>7.2</v>
      </c>
      <c r="AL649" s="111" t="s">
        <v>2651</v>
      </c>
      <c r="AM649" s="110" t="s">
        <v>681</v>
      </c>
      <c r="AN649" s="104" t="s">
        <v>547</v>
      </c>
      <c r="AO649" s="110" t="s">
        <v>137</v>
      </c>
      <c r="AP649" s="104"/>
      <c r="AQ649" s="110" t="str">
        <f>IF(AR649="","",VLOOKUP(CONCATENATE(AQ$3,AR649),m_selling_spec!$A:$H,2,FALSE))</f>
        <v>10.2</v>
      </c>
      <c r="AR649" s="104" t="s">
        <v>74</v>
      </c>
      <c r="AS649" s="110" t="str">
        <f>IF(AT649="","",VLOOKUP(CONCATENATE(AS$3,AT649),m_selling_spec!$A:$H,2,FALSE))</f>
        <v/>
      </c>
      <c r="AT649" s="104"/>
      <c r="AU649" s="110" t="str">
        <f>IF(AV649="","",VLOOKUP(CONCATENATE(AU$3,AV649),m_selling_spec!$A:$H,2,FALSE))</f>
        <v/>
      </c>
      <c r="AV649" s="104"/>
      <c r="AW649" s="110" t="s">
        <v>137</v>
      </c>
      <c r="AX649" s="104"/>
      <c r="AY649" s="110" t="str">
        <f>IF(AZ649="","",VLOOKUP(CONCATENATE(AY$3,AZ649),m_selling_spec!$A:$H,2,FALSE))</f>
        <v/>
      </c>
      <c r="AZ649" s="104"/>
      <c r="BA649" s="110" t="s">
        <v>137</v>
      </c>
      <c r="BB649" s="104"/>
      <c r="BC649" s="110" t="s">
        <v>705</v>
      </c>
      <c r="BD649" s="104" t="s">
        <v>553</v>
      </c>
      <c r="BE649" s="110" t="s">
        <v>1031</v>
      </c>
      <c r="BF649" s="112" t="s">
        <v>1098</v>
      </c>
      <c r="BG649" s="110" t="str">
        <f>IF(BH649="","",VLOOKUP(CONCATENATE(BG$3,BH649),m_selling_spec!$A:$H,2,FALSE))</f>
        <v/>
      </c>
      <c r="BH649" s="104"/>
      <c r="BI649" s="110" t="s">
        <v>137</v>
      </c>
      <c r="BJ649" s="104"/>
      <c r="BK649" s="110" t="str">
        <f>IF(BL649="","",VLOOKUP(CONCATENATE(BK$3,BL649),m_selling_spec!$A:$H,2,FALSE))</f>
        <v/>
      </c>
      <c r="BL649" s="104"/>
      <c r="BM649" s="110" t="s">
        <v>137</v>
      </c>
      <c r="BN649" s="104"/>
      <c r="BO649" s="110" t="str">
        <f>IF(BP649="","",VLOOKUP(CONCATENATE(BO$3,BP649),m_selling_spec!$A:$H,2,FALSE))</f>
        <v/>
      </c>
      <c r="BP649" s="104"/>
      <c r="BQ649" s="110" t="s">
        <v>137</v>
      </c>
      <c r="BR649" s="104"/>
      <c r="BS649" s="110" t="s">
        <v>137</v>
      </c>
      <c r="BT649" s="104"/>
      <c r="BU649" s="110" t="s">
        <v>137</v>
      </c>
      <c r="BV649" s="104"/>
      <c r="BW649" s="110" t="s">
        <v>137</v>
      </c>
      <c r="BX649" s="104"/>
      <c r="BY649" s="110" t="s">
        <v>137</v>
      </c>
      <c r="BZ649" s="104"/>
      <c r="CA649" s="110" t="s">
        <v>137</v>
      </c>
      <c r="CB649" s="104"/>
      <c r="CC649" s="110"/>
      <c r="CD649" s="104"/>
      <c r="CE649" s="110" t="s">
        <v>137</v>
      </c>
      <c r="CF649" s="104"/>
      <c r="CG649" s="110" t="str">
        <f>IF(CH649="","",VLOOKUP(CONCATENATE(CG$3,CH649),m_selling_spec!$A:$H,2,FALSE))</f>
        <v/>
      </c>
      <c r="CH649" s="104"/>
      <c r="CI649" s="110" t="str">
        <f>IF(CJ649="","",VLOOKUP(CONCATENATE(CI$3,CJ649),m_selling_spec!$A:$H,2,FALSE))</f>
        <v/>
      </c>
      <c r="CJ649" s="104"/>
      <c r="CK649" s="110" t="str">
        <f>IF(CL649="","",VLOOKUP(CONCATENATE(CK$3,CL649),m_selling_spec!$A:$H,2,FALSE))</f>
        <v/>
      </c>
      <c r="CL649" s="104"/>
      <c r="CM649" s="110" t="str">
        <f>IF(CN649="","",VLOOKUP(CONCATENATE(CM$3,CN649),m_selling_spec!$A:$H,2,FALSE))</f>
        <v/>
      </c>
      <c r="CN649" s="104"/>
      <c r="CO649" s="110" t="str">
        <f>IF(CP649="","",VLOOKUP(CONCATENATE(CO$3,CP649),m_selling_spec!$A:$H,2,FALSE))</f>
        <v/>
      </c>
      <c r="CP649" s="104"/>
      <c r="CQ649" s="110" t="str">
        <f>IF(CR649="","",VLOOKUP(CONCATENATE(CQ$3,CR649),m_selling_spec!$A:$H,2,FALSE))</f>
        <v/>
      </c>
      <c r="CR649" s="104"/>
      <c r="CS649" s="110" t="str">
        <f>IF(CT649="","",VLOOKUP(CONCATENATE(CS$3,CT649),m_selling_spec!$A:$H,2,FALSE))</f>
        <v/>
      </c>
      <c r="CT649" s="104"/>
      <c r="CU649" s="110" t="str">
        <f>IF(CV649="","",VLOOKUP(CONCATENATE(CU$3,CV649),m_selling_spec!$A:$H,2,FALSE))</f>
        <v/>
      </c>
      <c r="CV649" s="104"/>
      <c r="CW649" s="110" t="str">
        <f>IF(CX649="","",VLOOKUP(CONCATENATE(CW$3,CX649),m_selling_spec!$A:$H,2,FALSE))</f>
        <v/>
      </c>
      <c r="CX649" s="104"/>
      <c r="CY649" s="110" t="str">
        <f>IF(CZ649="","",VLOOKUP(CONCATENATE(CY$3,CZ649),m_selling_spec!$A:$H,2,FALSE))</f>
        <v/>
      </c>
      <c r="CZ649" s="104"/>
      <c r="DA649" s="110"/>
      <c r="DB649" s="104"/>
    </row>
    <row r="650" spans="1:106">
      <c r="A650" s="109" t="s">
        <v>426</v>
      </c>
      <c r="B650" s="109"/>
      <c r="C650" s="109"/>
      <c r="D650" s="104">
        <v>2</v>
      </c>
      <c r="E650" s="110" t="str">
        <f>INDEX(product!B:B,MATCH(D650,product!A:A,0))</f>
        <v>WE 70</v>
      </c>
      <c r="F650" s="110" t="s">
        <v>2691</v>
      </c>
      <c r="G650" s="110" t="str">
        <f>IF(H650="","",VLOOKUP(CONCATENATE(G$3,H650),m_selling_spec!$A:$H,2,FALSE))</f>
        <v>o1.2</v>
      </c>
      <c r="H650" s="104" t="s">
        <v>2692</v>
      </c>
      <c r="I650" s="110" t="s">
        <v>1015</v>
      </c>
      <c r="J650" s="104" t="s">
        <v>539</v>
      </c>
      <c r="K650" s="110" t="str">
        <f>IF(L650="","",VLOOKUP(CONCATENATE(K$3,L650),m_selling_spec!$A:$H,2,FALSE))</f>
        <v/>
      </c>
      <c r="L650" s="104"/>
      <c r="M650" s="110" t="str">
        <f>IF(N650="","",VLOOKUP(CONCATENATE(M$3,N650),m_selling_spec!$A:$H,2,FALSE))</f>
        <v/>
      </c>
      <c r="N650" s="104"/>
      <c r="O650" s="110" t="str">
        <f>IF(P650="","",VLOOKUP(CONCATENATE(O$3,P650),m_selling_spec!$A:$H,2,FALSE))</f>
        <v/>
      </c>
      <c r="P650" s="104"/>
      <c r="Q650" s="110" t="str">
        <f>IF(R650="","",VLOOKUP(CONCATENATE(Q$3,R650),m_selling_spec!$A:$H,2,FALSE))</f>
        <v/>
      </c>
      <c r="R650" s="104"/>
      <c r="S650" s="110"/>
      <c r="T650" s="104"/>
      <c r="U650" s="110"/>
      <c r="V650" s="104"/>
      <c r="W650" s="110"/>
      <c r="X650" s="104"/>
      <c r="Y650" s="110" t="s">
        <v>1016</v>
      </c>
      <c r="Z650" s="104" t="s">
        <v>71</v>
      </c>
      <c r="AA650" s="110" t="s">
        <v>137</v>
      </c>
      <c r="AB650" s="104"/>
      <c r="AC650" s="110" t="str">
        <f>IF(AD650="","",VLOOKUP(CONCATENATE(AC$3,AD650),m_selling_spec!$A:$H,2,FALSE))</f>
        <v/>
      </c>
      <c r="AD650" s="104"/>
      <c r="AE650" s="110" t="s">
        <v>137</v>
      </c>
      <c r="AF650" s="104"/>
      <c r="AG650" s="110" t="str">
        <f>IF(AH650="","",VLOOKUP(CONCATENATE(AG$3,AH650),m_selling_spec!$A:$H,2,FALSE))</f>
        <v/>
      </c>
      <c r="AH650" s="104"/>
      <c r="AI650" s="110" t="s">
        <v>995</v>
      </c>
      <c r="AJ650" s="104" t="s">
        <v>548</v>
      </c>
      <c r="AK650" s="110" t="str">
        <f>IF(AL650="","",VLOOKUP(CONCATENATE(AK$3,AL650),m_selling_spec!$A:$H,2,FALSE))</f>
        <v>7.2</v>
      </c>
      <c r="AL650" s="111" t="s">
        <v>2651</v>
      </c>
      <c r="AM650" s="110" t="s">
        <v>683</v>
      </c>
      <c r="AN650" s="104" t="s">
        <v>592</v>
      </c>
      <c r="AO650" s="110" t="s">
        <v>137</v>
      </c>
      <c r="AP650" s="104"/>
      <c r="AQ650" s="110" t="str">
        <f>IF(AR650="","",VLOOKUP(CONCATENATE(AQ$3,AR650),m_selling_spec!$A:$H,2,FALSE))</f>
        <v>10.2</v>
      </c>
      <c r="AR650" s="104" t="s">
        <v>74</v>
      </c>
      <c r="AS650" s="110" t="str">
        <f>IF(AT650="","",VLOOKUP(CONCATENATE(AS$3,AT650),m_selling_spec!$A:$H,2,FALSE))</f>
        <v/>
      </c>
      <c r="AT650" s="104"/>
      <c r="AU650" s="110" t="str">
        <f>IF(AV650="","",VLOOKUP(CONCATENATE(AU$3,AV650),m_selling_spec!$A:$H,2,FALSE))</f>
        <v/>
      </c>
      <c r="AV650" s="104"/>
      <c r="AW650" s="110" t="s">
        <v>137</v>
      </c>
      <c r="AX650" s="104"/>
      <c r="AY650" s="110" t="str">
        <f>IF(AZ650="","",VLOOKUP(CONCATENATE(AY$3,AZ650),m_selling_spec!$A:$H,2,FALSE))</f>
        <v/>
      </c>
      <c r="AZ650" s="104"/>
      <c r="BA650" s="110" t="s">
        <v>137</v>
      </c>
      <c r="BB650" s="104"/>
      <c r="BC650" s="110" t="s">
        <v>705</v>
      </c>
      <c r="BD650" s="104" t="s">
        <v>553</v>
      </c>
      <c r="BE650" s="110" t="s">
        <v>1031</v>
      </c>
      <c r="BF650" s="112" t="s">
        <v>1098</v>
      </c>
      <c r="BG650" s="110" t="str">
        <f>IF(BH650="","",VLOOKUP(CONCATENATE(BG$3,BH650),m_selling_spec!$A:$H,2,FALSE))</f>
        <v/>
      </c>
      <c r="BH650" s="104"/>
      <c r="BI650" s="110" t="s">
        <v>137</v>
      </c>
      <c r="BJ650" s="104"/>
      <c r="BK650" s="110" t="str">
        <f>IF(BL650="","",VLOOKUP(CONCATENATE(BK$3,BL650),m_selling_spec!$A:$H,2,FALSE))</f>
        <v/>
      </c>
      <c r="BL650" s="104"/>
      <c r="BM650" s="110" t="s">
        <v>137</v>
      </c>
      <c r="BN650" s="104"/>
      <c r="BO650" s="110" t="str">
        <f>IF(BP650="","",VLOOKUP(CONCATENATE(BO$3,BP650),m_selling_spec!$A:$H,2,FALSE))</f>
        <v/>
      </c>
      <c r="BP650" s="104"/>
      <c r="BQ650" s="110" t="s">
        <v>137</v>
      </c>
      <c r="BR650" s="104"/>
      <c r="BS650" s="110" t="s">
        <v>137</v>
      </c>
      <c r="BT650" s="104"/>
      <c r="BU650" s="110" t="s">
        <v>137</v>
      </c>
      <c r="BV650" s="104"/>
      <c r="BW650" s="110" t="s">
        <v>137</v>
      </c>
      <c r="BX650" s="104"/>
      <c r="BY650" s="110" t="s">
        <v>137</v>
      </c>
      <c r="BZ650" s="104"/>
      <c r="CA650" s="110" t="s">
        <v>137</v>
      </c>
      <c r="CB650" s="104"/>
      <c r="CC650" s="110"/>
      <c r="CD650" s="104"/>
      <c r="CE650" s="110" t="s">
        <v>137</v>
      </c>
      <c r="CF650" s="104"/>
      <c r="CG650" s="110" t="str">
        <f>IF(CH650="","",VLOOKUP(CONCATENATE(CG$3,CH650),m_selling_spec!$A:$H,2,FALSE))</f>
        <v/>
      </c>
      <c r="CH650" s="104"/>
      <c r="CI650" s="110" t="str">
        <f>IF(CJ650="","",VLOOKUP(CONCATENATE(CI$3,CJ650),m_selling_spec!$A:$H,2,FALSE))</f>
        <v/>
      </c>
      <c r="CJ650" s="104"/>
      <c r="CK650" s="110" t="str">
        <f>IF(CL650="","",VLOOKUP(CONCATENATE(CK$3,CL650),m_selling_spec!$A:$H,2,FALSE))</f>
        <v/>
      </c>
      <c r="CL650" s="104"/>
      <c r="CM650" s="110" t="str">
        <f>IF(CN650="","",VLOOKUP(CONCATENATE(CM$3,CN650),m_selling_spec!$A:$H,2,FALSE))</f>
        <v/>
      </c>
      <c r="CN650" s="104"/>
      <c r="CO650" s="110" t="str">
        <f>IF(CP650="","",VLOOKUP(CONCATENATE(CO$3,CP650),m_selling_spec!$A:$H,2,FALSE))</f>
        <v/>
      </c>
      <c r="CP650" s="104"/>
      <c r="CQ650" s="110" t="str">
        <f>IF(CR650="","",VLOOKUP(CONCATENATE(CQ$3,CR650),m_selling_spec!$A:$H,2,FALSE))</f>
        <v/>
      </c>
      <c r="CR650" s="104"/>
      <c r="CS650" s="110" t="str">
        <f>IF(CT650="","",VLOOKUP(CONCATENATE(CS$3,CT650),m_selling_spec!$A:$H,2,FALSE))</f>
        <v/>
      </c>
      <c r="CT650" s="104"/>
      <c r="CU650" s="110" t="str">
        <f>IF(CV650="","",VLOOKUP(CONCATENATE(CU$3,CV650),m_selling_spec!$A:$H,2,FALSE))</f>
        <v/>
      </c>
      <c r="CV650" s="104"/>
      <c r="CW650" s="110" t="str">
        <f>IF(CX650="","",VLOOKUP(CONCATENATE(CW$3,CX650),m_selling_spec!$A:$H,2,FALSE))</f>
        <v/>
      </c>
      <c r="CX650" s="104"/>
      <c r="CY650" s="110" t="str">
        <f>IF(CZ650="","",VLOOKUP(CONCATENATE(CY$3,CZ650),m_selling_spec!$A:$H,2,FALSE))</f>
        <v/>
      </c>
      <c r="CZ650" s="104"/>
      <c r="DA650" s="110"/>
      <c r="DB650" s="104"/>
    </row>
    <row r="651" spans="1:106">
      <c r="A651" s="109" t="s">
        <v>442</v>
      </c>
      <c r="B651" s="109"/>
      <c r="C651" s="109"/>
      <c r="D651" s="104">
        <v>2</v>
      </c>
      <c r="E651" s="110" t="str">
        <f>INDEX(product!B:B,MATCH(D651,product!A:A,0))</f>
        <v>WE 70</v>
      </c>
      <c r="F651" s="110" t="s">
        <v>2691</v>
      </c>
      <c r="G651" s="110" t="str">
        <f>IF(H651="","",VLOOKUP(CONCATENATE(G$3,H651),m_selling_spec!$A:$H,2,FALSE))</f>
        <v>o1.2</v>
      </c>
      <c r="H651" s="104" t="s">
        <v>2692</v>
      </c>
      <c r="I651" s="110" t="s">
        <v>986</v>
      </c>
      <c r="J651" s="104" t="s">
        <v>545</v>
      </c>
      <c r="K651" s="110" t="str">
        <f>IF(L651="","",VLOOKUP(CONCATENATE(K$3,L651),m_selling_spec!$A:$H,2,FALSE))</f>
        <v/>
      </c>
      <c r="L651" s="104"/>
      <c r="M651" s="110" t="str">
        <f>IF(N651="","",VLOOKUP(CONCATENATE(M$3,N651),m_selling_spec!$A:$H,2,FALSE))</f>
        <v/>
      </c>
      <c r="N651" s="104"/>
      <c r="O651" s="110" t="str">
        <f>IF(P651="","",VLOOKUP(CONCATENATE(O$3,P651),m_selling_spec!$A:$H,2,FALSE))</f>
        <v/>
      </c>
      <c r="P651" s="104"/>
      <c r="Q651" s="110" t="str">
        <f>IF(R651="","",VLOOKUP(CONCATENATE(Q$3,R651),m_selling_spec!$A:$H,2,FALSE))</f>
        <v/>
      </c>
      <c r="R651" s="104"/>
      <c r="S651" s="110"/>
      <c r="T651" s="104"/>
      <c r="U651" s="110"/>
      <c r="V651" s="104"/>
      <c r="W651" s="110"/>
      <c r="X651" s="104"/>
      <c r="Y651" s="110" t="s">
        <v>1016</v>
      </c>
      <c r="Z651" s="104" t="s">
        <v>71</v>
      </c>
      <c r="AA651" s="110" t="s">
        <v>137</v>
      </c>
      <c r="AB651" s="104"/>
      <c r="AC651" s="110" t="str">
        <f>IF(AD651="","",VLOOKUP(CONCATENATE(AC$3,AD651),m_selling_spec!$A:$H,2,FALSE))</f>
        <v/>
      </c>
      <c r="AD651" s="104"/>
      <c r="AE651" s="110" t="s">
        <v>137</v>
      </c>
      <c r="AF651" s="104"/>
      <c r="AG651" s="110" t="str">
        <f>IF(AH651="","",VLOOKUP(CONCATENATE(AG$3,AH651),m_selling_spec!$A:$H,2,FALSE))</f>
        <v/>
      </c>
      <c r="AH651" s="104"/>
      <c r="AI651" s="110" t="s">
        <v>995</v>
      </c>
      <c r="AJ651" s="104" t="s">
        <v>548</v>
      </c>
      <c r="AK651" s="110" t="str">
        <f>IF(AL651="","",VLOOKUP(CONCATENATE(AK$3,AL651),m_selling_spec!$A:$H,2,FALSE))</f>
        <v>7.2</v>
      </c>
      <c r="AL651" s="111" t="s">
        <v>2651</v>
      </c>
      <c r="AM651" s="110" t="s">
        <v>683</v>
      </c>
      <c r="AN651" s="104" t="s">
        <v>592</v>
      </c>
      <c r="AO651" s="110" t="s">
        <v>137</v>
      </c>
      <c r="AP651" s="104"/>
      <c r="AQ651" s="110" t="str">
        <f>IF(AR651="","",VLOOKUP(CONCATENATE(AQ$3,AR651),m_selling_spec!$A:$H,2,FALSE))</f>
        <v>10.2</v>
      </c>
      <c r="AR651" s="104" t="s">
        <v>74</v>
      </c>
      <c r="AS651" s="110" t="str">
        <f>IF(AT651="","",VLOOKUP(CONCATENATE(AS$3,AT651),m_selling_spec!$A:$H,2,FALSE))</f>
        <v/>
      </c>
      <c r="AT651" s="104"/>
      <c r="AU651" s="110" t="str">
        <f>IF(AV651="","",VLOOKUP(CONCATENATE(AU$3,AV651),m_selling_spec!$A:$H,2,FALSE))</f>
        <v/>
      </c>
      <c r="AV651" s="104"/>
      <c r="AW651" s="110" t="s">
        <v>137</v>
      </c>
      <c r="AX651" s="104"/>
      <c r="AY651" s="110" t="str">
        <f>IF(AZ651="","",VLOOKUP(CONCATENATE(AY$3,AZ651),m_selling_spec!$A:$H,2,FALSE))</f>
        <v/>
      </c>
      <c r="AZ651" s="104"/>
      <c r="BA651" s="110" t="s">
        <v>137</v>
      </c>
      <c r="BB651" s="104"/>
      <c r="BC651" s="110" t="s">
        <v>705</v>
      </c>
      <c r="BD651" s="104" t="s">
        <v>553</v>
      </c>
      <c r="BE651" s="110" t="s">
        <v>1031</v>
      </c>
      <c r="BF651" s="112" t="s">
        <v>1098</v>
      </c>
      <c r="BG651" s="110" t="str">
        <f>IF(BH651="","",VLOOKUP(CONCATENATE(BG$3,BH651),m_selling_spec!$A:$H,2,FALSE))</f>
        <v/>
      </c>
      <c r="BH651" s="104"/>
      <c r="BI651" s="110" t="s">
        <v>137</v>
      </c>
      <c r="BJ651" s="104"/>
      <c r="BK651" s="110" t="str">
        <f>IF(BL651="","",VLOOKUP(CONCATENATE(BK$3,BL651),m_selling_spec!$A:$H,2,FALSE))</f>
        <v/>
      </c>
      <c r="BL651" s="104"/>
      <c r="BM651" s="110" t="s">
        <v>137</v>
      </c>
      <c r="BN651" s="104"/>
      <c r="BO651" s="110" t="str">
        <f>IF(BP651="","",VLOOKUP(CONCATENATE(BO$3,BP651),m_selling_spec!$A:$H,2,FALSE))</f>
        <v/>
      </c>
      <c r="BP651" s="104"/>
      <c r="BQ651" s="110" t="s">
        <v>137</v>
      </c>
      <c r="BR651" s="104"/>
      <c r="BS651" s="110" t="s">
        <v>137</v>
      </c>
      <c r="BT651" s="104"/>
      <c r="BU651" s="110" t="s">
        <v>137</v>
      </c>
      <c r="BV651" s="104"/>
      <c r="BW651" s="110" t="s">
        <v>137</v>
      </c>
      <c r="BX651" s="104"/>
      <c r="BY651" s="110" t="s">
        <v>137</v>
      </c>
      <c r="BZ651" s="104"/>
      <c r="CA651" s="110" t="s">
        <v>137</v>
      </c>
      <c r="CB651" s="104"/>
      <c r="CC651" s="110"/>
      <c r="CD651" s="104"/>
      <c r="CE651" s="110" t="s">
        <v>137</v>
      </c>
      <c r="CF651" s="104"/>
      <c r="CG651" s="110" t="str">
        <f>IF(CH651="","",VLOOKUP(CONCATENATE(CG$3,CH651),m_selling_spec!$A:$H,2,FALSE))</f>
        <v/>
      </c>
      <c r="CH651" s="104"/>
      <c r="CI651" s="110" t="str">
        <f>IF(CJ651="","",VLOOKUP(CONCATENATE(CI$3,CJ651),m_selling_spec!$A:$H,2,FALSE))</f>
        <v/>
      </c>
      <c r="CJ651" s="104"/>
      <c r="CK651" s="110" t="str">
        <f>IF(CL651="","",VLOOKUP(CONCATENATE(CK$3,CL651),m_selling_spec!$A:$H,2,FALSE))</f>
        <v/>
      </c>
      <c r="CL651" s="104"/>
      <c r="CM651" s="110" t="str">
        <f>IF(CN651="","",VLOOKUP(CONCATENATE(CM$3,CN651),m_selling_spec!$A:$H,2,FALSE))</f>
        <v/>
      </c>
      <c r="CN651" s="104"/>
      <c r="CO651" s="110" t="str">
        <f>IF(CP651="","",VLOOKUP(CONCATENATE(CO$3,CP651),m_selling_spec!$A:$H,2,FALSE))</f>
        <v/>
      </c>
      <c r="CP651" s="104"/>
      <c r="CQ651" s="110" t="str">
        <f>IF(CR651="","",VLOOKUP(CONCATENATE(CQ$3,CR651),m_selling_spec!$A:$H,2,FALSE))</f>
        <v/>
      </c>
      <c r="CR651" s="104"/>
      <c r="CS651" s="110" t="str">
        <f>IF(CT651="","",VLOOKUP(CONCATENATE(CS$3,CT651),m_selling_spec!$A:$H,2,FALSE))</f>
        <v/>
      </c>
      <c r="CT651" s="104"/>
      <c r="CU651" s="110" t="str">
        <f>IF(CV651="","",VLOOKUP(CONCATENATE(CU$3,CV651),m_selling_spec!$A:$H,2,FALSE))</f>
        <v/>
      </c>
      <c r="CV651" s="104"/>
      <c r="CW651" s="110" t="str">
        <f>IF(CX651="","",VLOOKUP(CONCATENATE(CW$3,CX651),m_selling_spec!$A:$H,2,FALSE))</f>
        <v/>
      </c>
      <c r="CX651" s="104"/>
      <c r="CY651" s="110" t="str">
        <f>IF(CZ651="","",VLOOKUP(CONCATENATE(CY$3,CZ651),m_selling_spec!$A:$H,2,FALSE))</f>
        <v/>
      </c>
      <c r="CZ651" s="104"/>
      <c r="DA651" s="110"/>
      <c r="DB651" s="104"/>
    </row>
    <row r="652" spans="1:106">
      <c r="A652" s="109" t="s">
        <v>399</v>
      </c>
      <c r="B652" s="109"/>
      <c r="C652" s="109"/>
      <c r="D652" s="104">
        <v>2</v>
      </c>
      <c r="E652" s="110" t="str">
        <f>INDEX(product!B:B,MATCH(D652,product!A:A,0))</f>
        <v>WE 70</v>
      </c>
      <c r="F652" s="110" t="s">
        <v>2691</v>
      </c>
      <c r="G652" s="110" t="str">
        <f>IF(H652="","",VLOOKUP(CONCATENATE(G$3,H652),m_selling_spec!$A:$H,2,FALSE))</f>
        <v>o1.2</v>
      </c>
      <c r="H652" s="104" t="s">
        <v>2692</v>
      </c>
      <c r="I652" s="110" t="s">
        <v>1015</v>
      </c>
      <c r="J652" s="104" t="s">
        <v>539</v>
      </c>
      <c r="K652" s="110" t="str">
        <f>IF(L652="","",VLOOKUP(CONCATENATE(K$3,L652),m_selling_spec!$A:$H,2,FALSE))</f>
        <v/>
      </c>
      <c r="L652" s="104"/>
      <c r="M652" s="110" t="str">
        <f>IF(N652="","",VLOOKUP(CONCATENATE(M$3,N652),m_selling_spec!$A:$H,2,FALSE))</f>
        <v/>
      </c>
      <c r="N652" s="104"/>
      <c r="O652" s="110" t="str">
        <f>IF(P652="","",VLOOKUP(CONCATENATE(O$3,P652),m_selling_spec!$A:$H,2,FALSE))</f>
        <v/>
      </c>
      <c r="P652" s="104"/>
      <c r="Q652" s="110" t="str">
        <f>IF(R652="","",VLOOKUP(CONCATENATE(Q$3,R652),m_selling_spec!$A:$H,2,FALSE))</f>
        <v/>
      </c>
      <c r="R652" s="104"/>
      <c r="S652" s="110"/>
      <c r="T652" s="104"/>
      <c r="U652" s="110"/>
      <c r="V652" s="104"/>
      <c r="W652" s="110"/>
      <c r="X652" s="104"/>
      <c r="Y652" s="110" t="s">
        <v>1016</v>
      </c>
      <c r="Z652" s="104" t="s">
        <v>71</v>
      </c>
      <c r="AA652" s="110" t="s">
        <v>137</v>
      </c>
      <c r="AB652" s="104"/>
      <c r="AC652" s="110" t="str">
        <f>IF(AD652="","",VLOOKUP(CONCATENATE(AC$3,AD652),m_selling_spec!$A:$H,2,FALSE))</f>
        <v/>
      </c>
      <c r="AD652" s="104"/>
      <c r="AE652" s="110" t="s">
        <v>137</v>
      </c>
      <c r="AF652" s="104"/>
      <c r="AG652" s="110" t="str">
        <f>IF(AH652="","",VLOOKUP(CONCATENATE(AG$3,AH652),m_selling_spec!$A:$H,2,FALSE))</f>
        <v/>
      </c>
      <c r="AH652" s="104"/>
      <c r="AI652" s="110" t="s">
        <v>995</v>
      </c>
      <c r="AJ652" s="104" t="s">
        <v>548</v>
      </c>
      <c r="AK652" s="110" t="str">
        <f>IF(AL652="","",VLOOKUP(CONCATENATE(AK$3,AL652),m_selling_spec!$A:$H,2,FALSE))</f>
        <v>7.2</v>
      </c>
      <c r="AL652" s="111" t="s">
        <v>2651</v>
      </c>
      <c r="AM652" s="110" t="s">
        <v>681</v>
      </c>
      <c r="AN652" s="104" t="s">
        <v>547</v>
      </c>
      <c r="AO652" s="110" t="s">
        <v>137</v>
      </c>
      <c r="AP652" s="104"/>
      <c r="AQ652" s="110" t="str">
        <f>IF(AR652="","",VLOOKUP(CONCATENATE(AQ$3,AR652),m_selling_spec!$A:$H,2,FALSE))</f>
        <v>10.3</v>
      </c>
      <c r="AR652" s="104" t="s">
        <v>75</v>
      </c>
      <c r="AS652" s="110" t="str">
        <f>IF(AT652="","",VLOOKUP(CONCATENATE(AS$3,AT652),m_selling_spec!$A:$H,2,FALSE))</f>
        <v/>
      </c>
      <c r="AT652" s="104"/>
      <c r="AU652" s="110" t="str">
        <f>IF(AV652="","",VLOOKUP(CONCATENATE(AU$3,AV652),m_selling_spec!$A:$H,2,FALSE))</f>
        <v/>
      </c>
      <c r="AV652" s="104"/>
      <c r="AW652" s="110" t="s">
        <v>137</v>
      </c>
      <c r="AX652" s="104"/>
      <c r="AY652" s="110" t="str">
        <f>IF(AZ652="","",VLOOKUP(CONCATENATE(AY$3,AZ652),m_selling_spec!$A:$H,2,FALSE))</f>
        <v/>
      </c>
      <c r="AZ652" s="104"/>
      <c r="BA652" s="110" t="s">
        <v>137</v>
      </c>
      <c r="BB652" s="104"/>
      <c r="BC652" s="110" t="s">
        <v>705</v>
      </c>
      <c r="BD652" s="104" t="s">
        <v>553</v>
      </c>
      <c r="BE652" s="110" t="s">
        <v>1031</v>
      </c>
      <c r="BF652" s="112" t="s">
        <v>1098</v>
      </c>
      <c r="BG652" s="110" t="str">
        <f>IF(BH652="","",VLOOKUP(CONCATENATE(BG$3,BH652),m_selling_spec!$A:$H,2,FALSE))</f>
        <v/>
      </c>
      <c r="BH652" s="104"/>
      <c r="BI652" s="110" t="s">
        <v>137</v>
      </c>
      <c r="BJ652" s="104"/>
      <c r="BK652" s="110" t="str">
        <f>IF(BL652="","",VLOOKUP(CONCATENATE(BK$3,BL652),m_selling_spec!$A:$H,2,FALSE))</f>
        <v/>
      </c>
      <c r="BL652" s="104"/>
      <c r="BM652" s="110" t="s">
        <v>137</v>
      </c>
      <c r="BN652" s="104"/>
      <c r="BO652" s="110" t="str">
        <f>IF(BP652="","",VLOOKUP(CONCATENATE(BO$3,BP652),m_selling_spec!$A:$H,2,FALSE))</f>
        <v/>
      </c>
      <c r="BP652" s="104"/>
      <c r="BQ652" s="110" t="s">
        <v>137</v>
      </c>
      <c r="BR652" s="104"/>
      <c r="BS652" s="110" t="s">
        <v>137</v>
      </c>
      <c r="BT652" s="104"/>
      <c r="BU652" s="110" t="s">
        <v>137</v>
      </c>
      <c r="BV652" s="104"/>
      <c r="BW652" s="110" t="s">
        <v>137</v>
      </c>
      <c r="BX652" s="104"/>
      <c r="BY652" s="110" t="s">
        <v>137</v>
      </c>
      <c r="BZ652" s="104"/>
      <c r="CA652" s="110" t="s">
        <v>137</v>
      </c>
      <c r="CB652" s="104"/>
      <c r="CC652" s="110"/>
      <c r="CD652" s="104"/>
      <c r="CE652" s="110" t="s">
        <v>137</v>
      </c>
      <c r="CF652" s="104"/>
      <c r="CG652" s="110" t="str">
        <f>IF(CH652="","",VLOOKUP(CONCATENATE(CG$3,CH652),m_selling_spec!$A:$H,2,FALSE))</f>
        <v/>
      </c>
      <c r="CH652" s="104"/>
      <c r="CI652" s="110" t="str">
        <f>IF(CJ652="","",VLOOKUP(CONCATENATE(CI$3,CJ652),m_selling_spec!$A:$H,2,FALSE))</f>
        <v/>
      </c>
      <c r="CJ652" s="104"/>
      <c r="CK652" s="110" t="str">
        <f>IF(CL652="","",VLOOKUP(CONCATENATE(CK$3,CL652),m_selling_spec!$A:$H,2,FALSE))</f>
        <v/>
      </c>
      <c r="CL652" s="104"/>
      <c r="CM652" s="110" t="str">
        <f>IF(CN652="","",VLOOKUP(CONCATENATE(CM$3,CN652),m_selling_spec!$A:$H,2,FALSE))</f>
        <v/>
      </c>
      <c r="CN652" s="104"/>
      <c r="CO652" s="110" t="str">
        <f>IF(CP652="","",VLOOKUP(CONCATENATE(CO$3,CP652),m_selling_spec!$A:$H,2,FALSE))</f>
        <v/>
      </c>
      <c r="CP652" s="104"/>
      <c r="CQ652" s="110" t="str">
        <f>IF(CR652="","",VLOOKUP(CONCATENATE(CQ$3,CR652),m_selling_spec!$A:$H,2,FALSE))</f>
        <v/>
      </c>
      <c r="CR652" s="104"/>
      <c r="CS652" s="110" t="str">
        <f>IF(CT652="","",VLOOKUP(CONCATENATE(CS$3,CT652),m_selling_spec!$A:$H,2,FALSE))</f>
        <v/>
      </c>
      <c r="CT652" s="104"/>
      <c r="CU652" s="110" t="str">
        <f>IF(CV652="","",VLOOKUP(CONCATENATE(CU$3,CV652),m_selling_spec!$A:$H,2,FALSE))</f>
        <v/>
      </c>
      <c r="CV652" s="104"/>
      <c r="CW652" s="110" t="str">
        <f>IF(CX652="","",VLOOKUP(CONCATENATE(CW$3,CX652),m_selling_spec!$A:$H,2,FALSE))</f>
        <v/>
      </c>
      <c r="CX652" s="104"/>
      <c r="CY652" s="110" t="str">
        <f>IF(CZ652="","",VLOOKUP(CONCATENATE(CY$3,CZ652),m_selling_spec!$A:$H,2,FALSE))</f>
        <v/>
      </c>
      <c r="CZ652" s="104"/>
      <c r="DA652" s="110"/>
      <c r="DB652" s="104"/>
    </row>
    <row r="653" spans="1:106">
      <c r="A653" s="109" t="s">
        <v>415</v>
      </c>
      <c r="B653" s="109"/>
      <c r="C653" s="109"/>
      <c r="D653" s="104">
        <v>2</v>
      </c>
      <c r="E653" s="110" t="str">
        <f>INDEX(product!B:B,MATCH(D653,product!A:A,0))</f>
        <v>WE 70</v>
      </c>
      <c r="F653" s="110" t="s">
        <v>2691</v>
      </c>
      <c r="G653" s="110" t="str">
        <f>IF(H653="","",VLOOKUP(CONCATENATE(G$3,H653),m_selling_spec!$A:$H,2,FALSE))</f>
        <v>o1.2</v>
      </c>
      <c r="H653" s="104" t="s">
        <v>2692</v>
      </c>
      <c r="I653" s="110" t="s">
        <v>986</v>
      </c>
      <c r="J653" s="104" t="s">
        <v>545</v>
      </c>
      <c r="K653" s="110" t="str">
        <f>IF(L653="","",VLOOKUP(CONCATENATE(K$3,L653),m_selling_spec!$A:$H,2,FALSE))</f>
        <v/>
      </c>
      <c r="L653" s="104"/>
      <c r="M653" s="110" t="str">
        <f>IF(N653="","",VLOOKUP(CONCATENATE(M$3,N653),m_selling_spec!$A:$H,2,FALSE))</f>
        <v/>
      </c>
      <c r="N653" s="104"/>
      <c r="O653" s="110" t="str">
        <f>IF(P653="","",VLOOKUP(CONCATENATE(O$3,P653),m_selling_spec!$A:$H,2,FALSE))</f>
        <v/>
      </c>
      <c r="P653" s="104"/>
      <c r="Q653" s="110" t="str">
        <f>IF(R653="","",VLOOKUP(CONCATENATE(Q$3,R653),m_selling_spec!$A:$H,2,FALSE))</f>
        <v/>
      </c>
      <c r="R653" s="104"/>
      <c r="S653" s="110"/>
      <c r="T653" s="104"/>
      <c r="U653" s="110"/>
      <c r="V653" s="104"/>
      <c r="W653" s="110"/>
      <c r="X653" s="104"/>
      <c r="Y653" s="110" t="s">
        <v>1016</v>
      </c>
      <c r="Z653" s="104" t="s">
        <v>71</v>
      </c>
      <c r="AA653" s="110" t="s">
        <v>137</v>
      </c>
      <c r="AB653" s="104"/>
      <c r="AC653" s="110" t="str">
        <f>IF(AD653="","",VLOOKUP(CONCATENATE(AC$3,AD653),m_selling_spec!$A:$H,2,FALSE))</f>
        <v/>
      </c>
      <c r="AD653" s="104"/>
      <c r="AE653" s="110" t="s">
        <v>137</v>
      </c>
      <c r="AF653" s="104"/>
      <c r="AG653" s="110" t="str">
        <f>IF(AH653="","",VLOOKUP(CONCATENATE(AG$3,AH653),m_selling_spec!$A:$H,2,FALSE))</f>
        <v/>
      </c>
      <c r="AH653" s="104"/>
      <c r="AI653" s="110" t="s">
        <v>995</v>
      </c>
      <c r="AJ653" s="104" t="s">
        <v>548</v>
      </c>
      <c r="AK653" s="110" t="str">
        <f>IF(AL653="","",VLOOKUP(CONCATENATE(AK$3,AL653),m_selling_spec!$A:$H,2,FALSE))</f>
        <v>7.2</v>
      </c>
      <c r="AL653" s="111" t="s">
        <v>2651</v>
      </c>
      <c r="AM653" s="110" t="s">
        <v>681</v>
      </c>
      <c r="AN653" s="104" t="s">
        <v>547</v>
      </c>
      <c r="AO653" s="110" t="s">
        <v>137</v>
      </c>
      <c r="AP653" s="104"/>
      <c r="AQ653" s="110" t="str">
        <f>IF(AR653="","",VLOOKUP(CONCATENATE(AQ$3,AR653),m_selling_spec!$A:$H,2,FALSE))</f>
        <v>10.3</v>
      </c>
      <c r="AR653" s="104" t="s">
        <v>75</v>
      </c>
      <c r="AS653" s="110" t="str">
        <f>IF(AT653="","",VLOOKUP(CONCATENATE(AS$3,AT653),m_selling_spec!$A:$H,2,FALSE))</f>
        <v/>
      </c>
      <c r="AT653" s="104"/>
      <c r="AU653" s="110" t="str">
        <f>IF(AV653="","",VLOOKUP(CONCATENATE(AU$3,AV653),m_selling_spec!$A:$H,2,FALSE))</f>
        <v/>
      </c>
      <c r="AV653" s="104"/>
      <c r="AW653" s="110" t="s">
        <v>137</v>
      </c>
      <c r="AX653" s="104"/>
      <c r="AY653" s="110" t="str">
        <f>IF(AZ653="","",VLOOKUP(CONCATENATE(AY$3,AZ653),m_selling_spec!$A:$H,2,FALSE))</f>
        <v/>
      </c>
      <c r="AZ653" s="104"/>
      <c r="BA653" s="110" t="s">
        <v>137</v>
      </c>
      <c r="BB653" s="104"/>
      <c r="BC653" s="110" t="s">
        <v>705</v>
      </c>
      <c r="BD653" s="104" t="s">
        <v>553</v>
      </c>
      <c r="BE653" s="110" t="s">
        <v>1031</v>
      </c>
      <c r="BF653" s="112" t="s">
        <v>1098</v>
      </c>
      <c r="BG653" s="110" t="str">
        <f>IF(BH653="","",VLOOKUP(CONCATENATE(BG$3,BH653),m_selling_spec!$A:$H,2,FALSE))</f>
        <v/>
      </c>
      <c r="BH653" s="104"/>
      <c r="BI653" s="110" t="s">
        <v>137</v>
      </c>
      <c r="BJ653" s="104"/>
      <c r="BK653" s="110" t="str">
        <f>IF(BL653="","",VLOOKUP(CONCATENATE(BK$3,BL653),m_selling_spec!$A:$H,2,FALSE))</f>
        <v/>
      </c>
      <c r="BL653" s="104"/>
      <c r="BM653" s="110" t="s">
        <v>137</v>
      </c>
      <c r="BN653" s="104"/>
      <c r="BO653" s="110" t="str">
        <f>IF(BP653="","",VLOOKUP(CONCATENATE(BO$3,BP653),m_selling_spec!$A:$H,2,FALSE))</f>
        <v/>
      </c>
      <c r="BP653" s="104"/>
      <c r="BQ653" s="110" t="s">
        <v>137</v>
      </c>
      <c r="BR653" s="104"/>
      <c r="BS653" s="110" t="s">
        <v>137</v>
      </c>
      <c r="BT653" s="104"/>
      <c r="BU653" s="110" t="s">
        <v>137</v>
      </c>
      <c r="BV653" s="104"/>
      <c r="BW653" s="110" t="s">
        <v>137</v>
      </c>
      <c r="BX653" s="104"/>
      <c r="BY653" s="110" t="s">
        <v>137</v>
      </c>
      <c r="BZ653" s="104"/>
      <c r="CA653" s="110" t="s">
        <v>137</v>
      </c>
      <c r="CB653" s="104"/>
      <c r="CC653" s="110"/>
      <c r="CD653" s="104"/>
      <c r="CE653" s="110" t="s">
        <v>137</v>
      </c>
      <c r="CF653" s="104"/>
      <c r="CG653" s="110" t="str">
        <f>IF(CH653="","",VLOOKUP(CONCATENATE(CG$3,CH653),m_selling_spec!$A:$H,2,FALSE))</f>
        <v/>
      </c>
      <c r="CH653" s="104"/>
      <c r="CI653" s="110" t="str">
        <f>IF(CJ653="","",VLOOKUP(CONCATENATE(CI$3,CJ653),m_selling_spec!$A:$H,2,FALSE))</f>
        <v/>
      </c>
      <c r="CJ653" s="104"/>
      <c r="CK653" s="110" t="str">
        <f>IF(CL653="","",VLOOKUP(CONCATENATE(CK$3,CL653),m_selling_spec!$A:$H,2,FALSE))</f>
        <v/>
      </c>
      <c r="CL653" s="104"/>
      <c r="CM653" s="110" t="str">
        <f>IF(CN653="","",VLOOKUP(CONCATENATE(CM$3,CN653),m_selling_spec!$A:$H,2,FALSE))</f>
        <v/>
      </c>
      <c r="CN653" s="104"/>
      <c r="CO653" s="110" t="str">
        <f>IF(CP653="","",VLOOKUP(CONCATENATE(CO$3,CP653),m_selling_spec!$A:$H,2,FALSE))</f>
        <v/>
      </c>
      <c r="CP653" s="104"/>
      <c r="CQ653" s="110" t="str">
        <f>IF(CR653="","",VLOOKUP(CONCATENATE(CQ$3,CR653),m_selling_spec!$A:$H,2,FALSE))</f>
        <v/>
      </c>
      <c r="CR653" s="104"/>
      <c r="CS653" s="110" t="str">
        <f>IF(CT653="","",VLOOKUP(CONCATENATE(CS$3,CT653),m_selling_spec!$A:$H,2,FALSE))</f>
        <v/>
      </c>
      <c r="CT653" s="104"/>
      <c r="CU653" s="110" t="str">
        <f>IF(CV653="","",VLOOKUP(CONCATENATE(CU$3,CV653),m_selling_spec!$A:$H,2,FALSE))</f>
        <v/>
      </c>
      <c r="CV653" s="104"/>
      <c r="CW653" s="110" t="str">
        <f>IF(CX653="","",VLOOKUP(CONCATENATE(CW$3,CX653),m_selling_spec!$A:$H,2,FALSE))</f>
        <v/>
      </c>
      <c r="CX653" s="104"/>
      <c r="CY653" s="110" t="str">
        <f>IF(CZ653="","",VLOOKUP(CONCATENATE(CY$3,CZ653),m_selling_spec!$A:$H,2,FALSE))</f>
        <v/>
      </c>
      <c r="CZ653" s="104"/>
      <c r="DA653" s="110"/>
      <c r="DB653" s="104"/>
    </row>
    <row r="654" spans="1:106">
      <c r="A654" s="109" t="s">
        <v>427</v>
      </c>
      <c r="B654" s="109"/>
      <c r="C654" s="109"/>
      <c r="D654" s="104">
        <v>2</v>
      </c>
      <c r="E654" s="110" t="str">
        <f>INDEX(product!B:B,MATCH(D654,product!A:A,0))</f>
        <v>WE 70</v>
      </c>
      <c r="F654" s="110" t="s">
        <v>2691</v>
      </c>
      <c r="G654" s="110" t="str">
        <f>IF(H654="","",VLOOKUP(CONCATENATE(G$3,H654),m_selling_spec!$A:$H,2,FALSE))</f>
        <v>o1.2</v>
      </c>
      <c r="H654" s="104" t="s">
        <v>2692</v>
      </c>
      <c r="I654" s="110" t="s">
        <v>1015</v>
      </c>
      <c r="J654" s="104" t="s">
        <v>539</v>
      </c>
      <c r="K654" s="110" t="str">
        <f>IF(L654="","",VLOOKUP(CONCATENATE(K$3,L654),m_selling_spec!$A:$H,2,FALSE))</f>
        <v/>
      </c>
      <c r="L654" s="104"/>
      <c r="M654" s="110" t="str">
        <f>IF(N654="","",VLOOKUP(CONCATENATE(M$3,N654),m_selling_spec!$A:$H,2,FALSE))</f>
        <v/>
      </c>
      <c r="N654" s="104"/>
      <c r="O654" s="110" t="str">
        <f>IF(P654="","",VLOOKUP(CONCATENATE(O$3,P654),m_selling_spec!$A:$H,2,FALSE))</f>
        <v/>
      </c>
      <c r="P654" s="104"/>
      <c r="Q654" s="110" t="str">
        <f>IF(R654="","",VLOOKUP(CONCATENATE(Q$3,R654),m_selling_spec!$A:$H,2,FALSE))</f>
        <v/>
      </c>
      <c r="R654" s="104"/>
      <c r="S654" s="110"/>
      <c r="T654" s="104"/>
      <c r="U654" s="110"/>
      <c r="V654" s="104"/>
      <c r="W654" s="110"/>
      <c r="X654" s="104"/>
      <c r="Y654" s="110" t="s">
        <v>1016</v>
      </c>
      <c r="Z654" s="104" t="s">
        <v>71</v>
      </c>
      <c r="AA654" s="110" t="s">
        <v>137</v>
      </c>
      <c r="AB654" s="104"/>
      <c r="AC654" s="110" t="str">
        <f>IF(AD654="","",VLOOKUP(CONCATENATE(AC$3,AD654),m_selling_spec!$A:$H,2,FALSE))</f>
        <v/>
      </c>
      <c r="AD654" s="104"/>
      <c r="AE654" s="110" t="s">
        <v>137</v>
      </c>
      <c r="AF654" s="104"/>
      <c r="AG654" s="110" t="str">
        <f>IF(AH654="","",VLOOKUP(CONCATENATE(AG$3,AH654),m_selling_spec!$A:$H,2,FALSE))</f>
        <v/>
      </c>
      <c r="AH654" s="104"/>
      <c r="AI654" s="110" t="s">
        <v>995</v>
      </c>
      <c r="AJ654" s="104" t="s">
        <v>548</v>
      </c>
      <c r="AK654" s="110" t="str">
        <f>IF(AL654="","",VLOOKUP(CONCATENATE(AK$3,AL654),m_selling_spec!$A:$H,2,FALSE))</f>
        <v>7.2</v>
      </c>
      <c r="AL654" s="111" t="s">
        <v>2651</v>
      </c>
      <c r="AM654" s="110" t="s">
        <v>683</v>
      </c>
      <c r="AN654" s="104" t="s">
        <v>592</v>
      </c>
      <c r="AO654" s="110" t="s">
        <v>137</v>
      </c>
      <c r="AP654" s="104"/>
      <c r="AQ654" s="110" t="str">
        <f>IF(AR654="","",VLOOKUP(CONCATENATE(AQ$3,AR654),m_selling_spec!$A:$H,2,FALSE))</f>
        <v>10.3</v>
      </c>
      <c r="AR654" s="104" t="s">
        <v>75</v>
      </c>
      <c r="AS654" s="110" t="str">
        <f>IF(AT654="","",VLOOKUP(CONCATENATE(AS$3,AT654),m_selling_spec!$A:$H,2,FALSE))</f>
        <v/>
      </c>
      <c r="AT654" s="104"/>
      <c r="AU654" s="110" t="str">
        <f>IF(AV654="","",VLOOKUP(CONCATENATE(AU$3,AV654),m_selling_spec!$A:$H,2,FALSE))</f>
        <v/>
      </c>
      <c r="AV654" s="104"/>
      <c r="AW654" s="110" t="s">
        <v>137</v>
      </c>
      <c r="AX654" s="104"/>
      <c r="AY654" s="110" t="str">
        <f>IF(AZ654="","",VLOOKUP(CONCATENATE(AY$3,AZ654),m_selling_spec!$A:$H,2,FALSE))</f>
        <v/>
      </c>
      <c r="AZ654" s="104"/>
      <c r="BA654" s="110" t="s">
        <v>137</v>
      </c>
      <c r="BB654" s="104"/>
      <c r="BC654" s="110" t="s">
        <v>705</v>
      </c>
      <c r="BD654" s="104" t="s">
        <v>553</v>
      </c>
      <c r="BE654" s="110" t="s">
        <v>1031</v>
      </c>
      <c r="BF654" s="112" t="s">
        <v>1098</v>
      </c>
      <c r="BG654" s="110" t="str">
        <f>IF(BH654="","",VLOOKUP(CONCATENATE(BG$3,BH654),m_selling_spec!$A:$H,2,FALSE))</f>
        <v/>
      </c>
      <c r="BH654" s="104"/>
      <c r="BI654" s="110" t="s">
        <v>137</v>
      </c>
      <c r="BJ654" s="104"/>
      <c r="BK654" s="110" t="str">
        <f>IF(BL654="","",VLOOKUP(CONCATENATE(BK$3,BL654),m_selling_spec!$A:$H,2,FALSE))</f>
        <v/>
      </c>
      <c r="BL654" s="104"/>
      <c r="BM654" s="110" t="s">
        <v>137</v>
      </c>
      <c r="BN654" s="104"/>
      <c r="BO654" s="110" t="str">
        <f>IF(BP654="","",VLOOKUP(CONCATENATE(BO$3,BP654),m_selling_spec!$A:$H,2,FALSE))</f>
        <v/>
      </c>
      <c r="BP654" s="104"/>
      <c r="BQ654" s="110" t="s">
        <v>137</v>
      </c>
      <c r="BR654" s="104"/>
      <c r="BS654" s="110" t="s">
        <v>137</v>
      </c>
      <c r="BT654" s="104"/>
      <c r="BU654" s="110" t="s">
        <v>137</v>
      </c>
      <c r="BV654" s="104"/>
      <c r="BW654" s="110" t="s">
        <v>137</v>
      </c>
      <c r="BX654" s="104"/>
      <c r="BY654" s="110" t="s">
        <v>137</v>
      </c>
      <c r="BZ654" s="104"/>
      <c r="CA654" s="110" t="s">
        <v>137</v>
      </c>
      <c r="CB654" s="104"/>
      <c r="CC654" s="110"/>
      <c r="CD654" s="104"/>
      <c r="CE654" s="110" t="s">
        <v>137</v>
      </c>
      <c r="CF654" s="104"/>
      <c r="CG654" s="110" t="str">
        <f>IF(CH654="","",VLOOKUP(CONCATENATE(CG$3,CH654),m_selling_spec!$A:$H,2,FALSE))</f>
        <v/>
      </c>
      <c r="CH654" s="104"/>
      <c r="CI654" s="110" t="str">
        <f>IF(CJ654="","",VLOOKUP(CONCATENATE(CI$3,CJ654),m_selling_spec!$A:$H,2,FALSE))</f>
        <v/>
      </c>
      <c r="CJ654" s="104"/>
      <c r="CK654" s="110" t="str">
        <f>IF(CL654="","",VLOOKUP(CONCATENATE(CK$3,CL654),m_selling_spec!$A:$H,2,FALSE))</f>
        <v/>
      </c>
      <c r="CL654" s="104"/>
      <c r="CM654" s="110" t="str">
        <f>IF(CN654="","",VLOOKUP(CONCATENATE(CM$3,CN654),m_selling_spec!$A:$H,2,FALSE))</f>
        <v/>
      </c>
      <c r="CN654" s="104"/>
      <c r="CO654" s="110" t="str">
        <f>IF(CP654="","",VLOOKUP(CONCATENATE(CO$3,CP654),m_selling_spec!$A:$H,2,FALSE))</f>
        <v/>
      </c>
      <c r="CP654" s="104"/>
      <c r="CQ654" s="110" t="str">
        <f>IF(CR654="","",VLOOKUP(CONCATENATE(CQ$3,CR654),m_selling_spec!$A:$H,2,FALSE))</f>
        <v/>
      </c>
      <c r="CR654" s="104"/>
      <c r="CS654" s="110" t="str">
        <f>IF(CT654="","",VLOOKUP(CONCATENATE(CS$3,CT654),m_selling_spec!$A:$H,2,FALSE))</f>
        <v/>
      </c>
      <c r="CT654" s="104"/>
      <c r="CU654" s="110" t="str">
        <f>IF(CV654="","",VLOOKUP(CONCATENATE(CU$3,CV654),m_selling_spec!$A:$H,2,FALSE))</f>
        <v/>
      </c>
      <c r="CV654" s="104"/>
      <c r="CW654" s="110" t="str">
        <f>IF(CX654="","",VLOOKUP(CONCATENATE(CW$3,CX654),m_selling_spec!$A:$H,2,FALSE))</f>
        <v/>
      </c>
      <c r="CX654" s="104"/>
      <c r="CY654" s="110" t="str">
        <f>IF(CZ654="","",VLOOKUP(CONCATENATE(CY$3,CZ654),m_selling_spec!$A:$H,2,FALSE))</f>
        <v/>
      </c>
      <c r="CZ654" s="104"/>
      <c r="DA654" s="110"/>
      <c r="DB654" s="104"/>
    </row>
    <row r="655" spans="1:106">
      <c r="A655" s="109" t="s">
        <v>443</v>
      </c>
      <c r="B655" s="109"/>
      <c r="C655" s="109"/>
      <c r="D655" s="104">
        <v>2</v>
      </c>
      <c r="E655" s="110" t="str">
        <f>INDEX(product!B:B,MATCH(D655,product!A:A,0))</f>
        <v>WE 70</v>
      </c>
      <c r="F655" s="110" t="s">
        <v>2691</v>
      </c>
      <c r="G655" s="110" t="str">
        <f>IF(H655="","",VLOOKUP(CONCATENATE(G$3,H655),m_selling_spec!$A:$H,2,FALSE))</f>
        <v>o1.2</v>
      </c>
      <c r="H655" s="104" t="s">
        <v>2692</v>
      </c>
      <c r="I655" s="110" t="s">
        <v>986</v>
      </c>
      <c r="J655" s="104" t="s">
        <v>545</v>
      </c>
      <c r="K655" s="110" t="str">
        <f>IF(L655="","",VLOOKUP(CONCATENATE(K$3,L655),m_selling_spec!$A:$H,2,FALSE))</f>
        <v/>
      </c>
      <c r="L655" s="104"/>
      <c r="M655" s="110" t="str">
        <f>IF(N655="","",VLOOKUP(CONCATENATE(M$3,N655),m_selling_spec!$A:$H,2,FALSE))</f>
        <v/>
      </c>
      <c r="N655" s="104"/>
      <c r="O655" s="110" t="str">
        <f>IF(P655="","",VLOOKUP(CONCATENATE(O$3,P655),m_selling_spec!$A:$H,2,FALSE))</f>
        <v/>
      </c>
      <c r="P655" s="104"/>
      <c r="Q655" s="110" t="str">
        <f>IF(R655="","",VLOOKUP(CONCATENATE(Q$3,R655),m_selling_spec!$A:$H,2,FALSE))</f>
        <v/>
      </c>
      <c r="R655" s="104"/>
      <c r="S655" s="110"/>
      <c r="T655" s="104"/>
      <c r="U655" s="110"/>
      <c r="V655" s="104"/>
      <c r="W655" s="110"/>
      <c r="X655" s="104"/>
      <c r="Y655" s="110" t="s">
        <v>1016</v>
      </c>
      <c r="Z655" s="104" t="s">
        <v>71</v>
      </c>
      <c r="AA655" s="110" t="s">
        <v>137</v>
      </c>
      <c r="AB655" s="104"/>
      <c r="AC655" s="110" t="str">
        <f>IF(AD655="","",VLOOKUP(CONCATENATE(AC$3,AD655),m_selling_spec!$A:$H,2,FALSE))</f>
        <v/>
      </c>
      <c r="AD655" s="104"/>
      <c r="AE655" s="110" t="s">
        <v>137</v>
      </c>
      <c r="AF655" s="104"/>
      <c r="AG655" s="110" t="str">
        <f>IF(AH655="","",VLOOKUP(CONCATENATE(AG$3,AH655),m_selling_spec!$A:$H,2,FALSE))</f>
        <v/>
      </c>
      <c r="AH655" s="104"/>
      <c r="AI655" s="110" t="s">
        <v>995</v>
      </c>
      <c r="AJ655" s="104" t="s">
        <v>548</v>
      </c>
      <c r="AK655" s="110" t="str">
        <f>IF(AL655="","",VLOOKUP(CONCATENATE(AK$3,AL655),m_selling_spec!$A:$H,2,FALSE))</f>
        <v>7.2</v>
      </c>
      <c r="AL655" s="111" t="s">
        <v>2651</v>
      </c>
      <c r="AM655" s="110" t="s">
        <v>683</v>
      </c>
      <c r="AN655" s="104" t="s">
        <v>592</v>
      </c>
      <c r="AO655" s="110" t="s">
        <v>137</v>
      </c>
      <c r="AP655" s="104"/>
      <c r="AQ655" s="110" t="str">
        <f>IF(AR655="","",VLOOKUP(CONCATENATE(AQ$3,AR655),m_selling_spec!$A:$H,2,FALSE))</f>
        <v>10.3</v>
      </c>
      <c r="AR655" s="104" t="s">
        <v>75</v>
      </c>
      <c r="AS655" s="110" t="str">
        <f>IF(AT655="","",VLOOKUP(CONCATENATE(AS$3,AT655),m_selling_spec!$A:$H,2,FALSE))</f>
        <v/>
      </c>
      <c r="AT655" s="104"/>
      <c r="AU655" s="110" t="str">
        <f>IF(AV655="","",VLOOKUP(CONCATENATE(AU$3,AV655),m_selling_spec!$A:$H,2,FALSE))</f>
        <v/>
      </c>
      <c r="AV655" s="104"/>
      <c r="AW655" s="110" t="s">
        <v>137</v>
      </c>
      <c r="AX655" s="104"/>
      <c r="AY655" s="110" t="str">
        <f>IF(AZ655="","",VLOOKUP(CONCATENATE(AY$3,AZ655),m_selling_spec!$A:$H,2,FALSE))</f>
        <v/>
      </c>
      <c r="AZ655" s="104"/>
      <c r="BA655" s="110" t="s">
        <v>137</v>
      </c>
      <c r="BB655" s="104"/>
      <c r="BC655" s="110" t="s">
        <v>705</v>
      </c>
      <c r="BD655" s="104" t="s">
        <v>553</v>
      </c>
      <c r="BE655" s="110" t="s">
        <v>1031</v>
      </c>
      <c r="BF655" s="112" t="s">
        <v>1098</v>
      </c>
      <c r="BG655" s="110" t="str">
        <f>IF(BH655="","",VLOOKUP(CONCATENATE(BG$3,BH655),m_selling_spec!$A:$H,2,FALSE))</f>
        <v/>
      </c>
      <c r="BH655" s="104"/>
      <c r="BI655" s="110" t="s">
        <v>137</v>
      </c>
      <c r="BJ655" s="104"/>
      <c r="BK655" s="110" t="str">
        <f>IF(BL655="","",VLOOKUP(CONCATENATE(BK$3,BL655),m_selling_spec!$A:$H,2,FALSE))</f>
        <v/>
      </c>
      <c r="BL655" s="104"/>
      <c r="BM655" s="110" t="s">
        <v>137</v>
      </c>
      <c r="BN655" s="104"/>
      <c r="BO655" s="110" t="str">
        <f>IF(BP655="","",VLOOKUP(CONCATENATE(BO$3,BP655),m_selling_spec!$A:$H,2,FALSE))</f>
        <v/>
      </c>
      <c r="BP655" s="104"/>
      <c r="BQ655" s="110" t="s">
        <v>137</v>
      </c>
      <c r="BR655" s="104"/>
      <c r="BS655" s="110" t="s">
        <v>137</v>
      </c>
      <c r="BT655" s="104"/>
      <c r="BU655" s="110" t="s">
        <v>137</v>
      </c>
      <c r="BV655" s="104"/>
      <c r="BW655" s="110" t="s">
        <v>137</v>
      </c>
      <c r="BX655" s="104"/>
      <c r="BY655" s="110" t="s">
        <v>137</v>
      </c>
      <c r="BZ655" s="104"/>
      <c r="CA655" s="110" t="s">
        <v>137</v>
      </c>
      <c r="CB655" s="104"/>
      <c r="CC655" s="110"/>
      <c r="CD655" s="104"/>
      <c r="CE655" s="110" t="s">
        <v>137</v>
      </c>
      <c r="CF655" s="104"/>
      <c r="CG655" s="110" t="str">
        <f>IF(CH655="","",VLOOKUP(CONCATENATE(CG$3,CH655),m_selling_spec!$A:$H,2,FALSE))</f>
        <v/>
      </c>
      <c r="CH655" s="104"/>
      <c r="CI655" s="110" t="str">
        <f>IF(CJ655="","",VLOOKUP(CONCATENATE(CI$3,CJ655),m_selling_spec!$A:$H,2,FALSE))</f>
        <v/>
      </c>
      <c r="CJ655" s="104"/>
      <c r="CK655" s="110" t="str">
        <f>IF(CL655="","",VLOOKUP(CONCATENATE(CK$3,CL655),m_selling_spec!$A:$H,2,FALSE))</f>
        <v/>
      </c>
      <c r="CL655" s="104"/>
      <c r="CM655" s="110" t="str">
        <f>IF(CN655="","",VLOOKUP(CONCATENATE(CM$3,CN655),m_selling_spec!$A:$H,2,FALSE))</f>
        <v/>
      </c>
      <c r="CN655" s="104"/>
      <c r="CO655" s="110" t="str">
        <f>IF(CP655="","",VLOOKUP(CONCATENATE(CO$3,CP655),m_selling_spec!$A:$H,2,FALSE))</f>
        <v/>
      </c>
      <c r="CP655" s="104"/>
      <c r="CQ655" s="110" t="str">
        <f>IF(CR655="","",VLOOKUP(CONCATENATE(CQ$3,CR655),m_selling_spec!$A:$H,2,FALSE))</f>
        <v/>
      </c>
      <c r="CR655" s="104"/>
      <c r="CS655" s="110" t="str">
        <f>IF(CT655="","",VLOOKUP(CONCATENATE(CS$3,CT655),m_selling_spec!$A:$H,2,FALSE))</f>
        <v/>
      </c>
      <c r="CT655" s="104"/>
      <c r="CU655" s="110" t="str">
        <f>IF(CV655="","",VLOOKUP(CONCATENATE(CU$3,CV655),m_selling_spec!$A:$H,2,FALSE))</f>
        <v/>
      </c>
      <c r="CV655" s="104"/>
      <c r="CW655" s="110" t="str">
        <f>IF(CX655="","",VLOOKUP(CONCATENATE(CW$3,CX655),m_selling_spec!$A:$H,2,FALSE))</f>
        <v/>
      </c>
      <c r="CX655" s="104"/>
      <c r="CY655" s="110" t="str">
        <f>IF(CZ655="","",VLOOKUP(CONCATENATE(CY$3,CZ655),m_selling_spec!$A:$H,2,FALSE))</f>
        <v/>
      </c>
      <c r="CZ655" s="104"/>
      <c r="DA655" s="110"/>
      <c r="DB655" s="104"/>
    </row>
    <row r="656" spans="1:106">
      <c r="A656" s="104" t="s">
        <v>402</v>
      </c>
      <c r="B656" s="104"/>
      <c r="C656" s="104"/>
      <c r="D656" s="104">
        <v>2</v>
      </c>
      <c r="E656" s="110" t="str">
        <f>INDEX(product!B:B,MATCH(D656,product!A:A,0))</f>
        <v>WE 70</v>
      </c>
      <c r="F656" s="110" t="s">
        <v>2691</v>
      </c>
      <c r="G656" s="110" t="str">
        <f>IF(H656="","",VLOOKUP(CONCATENATE(G$3,H656),m_selling_spec!$A:$H,2,FALSE))</f>
        <v>o1.2</v>
      </c>
      <c r="H656" s="104" t="s">
        <v>2692</v>
      </c>
      <c r="I656" s="110" t="s">
        <v>1015</v>
      </c>
      <c r="J656" s="104" t="s">
        <v>539</v>
      </c>
      <c r="K656" s="110" t="str">
        <f>IF(L656="","",VLOOKUP(CONCATENATE(K$3,L656),m_selling_spec!$A:$H,2,FALSE))</f>
        <v/>
      </c>
      <c r="L656" s="104"/>
      <c r="M656" s="110" t="str">
        <f>IF(N656="","",VLOOKUP(CONCATENATE(M$3,N656),m_selling_spec!$A:$H,2,FALSE))</f>
        <v/>
      </c>
      <c r="N656" s="104"/>
      <c r="O656" s="110" t="str">
        <f>IF(P656="","",VLOOKUP(CONCATENATE(O$3,P656),m_selling_spec!$A:$H,2,FALSE))</f>
        <v/>
      </c>
      <c r="P656" s="104"/>
      <c r="Q656" s="110" t="str">
        <f>IF(R656="","",VLOOKUP(CONCATENATE(Q$3,R656),m_selling_spec!$A:$H,2,FALSE))</f>
        <v/>
      </c>
      <c r="R656" s="104"/>
      <c r="S656" s="110"/>
      <c r="T656" s="104"/>
      <c r="U656" s="110"/>
      <c r="V656" s="104"/>
      <c r="W656" s="110"/>
      <c r="X656" s="104"/>
      <c r="Y656" s="110" t="s">
        <v>1016</v>
      </c>
      <c r="Z656" s="104" t="s">
        <v>71</v>
      </c>
      <c r="AA656" s="110" t="s">
        <v>137</v>
      </c>
      <c r="AB656" s="104"/>
      <c r="AC656" s="110" t="str">
        <f>IF(AD656="","",VLOOKUP(CONCATENATE(AC$3,AD656),m_selling_spec!$A:$H,2,FALSE))</f>
        <v/>
      </c>
      <c r="AD656" s="104"/>
      <c r="AE656" s="110" t="s">
        <v>137</v>
      </c>
      <c r="AF656" s="104"/>
      <c r="AG656" s="110" t="str">
        <f>IF(AH656="","",VLOOKUP(CONCATENATE(AG$3,AH656),m_selling_spec!$A:$H,2,FALSE))</f>
        <v/>
      </c>
      <c r="AH656" s="104"/>
      <c r="AI656" s="110" t="s">
        <v>995</v>
      </c>
      <c r="AJ656" s="104" t="s">
        <v>548</v>
      </c>
      <c r="AK656" s="110" t="str">
        <f>IF(AL656="","",VLOOKUP(CONCATENATE(AK$3,AL656),m_selling_spec!$A:$H,2,FALSE))</f>
        <v>7.2</v>
      </c>
      <c r="AL656" s="111" t="s">
        <v>2651</v>
      </c>
      <c r="AM656" s="110" t="s">
        <v>681</v>
      </c>
      <c r="AN656" s="104" t="s">
        <v>547</v>
      </c>
      <c r="AO656" s="110" t="s">
        <v>137</v>
      </c>
      <c r="AP656" s="104"/>
      <c r="AQ656" s="110" t="str">
        <f>IF(AR656="","",VLOOKUP(CONCATENATE(AQ$3,AR656),m_selling_spec!$A:$H,2,FALSE))</f>
        <v>10.2</v>
      </c>
      <c r="AR656" s="104" t="s">
        <v>74</v>
      </c>
      <c r="AS656" s="110" t="str">
        <f>IF(AT656="","",VLOOKUP(CONCATENATE(AS$3,AT656),m_selling_spec!$A:$H,2,FALSE))</f>
        <v/>
      </c>
      <c r="AT656" s="104"/>
      <c r="AU656" s="110" t="str">
        <f>IF(AV656="","",VLOOKUP(CONCATENATE(AU$3,AV656),m_selling_spec!$A:$H,2,FALSE))</f>
        <v/>
      </c>
      <c r="AV656" s="104"/>
      <c r="AW656" s="110" t="s">
        <v>137</v>
      </c>
      <c r="AX656" s="104"/>
      <c r="AY656" s="110" t="str">
        <f>IF(AZ656="","",VLOOKUP(CONCATENATE(AY$3,AZ656),m_selling_spec!$A:$H,2,FALSE))</f>
        <v/>
      </c>
      <c r="AZ656" s="104"/>
      <c r="BA656" s="110" t="s">
        <v>137</v>
      </c>
      <c r="BB656" s="104"/>
      <c r="BC656" s="110" t="s">
        <v>1032</v>
      </c>
      <c r="BD656" s="104" t="s">
        <v>596</v>
      </c>
      <c r="BE656" s="110" t="s">
        <v>1030</v>
      </c>
      <c r="BF656" s="104" t="s">
        <v>591</v>
      </c>
      <c r="BG656" s="110" t="str">
        <f>IF(BH656="","",VLOOKUP(CONCATENATE(BG$3,BH656),m_selling_spec!$A:$H,2,FALSE))</f>
        <v/>
      </c>
      <c r="BH656" s="104"/>
      <c r="BI656" s="110" t="s">
        <v>137</v>
      </c>
      <c r="BJ656" s="104"/>
      <c r="BK656" s="110" t="str">
        <f>IF(BL656="","",VLOOKUP(CONCATENATE(BK$3,BL656),m_selling_spec!$A:$H,2,FALSE))</f>
        <v/>
      </c>
      <c r="BL656" s="104"/>
      <c r="BM656" s="110" t="s">
        <v>137</v>
      </c>
      <c r="BN656" s="104"/>
      <c r="BO656" s="110" t="str">
        <f>IF(BP656="","",VLOOKUP(CONCATENATE(BO$3,BP656),m_selling_spec!$A:$H,2,FALSE))</f>
        <v/>
      </c>
      <c r="BP656" s="104"/>
      <c r="BQ656" s="110" t="s">
        <v>137</v>
      </c>
      <c r="BR656" s="104"/>
      <c r="BS656" s="110" t="s">
        <v>137</v>
      </c>
      <c r="BT656" s="104"/>
      <c r="BU656" s="110" t="s">
        <v>137</v>
      </c>
      <c r="BV656" s="104"/>
      <c r="BW656" s="110" t="s">
        <v>137</v>
      </c>
      <c r="BX656" s="104"/>
      <c r="BY656" s="110" t="s">
        <v>137</v>
      </c>
      <c r="BZ656" s="104"/>
      <c r="CA656" s="110" t="s">
        <v>137</v>
      </c>
      <c r="CB656" s="104"/>
      <c r="CC656" s="110"/>
      <c r="CD656" s="104"/>
      <c r="CE656" s="110" t="s">
        <v>137</v>
      </c>
      <c r="CF656" s="104"/>
      <c r="CG656" s="110" t="str">
        <f>IF(CH656="","",VLOOKUP(CONCATENATE(CG$3,CH656),m_selling_spec!$A:$H,2,FALSE))</f>
        <v/>
      </c>
      <c r="CH656" s="104"/>
      <c r="CI656" s="110" t="str">
        <f>IF(CJ656="","",VLOOKUP(CONCATENATE(CI$3,CJ656),m_selling_spec!$A:$H,2,FALSE))</f>
        <v/>
      </c>
      <c r="CJ656" s="104"/>
      <c r="CK656" s="110" t="str">
        <f>IF(CL656="","",VLOOKUP(CONCATENATE(CK$3,CL656),m_selling_spec!$A:$H,2,FALSE))</f>
        <v/>
      </c>
      <c r="CL656" s="104"/>
      <c r="CM656" s="110" t="str">
        <f>IF(CN656="","",VLOOKUP(CONCATENATE(CM$3,CN656),m_selling_spec!$A:$H,2,FALSE))</f>
        <v/>
      </c>
      <c r="CN656" s="104"/>
      <c r="CO656" s="110" t="str">
        <f>IF(CP656="","",VLOOKUP(CONCATENATE(CO$3,CP656),m_selling_spec!$A:$H,2,FALSE))</f>
        <v/>
      </c>
      <c r="CP656" s="104"/>
      <c r="CQ656" s="110" t="str">
        <f>IF(CR656="","",VLOOKUP(CONCATENATE(CQ$3,CR656),m_selling_spec!$A:$H,2,FALSE))</f>
        <v/>
      </c>
      <c r="CR656" s="104"/>
      <c r="CS656" s="110" t="str">
        <f>IF(CT656="","",VLOOKUP(CONCATENATE(CS$3,CT656),m_selling_spec!$A:$H,2,FALSE))</f>
        <v/>
      </c>
      <c r="CT656" s="104"/>
      <c r="CU656" s="110" t="str">
        <f>IF(CV656="","",VLOOKUP(CONCATENATE(CU$3,CV656),m_selling_spec!$A:$H,2,FALSE))</f>
        <v/>
      </c>
      <c r="CV656" s="104"/>
      <c r="CW656" s="110" t="str">
        <f>IF(CX656="","",VLOOKUP(CONCATENATE(CW$3,CX656),m_selling_spec!$A:$H,2,FALSE))</f>
        <v/>
      </c>
      <c r="CX656" s="104"/>
      <c r="CY656" s="110" t="str">
        <f>IF(CZ656="","",VLOOKUP(CONCATENATE(CY$3,CZ656),m_selling_spec!$A:$H,2,FALSE))</f>
        <v/>
      </c>
      <c r="CZ656" s="104"/>
      <c r="DA656" s="110"/>
      <c r="DB656" s="104"/>
    </row>
    <row r="657" spans="1:106">
      <c r="A657" s="104" t="s">
        <v>394</v>
      </c>
      <c r="B657" s="104"/>
      <c r="C657" s="104"/>
      <c r="D657" s="104">
        <v>2</v>
      </c>
      <c r="E657" s="110" t="str">
        <f>INDEX(product!B:B,MATCH(D657,product!A:A,0))</f>
        <v>WE 70</v>
      </c>
      <c r="F657" s="110" t="s">
        <v>2691</v>
      </c>
      <c r="G657" s="110" t="str">
        <f>IF(H657="","",VLOOKUP(CONCATENATE(G$3,H657),m_selling_spec!$A:$H,2,FALSE))</f>
        <v>o1.2</v>
      </c>
      <c r="H657" s="104" t="s">
        <v>2692</v>
      </c>
      <c r="I657" s="110" t="s">
        <v>986</v>
      </c>
      <c r="J657" s="104" t="s">
        <v>545</v>
      </c>
      <c r="K657" s="110" t="str">
        <f>IF(L657="","",VLOOKUP(CONCATENATE(K$3,L657),m_selling_spec!$A:$H,2,FALSE))</f>
        <v/>
      </c>
      <c r="L657" s="104"/>
      <c r="M657" s="110" t="str">
        <f>IF(N657="","",VLOOKUP(CONCATENATE(M$3,N657),m_selling_spec!$A:$H,2,FALSE))</f>
        <v/>
      </c>
      <c r="N657" s="104"/>
      <c r="O657" s="110" t="str">
        <f>IF(P657="","",VLOOKUP(CONCATENATE(O$3,P657),m_selling_spec!$A:$H,2,FALSE))</f>
        <v/>
      </c>
      <c r="P657" s="104"/>
      <c r="Q657" s="110" t="str">
        <f>IF(R657="","",VLOOKUP(CONCATENATE(Q$3,R657),m_selling_spec!$A:$H,2,FALSE))</f>
        <v/>
      </c>
      <c r="R657" s="104"/>
      <c r="S657" s="110"/>
      <c r="T657" s="104"/>
      <c r="U657" s="110"/>
      <c r="V657" s="104"/>
      <c r="W657" s="110"/>
      <c r="X657" s="104"/>
      <c r="Y657" s="110" t="s">
        <v>1016</v>
      </c>
      <c r="Z657" s="104" t="s">
        <v>71</v>
      </c>
      <c r="AA657" s="110" t="s">
        <v>137</v>
      </c>
      <c r="AB657" s="104"/>
      <c r="AC657" s="110" t="str">
        <f>IF(AD657="","",VLOOKUP(CONCATENATE(AC$3,AD657),m_selling_spec!$A:$H,2,FALSE))</f>
        <v/>
      </c>
      <c r="AD657" s="104"/>
      <c r="AE657" s="110" t="s">
        <v>137</v>
      </c>
      <c r="AF657" s="104"/>
      <c r="AG657" s="110" t="str">
        <f>IF(AH657="","",VLOOKUP(CONCATENATE(AG$3,AH657),m_selling_spec!$A:$H,2,FALSE))</f>
        <v/>
      </c>
      <c r="AH657" s="104"/>
      <c r="AI657" s="110" t="s">
        <v>995</v>
      </c>
      <c r="AJ657" s="104" t="s">
        <v>548</v>
      </c>
      <c r="AK657" s="110" t="str">
        <f>IF(AL657="","",VLOOKUP(CONCATENATE(AK$3,AL657),m_selling_spec!$A:$H,2,FALSE))</f>
        <v>7.2</v>
      </c>
      <c r="AL657" s="111" t="s">
        <v>2651</v>
      </c>
      <c r="AM657" s="110" t="s">
        <v>681</v>
      </c>
      <c r="AN657" s="104" t="s">
        <v>547</v>
      </c>
      <c r="AO657" s="110" t="s">
        <v>137</v>
      </c>
      <c r="AP657" s="104"/>
      <c r="AQ657" s="110" t="str">
        <f>IF(AR657="","",VLOOKUP(CONCATENATE(AQ$3,AR657),m_selling_spec!$A:$H,2,FALSE))</f>
        <v>10.2</v>
      </c>
      <c r="AR657" s="104" t="s">
        <v>74</v>
      </c>
      <c r="AS657" s="110" t="str">
        <f>IF(AT657="","",VLOOKUP(CONCATENATE(AS$3,AT657),m_selling_spec!$A:$H,2,FALSE))</f>
        <v/>
      </c>
      <c r="AT657" s="104"/>
      <c r="AU657" s="110" t="str">
        <f>IF(AV657="","",VLOOKUP(CONCATENATE(AU$3,AV657),m_selling_spec!$A:$H,2,FALSE))</f>
        <v/>
      </c>
      <c r="AV657" s="104"/>
      <c r="AW657" s="110" t="s">
        <v>137</v>
      </c>
      <c r="AX657" s="104"/>
      <c r="AY657" s="110" t="str">
        <f>IF(AZ657="","",VLOOKUP(CONCATENATE(AY$3,AZ657),m_selling_spec!$A:$H,2,FALSE))</f>
        <v/>
      </c>
      <c r="AZ657" s="104"/>
      <c r="BA657" s="110" t="s">
        <v>137</v>
      </c>
      <c r="BB657" s="104"/>
      <c r="BC657" s="110" t="s">
        <v>1032</v>
      </c>
      <c r="BD657" s="104" t="s">
        <v>596</v>
      </c>
      <c r="BE657" s="110" t="s">
        <v>1030</v>
      </c>
      <c r="BF657" s="104" t="s">
        <v>591</v>
      </c>
      <c r="BG657" s="110" t="str">
        <f>IF(BH657="","",VLOOKUP(CONCATENATE(BG$3,BH657),m_selling_spec!$A:$H,2,FALSE))</f>
        <v/>
      </c>
      <c r="BH657" s="104"/>
      <c r="BI657" s="110" t="s">
        <v>137</v>
      </c>
      <c r="BJ657" s="104"/>
      <c r="BK657" s="110" t="str">
        <f>IF(BL657="","",VLOOKUP(CONCATENATE(BK$3,BL657),m_selling_spec!$A:$H,2,FALSE))</f>
        <v/>
      </c>
      <c r="BL657" s="104"/>
      <c r="BM657" s="110" t="s">
        <v>137</v>
      </c>
      <c r="BN657" s="104"/>
      <c r="BO657" s="110" t="str">
        <f>IF(BP657="","",VLOOKUP(CONCATENATE(BO$3,BP657),m_selling_spec!$A:$H,2,FALSE))</f>
        <v/>
      </c>
      <c r="BP657" s="104"/>
      <c r="BQ657" s="110" t="s">
        <v>137</v>
      </c>
      <c r="BR657" s="104"/>
      <c r="BS657" s="110" t="s">
        <v>137</v>
      </c>
      <c r="BT657" s="104"/>
      <c r="BU657" s="110" t="s">
        <v>137</v>
      </c>
      <c r="BV657" s="104"/>
      <c r="BW657" s="110" t="s">
        <v>137</v>
      </c>
      <c r="BX657" s="104"/>
      <c r="BY657" s="110" t="s">
        <v>137</v>
      </c>
      <c r="BZ657" s="104"/>
      <c r="CA657" s="110" t="s">
        <v>137</v>
      </c>
      <c r="CB657" s="104"/>
      <c r="CC657" s="110"/>
      <c r="CD657" s="104"/>
      <c r="CE657" s="110" t="s">
        <v>137</v>
      </c>
      <c r="CF657" s="104"/>
      <c r="CG657" s="110" t="str">
        <f>IF(CH657="","",VLOOKUP(CONCATENATE(CG$3,CH657),m_selling_spec!$A:$H,2,FALSE))</f>
        <v/>
      </c>
      <c r="CH657" s="104"/>
      <c r="CI657" s="110" t="str">
        <f>IF(CJ657="","",VLOOKUP(CONCATENATE(CI$3,CJ657),m_selling_spec!$A:$H,2,FALSE))</f>
        <v/>
      </c>
      <c r="CJ657" s="104"/>
      <c r="CK657" s="110" t="str">
        <f>IF(CL657="","",VLOOKUP(CONCATENATE(CK$3,CL657),m_selling_spec!$A:$H,2,FALSE))</f>
        <v/>
      </c>
      <c r="CL657" s="104"/>
      <c r="CM657" s="110" t="str">
        <f>IF(CN657="","",VLOOKUP(CONCATENATE(CM$3,CN657),m_selling_spec!$A:$H,2,FALSE))</f>
        <v/>
      </c>
      <c r="CN657" s="104"/>
      <c r="CO657" s="110" t="str">
        <f>IF(CP657="","",VLOOKUP(CONCATENATE(CO$3,CP657),m_selling_spec!$A:$H,2,FALSE))</f>
        <v/>
      </c>
      <c r="CP657" s="104"/>
      <c r="CQ657" s="110" t="str">
        <f>IF(CR657="","",VLOOKUP(CONCATENATE(CQ$3,CR657),m_selling_spec!$A:$H,2,FALSE))</f>
        <v/>
      </c>
      <c r="CR657" s="104"/>
      <c r="CS657" s="110" t="str">
        <f>IF(CT657="","",VLOOKUP(CONCATENATE(CS$3,CT657),m_selling_spec!$A:$H,2,FALSE))</f>
        <v/>
      </c>
      <c r="CT657" s="104"/>
      <c r="CU657" s="110" t="str">
        <f>IF(CV657="","",VLOOKUP(CONCATENATE(CU$3,CV657),m_selling_spec!$A:$H,2,FALSE))</f>
        <v/>
      </c>
      <c r="CV657" s="104"/>
      <c r="CW657" s="110" t="str">
        <f>IF(CX657="","",VLOOKUP(CONCATENATE(CW$3,CX657),m_selling_spec!$A:$H,2,FALSE))</f>
        <v/>
      </c>
      <c r="CX657" s="104"/>
      <c r="CY657" s="110" t="str">
        <f>IF(CZ657="","",VLOOKUP(CONCATENATE(CY$3,CZ657),m_selling_spec!$A:$H,2,FALSE))</f>
        <v/>
      </c>
      <c r="CZ657" s="104"/>
      <c r="DA657" s="110"/>
      <c r="DB657" s="104"/>
    </row>
    <row r="658" spans="1:106">
      <c r="A658" s="104" t="s">
        <v>430</v>
      </c>
      <c r="B658" s="104"/>
      <c r="C658" s="104"/>
      <c r="D658" s="104">
        <v>2</v>
      </c>
      <c r="E658" s="110" t="str">
        <f>INDEX(product!B:B,MATCH(D658,product!A:A,0))</f>
        <v>WE 70</v>
      </c>
      <c r="F658" s="110" t="s">
        <v>2691</v>
      </c>
      <c r="G658" s="110" t="str">
        <f>IF(H658="","",VLOOKUP(CONCATENATE(G$3,H658),m_selling_spec!$A:$H,2,FALSE))</f>
        <v>o1.2</v>
      </c>
      <c r="H658" s="104" t="s">
        <v>2692</v>
      </c>
      <c r="I658" s="110" t="s">
        <v>1015</v>
      </c>
      <c r="J658" s="104" t="s">
        <v>539</v>
      </c>
      <c r="K658" s="110" t="str">
        <f>IF(L658="","",VLOOKUP(CONCATENATE(K$3,L658),m_selling_spec!$A:$H,2,FALSE))</f>
        <v/>
      </c>
      <c r="L658" s="104"/>
      <c r="M658" s="110" t="str">
        <f>IF(N658="","",VLOOKUP(CONCATENATE(M$3,N658),m_selling_spec!$A:$H,2,FALSE))</f>
        <v/>
      </c>
      <c r="N658" s="104"/>
      <c r="O658" s="110" t="str">
        <f>IF(P658="","",VLOOKUP(CONCATENATE(O$3,P658),m_selling_spec!$A:$H,2,FALSE))</f>
        <v/>
      </c>
      <c r="P658" s="104"/>
      <c r="Q658" s="110" t="str">
        <f>IF(R658="","",VLOOKUP(CONCATENATE(Q$3,R658),m_selling_spec!$A:$H,2,FALSE))</f>
        <v/>
      </c>
      <c r="R658" s="104"/>
      <c r="S658" s="110"/>
      <c r="T658" s="104"/>
      <c r="U658" s="110"/>
      <c r="V658" s="104"/>
      <c r="W658" s="110"/>
      <c r="X658" s="104"/>
      <c r="Y658" s="110" t="s">
        <v>1016</v>
      </c>
      <c r="Z658" s="104" t="s">
        <v>71</v>
      </c>
      <c r="AA658" s="110" t="s">
        <v>137</v>
      </c>
      <c r="AB658" s="104"/>
      <c r="AC658" s="110" t="str">
        <f>IF(AD658="","",VLOOKUP(CONCATENATE(AC$3,AD658),m_selling_spec!$A:$H,2,FALSE))</f>
        <v/>
      </c>
      <c r="AD658" s="104"/>
      <c r="AE658" s="110" t="s">
        <v>137</v>
      </c>
      <c r="AF658" s="104"/>
      <c r="AG658" s="110" t="str">
        <f>IF(AH658="","",VLOOKUP(CONCATENATE(AG$3,AH658),m_selling_spec!$A:$H,2,FALSE))</f>
        <v/>
      </c>
      <c r="AH658" s="104"/>
      <c r="AI658" s="110" t="s">
        <v>995</v>
      </c>
      <c r="AJ658" s="104" t="s">
        <v>548</v>
      </c>
      <c r="AK658" s="110" t="str">
        <f>IF(AL658="","",VLOOKUP(CONCATENATE(AK$3,AL658),m_selling_spec!$A:$H,2,FALSE))</f>
        <v>7.2</v>
      </c>
      <c r="AL658" s="111" t="s">
        <v>2651</v>
      </c>
      <c r="AM658" s="110" t="s">
        <v>683</v>
      </c>
      <c r="AN658" s="104" t="s">
        <v>592</v>
      </c>
      <c r="AO658" s="110" t="s">
        <v>137</v>
      </c>
      <c r="AP658" s="104"/>
      <c r="AQ658" s="110" t="str">
        <f>IF(AR658="","",VLOOKUP(CONCATENATE(AQ$3,AR658),m_selling_spec!$A:$H,2,FALSE))</f>
        <v>10.2</v>
      </c>
      <c r="AR658" s="104" t="s">
        <v>74</v>
      </c>
      <c r="AS658" s="110" t="str">
        <f>IF(AT658="","",VLOOKUP(CONCATENATE(AS$3,AT658),m_selling_spec!$A:$H,2,FALSE))</f>
        <v/>
      </c>
      <c r="AT658" s="104"/>
      <c r="AU658" s="110" t="str">
        <f>IF(AV658="","",VLOOKUP(CONCATENATE(AU$3,AV658),m_selling_spec!$A:$H,2,FALSE))</f>
        <v/>
      </c>
      <c r="AV658" s="104"/>
      <c r="AW658" s="110" t="s">
        <v>137</v>
      </c>
      <c r="AX658" s="104"/>
      <c r="AY658" s="110" t="str">
        <f>IF(AZ658="","",VLOOKUP(CONCATENATE(AY$3,AZ658),m_selling_spec!$A:$H,2,FALSE))</f>
        <v/>
      </c>
      <c r="AZ658" s="104"/>
      <c r="BA658" s="110" t="s">
        <v>137</v>
      </c>
      <c r="BB658" s="104"/>
      <c r="BC658" s="110" t="s">
        <v>1032</v>
      </c>
      <c r="BD658" s="104" t="s">
        <v>596</v>
      </c>
      <c r="BE658" s="110" t="s">
        <v>1030</v>
      </c>
      <c r="BF658" s="104" t="s">
        <v>591</v>
      </c>
      <c r="BG658" s="110" t="str">
        <f>IF(BH658="","",VLOOKUP(CONCATENATE(BG$3,BH658),m_selling_spec!$A:$H,2,FALSE))</f>
        <v/>
      </c>
      <c r="BH658" s="104"/>
      <c r="BI658" s="110" t="s">
        <v>137</v>
      </c>
      <c r="BJ658" s="104"/>
      <c r="BK658" s="110" t="str">
        <f>IF(BL658="","",VLOOKUP(CONCATENATE(BK$3,BL658),m_selling_spec!$A:$H,2,FALSE))</f>
        <v/>
      </c>
      <c r="BL658" s="104"/>
      <c r="BM658" s="110" t="s">
        <v>137</v>
      </c>
      <c r="BN658" s="104"/>
      <c r="BO658" s="110" t="str">
        <f>IF(BP658="","",VLOOKUP(CONCATENATE(BO$3,BP658),m_selling_spec!$A:$H,2,FALSE))</f>
        <v/>
      </c>
      <c r="BP658" s="104"/>
      <c r="BQ658" s="110" t="s">
        <v>137</v>
      </c>
      <c r="BR658" s="104"/>
      <c r="BS658" s="110" t="s">
        <v>137</v>
      </c>
      <c r="BT658" s="104"/>
      <c r="BU658" s="110" t="s">
        <v>137</v>
      </c>
      <c r="BV658" s="104"/>
      <c r="BW658" s="110" t="s">
        <v>137</v>
      </c>
      <c r="BX658" s="104"/>
      <c r="BY658" s="110" t="s">
        <v>137</v>
      </c>
      <c r="BZ658" s="104"/>
      <c r="CA658" s="110" t="s">
        <v>137</v>
      </c>
      <c r="CB658" s="104"/>
      <c r="CC658" s="110"/>
      <c r="CD658" s="104"/>
      <c r="CE658" s="110" t="s">
        <v>137</v>
      </c>
      <c r="CF658" s="104"/>
      <c r="CG658" s="110" t="str">
        <f>IF(CH658="","",VLOOKUP(CONCATENATE(CG$3,CH658),m_selling_spec!$A:$H,2,FALSE))</f>
        <v/>
      </c>
      <c r="CH658" s="104"/>
      <c r="CI658" s="110" t="str">
        <f>IF(CJ658="","",VLOOKUP(CONCATENATE(CI$3,CJ658),m_selling_spec!$A:$H,2,FALSE))</f>
        <v/>
      </c>
      <c r="CJ658" s="104"/>
      <c r="CK658" s="110" t="str">
        <f>IF(CL658="","",VLOOKUP(CONCATENATE(CK$3,CL658),m_selling_spec!$A:$H,2,FALSE))</f>
        <v/>
      </c>
      <c r="CL658" s="104"/>
      <c r="CM658" s="110" t="str">
        <f>IF(CN658="","",VLOOKUP(CONCATENATE(CM$3,CN658),m_selling_spec!$A:$H,2,FALSE))</f>
        <v/>
      </c>
      <c r="CN658" s="104"/>
      <c r="CO658" s="110" t="str">
        <f>IF(CP658="","",VLOOKUP(CONCATENATE(CO$3,CP658),m_selling_spec!$A:$H,2,FALSE))</f>
        <v/>
      </c>
      <c r="CP658" s="104"/>
      <c r="CQ658" s="110" t="str">
        <f>IF(CR658="","",VLOOKUP(CONCATENATE(CQ$3,CR658),m_selling_spec!$A:$H,2,FALSE))</f>
        <v/>
      </c>
      <c r="CR658" s="104"/>
      <c r="CS658" s="110" t="str">
        <f>IF(CT658="","",VLOOKUP(CONCATENATE(CS$3,CT658),m_selling_spec!$A:$H,2,FALSE))</f>
        <v/>
      </c>
      <c r="CT658" s="104"/>
      <c r="CU658" s="110" t="str">
        <f>IF(CV658="","",VLOOKUP(CONCATENATE(CU$3,CV658),m_selling_spec!$A:$H,2,FALSE))</f>
        <v/>
      </c>
      <c r="CV658" s="104"/>
      <c r="CW658" s="110" t="str">
        <f>IF(CX658="","",VLOOKUP(CONCATENATE(CW$3,CX658),m_selling_spec!$A:$H,2,FALSE))</f>
        <v/>
      </c>
      <c r="CX658" s="104"/>
      <c r="CY658" s="110" t="str">
        <f>IF(CZ658="","",VLOOKUP(CONCATENATE(CY$3,CZ658),m_selling_spec!$A:$H,2,FALSE))</f>
        <v/>
      </c>
      <c r="CZ658" s="104"/>
      <c r="DA658" s="110"/>
      <c r="DB658" s="104"/>
    </row>
    <row r="659" spans="1:106">
      <c r="A659" s="104" t="s">
        <v>422</v>
      </c>
      <c r="B659" s="104"/>
      <c r="C659" s="104"/>
      <c r="D659" s="104">
        <v>2</v>
      </c>
      <c r="E659" s="110" t="str">
        <f>INDEX(product!B:B,MATCH(D659,product!A:A,0))</f>
        <v>WE 70</v>
      </c>
      <c r="F659" s="110" t="s">
        <v>2691</v>
      </c>
      <c r="G659" s="110" t="str">
        <f>IF(H659="","",VLOOKUP(CONCATENATE(G$3,H659),m_selling_spec!$A:$H,2,FALSE))</f>
        <v>o1.2</v>
      </c>
      <c r="H659" s="104" t="s">
        <v>2692</v>
      </c>
      <c r="I659" s="110" t="s">
        <v>986</v>
      </c>
      <c r="J659" s="104" t="s">
        <v>545</v>
      </c>
      <c r="K659" s="110" t="str">
        <f>IF(L659="","",VLOOKUP(CONCATENATE(K$3,L659),m_selling_spec!$A:$H,2,FALSE))</f>
        <v/>
      </c>
      <c r="L659" s="104"/>
      <c r="M659" s="110" t="str">
        <f>IF(N659="","",VLOOKUP(CONCATENATE(M$3,N659),m_selling_spec!$A:$H,2,FALSE))</f>
        <v/>
      </c>
      <c r="N659" s="104"/>
      <c r="O659" s="110" t="str">
        <f>IF(P659="","",VLOOKUP(CONCATENATE(O$3,P659),m_selling_spec!$A:$H,2,FALSE))</f>
        <v/>
      </c>
      <c r="P659" s="104"/>
      <c r="Q659" s="110" t="str">
        <f>IF(R659="","",VLOOKUP(CONCATENATE(Q$3,R659),m_selling_spec!$A:$H,2,FALSE))</f>
        <v/>
      </c>
      <c r="R659" s="104"/>
      <c r="S659" s="110"/>
      <c r="T659" s="104"/>
      <c r="U659" s="110"/>
      <c r="V659" s="104"/>
      <c r="W659" s="110"/>
      <c r="X659" s="104"/>
      <c r="Y659" s="110" t="s">
        <v>1016</v>
      </c>
      <c r="Z659" s="104" t="s">
        <v>71</v>
      </c>
      <c r="AA659" s="110" t="s">
        <v>137</v>
      </c>
      <c r="AB659" s="104"/>
      <c r="AC659" s="110" t="str">
        <f>IF(AD659="","",VLOOKUP(CONCATENATE(AC$3,AD659),m_selling_spec!$A:$H,2,FALSE))</f>
        <v/>
      </c>
      <c r="AD659" s="104"/>
      <c r="AE659" s="110" t="s">
        <v>137</v>
      </c>
      <c r="AF659" s="104"/>
      <c r="AG659" s="110" t="str">
        <f>IF(AH659="","",VLOOKUP(CONCATENATE(AG$3,AH659),m_selling_spec!$A:$H,2,FALSE))</f>
        <v/>
      </c>
      <c r="AH659" s="104"/>
      <c r="AI659" s="110" t="s">
        <v>995</v>
      </c>
      <c r="AJ659" s="104" t="s">
        <v>548</v>
      </c>
      <c r="AK659" s="110" t="str">
        <f>IF(AL659="","",VLOOKUP(CONCATENATE(AK$3,AL659),m_selling_spec!$A:$H,2,FALSE))</f>
        <v>7.2</v>
      </c>
      <c r="AL659" s="111" t="s">
        <v>2651</v>
      </c>
      <c r="AM659" s="110" t="s">
        <v>683</v>
      </c>
      <c r="AN659" s="104" t="s">
        <v>592</v>
      </c>
      <c r="AO659" s="110" t="s">
        <v>137</v>
      </c>
      <c r="AP659" s="104"/>
      <c r="AQ659" s="110" t="str">
        <f>IF(AR659="","",VLOOKUP(CONCATENATE(AQ$3,AR659),m_selling_spec!$A:$H,2,FALSE))</f>
        <v>10.2</v>
      </c>
      <c r="AR659" s="104" t="s">
        <v>74</v>
      </c>
      <c r="AS659" s="110" t="str">
        <f>IF(AT659="","",VLOOKUP(CONCATENATE(AS$3,AT659),m_selling_spec!$A:$H,2,FALSE))</f>
        <v/>
      </c>
      <c r="AT659" s="104"/>
      <c r="AU659" s="110" t="str">
        <f>IF(AV659="","",VLOOKUP(CONCATENATE(AU$3,AV659),m_selling_spec!$A:$H,2,FALSE))</f>
        <v/>
      </c>
      <c r="AV659" s="104"/>
      <c r="AW659" s="110" t="s">
        <v>137</v>
      </c>
      <c r="AX659" s="104"/>
      <c r="AY659" s="110" t="str">
        <f>IF(AZ659="","",VLOOKUP(CONCATENATE(AY$3,AZ659),m_selling_spec!$A:$H,2,FALSE))</f>
        <v/>
      </c>
      <c r="AZ659" s="104"/>
      <c r="BA659" s="110" t="s">
        <v>137</v>
      </c>
      <c r="BB659" s="104"/>
      <c r="BC659" s="110" t="s">
        <v>1032</v>
      </c>
      <c r="BD659" s="104" t="s">
        <v>596</v>
      </c>
      <c r="BE659" s="110" t="s">
        <v>1030</v>
      </c>
      <c r="BF659" s="104" t="s">
        <v>591</v>
      </c>
      <c r="BG659" s="110" t="str">
        <f>IF(BH659="","",VLOOKUP(CONCATENATE(BG$3,BH659),m_selling_spec!$A:$H,2,FALSE))</f>
        <v/>
      </c>
      <c r="BH659" s="104"/>
      <c r="BI659" s="110" t="s">
        <v>137</v>
      </c>
      <c r="BJ659" s="104"/>
      <c r="BK659" s="110" t="str">
        <f>IF(BL659="","",VLOOKUP(CONCATENATE(BK$3,BL659),m_selling_spec!$A:$H,2,FALSE))</f>
        <v/>
      </c>
      <c r="BL659" s="104"/>
      <c r="BM659" s="110" t="s">
        <v>137</v>
      </c>
      <c r="BN659" s="104"/>
      <c r="BO659" s="110" t="str">
        <f>IF(BP659="","",VLOOKUP(CONCATENATE(BO$3,BP659),m_selling_spec!$A:$H,2,FALSE))</f>
        <v/>
      </c>
      <c r="BP659" s="104"/>
      <c r="BQ659" s="110" t="s">
        <v>137</v>
      </c>
      <c r="BR659" s="104"/>
      <c r="BS659" s="110" t="s">
        <v>137</v>
      </c>
      <c r="BT659" s="104"/>
      <c r="BU659" s="110" t="s">
        <v>137</v>
      </c>
      <c r="BV659" s="104"/>
      <c r="BW659" s="110" t="s">
        <v>137</v>
      </c>
      <c r="BX659" s="104"/>
      <c r="BY659" s="110" t="s">
        <v>137</v>
      </c>
      <c r="BZ659" s="104"/>
      <c r="CA659" s="110" t="s">
        <v>137</v>
      </c>
      <c r="CB659" s="104"/>
      <c r="CC659" s="110"/>
      <c r="CD659" s="104"/>
      <c r="CE659" s="110" t="s">
        <v>137</v>
      </c>
      <c r="CF659" s="104"/>
      <c r="CG659" s="110" t="str">
        <f>IF(CH659="","",VLOOKUP(CONCATENATE(CG$3,CH659),m_selling_spec!$A:$H,2,FALSE))</f>
        <v/>
      </c>
      <c r="CH659" s="104"/>
      <c r="CI659" s="110" t="str">
        <f>IF(CJ659="","",VLOOKUP(CONCATENATE(CI$3,CJ659),m_selling_spec!$A:$H,2,FALSE))</f>
        <v/>
      </c>
      <c r="CJ659" s="104"/>
      <c r="CK659" s="110" t="str">
        <f>IF(CL659="","",VLOOKUP(CONCATENATE(CK$3,CL659),m_selling_spec!$A:$H,2,FALSE))</f>
        <v/>
      </c>
      <c r="CL659" s="104"/>
      <c r="CM659" s="110" t="str">
        <f>IF(CN659="","",VLOOKUP(CONCATENATE(CM$3,CN659),m_selling_spec!$A:$H,2,FALSE))</f>
        <v/>
      </c>
      <c r="CN659" s="104"/>
      <c r="CO659" s="110" t="str">
        <f>IF(CP659="","",VLOOKUP(CONCATENATE(CO$3,CP659),m_selling_spec!$A:$H,2,FALSE))</f>
        <v/>
      </c>
      <c r="CP659" s="104"/>
      <c r="CQ659" s="110" t="str">
        <f>IF(CR659="","",VLOOKUP(CONCATENATE(CQ$3,CR659),m_selling_spec!$A:$H,2,FALSE))</f>
        <v/>
      </c>
      <c r="CR659" s="104"/>
      <c r="CS659" s="110" t="str">
        <f>IF(CT659="","",VLOOKUP(CONCATENATE(CS$3,CT659),m_selling_spec!$A:$H,2,FALSE))</f>
        <v/>
      </c>
      <c r="CT659" s="104"/>
      <c r="CU659" s="110" t="str">
        <f>IF(CV659="","",VLOOKUP(CONCATENATE(CU$3,CV659),m_selling_spec!$A:$H,2,FALSE))</f>
        <v/>
      </c>
      <c r="CV659" s="104"/>
      <c r="CW659" s="110" t="str">
        <f>IF(CX659="","",VLOOKUP(CONCATENATE(CW$3,CX659),m_selling_spec!$A:$H,2,FALSE))</f>
        <v/>
      </c>
      <c r="CX659" s="104"/>
      <c r="CY659" s="110" t="str">
        <f>IF(CZ659="","",VLOOKUP(CONCATENATE(CY$3,CZ659),m_selling_spec!$A:$H,2,FALSE))</f>
        <v/>
      </c>
      <c r="CZ659" s="104"/>
      <c r="DA659" s="110"/>
      <c r="DB659" s="104"/>
    </row>
    <row r="660" spans="1:106">
      <c r="A660" s="104" t="s">
        <v>403</v>
      </c>
      <c r="B660" s="104"/>
      <c r="C660" s="104"/>
      <c r="D660" s="104">
        <v>2</v>
      </c>
      <c r="E660" s="110" t="str">
        <f>INDEX(product!B:B,MATCH(D660,product!A:A,0))</f>
        <v>WE 70</v>
      </c>
      <c r="F660" s="110" t="s">
        <v>2691</v>
      </c>
      <c r="G660" s="110" t="str">
        <f>IF(H660="","",VLOOKUP(CONCATENATE(G$3,H660),m_selling_spec!$A:$H,2,FALSE))</f>
        <v>o1.2</v>
      </c>
      <c r="H660" s="104" t="s">
        <v>2692</v>
      </c>
      <c r="I660" s="110" t="s">
        <v>1015</v>
      </c>
      <c r="J660" s="104" t="s">
        <v>539</v>
      </c>
      <c r="K660" s="110" t="str">
        <f>IF(L660="","",VLOOKUP(CONCATENATE(K$3,L660),m_selling_spec!$A:$H,2,FALSE))</f>
        <v/>
      </c>
      <c r="L660" s="104"/>
      <c r="M660" s="110" t="str">
        <f>IF(N660="","",VLOOKUP(CONCATENATE(M$3,N660),m_selling_spec!$A:$H,2,FALSE))</f>
        <v/>
      </c>
      <c r="N660" s="104"/>
      <c r="O660" s="110" t="str">
        <f>IF(P660="","",VLOOKUP(CONCATENATE(O$3,P660),m_selling_spec!$A:$H,2,FALSE))</f>
        <v/>
      </c>
      <c r="P660" s="104"/>
      <c r="Q660" s="110" t="str">
        <f>IF(R660="","",VLOOKUP(CONCATENATE(Q$3,R660),m_selling_spec!$A:$H,2,FALSE))</f>
        <v/>
      </c>
      <c r="R660" s="104"/>
      <c r="S660" s="110"/>
      <c r="T660" s="104"/>
      <c r="U660" s="110"/>
      <c r="V660" s="104"/>
      <c r="W660" s="110"/>
      <c r="X660" s="104"/>
      <c r="Y660" s="110" t="s">
        <v>1016</v>
      </c>
      <c r="Z660" s="104" t="s">
        <v>71</v>
      </c>
      <c r="AA660" s="110" t="s">
        <v>137</v>
      </c>
      <c r="AB660" s="104"/>
      <c r="AC660" s="110" t="str">
        <f>IF(AD660="","",VLOOKUP(CONCATENATE(AC$3,AD660),m_selling_spec!$A:$H,2,FALSE))</f>
        <v/>
      </c>
      <c r="AD660" s="104"/>
      <c r="AE660" s="110" t="s">
        <v>137</v>
      </c>
      <c r="AF660" s="104"/>
      <c r="AG660" s="110" t="str">
        <f>IF(AH660="","",VLOOKUP(CONCATENATE(AG$3,AH660),m_selling_spec!$A:$H,2,FALSE))</f>
        <v/>
      </c>
      <c r="AH660" s="104"/>
      <c r="AI660" s="110" t="s">
        <v>995</v>
      </c>
      <c r="AJ660" s="104" t="s">
        <v>548</v>
      </c>
      <c r="AK660" s="110" t="str">
        <f>IF(AL660="","",VLOOKUP(CONCATENATE(AK$3,AL660),m_selling_spec!$A:$H,2,FALSE))</f>
        <v>7.2</v>
      </c>
      <c r="AL660" s="111" t="s">
        <v>2651</v>
      </c>
      <c r="AM660" s="110" t="s">
        <v>681</v>
      </c>
      <c r="AN660" s="104" t="s">
        <v>547</v>
      </c>
      <c r="AO660" s="110" t="s">
        <v>137</v>
      </c>
      <c r="AP660" s="104"/>
      <c r="AQ660" s="110" t="str">
        <f>IF(AR660="","",VLOOKUP(CONCATENATE(AQ$3,AR660),m_selling_spec!$A:$H,2,FALSE))</f>
        <v>10.3</v>
      </c>
      <c r="AR660" s="104" t="s">
        <v>75</v>
      </c>
      <c r="AS660" s="110" t="str">
        <f>IF(AT660="","",VLOOKUP(CONCATENATE(AS$3,AT660),m_selling_spec!$A:$H,2,FALSE))</f>
        <v/>
      </c>
      <c r="AT660" s="104"/>
      <c r="AU660" s="110" t="str">
        <f>IF(AV660="","",VLOOKUP(CONCATENATE(AU$3,AV660),m_selling_spec!$A:$H,2,FALSE))</f>
        <v/>
      </c>
      <c r="AV660" s="104"/>
      <c r="AW660" s="110" t="s">
        <v>137</v>
      </c>
      <c r="AX660" s="104"/>
      <c r="AY660" s="110" t="str">
        <f>IF(AZ660="","",VLOOKUP(CONCATENATE(AY$3,AZ660),m_selling_spec!$A:$H,2,FALSE))</f>
        <v/>
      </c>
      <c r="AZ660" s="104"/>
      <c r="BA660" s="110" t="s">
        <v>137</v>
      </c>
      <c r="BB660" s="104"/>
      <c r="BC660" s="110" t="s">
        <v>1032</v>
      </c>
      <c r="BD660" s="104" t="s">
        <v>596</v>
      </c>
      <c r="BE660" s="110" t="s">
        <v>1030</v>
      </c>
      <c r="BF660" s="104" t="s">
        <v>591</v>
      </c>
      <c r="BG660" s="110" t="str">
        <f>IF(BH660="","",VLOOKUP(CONCATENATE(BG$3,BH660),m_selling_spec!$A:$H,2,FALSE))</f>
        <v/>
      </c>
      <c r="BH660" s="104"/>
      <c r="BI660" s="110" t="s">
        <v>137</v>
      </c>
      <c r="BJ660" s="104"/>
      <c r="BK660" s="110" t="str">
        <f>IF(BL660="","",VLOOKUP(CONCATENATE(BK$3,BL660),m_selling_spec!$A:$H,2,FALSE))</f>
        <v/>
      </c>
      <c r="BL660" s="104"/>
      <c r="BM660" s="110" t="s">
        <v>137</v>
      </c>
      <c r="BN660" s="104"/>
      <c r="BO660" s="110" t="str">
        <f>IF(BP660="","",VLOOKUP(CONCATENATE(BO$3,BP660),m_selling_spec!$A:$H,2,FALSE))</f>
        <v/>
      </c>
      <c r="BP660" s="104"/>
      <c r="BQ660" s="110" t="s">
        <v>137</v>
      </c>
      <c r="BR660" s="104"/>
      <c r="BS660" s="110" t="s">
        <v>137</v>
      </c>
      <c r="BT660" s="104"/>
      <c r="BU660" s="110" t="s">
        <v>137</v>
      </c>
      <c r="BV660" s="104"/>
      <c r="BW660" s="110" t="s">
        <v>137</v>
      </c>
      <c r="BX660" s="104"/>
      <c r="BY660" s="110" t="s">
        <v>137</v>
      </c>
      <c r="BZ660" s="104"/>
      <c r="CA660" s="110" t="s">
        <v>137</v>
      </c>
      <c r="CB660" s="104"/>
      <c r="CC660" s="110"/>
      <c r="CD660" s="104"/>
      <c r="CE660" s="110" t="s">
        <v>137</v>
      </c>
      <c r="CF660" s="104"/>
      <c r="CG660" s="110" t="str">
        <f>IF(CH660="","",VLOOKUP(CONCATENATE(CG$3,CH660),m_selling_spec!$A:$H,2,FALSE))</f>
        <v/>
      </c>
      <c r="CH660" s="104"/>
      <c r="CI660" s="110" t="str">
        <f>IF(CJ660="","",VLOOKUP(CONCATENATE(CI$3,CJ660),m_selling_spec!$A:$H,2,FALSE))</f>
        <v/>
      </c>
      <c r="CJ660" s="104"/>
      <c r="CK660" s="110" t="str">
        <f>IF(CL660="","",VLOOKUP(CONCATENATE(CK$3,CL660),m_selling_spec!$A:$H,2,FALSE))</f>
        <v/>
      </c>
      <c r="CL660" s="104"/>
      <c r="CM660" s="110" t="str">
        <f>IF(CN660="","",VLOOKUP(CONCATENATE(CM$3,CN660),m_selling_spec!$A:$H,2,FALSE))</f>
        <v/>
      </c>
      <c r="CN660" s="104"/>
      <c r="CO660" s="110" t="str">
        <f>IF(CP660="","",VLOOKUP(CONCATENATE(CO$3,CP660),m_selling_spec!$A:$H,2,FALSE))</f>
        <v/>
      </c>
      <c r="CP660" s="104"/>
      <c r="CQ660" s="110" t="str">
        <f>IF(CR660="","",VLOOKUP(CONCATENATE(CQ$3,CR660),m_selling_spec!$A:$H,2,FALSE))</f>
        <v/>
      </c>
      <c r="CR660" s="104"/>
      <c r="CS660" s="110" t="str">
        <f>IF(CT660="","",VLOOKUP(CONCATENATE(CS$3,CT660),m_selling_spec!$A:$H,2,FALSE))</f>
        <v/>
      </c>
      <c r="CT660" s="104"/>
      <c r="CU660" s="110" t="str">
        <f>IF(CV660="","",VLOOKUP(CONCATENATE(CU$3,CV660),m_selling_spec!$A:$H,2,FALSE))</f>
        <v/>
      </c>
      <c r="CV660" s="104"/>
      <c r="CW660" s="110" t="str">
        <f>IF(CX660="","",VLOOKUP(CONCATENATE(CW$3,CX660),m_selling_spec!$A:$H,2,FALSE))</f>
        <v/>
      </c>
      <c r="CX660" s="104"/>
      <c r="CY660" s="110" t="str">
        <f>IF(CZ660="","",VLOOKUP(CONCATENATE(CY$3,CZ660),m_selling_spec!$A:$H,2,FALSE))</f>
        <v/>
      </c>
      <c r="CZ660" s="104"/>
      <c r="DA660" s="110"/>
      <c r="DB660" s="104"/>
    </row>
    <row r="661" spans="1:106">
      <c r="A661" s="104" t="s">
        <v>395</v>
      </c>
      <c r="B661" s="104"/>
      <c r="C661" s="104"/>
      <c r="D661" s="104">
        <v>2</v>
      </c>
      <c r="E661" s="110" t="str">
        <f>INDEX(product!B:B,MATCH(D661,product!A:A,0))</f>
        <v>WE 70</v>
      </c>
      <c r="F661" s="110" t="s">
        <v>2691</v>
      </c>
      <c r="G661" s="110" t="str">
        <f>IF(H661="","",VLOOKUP(CONCATENATE(G$3,H661),m_selling_spec!$A:$H,2,FALSE))</f>
        <v>o1.2</v>
      </c>
      <c r="H661" s="104" t="s">
        <v>2692</v>
      </c>
      <c r="I661" s="110" t="s">
        <v>986</v>
      </c>
      <c r="J661" s="104" t="s">
        <v>545</v>
      </c>
      <c r="K661" s="110" t="str">
        <f>IF(L661="","",VLOOKUP(CONCATENATE(K$3,L661),m_selling_spec!$A:$H,2,FALSE))</f>
        <v/>
      </c>
      <c r="L661" s="104"/>
      <c r="M661" s="110" t="str">
        <f>IF(N661="","",VLOOKUP(CONCATENATE(M$3,N661),m_selling_spec!$A:$H,2,FALSE))</f>
        <v/>
      </c>
      <c r="N661" s="104"/>
      <c r="O661" s="110" t="str">
        <f>IF(P661="","",VLOOKUP(CONCATENATE(O$3,P661),m_selling_spec!$A:$H,2,FALSE))</f>
        <v/>
      </c>
      <c r="P661" s="104"/>
      <c r="Q661" s="110" t="str">
        <f>IF(R661="","",VLOOKUP(CONCATENATE(Q$3,R661),m_selling_spec!$A:$H,2,FALSE))</f>
        <v/>
      </c>
      <c r="R661" s="104"/>
      <c r="S661" s="110"/>
      <c r="T661" s="104"/>
      <c r="U661" s="110"/>
      <c r="V661" s="104"/>
      <c r="W661" s="110"/>
      <c r="X661" s="104"/>
      <c r="Y661" s="110" t="s">
        <v>1016</v>
      </c>
      <c r="Z661" s="104" t="s">
        <v>71</v>
      </c>
      <c r="AA661" s="110" t="s">
        <v>137</v>
      </c>
      <c r="AB661" s="104"/>
      <c r="AC661" s="110" t="str">
        <f>IF(AD661="","",VLOOKUP(CONCATENATE(AC$3,AD661),m_selling_spec!$A:$H,2,FALSE))</f>
        <v/>
      </c>
      <c r="AD661" s="104"/>
      <c r="AE661" s="110" t="s">
        <v>137</v>
      </c>
      <c r="AF661" s="104"/>
      <c r="AG661" s="110" t="str">
        <f>IF(AH661="","",VLOOKUP(CONCATENATE(AG$3,AH661),m_selling_spec!$A:$H,2,FALSE))</f>
        <v/>
      </c>
      <c r="AH661" s="104"/>
      <c r="AI661" s="110" t="s">
        <v>995</v>
      </c>
      <c r="AJ661" s="104" t="s">
        <v>548</v>
      </c>
      <c r="AK661" s="110" t="str">
        <f>IF(AL661="","",VLOOKUP(CONCATENATE(AK$3,AL661),m_selling_spec!$A:$H,2,FALSE))</f>
        <v>7.2</v>
      </c>
      <c r="AL661" s="111" t="s">
        <v>2651</v>
      </c>
      <c r="AM661" s="110" t="s">
        <v>681</v>
      </c>
      <c r="AN661" s="104" t="s">
        <v>547</v>
      </c>
      <c r="AO661" s="110" t="s">
        <v>137</v>
      </c>
      <c r="AP661" s="104"/>
      <c r="AQ661" s="110" t="str">
        <f>IF(AR661="","",VLOOKUP(CONCATENATE(AQ$3,AR661),m_selling_spec!$A:$H,2,FALSE))</f>
        <v>10.3</v>
      </c>
      <c r="AR661" s="104" t="s">
        <v>75</v>
      </c>
      <c r="AS661" s="110" t="str">
        <f>IF(AT661="","",VLOOKUP(CONCATENATE(AS$3,AT661),m_selling_spec!$A:$H,2,FALSE))</f>
        <v/>
      </c>
      <c r="AT661" s="104"/>
      <c r="AU661" s="110" t="str">
        <f>IF(AV661="","",VLOOKUP(CONCATENATE(AU$3,AV661),m_selling_spec!$A:$H,2,FALSE))</f>
        <v/>
      </c>
      <c r="AV661" s="104"/>
      <c r="AW661" s="110" t="s">
        <v>137</v>
      </c>
      <c r="AX661" s="104"/>
      <c r="AY661" s="110" t="str">
        <f>IF(AZ661="","",VLOOKUP(CONCATENATE(AY$3,AZ661),m_selling_spec!$A:$H,2,FALSE))</f>
        <v/>
      </c>
      <c r="AZ661" s="104"/>
      <c r="BA661" s="110" t="s">
        <v>137</v>
      </c>
      <c r="BB661" s="104"/>
      <c r="BC661" s="110" t="s">
        <v>1032</v>
      </c>
      <c r="BD661" s="104" t="s">
        <v>596</v>
      </c>
      <c r="BE661" s="110" t="s">
        <v>1030</v>
      </c>
      <c r="BF661" s="104" t="s">
        <v>591</v>
      </c>
      <c r="BG661" s="110" t="str">
        <f>IF(BH661="","",VLOOKUP(CONCATENATE(BG$3,BH661),m_selling_spec!$A:$H,2,FALSE))</f>
        <v/>
      </c>
      <c r="BH661" s="104"/>
      <c r="BI661" s="110" t="s">
        <v>137</v>
      </c>
      <c r="BJ661" s="104"/>
      <c r="BK661" s="110" t="str">
        <f>IF(BL661="","",VLOOKUP(CONCATENATE(BK$3,BL661),m_selling_spec!$A:$H,2,FALSE))</f>
        <v/>
      </c>
      <c r="BL661" s="104"/>
      <c r="BM661" s="110" t="s">
        <v>137</v>
      </c>
      <c r="BN661" s="104"/>
      <c r="BO661" s="110" t="str">
        <f>IF(BP661="","",VLOOKUP(CONCATENATE(BO$3,BP661),m_selling_spec!$A:$H,2,FALSE))</f>
        <v/>
      </c>
      <c r="BP661" s="104"/>
      <c r="BQ661" s="110" t="s">
        <v>137</v>
      </c>
      <c r="BR661" s="104"/>
      <c r="BS661" s="110" t="s">
        <v>137</v>
      </c>
      <c r="BT661" s="104"/>
      <c r="BU661" s="110" t="s">
        <v>137</v>
      </c>
      <c r="BV661" s="104"/>
      <c r="BW661" s="110" t="s">
        <v>137</v>
      </c>
      <c r="BX661" s="104"/>
      <c r="BY661" s="110" t="s">
        <v>137</v>
      </c>
      <c r="BZ661" s="104"/>
      <c r="CA661" s="110" t="s">
        <v>137</v>
      </c>
      <c r="CB661" s="104"/>
      <c r="CC661" s="110"/>
      <c r="CD661" s="104"/>
      <c r="CE661" s="110" t="s">
        <v>137</v>
      </c>
      <c r="CF661" s="104"/>
      <c r="CG661" s="110" t="str">
        <f>IF(CH661="","",VLOOKUP(CONCATENATE(CG$3,CH661),m_selling_spec!$A:$H,2,FALSE))</f>
        <v/>
      </c>
      <c r="CH661" s="104"/>
      <c r="CI661" s="110" t="str">
        <f>IF(CJ661="","",VLOOKUP(CONCATENATE(CI$3,CJ661),m_selling_spec!$A:$H,2,FALSE))</f>
        <v/>
      </c>
      <c r="CJ661" s="104"/>
      <c r="CK661" s="110" t="str">
        <f>IF(CL661="","",VLOOKUP(CONCATENATE(CK$3,CL661),m_selling_spec!$A:$H,2,FALSE))</f>
        <v/>
      </c>
      <c r="CL661" s="104"/>
      <c r="CM661" s="110" t="str">
        <f>IF(CN661="","",VLOOKUP(CONCATENATE(CM$3,CN661),m_selling_spec!$A:$H,2,FALSE))</f>
        <v/>
      </c>
      <c r="CN661" s="104"/>
      <c r="CO661" s="110" t="str">
        <f>IF(CP661="","",VLOOKUP(CONCATENATE(CO$3,CP661),m_selling_spec!$A:$H,2,FALSE))</f>
        <v/>
      </c>
      <c r="CP661" s="104"/>
      <c r="CQ661" s="110" t="str">
        <f>IF(CR661="","",VLOOKUP(CONCATENATE(CQ$3,CR661),m_selling_spec!$A:$H,2,FALSE))</f>
        <v/>
      </c>
      <c r="CR661" s="104"/>
      <c r="CS661" s="110" t="str">
        <f>IF(CT661="","",VLOOKUP(CONCATENATE(CS$3,CT661),m_selling_spec!$A:$H,2,FALSE))</f>
        <v/>
      </c>
      <c r="CT661" s="104"/>
      <c r="CU661" s="110" t="str">
        <f>IF(CV661="","",VLOOKUP(CONCATENATE(CU$3,CV661),m_selling_spec!$A:$H,2,FALSE))</f>
        <v/>
      </c>
      <c r="CV661" s="104"/>
      <c r="CW661" s="110" t="str">
        <f>IF(CX661="","",VLOOKUP(CONCATENATE(CW$3,CX661),m_selling_spec!$A:$H,2,FALSE))</f>
        <v/>
      </c>
      <c r="CX661" s="104"/>
      <c r="CY661" s="110" t="str">
        <f>IF(CZ661="","",VLOOKUP(CONCATENATE(CY$3,CZ661),m_selling_spec!$A:$H,2,FALSE))</f>
        <v/>
      </c>
      <c r="CZ661" s="104"/>
      <c r="DA661" s="110"/>
      <c r="DB661" s="104"/>
    </row>
    <row r="662" spans="1:106">
      <c r="A662" s="104" t="s">
        <v>431</v>
      </c>
      <c r="B662" s="104"/>
      <c r="C662" s="104"/>
      <c r="D662" s="104">
        <v>2</v>
      </c>
      <c r="E662" s="110" t="str">
        <f>INDEX(product!B:B,MATCH(D662,product!A:A,0))</f>
        <v>WE 70</v>
      </c>
      <c r="F662" s="110" t="s">
        <v>2691</v>
      </c>
      <c r="G662" s="110" t="str">
        <f>IF(H662="","",VLOOKUP(CONCATENATE(G$3,H662),m_selling_spec!$A:$H,2,FALSE))</f>
        <v>o1.2</v>
      </c>
      <c r="H662" s="104" t="s">
        <v>2692</v>
      </c>
      <c r="I662" s="110" t="s">
        <v>1015</v>
      </c>
      <c r="J662" s="104" t="s">
        <v>539</v>
      </c>
      <c r="K662" s="110" t="str">
        <f>IF(L662="","",VLOOKUP(CONCATENATE(K$3,L662),m_selling_spec!$A:$H,2,FALSE))</f>
        <v/>
      </c>
      <c r="L662" s="104"/>
      <c r="M662" s="110" t="str">
        <f>IF(N662="","",VLOOKUP(CONCATENATE(M$3,N662),m_selling_spec!$A:$H,2,FALSE))</f>
        <v/>
      </c>
      <c r="N662" s="104"/>
      <c r="O662" s="110" t="str">
        <f>IF(P662="","",VLOOKUP(CONCATENATE(O$3,P662),m_selling_spec!$A:$H,2,FALSE))</f>
        <v/>
      </c>
      <c r="P662" s="104"/>
      <c r="Q662" s="110" t="str">
        <f>IF(R662="","",VLOOKUP(CONCATENATE(Q$3,R662),m_selling_spec!$A:$H,2,FALSE))</f>
        <v/>
      </c>
      <c r="R662" s="104"/>
      <c r="S662" s="110"/>
      <c r="T662" s="104"/>
      <c r="U662" s="110"/>
      <c r="V662" s="104"/>
      <c r="W662" s="110"/>
      <c r="X662" s="104"/>
      <c r="Y662" s="110" t="s">
        <v>1016</v>
      </c>
      <c r="Z662" s="104" t="s">
        <v>71</v>
      </c>
      <c r="AA662" s="110" t="s">
        <v>137</v>
      </c>
      <c r="AB662" s="104"/>
      <c r="AC662" s="110" t="str">
        <f>IF(AD662="","",VLOOKUP(CONCATENATE(AC$3,AD662),m_selling_spec!$A:$H,2,FALSE))</f>
        <v/>
      </c>
      <c r="AD662" s="104"/>
      <c r="AE662" s="110" t="s">
        <v>137</v>
      </c>
      <c r="AF662" s="104"/>
      <c r="AG662" s="110" t="str">
        <f>IF(AH662="","",VLOOKUP(CONCATENATE(AG$3,AH662),m_selling_spec!$A:$H,2,FALSE))</f>
        <v/>
      </c>
      <c r="AH662" s="104"/>
      <c r="AI662" s="110" t="s">
        <v>995</v>
      </c>
      <c r="AJ662" s="104" t="s">
        <v>548</v>
      </c>
      <c r="AK662" s="110" t="str">
        <f>IF(AL662="","",VLOOKUP(CONCATENATE(AK$3,AL662),m_selling_spec!$A:$H,2,FALSE))</f>
        <v>7.2</v>
      </c>
      <c r="AL662" s="111" t="s">
        <v>2651</v>
      </c>
      <c r="AM662" s="110" t="s">
        <v>683</v>
      </c>
      <c r="AN662" s="104" t="s">
        <v>592</v>
      </c>
      <c r="AO662" s="110" t="s">
        <v>137</v>
      </c>
      <c r="AP662" s="104"/>
      <c r="AQ662" s="110" t="str">
        <f>IF(AR662="","",VLOOKUP(CONCATENATE(AQ$3,AR662),m_selling_spec!$A:$H,2,FALSE))</f>
        <v>10.3</v>
      </c>
      <c r="AR662" s="104" t="s">
        <v>75</v>
      </c>
      <c r="AS662" s="110" t="str">
        <f>IF(AT662="","",VLOOKUP(CONCATENATE(AS$3,AT662),m_selling_spec!$A:$H,2,FALSE))</f>
        <v/>
      </c>
      <c r="AT662" s="104"/>
      <c r="AU662" s="110" t="str">
        <f>IF(AV662="","",VLOOKUP(CONCATENATE(AU$3,AV662),m_selling_spec!$A:$H,2,FALSE))</f>
        <v/>
      </c>
      <c r="AV662" s="104"/>
      <c r="AW662" s="110" t="s">
        <v>137</v>
      </c>
      <c r="AX662" s="104"/>
      <c r="AY662" s="110" t="str">
        <f>IF(AZ662="","",VLOOKUP(CONCATENATE(AY$3,AZ662),m_selling_spec!$A:$H,2,FALSE))</f>
        <v/>
      </c>
      <c r="AZ662" s="104"/>
      <c r="BA662" s="110" t="s">
        <v>137</v>
      </c>
      <c r="BB662" s="104"/>
      <c r="BC662" s="110" t="s">
        <v>1032</v>
      </c>
      <c r="BD662" s="104" t="s">
        <v>596</v>
      </c>
      <c r="BE662" s="110" t="s">
        <v>1030</v>
      </c>
      <c r="BF662" s="104" t="s">
        <v>591</v>
      </c>
      <c r="BG662" s="110" t="str">
        <f>IF(BH662="","",VLOOKUP(CONCATENATE(BG$3,BH662),m_selling_spec!$A:$H,2,FALSE))</f>
        <v/>
      </c>
      <c r="BH662" s="104"/>
      <c r="BI662" s="110" t="s">
        <v>137</v>
      </c>
      <c r="BJ662" s="104"/>
      <c r="BK662" s="110" t="str">
        <f>IF(BL662="","",VLOOKUP(CONCATENATE(BK$3,BL662),m_selling_spec!$A:$H,2,FALSE))</f>
        <v/>
      </c>
      <c r="BL662" s="104"/>
      <c r="BM662" s="110" t="s">
        <v>137</v>
      </c>
      <c r="BN662" s="104"/>
      <c r="BO662" s="110" t="str">
        <f>IF(BP662="","",VLOOKUP(CONCATENATE(BO$3,BP662),m_selling_spec!$A:$H,2,FALSE))</f>
        <v/>
      </c>
      <c r="BP662" s="104"/>
      <c r="BQ662" s="110" t="s">
        <v>137</v>
      </c>
      <c r="BR662" s="104"/>
      <c r="BS662" s="110" t="s">
        <v>137</v>
      </c>
      <c r="BT662" s="104"/>
      <c r="BU662" s="110" t="s">
        <v>137</v>
      </c>
      <c r="BV662" s="104"/>
      <c r="BW662" s="110" t="s">
        <v>137</v>
      </c>
      <c r="BX662" s="104"/>
      <c r="BY662" s="110" t="s">
        <v>137</v>
      </c>
      <c r="BZ662" s="104"/>
      <c r="CA662" s="110" t="s">
        <v>137</v>
      </c>
      <c r="CB662" s="104"/>
      <c r="CC662" s="110"/>
      <c r="CD662" s="104"/>
      <c r="CE662" s="110" t="s">
        <v>137</v>
      </c>
      <c r="CF662" s="104"/>
      <c r="CG662" s="110" t="str">
        <f>IF(CH662="","",VLOOKUP(CONCATENATE(CG$3,CH662),m_selling_spec!$A:$H,2,FALSE))</f>
        <v/>
      </c>
      <c r="CH662" s="104"/>
      <c r="CI662" s="110" t="str">
        <f>IF(CJ662="","",VLOOKUP(CONCATENATE(CI$3,CJ662),m_selling_spec!$A:$H,2,FALSE))</f>
        <v/>
      </c>
      <c r="CJ662" s="104"/>
      <c r="CK662" s="110" t="str">
        <f>IF(CL662="","",VLOOKUP(CONCATENATE(CK$3,CL662),m_selling_spec!$A:$H,2,FALSE))</f>
        <v/>
      </c>
      <c r="CL662" s="104"/>
      <c r="CM662" s="110" t="str">
        <f>IF(CN662="","",VLOOKUP(CONCATENATE(CM$3,CN662),m_selling_spec!$A:$H,2,FALSE))</f>
        <v/>
      </c>
      <c r="CN662" s="104"/>
      <c r="CO662" s="110" t="str">
        <f>IF(CP662="","",VLOOKUP(CONCATENATE(CO$3,CP662),m_selling_spec!$A:$H,2,FALSE))</f>
        <v/>
      </c>
      <c r="CP662" s="104"/>
      <c r="CQ662" s="110" t="str">
        <f>IF(CR662="","",VLOOKUP(CONCATENATE(CQ$3,CR662),m_selling_spec!$A:$H,2,FALSE))</f>
        <v/>
      </c>
      <c r="CR662" s="104"/>
      <c r="CS662" s="110" t="str">
        <f>IF(CT662="","",VLOOKUP(CONCATENATE(CS$3,CT662),m_selling_spec!$A:$H,2,FALSE))</f>
        <v/>
      </c>
      <c r="CT662" s="104"/>
      <c r="CU662" s="110" t="str">
        <f>IF(CV662="","",VLOOKUP(CONCATENATE(CU$3,CV662),m_selling_spec!$A:$H,2,FALSE))</f>
        <v/>
      </c>
      <c r="CV662" s="104"/>
      <c r="CW662" s="110" t="str">
        <f>IF(CX662="","",VLOOKUP(CONCATENATE(CW$3,CX662),m_selling_spec!$A:$H,2,FALSE))</f>
        <v/>
      </c>
      <c r="CX662" s="104"/>
      <c r="CY662" s="110" t="str">
        <f>IF(CZ662="","",VLOOKUP(CONCATENATE(CY$3,CZ662),m_selling_spec!$A:$H,2,FALSE))</f>
        <v/>
      </c>
      <c r="CZ662" s="104"/>
      <c r="DA662" s="110"/>
      <c r="DB662" s="104"/>
    </row>
    <row r="663" spans="1:106">
      <c r="A663" s="104" t="s">
        <v>423</v>
      </c>
      <c r="B663" s="104"/>
      <c r="C663" s="104"/>
      <c r="D663" s="104">
        <v>2</v>
      </c>
      <c r="E663" s="110" t="str">
        <f>INDEX(product!B:B,MATCH(D663,product!A:A,0))</f>
        <v>WE 70</v>
      </c>
      <c r="F663" s="110" t="s">
        <v>2691</v>
      </c>
      <c r="G663" s="110" t="str">
        <f>IF(H663="","",VLOOKUP(CONCATENATE(G$3,H663),m_selling_spec!$A:$H,2,FALSE))</f>
        <v>o1.2</v>
      </c>
      <c r="H663" s="104" t="s">
        <v>2692</v>
      </c>
      <c r="I663" s="110" t="s">
        <v>986</v>
      </c>
      <c r="J663" s="104" t="s">
        <v>545</v>
      </c>
      <c r="K663" s="110" t="str">
        <f>IF(L663="","",VLOOKUP(CONCATENATE(K$3,L663),m_selling_spec!$A:$H,2,FALSE))</f>
        <v/>
      </c>
      <c r="L663" s="104"/>
      <c r="M663" s="110" t="str">
        <f>IF(N663="","",VLOOKUP(CONCATENATE(M$3,N663),m_selling_spec!$A:$H,2,FALSE))</f>
        <v/>
      </c>
      <c r="N663" s="104"/>
      <c r="O663" s="110" t="str">
        <f>IF(P663="","",VLOOKUP(CONCATENATE(O$3,P663),m_selling_spec!$A:$H,2,FALSE))</f>
        <v/>
      </c>
      <c r="P663" s="104"/>
      <c r="Q663" s="110" t="str">
        <f>IF(R663="","",VLOOKUP(CONCATENATE(Q$3,R663),m_selling_spec!$A:$H,2,FALSE))</f>
        <v/>
      </c>
      <c r="R663" s="104"/>
      <c r="S663" s="110"/>
      <c r="T663" s="104"/>
      <c r="U663" s="110"/>
      <c r="V663" s="104"/>
      <c r="W663" s="110"/>
      <c r="X663" s="104"/>
      <c r="Y663" s="110" t="s">
        <v>1016</v>
      </c>
      <c r="Z663" s="104" t="s">
        <v>71</v>
      </c>
      <c r="AA663" s="110" t="s">
        <v>137</v>
      </c>
      <c r="AB663" s="104"/>
      <c r="AC663" s="110" t="str">
        <f>IF(AD663="","",VLOOKUP(CONCATENATE(AC$3,AD663),m_selling_spec!$A:$H,2,FALSE))</f>
        <v/>
      </c>
      <c r="AD663" s="104"/>
      <c r="AE663" s="110" t="s">
        <v>137</v>
      </c>
      <c r="AF663" s="104"/>
      <c r="AG663" s="110" t="str">
        <f>IF(AH663="","",VLOOKUP(CONCATENATE(AG$3,AH663),m_selling_spec!$A:$H,2,FALSE))</f>
        <v/>
      </c>
      <c r="AH663" s="104"/>
      <c r="AI663" s="110" t="s">
        <v>995</v>
      </c>
      <c r="AJ663" s="104" t="s">
        <v>548</v>
      </c>
      <c r="AK663" s="110" t="str">
        <f>IF(AL663="","",VLOOKUP(CONCATENATE(AK$3,AL663),m_selling_spec!$A:$H,2,FALSE))</f>
        <v>7.2</v>
      </c>
      <c r="AL663" s="111" t="s">
        <v>2651</v>
      </c>
      <c r="AM663" s="110" t="s">
        <v>683</v>
      </c>
      <c r="AN663" s="104" t="s">
        <v>592</v>
      </c>
      <c r="AO663" s="110" t="s">
        <v>137</v>
      </c>
      <c r="AP663" s="104"/>
      <c r="AQ663" s="110" t="str">
        <f>IF(AR663="","",VLOOKUP(CONCATENATE(AQ$3,AR663),m_selling_spec!$A:$H,2,FALSE))</f>
        <v>10.3</v>
      </c>
      <c r="AR663" s="104" t="s">
        <v>75</v>
      </c>
      <c r="AS663" s="110" t="str">
        <f>IF(AT663="","",VLOOKUP(CONCATENATE(AS$3,AT663),m_selling_spec!$A:$H,2,FALSE))</f>
        <v/>
      </c>
      <c r="AT663" s="104"/>
      <c r="AU663" s="110" t="str">
        <f>IF(AV663="","",VLOOKUP(CONCATENATE(AU$3,AV663),m_selling_spec!$A:$H,2,FALSE))</f>
        <v/>
      </c>
      <c r="AV663" s="104"/>
      <c r="AW663" s="110" t="s">
        <v>137</v>
      </c>
      <c r="AX663" s="104"/>
      <c r="AY663" s="110" t="str">
        <f>IF(AZ663="","",VLOOKUP(CONCATENATE(AY$3,AZ663),m_selling_spec!$A:$H,2,FALSE))</f>
        <v/>
      </c>
      <c r="AZ663" s="104"/>
      <c r="BA663" s="110" t="s">
        <v>137</v>
      </c>
      <c r="BB663" s="104"/>
      <c r="BC663" s="110" t="s">
        <v>1032</v>
      </c>
      <c r="BD663" s="104" t="s">
        <v>596</v>
      </c>
      <c r="BE663" s="110" t="s">
        <v>1030</v>
      </c>
      <c r="BF663" s="104" t="s">
        <v>591</v>
      </c>
      <c r="BG663" s="110" t="str">
        <f>IF(BH663="","",VLOOKUP(CONCATENATE(BG$3,BH663),m_selling_spec!$A:$H,2,FALSE))</f>
        <v/>
      </c>
      <c r="BH663" s="104"/>
      <c r="BI663" s="110" t="s">
        <v>137</v>
      </c>
      <c r="BJ663" s="104"/>
      <c r="BK663" s="110" t="str">
        <f>IF(BL663="","",VLOOKUP(CONCATENATE(BK$3,BL663),m_selling_spec!$A:$H,2,FALSE))</f>
        <v/>
      </c>
      <c r="BL663" s="104"/>
      <c r="BM663" s="110" t="s">
        <v>137</v>
      </c>
      <c r="BN663" s="104"/>
      <c r="BO663" s="110" t="str">
        <f>IF(BP663="","",VLOOKUP(CONCATENATE(BO$3,BP663),m_selling_spec!$A:$H,2,FALSE))</f>
        <v/>
      </c>
      <c r="BP663" s="104"/>
      <c r="BQ663" s="110" t="s">
        <v>137</v>
      </c>
      <c r="BR663" s="104"/>
      <c r="BS663" s="110" t="s">
        <v>137</v>
      </c>
      <c r="BT663" s="104"/>
      <c r="BU663" s="110" t="s">
        <v>137</v>
      </c>
      <c r="BV663" s="104"/>
      <c r="BW663" s="110" t="s">
        <v>137</v>
      </c>
      <c r="BX663" s="104"/>
      <c r="BY663" s="110" t="s">
        <v>137</v>
      </c>
      <c r="BZ663" s="104"/>
      <c r="CA663" s="110" t="s">
        <v>137</v>
      </c>
      <c r="CB663" s="104"/>
      <c r="CC663" s="110"/>
      <c r="CD663" s="104"/>
      <c r="CE663" s="110" t="s">
        <v>137</v>
      </c>
      <c r="CF663" s="104"/>
      <c r="CG663" s="110" t="str">
        <f>IF(CH663="","",VLOOKUP(CONCATENATE(CG$3,CH663),m_selling_spec!$A:$H,2,FALSE))</f>
        <v/>
      </c>
      <c r="CH663" s="104"/>
      <c r="CI663" s="110" t="str">
        <f>IF(CJ663="","",VLOOKUP(CONCATENATE(CI$3,CJ663),m_selling_spec!$A:$H,2,FALSE))</f>
        <v/>
      </c>
      <c r="CJ663" s="104"/>
      <c r="CK663" s="110" t="str">
        <f>IF(CL663="","",VLOOKUP(CONCATENATE(CK$3,CL663),m_selling_spec!$A:$H,2,FALSE))</f>
        <v/>
      </c>
      <c r="CL663" s="104"/>
      <c r="CM663" s="110" t="str">
        <f>IF(CN663="","",VLOOKUP(CONCATENATE(CM$3,CN663),m_selling_spec!$A:$H,2,FALSE))</f>
        <v/>
      </c>
      <c r="CN663" s="104"/>
      <c r="CO663" s="110" t="str">
        <f>IF(CP663="","",VLOOKUP(CONCATENATE(CO$3,CP663),m_selling_spec!$A:$H,2,FALSE))</f>
        <v/>
      </c>
      <c r="CP663" s="104"/>
      <c r="CQ663" s="110" t="str">
        <f>IF(CR663="","",VLOOKUP(CONCATENATE(CQ$3,CR663),m_selling_spec!$A:$H,2,FALSE))</f>
        <v/>
      </c>
      <c r="CR663" s="104"/>
      <c r="CS663" s="110" t="str">
        <f>IF(CT663="","",VLOOKUP(CONCATENATE(CS$3,CT663),m_selling_spec!$A:$H,2,FALSE))</f>
        <v/>
      </c>
      <c r="CT663" s="104"/>
      <c r="CU663" s="110" t="str">
        <f>IF(CV663="","",VLOOKUP(CONCATENATE(CU$3,CV663),m_selling_spec!$A:$H,2,FALSE))</f>
        <v/>
      </c>
      <c r="CV663" s="104"/>
      <c r="CW663" s="110" t="str">
        <f>IF(CX663="","",VLOOKUP(CONCATENATE(CW$3,CX663),m_selling_spec!$A:$H,2,FALSE))</f>
        <v/>
      </c>
      <c r="CX663" s="104"/>
      <c r="CY663" s="110" t="str">
        <f>IF(CZ663="","",VLOOKUP(CONCATENATE(CY$3,CZ663),m_selling_spec!$A:$H,2,FALSE))</f>
        <v/>
      </c>
      <c r="CZ663" s="104"/>
      <c r="DA663" s="110"/>
      <c r="DB663" s="104"/>
    </row>
    <row r="664" spans="1:106">
      <c r="A664" s="104" t="s">
        <v>278</v>
      </c>
      <c r="B664" s="104"/>
      <c r="C664" s="104"/>
      <c r="D664" s="104">
        <v>2</v>
      </c>
      <c r="E664" s="110" t="str">
        <f>INDEX(product!B:B,MATCH(D664,product!A:A,0))</f>
        <v>WE 70</v>
      </c>
      <c r="F664" s="110" t="s">
        <v>2691</v>
      </c>
      <c r="G664" s="110" t="str">
        <f>IF(H664="","",VLOOKUP(CONCATENATE(G$3,H664),m_selling_spec!$A:$H,2,FALSE))</f>
        <v>o1.2</v>
      </c>
      <c r="H664" s="104" t="s">
        <v>2692</v>
      </c>
      <c r="I664" s="110" t="s">
        <v>1015</v>
      </c>
      <c r="J664" s="104" t="s">
        <v>539</v>
      </c>
      <c r="K664" s="110" t="str">
        <f>IF(L664="","",VLOOKUP(CONCATENATE(K$3,L664),m_selling_spec!$A:$H,2,FALSE))</f>
        <v/>
      </c>
      <c r="L664" s="104"/>
      <c r="M664" s="110" t="str">
        <f>IF(N664="","",VLOOKUP(CONCATENATE(M$3,N664),m_selling_spec!$A:$H,2,FALSE))</f>
        <v/>
      </c>
      <c r="N664" s="104"/>
      <c r="O664" s="110" t="str">
        <f>IF(P664="","",VLOOKUP(CONCATENATE(O$3,P664),m_selling_spec!$A:$H,2,FALSE))</f>
        <v/>
      </c>
      <c r="P664" s="104"/>
      <c r="Q664" s="110" t="str">
        <f>IF(R664="","",VLOOKUP(CONCATENATE(Q$3,R664),m_selling_spec!$A:$H,2,FALSE))</f>
        <v/>
      </c>
      <c r="R664" s="104"/>
      <c r="S664" s="110"/>
      <c r="T664" s="104"/>
      <c r="U664" s="110"/>
      <c r="V664" s="104"/>
      <c r="W664" s="110"/>
      <c r="X664" s="104"/>
      <c r="Y664" s="110" t="s">
        <v>1016</v>
      </c>
      <c r="Z664" s="104" t="s">
        <v>71</v>
      </c>
      <c r="AA664" s="110" t="s">
        <v>137</v>
      </c>
      <c r="AB664" s="104"/>
      <c r="AC664" s="110" t="str">
        <f>IF(AD664="","",VLOOKUP(CONCATENATE(AC$3,AD664),m_selling_spec!$A:$H,2,FALSE))</f>
        <v/>
      </c>
      <c r="AD664" s="104"/>
      <c r="AE664" s="110" t="s">
        <v>137</v>
      </c>
      <c r="AF664" s="104"/>
      <c r="AG664" s="110" t="str">
        <f>IF(AH664="","",VLOOKUP(CONCATENATE(AG$3,AH664),m_selling_spec!$A:$H,2,FALSE))</f>
        <v/>
      </c>
      <c r="AH664" s="104"/>
      <c r="AI664" s="110" t="s">
        <v>995</v>
      </c>
      <c r="AJ664" s="104" t="s">
        <v>548</v>
      </c>
      <c r="AK664" s="110" t="str">
        <f>IF(AL664="","",VLOOKUP(CONCATENATE(AK$3,AL664),m_selling_spec!$A:$H,2,FALSE))</f>
        <v>7.1</v>
      </c>
      <c r="AL664" s="111" t="s">
        <v>542</v>
      </c>
      <c r="AM664" s="110" t="s">
        <v>683</v>
      </c>
      <c r="AN664" s="104" t="s">
        <v>592</v>
      </c>
      <c r="AO664" s="110" t="s">
        <v>137</v>
      </c>
      <c r="AP664" s="104"/>
      <c r="AQ664" s="110" t="str">
        <f>IF(AR664="","",VLOOKUP(CONCATENATE(AQ$3,AR664),m_selling_spec!$A:$H,2,FALSE))</f>
        <v>10.2</v>
      </c>
      <c r="AR664" s="104" t="s">
        <v>74</v>
      </c>
      <c r="AS664" s="110" t="str">
        <f>IF(AT664="","",VLOOKUP(CONCATENATE(AS$3,AT664),m_selling_spec!$A:$H,2,FALSE))</f>
        <v/>
      </c>
      <c r="AT664" s="104"/>
      <c r="AU664" s="110" t="str">
        <f>IF(AV664="","",VLOOKUP(CONCATENATE(AU$3,AV664),m_selling_spec!$A:$H,2,FALSE))</f>
        <v/>
      </c>
      <c r="AV664" s="104"/>
      <c r="AW664" s="110" t="s">
        <v>137</v>
      </c>
      <c r="AX664" s="104"/>
      <c r="AY664" s="110" t="str">
        <f>IF(AZ664="","",VLOOKUP(CONCATENATE(AY$3,AZ664),m_selling_spec!$A:$H,2,FALSE))</f>
        <v/>
      </c>
      <c r="AZ664" s="104"/>
      <c r="BA664" s="110" t="s">
        <v>137</v>
      </c>
      <c r="BB664" s="104"/>
      <c r="BC664" s="110" t="s">
        <v>705</v>
      </c>
      <c r="BD664" s="104" t="s">
        <v>553</v>
      </c>
      <c r="BE664" s="110" t="s">
        <v>1030</v>
      </c>
      <c r="BF664" s="104" t="s">
        <v>591</v>
      </c>
      <c r="BG664" s="110" t="str">
        <f>IF(BH664="","",VLOOKUP(CONCATENATE(BG$3,BH664),m_selling_spec!$A:$H,2,FALSE))</f>
        <v/>
      </c>
      <c r="BH664" s="104"/>
      <c r="BI664" s="110" t="s">
        <v>137</v>
      </c>
      <c r="BJ664" s="104"/>
      <c r="BK664" s="110" t="str">
        <f>IF(BL664="","",VLOOKUP(CONCATENATE(BK$3,BL664),m_selling_spec!$A:$H,2,FALSE))</f>
        <v/>
      </c>
      <c r="BL664" s="104"/>
      <c r="BM664" s="110" t="s">
        <v>137</v>
      </c>
      <c r="BN664" s="104"/>
      <c r="BO664" s="110" t="str">
        <f>IF(BP664="","",VLOOKUP(CONCATENATE(BO$3,BP664),m_selling_spec!$A:$H,2,FALSE))</f>
        <v/>
      </c>
      <c r="BP664" s="104"/>
      <c r="BQ664" s="110" t="s">
        <v>137</v>
      </c>
      <c r="BR664" s="104"/>
      <c r="BS664" s="110" t="s">
        <v>137</v>
      </c>
      <c r="BT664" s="104"/>
      <c r="BU664" s="110" t="s">
        <v>137</v>
      </c>
      <c r="BV664" s="104"/>
      <c r="BW664" s="110" t="s">
        <v>137</v>
      </c>
      <c r="BX664" s="104"/>
      <c r="BY664" s="110" t="s">
        <v>137</v>
      </c>
      <c r="BZ664" s="104"/>
      <c r="CA664" s="110" t="s">
        <v>137</v>
      </c>
      <c r="CB664" s="104"/>
      <c r="CC664" s="110"/>
      <c r="CD664" s="104"/>
      <c r="CE664" s="110" t="s">
        <v>137</v>
      </c>
      <c r="CF664" s="104"/>
      <c r="CG664" s="110" t="str">
        <f>IF(CH664="","",VLOOKUP(CONCATENATE(CG$3,CH664),m_selling_spec!$A:$H,2,FALSE))</f>
        <v/>
      </c>
      <c r="CH664" s="104"/>
      <c r="CI664" s="110" t="str">
        <f>IF(CJ664="","",VLOOKUP(CONCATENATE(CI$3,CJ664),m_selling_spec!$A:$H,2,FALSE))</f>
        <v/>
      </c>
      <c r="CJ664" s="104"/>
      <c r="CK664" s="110" t="str">
        <f>IF(CL664="","",VLOOKUP(CONCATENATE(CK$3,CL664),m_selling_spec!$A:$H,2,FALSE))</f>
        <v/>
      </c>
      <c r="CL664" s="104"/>
      <c r="CM664" s="110" t="str">
        <f>IF(CN664="","",VLOOKUP(CONCATENATE(CM$3,CN664),m_selling_spec!$A:$H,2,FALSE))</f>
        <v/>
      </c>
      <c r="CN664" s="104"/>
      <c r="CO664" s="110" t="str">
        <f>IF(CP664="","",VLOOKUP(CONCATENATE(CO$3,CP664),m_selling_spec!$A:$H,2,FALSE))</f>
        <v/>
      </c>
      <c r="CP664" s="104"/>
      <c r="CQ664" s="110" t="str">
        <f>IF(CR664="","",VLOOKUP(CONCATENATE(CQ$3,CR664),m_selling_spec!$A:$H,2,FALSE))</f>
        <v/>
      </c>
      <c r="CR664" s="104"/>
      <c r="CS664" s="110" t="str">
        <f>IF(CT664="","",VLOOKUP(CONCATENATE(CS$3,CT664),m_selling_spec!$A:$H,2,FALSE))</f>
        <v/>
      </c>
      <c r="CT664" s="104"/>
      <c r="CU664" s="110" t="str">
        <f>IF(CV664="","",VLOOKUP(CONCATENATE(CU$3,CV664),m_selling_spec!$A:$H,2,FALSE))</f>
        <v/>
      </c>
      <c r="CV664" s="104"/>
      <c r="CW664" s="110" t="str">
        <f>IF(CX664="","",VLOOKUP(CONCATENATE(CW$3,CX664),m_selling_spec!$A:$H,2,FALSE))</f>
        <v/>
      </c>
      <c r="CX664" s="104"/>
      <c r="CY664" s="110" t="str">
        <f>IF(CZ664="","",VLOOKUP(CONCATENATE(CY$3,CZ664),m_selling_spec!$A:$H,2,FALSE))</f>
        <v/>
      </c>
      <c r="CZ664" s="104"/>
      <c r="DA664" s="110"/>
      <c r="DB664" s="104"/>
    </row>
    <row r="665" spans="1:106">
      <c r="A665" s="104" t="s">
        <v>302</v>
      </c>
      <c r="B665" s="104"/>
      <c r="C665" s="104"/>
      <c r="D665" s="104">
        <v>2</v>
      </c>
      <c r="E665" s="110" t="str">
        <f>INDEX(product!B:B,MATCH(D665,product!A:A,0))</f>
        <v>WE 70</v>
      </c>
      <c r="F665" s="110" t="s">
        <v>2691</v>
      </c>
      <c r="G665" s="110" t="str">
        <f>IF(H665="","",VLOOKUP(CONCATENATE(G$3,H665),m_selling_spec!$A:$H,2,FALSE))</f>
        <v>o1.2</v>
      </c>
      <c r="H665" s="104" t="s">
        <v>2692</v>
      </c>
      <c r="I665" s="110" t="s">
        <v>986</v>
      </c>
      <c r="J665" s="104" t="s">
        <v>545</v>
      </c>
      <c r="K665" s="110" t="str">
        <f>IF(L665="","",VLOOKUP(CONCATENATE(K$3,L665),m_selling_spec!$A:$H,2,FALSE))</f>
        <v/>
      </c>
      <c r="L665" s="104"/>
      <c r="M665" s="110" t="str">
        <f>IF(N665="","",VLOOKUP(CONCATENATE(M$3,N665),m_selling_spec!$A:$H,2,FALSE))</f>
        <v/>
      </c>
      <c r="N665" s="104"/>
      <c r="O665" s="110" t="str">
        <f>IF(P665="","",VLOOKUP(CONCATENATE(O$3,P665),m_selling_spec!$A:$H,2,FALSE))</f>
        <v/>
      </c>
      <c r="P665" s="104"/>
      <c r="Q665" s="110" t="str">
        <f>IF(R665="","",VLOOKUP(CONCATENATE(Q$3,R665),m_selling_spec!$A:$H,2,FALSE))</f>
        <v/>
      </c>
      <c r="R665" s="104"/>
      <c r="S665" s="110"/>
      <c r="T665" s="104"/>
      <c r="U665" s="110"/>
      <c r="V665" s="104"/>
      <c r="W665" s="110"/>
      <c r="X665" s="104"/>
      <c r="Y665" s="110" t="s">
        <v>1016</v>
      </c>
      <c r="Z665" s="104" t="s">
        <v>71</v>
      </c>
      <c r="AA665" s="110" t="s">
        <v>137</v>
      </c>
      <c r="AB665" s="104"/>
      <c r="AC665" s="110" t="str">
        <f>IF(AD665="","",VLOOKUP(CONCATENATE(AC$3,AD665),m_selling_spec!$A:$H,2,FALSE))</f>
        <v/>
      </c>
      <c r="AD665" s="104"/>
      <c r="AE665" s="110" t="s">
        <v>137</v>
      </c>
      <c r="AF665" s="104"/>
      <c r="AG665" s="110" t="str">
        <f>IF(AH665="","",VLOOKUP(CONCATENATE(AG$3,AH665),m_selling_spec!$A:$H,2,FALSE))</f>
        <v/>
      </c>
      <c r="AH665" s="104"/>
      <c r="AI665" s="110" t="s">
        <v>995</v>
      </c>
      <c r="AJ665" s="104" t="s">
        <v>548</v>
      </c>
      <c r="AK665" s="110" t="str">
        <f>IF(AL665="","",VLOOKUP(CONCATENATE(AK$3,AL665),m_selling_spec!$A:$H,2,FALSE))</f>
        <v>7.1</v>
      </c>
      <c r="AL665" s="111" t="s">
        <v>542</v>
      </c>
      <c r="AM665" s="110" t="s">
        <v>683</v>
      </c>
      <c r="AN665" s="104" t="s">
        <v>592</v>
      </c>
      <c r="AO665" s="110" t="s">
        <v>137</v>
      </c>
      <c r="AP665" s="104"/>
      <c r="AQ665" s="110" t="str">
        <f>IF(AR665="","",VLOOKUP(CONCATENATE(AQ$3,AR665),m_selling_spec!$A:$H,2,FALSE))</f>
        <v>10.2</v>
      </c>
      <c r="AR665" s="104" t="s">
        <v>74</v>
      </c>
      <c r="AS665" s="110" t="str">
        <f>IF(AT665="","",VLOOKUP(CONCATENATE(AS$3,AT665),m_selling_spec!$A:$H,2,FALSE))</f>
        <v/>
      </c>
      <c r="AT665" s="104"/>
      <c r="AU665" s="110" t="str">
        <f>IF(AV665="","",VLOOKUP(CONCATENATE(AU$3,AV665),m_selling_spec!$A:$H,2,FALSE))</f>
        <v/>
      </c>
      <c r="AV665" s="104"/>
      <c r="AW665" s="110" t="s">
        <v>137</v>
      </c>
      <c r="AX665" s="104"/>
      <c r="AY665" s="110" t="str">
        <f>IF(AZ665="","",VLOOKUP(CONCATENATE(AY$3,AZ665),m_selling_spec!$A:$H,2,FALSE))</f>
        <v/>
      </c>
      <c r="AZ665" s="104"/>
      <c r="BA665" s="110" t="s">
        <v>137</v>
      </c>
      <c r="BB665" s="104"/>
      <c r="BC665" s="110" t="s">
        <v>705</v>
      </c>
      <c r="BD665" s="104" t="s">
        <v>553</v>
      </c>
      <c r="BE665" s="110" t="s">
        <v>1030</v>
      </c>
      <c r="BF665" s="104" t="s">
        <v>591</v>
      </c>
      <c r="BG665" s="110" t="str">
        <f>IF(BH665="","",VLOOKUP(CONCATENATE(BG$3,BH665),m_selling_spec!$A:$H,2,FALSE))</f>
        <v/>
      </c>
      <c r="BH665" s="104"/>
      <c r="BI665" s="110" t="s">
        <v>137</v>
      </c>
      <c r="BJ665" s="104"/>
      <c r="BK665" s="110" t="str">
        <f>IF(BL665="","",VLOOKUP(CONCATENATE(BK$3,BL665),m_selling_spec!$A:$H,2,FALSE))</f>
        <v/>
      </c>
      <c r="BL665" s="104"/>
      <c r="BM665" s="110" t="s">
        <v>137</v>
      </c>
      <c r="BN665" s="104"/>
      <c r="BO665" s="110" t="str">
        <f>IF(BP665="","",VLOOKUP(CONCATENATE(BO$3,BP665),m_selling_spec!$A:$H,2,FALSE))</f>
        <v/>
      </c>
      <c r="BP665" s="104"/>
      <c r="BQ665" s="110" t="s">
        <v>137</v>
      </c>
      <c r="BR665" s="104"/>
      <c r="BS665" s="110" t="s">
        <v>137</v>
      </c>
      <c r="BT665" s="104"/>
      <c r="BU665" s="110" t="s">
        <v>137</v>
      </c>
      <c r="BV665" s="104"/>
      <c r="BW665" s="110" t="s">
        <v>137</v>
      </c>
      <c r="BX665" s="104"/>
      <c r="BY665" s="110" t="s">
        <v>137</v>
      </c>
      <c r="BZ665" s="104"/>
      <c r="CA665" s="110" t="s">
        <v>137</v>
      </c>
      <c r="CB665" s="104"/>
      <c r="CC665" s="110"/>
      <c r="CD665" s="104"/>
      <c r="CE665" s="110" t="s">
        <v>137</v>
      </c>
      <c r="CF665" s="104"/>
      <c r="CG665" s="110" t="str">
        <f>IF(CH665="","",VLOOKUP(CONCATENATE(CG$3,CH665),m_selling_spec!$A:$H,2,FALSE))</f>
        <v/>
      </c>
      <c r="CH665" s="104"/>
      <c r="CI665" s="110" t="str">
        <f>IF(CJ665="","",VLOOKUP(CONCATENATE(CI$3,CJ665),m_selling_spec!$A:$H,2,FALSE))</f>
        <v/>
      </c>
      <c r="CJ665" s="104"/>
      <c r="CK665" s="110" t="str">
        <f>IF(CL665="","",VLOOKUP(CONCATENATE(CK$3,CL665),m_selling_spec!$A:$H,2,FALSE))</f>
        <v/>
      </c>
      <c r="CL665" s="104"/>
      <c r="CM665" s="110" t="str">
        <f>IF(CN665="","",VLOOKUP(CONCATENATE(CM$3,CN665),m_selling_spec!$A:$H,2,FALSE))</f>
        <v/>
      </c>
      <c r="CN665" s="104"/>
      <c r="CO665" s="110" t="str">
        <f>IF(CP665="","",VLOOKUP(CONCATENATE(CO$3,CP665),m_selling_spec!$A:$H,2,FALSE))</f>
        <v/>
      </c>
      <c r="CP665" s="104"/>
      <c r="CQ665" s="110" t="str">
        <f>IF(CR665="","",VLOOKUP(CONCATENATE(CQ$3,CR665),m_selling_spec!$A:$H,2,FALSE))</f>
        <v/>
      </c>
      <c r="CR665" s="104"/>
      <c r="CS665" s="110" t="str">
        <f>IF(CT665="","",VLOOKUP(CONCATENATE(CS$3,CT665),m_selling_spec!$A:$H,2,FALSE))</f>
        <v/>
      </c>
      <c r="CT665" s="104"/>
      <c r="CU665" s="110" t="str">
        <f>IF(CV665="","",VLOOKUP(CONCATENATE(CU$3,CV665),m_selling_spec!$A:$H,2,FALSE))</f>
        <v/>
      </c>
      <c r="CV665" s="104"/>
      <c r="CW665" s="110" t="str">
        <f>IF(CX665="","",VLOOKUP(CONCATENATE(CW$3,CX665),m_selling_spec!$A:$H,2,FALSE))</f>
        <v/>
      </c>
      <c r="CX665" s="104"/>
      <c r="CY665" s="110" t="str">
        <f>IF(CZ665="","",VLOOKUP(CONCATENATE(CY$3,CZ665),m_selling_spec!$A:$H,2,FALSE))</f>
        <v/>
      </c>
      <c r="CZ665" s="104"/>
      <c r="DA665" s="110"/>
      <c r="DB665" s="104"/>
    </row>
    <row r="666" spans="1:106">
      <c r="A666" s="104" t="s">
        <v>279</v>
      </c>
      <c r="B666" s="104"/>
      <c r="C666" s="104"/>
      <c r="D666" s="104">
        <v>2</v>
      </c>
      <c r="E666" s="110" t="str">
        <f>INDEX(product!B:B,MATCH(D666,product!A:A,0))</f>
        <v>WE 70</v>
      </c>
      <c r="F666" s="110" t="s">
        <v>2691</v>
      </c>
      <c r="G666" s="110" t="str">
        <f>IF(H666="","",VLOOKUP(CONCATENATE(G$3,H666),m_selling_spec!$A:$H,2,FALSE))</f>
        <v>o1.2</v>
      </c>
      <c r="H666" s="104" t="s">
        <v>2692</v>
      </c>
      <c r="I666" s="110" t="s">
        <v>1015</v>
      </c>
      <c r="J666" s="104" t="s">
        <v>539</v>
      </c>
      <c r="K666" s="110" t="str">
        <f>IF(L666="","",VLOOKUP(CONCATENATE(K$3,L666),m_selling_spec!$A:$H,2,FALSE))</f>
        <v/>
      </c>
      <c r="L666" s="104"/>
      <c r="M666" s="110" t="str">
        <f>IF(N666="","",VLOOKUP(CONCATENATE(M$3,N666),m_selling_spec!$A:$H,2,FALSE))</f>
        <v/>
      </c>
      <c r="N666" s="104"/>
      <c r="O666" s="110" t="str">
        <f>IF(P666="","",VLOOKUP(CONCATENATE(O$3,P666),m_selling_spec!$A:$H,2,FALSE))</f>
        <v/>
      </c>
      <c r="P666" s="104"/>
      <c r="Q666" s="110" t="str">
        <f>IF(R666="","",VLOOKUP(CONCATENATE(Q$3,R666),m_selling_spec!$A:$H,2,FALSE))</f>
        <v/>
      </c>
      <c r="R666" s="104"/>
      <c r="S666" s="110"/>
      <c r="T666" s="104"/>
      <c r="U666" s="110"/>
      <c r="V666" s="104"/>
      <c r="W666" s="110"/>
      <c r="X666" s="104"/>
      <c r="Y666" s="110" t="s">
        <v>1016</v>
      </c>
      <c r="Z666" s="104" t="s">
        <v>71</v>
      </c>
      <c r="AA666" s="110" t="s">
        <v>137</v>
      </c>
      <c r="AB666" s="104"/>
      <c r="AC666" s="110" t="str">
        <f>IF(AD666="","",VLOOKUP(CONCATENATE(AC$3,AD666),m_selling_spec!$A:$H,2,FALSE))</f>
        <v/>
      </c>
      <c r="AD666" s="104"/>
      <c r="AE666" s="110" t="s">
        <v>137</v>
      </c>
      <c r="AF666" s="104"/>
      <c r="AG666" s="110" t="str">
        <f>IF(AH666="","",VLOOKUP(CONCATENATE(AG$3,AH666),m_selling_spec!$A:$H,2,FALSE))</f>
        <v/>
      </c>
      <c r="AH666" s="104"/>
      <c r="AI666" s="110" t="s">
        <v>995</v>
      </c>
      <c r="AJ666" s="104" t="s">
        <v>548</v>
      </c>
      <c r="AK666" s="110" t="str">
        <f>IF(AL666="","",VLOOKUP(CONCATENATE(AK$3,AL666),m_selling_spec!$A:$H,2,FALSE))</f>
        <v>7.1</v>
      </c>
      <c r="AL666" s="111" t="s">
        <v>542</v>
      </c>
      <c r="AM666" s="110" t="s">
        <v>683</v>
      </c>
      <c r="AN666" s="104" t="s">
        <v>592</v>
      </c>
      <c r="AO666" s="110" t="s">
        <v>137</v>
      </c>
      <c r="AP666" s="104"/>
      <c r="AQ666" s="110" t="str">
        <f>IF(AR666="","",VLOOKUP(CONCATENATE(AQ$3,AR666),m_selling_spec!$A:$H,2,FALSE))</f>
        <v>10.3</v>
      </c>
      <c r="AR666" s="104" t="s">
        <v>75</v>
      </c>
      <c r="AS666" s="110" t="str">
        <f>IF(AT666="","",VLOOKUP(CONCATENATE(AS$3,AT666),m_selling_spec!$A:$H,2,FALSE))</f>
        <v/>
      </c>
      <c r="AT666" s="104"/>
      <c r="AU666" s="110" t="str">
        <f>IF(AV666="","",VLOOKUP(CONCATENATE(AU$3,AV666),m_selling_spec!$A:$H,2,FALSE))</f>
        <v/>
      </c>
      <c r="AV666" s="104"/>
      <c r="AW666" s="110" t="s">
        <v>137</v>
      </c>
      <c r="AX666" s="104"/>
      <c r="AY666" s="110" t="str">
        <f>IF(AZ666="","",VLOOKUP(CONCATENATE(AY$3,AZ666),m_selling_spec!$A:$H,2,FALSE))</f>
        <v/>
      </c>
      <c r="AZ666" s="104"/>
      <c r="BA666" s="110" t="s">
        <v>137</v>
      </c>
      <c r="BB666" s="104"/>
      <c r="BC666" s="110" t="s">
        <v>705</v>
      </c>
      <c r="BD666" s="104" t="s">
        <v>553</v>
      </c>
      <c r="BE666" s="110" t="s">
        <v>1030</v>
      </c>
      <c r="BF666" s="104" t="s">
        <v>591</v>
      </c>
      <c r="BG666" s="110" t="str">
        <f>IF(BH666="","",VLOOKUP(CONCATENATE(BG$3,BH666),m_selling_spec!$A:$H,2,FALSE))</f>
        <v/>
      </c>
      <c r="BH666" s="104"/>
      <c r="BI666" s="110" t="s">
        <v>137</v>
      </c>
      <c r="BJ666" s="104"/>
      <c r="BK666" s="110" t="str">
        <f>IF(BL666="","",VLOOKUP(CONCATENATE(BK$3,BL666),m_selling_spec!$A:$H,2,FALSE))</f>
        <v/>
      </c>
      <c r="BL666" s="104"/>
      <c r="BM666" s="110" t="s">
        <v>137</v>
      </c>
      <c r="BN666" s="104"/>
      <c r="BO666" s="110" t="str">
        <f>IF(BP666="","",VLOOKUP(CONCATENATE(BO$3,BP666),m_selling_spec!$A:$H,2,FALSE))</f>
        <v/>
      </c>
      <c r="BP666" s="104"/>
      <c r="BQ666" s="110" t="s">
        <v>137</v>
      </c>
      <c r="BR666" s="104"/>
      <c r="BS666" s="110" t="s">
        <v>137</v>
      </c>
      <c r="BT666" s="104"/>
      <c r="BU666" s="110" t="s">
        <v>137</v>
      </c>
      <c r="BV666" s="104"/>
      <c r="BW666" s="110" t="s">
        <v>137</v>
      </c>
      <c r="BX666" s="104"/>
      <c r="BY666" s="110" t="s">
        <v>137</v>
      </c>
      <c r="BZ666" s="104"/>
      <c r="CA666" s="110" t="s">
        <v>137</v>
      </c>
      <c r="CB666" s="104"/>
      <c r="CC666" s="110"/>
      <c r="CD666" s="104"/>
      <c r="CE666" s="110" t="s">
        <v>137</v>
      </c>
      <c r="CF666" s="104"/>
      <c r="CG666" s="110" t="str">
        <f>IF(CH666="","",VLOOKUP(CONCATENATE(CG$3,CH666),m_selling_spec!$A:$H,2,FALSE))</f>
        <v/>
      </c>
      <c r="CH666" s="104"/>
      <c r="CI666" s="110" t="str">
        <f>IF(CJ666="","",VLOOKUP(CONCATENATE(CI$3,CJ666),m_selling_spec!$A:$H,2,FALSE))</f>
        <v/>
      </c>
      <c r="CJ666" s="104"/>
      <c r="CK666" s="110" t="str">
        <f>IF(CL666="","",VLOOKUP(CONCATENATE(CK$3,CL666),m_selling_spec!$A:$H,2,FALSE))</f>
        <v/>
      </c>
      <c r="CL666" s="104"/>
      <c r="CM666" s="110" t="str">
        <f>IF(CN666="","",VLOOKUP(CONCATENATE(CM$3,CN666),m_selling_spec!$A:$H,2,FALSE))</f>
        <v/>
      </c>
      <c r="CN666" s="104"/>
      <c r="CO666" s="110" t="str">
        <f>IF(CP666="","",VLOOKUP(CONCATENATE(CO$3,CP666),m_selling_spec!$A:$H,2,FALSE))</f>
        <v/>
      </c>
      <c r="CP666" s="104"/>
      <c r="CQ666" s="110" t="str">
        <f>IF(CR666="","",VLOOKUP(CONCATENATE(CQ$3,CR666),m_selling_spec!$A:$H,2,FALSE))</f>
        <v/>
      </c>
      <c r="CR666" s="104"/>
      <c r="CS666" s="110" t="str">
        <f>IF(CT666="","",VLOOKUP(CONCATENATE(CS$3,CT666),m_selling_spec!$A:$H,2,FALSE))</f>
        <v/>
      </c>
      <c r="CT666" s="104"/>
      <c r="CU666" s="110" t="str">
        <f>IF(CV666="","",VLOOKUP(CONCATENATE(CU$3,CV666),m_selling_spec!$A:$H,2,FALSE))</f>
        <v/>
      </c>
      <c r="CV666" s="104"/>
      <c r="CW666" s="110" t="str">
        <f>IF(CX666="","",VLOOKUP(CONCATENATE(CW$3,CX666),m_selling_spec!$A:$H,2,FALSE))</f>
        <v/>
      </c>
      <c r="CX666" s="104"/>
      <c r="CY666" s="110" t="str">
        <f>IF(CZ666="","",VLOOKUP(CONCATENATE(CY$3,CZ666),m_selling_spec!$A:$H,2,FALSE))</f>
        <v/>
      </c>
      <c r="CZ666" s="104"/>
      <c r="DA666" s="110"/>
      <c r="DB666" s="104"/>
    </row>
    <row r="667" spans="1:106">
      <c r="A667" s="104" t="s">
        <v>303</v>
      </c>
      <c r="B667" s="104"/>
      <c r="C667" s="104"/>
      <c r="D667" s="104">
        <v>2</v>
      </c>
      <c r="E667" s="110" t="str">
        <f>INDEX(product!B:B,MATCH(D667,product!A:A,0))</f>
        <v>WE 70</v>
      </c>
      <c r="F667" s="110" t="s">
        <v>2691</v>
      </c>
      <c r="G667" s="110" t="str">
        <f>IF(H667="","",VLOOKUP(CONCATENATE(G$3,H667),m_selling_spec!$A:$H,2,FALSE))</f>
        <v>o1.2</v>
      </c>
      <c r="H667" s="104" t="s">
        <v>2692</v>
      </c>
      <c r="I667" s="110" t="s">
        <v>986</v>
      </c>
      <c r="J667" s="104" t="s">
        <v>545</v>
      </c>
      <c r="K667" s="110" t="str">
        <f>IF(L667="","",VLOOKUP(CONCATENATE(K$3,L667),m_selling_spec!$A:$H,2,FALSE))</f>
        <v/>
      </c>
      <c r="L667" s="104"/>
      <c r="M667" s="110" t="str">
        <f>IF(N667="","",VLOOKUP(CONCATENATE(M$3,N667),m_selling_spec!$A:$H,2,FALSE))</f>
        <v/>
      </c>
      <c r="N667" s="104"/>
      <c r="O667" s="110" t="str">
        <f>IF(P667="","",VLOOKUP(CONCATENATE(O$3,P667),m_selling_spec!$A:$H,2,FALSE))</f>
        <v/>
      </c>
      <c r="P667" s="104"/>
      <c r="Q667" s="110" t="str">
        <f>IF(R667="","",VLOOKUP(CONCATENATE(Q$3,R667),m_selling_spec!$A:$H,2,FALSE))</f>
        <v/>
      </c>
      <c r="R667" s="104"/>
      <c r="S667" s="110"/>
      <c r="T667" s="104"/>
      <c r="U667" s="110"/>
      <c r="V667" s="104"/>
      <c r="W667" s="110"/>
      <c r="X667" s="104"/>
      <c r="Y667" s="110" t="s">
        <v>1016</v>
      </c>
      <c r="Z667" s="104" t="s">
        <v>71</v>
      </c>
      <c r="AA667" s="110" t="s">
        <v>137</v>
      </c>
      <c r="AB667" s="104"/>
      <c r="AC667" s="110" t="str">
        <f>IF(AD667="","",VLOOKUP(CONCATENATE(AC$3,AD667),m_selling_spec!$A:$H,2,FALSE))</f>
        <v/>
      </c>
      <c r="AD667" s="104"/>
      <c r="AE667" s="110" t="s">
        <v>137</v>
      </c>
      <c r="AF667" s="104"/>
      <c r="AG667" s="110" t="str">
        <f>IF(AH667="","",VLOOKUP(CONCATENATE(AG$3,AH667),m_selling_spec!$A:$H,2,FALSE))</f>
        <v/>
      </c>
      <c r="AH667" s="104"/>
      <c r="AI667" s="110" t="s">
        <v>995</v>
      </c>
      <c r="AJ667" s="104" t="s">
        <v>548</v>
      </c>
      <c r="AK667" s="110" t="str">
        <f>IF(AL667="","",VLOOKUP(CONCATENATE(AK$3,AL667),m_selling_spec!$A:$H,2,FALSE))</f>
        <v>7.1</v>
      </c>
      <c r="AL667" s="111" t="s">
        <v>542</v>
      </c>
      <c r="AM667" s="110" t="s">
        <v>683</v>
      </c>
      <c r="AN667" s="104" t="s">
        <v>592</v>
      </c>
      <c r="AO667" s="110" t="s">
        <v>137</v>
      </c>
      <c r="AP667" s="104"/>
      <c r="AQ667" s="110" t="str">
        <f>IF(AR667="","",VLOOKUP(CONCATENATE(AQ$3,AR667),m_selling_spec!$A:$H,2,FALSE))</f>
        <v>10.3</v>
      </c>
      <c r="AR667" s="104" t="s">
        <v>75</v>
      </c>
      <c r="AS667" s="110" t="str">
        <f>IF(AT667="","",VLOOKUP(CONCATENATE(AS$3,AT667),m_selling_spec!$A:$H,2,FALSE))</f>
        <v/>
      </c>
      <c r="AT667" s="104"/>
      <c r="AU667" s="110" t="str">
        <f>IF(AV667="","",VLOOKUP(CONCATENATE(AU$3,AV667),m_selling_spec!$A:$H,2,FALSE))</f>
        <v/>
      </c>
      <c r="AV667" s="104"/>
      <c r="AW667" s="110" t="s">
        <v>137</v>
      </c>
      <c r="AX667" s="104"/>
      <c r="AY667" s="110" t="str">
        <f>IF(AZ667="","",VLOOKUP(CONCATENATE(AY$3,AZ667),m_selling_spec!$A:$H,2,FALSE))</f>
        <v/>
      </c>
      <c r="AZ667" s="104"/>
      <c r="BA667" s="110" t="s">
        <v>137</v>
      </c>
      <c r="BB667" s="104"/>
      <c r="BC667" s="110" t="s">
        <v>705</v>
      </c>
      <c r="BD667" s="104" t="s">
        <v>553</v>
      </c>
      <c r="BE667" s="110" t="s">
        <v>1030</v>
      </c>
      <c r="BF667" s="104" t="s">
        <v>591</v>
      </c>
      <c r="BG667" s="110" t="str">
        <f>IF(BH667="","",VLOOKUP(CONCATENATE(BG$3,BH667),m_selling_spec!$A:$H,2,FALSE))</f>
        <v/>
      </c>
      <c r="BH667" s="104"/>
      <c r="BI667" s="110" t="s">
        <v>137</v>
      </c>
      <c r="BJ667" s="104"/>
      <c r="BK667" s="110" t="str">
        <f>IF(BL667="","",VLOOKUP(CONCATENATE(BK$3,BL667),m_selling_spec!$A:$H,2,FALSE))</f>
        <v/>
      </c>
      <c r="BL667" s="104"/>
      <c r="BM667" s="110" t="s">
        <v>137</v>
      </c>
      <c r="BN667" s="104"/>
      <c r="BO667" s="110" t="str">
        <f>IF(BP667="","",VLOOKUP(CONCATENATE(BO$3,BP667),m_selling_spec!$A:$H,2,FALSE))</f>
        <v/>
      </c>
      <c r="BP667" s="104"/>
      <c r="BQ667" s="110" t="s">
        <v>137</v>
      </c>
      <c r="BR667" s="104"/>
      <c r="BS667" s="110" t="s">
        <v>137</v>
      </c>
      <c r="BT667" s="104"/>
      <c r="BU667" s="110" t="s">
        <v>137</v>
      </c>
      <c r="BV667" s="104"/>
      <c r="BW667" s="110" t="s">
        <v>137</v>
      </c>
      <c r="BX667" s="104"/>
      <c r="BY667" s="110" t="s">
        <v>137</v>
      </c>
      <c r="BZ667" s="104"/>
      <c r="CA667" s="110" t="s">
        <v>137</v>
      </c>
      <c r="CB667" s="104"/>
      <c r="CC667" s="110"/>
      <c r="CD667" s="104"/>
      <c r="CE667" s="110" t="s">
        <v>137</v>
      </c>
      <c r="CF667" s="104"/>
      <c r="CG667" s="110" t="str">
        <f>IF(CH667="","",VLOOKUP(CONCATENATE(CG$3,CH667),m_selling_spec!$A:$H,2,FALSE))</f>
        <v/>
      </c>
      <c r="CH667" s="104"/>
      <c r="CI667" s="110" t="str">
        <f>IF(CJ667="","",VLOOKUP(CONCATENATE(CI$3,CJ667),m_selling_spec!$A:$H,2,FALSE))</f>
        <v/>
      </c>
      <c r="CJ667" s="104"/>
      <c r="CK667" s="110" t="str">
        <f>IF(CL667="","",VLOOKUP(CONCATENATE(CK$3,CL667),m_selling_spec!$A:$H,2,FALSE))</f>
        <v/>
      </c>
      <c r="CL667" s="104"/>
      <c r="CM667" s="110" t="str">
        <f>IF(CN667="","",VLOOKUP(CONCATENATE(CM$3,CN667),m_selling_spec!$A:$H,2,FALSE))</f>
        <v/>
      </c>
      <c r="CN667" s="104"/>
      <c r="CO667" s="110" t="str">
        <f>IF(CP667="","",VLOOKUP(CONCATENATE(CO$3,CP667),m_selling_spec!$A:$H,2,FALSE))</f>
        <v/>
      </c>
      <c r="CP667" s="104"/>
      <c r="CQ667" s="110" t="str">
        <f>IF(CR667="","",VLOOKUP(CONCATENATE(CQ$3,CR667),m_selling_spec!$A:$H,2,FALSE))</f>
        <v/>
      </c>
      <c r="CR667" s="104"/>
      <c r="CS667" s="110" t="str">
        <f>IF(CT667="","",VLOOKUP(CONCATENATE(CS$3,CT667),m_selling_spec!$A:$H,2,FALSE))</f>
        <v/>
      </c>
      <c r="CT667" s="104"/>
      <c r="CU667" s="110" t="str">
        <f>IF(CV667="","",VLOOKUP(CONCATENATE(CU$3,CV667),m_selling_spec!$A:$H,2,FALSE))</f>
        <v/>
      </c>
      <c r="CV667" s="104"/>
      <c r="CW667" s="110" t="str">
        <f>IF(CX667="","",VLOOKUP(CONCATENATE(CW$3,CX667),m_selling_spec!$A:$H,2,FALSE))</f>
        <v/>
      </c>
      <c r="CX667" s="104"/>
      <c r="CY667" s="110" t="str">
        <f>IF(CZ667="","",VLOOKUP(CONCATENATE(CY$3,CZ667),m_selling_spec!$A:$H,2,FALSE))</f>
        <v/>
      </c>
      <c r="CZ667" s="104"/>
      <c r="DA667" s="110"/>
      <c r="DB667" s="104"/>
    </row>
    <row r="668" spans="1:106">
      <c r="A668" s="104" t="s">
        <v>142</v>
      </c>
      <c r="B668" s="104"/>
      <c r="C668" s="104"/>
      <c r="D668" s="104">
        <v>4</v>
      </c>
      <c r="E668" s="110" t="str">
        <f>INDEX(product!B:B,MATCH(D668,product!A:A,0))</f>
        <v>P7</v>
      </c>
      <c r="F668" s="110" t="s">
        <v>2691</v>
      </c>
      <c r="G668" s="110" t="str">
        <f>IF(H668="","",VLOOKUP(CONCATENATE(G$3,H668),m_selling_spec!$A:$H,2,FALSE))</f>
        <v>o1.2</v>
      </c>
      <c r="H668" s="104" t="s">
        <v>2692</v>
      </c>
      <c r="I668" s="110" t="s">
        <v>137</v>
      </c>
      <c r="J668" s="104"/>
      <c r="K668" s="110" t="str">
        <f>IF(L668="","",VLOOKUP(CONCATENATE(K$3,L668),m_selling_spec!$A:$H,2,FALSE))</f>
        <v/>
      </c>
      <c r="L668" s="104"/>
      <c r="M668" s="110" t="str">
        <f>IF(N668="","",VLOOKUP(CONCATENATE(M$3,N668),m_selling_spec!$A:$H,2,FALSE))</f>
        <v/>
      </c>
      <c r="N668" s="104"/>
      <c r="O668" s="110" t="str">
        <f>IF(P668="","",VLOOKUP(CONCATENATE(O$3,P668),m_selling_spec!$A:$H,2,FALSE))</f>
        <v/>
      </c>
      <c r="P668" s="104"/>
      <c r="Q668" s="110" t="str">
        <f>IF(R668="","",VLOOKUP(CONCATENATE(Q$3,R668),m_selling_spec!$A:$H,2,FALSE))</f>
        <v/>
      </c>
      <c r="R668" s="104"/>
      <c r="S668" s="110"/>
      <c r="T668" s="104"/>
      <c r="U668" s="110"/>
      <c r="V668" s="104"/>
      <c r="W668" s="110"/>
      <c r="X668" s="104"/>
      <c r="Y668" s="110" t="s">
        <v>1205</v>
      </c>
      <c r="Z668" s="104" t="s">
        <v>68</v>
      </c>
      <c r="AA668" s="110" t="s">
        <v>1001</v>
      </c>
      <c r="AB668" s="104" t="s">
        <v>533</v>
      </c>
      <c r="AC668" s="110" t="str">
        <f>IF(AD668="","",VLOOKUP(CONCATENATE(AC$3,AD668),m_selling_spec!$A:$H,2,FALSE))</f>
        <v>3.8</v>
      </c>
      <c r="AD668" s="104" t="s">
        <v>72</v>
      </c>
      <c r="AE668" s="110" t="s">
        <v>137</v>
      </c>
      <c r="AF668" s="104"/>
      <c r="AG668" s="110" t="str">
        <f>IF(AH668="","",VLOOKUP(CONCATENATE(AG$3,AH668),m_selling_spec!$A:$H,2,FALSE))</f>
        <v/>
      </c>
      <c r="AH668" s="104"/>
      <c r="AI668" s="110" t="s">
        <v>137</v>
      </c>
      <c r="AJ668" s="104"/>
      <c r="AK668" s="110" t="str">
        <f>IF(AL668="","",VLOOKUP(CONCATENATE(AK$3,AL668),m_selling_spec!$A:$H,2,FALSE))</f>
        <v/>
      </c>
      <c r="AL668" s="104"/>
      <c r="AM668" s="110" t="s">
        <v>137</v>
      </c>
      <c r="AN668" s="104"/>
      <c r="AO668" s="110" t="s">
        <v>137</v>
      </c>
      <c r="AP668" s="104"/>
      <c r="AQ668" s="110" t="str">
        <f>IF(AR668="","",VLOOKUP(CONCATENATE(AQ$3,AR668),m_selling_spec!$A:$H,2,FALSE))</f>
        <v/>
      </c>
      <c r="AR668" s="104"/>
      <c r="AS668" s="110" t="str">
        <f>IF(AT668="","",VLOOKUP(CONCATENATE(AS$3,AT668),m_selling_spec!$A:$H,2,FALSE))</f>
        <v/>
      </c>
      <c r="AT668" s="104"/>
      <c r="AU668" s="110" t="str">
        <f>IF(AV668="","",VLOOKUP(CONCATENATE(AU$3,AV668),m_selling_spec!$A:$H,2,FALSE))</f>
        <v/>
      </c>
      <c r="AV668" s="104"/>
      <c r="AW668" s="110" t="s">
        <v>137</v>
      </c>
      <c r="AX668" s="104"/>
      <c r="AY668" s="110" t="str">
        <f>IF(AZ668="","",VLOOKUP(CONCATENATE(AY$3,AZ668),m_selling_spec!$A:$H,2,FALSE))</f>
        <v/>
      </c>
      <c r="AZ668" s="104"/>
      <c r="BA668" s="110" t="s">
        <v>137</v>
      </c>
      <c r="BB668" s="104"/>
      <c r="BC668" s="110" t="s">
        <v>137</v>
      </c>
      <c r="BD668" s="104"/>
      <c r="BE668" s="110" t="s">
        <v>137</v>
      </c>
      <c r="BF668" s="104"/>
      <c r="BG668" s="110" t="str">
        <f>IF(BH668="","",VLOOKUP(CONCATENATE(BG$3,BH668),m_selling_spec!$A:$H,2,FALSE))</f>
        <v/>
      </c>
      <c r="BH668" s="104"/>
      <c r="BI668" s="110" t="s">
        <v>137</v>
      </c>
      <c r="BJ668" s="104"/>
      <c r="BK668" s="110" t="str">
        <f>IF(BL668="","",VLOOKUP(CONCATENATE(BK$3,BL668),m_selling_spec!$A:$H,2,FALSE))</f>
        <v/>
      </c>
      <c r="BL668" s="104"/>
      <c r="BM668" s="110" t="s">
        <v>137</v>
      </c>
      <c r="BN668" s="104"/>
      <c r="BO668" s="110" t="str">
        <f>IF(BP668="","",VLOOKUP(CONCATENATE(BO$3,BP668),m_selling_spec!$A:$H,2,FALSE))</f>
        <v/>
      </c>
      <c r="BP668" s="104"/>
      <c r="BQ668" s="110" t="s">
        <v>137</v>
      </c>
      <c r="BR668" s="104"/>
      <c r="BS668" s="110" t="s">
        <v>137</v>
      </c>
      <c r="BT668" s="104"/>
      <c r="BU668" s="110" t="s">
        <v>137</v>
      </c>
      <c r="BV668" s="104"/>
      <c r="BW668" s="110" t="s">
        <v>137</v>
      </c>
      <c r="BX668" s="104"/>
      <c r="BY668" s="110" t="s">
        <v>137</v>
      </c>
      <c r="BZ668" s="104"/>
      <c r="CA668" s="110" t="s">
        <v>137</v>
      </c>
      <c r="CB668" s="104"/>
      <c r="CC668" s="110"/>
      <c r="CD668" s="104"/>
      <c r="CE668" s="110" t="s">
        <v>137</v>
      </c>
      <c r="CF668" s="104"/>
      <c r="CG668" s="110" t="str">
        <f>IF(CH668="","",VLOOKUP(CONCATENATE(CG$3,CH668),m_selling_spec!$A:$H,2,FALSE))</f>
        <v/>
      </c>
      <c r="CH668" s="104"/>
      <c r="CI668" s="110" t="str">
        <f>IF(CJ668="","",VLOOKUP(CONCATENATE(CI$3,CJ668),m_selling_spec!$A:$H,2,FALSE))</f>
        <v/>
      </c>
      <c r="CJ668" s="104"/>
      <c r="CK668" s="110" t="str">
        <f>IF(CL668="","",VLOOKUP(CONCATENATE(CK$3,CL668),m_selling_spec!$A:$H,2,FALSE))</f>
        <v/>
      </c>
      <c r="CL668" s="104"/>
      <c r="CM668" s="110" t="str">
        <f>IF(CN668="","",VLOOKUP(CONCATENATE(CM$3,CN668),m_selling_spec!$A:$H,2,FALSE))</f>
        <v/>
      </c>
      <c r="CN668" s="104"/>
      <c r="CO668" s="110" t="str">
        <f>IF(CP668="","",VLOOKUP(CONCATENATE(CO$3,CP668),m_selling_spec!$A:$H,2,FALSE))</f>
        <v/>
      </c>
      <c r="CP668" s="104"/>
      <c r="CQ668" s="110" t="str">
        <f>IF(CR668="","",VLOOKUP(CONCATENATE(CQ$3,CR668),m_selling_spec!$A:$H,2,FALSE))</f>
        <v/>
      </c>
      <c r="CR668" s="104"/>
      <c r="CS668" s="110" t="str">
        <f>IF(CT668="","",VLOOKUP(CONCATENATE(CS$3,CT668),m_selling_spec!$A:$H,2,FALSE))</f>
        <v/>
      </c>
      <c r="CT668" s="104"/>
      <c r="CU668" s="110" t="str">
        <f>IF(CV668="","",VLOOKUP(CONCATENATE(CU$3,CV668),m_selling_spec!$A:$H,2,FALSE))</f>
        <v/>
      </c>
      <c r="CV668" s="104"/>
      <c r="CW668" s="110" t="str">
        <f>IF(CX668="","",VLOOKUP(CONCATENATE(CW$3,CX668),m_selling_spec!$A:$H,2,FALSE))</f>
        <v/>
      </c>
      <c r="CX668" s="104"/>
      <c r="CY668" s="110" t="str">
        <f>IF(CZ668="","",VLOOKUP(CONCATENATE(CY$3,CZ668),m_selling_spec!$A:$H,2,FALSE))</f>
        <v/>
      </c>
      <c r="CZ668" s="104"/>
      <c r="DA668" s="110"/>
      <c r="DB668" s="104"/>
    </row>
    <row r="669" spans="1:106">
      <c r="A669" s="104" t="s">
        <v>140</v>
      </c>
      <c r="B669" s="104"/>
      <c r="C669" s="104"/>
      <c r="D669" s="104">
        <v>4</v>
      </c>
      <c r="E669" s="110" t="str">
        <f>INDEX(product!B:B,MATCH(D669,product!A:A,0))</f>
        <v>P7</v>
      </c>
      <c r="F669" s="110" t="s">
        <v>2691</v>
      </c>
      <c r="G669" s="110" t="str">
        <f>IF(H669="","",VLOOKUP(CONCATENATE(G$3,H669),m_selling_spec!$A:$H,2,FALSE))</f>
        <v>o1.2</v>
      </c>
      <c r="H669" s="104" t="s">
        <v>2692</v>
      </c>
      <c r="I669" s="110" t="s">
        <v>137</v>
      </c>
      <c r="J669" s="104"/>
      <c r="K669" s="110" t="str">
        <f>IF(L669="","",VLOOKUP(CONCATENATE(K$3,L669),m_selling_spec!$A:$H,2,FALSE))</f>
        <v/>
      </c>
      <c r="L669" s="104"/>
      <c r="M669" s="110" t="str">
        <f>IF(N669="","",VLOOKUP(CONCATENATE(M$3,N669),m_selling_spec!$A:$H,2,FALSE))</f>
        <v/>
      </c>
      <c r="N669" s="104"/>
      <c r="O669" s="110" t="str">
        <f>IF(P669="","",VLOOKUP(CONCATENATE(O$3,P669),m_selling_spec!$A:$H,2,FALSE))</f>
        <v/>
      </c>
      <c r="P669" s="104"/>
      <c r="Q669" s="110" t="str">
        <f>IF(R669="","",VLOOKUP(CONCATENATE(Q$3,R669),m_selling_spec!$A:$H,2,FALSE))</f>
        <v/>
      </c>
      <c r="R669" s="104"/>
      <c r="S669" s="110"/>
      <c r="T669" s="104"/>
      <c r="U669" s="110"/>
      <c r="V669" s="104"/>
      <c r="W669" s="110"/>
      <c r="X669" s="104"/>
      <c r="Y669" s="110" t="s">
        <v>1205</v>
      </c>
      <c r="Z669" s="104" t="s">
        <v>68</v>
      </c>
      <c r="AA669" s="110" t="s">
        <v>1001</v>
      </c>
      <c r="AB669" s="104" t="s">
        <v>533</v>
      </c>
      <c r="AC669" s="110" t="str">
        <f>IF(AD669="","",VLOOKUP(CONCATENATE(AC$3,AD669),m_selling_spec!$A:$H,2,FALSE))</f>
        <v>3.1</v>
      </c>
      <c r="AD669" s="104" t="s">
        <v>73</v>
      </c>
      <c r="AE669" s="110" t="s">
        <v>137</v>
      </c>
      <c r="AF669" s="104"/>
      <c r="AG669" s="110" t="str">
        <f>IF(AH669="","",VLOOKUP(CONCATENATE(AG$3,AH669),m_selling_spec!$A:$H,2,FALSE))</f>
        <v/>
      </c>
      <c r="AH669" s="104"/>
      <c r="AI669" s="110" t="s">
        <v>137</v>
      </c>
      <c r="AJ669" s="104"/>
      <c r="AK669" s="110" t="str">
        <f>IF(AL669="","",VLOOKUP(CONCATENATE(AK$3,AL669),m_selling_spec!$A:$H,2,FALSE))</f>
        <v/>
      </c>
      <c r="AL669" s="104"/>
      <c r="AM669" s="110" t="s">
        <v>137</v>
      </c>
      <c r="AN669" s="104"/>
      <c r="AO669" s="110" t="s">
        <v>137</v>
      </c>
      <c r="AP669" s="104"/>
      <c r="AQ669" s="110" t="str">
        <f>IF(AR669="","",VLOOKUP(CONCATENATE(AQ$3,AR669),m_selling_spec!$A:$H,2,FALSE))</f>
        <v/>
      </c>
      <c r="AR669" s="104"/>
      <c r="AS669" s="110" t="str">
        <f>IF(AT669="","",VLOOKUP(CONCATENATE(AS$3,AT669),m_selling_spec!$A:$H,2,FALSE))</f>
        <v/>
      </c>
      <c r="AT669" s="104"/>
      <c r="AU669" s="110" t="str">
        <f>IF(AV669="","",VLOOKUP(CONCATENATE(AU$3,AV669),m_selling_spec!$A:$H,2,FALSE))</f>
        <v/>
      </c>
      <c r="AV669" s="104"/>
      <c r="AW669" s="110" t="s">
        <v>137</v>
      </c>
      <c r="AX669" s="104"/>
      <c r="AY669" s="110" t="str">
        <f>IF(AZ669="","",VLOOKUP(CONCATENATE(AY$3,AZ669),m_selling_spec!$A:$H,2,FALSE))</f>
        <v/>
      </c>
      <c r="AZ669" s="104"/>
      <c r="BA669" s="110" t="s">
        <v>137</v>
      </c>
      <c r="BB669" s="104"/>
      <c r="BC669" s="110" t="s">
        <v>137</v>
      </c>
      <c r="BD669" s="104"/>
      <c r="BE669" s="110" t="s">
        <v>137</v>
      </c>
      <c r="BF669" s="104"/>
      <c r="BG669" s="110" t="str">
        <f>IF(BH669="","",VLOOKUP(CONCATENATE(BG$3,BH669),m_selling_spec!$A:$H,2,FALSE))</f>
        <v/>
      </c>
      <c r="BH669" s="104"/>
      <c r="BI669" s="110" t="s">
        <v>137</v>
      </c>
      <c r="BJ669" s="104"/>
      <c r="BK669" s="110" t="str">
        <f>IF(BL669="","",VLOOKUP(CONCATENATE(BK$3,BL669),m_selling_spec!$A:$H,2,FALSE))</f>
        <v/>
      </c>
      <c r="BL669" s="104"/>
      <c r="BM669" s="110" t="s">
        <v>137</v>
      </c>
      <c r="BN669" s="104"/>
      <c r="BO669" s="110" t="str">
        <f>IF(BP669="","",VLOOKUP(CONCATENATE(BO$3,BP669),m_selling_spec!$A:$H,2,FALSE))</f>
        <v/>
      </c>
      <c r="BP669" s="104"/>
      <c r="BQ669" s="110" t="s">
        <v>137</v>
      </c>
      <c r="BR669" s="104"/>
      <c r="BS669" s="110" t="s">
        <v>137</v>
      </c>
      <c r="BT669" s="104"/>
      <c r="BU669" s="110" t="s">
        <v>137</v>
      </c>
      <c r="BV669" s="104"/>
      <c r="BW669" s="110" t="s">
        <v>137</v>
      </c>
      <c r="BX669" s="104"/>
      <c r="BY669" s="110" t="s">
        <v>137</v>
      </c>
      <c r="BZ669" s="104"/>
      <c r="CA669" s="110" t="s">
        <v>137</v>
      </c>
      <c r="CB669" s="104"/>
      <c r="CC669" s="110"/>
      <c r="CD669" s="104"/>
      <c r="CE669" s="110" t="s">
        <v>137</v>
      </c>
      <c r="CF669" s="104"/>
      <c r="CG669" s="110" t="str">
        <f>IF(CH669="","",VLOOKUP(CONCATENATE(CG$3,CH669),m_selling_spec!$A:$H,2,FALSE))</f>
        <v/>
      </c>
      <c r="CH669" s="104"/>
      <c r="CI669" s="110" t="str">
        <f>IF(CJ669="","",VLOOKUP(CONCATENATE(CI$3,CJ669),m_selling_spec!$A:$H,2,FALSE))</f>
        <v/>
      </c>
      <c r="CJ669" s="104"/>
      <c r="CK669" s="110" t="str">
        <f>IF(CL669="","",VLOOKUP(CONCATENATE(CK$3,CL669),m_selling_spec!$A:$H,2,FALSE))</f>
        <v/>
      </c>
      <c r="CL669" s="104"/>
      <c r="CM669" s="110" t="str">
        <f>IF(CN669="","",VLOOKUP(CONCATENATE(CM$3,CN669),m_selling_spec!$A:$H,2,FALSE))</f>
        <v/>
      </c>
      <c r="CN669" s="104"/>
      <c r="CO669" s="110" t="str">
        <f>IF(CP669="","",VLOOKUP(CONCATENATE(CO$3,CP669),m_selling_spec!$A:$H,2,FALSE))</f>
        <v/>
      </c>
      <c r="CP669" s="104"/>
      <c r="CQ669" s="110" t="str">
        <f>IF(CR669="","",VLOOKUP(CONCATENATE(CQ$3,CR669),m_selling_spec!$A:$H,2,FALSE))</f>
        <v/>
      </c>
      <c r="CR669" s="104"/>
      <c r="CS669" s="110" t="str">
        <f>IF(CT669="","",VLOOKUP(CONCATENATE(CS$3,CT669),m_selling_spec!$A:$H,2,FALSE))</f>
        <v/>
      </c>
      <c r="CT669" s="104"/>
      <c r="CU669" s="110" t="str">
        <f>IF(CV669="","",VLOOKUP(CONCATENATE(CU$3,CV669),m_selling_spec!$A:$H,2,FALSE))</f>
        <v/>
      </c>
      <c r="CV669" s="104"/>
      <c r="CW669" s="110" t="str">
        <f>IF(CX669="","",VLOOKUP(CONCATENATE(CW$3,CX669),m_selling_spec!$A:$H,2,FALSE))</f>
        <v/>
      </c>
      <c r="CX669" s="104"/>
      <c r="CY669" s="110" t="str">
        <f>IF(CZ669="","",VLOOKUP(CONCATENATE(CY$3,CZ669),m_selling_spec!$A:$H,2,FALSE))</f>
        <v/>
      </c>
      <c r="CZ669" s="104"/>
      <c r="DA669" s="110"/>
      <c r="DB669" s="104"/>
    </row>
    <row r="670" spans="1:106">
      <c r="A670" s="104" t="s">
        <v>141</v>
      </c>
      <c r="B670" s="104"/>
      <c r="C670" s="104"/>
      <c r="D670" s="104">
        <v>4</v>
      </c>
      <c r="E670" s="110" t="str">
        <f>INDEX(product!B:B,MATCH(D670,product!A:A,0))</f>
        <v>P7</v>
      </c>
      <c r="F670" s="110" t="s">
        <v>2691</v>
      </c>
      <c r="G670" s="110" t="str">
        <f>IF(H670="","",VLOOKUP(CONCATENATE(G$3,H670),m_selling_spec!$A:$H,2,FALSE))</f>
        <v>o1.2</v>
      </c>
      <c r="H670" s="104" t="s">
        <v>2692</v>
      </c>
      <c r="I670" s="110" t="s">
        <v>137</v>
      </c>
      <c r="J670" s="104"/>
      <c r="K670" s="110" t="str">
        <f>IF(L670="","",VLOOKUP(CONCATENATE(K$3,L670),m_selling_spec!$A:$H,2,FALSE))</f>
        <v/>
      </c>
      <c r="L670" s="104"/>
      <c r="M670" s="110" t="str">
        <f>IF(N670="","",VLOOKUP(CONCATENATE(M$3,N670),m_selling_spec!$A:$H,2,FALSE))</f>
        <v/>
      </c>
      <c r="N670" s="104"/>
      <c r="O670" s="110" t="str">
        <f>IF(P670="","",VLOOKUP(CONCATENATE(O$3,P670),m_selling_spec!$A:$H,2,FALSE))</f>
        <v/>
      </c>
      <c r="P670" s="104"/>
      <c r="Q670" s="110" t="str">
        <f>IF(R670="","",VLOOKUP(CONCATENATE(Q$3,R670),m_selling_spec!$A:$H,2,FALSE))</f>
        <v/>
      </c>
      <c r="R670" s="104"/>
      <c r="S670" s="110"/>
      <c r="T670" s="104"/>
      <c r="U670" s="110"/>
      <c r="V670" s="104"/>
      <c r="W670" s="110"/>
      <c r="X670" s="104"/>
      <c r="Y670" s="110" t="s">
        <v>1205</v>
      </c>
      <c r="Z670" s="104" t="s">
        <v>68</v>
      </c>
      <c r="AA670" s="110" t="s">
        <v>1001</v>
      </c>
      <c r="AB670" s="104" t="s">
        <v>533</v>
      </c>
      <c r="AC670" s="110" t="str">
        <f>IF(AD670="","",VLOOKUP(CONCATENATE(AC$3,AD670),m_selling_spec!$A:$H,2,FALSE))</f>
        <v>3.3</v>
      </c>
      <c r="AD670" s="104" t="s">
        <v>598</v>
      </c>
      <c r="AE670" s="110" t="s">
        <v>137</v>
      </c>
      <c r="AF670" s="104"/>
      <c r="AG670" s="110" t="str">
        <f>IF(AH670="","",VLOOKUP(CONCATENATE(AG$3,AH670),m_selling_spec!$A:$H,2,FALSE))</f>
        <v/>
      </c>
      <c r="AH670" s="104"/>
      <c r="AI670" s="110" t="s">
        <v>137</v>
      </c>
      <c r="AJ670" s="104"/>
      <c r="AK670" s="110" t="str">
        <f>IF(AL670="","",VLOOKUP(CONCATENATE(AK$3,AL670),m_selling_spec!$A:$H,2,FALSE))</f>
        <v/>
      </c>
      <c r="AL670" s="104"/>
      <c r="AM670" s="110" t="s">
        <v>137</v>
      </c>
      <c r="AN670" s="104"/>
      <c r="AO670" s="110" t="s">
        <v>137</v>
      </c>
      <c r="AP670" s="104"/>
      <c r="AQ670" s="110" t="str">
        <f>IF(AR670="","",VLOOKUP(CONCATENATE(AQ$3,AR670),m_selling_spec!$A:$H,2,FALSE))</f>
        <v/>
      </c>
      <c r="AR670" s="104"/>
      <c r="AS670" s="110" t="str">
        <f>IF(AT670="","",VLOOKUP(CONCATENATE(AS$3,AT670),m_selling_spec!$A:$H,2,FALSE))</f>
        <v/>
      </c>
      <c r="AT670" s="104"/>
      <c r="AU670" s="110" t="str">
        <f>IF(AV670="","",VLOOKUP(CONCATENATE(AU$3,AV670),m_selling_spec!$A:$H,2,FALSE))</f>
        <v/>
      </c>
      <c r="AV670" s="104"/>
      <c r="AW670" s="110" t="s">
        <v>137</v>
      </c>
      <c r="AX670" s="104"/>
      <c r="AY670" s="110" t="str">
        <f>IF(AZ670="","",VLOOKUP(CONCATENATE(AY$3,AZ670),m_selling_spec!$A:$H,2,FALSE))</f>
        <v/>
      </c>
      <c r="AZ670" s="104"/>
      <c r="BA670" s="110" t="s">
        <v>137</v>
      </c>
      <c r="BB670" s="104"/>
      <c r="BC670" s="110" t="s">
        <v>137</v>
      </c>
      <c r="BD670" s="104"/>
      <c r="BE670" s="110" t="s">
        <v>137</v>
      </c>
      <c r="BF670" s="104"/>
      <c r="BG670" s="110" t="str">
        <f>IF(BH670="","",VLOOKUP(CONCATENATE(BG$3,BH670),m_selling_spec!$A:$H,2,FALSE))</f>
        <v/>
      </c>
      <c r="BH670" s="104"/>
      <c r="BI670" s="110" t="s">
        <v>137</v>
      </c>
      <c r="BJ670" s="104"/>
      <c r="BK670" s="110" t="str">
        <f>IF(BL670="","",VLOOKUP(CONCATENATE(BK$3,BL670),m_selling_spec!$A:$H,2,FALSE))</f>
        <v/>
      </c>
      <c r="BL670" s="104"/>
      <c r="BM670" s="110" t="s">
        <v>137</v>
      </c>
      <c r="BN670" s="104"/>
      <c r="BO670" s="110" t="str">
        <f>IF(BP670="","",VLOOKUP(CONCATENATE(BO$3,BP670),m_selling_spec!$A:$H,2,FALSE))</f>
        <v/>
      </c>
      <c r="BP670" s="104"/>
      <c r="BQ670" s="110" t="s">
        <v>137</v>
      </c>
      <c r="BR670" s="104"/>
      <c r="BS670" s="110" t="s">
        <v>137</v>
      </c>
      <c r="BT670" s="104"/>
      <c r="BU670" s="110" t="s">
        <v>137</v>
      </c>
      <c r="BV670" s="104"/>
      <c r="BW670" s="110" t="s">
        <v>137</v>
      </c>
      <c r="BX670" s="104"/>
      <c r="BY670" s="110" t="s">
        <v>137</v>
      </c>
      <c r="BZ670" s="104"/>
      <c r="CA670" s="110" t="s">
        <v>137</v>
      </c>
      <c r="CB670" s="104"/>
      <c r="CC670" s="110"/>
      <c r="CD670" s="104"/>
      <c r="CE670" s="110" t="s">
        <v>137</v>
      </c>
      <c r="CF670" s="104"/>
      <c r="CG670" s="110" t="str">
        <f>IF(CH670="","",VLOOKUP(CONCATENATE(CG$3,CH670),m_selling_spec!$A:$H,2,FALSE))</f>
        <v/>
      </c>
      <c r="CH670" s="104"/>
      <c r="CI670" s="110" t="str">
        <f>IF(CJ670="","",VLOOKUP(CONCATENATE(CI$3,CJ670),m_selling_spec!$A:$H,2,FALSE))</f>
        <v/>
      </c>
      <c r="CJ670" s="104"/>
      <c r="CK670" s="110" t="str">
        <f>IF(CL670="","",VLOOKUP(CONCATENATE(CK$3,CL670),m_selling_spec!$A:$H,2,FALSE))</f>
        <v/>
      </c>
      <c r="CL670" s="104"/>
      <c r="CM670" s="110" t="str">
        <f>IF(CN670="","",VLOOKUP(CONCATENATE(CM$3,CN670),m_selling_spec!$A:$H,2,FALSE))</f>
        <v/>
      </c>
      <c r="CN670" s="104"/>
      <c r="CO670" s="110" t="str">
        <f>IF(CP670="","",VLOOKUP(CONCATENATE(CO$3,CP670),m_selling_spec!$A:$H,2,FALSE))</f>
        <v/>
      </c>
      <c r="CP670" s="104"/>
      <c r="CQ670" s="110" t="str">
        <f>IF(CR670="","",VLOOKUP(CONCATENATE(CQ$3,CR670),m_selling_spec!$A:$H,2,FALSE))</f>
        <v/>
      </c>
      <c r="CR670" s="104"/>
      <c r="CS670" s="110" t="str">
        <f>IF(CT670="","",VLOOKUP(CONCATENATE(CS$3,CT670),m_selling_spec!$A:$H,2,FALSE))</f>
        <v/>
      </c>
      <c r="CT670" s="104"/>
      <c r="CU670" s="110" t="str">
        <f>IF(CV670="","",VLOOKUP(CONCATENATE(CU$3,CV670),m_selling_spec!$A:$H,2,FALSE))</f>
        <v/>
      </c>
      <c r="CV670" s="104"/>
      <c r="CW670" s="110" t="str">
        <f>IF(CX670="","",VLOOKUP(CONCATENATE(CW$3,CX670),m_selling_spec!$A:$H,2,FALSE))</f>
        <v/>
      </c>
      <c r="CX670" s="104"/>
      <c r="CY670" s="110" t="str">
        <f>IF(CZ670="","",VLOOKUP(CONCATENATE(CY$3,CZ670),m_selling_spec!$A:$H,2,FALSE))</f>
        <v/>
      </c>
      <c r="CZ670" s="104"/>
      <c r="DA670" s="110"/>
      <c r="DB670" s="104"/>
    </row>
    <row r="671" spans="1:106">
      <c r="A671" s="104" t="s">
        <v>143</v>
      </c>
      <c r="B671" s="104"/>
      <c r="C671" s="104"/>
      <c r="D671" s="104">
        <v>4</v>
      </c>
      <c r="E671" s="110" t="str">
        <f>INDEX(product!B:B,MATCH(D671,product!A:A,0))</f>
        <v>P7</v>
      </c>
      <c r="F671" s="110" t="s">
        <v>2691</v>
      </c>
      <c r="G671" s="110" t="str">
        <f>IF(H671="","",VLOOKUP(CONCATENATE(G$3,H671),m_selling_spec!$A:$H,2,FALSE))</f>
        <v>o1.2</v>
      </c>
      <c r="H671" s="104" t="s">
        <v>2692</v>
      </c>
      <c r="I671" s="110" t="s">
        <v>137</v>
      </c>
      <c r="J671" s="104"/>
      <c r="K671" s="110" t="str">
        <f>IF(L671="","",VLOOKUP(CONCATENATE(K$3,L671),m_selling_spec!$A:$H,2,FALSE))</f>
        <v/>
      </c>
      <c r="L671" s="104"/>
      <c r="M671" s="110" t="str">
        <f>IF(N671="","",VLOOKUP(CONCATENATE(M$3,N671),m_selling_spec!$A:$H,2,FALSE))</f>
        <v/>
      </c>
      <c r="N671" s="104"/>
      <c r="O671" s="110" t="str">
        <f>IF(P671="","",VLOOKUP(CONCATENATE(O$3,P671),m_selling_spec!$A:$H,2,FALSE))</f>
        <v/>
      </c>
      <c r="P671" s="104"/>
      <c r="Q671" s="110" t="str">
        <f>IF(R671="","",VLOOKUP(CONCATENATE(Q$3,R671),m_selling_spec!$A:$H,2,FALSE))</f>
        <v/>
      </c>
      <c r="R671" s="104"/>
      <c r="S671" s="110"/>
      <c r="T671" s="104"/>
      <c r="U671" s="110"/>
      <c r="V671" s="104"/>
      <c r="W671" s="110"/>
      <c r="X671" s="104"/>
      <c r="Y671" s="110" t="s">
        <v>1205</v>
      </c>
      <c r="Z671" s="104" t="s">
        <v>68</v>
      </c>
      <c r="AA671" s="110" t="s">
        <v>1002</v>
      </c>
      <c r="AB671" s="104" t="s">
        <v>535</v>
      </c>
      <c r="AC671" s="110" t="str">
        <f>IF(AD671="","",VLOOKUP(CONCATENATE(AC$3,AD671),m_selling_spec!$A:$H,2,FALSE))</f>
        <v>3.5</v>
      </c>
      <c r="AD671" s="111" t="s">
        <v>1230</v>
      </c>
      <c r="AE671" s="110" t="s">
        <v>137</v>
      </c>
      <c r="AF671" s="104"/>
      <c r="AG671" s="110" t="str">
        <f>IF(AH671="","",VLOOKUP(CONCATENATE(AG$3,AH671),m_selling_spec!$A:$H,2,FALSE))</f>
        <v/>
      </c>
      <c r="AH671" s="104"/>
      <c r="AI671" s="110" t="s">
        <v>137</v>
      </c>
      <c r="AJ671" s="104"/>
      <c r="AK671" s="110" t="str">
        <f>IF(AL671="","",VLOOKUP(CONCATENATE(AK$3,AL671),m_selling_spec!$A:$H,2,FALSE))</f>
        <v/>
      </c>
      <c r="AL671" s="104"/>
      <c r="AM671" s="110" t="s">
        <v>137</v>
      </c>
      <c r="AN671" s="104"/>
      <c r="AO671" s="110" t="s">
        <v>137</v>
      </c>
      <c r="AP671" s="104"/>
      <c r="AQ671" s="110" t="str">
        <f>IF(AR671="","",VLOOKUP(CONCATENATE(AQ$3,AR671),m_selling_spec!$A:$H,2,FALSE))</f>
        <v/>
      </c>
      <c r="AR671" s="104"/>
      <c r="AS671" s="110" t="str">
        <f>IF(AT671="","",VLOOKUP(CONCATENATE(AS$3,AT671),m_selling_spec!$A:$H,2,FALSE))</f>
        <v/>
      </c>
      <c r="AT671" s="104"/>
      <c r="AU671" s="110" t="str">
        <f>IF(AV671="","",VLOOKUP(CONCATENATE(AU$3,AV671),m_selling_spec!$A:$H,2,FALSE))</f>
        <v/>
      </c>
      <c r="AV671" s="104"/>
      <c r="AW671" s="110" t="s">
        <v>137</v>
      </c>
      <c r="AX671" s="104"/>
      <c r="AY671" s="110" t="str">
        <f>IF(AZ671="","",VLOOKUP(CONCATENATE(AY$3,AZ671),m_selling_spec!$A:$H,2,FALSE))</f>
        <v/>
      </c>
      <c r="AZ671" s="104"/>
      <c r="BA671" s="110" t="s">
        <v>137</v>
      </c>
      <c r="BB671" s="104"/>
      <c r="BC671" s="110" t="s">
        <v>137</v>
      </c>
      <c r="BD671" s="104"/>
      <c r="BE671" s="110" t="s">
        <v>137</v>
      </c>
      <c r="BF671" s="104"/>
      <c r="BG671" s="110" t="str">
        <f>IF(BH671="","",VLOOKUP(CONCATENATE(BG$3,BH671),m_selling_spec!$A:$H,2,FALSE))</f>
        <v/>
      </c>
      <c r="BH671" s="104"/>
      <c r="BI671" s="110" t="s">
        <v>137</v>
      </c>
      <c r="BJ671" s="104"/>
      <c r="BK671" s="110" t="str">
        <f>IF(BL671="","",VLOOKUP(CONCATENATE(BK$3,BL671),m_selling_spec!$A:$H,2,FALSE))</f>
        <v/>
      </c>
      <c r="BL671" s="104"/>
      <c r="BM671" s="110" t="s">
        <v>137</v>
      </c>
      <c r="BN671" s="104"/>
      <c r="BO671" s="110" t="str">
        <f>IF(BP671="","",VLOOKUP(CONCATENATE(BO$3,BP671),m_selling_spec!$A:$H,2,FALSE))</f>
        <v/>
      </c>
      <c r="BP671" s="104"/>
      <c r="BQ671" s="110" t="s">
        <v>137</v>
      </c>
      <c r="BR671" s="104"/>
      <c r="BS671" s="110" t="s">
        <v>137</v>
      </c>
      <c r="BT671" s="104"/>
      <c r="BU671" s="110" t="s">
        <v>137</v>
      </c>
      <c r="BV671" s="104"/>
      <c r="BW671" s="110" t="s">
        <v>137</v>
      </c>
      <c r="BX671" s="104"/>
      <c r="BY671" s="110" t="s">
        <v>137</v>
      </c>
      <c r="BZ671" s="104"/>
      <c r="CA671" s="110" t="s">
        <v>137</v>
      </c>
      <c r="CB671" s="104"/>
      <c r="CC671" s="110"/>
      <c r="CD671" s="104"/>
      <c r="CE671" s="110" t="s">
        <v>137</v>
      </c>
      <c r="CF671" s="104"/>
      <c r="CG671" s="110" t="str">
        <f>IF(CH671="","",VLOOKUP(CONCATENATE(CG$3,CH671),m_selling_spec!$A:$H,2,FALSE))</f>
        <v/>
      </c>
      <c r="CH671" s="104"/>
      <c r="CI671" s="110" t="str">
        <f>IF(CJ671="","",VLOOKUP(CONCATENATE(CI$3,CJ671),m_selling_spec!$A:$H,2,FALSE))</f>
        <v/>
      </c>
      <c r="CJ671" s="104"/>
      <c r="CK671" s="110" t="str">
        <f>IF(CL671="","",VLOOKUP(CONCATENATE(CK$3,CL671),m_selling_spec!$A:$H,2,FALSE))</f>
        <v/>
      </c>
      <c r="CL671" s="104"/>
      <c r="CM671" s="110" t="str">
        <f>IF(CN671="","",VLOOKUP(CONCATENATE(CM$3,CN671),m_selling_spec!$A:$H,2,FALSE))</f>
        <v/>
      </c>
      <c r="CN671" s="104"/>
      <c r="CO671" s="110" t="str">
        <f>IF(CP671="","",VLOOKUP(CONCATENATE(CO$3,CP671),m_selling_spec!$A:$H,2,FALSE))</f>
        <v/>
      </c>
      <c r="CP671" s="104"/>
      <c r="CQ671" s="110" t="str">
        <f>IF(CR671="","",VLOOKUP(CONCATENATE(CQ$3,CR671),m_selling_spec!$A:$H,2,FALSE))</f>
        <v/>
      </c>
      <c r="CR671" s="104"/>
      <c r="CS671" s="110" t="str">
        <f>IF(CT671="","",VLOOKUP(CONCATENATE(CS$3,CT671),m_selling_spec!$A:$H,2,FALSE))</f>
        <v/>
      </c>
      <c r="CT671" s="104"/>
      <c r="CU671" s="110" t="str">
        <f>IF(CV671="","",VLOOKUP(CONCATENATE(CU$3,CV671),m_selling_spec!$A:$H,2,FALSE))</f>
        <v/>
      </c>
      <c r="CV671" s="104"/>
      <c r="CW671" s="110" t="str">
        <f>IF(CX671="","",VLOOKUP(CONCATENATE(CW$3,CX671),m_selling_spec!$A:$H,2,FALSE))</f>
        <v/>
      </c>
      <c r="CX671" s="104"/>
      <c r="CY671" s="110" t="str">
        <f>IF(CZ671="","",VLOOKUP(CONCATENATE(CY$3,CZ671),m_selling_spec!$A:$H,2,FALSE))</f>
        <v/>
      </c>
      <c r="CZ671" s="104"/>
      <c r="DA671" s="110"/>
      <c r="DB671" s="104"/>
    </row>
    <row r="672" spans="1:106">
      <c r="A672" s="104" t="s">
        <v>144</v>
      </c>
      <c r="B672" s="104"/>
      <c r="C672" s="104"/>
      <c r="D672" s="104">
        <v>4</v>
      </c>
      <c r="E672" s="110" t="str">
        <f>INDEX(product!B:B,MATCH(D672,product!A:A,0))</f>
        <v>P7</v>
      </c>
      <c r="F672" s="110" t="s">
        <v>2691</v>
      </c>
      <c r="G672" s="110" t="str">
        <f>IF(H672="","",VLOOKUP(CONCATENATE(G$3,H672),m_selling_spec!$A:$H,2,FALSE))</f>
        <v>o1.2</v>
      </c>
      <c r="H672" s="104" t="s">
        <v>2692</v>
      </c>
      <c r="I672" s="110" t="s">
        <v>137</v>
      </c>
      <c r="J672" s="104"/>
      <c r="K672" s="110" t="str">
        <f>IF(L672="","",VLOOKUP(CONCATENATE(K$3,L672),m_selling_spec!$A:$H,2,FALSE))</f>
        <v/>
      </c>
      <c r="L672" s="104"/>
      <c r="M672" s="110" t="str">
        <f>IF(N672="","",VLOOKUP(CONCATENATE(M$3,N672),m_selling_spec!$A:$H,2,FALSE))</f>
        <v/>
      </c>
      <c r="N672" s="104"/>
      <c r="O672" s="110" t="str">
        <f>IF(P672="","",VLOOKUP(CONCATENATE(O$3,P672),m_selling_spec!$A:$H,2,FALSE))</f>
        <v/>
      </c>
      <c r="P672" s="104"/>
      <c r="Q672" s="110" t="str">
        <f>IF(R672="","",VLOOKUP(CONCATENATE(Q$3,R672),m_selling_spec!$A:$H,2,FALSE))</f>
        <v/>
      </c>
      <c r="R672" s="104"/>
      <c r="S672" s="110"/>
      <c r="T672" s="104"/>
      <c r="U672" s="110"/>
      <c r="V672" s="104"/>
      <c r="W672" s="110"/>
      <c r="X672" s="104"/>
      <c r="Y672" s="110" t="s">
        <v>1205</v>
      </c>
      <c r="Z672" s="104" t="s">
        <v>68</v>
      </c>
      <c r="AA672" s="110" t="s">
        <v>1002</v>
      </c>
      <c r="AB672" s="104" t="s">
        <v>535</v>
      </c>
      <c r="AC672" s="110" t="str">
        <f>IF(AD672="","",VLOOKUP(CONCATENATE(AC$3,AD672),m_selling_spec!$A:$H,2,FALSE))</f>
        <v>3.4</v>
      </c>
      <c r="AD672" s="112" t="s">
        <v>1229</v>
      </c>
      <c r="AE672" s="110" t="s">
        <v>137</v>
      </c>
      <c r="AF672" s="104"/>
      <c r="AG672" s="110" t="str">
        <f>IF(AH672="","",VLOOKUP(CONCATENATE(AG$3,AH672),m_selling_spec!$A:$H,2,FALSE))</f>
        <v/>
      </c>
      <c r="AH672" s="104"/>
      <c r="AI672" s="110" t="s">
        <v>137</v>
      </c>
      <c r="AJ672" s="104"/>
      <c r="AK672" s="110" t="str">
        <f>IF(AL672="","",VLOOKUP(CONCATENATE(AK$3,AL672),m_selling_spec!$A:$H,2,FALSE))</f>
        <v/>
      </c>
      <c r="AL672" s="104"/>
      <c r="AM672" s="110" t="s">
        <v>137</v>
      </c>
      <c r="AN672" s="104"/>
      <c r="AO672" s="110" t="s">
        <v>137</v>
      </c>
      <c r="AP672" s="104"/>
      <c r="AQ672" s="110" t="str">
        <f>IF(AR672="","",VLOOKUP(CONCATENATE(AQ$3,AR672),m_selling_spec!$A:$H,2,FALSE))</f>
        <v/>
      </c>
      <c r="AR672" s="104"/>
      <c r="AS672" s="110" t="str">
        <f>IF(AT672="","",VLOOKUP(CONCATENATE(AS$3,AT672),m_selling_spec!$A:$H,2,FALSE))</f>
        <v/>
      </c>
      <c r="AT672" s="104"/>
      <c r="AU672" s="110" t="str">
        <f>IF(AV672="","",VLOOKUP(CONCATENATE(AU$3,AV672),m_selling_spec!$A:$H,2,FALSE))</f>
        <v/>
      </c>
      <c r="AV672" s="104"/>
      <c r="AW672" s="110" t="s">
        <v>137</v>
      </c>
      <c r="AX672" s="104"/>
      <c r="AY672" s="110" t="str">
        <f>IF(AZ672="","",VLOOKUP(CONCATENATE(AY$3,AZ672),m_selling_spec!$A:$H,2,FALSE))</f>
        <v/>
      </c>
      <c r="AZ672" s="104"/>
      <c r="BA672" s="110" t="s">
        <v>137</v>
      </c>
      <c r="BB672" s="104"/>
      <c r="BC672" s="110" t="s">
        <v>137</v>
      </c>
      <c r="BD672" s="104"/>
      <c r="BE672" s="110" t="s">
        <v>137</v>
      </c>
      <c r="BF672" s="104"/>
      <c r="BG672" s="110" t="str">
        <f>IF(BH672="","",VLOOKUP(CONCATENATE(BG$3,BH672),m_selling_spec!$A:$H,2,FALSE))</f>
        <v/>
      </c>
      <c r="BH672" s="104"/>
      <c r="BI672" s="110" t="s">
        <v>137</v>
      </c>
      <c r="BJ672" s="104"/>
      <c r="BK672" s="110" t="str">
        <f>IF(BL672="","",VLOOKUP(CONCATENATE(BK$3,BL672),m_selling_spec!$A:$H,2,FALSE))</f>
        <v/>
      </c>
      <c r="BL672" s="104"/>
      <c r="BM672" s="110" t="s">
        <v>137</v>
      </c>
      <c r="BN672" s="104"/>
      <c r="BO672" s="110" t="str">
        <f>IF(BP672="","",VLOOKUP(CONCATENATE(BO$3,BP672),m_selling_spec!$A:$H,2,FALSE))</f>
        <v/>
      </c>
      <c r="BP672" s="104"/>
      <c r="BQ672" s="110" t="s">
        <v>137</v>
      </c>
      <c r="BR672" s="104"/>
      <c r="BS672" s="110" t="s">
        <v>137</v>
      </c>
      <c r="BT672" s="104"/>
      <c r="BU672" s="110" t="s">
        <v>137</v>
      </c>
      <c r="BV672" s="104"/>
      <c r="BW672" s="110" t="s">
        <v>137</v>
      </c>
      <c r="BX672" s="104"/>
      <c r="BY672" s="110" t="s">
        <v>137</v>
      </c>
      <c r="BZ672" s="104"/>
      <c r="CA672" s="110" t="s">
        <v>137</v>
      </c>
      <c r="CB672" s="104"/>
      <c r="CC672" s="110"/>
      <c r="CD672" s="104"/>
      <c r="CE672" s="110" t="s">
        <v>137</v>
      </c>
      <c r="CF672" s="104"/>
      <c r="CG672" s="110" t="str">
        <f>IF(CH672="","",VLOOKUP(CONCATENATE(CG$3,CH672),m_selling_spec!$A:$H,2,FALSE))</f>
        <v/>
      </c>
      <c r="CH672" s="104"/>
      <c r="CI672" s="110" t="str">
        <f>IF(CJ672="","",VLOOKUP(CONCATENATE(CI$3,CJ672),m_selling_spec!$A:$H,2,FALSE))</f>
        <v/>
      </c>
      <c r="CJ672" s="104"/>
      <c r="CK672" s="110" t="str">
        <f>IF(CL672="","",VLOOKUP(CONCATENATE(CK$3,CL672),m_selling_spec!$A:$H,2,FALSE))</f>
        <v/>
      </c>
      <c r="CL672" s="104"/>
      <c r="CM672" s="110" t="str">
        <f>IF(CN672="","",VLOOKUP(CONCATENATE(CM$3,CN672),m_selling_spec!$A:$H,2,FALSE))</f>
        <v/>
      </c>
      <c r="CN672" s="104"/>
      <c r="CO672" s="110" t="str">
        <f>IF(CP672="","",VLOOKUP(CONCATENATE(CO$3,CP672),m_selling_spec!$A:$H,2,FALSE))</f>
        <v/>
      </c>
      <c r="CP672" s="104"/>
      <c r="CQ672" s="110" t="str">
        <f>IF(CR672="","",VLOOKUP(CONCATENATE(CQ$3,CR672),m_selling_spec!$A:$H,2,FALSE))</f>
        <v/>
      </c>
      <c r="CR672" s="104"/>
      <c r="CS672" s="110" t="str">
        <f>IF(CT672="","",VLOOKUP(CONCATENATE(CS$3,CT672),m_selling_spec!$A:$H,2,FALSE))</f>
        <v/>
      </c>
      <c r="CT672" s="104"/>
      <c r="CU672" s="110" t="str">
        <f>IF(CV672="","",VLOOKUP(CONCATENATE(CU$3,CV672),m_selling_spec!$A:$H,2,FALSE))</f>
        <v/>
      </c>
      <c r="CV672" s="104"/>
      <c r="CW672" s="110" t="str">
        <f>IF(CX672="","",VLOOKUP(CONCATENATE(CW$3,CX672),m_selling_spec!$A:$H,2,FALSE))</f>
        <v/>
      </c>
      <c r="CX672" s="104"/>
      <c r="CY672" s="110" t="str">
        <f>IF(CZ672="","",VLOOKUP(CONCATENATE(CY$3,CZ672),m_selling_spec!$A:$H,2,FALSE))</f>
        <v/>
      </c>
      <c r="CZ672" s="104"/>
      <c r="DA672" s="110"/>
      <c r="DB672" s="104"/>
    </row>
    <row r="673" spans="1:106">
      <c r="A673" s="104" t="s">
        <v>146</v>
      </c>
      <c r="B673" s="104"/>
      <c r="C673" s="104"/>
      <c r="D673" s="104">
        <v>4</v>
      </c>
      <c r="E673" s="110" t="str">
        <f>INDEX(product!B:B,MATCH(D673,product!A:A,0))</f>
        <v>P7</v>
      </c>
      <c r="F673" s="110" t="s">
        <v>2691</v>
      </c>
      <c r="G673" s="110" t="str">
        <f>IF(H673="","",VLOOKUP(CONCATENATE(G$3,H673),m_selling_spec!$A:$H,2,FALSE))</f>
        <v>o1.2</v>
      </c>
      <c r="H673" s="104" t="s">
        <v>2692</v>
      </c>
      <c r="I673" s="110" t="s">
        <v>137</v>
      </c>
      <c r="J673" s="104"/>
      <c r="K673" s="110" t="str">
        <f>IF(L673="","",VLOOKUP(CONCATENATE(K$3,L673),m_selling_spec!$A:$H,2,FALSE))</f>
        <v/>
      </c>
      <c r="L673" s="104"/>
      <c r="M673" s="110" t="str">
        <f>IF(N673="","",VLOOKUP(CONCATENATE(M$3,N673),m_selling_spec!$A:$H,2,FALSE))</f>
        <v/>
      </c>
      <c r="N673" s="104"/>
      <c r="O673" s="110" t="str">
        <f>IF(P673="","",VLOOKUP(CONCATENATE(O$3,P673),m_selling_spec!$A:$H,2,FALSE))</f>
        <v/>
      </c>
      <c r="P673" s="104"/>
      <c r="Q673" s="110" t="str">
        <f>IF(R673="","",VLOOKUP(CONCATENATE(Q$3,R673),m_selling_spec!$A:$H,2,FALSE))</f>
        <v/>
      </c>
      <c r="R673" s="104"/>
      <c r="S673" s="110"/>
      <c r="T673" s="104"/>
      <c r="U673" s="110"/>
      <c r="V673" s="104"/>
      <c r="W673" s="110"/>
      <c r="X673" s="104"/>
      <c r="Y673" s="110" t="s">
        <v>1205</v>
      </c>
      <c r="Z673" s="104" t="s">
        <v>68</v>
      </c>
      <c r="AA673" s="110" t="s">
        <v>652</v>
      </c>
      <c r="AB673" s="104" t="s">
        <v>551</v>
      </c>
      <c r="AC673" s="110" t="str">
        <f>IF(AD673="","",VLOOKUP(CONCATENATE(AC$3,AD673),m_selling_spec!$A:$H,2,FALSE))</f>
        <v>3.8</v>
      </c>
      <c r="AD673" s="104" t="s">
        <v>72</v>
      </c>
      <c r="AE673" s="110" t="s">
        <v>137</v>
      </c>
      <c r="AF673" s="104"/>
      <c r="AG673" s="110" t="str">
        <f>IF(AH673="","",VLOOKUP(CONCATENATE(AG$3,AH673),m_selling_spec!$A:$H,2,FALSE))</f>
        <v/>
      </c>
      <c r="AH673" s="104"/>
      <c r="AI673" s="110" t="s">
        <v>137</v>
      </c>
      <c r="AJ673" s="104"/>
      <c r="AK673" s="110" t="str">
        <f>IF(AL673="","",VLOOKUP(CONCATENATE(AK$3,AL673),m_selling_spec!$A:$H,2,FALSE))</f>
        <v/>
      </c>
      <c r="AL673" s="104"/>
      <c r="AM673" s="110" t="s">
        <v>137</v>
      </c>
      <c r="AN673" s="104"/>
      <c r="AO673" s="110" t="s">
        <v>137</v>
      </c>
      <c r="AP673" s="104"/>
      <c r="AQ673" s="110" t="str">
        <f>IF(AR673="","",VLOOKUP(CONCATENATE(AQ$3,AR673),m_selling_spec!$A:$H,2,FALSE))</f>
        <v/>
      </c>
      <c r="AR673" s="104"/>
      <c r="AS673" s="110" t="str">
        <f>IF(AT673="","",VLOOKUP(CONCATENATE(AS$3,AT673),m_selling_spec!$A:$H,2,FALSE))</f>
        <v/>
      </c>
      <c r="AT673" s="104"/>
      <c r="AU673" s="110" t="str">
        <f>IF(AV673="","",VLOOKUP(CONCATENATE(AU$3,AV673),m_selling_spec!$A:$H,2,FALSE))</f>
        <v/>
      </c>
      <c r="AV673" s="104"/>
      <c r="AW673" s="110" t="s">
        <v>137</v>
      </c>
      <c r="AX673" s="104"/>
      <c r="AY673" s="110" t="str">
        <f>IF(AZ673="","",VLOOKUP(CONCATENATE(AY$3,AZ673),m_selling_spec!$A:$H,2,FALSE))</f>
        <v/>
      </c>
      <c r="AZ673" s="104"/>
      <c r="BA673" s="110" t="s">
        <v>137</v>
      </c>
      <c r="BB673" s="104"/>
      <c r="BC673" s="110" t="s">
        <v>137</v>
      </c>
      <c r="BD673" s="104"/>
      <c r="BE673" s="110" t="s">
        <v>137</v>
      </c>
      <c r="BF673" s="104"/>
      <c r="BG673" s="110" t="str">
        <f>IF(BH673="","",VLOOKUP(CONCATENATE(BG$3,BH673),m_selling_spec!$A:$H,2,FALSE))</f>
        <v/>
      </c>
      <c r="BH673" s="104"/>
      <c r="BI673" s="110" t="s">
        <v>137</v>
      </c>
      <c r="BJ673" s="104"/>
      <c r="BK673" s="110" t="str">
        <f>IF(BL673="","",VLOOKUP(CONCATENATE(BK$3,BL673),m_selling_spec!$A:$H,2,FALSE))</f>
        <v/>
      </c>
      <c r="BL673" s="104"/>
      <c r="BM673" s="110" t="s">
        <v>137</v>
      </c>
      <c r="BN673" s="104"/>
      <c r="BO673" s="110" t="str">
        <f>IF(BP673="","",VLOOKUP(CONCATENATE(BO$3,BP673),m_selling_spec!$A:$H,2,FALSE))</f>
        <v/>
      </c>
      <c r="BP673" s="104"/>
      <c r="BQ673" s="110" t="s">
        <v>137</v>
      </c>
      <c r="BR673" s="104"/>
      <c r="BS673" s="110" t="s">
        <v>137</v>
      </c>
      <c r="BT673" s="104"/>
      <c r="BU673" s="110" t="s">
        <v>137</v>
      </c>
      <c r="BV673" s="104"/>
      <c r="BW673" s="110" t="s">
        <v>137</v>
      </c>
      <c r="BX673" s="104"/>
      <c r="BY673" s="110" t="s">
        <v>137</v>
      </c>
      <c r="BZ673" s="104"/>
      <c r="CA673" s="110" t="s">
        <v>137</v>
      </c>
      <c r="CB673" s="104"/>
      <c r="CC673" s="110"/>
      <c r="CD673" s="104"/>
      <c r="CE673" s="110" t="s">
        <v>137</v>
      </c>
      <c r="CF673" s="104"/>
      <c r="CG673" s="110" t="str">
        <f>IF(CH673="","",VLOOKUP(CONCATENATE(CG$3,CH673),m_selling_spec!$A:$H,2,FALSE))</f>
        <v/>
      </c>
      <c r="CH673" s="104"/>
      <c r="CI673" s="110" t="str">
        <f>IF(CJ673="","",VLOOKUP(CONCATENATE(CI$3,CJ673),m_selling_spec!$A:$H,2,FALSE))</f>
        <v/>
      </c>
      <c r="CJ673" s="104"/>
      <c r="CK673" s="110" t="str">
        <f>IF(CL673="","",VLOOKUP(CONCATENATE(CK$3,CL673),m_selling_spec!$A:$H,2,FALSE))</f>
        <v/>
      </c>
      <c r="CL673" s="104"/>
      <c r="CM673" s="110" t="str">
        <f>IF(CN673="","",VLOOKUP(CONCATENATE(CM$3,CN673),m_selling_spec!$A:$H,2,FALSE))</f>
        <v/>
      </c>
      <c r="CN673" s="104"/>
      <c r="CO673" s="110" t="str">
        <f>IF(CP673="","",VLOOKUP(CONCATENATE(CO$3,CP673),m_selling_spec!$A:$H,2,FALSE))</f>
        <v/>
      </c>
      <c r="CP673" s="104"/>
      <c r="CQ673" s="110" t="str">
        <f>IF(CR673="","",VLOOKUP(CONCATENATE(CQ$3,CR673),m_selling_spec!$A:$H,2,FALSE))</f>
        <v/>
      </c>
      <c r="CR673" s="104"/>
      <c r="CS673" s="110" t="str">
        <f>IF(CT673="","",VLOOKUP(CONCATENATE(CS$3,CT673),m_selling_spec!$A:$H,2,FALSE))</f>
        <v/>
      </c>
      <c r="CT673" s="104"/>
      <c r="CU673" s="110" t="str">
        <f>IF(CV673="","",VLOOKUP(CONCATENATE(CU$3,CV673),m_selling_spec!$A:$H,2,FALSE))</f>
        <v/>
      </c>
      <c r="CV673" s="104"/>
      <c r="CW673" s="110" t="str">
        <f>IF(CX673="","",VLOOKUP(CONCATENATE(CW$3,CX673),m_selling_spec!$A:$H,2,FALSE))</f>
        <v/>
      </c>
      <c r="CX673" s="104"/>
      <c r="CY673" s="110" t="str">
        <f>IF(CZ673="","",VLOOKUP(CONCATENATE(CY$3,CZ673),m_selling_spec!$A:$H,2,FALSE))</f>
        <v/>
      </c>
      <c r="CZ673" s="104"/>
      <c r="DA673" s="110"/>
      <c r="DB673" s="104"/>
    </row>
    <row r="674" spans="1:106">
      <c r="A674" s="104" t="s">
        <v>147</v>
      </c>
      <c r="B674" s="104"/>
      <c r="C674" s="104"/>
      <c r="D674" s="104">
        <v>4</v>
      </c>
      <c r="E674" s="110" t="str">
        <f>INDEX(product!B:B,MATCH(D674,product!A:A,0))</f>
        <v>P7</v>
      </c>
      <c r="F674" s="110" t="s">
        <v>2691</v>
      </c>
      <c r="G674" s="110" t="str">
        <f>IF(H674="","",VLOOKUP(CONCATENATE(G$3,H674),m_selling_spec!$A:$H,2,FALSE))</f>
        <v>o1.2</v>
      </c>
      <c r="H674" s="104" t="s">
        <v>2692</v>
      </c>
      <c r="I674" s="110" t="s">
        <v>137</v>
      </c>
      <c r="J674" s="104"/>
      <c r="K674" s="110" t="str">
        <f>IF(L674="","",VLOOKUP(CONCATENATE(K$3,L674),m_selling_spec!$A:$H,2,FALSE))</f>
        <v/>
      </c>
      <c r="L674" s="104"/>
      <c r="M674" s="110" t="str">
        <f>IF(N674="","",VLOOKUP(CONCATENATE(M$3,N674),m_selling_spec!$A:$H,2,FALSE))</f>
        <v/>
      </c>
      <c r="N674" s="104"/>
      <c r="O674" s="110" t="str">
        <f>IF(P674="","",VLOOKUP(CONCATENATE(O$3,P674),m_selling_spec!$A:$H,2,FALSE))</f>
        <v/>
      </c>
      <c r="P674" s="104"/>
      <c r="Q674" s="110" t="str">
        <f>IF(R674="","",VLOOKUP(CONCATENATE(Q$3,R674),m_selling_spec!$A:$H,2,FALSE))</f>
        <v/>
      </c>
      <c r="R674" s="104"/>
      <c r="S674" s="110"/>
      <c r="T674" s="104"/>
      <c r="U674" s="110"/>
      <c r="V674" s="104"/>
      <c r="W674" s="110"/>
      <c r="X674" s="104"/>
      <c r="Y674" s="110" t="s">
        <v>1205</v>
      </c>
      <c r="Z674" s="104" t="s">
        <v>68</v>
      </c>
      <c r="AA674" s="110" t="s">
        <v>652</v>
      </c>
      <c r="AB674" s="104" t="s">
        <v>551</v>
      </c>
      <c r="AC674" s="110" t="str">
        <f>IF(AD674="","",VLOOKUP(CONCATENATE(AC$3,AD674),m_selling_spec!$A:$H,2,FALSE))</f>
        <v>3.1</v>
      </c>
      <c r="AD674" s="104" t="s">
        <v>73</v>
      </c>
      <c r="AE674" s="110" t="s">
        <v>137</v>
      </c>
      <c r="AF674" s="104"/>
      <c r="AG674" s="110" t="str">
        <f>IF(AH674="","",VLOOKUP(CONCATENATE(AG$3,AH674),m_selling_spec!$A:$H,2,FALSE))</f>
        <v/>
      </c>
      <c r="AH674" s="104"/>
      <c r="AI674" s="110" t="s">
        <v>137</v>
      </c>
      <c r="AJ674" s="104"/>
      <c r="AK674" s="110" t="str">
        <f>IF(AL674="","",VLOOKUP(CONCATENATE(AK$3,AL674),m_selling_spec!$A:$H,2,FALSE))</f>
        <v/>
      </c>
      <c r="AL674" s="104"/>
      <c r="AM674" s="110" t="s">
        <v>137</v>
      </c>
      <c r="AN674" s="104"/>
      <c r="AO674" s="110" t="s">
        <v>137</v>
      </c>
      <c r="AP674" s="104"/>
      <c r="AQ674" s="110" t="str">
        <f>IF(AR674="","",VLOOKUP(CONCATENATE(AQ$3,AR674),m_selling_spec!$A:$H,2,FALSE))</f>
        <v/>
      </c>
      <c r="AR674" s="104"/>
      <c r="AS674" s="110" t="str">
        <f>IF(AT674="","",VLOOKUP(CONCATENATE(AS$3,AT674),m_selling_spec!$A:$H,2,FALSE))</f>
        <v/>
      </c>
      <c r="AT674" s="104"/>
      <c r="AU674" s="110" t="str">
        <f>IF(AV674="","",VLOOKUP(CONCATENATE(AU$3,AV674),m_selling_spec!$A:$H,2,FALSE))</f>
        <v/>
      </c>
      <c r="AV674" s="104"/>
      <c r="AW674" s="110" t="s">
        <v>137</v>
      </c>
      <c r="AX674" s="104"/>
      <c r="AY674" s="110" t="str">
        <f>IF(AZ674="","",VLOOKUP(CONCATENATE(AY$3,AZ674),m_selling_spec!$A:$H,2,FALSE))</f>
        <v/>
      </c>
      <c r="AZ674" s="104"/>
      <c r="BA674" s="110" t="s">
        <v>137</v>
      </c>
      <c r="BB674" s="104"/>
      <c r="BC674" s="110" t="s">
        <v>137</v>
      </c>
      <c r="BD674" s="104"/>
      <c r="BE674" s="110" t="s">
        <v>137</v>
      </c>
      <c r="BF674" s="104"/>
      <c r="BG674" s="110" t="str">
        <f>IF(BH674="","",VLOOKUP(CONCATENATE(BG$3,BH674),m_selling_spec!$A:$H,2,FALSE))</f>
        <v/>
      </c>
      <c r="BH674" s="104"/>
      <c r="BI674" s="110" t="s">
        <v>137</v>
      </c>
      <c r="BJ674" s="104"/>
      <c r="BK674" s="110" t="str">
        <f>IF(BL674="","",VLOOKUP(CONCATENATE(BK$3,BL674),m_selling_spec!$A:$H,2,FALSE))</f>
        <v/>
      </c>
      <c r="BL674" s="104"/>
      <c r="BM674" s="110" t="s">
        <v>137</v>
      </c>
      <c r="BN674" s="104"/>
      <c r="BO674" s="110" t="str">
        <f>IF(BP674="","",VLOOKUP(CONCATENATE(BO$3,BP674),m_selling_spec!$A:$H,2,FALSE))</f>
        <v/>
      </c>
      <c r="BP674" s="104"/>
      <c r="BQ674" s="110" t="s">
        <v>137</v>
      </c>
      <c r="BR674" s="104"/>
      <c r="BS674" s="110" t="s">
        <v>137</v>
      </c>
      <c r="BT674" s="104"/>
      <c r="BU674" s="110" t="s">
        <v>137</v>
      </c>
      <c r="BV674" s="104"/>
      <c r="BW674" s="110" t="s">
        <v>137</v>
      </c>
      <c r="BX674" s="104"/>
      <c r="BY674" s="110" t="s">
        <v>137</v>
      </c>
      <c r="BZ674" s="104"/>
      <c r="CA674" s="110" t="s">
        <v>137</v>
      </c>
      <c r="CB674" s="104"/>
      <c r="CC674" s="110"/>
      <c r="CD674" s="104"/>
      <c r="CE674" s="110" t="s">
        <v>137</v>
      </c>
      <c r="CF674" s="104"/>
      <c r="CG674" s="110" t="str">
        <f>IF(CH674="","",VLOOKUP(CONCATENATE(CG$3,CH674),m_selling_spec!$A:$H,2,FALSE))</f>
        <v/>
      </c>
      <c r="CH674" s="104"/>
      <c r="CI674" s="110" t="str">
        <f>IF(CJ674="","",VLOOKUP(CONCATENATE(CI$3,CJ674),m_selling_spec!$A:$H,2,FALSE))</f>
        <v/>
      </c>
      <c r="CJ674" s="104"/>
      <c r="CK674" s="110" t="str">
        <f>IF(CL674="","",VLOOKUP(CONCATENATE(CK$3,CL674),m_selling_spec!$A:$H,2,FALSE))</f>
        <v/>
      </c>
      <c r="CL674" s="104"/>
      <c r="CM674" s="110" t="str">
        <f>IF(CN674="","",VLOOKUP(CONCATENATE(CM$3,CN674),m_selling_spec!$A:$H,2,FALSE))</f>
        <v/>
      </c>
      <c r="CN674" s="104"/>
      <c r="CO674" s="110" t="str">
        <f>IF(CP674="","",VLOOKUP(CONCATENATE(CO$3,CP674),m_selling_spec!$A:$H,2,FALSE))</f>
        <v/>
      </c>
      <c r="CP674" s="104"/>
      <c r="CQ674" s="110" t="str">
        <f>IF(CR674="","",VLOOKUP(CONCATENATE(CQ$3,CR674),m_selling_spec!$A:$H,2,FALSE))</f>
        <v/>
      </c>
      <c r="CR674" s="104"/>
      <c r="CS674" s="110" t="str">
        <f>IF(CT674="","",VLOOKUP(CONCATENATE(CS$3,CT674),m_selling_spec!$A:$H,2,FALSE))</f>
        <v/>
      </c>
      <c r="CT674" s="104"/>
      <c r="CU674" s="110" t="str">
        <f>IF(CV674="","",VLOOKUP(CONCATENATE(CU$3,CV674),m_selling_spec!$A:$H,2,FALSE))</f>
        <v/>
      </c>
      <c r="CV674" s="104"/>
      <c r="CW674" s="110" t="str">
        <f>IF(CX674="","",VLOOKUP(CONCATENATE(CW$3,CX674),m_selling_spec!$A:$H,2,FALSE))</f>
        <v/>
      </c>
      <c r="CX674" s="104"/>
      <c r="CY674" s="110" t="str">
        <f>IF(CZ674="","",VLOOKUP(CONCATENATE(CY$3,CZ674),m_selling_spec!$A:$H,2,FALSE))</f>
        <v/>
      </c>
      <c r="CZ674" s="104"/>
      <c r="DA674" s="110"/>
      <c r="DB674" s="104"/>
    </row>
    <row r="675" spans="1:106">
      <c r="A675" s="104" t="s">
        <v>145</v>
      </c>
      <c r="B675" s="104"/>
      <c r="C675" s="104"/>
      <c r="D675" s="104">
        <v>4</v>
      </c>
      <c r="E675" s="110" t="str">
        <f>INDEX(product!B:B,MATCH(D675,product!A:A,0))</f>
        <v>P7</v>
      </c>
      <c r="F675" s="110" t="s">
        <v>2691</v>
      </c>
      <c r="G675" s="110" t="str">
        <f>IF(H675="","",VLOOKUP(CONCATENATE(G$3,H675),m_selling_spec!$A:$H,2,FALSE))</f>
        <v>o1.2</v>
      </c>
      <c r="H675" s="104" t="s">
        <v>2692</v>
      </c>
      <c r="I675" s="110" t="s">
        <v>137</v>
      </c>
      <c r="J675" s="104"/>
      <c r="K675" s="110" t="str">
        <f>IF(L675="","",VLOOKUP(CONCATENATE(K$3,L675),m_selling_spec!$A:$H,2,FALSE))</f>
        <v/>
      </c>
      <c r="L675" s="104"/>
      <c r="M675" s="110" t="str">
        <f>IF(N675="","",VLOOKUP(CONCATENATE(M$3,N675),m_selling_spec!$A:$H,2,FALSE))</f>
        <v/>
      </c>
      <c r="N675" s="104"/>
      <c r="O675" s="110" t="str">
        <f>IF(P675="","",VLOOKUP(CONCATENATE(O$3,P675),m_selling_spec!$A:$H,2,FALSE))</f>
        <v/>
      </c>
      <c r="P675" s="104"/>
      <c r="Q675" s="110" t="str">
        <f>IF(R675="","",VLOOKUP(CONCATENATE(Q$3,R675),m_selling_spec!$A:$H,2,FALSE))</f>
        <v/>
      </c>
      <c r="R675" s="104"/>
      <c r="S675" s="110"/>
      <c r="T675" s="104"/>
      <c r="U675" s="110"/>
      <c r="V675" s="104"/>
      <c r="W675" s="110"/>
      <c r="X675" s="104"/>
      <c r="Y675" s="110" t="s">
        <v>1205</v>
      </c>
      <c r="Z675" s="104" t="s">
        <v>68</v>
      </c>
      <c r="AA675" s="110" t="s">
        <v>652</v>
      </c>
      <c r="AB675" s="104" t="s">
        <v>551</v>
      </c>
      <c r="AC675" s="110" t="str">
        <f>IF(AD675="","",VLOOKUP(CONCATENATE(AC$3,AD675),m_selling_spec!$A:$H,2,FALSE))</f>
        <v>3.3</v>
      </c>
      <c r="AD675" s="104" t="s">
        <v>598</v>
      </c>
      <c r="AE675" s="110" t="s">
        <v>137</v>
      </c>
      <c r="AF675" s="104"/>
      <c r="AG675" s="110" t="str">
        <f>IF(AH675="","",VLOOKUP(CONCATENATE(AG$3,AH675),m_selling_spec!$A:$H,2,FALSE))</f>
        <v/>
      </c>
      <c r="AH675" s="104"/>
      <c r="AI675" s="110" t="s">
        <v>137</v>
      </c>
      <c r="AJ675" s="104"/>
      <c r="AK675" s="110" t="str">
        <f>IF(AL675="","",VLOOKUP(CONCATENATE(AK$3,AL675),m_selling_spec!$A:$H,2,FALSE))</f>
        <v/>
      </c>
      <c r="AL675" s="104"/>
      <c r="AM675" s="110" t="s">
        <v>137</v>
      </c>
      <c r="AN675" s="104"/>
      <c r="AO675" s="110" t="s">
        <v>137</v>
      </c>
      <c r="AP675" s="104"/>
      <c r="AQ675" s="110" t="str">
        <f>IF(AR675="","",VLOOKUP(CONCATENATE(AQ$3,AR675),m_selling_spec!$A:$H,2,FALSE))</f>
        <v/>
      </c>
      <c r="AR675" s="104"/>
      <c r="AS675" s="110" t="str">
        <f>IF(AT675="","",VLOOKUP(CONCATENATE(AS$3,AT675),m_selling_spec!$A:$H,2,FALSE))</f>
        <v/>
      </c>
      <c r="AT675" s="104"/>
      <c r="AU675" s="110" t="str">
        <f>IF(AV675="","",VLOOKUP(CONCATENATE(AU$3,AV675),m_selling_spec!$A:$H,2,FALSE))</f>
        <v/>
      </c>
      <c r="AV675" s="104"/>
      <c r="AW675" s="110" t="s">
        <v>137</v>
      </c>
      <c r="AX675" s="104"/>
      <c r="AY675" s="110" t="str">
        <f>IF(AZ675="","",VLOOKUP(CONCATENATE(AY$3,AZ675),m_selling_spec!$A:$H,2,FALSE))</f>
        <v/>
      </c>
      <c r="AZ675" s="104"/>
      <c r="BA675" s="110" t="s">
        <v>137</v>
      </c>
      <c r="BB675" s="104"/>
      <c r="BC675" s="110" t="s">
        <v>137</v>
      </c>
      <c r="BD675" s="104"/>
      <c r="BE675" s="110" t="s">
        <v>137</v>
      </c>
      <c r="BF675" s="104"/>
      <c r="BG675" s="110" t="str">
        <f>IF(BH675="","",VLOOKUP(CONCATENATE(BG$3,BH675),m_selling_spec!$A:$H,2,FALSE))</f>
        <v/>
      </c>
      <c r="BH675" s="104"/>
      <c r="BI675" s="110" t="s">
        <v>137</v>
      </c>
      <c r="BJ675" s="104"/>
      <c r="BK675" s="110" t="str">
        <f>IF(BL675="","",VLOOKUP(CONCATENATE(BK$3,BL675),m_selling_spec!$A:$H,2,FALSE))</f>
        <v/>
      </c>
      <c r="BL675" s="104"/>
      <c r="BM675" s="110" t="s">
        <v>137</v>
      </c>
      <c r="BN675" s="104"/>
      <c r="BO675" s="110" t="str">
        <f>IF(BP675="","",VLOOKUP(CONCATENATE(BO$3,BP675),m_selling_spec!$A:$H,2,FALSE))</f>
        <v/>
      </c>
      <c r="BP675" s="104"/>
      <c r="BQ675" s="110" t="s">
        <v>137</v>
      </c>
      <c r="BR675" s="104"/>
      <c r="BS675" s="110" t="s">
        <v>137</v>
      </c>
      <c r="BT675" s="104"/>
      <c r="BU675" s="110" t="s">
        <v>137</v>
      </c>
      <c r="BV675" s="104"/>
      <c r="BW675" s="110" t="s">
        <v>137</v>
      </c>
      <c r="BX675" s="104"/>
      <c r="BY675" s="110" t="s">
        <v>137</v>
      </c>
      <c r="BZ675" s="104"/>
      <c r="CA675" s="110" t="s">
        <v>137</v>
      </c>
      <c r="CB675" s="104"/>
      <c r="CC675" s="110"/>
      <c r="CD675" s="104"/>
      <c r="CE675" s="110" t="s">
        <v>137</v>
      </c>
      <c r="CF675" s="104"/>
      <c r="CG675" s="110" t="str">
        <f>IF(CH675="","",VLOOKUP(CONCATENATE(CG$3,CH675),m_selling_spec!$A:$H,2,FALSE))</f>
        <v/>
      </c>
      <c r="CH675" s="104"/>
      <c r="CI675" s="110" t="str">
        <f>IF(CJ675="","",VLOOKUP(CONCATENATE(CI$3,CJ675),m_selling_spec!$A:$H,2,FALSE))</f>
        <v/>
      </c>
      <c r="CJ675" s="104"/>
      <c r="CK675" s="110" t="str">
        <f>IF(CL675="","",VLOOKUP(CONCATENATE(CK$3,CL675),m_selling_spec!$A:$H,2,FALSE))</f>
        <v/>
      </c>
      <c r="CL675" s="104"/>
      <c r="CM675" s="110" t="str">
        <f>IF(CN675="","",VLOOKUP(CONCATENATE(CM$3,CN675),m_selling_spec!$A:$H,2,FALSE))</f>
        <v/>
      </c>
      <c r="CN675" s="104"/>
      <c r="CO675" s="110" t="str">
        <f>IF(CP675="","",VLOOKUP(CONCATENATE(CO$3,CP675),m_selling_spec!$A:$H,2,FALSE))</f>
        <v/>
      </c>
      <c r="CP675" s="104"/>
      <c r="CQ675" s="110" t="str">
        <f>IF(CR675="","",VLOOKUP(CONCATENATE(CQ$3,CR675),m_selling_spec!$A:$H,2,FALSE))</f>
        <v/>
      </c>
      <c r="CR675" s="104"/>
      <c r="CS675" s="110" t="str">
        <f>IF(CT675="","",VLOOKUP(CONCATENATE(CS$3,CT675),m_selling_spec!$A:$H,2,FALSE))</f>
        <v/>
      </c>
      <c r="CT675" s="104"/>
      <c r="CU675" s="110" t="str">
        <f>IF(CV675="","",VLOOKUP(CONCATENATE(CU$3,CV675),m_selling_spec!$A:$H,2,FALSE))</f>
        <v/>
      </c>
      <c r="CV675" s="104"/>
      <c r="CW675" s="110" t="str">
        <f>IF(CX675="","",VLOOKUP(CONCATENATE(CW$3,CX675),m_selling_spec!$A:$H,2,FALSE))</f>
        <v/>
      </c>
      <c r="CX675" s="104"/>
      <c r="CY675" s="110" t="str">
        <f>IF(CZ675="","",VLOOKUP(CONCATENATE(CY$3,CZ675),m_selling_spec!$A:$H,2,FALSE))</f>
        <v/>
      </c>
      <c r="CZ675" s="104"/>
      <c r="DA675" s="110"/>
      <c r="DB675" s="104"/>
    </row>
    <row r="676" spans="1:106">
      <c r="A676" s="104" t="s">
        <v>150</v>
      </c>
      <c r="B676" s="104"/>
      <c r="C676" s="104"/>
      <c r="D676" s="104">
        <v>4</v>
      </c>
      <c r="E676" s="110" t="str">
        <f>INDEX(product!B:B,MATCH(D676,product!A:A,0))</f>
        <v>P7</v>
      </c>
      <c r="F676" s="110" t="s">
        <v>2691</v>
      </c>
      <c r="G676" s="110" t="str">
        <f>IF(H676="","",VLOOKUP(CONCATENATE(G$3,H676),m_selling_spec!$A:$H,2,FALSE))</f>
        <v>o1.2</v>
      </c>
      <c r="H676" s="104" t="s">
        <v>2692</v>
      </c>
      <c r="I676" s="110" t="s">
        <v>137</v>
      </c>
      <c r="J676" s="104"/>
      <c r="K676" s="110" t="str">
        <f>IF(L676="","",VLOOKUP(CONCATENATE(K$3,L676),m_selling_spec!$A:$H,2,FALSE))</f>
        <v/>
      </c>
      <c r="L676" s="104"/>
      <c r="M676" s="110" t="str">
        <f>IF(N676="","",VLOOKUP(CONCATENATE(M$3,N676),m_selling_spec!$A:$H,2,FALSE))</f>
        <v/>
      </c>
      <c r="N676" s="104"/>
      <c r="O676" s="110" t="str">
        <f>IF(P676="","",VLOOKUP(CONCATENATE(O$3,P676),m_selling_spec!$A:$H,2,FALSE))</f>
        <v/>
      </c>
      <c r="P676" s="104"/>
      <c r="Q676" s="110" t="str">
        <f>IF(R676="","",VLOOKUP(CONCATENATE(Q$3,R676),m_selling_spec!$A:$H,2,FALSE))</f>
        <v/>
      </c>
      <c r="R676" s="104"/>
      <c r="S676" s="110"/>
      <c r="T676" s="104"/>
      <c r="U676" s="110"/>
      <c r="V676" s="104"/>
      <c r="W676" s="110"/>
      <c r="X676" s="104"/>
      <c r="Y676" s="110" t="s">
        <v>1206</v>
      </c>
      <c r="Z676" s="111" t="s">
        <v>483</v>
      </c>
      <c r="AA676" s="110" t="s">
        <v>137</v>
      </c>
      <c r="AB676" s="104"/>
      <c r="AC676" s="110" t="str">
        <f>IF(AD676="","",VLOOKUP(CONCATENATE(AC$3,AD676),m_selling_spec!$A:$H,2,FALSE))</f>
        <v/>
      </c>
      <c r="AD676" s="104"/>
      <c r="AE676" s="110" t="s">
        <v>137</v>
      </c>
      <c r="AF676" s="104"/>
      <c r="AG676" s="110"/>
      <c r="AH676" s="112"/>
      <c r="AI676" s="110" t="str">
        <f>IF(AJ676="","",VLOOKUP(CONCATENATE(AI$3,AJ676),m_selling_spec!$A:$H,2,FALSE))</f>
        <v>6.2</v>
      </c>
      <c r="AJ676" s="104" t="s">
        <v>749</v>
      </c>
      <c r="AK676" s="110" t="str">
        <f>IF(AL676="","",VLOOKUP(CONCATENATE(AK$3,AL676),m_selling_spec!$A:$H,2,FALSE))</f>
        <v/>
      </c>
      <c r="AL676" s="104"/>
      <c r="AM676" s="110" t="s">
        <v>137</v>
      </c>
      <c r="AN676" s="104"/>
      <c r="AO676" s="110" t="s">
        <v>137</v>
      </c>
      <c r="AP676" s="104"/>
      <c r="AQ676" s="110" t="str">
        <f>IF(AR676="","",VLOOKUP(CONCATENATE(AQ$3,AR676),m_selling_spec!$A:$H,2,FALSE))</f>
        <v>10.2</v>
      </c>
      <c r="AR676" s="104" t="s">
        <v>74</v>
      </c>
      <c r="AS676" s="110" t="str">
        <f>IF(AT676="","",VLOOKUP(CONCATENATE(AS$3,AT676),m_selling_spec!$A:$H,2,FALSE))</f>
        <v/>
      </c>
      <c r="AT676" s="104"/>
      <c r="AU676" s="110" t="str">
        <f>IF(AV676="","",VLOOKUP(CONCATENATE(AU$3,AV676),m_selling_spec!$A:$H,2,FALSE))</f>
        <v/>
      </c>
      <c r="AV676" s="104"/>
      <c r="AW676" s="110" t="s">
        <v>137</v>
      </c>
      <c r="AX676" s="104"/>
      <c r="AY676" s="110" t="str">
        <f>IF(AZ676="","",VLOOKUP(CONCATENATE(AY$3,AZ676),m_selling_spec!$A:$H,2,FALSE))</f>
        <v/>
      </c>
      <c r="AZ676" s="104"/>
      <c r="BA676" s="110" t="s">
        <v>137</v>
      </c>
      <c r="BB676" s="104"/>
      <c r="BC676" s="110" t="s">
        <v>137</v>
      </c>
      <c r="BD676" s="104"/>
      <c r="BE676" s="110" t="s">
        <v>137</v>
      </c>
      <c r="BF676" s="104"/>
      <c r="BG676" s="110" t="str">
        <f>IF(BH676="","",VLOOKUP(CONCATENATE(BG$3,BH676),m_selling_spec!$A:$H,2,FALSE))</f>
        <v/>
      </c>
      <c r="BH676" s="104"/>
      <c r="BI676" s="110" t="s">
        <v>137</v>
      </c>
      <c r="BJ676" s="104"/>
      <c r="BK676" s="110" t="str">
        <f>IF(BL676="","",VLOOKUP(CONCATENATE(BK$3,BL676),m_selling_spec!$A:$H,2,FALSE))</f>
        <v/>
      </c>
      <c r="BL676" s="104"/>
      <c r="BM676" s="110" t="s">
        <v>137</v>
      </c>
      <c r="BN676" s="104"/>
      <c r="BO676" s="110" t="str">
        <f>IF(BP676="","",VLOOKUP(CONCATENATE(BO$3,BP676),m_selling_spec!$A:$H,2,FALSE))</f>
        <v/>
      </c>
      <c r="BP676" s="104"/>
      <c r="BQ676" s="110" t="s">
        <v>137</v>
      </c>
      <c r="BR676" s="104"/>
      <c r="BS676" s="110" t="s">
        <v>137</v>
      </c>
      <c r="BT676" s="104"/>
      <c r="BU676" s="110" t="s">
        <v>137</v>
      </c>
      <c r="BV676" s="104"/>
      <c r="BW676" s="110" t="s">
        <v>137</v>
      </c>
      <c r="BX676" s="104"/>
      <c r="BY676" s="110" t="s">
        <v>137</v>
      </c>
      <c r="BZ676" s="104"/>
      <c r="CA676" s="110" t="s">
        <v>137</v>
      </c>
      <c r="CB676" s="104"/>
      <c r="CC676" s="110"/>
      <c r="CD676" s="104"/>
      <c r="CE676" s="110" t="s">
        <v>137</v>
      </c>
      <c r="CF676" s="104"/>
      <c r="CG676" s="110" t="str">
        <f>IF(CH676="","",VLOOKUP(CONCATENATE(CG$3,CH676),m_selling_spec!$A:$H,2,FALSE))</f>
        <v/>
      </c>
      <c r="CH676" s="104"/>
      <c r="CI676" s="110" t="str">
        <f>IF(CJ676="","",VLOOKUP(CONCATENATE(CI$3,CJ676),m_selling_spec!$A:$H,2,FALSE))</f>
        <v/>
      </c>
      <c r="CJ676" s="104"/>
      <c r="CK676" s="110" t="str">
        <f>IF(CL676="","",VLOOKUP(CONCATENATE(CK$3,CL676),m_selling_spec!$A:$H,2,FALSE))</f>
        <v/>
      </c>
      <c r="CL676" s="104"/>
      <c r="CM676" s="110" t="str">
        <f>IF(CN676="","",VLOOKUP(CONCATENATE(CM$3,CN676),m_selling_spec!$A:$H,2,FALSE))</f>
        <v/>
      </c>
      <c r="CN676" s="104"/>
      <c r="CO676" s="110" t="str">
        <f>IF(CP676="","",VLOOKUP(CONCATENATE(CO$3,CP676),m_selling_spec!$A:$H,2,FALSE))</f>
        <v/>
      </c>
      <c r="CP676" s="104"/>
      <c r="CQ676" s="110" t="str">
        <f>IF(CR676="","",VLOOKUP(CONCATENATE(CQ$3,CR676),m_selling_spec!$A:$H,2,FALSE))</f>
        <v/>
      </c>
      <c r="CR676" s="104"/>
      <c r="CS676" s="110" t="str">
        <f>IF(CT676="","",VLOOKUP(CONCATENATE(CS$3,CT676),m_selling_spec!$A:$H,2,FALSE))</f>
        <v/>
      </c>
      <c r="CT676" s="104"/>
      <c r="CU676" s="110" t="str">
        <f>IF(CV676="","",VLOOKUP(CONCATENATE(CU$3,CV676),m_selling_spec!$A:$H,2,FALSE))</f>
        <v/>
      </c>
      <c r="CV676" s="104"/>
      <c r="CW676" s="110" t="str">
        <f>IF(CX676="","",VLOOKUP(CONCATENATE(CW$3,CX676),m_selling_spec!$A:$H,2,FALSE))</f>
        <v/>
      </c>
      <c r="CX676" s="104"/>
      <c r="CY676" s="110" t="str">
        <f>IF(CZ676="","",VLOOKUP(CONCATENATE(CY$3,CZ676),m_selling_spec!$A:$H,2,FALSE))</f>
        <v/>
      </c>
      <c r="CZ676" s="104"/>
      <c r="DA676" s="110"/>
      <c r="DB676" s="104"/>
    </row>
    <row r="677" spans="1:106">
      <c r="A677" s="104" t="s">
        <v>152</v>
      </c>
      <c r="B677" s="104"/>
      <c r="C677" s="104"/>
      <c r="D677" s="104">
        <v>4</v>
      </c>
      <c r="E677" s="110" t="str">
        <f>INDEX(product!B:B,MATCH(D677,product!A:A,0))</f>
        <v>P7</v>
      </c>
      <c r="F677" s="110" t="s">
        <v>2691</v>
      </c>
      <c r="G677" s="110" t="str">
        <f>IF(H677="","",VLOOKUP(CONCATENATE(G$3,H677),m_selling_spec!$A:$H,2,FALSE))</f>
        <v>o1.2</v>
      </c>
      <c r="H677" s="104" t="s">
        <v>2692</v>
      </c>
      <c r="I677" s="110" t="s">
        <v>137</v>
      </c>
      <c r="J677" s="104"/>
      <c r="K677" s="110" t="str">
        <f>IF(L677="","",VLOOKUP(CONCATENATE(K$3,L677),m_selling_spec!$A:$H,2,FALSE))</f>
        <v/>
      </c>
      <c r="L677" s="104"/>
      <c r="M677" s="110" t="str">
        <f>IF(N677="","",VLOOKUP(CONCATENATE(M$3,N677),m_selling_spec!$A:$H,2,FALSE))</f>
        <v/>
      </c>
      <c r="N677" s="104"/>
      <c r="O677" s="110" t="str">
        <f>IF(P677="","",VLOOKUP(CONCATENATE(O$3,P677),m_selling_spec!$A:$H,2,FALSE))</f>
        <v/>
      </c>
      <c r="P677" s="104"/>
      <c r="Q677" s="110" t="str">
        <f>IF(R677="","",VLOOKUP(CONCATENATE(Q$3,R677),m_selling_spec!$A:$H,2,FALSE))</f>
        <v/>
      </c>
      <c r="R677" s="104"/>
      <c r="S677" s="110"/>
      <c r="T677" s="104"/>
      <c r="U677" s="110"/>
      <c r="V677" s="104"/>
      <c r="W677" s="110"/>
      <c r="X677" s="104"/>
      <c r="Y677" s="110" t="s">
        <v>1206</v>
      </c>
      <c r="Z677" s="112" t="s">
        <v>483</v>
      </c>
      <c r="AA677" s="110" t="s">
        <v>137</v>
      </c>
      <c r="AB677" s="104"/>
      <c r="AC677" s="110" t="str">
        <f>IF(AD677="","",VLOOKUP(CONCATENATE(AC$3,AD677),m_selling_spec!$A:$H,2,FALSE))</f>
        <v/>
      </c>
      <c r="AD677" s="104"/>
      <c r="AE677" s="110" t="s">
        <v>137</v>
      </c>
      <c r="AF677" s="104"/>
      <c r="AG677" s="110"/>
      <c r="AH677" s="112"/>
      <c r="AI677" s="110" t="str">
        <f>IF(AJ677="","",VLOOKUP(CONCATENATE(AI$3,AJ677),m_selling_spec!$A:$H,2,FALSE))</f>
        <v>6.2</v>
      </c>
      <c r="AJ677" s="104" t="s">
        <v>749</v>
      </c>
      <c r="AK677" s="110" t="str">
        <f>IF(AL677="","",VLOOKUP(CONCATENATE(AK$3,AL677),m_selling_spec!$A:$H,2,FALSE))</f>
        <v/>
      </c>
      <c r="AL677" s="104"/>
      <c r="AM677" s="110" t="s">
        <v>137</v>
      </c>
      <c r="AN677" s="104"/>
      <c r="AO677" s="110" t="s">
        <v>137</v>
      </c>
      <c r="AP677" s="104"/>
      <c r="AQ677" s="110" t="str">
        <f>IF(AR677="","",VLOOKUP(CONCATENATE(AQ$3,AR677),m_selling_spec!$A:$H,2,FALSE))</f>
        <v>10.3</v>
      </c>
      <c r="AR677" s="104" t="s">
        <v>75</v>
      </c>
      <c r="AS677" s="110" t="str">
        <f>IF(AT677="","",VLOOKUP(CONCATENATE(AS$3,AT677),m_selling_spec!$A:$H,2,FALSE))</f>
        <v/>
      </c>
      <c r="AT677" s="104"/>
      <c r="AU677" s="110" t="str">
        <f>IF(AV677="","",VLOOKUP(CONCATENATE(AU$3,AV677),m_selling_spec!$A:$H,2,FALSE))</f>
        <v/>
      </c>
      <c r="AV677" s="104"/>
      <c r="AW677" s="110" t="s">
        <v>137</v>
      </c>
      <c r="AX677" s="104"/>
      <c r="AY677" s="110" t="str">
        <f>IF(AZ677="","",VLOOKUP(CONCATENATE(AY$3,AZ677),m_selling_spec!$A:$H,2,FALSE))</f>
        <v/>
      </c>
      <c r="AZ677" s="104"/>
      <c r="BA677" s="110" t="s">
        <v>137</v>
      </c>
      <c r="BB677" s="104"/>
      <c r="BC677" s="110" t="s">
        <v>137</v>
      </c>
      <c r="BD677" s="104"/>
      <c r="BE677" s="110" t="s">
        <v>137</v>
      </c>
      <c r="BF677" s="104"/>
      <c r="BG677" s="110" t="str">
        <f>IF(BH677="","",VLOOKUP(CONCATENATE(BG$3,BH677),m_selling_spec!$A:$H,2,FALSE))</f>
        <v/>
      </c>
      <c r="BH677" s="104"/>
      <c r="BI677" s="110" t="s">
        <v>137</v>
      </c>
      <c r="BJ677" s="104"/>
      <c r="BK677" s="110" t="str">
        <f>IF(BL677="","",VLOOKUP(CONCATENATE(BK$3,BL677),m_selling_spec!$A:$H,2,FALSE))</f>
        <v/>
      </c>
      <c r="BL677" s="104"/>
      <c r="BM677" s="110" t="s">
        <v>137</v>
      </c>
      <c r="BN677" s="104"/>
      <c r="BO677" s="110" t="str">
        <f>IF(BP677="","",VLOOKUP(CONCATENATE(BO$3,BP677),m_selling_spec!$A:$H,2,FALSE))</f>
        <v/>
      </c>
      <c r="BP677" s="104"/>
      <c r="BQ677" s="110" t="s">
        <v>137</v>
      </c>
      <c r="BR677" s="104"/>
      <c r="BS677" s="110" t="s">
        <v>137</v>
      </c>
      <c r="BT677" s="104"/>
      <c r="BU677" s="110" t="s">
        <v>137</v>
      </c>
      <c r="BV677" s="104"/>
      <c r="BW677" s="110" t="s">
        <v>137</v>
      </c>
      <c r="BX677" s="104"/>
      <c r="BY677" s="110" t="s">
        <v>137</v>
      </c>
      <c r="BZ677" s="104"/>
      <c r="CA677" s="110" t="s">
        <v>137</v>
      </c>
      <c r="CB677" s="104"/>
      <c r="CC677" s="110"/>
      <c r="CD677" s="104"/>
      <c r="CE677" s="110" t="s">
        <v>137</v>
      </c>
      <c r="CF677" s="104"/>
      <c r="CG677" s="110" t="str">
        <f>IF(CH677="","",VLOOKUP(CONCATENATE(CG$3,CH677),m_selling_spec!$A:$H,2,FALSE))</f>
        <v/>
      </c>
      <c r="CH677" s="104"/>
      <c r="CI677" s="110" t="str">
        <f>IF(CJ677="","",VLOOKUP(CONCATENATE(CI$3,CJ677),m_selling_spec!$A:$H,2,FALSE))</f>
        <v/>
      </c>
      <c r="CJ677" s="104"/>
      <c r="CK677" s="110" t="str">
        <f>IF(CL677="","",VLOOKUP(CONCATENATE(CK$3,CL677),m_selling_spec!$A:$H,2,FALSE))</f>
        <v/>
      </c>
      <c r="CL677" s="104"/>
      <c r="CM677" s="110" t="str">
        <f>IF(CN677="","",VLOOKUP(CONCATENATE(CM$3,CN677),m_selling_spec!$A:$H,2,FALSE))</f>
        <v/>
      </c>
      <c r="CN677" s="104"/>
      <c r="CO677" s="110" t="str">
        <f>IF(CP677="","",VLOOKUP(CONCATENATE(CO$3,CP677),m_selling_spec!$A:$H,2,FALSE))</f>
        <v/>
      </c>
      <c r="CP677" s="104"/>
      <c r="CQ677" s="110" t="str">
        <f>IF(CR677="","",VLOOKUP(CONCATENATE(CQ$3,CR677),m_selling_spec!$A:$H,2,FALSE))</f>
        <v/>
      </c>
      <c r="CR677" s="104"/>
      <c r="CS677" s="110" t="str">
        <f>IF(CT677="","",VLOOKUP(CONCATENATE(CS$3,CT677),m_selling_spec!$A:$H,2,FALSE))</f>
        <v/>
      </c>
      <c r="CT677" s="104"/>
      <c r="CU677" s="110" t="str">
        <f>IF(CV677="","",VLOOKUP(CONCATENATE(CU$3,CV677),m_selling_spec!$A:$H,2,FALSE))</f>
        <v/>
      </c>
      <c r="CV677" s="104"/>
      <c r="CW677" s="110" t="str">
        <f>IF(CX677="","",VLOOKUP(CONCATENATE(CW$3,CX677),m_selling_spec!$A:$H,2,FALSE))</f>
        <v/>
      </c>
      <c r="CX677" s="104"/>
      <c r="CY677" s="110" t="str">
        <f>IF(CZ677="","",VLOOKUP(CONCATENATE(CY$3,CZ677),m_selling_spec!$A:$H,2,FALSE))</f>
        <v/>
      </c>
      <c r="CZ677" s="104"/>
      <c r="DA677" s="110"/>
      <c r="DB677" s="104"/>
    </row>
    <row r="678" spans="1:106">
      <c r="A678" s="104" t="s">
        <v>149</v>
      </c>
      <c r="B678" s="104"/>
      <c r="C678" s="104"/>
      <c r="D678" s="104">
        <v>4</v>
      </c>
      <c r="E678" s="110" t="str">
        <f>INDEX(product!B:B,MATCH(D678,product!A:A,0))</f>
        <v>P7</v>
      </c>
      <c r="F678" s="110" t="s">
        <v>2691</v>
      </c>
      <c r="G678" s="110" t="str">
        <f>IF(H678="","",VLOOKUP(CONCATENATE(G$3,H678),m_selling_spec!$A:$H,2,FALSE))</f>
        <v>o1.2</v>
      </c>
      <c r="H678" s="104" t="s">
        <v>2692</v>
      </c>
      <c r="I678" s="110" t="s">
        <v>137</v>
      </c>
      <c r="J678" s="104"/>
      <c r="K678" s="110" t="str">
        <f>IF(L678="","",VLOOKUP(CONCATENATE(K$3,L678),m_selling_spec!$A:$H,2,FALSE))</f>
        <v/>
      </c>
      <c r="L678" s="104"/>
      <c r="M678" s="110" t="str">
        <f>IF(N678="","",VLOOKUP(CONCATENATE(M$3,N678),m_selling_spec!$A:$H,2,FALSE))</f>
        <v/>
      </c>
      <c r="N678" s="104"/>
      <c r="O678" s="110" t="str">
        <f>IF(P678="","",VLOOKUP(CONCATENATE(O$3,P678),m_selling_spec!$A:$H,2,FALSE))</f>
        <v/>
      </c>
      <c r="P678" s="104"/>
      <c r="Q678" s="110" t="str">
        <f>IF(R678="","",VLOOKUP(CONCATENATE(Q$3,R678),m_selling_spec!$A:$H,2,FALSE))</f>
        <v/>
      </c>
      <c r="R678" s="104"/>
      <c r="S678" s="110"/>
      <c r="T678" s="104"/>
      <c r="U678" s="110"/>
      <c r="V678" s="104"/>
      <c r="W678" s="110"/>
      <c r="X678" s="104"/>
      <c r="Y678" s="110" t="s">
        <v>1206</v>
      </c>
      <c r="Z678" s="112" t="s">
        <v>483</v>
      </c>
      <c r="AA678" s="110" t="s">
        <v>137</v>
      </c>
      <c r="AB678" s="104"/>
      <c r="AC678" s="110" t="str">
        <f>IF(AD678="","",VLOOKUP(CONCATENATE(AC$3,AD678),m_selling_spec!$A:$H,2,FALSE))</f>
        <v/>
      </c>
      <c r="AD678" s="104"/>
      <c r="AE678" s="110" t="s">
        <v>137</v>
      </c>
      <c r="AF678" s="104"/>
      <c r="AG678" s="110" t="str">
        <f>IF(AH678="","",VLOOKUP(CONCATENATE(AG$3,AH678),m_selling_spec!$A:$H,2,FALSE))</f>
        <v/>
      </c>
      <c r="AH678" s="104"/>
      <c r="AI678" s="110" t="str">
        <f>IF(AJ678="","",VLOOKUP(CONCATENATE(AI$3,AJ678),m_selling_spec!$A:$H,2,FALSE))</f>
        <v>6.1</v>
      </c>
      <c r="AJ678" s="104" t="s">
        <v>548</v>
      </c>
      <c r="AK678" s="110" t="str">
        <f>IF(AL678="","",VLOOKUP(CONCATENATE(AK$3,AL678),m_selling_spec!$A:$H,2,FALSE))</f>
        <v/>
      </c>
      <c r="AL678" s="104"/>
      <c r="AM678" s="110" t="s">
        <v>137</v>
      </c>
      <c r="AN678" s="104"/>
      <c r="AO678" s="110" t="s">
        <v>137</v>
      </c>
      <c r="AP678" s="104"/>
      <c r="AQ678" s="110" t="str">
        <f>IF(AR678="","",VLOOKUP(CONCATENATE(AQ$3,AR678),m_selling_spec!$A:$H,2,FALSE))</f>
        <v/>
      </c>
      <c r="AR678" s="104"/>
      <c r="AS678" s="110" t="str">
        <f>IF(AT678="","",VLOOKUP(CONCATENATE(AS$3,AT678),m_selling_spec!$A:$H,2,FALSE))</f>
        <v/>
      </c>
      <c r="AT678" s="104"/>
      <c r="AU678" s="110" t="str">
        <f>IF(AV678="","",VLOOKUP(CONCATENATE(AU$3,AV678),m_selling_spec!$A:$H,2,FALSE))</f>
        <v/>
      </c>
      <c r="AV678" s="104"/>
      <c r="AW678" s="110" t="s">
        <v>137</v>
      </c>
      <c r="AX678" s="104"/>
      <c r="AY678" s="110" t="str">
        <f>IF(AZ678="","",VLOOKUP(CONCATENATE(AY$3,AZ678),m_selling_spec!$A:$H,2,FALSE))</f>
        <v/>
      </c>
      <c r="AZ678" s="104"/>
      <c r="BA678" s="110" t="s">
        <v>137</v>
      </c>
      <c r="BB678" s="104"/>
      <c r="BC678" s="110" t="s">
        <v>137</v>
      </c>
      <c r="BD678" s="104"/>
      <c r="BE678" s="110" t="s">
        <v>137</v>
      </c>
      <c r="BF678" s="104"/>
      <c r="BG678" s="110" t="str">
        <f>IF(BH678="","",VLOOKUP(CONCATENATE(BG$3,BH678),m_selling_spec!$A:$H,2,FALSE))</f>
        <v/>
      </c>
      <c r="BH678" s="104"/>
      <c r="BI678" s="110" t="s">
        <v>137</v>
      </c>
      <c r="BJ678" s="104"/>
      <c r="BK678" s="110" t="str">
        <f>IF(BL678="","",VLOOKUP(CONCATENATE(BK$3,BL678),m_selling_spec!$A:$H,2,FALSE))</f>
        <v/>
      </c>
      <c r="BL678" s="104"/>
      <c r="BM678" s="110" t="s">
        <v>137</v>
      </c>
      <c r="BN678" s="104"/>
      <c r="BO678" s="110" t="str">
        <f>IF(BP678="","",VLOOKUP(CONCATENATE(BO$3,BP678),m_selling_spec!$A:$H,2,FALSE))</f>
        <v/>
      </c>
      <c r="BP678" s="104"/>
      <c r="BQ678" s="110" t="s">
        <v>137</v>
      </c>
      <c r="BR678" s="104"/>
      <c r="BS678" s="110" t="s">
        <v>137</v>
      </c>
      <c r="BT678" s="104"/>
      <c r="BU678" s="110" t="s">
        <v>137</v>
      </c>
      <c r="BV678" s="104"/>
      <c r="BW678" s="110" t="s">
        <v>137</v>
      </c>
      <c r="BX678" s="104"/>
      <c r="BY678" s="110" t="s">
        <v>137</v>
      </c>
      <c r="BZ678" s="104"/>
      <c r="CA678" s="110" t="s">
        <v>137</v>
      </c>
      <c r="CB678" s="104"/>
      <c r="CC678" s="110"/>
      <c r="CD678" s="104"/>
      <c r="CE678" s="110" t="s">
        <v>137</v>
      </c>
      <c r="CF678" s="104"/>
      <c r="CG678" s="110" t="str">
        <f>IF(CH678="","",VLOOKUP(CONCATENATE(CG$3,CH678),m_selling_spec!$A:$H,2,FALSE))</f>
        <v/>
      </c>
      <c r="CH678" s="104"/>
      <c r="CI678" s="110" t="str">
        <f>IF(CJ678="","",VLOOKUP(CONCATENATE(CI$3,CJ678),m_selling_spec!$A:$H,2,FALSE))</f>
        <v/>
      </c>
      <c r="CJ678" s="104"/>
      <c r="CK678" s="110" t="str">
        <f>IF(CL678="","",VLOOKUP(CONCATENATE(CK$3,CL678),m_selling_spec!$A:$H,2,FALSE))</f>
        <v/>
      </c>
      <c r="CL678" s="104"/>
      <c r="CM678" s="110" t="str">
        <f>IF(CN678="","",VLOOKUP(CONCATENATE(CM$3,CN678),m_selling_spec!$A:$H,2,FALSE))</f>
        <v/>
      </c>
      <c r="CN678" s="104"/>
      <c r="CO678" s="110" t="str">
        <f>IF(CP678="","",VLOOKUP(CONCATENATE(CO$3,CP678),m_selling_spec!$A:$H,2,FALSE))</f>
        <v/>
      </c>
      <c r="CP678" s="104"/>
      <c r="CQ678" s="110" t="str">
        <f>IF(CR678="","",VLOOKUP(CONCATENATE(CQ$3,CR678),m_selling_spec!$A:$H,2,FALSE))</f>
        <v/>
      </c>
      <c r="CR678" s="104"/>
      <c r="CS678" s="110" t="str">
        <f>IF(CT678="","",VLOOKUP(CONCATENATE(CS$3,CT678),m_selling_spec!$A:$H,2,FALSE))</f>
        <v/>
      </c>
      <c r="CT678" s="104"/>
      <c r="CU678" s="110" t="str">
        <f>IF(CV678="","",VLOOKUP(CONCATENATE(CU$3,CV678),m_selling_spec!$A:$H,2,FALSE))</f>
        <v/>
      </c>
      <c r="CV678" s="104"/>
      <c r="CW678" s="110" t="str">
        <f>IF(CX678="","",VLOOKUP(CONCATENATE(CW$3,CX678),m_selling_spec!$A:$H,2,FALSE))</f>
        <v/>
      </c>
      <c r="CX678" s="104"/>
      <c r="CY678" s="110" t="str">
        <f>IF(CZ678="","",VLOOKUP(CONCATENATE(CY$3,CZ678),m_selling_spec!$A:$H,2,FALSE))</f>
        <v/>
      </c>
      <c r="CZ678" s="104"/>
      <c r="DA678" s="110"/>
      <c r="DB678" s="104"/>
    </row>
    <row r="679" spans="1:106">
      <c r="A679" s="104" t="s">
        <v>151</v>
      </c>
      <c r="B679" s="104"/>
      <c r="C679" s="104"/>
      <c r="D679" s="104">
        <v>4</v>
      </c>
      <c r="E679" s="110" t="str">
        <f>INDEX(product!B:B,MATCH(D679,product!A:A,0))</f>
        <v>P7</v>
      </c>
      <c r="F679" s="110" t="s">
        <v>2691</v>
      </c>
      <c r="G679" s="110" t="str">
        <f>IF(H679="","",VLOOKUP(CONCATENATE(G$3,H679),m_selling_spec!$A:$H,2,FALSE))</f>
        <v>o1.2</v>
      </c>
      <c r="H679" s="104" t="s">
        <v>2692</v>
      </c>
      <c r="I679" s="110" t="s">
        <v>137</v>
      </c>
      <c r="J679" s="104"/>
      <c r="K679" s="110" t="str">
        <f>IF(L679="","",VLOOKUP(CONCATENATE(K$3,L679),m_selling_spec!$A:$H,2,FALSE))</f>
        <v/>
      </c>
      <c r="L679" s="104"/>
      <c r="M679" s="110" t="str">
        <f>IF(N679="","",VLOOKUP(CONCATENATE(M$3,N679),m_selling_spec!$A:$H,2,FALSE))</f>
        <v/>
      </c>
      <c r="N679" s="104"/>
      <c r="O679" s="110" t="str">
        <f>IF(P679="","",VLOOKUP(CONCATENATE(O$3,P679),m_selling_spec!$A:$H,2,FALSE))</f>
        <v/>
      </c>
      <c r="P679" s="104"/>
      <c r="Q679" s="110" t="str">
        <f>IF(R679="","",VLOOKUP(CONCATENATE(Q$3,R679),m_selling_spec!$A:$H,2,FALSE))</f>
        <v/>
      </c>
      <c r="R679" s="104"/>
      <c r="S679" s="110"/>
      <c r="T679" s="104"/>
      <c r="U679" s="110"/>
      <c r="V679" s="104"/>
      <c r="W679" s="110"/>
      <c r="X679" s="104"/>
      <c r="Y679" s="110" t="s">
        <v>1207</v>
      </c>
      <c r="Z679" s="104" t="s">
        <v>3</v>
      </c>
      <c r="AA679" s="110" t="s">
        <v>137</v>
      </c>
      <c r="AB679" s="104"/>
      <c r="AC679" s="110" t="str">
        <f>IF(AD679="","",VLOOKUP(CONCATENATE(AC$3,AD679),m_selling_spec!$A:$H,2,FALSE))</f>
        <v/>
      </c>
      <c r="AD679" s="104"/>
      <c r="AE679" s="110" t="s">
        <v>137</v>
      </c>
      <c r="AF679" s="104"/>
      <c r="AG679" s="110" t="str">
        <f>IF(AH679="","",VLOOKUP(CONCATENATE(AG$3,AH679),m_selling_spec!$A:$H,2,FALSE))</f>
        <v/>
      </c>
      <c r="AH679" s="104"/>
      <c r="AI679" s="110" t="str">
        <f>IF(AJ679="","",VLOOKUP(CONCATENATE(AI$3,AJ679),m_selling_spec!$A:$H,2,FALSE))</f>
        <v/>
      </c>
      <c r="AJ679" s="104"/>
      <c r="AK679" s="110" t="str">
        <f>IF(AL679="","",VLOOKUP(CONCATENATE(AK$3,AL679),m_selling_spec!$A:$H,2,FALSE))</f>
        <v/>
      </c>
      <c r="AL679" s="104"/>
      <c r="AM679" s="110" t="s">
        <v>137</v>
      </c>
      <c r="AN679" s="104"/>
      <c r="AO679" s="110" t="s">
        <v>137</v>
      </c>
      <c r="AP679" s="104"/>
      <c r="AQ679" s="110" t="str">
        <f>IF(AR679="","",VLOOKUP(CONCATENATE(AQ$3,AR679),m_selling_spec!$A:$H,2,FALSE))</f>
        <v/>
      </c>
      <c r="AR679" s="104"/>
      <c r="AS679" s="110" t="str">
        <f>IF(AT679="","",VLOOKUP(CONCATENATE(AS$3,AT679),m_selling_spec!$A:$H,2,FALSE))</f>
        <v/>
      </c>
      <c r="AT679" s="104"/>
      <c r="AU679" s="110" t="str">
        <f>IF(AV679="","",VLOOKUP(CONCATENATE(AU$3,AV679),m_selling_spec!$A:$H,2,FALSE))</f>
        <v/>
      </c>
      <c r="AV679" s="104"/>
      <c r="AW679" s="110" t="s">
        <v>137</v>
      </c>
      <c r="AX679" s="104"/>
      <c r="AY679" s="110" t="str">
        <f>IF(AZ679="","",VLOOKUP(CONCATENATE(AY$3,AZ679),m_selling_spec!$A:$H,2,FALSE))</f>
        <v/>
      </c>
      <c r="AZ679" s="104"/>
      <c r="BA679" s="110" t="s">
        <v>137</v>
      </c>
      <c r="BB679" s="104"/>
      <c r="BC679" s="110" t="s">
        <v>137</v>
      </c>
      <c r="BD679" s="104"/>
      <c r="BE679" s="110" t="s">
        <v>137</v>
      </c>
      <c r="BF679" s="104"/>
      <c r="BG679" s="110" t="str">
        <f>IF(BH679="","",VLOOKUP(CONCATENATE(BG$3,BH679),m_selling_spec!$A:$H,2,FALSE))</f>
        <v/>
      </c>
      <c r="BH679" s="104"/>
      <c r="BI679" s="110" t="s">
        <v>137</v>
      </c>
      <c r="BJ679" s="104"/>
      <c r="BK679" s="110" t="str">
        <f>IF(BL679="","",VLOOKUP(CONCATENATE(BK$3,BL679),m_selling_spec!$A:$H,2,FALSE))</f>
        <v/>
      </c>
      <c r="BL679" s="104"/>
      <c r="BM679" s="110" t="s">
        <v>137</v>
      </c>
      <c r="BN679" s="104"/>
      <c r="BO679" s="110" t="str">
        <f>IF(BP679="","",VLOOKUP(CONCATENATE(BO$3,BP679),m_selling_spec!$A:$H,2,FALSE))</f>
        <v/>
      </c>
      <c r="BP679" s="104"/>
      <c r="BQ679" s="110" t="s">
        <v>137</v>
      </c>
      <c r="BR679" s="104"/>
      <c r="BS679" s="110" t="s">
        <v>137</v>
      </c>
      <c r="BT679" s="104"/>
      <c r="BU679" s="110" t="s">
        <v>137</v>
      </c>
      <c r="BV679" s="104"/>
      <c r="BW679" s="110" t="s">
        <v>137</v>
      </c>
      <c r="BX679" s="104"/>
      <c r="BY679" s="110" t="s">
        <v>137</v>
      </c>
      <c r="BZ679" s="104"/>
      <c r="CA679" s="110" t="s">
        <v>137</v>
      </c>
      <c r="CB679" s="104"/>
      <c r="CC679" s="110"/>
      <c r="CD679" s="104"/>
      <c r="CE679" s="110" t="s">
        <v>137</v>
      </c>
      <c r="CF679" s="104"/>
      <c r="CG679" s="110" t="str">
        <f>IF(CH679="","",VLOOKUP(CONCATENATE(CG$3,CH679),m_selling_spec!$A:$H,2,FALSE))</f>
        <v/>
      </c>
      <c r="CH679" s="104"/>
      <c r="CI679" s="110" t="str">
        <f>IF(CJ679="","",VLOOKUP(CONCATENATE(CI$3,CJ679),m_selling_spec!$A:$H,2,FALSE))</f>
        <v/>
      </c>
      <c r="CJ679" s="104"/>
      <c r="CK679" s="110" t="str">
        <f>IF(CL679="","",VLOOKUP(CONCATENATE(CK$3,CL679),m_selling_spec!$A:$H,2,FALSE))</f>
        <v/>
      </c>
      <c r="CL679" s="104"/>
      <c r="CM679" s="110" t="str">
        <f>IF(CN679="","",VLOOKUP(CONCATENATE(CM$3,CN679),m_selling_spec!$A:$H,2,FALSE))</f>
        <v/>
      </c>
      <c r="CN679" s="104"/>
      <c r="CO679" s="110" t="str">
        <f>IF(CP679="","",VLOOKUP(CONCATENATE(CO$3,CP679),m_selling_spec!$A:$H,2,FALSE))</f>
        <v/>
      </c>
      <c r="CP679" s="104"/>
      <c r="CQ679" s="110" t="str">
        <f>IF(CR679="","",VLOOKUP(CONCATENATE(CQ$3,CR679),m_selling_spec!$A:$H,2,FALSE))</f>
        <v/>
      </c>
      <c r="CR679" s="104"/>
      <c r="CS679" s="110" t="str">
        <f>IF(CT679="","",VLOOKUP(CONCATENATE(CS$3,CT679),m_selling_spec!$A:$H,2,FALSE))</f>
        <v/>
      </c>
      <c r="CT679" s="104"/>
      <c r="CU679" s="110" t="str">
        <f>IF(CV679="","",VLOOKUP(CONCATENATE(CU$3,CV679),m_selling_spec!$A:$H,2,FALSE))</f>
        <v/>
      </c>
      <c r="CV679" s="104"/>
      <c r="CW679" s="110" t="str">
        <f>IF(CX679="","",VLOOKUP(CONCATENATE(CW$3,CX679),m_selling_spec!$A:$H,2,FALSE))</f>
        <v/>
      </c>
      <c r="CX679" s="104"/>
      <c r="CY679" s="110" t="str">
        <f>IF(CZ679="","",VLOOKUP(CONCATENATE(CY$3,CZ679),m_selling_spec!$A:$H,2,FALSE))</f>
        <v/>
      </c>
      <c r="CZ679" s="104"/>
      <c r="DA679" s="110"/>
      <c r="DB679" s="104"/>
    </row>
    <row r="680" spans="1:106">
      <c r="A680" s="104" t="s">
        <v>3428</v>
      </c>
      <c r="B680" s="104"/>
      <c r="C680" s="104"/>
      <c r="D680" s="104">
        <v>9</v>
      </c>
      <c r="E680" s="110" t="str">
        <f>INDEX(product!B:B,MATCH(D680,product!A:A,0))</f>
        <v>Hanging door</v>
      </c>
      <c r="F680" s="110" t="s">
        <v>2691</v>
      </c>
      <c r="G680" s="47"/>
      <c r="H680" s="104"/>
      <c r="I680" s="47"/>
      <c r="J680" s="104"/>
      <c r="K680" s="110" t="str">
        <f>IF(L680="","",VLOOKUP(CONCATENATE(K$3,L680),m_selling_spec!$A:$H,2,FALSE))</f>
        <v/>
      </c>
      <c r="L680" s="104"/>
      <c r="M680" s="110" t="str">
        <f>IF(N680="","",VLOOKUP(CONCATENATE(M$3,N680),m_selling_spec!$A:$H,2,FALSE))</f>
        <v/>
      </c>
      <c r="N680" s="104"/>
      <c r="O680" s="110" t="str">
        <f>IF(P680="","",VLOOKUP(CONCATENATE(O$3,P680),m_selling_spec!$A:$H,2,FALSE))</f>
        <v/>
      </c>
      <c r="P680" s="104"/>
      <c r="Q680" s="110" t="str">
        <f>IF(R680="","",VLOOKUP(CONCATENATE(Q$3,R680),m_selling_spec!$A:$H,2,FALSE))</f>
        <v/>
      </c>
      <c r="R680" s="104"/>
      <c r="S680" s="110"/>
      <c r="T680" s="104"/>
      <c r="U680" s="110"/>
      <c r="V680" s="104"/>
      <c r="W680" s="110"/>
      <c r="X680" s="104"/>
      <c r="Y680" s="47"/>
      <c r="Z680" s="104"/>
      <c r="AA680" s="47"/>
      <c r="AB680" s="104"/>
      <c r="AC680" s="110" t="str">
        <f>IF(AD680="","",VLOOKUP(CONCATENATE(AC$3,AD680),m_selling_spec!$A:$H,2,FALSE))</f>
        <v/>
      </c>
      <c r="AD680" s="104"/>
      <c r="AE680" s="47"/>
      <c r="AF680" s="104"/>
      <c r="AG680" s="47"/>
      <c r="AH680" s="104"/>
      <c r="AI680" s="110" t="str">
        <f>IF(AJ680="","",VLOOKUP(CONCATENATE(AI$3,AJ680),m_selling_spec!$A:$H,2,FALSE))</f>
        <v/>
      </c>
      <c r="AJ680" s="104"/>
      <c r="AK680" s="110" t="str">
        <f>IF(AL680="","",VLOOKUP(CONCATENATE(AK$3,AL680),m_selling_spec!$A:$H,2,FALSE))</f>
        <v/>
      </c>
      <c r="AL680" s="104"/>
      <c r="AM680" s="47"/>
      <c r="AN680" s="104"/>
      <c r="AO680" s="47"/>
      <c r="AP680" s="104"/>
      <c r="AQ680" s="110" t="str">
        <f>IF(AR680="","",VLOOKUP(CONCATENATE(AQ$3,AR680),m_selling_spec!$A:$H,2,FALSE))</f>
        <v>10.2</v>
      </c>
      <c r="AR680" s="104" t="s">
        <v>74</v>
      </c>
      <c r="AS680" s="110" t="str">
        <f>IF(AT680="","",VLOOKUP(CONCATENATE(AS$3,AT680),m_selling_spec!$A:$H,2,FALSE))</f>
        <v/>
      </c>
      <c r="AT680" s="104"/>
      <c r="AU680" s="110" t="str">
        <f>IF(AV680="","",VLOOKUP(CONCATENATE(AU$3,AV680),m_selling_spec!$A:$H,2,FALSE))</f>
        <v/>
      </c>
      <c r="AV680" s="104"/>
      <c r="AW680" s="47"/>
      <c r="AX680" s="104"/>
      <c r="AY680" s="110" t="str">
        <f>IF(AZ680="","",VLOOKUP(CONCATENATE(AY$3,AZ680),m_selling_spec!$A:$H,2,FALSE))</f>
        <v/>
      </c>
      <c r="AZ680" s="104"/>
      <c r="BA680" s="47"/>
      <c r="BB680" s="104"/>
      <c r="BC680" s="47"/>
      <c r="BD680" s="104"/>
      <c r="BE680" s="47"/>
      <c r="BF680" s="104"/>
      <c r="BG680" s="110" t="str">
        <f>IF(BH680="","",VLOOKUP(CONCATENATE(BG$3,BH680),m_selling_spec!$A:$H,2,FALSE))</f>
        <v/>
      </c>
      <c r="BH680" s="104"/>
      <c r="BI680" s="47"/>
      <c r="BJ680" s="104"/>
      <c r="BK680" s="110" t="str">
        <f>IF(BL680="","",VLOOKUP(CONCATENATE(BK$3,BL680),m_selling_spec!$A:$H,2,FALSE))</f>
        <v/>
      </c>
      <c r="BL680" s="104"/>
      <c r="BM680" s="47"/>
      <c r="BN680" s="104"/>
      <c r="BO680" s="110" t="str">
        <f>IF(BP680="","",VLOOKUP(CONCATENATE(BO$3,BP680),m_selling_spec!$A:$H,2,FALSE))</f>
        <v/>
      </c>
      <c r="BP680" s="104"/>
      <c r="BQ680" s="47"/>
      <c r="BR680" s="104"/>
      <c r="BS680" s="47"/>
      <c r="BT680" s="104"/>
      <c r="BU680" s="47"/>
      <c r="BV680" s="104"/>
      <c r="BW680" s="47"/>
      <c r="BX680" s="104"/>
      <c r="BY680" s="47"/>
      <c r="BZ680" s="104"/>
      <c r="CA680" s="47"/>
      <c r="CB680" s="104"/>
      <c r="CC680" s="47"/>
      <c r="CD680" s="104"/>
      <c r="CE680" s="47"/>
      <c r="CF680" s="104"/>
      <c r="CG680" s="47"/>
      <c r="CH680" s="104"/>
      <c r="CI680" s="110" t="str">
        <f>IF(CJ680="","",VLOOKUP(CONCATENATE(CI$3,CJ680),m_selling_spec!$A:$H,2,FALSE))</f>
        <v>32.1</v>
      </c>
      <c r="CJ680" s="104" t="s">
        <v>3455</v>
      </c>
      <c r="CK680" s="110" t="str">
        <f>IF(CL680="","",VLOOKUP(CONCATENATE(CK$3,CL680),m_selling_spec!$A:$H,2,FALSE))</f>
        <v>33.1</v>
      </c>
      <c r="CL680" s="104" t="s">
        <v>3383</v>
      </c>
      <c r="CM680" s="110" t="str">
        <f>IF(CN680="","",VLOOKUP(CONCATENATE(CM$3,CN680),m_selling_spec!$A:$H,2,FALSE))</f>
        <v>34.1</v>
      </c>
      <c r="CN680" s="104" t="s">
        <v>3389</v>
      </c>
      <c r="CO680" s="47"/>
      <c r="CP680" s="104"/>
      <c r="CQ680" s="47"/>
      <c r="CR680" s="47"/>
      <c r="CS680" s="110" t="str">
        <f>IF(CT680="","",VLOOKUP(CONCATENATE(CS$3,CT680),m_selling_spec!$A:$H,2,FALSE))</f>
        <v/>
      </c>
      <c r="CT680" s="47"/>
      <c r="CU680" s="110" t="str">
        <f>IF(CV680="","",VLOOKUP(CONCATENATE(CU$3,CV680),m_selling_spec!$A:$H,2,FALSE))</f>
        <v/>
      </c>
      <c r="CV680" s="47"/>
      <c r="CW680" s="110" t="str">
        <f>IF(CX680="","",VLOOKUP(CONCATENATE(CW$3,CX680),m_selling_spec!$A:$H,2,FALSE))</f>
        <v/>
      </c>
      <c r="CX680" s="47"/>
      <c r="CY680" s="110" t="str">
        <f>IF(CZ680="","",VLOOKUP(CONCATENATE(CY$3,CZ680),m_selling_spec!$A:$H,2,FALSE))</f>
        <v/>
      </c>
      <c r="CZ680" s="47"/>
      <c r="DA680" s="110"/>
      <c r="DB680" s="47"/>
    </row>
    <row r="681" spans="1:106">
      <c r="A681" s="104" t="s">
        <v>3429</v>
      </c>
      <c r="B681" s="104"/>
      <c r="C681" s="104"/>
      <c r="D681" s="104">
        <v>9</v>
      </c>
      <c r="E681" s="110" t="str">
        <f>INDEX(product!B:B,MATCH(D681,product!A:A,0))</f>
        <v>Hanging door</v>
      </c>
      <c r="F681" s="110" t="s">
        <v>2691</v>
      </c>
      <c r="G681" s="47"/>
      <c r="H681" s="104"/>
      <c r="I681" s="47"/>
      <c r="J681" s="104"/>
      <c r="K681" s="110" t="str">
        <f>IF(L681="","",VLOOKUP(CONCATENATE(K$3,L681),m_selling_spec!$A:$H,2,FALSE))</f>
        <v/>
      </c>
      <c r="L681" s="104"/>
      <c r="M681" s="110" t="str">
        <f>IF(N681="","",VLOOKUP(CONCATENATE(M$3,N681),m_selling_spec!$A:$H,2,FALSE))</f>
        <v/>
      </c>
      <c r="N681" s="104"/>
      <c r="O681" s="110" t="str">
        <f>IF(P681="","",VLOOKUP(CONCATENATE(O$3,P681),m_selling_spec!$A:$H,2,FALSE))</f>
        <v/>
      </c>
      <c r="P681" s="104"/>
      <c r="Q681" s="110" t="str">
        <f>IF(R681="","",VLOOKUP(CONCATENATE(Q$3,R681),m_selling_spec!$A:$H,2,FALSE))</f>
        <v/>
      </c>
      <c r="R681" s="104"/>
      <c r="S681" s="110"/>
      <c r="T681" s="104"/>
      <c r="U681" s="110"/>
      <c r="V681" s="104"/>
      <c r="W681" s="110"/>
      <c r="X681" s="104"/>
      <c r="Y681" s="47"/>
      <c r="Z681" s="104"/>
      <c r="AA681" s="47"/>
      <c r="AB681" s="104"/>
      <c r="AC681" s="110" t="str">
        <f>IF(AD681="","",VLOOKUP(CONCATENATE(AC$3,AD681),m_selling_spec!$A:$H,2,FALSE))</f>
        <v/>
      </c>
      <c r="AD681" s="104"/>
      <c r="AE681" s="47"/>
      <c r="AF681" s="104"/>
      <c r="AG681" s="47"/>
      <c r="AH681" s="104"/>
      <c r="AI681" s="110" t="str">
        <f>IF(AJ681="","",VLOOKUP(CONCATENATE(AI$3,AJ681),m_selling_spec!$A:$H,2,FALSE))</f>
        <v/>
      </c>
      <c r="AJ681" s="104"/>
      <c r="AK681" s="110" t="str">
        <f>IF(AL681="","",VLOOKUP(CONCATENATE(AK$3,AL681),m_selling_spec!$A:$H,2,FALSE))</f>
        <v/>
      </c>
      <c r="AL681" s="104"/>
      <c r="AM681" s="47"/>
      <c r="AN681" s="104"/>
      <c r="AO681" s="47"/>
      <c r="AP681" s="104"/>
      <c r="AQ681" s="110" t="str">
        <f>IF(AR681="","",VLOOKUP(CONCATENATE(AQ$3,AR681),m_selling_spec!$A:$H,2,FALSE))</f>
        <v>10.3</v>
      </c>
      <c r="AR681" s="104" t="s">
        <v>75</v>
      </c>
      <c r="AS681" s="110" t="str">
        <f>IF(AT681="","",VLOOKUP(CONCATENATE(AS$3,AT681),m_selling_spec!$A:$H,2,FALSE))</f>
        <v/>
      </c>
      <c r="AT681" s="104"/>
      <c r="AU681" s="110" t="str">
        <f>IF(AV681="","",VLOOKUP(CONCATENATE(AU$3,AV681),m_selling_spec!$A:$H,2,FALSE))</f>
        <v/>
      </c>
      <c r="AV681" s="104"/>
      <c r="AW681" s="47"/>
      <c r="AX681" s="104"/>
      <c r="AY681" s="110" t="str">
        <f>IF(AZ681="","",VLOOKUP(CONCATENATE(AY$3,AZ681),m_selling_spec!$A:$H,2,FALSE))</f>
        <v/>
      </c>
      <c r="AZ681" s="104"/>
      <c r="BA681" s="47"/>
      <c r="BB681" s="104"/>
      <c r="BC681" s="47"/>
      <c r="BD681" s="104"/>
      <c r="BE681" s="47"/>
      <c r="BF681" s="104"/>
      <c r="BG681" s="110" t="str">
        <f>IF(BH681="","",VLOOKUP(CONCATENATE(BG$3,BH681),m_selling_spec!$A:$H,2,FALSE))</f>
        <v/>
      </c>
      <c r="BH681" s="104"/>
      <c r="BI681" s="47"/>
      <c r="BJ681" s="104"/>
      <c r="BK681" s="110" t="str">
        <f>IF(BL681="","",VLOOKUP(CONCATENATE(BK$3,BL681),m_selling_spec!$A:$H,2,FALSE))</f>
        <v/>
      </c>
      <c r="BL681" s="104"/>
      <c r="BM681" s="47"/>
      <c r="BN681" s="104"/>
      <c r="BO681" s="110" t="str">
        <f>IF(BP681="","",VLOOKUP(CONCATENATE(BO$3,BP681),m_selling_spec!$A:$H,2,FALSE))</f>
        <v/>
      </c>
      <c r="BP681" s="104"/>
      <c r="BQ681" s="47"/>
      <c r="BR681" s="104"/>
      <c r="BS681" s="47"/>
      <c r="BT681" s="104"/>
      <c r="BU681" s="47"/>
      <c r="BV681" s="104"/>
      <c r="BW681" s="47"/>
      <c r="BX681" s="104"/>
      <c r="BY681" s="47"/>
      <c r="BZ681" s="104"/>
      <c r="CA681" s="47"/>
      <c r="CB681" s="104"/>
      <c r="CC681" s="47"/>
      <c r="CD681" s="104"/>
      <c r="CE681" s="47"/>
      <c r="CF681" s="104"/>
      <c r="CG681" s="47"/>
      <c r="CH681" s="104"/>
      <c r="CI681" s="110" t="str">
        <f>IF(CJ681="","",VLOOKUP(CONCATENATE(CI$3,CJ681),m_selling_spec!$A:$H,2,FALSE))</f>
        <v>32.1</v>
      </c>
      <c r="CJ681" s="104" t="s">
        <v>3455</v>
      </c>
      <c r="CK681" s="110" t="str">
        <f>IF(CL681="","",VLOOKUP(CONCATENATE(CK$3,CL681),m_selling_spec!$A:$H,2,FALSE))</f>
        <v>33.1</v>
      </c>
      <c r="CL681" s="104" t="s">
        <v>3383</v>
      </c>
      <c r="CM681" s="110" t="str">
        <f>IF(CN681="","",VLOOKUP(CONCATENATE(CM$3,CN681),m_selling_spec!$A:$H,2,FALSE))</f>
        <v>34.1</v>
      </c>
      <c r="CN681" s="104" t="s">
        <v>3389</v>
      </c>
      <c r="CO681" s="47"/>
      <c r="CP681" s="104"/>
      <c r="CQ681" s="47"/>
      <c r="CR681" s="47"/>
      <c r="CS681" s="110" t="str">
        <f>IF(CT681="","",VLOOKUP(CONCATENATE(CS$3,CT681),m_selling_spec!$A:$H,2,FALSE))</f>
        <v/>
      </c>
      <c r="CT681" s="47"/>
      <c r="CU681" s="110" t="str">
        <f>IF(CV681="","",VLOOKUP(CONCATENATE(CU$3,CV681),m_selling_spec!$A:$H,2,FALSE))</f>
        <v/>
      </c>
      <c r="CV681" s="47"/>
      <c r="CW681" s="110" t="str">
        <f>IF(CX681="","",VLOOKUP(CONCATENATE(CW$3,CX681),m_selling_spec!$A:$H,2,FALSE))</f>
        <v/>
      </c>
      <c r="CX681" s="47"/>
      <c r="CY681" s="110" t="str">
        <f>IF(CZ681="","",VLOOKUP(CONCATENATE(CY$3,CZ681),m_selling_spec!$A:$H,2,FALSE))</f>
        <v/>
      </c>
      <c r="CZ681" s="47"/>
      <c r="DA681" s="110"/>
      <c r="DB681" s="47"/>
    </row>
    <row r="682" spans="1:106">
      <c r="A682" s="104" t="s">
        <v>3430</v>
      </c>
      <c r="B682" s="104"/>
      <c r="C682" s="104"/>
      <c r="D682" s="104">
        <v>9</v>
      </c>
      <c r="E682" s="110" t="str">
        <f>INDEX(product!B:B,MATCH(D682,product!A:A,0))</f>
        <v>Hanging door</v>
      </c>
      <c r="F682" s="110" t="s">
        <v>2691</v>
      </c>
      <c r="G682" s="47"/>
      <c r="H682" s="104"/>
      <c r="I682" s="47"/>
      <c r="J682" s="104"/>
      <c r="K682" s="110" t="str">
        <f>IF(L682="","",VLOOKUP(CONCATENATE(K$3,L682),m_selling_spec!$A:$H,2,FALSE))</f>
        <v/>
      </c>
      <c r="L682" s="104"/>
      <c r="M682" s="110" t="str">
        <f>IF(N682="","",VLOOKUP(CONCATENATE(M$3,N682),m_selling_spec!$A:$H,2,FALSE))</f>
        <v/>
      </c>
      <c r="N682" s="104"/>
      <c r="O682" s="110" t="str">
        <f>IF(P682="","",VLOOKUP(CONCATENATE(O$3,P682),m_selling_spec!$A:$H,2,FALSE))</f>
        <v/>
      </c>
      <c r="P682" s="104"/>
      <c r="Q682" s="110" t="str">
        <f>IF(R682="","",VLOOKUP(CONCATENATE(Q$3,R682),m_selling_spec!$A:$H,2,FALSE))</f>
        <v/>
      </c>
      <c r="R682" s="104"/>
      <c r="S682" s="110"/>
      <c r="T682" s="104"/>
      <c r="U682" s="110"/>
      <c r="V682" s="104"/>
      <c r="W682" s="110"/>
      <c r="X682" s="104"/>
      <c r="Y682" s="47"/>
      <c r="Z682" s="104"/>
      <c r="AA682" s="47"/>
      <c r="AB682" s="104"/>
      <c r="AC682" s="110" t="str">
        <f>IF(AD682="","",VLOOKUP(CONCATENATE(AC$3,AD682),m_selling_spec!$A:$H,2,FALSE))</f>
        <v/>
      </c>
      <c r="AD682" s="104"/>
      <c r="AE682" s="47"/>
      <c r="AF682" s="104"/>
      <c r="AG682" s="47"/>
      <c r="AH682" s="104"/>
      <c r="AI682" s="110" t="str">
        <f>IF(AJ682="","",VLOOKUP(CONCATENATE(AI$3,AJ682),m_selling_spec!$A:$H,2,FALSE))</f>
        <v/>
      </c>
      <c r="AJ682" s="104"/>
      <c r="AK682" s="110" t="str">
        <f>IF(AL682="","",VLOOKUP(CONCATENATE(AK$3,AL682),m_selling_spec!$A:$H,2,FALSE))</f>
        <v/>
      </c>
      <c r="AL682" s="104"/>
      <c r="AM682" s="47"/>
      <c r="AN682" s="104"/>
      <c r="AO682" s="47"/>
      <c r="AP682" s="104"/>
      <c r="AQ682" s="110" t="str">
        <f>IF(AR682="","",VLOOKUP(CONCATENATE(AQ$3,AR682),m_selling_spec!$A:$H,2,FALSE))</f>
        <v>10.2</v>
      </c>
      <c r="AR682" s="104" t="s">
        <v>74</v>
      </c>
      <c r="AS682" s="110" t="str">
        <f>IF(AT682="","",VLOOKUP(CONCATENATE(AS$3,AT682),m_selling_spec!$A:$H,2,FALSE))</f>
        <v/>
      </c>
      <c r="AT682" s="104"/>
      <c r="AU682" s="110" t="str">
        <f>IF(AV682="","",VLOOKUP(CONCATENATE(AU$3,AV682),m_selling_spec!$A:$H,2,FALSE))</f>
        <v/>
      </c>
      <c r="AV682" s="104"/>
      <c r="AW682" s="47"/>
      <c r="AX682" s="104"/>
      <c r="AY682" s="110" t="str">
        <f>IF(AZ682="","",VLOOKUP(CONCATENATE(AY$3,AZ682),m_selling_spec!$A:$H,2,FALSE))</f>
        <v/>
      </c>
      <c r="AZ682" s="104"/>
      <c r="BA682" s="47"/>
      <c r="BB682" s="104"/>
      <c r="BC682" s="47"/>
      <c r="BD682" s="104"/>
      <c r="BE682" s="47"/>
      <c r="BF682" s="104"/>
      <c r="BG682" s="110" t="str">
        <f>IF(BH682="","",VLOOKUP(CONCATENATE(BG$3,BH682),m_selling_spec!$A:$H,2,FALSE))</f>
        <v/>
      </c>
      <c r="BH682" s="104"/>
      <c r="BI682" s="47"/>
      <c r="BJ682" s="104"/>
      <c r="BK682" s="110" t="str">
        <f>IF(BL682="","",VLOOKUP(CONCATENATE(BK$3,BL682),m_selling_spec!$A:$H,2,FALSE))</f>
        <v/>
      </c>
      <c r="BL682" s="104"/>
      <c r="BM682" s="47"/>
      <c r="BN682" s="104"/>
      <c r="BO682" s="110" t="str">
        <f>IF(BP682="","",VLOOKUP(CONCATENATE(BO$3,BP682),m_selling_spec!$A:$H,2,FALSE))</f>
        <v/>
      </c>
      <c r="BP682" s="104"/>
      <c r="BQ682" s="47"/>
      <c r="BR682" s="104"/>
      <c r="BS682" s="47"/>
      <c r="BT682" s="104"/>
      <c r="BU682" s="47"/>
      <c r="BV682" s="104"/>
      <c r="BW682" s="47"/>
      <c r="BX682" s="104"/>
      <c r="BY682" s="47"/>
      <c r="BZ682" s="104"/>
      <c r="CA682" s="47"/>
      <c r="CB682" s="104"/>
      <c r="CC682" s="47"/>
      <c r="CD682" s="104"/>
      <c r="CE682" s="47"/>
      <c r="CF682" s="104"/>
      <c r="CG682" s="47"/>
      <c r="CH682" s="104"/>
      <c r="CI682" s="110" t="str">
        <f>IF(CJ682="","",VLOOKUP(CONCATENATE(CI$3,CJ682),m_selling_spec!$A:$H,2,FALSE))</f>
        <v>32.1</v>
      </c>
      <c r="CJ682" s="104" t="s">
        <v>3455</v>
      </c>
      <c r="CK682" s="110" t="str">
        <f>IF(CL682="","",VLOOKUP(CONCATENATE(CK$3,CL682),m_selling_spec!$A:$H,2,FALSE))</f>
        <v>33.1</v>
      </c>
      <c r="CL682" s="104" t="s">
        <v>3383</v>
      </c>
      <c r="CM682" s="110" t="str">
        <f>IF(CN682="","",VLOOKUP(CONCATENATE(CM$3,CN682),m_selling_spec!$A:$H,2,FALSE))</f>
        <v>34.2</v>
      </c>
      <c r="CN682" s="104" t="s">
        <v>3391</v>
      </c>
      <c r="CO682" s="47"/>
      <c r="CP682" s="104"/>
      <c r="CQ682" s="47"/>
      <c r="CR682" s="47"/>
      <c r="CS682" s="110" t="str">
        <f>IF(CT682="","",VLOOKUP(CONCATENATE(CS$3,CT682),m_selling_spec!$A:$H,2,FALSE))</f>
        <v/>
      </c>
      <c r="CT682" s="47"/>
      <c r="CU682" s="110" t="str">
        <f>IF(CV682="","",VLOOKUP(CONCATENATE(CU$3,CV682),m_selling_spec!$A:$H,2,FALSE))</f>
        <v/>
      </c>
      <c r="CV682" s="47"/>
      <c r="CW682" s="110" t="str">
        <f>IF(CX682="","",VLOOKUP(CONCATENATE(CW$3,CX682),m_selling_spec!$A:$H,2,FALSE))</f>
        <v/>
      </c>
      <c r="CX682" s="47"/>
      <c r="CY682" s="110" t="str">
        <f>IF(CZ682="","",VLOOKUP(CONCATENATE(CY$3,CZ682),m_selling_spec!$A:$H,2,FALSE))</f>
        <v/>
      </c>
      <c r="CZ682" s="47"/>
      <c r="DA682" s="110"/>
      <c r="DB682" s="47"/>
    </row>
    <row r="683" spans="1:106">
      <c r="A683" s="104" t="s">
        <v>3431</v>
      </c>
      <c r="B683" s="104"/>
      <c r="C683" s="104"/>
      <c r="D683" s="104">
        <v>9</v>
      </c>
      <c r="E683" s="110" t="str">
        <f>INDEX(product!B:B,MATCH(D683,product!A:A,0))</f>
        <v>Hanging door</v>
      </c>
      <c r="F683" s="110" t="s">
        <v>2691</v>
      </c>
      <c r="G683" s="47"/>
      <c r="H683" s="104"/>
      <c r="I683" s="47"/>
      <c r="J683" s="104"/>
      <c r="K683" s="110" t="str">
        <f>IF(L683="","",VLOOKUP(CONCATENATE(K$3,L683),m_selling_spec!$A:$H,2,FALSE))</f>
        <v/>
      </c>
      <c r="L683" s="104"/>
      <c r="M683" s="110" t="str">
        <f>IF(N683="","",VLOOKUP(CONCATENATE(M$3,N683),m_selling_spec!$A:$H,2,FALSE))</f>
        <v/>
      </c>
      <c r="N683" s="104"/>
      <c r="O683" s="110" t="str">
        <f>IF(P683="","",VLOOKUP(CONCATENATE(O$3,P683),m_selling_spec!$A:$H,2,FALSE))</f>
        <v/>
      </c>
      <c r="P683" s="104"/>
      <c r="Q683" s="110" t="str">
        <f>IF(R683="","",VLOOKUP(CONCATENATE(Q$3,R683),m_selling_spec!$A:$H,2,FALSE))</f>
        <v/>
      </c>
      <c r="R683" s="104"/>
      <c r="S683" s="110"/>
      <c r="T683" s="104"/>
      <c r="U683" s="110"/>
      <c r="V683" s="104"/>
      <c r="W683" s="110"/>
      <c r="X683" s="104"/>
      <c r="Y683" s="47"/>
      <c r="Z683" s="104"/>
      <c r="AA683" s="47"/>
      <c r="AB683" s="104"/>
      <c r="AC683" s="110" t="str">
        <f>IF(AD683="","",VLOOKUP(CONCATENATE(AC$3,AD683),m_selling_spec!$A:$H,2,FALSE))</f>
        <v/>
      </c>
      <c r="AD683" s="104"/>
      <c r="AE683" s="47"/>
      <c r="AF683" s="104"/>
      <c r="AG683" s="47"/>
      <c r="AH683" s="104"/>
      <c r="AI683" s="110" t="str">
        <f>IF(AJ683="","",VLOOKUP(CONCATENATE(AI$3,AJ683),m_selling_spec!$A:$H,2,FALSE))</f>
        <v/>
      </c>
      <c r="AJ683" s="104"/>
      <c r="AK683" s="110" t="str">
        <f>IF(AL683="","",VLOOKUP(CONCATENATE(AK$3,AL683),m_selling_spec!$A:$H,2,FALSE))</f>
        <v/>
      </c>
      <c r="AL683" s="104"/>
      <c r="AM683" s="47"/>
      <c r="AN683" s="104"/>
      <c r="AO683" s="47"/>
      <c r="AP683" s="104"/>
      <c r="AQ683" s="110" t="str">
        <f>IF(AR683="","",VLOOKUP(CONCATENATE(AQ$3,AR683),m_selling_spec!$A:$H,2,FALSE))</f>
        <v>10.3</v>
      </c>
      <c r="AR683" s="104" t="s">
        <v>75</v>
      </c>
      <c r="AS683" s="110" t="str">
        <f>IF(AT683="","",VLOOKUP(CONCATENATE(AS$3,AT683),m_selling_spec!$A:$H,2,FALSE))</f>
        <v/>
      </c>
      <c r="AT683" s="104"/>
      <c r="AU683" s="110" t="str">
        <f>IF(AV683="","",VLOOKUP(CONCATENATE(AU$3,AV683),m_selling_spec!$A:$H,2,FALSE))</f>
        <v/>
      </c>
      <c r="AV683" s="104"/>
      <c r="AW683" s="47"/>
      <c r="AX683" s="104"/>
      <c r="AY683" s="110" t="str">
        <f>IF(AZ683="","",VLOOKUP(CONCATENATE(AY$3,AZ683),m_selling_spec!$A:$H,2,FALSE))</f>
        <v/>
      </c>
      <c r="AZ683" s="104"/>
      <c r="BA683" s="47"/>
      <c r="BB683" s="104"/>
      <c r="BC683" s="47"/>
      <c r="BD683" s="104"/>
      <c r="BE683" s="47"/>
      <c r="BF683" s="104"/>
      <c r="BG683" s="110" t="str">
        <f>IF(BH683="","",VLOOKUP(CONCATENATE(BG$3,BH683),m_selling_spec!$A:$H,2,FALSE))</f>
        <v/>
      </c>
      <c r="BH683" s="104"/>
      <c r="BI683" s="47"/>
      <c r="BJ683" s="104"/>
      <c r="BK683" s="110" t="str">
        <f>IF(BL683="","",VLOOKUP(CONCATENATE(BK$3,BL683),m_selling_spec!$A:$H,2,FALSE))</f>
        <v/>
      </c>
      <c r="BL683" s="104"/>
      <c r="BM683" s="47"/>
      <c r="BN683" s="104"/>
      <c r="BO683" s="110" t="str">
        <f>IF(BP683="","",VLOOKUP(CONCATENATE(BO$3,BP683),m_selling_spec!$A:$H,2,FALSE))</f>
        <v/>
      </c>
      <c r="BP683" s="104"/>
      <c r="BQ683" s="47"/>
      <c r="BR683" s="104"/>
      <c r="BS683" s="47"/>
      <c r="BT683" s="104"/>
      <c r="BU683" s="47"/>
      <c r="BV683" s="104"/>
      <c r="BW683" s="47"/>
      <c r="BX683" s="104"/>
      <c r="BY683" s="47"/>
      <c r="BZ683" s="104"/>
      <c r="CA683" s="47"/>
      <c r="CB683" s="104"/>
      <c r="CC683" s="47"/>
      <c r="CD683" s="104"/>
      <c r="CE683" s="47"/>
      <c r="CF683" s="104"/>
      <c r="CG683" s="47"/>
      <c r="CH683" s="104"/>
      <c r="CI683" s="110" t="str">
        <f>IF(CJ683="","",VLOOKUP(CONCATENATE(CI$3,CJ683),m_selling_spec!$A:$H,2,FALSE))</f>
        <v>32.1</v>
      </c>
      <c r="CJ683" s="104" t="s">
        <v>3455</v>
      </c>
      <c r="CK683" s="110" t="str">
        <f>IF(CL683="","",VLOOKUP(CONCATENATE(CK$3,CL683),m_selling_spec!$A:$H,2,FALSE))</f>
        <v>33.1</v>
      </c>
      <c r="CL683" s="104" t="s">
        <v>3383</v>
      </c>
      <c r="CM683" s="110" t="str">
        <f>IF(CN683="","",VLOOKUP(CONCATENATE(CM$3,CN683),m_selling_spec!$A:$H,2,FALSE))</f>
        <v>34.2</v>
      </c>
      <c r="CN683" s="104" t="s">
        <v>3391</v>
      </c>
      <c r="CO683" s="47"/>
      <c r="CP683" s="104"/>
      <c r="CQ683" s="47"/>
      <c r="CR683" s="47"/>
      <c r="CS683" s="110" t="str">
        <f>IF(CT683="","",VLOOKUP(CONCATENATE(CS$3,CT683),m_selling_spec!$A:$H,2,FALSE))</f>
        <v/>
      </c>
      <c r="CT683" s="47"/>
      <c r="CU683" s="110" t="str">
        <f>IF(CV683="","",VLOOKUP(CONCATENATE(CU$3,CV683),m_selling_spec!$A:$H,2,FALSE))</f>
        <v/>
      </c>
      <c r="CV683" s="47"/>
      <c r="CW683" s="110" t="str">
        <f>IF(CX683="","",VLOOKUP(CONCATENATE(CW$3,CX683),m_selling_spec!$A:$H,2,FALSE))</f>
        <v/>
      </c>
      <c r="CX683" s="47"/>
      <c r="CY683" s="110" t="str">
        <f>IF(CZ683="","",VLOOKUP(CONCATENATE(CY$3,CZ683),m_selling_spec!$A:$H,2,FALSE))</f>
        <v/>
      </c>
      <c r="CZ683" s="47"/>
      <c r="DA683" s="110"/>
      <c r="DB683" s="47"/>
    </row>
    <row r="684" spans="1:106">
      <c r="A684" s="104" t="s">
        <v>3432</v>
      </c>
      <c r="B684" s="104"/>
      <c r="C684" s="104"/>
      <c r="D684" s="104">
        <v>9</v>
      </c>
      <c r="E684" s="110" t="str">
        <f>INDEX(product!B:B,MATCH(D684,product!A:A,0))</f>
        <v>Hanging door</v>
      </c>
      <c r="F684" s="110" t="s">
        <v>2691</v>
      </c>
      <c r="G684" s="47"/>
      <c r="H684" s="104"/>
      <c r="I684" s="47"/>
      <c r="J684" s="104"/>
      <c r="K684" s="110" t="str">
        <f>IF(L684="","",VLOOKUP(CONCATENATE(K$3,L684),m_selling_spec!$A:$H,2,FALSE))</f>
        <v/>
      </c>
      <c r="L684" s="104"/>
      <c r="M684" s="110" t="str">
        <f>IF(N684="","",VLOOKUP(CONCATENATE(M$3,N684),m_selling_spec!$A:$H,2,FALSE))</f>
        <v/>
      </c>
      <c r="N684" s="104"/>
      <c r="O684" s="110" t="str">
        <f>IF(P684="","",VLOOKUP(CONCATENATE(O$3,P684),m_selling_spec!$A:$H,2,FALSE))</f>
        <v/>
      </c>
      <c r="P684" s="104"/>
      <c r="Q684" s="110" t="str">
        <f>IF(R684="","",VLOOKUP(CONCATENATE(Q$3,R684),m_selling_spec!$A:$H,2,FALSE))</f>
        <v/>
      </c>
      <c r="R684" s="104"/>
      <c r="S684" s="110"/>
      <c r="T684" s="104"/>
      <c r="U684" s="110"/>
      <c r="V684" s="104"/>
      <c r="W684" s="110"/>
      <c r="X684" s="104"/>
      <c r="Y684" s="47"/>
      <c r="Z684" s="104"/>
      <c r="AA684" s="47"/>
      <c r="AB684" s="104"/>
      <c r="AC684" s="110" t="str">
        <f>IF(AD684="","",VLOOKUP(CONCATENATE(AC$3,AD684),m_selling_spec!$A:$H,2,FALSE))</f>
        <v/>
      </c>
      <c r="AD684" s="104"/>
      <c r="AE684" s="47"/>
      <c r="AF684" s="104"/>
      <c r="AG684" s="47"/>
      <c r="AH684" s="104"/>
      <c r="AI684" s="110" t="str">
        <f>IF(AJ684="","",VLOOKUP(CONCATENATE(AI$3,AJ684),m_selling_spec!$A:$H,2,FALSE))</f>
        <v/>
      </c>
      <c r="AJ684" s="104"/>
      <c r="AK684" s="110" t="str">
        <f>IF(AL684="","",VLOOKUP(CONCATENATE(AK$3,AL684),m_selling_spec!$A:$H,2,FALSE))</f>
        <v/>
      </c>
      <c r="AL684" s="104"/>
      <c r="AM684" s="47"/>
      <c r="AN684" s="104"/>
      <c r="AO684" s="47"/>
      <c r="AP684" s="104"/>
      <c r="AQ684" s="110" t="str">
        <f>IF(AR684="","",VLOOKUP(CONCATENATE(AQ$3,AR684),m_selling_spec!$A:$H,2,FALSE))</f>
        <v/>
      </c>
      <c r="AR684" s="104"/>
      <c r="AS684" s="110" t="str">
        <f>IF(AT684="","",VLOOKUP(CONCATENATE(AS$3,AT684),m_selling_spec!$A:$H,2,FALSE))</f>
        <v/>
      </c>
      <c r="AT684" s="104"/>
      <c r="AU684" s="110" t="str">
        <f>IF(AV684="","",VLOOKUP(CONCATENATE(AU$3,AV684),m_selling_spec!$A:$H,2,FALSE))</f>
        <v/>
      </c>
      <c r="AV684" s="104"/>
      <c r="AW684" s="47"/>
      <c r="AX684" s="104"/>
      <c r="AY684" s="110" t="str">
        <f>IF(AZ684="","",VLOOKUP(CONCATENATE(AY$3,AZ684),m_selling_spec!$A:$H,2,FALSE))</f>
        <v/>
      </c>
      <c r="AZ684" s="104"/>
      <c r="BA684" s="47"/>
      <c r="BB684" s="104"/>
      <c r="BC684" s="47"/>
      <c r="BD684" s="104"/>
      <c r="BE684" s="47"/>
      <c r="BF684" s="104"/>
      <c r="BG684" s="110" t="str">
        <f>IF(BH684="","",VLOOKUP(CONCATENATE(BG$3,BH684),m_selling_spec!$A:$H,2,FALSE))</f>
        <v/>
      </c>
      <c r="BH684" s="104"/>
      <c r="BI684" s="47"/>
      <c r="BJ684" s="104"/>
      <c r="BK684" s="110" t="str">
        <f>IF(BL684="","",VLOOKUP(CONCATENATE(BK$3,BL684),m_selling_spec!$A:$H,2,FALSE))</f>
        <v/>
      </c>
      <c r="BL684" s="104"/>
      <c r="BM684" s="47"/>
      <c r="BN684" s="104"/>
      <c r="BO684" s="110" t="str">
        <f>IF(BP684="","",VLOOKUP(CONCATENATE(BO$3,BP684),m_selling_spec!$A:$H,2,FALSE))</f>
        <v/>
      </c>
      <c r="BP684" s="104"/>
      <c r="BQ684" s="47"/>
      <c r="BR684" s="104"/>
      <c r="BS684" s="47"/>
      <c r="BT684" s="104"/>
      <c r="BU684" s="47"/>
      <c r="BV684" s="104"/>
      <c r="BW684" s="47"/>
      <c r="BX684" s="104"/>
      <c r="BY684" s="47"/>
      <c r="BZ684" s="104"/>
      <c r="CA684" s="47"/>
      <c r="CB684" s="104"/>
      <c r="CC684" s="47"/>
      <c r="CD684" s="104"/>
      <c r="CE684" s="47"/>
      <c r="CF684" s="104"/>
      <c r="CG684" s="47"/>
      <c r="CH684" s="104"/>
      <c r="CI684" s="110" t="str">
        <f>IF(CJ684="","",VLOOKUP(CONCATENATE(CI$3,CJ684),m_selling_spec!$A:$H,2,FALSE))</f>
        <v>32.1</v>
      </c>
      <c r="CJ684" s="104" t="s">
        <v>3455</v>
      </c>
      <c r="CK684" s="110" t="str">
        <f>IF(CL684="","",VLOOKUP(CONCATENATE(CK$3,CL684),m_selling_spec!$A:$H,2,FALSE))</f>
        <v>33.2</v>
      </c>
      <c r="CL684" s="104" t="s">
        <v>3385</v>
      </c>
      <c r="CM684" s="110" t="str">
        <f>IF(CN684="","",VLOOKUP(CONCATENATE(CM$3,CN684),m_selling_spec!$A:$H,2,FALSE))</f>
        <v/>
      </c>
      <c r="CN684" s="104"/>
      <c r="CO684" s="47"/>
      <c r="CP684" s="104"/>
      <c r="CQ684" s="47"/>
      <c r="CR684" s="47"/>
      <c r="CS684" s="110" t="str">
        <f>IF(CT684="","",VLOOKUP(CONCATENATE(CS$3,CT684),m_selling_spec!$A:$H,2,FALSE))</f>
        <v/>
      </c>
      <c r="CT684" s="47"/>
      <c r="CU684" s="110" t="str">
        <f>IF(CV684="","",VLOOKUP(CONCATENATE(CU$3,CV684),m_selling_spec!$A:$H,2,FALSE))</f>
        <v/>
      </c>
      <c r="CV684" s="47"/>
      <c r="CW684" s="110" t="str">
        <f>IF(CX684="","",VLOOKUP(CONCATENATE(CW$3,CX684),m_selling_spec!$A:$H,2,FALSE))</f>
        <v/>
      </c>
      <c r="CX684" s="47"/>
      <c r="CY684" s="110" t="str">
        <f>IF(CZ684="","",VLOOKUP(CONCATENATE(CY$3,CZ684),m_selling_spec!$A:$H,2,FALSE))</f>
        <v/>
      </c>
      <c r="CZ684" s="47"/>
      <c r="DA684" s="110"/>
      <c r="DB684" s="47"/>
    </row>
    <row r="685" spans="1:106">
      <c r="A685" s="104" t="s">
        <v>3420</v>
      </c>
      <c r="B685" s="104"/>
      <c r="C685" s="104"/>
      <c r="D685" s="104">
        <v>9</v>
      </c>
      <c r="E685" s="110" t="str">
        <f>INDEX(product!B:B,MATCH(D685,product!A:A,0))</f>
        <v>Hanging door</v>
      </c>
      <c r="F685" s="110" t="s">
        <v>2691</v>
      </c>
      <c r="G685" s="47"/>
      <c r="H685" s="104"/>
      <c r="I685" s="47"/>
      <c r="J685" s="104"/>
      <c r="K685" s="110" t="str">
        <f>IF(L685="","",VLOOKUP(CONCATENATE(K$3,L685),m_selling_spec!$A:$H,2,FALSE))</f>
        <v/>
      </c>
      <c r="L685" s="104"/>
      <c r="M685" s="110" t="str">
        <f>IF(N685="","",VLOOKUP(CONCATENATE(M$3,N685),m_selling_spec!$A:$H,2,FALSE))</f>
        <v/>
      </c>
      <c r="N685" s="104"/>
      <c r="O685" s="110" t="str">
        <f>IF(P685="","",VLOOKUP(CONCATENATE(O$3,P685),m_selling_spec!$A:$H,2,FALSE))</f>
        <v/>
      </c>
      <c r="P685" s="104"/>
      <c r="Q685" s="110" t="str">
        <f>IF(R685="","",VLOOKUP(CONCATENATE(Q$3,R685),m_selling_spec!$A:$H,2,FALSE))</f>
        <v/>
      </c>
      <c r="R685" s="104"/>
      <c r="S685" s="110"/>
      <c r="T685" s="104"/>
      <c r="U685" s="110"/>
      <c r="V685" s="104"/>
      <c r="W685" s="110"/>
      <c r="X685" s="104"/>
      <c r="Y685" s="47"/>
      <c r="Z685" s="104"/>
      <c r="AA685" s="47"/>
      <c r="AB685" s="104"/>
      <c r="AC685" s="110" t="str">
        <f>IF(AD685="","",VLOOKUP(CONCATENATE(AC$3,AD685),m_selling_spec!$A:$H,2,FALSE))</f>
        <v/>
      </c>
      <c r="AD685" s="104"/>
      <c r="AE685" s="47"/>
      <c r="AF685" s="104"/>
      <c r="AG685" s="47"/>
      <c r="AH685" s="104"/>
      <c r="AI685" s="110" t="str">
        <f>IF(AJ685="","",VLOOKUP(CONCATENATE(AI$3,AJ685),m_selling_spec!$A:$H,2,FALSE))</f>
        <v/>
      </c>
      <c r="AJ685" s="104"/>
      <c r="AK685" s="110" t="str">
        <f>IF(AL685="","",VLOOKUP(CONCATENATE(AK$3,AL685),m_selling_spec!$A:$H,2,FALSE))</f>
        <v/>
      </c>
      <c r="AL685" s="104"/>
      <c r="AM685" s="47"/>
      <c r="AN685" s="104"/>
      <c r="AO685" s="47"/>
      <c r="AP685" s="104"/>
      <c r="AQ685" s="110" t="str">
        <f>IF(AR685="","",VLOOKUP(CONCATENATE(AQ$3,AR685),m_selling_spec!$A:$H,2,FALSE))</f>
        <v>10.2</v>
      </c>
      <c r="AR685" s="104" t="s">
        <v>74</v>
      </c>
      <c r="AS685" s="110" t="str">
        <f>IF(AT685="","",VLOOKUP(CONCATENATE(AS$3,AT685),m_selling_spec!$A:$H,2,FALSE))</f>
        <v/>
      </c>
      <c r="AT685" s="104"/>
      <c r="AU685" s="110" t="str">
        <f>IF(AV685="","",VLOOKUP(CONCATENATE(AU$3,AV685),m_selling_spec!$A:$H,2,FALSE))</f>
        <v/>
      </c>
      <c r="AV685" s="104"/>
      <c r="AW685" s="47"/>
      <c r="AX685" s="104"/>
      <c r="AY685" s="110" t="str">
        <f>IF(AZ685="","",VLOOKUP(CONCATENATE(AY$3,AZ685),m_selling_spec!$A:$H,2,FALSE))</f>
        <v/>
      </c>
      <c r="AZ685" s="104"/>
      <c r="BA685" s="47"/>
      <c r="BB685" s="104"/>
      <c r="BC685" s="47"/>
      <c r="BD685" s="104"/>
      <c r="BE685" s="47"/>
      <c r="BF685" s="104"/>
      <c r="BG685" s="110" t="str">
        <f>IF(BH685="","",VLOOKUP(CONCATENATE(BG$3,BH685),m_selling_spec!$A:$H,2,FALSE))</f>
        <v/>
      </c>
      <c r="BH685" s="104"/>
      <c r="BI685" s="47"/>
      <c r="BJ685" s="104"/>
      <c r="BK685" s="110" t="str">
        <f>IF(BL685="","",VLOOKUP(CONCATENATE(BK$3,BL685),m_selling_spec!$A:$H,2,FALSE))</f>
        <v/>
      </c>
      <c r="BL685" s="104"/>
      <c r="BM685" s="47"/>
      <c r="BN685" s="104"/>
      <c r="BO685" s="110" t="str">
        <f>IF(BP685="","",VLOOKUP(CONCATENATE(BO$3,BP685),m_selling_spec!$A:$H,2,FALSE))</f>
        <v/>
      </c>
      <c r="BP685" s="104"/>
      <c r="BQ685" s="47"/>
      <c r="BR685" s="104"/>
      <c r="BS685" s="47"/>
      <c r="BT685" s="104"/>
      <c r="BU685" s="47"/>
      <c r="BV685" s="104"/>
      <c r="BW685" s="47"/>
      <c r="BX685" s="104"/>
      <c r="BY685" s="47"/>
      <c r="BZ685" s="104"/>
      <c r="CA685" s="47"/>
      <c r="CB685" s="104"/>
      <c r="CC685" s="47"/>
      <c r="CD685" s="104"/>
      <c r="CE685" s="47"/>
      <c r="CF685" s="104"/>
      <c r="CG685" s="47"/>
      <c r="CH685" s="104"/>
      <c r="CI685" s="110" t="str">
        <f>IF(CJ685="","",VLOOKUP(CONCATENATE(CI$3,CJ685),m_selling_spec!$A:$H,2,FALSE))</f>
        <v>32.2</v>
      </c>
      <c r="CJ685" s="104" t="s">
        <v>3456</v>
      </c>
      <c r="CK685" s="110" t="str">
        <f>IF(CL685="","",VLOOKUP(CONCATENATE(CK$3,CL685),m_selling_spec!$A:$H,2,FALSE))</f>
        <v>33.1</v>
      </c>
      <c r="CL685" s="104" t="s">
        <v>3383</v>
      </c>
      <c r="CM685" s="110" t="str">
        <f>IF(CN685="","",VLOOKUP(CONCATENATE(CM$3,CN685),m_selling_spec!$A:$H,2,FALSE))</f>
        <v>34.1</v>
      </c>
      <c r="CN685" s="104" t="s">
        <v>3389</v>
      </c>
      <c r="CO685" s="47"/>
      <c r="CP685" s="104"/>
      <c r="CQ685" s="47"/>
      <c r="CR685" s="47"/>
      <c r="CS685" s="110" t="str">
        <f>IF(CT685="","",VLOOKUP(CONCATENATE(CS$3,CT685),m_selling_spec!$A:$H,2,FALSE))</f>
        <v/>
      </c>
      <c r="CT685" s="47"/>
      <c r="CU685" s="110" t="str">
        <f>IF(CV685="","",VLOOKUP(CONCATENATE(CU$3,CV685),m_selling_spec!$A:$H,2,FALSE))</f>
        <v/>
      </c>
      <c r="CV685" s="47"/>
      <c r="CW685" s="110" t="str">
        <f>IF(CX685="","",VLOOKUP(CONCATENATE(CW$3,CX685),m_selling_spec!$A:$H,2,FALSE))</f>
        <v/>
      </c>
      <c r="CX685" s="47"/>
      <c r="CY685" s="110" t="str">
        <f>IF(CZ685="","",VLOOKUP(CONCATENATE(CY$3,CZ685),m_selling_spec!$A:$H,2,FALSE))</f>
        <v/>
      </c>
      <c r="CZ685" s="47"/>
      <c r="DA685" s="110"/>
      <c r="DB685" s="47"/>
    </row>
    <row r="686" spans="1:106">
      <c r="A686" s="104" t="s">
        <v>3421</v>
      </c>
      <c r="B686" s="104"/>
      <c r="C686" s="104"/>
      <c r="D686" s="104">
        <v>9</v>
      </c>
      <c r="E686" s="110" t="str">
        <f>INDEX(product!B:B,MATCH(D686,product!A:A,0))</f>
        <v>Hanging door</v>
      </c>
      <c r="F686" s="110" t="s">
        <v>2691</v>
      </c>
      <c r="G686" s="47"/>
      <c r="H686" s="104"/>
      <c r="I686" s="47"/>
      <c r="J686" s="104"/>
      <c r="K686" s="110" t="str">
        <f>IF(L686="","",VLOOKUP(CONCATENATE(K$3,L686),m_selling_spec!$A:$H,2,FALSE))</f>
        <v/>
      </c>
      <c r="L686" s="104"/>
      <c r="M686" s="110" t="str">
        <f>IF(N686="","",VLOOKUP(CONCATENATE(M$3,N686),m_selling_spec!$A:$H,2,FALSE))</f>
        <v/>
      </c>
      <c r="N686" s="104"/>
      <c r="O686" s="110" t="str">
        <f>IF(P686="","",VLOOKUP(CONCATENATE(O$3,P686),m_selling_spec!$A:$H,2,FALSE))</f>
        <v/>
      </c>
      <c r="P686" s="104"/>
      <c r="Q686" s="110" t="str">
        <f>IF(R686="","",VLOOKUP(CONCATENATE(Q$3,R686),m_selling_spec!$A:$H,2,FALSE))</f>
        <v/>
      </c>
      <c r="R686" s="104"/>
      <c r="S686" s="110"/>
      <c r="T686" s="104"/>
      <c r="U686" s="110"/>
      <c r="V686" s="104"/>
      <c r="W686" s="110"/>
      <c r="X686" s="104"/>
      <c r="Y686" s="47"/>
      <c r="Z686" s="104"/>
      <c r="AA686" s="47"/>
      <c r="AB686" s="104"/>
      <c r="AC686" s="110" t="str">
        <f>IF(AD686="","",VLOOKUP(CONCATENATE(AC$3,AD686),m_selling_spec!$A:$H,2,FALSE))</f>
        <v/>
      </c>
      <c r="AD686" s="104"/>
      <c r="AE686" s="47"/>
      <c r="AF686" s="104"/>
      <c r="AG686" s="47"/>
      <c r="AH686" s="104"/>
      <c r="AI686" s="110" t="str">
        <f>IF(AJ686="","",VLOOKUP(CONCATENATE(AI$3,AJ686),m_selling_spec!$A:$H,2,FALSE))</f>
        <v/>
      </c>
      <c r="AJ686" s="104"/>
      <c r="AK686" s="110" t="str">
        <f>IF(AL686="","",VLOOKUP(CONCATENATE(AK$3,AL686),m_selling_spec!$A:$H,2,FALSE))</f>
        <v/>
      </c>
      <c r="AL686" s="104"/>
      <c r="AM686" s="47"/>
      <c r="AN686" s="104"/>
      <c r="AO686" s="47"/>
      <c r="AP686" s="104"/>
      <c r="AQ686" s="110" t="str">
        <f>IF(AR686="","",VLOOKUP(CONCATENATE(AQ$3,AR686),m_selling_spec!$A:$H,2,FALSE))</f>
        <v>10.3</v>
      </c>
      <c r="AR686" s="104" t="s">
        <v>75</v>
      </c>
      <c r="AS686" s="110" t="str">
        <f>IF(AT686="","",VLOOKUP(CONCATENATE(AS$3,AT686),m_selling_spec!$A:$H,2,FALSE))</f>
        <v/>
      </c>
      <c r="AT686" s="104"/>
      <c r="AU686" s="110" t="str">
        <f>IF(AV686="","",VLOOKUP(CONCATENATE(AU$3,AV686),m_selling_spec!$A:$H,2,FALSE))</f>
        <v/>
      </c>
      <c r="AV686" s="104"/>
      <c r="AW686" s="47"/>
      <c r="AX686" s="104"/>
      <c r="AY686" s="110" t="str">
        <f>IF(AZ686="","",VLOOKUP(CONCATENATE(AY$3,AZ686),m_selling_spec!$A:$H,2,FALSE))</f>
        <v/>
      </c>
      <c r="AZ686" s="104"/>
      <c r="BA686" s="47"/>
      <c r="BB686" s="104"/>
      <c r="BC686" s="47"/>
      <c r="BD686" s="104"/>
      <c r="BE686" s="47"/>
      <c r="BF686" s="104"/>
      <c r="BG686" s="110" t="str">
        <f>IF(BH686="","",VLOOKUP(CONCATENATE(BG$3,BH686),m_selling_spec!$A:$H,2,FALSE))</f>
        <v/>
      </c>
      <c r="BH686" s="104"/>
      <c r="BI686" s="47"/>
      <c r="BJ686" s="104"/>
      <c r="BK686" s="110" t="str">
        <f>IF(BL686="","",VLOOKUP(CONCATENATE(BK$3,BL686),m_selling_spec!$A:$H,2,FALSE))</f>
        <v/>
      </c>
      <c r="BL686" s="104"/>
      <c r="BM686" s="47"/>
      <c r="BN686" s="104"/>
      <c r="BO686" s="110" t="str">
        <f>IF(BP686="","",VLOOKUP(CONCATENATE(BO$3,BP686),m_selling_spec!$A:$H,2,FALSE))</f>
        <v/>
      </c>
      <c r="BP686" s="104"/>
      <c r="BQ686" s="47"/>
      <c r="BR686" s="104"/>
      <c r="BS686" s="47"/>
      <c r="BT686" s="104"/>
      <c r="BU686" s="47"/>
      <c r="BV686" s="104"/>
      <c r="BW686" s="47"/>
      <c r="BX686" s="104"/>
      <c r="BY686" s="47"/>
      <c r="BZ686" s="104"/>
      <c r="CA686" s="47"/>
      <c r="CB686" s="104"/>
      <c r="CC686" s="47"/>
      <c r="CD686" s="104"/>
      <c r="CE686" s="47"/>
      <c r="CF686" s="104"/>
      <c r="CG686" s="47"/>
      <c r="CH686" s="104"/>
      <c r="CI686" s="110" t="str">
        <f>IF(CJ686="","",VLOOKUP(CONCATENATE(CI$3,CJ686),m_selling_spec!$A:$H,2,FALSE))</f>
        <v>32.2</v>
      </c>
      <c r="CJ686" s="104" t="s">
        <v>3456</v>
      </c>
      <c r="CK686" s="110" t="str">
        <f>IF(CL686="","",VLOOKUP(CONCATENATE(CK$3,CL686),m_selling_spec!$A:$H,2,FALSE))</f>
        <v>33.1</v>
      </c>
      <c r="CL686" s="104" t="s">
        <v>3383</v>
      </c>
      <c r="CM686" s="110" t="str">
        <f>IF(CN686="","",VLOOKUP(CONCATENATE(CM$3,CN686),m_selling_spec!$A:$H,2,FALSE))</f>
        <v>34.1</v>
      </c>
      <c r="CN686" s="104" t="s">
        <v>3389</v>
      </c>
      <c r="CO686" s="47"/>
      <c r="CP686" s="104"/>
      <c r="CQ686" s="47"/>
      <c r="CR686" s="47"/>
      <c r="CS686" s="110" t="str">
        <f>IF(CT686="","",VLOOKUP(CONCATENATE(CS$3,CT686),m_selling_spec!$A:$H,2,FALSE))</f>
        <v/>
      </c>
      <c r="CT686" s="47"/>
      <c r="CU686" s="110" t="str">
        <f>IF(CV686="","",VLOOKUP(CONCATENATE(CU$3,CV686),m_selling_spec!$A:$H,2,FALSE))</f>
        <v/>
      </c>
      <c r="CV686" s="47"/>
      <c r="CW686" s="110" t="str">
        <f>IF(CX686="","",VLOOKUP(CONCATENATE(CW$3,CX686),m_selling_spec!$A:$H,2,FALSE))</f>
        <v/>
      </c>
      <c r="CX686" s="47"/>
      <c r="CY686" s="110" t="str">
        <f>IF(CZ686="","",VLOOKUP(CONCATENATE(CY$3,CZ686),m_selling_spec!$A:$H,2,FALSE))</f>
        <v/>
      </c>
      <c r="CZ686" s="47"/>
      <c r="DA686" s="110"/>
      <c r="DB686" s="47"/>
    </row>
    <row r="687" spans="1:106">
      <c r="A687" s="104" t="s">
        <v>3422</v>
      </c>
      <c r="B687" s="104"/>
      <c r="C687" s="104"/>
      <c r="D687" s="104">
        <v>9</v>
      </c>
      <c r="E687" s="110" t="str">
        <f>INDEX(product!B:B,MATCH(D687,product!A:A,0))</f>
        <v>Hanging door</v>
      </c>
      <c r="F687" s="110" t="s">
        <v>2691</v>
      </c>
      <c r="G687" s="47"/>
      <c r="H687" s="104"/>
      <c r="I687" s="47"/>
      <c r="J687" s="104"/>
      <c r="K687" s="110" t="str">
        <f>IF(L687="","",VLOOKUP(CONCATENATE(K$3,L687),m_selling_spec!$A:$H,2,FALSE))</f>
        <v/>
      </c>
      <c r="L687" s="104"/>
      <c r="M687" s="110" t="str">
        <f>IF(N687="","",VLOOKUP(CONCATENATE(M$3,N687),m_selling_spec!$A:$H,2,FALSE))</f>
        <v/>
      </c>
      <c r="N687" s="104"/>
      <c r="O687" s="110" t="str">
        <f>IF(P687="","",VLOOKUP(CONCATENATE(O$3,P687),m_selling_spec!$A:$H,2,FALSE))</f>
        <v/>
      </c>
      <c r="P687" s="104"/>
      <c r="Q687" s="110" t="str">
        <f>IF(R687="","",VLOOKUP(CONCATENATE(Q$3,R687),m_selling_spec!$A:$H,2,FALSE))</f>
        <v/>
      </c>
      <c r="R687" s="104"/>
      <c r="S687" s="110"/>
      <c r="T687" s="104"/>
      <c r="U687" s="110"/>
      <c r="V687" s="104"/>
      <c r="W687" s="110"/>
      <c r="X687" s="104"/>
      <c r="Y687" s="47"/>
      <c r="Z687" s="104"/>
      <c r="AA687" s="47"/>
      <c r="AB687" s="104"/>
      <c r="AC687" s="110" t="str">
        <f>IF(AD687="","",VLOOKUP(CONCATENATE(AC$3,AD687),m_selling_spec!$A:$H,2,FALSE))</f>
        <v/>
      </c>
      <c r="AD687" s="104"/>
      <c r="AE687" s="47"/>
      <c r="AF687" s="104"/>
      <c r="AG687" s="47"/>
      <c r="AH687" s="104"/>
      <c r="AI687" s="110" t="str">
        <f>IF(AJ687="","",VLOOKUP(CONCATENATE(AI$3,AJ687),m_selling_spec!$A:$H,2,FALSE))</f>
        <v/>
      </c>
      <c r="AJ687" s="104"/>
      <c r="AK687" s="110" t="str">
        <f>IF(AL687="","",VLOOKUP(CONCATENATE(AK$3,AL687),m_selling_spec!$A:$H,2,FALSE))</f>
        <v/>
      </c>
      <c r="AL687" s="104"/>
      <c r="AM687" s="47"/>
      <c r="AN687" s="104"/>
      <c r="AO687" s="47"/>
      <c r="AP687" s="104"/>
      <c r="AQ687" s="110" t="str">
        <f>IF(AR687="","",VLOOKUP(CONCATENATE(AQ$3,AR687),m_selling_spec!$A:$H,2,FALSE))</f>
        <v>10.2</v>
      </c>
      <c r="AR687" s="104" t="s">
        <v>74</v>
      </c>
      <c r="AS687" s="110" t="str">
        <f>IF(AT687="","",VLOOKUP(CONCATENATE(AS$3,AT687),m_selling_spec!$A:$H,2,FALSE))</f>
        <v/>
      </c>
      <c r="AT687" s="104"/>
      <c r="AU687" s="110" t="str">
        <f>IF(AV687="","",VLOOKUP(CONCATENATE(AU$3,AV687),m_selling_spec!$A:$H,2,FALSE))</f>
        <v/>
      </c>
      <c r="AV687" s="104"/>
      <c r="AW687" s="47"/>
      <c r="AX687" s="104"/>
      <c r="AY687" s="110" t="str">
        <f>IF(AZ687="","",VLOOKUP(CONCATENATE(AY$3,AZ687),m_selling_spec!$A:$H,2,FALSE))</f>
        <v/>
      </c>
      <c r="AZ687" s="104"/>
      <c r="BA687" s="47"/>
      <c r="BB687" s="104"/>
      <c r="BC687" s="47"/>
      <c r="BD687" s="104"/>
      <c r="BE687" s="47"/>
      <c r="BF687" s="104"/>
      <c r="BG687" s="110" t="str">
        <f>IF(BH687="","",VLOOKUP(CONCATENATE(BG$3,BH687),m_selling_spec!$A:$H,2,FALSE))</f>
        <v/>
      </c>
      <c r="BH687" s="104"/>
      <c r="BI687" s="47"/>
      <c r="BJ687" s="104"/>
      <c r="BK687" s="110" t="str">
        <f>IF(BL687="","",VLOOKUP(CONCATENATE(BK$3,BL687),m_selling_spec!$A:$H,2,FALSE))</f>
        <v/>
      </c>
      <c r="BL687" s="104"/>
      <c r="BM687" s="47"/>
      <c r="BN687" s="104"/>
      <c r="BO687" s="110" t="str">
        <f>IF(BP687="","",VLOOKUP(CONCATENATE(BO$3,BP687),m_selling_spec!$A:$H,2,FALSE))</f>
        <v/>
      </c>
      <c r="BP687" s="104"/>
      <c r="BQ687" s="47"/>
      <c r="BR687" s="104"/>
      <c r="BS687" s="47"/>
      <c r="BT687" s="104"/>
      <c r="BU687" s="47"/>
      <c r="BV687" s="104"/>
      <c r="BW687" s="47"/>
      <c r="BX687" s="104"/>
      <c r="BY687" s="47"/>
      <c r="BZ687" s="104"/>
      <c r="CA687" s="47"/>
      <c r="CB687" s="104"/>
      <c r="CC687" s="47"/>
      <c r="CD687" s="104"/>
      <c r="CE687" s="47"/>
      <c r="CF687" s="104"/>
      <c r="CG687" s="47"/>
      <c r="CH687" s="104"/>
      <c r="CI687" s="110" t="str">
        <f>IF(CJ687="","",VLOOKUP(CONCATENATE(CI$3,CJ687),m_selling_spec!$A:$H,2,FALSE))</f>
        <v>32.2</v>
      </c>
      <c r="CJ687" s="104" t="s">
        <v>3456</v>
      </c>
      <c r="CK687" s="110" t="str">
        <f>IF(CL687="","",VLOOKUP(CONCATENATE(CK$3,CL687),m_selling_spec!$A:$H,2,FALSE))</f>
        <v>33.1</v>
      </c>
      <c r="CL687" s="104" t="s">
        <v>3383</v>
      </c>
      <c r="CM687" s="110" t="str">
        <f>IF(CN687="","",VLOOKUP(CONCATENATE(CM$3,CN687),m_selling_spec!$A:$H,2,FALSE))</f>
        <v>34.2</v>
      </c>
      <c r="CN687" s="104" t="s">
        <v>3391</v>
      </c>
      <c r="CO687" s="47"/>
      <c r="CP687" s="104"/>
      <c r="CQ687" s="47"/>
      <c r="CR687" s="47"/>
      <c r="CS687" s="110" t="str">
        <f>IF(CT687="","",VLOOKUP(CONCATENATE(CS$3,CT687),m_selling_spec!$A:$H,2,FALSE))</f>
        <v/>
      </c>
      <c r="CT687" s="47"/>
      <c r="CU687" s="110" t="str">
        <f>IF(CV687="","",VLOOKUP(CONCATENATE(CU$3,CV687),m_selling_spec!$A:$H,2,FALSE))</f>
        <v/>
      </c>
      <c r="CV687" s="47"/>
      <c r="CW687" s="110" t="str">
        <f>IF(CX687="","",VLOOKUP(CONCATENATE(CW$3,CX687),m_selling_spec!$A:$H,2,FALSE))</f>
        <v/>
      </c>
      <c r="CX687" s="47"/>
      <c r="CY687" s="110" t="str">
        <f>IF(CZ687="","",VLOOKUP(CONCATENATE(CY$3,CZ687),m_selling_spec!$A:$H,2,FALSE))</f>
        <v/>
      </c>
      <c r="CZ687" s="47"/>
      <c r="DA687" s="110"/>
      <c r="DB687" s="47"/>
    </row>
    <row r="688" spans="1:106">
      <c r="A688" s="104" t="s">
        <v>3423</v>
      </c>
      <c r="B688" s="104"/>
      <c r="C688" s="104"/>
      <c r="D688" s="104">
        <v>9</v>
      </c>
      <c r="E688" s="110" t="str">
        <f>INDEX(product!B:B,MATCH(D688,product!A:A,0))</f>
        <v>Hanging door</v>
      </c>
      <c r="F688" s="110" t="s">
        <v>2691</v>
      </c>
      <c r="G688" s="47"/>
      <c r="H688" s="104"/>
      <c r="I688" s="47"/>
      <c r="J688" s="104"/>
      <c r="K688" s="110" t="str">
        <f>IF(L688="","",VLOOKUP(CONCATENATE(K$3,L688),m_selling_spec!$A:$H,2,FALSE))</f>
        <v/>
      </c>
      <c r="L688" s="104"/>
      <c r="M688" s="110" t="str">
        <f>IF(N688="","",VLOOKUP(CONCATENATE(M$3,N688),m_selling_spec!$A:$H,2,FALSE))</f>
        <v/>
      </c>
      <c r="N688" s="104"/>
      <c r="O688" s="110" t="str">
        <f>IF(P688="","",VLOOKUP(CONCATENATE(O$3,P688),m_selling_spec!$A:$H,2,FALSE))</f>
        <v/>
      </c>
      <c r="P688" s="104"/>
      <c r="Q688" s="110" t="str">
        <f>IF(R688="","",VLOOKUP(CONCATENATE(Q$3,R688),m_selling_spec!$A:$H,2,FALSE))</f>
        <v/>
      </c>
      <c r="R688" s="104"/>
      <c r="S688" s="110"/>
      <c r="T688" s="104"/>
      <c r="U688" s="110"/>
      <c r="V688" s="104"/>
      <c r="W688" s="110"/>
      <c r="X688" s="104"/>
      <c r="Y688" s="47"/>
      <c r="Z688" s="104"/>
      <c r="AA688" s="47"/>
      <c r="AB688" s="104"/>
      <c r="AC688" s="110" t="str">
        <f>IF(AD688="","",VLOOKUP(CONCATENATE(AC$3,AD688),m_selling_spec!$A:$H,2,FALSE))</f>
        <v/>
      </c>
      <c r="AD688" s="104"/>
      <c r="AE688" s="47"/>
      <c r="AF688" s="104"/>
      <c r="AG688" s="47"/>
      <c r="AH688" s="104"/>
      <c r="AI688" s="110" t="str">
        <f>IF(AJ688="","",VLOOKUP(CONCATENATE(AI$3,AJ688),m_selling_spec!$A:$H,2,FALSE))</f>
        <v/>
      </c>
      <c r="AJ688" s="104"/>
      <c r="AK688" s="110" t="str">
        <f>IF(AL688="","",VLOOKUP(CONCATENATE(AK$3,AL688),m_selling_spec!$A:$H,2,FALSE))</f>
        <v/>
      </c>
      <c r="AL688" s="104"/>
      <c r="AM688" s="47"/>
      <c r="AN688" s="104"/>
      <c r="AO688" s="47"/>
      <c r="AP688" s="104"/>
      <c r="AQ688" s="110" t="str">
        <f>IF(AR688="","",VLOOKUP(CONCATENATE(AQ$3,AR688),m_selling_spec!$A:$H,2,FALSE))</f>
        <v>10.3</v>
      </c>
      <c r="AR688" s="104" t="s">
        <v>75</v>
      </c>
      <c r="AS688" s="110" t="str">
        <f>IF(AT688="","",VLOOKUP(CONCATENATE(AS$3,AT688),m_selling_spec!$A:$H,2,FALSE))</f>
        <v/>
      </c>
      <c r="AT688" s="104"/>
      <c r="AU688" s="110" t="str">
        <f>IF(AV688="","",VLOOKUP(CONCATENATE(AU$3,AV688),m_selling_spec!$A:$H,2,FALSE))</f>
        <v/>
      </c>
      <c r="AV688" s="104"/>
      <c r="AW688" s="47"/>
      <c r="AX688" s="104"/>
      <c r="AY688" s="110" t="str">
        <f>IF(AZ688="","",VLOOKUP(CONCATENATE(AY$3,AZ688),m_selling_spec!$A:$H,2,FALSE))</f>
        <v/>
      </c>
      <c r="AZ688" s="104"/>
      <c r="BA688" s="47"/>
      <c r="BB688" s="104"/>
      <c r="BC688" s="47"/>
      <c r="BD688" s="104"/>
      <c r="BE688" s="47"/>
      <c r="BF688" s="104"/>
      <c r="BG688" s="110" t="str">
        <f>IF(BH688="","",VLOOKUP(CONCATENATE(BG$3,BH688),m_selling_spec!$A:$H,2,FALSE))</f>
        <v/>
      </c>
      <c r="BH688" s="104"/>
      <c r="BI688" s="47"/>
      <c r="BJ688" s="104"/>
      <c r="BK688" s="110" t="str">
        <f>IF(BL688="","",VLOOKUP(CONCATENATE(BK$3,BL688),m_selling_spec!$A:$H,2,FALSE))</f>
        <v/>
      </c>
      <c r="BL688" s="104"/>
      <c r="BM688" s="47"/>
      <c r="BN688" s="104"/>
      <c r="BO688" s="110" t="str">
        <f>IF(BP688="","",VLOOKUP(CONCATENATE(BO$3,BP688),m_selling_spec!$A:$H,2,FALSE))</f>
        <v/>
      </c>
      <c r="BP688" s="104"/>
      <c r="BQ688" s="47"/>
      <c r="BR688" s="104"/>
      <c r="BS688" s="47"/>
      <c r="BT688" s="104"/>
      <c r="BU688" s="47"/>
      <c r="BV688" s="104"/>
      <c r="BW688" s="47"/>
      <c r="BX688" s="104"/>
      <c r="BY688" s="47"/>
      <c r="BZ688" s="104"/>
      <c r="CA688" s="47"/>
      <c r="CB688" s="104"/>
      <c r="CC688" s="47"/>
      <c r="CD688" s="104"/>
      <c r="CE688" s="47"/>
      <c r="CF688" s="104"/>
      <c r="CG688" s="47"/>
      <c r="CH688" s="104"/>
      <c r="CI688" s="110" t="str">
        <f>IF(CJ688="","",VLOOKUP(CONCATENATE(CI$3,CJ688),m_selling_spec!$A:$H,2,FALSE))</f>
        <v>32.2</v>
      </c>
      <c r="CJ688" s="104" t="s">
        <v>3456</v>
      </c>
      <c r="CK688" s="110" t="str">
        <f>IF(CL688="","",VLOOKUP(CONCATENATE(CK$3,CL688),m_selling_spec!$A:$H,2,FALSE))</f>
        <v>33.1</v>
      </c>
      <c r="CL688" s="104" t="s">
        <v>3383</v>
      </c>
      <c r="CM688" s="110" t="str">
        <f>IF(CN688="","",VLOOKUP(CONCATENATE(CM$3,CN688),m_selling_spec!$A:$H,2,FALSE))</f>
        <v>34.2</v>
      </c>
      <c r="CN688" s="104" t="s">
        <v>3391</v>
      </c>
      <c r="CO688" s="47"/>
      <c r="CP688" s="104"/>
      <c r="CQ688" s="47"/>
      <c r="CR688" s="47"/>
      <c r="CS688" s="110" t="str">
        <f>IF(CT688="","",VLOOKUP(CONCATENATE(CS$3,CT688),m_selling_spec!$A:$H,2,FALSE))</f>
        <v/>
      </c>
      <c r="CT688" s="47"/>
      <c r="CU688" s="110" t="str">
        <f>IF(CV688="","",VLOOKUP(CONCATENATE(CU$3,CV688),m_selling_spec!$A:$H,2,FALSE))</f>
        <v/>
      </c>
      <c r="CV688" s="47"/>
      <c r="CW688" s="110" t="str">
        <f>IF(CX688="","",VLOOKUP(CONCATENATE(CW$3,CX688),m_selling_spec!$A:$H,2,FALSE))</f>
        <v/>
      </c>
      <c r="CX688" s="47"/>
      <c r="CY688" s="110" t="str">
        <f>IF(CZ688="","",VLOOKUP(CONCATENATE(CY$3,CZ688),m_selling_spec!$A:$H,2,FALSE))</f>
        <v/>
      </c>
      <c r="CZ688" s="47"/>
      <c r="DA688" s="110"/>
      <c r="DB688" s="47"/>
    </row>
    <row r="689" spans="1:106">
      <c r="A689" s="104" t="s">
        <v>3424</v>
      </c>
      <c r="B689" s="104"/>
      <c r="C689" s="104"/>
      <c r="D689" s="104">
        <v>9</v>
      </c>
      <c r="E689" s="110" t="str">
        <f>INDEX(product!B:B,MATCH(D689,product!A:A,0))</f>
        <v>Hanging door</v>
      </c>
      <c r="F689" s="110" t="s">
        <v>2691</v>
      </c>
      <c r="G689" s="47"/>
      <c r="H689" s="104"/>
      <c r="I689" s="47"/>
      <c r="J689" s="104"/>
      <c r="K689" s="110" t="str">
        <f>IF(L689="","",VLOOKUP(CONCATENATE(K$3,L689),m_selling_spec!$A:$H,2,FALSE))</f>
        <v/>
      </c>
      <c r="L689" s="104"/>
      <c r="M689" s="110" t="str">
        <f>IF(N689="","",VLOOKUP(CONCATENATE(M$3,N689),m_selling_spec!$A:$H,2,FALSE))</f>
        <v/>
      </c>
      <c r="N689" s="104"/>
      <c r="O689" s="110" t="str">
        <f>IF(P689="","",VLOOKUP(CONCATENATE(O$3,P689),m_selling_spec!$A:$H,2,FALSE))</f>
        <v/>
      </c>
      <c r="P689" s="104"/>
      <c r="Q689" s="110" t="str">
        <f>IF(R689="","",VLOOKUP(CONCATENATE(Q$3,R689),m_selling_spec!$A:$H,2,FALSE))</f>
        <v/>
      </c>
      <c r="R689" s="104"/>
      <c r="S689" s="110"/>
      <c r="T689" s="104"/>
      <c r="U689" s="110"/>
      <c r="V689" s="104"/>
      <c r="W689" s="110"/>
      <c r="X689" s="104"/>
      <c r="Y689" s="47"/>
      <c r="Z689" s="104"/>
      <c r="AA689" s="47"/>
      <c r="AB689" s="104"/>
      <c r="AC689" s="110" t="str">
        <f>IF(AD689="","",VLOOKUP(CONCATENATE(AC$3,AD689),m_selling_spec!$A:$H,2,FALSE))</f>
        <v/>
      </c>
      <c r="AD689" s="104"/>
      <c r="AE689" s="47"/>
      <c r="AF689" s="104"/>
      <c r="AG689" s="47"/>
      <c r="AH689" s="104"/>
      <c r="AI689" s="110" t="str">
        <f>IF(AJ689="","",VLOOKUP(CONCATENATE(AI$3,AJ689),m_selling_spec!$A:$H,2,FALSE))</f>
        <v/>
      </c>
      <c r="AJ689" s="104"/>
      <c r="AK689" s="110" t="str">
        <f>IF(AL689="","",VLOOKUP(CONCATENATE(AK$3,AL689),m_selling_spec!$A:$H,2,FALSE))</f>
        <v/>
      </c>
      <c r="AL689" s="104"/>
      <c r="AM689" s="47"/>
      <c r="AN689" s="104"/>
      <c r="AO689" s="47"/>
      <c r="AP689" s="104"/>
      <c r="AQ689" s="110" t="str">
        <f>IF(AR689="","",VLOOKUP(CONCATENATE(AQ$3,AR689),m_selling_spec!$A:$H,2,FALSE))</f>
        <v>10.2</v>
      </c>
      <c r="AR689" s="104" t="s">
        <v>74</v>
      </c>
      <c r="AS689" s="110" t="str">
        <f>IF(AT689="","",VLOOKUP(CONCATENATE(AS$3,AT689),m_selling_spec!$A:$H,2,FALSE))</f>
        <v/>
      </c>
      <c r="AT689" s="104"/>
      <c r="AU689" s="110" t="str">
        <f>IF(AV689="","",VLOOKUP(CONCATENATE(AU$3,AV689),m_selling_spec!$A:$H,2,FALSE))</f>
        <v/>
      </c>
      <c r="AV689" s="104"/>
      <c r="AW689" s="47"/>
      <c r="AX689" s="104"/>
      <c r="AY689" s="110" t="str">
        <f>IF(AZ689="","",VLOOKUP(CONCATENATE(AY$3,AZ689),m_selling_spec!$A:$H,2,FALSE))</f>
        <v/>
      </c>
      <c r="AZ689" s="104"/>
      <c r="BA689" s="47"/>
      <c r="BB689" s="104"/>
      <c r="BC689" s="47"/>
      <c r="BD689" s="104"/>
      <c r="BE689" s="47"/>
      <c r="BF689" s="104"/>
      <c r="BG689" s="110" t="str">
        <f>IF(BH689="","",VLOOKUP(CONCATENATE(BG$3,BH689),m_selling_spec!$A:$H,2,FALSE))</f>
        <v/>
      </c>
      <c r="BH689" s="104"/>
      <c r="BI689" s="47"/>
      <c r="BJ689" s="104"/>
      <c r="BK689" s="110" t="str">
        <f>IF(BL689="","",VLOOKUP(CONCATENATE(BK$3,BL689),m_selling_spec!$A:$H,2,FALSE))</f>
        <v/>
      </c>
      <c r="BL689" s="104"/>
      <c r="BM689" s="47"/>
      <c r="BN689" s="104"/>
      <c r="BO689" s="110" t="str">
        <f>IF(BP689="","",VLOOKUP(CONCATENATE(BO$3,BP689),m_selling_spec!$A:$H,2,FALSE))</f>
        <v/>
      </c>
      <c r="BP689" s="104"/>
      <c r="BQ689" s="47"/>
      <c r="BR689" s="104"/>
      <c r="BS689" s="47"/>
      <c r="BT689" s="104"/>
      <c r="BU689" s="47"/>
      <c r="BV689" s="104"/>
      <c r="BW689" s="47"/>
      <c r="BX689" s="104"/>
      <c r="BY689" s="47"/>
      <c r="BZ689" s="104"/>
      <c r="CA689" s="47"/>
      <c r="CB689" s="104"/>
      <c r="CC689" s="47"/>
      <c r="CD689" s="104"/>
      <c r="CE689" s="47"/>
      <c r="CF689" s="104"/>
      <c r="CG689" s="47"/>
      <c r="CH689" s="104"/>
      <c r="CI689" s="110" t="str">
        <f>IF(CJ689="","",VLOOKUP(CONCATENATE(CI$3,CJ689),m_selling_spec!$A:$H,2,FALSE))</f>
        <v>32.2</v>
      </c>
      <c r="CJ689" s="104" t="s">
        <v>3456</v>
      </c>
      <c r="CK689" s="110" t="str">
        <f>IF(CL689="","",VLOOKUP(CONCATENATE(CK$3,CL689),m_selling_spec!$A:$H,2,FALSE))</f>
        <v>33.3</v>
      </c>
      <c r="CL689" s="104" t="s">
        <v>3387</v>
      </c>
      <c r="CM689" s="110" t="str">
        <f>IF(CN689="","",VLOOKUP(CONCATENATE(CM$3,CN689),m_selling_spec!$A:$H,2,FALSE))</f>
        <v>34.3</v>
      </c>
      <c r="CN689" s="104" t="s">
        <v>3393</v>
      </c>
      <c r="CO689" s="47"/>
      <c r="CP689" s="104"/>
      <c r="CQ689" s="47"/>
      <c r="CR689" s="47"/>
      <c r="CS689" s="110" t="str">
        <f>IF(CT689="","",VLOOKUP(CONCATENATE(CS$3,CT689),m_selling_spec!$A:$H,2,FALSE))</f>
        <v/>
      </c>
      <c r="CT689" s="47"/>
      <c r="CU689" s="110" t="str">
        <f>IF(CV689="","",VLOOKUP(CONCATENATE(CU$3,CV689),m_selling_spec!$A:$H,2,FALSE))</f>
        <v/>
      </c>
      <c r="CV689" s="47"/>
      <c r="CW689" s="110" t="str">
        <f>IF(CX689="","",VLOOKUP(CONCATENATE(CW$3,CX689),m_selling_spec!$A:$H,2,FALSE))</f>
        <v/>
      </c>
      <c r="CX689" s="47"/>
      <c r="CY689" s="110" t="str">
        <f>IF(CZ689="","",VLOOKUP(CONCATENATE(CY$3,CZ689),m_selling_spec!$A:$H,2,FALSE))</f>
        <v/>
      </c>
      <c r="CZ689" s="47"/>
      <c r="DA689" s="110"/>
      <c r="DB689" s="47"/>
    </row>
    <row r="690" spans="1:106">
      <c r="A690" s="104" t="s">
        <v>3425</v>
      </c>
      <c r="B690" s="104"/>
      <c r="C690" s="104"/>
      <c r="D690" s="104">
        <v>9</v>
      </c>
      <c r="E690" s="110" t="str">
        <f>INDEX(product!B:B,MATCH(D690,product!A:A,0))</f>
        <v>Hanging door</v>
      </c>
      <c r="F690" s="110" t="s">
        <v>2691</v>
      </c>
      <c r="G690" s="47"/>
      <c r="H690" s="104"/>
      <c r="I690" s="47"/>
      <c r="J690" s="104"/>
      <c r="K690" s="110" t="str">
        <f>IF(L690="","",VLOOKUP(CONCATENATE(K$3,L690),m_selling_spec!$A:$H,2,FALSE))</f>
        <v/>
      </c>
      <c r="L690" s="104"/>
      <c r="M690" s="110" t="str">
        <f>IF(N690="","",VLOOKUP(CONCATENATE(M$3,N690),m_selling_spec!$A:$H,2,FALSE))</f>
        <v/>
      </c>
      <c r="N690" s="104"/>
      <c r="O690" s="110" t="str">
        <f>IF(P690="","",VLOOKUP(CONCATENATE(O$3,P690),m_selling_spec!$A:$H,2,FALSE))</f>
        <v/>
      </c>
      <c r="P690" s="104"/>
      <c r="Q690" s="110" t="str">
        <f>IF(R690="","",VLOOKUP(CONCATENATE(Q$3,R690),m_selling_spec!$A:$H,2,FALSE))</f>
        <v/>
      </c>
      <c r="R690" s="104"/>
      <c r="S690" s="110"/>
      <c r="T690" s="104"/>
      <c r="U690" s="110"/>
      <c r="V690" s="104"/>
      <c r="W690" s="110"/>
      <c r="X690" s="104"/>
      <c r="Y690" s="47"/>
      <c r="Z690" s="104"/>
      <c r="AA690" s="47"/>
      <c r="AB690" s="104"/>
      <c r="AC690" s="110" t="str">
        <f>IF(AD690="","",VLOOKUP(CONCATENATE(AC$3,AD690),m_selling_spec!$A:$H,2,FALSE))</f>
        <v/>
      </c>
      <c r="AD690" s="104"/>
      <c r="AE690" s="47"/>
      <c r="AF690" s="104"/>
      <c r="AG690" s="47"/>
      <c r="AH690" s="104"/>
      <c r="AI690" s="110" t="str">
        <f>IF(AJ690="","",VLOOKUP(CONCATENATE(AI$3,AJ690),m_selling_spec!$A:$H,2,FALSE))</f>
        <v/>
      </c>
      <c r="AJ690" s="104"/>
      <c r="AK690" s="110" t="str">
        <f>IF(AL690="","",VLOOKUP(CONCATENATE(AK$3,AL690),m_selling_spec!$A:$H,2,FALSE))</f>
        <v/>
      </c>
      <c r="AL690" s="104"/>
      <c r="AM690" s="47"/>
      <c r="AN690" s="104"/>
      <c r="AO690" s="47"/>
      <c r="AP690" s="104"/>
      <c r="AQ690" s="110" t="str">
        <f>IF(AR690="","",VLOOKUP(CONCATENATE(AQ$3,AR690),m_selling_spec!$A:$H,2,FALSE))</f>
        <v>10.3</v>
      </c>
      <c r="AR690" s="104" t="s">
        <v>75</v>
      </c>
      <c r="AS690" s="110" t="str">
        <f>IF(AT690="","",VLOOKUP(CONCATENATE(AS$3,AT690),m_selling_spec!$A:$H,2,FALSE))</f>
        <v/>
      </c>
      <c r="AT690" s="104"/>
      <c r="AU690" s="110" t="str">
        <f>IF(AV690="","",VLOOKUP(CONCATENATE(AU$3,AV690),m_selling_spec!$A:$H,2,FALSE))</f>
        <v/>
      </c>
      <c r="AV690" s="104"/>
      <c r="AW690" s="47"/>
      <c r="AX690" s="104"/>
      <c r="AY690" s="110" t="str">
        <f>IF(AZ690="","",VLOOKUP(CONCATENATE(AY$3,AZ690),m_selling_spec!$A:$H,2,FALSE))</f>
        <v/>
      </c>
      <c r="AZ690" s="104"/>
      <c r="BA690" s="47"/>
      <c r="BB690" s="104"/>
      <c r="BC690" s="47"/>
      <c r="BD690" s="104"/>
      <c r="BE690" s="47"/>
      <c r="BF690" s="104"/>
      <c r="BG690" s="110" t="str">
        <f>IF(BH690="","",VLOOKUP(CONCATENATE(BG$3,BH690),m_selling_spec!$A:$H,2,FALSE))</f>
        <v/>
      </c>
      <c r="BH690" s="104"/>
      <c r="BI690" s="47"/>
      <c r="BJ690" s="104"/>
      <c r="BK690" s="110" t="str">
        <f>IF(BL690="","",VLOOKUP(CONCATENATE(BK$3,BL690),m_selling_spec!$A:$H,2,FALSE))</f>
        <v/>
      </c>
      <c r="BL690" s="104"/>
      <c r="BM690" s="47"/>
      <c r="BN690" s="104"/>
      <c r="BO690" s="110" t="str">
        <f>IF(BP690="","",VLOOKUP(CONCATENATE(BO$3,BP690),m_selling_spec!$A:$H,2,FALSE))</f>
        <v/>
      </c>
      <c r="BP690" s="104"/>
      <c r="BQ690" s="47"/>
      <c r="BR690" s="104"/>
      <c r="BS690" s="47"/>
      <c r="BT690" s="104"/>
      <c r="BU690" s="47"/>
      <c r="BV690" s="104"/>
      <c r="BW690" s="47"/>
      <c r="BX690" s="104"/>
      <c r="BY690" s="47"/>
      <c r="BZ690" s="104"/>
      <c r="CA690" s="47"/>
      <c r="CB690" s="104"/>
      <c r="CC690" s="47"/>
      <c r="CD690" s="104"/>
      <c r="CE690" s="47"/>
      <c r="CF690" s="104"/>
      <c r="CG690" s="47"/>
      <c r="CH690" s="104"/>
      <c r="CI690" s="110" t="str">
        <f>IF(CJ690="","",VLOOKUP(CONCATENATE(CI$3,CJ690),m_selling_spec!$A:$H,2,FALSE))</f>
        <v>32.2</v>
      </c>
      <c r="CJ690" s="104" t="s">
        <v>3456</v>
      </c>
      <c r="CK690" s="110" t="str">
        <f>IF(CL690="","",VLOOKUP(CONCATENATE(CK$3,CL690),m_selling_spec!$A:$H,2,FALSE))</f>
        <v>33.3</v>
      </c>
      <c r="CL690" s="104" t="s">
        <v>3387</v>
      </c>
      <c r="CM690" s="110" t="str">
        <f>IF(CN690="","",VLOOKUP(CONCATENATE(CM$3,CN690),m_selling_spec!$A:$H,2,FALSE))</f>
        <v>34.3</v>
      </c>
      <c r="CN690" s="104" t="s">
        <v>3393</v>
      </c>
      <c r="CO690" s="47"/>
      <c r="CP690" s="104"/>
      <c r="CQ690" s="47"/>
      <c r="CR690" s="47"/>
      <c r="CS690" s="110" t="str">
        <f>IF(CT690="","",VLOOKUP(CONCATENATE(CS$3,CT690),m_selling_spec!$A:$H,2,FALSE))</f>
        <v/>
      </c>
      <c r="CT690" s="47"/>
      <c r="CU690" s="110" t="str">
        <f>IF(CV690="","",VLOOKUP(CONCATENATE(CU$3,CV690),m_selling_spec!$A:$H,2,FALSE))</f>
        <v/>
      </c>
      <c r="CV690" s="47"/>
      <c r="CW690" s="110" t="str">
        <f>IF(CX690="","",VLOOKUP(CONCATENATE(CW$3,CX690),m_selling_spec!$A:$H,2,FALSE))</f>
        <v/>
      </c>
      <c r="CX690" s="47"/>
      <c r="CY690" s="110" t="str">
        <f>IF(CZ690="","",VLOOKUP(CONCATENATE(CY$3,CZ690),m_selling_spec!$A:$H,2,FALSE))</f>
        <v/>
      </c>
      <c r="CZ690" s="47"/>
      <c r="DA690" s="110"/>
      <c r="DB690" s="47"/>
    </row>
    <row r="691" spans="1:106">
      <c r="A691" s="104" t="s">
        <v>3426</v>
      </c>
      <c r="B691" s="104"/>
      <c r="C691" s="104"/>
      <c r="D691" s="104">
        <v>9</v>
      </c>
      <c r="E691" s="110" t="str">
        <f>INDEX(product!B:B,MATCH(D691,product!A:A,0))</f>
        <v>Hanging door</v>
      </c>
      <c r="F691" s="110" t="s">
        <v>2691</v>
      </c>
      <c r="G691" s="47"/>
      <c r="H691" s="104"/>
      <c r="I691" s="47"/>
      <c r="J691" s="104"/>
      <c r="K691" s="110" t="str">
        <f>IF(L691="","",VLOOKUP(CONCATENATE(K$3,L691),m_selling_spec!$A:$H,2,FALSE))</f>
        <v/>
      </c>
      <c r="L691" s="104"/>
      <c r="M691" s="110" t="str">
        <f>IF(N691="","",VLOOKUP(CONCATENATE(M$3,N691),m_selling_spec!$A:$H,2,FALSE))</f>
        <v/>
      </c>
      <c r="N691" s="104"/>
      <c r="O691" s="110" t="str">
        <f>IF(P691="","",VLOOKUP(CONCATENATE(O$3,P691),m_selling_spec!$A:$H,2,FALSE))</f>
        <v/>
      </c>
      <c r="P691" s="104"/>
      <c r="Q691" s="110" t="str">
        <f>IF(R691="","",VLOOKUP(CONCATENATE(Q$3,R691),m_selling_spec!$A:$H,2,FALSE))</f>
        <v/>
      </c>
      <c r="R691" s="104"/>
      <c r="S691" s="110"/>
      <c r="T691" s="104"/>
      <c r="U691" s="110"/>
      <c r="V691" s="104"/>
      <c r="W691" s="110"/>
      <c r="X691" s="104"/>
      <c r="Y691" s="47"/>
      <c r="Z691" s="104"/>
      <c r="AA691" s="47"/>
      <c r="AB691" s="104"/>
      <c r="AC691" s="110" t="str">
        <f>IF(AD691="","",VLOOKUP(CONCATENATE(AC$3,AD691),m_selling_spec!$A:$H,2,FALSE))</f>
        <v/>
      </c>
      <c r="AD691" s="104"/>
      <c r="AE691" s="47"/>
      <c r="AF691" s="104"/>
      <c r="AG691" s="47"/>
      <c r="AH691" s="104"/>
      <c r="AI691" s="110" t="str">
        <f>IF(AJ691="","",VLOOKUP(CONCATENATE(AI$3,AJ691),m_selling_spec!$A:$H,2,FALSE))</f>
        <v/>
      </c>
      <c r="AJ691" s="104"/>
      <c r="AK691" s="110" t="str">
        <f>IF(AL691="","",VLOOKUP(CONCATENATE(AK$3,AL691),m_selling_spec!$A:$H,2,FALSE))</f>
        <v/>
      </c>
      <c r="AL691" s="104"/>
      <c r="AM691" s="47"/>
      <c r="AN691" s="104"/>
      <c r="AO691" s="47"/>
      <c r="AP691" s="104"/>
      <c r="AQ691" s="110" t="str">
        <f>IF(AR691="","",VLOOKUP(CONCATENATE(AQ$3,AR691),m_selling_spec!$A:$H,2,FALSE))</f>
        <v>10.2</v>
      </c>
      <c r="AR691" s="104" t="s">
        <v>74</v>
      </c>
      <c r="AS691" s="110" t="str">
        <f>IF(AT691="","",VLOOKUP(CONCATENATE(AS$3,AT691),m_selling_spec!$A:$H,2,FALSE))</f>
        <v/>
      </c>
      <c r="AT691" s="104"/>
      <c r="AU691" s="110" t="str">
        <f>IF(AV691="","",VLOOKUP(CONCATENATE(AU$3,AV691),m_selling_spec!$A:$H,2,FALSE))</f>
        <v/>
      </c>
      <c r="AV691" s="104"/>
      <c r="AW691" s="47"/>
      <c r="AX691" s="104"/>
      <c r="AY691" s="110" t="str">
        <f>IF(AZ691="","",VLOOKUP(CONCATENATE(AY$3,AZ691),m_selling_spec!$A:$H,2,FALSE))</f>
        <v/>
      </c>
      <c r="AZ691" s="104"/>
      <c r="BA691" s="47"/>
      <c r="BB691" s="104"/>
      <c r="BC691" s="47"/>
      <c r="BD691" s="104"/>
      <c r="BE691" s="47"/>
      <c r="BF691" s="104"/>
      <c r="BG691" s="110" t="str">
        <f>IF(BH691="","",VLOOKUP(CONCATENATE(BG$3,BH691),m_selling_spec!$A:$H,2,FALSE))</f>
        <v/>
      </c>
      <c r="BH691" s="104"/>
      <c r="BI691" s="47"/>
      <c r="BJ691" s="104"/>
      <c r="BK691" s="110" t="str">
        <f>IF(BL691="","",VLOOKUP(CONCATENATE(BK$3,BL691),m_selling_spec!$A:$H,2,FALSE))</f>
        <v/>
      </c>
      <c r="BL691" s="104"/>
      <c r="BM691" s="47"/>
      <c r="BN691" s="104"/>
      <c r="BO691" s="110" t="str">
        <f>IF(BP691="","",VLOOKUP(CONCATENATE(BO$3,BP691),m_selling_spec!$A:$H,2,FALSE))</f>
        <v/>
      </c>
      <c r="BP691" s="104"/>
      <c r="BQ691" s="47"/>
      <c r="BR691" s="104"/>
      <c r="BS691" s="47"/>
      <c r="BT691" s="104"/>
      <c r="BU691" s="47"/>
      <c r="BV691" s="104"/>
      <c r="BW691" s="47"/>
      <c r="BX691" s="104"/>
      <c r="BY691" s="47"/>
      <c r="BZ691" s="104"/>
      <c r="CA691" s="47"/>
      <c r="CB691" s="104"/>
      <c r="CC691" s="47"/>
      <c r="CD691" s="104"/>
      <c r="CE691" s="47"/>
      <c r="CF691" s="104"/>
      <c r="CG691" s="47"/>
      <c r="CH691" s="104"/>
      <c r="CI691" s="110" t="str">
        <f>IF(CJ691="","",VLOOKUP(CONCATENATE(CI$3,CJ691),m_selling_spec!$A:$H,2,FALSE))</f>
        <v>32.2</v>
      </c>
      <c r="CJ691" s="104" t="s">
        <v>3456</v>
      </c>
      <c r="CK691" s="110" t="str">
        <f>IF(CL691="","",VLOOKUP(CONCATENATE(CK$3,CL691),m_selling_spec!$A:$H,2,FALSE))</f>
        <v>33.3</v>
      </c>
      <c r="CL691" s="104" t="s">
        <v>3387</v>
      </c>
      <c r="CM691" s="110" t="str">
        <f>IF(CN691="","",VLOOKUP(CONCATENATE(CM$3,CN691),m_selling_spec!$A:$H,2,FALSE))</f>
        <v>34.4</v>
      </c>
      <c r="CN691" s="104" t="s">
        <v>3395</v>
      </c>
      <c r="CO691" s="47"/>
      <c r="CP691" s="104"/>
      <c r="CQ691" s="47"/>
      <c r="CR691" s="104"/>
      <c r="CS691" s="110" t="str">
        <f>IF(CT691="","",VLOOKUP(CONCATENATE(CS$3,CT691),m_selling_spec!$A:$H,2,FALSE))</f>
        <v/>
      </c>
      <c r="CT691" s="104"/>
      <c r="CU691" s="110" t="str">
        <f>IF(CV691="","",VLOOKUP(CONCATENATE(CU$3,CV691),m_selling_spec!$A:$H,2,FALSE))</f>
        <v/>
      </c>
      <c r="CV691" s="104"/>
      <c r="CW691" s="110" t="str">
        <f>IF(CX691="","",VLOOKUP(CONCATENATE(CW$3,CX691),m_selling_spec!$A:$H,2,FALSE))</f>
        <v/>
      </c>
      <c r="CX691" s="104"/>
      <c r="CY691" s="110" t="str">
        <f>IF(CZ691="","",VLOOKUP(CONCATENATE(CY$3,CZ691),m_selling_spec!$A:$H,2,FALSE))</f>
        <v/>
      </c>
      <c r="CZ691" s="104"/>
      <c r="DA691" s="110"/>
      <c r="DB691" s="104"/>
    </row>
    <row r="692" spans="1:106">
      <c r="A692" s="104" t="s">
        <v>3427</v>
      </c>
      <c r="B692" s="104"/>
      <c r="C692" s="104"/>
      <c r="D692" s="104">
        <v>9</v>
      </c>
      <c r="E692" s="110" t="str">
        <f>INDEX(product!B:B,MATCH(D692,product!A:A,0))</f>
        <v>Hanging door</v>
      </c>
      <c r="F692" s="110" t="s">
        <v>2691</v>
      </c>
      <c r="G692" s="47"/>
      <c r="H692" s="104"/>
      <c r="I692" s="47"/>
      <c r="J692" s="104"/>
      <c r="K692" s="110" t="str">
        <f>IF(L692="","",VLOOKUP(CONCATENATE(K$3,L692),m_selling_spec!$A:$H,2,FALSE))</f>
        <v/>
      </c>
      <c r="L692" s="104"/>
      <c r="M692" s="110" t="str">
        <f>IF(N692="","",VLOOKUP(CONCATENATE(M$3,N692),m_selling_spec!$A:$H,2,FALSE))</f>
        <v/>
      </c>
      <c r="N692" s="104"/>
      <c r="O692" s="110" t="str">
        <f>IF(P692="","",VLOOKUP(CONCATENATE(O$3,P692),m_selling_spec!$A:$H,2,FALSE))</f>
        <v/>
      </c>
      <c r="P692" s="104"/>
      <c r="Q692" s="110" t="str">
        <f>IF(R692="","",VLOOKUP(CONCATENATE(Q$3,R692),m_selling_spec!$A:$H,2,FALSE))</f>
        <v/>
      </c>
      <c r="R692" s="104"/>
      <c r="S692" s="110"/>
      <c r="T692" s="104"/>
      <c r="U692" s="110"/>
      <c r="V692" s="104"/>
      <c r="W692" s="110"/>
      <c r="X692" s="104"/>
      <c r="Y692" s="47"/>
      <c r="Z692" s="104"/>
      <c r="AA692" s="47"/>
      <c r="AB692" s="104"/>
      <c r="AC692" s="110" t="str">
        <f>IF(AD692="","",VLOOKUP(CONCATENATE(AC$3,AD692),m_selling_spec!$A:$H,2,FALSE))</f>
        <v/>
      </c>
      <c r="AD692" s="104"/>
      <c r="AE692" s="47"/>
      <c r="AF692" s="104"/>
      <c r="AG692" s="47"/>
      <c r="AH692" s="104"/>
      <c r="AI692" s="110" t="str">
        <f>IF(AJ692="","",VLOOKUP(CONCATENATE(AI$3,AJ692),m_selling_spec!$A:$H,2,FALSE))</f>
        <v/>
      </c>
      <c r="AJ692" s="104"/>
      <c r="AK692" s="110" t="str">
        <f>IF(AL692="","",VLOOKUP(CONCATENATE(AK$3,AL692),m_selling_spec!$A:$H,2,FALSE))</f>
        <v/>
      </c>
      <c r="AL692" s="104"/>
      <c r="AM692" s="47"/>
      <c r="AN692" s="104"/>
      <c r="AO692" s="47"/>
      <c r="AP692" s="104"/>
      <c r="AQ692" s="110" t="str">
        <f>IF(AR692="","",VLOOKUP(CONCATENATE(AQ$3,AR692),m_selling_spec!$A:$H,2,FALSE))</f>
        <v>10.3</v>
      </c>
      <c r="AR692" s="104" t="s">
        <v>75</v>
      </c>
      <c r="AS692" s="110" t="str">
        <f>IF(AT692="","",VLOOKUP(CONCATENATE(AS$3,AT692),m_selling_spec!$A:$H,2,FALSE))</f>
        <v/>
      </c>
      <c r="AT692" s="104"/>
      <c r="AU692" s="110" t="str">
        <f>IF(AV692="","",VLOOKUP(CONCATENATE(AU$3,AV692),m_selling_spec!$A:$H,2,FALSE))</f>
        <v/>
      </c>
      <c r="AV692" s="104"/>
      <c r="AW692" s="47"/>
      <c r="AX692" s="104"/>
      <c r="AY692" s="110" t="str">
        <f>IF(AZ692="","",VLOOKUP(CONCATENATE(AY$3,AZ692),m_selling_spec!$A:$H,2,FALSE))</f>
        <v/>
      </c>
      <c r="AZ692" s="104"/>
      <c r="BA692" s="47"/>
      <c r="BB692" s="104"/>
      <c r="BC692" s="47"/>
      <c r="BD692" s="104"/>
      <c r="BE692" s="47"/>
      <c r="BF692" s="104"/>
      <c r="BG692" s="110" t="str">
        <f>IF(BH692="","",VLOOKUP(CONCATENATE(BG$3,BH692),m_selling_spec!$A:$H,2,FALSE))</f>
        <v/>
      </c>
      <c r="BH692" s="104"/>
      <c r="BI692" s="47"/>
      <c r="BJ692" s="104"/>
      <c r="BK692" s="110" t="str">
        <f>IF(BL692="","",VLOOKUP(CONCATENATE(BK$3,BL692),m_selling_spec!$A:$H,2,FALSE))</f>
        <v/>
      </c>
      <c r="BL692" s="104"/>
      <c r="BM692" s="47"/>
      <c r="BN692" s="104"/>
      <c r="BO692" s="110" t="str">
        <f>IF(BP692="","",VLOOKUP(CONCATENATE(BO$3,BP692),m_selling_spec!$A:$H,2,FALSE))</f>
        <v/>
      </c>
      <c r="BP692" s="104"/>
      <c r="BQ692" s="47"/>
      <c r="BR692" s="104"/>
      <c r="BS692" s="47"/>
      <c r="BT692" s="104"/>
      <c r="BU692" s="47"/>
      <c r="BV692" s="104"/>
      <c r="BW692" s="47"/>
      <c r="BX692" s="104"/>
      <c r="BY692" s="47"/>
      <c r="BZ692" s="104"/>
      <c r="CA692" s="47"/>
      <c r="CB692" s="104"/>
      <c r="CC692" s="47"/>
      <c r="CD692" s="104"/>
      <c r="CE692" s="47"/>
      <c r="CF692" s="104"/>
      <c r="CG692" s="47"/>
      <c r="CH692" s="104"/>
      <c r="CI692" s="110" t="str">
        <f>IF(CJ692="","",VLOOKUP(CONCATENATE(CI$3,CJ692),m_selling_spec!$A:$H,2,FALSE))</f>
        <v>32.2</v>
      </c>
      <c r="CJ692" s="104" t="s">
        <v>3456</v>
      </c>
      <c r="CK692" s="110" t="str">
        <f>IF(CL692="","",VLOOKUP(CONCATENATE(CK$3,CL692),m_selling_spec!$A:$H,2,FALSE))</f>
        <v>33.3</v>
      </c>
      <c r="CL692" s="104" t="s">
        <v>3387</v>
      </c>
      <c r="CM692" s="110" t="str">
        <f>IF(CN692="","",VLOOKUP(CONCATENATE(CM$3,CN692),m_selling_spec!$A:$H,2,FALSE))</f>
        <v>34.4</v>
      </c>
      <c r="CN692" s="104" t="s">
        <v>3395</v>
      </c>
      <c r="CO692" s="47"/>
      <c r="CP692" s="104"/>
      <c r="CQ692" s="47"/>
      <c r="CR692" s="104"/>
      <c r="CS692" s="110" t="str">
        <f>IF(CT692="","",VLOOKUP(CONCATENATE(CS$3,CT692),m_selling_spec!$A:$H,2,FALSE))</f>
        <v/>
      </c>
      <c r="CT692" s="104"/>
      <c r="CU692" s="110" t="str">
        <f>IF(CV692="","",VLOOKUP(CONCATENATE(CU$3,CV692),m_selling_spec!$A:$H,2,FALSE))</f>
        <v/>
      </c>
      <c r="CV692" s="104"/>
      <c r="CW692" s="110" t="str">
        <f>IF(CX692="","",VLOOKUP(CONCATENATE(CW$3,CX692),m_selling_spec!$A:$H,2,FALSE))</f>
        <v/>
      </c>
      <c r="CX692" s="104"/>
      <c r="CY692" s="110" t="str">
        <f>IF(CZ692="","",VLOOKUP(CONCATENATE(CY$3,CZ692),m_selling_spec!$A:$H,2,FALSE))</f>
        <v/>
      </c>
      <c r="CZ692" s="104"/>
      <c r="DA692" s="110"/>
      <c r="DB692" s="104"/>
    </row>
    <row r="693" spans="1:106">
      <c r="A693" s="238" t="s">
        <v>3543</v>
      </c>
      <c r="B693" s="104"/>
      <c r="C693" s="104"/>
      <c r="D693" s="104">
        <v>9</v>
      </c>
      <c r="E693" s="110" t="str">
        <f>INDEX(product!B:B,MATCH(D693,product!A:A,0))</f>
        <v>Hanging door</v>
      </c>
      <c r="F693" s="110" t="s">
        <v>2691</v>
      </c>
      <c r="G693" s="47"/>
      <c r="H693" s="104"/>
      <c r="I693" s="47"/>
      <c r="J693" s="104"/>
      <c r="K693" s="110" t="str">
        <f>IF(L693="","",VLOOKUP(CONCATENATE(K$3,L693),m_selling_spec!$A:$H,2,FALSE))</f>
        <v/>
      </c>
      <c r="L693" s="104"/>
      <c r="M693" s="110" t="str">
        <f>IF(N693="","",VLOOKUP(CONCATENATE(M$3,N693),m_selling_spec!$A:$H,2,FALSE))</f>
        <v/>
      </c>
      <c r="N693" s="104"/>
      <c r="O693" s="110" t="str">
        <f>IF(P693="","",VLOOKUP(CONCATENATE(O$3,P693),m_selling_spec!$A:$H,2,FALSE))</f>
        <v/>
      </c>
      <c r="P693" s="104"/>
      <c r="Q693" s="110" t="str">
        <f>IF(R693="","",VLOOKUP(CONCATENATE(Q$3,R693),m_selling_spec!$A:$H,2,FALSE))</f>
        <v/>
      </c>
      <c r="R693" s="104"/>
      <c r="S693" s="110"/>
      <c r="T693" s="104"/>
      <c r="U693" s="110"/>
      <c r="V693" s="104"/>
      <c r="W693" s="110"/>
      <c r="X693" s="104"/>
      <c r="Y693" s="47"/>
      <c r="Z693" s="104"/>
      <c r="AA693" s="47"/>
      <c r="AB693" s="104"/>
      <c r="AC693" s="110" t="str">
        <f>IF(AD693="","",VLOOKUP(CONCATENATE(AC$3,AD693),m_selling_spec!$A:$H,2,FALSE))</f>
        <v/>
      </c>
      <c r="AD693" s="104"/>
      <c r="AE693" s="47"/>
      <c r="AF693" s="104"/>
      <c r="AG693" s="47"/>
      <c r="AH693" s="104"/>
      <c r="AI693" s="110" t="str">
        <f>IF(AJ693="","",VLOOKUP(CONCATENATE(AI$3,AJ693),m_selling_spec!$A:$H,2,FALSE))</f>
        <v/>
      </c>
      <c r="AJ693" s="104"/>
      <c r="AK693" s="110" t="str">
        <f>IF(AL693="","",VLOOKUP(CONCATENATE(AK$3,AL693),m_selling_spec!$A:$H,2,FALSE))</f>
        <v/>
      </c>
      <c r="AL693" s="104"/>
      <c r="AM693" s="47"/>
      <c r="AN693" s="104"/>
      <c r="AO693" s="47"/>
      <c r="AP693" s="104"/>
      <c r="AQ693" s="110" t="str">
        <f>IF(AR693="","",VLOOKUP(CONCATENATE(AQ$3,AR693),m_selling_spec!$A:$H,2,FALSE))</f>
        <v/>
      </c>
      <c r="AR693" s="104"/>
      <c r="AS693" s="110" t="str">
        <f>IF(AT693="","",VLOOKUP(CONCATENATE(AS$3,AT693),m_selling_spec!$A:$H,2,FALSE))</f>
        <v/>
      </c>
      <c r="AT693" s="104"/>
      <c r="AU693" s="110" t="str">
        <f>IF(AV693="","",VLOOKUP(CONCATENATE(AU$3,AV693),m_selling_spec!$A:$H,2,FALSE))</f>
        <v/>
      </c>
      <c r="AV693" s="104"/>
      <c r="AW693" s="47"/>
      <c r="AX693" s="104"/>
      <c r="AY693" s="110" t="str">
        <f>IF(AZ693="","",VLOOKUP(CONCATENATE(AY$3,AZ693),m_selling_spec!$A:$H,2,FALSE))</f>
        <v/>
      </c>
      <c r="AZ693" s="104"/>
      <c r="BA693" s="47"/>
      <c r="BB693" s="104"/>
      <c r="BC693" s="47"/>
      <c r="BD693" s="104"/>
      <c r="BE693" s="47"/>
      <c r="BF693" s="104"/>
      <c r="BG693" s="110" t="str">
        <f>IF(BH693="","",VLOOKUP(CONCATENATE(BG$3,BH693),m_selling_spec!$A:$H,2,FALSE))</f>
        <v/>
      </c>
      <c r="BH693" s="104"/>
      <c r="BI693" s="47"/>
      <c r="BJ693" s="104"/>
      <c r="BK693" s="110" t="str">
        <f>IF(BL693="","",VLOOKUP(CONCATENATE(BK$3,BL693),m_selling_spec!$A:$H,2,FALSE))</f>
        <v/>
      </c>
      <c r="BL693" s="104"/>
      <c r="BM693" s="47"/>
      <c r="BN693" s="104"/>
      <c r="BO693" s="110" t="str">
        <f>IF(BP693="","",VLOOKUP(CONCATENATE(BO$3,BP693),m_selling_spec!$A:$H,2,FALSE))</f>
        <v/>
      </c>
      <c r="BP693" s="104"/>
      <c r="BQ693" s="47"/>
      <c r="BR693" s="104"/>
      <c r="BS693" s="47"/>
      <c r="BT693" s="104"/>
      <c r="BU693" s="47"/>
      <c r="BV693" s="104"/>
      <c r="BW693" s="47"/>
      <c r="BX693" s="104"/>
      <c r="BY693" s="47"/>
      <c r="BZ693" s="104"/>
      <c r="CA693" s="47"/>
      <c r="CB693" s="104"/>
      <c r="CC693" s="47"/>
      <c r="CD693" s="104"/>
      <c r="CE693" s="47"/>
      <c r="CF693" s="104"/>
      <c r="CG693" s="47"/>
      <c r="CH693" s="104"/>
      <c r="CI693" s="110" t="str">
        <f>IF(CJ693="","",VLOOKUP(CONCATENATE(CI$3,CJ693),m_selling_spec!$A:$H,2,FALSE))</f>
        <v>32.2</v>
      </c>
      <c r="CJ693" s="104" t="s">
        <v>3456</v>
      </c>
      <c r="CK693" s="110" t="str">
        <f>IF(CL693="","",VLOOKUP(CONCATENATE(CK$3,CL693),m_selling_spec!$A:$H,2,FALSE))</f>
        <v>33.1</v>
      </c>
      <c r="CL693" s="104" t="s">
        <v>3383</v>
      </c>
      <c r="CM693" s="110" t="str">
        <f>IF(CN693="","",VLOOKUP(CONCATENATE(CM$3,CN693),m_selling_spec!$A:$H,2,FALSE))</f>
        <v>34.1</v>
      </c>
      <c r="CN693" s="104" t="s">
        <v>3389</v>
      </c>
      <c r="CO693" s="110" t="str">
        <f>IF(CP693="","",VLOOKUP(CONCATENATE(CO$3,CP693),m_selling_spec!$A:$H,2,FALSE))</f>
        <v/>
      </c>
      <c r="CP693" s="104"/>
      <c r="CQ693" s="110" t="str">
        <f>IF(CR693="","",VLOOKUP(CONCATENATE(CQ$3,CR693),m_selling_spec!$A:$H,2,FALSE))</f>
        <v>36.1</v>
      </c>
      <c r="CR693" s="104" t="s">
        <v>3439</v>
      </c>
      <c r="CS693" s="110" t="str">
        <f>IF(CT693="","",VLOOKUP(CONCATENATE(CS$3,CT693),m_selling_spec!$A:$H,2,FALSE))</f>
        <v/>
      </c>
      <c r="CT693" s="104"/>
      <c r="CU693" s="110" t="str">
        <f>IF(CV693="","",VLOOKUP(CONCATENATE(CU$3,CV693),m_selling_spec!$A:$H,2,FALSE))</f>
        <v/>
      </c>
      <c r="CV693" s="104"/>
      <c r="CW693" s="110" t="str">
        <f>IF(CX693="","",VLOOKUP(CONCATENATE(CW$3,CX693),m_selling_spec!$A:$H,2,FALSE))</f>
        <v/>
      </c>
      <c r="CX693" s="104"/>
      <c r="CY693" s="110" t="str">
        <f>IF(CZ693="","",VLOOKUP(CONCATENATE(CY$3,CZ693),m_selling_spec!$A:$H,2,FALSE))</f>
        <v/>
      </c>
      <c r="CZ693" s="104"/>
      <c r="DA693" s="110"/>
      <c r="DB693" s="104"/>
    </row>
    <row r="694" spans="1:106">
      <c r="A694" s="238" t="s">
        <v>3543</v>
      </c>
      <c r="B694" s="104"/>
      <c r="C694" s="104"/>
      <c r="D694" s="104">
        <v>9</v>
      </c>
      <c r="E694" s="110" t="str">
        <f>INDEX(product!B:B,MATCH(D694,product!A:A,0))</f>
        <v>Hanging door</v>
      </c>
      <c r="F694" s="110" t="s">
        <v>2691</v>
      </c>
      <c r="G694" s="47"/>
      <c r="H694" s="104"/>
      <c r="I694" s="47"/>
      <c r="J694" s="104"/>
      <c r="K694" s="110" t="str">
        <f>IF(L694="","",VLOOKUP(CONCATENATE(K$3,L694),m_selling_spec!$A:$H,2,FALSE))</f>
        <v/>
      </c>
      <c r="L694" s="104"/>
      <c r="M694" s="110" t="str">
        <f>IF(N694="","",VLOOKUP(CONCATENATE(M$3,N694),m_selling_spec!$A:$H,2,FALSE))</f>
        <v/>
      </c>
      <c r="N694" s="104"/>
      <c r="O694" s="110" t="str">
        <f>IF(P694="","",VLOOKUP(CONCATENATE(O$3,P694),m_selling_spec!$A:$H,2,FALSE))</f>
        <v/>
      </c>
      <c r="P694" s="104"/>
      <c r="Q694" s="110" t="str">
        <f>IF(R694="","",VLOOKUP(CONCATENATE(Q$3,R694),m_selling_spec!$A:$H,2,FALSE))</f>
        <v/>
      </c>
      <c r="R694" s="104"/>
      <c r="S694" s="110"/>
      <c r="T694" s="104"/>
      <c r="U694" s="110"/>
      <c r="V694" s="104"/>
      <c r="W694" s="110"/>
      <c r="X694" s="104"/>
      <c r="Y694" s="47"/>
      <c r="Z694" s="104"/>
      <c r="AA694" s="47"/>
      <c r="AB694" s="104"/>
      <c r="AC694" s="110" t="str">
        <f>IF(AD694="","",VLOOKUP(CONCATENATE(AC$3,AD694),m_selling_spec!$A:$H,2,FALSE))</f>
        <v/>
      </c>
      <c r="AD694" s="104"/>
      <c r="AE694" s="47"/>
      <c r="AF694" s="104"/>
      <c r="AG694" s="47"/>
      <c r="AH694" s="104"/>
      <c r="AI694" s="110" t="str">
        <f>IF(AJ694="","",VLOOKUP(CONCATENATE(AI$3,AJ694),m_selling_spec!$A:$H,2,FALSE))</f>
        <v/>
      </c>
      <c r="AJ694" s="104"/>
      <c r="AK694" s="110" t="str">
        <f>IF(AL694="","",VLOOKUP(CONCATENATE(AK$3,AL694),m_selling_spec!$A:$H,2,FALSE))</f>
        <v/>
      </c>
      <c r="AL694" s="104"/>
      <c r="AM694" s="47"/>
      <c r="AN694" s="104"/>
      <c r="AO694" s="47"/>
      <c r="AP694" s="104"/>
      <c r="AQ694" s="110" t="str">
        <f>IF(AR694="","",VLOOKUP(CONCATENATE(AQ$3,AR694),m_selling_spec!$A:$H,2,FALSE))</f>
        <v/>
      </c>
      <c r="AR694" s="104"/>
      <c r="AS694" s="110" t="str">
        <f>IF(AT694="","",VLOOKUP(CONCATENATE(AS$3,AT694),m_selling_spec!$A:$H,2,FALSE))</f>
        <v/>
      </c>
      <c r="AT694" s="104"/>
      <c r="AU694" s="110" t="str">
        <f>IF(AV694="","",VLOOKUP(CONCATENATE(AU$3,AV694),m_selling_spec!$A:$H,2,FALSE))</f>
        <v/>
      </c>
      <c r="AV694" s="104"/>
      <c r="AW694" s="47"/>
      <c r="AX694" s="104"/>
      <c r="AY694" s="110" t="str">
        <f>IF(AZ694="","",VLOOKUP(CONCATENATE(AY$3,AZ694),m_selling_spec!$A:$H,2,FALSE))</f>
        <v/>
      </c>
      <c r="AZ694" s="104"/>
      <c r="BA694" s="47"/>
      <c r="BB694" s="104"/>
      <c r="BC694" s="47"/>
      <c r="BD694" s="104"/>
      <c r="BE694" s="47"/>
      <c r="BF694" s="104"/>
      <c r="BG694" s="110" t="str">
        <f>IF(BH694="","",VLOOKUP(CONCATENATE(BG$3,BH694),m_selling_spec!$A:$H,2,FALSE))</f>
        <v/>
      </c>
      <c r="BH694" s="104"/>
      <c r="BI694" s="47"/>
      <c r="BJ694" s="104"/>
      <c r="BK694" s="110" t="str">
        <f>IF(BL694="","",VLOOKUP(CONCATENATE(BK$3,BL694),m_selling_spec!$A:$H,2,FALSE))</f>
        <v/>
      </c>
      <c r="BL694" s="104"/>
      <c r="BM694" s="47"/>
      <c r="BN694" s="104"/>
      <c r="BO694" s="110" t="str">
        <f>IF(BP694="","",VLOOKUP(CONCATENATE(BO$3,BP694),m_selling_spec!$A:$H,2,FALSE))</f>
        <v/>
      </c>
      <c r="BP694" s="104"/>
      <c r="BQ694" s="47"/>
      <c r="BR694" s="104"/>
      <c r="BS694" s="47"/>
      <c r="BT694" s="104"/>
      <c r="BU694" s="47"/>
      <c r="BV694" s="104"/>
      <c r="BW694" s="47"/>
      <c r="BX694" s="104"/>
      <c r="BY694" s="47"/>
      <c r="BZ694" s="104"/>
      <c r="CA694" s="47"/>
      <c r="CB694" s="104"/>
      <c r="CC694" s="47"/>
      <c r="CD694" s="104"/>
      <c r="CE694" s="47"/>
      <c r="CF694" s="104"/>
      <c r="CG694" s="47"/>
      <c r="CH694" s="104"/>
      <c r="CI694" s="110" t="str">
        <f>IF(CJ694="","",VLOOKUP(CONCATENATE(CI$3,CJ694),m_selling_spec!$A:$H,2,FALSE))</f>
        <v>32.1</v>
      </c>
      <c r="CJ694" s="104" t="s">
        <v>3455</v>
      </c>
      <c r="CK694" s="110" t="str">
        <f>IF(CL694="","",VLOOKUP(CONCATENATE(CK$3,CL694),m_selling_spec!$A:$H,2,FALSE))</f>
        <v>33.1</v>
      </c>
      <c r="CL694" s="104" t="s">
        <v>3383</v>
      </c>
      <c r="CM694" s="110" t="str">
        <f>IF(CN694="","",VLOOKUP(CONCATENATE(CM$3,CN694),m_selling_spec!$A:$H,2,FALSE))</f>
        <v>34.1</v>
      </c>
      <c r="CN694" s="104" t="s">
        <v>3389</v>
      </c>
      <c r="CO694" s="110" t="str">
        <f>IF(CP694="","",VLOOKUP(CONCATENATE(CO$3,CP694),m_selling_spec!$A:$H,2,FALSE))</f>
        <v/>
      </c>
      <c r="CP694" s="104"/>
      <c r="CQ694" s="110" t="str">
        <f>IF(CR694="","",VLOOKUP(CONCATENATE(CQ$3,CR694),m_selling_spec!$A:$H,2,FALSE))</f>
        <v>36.1</v>
      </c>
      <c r="CR694" s="104" t="s">
        <v>3439</v>
      </c>
      <c r="CS694" s="110" t="str">
        <f>IF(CT694="","",VLOOKUP(CONCATENATE(CS$3,CT694),m_selling_spec!$A:$H,2,FALSE))</f>
        <v/>
      </c>
      <c r="CT694" s="104"/>
      <c r="CU694" s="110" t="str">
        <f>IF(CV694="","",VLOOKUP(CONCATENATE(CU$3,CV694),m_selling_spec!$A:$H,2,FALSE))</f>
        <v/>
      </c>
      <c r="CV694" s="104"/>
      <c r="CW694" s="110" t="str">
        <f>IF(CX694="","",VLOOKUP(CONCATENATE(CW$3,CX694),m_selling_spec!$A:$H,2,FALSE))</f>
        <v/>
      </c>
      <c r="CX694" s="104"/>
      <c r="CY694" s="110" t="str">
        <f>IF(CZ694="","",VLOOKUP(CONCATENATE(CY$3,CZ694),m_selling_spec!$A:$H,2,FALSE))</f>
        <v/>
      </c>
      <c r="CZ694" s="104"/>
      <c r="DA694" s="110"/>
      <c r="DB694" s="104"/>
    </row>
    <row r="695" spans="1:106">
      <c r="A695" s="104" t="s">
        <v>3625</v>
      </c>
      <c r="B695" s="104"/>
      <c r="C695" s="104"/>
      <c r="D695" s="104">
        <v>6</v>
      </c>
      <c r="E695" s="110">
        <f>INDEX(product!B:B,MATCH(D695,product!A:A,0))</f>
        <v>0</v>
      </c>
      <c r="F695" s="110" t="str">
        <f>INDEX(product!E:E,MATCH(D695,product!A:A,0))</f>
        <v>Exterior series</v>
      </c>
      <c r="G695" s="47"/>
      <c r="H695" s="104"/>
      <c r="I695" s="47"/>
      <c r="J695" s="104"/>
      <c r="K695" s="110" t="str">
        <f>IF(L695="","",VLOOKUP(CONCATENATE(K$3,L695),m_selling_spec!$A:$H,2,FALSE))</f>
        <v/>
      </c>
      <c r="L695" s="104"/>
      <c r="M695" s="110" t="str">
        <f>IF(N695="","",VLOOKUP(CONCATENATE(M$3,N695),m_selling_spec!$A:$H,2,FALSE))</f>
        <v/>
      </c>
      <c r="N695" s="104"/>
      <c r="O695" s="110" t="str">
        <f>IF(P695="","",VLOOKUP(CONCATENATE(O$3,P695),m_selling_spec!$A:$H,2,FALSE))</f>
        <v/>
      </c>
      <c r="P695" s="104"/>
      <c r="Q695" s="110" t="str">
        <f>IF(R695="","",VLOOKUP(CONCATENATE(Q$3,R695),m_selling_spec!$A:$H,2,FALSE))</f>
        <v/>
      </c>
      <c r="R695" s="104"/>
      <c r="S695" s="110"/>
      <c r="T695" s="104"/>
      <c r="U695" s="110"/>
      <c r="V695" s="104"/>
      <c r="W695" s="110"/>
      <c r="X695" s="104"/>
      <c r="Y695" s="110" t="str">
        <f>IF(Z695="","",VLOOKUP(CONCATENATE(Y$3,Z695),m_selling_spec!$A:$H,2,FALSE))</f>
        <v>1.11</v>
      </c>
      <c r="Z695" s="104" t="s">
        <v>499</v>
      </c>
      <c r="AA695" s="47"/>
      <c r="AB695" s="104"/>
      <c r="AC695" s="110" t="str">
        <f>IF(AD695="","",VLOOKUP(CONCATENATE(AC$3,AD695),m_selling_spec!$A:$H,2,FALSE))</f>
        <v/>
      </c>
      <c r="AD695" s="104"/>
      <c r="AE695" s="47"/>
      <c r="AF695" s="104"/>
      <c r="AG695" s="47"/>
      <c r="AH695" s="104"/>
      <c r="AI695" s="110" t="str">
        <f>IF(AJ695="","",VLOOKUP(CONCATENATE(AI$3,AJ695),m_selling_spec!$A:$H,2,FALSE))</f>
        <v>6.2</v>
      </c>
      <c r="AJ695" s="104" t="s">
        <v>541</v>
      </c>
      <c r="AK695" s="110" t="str">
        <f>IF(AL695="","",VLOOKUP(CONCATENATE(AK$3,AL695),m_selling_spec!$A:$H,2,FALSE))</f>
        <v/>
      </c>
      <c r="AL695" s="104"/>
      <c r="AM695" s="47"/>
      <c r="AN695" s="104"/>
      <c r="AO695" s="47"/>
      <c r="AP695" s="104"/>
      <c r="AQ695" s="110" t="str">
        <f>IF(AR695="","",VLOOKUP(CONCATENATE(AQ$3,AR695),m_selling_spec!$A:$H,2,FALSE))</f>
        <v/>
      </c>
      <c r="AR695" s="104"/>
      <c r="AS695" s="110" t="str">
        <f>IF(AT695="","",VLOOKUP(CONCATENATE(AS$3,AT695),m_selling_spec!$A:$H,2,FALSE))</f>
        <v/>
      </c>
      <c r="AT695" s="104"/>
      <c r="AU695" s="110" t="str">
        <f>IF(AV695="","",VLOOKUP(CONCATENATE(AU$3,AV695),m_selling_spec!$A:$H,2,FALSE))</f>
        <v/>
      </c>
      <c r="AV695" s="104"/>
      <c r="AW695" s="47"/>
      <c r="AX695" s="104"/>
      <c r="AY695" s="110" t="str">
        <f>IF(AZ695="","",VLOOKUP(CONCATENATE(AY$3,AZ695),m_selling_spec!$A:$H,2,FALSE))</f>
        <v/>
      </c>
      <c r="AZ695" s="104"/>
      <c r="BA695" s="47"/>
      <c r="BB695" s="104"/>
      <c r="BC695" s="47"/>
      <c r="BD695" s="104"/>
      <c r="BE695" s="47"/>
      <c r="BF695" s="104"/>
      <c r="BG695" s="110" t="str">
        <f>IF(BH695="","",VLOOKUP(CONCATENATE(BG$3,BH695),m_selling_spec!$A:$H,2,FALSE))</f>
        <v>18.4</v>
      </c>
      <c r="BH695" s="104" t="s">
        <v>602</v>
      </c>
      <c r="BI695" s="47"/>
      <c r="BJ695" s="104"/>
      <c r="BK695" s="110" t="str">
        <f>IF(BL695="","",VLOOKUP(CONCATENATE(BK$3,BL695),m_selling_spec!$A:$H,2,FALSE))</f>
        <v/>
      </c>
      <c r="BL695" s="104"/>
      <c r="BM695" s="47"/>
      <c r="BN695" s="104"/>
      <c r="BO695" s="110" t="str">
        <f>IF(BP695="","",VLOOKUP(CONCATENATE(BO$3,BP695),m_selling_spec!$A:$H,2,FALSE))</f>
        <v/>
      </c>
      <c r="BP695" s="104"/>
      <c r="BQ695" s="47"/>
      <c r="BR695" s="104"/>
      <c r="BS695" s="47"/>
      <c r="BT695" s="104"/>
      <c r="BU695" s="47"/>
      <c r="BV695" s="104"/>
      <c r="BW695" s="47"/>
      <c r="BX695" s="104"/>
      <c r="BY695" s="110" t="str">
        <f>IF(BZ695="","",VLOOKUP(CONCATENATE(BY$3,BZ695),m_selling_spec!$A:$H,2,FALSE))</f>
        <v>27.2</v>
      </c>
      <c r="BZ695" s="104" t="s">
        <v>1099</v>
      </c>
      <c r="CA695" s="47"/>
      <c r="CB695" s="104"/>
      <c r="CC695" s="47"/>
      <c r="CD695" s="104"/>
      <c r="CE695" s="47"/>
      <c r="CF695" s="104"/>
      <c r="CG695" s="47"/>
      <c r="CH695" s="104"/>
      <c r="CI695" s="47"/>
      <c r="CJ695" s="104"/>
      <c r="CK695" s="110" t="str">
        <f>IF(CL695="","",VLOOKUP(CONCATENATE(CK$3,CL695),m_selling_spec!$A:$H,2,FALSE))</f>
        <v/>
      </c>
      <c r="CL695" s="104"/>
      <c r="CM695" s="47"/>
      <c r="CN695" s="104"/>
      <c r="CO695" s="47"/>
      <c r="CP695" s="104"/>
      <c r="CQ695" s="47"/>
      <c r="CR695" s="104"/>
      <c r="CS695" s="110" t="str">
        <f>IF(CT695="","",VLOOKUP(CONCATENATE(CS$3,CT695),m_selling_spec!$A:$H,2,FALSE))</f>
        <v>37.2</v>
      </c>
      <c r="CT695" s="104" t="s">
        <v>3644</v>
      </c>
      <c r="CU695" s="110" t="str">
        <f>IF(CV695="","",VLOOKUP(CONCATENATE(CU$3,CV695),m_selling_spec!$A:$H,2,FALSE))</f>
        <v/>
      </c>
      <c r="CV695" s="104"/>
      <c r="CW695" s="110" t="str">
        <f>IF(CX695="","",VLOOKUP(CONCATENATE(CW$3,CX695),m_selling_spec!$A:$H,2,FALSE))</f>
        <v/>
      </c>
      <c r="CX695" s="104"/>
      <c r="CY695" s="110" t="str">
        <f>IF(CZ695="","",VLOOKUP(CONCATENATE(CY$3,CZ695),m_selling_spec!$A:$H,2,FALSE))</f>
        <v/>
      </c>
      <c r="CZ695" s="104"/>
      <c r="DA695" s="110"/>
      <c r="DB695" s="104"/>
    </row>
    <row r="696" spans="1:106">
      <c r="A696" s="104" t="s">
        <v>3625</v>
      </c>
      <c r="B696" s="104"/>
      <c r="C696" s="104"/>
      <c r="D696" s="104">
        <v>6</v>
      </c>
      <c r="E696" s="110">
        <f>INDEX(product!B:B,MATCH(D696,product!A:A,0))</f>
        <v>0</v>
      </c>
      <c r="F696" s="110" t="str">
        <f>INDEX(product!E:E,MATCH(D696,product!A:A,0))</f>
        <v>Exterior series</v>
      </c>
      <c r="G696" s="47"/>
      <c r="H696" s="104"/>
      <c r="I696" s="47"/>
      <c r="J696" s="104"/>
      <c r="K696" s="110" t="str">
        <f>IF(L696="","",VLOOKUP(CONCATENATE(K$3,L696),m_selling_spec!$A:$H,2,FALSE))</f>
        <v/>
      </c>
      <c r="L696" s="104"/>
      <c r="M696" s="110" t="str">
        <f>IF(N696="","",VLOOKUP(CONCATENATE(M$3,N696),m_selling_spec!$A:$H,2,FALSE))</f>
        <v/>
      </c>
      <c r="N696" s="104"/>
      <c r="O696" s="110" t="str">
        <f>IF(P696="","",VLOOKUP(CONCATENATE(O$3,P696),m_selling_spec!$A:$H,2,FALSE))</f>
        <v/>
      </c>
      <c r="P696" s="104"/>
      <c r="Q696" s="110" t="str">
        <f>IF(R696="","",VLOOKUP(CONCATENATE(Q$3,R696),m_selling_spec!$A:$H,2,FALSE))</f>
        <v/>
      </c>
      <c r="R696" s="104"/>
      <c r="S696" s="110"/>
      <c r="T696" s="104"/>
      <c r="U696" s="110"/>
      <c r="V696" s="104"/>
      <c r="W696" s="110"/>
      <c r="X696" s="104"/>
      <c r="Y696" s="110" t="str">
        <f>IF(Z696="","",VLOOKUP(CONCATENATE(Y$3,Z696),m_selling_spec!$A:$H,2,FALSE))</f>
        <v>1.11</v>
      </c>
      <c r="Z696" s="104" t="s">
        <v>499</v>
      </c>
      <c r="AA696" s="47"/>
      <c r="AB696" s="104"/>
      <c r="AC696" s="110" t="str">
        <f>IF(AD696="","",VLOOKUP(CONCATENATE(AC$3,AD696),m_selling_spec!$A:$H,2,FALSE))</f>
        <v/>
      </c>
      <c r="AD696" s="104"/>
      <c r="AE696" s="47"/>
      <c r="AF696" s="104"/>
      <c r="AG696" s="47"/>
      <c r="AH696" s="104"/>
      <c r="AI696" s="110" t="str">
        <f>IF(AJ696="","",VLOOKUP(CONCATENATE(AI$3,AJ696),m_selling_spec!$A:$H,2,FALSE))</f>
        <v>6.2</v>
      </c>
      <c r="AJ696" s="104" t="s">
        <v>541</v>
      </c>
      <c r="AK696" s="110" t="str">
        <f>IF(AL696="","",VLOOKUP(CONCATENATE(AK$3,AL696),m_selling_spec!$A:$H,2,FALSE))</f>
        <v/>
      </c>
      <c r="AL696" s="104"/>
      <c r="AM696" s="47"/>
      <c r="AN696" s="104"/>
      <c r="AO696" s="47"/>
      <c r="AP696" s="104"/>
      <c r="AQ696" s="110" t="str">
        <f>IF(AR696="","",VLOOKUP(CONCATENATE(AQ$3,AR696),m_selling_spec!$A:$H,2,FALSE))</f>
        <v/>
      </c>
      <c r="AR696" s="104"/>
      <c r="AS696" s="110" t="str">
        <f>IF(AT696="","",VLOOKUP(CONCATENATE(AS$3,AT696),m_selling_spec!$A:$H,2,FALSE))</f>
        <v/>
      </c>
      <c r="AT696" s="104"/>
      <c r="AU696" s="110" t="str">
        <f>IF(AV696="","",VLOOKUP(CONCATENATE(AU$3,AV696),m_selling_spec!$A:$H,2,FALSE))</f>
        <v/>
      </c>
      <c r="AV696" s="104"/>
      <c r="AW696" s="47"/>
      <c r="AX696" s="104"/>
      <c r="AY696" s="110" t="str">
        <f>IF(AZ696="","",VLOOKUP(CONCATENATE(AY$3,AZ696),m_selling_spec!$A:$H,2,FALSE))</f>
        <v/>
      </c>
      <c r="AZ696" s="104"/>
      <c r="BA696" s="47"/>
      <c r="BB696" s="104"/>
      <c r="BC696" s="47"/>
      <c r="BD696" s="104"/>
      <c r="BE696" s="47"/>
      <c r="BF696" s="104"/>
      <c r="BG696" s="110" t="str">
        <f>IF(BH696="","",VLOOKUP(CONCATENATE(BG$3,BH696),m_selling_spec!$A:$H,2,FALSE))</f>
        <v>18.5</v>
      </c>
      <c r="BH696" s="104" t="s">
        <v>603</v>
      </c>
      <c r="BI696" s="47"/>
      <c r="BJ696" s="104"/>
      <c r="BK696" s="110" t="str">
        <f>IF(BL696="","",VLOOKUP(CONCATENATE(BK$3,BL696),m_selling_spec!$A:$H,2,FALSE))</f>
        <v/>
      </c>
      <c r="BL696" s="104"/>
      <c r="BM696" s="47"/>
      <c r="BN696" s="104"/>
      <c r="BO696" s="110" t="str">
        <f>IF(BP696="","",VLOOKUP(CONCATENATE(BO$3,BP696),m_selling_spec!$A:$H,2,FALSE))</f>
        <v/>
      </c>
      <c r="BP696" s="104"/>
      <c r="BQ696" s="47"/>
      <c r="BR696" s="104"/>
      <c r="BS696" s="47"/>
      <c r="BT696" s="104"/>
      <c r="BU696" s="47"/>
      <c r="BV696" s="104"/>
      <c r="BW696" s="47"/>
      <c r="BX696" s="104"/>
      <c r="BY696" s="110" t="str">
        <f>IF(BZ696="","",VLOOKUP(CONCATENATE(BY$3,BZ696),m_selling_spec!$A:$H,2,FALSE))</f>
        <v>27.2</v>
      </c>
      <c r="BZ696" s="104" t="s">
        <v>1099</v>
      </c>
      <c r="CA696" s="47"/>
      <c r="CB696" s="104"/>
      <c r="CC696" s="47"/>
      <c r="CD696" s="104"/>
      <c r="CE696" s="47"/>
      <c r="CF696" s="104"/>
      <c r="CG696" s="47"/>
      <c r="CH696" s="104"/>
      <c r="CI696" s="47"/>
      <c r="CJ696" s="104"/>
      <c r="CK696" s="110" t="str">
        <f>IF(CL696="","",VLOOKUP(CONCATENATE(CK$3,CL696),m_selling_spec!$A:$H,2,FALSE))</f>
        <v/>
      </c>
      <c r="CL696" s="104"/>
      <c r="CM696" s="47"/>
      <c r="CN696" s="104"/>
      <c r="CO696" s="47"/>
      <c r="CP696" s="104"/>
      <c r="CQ696" s="47"/>
      <c r="CR696" s="104"/>
      <c r="CS696" s="110" t="str">
        <f>IF(CT696="","",VLOOKUP(CONCATENATE(CS$3,CT696),m_selling_spec!$A:$H,2,FALSE))</f>
        <v>37.2</v>
      </c>
      <c r="CT696" s="104" t="s">
        <v>3644</v>
      </c>
      <c r="CU696" s="110" t="str">
        <f>IF(CV696="","",VLOOKUP(CONCATENATE(CU$3,CV696),m_selling_spec!$A:$H,2,FALSE))</f>
        <v/>
      </c>
      <c r="CV696" s="104"/>
      <c r="CW696" s="110" t="str">
        <f>IF(CX696="","",VLOOKUP(CONCATENATE(CW$3,CX696),m_selling_spec!$A:$H,2,FALSE))</f>
        <v/>
      </c>
      <c r="CX696" s="104"/>
      <c r="CY696" s="110" t="str">
        <f>IF(CZ696="","",VLOOKUP(CONCATENATE(CY$3,CZ696),m_selling_spec!$A:$H,2,FALSE))</f>
        <v/>
      </c>
      <c r="CZ696" s="104"/>
      <c r="DA696" s="110"/>
      <c r="DB696" s="104"/>
    </row>
    <row r="697" spans="1:106">
      <c r="A697" s="104" t="s">
        <v>3625</v>
      </c>
      <c r="B697" s="104"/>
      <c r="C697" s="104"/>
      <c r="D697" s="104">
        <v>6</v>
      </c>
      <c r="E697" s="110">
        <f>INDEX(product!B:B,MATCH(D697,product!A:A,0))</f>
        <v>0</v>
      </c>
      <c r="F697" s="110" t="str">
        <f>INDEX(product!E:E,MATCH(D697,product!A:A,0))</f>
        <v>Exterior series</v>
      </c>
      <c r="G697" s="47"/>
      <c r="H697" s="104"/>
      <c r="I697" s="47"/>
      <c r="J697" s="104"/>
      <c r="K697" s="110" t="str">
        <f>IF(L697="","",VLOOKUP(CONCATENATE(K$3,L697),m_selling_spec!$A:$H,2,FALSE))</f>
        <v/>
      </c>
      <c r="L697" s="104"/>
      <c r="M697" s="110" t="str">
        <f>IF(N697="","",VLOOKUP(CONCATENATE(M$3,N697),m_selling_spec!$A:$H,2,FALSE))</f>
        <v/>
      </c>
      <c r="N697" s="104"/>
      <c r="O697" s="110" t="str">
        <f>IF(P697="","",VLOOKUP(CONCATENATE(O$3,P697),m_selling_spec!$A:$H,2,FALSE))</f>
        <v/>
      </c>
      <c r="P697" s="104"/>
      <c r="Q697" s="110" t="str">
        <f>IF(R697="","",VLOOKUP(CONCATENATE(Q$3,R697),m_selling_spec!$A:$H,2,FALSE))</f>
        <v/>
      </c>
      <c r="R697" s="104"/>
      <c r="S697" s="110"/>
      <c r="T697" s="104"/>
      <c r="U697" s="110"/>
      <c r="V697" s="104"/>
      <c r="W697" s="110"/>
      <c r="X697" s="104"/>
      <c r="Y697" s="110" t="str">
        <f>IF(Z697="","",VLOOKUP(CONCATENATE(Y$3,Z697),m_selling_spec!$A:$H,2,FALSE))</f>
        <v>1.11</v>
      </c>
      <c r="Z697" s="104" t="s">
        <v>499</v>
      </c>
      <c r="AA697" s="47"/>
      <c r="AB697" s="104"/>
      <c r="AC697" s="110" t="str">
        <f>IF(AD697="","",VLOOKUP(CONCATENATE(AC$3,AD697),m_selling_spec!$A:$H,2,FALSE))</f>
        <v/>
      </c>
      <c r="AD697" s="104"/>
      <c r="AE697" s="47"/>
      <c r="AF697" s="104"/>
      <c r="AG697" s="47"/>
      <c r="AH697" s="104"/>
      <c r="AI697" s="110" t="str">
        <f>IF(AJ697="","",VLOOKUP(CONCATENATE(AI$3,AJ697),m_selling_spec!$A:$H,2,FALSE))</f>
        <v>6.2</v>
      </c>
      <c r="AJ697" s="104" t="s">
        <v>541</v>
      </c>
      <c r="AK697" s="110" t="str">
        <f>IF(AL697="","",VLOOKUP(CONCATENATE(AK$3,AL697),m_selling_spec!$A:$H,2,FALSE))</f>
        <v/>
      </c>
      <c r="AL697" s="104"/>
      <c r="AM697" s="47"/>
      <c r="AN697" s="104"/>
      <c r="AO697" s="47"/>
      <c r="AP697" s="104"/>
      <c r="AQ697" s="110" t="str">
        <f>IF(AR697="","",VLOOKUP(CONCATENATE(AQ$3,AR697),m_selling_spec!$A:$H,2,FALSE))</f>
        <v/>
      </c>
      <c r="AR697" s="104"/>
      <c r="AS697" s="110" t="str">
        <f>IF(AT697="","",VLOOKUP(CONCATENATE(AS$3,AT697),m_selling_spec!$A:$H,2,FALSE))</f>
        <v/>
      </c>
      <c r="AT697" s="104"/>
      <c r="AU697" s="110" t="str">
        <f>IF(AV697="","",VLOOKUP(CONCATENATE(AU$3,AV697),m_selling_spec!$A:$H,2,FALSE))</f>
        <v/>
      </c>
      <c r="AV697" s="104"/>
      <c r="AW697" s="47"/>
      <c r="AX697" s="104"/>
      <c r="AY697" s="110" t="str">
        <f>IF(AZ697="","",VLOOKUP(CONCATENATE(AY$3,AZ697),m_selling_spec!$A:$H,2,FALSE))</f>
        <v/>
      </c>
      <c r="AZ697" s="104"/>
      <c r="BA697" s="47"/>
      <c r="BB697" s="104"/>
      <c r="BC697" s="47"/>
      <c r="BD697" s="104"/>
      <c r="BE697" s="47"/>
      <c r="BF697" s="104"/>
      <c r="BG697" s="110" t="str">
        <f>IF(BH697="","",VLOOKUP(CONCATENATE(BG$3,BH697),m_selling_spec!$A:$H,2,FALSE))</f>
        <v>18.1</v>
      </c>
      <c r="BH697" s="104" t="s">
        <v>604</v>
      </c>
      <c r="BI697" s="47"/>
      <c r="BJ697" s="104"/>
      <c r="BK697" s="110" t="str">
        <f>IF(BL697="","",VLOOKUP(CONCATENATE(BK$3,BL697),m_selling_spec!$A:$H,2,FALSE))</f>
        <v/>
      </c>
      <c r="BL697" s="104"/>
      <c r="BM697" s="47"/>
      <c r="BN697" s="104"/>
      <c r="BO697" s="110" t="str">
        <f>IF(BP697="","",VLOOKUP(CONCATENATE(BO$3,BP697),m_selling_spec!$A:$H,2,FALSE))</f>
        <v/>
      </c>
      <c r="BP697" s="104"/>
      <c r="BQ697" s="47"/>
      <c r="BR697" s="104"/>
      <c r="BS697" s="47"/>
      <c r="BT697" s="104"/>
      <c r="BU697" s="47"/>
      <c r="BV697" s="104"/>
      <c r="BW697" s="47"/>
      <c r="BX697" s="104"/>
      <c r="BY697" s="110" t="str">
        <f>IF(BZ697="","",VLOOKUP(CONCATENATE(BY$3,BZ697),m_selling_spec!$A:$H,2,FALSE))</f>
        <v>27.2</v>
      </c>
      <c r="BZ697" s="104" t="s">
        <v>1099</v>
      </c>
      <c r="CA697" s="47"/>
      <c r="CB697" s="104"/>
      <c r="CC697" s="47"/>
      <c r="CD697" s="104"/>
      <c r="CE697" s="47"/>
      <c r="CF697" s="104"/>
      <c r="CG697" s="47"/>
      <c r="CH697" s="104"/>
      <c r="CI697" s="47"/>
      <c r="CJ697" s="104"/>
      <c r="CK697" s="110" t="str">
        <f>IF(CL697="","",VLOOKUP(CONCATENATE(CK$3,CL697),m_selling_spec!$A:$H,2,FALSE))</f>
        <v/>
      </c>
      <c r="CL697" s="104"/>
      <c r="CM697" s="47"/>
      <c r="CN697" s="104"/>
      <c r="CO697" s="47"/>
      <c r="CP697" s="104"/>
      <c r="CQ697" s="47"/>
      <c r="CR697" s="104"/>
      <c r="CS697" s="110" t="str">
        <f>IF(CT697="","",VLOOKUP(CONCATENATE(CS$3,CT697),m_selling_spec!$A:$H,2,FALSE))</f>
        <v>37.2</v>
      </c>
      <c r="CT697" s="104" t="s">
        <v>3644</v>
      </c>
      <c r="CU697" s="110" t="str">
        <f>IF(CV697="","",VLOOKUP(CONCATENATE(CU$3,CV697),m_selling_spec!$A:$H,2,FALSE))</f>
        <v/>
      </c>
      <c r="CV697" s="104"/>
      <c r="CW697" s="110" t="str">
        <f>IF(CX697="","",VLOOKUP(CONCATENATE(CW$3,CX697),m_selling_spec!$A:$H,2,FALSE))</f>
        <v/>
      </c>
      <c r="CX697" s="104"/>
      <c r="CY697" s="110" t="str">
        <f>IF(CZ697="","",VLOOKUP(CONCATENATE(CY$3,CZ697),m_selling_spec!$A:$H,2,FALSE))</f>
        <v/>
      </c>
      <c r="CZ697" s="104"/>
      <c r="DA697" s="110"/>
      <c r="DB697" s="104"/>
    </row>
    <row r="698" spans="1:106">
      <c r="A698" s="104" t="s">
        <v>3625</v>
      </c>
      <c r="B698" s="104"/>
      <c r="C698" s="104"/>
      <c r="D698" s="104">
        <v>6</v>
      </c>
      <c r="E698" s="110">
        <f>INDEX(product!B:B,MATCH(D698,product!A:A,0))</f>
        <v>0</v>
      </c>
      <c r="F698" s="110" t="str">
        <f>INDEX(product!E:E,MATCH(D698,product!A:A,0))</f>
        <v>Exterior series</v>
      </c>
      <c r="G698" s="47"/>
      <c r="H698" s="104"/>
      <c r="I698" s="47"/>
      <c r="J698" s="104"/>
      <c r="K698" s="110" t="str">
        <f>IF(L698="","",VLOOKUP(CONCATENATE(K$3,L698),m_selling_spec!$A:$H,2,FALSE))</f>
        <v/>
      </c>
      <c r="L698" s="104"/>
      <c r="M698" s="110" t="str">
        <f>IF(N698="","",VLOOKUP(CONCATENATE(M$3,N698),m_selling_spec!$A:$H,2,FALSE))</f>
        <v/>
      </c>
      <c r="N698" s="104"/>
      <c r="O698" s="110" t="str">
        <f>IF(P698="","",VLOOKUP(CONCATENATE(O$3,P698),m_selling_spec!$A:$H,2,FALSE))</f>
        <v/>
      </c>
      <c r="P698" s="104"/>
      <c r="Q698" s="110" t="str">
        <f>IF(R698="","",VLOOKUP(CONCATENATE(Q$3,R698),m_selling_spec!$A:$H,2,FALSE))</f>
        <v/>
      </c>
      <c r="R698" s="104"/>
      <c r="S698" s="110"/>
      <c r="T698" s="104"/>
      <c r="U698" s="110"/>
      <c r="V698" s="104"/>
      <c r="W698" s="110"/>
      <c r="X698" s="104"/>
      <c r="Y698" s="110" t="str">
        <f>IF(Z698="","",VLOOKUP(CONCATENATE(Y$3,Z698),m_selling_spec!$A:$H,2,FALSE))</f>
        <v>1.11</v>
      </c>
      <c r="Z698" s="104" t="s">
        <v>499</v>
      </c>
      <c r="AA698" s="47"/>
      <c r="AB698" s="104"/>
      <c r="AC698" s="110" t="str">
        <f>IF(AD698="","",VLOOKUP(CONCATENATE(AC$3,AD698),m_selling_spec!$A:$H,2,FALSE))</f>
        <v/>
      </c>
      <c r="AD698" s="104"/>
      <c r="AE698" s="47"/>
      <c r="AF698" s="104"/>
      <c r="AG698" s="47"/>
      <c r="AH698" s="104"/>
      <c r="AI698" s="110" t="str">
        <f>IF(AJ698="","",VLOOKUP(CONCATENATE(AI$3,AJ698),m_selling_spec!$A:$H,2,FALSE))</f>
        <v>6.2</v>
      </c>
      <c r="AJ698" s="104" t="s">
        <v>541</v>
      </c>
      <c r="AK698" s="110" t="str">
        <f>IF(AL698="","",VLOOKUP(CONCATENATE(AK$3,AL698),m_selling_spec!$A:$H,2,FALSE))</f>
        <v/>
      </c>
      <c r="AL698" s="104"/>
      <c r="AM698" s="47"/>
      <c r="AN698" s="104"/>
      <c r="AO698" s="47"/>
      <c r="AP698" s="104"/>
      <c r="AQ698" s="110" t="str">
        <f>IF(AR698="","",VLOOKUP(CONCATENATE(AQ$3,AR698),m_selling_spec!$A:$H,2,FALSE))</f>
        <v/>
      </c>
      <c r="AR698" s="104"/>
      <c r="AS698" s="110" t="str">
        <f>IF(AT698="","",VLOOKUP(CONCATENATE(AS$3,AT698),m_selling_spec!$A:$H,2,FALSE))</f>
        <v/>
      </c>
      <c r="AT698" s="104"/>
      <c r="AU698" s="110" t="str">
        <f>IF(AV698="","",VLOOKUP(CONCATENATE(AU$3,AV698),m_selling_spec!$A:$H,2,FALSE))</f>
        <v/>
      </c>
      <c r="AV698" s="104"/>
      <c r="AW698" s="47"/>
      <c r="AX698" s="104"/>
      <c r="AY698" s="110" t="str">
        <f>IF(AZ698="","",VLOOKUP(CONCATENATE(AY$3,AZ698),m_selling_spec!$A:$H,2,FALSE))</f>
        <v/>
      </c>
      <c r="AZ698" s="104"/>
      <c r="BA698" s="47"/>
      <c r="BB698" s="104"/>
      <c r="BC698" s="47"/>
      <c r="BD698" s="104"/>
      <c r="BE698" s="47"/>
      <c r="BF698" s="104"/>
      <c r="BG698" s="110" t="str">
        <f>IF(BH698="","",VLOOKUP(CONCATENATE(BG$3,BH698),m_selling_spec!$A:$H,2,FALSE))</f>
        <v>18.2</v>
      </c>
      <c r="BH698" s="104" t="s">
        <v>605</v>
      </c>
      <c r="BI698" s="47"/>
      <c r="BJ698" s="104"/>
      <c r="BK698" s="110" t="str">
        <f>IF(BL698="","",VLOOKUP(CONCATENATE(BK$3,BL698),m_selling_spec!$A:$H,2,FALSE))</f>
        <v/>
      </c>
      <c r="BL698" s="104"/>
      <c r="BM698" s="47"/>
      <c r="BN698" s="104"/>
      <c r="BO698" s="110" t="str">
        <f>IF(BP698="","",VLOOKUP(CONCATENATE(BO$3,BP698),m_selling_spec!$A:$H,2,FALSE))</f>
        <v/>
      </c>
      <c r="BP698" s="104"/>
      <c r="BQ698" s="47"/>
      <c r="BR698" s="104"/>
      <c r="BS698" s="47"/>
      <c r="BT698" s="104"/>
      <c r="BU698" s="47"/>
      <c r="BV698" s="104"/>
      <c r="BW698" s="47"/>
      <c r="BX698" s="104"/>
      <c r="BY698" s="110" t="str">
        <f>IF(BZ698="","",VLOOKUP(CONCATENATE(BY$3,BZ698),m_selling_spec!$A:$H,2,FALSE))</f>
        <v>27.2</v>
      </c>
      <c r="BZ698" s="104" t="s">
        <v>1099</v>
      </c>
      <c r="CA698" s="47"/>
      <c r="CB698" s="104"/>
      <c r="CC698" s="47"/>
      <c r="CD698" s="104"/>
      <c r="CE698" s="47"/>
      <c r="CF698" s="104"/>
      <c r="CG698" s="47"/>
      <c r="CH698" s="104"/>
      <c r="CI698" s="47"/>
      <c r="CJ698" s="104"/>
      <c r="CK698" s="110" t="str">
        <f>IF(CL698="","",VLOOKUP(CONCATENATE(CK$3,CL698),m_selling_spec!$A:$H,2,FALSE))</f>
        <v/>
      </c>
      <c r="CL698" s="104"/>
      <c r="CM698" s="47"/>
      <c r="CN698" s="104"/>
      <c r="CO698" s="47"/>
      <c r="CP698" s="104"/>
      <c r="CQ698" s="47"/>
      <c r="CR698" s="104"/>
      <c r="CS698" s="110" t="str">
        <f>IF(CT698="","",VLOOKUP(CONCATENATE(CS$3,CT698),m_selling_spec!$A:$H,2,FALSE))</f>
        <v>37.2</v>
      </c>
      <c r="CT698" s="104" t="s">
        <v>3644</v>
      </c>
      <c r="CU698" s="110" t="str">
        <f>IF(CV698="","",VLOOKUP(CONCATENATE(CU$3,CV698),m_selling_spec!$A:$H,2,FALSE))</f>
        <v/>
      </c>
      <c r="CV698" s="104"/>
      <c r="CW698" s="110" t="str">
        <f>IF(CX698="","",VLOOKUP(CONCATENATE(CW$3,CX698),m_selling_spec!$A:$H,2,FALSE))</f>
        <v/>
      </c>
      <c r="CX698" s="104"/>
      <c r="CY698" s="110" t="str">
        <f>IF(CZ698="","",VLOOKUP(CONCATENATE(CY$3,CZ698),m_selling_spec!$A:$H,2,FALSE))</f>
        <v/>
      </c>
      <c r="CZ698" s="104"/>
      <c r="DA698" s="110"/>
      <c r="DB698" s="104"/>
    </row>
    <row r="699" spans="1:106">
      <c r="A699" s="104" t="s">
        <v>3625</v>
      </c>
      <c r="B699" s="104"/>
      <c r="C699" s="104"/>
      <c r="D699" s="104">
        <v>6</v>
      </c>
      <c r="E699" s="110">
        <f>INDEX(product!B:B,MATCH(D699,product!A:A,0))</f>
        <v>0</v>
      </c>
      <c r="F699" s="110" t="str">
        <f>INDEX(product!E:E,MATCH(D699,product!A:A,0))</f>
        <v>Exterior series</v>
      </c>
      <c r="G699" s="47"/>
      <c r="H699" s="104"/>
      <c r="I699" s="47"/>
      <c r="J699" s="104"/>
      <c r="K699" s="110" t="str">
        <f>IF(L699="","",VLOOKUP(CONCATENATE(K$3,L699),m_selling_spec!$A:$H,2,FALSE))</f>
        <v/>
      </c>
      <c r="L699" s="104"/>
      <c r="M699" s="110" t="str">
        <f>IF(N699="","",VLOOKUP(CONCATENATE(M$3,N699),m_selling_spec!$A:$H,2,FALSE))</f>
        <v/>
      </c>
      <c r="N699" s="104"/>
      <c r="O699" s="110" t="str">
        <f>IF(P699="","",VLOOKUP(CONCATENATE(O$3,P699),m_selling_spec!$A:$H,2,FALSE))</f>
        <v/>
      </c>
      <c r="P699" s="104"/>
      <c r="Q699" s="110" t="str">
        <f>IF(R699="","",VLOOKUP(CONCATENATE(Q$3,R699),m_selling_spec!$A:$H,2,FALSE))</f>
        <v/>
      </c>
      <c r="R699" s="104"/>
      <c r="S699" s="110"/>
      <c r="T699" s="104"/>
      <c r="U699" s="110"/>
      <c r="V699" s="104"/>
      <c r="W699" s="110"/>
      <c r="X699" s="104"/>
      <c r="Y699" s="110" t="str">
        <f>IF(Z699="","",VLOOKUP(CONCATENATE(Y$3,Z699),m_selling_spec!$A:$H,2,FALSE))</f>
        <v>1.11</v>
      </c>
      <c r="Z699" s="104" t="s">
        <v>499</v>
      </c>
      <c r="AA699" s="47"/>
      <c r="AB699" s="104"/>
      <c r="AC699" s="110" t="str">
        <f>IF(AD699="","",VLOOKUP(CONCATENATE(AC$3,AD699),m_selling_spec!$A:$H,2,FALSE))</f>
        <v/>
      </c>
      <c r="AD699" s="104"/>
      <c r="AE699" s="47"/>
      <c r="AF699" s="104"/>
      <c r="AG699" s="47"/>
      <c r="AH699" s="104"/>
      <c r="AI699" s="110" t="str">
        <f>IF(AJ699="","",VLOOKUP(CONCATENATE(AI$3,AJ699),m_selling_spec!$A:$H,2,FALSE))</f>
        <v>6.2</v>
      </c>
      <c r="AJ699" s="104" t="s">
        <v>541</v>
      </c>
      <c r="AK699" s="110" t="str">
        <f>IF(AL699="","",VLOOKUP(CONCATENATE(AK$3,AL699),m_selling_spec!$A:$H,2,FALSE))</f>
        <v/>
      </c>
      <c r="AL699" s="104"/>
      <c r="AM699" s="47"/>
      <c r="AN699" s="104"/>
      <c r="AO699" s="47"/>
      <c r="AP699" s="104"/>
      <c r="AQ699" s="110" t="str">
        <f>IF(AR699="","",VLOOKUP(CONCATENATE(AQ$3,AR699),m_selling_spec!$A:$H,2,FALSE))</f>
        <v/>
      </c>
      <c r="AR699" s="104"/>
      <c r="AS699" s="110" t="str">
        <f>IF(AT699="","",VLOOKUP(CONCATENATE(AS$3,AT699),m_selling_spec!$A:$H,2,FALSE))</f>
        <v/>
      </c>
      <c r="AT699" s="104"/>
      <c r="AU699" s="110" t="str">
        <f>IF(AV699="","",VLOOKUP(CONCATENATE(AU$3,AV699),m_selling_spec!$A:$H,2,FALSE))</f>
        <v/>
      </c>
      <c r="AV699" s="104"/>
      <c r="AW699" s="47"/>
      <c r="AX699" s="104"/>
      <c r="AY699" s="110" t="str">
        <f>IF(AZ699="","",VLOOKUP(CONCATENATE(AY$3,AZ699),m_selling_spec!$A:$H,2,FALSE))</f>
        <v/>
      </c>
      <c r="AZ699" s="104"/>
      <c r="BA699" s="47"/>
      <c r="BB699" s="104"/>
      <c r="BC699" s="47"/>
      <c r="BD699" s="104"/>
      <c r="BE699" s="47"/>
      <c r="BF699" s="104"/>
      <c r="BG699" s="110" t="str">
        <f>IF(BH699="","",VLOOKUP(CONCATENATE(BG$3,BH699),m_selling_spec!$A:$H,2,FALSE))</f>
        <v>18.3</v>
      </c>
      <c r="BH699" s="104" t="s">
        <v>606</v>
      </c>
      <c r="BI699" s="47"/>
      <c r="BJ699" s="104"/>
      <c r="BK699" s="110" t="str">
        <f>IF(BL699="","",VLOOKUP(CONCATENATE(BK$3,BL699),m_selling_spec!$A:$H,2,FALSE))</f>
        <v/>
      </c>
      <c r="BL699" s="104"/>
      <c r="BM699" s="47"/>
      <c r="BN699" s="104"/>
      <c r="BO699" s="110" t="str">
        <f>IF(BP699="","",VLOOKUP(CONCATENATE(BO$3,BP699),m_selling_spec!$A:$H,2,FALSE))</f>
        <v/>
      </c>
      <c r="BP699" s="104"/>
      <c r="BQ699" s="47"/>
      <c r="BR699" s="104"/>
      <c r="BS699" s="47"/>
      <c r="BT699" s="104"/>
      <c r="BU699" s="47"/>
      <c r="BV699" s="104"/>
      <c r="BW699" s="47"/>
      <c r="BX699" s="104"/>
      <c r="BY699" s="110" t="str">
        <f>IF(BZ699="","",VLOOKUP(CONCATENATE(BY$3,BZ699),m_selling_spec!$A:$H,2,FALSE))</f>
        <v>27.2</v>
      </c>
      <c r="BZ699" s="104" t="s">
        <v>1099</v>
      </c>
      <c r="CA699" s="47"/>
      <c r="CB699" s="104"/>
      <c r="CC699" s="47"/>
      <c r="CD699" s="104"/>
      <c r="CE699" s="47"/>
      <c r="CF699" s="104"/>
      <c r="CG699" s="47"/>
      <c r="CH699" s="104"/>
      <c r="CI699" s="47"/>
      <c r="CJ699" s="104"/>
      <c r="CK699" s="110" t="str">
        <f>IF(CL699="","",VLOOKUP(CONCATENATE(CK$3,CL699),m_selling_spec!$A:$H,2,FALSE))</f>
        <v/>
      </c>
      <c r="CL699" s="104"/>
      <c r="CM699" s="47"/>
      <c r="CN699" s="104"/>
      <c r="CO699" s="47"/>
      <c r="CP699" s="104"/>
      <c r="CQ699" s="47"/>
      <c r="CR699" s="104"/>
      <c r="CS699" s="110" t="str">
        <f>IF(CT699="","",VLOOKUP(CONCATENATE(CS$3,CT699),m_selling_spec!$A:$H,2,FALSE))</f>
        <v>37.2</v>
      </c>
      <c r="CT699" s="104" t="s">
        <v>3644</v>
      </c>
      <c r="CU699" s="110" t="str">
        <f>IF(CV699="","",VLOOKUP(CONCATENATE(CU$3,CV699),m_selling_spec!$A:$H,2,FALSE))</f>
        <v/>
      </c>
      <c r="CV699" s="104"/>
      <c r="CW699" s="110" t="str">
        <f>IF(CX699="","",VLOOKUP(CONCATENATE(CW$3,CX699),m_selling_spec!$A:$H,2,FALSE))</f>
        <v/>
      </c>
      <c r="CX699" s="104"/>
      <c r="CY699" s="110" t="str">
        <f>IF(CZ699="","",VLOOKUP(CONCATENATE(CY$3,CZ699),m_selling_spec!$A:$H,2,FALSE))</f>
        <v/>
      </c>
      <c r="CZ699" s="104"/>
      <c r="DA699" s="110"/>
      <c r="DB699" s="104"/>
    </row>
    <row r="700" spans="1:106">
      <c r="A700" s="104" t="s">
        <v>3626</v>
      </c>
      <c r="B700" s="104"/>
      <c r="C700" s="104"/>
      <c r="D700" s="104">
        <v>6</v>
      </c>
      <c r="E700" s="110">
        <f>INDEX(product!B:B,MATCH(D700,product!A:A,0))</f>
        <v>0</v>
      </c>
      <c r="F700" s="110" t="str">
        <f>INDEX(product!E:E,MATCH(D700,product!A:A,0))</f>
        <v>Exterior series</v>
      </c>
      <c r="G700" s="47"/>
      <c r="H700" s="104"/>
      <c r="I700" s="47"/>
      <c r="J700" s="104"/>
      <c r="K700" s="110" t="str">
        <f>IF(L700="","",VLOOKUP(CONCATENATE(K$3,L700),m_selling_spec!$A:$H,2,FALSE))</f>
        <v/>
      </c>
      <c r="L700" s="104"/>
      <c r="M700" s="110" t="str">
        <f>IF(N700="","",VLOOKUP(CONCATENATE(M$3,N700),m_selling_spec!$A:$H,2,FALSE))</f>
        <v/>
      </c>
      <c r="N700" s="104"/>
      <c r="O700" s="110" t="str">
        <f>IF(P700="","",VLOOKUP(CONCATENATE(O$3,P700),m_selling_spec!$A:$H,2,FALSE))</f>
        <v/>
      </c>
      <c r="P700" s="104"/>
      <c r="Q700" s="110" t="str">
        <f>IF(R700="","",VLOOKUP(CONCATENATE(Q$3,R700),m_selling_spec!$A:$H,2,FALSE))</f>
        <v/>
      </c>
      <c r="R700" s="104"/>
      <c r="S700" s="110"/>
      <c r="T700" s="104"/>
      <c r="U700" s="110"/>
      <c r="V700" s="104"/>
      <c r="W700" s="110"/>
      <c r="X700" s="104"/>
      <c r="Y700" s="110" t="str">
        <f>IF(Z700="","",VLOOKUP(CONCATENATE(Y$3,Z700),m_selling_spec!$A:$H,2,FALSE))</f>
        <v>1.11</v>
      </c>
      <c r="Z700" s="104" t="s">
        <v>499</v>
      </c>
      <c r="AA700" s="47"/>
      <c r="AB700" s="104"/>
      <c r="AC700" s="110" t="str">
        <f>IF(AD700="","",VLOOKUP(CONCATENATE(AC$3,AD700),m_selling_spec!$A:$H,2,FALSE))</f>
        <v/>
      </c>
      <c r="AD700" s="104"/>
      <c r="AE700" s="47"/>
      <c r="AF700" s="104"/>
      <c r="AG700" s="47"/>
      <c r="AH700" s="104"/>
      <c r="AI700" s="110" t="str">
        <f>IF(AJ700="","",VLOOKUP(CONCATENATE(AI$3,AJ700),m_selling_spec!$A:$H,2,FALSE))</f>
        <v>6.2</v>
      </c>
      <c r="AJ700" s="104" t="s">
        <v>541</v>
      </c>
      <c r="AK700" s="110" t="str">
        <f>IF(AL700="","",VLOOKUP(CONCATENATE(AK$3,AL700),m_selling_spec!$A:$H,2,FALSE))</f>
        <v/>
      </c>
      <c r="AL700" s="104"/>
      <c r="AM700" s="47"/>
      <c r="AN700" s="104"/>
      <c r="AO700" s="47"/>
      <c r="AP700" s="104"/>
      <c r="AQ700" s="110" t="str">
        <f>IF(AR700="","",VLOOKUP(CONCATENATE(AQ$3,AR700),m_selling_spec!$A:$H,2,FALSE))</f>
        <v/>
      </c>
      <c r="AR700" s="104"/>
      <c r="AS700" s="110" t="str">
        <f>IF(AT700="","",VLOOKUP(CONCATENATE(AS$3,AT700),m_selling_spec!$A:$H,2,FALSE))</f>
        <v/>
      </c>
      <c r="AT700" s="104"/>
      <c r="AU700" s="110" t="str">
        <f>IF(AV700="","",VLOOKUP(CONCATENATE(AU$3,AV700),m_selling_spec!$A:$H,2,FALSE))</f>
        <v/>
      </c>
      <c r="AV700" s="104"/>
      <c r="AW700" s="47"/>
      <c r="AX700" s="104"/>
      <c r="AY700" s="110" t="str">
        <f>IF(AZ700="","",VLOOKUP(CONCATENATE(AY$3,AZ700),m_selling_spec!$A:$H,2,FALSE))</f>
        <v/>
      </c>
      <c r="AZ700" s="104"/>
      <c r="BA700" s="47"/>
      <c r="BB700" s="104"/>
      <c r="BC700" s="47"/>
      <c r="BD700" s="104"/>
      <c r="BE700" s="47"/>
      <c r="BF700" s="104"/>
      <c r="BG700" s="110" t="str">
        <f>IF(BH700="","",VLOOKUP(CONCATENATE(BG$3,BH700),m_selling_spec!$A:$H,2,FALSE))</f>
        <v>18.4</v>
      </c>
      <c r="BH700" s="104" t="s">
        <v>602</v>
      </c>
      <c r="BI700" s="47"/>
      <c r="BJ700" s="104"/>
      <c r="BK700" s="110" t="str">
        <f>IF(BL700="","",VLOOKUP(CONCATENATE(BK$3,BL700),m_selling_spec!$A:$H,2,FALSE))</f>
        <v/>
      </c>
      <c r="BL700" s="104"/>
      <c r="BM700" s="47"/>
      <c r="BN700" s="104"/>
      <c r="BO700" s="110" t="str">
        <f>IF(BP700="","",VLOOKUP(CONCATENATE(BO$3,BP700),m_selling_spec!$A:$H,2,FALSE))</f>
        <v/>
      </c>
      <c r="BP700" s="104"/>
      <c r="BQ700" s="47"/>
      <c r="BR700" s="104"/>
      <c r="BS700" s="47"/>
      <c r="BT700" s="104"/>
      <c r="BU700" s="47"/>
      <c r="BV700" s="104"/>
      <c r="BW700" s="47"/>
      <c r="BX700" s="104"/>
      <c r="BY700" s="110" t="str">
        <f>IF(BZ700="","",VLOOKUP(CONCATENATE(BY$3,BZ700),m_selling_spec!$A:$H,2,FALSE))</f>
        <v>27.4</v>
      </c>
      <c r="BZ700" s="104" t="s">
        <v>1100</v>
      </c>
      <c r="CA700" s="47"/>
      <c r="CB700" s="104"/>
      <c r="CC700" s="47"/>
      <c r="CD700" s="104"/>
      <c r="CE700" s="47"/>
      <c r="CF700" s="104"/>
      <c r="CG700" s="47"/>
      <c r="CH700" s="104"/>
      <c r="CI700" s="47"/>
      <c r="CJ700" s="104"/>
      <c r="CK700" s="110" t="str">
        <f>IF(CL700="","",VLOOKUP(CONCATENATE(CK$3,CL700),m_selling_spec!$A:$H,2,FALSE))</f>
        <v/>
      </c>
      <c r="CL700" s="104"/>
      <c r="CM700" s="47"/>
      <c r="CN700" s="104"/>
      <c r="CO700" s="47"/>
      <c r="CP700" s="104"/>
      <c r="CQ700" s="47"/>
      <c r="CR700" s="104"/>
      <c r="CS700" s="110" t="str">
        <f>IF(CT700="","",VLOOKUP(CONCATENATE(CS$3,CT700),m_selling_spec!$A:$H,2,FALSE))</f>
        <v>37.2</v>
      </c>
      <c r="CT700" s="104" t="s">
        <v>3644</v>
      </c>
      <c r="CU700" s="110" t="str">
        <f>IF(CV700="","",VLOOKUP(CONCATENATE(CU$3,CV700),m_selling_spec!$A:$H,2,FALSE))</f>
        <v/>
      </c>
      <c r="CV700" s="104"/>
      <c r="CW700" s="110" t="str">
        <f>IF(CX700="","",VLOOKUP(CONCATENATE(CW$3,CX700),m_selling_spec!$A:$H,2,FALSE))</f>
        <v/>
      </c>
      <c r="CX700" s="104"/>
      <c r="CY700" s="110" t="str">
        <f>IF(CZ700="","",VLOOKUP(CONCATENATE(CY$3,CZ700),m_selling_spec!$A:$H,2,FALSE))</f>
        <v/>
      </c>
      <c r="CZ700" s="104"/>
      <c r="DA700" s="110"/>
      <c r="DB700" s="104"/>
    </row>
    <row r="701" spans="1:106">
      <c r="A701" s="104" t="s">
        <v>3627</v>
      </c>
      <c r="B701" s="104"/>
      <c r="C701" s="104"/>
      <c r="D701" s="104">
        <v>6</v>
      </c>
      <c r="E701" s="110">
        <f>INDEX(product!B:B,MATCH(D701,product!A:A,0))</f>
        <v>0</v>
      </c>
      <c r="F701" s="110" t="str">
        <f>INDEX(product!E:E,MATCH(D701,product!A:A,0))</f>
        <v>Exterior series</v>
      </c>
      <c r="G701" s="47"/>
      <c r="H701" s="104"/>
      <c r="I701" s="47"/>
      <c r="J701" s="104"/>
      <c r="K701" s="110" t="str">
        <f>IF(L701="","",VLOOKUP(CONCATENATE(K$3,L701),m_selling_spec!$A:$H,2,FALSE))</f>
        <v/>
      </c>
      <c r="L701" s="104"/>
      <c r="M701" s="110" t="str">
        <f>IF(N701="","",VLOOKUP(CONCATENATE(M$3,N701),m_selling_spec!$A:$H,2,FALSE))</f>
        <v/>
      </c>
      <c r="N701" s="104"/>
      <c r="O701" s="110" t="str">
        <f>IF(P701="","",VLOOKUP(CONCATENATE(O$3,P701),m_selling_spec!$A:$H,2,FALSE))</f>
        <v/>
      </c>
      <c r="P701" s="104"/>
      <c r="Q701" s="110" t="str">
        <f>IF(R701="","",VLOOKUP(CONCATENATE(Q$3,R701),m_selling_spec!$A:$H,2,FALSE))</f>
        <v/>
      </c>
      <c r="R701" s="104"/>
      <c r="S701" s="110"/>
      <c r="T701" s="104"/>
      <c r="U701" s="110"/>
      <c r="V701" s="104"/>
      <c r="W701" s="110"/>
      <c r="X701" s="104"/>
      <c r="Y701" s="110" t="str">
        <f>IF(Z701="","",VLOOKUP(CONCATENATE(Y$3,Z701),m_selling_spec!$A:$H,2,FALSE))</f>
        <v>1.11</v>
      </c>
      <c r="Z701" s="104" t="s">
        <v>499</v>
      </c>
      <c r="AA701" s="47"/>
      <c r="AB701" s="104"/>
      <c r="AC701" s="110" t="str">
        <f>IF(AD701="","",VLOOKUP(CONCATENATE(AC$3,AD701),m_selling_spec!$A:$H,2,FALSE))</f>
        <v/>
      </c>
      <c r="AD701" s="104"/>
      <c r="AE701" s="47"/>
      <c r="AF701" s="104"/>
      <c r="AG701" s="47"/>
      <c r="AH701" s="104"/>
      <c r="AI701" s="110" t="str">
        <f>IF(AJ701="","",VLOOKUP(CONCATENATE(AI$3,AJ701),m_selling_spec!$A:$H,2,FALSE))</f>
        <v>6.2</v>
      </c>
      <c r="AJ701" s="104" t="s">
        <v>541</v>
      </c>
      <c r="AK701" s="110" t="str">
        <f>IF(AL701="","",VLOOKUP(CONCATENATE(AK$3,AL701),m_selling_spec!$A:$H,2,FALSE))</f>
        <v/>
      </c>
      <c r="AL701" s="104"/>
      <c r="AM701" s="47"/>
      <c r="AN701" s="104"/>
      <c r="AO701" s="47"/>
      <c r="AP701" s="104"/>
      <c r="AQ701" s="110" t="str">
        <f>IF(AR701="","",VLOOKUP(CONCATENATE(AQ$3,AR701),m_selling_spec!$A:$H,2,FALSE))</f>
        <v/>
      </c>
      <c r="AR701" s="104"/>
      <c r="AS701" s="110" t="str">
        <f>IF(AT701="","",VLOOKUP(CONCATENATE(AS$3,AT701),m_selling_spec!$A:$H,2,FALSE))</f>
        <v/>
      </c>
      <c r="AT701" s="104"/>
      <c r="AU701" s="110" t="str">
        <f>IF(AV701="","",VLOOKUP(CONCATENATE(AU$3,AV701),m_selling_spec!$A:$H,2,FALSE))</f>
        <v/>
      </c>
      <c r="AV701" s="104"/>
      <c r="AW701" s="47"/>
      <c r="AX701" s="104"/>
      <c r="AY701" s="110" t="str">
        <f>IF(AZ701="","",VLOOKUP(CONCATENATE(AY$3,AZ701),m_selling_spec!$A:$H,2,FALSE))</f>
        <v/>
      </c>
      <c r="AZ701" s="104"/>
      <c r="BA701" s="47"/>
      <c r="BB701" s="104"/>
      <c r="BC701" s="47"/>
      <c r="BD701" s="104"/>
      <c r="BE701" s="47"/>
      <c r="BF701" s="104"/>
      <c r="BG701" s="110" t="str">
        <f>IF(BH701="","",VLOOKUP(CONCATENATE(BG$3,BH701),m_selling_spec!$A:$H,2,FALSE))</f>
        <v>18.5</v>
      </c>
      <c r="BH701" s="104" t="s">
        <v>603</v>
      </c>
      <c r="BI701" s="47"/>
      <c r="BJ701" s="104"/>
      <c r="BK701" s="110" t="str">
        <f>IF(BL701="","",VLOOKUP(CONCATENATE(BK$3,BL701),m_selling_spec!$A:$H,2,FALSE))</f>
        <v/>
      </c>
      <c r="BL701" s="104"/>
      <c r="BM701" s="47"/>
      <c r="BN701" s="104"/>
      <c r="BO701" s="110" t="str">
        <f>IF(BP701="","",VLOOKUP(CONCATENATE(BO$3,BP701),m_selling_spec!$A:$H,2,FALSE))</f>
        <v/>
      </c>
      <c r="BP701" s="104"/>
      <c r="BQ701" s="47"/>
      <c r="BR701" s="104"/>
      <c r="BS701" s="47"/>
      <c r="BT701" s="104"/>
      <c r="BU701" s="47"/>
      <c r="BV701" s="104"/>
      <c r="BW701" s="47"/>
      <c r="BX701" s="104"/>
      <c r="BY701" s="110" t="str">
        <f>IF(BZ701="","",VLOOKUP(CONCATENATE(BY$3,BZ701),m_selling_spec!$A:$H,2,FALSE))</f>
        <v>27.4</v>
      </c>
      <c r="BZ701" s="104" t="s">
        <v>1100</v>
      </c>
      <c r="CA701" s="47"/>
      <c r="CB701" s="104"/>
      <c r="CC701" s="47"/>
      <c r="CD701" s="104"/>
      <c r="CE701" s="47"/>
      <c r="CF701" s="104"/>
      <c r="CG701" s="47"/>
      <c r="CH701" s="104"/>
      <c r="CI701" s="47"/>
      <c r="CJ701" s="104"/>
      <c r="CK701" s="110" t="str">
        <f>IF(CL701="","",VLOOKUP(CONCATENATE(CK$3,CL701),m_selling_spec!$A:$H,2,FALSE))</f>
        <v/>
      </c>
      <c r="CL701" s="104"/>
      <c r="CM701" s="47"/>
      <c r="CN701" s="104"/>
      <c r="CO701" s="47"/>
      <c r="CP701" s="104"/>
      <c r="CQ701" s="47"/>
      <c r="CR701" s="104"/>
      <c r="CS701" s="110" t="str">
        <f>IF(CT701="","",VLOOKUP(CONCATENATE(CS$3,CT701),m_selling_spec!$A:$H,2,FALSE))</f>
        <v>37.2</v>
      </c>
      <c r="CT701" s="104" t="s">
        <v>3644</v>
      </c>
      <c r="CU701" s="110" t="str">
        <f>IF(CV701="","",VLOOKUP(CONCATENATE(CU$3,CV701),m_selling_spec!$A:$H,2,FALSE))</f>
        <v/>
      </c>
      <c r="CV701" s="104"/>
      <c r="CW701" s="110" t="str">
        <f>IF(CX701="","",VLOOKUP(CONCATENATE(CW$3,CX701),m_selling_spec!$A:$H,2,FALSE))</f>
        <v/>
      </c>
      <c r="CX701" s="104"/>
      <c r="CY701" s="110" t="str">
        <f>IF(CZ701="","",VLOOKUP(CONCATENATE(CY$3,CZ701),m_selling_spec!$A:$H,2,FALSE))</f>
        <v/>
      </c>
      <c r="CZ701" s="104"/>
      <c r="DA701" s="110"/>
      <c r="DB701" s="104"/>
    </row>
    <row r="702" spans="1:106">
      <c r="A702" s="104" t="s">
        <v>3628</v>
      </c>
      <c r="B702" s="104"/>
      <c r="C702" s="104"/>
      <c r="D702" s="104">
        <v>6</v>
      </c>
      <c r="E702" s="110">
        <f>INDEX(product!B:B,MATCH(D702,product!A:A,0))</f>
        <v>0</v>
      </c>
      <c r="F702" s="110" t="str">
        <f>INDEX(product!E:E,MATCH(D702,product!A:A,0))</f>
        <v>Exterior series</v>
      </c>
      <c r="G702" s="47"/>
      <c r="H702" s="104"/>
      <c r="I702" s="47"/>
      <c r="J702" s="104"/>
      <c r="K702" s="110" t="str">
        <f>IF(L702="","",VLOOKUP(CONCATENATE(K$3,L702),m_selling_spec!$A:$H,2,FALSE))</f>
        <v/>
      </c>
      <c r="L702" s="104"/>
      <c r="M702" s="110" t="str">
        <f>IF(N702="","",VLOOKUP(CONCATENATE(M$3,N702),m_selling_spec!$A:$H,2,FALSE))</f>
        <v/>
      </c>
      <c r="N702" s="104"/>
      <c r="O702" s="110" t="str">
        <f>IF(P702="","",VLOOKUP(CONCATENATE(O$3,P702),m_selling_spec!$A:$H,2,FALSE))</f>
        <v/>
      </c>
      <c r="P702" s="104"/>
      <c r="Q702" s="110" t="str">
        <f>IF(R702="","",VLOOKUP(CONCATENATE(Q$3,R702),m_selling_spec!$A:$H,2,FALSE))</f>
        <v/>
      </c>
      <c r="R702" s="104"/>
      <c r="S702" s="110"/>
      <c r="T702" s="104"/>
      <c r="U702" s="110"/>
      <c r="V702" s="104"/>
      <c r="W702" s="110"/>
      <c r="X702" s="104"/>
      <c r="Y702" s="110" t="str">
        <f>IF(Z702="","",VLOOKUP(CONCATENATE(Y$3,Z702),m_selling_spec!$A:$H,2,FALSE))</f>
        <v>1.11</v>
      </c>
      <c r="Z702" s="104" t="s">
        <v>499</v>
      </c>
      <c r="AA702" s="47"/>
      <c r="AB702" s="104"/>
      <c r="AC702" s="110" t="str">
        <f>IF(AD702="","",VLOOKUP(CONCATENATE(AC$3,AD702),m_selling_spec!$A:$H,2,FALSE))</f>
        <v/>
      </c>
      <c r="AD702" s="104"/>
      <c r="AE702" s="47"/>
      <c r="AF702" s="104"/>
      <c r="AG702" s="47"/>
      <c r="AH702" s="104"/>
      <c r="AI702" s="110" t="str">
        <f>IF(AJ702="","",VLOOKUP(CONCATENATE(AI$3,AJ702),m_selling_spec!$A:$H,2,FALSE))</f>
        <v>6.2</v>
      </c>
      <c r="AJ702" s="104" t="s">
        <v>541</v>
      </c>
      <c r="AK702" s="110" t="str">
        <f>IF(AL702="","",VLOOKUP(CONCATENATE(AK$3,AL702),m_selling_spec!$A:$H,2,FALSE))</f>
        <v/>
      </c>
      <c r="AL702" s="104"/>
      <c r="AM702" s="47"/>
      <c r="AN702" s="104"/>
      <c r="AO702" s="47"/>
      <c r="AP702" s="104"/>
      <c r="AQ702" s="110" t="str">
        <f>IF(AR702="","",VLOOKUP(CONCATENATE(AQ$3,AR702),m_selling_spec!$A:$H,2,FALSE))</f>
        <v/>
      </c>
      <c r="AR702" s="104"/>
      <c r="AS702" s="110" t="str">
        <f>IF(AT702="","",VLOOKUP(CONCATENATE(AS$3,AT702),m_selling_spec!$A:$H,2,FALSE))</f>
        <v/>
      </c>
      <c r="AT702" s="104"/>
      <c r="AU702" s="110" t="str">
        <f>IF(AV702="","",VLOOKUP(CONCATENATE(AU$3,AV702),m_selling_spec!$A:$H,2,FALSE))</f>
        <v/>
      </c>
      <c r="AV702" s="104"/>
      <c r="AW702" s="47"/>
      <c r="AX702" s="104"/>
      <c r="AY702" s="110" t="str">
        <f>IF(AZ702="","",VLOOKUP(CONCATENATE(AY$3,AZ702),m_selling_spec!$A:$H,2,FALSE))</f>
        <v/>
      </c>
      <c r="AZ702" s="104"/>
      <c r="BA702" s="47"/>
      <c r="BB702" s="104"/>
      <c r="BC702" s="47"/>
      <c r="BD702" s="104"/>
      <c r="BE702" s="47"/>
      <c r="BF702" s="104"/>
      <c r="BG702" s="110" t="str">
        <f>IF(BH702="","",VLOOKUP(CONCATENATE(BG$3,BH702),m_selling_spec!$A:$H,2,FALSE))</f>
        <v>18.1</v>
      </c>
      <c r="BH702" s="104" t="s">
        <v>604</v>
      </c>
      <c r="BI702" s="47"/>
      <c r="BJ702" s="104"/>
      <c r="BK702" s="110" t="str">
        <f>IF(BL702="","",VLOOKUP(CONCATENATE(BK$3,BL702),m_selling_spec!$A:$H,2,FALSE))</f>
        <v/>
      </c>
      <c r="BL702" s="104"/>
      <c r="BM702" s="47"/>
      <c r="BN702" s="104"/>
      <c r="BO702" s="110" t="str">
        <f>IF(BP702="","",VLOOKUP(CONCATENATE(BO$3,BP702),m_selling_spec!$A:$H,2,FALSE))</f>
        <v/>
      </c>
      <c r="BP702" s="104"/>
      <c r="BQ702" s="47"/>
      <c r="BR702" s="104"/>
      <c r="BS702" s="47"/>
      <c r="BT702" s="104"/>
      <c r="BU702" s="47"/>
      <c r="BV702" s="104"/>
      <c r="BW702" s="47"/>
      <c r="BX702" s="104"/>
      <c r="BY702" s="110" t="str">
        <f>IF(BZ702="","",VLOOKUP(CONCATENATE(BY$3,BZ702),m_selling_spec!$A:$H,2,FALSE))</f>
        <v>27.4</v>
      </c>
      <c r="BZ702" s="104" t="s">
        <v>1100</v>
      </c>
      <c r="CA702" s="47"/>
      <c r="CB702" s="104"/>
      <c r="CC702" s="47"/>
      <c r="CD702" s="104"/>
      <c r="CE702" s="47"/>
      <c r="CF702" s="104"/>
      <c r="CG702" s="47"/>
      <c r="CH702" s="104"/>
      <c r="CI702" s="47"/>
      <c r="CJ702" s="104"/>
      <c r="CK702" s="110" t="str">
        <f>IF(CL702="","",VLOOKUP(CONCATENATE(CK$3,CL702),m_selling_spec!$A:$H,2,FALSE))</f>
        <v/>
      </c>
      <c r="CL702" s="104"/>
      <c r="CM702" s="47"/>
      <c r="CN702" s="104"/>
      <c r="CO702" s="47"/>
      <c r="CP702" s="104"/>
      <c r="CQ702" s="47"/>
      <c r="CR702" s="104"/>
      <c r="CS702" s="110" t="str">
        <f>IF(CT702="","",VLOOKUP(CONCATENATE(CS$3,CT702),m_selling_spec!$A:$H,2,FALSE))</f>
        <v>37.2</v>
      </c>
      <c r="CT702" s="104" t="s">
        <v>3644</v>
      </c>
      <c r="CU702" s="110" t="str">
        <f>IF(CV702="","",VLOOKUP(CONCATENATE(CU$3,CV702),m_selling_spec!$A:$H,2,FALSE))</f>
        <v/>
      </c>
      <c r="CV702" s="104"/>
      <c r="CW702" s="110" t="str">
        <f>IF(CX702="","",VLOOKUP(CONCATENATE(CW$3,CX702),m_selling_spec!$A:$H,2,FALSE))</f>
        <v/>
      </c>
      <c r="CX702" s="104"/>
      <c r="CY702" s="110" t="str">
        <f>IF(CZ702="","",VLOOKUP(CONCATENATE(CY$3,CZ702),m_selling_spec!$A:$H,2,FALSE))</f>
        <v/>
      </c>
      <c r="CZ702" s="104"/>
      <c r="DA702" s="110"/>
      <c r="DB702" s="104"/>
    </row>
    <row r="703" spans="1:106">
      <c r="A703" s="104" t="s">
        <v>3629</v>
      </c>
      <c r="B703" s="104"/>
      <c r="C703" s="104"/>
      <c r="D703" s="104">
        <v>6</v>
      </c>
      <c r="E703" s="110">
        <f>INDEX(product!B:B,MATCH(D703,product!A:A,0))</f>
        <v>0</v>
      </c>
      <c r="F703" s="110" t="str">
        <f>INDEX(product!E:E,MATCH(D703,product!A:A,0))</f>
        <v>Exterior series</v>
      </c>
      <c r="G703" s="47"/>
      <c r="H703" s="104"/>
      <c r="I703" s="47"/>
      <c r="J703" s="104"/>
      <c r="K703" s="110" t="str">
        <f>IF(L703="","",VLOOKUP(CONCATENATE(K$3,L703),m_selling_spec!$A:$H,2,FALSE))</f>
        <v/>
      </c>
      <c r="L703" s="104"/>
      <c r="M703" s="110" t="str">
        <f>IF(N703="","",VLOOKUP(CONCATENATE(M$3,N703),m_selling_spec!$A:$H,2,FALSE))</f>
        <v/>
      </c>
      <c r="N703" s="104"/>
      <c r="O703" s="110" t="str">
        <f>IF(P703="","",VLOOKUP(CONCATENATE(O$3,P703),m_selling_spec!$A:$H,2,FALSE))</f>
        <v/>
      </c>
      <c r="P703" s="104"/>
      <c r="Q703" s="110" t="str">
        <f>IF(R703="","",VLOOKUP(CONCATENATE(Q$3,R703),m_selling_spec!$A:$H,2,FALSE))</f>
        <v/>
      </c>
      <c r="R703" s="104"/>
      <c r="S703" s="110"/>
      <c r="T703" s="104"/>
      <c r="U703" s="110"/>
      <c r="V703" s="104"/>
      <c r="W703" s="110"/>
      <c r="X703" s="104"/>
      <c r="Y703" s="110" t="str">
        <f>IF(Z703="","",VLOOKUP(CONCATENATE(Y$3,Z703),m_selling_spec!$A:$H,2,FALSE))</f>
        <v>1.11</v>
      </c>
      <c r="Z703" s="104" t="s">
        <v>499</v>
      </c>
      <c r="AA703" s="47"/>
      <c r="AB703" s="104"/>
      <c r="AC703" s="110" t="str">
        <f>IF(AD703="","",VLOOKUP(CONCATENATE(AC$3,AD703),m_selling_spec!$A:$H,2,FALSE))</f>
        <v/>
      </c>
      <c r="AD703" s="104"/>
      <c r="AE703" s="47"/>
      <c r="AF703" s="104"/>
      <c r="AG703" s="47"/>
      <c r="AH703" s="104"/>
      <c r="AI703" s="110" t="str">
        <f>IF(AJ703="","",VLOOKUP(CONCATENATE(AI$3,AJ703),m_selling_spec!$A:$H,2,FALSE))</f>
        <v>6.2</v>
      </c>
      <c r="AJ703" s="104" t="s">
        <v>541</v>
      </c>
      <c r="AK703" s="110" t="str">
        <f>IF(AL703="","",VLOOKUP(CONCATENATE(AK$3,AL703),m_selling_spec!$A:$H,2,FALSE))</f>
        <v/>
      </c>
      <c r="AL703" s="104"/>
      <c r="AM703" s="47"/>
      <c r="AN703" s="104"/>
      <c r="AO703" s="47"/>
      <c r="AP703" s="104"/>
      <c r="AQ703" s="110" t="str">
        <f>IF(AR703="","",VLOOKUP(CONCATENATE(AQ$3,AR703),m_selling_spec!$A:$H,2,FALSE))</f>
        <v/>
      </c>
      <c r="AR703" s="104"/>
      <c r="AS703" s="110" t="str">
        <f>IF(AT703="","",VLOOKUP(CONCATENATE(AS$3,AT703),m_selling_spec!$A:$H,2,FALSE))</f>
        <v/>
      </c>
      <c r="AT703" s="104"/>
      <c r="AU703" s="110" t="str">
        <f>IF(AV703="","",VLOOKUP(CONCATENATE(AU$3,AV703),m_selling_spec!$A:$H,2,FALSE))</f>
        <v/>
      </c>
      <c r="AV703" s="104"/>
      <c r="AW703" s="47"/>
      <c r="AX703" s="104"/>
      <c r="AY703" s="110" t="str">
        <f>IF(AZ703="","",VLOOKUP(CONCATENATE(AY$3,AZ703),m_selling_spec!$A:$H,2,FALSE))</f>
        <v/>
      </c>
      <c r="AZ703" s="104"/>
      <c r="BA703" s="47"/>
      <c r="BB703" s="104"/>
      <c r="BC703" s="47"/>
      <c r="BD703" s="104"/>
      <c r="BE703" s="47"/>
      <c r="BF703" s="104"/>
      <c r="BG703" s="110" t="str">
        <f>IF(BH703="","",VLOOKUP(CONCATENATE(BG$3,BH703),m_selling_spec!$A:$H,2,FALSE))</f>
        <v>18.2</v>
      </c>
      <c r="BH703" s="104" t="s">
        <v>605</v>
      </c>
      <c r="BI703" s="47"/>
      <c r="BJ703" s="104"/>
      <c r="BK703" s="110" t="str">
        <f>IF(BL703="","",VLOOKUP(CONCATENATE(BK$3,BL703),m_selling_spec!$A:$H,2,FALSE))</f>
        <v/>
      </c>
      <c r="BL703" s="104"/>
      <c r="BM703" s="47"/>
      <c r="BN703" s="104"/>
      <c r="BO703" s="110" t="str">
        <f>IF(BP703="","",VLOOKUP(CONCATENATE(BO$3,BP703),m_selling_spec!$A:$H,2,FALSE))</f>
        <v/>
      </c>
      <c r="BP703" s="104"/>
      <c r="BQ703" s="47"/>
      <c r="BR703" s="104"/>
      <c r="BS703" s="47"/>
      <c r="BT703" s="104"/>
      <c r="BU703" s="47"/>
      <c r="BV703" s="104"/>
      <c r="BW703" s="47"/>
      <c r="BX703" s="104"/>
      <c r="BY703" s="110" t="str">
        <f>IF(BZ703="","",VLOOKUP(CONCATENATE(BY$3,BZ703),m_selling_spec!$A:$H,2,FALSE))</f>
        <v>27.4</v>
      </c>
      <c r="BZ703" s="104" t="s">
        <v>1100</v>
      </c>
      <c r="CA703" s="47"/>
      <c r="CB703" s="104"/>
      <c r="CC703" s="47"/>
      <c r="CD703" s="104"/>
      <c r="CE703" s="47"/>
      <c r="CF703" s="104"/>
      <c r="CG703" s="47"/>
      <c r="CH703" s="104"/>
      <c r="CI703" s="47"/>
      <c r="CJ703" s="104"/>
      <c r="CK703" s="110" t="str">
        <f>IF(CL703="","",VLOOKUP(CONCATENATE(CK$3,CL703),m_selling_spec!$A:$H,2,FALSE))</f>
        <v/>
      </c>
      <c r="CL703" s="104"/>
      <c r="CM703" s="47"/>
      <c r="CN703" s="104"/>
      <c r="CO703" s="47"/>
      <c r="CP703" s="104"/>
      <c r="CQ703" s="47"/>
      <c r="CR703" s="104"/>
      <c r="CS703" s="110" t="str">
        <f>IF(CT703="","",VLOOKUP(CONCATENATE(CS$3,CT703),m_selling_spec!$A:$H,2,FALSE))</f>
        <v>37.2</v>
      </c>
      <c r="CT703" s="104" t="s">
        <v>3644</v>
      </c>
      <c r="CU703" s="110" t="str">
        <f>IF(CV703="","",VLOOKUP(CONCATENATE(CU$3,CV703),m_selling_spec!$A:$H,2,FALSE))</f>
        <v/>
      </c>
      <c r="CV703" s="104"/>
      <c r="CW703" s="110" t="str">
        <f>IF(CX703="","",VLOOKUP(CONCATENATE(CW$3,CX703),m_selling_spec!$A:$H,2,FALSE))</f>
        <v/>
      </c>
      <c r="CX703" s="104"/>
      <c r="CY703" s="110" t="str">
        <f>IF(CZ703="","",VLOOKUP(CONCATENATE(CY$3,CZ703),m_selling_spec!$A:$H,2,FALSE))</f>
        <v/>
      </c>
      <c r="CZ703" s="104"/>
      <c r="DA703" s="110"/>
      <c r="DB703" s="104"/>
    </row>
    <row r="704" spans="1:106">
      <c r="A704" s="104" t="s">
        <v>3630</v>
      </c>
      <c r="B704" s="104"/>
      <c r="C704" s="104"/>
      <c r="D704" s="104">
        <v>6</v>
      </c>
      <c r="E704" s="110">
        <f>INDEX(product!B:B,MATCH(D704,product!A:A,0))</f>
        <v>0</v>
      </c>
      <c r="F704" s="110" t="str">
        <f>INDEX(product!E:E,MATCH(D704,product!A:A,0))</f>
        <v>Exterior series</v>
      </c>
      <c r="G704" s="47"/>
      <c r="H704" s="104"/>
      <c r="I704" s="47"/>
      <c r="J704" s="104"/>
      <c r="K704" s="110" t="str">
        <f>IF(L704="","",VLOOKUP(CONCATENATE(K$3,L704),m_selling_spec!$A:$H,2,FALSE))</f>
        <v/>
      </c>
      <c r="L704" s="104"/>
      <c r="M704" s="110" t="str">
        <f>IF(N704="","",VLOOKUP(CONCATENATE(M$3,N704),m_selling_spec!$A:$H,2,FALSE))</f>
        <v/>
      </c>
      <c r="N704" s="104"/>
      <c r="O704" s="110" t="str">
        <f>IF(P704="","",VLOOKUP(CONCATENATE(O$3,P704),m_selling_spec!$A:$H,2,FALSE))</f>
        <v/>
      </c>
      <c r="P704" s="104"/>
      <c r="Q704" s="110" t="str">
        <f>IF(R704="","",VLOOKUP(CONCATENATE(Q$3,R704),m_selling_spec!$A:$H,2,FALSE))</f>
        <v/>
      </c>
      <c r="R704" s="104"/>
      <c r="S704" s="110"/>
      <c r="T704" s="104"/>
      <c r="U704" s="110"/>
      <c r="V704" s="104"/>
      <c r="W704" s="110"/>
      <c r="X704" s="104"/>
      <c r="Y704" s="110" t="str">
        <f>IF(Z704="","",VLOOKUP(CONCATENATE(Y$3,Z704),m_selling_spec!$A:$H,2,FALSE))</f>
        <v>1.11</v>
      </c>
      <c r="Z704" s="104" t="s">
        <v>499</v>
      </c>
      <c r="AA704" s="47"/>
      <c r="AB704" s="104"/>
      <c r="AC704" s="110" t="str">
        <f>IF(AD704="","",VLOOKUP(CONCATENATE(AC$3,AD704),m_selling_spec!$A:$H,2,FALSE))</f>
        <v/>
      </c>
      <c r="AD704" s="104"/>
      <c r="AE704" s="47"/>
      <c r="AF704" s="104"/>
      <c r="AG704" s="47"/>
      <c r="AH704" s="104"/>
      <c r="AI704" s="110" t="str">
        <f>IF(AJ704="","",VLOOKUP(CONCATENATE(AI$3,AJ704),m_selling_spec!$A:$H,2,FALSE))</f>
        <v>6.2</v>
      </c>
      <c r="AJ704" s="104" t="s">
        <v>541</v>
      </c>
      <c r="AK704" s="110" t="str">
        <f>IF(AL704="","",VLOOKUP(CONCATENATE(AK$3,AL704),m_selling_spec!$A:$H,2,FALSE))</f>
        <v/>
      </c>
      <c r="AL704" s="104"/>
      <c r="AM704" s="47"/>
      <c r="AN704" s="104"/>
      <c r="AO704" s="47"/>
      <c r="AP704" s="104"/>
      <c r="AQ704" s="110" t="str">
        <f>IF(AR704="","",VLOOKUP(CONCATENATE(AQ$3,AR704),m_selling_spec!$A:$H,2,FALSE))</f>
        <v/>
      </c>
      <c r="AR704" s="104"/>
      <c r="AS704" s="110" t="str">
        <f>IF(AT704="","",VLOOKUP(CONCATENATE(AS$3,AT704),m_selling_spec!$A:$H,2,FALSE))</f>
        <v/>
      </c>
      <c r="AT704" s="104"/>
      <c r="AU704" s="110" t="str">
        <f>IF(AV704="","",VLOOKUP(CONCATENATE(AU$3,AV704),m_selling_spec!$A:$H,2,FALSE))</f>
        <v/>
      </c>
      <c r="AV704" s="104"/>
      <c r="AW704" s="47"/>
      <c r="AX704" s="104"/>
      <c r="AY704" s="110" t="str">
        <f>IF(AZ704="","",VLOOKUP(CONCATENATE(AY$3,AZ704),m_selling_spec!$A:$H,2,FALSE))</f>
        <v/>
      </c>
      <c r="AZ704" s="104"/>
      <c r="BA704" s="47"/>
      <c r="BB704" s="104"/>
      <c r="BC704" s="47"/>
      <c r="BD704" s="104"/>
      <c r="BE704" s="47"/>
      <c r="BF704" s="104"/>
      <c r="BG704" s="110" t="str">
        <f>IF(BH704="","",VLOOKUP(CONCATENATE(BG$3,BH704),m_selling_spec!$A:$H,2,FALSE))</f>
        <v>18.3</v>
      </c>
      <c r="BH704" s="104" t="s">
        <v>606</v>
      </c>
      <c r="BI704" s="47"/>
      <c r="BJ704" s="104"/>
      <c r="BK704" s="110" t="str">
        <f>IF(BL704="","",VLOOKUP(CONCATENATE(BK$3,BL704),m_selling_spec!$A:$H,2,FALSE))</f>
        <v/>
      </c>
      <c r="BL704" s="104"/>
      <c r="BM704" s="47"/>
      <c r="BN704" s="104"/>
      <c r="BO704" s="110" t="str">
        <f>IF(BP704="","",VLOOKUP(CONCATENATE(BO$3,BP704),m_selling_spec!$A:$H,2,FALSE))</f>
        <v/>
      </c>
      <c r="BP704" s="104"/>
      <c r="BQ704" s="47"/>
      <c r="BR704" s="104"/>
      <c r="BS704" s="47"/>
      <c r="BT704" s="104"/>
      <c r="BU704" s="47"/>
      <c r="BV704" s="104"/>
      <c r="BW704" s="47"/>
      <c r="BX704" s="104"/>
      <c r="BY704" s="110" t="str">
        <f>IF(BZ704="","",VLOOKUP(CONCATENATE(BY$3,BZ704),m_selling_spec!$A:$H,2,FALSE))</f>
        <v>27.4</v>
      </c>
      <c r="BZ704" s="104" t="s">
        <v>1100</v>
      </c>
      <c r="CA704" s="47"/>
      <c r="CB704" s="104"/>
      <c r="CC704" s="47"/>
      <c r="CD704" s="104"/>
      <c r="CE704" s="47"/>
      <c r="CF704" s="104"/>
      <c r="CG704" s="47"/>
      <c r="CH704" s="104"/>
      <c r="CI704" s="47"/>
      <c r="CJ704" s="104"/>
      <c r="CK704" s="110" t="str">
        <f>IF(CL704="","",VLOOKUP(CONCATENATE(CK$3,CL704),m_selling_spec!$A:$H,2,FALSE))</f>
        <v/>
      </c>
      <c r="CL704" s="104"/>
      <c r="CM704" s="47"/>
      <c r="CN704" s="104"/>
      <c r="CO704" s="47"/>
      <c r="CP704" s="104"/>
      <c r="CQ704" s="47"/>
      <c r="CR704" s="104"/>
      <c r="CS704" s="110" t="str">
        <f>IF(CT704="","",VLOOKUP(CONCATENATE(CS$3,CT704),m_selling_spec!$A:$H,2,FALSE))</f>
        <v>37.2</v>
      </c>
      <c r="CT704" s="104" t="s">
        <v>3644</v>
      </c>
      <c r="CU704" s="110" t="str">
        <f>IF(CV704="","",VLOOKUP(CONCATENATE(CU$3,CV704),m_selling_spec!$A:$H,2,FALSE))</f>
        <v/>
      </c>
      <c r="CV704" s="104"/>
      <c r="CW704" s="110" t="str">
        <f>IF(CX704="","",VLOOKUP(CONCATENATE(CW$3,CX704),m_selling_spec!$A:$H,2,FALSE))</f>
        <v/>
      </c>
      <c r="CX704" s="104"/>
      <c r="CY704" s="110" t="str">
        <f>IF(CZ704="","",VLOOKUP(CONCATENATE(CY$3,CZ704),m_selling_spec!$A:$H,2,FALSE))</f>
        <v/>
      </c>
      <c r="CZ704" s="104"/>
      <c r="DA704" s="110"/>
      <c r="DB704" s="104"/>
    </row>
    <row r="705" spans="1:106">
      <c r="A705" s="104" t="s">
        <v>3631</v>
      </c>
      <c r="B705" s="104"/>
      <c r="C705" s="104"/>
      <c r="D705" s="104">
        <v>6</v>
      </c>
      <c r="E705" s="110">
        <f>INDEX(product!B:B,MATCH(D705,product!A:A,0))</f>
        <v>0</v>
      </c>
      <c r="F705" s="110" t="str">
        <f>INDEX(product!E:E,MATCH(D705,product!A:A,0))</f>
        <v>Exterior series</v>
      </c>
      <c r="G705" s="47"/>
      <c r="H705" s="104"/>
      <c r="I705" s="47"/>
      <c r="J705" s="104"/>
      <c r="K705" s="110" t="str">
        <f>IF(L705="","",VLOOKUP(CONCATENATE(K$3,L705),m_selling_spec!$A:$H,2,FALSE))</f>
        <v/>
      </c>
      <c r="L705" s="104"/>
      <c r="M705" s="110" t="str">
        <f>IF(N705="","",VLOOKUP(CONCATENATE(M$3,N705),m_selling_spec!$A:$H,2,FALSE))</f>
        <v/>
      </c>
      <c r="N705" s="104"/>
      <c r="O705" s="110" t="str">
        <f>IF(P705="","",VLOOKUP(CONCATENATE(O$3,P705),m_selling_spec!$A:$H,2,FALSE))</f>
        <v/>
      </c>
      <c r="P705" s="104"/>
      <c r="Q705" s="110" t="str">
        <f>IF(R705="","",VLOOKUP(CONCATENATE(Q$3,R705),m_selling_spec!$A:$H,2,FALSE))</f>
        <v/>
      </c>
      <c r="R705" s="104"/>
      <c r="S705" s="110"/>
      <c r="T705" s="104"/>
      <c r="U705" s="110"/>
      <c r="V705" s="104"/>
      <c r="W705" s="110"/>
      <c r="X705" s="104"/>
      <c r="Y705" s="110" t="str">
        <f>IF(Z705="","",VLOOKUP(CONCATENATE(Y$3,Z705),m_selling_spec!$A:$H,2,FALSE))</f>
        <v>1.11</v>
      </c>
      <c r="Z705" s="104" t="s">
        <v>499</v>
      </c>
      <c r="AA705" s="47"/>
      <c r="AB705" s="104"/>
      <c r="AC705" s="110" t="str">
        <f>IF(AD705="","",VLOOKUP(CONCATENATE(AC$3,AD705),m_selling_spec!$A:$H,2,FALSE))</f>
        <v/>
      </c>
      <c r="AD705" s="104"/>
      <c r="AE705" s="47"/>
      <c r="AF705" s="104"/>
      <c r="AG705" s="47"/>
      <c r="AH705" s="104"/>
      <c r="AI705" s="110" t="str">
        <f>IF(AJ705="","",VLOOKUP(CONCATENATE(AI$3,AJ705),m_selling_spec!$A:$H,2,FALSE))</f>
        <v>6.1</v>
      </c>
      <c r="AJ705" s="104" t="s">
        <v>548</v>
      </c>
      <c r="AK705" s="110" t="str">
        <f>IF(AL705="","",VLOOKUP(CONCATENATE(AK$3,AL705),m_selling_spec!$A:$H,2,FALSE))</f>
        <v/>
      </c>
      <c r="AL705" s="104"/>
      <c r="AM705" s="47"/>
      <c r="AN705" s="104"/>
      <c r="AO705" s="47"/>
      <c r="AP705" s="104"/>
      <c r="AQ705" s="110" t="str">
        <f>IF(AR705="","",VLOOKUP(CONCATENATE(AQ$3,AR705),m_selling_spec!$A:$H,2,FALSE))</f>
        <v/>
      </c>
      <c r="AR705" s="104"/>
      <c r="AS705" s="110" t="str">
        <f>IF(AT705="","",VLOOKUP(CONCATENATE(AS$3,AT705),m_selling_spec!$A:$H,2,FALSE))</f>
        <v/>
      </c>
      <c r="AT705" s="104"/>
      <c r="AU705" s="110" t="str">
        <f>IF(AV705="","",VLOOKUP(CONCATENATE(AU$3,AV705),m_selling_spec!$A:$H,2,FALSE))</f>
        <v/>
      </c>
      <c r="AV705" s="104"/>
      <c r="AW705" s="47"/>
      <c r="AX705" s="104"/>
      <c r="AY705" s="110" t="str">
        <f>IF(AZ705="","",VLOOKUP(CONCATENATE(AY$3,AZ705),m_selling_spec!$A:$H,2,FALSE))</f>
        <v/>
      </c>
      <c r="AZ705" s="104"/>
      <c r="BA705" s="47"/>
      <c r="BB705" s="104"/>
      <c r="BC705" s="47"/>
      <c r="BD705" s="104"/>
      <c r="BE705" s="47"/>
      <c r="BF705" s="104"/>
      <c r="BG705" s="110" t="str">
        <f>IF(BH705="","",VLOOKUP(CONCATENATE(BG$3,BH705),m_selling_spec!$A:$H,2,FALSE))</f>
        <v>18.4</v>
      </c>
      <c r="BH705" s="104" t="s">
        <v>602</v>
      </c>
      <c r="BI705" s="47"/>
      <c r="BJ705" s="104"/>
      <c r="BK705" s="110" t="str">
        <f>IF(BL705="","",VLOOKUP(CONCATENATE(BK$3,BL705),m_selling_spec!$A:$H,2,FALSE))</f>
        <v/>
      </c>
      <c r="BL705" s="104"/>
      <c r="BM705" s="47"/>
      <c r="BN705" s="104"/>
      <c r="BO705" s="110" t="str">
        <f>IF(BP705="","",VLOOKUP(CONCATENATE(BO$3,BP705),m_selling_spec!$A:$H,2,FALSE))</f>
        <v/>
      </c>
      <c r="BP705" s="104"/>
      <c r="BQ705" s="47"/>
      <c r="BR705" s="104"/>
      <c r="BS705" s="47"/>
      <c r="BT705" s="104"/>
      <c r="BU705" s="47"/>
      <c r="BV705" s="104"/>
      <c r="BW705" s="47"/>
      <c r="BX705" s="104"/>
      <c r="BY705" s="110" t="str">
        <f>IF(BZ705="","",VLOOKUP(CONCATENATE(BY$3,BZ705),m_selling_spec!$A:$H,2,FALSE))</f>
        <v>27.4</v>
      </c>
      <c r="BZ705" s="104" t="s">
        <v>1100</v>
      </c>
      <c r="CA705" s="47"/>
      <c r="CB705" s="104"/>
      <c r="CC705" s="47"/>
      <c r="CD705" s="104"/>
      <c r="CE705" s="47"/>
      <c r="CF705" s="104"/>
      <c r="CG705" s="47"/>
      <c r="CH705" s="104"/>
      <c r="CI705" s="47"/>
      <c r="CJ705" s="104"/>
      <c r="CK705" s="110" t="str">
        <f>IF(CL705="","",VLOOKUP(CONCATENATE(CK$3,CL705),m_selling_spec!$A:$H,2,FALSE))</f>
        <v/>
      </c>
      <c r="CL705" s="104"/>
      <c r="CM705" s="47"/>
      <c r="CN705" s="104"/>
      <c r="CO705" s="47"/>
      <c r="CP705" s="104"/>
      <c r="CQ705" s="47"/>
      <c r="CR705" s="104"/>
      <c r="CS705" s="110" t="str">
        <f>IF(CT705="","",VLOOKUP(CONCATENATE(CS$3,CT705),m_selling_spec!$A:$H,2,FALSE))</f>
        <v>37.2</v>
      </c>
      <c r="CT705" s="104" t="s">
        <v>3644</v>
      </c>
      <c r="CU705" s="110" t="str">
        <f>IF(CV705="","",VLOOKUP(CONCATENATE(CU$3,CV705),m_selling_spec!$A:$H,2,FALSE))</f>
        <v/>
      </c>
      <c r="CV705" s="104"/>
      <c r="CW705" s="110" t="str">
        <f>IF(CX705="","",VLOOKUP(CONCATENATE(CW$3,CX705),m_selling_spec!$A:$H,2,FALSE))</f>
        <v/>
      </c>
      <c r="CX705" s="104"/>
      <c r="CY705" s="110" t="str">
        <f>IF(CZ705="","",VLOOKUP(CONCATENATE(CY$3,CZ705),m_selling_spec!$A:$H,2,FALSE))</f>
        <v/>
      </c>
      <c r="CZ705" s="104"/>
      <c r="DA705" s="110"/>
      <c r="DB705" s="104"/>
    </row>
    <row r="706" spans="1:106">
      <c r="A706" s="104" t="s">
        <v>3632</v>
      </c>
      <c r="B706" s="104"/>
      <c r="C706" s="104"/>
      <c r="D706" s="104">
        <v>6</v>
      </c>
      <c r="E706" s="110">
        <f>INDEX(product!B:B,MATCH(D706,product!A:A,0))</f>
        <v>0</v>
      </c>
      <c r="F706" s="110" t="str">
        <f>INDEX(product!E:E,MATCH(D706,product!A:A,0))</f>
        <v>Exterior series</v>
      </c>
      <c r="G706" s="47"/>
      <c r="H706" s="104"/>
      <c r="I706" s="47"/>
      <c r="J706" s="104"/>
      <c r="K706" s="110" t="str">
        <f>IF(L706="","",VLOOKUP(CONCATENATE(K$3,L706),m_selling_spec!$A:$H,2,FALSE))</f>
        <v/>
      </c>
      <c r="L706" s="104"/>
      <c r="M706" s="110" t="str">
        <f>IF(N706="","",VLOOKUP(CONCATENATE(M$3,N706),m_selling_spec!$A:$H,2,FALSE))</f>
        <v/>
      </c>
      <c r="N706" s="104"/>
      <c r="O706" s="110" t="str">
        <f>IF(P706="","",VLOOKUP(CONCATENATE(O$3,P706),m_selling_spec!$A:$H,2,FALSE))</f>
        <v/>
      </c>
      <c r="P706" s="104"/>
      <c r="Q706" s="110" t="str">
        <f>IF(R706="","",VLOOKUP(CONCATENATE(Q$3,R706),m_selling_spec!$A:$H,2,FALSE))</f>
        <v/>
      </c>
      <c r="R706" s="104"/>
      <c r="S706" s="110"/>
      <c r="T706" s="104"/>
      <c r="U706" s="110"/>
      <c r="V706" s="104"/>
      <c r="W706" s="110"/>
      <c r="X706" s="104"/>
      <c r="Y706" s="110" t="str">
        <f>IF(Z706="","",VLOOKUP(CONCATENATE(Y$3,Z706),m_selling_spec!$A:$H,2,FALSE))</f>
        <v>1.11</v>
      </c>
      <c r="Z706" s="104" t="s">
        <v>499</v>
      </c>
      <c r="AA706" s="47"/>
      <c r="AB706" s="104"/>
      <c r="AC706" s="110" t="str">
        <f>IF(AD706="","",VLOOKUP(CONCATENATE(AC$3,AD706),m_selling_spec!$A:$H,2,FALSE))</f>
        <v/>
      </c>
      <c r="AD706" s="104"/>
      <c r="AE706" s="47"/>
      <c r="AF706" s="104"/>
      <c r="AG706" s="47"/>
      <c r="AH706" s="104"/>
      <c r="AI706" s="110" t="str">
        <f>IF(AJ706="","",VLOOKUP(CONCATENATE(AI$3,AJ706),m_selling_spec!$A:$H,2,FALSE))</f>
        <v>6.1</v>
      </c>
      <c r="AJ706" s="104" t="s">
        <v>548</v>
      </c>
      <c r="AK706" s="110" t="str">
        <f>IF(AL706="","",VLOOKUP(CONCATENATE(AK$3,AL706),m_selling_spec!$A:$H,2,FALSE))</f>
        <v/>
      </c>
      <c r="AL706" s="104"/>
      <c r="AM706" s="47"/>
      <c r="AN706" s="104"/>
      <c r="AO706" s="47"/>
      <c r="AP706" s="104"/>
      <c r="AQ706" s="110" t="str">
        <f>IF(AR706="","",VLOOKUP(CONCATENATE(AQ$3,AR706),m_selling_spec!$A:$H,2,FALSE))</f>
        <v/>
      </c>
      <c r="AR706" s="104"/>
      <c r="AS706" s="110" t="str">
        <f>IF(AT706="","",VLOOKUP(CONCATENATE(AS$3,AT706),m_selling_spec!$A:$H,2,FALSE))</f>
        <v/>
      </c>
      <c r="AT706" s="104"/>
      <c r="AU706" s="110" t="str">
        <f>IF(AV706="","",VLOOKUP(CONCATENATE(AU$3,AV706),m_selling_spec!$A:$H,2,FALSE))</f>
        <v/>
      </c>
      <c r="AV706" s="104"/>
      <c r="AW706" s="47"/>
      <c r="AX706" s="104"/>
      <c r="AY706" s="110" t="str">
        <f>IF(AZ706="","",VLOOKUP(CONCATENATE(AY$3,AZ706),m_selling_spec!$A:$H,2,FALSE))</f>
        <v/>
      </c>
      <c r="AZ706" s="104"/>
      <c r="BA706" s="47"/>
      <c r="BB706" s="104"/>
      <c r="BC706" s="47"/>
      <c r="BD706" s="104"/>
      <c r="BE706" s="47"/>
      <c r="BF706" s="104"/>
      <c r="BG706" s="110" t="str">
        <f>IF(BH706="","",VLOOKUP(CONCATENATE(BG$3,BH706),m_selling_spec!$A:$H,2,FALSE))</f>
        <v>18.5</v>
      </c>
      <c r="BH706" s="104" t="s">
        <v>603</v>
      </c>
      <c r="BI706" s="47"/>
      <c r="BJ706" s="104"/>
      <c r="BK706" s="110" t="str">
        <f>IF(BL706="","",VLOOKUP(CONCATENATE(BK$3,BL706),m_selling_spec!$A:$H,2,FALSE))</f>
        <v/>
      </c>
      <c r="BL706" s="104"/>
      <c r="BM706" s="47"/>
      <c r="BN706" s="104"/>
      <c r="BO706" s="110" t="str">
        <f>IF(BP706="","",VLOOKUP(CONCATENATE(BO$3,BP706),m_selling_spec!$A:$H,2,FALSE))</f>
        <v/>
      </c>
      <c r="BP706" s="104"/>
      <c r="BQ706" s="47"/>
      <c r="BR706" s="104"/>
      <c r="BS706" s="47"/>
      <c r="BT706" s="104"/>
      <c r="BU706" s="47"/>
      <c r="BV706" s="104"/>
      <c r="BW706" s="47"/>
      <c r="BX706" s="104"/>
      <c r="BY706" s="110" t="str">
        <f>IF(BZ706="","",VLOOKUP(CONCATENATE(BY$3,BZ706),m_selling_spec!$A:$H,2,FALSE))</f>
        <v>27.4</v>
      </c>
      <c r="BZ706" s="104" t="s">
        <v>1100</v>
      </c>
      <c r="CA706" s="47"/>
      <c r="CB706" s="104"/>
      <c r="CC706" s="47"/>
      <c r="CD706" s="104"/>
      <c r="CE706" s="47"/>
      <c r="CF706" s="104"/>
      <c r="CG706" s="47"/>
      <c r="CH706" s="104"/>
      <c r="CI706" s="47"/>
      <c r="CJ706" s="104"/>
      <c r="CK706" s="110" t="str">
        <f>IF(CL706="","",VLOOKUP(CONCATENATE(CK$3,CL706),m_selling_spec!$A:$H,2,FALSE))</f>
        <v/>
      </c>
      <c r="CL706" s="104"/>
      <c r="CM706" s="47"/>
      <c r="CN706" s="104"/>
      <c r="CO706" s="47"/>
      <c r="CP706" s="104"/>
      <c r="CQ706" s="47"/>
      <c r="CR706" s="104"/>
      <c r="CS706" s="110" t="str">
        <f>IF(CT706="","",VLOOKUP(CONCATENATE(CS$3,CT706),m_selling_spec!$A:$H,2,FALSE))</f>
        <v>37.2</v>
      </c>
      <c r="CT706" s="104" t="s">
        <v>3644</v>
      </c>
      <c r="CU706" s="110" t="str">
        <f>IF(CV706="","",VLOOKUP(CONCATENATE(CU$3,CV706),m_selling_spec!$A:$H,2,FALSE))</f>
        <v/>
      </c>
      <c r="CV706" s="104"/>
      <c r="CW706" s="110" t="str">
        <f>IF(CX706="","",VLOOKUP(CONCATENATE(CW$3,CX706),m_selling_spec!$A:$H,2,FALSE))</f>
        <v/>
      </c>
      <c r="CX706" s="104"/>
      <c r="CY706" s="110" t="str">
        <f>IF(CZ706="","",VLOOKUP(CONCATENATE(CY$3,CZ706),m_selling_spec!$A:$H,2,FALSE))</f>
        <v/>
      </c>
      <c r="CZ706" s="104"/>
      <c r="DA706" s="110"/>
      <c r="DB706" s="104"/>
    </row>
    <row r="707" spans="1:106">
      <c r="A707" s="104" t="s">
        <v>3633</v>
      </c>
      <c r="B707" s="104"/>
      <c r="C707" s="104"/>
      <c r="D707" s="104">
        <v>6</v>
      </c>
      <c r="E707" s="110">
        <f>INDEX(product!B:B,MATCH(D707,product!A:A,0))</f>
        <v>0</v>
      </c>
      <c r="F707" s="110" t="str">
        <f>INDEX(product!E:E,MATCH(D707,product!A:A,0))</f>
        <v>Exterior series</v>
      </c>
      <c r="G707" s="47"/>
      <c r="H707" s="104"/>
      <c r="I707" s="47"/>
      <c r="J707" s="104"/>
      <c r="K707" s="110" t="str">
        <f>IF(L707="","",VLOOKUP(CONCATENATE(K$3,L707),m_selling_spec!$A:$H,2,FALSE))</f>
        <v/>
      </c>
      <c r="L707" s="104"/>
      <c r="M707" s="110" t="str">
        <f>IF(N707="","",VLOOKUP(CONCATENATE(M$3,N707),m_selling_spec!$A:$H,2,FALSE))</f>
        <v/>
      </c>
      <c r="N707" s="104"/>
      <c r="O707" s="110" t="str">
        <f>IF(P707="","",VLOOKUP(CONCATENATE(O$3,P707),m_selling_spec!$A:$H,2,FALSE))</f>
        <v/>
      </c>
      <c r="P707" s="104"/>
      <c r="Q707" s="110" t="str">
        <f>IF(R707="","",VLOOKUP(CONCATENATE(Q$3,R707),m_selling_spec!$A:$H,2,FALSE))</f>
        <v/>
      </c>
      <c r="R707" s="104"/>
      <c r="S707" s="110"/>
      <c r="T707" s="104"/>
      <c r="U707" s="110"/>
      <c r="V707" s="104"/>
      <c r="W707" s="110"/>
      <c r="X707" s="104"/>
      <c r="Y707" s="110" t="str">
        <f>IF(Z707="","",VLOOKUP(CONCATENATE(Y$3,Z707),m_selling_spec!$A:$H,2,FALSE))</f>
        <v>1.11</v>
      </c>
      <c r="Z707" s="104" t="s">
        <v>499</v>
      </c>
      <c r="AA707" s="47"/>
      <c r="AB707" s="104"/>
      <c r="AC707" s="110" t="str">
        <f>IF(AD707="","",VLOOKUP(CONCATENATE(AC$3,AD707),m_selling_spec!$A:$H,2,FALSE))</f>
        <v/>
      </c>
      <c r="AD707" s="104"/>
      <c r="AE707" s="47"/>
      <c r="AF707" s="104"/>
      <c r="AG707" s="47"/>
      <c r="AH707" s="104"/>
      <c r="AI707" s="110" t="str">
        <f>IF(AJ707="","",VLOOKUP(CONCATENATE(AI$3,AJ707),m_selling_spec!$A:$H,2,FALSE))</f>
        <v>6.1</v>
      </c>
      <c r="AJ707" s="104" t="s">
        <v>548</v>
      </c>
      <c r="AK707" s="110" t="str">
        <f>IF(AL707="","",VLOOKUP(CONCATENATE(AK$3,AL707),m_selling_spec!$A:$H,2,FALSE))</f>
        <v/>
      </c>
      <c r="AL707" s="104"/>
      <c r="AM707" s="47"/>
      <c r="AN707" s="104"/>
      <c r="AO707" s="47"/>
      <c r="AP707" s="104"/>
      <c r="AQ707" s="110" t="str">
        <f>IF(AR707="","",VLOOKUP(CONCATENATE(AQ$3,AR707),m_selling_spec!$A:$H,2,FALSE))</f>
        <v/>
      </c>
      <c r="AR707" s="104"/>
      <c r="AS707" s="110" t="str">
        <f>IF(AT707="","",VLOOKUP(CONCATENATE(AS$3,AT707),m_selling_spec!$A:$H,2,FALSE))</f>
        <v/>
      </c>
      <c r="AT707" s="104"/>
      <c r="AU707" s="110" t="str">
        <f>IF(AV707="","",VLOOKUP(CONCATENATE(AU$3,AV707),m_selling_spec!$A:$H,2,FALSE))</f>
        <v/>
      </c>
      <c r="AV707" s="104"/>
      <c r="AW707" s="47"/>
      <c r="AX707" s="104"/>
      <c r="AY707" s="110" t="str">
        <f>IF(AZ707="","",VLOOKUP(CONCATENATE(AY$3,AZ707),m_selling_spec!$A:$H,2,FALSE))</f>
        <v/>
      </c>
      <c r="AZ707" s="104"/>
      <c r="BA707" s="47"/>
      <c r="BB707" s="104"/>
      <c r="BC707" s="47"/>
      <c r="BD707" s="104"/>
      <c r="BE707" s="47"/>
      <c r="BF707" s="104"/>
      <c r="BG707" s="110" t="str">
        <f>IF(BH707="","",VLOOKUP(CONCATENATE(BG$3,BH707),m_selling_spec!$A:$H,2,FALSE))</f>
        <v>18.1</v>
      </c>
      <c r="BH707" s="104" t="s">
        <v>604</v>
      </c>
      <c r="BI707" s="47"/>
      <c r="BJ707" s="104"/>
      <c r="BK707" s="110" t="str">
        <f>IF(BL707="","",VLOOKUP(CONCATENATE(BK$3,BL707),m_selling_spec!$A:$H,2,FALSE))</f>
        <v/>
      </c>
      <c r="BL707" s="104"/>
      <c r="BM707" s="47"/>
      <c r="BN707" s="104"/>
      <c r="BO707" s="110" t="str">
        <f>IF(BP707="","",VLOOKUP(CONCATENATE(BO$3,BP707),m_selling_spec!$A:$H,2,FALSE))</f>
        <v/>
      </c>
      <c r="BP707" s="104"/>
      <c r="BQ707" s="47"/>
      <c r="BR707" s="104"/>
      <c r="BS707" s="47"/>
      <c r="BT707" s="104"/>
      <c r="BU707" s="47"/>
      <c r="BV707" s="104"/>
      <c r="BW707" s="47"/>
      <c r="BX707" s="104"/>
      <c r="BY707" s="110" t="str">
        <f>IF(BZ707="","",VLOOKUP(CONCATENATE(BY$3,BZ707),m_selling_spec!$A:$H,2,FALSE))</f>
        <v>27.4</v>
      </c>
      <c r="BZ707" s="104" t="s">
        <v>1100</v>
      </c>
      <c r="CA707" s="47"/>
      <c r="CB707" s="104"/>
      <c r="CC707" s="47"/>
      <c r="CD707" s="104"/>
      <c r="CE707" s="47"/>
      <c r="CF707" s="104"/>
      <c r="CG707" s="47"/>
      <c r="CH707" s="104"/>
      <c r="CI707" s="47"/>
      <c r="CJ707" s="104"/>
      <c r="CK707" s="110" t="str">
        <f>IF(CL707="","",VLOOKUP(CONCATENATE(CK$3,CL707),m_selling_spec!$A:$H,2,FALSE))</f>
        <v/>
      </c>
      <c r="CL707" s="104"/>
      <c r="CM707" s="47"/>
      <c r="CN707" s="104"/>
      <c r="CO707" s="47"/>
      <c r="CP707" s="104"/>
      <c r="CQ707" s="47"/>
      <c r="CR707" s="104"/>
      <c r="CS707" s="110" t="str">
        <f>IF(CT707="","",VLOOKUP(CONCATENATE(CS$3,CT707),m_selling_spec!$A:$H,2,FALSE))</f>
        <v>37.2</v>
      </c>
      <c r="CT707" s="104" t="s">
        <v>3644</v>
      </c>
      <c r="CU707" s="110" t="str">
        <f>IF(CV707="","",VLOOKUP(CONCATENATE(CU$3,CV707),m_selling_spec!$A:$H,2,FALSE))</f>
        <v/>
      </c>
      <c r="CV707" s="104"/>
      <c r="CW707" s="110" t="str">
        <f>IF(CX707="","",VLOOKUP(CONCATENATE(CW$3,CX707),m_selling_spec!$A:$H,2,FALSE))</f>
        <v/>
      </c>
      <c r="CX707" s="104"/>
      <c r="CY707" s="110" t="str">
        <f>IF(CZ707="","",VLOOKUP(CONCATENATE(CY$3,CZ707),m_selling_spec!$A:$H,2,FALSE))</f>
        <v/>
      </c>
      <c r="CZ707" s="104"/>
      <c r="DA707" s="110"/>
      <c r="DB707" s="104"/>
    </row>
    <row r="708" spans="1:106">
      <c r="A708" s="104" t="s">
        <v>3634</v>
      </c>
      <c r="B708" s="104"/>
      <c r="C708" s="104"/>
      <c r="D708" s="104">
        <v>6</v>
      </c>
      <c r="E708" s="110">
        <f>INDEX(product!B:B,MATCH(D708,product!A:A,0))</f>
        <v>0</v>
      </c>
      <c r="F708" s="110" t="str">
        <f>INDEX(product!E:E,MATCH(D708,product!A:A,0))</f>
        <v>Exterior series</v>
      </c>
      <c r="G708" s="47"/>
      <c r="H708" s="104"/>
      <c r="I708" s="47"/>
      <c r="J708" s="104"/>
      <c r="K708" s="110" t="str">
        <f>IF(L708="","",VLOOKUP(CONCATENATE(K$3,L708),m_selling_spec!$A:$H,2,FALSE))</f>
        <v/>
      </c>
      <c r="L708" s="104"/>
      <c r="M708" s="110" t="str">
        <f>IF(N708="","",VLOOKUP(CONCATENATE(M$3,N708),m_selling_spec!$A:$H,2,FALSE))</f>
        <v/>
      </c>
      <c r="N708" s="104"/>
      <c r="O708" s="110" t="str">
        <f>IF(P708="","",VLOOKUP(CONCATENATE(O$3,P708),m_selling_spec!$A:$H,2,FALSE))</f>
        <v/>
      </c>
      <c r="P708" s="104"/>
      <c r="Q708" s="110" t="str">
        <f>IF(R708="","",VLOOKUP(CONCATENATE(Q$3,R708),m_selling_spec!$A:$H,2,FALSE))</f>
        <v/>
      </c>
      <c r="R708" s="104"/>
      <c r="S708" s="110"/>
      <c r="T708" s="104"/>
      <c r="U708" s="110"/>
      <c r="V708" s="104"/>
      <c r="W708" s="110"/>
      <c r="X708" s="104"/>
      <c r="Y708" s="110" t="str">
        <f>IF(Z708="","",VLOOKUP(CONCATENATE(Y$3,Z708),m_selling_spec!$A:$H,2,FALSE))</f>
        <v>1.11</v>
      </c>
      <c r="Z708" s="104" t="s">
        <v>499</v>
      </c>
      <c r="AA708" s="47"/>
      <c r="AB708" s="104"/>
      <c r="AC708" s="110" t="str">
        <f>IF(AD708="","",VLOOKUP(CONCATENATE(AC$3,AD708),m_selling_spec!$A:$H,2,FALSE))</f>
        <v/>
      </c>
      <c r="AD708" s="104"/>
      <c r="AE708" s="47"/>
      <c r="AF708" s="104"/>
      <c r="AG708" s="47"/>
      <c r="AH708" s="104"/>
      <c r="AI708" s="110" t="str">
        <f>IF(AJ708="","",VLOOKUP(CONCATENATE(AI$3,AJ708),m_selling_spec!$A:$H,2,FALSE))</f>
        <v>6.1</v>
      </c>
      <c r="AJ708" s="104" t="s">
        <v>548</v>
      </c>
      <c r="AK708" s="110" t="str">
        <f>IF(AL708="","",VLOOKUP(CONCATENATE(AK$3,AL708),m_selling_spec!$A:$H,2,FALSE))</f>
        <v/>
      </c>
      <c r="AL708" s="104"/>
      <c r="AM708" s="47"/>
      <c r="AN708" s="104"/>
      <c r="AO708" s="47"/>
      <c r="AP708" s="104"/>
      <c r="AQ708" s="110" t="str">
        <f>IF(AR708="","",VLOOKUP(CONCATENATE(AQ$3,AR708),m_selling_spec!$A:$H,2,FALSE))</f>
        <v/>
      </c>
      <c r="AR708" s="104"/>
      <c r="AS708" s="110" t="str">
        <f>IF(AT708="","",VLOOKUP(CONCATENATE(AS$3,AT708),m_selling_spec!$A:$H,2,FALSE))</f>
        <v/>
      </c>
      <c r="AT708" s="104"/>
      <c r="AU708" s="110" t="str">
        <f>IF(AV708="","",VLOOKUP(CONCATENATE(AU$3,AV708),m_selling_spec!$A:$H,2,FALSE))</f>
        <v/>
      </c>
      <c r="AV708" s="104"/>
      <c r="AW708" s="47"/>
      <c r="AX708" s="104"/>
      <c r="AY708" s="110" t="str">
        <f>IF(AZ708="","",VLOOKUP(CONCATENATE(AY$3,AZ708),m_selling_spec!$A:$H,2,FALSE))</f>
        <v/>
      </c>
      <c r="AZ708" s="104"/>
      <c r="BA708" s="47"/>
      <c r="BB708" s="104"/>
      <c r="BC708" s="47"/>
      <c r="BD708" s="104"/>
      <c r="BE708" s="47"/>
      <c r="BF708" s="104"/>
      <c r="BG708" s="110" t="str">
        <f>IF(BH708="","",VLOOKUP(CONCATENATE(BG$3,BH708),m_selling_spec!$A:$H,2,FALSE))</f>
        <v>18.2</v>
      </c>
      <c r="BH708" s="104" t="s">
        <v>605</v>
      </c>
      <c r="BI708" s="47"/>
      <c r="BJ708" s="104"/>
      <c r="BK708" s="110" t="str">
        <f>IF(BL708="","",VLOOKUP(CONCATENATE(BK$3,BL708),m_selling_spec!$A:$H,2,FALSE))</f>
        <v/>
      </c>
      <c r="BL708" s="104"/>
      <c r="BM708" s="47"/>
      <c r="BN708" s="104"/>
      <c r="BO708" s="110" t="str">
        <f>IF(BP708="","",VLOOKUP(CONCATENATE(BO$3,BP708),m_selling_spec!$A:$H,2,FALSE))</f>
        <v/>
      </c>
      <c r="BP708" s="104"/>
      <c r="BQ708" s="47"/>
      <c r="BR708" s="104"/>
      <c r="BS708" s="47"/>
      <c r="BT708" s="104"/>
      <c r="BU708" s="47"/>
      <c r="BV708" s="104"/>
      <c r="BW708" s="47"/>
      <c r="BX708" s="104"/>
      <c r="BY708" s="110" t="str">
        <f>IF(BZ708="","",VLOOKUP(CONCATENATE(BY$3,BZ708),m_selling_spec!$A:$H,2,FALSE))</f>
        <v>27.4</v>
      </c>
      <c r="BZ708" s="104" t="s">
        <v>1100</v>
      </c>
      <c r="CA708" s="47"/>
      <c r="CB708" s="104"/>
      <c r="CC708" s="47"/>
      <c r="CD708" s="104"/>
      <c r="CE708" s="47"/>
      <c r="CF708" s="104"/>
      <c r="CG708" s="47"/>
      <c r="CH708" s="104"/>
      <c r="CI708" s="47"/>
      <c r="CJ708" s="104"/>
      <c r="CK708" s="110" t="str">
        <f>IF(CL708="","",VLOOKUP(CONCATENATE(CK$3,CL708),m_selling_spec!$A:$H,2,FALSE))</f>
        <v/>
      </c>
      <c r="CL708" s="104"/>
      <c r="CM708" s="47"/>
      <c r="CN708" s="104"/>
      <c r="CO708" s="47"/>
      <c r="CP708" s="104"/>
      <c r="CQ708" s="47"/>
      <c r="CR708" s="104"/>
      <c r="CS708" s="110" t="str">
        <f>IF(CT708="","",VLOOKUP(CONCATENATE(CS$3,CT708),m_selling_spec!$A:$H,2,FALSE))</f>
        <v>37.2</v>
      </c>
      <c r="CT708" s="104" t="s">
        <v>3644</v>
      </c>
      <c r="CU708" s="110" t="str">
        <f>IF(CV708="","",VLOOKUP(CONCATENATE(CU$3,CV708),m_selling_spec!$A:$H,2,FALSE))</f>
        <v/>
      </c>
      <c r="CV708" s="104"/>
      <c r="CW708" s="110" t="str">
        <f>IF(CX708="","",VLOOKUP(CONCATENATE(CW$3,CX708),m_selling_spec!$A:$H,2,FALSE))</f>
        <v/>
      </c>
      <c r="CX708" s="104"/>
      <c r="CY708" s="110" t="str">
        <f>IF(CZ708="","",VLOOKUP(CONCATENATE(CY$3,CZ708),m_selling_spec!$A:$H,2,FALSE))</f>
        <v/>
      </c>
      <c r="CZ708" s="104"/>
      <c r="DA708" s="110"/>
      <c r="DB708" s="104"/>
    </row>
    <row r="709" spans="1:106">
      <c r="A709" s="104" t="s">
        <v>3635</v>
      </c>
      <c r="B709" s="104"/>
      <c r="C709" s="104"/>
      <c r="D709" s="104">
        <v>6</v>
      </c>
      <c r="E709" s="110">
        <f>INDEX(product!B:B,MATCH(D709,product!A:A,0))</f>
        <v>0</v>
      </c>
      <c r="F709" s="110" t="str">
        <f>INDEX(product!E:E,MATCH(D709,product!A:A,0))</f>
        <v>Exterior series</v>
      </c>
      <c r="G709" s="47"/>
      <c r="H709" s="104"/>
      <c r="I709" s="47"/>
      <c r="J709" s="104"/>
      <c r="K709" s="110" t="str">
        <f>IF(L709="","",VLOOKUP(CONCATENATE(K$3,L709),m_selling_spec!$A:$H,2,FALSE))</f>
        <v/>
      </c>
      <c r="L709" s="104"/>
      <c r="M709" s="110" t="str">
        <f>IF(N709="","",VLOOKUP(CONCATENATE(M$3,N709),m_selling_spec!$A:$H,2,FALSE))</f>
        <v/>
      </c>
      <c r="N709" s="104"/>
      <c r="O709" s="110" t="str">
        <f>IF(P709="","",VLOOKUP(CONCATENATE(O$3,P709),m_selling_spec!$A:$H,2,FALSE))</f>
        <v/>
      </c>
      <c r="P709" s="104"/>
      <c r="Q709" s="110" t="str">
        <f>IF(R709="","",VLOOKUP(CONCATENATE(Q$3,R709),m_selling_spec!$A:$H,2,FALSE))</f>
        <v/>
      </c>
      <c r="R709" s="104"/>
      <c r="S709" s="110"/>
      <c r="T709" s="104"/>
      <c r="U709" s="110"/>
      <c r="V709" s="104"/>
      <c r="W709" s="110"/>
      <c r="X709" s="104"/>
      <c r="Y709" s="110" t="str">
        <f>IF(Z709="","",VLOOKUP(CONCATENATE(Y$3,Z709),m_selling_spec!$A:$H,2,FALSE))</f>
        <v>1.11</v>
      </c>
      <c r="Z709" s="104" t="s">
        <v>499</v>
      </c>
      <c r="AA709" s="47"/>
      <c r="AB709" s="104"/>
      <c r="AC709" s="110" t="str">
        <f>IF(AD709="","",VLOOKUP(CONCATENATE(AC$3,AD709),m_selling_spec!$A:$H,2,FALSE))</f>
        <v/>
      </c>
      <c r="AD709" s="104"/>
      <c r="AE709" s="47"/>
      <c r="AF709" s="104"/>
      <c r="AG709" s="47"/>
      <c r="AH709" s="104"/>
      <c r="AI709" s="110" t="str">
        <f>IF(AJ709="","",VLOOKUP(CONCATENATE(AI$3,AJ709),m_selling_spec!$A:$H,2,FALSE))</f>
        <v>6.1</v>
      </c>
      <c r="AJ709" s="104" t="s">
        <v>548</v>
      </c>
      <c r="AK709" s="110" t="str">
        <f>IF(AL709="","",VLOOKUP(CONCATENATE(AK$3,AL709),m_selling_spec!$A:$H,2,FALSE))</f>
        <v/>
      </c>
      <c r="AL709" s="104"/>
      <c r="AM709" s="47"/>
      <c r="AN709" s="104"/>
      <c r="AO709" s="47"/>
      <c r="AP709" s="104"/>
      <c r="AQ709" s="110" t="str">
        <f>IF(AR709="","",VLOOKUP(CONCATENATE(AQ$3,AR709),m_selling_spec!$A:$H,2,FALSE))</f>
        <v/>
      </c>
      <c r="AR709" s="104"/>
      <c r="AS709" s="110" t="str">
        <f>IF(AT709="","",VLOOKUP(CONCATENATE(AS$3,AT709),m_selling_spec!$A:$H,2,FALSE))</f>
        <v/>
      </c>
      <c r="AT709" s="104"/>
      <c r="AU709" s="110" t="str">
        <f>IF(AV709="","",VLOOKUP(CONCATENATE(AU$3,AV709),m_selling_spec!$A:$H,2,FALSE))</f>
        <v/>
      </c>
      <c r="AV709" s="104"/>
      <c r="AW709" s="47"/>
      <c r="AX709" s="104"/>
      <c r="AY709" s="110" t="str">
        <f>IF(AZ709="","",VLOOKUP(CONCATENATE(AY$3,AZ709),m_selling_spec!$A:$H,2,FALSE))</f>
        <v/>
      </c>
      <c r="AZ709" s="104"/>
      <c r="BA709" s="47"/>
      <c r="BB709" s="104"/>
      <c r="BC709" s="47"/>
      <c r="BD709" s="104"/>
      <c r="BE709" s="47"/>
      <c r="BF709" s="104"/>
      <c r="BG709" s="110" t="str">
        <f>IF(BH709="","",VLOOKUP(CONCATENATE(BG$3,BH709),m_selling_spec!$A:$H,2,FALSE))</f>
        <v>18.3</v>
      </c>
      <c r="BH709" s="104" t="s">
        <v>606</v>
      </c>
      <c r="BI709" s="47"/>
      <c r="BJ709" s="104"/>
      <c r="BK709" s="110" t="str">
        <f>IF(BL709="","",VLOOKUP(CONCATENATE(BK$3,BL709),m_selling_spec!$A:$H,2,FALSE))</f>
        <v/>
      </c>
      <c r="BL709" s="104"/>
      <c r="BM709" s="47"/>
      <c r="BN709" s="104"/>
      <c r="BO709" s="110" t="str">
        <f>IF(BP709="","",VLOOKUP(CONCATENATE(BO$3,BP709),m_selling_spec!$A:$H,2,FALSE))</f>
        <v/>
      </c>
      <c r="BP709" s="104"/>
      <c r="BQ709" s="47"/>
      <c r="BR709" s="104"/>
      <c r="BS709" s="47"/>
      <c r="BT709" s="104"/>
      <c r="BU709" s="47"/>
      <c r="BV709" s="104"/>
      <c r="BW709" s="47"/>
      <c r="BX709" s="104"/>
      <c r="BY709" s="110" t="str">
        <f>IF(BZ709="","",VLOOKUP(CONCATENATE(BY$3,BZ709),m_selling_spec!$A:$H,2,FALSE))</f>
        <v>27.4</v>
      </c>
      <c r="BZ709" s="104" t="s">
        <v>1100</v>
      </c>
      <c r="CA709" s="47"/>
      <c r="CB709" s="104"/>
      <c r="CC709" s="47"/>
      <c r="CD709" s="104"/>
      <c r="CE709" s="47"/>
      <c r="CF709" s="104"/>
      <c r="CG709" s="47"/>
      <c r="CH709" s="104"/>
      <c r="CI709" s="47"/>
      <c r="CJ709" s="104"/>
      <c r="CK709" s="110" t="str">
        <f>IF(CL709="","",VLOOKUP(CONCATENATE(CK$3,CL709),m_selling_spec!$A:$H,2,FALSE))</f>
        <v/>
      </c>
      <c r="CL709" s="104"/>
      <c r="CM709" s="47"/>
      <c r="CN709" s="104"/>
      <c r="CO709" s="47"/>
      <c r="CP709" s="104"/>
      <c r="CQ709" s="47"/>
      <c r="CR709" s="104"/>
      <c r="CS709" s="110" t="str">
        <f>IF(CT709="","",VLOOKUP(CONCATENATE(CS$3,CT709),m_selling_spec!$A:$H,2,FALSE))</f>
        <v>37.2</v>
      </c>
      <c r="CT709" s="104" t="s">
        <v>3644</v>
      </c>
      <c r="CU709" s="110" t="str">
        <f>IF(CV709="","",VLOOKUP(CONCATENATE(CU$3,CV709),m_selling_spec!$A:$H,2,FALSE))</f>
        <v/>
      </c>
      <c r="CV709" s="104"/>
      <c r="CW709" s="110" t="str">
        <f>IF(CX709="","",VLOOKUP(CONCATENATE(CW$3,CX709),m_selling_spec!$A:$H,2,FALSE))</f>
        <v/>
      </c>
      <c r="CX709" s="104"/>
      <c r="CY709" s="110" t="str">
        <f>IF(CZ709="","",VLOOKUP(CONCATENATE(CY$3,CZ709),m_selling_spec!$A:$H,2,FALSE))</f>
        <v/>
      </c>
      <c r="CZ709" s="104"/>
      <c r="DA709" s="110"/>
      <c r="DB709" s="104"/>
    </row>
    <row r="710" spans="1:106">
      <c r="A710" s="104" t="s">
        <v>3636</v>
      </c>
      <c r="B710" s="104"/>
      <c r="C710" s="104"/>
      <c r="D710" s="104">
        <v>6</v>
      </c>
      <c r="E710" s="110">
        <f>INDEX(product!B:B,MATCH(D710,product!A:A,0))</f>
        <v>0</v>
      </c>
      <c r="F710" s="110" t="str">
        <f>INDEX(product!E:E,MATCH(D710,product!A:A,0))</f>
        <v>Exterior series</v>
      </c>
      <c r="G710" s="47"/>
      <c r="H710" s="104"/>
      <c r="I710" s="47"/>
      <c r="J710" s="104"/>
      <c r="K710" s="110" t="str">
        <f>IF(L710="","",VLOOKUP(CONCATENATE(K$3,L710),m_selling_spec!$A:$H,2,FALSE))</f>
        <v/>
      </c>
      <c r="L710" s="104"/>
      <c r="M710" s="110" t="str">
        <f>IF(N710="","",VLOOKUP(CONCATENATE(M$3,N710),m_selling_spec!$A:$H,2,FALSE))</f>
        <v/>
      </c>
      <c r="N710" s="104"/>
      <c r="O710" s="110" t="str">
        <f>IF(P710="","",VLOOKUP(CONCATENATE(O$3,P710),m_selling_spec!$A:$H,2,FALSE))</f>
        <v/>
      </c>
      <c r="P710" s="104"/>
      <c r="Q710" s="110" t="str">
        <f>IF(R710="","",VLOOKUP(CONCATENATE(Q$3,R710),m_selling_spec!$A:$H,2,FALSE))</f>
        <v/>
      </c>
      <c r="R710" s="104"/>
      <c r="S710" s="110"/>
      <c r="T710" s="104"/>
      <c r="U710" s="110"/>
      <c r="V710" s="104"/>
      <c r="W710" s="110"/>
      <c r="X710" s="104"/>
      <c r="Y710" s="110" t="str">
        <f>IF(Z710="","",VLOOKUP(CONCATENATE(Y$3,Z710),m_selling_spec!$A:$H,2,FALSE))</f>
        <v>1.11</v>
      </c>
      <c r="Z710" s="104" t="s">
        <v>499</v>
      </c>
      <c r="AA710" s="47"/>
      <c r="AB710" s="104"/>
      <c r="AC710" s="110" t="str">
        <f>IF(AD710="","",VLOOKUP(CONCATENATE(AC$3,AD710),m_selling_spec!$A:$H,2,FALSE))</f>
        <v/>
      </c>
      <c r="AD710" s="104"/>
      <c r="AE710" s="47"/>
      <c r="AF710" s="104"/>
      <c r="AG710" s="47"/>
      <c r="AH710" s="104"/>
      <c r="AI710" s="110" t="str">
        <f>IF(AJ710="","",VLOOKUP(CONCATENATE(AI$3,AJ710),m_selling_spec!$A:$H,2,FALSE))</f>
        <v>6.1</v>
      </c>
      <c r="AJ710" s="104" t="s">
        <v>548</v>
      </c>
      <c r="AK710" s="110" t="str">
        <f>IF(AL710="","",VLOOKUP(CONCATENATE(AK$3,AL710),m_selling_spec!$A:$H,2,FALSE))</f>
        <v/>
      </c>
      <c r="AL710" s="104"/>
      <c r="AM710" s="47"/>
      <c r="AN710" s="104"/>
      <c r="AO710" s="47"/>
      <c r="AP710" s="104"/>
      <c r="AQ710" s="110" t="str">
        <f>IF(AR710="","",VLOOKUP(CONCATENATE(AQ$3,AR710),m_selling_spec!$A:$H,2,FALSE))</f>
        <v/>
      </c>
      <c r="AR710" s="104"/>
      <c r="AS710" s="110" t="str">
        <f>IF(AT710="","",VLOOKUP(CONCATENATE(AS$3,AT710),m_selling_spec!$A:$H,2,FALSE))</f>
        <v/>
      </c>
      <c r="AT710" s="104"/>
      <c r="AU710" s="110" t="str">
        <f>IF(AV710="","",VLOOKUP(CONCATENATE(AU$3,AV710),m_selling_spec!$A:$H,2,FALSE))</f>
        <v/>
      </c>
      <c r="AV710" s="104"/>
      <c r="AW710" s="47"/>
      <c r="AX710" s="104"/>
      <c r="AY710" s="110" t="str">
        <f>IF(AZ710="","",VLOOKUP(CONCATENATE(AY$3,AZ710),m_selling_spec!$A:$H,2,FALSE))</f>
        <v/>
      </c>
      <c r="AZ710" s="104"/>
      <c r="BA710" s="47"/>
      <c r="BB710" s="104"/>
      <c r="BC710" s="47"/>
      <c r="BD710" s="104"/>
      <c r="BE710" s="47"/>
      <c r="BF710" s="104"/>
      <c r="BG710" s="110" t="str">
        <f>IF(BH710="","",VLOOKUP(CONCATENATE(BG$3,BH710),m_selling_spec!$A:$H,2,FALSE))</f>
        <v>18.4</v>
      </c>
      <c r="BH710" s="104" t="s">
        <v>602</v>
      </c>
      <c r="BI710" s="47"/>
      <c r="BJ710" s="104"/>
      <c r="BK710" s="110" t="str">
        <f>IF(BL710="","",VLOOKUP(CONCATENATE(BK$3,BL710),m_selling_spec!$A:$H,2,FALSE))</f>
        <v/>
      </c>
      <c r="BL710" s="104"/>
      <c r="BM710" s="47"/>
      <c r="BN710" s="104"/>
      <c r="BO710" s="110" t="str">
        <f>IF(BP710="","",VLOOKUP(CONCATENATE(BO$3,BP710),m_selling_spec!$A:$H,2,FALSE))</f>
        <v/>
      </c>
      <c r="BP710" s="104"/>
      <c r="BQ710" s="47"/>
      <c r="BR710" s="104"/>
      <c r="BS710" s="47"/>
      <c r="BT710" s="104"/>
      <c r="BU710" s="47"/>
      <c r="BV710" s="104"/>
      <c r="BW710" s="47"/>
      <c r="BX710" s="104"/>
      <c r="BY710" s="110" t="str">
        <f>IF(BZ710="","",VLOOKUP(CONCATENATE(BY$3,BZ710),m_selling_spec!$A:$H,2,FALSE))</f>
        <v>27.5</v>
      </c>
      <c r="BZ710" s="104" t="s">
        <v>1101</v>
      </c>
      <c r="CA710" s="47"/>
      <c r="CB710" s="104"/>
      <c r="CC710" s="47"/>
      <c r="CD710" s="104"/>
      <c r="CE710" s="47"/>
      <c r="CF710" s="104"/>
      <c r="CG710" s="47"/>
      <c r="CH710" s="104"/>
      <c r="CI710" s="47"/>
      <c r="CJ710" s="104"/>
      <c r="CK710" s="110" t="str">
        <f>IF(CL710="","",VLOOKUP(CONCATENATE(CK$3,CL710),m_selling_spec!$A:$H,2,FALSE))</f>
        <v/>
      </c>
      <c r="CL710" s="104"/>
      <c r="CM710" s="47"/>
      <c r="CN710" s="104"/>
      <c r="CO710" s="47"/>
      <c r="CP710" s="104"/>
      <c r="CQ710" s="47"/>
      <c r="CR710" s="104"/>
      <c r="CS710" s="110" t="str">
        <f>IF(CT710="","",VLOOKUP(CONCATENATE(CS$3,CT710),m_selling_spec!$A:$H,2,FALSE))</f>
        <v>37.2</v>
      </c>
      <c r="CT710" s="104" t="s">
        <v>3644</v>
      </c>
      <c r="CU710" s="110" t="str">
        <f>IF(CV710="","",VLOOKUP(CONCATENATE(CU$3,CV710),m_selling_spec!$A:$H,2,FALSE))</f>
        <v/>
      </c>
      <c r="CV710" s="104"/>
      <c r="CW710" s="110" t="str">
        <f>IF(CX710="","",VLOOKUP(CONCATENATE(CW$3,CX710),m_selling_spec!$A:$H,2,FALSE))</f>
        <v/>
      </c>
      <c r="CX710" s="104"/>
      <c r="CY710" s="110" t="str">
        <f>IF(CZ710="","",VLOOKUP(CONCATENATE(CY$3,CZ710),m_selling_spec!$A:$H,2,FALSE))</f>
        <v/>
      </c>
      <c r="CZ710" s="104"/>
      <c r="DA710" s="110"/>
      <c r="DB710" s="104"/>
    </row>
    <row r="711" spans="1:106">
      <c r="A711" s="104" t="s">
        <v>3637</v>
      </c>
      <c r="B711" s="104"/>
      <c r="C711" s="104"/>
      <c r="D711" s="104">
        <v>6</v>
      </c>
      <c r="E711" s="110">
        <f>INDEX(product!B:B,MATCH(D711,product!A:A,0))</f>
        <v>0</v>
      </c>
      <c r="F711" s="110" t="str">
        <f>INDEX(product!E:E,MATCH(D711,product!A:A,0))</f>
        <v>Exterior series</v>
      </c>
      <c r="G711" s="47"/>
      <c r="H711" s="104"/>
      <c r="I711" s="47"/>
      <c r="J711" s="104"/>
      <c r="K711" s="110" t="str">
        <f>IF(L711="","",VLOOKUP(CONCATENATE(K$3,L711),m_selling_spec!$A:$H,2,FALSE))</f>
        <v/>
      </c>
      <c r="L711" s="104"/>
      <c r="M711" s="110" t="str">
        <f>IF(N711="","",VLOOKUP(CONCATENATE(M$3,N711),m_selling_spec!$A:$H,2,FALSE))</f>
        <v/>
      </c>
      <c r="N711" s="104"/>
      <c r="O711" s="110" t="str">
        <f>IF(P711="","",VLOOKUP(CONCATENATE(O$3,P711),m_selling_spec!$A:$H,2,FALSE))</f>
        <v/>
      </c>
      <c r="P711" s="104"/>
      <c r="Q711" s="110" t="str">
        <f>IF(R711="","",VLOOKUP(CONCATENATE(Q$3,R711),m_selling_spec!$A:$H,2,FALSE))</f>
        <v/>
      </c>
      <c r="R711" s="104"/>
      <c r="S711" s="110"/>
      <c r="T711" s="104"/>
      <c r="U711" s="110"/>
      <c r="V711" s="104"/>
      <c r="W711" s="110"/>
      <c r="X711" s="104"/>
      <c r="Y711" s="110" t="str">
        <f>IF(Z711="","",VLOOKUP(CONCATENATE(Y$3,Z711),m_selling_spec!$A:$H,2,FALSE))</f>
        <v>1.11</v>
      </c>
      <c r="Z711" s="104" t="s">
        <v>499</v>
      </c>
      <c r="AA711" s="47"/>
      <c r="AB711" s="104"/>
      <c r="AC711" s="110" t="str">
        <f>IF(AD711="","",VLOOKUP(CONCATENATE(AC$3,AD711),m_selling_spec!$A:$H,2,FALSE))</f>
        <v/>
      </c>
      <c r="AD711" s="104"/>
      <c r="AE711" s="47"/>
      <c r="AF711" s="104"/>
      <c r="AG711" s="47"/>
      <c r="AH711" s="104"/>
      <c r="AI711" s="110" t="str">
        <f>IF(AJ711="","",VLOOKUP(CONCATENATE(AI$3,AJ711),m_selling_spec!$A:$H,2,FALSE))</f>
        <v>6.1</v>
      </c>
      <c r="AJ711" s="104" t="s">
        <v>548</v>
      </c>
      <c r="AK711" s="110" t="str">
        <f>IF(AL711="","",VLOOKUP(CONCATENATE(AK$3,AL711),m_selling_spec!$A:$H,2,FALSE))</f>
        <v/>
      </c>
      <c r="AL711" s="104"/>
      <c r="AM711" s="47"/>
      <c r="AN711" s="104"/>
      <c r="AO711" s="47"/>
      <c r="AP711" s="104"/>
      <c r="AQ711" s="110" t="str">
        <f>IF(AR711="","",VLOOKUP(CONCATENATE(AQ$3,AR711),m_selling_spec!$A:$H,2,FALSE))</f>
        <v/>
      </c>
      <c r="AR711" s="104"/>
      <c r="AS711" s="110" t="str">
        <f>IF(AT711="","",VLOOKUP(CONCATENATE(AS$3,AT711),m_selling_spec!$A:$H,2,FALSE))</f>
        <v/>
      </c>
      <c r="AT711" s="104"/>
      <c r="AU711" s="110" t="str">
        <f>IF(AV711="","",VLOOKUP(CONCATENATE(AU$3,AV711),m_selling_spec!$A:$H,2,FALSE))</f>
        <v/>
      </c>
      <c r="AV711" s="104"/>
      <c r="AW711" s="47"/>
      <c r="AX711" s="104"/>
      <c r="AY711" s="110" t="str">
        <f>IF(AZ711="","",VLOOKUP(CONCATENATE(AY$3,AZ711),m_selling_spec!$A:$H,2,FALSE))</f>
        <v/>
      </c>
      <c r="AZ711" s="104"/>
      <c r="BA711" s="47"/>
      <c r="BB711" s="104"/>
      <c r="BC711" s="47"/>
      <c r="BD711" s="104"/>
      <c r="BE711" s="47"/>
      <c r="BF711" s="104"/>
      <c r="BG711" s="110" t="str">
        <f>IF(BH711="","",VLOOKUP(CONCATENATE(BG$3,BH711),m_selling_spec!$A:$H,2,FALSE))</f>
        <v>18.5</v>
      </c>
      <c r="BH711" s="104" t="s">
        <v>603</v>
      </c>
      <c r="BI711" s="47"/>
      <c r="BJ711" s="104"/>
      <c r="BK711" s="110" t="str">
        <f>IF(BL711="","",VLOOKUP(CONCATENATE(BK$3,BL711),m_selling_spec!$A:$H,2,FALSE))</f>
        <v/>
      </c>
      <c r="BL711" s="104"/>
      <c r="BM711" s="47"/>
      <c r="BN711" s="104"/>
      <c r="BO711" s="110" t="str">
        <f>IF(BP711="","",VLOOKUP(CONCATENATE(BO$3,BP711),m_selling_spec!$A:$H,2,FALSE))</f>
        <v/>
      </c>
      <c r="BP711" s="104"/>
      <c r="BQ711" s="47"/>
      <c r="BR711" s="104"/>
      <c r="BS711" s="47"/>
      <c r="BT711" s="104"/>
      <c r="BU711" s="47"/>
      <c r="BV711" s="104"/>
      <c r="BW711" s="47"/>
      <c r="BX711" s="104"/>
      <c r="BY711" s="110" t="str">
        <f>IF(BZ711="","",VLOOKUP(CONCATENATE(BY$3,BZ711),m_selling_spec!$A:$H,2,FALSE))</f>
        <v>27.5</v>
      </c>
      <c r="BZ711" s="104" t="s">
        <v>1101</v>
      </c>
      <c r="CA711" s="47"/>
      <c r="CB711" s="104"/>
      <c r="CC711" s="47"/>
      <c r="CD711" s="104"/>
      <c r="CE711" s="47"/>
      <c r="CF711" s="104"/>
      <c r="CG711" s="47"/>
      <c r="CH711" s="104"/>
      <c r="CI711" s="47"/>
      <c r="CJ711" s="104"/>
      <c r="CK711" s="110" t="str">
        <f>IF(CL711="","",VLOOKUP(CONCATENATE(CK$3,CL711),m_selling_spec!$A:$H,2,FALSE))</f>
        <v/>
      </c>
      <c r="CL711" s="104"/>
      <c r="CM711" s="47"/>
      <c r="CN711" s="104"/>
      <c r="CO711" s="47"/>
      <c r="CP711" s="104"/>
      <c r="CQ711" s="47"/>
      <c r="CR711" s="104"/>
      <c r="CS711" s="110" t="str">
        <f>IF(CT711="","",VLOOKUP(CONCATENATE(CS$3,CT711),m_selling_spec!$A:$H,2,FALSE))</f>
        <v>37.2</v>
      </c>
      <c r="CT711" s="104" t="s">
        <v>3644</v>
      </c>
      <c r="CU711" s="110" t="str">
        <f>IF(CV711="","",VLOOKUP(CONCATENATE(CU$3,CV711),m_selling_spec!$A:$H,2,FALSE))</f>
        <v/>
      </c>
      <c r="CV711" s="104"/>
      <c r="CW711" s="110" t="str">
        <f>IF(CX711="","",VLOOKUP(CONCATENATE(CW$3,CX711),m_selling_spec!$A:$H,2,FALSE))</f>
        <v/>
      </c>
      <c r="CX711" s="104"/>
      <c r="CY711" s="110" t="str">
        <f>IF(CZ711="","",VLOOKUP(CONCATENATE(CY$3,CZ711),m_selling_spec!$A:$H,2,FALSE))</f>
        <v/>
      </c>
      <c r="CZ711" s="104"/>
      <c r="DA711" s="110"/>
      <c r="DB711" s="104"/>
    </row>
    <row r="712" spans="1:106">
      <c r="A712" s="104" t="s">
        <v>3638</v>
      </c>
      <c r="B712" s="104"/>
      <c r="C712" s="104"/>
      <c r="D712" s="104">
        <v>6</v>
      </c>
      <c r="E712" s="110">
        <f>INDEX(product!B:B,MATCH(D712,product!A:A,0))</f>
        <v>0</v>
      </c>
      <c r="F712" s="110" t="str">
        <f>INDEX(product!E:E,MATCH(D712,product!A:A,0))</f>
        <v>Exterior series</v>
      </c>
      <c r="G712" s="47"/>
      <c r="H712" s="104"/>
      <c r="I712" s="47"/>
      <c r="J712" s="104"/>
      <c r="K712" s="110" t="str">
        <f>IF(L712="","",VLOOKUP(CONCATENATE(K$3,L712),m_selling_spec!$A:$H,2,FALSE))</f>
        <v/>
      </c>
      <c r="L712" s="104"/>
      <c r="M712" s="110" t="str">
        <f>IF(N712="","",VLOOKUP(CONCATENATE(M$3,N712),m_selling_spec!$A:$H,2,FALSE))</f>
        <v/>
      </c>
      <c r="N712" s="104"/>
      <c r="O712" s="110" t="str">
        <f>IF(P712="","",VLOOKUP(CONCATENATE(O$3,P712),m_selling_spec!$A:$H,2,FALSE))</f>
        <v/>
      </c>
      <c r="P712" s="104"/>
      <c r="Q712" s="110" t="str">
        <f>IF(R712="","",VLOOKUP(CONCATENATE(Q$3,R712),m_selling_spec!$A:$H,2,FALSE))</f>
        <v/>
      </c>
      <c r="R712" s="104"/>
      <c r="S712" s="110"/>
      <c r="T712" s="104"/>
      <c r="U712" s="110"/>
      <c r="V712" s="104"/>
      <c r="W712" s="110"/>
      <c r="X712" s="104"/>
      <c r="Y712" s="110" t="str">
        <f>IF(Z712="","",VLOOKUP(CONCATENATE(Y$3,Z712),m_selling_spec!$A:$H,2,FALSE))</f>
        <v>1.11</v>
      </c>
      <c r="Z712" s="104" t="s">
        <v>499</v>
      </c>
      <c r="AA712" s="47"/>
      <c r="AB712" s="104"/>
      <c r="AC712" s="110" t="str">
        <f>IF(AD712="","",VLOOKUP(CONCATENATE(AC$3,AD712),m_selling_spec!$A:$H,2,FALSE))</f>
        <v/>
      </c>
      <c r="AD712" s="104"/>
      <c r="AE712" s="47"/>
      <c r="AF712" s="104"/>
      <c r="AG712" s="47"/>
      <c r="AH712" s="104"/>
      <c r="AI712" s="110" t="str">
        <f>IF(AJ712="","",VLOOKUP(CONCATENATE(AI$3,AJ712),m_selling_spec!$A:$H,2,FALSE))</f>
        <v>6.1</v>
      </c>
      <c r="AJ712" s="104" t="s">
        <v>548</v>
      </c>
      <c r="AK712" s="110" t="str">
        <f>IF(AL712="","",VLOOKUP(CONCATENATE(AK$3,AL712),m_selling_spec!$A:$H,2,FALSE))</f>
        <v/>
      </c>
      <c r="AL712" s="104"/>
      <c r="AM712" s="47"/>
      <c r="AN712" s="104"/>
      <c r="AO712" s="47"/>
      <c r="AP712" s="104"/>
      <c r="AQ712" s="110" t="str">
        <f>IF(AR712="","",VLOOKUP(CONCATENATE(AQ$3,AR712),m_selling_spec!$A:$H,2,FALSE))</f>
        <v/>
      </c>
      <c r="AR712" s="104"/>
      <c r="AS712" s="110" t="str">
        <f>IF(AT712="","",VLOOKUP(CONCATENATE(AS$3,AT712),m_selling_spec!$A:$H,2,FALSE))</f>
        <v/>
      </c>
      <c r="AT712" s="104"/>
      <c r="AU712" s="110" t="str">
        <f>IF(AV712="","",VLOOKUP(CONCATENATE(AU$3,AV712),m_selling_spec!$A:$H,2,FALSE))</f>
        <v/>
      </c>
      <c r="AV712" s="104"/>
      <c r="AW712" s="47"/>
      <c r="AX712" s="104"/>
      <c r="AY712" s="110" t="str">
        <f>IF(AZ712="","",VLOOKUP(CONCATENATE(AY$3,AZ712),m_selling_spec!$A:$H,2,FALSE))</f>
        <v/>
      </c>
      <c r="AZ712" s="104"/>
      <c r="BA712" s="47"/>
      <c r="BB712" s="104"/>
      <c r="BC712" s="47"/>
      <c r="BD712" s="104"/>
      <c r="BE712" s="47"/>
      <c r="BF712" s="104"/>
      <c r="BG712" s="110" t="str">
        <f>IF(BH712="","",VLOOKUP(CONCATENATE(BG$3,BH712),m_selling_spec!$A:$H,2,FALSE))</f>
        <v>18.1</v>
      </c>
      <c r="BH712" s="104" t="s">
        <v>604</v>
      </c>
      <c r="BI712" s="47"/>
      <c r="BJ712" s="104"/>
      <c r="BK712" s="110" t="str">
        <f>IF(BL712="","",VLOOKUP(CONCATENATE(BK$3,BL712),m_selling_spec!$A:$H,2,FALSE))</f>
        <v/>
      </c>
      <c r="BL712" s="104"/>
      <c r="BM712" s="47"/>
      <c r="BN712" s="104"/>
      <c r="BO712" s="110" t="str">
        <f>IF(BP712="","",VLOOKUP(CONCATENATE(BO$3,BP712),m_selling_spec!$A:$H,2,FALSE))</f>
        <v/>
      </c>
      <c r="BP712" s="104"/>
      <c r="BQ712" s="47"/>
      <c r="BR712" s="104"/>
      <c r="BS712" s="47"/>
      <c r="BT712" s="104"/>
      <c r="BU712" s="47"/>
      <c r="BV712" s="104"/>
      <c r="BW712" s="47"/>
      <c r="BX712" s="104"/>
      <c r="BY712" s="110" t="str">
        <f>IF(BZ712="","",VLOOKUP(CONCATENATE(BY$3,BZ712),m_selling_spec!$A:$H,2,FALSE))</f>
        <v>27.5</v>
      </c>
      <c r="BZ712" s="104" t="s">
        <v>1101</v>
      </c>
      <c r="CA712" s="47"/>
      <c r="CB712" s="104"/>
      <c r="CC712" s="47"/>
      <c r="CD712" s="104"/>
      <c r="CE712" s="47"/>
      <c r="CF712" s="104"/>
      <c r="CG712" s="47"/>
      <c r="CH712" s="104"/>
      <c r="CI712" s="47"/>
      <c r="CJ712" s="104"/>
      <c r="CK712" s="110" t="str">
        <f>IF(CL712="","",VLOOKUP(CONCATENATE(CK$3,CL712),m_selling_spec!$A:$H,2,FALSE))</f>
        <v/>
      </c>
      <c r="CL712" s="104"/>
      <c r="CM712" s="47"/>
      <c r="CN712" s="104"/>
      <c r="CO712" s="47"/>
      <c r="CP712" s="104"/>
      <c r="CQ712" s="47"/>
      <c r="CR712" s="104"/>
      <c r="CS712" s="110" t="str">
        <f>IF(CT712="","",VLOOKUP(CONCATENATE(CS$3,CT712),m_selling_spec!$A:$H,2,FALSE))</f>
        <v>37.2</v>
      </c>
      <c r="CT712" s="104" t="s">
        <v>3644</v>
      </c>
      <c r="CU712" s="110" t="str">
        <f>IF(CV712="","",VLOOKUP(CONCATENATE(CU$3,CV712),m_selling_spec!$A:$H,2,FALSE))</f>
        <v/>
      </c>
      <c r="CV712" s="104"/>
      <c r="CW712" s="110" t="str">
        <f>IF(CX712="","",VLOOKUP(CONCATENATE(CW$3,CX712),m_selling_spec!$A:$H,2,FALSE))</f>
        <v/>
      </c>
      <c r="CX712" s="104"/>
      <c r="CY712" s="110" t="str">
        <f>IF(CZ712="","",VLOOKUP(CONCATENATE(CY$3,CZ712),m_selling_spec!$A:$H,2,FALSE))</f>
        <v/>
      </c>
      <c r="CZ712" s="104"/>
      <c r="DA712" s="110"/>
      <c r="DB712" s="104"/>
    </row>
    <row r="713" spans="1:106">
      <c r="A713" s="104" t="s">
        <v>3639</v>
      </c>
      <c r="B713" s="104"/>
      <c r="C713" s="104"/>
      <c r="D713" s="104">
        <v>6</v>
      </c>
      <c r="E713" s="110">
        <f>INDEX(product!B:B,MATCH(D713,product!A:A,0))</f>
        <v>0</v>
      </c>
      <c r="F713" s="110" t="str">
        <f>INDEX(product!E:E,MATCH(D713,product!A:A,0))</f>
        <v>Exterior series</v>
      </c>
      <c r="G713" s="47"/>
      <c r="H713" s="104"/>
      <c r="I713" s="47"/>
      <c r="J713" s="104"/>
      <c r="K713" s="110" t="str">
        <f>IF(L713="","",VLOOKUP(CONCATENATE(K$3,L713),m_selling_spec!$A:$H,2,FALSE))</f>
        <v/>
      </c>
      <c r="L713" s="104"/>
      <c r="M713" s="110" t="str">
        <f>IF(N713="","",VLOOKUP(CONCATENATE(M$3,N713),m_selling_spec!$A:$H,2,FALSE))</f>
        <v/>
      </c>
      <c r="N713" s="104"/>
      <c r="O713" s="110" t="str">
        <f>IF(P713="","",VLOOKUP(CONCATENATE(O$3,P713),m_selling_spec!$A:$H,2,FALSE))</f>
        <v/>
      </c>
      <c r="P713" s="104"/>
      <c r="Q713" s="110" t="str">
        <f>IF(R713="","",VLOOKUP(CONCATENATE(Q$3,R713),m_selling_spec!$A:$H,2,FALSE))</f>
        <v/>
      </c>
      <c r="R713" s="104"/>
      <c r="S713" s="110"/>
      <c r="T713" s="104"/>
      <c r="U713" s="110"/>
      <c r="V713" s="104"/>
      <c r="W713" s="110"/>
      <c r="X713" s="104"/>
      <c r="Y713" s="110" t="str">
        <f>IF(Z713="","",VLOOKUP(CONCATENATE(Y$3,Z713),m_selling_spec!$A:$H,2,FALSE))</f>
        <v>1.11</v>
      </c>
      <c r="Z713" s="104" t="s">
        <v>499</v>
      </c>
      <c r="AA713" s="47"/>
      <c r="AB713" s="104"/>
      <c r="AC713" s="110" t="str">
        <f>IF(AD713="","",VLOOKUP(CONCATENATE(AC$3,AD713),m_selling_spec!$A:$H,2,FALSE))</f>
        <v/>
      </c>
      <c r="AD713" s="104"/>
      <c r="AE713" s="47"/>
      <c r="AF713" s="104"/>
      <c r="AG713" s="47"/>
      <c r="AH713" s="104"/>
      <c r="AI713" s="110" t="str">
        <f>IF(AJ713="","",VLOOKUP(CONCATENATE(AI$3,AJ713),m_selling_spec!$A:$H,2,FALSE))</f>
        <v>6.1</v>
      </c>
      <c r="AJ713" s="104" t="s">
        <v>548</v>
      </c>
      <c r="AK713" s="110" t="str">
        <f>IF(AL713="","",VLOOKUP(CONCATENATE(AK$3,AL713),m_selling_spec!$A:$H,2,FALSE))</f>
        <v/>
      </c>
      <c r="AL713" s="104"/>
      <c r="AM713" s="47"/>
      <c r="AN713" s="104"/>
      <c r="AO713" s="47"/>
      <c r="AP713" s="104"/>
      <c r="AQ713" s="110" t="str">
        <f>IF(AR713="","",VLOOKUP(CONCATENATE(AQ$3,AR713),m_selling_spec!$A:$H,2,FALSE))</f>
        <v/>
      </c>
      <c r="AR713" s="104"/>
      <c r="AS713" s="110" t="str">
        <f>IF(AT713="","",VLOOKUP(CONCATENATE(AS$3,AT713),m_selling_spec!$A:$H,2,FALSE))</f>
        <v/>
      </c>
      <c r="AT713" s="104"/>
      <c r="AU713" s="110" t="str">
        <f>IF(AV713="","",VLOOKUP(CONCATENATE(AU$3,AV713),m_selling_spec!$A:$H,2,FALSE))</f>
        <v/>
      </c>
      <c r="AV713" s="104"/>
      <c r="AW713" s="47"/>
      <c r="AX713" s="104"/>
      <c r="AY713" s="110" t="str">
        <f>IF(AZ713="","",VLOOKUP(CONCATENATE(AY$3,AZ713),m_selling_spec!$A:$H,2,FALSE))</f>
        <v/>
      </c>
      <c r="AZ713" s="104"/>
      <c r="BA713" s="47"/>
      <c r="BB713" s="104"/>
      <c r="BC713" s="47"/>
      <c r="BD713" s="104"/>
      <c r="BE713" s="47"/>
      <c r="BF713" s="104"/>
      <c r="BG713" s="110" t="str">
        <f>IF(BH713="","",VLOOKUP(CONCATENATE(BG$3,BH713),m_selling_spec!$A:$H,2,FALSE))</f>
        <v>18.2</v>
      </c>
      <c r="BH713" s="104" t="s">
        <v>605</v>
      </c>
      <c r="BI713" s="47"/>
      <c r="BJ713" s="104"/>
      <c r="BK713" s="110" t="str">
        <f>IF(BL713="","",VLOOKUP(CONCATENATE(BK$3,BL713),m_selling_spec!$A:$H,2,FALSE))</f>
        <v/>
      </c>
      <c r="BL713" s="104"/>
      <c r="BM713" s="47"/>
      <c r="BN713" s="104"/>
      <c r="BO713" s="110" t="str">
        <f>IF(BP713="","",VLOOKUP(CONCATENATE(BO$3,BP713),m_selling_spec!$A:$H,2,FALSE))</f>
        <v/>
      </c>
      <c r="BP713" s="104"/>
      <c r="BQ713" s="47"/>
      <c r="BR713" s="104"/>
      <c r="BS713" s="47"/>
      <c r="BT713" s="104"/>
      <c r="BU713" s="47"/>
      <c r="BV713" s="104"/>
      <c r="BW713" s="47"/>
      <c r="BX713" s="104"/>
      <c r="BY713" s="110" t="str">
        <f>IF(BZ713="","",VLOOKUP(CONCATENATE(BY$3,BZ713),m_selling_spec!$A:$H,2,FALSE))</f>
        <v>27.5</v>
      </c>
      <c r="BZ713" s="104" t="s">
        <v>1101</v>
      </c>
      <c r="CA713" s="47"/>
      <c r="CB713" s="104"/>
      <c r="CC713" s="47"/>
      <c r="CD713" s="104"/>
      <c r="CE713" s="47"/>
      <c r="CF713" s="104"/>
      <c r="CG713" s="47"/>
      <c r="CH713" s="104"/>
      <c r="CI713" s="47"/>
      <c r="CJ713" s="104"/>
      <c r="CK713" s="110" t="str">
        <f>IF(CL713="","",VLOOKUP(CONCATENATE(CK$3,CL713),m_selling_spec!$A:$H,2,FALSE))</f>
        <v/>
      </c>
      <c r="CL713" s="104"/>
      <c r="CM713" s="47"/>
      <c r="CN713" s="104"/>
      <c r="CO713" s="47"/>
      <c r="CP713" s="104"/>
      <c r="CQ713" s="47"/>
      <c r="CR713" s="104"/>
      <c r="CS713" s="110" t="str">
        <f>IF(CT713="","",VLOOKUP(CONCATENATE(CS$3,CT713),m_selling_spec!$A:$H,2,FALSE))</f>
        <v>37.2</v>
      </c>
      <c r="CT713" s="104" t="s">
        <v>3644</v>
      </c>
      <c r="CU713" s="110" t="str">
        <f>IF(CV713="","",VLOOKUP(CONCATENATE(CU$3,CV713),m_selling_spec!$A:$H,2,FALSE))</f>
        <v/>
      </c>
      <c r="CV713" s="104"/>
      <c r="CW713" s="110" t="str">
        <f>IF(CX713="","",VLOOKUP(CONCATENATE(CW$3,CX713),m_selling_spec!$A:$H,2,FALSE))</f>
        <v/>
      </c>
      <c r="CX713" s="104"/>
      <c r="CY713" s="110" t="str">
        <f>IF(CZ713="","",VLOOKUP(CONCATENATE(CY$3,CZ713),m_selling_spec!$A:$H,2,FALSE))</f>
        <v/>
      </c>
      <c r="CZ713" s="104"/>
      <c r="DA713" s="110"/>
      <c r="DB713" s="104"/>
    </row>
    <row r="714" spans="1:106">
      <c r="A714" s="104" t="s">
        <v>3640</v>
      </c>
      <c r="B714" s="104"/>
      <c r="C714" s="104"/>
      <c r="D714" s="104">
        <v>6</v>
      </c>
      <c r="E714" s="110">
        <f>INDEX(product!B:B,MATCH(D714,product!A:A,0))</f>
        <v>0</v>
      </c>
      <c r="F714" s="110" t="str">
        <f>INDEX(product!E:E,MATCH(D714,product!A:A,0))</f>
        <v>Exterior series</v>
      </c>
      <c r="G714" s="47"/>
      <c r="H714" s="104"/>
      <c r="I714" s="47"/>
      <c r="J714" s="104"/>
      <c r="K714" s="110" t="str">
        <f>IF(L714="","",VLOOKUP(CONCATENATE(K$3,L714),m_selling_spec!$A:$H,2,FALSE))</f>
        <v/>
      </c>
      <c r="L714" s="104"/>
      <c r="M714" s="110" t="str">
        <f>IF(N714="","",VLOOKUP(CONCATENATE(M$3,N714),m_selling_spec!$A:$H,2,FALSE))</f>
        <v/>
      </c>
      <c r="N714" s="104"/>
      <c r="O714" s="110" t="str">
        <f>IF(P714="","",VLOOKUP(CONCATENATE(O$3,P714),m_selling_spec!$A:$H,2,FALSE))</f>
        <v/>
      </c>
      <c r="P714" s="104"/>
      <c r="Q714" s="110" t="str">
        <f>IF(R714="","",VLOOKUP(CONCATENATE(Q$3,R714),m_selling_spec!$A:$H,2,FALSE))</f>
        <v/>
      </c>
      <c r="R714" s="104"/>
      <c r="S714" s="110"/>
      <c r="T714" s="104"/>
      <c r="U714" s="110"/>
      <c r="V714" s="104"/>
      <c r="W714" s="110"/>
      <c r="X714" s="104"/>
      <c r="Y714" s="110" t="str">
        <f>IF(Z714="","",VLOOKUP(CONCATENATE(Y$3,Z714),m_selling_spec!$A:$H,2,FALSE))</f>
        <v>1.11</v>
      </c>
      <c r="Z714" s="104" t="s">
        <v>499</v>
      </c>
      <c r="AA714" s="47"/>
      <c r="AB714" s="104"/>
      <c r="AC714" s="110" t="str">
        <f>IF(AD714="","",VLOOKUP(CONCATENATE(AC$3,AD714),m_selling_spec!$A:$H,2,FALSE))</f>
        <v/>
      </c>
      <c r="AD714" s="104"/>
      <c r="AE714" s="47"/>
      <c r="AF714" s="104"/>
      <c r="AG714" s="47"/>
      <c r="AH714" s="104"/>
      <c r="AI714" s="110" t="str">
        <f>IF(AJ714="","",VLOOKUP(CONCATENATE(AI$3,AJ714),m_selling_spec!$A:$H,2,FALSE))</f>
        <v>6.1</v>
      </c>
      <c r="AJ714" s="104" t="s">
        <v>548</v>
      </c>
      <c r="AK714" s="110" t="str">
        <f>IF(AL714="","",VLOOKUP(CONCATENATE(AK$3,AL714),m_selling_spec!$A:$H,2,FALSE))</f>
        <v/>
      </c>
      <c r="AL714" s="104"/>
      <c r="AM714" s="47"/>
      <c r="AN714" s="104"/>
      <c r="AO714" s="47"/>
      <c r="AP714" s="104"/>
      <c r="AQ714" s="110" t="str">
        <f>IF(AR714="","",VLOOKUP(CONCATENATE(AQ$3,AR714),m_selling_spec!$A:$H,2,FALSE))</f>
        <v/>
      </c>
      <c r="AR714" s="104"/>
      <c r="AS714" s="110" t="str">
        <f>IF(AT714="","",VLOOKUP(CONCATENATE(AS$3,AT714),m_selling_spec!$A:$H,2,FALSE))</f>
        <v/>
      </c>
      <c r="AT714" s="104"/>
      <c r="AU714" s="110" t="str">
        <f>IF(AV714="","",VLOOKUP(CONCATENATE(AU$3,AV714),m_selling_spec!$A:$H,2,FALSE))</f>
        <v/>
      </c>
      <c r="AV714" s="104"/>
      <c r="AW714" s="47"/>
      <c r="AX714" s="104"/>
      <c r="AY714" s="110" t="str">
        <f>IF(AZ714="","",VLOOKUP(CONCATENATE(AY$3,AZ714),m_selling_spec!$A:$H,2,FALSE))</f>
        <v/>
      </c>
      <c r="AZ714" s="104"/>
      <c r="BA714" s="47"/>
      <c r="BB714" s="104"/>
      <c r="BC714" s="47"/>
      <c r="BD714" s="104"/>
      <c r="BE714" s="47"/>
      <c r="BF714" s="104"/>
      <c r="BG714" s="110" t="str">
        <f>IF(BH714="","",VLOOKUP(CONCATENATE(BG$3,BH714),m_selling_spec!$A:$H,2,FALSE))</f>
        <v>18.3</v>
      </c>
      <c r="BH714" s="104" t="s">
        <v>606</v>
      </c>
      <c r="BI714" s="47"/>
      <c r="BJ714" s="104"/>
      <c r="BK714" s="110" t="str">
        <f>IF(BL714="","",VLOOKUP(CONCATENATE(BK$3,BL714),m_selling_spec!$A:$H,2,FALSE))</f>
        <v/>
      </c>
      <c r="BL714" s="104"/>
      <c r="BM714" s="47"/>
      <c r="BN714" s="104"/>
      <c r="BO714" s="110" t="str">
        <f>IF(BP714="","",VLOOKUP(CONCATENATE(BO$3,BP714),m_selling_spec!$A:$H,2,FALSE))</f>
        <v/>
      </c>
      <c r="BP714" s="104"/>
      <c r="BQ714" s="47"/>
      <c r="BR714" s="104"/>
      <c r="BS714" s="47"/>
      <c r="BT714" s="104"/>
      <c r="BU714" s="47"/>
      <c r="BV714" s="104"/>
      <c r="BW714" s="47"/>
      <c r="BX714" s="104"/>
      <c r="BY714" s="110" t="str">
        <f>IF(BZ714="","",VLOOKUP(CONCATENATE(BY$3,BZ714),m_selling_spec!$A:$H,2,FALSE))</f>
        <v>27.5</v>
      </c>
      <c r="BZ714" s="104" t="s">
        <v>1101</v>
      </c>
      <c r="CA714" s="47"/>
      <c r="CB714" s="104"/>
      <c r="CC714" s="47"/>
      <c r="CD714" s="104"/>
      <c r="CE714" s="47"/>
      <c r="CF714" s="104"/>
      <c r="CG714" s="47"/>
      <c r="CH714" s="104"/>
      <c r="CI714" s="47"/>
      <c r="CJ714" s="104"/>
      <c r="CK714" s="110" t="str">
        <f>IF(CL714="","",VLOOKUP(CONCATENATE(CK$3,CL714),m_selling_spec!$A:$H,2,FALSE))</f>
        <v/>
      </c>
      <c r="CL714" s="104"/>
      <c r="CM714" s="47"/>
      <c r="CN714" s="104"/>
      <c r="CO714" s="47"/>
      <c r="CP714" s="104"/>
      <c r="CQ714" s="47"/>
      <c r="CR714" s="104"/>
      <c r="CS714" s="110" t="str">
        <f>IF(CT714="","",VLOOKUP(CONCATENATE(CS$3,CT714),m_selling_spec!$A:$H,2,FALSE))</f>
        <v>37.2</v>
      </c>
      <c r="CT714" s="104" t="s">
        <v>3644</v>
      </c>
      <c r="CU714" s="110" t="str">
        <f>IF(CV714="","",VLOOKUP(CONCATENATE(CU$3,CV714),m_selling_spec!$A:$H,2,FALSE))</f>
        <v/>
      </c>
      <c r="CV714" s="104"/>
      <c r="CW714" s="110" t="str">
        <f>IF(CX714="","",VLOOKUP(CONCATENATE(CW$3,CX714),m_selling_spec!$A:$H,2,FALSE))</f>
        <v/>
      </c>
      <c r="CX714" s="104"/>
      <c r="CY714" s="110" t="str">
        <f>IF(CZ714="","",VLOOKUP(CONCATENATE(CY$3,CZ714),m_selling_spec!$A:$H,2,FALSE))</f>
        <v/>
      </c>
      <c r="CZ714" s="104"/>
      <c r="DA714" s="110"/>
      <c r="DB714" s="104"/>
    </row>
    <row r="715" spans="1:106">
      <c r="A715" s="104" t="s">
        <v>3641</v>
      </c>
      <c r="B715" s="104"/>
      <c r="C715" s="104"/>
      <c r="D715" s="104">
        <v>6</v>
      </c>
      <c r="E715" s="110">
        <f>INDEX(product!B:B,MATCH(D715,product!A:A,0))</f>
        <v>0</v>
      </c>
      <c r="F715" s="110" t="str">
        <f>INDEX(product!E:E,MATCH(D715,product!A:A,0))</f>
        <v>Exterior series</v>
      </c>
      <c r="G715" s="47"/>
      <c r="H715" s="104"/>
      <c r="I715" s="47"/>
      <c r="J715" s="104"/>
      <c r="K715" s="110" t="str">
        <f>IF(L715="","",VLOOKUP(CONCATENATE(K$3,L715),m_selling_spec!$A:$H,2,FALSE))</f>
        <v/>
      </c>
      <c r="L715" s="104"/>
      <c r="M715" s="110" t="str">
        <f>IF(N715="","",VLOOKUP(CONCATENATE(M$3,N715),m_selling_spec!$A:$H,2,FALSE))</f>
        <v/>
      </c>
      <c r="N715" s="104"/>
      <c r="O715" s="110" t="str">
        <f>IF(P715="","",VLOOKUP(CONCATENATE(O$3,P715),m_selling_spec!$A:$H,2,FALSE))</f>
        <v/>
      </c>
      <c r="P715" s="104"/>
      <c r="Q715" s="110" t="str">
        <f>IF(R715="","",VLOOKUP(CONCATENATE(Q$3,R715),m_selling_spec!$A:$H,2,FALSE))</f>
        <v/>
      </c>
      <c r="R715" s="104"/>
      <c r="S715" s="110"/>
      <c r="T715" s="104"/>
      <c r="U715" s="110"/>
      <c r="V715" s="104"/>
      <c r="W715" s="110"/>
      <c r="X715" s="104"/>
      <c r="Y715" s="110" t="str">
        <f>IF(Z715="","",VLOOKUP(CONCATENATE(Y$3,Z715),m_selling_spec!$A:$H,2,FALSE))</f>
        <v>1.11</v>
      </c>
      <c r="Z715" s="104" t="s">
        <v>499</v>
      </c>
      <c r="AA715" s="47"/>
      <c r="AB715" s="104"/>
      <c r="AC715" s="110" t="str">
        <f>IF(AD715="","",VLOOKUP(CONCATENATE(AC$3,AD715),m_selling_spec!$A:$H,2,FALSE))</f>
        <v/>
      </c>
      <c r="AD715" s="104"/>
      <c r="AE715" s="47"/>
      <c r="AF715" s="104"/>
      <c r="AG715" s="47"/>
      <c r="AH715" s="104"/>
      <c r="AI715" s="110" t="str">
        <f>IF(AJ715="","",VLOOKUP(CONCATENATE(AI$3,AJ715),m_selling_spec!$A:$H,2,FALSE))</f>
        <v>6.2</v>
      </c>
      <c r="AJ715" s="104" t="s">
        <v>541</v>
      </c>
      <c r="AK715" s="110" t="str">
        <f>IF(AL715="","",VLOOKUP(CONCATENATE(AK$3,AL715),m_selling_spec!$A:$H,2,FALSE))</f>
        <v/>
      </c>
      <c r="AL715" s="104"/>
      <c r="AM715" s="47"/>
      <c r="AN715" s="104"/>
      <c r="AO715" s="47"/>
      <c r="AP715" s="104"/>
      <c r="AQ715" s="110" t="str">
        <f>IF(AR715="","",VLOOKUP(CONCATENATE(AQ$3,AR715),m_selling_spec!$A:$H,2,FALSE))</f>
        <v/>
      </c>
      <c r="AR715" s="104"/>
      <c r="AS715" s="110" t="str">
        <f>IF(AT715="","",VLOOKUP(CONCATENATE(AS$3,AT715),m_selling_spec!$A:$H,2,FALSE))</f>
        <v/>
      </c>
      <c r="AT715" s="104"/>
      <c r="AU715" s="110" t="str">
        <f>IF(AV715="","",VLOOKUP(CONCATENATE(AU$3,AV715),m_selling_spec!$A:$H,2,FALSE))</f>
        <v/>
      </c>
      <c r="AV715" s="104"/>
      <c r="AW715" s="47"/>
      <c r="AX715" s="104"/>
      <c r="AY715" s="110" t="str">
        <f>IF(AZ715="","",VLOOKUP(CONCATENATE(AY$3,AZ715),m_selling_spec!$A:$H,2,FALSE))</f>
        <v/>
      </c>
      <c r="AZ715" s="104"/>
      <c r="BA715" s="47"/>
      <c r="BB715" s="104"/>
      <c r="BC715" s="47"/>
      <c r="BD715" s="104"/>
      <c r="BE715" s="47"/>
      <c r="BF715" s="104"/>
      <c r="BG715" s="110" t="str">
        <f>IF(BH715="","",VLOOKUP(CONCATENATE(BG$3,BH715),m_selling_spec!$A:$H,2,FALSE))</f>
        <v>18.4</v>
      </c>
      <c r="BH715" s="104" t="s">
        <v>602</v>
      </c>
      <c r="BI715" s="47"/>
      <c r="BJ715" s="104"/>
      <c r="BK715" s="110" t="str">
        <f>IF(BL715="","",VLOOKUP(CONCATENATE(BK$3,BL715),m_selling_spec!$A:$H,2,FALSE))</f>
        <v/>
      </c>
      <c r="BL715" s="104"/>
      <c r="BM715" s="47"/>
      <c r="BN715" s="104"/>
      <c r="BO715" s="110" t="str">
        <f>IF(BP715="","",VLOOKUP(CONCATENATE(BO$3,BP715),m_selling_spec!$A:$H,2,FALSE))</f>
        <v/>
      </c>
      <c r="BP715" s="104"/>
      <c r="BQ715" s="47"/>
      <c r="BR715" s="104"/>
      <c r="BS715" s="47"/>
      <c r="BT715" s="104"/>
      <c r="BU715" s="47"/>
      <c r="BV715" s="104"/>
      <c r="BW715" s="47"/>
      <c r="BX715" s="104"/>
      <c r="BY715" s="110" t="str">
        <f>IF(BZ715="","",VLOOKUP(CONCATENATE(BY$3,BZ715),m_selling_spec!$A:$H,2,FALSE))</f>
        <v>27.10</v>
      </c>
      <c r="BZ715" s="104" t="s">
        <v>3645</v>
      </c>
      <c r="CA715" s="47"/>
      <c r="CB715" s="104"/>
      <c r="CC715" s="47"/>
      <c r="CD715" s="104"/>
      <c r="CE715" s="47"/>
      <c r="CF715" s="104"/>
      <c r="CG715" s="47"/>
      <c r="CH715" s="104"/>
      <c r="CI715" s="47"/>
      <c r="CJ715" s="104"/>
      <c r="CK715" s="110" t="str">
        <f>IF(CL715="","",VLOOKUP(CONCATENATE(CK$3,CL715),m_selling_spec!$A:$H,2,FALSE))</f>
        <v/>
      </c>
      <c r="CL715" s="104"/>
      <c r="CM715" s="47"/>
      <c r="CN715" s="104"/>
      <c r="CO715" s="47"/>
      <c r="CP715" s="104"/>
      <c r="CQ715" s="47"/>
      <c r="CR715" s="104"/>
      <c r="CS715" s="110" t="str">
        <f>IF(CT715="","",VLOOKUP(CONCATENATE(CS$3,CT715),m_selling_spec!$A:$H,2,FALSE))</f>
        <v>37.2</v>
      </c>
      <c r="CT715" s="104" t="s">
        <v>3644</v>
      </c>
      <c r="CU715" s="110" t="str">
        <f>IF(CV715="","",VLOOKUP(CONCATENATE(CU$3,CV715),m_selling_spec!$A:$H,2,FALSE))</f>
        <v/>
      </c>
      <c r="CV715" s="104"/>
      <c r="CW715" s="110" t="str">
        <f>IF(CX715="","",VLOOKUP(CONCATENATE(CW$3,CX715),m_selling_spec!$A:$H,2,FALSE))</f>
        <v/>
      </c>
      <c r="CX715" s="104"/>
      <c r="CY715" s="110" t="str">
        <f>IF(CZ715="","",VLOOKUP(CONCATENATE(CY$3,CZ715),m_selling_spec!$A:$H,2,FALSE))</f>
        <v/>
      </c>
      <c r="CZ715" s="104"/>
      <c r="DA715" s="110"/>
      <c r="DB715" s="104"/>
    </row>
    <row r="716" spans="1:106">
      <c r="A716" s="104" t="s">
        <v>3641</v>
      </c>
      <c r="B716" s="104"/>
      <c r="C716" s="104"/>
      <c r="D716" s="104">
        <v>6</v>
      </c>
      <c r="E716" s="110">
        <f>INDEX(product!B:B,MATCH(D716,product!A:A,0))</f>
        <v>0</v>
      </c>
      <c r="F716" s="110" t="str">
        <f>INDEX(product!E:E,MATCH(D716,product!A:A,0))</f>
        <v>Exterior series</v>
      </c>
      <c r="G716" s="47"/>
      <c r="H716" s="104"/>
      <c r="I716" s="47"/>
      <c r="J716" s="104"/>
      <c r="K716" s="110" t="str">
        <f>IF(L716="","",VLOOKUP(CONCATENATE(K$3,L716),m_selling_spec!$A:$H,2,FALSE))</f>
        <v/>
      </c>
      <c r="L716" s="104"/>
      <c r="M716" s="110" t="str">
        <f>IF(N716="","",VLOOKUP(CONCATENATE(M$3,N716),m_selling_spec!$A:$H,2,FALSE))</f>
        <v/>
      </c>
      <c r="N716" s="104"/>
      <c r="O716" s="110" t="str">
        <f>IF(P716="","",VLOOKUP(CONCATENATE(O$3,P716),m_selling_spec!$A:$H,2,FALSE))</f>
        <v/>
      </c>
      <c r="P716" s="104"/>
      <c r="Q716" s="110" t="str">
        <f>IF(R716="","",VLOOKUP(CONCATENATE(Q$3,R716),m_selling_spec!$A:$H,2,FALSE))</f>
        <v/>
      </c>
      <c r="R716" s="104"/>
      <c r="S716" s="110"/>
      <c r="T716" s="104"/>
      <c r="U716" s="110"/>
      <c r="V716" s="104"/>
      <c r="W716" s="110"/>
      <c r="X716" s="104"/>
      <c r="Y716" s="110" t="str">
        <f>IF(Z716="","",VLOOKUP(CONCATENATE(Y$3,Z716),m_selling_spec!$A:$H,2,FALSE))</f>
        <v>1.11</v>
      </c>
      <c r="Z716" s="104" t="s">
        <v>499</v>
      </c>
      <c r="AA716" s="47"/>
      <c r="AB716" s="104"/>
      <c r="AC716" s="110" t="str">
        <f>IF(AD716="","",VLOOKUP(CONCATENATE(AC$3,AD716),m_selling_spec!$A:$H,2,FALSE))</f>
        <v/>
      </c>
      <c r="AD716" s="104"/>
      <c r="AE716" s="47"/>
      <c r="AF716" s="104"/>
      <c r="AG716" s="47"/>
      <c r="AH716" s="104"/>
      <c r="AI716" s="110" t="str">
        <f>IF(AJ716="","",VLOOKUP(CONCATENATE(AI$3,AJ716),m_selling_spec!$A:$H,2,FALSE))</f>
        <v>6.2</v>
      </c>
      <c r="AJ716" s="104" t="s">
        <v>541</v>
      </c>
      <c r="AK716" s="110" t="str">
        <f>IF(AL716="","",VLOOKUP(CONCATENATE(AK$3,AL716),m_selling_spec!$A:$H,2,FALSE))</f>
        <v/>
      </c>
      <c r="AL716" s="104"/>
      <c r="AM716" s="47"/>
      <c r="AN716" s="104"/>
      <c r="AO716" s="47"/>
      <c r="AP716" s="104"/>
      <c r="AQ716" s="110" t="str">
        <f>IF(AR716="","",VLOOKUP(CONCATENATE(AQ$3,AR716),m_selling_spec!$A:$H,2,FALSE))</f>
        <v/>
      </c>
      <c r="AR716" s="104"/>
      <c r="AS716" s="110" t="str">
        <f>IF(AT716="","",VLOOKUP(CONCATENATE(AS$3,AT716),m_selling_spec!$A:$H,2,FALSE))</f>
        <v/>
      </c>
      <c r="AT716" s="104"/>
      <c r="AU716" s="110" t="str">
        <f>IF(AV716="","",VLOOKUP(CONCATENATE(AU$3,AV716),m_selling_spec!$A:$H,2,FALSE))</f>
        <v/>
      </c>
      <c r="AV716" s="104"/>
      <c r="AW716" s="47"/>
      <c r="AX716" s="104"/>
      <c r="AY716" s="110" t="str">
        <f>IF(AZ716="","",VLOOKUP(CONCATENATE(AY$3,AZ716),m_selling_spec!$A:$H,2,FALSE))</f>
        <v/>
      </c>
      <c r="AZ716" s="104"/>
      <c r="BA716" s="47"/>
      <c r="BB716" s="104"/>
      <c r="BC716" s="47"/>
      <c r="BD716" s="104"/>
      <c r="BE716" s="47"/>
      <c r="BF716" s="104"/>
      <c r="BG716" s="110" t="str">
        <f>IF(BH716="","",VLOOKUP(CONCATENATE(BG$3,BH716),m_selling_spec!$A:$H,2,FALSE))</f>
        <v>18.5</v>
      </c>
      <c r="BH716" s="104" t="s">
        <v>603</v>
      </c>
      <c r="BI716" s="47"/>
      <c r="BJ716" s="104"/>
      <c r="BK716" s="110" t="str">
        <f>IF(BL716="","",VLOOKUP(CONCATENATE(BK$3,BL716),m_selling_spec!$A:$H,2,FALSE))</f>
        <v/>
      </c>
      <c r="BL716" s="104"/>
      <c r="BM716" s="47"/>
      <c r="BN716" s="104"/>
      <c r="BO716" s="110" t="str">
        <f>IF(BP716="","",VLOOKUP(CONCATENATE(BO$3,BP716),m_selling_spec!$A:$H,2,FALSE))</f>
        <v/>
      </c>
      <c r="BP716" s="104"/>
      <c r="BQ716" s="47"/>
      <c r="BR716" s="104"/>
      <c r="BS716" s="47"/>
      <c r="BT716" s="104"/>
      <c r="BU716" s="47"/>
      <c r="BV716" s="104"/>
      <c r="BW716" s="47"/>
      <c r="BX716" s="104"/>
      <c r="BY716" s="110" t="str">
        <f>IF(BZ716="","",VLOOKUP(CONCATENATE(BY$3,BZ716),m_selling_spec!$A:$H,2,FALSE))</f>
        <v>27.10</v>
      </c>
      <c r="BZ716" s="104" t="s">
        <v>3645</v>
      </c>
      <c r="CA716" s="47"/>
      <c r="CB716" s="104"/>
      <c r="CC716" s="47"/>
      <c r="CD716" s="104"/>
      <c r="CE716" s="47"/>
      <c r="CF716" s="104"/>
      <c r="CG716" s="47"/>
      <c r="CH716" s="104"/>
      <c r="CI716" s="47"/>
      <c r="CJ716" s="104"/>
      <c r="CK716" s="110" t="str">
        <f>IF(CL716="","",VLOOKUP(CONCATENATE(CK$3,CL716),m_selling_spec!$A:$H,2,FALSE))</f>
        <v/>
      </c>
      <c r="CL716" s="104"/>
      <c r="CM716" s="47"/>
      <c r="CN716" s="104"/>
      <c r="CO716" s="47"/>
      <c r="CP716" s="104"/>
      <c r="CQ716" s="47"/>
      <c r="CR716" s="104"/>
      <c r="CS716" s="110" t="str">
        <f>IF(CT716="","",VLOOKUP(CONCATENATE(CS$3,CT716),m_selling_spec!$A:$H,2,FALSE))</f>
        <v>37.2</v>
      </c>
      <c r="CT716" s="104" t="s">
        <v>3644</v>
      </c>
      <c r="CU716" s="110" t="str">
        <f>IF(CV716="","",VLOOKUP(CONCATENATE(CU$3,CV716),m_selling_spec!$A:$H,2,FALSE))</f>
        <v/>
      </c>
      <c r="CV716" s="104"/>
      <c r="CW716" s="110" t="str">
        <f>IF(CX716="","",VLOOKUP(CONCATENATE(CW$3,CX716),m_selling_spec!$A:$H,2,FALSE))</f>
        <v/>
      </c>
      <c r="CX716" s="104"/>
      <c r="CY716" s="110" t="str">
        <f>IF(CZ716="","",VLOOKUP(CONCATENATE(CY$3,CZ716),m_selling_spec!$A:$H,2,FALSE))</f>
        <v/>
      </c>
      <c r="CZ716" s="104"/>
      <c r="DA716" s="110"/>
      <c r="DB716" s="104"/>
    </row>
    <row r="717" spans="1:106">
      <c r="A717" s="104" t="s">
        <v>3641</v>
      </c>
      <c r="B717" s="104"/>
      <c r="C717" s="104"/>
      <c r="D717" s="104">
        <v>6</v>
      </c>
      <c r="E717" s="110">
        <f>INDEX(product!B:B,MATCH(D717,product!A:A,0))</f>
        <v>0</v>
      </c>
      <c r="F717" s="110" t="str">
        <f>INDEX(product!E:E,MATCH(D717,product!A:A,0))</f>
        <v>Exterior series</v>
      </c>
      <c r="G717" s="47"/>
      <c r="H717" s="104"/>
      <c r="I717" s="47"/>
      <c r="J717" s="104"/>
      <c r="K717" s="110" t="str">
        <f>IF(L717="","",VLOOKUP(CONCATENATE(K$3,L717),m_selling_spec!$A:$H,2,FALSE))</f>
        <v/>
      </c>
      <c r="L717" s="104"/>
      <c r="M717" s="110" t="str">
        <f>IF(N717="","",VLOOKUP(CONCATENATE(M$3,N717),m_selling_spec!$A:$H,2,FALSE))</f>
        <v/>
      </c>
      <c r="N717" s="104"/>
      <c r="O717" s="110" t="str">
        <f>IF(P717="","",VLOOKUP(CONCATENATE(O$3,P717),m_selling_spec!$A:$H,2,FALSE))</f>
        <v/>
      </c>
      <c r="P717" s="104"/>
      <c r="Q717" s="110" t="str">
        <f>IF(R717="","",VLOOKUP(CONCATENATE(Q$3,R717),m_selling_spec!$A:$H,2,FALSE))</f>
        <v/>
      </c>
      <c r="R717" s="104"/>
      <c r="S717" s="110"/>
      <c r="T717" s="104"/>
      <c r="U717" s="110"/>
      <c r="V717" s="104"/>
      <c r="W717" s="110"/>
      <c r="X717" s="104"/>
      <c r="Y717" s="110" t="str">
        <f>IF(Z717="","",VLOOKUP(CONCATENATE(Y$3,Z717),m_selling_spec!$A:$H,2,FALSE))</f>
        <v>1.11</v>
      </c>
      <c r="Z717" s="104" t="s">
        <v>499</v>
      </c>
      <c r="AA717" s="47"/>
      <c r="AB717" s="104"/>
      <c r="AC717" s="110" t="str">
        <f>IF(AD717="","",VLOOKUP(CONCATENATE(AC$3,AD717),m_selling_spec!$A:$H,2,FALSE))</f>
        <v/>
      </c>
      <c r="AD717" s="104"/>
      <c r="AE717" s="47"/>
      <c r="AF717" s="104"/>
      <c r="AG717" s="47"/>
      <c r="AH717" s="104"/>
      <c r="AI717" s="110" t="str">
        <f>IF(AJ717="","",VLOOKUP(CONCATENATE(AI$3,AJ717),m_selling_spec!$A:$H,2,FALSE))</f>
        <v>6.2</v>
      </c>
      <c r="AJ717" s="104" t="s">
        <v>541</v>
      </c>
      <c r="AK717" s="110" t="str">
        <f>IF(AL717="","",VLOOKUP(CONCATENATE(AK$3,AL717),m_selling_spec!$A:$H,2,FALSE))</f>
        <v/>
      </c>
      <c r="AL717" s="104"/>
      <c r="AM717" s="47"/>
      <c r="AN717" s="104"/>
      <c r="AO717" s="47"/>
      <c r="AP717" s="104"/>
      <c r="AQ717" s="110" t="str">
        <f>IF(AR717="","",VLOOKUP(CONCATENATE(AQ$3,AR717),m_selling_spec!$A:$H,2,FALSE))</f>
        <v/>
      </c>
      <c r="AR717" s="104"/>
      <c r="AS717" s="110" t="str">
        <f>IF(AT717="","",VLOOKUP(CONCATENATE(AS$3,AT717),m_selling_spec!$A:$H,2,FALSE))</f>
        <v/>
      </c>
      <c r="AT717" s="104"/>
      <c r="AU717" s="110" t="str">
        <f>IF(AV717="","",VLOOKUP(CONCATENATE(AU$3,AV717),m_selling_spec!$A:$H,2,FALSE))</f>
        <v/>
      </c>
      <c r="AV717" s="104"/>
      <c r="AW717" s="47"/>
      <c r="AX717" s="104"/>
      <c r="AY717" s="110" t="str">
        <f>IF(AZ717="","",VLOOKUP(CONCATENATE(AY$3,AZ717),m_selling_spec!$A:$H,2,FALSE))</f>
        <v/>
      </c>
      <c r="AZ717" s="104"/>
      <c r="BA717" s="47"/>
      <c r="BB717" s="104"/>
      <c r="BC717" s="47"/>
      <c r="BD717" s="104"/>
      <c r="BE717" s="47"/>
      <c r="BF717" s="104"/>
      <c r="BG717" s="110" t="str">
        <f>IF(BH717="","",VLOOKUP(CONCATENATE(BG$3,BH717),m_selling_spec!$A:$H,2,FALSE))</f>
        <v>18.1</v>
      </c>
      <c r="BH717" s="104" t="s">
        <v>604</v>
      </c>
      <c r="BI717" s="47"/>
      <c r="BJ717" s="104"/>
      <c r="BK717" s="110" t="str">
        <f>IF(BL717="","",VLOOKUP(CONCATENATE(BK$3,BL717),m_selling_spec!$A:$H,2,FALSE))</f>
        <v/>
      </c>
      <c r="BL717" s="104"/>
      <c r="BM717" s="47"/>
      <c r="BN717" s="104"/>
      <c r="BO717" s="110" t="str">
        <f>IF(BP717="","",VLOOKUP(CONCATENATE(BO$3,BP717),m_selling_spec!$A:$H,2,FALSE))</f>
        <v/>
      </c>
      <c r="BP717" s="104"/>
      <c r="BQ717" s="47"/>
      <c r="BR717" s="104"/>
      <c r="BS717" s="47"/>
      <c r="BT717" s="104"/>
      <c r="BU717" s="47"/>
      <c r="BV717" s="104"/>
      <c r="BW717" s="47"/>
      <c r="BX717" s="104"/>
      <c r="BY717" s="110" t="str">
        <f>IF(BZ717="","",VLOOKUP(CONCATENATE(BY$3,BZ717),m_selling_spec!$A:$H,2,FALSE))</f>
        <v>27.10</v>
      </c>
      <c r="BZ717" s="104" t="s">
        <v>3645</v>
      </c>
      <c r="CA717" s="47"/>
      <c r="CB717" s="104"/>
      <c r="CC717" s="47"/>
      <c r="CD717" s="104"/>
      <c r="CE717" s="47"/>
      <c r="CF717" s="104"/>
      <c r="CG717" s="47"/>
      <c r="CH717" s="104"/>
      <c r="CI717" s="47"/>
      <c r="CJ717" s="104"/>
      <c r="CK717" s="110" t="str">
        <f>IF(CL717="","",VLOOKUP(CONCATENATE(CK$3,CL717),m_selling_spec!$A:$H,2,FALSE))</f>
        <v/>
      </c>
      <c r="CL717" s="104"/>
      <c r="CM717" s="47"/>
      <c r="CN717" s="104"/>
      <c r="CO717" s="47"/>
      <c r="CP717" s="104"/>
      <c r="CQ717" s="47"/>
      <c r="CR717" s="104"/>
      <c r="CS717" s="110" t="str">
        <f>IF(CT717="","",VLOOKUP(CONCATENATE(CS$3,CT717),m_selling_spec!$A:$H,2,FALSE))</f>
        <v>37.2</v>
      </c>
      <c r="CT717" s="104" t="s">
        <v>3644</v>
      </c>
      <c r="CU717" s="110" t="str">
        <f>IF(CV717="","",VLOOKUP(CONCATENATE(CU$3,CV717),m_selling_spec!$A:$H,2,FALSE))</f>
        <v/>
      </c>
      <c r="CV717" s="104"/>
      <c r="CW717" s="110" t="str">
        <f>IF(CX717="","",VLOOKUP(CONCATENATE(CW$3,CX717),m_selling_spec!$A:$H,2,FALSE))</f>
        <v/>
      </c>
      <c r="CX717" s="104"/>
      <c r="CY717" s="110" t="str">
        <f>IF(CZ717="","",VLOOKUP(CONCATENATE(CY$3,CZ717),m_selling_spec!$A:$H,2,FALSE))</f>
        <v/>
      </c>
      <c r="CZ717" s="104"/>
      <c r="DA717" s="110"/>
      <c r="DB717" s="104"/>
    </row>
    <row r="718" spans="1:106">
      <c r="A718" s="104" t="s">
        <v>3641</v>
      </c>
      <c r="B718" s="104"/>
      <c r="C718" s="104"/>
      <c r="D718" s="104">
        <v>6</v>
      </c>
      <c r="E718" s="110">
        <f>INDEX(product!B:B,MATCH(D718,product!A:A,0))</f>
        <v>0</v>
      </c>
      <c r="F718" s="110" t="str">
        <f>INDEX(product!E:E,MATCH(D718,product!A:A,0))</f>
        <v>Exterior series</v>
      </c>
      <c r="G718" s="47"/>
      <c r="H718" s="104"/>
      <c r="I718" s="47"/>
      <c r="J718" s="104"/>
      <c r="K718" s="110" t="str">
        <f>IF(L718="","",VLOOKUP(CONCATENATE(K$3,L718),m_selling_spec!$A:$H,2,FALSE))</f>
        <v/>
      </c>
      <c r="L718" s="104"/>
      <c r="M718" s="110" t="str">
        <f>IF(N718="","",VLOOKUP(CONCATENATE(M$3,N718),m_selling_spec!$A:$H,2,FALSE))</f>
        <v/>
      </c>
      <c r="N718" s="104"/>
      <c r="O718" s="110" t="str">
        <f>IF(P718="","",VLOOKUP(CONCATENATE(O$3,P718),m_selling_spec!$A:$H,2,FALSE))</f>
        <v/>
      </c>
      <c r="P718" s="104"/>
      <c r="Q718" s="110" t="str">
        <f>IF(R718="","",VLOOKUP(CONCATENATE(Q$3,R718),m_selling_spec!$A:$H,2,FALSE))</f>
        <v/>
      </c>
      <c r="R718" s="104"/>
      <c r="S718" s="110"/>
      <c r="T718" s="104"/>
      <c r="U718" s="110"/>
      <c r="V718" s="104"/>
      <c r="W718" s="110"/>
      <c r="X718" s="104"/>
      <c r="Y718" s="110" t="str">
        <f>IF(Z718="","",VLOOKUP(CONCATENATE(Y$3,Z718),m_selling_spec!$A:$H,2,FALSE))</f>
        <v>1.11</v>
      </c>
      <c r="Z718" s="104" t="s">
        <v>499</v>
      </c>
      <c r="AA718" s="47"/>
      <c r="AB718" s="104"/>
      <c r="AC718" s="110" t="str">
        <f>IF(AD718="","",VLOOKUP(CONCATENATE(AC$3,AD718),m_selling_spec!$A:$H,2,FALSE))</f>
        <v/>
      </c>
      <c r="AD718" s="104"/>
      <c r="AE718" s="47"/>
      <c r="AF718" s="104"/>
      <c r="AG718" s="47"/>
      <c r="AH718" s="104"/>
      <c r="AI718" s="110" t="str">
        <f>IF(AJ718="","",VLOOKUP(CONCATENATE(AI$3,AJ718),m_selling_spec!$A:$H,2,FALSE))</f>
        <v>6.2</v>
      </c>
      <c r="AJ718" s="104" t="s">
        <v>541</v>
      </c>
      <c r="AK718" s="110" t="str">
        <f>IF(AL718="","",VLOOKUP(CONCATENATE(AK$3,AL718),m_selling_spec!$A:$H,2,FALSE))</f>
        <v/>
      </c>
      <c r="AL718" s="104"/>
      <c r="AM718" s="47"/>
      <c r="AN718" s="104"/>
      <c r="AO718" s="47"/>
      <c r="AP718" s="104"/>
      <c r="AQ718" s="110" t="str">
        <f>IF(AR718="","",VLOOKUP(CONCATENATE(AQ$3,AR718),m_selling_spec!$A:$H,2,FALSE))</f>
        <v/>
      </c>
      <c r="AR718" s="104"/>
      <c r="AS718" s="110" t="str">
        <f>IF(AT718="","",VLOOKUP(CONCATENATE(AS$3,AT718),m_selling_spec!$A:$H,2,FALSE))</f>
        <v/>
      </c>
      <c r="AT718" s="104"/>
      <c r="AU718" s="110" t="str">
        <f>IF(AV718="","",VLOOKUP(CONCATENATE(AU$3,AV718),m_selling_spec!$A:$H,2,FALSE))</f>
        <v/>
      </c>
      <c r="AV718" s="104"/>
      <c r="AW718" s="47"/>
      <c r="AX718" s="104"/>
      <c r="AY718" s="110" t="str">
        <f>IF(AZ718="","",VLOOKUP(CONCATENATE(AY$3,AZ718),m_selling_spec!$A:$H,2,FALSE))</f>
        <v/>
      </c>
      <c r="AZ718" s="104"/>
      <c r="BA718" s="47"/>
      <c r="BB718" s="104"/>
      <c r="BC718" s="47"/>
      <c r="BD718" s="104"/>
      <c r="BE718" s="47"/>
      <c r="BF718" s="104"/>
      <c r="BG718" s="110" t="str">
        <f>IF(BH718="","",VLOOKUP(CONCATENATE(BG$3,BH718),m_selling_spec!$A:$H,2,FALSE))</f>
        <v>18.2</v>
      </c>
      <c r="BH718" s="104" t="s">
        <v>605</v>
      </c>
      <c r="BI718" s="47"/>
      <c r="BJ718" s="104"/>
      <c r="BK718" s="110" t="str">
        <f>IF(BL718="","",VLOOKUP(CONCATENATE(BK$3,BL718),m_selling_spec!$A:$H,2,FALSE))</f>
        <v/>
      </c>
      <c r="BL718" s="104"/>
      <c r="BM718" s="47"/>
      <c r="BN718" s="104"/>
      <c r="BO718" s="110" t="str">
        <f>IF(BP718="","",VLOOKUP(CONCATENATE(BO$3,BP718),m_selling_spec!$A:$H,2,FALSE))</f>
        <v/>
      </c>
      <c r="BP718" s="104"/>
      <c r="BQ718" s="47"/>
      <c r="BR718" s="104"/>
      <c r="BS718" s="47"/>
      <c r="BT718" s="104"/>
      <c r="BU718" s="47"/>
      <c r="BV718" s="104"/>
      <c r="BW718" s="47"/>
      <c r="BX718" s="104"/>
      <c r="BY718" s="110" t="str">
        <f>IF(BZ718="","",VLOOKUP(CONCATENATE(BY$3,BZ718),m_selling_spec!$A:$H,2,FALSE))</f>
        <v>27.10</v>
      </c>
      <c r="BZ718" s="104" t="s">
        <v>3645</v>
      </c>
      <c r="CA718" s="47"/>
      <c r="CB718" s="104"/>
      <c r="CC718" s="47"/>
      <c r="CD718" s="104"/>
      <c r="CE718" s="47"/>
      <c r="CF718" s="104"/>
      <c r="CG718" s="47"/>
      <c r="CH718" s="104"/>
      <c r="CI718" s="47"/>
      <c r="CJ718" s="104"/>
      <c r="CK718" s="110" t="str">
        <f>IF(CL718="","",VLOOKUP(CONCATENATE(CK$3,CL718),m_selling_spec!$A:$H,2,FALSE))</f>
        <v/>
      </c>
      <c r="CL718" s="104"/>
      <c r="CM718" s="47"/>
      <c r="CN718" s="104"/>
      <c r="CO718" s="47"/>
      <c r="CP718" s="104"/>
      <c r="CQ718" s="47"/>
      <c r="CR718" s="104"/>
      <c r="CS718" s="110" t="str">
        <f>IF(CT718="","",VLOOKUP(CONCATENATE(CS$3,CT718),m_selling_spec!$A:$H,2,FALSE))</f>
        <v>37.2</v>
      </c>
      <c r="CT718" s="104" t="s">
        <v>3644</v>
      </c>
      <c r="CU718" s="110" t="str">
        <f>IF(CV718="","",VLOOKUP(CONCATENATE(CU$3,CV718),m_selling_spec!$A:$H,2,FALSE))</f>
        <v/>
      </c>
      <c r="CV718" s="104"/>
      <c r="CW718" s="110" t="str">
        <f>IF(CX718="","",VLOOKUP(CONCATENATE(CW$3,CX718),m_selling_spec!$A:$H,2,FALSE))</f>
        <v/>
      </c>
      <c r="CX718" s="104"/>
      <c r="CY718" s="110" t="str">
        <f>IF(CZ718="","",VLOOKUP(CONCATENATE(CY$3,CZ718),m_selling_spec!$A:$H,2,FALSE))</f>
        <v/>
      </c>
      <c r="CZ718" s="104"/>
      <c r="DA718" s="110"/>
      <c r="DB718" s="104"/>
    </row>
    <row r="719" spans="1:106">
      <c r="A719" s="104" t="s">
        <v>3641</v>
      </c>
      <c r="B719" s="104"/>
      <c r="C719" s="104"/>
      <c r="D719" s="104">
        <v>6</v>
      </c>
      <c r="E719" s="110">
        <f>INDEX(product!B:B,MATCH(D719,product!A:A,0))</f>
        <v>0</v>
      </c>
      <c r="F719" s="110" t="str">
        <f>INDEX(product!E:E,MATCH(D719,product!A:A,0))</f>
        <v>Exterior series</v>
      </c>
      <c r="G719" s="47"/>
      <c r="H719" s="104"/>
      <c r="I719" s="47"/>
      <c r="J719" s="104"/>
      <c r="K719" s="110" t="str">
        <f>IF(L719="","",VLOOKUP(CONCATENATE(K$3,L719),m_selling_spec!$A:$H,2,FALSE))</f>
        <v/>
      </c>
      <c r="L719" s="104"/>
      <c r="M719" s="110" t="str">
        <f>IF(N719="","",VLOOKUP(CONCATENATE(M$3,N719),m_selling_spec!$A:$H,2,FALSE))</f>
        <v/>
      </c>
      <c r="N719" s="104"/>
      <c r="O719" s="110" t="str">
        <f>IF(P719="","",VLOOKUP(CONCATENATE(O$3,P719),m_selling_spec!$A:$H,2,FALSE))</f>
        <v/>
      </c>
      <c r="P719" s="104"/>
      <c r="Q719" s="110" t="str">
        <f>IF(R719="","",VLOOKUP(CONCATENATE(Q$3,R719),m_selling_spec!$A:$H,2,FALSE))</f>
        <v/>
      </c>
      <c r="R719" s="104"/>
      <c r="S719" s="110"/>
      <c r="T719" s="104"/>
      <c r="U719" s="110"/>
      <c r="V719" s="104"/>
      <c r="W719" s="110"/>
      <c r="X719" s="104"/>
      <c r="Y719" s="110" t="str">
        <f>IF(Z719="","",VLOOKUP(CONCATENATE(Y$3,Z719),m_selling_spec!$A:$H,2,FALSE))</f>
        <v>1.11</v>
      </c>
      <c r="Z719" s="104" t="s">
        <v>499</v>
      </c>
      <c r="AA719" s="47"/>
      <c r="AB719" s="104"/>
      <c r="AC719" s="110" t="str">
        <f>IF(AD719="","",VLOOKUP(CONCATENATE(AC$3,AD719),m_selling_spec!$A:$H,2,FALSE))</f>
        <v/>
      </c>
      <c r="AD719" s="104"/>
      <c r="AE719" s="47"/>
      <c r="AF719" s="104"/>
      <c r="AG719" s="47"/>
      <c r="AH719" s="104"/>
      <c r="AI719" s="110" t="str">
        <f>IF(AJ719="","",VLOOKUP(CONCATENATE(AI$3,AJ719),m_selling_spec!$A:$H,2,FALSE))</f>
        <v>6.2</v>
      </c>
      <c r="AJ719" s="104" t="s">
        <v>541</v>
      </c>
      <c r="AK719" s="110" t="str">
        <f>IF(AL719="","",VLOOKUP(CONCATENATE(AK$3,AL719),m_selling_spec!$A:$H,2,FALSE))</f>
        <v/>
      </c>
      <c r="AL719" s="104"/>
      <c r="AM719" s="47"/>
      <c r="AN719" s="104"/>
      <c r="AO719" s="47"/>
      <c r="AP719" s="104"/>
      <c r="AQ719" s="110" t="str">
        <f>IF(AR719="","",VLOOKUP(CONCATENATE(AQ$3,AR719),m_selling_spec!$A:$H,2,FALSE))</f>
        <v/>
      </c>
      <c r="AR719" s="104"/>
      <c r="AS719" s="110" t="str">
        <f>IF(AT719="","",VLOOKUP(CONCATENATE(AS$3,AT719),m_selling_spec!$A:$H,2,FALSE))</f>
        <v/>
      </c>
      <c r="AT719" s="104"/>
      <c r="AU719" s="110" t="str">
        <f>IF(AV719="","",VLOOKUP(CONCATENATE(AU$3,AV719),m_selling_spec!$A:$H,2,FALSE))</f>
        <v/>
      </c>
      <c r="AV719" s="104"/>
      <c r="AW719" s="47"/>
      <c r="AX719" s="104"/>
      <c r="AY719" s="110" t="str">
        <f>IF(AZ719="","",VLOOKUP(CONCATENATE(AY$3,AZ719),m_selling_spec!$A:$H,2,FALSE))</f>
        <v/>
      </c>
      <c r="AZ719" s="104"/>
      <c r="BA719" s="47"/>
      <c r="BB719" s="104"/>
      <c r="BC719" s="47"/>
      <c r="BD719" s="104"/>
      <c r="BE719" s="47"/>
      <c r="BF719" s="104"/>
      <c r="BG719" s="110" t="str">
        <f>IF(BH719="","",VLOOKUP(CONCATENATE(BG$3,BH719),m_selling_spec!$A:$H,2,FALSE))</f>
        <v>18.3</v>
      </c>
      <c r="BH719" s="104" t="s">
        <v>606</v>
      </c>
      <c r="BI719" s="47"/>
      <c r="BJ719" s="104"/>
      <c r="BK719" s="110" t="str">
        <f>IF(BL719="","",VLOOKUP(CONCATENATE(BK$3,BL719),m_selling_spec!$A:$H,2,FALSE))</f>
        <v/>
      </c>
      <c r="BL719" s="104"/>
      <c r="BM719" s="47"/>
      <c r="BN719" s="104"/>
      <c r="BO719" s="110" t="str">
        <f>IF(BP719="","",VLOOKUP(CONCATENATE(BO$3,BP719),m_selling_spec!$A:$H,2,FALSE))</f>
        <v/>
      </c>
      <c r="BP719" s="104"/>
      <c r="BQ719" s="47"/>
      <c r="BR719" s="104"/>
      <c r="BS719" s="47"/>
      <c r="BT719" s="104"/>
      <c r="BU719" s="47"/>
      <c r="BV719" s="104"/>
      <c r="BW719" s="47"/>
      <c r="BX719" s="104"/>
      <c r="BY719" s="110" t="str">
        <f>IF(BZ719="","",VLOOKUP(CONCATENATE(BY$3,BZ719),m_selling_spec!$A:$H,2,FALSE))</f>
        <v>27.10</v>
      </c>
      <c r="BZ719" s="104" t="s">
        <v>3645</v>
      </c>
      <c r="CA719" s="47"/>
      <c r="CB719" s="104"/>
      <c r="CC719" s="47"/>
      <c r="CD719" s="104"/>
      <c r="CE719" s="47"/>
      <c r="CF719" s="104"/>
      <c r="CG719" s="47"/>
      <c r="CH719" s="104"/>
      <c r="CI719" s="47"/>
      <c r="CJ719" s="104"/>
      <c r="CK719" s="110" t="str">
        <f>IF(CL719="","",VLOOKUP(CONCATENATE(CK$3,CL719),m_selling_spec!$A:$H,2,FALSE))</f>
        <v/>
      </c>
      <c r="CL719" s="104"/>
      <c r="CM719" s="47"/>
      <c r="CN719" s="104"/>
      <c r="CO719" s="47"/>
      <c r="CP719" s="104"/>
      <c r="CQ719" s="47"/>
      <c r="CR719" s="104"/>
      <c r="CS719" s="110" t="str">
        <f>IF(CT719="","",VLOOKUP(CONCATENATE(CS$3,CT719),m_selling_spec!$A:$H,2,FALSE))</f>
        <v>37.2</v>
      </c>
      <c r="CT719" s="104" t="s">
        <v>3644</v>
      </c>
      <c r="CU719" s="110" t="str">
        <f>IF(CV719="","",VLOOKUP(CONCATENATE(CU$3,CV719),m_selling_spec!$A:$H,2,FALSE))</f>
        <v/>
      </c>
      <c r="CV719" s="104"/>
      <c r="CW719" s="110" t="str">
        <f>IF(CX719="","",VLOOKUP(CONCATENATE(CW$3,CX719),m_selling_spec!$A:$H,2,FALSE))</f>
        <v/>
      </c>
      <c r="CX719" s="104"/>
      <c r="CY719" s="110" t="str">
        <f>IF(CZ719="","",VLOOKUP(CONCATENATE(CY$3,CZ719),m_selling_spec!$A:$H,2,FALSE))</f>
        <v/>
      </c>
      <c r="CZ719" s="104"/>
      <c r="DA719" s="110"/>
      <c r="DB719" s="104"/>
    </row>
    <row r="720" spans="1:106">
      <c r="A720" s="104" t="s">
        <v>3642</v>
      </c>
      <c r="B720" s="104"/>
      <c r="C720" s="104"/>
      <c r="D720" s="104">
        <v>6</v>
      </c>
      <c r="E720" s="110">
        <f>INDEX(product!B:B,MATCH(D720,product!A:A,0))</f>
        <v>0</v>
      </c>
      <c r="F720" s="110" t="str">
        <f>INDEX(product!E:E,MATCH(D720,product!A:A,0))</f>
        <v>Exterior series</v>
      </c>
      <c r="G720" s="47"/>
      <c r="H720" s="104"/>
      <c r="I720" s="47"/>
      <c r="J720" s="104"/>
      <c r="K720" s="110" t="str">
        <f>IF(L720="","",VLOOKUP(CONCATENATE(K$3,L720),m_selling_spec!$A:$H,2,FALSE))</f>
        <v/>
      </c>
      <c r="L720" s="104"/>
      <c r="M720" s="110" t="str">
        <f>IF(N720="","",VLOOKUP(CONCATENATE(M$3,N720),m_selling_spec!$A:$H,2,FALSE))</f>
        <v/>
      </c>
      <c r="N720" s="104"/>
      <c r="O720" s="110" t="str">
        <f>IF(P720="","",VLOOKUP(CONCATENATE(O$3,P720),m_selling_spec!$A:$H,2,FALSE))</f>
        <v/>
      </c>
      <c r="P720" s="104"/>
      <c r="Q720" s="110" t="str">
        <f>IF(R720="","",VLOOKUP(CONCATENATE(Q$3,R720),m_selling_spec!$A:$H,2,FALSE))</f>
        <v/>
      </c>
      <c r="R720" s="104"/>
      <c r="S720" s="110"/>
      <c r="T720" s="104"/>
      <c r="U720" s="110"/>
      <c r="V720" s="104"/>
      <c r="W720" s="110"/>
      <c r="X720" s="104"/>
      <c r="Y720" s="110" t="str">
        <f>IF(Z720="","",VLOOKUP(CONCATENATE(Y$3,Z720),m_selling_spec!$A:$H,2,FALSE))</f>
        <v>1.11</v>
      </c>
      <c r="Z720" s="104" t="s">
        <v>499</v>
      </c>
      <c r="AA720" s="47"/>
      <c r="AB720" s="104"/>
      <c r="AC720" s="110" t="str">
        <f>IF(AD720="","",VLOOKUP(CONCATENATE(AC$3,AD720),m_selling_spec!$A:$H,2,FALSE))</f>
        <v/>
      </c>
      <c r="AD720" s="104"/>
      <c r="AE720" s="47"/>
      <c r="AF720" s="104"/>
      <c r="AG720" s="47"/>
      <c r="AH720" s="104"/>
      <c r="AI720" s="110" t="str">
        <f>IF(AJ720="","",VLOOKUP(CONCATENATE(AI$3,AJ720),m_selling_spec!$A:$H,2,FALSE))</f>
        <v>6.1</v>
      </c>
      <c r="AJ720" s="104" t="s">
        <v>548</v>
      </c>
      <c r="AK720" s="110" t="str">
        <f>IF(AL720="","",VLOOKUP(CONCATENATE(AK$3,AL720),m_selling_spec!$A:$H,2,FALSE))</f>
        <v/>
      </c>
      <c r="AL720" s="104"/>
      <c r="AM720" s="47"/>
      <c r="AN720" s="104"/>
      <c r="AO720" s="47"/>
      <c r="AP720" s="104"/>
      <c r="AQ720" s="110" t="str">
        <f>IF(AR720="","",VLOOKUP(CONCATENATE(AQ$3,AR720),m_selling_spec!$A:$H,2,FALSE))</f>
        <v/>
      </c>
      <c r="AR720" s="104"/>
      <c r="AS720" s="110" t="str">
        <f>IF(AT720="","",VLOOKUP(CONCATENATE(AS$3,AT720),m_selling_spec!$A:$H,2,FALSE))</f>
        <v/>
      </c>
      <c r="AT720" s="104"/>
      <c r="AU720" s="110" t="str">
        <f>IF(AV720="","",VLOOKUP(CONCATENATE(AU$3,AV720),m_selling_spec!$A:$H,2,FALSE))</f>
        <v/>
      </c>
      <c r="AV720" s="104"/>
      <c r="AW720" s="47"/>
      <c r="AX720" s="104"/>
      <c r="AY720" s="110" t="str">
        <f>IF(AZ720="","",VLOOKUP(CONCATENATE(AY$3,AZ720),m_selling_spec!$A:$H,2,FALSE))</f>
        <v/>
      </c>
      <c r="AZ720" s="104"/>
      <c r="BA720" s="47"/>
      <c r="BB720" s="104"/>
      <c r="BC720" s="47"/>
      <c r="BD720" s="104"/>
      <c r="BE720" s="47"/>
      <c r="BF720" s="104"/>
      <c r="BG720" s="110" t="str">
        <f>IF(BH720="","",VLOOKUP(CONCATENATE(BG$3,BH720),m_selling_spec!$A:$H,2,FALSE))</f>
        <v>18.4</v>
      </c>
      <c r="BH720" s="104" t="s">
        <v>602</v>
      </c>
      <c r="BI720" s="47"/>
      <c r="BJ720" s="104"/>
      <c r="BK720" s="110" t="str">
        <f>IF(BL720="","",VLOOKUP(CONCATENATE(BK$3,BL720),m_selling_spec!$A:$H,2,FALSE))</f>
        <v/>
      </c>
      <c r="BL720" s="104"/>
      <c r="BM720" s="47"/>
      <c r="BN720" s="104"/>
      <c r="BO720" s="110" t="str">
        <f>IF(BP720="","",VLOOKUP(CONCATENATE(BO$3,BP720),m_selling_spec!$A:$H,2,FALSE))</f>
        <v/>
      </c>
      <c r="BP720" s="104"/>
      <c r="BQ720" s="47"/>
      <c r="BR720" s="104"/>
      <c r="BS720" s="47"/>
      <c r="BT720" s="104"/>
      <c r="BU720" s="47"/>
      <c r="BV720" s="104"/>
      <c r="BW720" s="47"/>
      <c r="BX720" s="104"/>
      <c r="BY720" s="110" t="str">
        <f>IF(BZ720="","",VLOOKUP(CONCATENATE(BY$3,BZ720),m_selling_spec!$A:$H,2,FALSE))</f>
        <v>27.10</v>
      </c>
      <c r="BZ720" s="104" t="s">
        <v>3645</v>
      </c>
      <c r="CA720" s="47"/>
      <c r="CB720" s="104"/>
      <c r="CC720" s="47"/>
      <c r="CD720" s="104"/>
      <c r="CE720" s="47"/>
      <c r="CF720" s="104"/>
      <c r="CG720" s="47"/>
      <c r="CH720" s="104"/>
      <c r="CI720" s="47"/>
      <c r="CJ720" s="104"/>
      <c r="CK720" s="110" t="str">
        <f>IF(CL720="","",VLOOKUP(CONCATENATE(CK$3,CL720),m_selling_spec!$A:$H,2,FALSE))</f>
        <v/>
      </c>
      <c r="CL720" s="104"/>
      <c r="CM720" s="47"/>
      <c r="CN720" s="104"/>
      <c r="CO720" s="47"/>
      <c r="CP720" s="104"/>
      <c r="CQ720" s="47"/>
      <c r="CR720" s="104"/>
      <c r="CS720" s="110" t="str">
        <f>IF(CT720="","",VLOOKUP(CONCATENATE(CS$3,CT720),m_selling_spec!$A:$H,2,FALSE))</f>
        <v>37.2</v>
      </c>
      <c r="CT720" s="104" t="s">
        <v>3644</v>
      </c>
      <c r="CU720" s="110" t="str">
        <f>IF(CV720="","",VLOOKUP(CONCATENATE(CU$3,CV720),m_selling_spec!$A:$H,2,FALSE))</f>
        <v/>
      </c>
      <c r="CV720" s="104"/>
      <c r="CW720" s="110" t="str">
        <f>IF(CX720="","",VLOOKUP(CONCATENATE(CW$3,CX720),m_selling_spec!$A:$H,2,FALSE))</f>
        <v/>
      </c>
      <c r="CX720" s="104"/>
      <c r="CY720" s="110" t="str">
        <f>IF(CZ720="","",VLOOKUP(CONCATENATE(CY$3,CZ720),m_selling_spec!$A:$H,2,FALSE))</f>
        <v/>
      </c>
      <c r="CZ720" s="104"/>
      <c r="DA720" s="110"/>
      <c r="DB720" s="104"/>
    </row>
    <row r="721" spans="1:106">
      <c r="A721" s="104" t="s">
        <v>3642</v>
      </c>
      <c r="B721" s="104"/>
      <c r="C721" s="104"/>
      <c r="D721" s="104">
        <v>6</v>
      </c>
      <c r="E721" s="110">
        <f>INDEX(product!B:B,MATCH(D721,product!A:A,0))</f>
        <v>0</v>
      </c>
      <c r="F721" s="110" t="str">
        <f>INDEX(product!E:E,MATCH(D721,product!A:A,0))</f>
        <v>Exterior series</v>
      </c>
      <c r="G721" s="47"/>
      <c r="H721" s="104"/>
      <c r="I721" s="47"/>
      <c r="J721" s="104"/>
      <c r="K721" s="110" t="str">
        <f>IF(L721="","",VLOOKUP(CONCATENATE(K$3,L721),m_selling_spec!$A:$H,2,FALSE))</f>
        <v/>
      </c>
      <c r="L721" s="104"/>
      <c r="M721" s="110" t="str">
        <f>IF(N721="","",VLOOKUP(CONCATENATE(M$3,N721),m_selling_spec!$A:$H,2,FALSE))</f>
        <v/>
      </c>
      <c r="N721" s="104"/>
      <c r="O721" s="110" t="str">
        <f>IF(P721="","",VLOOKUP(CONCATENATE(O$3,P721),m_selling_spec!$A:$H,2,FALSE))</f>
        <v/>
      </c>
      <c r="P721" s="104"/>
      <c r="Q721" s="110" t="str">
        <f>IF(R721="","",VLOOKUP(CONCATENATE(Q$3,R721),m_selling_spec!$A:$H,2,FALSE))</f>
        <v/>
      </c>
      <c r="R721" s="104"/>
      <c r="S721" s="110"/>
      <c r="T721" s="104"/>
      <c r="U721" s="110"/>
      <c r="V721" s="104"/>
      <c r="W721" s="110"/>
      <c r="X721" s="104"/>
      <c r="Y721" s="110" t="str">
        <f>IF(Z721="","",VLOOKUP(CONCATENATE(Y$3,Z721),m_selling_spec!$A:$H,2,FALSE))</f>
        <v>1.11</v>
      </c>
      <c r="Z721" s="104" t="s">
        <v>499</v>
      </c>
      <c r="AA721" s="47"/>
      <c r="AB721" s="104"/>
      <c r="AC721" s="110" t="str">
        <f>IF(AD721="","",VLOOKUP(CONCATENATE(AC$3,AD721),m_selling_spec!$A:$H,2,FALSE))</f>
        <v/>
      </c>
      <c r="AD721" s="104"/>
      <c r="AE721" s="47"/>
      <c r="AF721" s="104"/>
      <c r="AG721" s="47"/>
      <c r="AH721" s="104"/>
      <c r="AI721" s="110" t="str">
        <f>IF(AJ721="","",VLOOKUP(CONCATENATE(AI$3,AJ721),m_selling_spec!$A:$H,2,FALSE))</f>
        <v>6.1</v>
      </c>
      <c r="AJ721" s="104" t="s">
        <v>548</v>
      </c>
      <c r="AK721" s="110" t="str">
        <f>IF(AL721="","",VLOOKUP(CONCATENATE(AK$3,AL721),m_selling_spec!$A:$H,2,FALSE))</f>
        <v/>
      </c>
      <c r="AL721" s="104"/>
      <c r="AM721" s="47"/>
      <c r="AN721" s="104"/>
      <c r="AO721" s="47"/>
      <c r="AP721" s="104"/>
      <c r="AQ721" s="110" t="str">
        <f>IF(AR721="","",VLOOKUP(CONCATENATE(AQ$3,AR721),m_selling_spec!$A:$H,2,FALSE))</f>
        <v/>
      </c>
      <c r="AR721" s="104"/>
      <c r="AS721" s="110" t="str">
        <f>IF(AT721="","",VLOOKUP(CONCATENATE(AS$3,AT721),m_selling_spec!$A:$H,2,FALSE))</f>
        <v/>
      </c>
      <c r="AT721" s="104"/>
      <c r="AU721" s="110" t="str">
        <f>IF(AV721="","",VLOOKUP(CONCATENATE(AU$3,AV721),m_selling_spec!$A:$H,2,FALSE))</f>
        <v/>
      </c>
      <c r="AV721" s="104"/>
      <c r="AW721" s="47"/>
      <c r="AX721" s="104"/>
      <c r="AY721" s="110" t="str">
        <f>IF(AZ721="","",VLOOKUP(CONCATENATE(AY$3,AZ721),m_selling_spec!$A:$H,2,FALSE))</f>
        <v/>
      </c>
      <c r="AZ721" s="104"/>
      <c r="BA721" s="47"/>
      <c r="BB721" s="104"/>
      <c r="BC721" s="47"/>
      <c r="BD721" s="104"/>
      <c r="BE721" s="47"/>
      <c r="BF721" s="104"/>
      <c r="BG721" s="110" t="str">
        <f>IF(BH721="","",VLOOKUP(CONCATENATE(BG$3,BH721),m_selling_spec!$A:$H,2,FALSE))</f>
        <v>18.5</v>
      </c>
      <c r="BH721" s="104" t="s">
        <v>603</v>
      </c>
      <c r="BI721" s="47"/>
      <c r="BJ721" s="104"/>
      <c r="BK721" s="110" t="str">
        <f>IF(BL721="","",VLOOKUP(CONCATENATE(BK$3,BL721),m_selling_spec!$A:$H,2,FALSE))</f>
        <v/>
      </c>
      <c r="BL721" s="104"/>
      <c r="BM721" s="47"/>
      <c r="BN721" s="104"/>
      <c r="BO721" s="110" t="str">
        <f>IF(BP721="","",VLOOKUP(CONCATENATE(BO$3,BP721),m_selling_spec!$A:$H,2,FALSE))</f>
        <v/>
      </c>
      <c r="BP721" s="104"/>
      <c r="BQ721" s="47"/>
      <c r="BR721" s="104"/>
      <c r="BS721" s="47"/>
      <c r="BT721" s="104"/>
      <c r="BU721" s="47"/>
      <c r="BV721" s="104"/>
      <c r="BW721" s="47"/>
      <c r="BX721" s="104"/>
      <c r="BY721" s="110" t="str">
        <f>IF(BZ721="","",VLOOKUP(CONCATENATE(BY$3,BZ721),m_selling_spec!$A:$H,2,FALSE))</f>
        <v>27.10</v>
      </c>
      <c r="BZ721" s="104" t="s">
        <v>3645</v>
      </c>
      <c r="CA721" s="47"/>
      <c r="CB721" s="104"/>
      <c r="CC721" s="47"/>
      <c r="CD721" s="104"/>
      <c r="CE721" s="47"/>
      <c r="CF721" s="104"/>
      <c r="CG721" s="47"/>
      <c r="CH721" s="104"/>
      <c r="CI721" s="47"/>
      <c r="CJ721" s="104"/>
      <c r="CK721" s="110" t="str">
        <f>IF(CL721="","",VLOOKUP(CONCATENATE(CK$3,CL721),m_selling_spec!$A:$H,2,FALSE))</f>
        <v/>
      </c>
      <c r="CL721" s="104"/>
      <c r="CM721" s="47"/>
      <c r="CN721" s="104"/>
      <c r="CO721" s="47"/>
      <c r="CP721" s="104"/>
      <c r="CQ721" s="47"/>
      <c r="CR721" s="104"/>
      <c r="CS721" s="110" t="str">
        <f>IF(CT721="","",VLOOKUP(CONCATENATE(CS$3,CT721),m_selling_spec!$A:$H,2,FALSE))</f>
        <v>37.2</v>
      </c>
      <c r="CT721" s="104" t="s">
        <v>3644</v>
      </c>
      <c r="CU721" s="110" t="str">
        <f>IF(CV721="","",VLOOKUP(CONCATENATE(CU$3,CV721),m_selling_spec!$A:$H,2,FALSE))</f>
        <v/>
      </c>
      <c r="CV721" s="104"/>
      <c r="CW721" s="110" t="str">
        <f>IF(CX721="","",VLOOKUP(CONCATENATE(CW$3,CX721),m_selling_spec!$A:$H,2,FALSE))</f>
        <v/>
      </c>
      <c r="CX721" s="104"/>
      <c r="CY721" s="110" t="str">
        <f>IF(CZ721="","",VLOOKUP(CONCATENATE(CY$3,CZ721),m_selling_spec!$A:$H,2,FALSE))</f>
        <v/>
      </c>
      <c r="CZ721" s="104"/>
      <c r="DA721" s="110"/>
      <c r="DB721" s="104"/>
    </row>
    <row r="722" spans="1:106">
      <c r="A722" s="104" t="s">
        <v>3642</v>
      </c>
      <c r="B722" s="104"/>
      <c r="C722" s="104"/>
      <c r="D722" s="104">
        <v>6</v>
      </c>
      <c r="E722" s="110">
        <f>INDEX(product!B:B,MATCH(D722,product!A:A,0))</f>
        <v>0</v>
      </c>
      <c r="F722" s="110" t="str">
        <f>INDEX(product!E:E,MATCH(D722,product!A:A,0))</f>
        <v>Exterior series</v>
      </c>
      <c r="G722" s="47"/>
      <c r="H722" s="104"/>
      <c r="I722" s="47"/>
      <c r="J722" s="104"/>
      <c r="K722" s="110" t="str">
        <f>IF(L722="","",VLOOKUP(CONCATENATE(K$3,L722),m_selling_spec!$A:$H,2,FALSE))</f>
        <v/>
      </c>
      <c r="L722" s="104"/>
      <c r="M722" s="110" t="str">
        <f>IF(N722="","",VLOOKUP(CONCATENATE(M$3,N722),m_selling_spec!$A:$H,2,FALSE))</f>
        <v/>
      </c>
      <c r="N722" s="104"/>
      <c r="O722" s="110" t="str">
        <f>IF(P722="","",VLOOKUP(CONCATENATE(O$3,P722),m_selling_spec!$A:$H,2,FALSE))</f>
        <v/>
      </c>
      <c r="P722" s="104"/>
      <c r="Q722" s="110" t="str">
        <f>IF(R722="","",VLOOKUP(CONCATENATE(Q$3,R722),m_selling_spec!$A:$H,2,FALSE))</f>
        <v/>
      </c>
      <c r="R722" s="104"/>
      <c r="S722" s="110"/>
      <c r="T722" s="104"/>
      <c r="U722" s="110"/>
      <c r="V722" s="104"/>
      <c r="W722" s="110"/>
      <c r="X722" s="104"/>
      <c r="Y722" s="110" t="str">
        <f>IF(Z722="","",VLOOKUP(CONCATENATE(Y$3,Z722),m_selling_spec!$A:$H,2,FALSE))</f>
        <v>1.11</v>
      </c>
      <c r="Z722" s="104" t="s">
        <v>499</v>
      </c>
      <c r="AA722" s="47"/>
      <c r="AB722" s="104"/>
      <c r="AC722" s="110" t="str">
        <f>IF(AD722="","",VLOOKUP(CONCATENATE(AC$3,AD722),m_selling_spec!$A:$H,2,FALSE))</f>
        <v/>
      </c>
      <c r="AD722" s="104"/>
      <c r="AE722" s="47"/>
      <c r="AF722" s="104"/>
      <c r="AG722" s="47"/>
      <c r="AH722" s="104"/>
      <c r="AI722" s="110" t="str">
        <f>IF(AJ722="","",VLOOKUP(CONCATENATE(AI$3,AJ722),m_selling_spec!$A:$H,2,FALSE))</f>
        <v>6.1</v>
      </c>
      <c r="AJ722" s="104" t="s">
        <v>548</v>
      </c>
      <c r="AK722" s="110" t="str">
        <f>IF(AL722="","",VLOOKUP(CONCATENATE(AK$3,AL722),m_selling_spec!$A:$H,2,FALSE))</f>
        <v/>
      </c>
      <c r="AL722" s="104"/>
      <c r="AM722" s="47"/>
      <c r="AN722" s="104"/>
      <c r="AO722" s="47"/>
      <c r="AP722" s="104"/>
      <c r="AQ722" s="110" t="str">
        <f>IF(AR722="","",VLOOKUP(CONCATENATE(AQ$3,AR722),m_selling_spec!$A:$H,2,FALSE))</f>
        <v/>
      </c>
      <c r="AR722" s="104"/>
      <c r="AS722" s="110" t="str">
        <f>IF(AT722="","",VLOOKUP(CONCATENATE(AS$3,AT722),m_selling_spec!$A:$H,2,FALSE))</f>
        <v/>
      </c>
      <c r="AT722" s="104"/>
      <c r="AU722" s="110" t="str">
        <f>IF(AV722="","",VLOOKUP(CONCATENATE(AU$3,AV722),m_selling_spec!$A:$H,2,FALSE))</f>
        <v/>
      </c>
      <c r="AV722" s="104"/>
      <c r="AW722" s="47"/>
      <c r="AX722" s="104"/>
      <c r="AY722" s="110" t="str">
        <f>IF(AZ722="","",VLOOKUP(CONCATENATE(AY$3,AZ722),m_selling_spec!$A:$H,2,FALSE))</f>
        <v/>
      </c>
      <c r="AZ722" s="104"/>
      <c r="BA722" s="47"/>
      <c r="BB722" s="104"/>
      <c r="BC722" s="47"/>
      <c r="BD722" s="104"/>
      <c r="BE722" s="47"/>
      <c r="BF722" s="104"/>
      <c r="BG722" s="110" t="str">
        <f>IF(BH722="","",VLOOKUP(CONCATENATE(BG$3,BH722),m_selling_spec!$A:$H,2,FALSE))</f>
        <v>18.1</v>
      </c>
      <c r="BH722" s="104" t="s">
        <v>604</v>
      </c>
      <c r="BI722" s="47"/>
      <c r="BJ722" s="104"/>
      <c r="BK722" s="110" t="str">
        <f>IF(BL722="","",VLOOKUP(CONCATENATE(BK$3,BL722),m_selling_spec!$A:$H,2,FALSE))</f>
        <v/>
      </c>
      <c r="BL722" s="104"/>
      <c r="BM722" s="47"/>
      <c r="BN722" s="104"/>
      <c r="BO722" s="110" t="str">
        <f>IF(BP722="","",VLOOKUP(CONCATENATE(BO$3,BP722),m_selling_spec!$A:$H,2,FALSE))</f>
        <v/>
      </c>
      <c r="BP722" s="104"/>
      <c r="BQ722" s="47"/>
      <c r="BR722" s="104"/>
      <c r="BS722" s="47"/>
      <c r="BT722" s="104"/>
      <c r="BU722" s="47"/>
      <c r="BV722" s="104"/>
      <c r="BW722" s="47"/>
      <c r="BX722" s="104"/>
      <c r="BY722" s="110" t="str">
        <f>IF(BZ722="","",VLOOKUP(CONCATENATE(BY$3,BZ722),m_selling_spec!$A:$H,2,FALSE))</f>
        <v>27.10</v>
      </c>
      <c r="BZ722" s="104" t="s">
        <v>3645</v>
      </c>
      <c r="CA722" s="47"/>
      <c r="CB722" s="104"/>
      <c r="CC722" s="47"/>
      <c r="CD722" s="104"/>
      <c r="CE722" s="47"/>
      <c r="CF722" s="104"/>
      <c r="CG722" s="47"/>
      <c r="CH722" s="104"/>
      <c r="CI722" s="47"/>
      <c r="CJ722" s="104"/>
      <c r="CK722" s="110" t="str">
        <f>IF(CL722="","",VLOOKUP(CONCATENATE(CK$3,CL722),m_selling_spec!$A:$H,2,FALSE))</f>
        <v/>
      </c>
      <c r="CL722" s="104"/>
      <c r="CM722" s="47"/>
      <c r="CN722" s="104"/>
      <c r="CO722" s="47"/>
      <c r="CP722" s="104"/>
      <c r="CQ722" s="47"/>
      <c r="CR722" s="104"/>
      <c r="CS722" s="110" t="str">
        <f>IF(CT722="","",VLOOKUP(CONCATENATE(CS$3,CT722),m_selling_spec!$A:$H,2,FALSE))</f>
        <v>37.2</v>
      </c>
      <c r="CT722" s="104" t="s">
        <v>3644</v>
      </c>
      <c r="CU722" s="110" t="str">
        <f>IF(CV722="","",VLOOKUP(CONCATENATE(CU$3,CV722),m_selling_spec!$A:$H,2,FALSE))</f>
        <v/>
      </c>
      <c r="CV722" s="104"/>
      <c r="CW722" s="110" t="str">
        <f>IF(CX722="","",VLOOKUP(CONCATENATE(CW$3,CX722),m_selling_spec!$A:$H,2,FALSE))</f>
        <v/>
      </c>
      <c r="CX722" s="104"/>
      <c r="CY722" s="110" t="str">
        <f>IF(CZ722="","",VLOOKUP(CONCATENATE(CY$3,CZ722),m_selling_spec!$A:$H,2,FALSE))</f>
        <v/>
      </c>
      <c r="CZ722" s="104"/>
      <c r="DA722" s="110"/>
      <c r="DB722" s="104"/>
    </row>
    <row r="723" spans="1:106">
      <c r="A723" s="104" t="s">
        <v>3642</v>
      </c>
      <c r="B723" s="104"/>
      <c r="C723" s="104"/>
      <c r="D723" s="104">
        <v>6</v>
      </c>
      <c r="E723" s="110">
        <f>INDEX(product!B:B,MATCH(D723,product!A:A,0))</f>
        <v>0</v>
      </c>
      <c r="F723" s="110" t="str">
        <f>INDEX(product!E:E,MATCH(D723,product!A:A,0))</f>
        <v>Exterior series</v>
      </c>
      <c r="G723" s="47"/>
      <c r="H723" s="104"/>
      <c r="I723" s="47"/>
      <c r="J723" s="104"/>
      <c r="K723" s="110" t="str">
        <f>IF(L723="","",VLOOKUP(CONCATENATE(K$3,L723),m_selling_spec!$A:$H,2,FALSE))</f>
        <v/>
      </c>
      <c r="L723" s="104"/>
      <c r="M723" s="110" t="str">
        <f>IF(N723="","",VLOOKUP(CONCATENATE(M$3,N723),m_selling_spec!$A:$H,2,FALSE))</f>
        <v/>
      </c>
      <c r="N723" s="104"/>
      <c r="O723" s="110" t="str">
        <f>IF(P723="","",VLOOKUP(CONCATENATE(O$3,P723),m_selling_spec!$A:$H,2,FALSE))</f>
        <v/>
      </c>
      <c r="P723" s="104"/>
      <c r="Q723" s="110" t="str">
        <f>IF(R723="","",VLOOKUP(CONCATENATE(Q$3,R723),m_selling_spec!$A:$H,2,FALSE))</f>
        <v/>
      </c>
      <c r="R723" s="104"/>
      <c r="S723" s="110"/>
      <c r="T723" s="104"/>
      <c r="U723" s="110"/>
      <c r="V723" s="104"/>
      <c r="W723" s="110"/>
      <c r="X723" s="104"/>
      <c r="Y723" s="110" t="str">
        <f>IF(Z723="","",VLOOKUP(CONCATENATE(Y$3,Z723),m_selling_spec!$A:$H,2,FALSE))</f>
        <v>1.11</v>
      </c>
      <c r="Z723" s="104" t="s">
        <v>499</v>
      </c>
      <c r="AA723" s="47"/>
      <c r="AB723" s="104"/>
      <c r="AC723" s="110" t="str">
        <f>IF(AD723="","",VLOOKUP(CONCATENATE(AC$3,AD723),m_selling_spec!$A:$H,2,FALSE))</f>
        <v/>
      </c>
      <c r="AD723" s="104"/>
      <c r="AE723" s="47"/>
      <c r="AF723" s="104"/>
      <c r="AG723" s="47"/>
      <c r="AH723" s="104"/>
      <c r="AI723" s="110" t="str">
        <f>IF(AJ723="","",VLOOKUP(CONCATENATE(AI$3,AJ723),m_selling_spec!$A:$H,2,FALSE))</f>
        <v>6.1</v>
      </c>
      <c r="AJ723" s="104" t="s">
        <v>548</v>
      </c>
      <c r="AK723" s="110" t="str">
        <f>IF(AL723="","",VLOOKUP(CONCATENATE(AK$3,AL723),m_selling_spec!$A:$H,2,FALSE))</f>
        <v/>
      </c>
      <c r="AL723" s="104"/>
      <c r="AM723" s="47"/>
      <c r="AN723" s="104"/>
      <c r="AO723" s="47"/>
      <c r="AP723" s="104"/>
      <c r="AQ723" s="110" t="str">
        <f>IF(AR723="","",VLOOKUP(CONCATENATE(AQ$3,AR723),m_selling_spec!$A:$H,2,FALSE))</f>
        <v/>
      </c>
      <c r="AR723" s="104"/>
      <c r="AS723" s="110" t="str">
        <f>IF(AT723="","",VLOOKUP(CONCATENATE(AS$3,AT723),m_selling_spec!$A:$H,2,FALSE))</f>
        <v/>
      </c>
      <c r="AT723" s="104"/>
      <c r="AU723" s="110" t="str">
        <f>IF(AV723="","",VLOOKUP(CONCATENATE(AU$3,AV723),m_selling_spec!$A:$H,2,FALSE))</f>
        <v/>
      </c>
      <c r="AV723" s="104"/>
      <c r="AW723" s="47"/>
      <c r="AX723" s="104"/>
      <c r="AY723" s="110" t="str">
        <f>IF(AZ723="","",VLOOKUP(CONCATENATE(AY$3,AZ723),m_selling_spec!$A:$H,2,FALSE))</f>
        <v/>
      </c>
      <c r="AZ723" s="104"/>
      <c r="BA723" s="47"/>
      <c r="BB723" s="104"/>
      <c r="BC723" s="47"/>
      <c r="BD723" s="104"/>
      <c r="BE723" s="47"/>
      <c r="BF723" s="104"/>
      <c r="BG723" s="110" t="str">
        <f>IF(BH723="","",VLOOKUP(CONCATENATE(BG$3,BH723),m_selling_spec!$A:$H,2,FALSE))</f>
        <v>18.2</v>
      </c>
      <c r="BH723" s="104" t="s">
        <v>605</v>
      </c>
      <c r="BI723" s="47"/>
      <c r="BJ723" s="104"/>
      <c r="BK723" s="110" t="str">
        <f>IF(BL723="","",VLOOKUP(CONCATENATE(BK$3,BL723),m_selling_spec!$A:$H,2,FALSE))</f>
        <v/>
      </c>
      <c r="BL723" s="104"/>
      <c r="BM723" s="47"/>
      <c r="BN723" s="104"/>
      <c r="BO723" s="110" t="str">
        <f>IF(BP723="","",VLOOKUP(CONCATENATE(BO$3,BP723),m_selling_spec!$A:$H,2,FALSE))</f>
        <v/>
      </c>
      <c r="BP723" s="104"/>
      <c r="BQ723" s="47"/>
      <c r="BR723" s="104"/>
      <c r="BS723" s="47"/>
      <c r="BT723" s="104"/>
      <c r="BU723" s="47"/>
      <c r="BV723" s="104"/>
      <c r="BW723" s="47"/>
      <c r="BX723" s="104"/>
      <c r="BY723" s="110" t="str">
        <f>IF(BZ723="","",VLOOKUP(CONCATENATE(BY$3,BZ723),m_selling_spec!$A:$H,2,FALSE))</f>
        <v>27.10</v>
      </c>
      <c r="BZ723" s="104" t="s">
        <v>3645</v>
      </c>
      <c r="CA723" s="47"/>
      <c r="CB723" s="104"/>
      <c r="CC723" s="47"/>
      <c r="CD723" s="104"/>
      <c r="CE723" s="47"/>
      <c r="CF723" s="104"/>
      <c r="CG723" s="47"/>
      <c r="CH723" s="104"/>
      <c r="CI723" s="47"/>
      <c r="CJ723" s="104"/>
      <c r="CK723" s="110" t="str">
        <f>IF(CL723="","",VLOOKUP(CONCATENATE(CK$3,CL723),m_selling_spec!$A:$H,2,FALSE))</f>
        <v/>
      </c>
      <c r="CL723" s="104"/>
      <c r="CM723" s="47"/>
      <c r="CN723" s="104"/>
      <c r="CO723" s="47"/>
      <c r="CP723" s="104"/>
      <c r="CQ723" s="47"/>
      <c r="CR723" s="104"/>
      <c r="CS723" s="110" t="str">
        <f>IF(CT723="","",VLOOKUP(CONCATENATE(CS$3,CT723),m_selling_spec!$A:$H,2,FALSE))</f>
        <v>37.2</v>
      </c>
      <c r="CT723" s="104" t="s">
        <v>3644</v>
      </c>
      <c r="CU723" s="110" t="str">
        <f>IF(CV723="","",VLOOKUP(CONCATENATE(CU$3,CV723),m_selling_spec!$A:$H,2,FALSE))</f>
        <v/>
      </c>
      <c r="CV723" s="104"/>
      <c r="CW723" s="110" t="str">
        <f>IF(CX723="","",VLOOKUP(CONCATENATE(CW$3,CX723),m_selling_spec!$A:$H,2,FALSE))</f>
        <v/>
      </c>
      <c r="CX723" s="104"/>
      <c r="CY723" s="110" t="str">
        <f>IF(CZ723="","",VLOOKUP(CONCATENATE(CY$3,CZ723),m_selling_spec!$A:$H,2,FALSE))</f>
        <v/>
      </c>
      <c r="CZ723" s="104"/>
      <c r="DA723" s="110"/>
      <c r="DB723" s="104"/>
    </row>
    <row r="724" spans="1:106">
      <c r="A724" s="104" t="s">
        <v>3642</v>
      </c>
      <c r="B724" s="104"/>
      <c r="C724" s="104"/>
      <c r="D724" s="104">
        <v>6</v>
      </c>
      <c r="E724" s="110">
        <f>INDEX(product!B:B,MATCH(D724,product!A:A,0))</f>
        <v>0</v>
      </c>
      <c r="F724" s="110" t="str">
        <f>INDEX(product!E:E,MATCH(D724,product!A:A,0))</f>
        <v>Exterior series</v>
      </c>
      <c r="G724" s="47"/>
      <c r="H724" s="104"/>
      <c r="I724" s="47"/>
      <c r="J724" s="104"/>
      <c r="K724" s="110" t="str">
        <f>IF(L724="","",VLOOKUP(CONCATENATE(K$3,L724),m_selling_spec!$A:$H,2,FALSE))</f>
        <v/>
      </c>
      <c r="L724" s="104"/>
      <c r="M724" s="110" t="str">
        <f>IF(N724="","",VLOOKUP(CONCATENATE(M$3,N724),m_selling_spec!$A:$H,2,FALSE))</f>
        <v/>
      </c>
      <c r="N724" s="104"/>
      <c r="O724" s="110" t="str">
        <f>IF(P724="","",VLOOKUP(CONCATENATE(O$3,P724),m_selling_spec!$A:$H,2,FALSE))</f>
        <v/>
      </c>
      <c r="P724" s="104"/>
      <c r="Q724" s="110" t="str">
        <f>IF(R724="","",VLOOKUP(CONCATENATE(Q$3,R724),m_selling_spec!$A:$H,2,FALSE))</f>
        <v/>
      </c>
      <c r="R724" s="104"/>
      <c r="S724" s="110"/>
      <c r="T724" s="104"/>
      <c r="U724" s="110"/>
      <c r="V724" s="104"/>
      <c r="W724" s="110"/>
      <c r="X724" s="104"/>
      <c r="Y724" s="110" t="str">
        <f>IF(Z724="","",VLOOKUP(CONCATENATE(Y$3,Z724),m_selling_spec!$A:$H,2,FALSE))</f>
        <v>1.11</v>
      </c>
      <c r="Z724" s="104" t="s">
        <v>499</v>
      </c>
      <c r="AA724" s="47"/>
      <c r="AB724" s="104"/>
      <c r="AC724" s="110" t="str">
        <f>IF(AD724="","",VLOOKUP(CONCATENATE(AC$3,AD724),m_selling_spec!$A:$H,2,FALSE))</f>
        <v/>
      </c>
      <c r="AD724" s="104"/>
      <c r="AE724" s="47"/>
      <c r="AF724" s="104"/>
      <c r="AG724" s="47"/>
      <c r="AH724" s="104"/>
      <c r="AI724" s="110" t="str">
        <f>IF(AJ724="","",VLOOKUP(CONCATENATE(AI$3,AJ724),m_selling_spec!$A:$H,2,FALSE))</f>
        <v>6.1</v>
      </c>
      <c r="AJ724" s="104" t="s">
        <v>548</v>
      </c>
      <c r="AK724" s="110" t="str">
        <f>IF(AL724="","",VLOOKUP(CONCATENATE(AK$3,AL724),m_selling_spec!$A:$H,2,FALSE))</f>
        <v/>
      </c>
      <c r="AL724" s="104"/>
      <c r="AM724" s="47"/>
      <c r="AN724" s="104"/>
      <c r="AO724" s="47"/>
      <c r="AP724" s="104"/>
      <c r="AQ724" s="110" t="str">
        <f>IF(AR724="","",VLOOKUP(CONCATENATE(AQ$3,AR724),m_selling_spec!$A:$H,2,FALSE))</f>
        <v/>
      </c>
      <c r="AR724" s="104"/>
      <c r="AS724" s="110" t="str">
        <f>IF(AT724="","",VLOOKUP(CONCATENATE(AS$3,AT724),m_selling_spec!$A:$H,2,FALSE))</f>
        <v/>
      </c>
      <c r="AT724" s="104"/>
      <c r="AU724" s="110" t="str">
        <f>IF(AV724="","",VLOOKUP(CONCATENATE(AU$3,AV724),m_selling_spec!$A:$H,2,FALSE))</f>
        <v/>
      </c>
      <c r="AV724" s="104"/>
      <c r="AW724" s="47"/>
      <c r="AX724" s="104"/>
      <c r="AY724" s="110" t="str">
        <f>IF(AZ724="","",VLOOKUP(CONCATENATE(AY$3,AZ724),m_selling_spec!$A:$H,2,FALSE))</f>
        <v/>
      </c>
      <c r="AZ724" s="104"/>
      <c r="BA724" s="47"/>
      <c r="BB724" s="104"/>
      <c r="BC724" s="47"/>
      <c r="BD724" s="104"/>
      <c r="BE724" s="47"/>
      <c r="BF724" s="104"/>
      <c r="BG724" s="110" t="str">
        <f>IF(BH724="","",VLOOKUP(CONCATENATE(BG$3,BH724),m_selling_spec!$A:$H,2,FALSE))</f>
        <v>18.3</v>
      </c>
      <c r="BH724" s="104" t="s">
        <v>606</v>
      </c>
      <c r="BI724" s="47"/>
      <c r="BJ724" s="104"/>
      <c r="BK724" s="110" t="str">
        <f>IF(BL724="","",VLOOKUP(CONCATENATE(BK$3,BL724),m_selling_spec!$A:$H,2,FALSE))</f>
        <v/>
      </c>
      <c r="BL724" s="104"/>
      <c r="BM724" s="47"/>
      <c r="BN724" s="104"/>
      <c r="BO724" s="110" t="str">
        <f>IF(BP724="","",VLOOKUP(CONCATENATE(BO$3,BP724),m_selling_spec!$A:$H,2,FALSE))</f>
        <v/>
      </c>
      <c r="BP724" s="104"/>
      <c r="BQ724" s="47"/>
      <c r="BR724" s="104"/>
      <c r="BS724" s="47"/>
      <c r="BT724" s="104"/>
      <c r="BU724" s="47"/>
      <c r="BV724" s="104"/>
      <c r="BW724" s="47"/>
      <c r="BX724" s="104"/>
      <c r="BY724" s="110" t="str">
        <f>IF(BZ724="","",VLOOKUP(CONCATENATE(BY$3,BZ724),m_selling_spec!$A:$H,2,FALSE))</f>
        <v>27.10</v>
      </c>
      <c r="BZ724" s="104" t="s">
        <v>3645</v>
      </c>
      <c r="CA724" s="47"/>
      <c r="CB724" s="104"/>
      <c r="CC724" s="47"/>
      <c r="CD724" s="104"/>
      <c r="CE724" s="47"/>
      <c r="CF724" s="104"/>
      <c r="CG724" s="47"/>
      <c r="CH724" s="104"/>
      <c r="CI724" s="47"/>
      <c r="CJ724" s="104"/>
      <c r="CK724" s="110" t="str">
        <f>IF(CL724="","",VLOOKUP(CONCATENATE(CK$3,CL724),m_selling_spec!$A:$H,2,FALSE))</f>
        <v/>
      </c>
      <c r="CL724" s="104"/>
      <c r="CM724" s="47"/>
      <c r="CN724" s="104"/>
      <c r="CO724" s="47"/>
      <c r="CP724" s="104"/>
      <c r="CQ724" s="47"/>
      <c r="CR724" s="104"/>
      <c r="CS724" s="110" t="str">
        <f>IF(CT724="","",VLOOKUP(CONCATENATE(CS$3,CT724),m_selling_spec!$A:$H,2,FALSE))</f>
        <v>37.2</v>
      </c>
      <c r="CT724" s="104" t="s">
        <v>3644</v>
      </c>
      <c r="CU724" s="110" t="str">
        <f>IF(CV724="","",VLOOKUP(CONCATENATE(CU$3,CV724),m_selling_spec!$A:$H,2,FALSE))</f>
        <v/>
      </c>
      <c r="CV724" s="104"/>
      <c r="CW724" s="110" t="str">
        <f>IF(CX724="","",VLOOKUP(CONCATENATE(CW$3,CX724),m_selling_spec!$A:$H,2,FALSE))</f>
        <v/>
      </c>
      <c r="CX724" s="104"/>
      <c r="CY724" s="110" t="str">
        <f>IF(CZ724="","",VLOOKUP(CONCATENATE(CY$3,CZ724),m_selling_spec!$A:$H,2,FALSE))</f>
        <v/>
      </c>
      <c r="CZ724" s="104"/>
      <c r="DA724" s="110"/>
      <c r="DB724" s="104"/>
    </row>
    <row r="725" spans="1:106">
      <c r="A725" s="238" t="s">
        <v>3802</v>
      </c>
      <c r="B725" s="104"/>
      <c r="C725" s="104"/>
      <c r="D725" s="104">
        <v>10</v>
      </c>
      <c r="E725" s="110" t="str">
        <f>INDEX(product!B:B,MATCH(D725,product!A:A,0))</f>
        <v>ATIS</v>
      </c>
      <c r="F725" s="110" t="str">
        <f>INDEX(product!E:E,MATCH(D725,product!A:A,0))</f>
        <v>Window series</v>
      </c>
      <c r="G725" s="47"/>
      <c r="H725" s="104"/>
      <c r="I725" s="47"/>
      <c r="J725" s="104"/>
      <c r="K725" s="110" t="str">
        <f>IF(L725="","",VLOOKUP(CONCATENATE(K$3,L725),m_selling_spec!$A:$H,2,FALSE))</f>
        <v/>
      </c>
      <c r="L725" s="104"/>
      <c r="M725" s="110" t="str">
        <f>IF(N725="","",VLOOKUP(CONCATENATE(M$3,N725),m_selling_spec!$A:$H,2,FALSE))</f>
        <v>o6.1</v>
      </c>
      <c r="N725" s="104" t="s">
        <v>3770</v>
      </c>
      <c r="O725" s="110" t="str">
        <f>IF(P725="","",VLOOKUP(CONCATENATE(O$3,P725),m_selling_spec!$A:$H,2,FALSE))</f>
        <v/>
      </c>
      <c r="P725" s="104"/>
      <c r="Q725" s="110" t="str">
        <f>IF(R725="","",VLOOKUP(CONCATENATE(Q$3,R725),m_selling_spec!$A:$H,2,FALSE))</f>
        <v/>
      </c>
      <c r="R725" s="104"/>
      <c r="S725" s="110" t="str">
        <f>IF(T725="","",VLOOKUP(CONCATENATE(S$3,T725),m_selling_spec!$A:$H,2,FALSE))</f>
        <v>o9.1</v>
      </c>
      <c r="T725" s="104" t="s">
        <v>3766</v>
      </c>
      <c r="U725" s="110"/>
      <c r="V725" s="104"/>
      <c r="W725" s="110"/>
      <c r="X725" s="104"/>
      <c r="Y725" s="110" t="str">
        <f>IF(Z725="","",VLOOKUP(CONCATENATE(Y$3,Z725),m_selling_spec!$A:$H,2,FALSE))</f>
        <v>1.9</v>
      </c>
      <c r="Z725" s="104" t="s">
        <v>68</v>
      </c>
      <c r="AA725" s="47"/>
      <c r="AB725" s="104"/>
      <c r="AC725" s="110" t="str">
        <f>IF(AD725="","",VLOOKUP(CONCATENATE(AC$3,AD725),m_selling_spec!$A:$H,2,FALSE))</f>
        <v>3.8</v>
      </c>
      <c r="AD725" s="104" t="s">
        <v>72</v>
      </c>
      <c r="AE725" s="47"/>
      <c r="AF725" s="104"/>
      <c r="AG725" s="47"/>
      <c r="AH725" s="104"/>
      <c r="AI725" s="110" t="str">
        <f>IF(AJ725="","",VLOOKUP(CONCATENATE(AI$3,AJ725),m_selling_spec!$A:$H,2,FALSE))</f>
        <v/>
      </c>
      <c r="AJ725" s="104"/>
      <c r="AK725" s="110" t="str">
        <f>IF(AL725="","",VLOOKUP(CONCATENATE(AK$3,AL725),m_selling_spec!$A:$H,2,FALSE))</f>
        <v/>
      </c>
      <c r="AL725" s="104"/>
      <c r="AM725" s="47"/>
      <c r="AN725" s="104"/>
      <c r="AO725" s="47"/>
      <c r="AP725" s="104"/>
      <c r="AQ725" s="110" t="str">
        <f>IF(AR725="","",VLOOKUP(CONCATENATE(AQ$3,AR725),m_selling_spec!$A:$H,2,FALSE))</f>
        <v/>
      </c>
      <c r="AR725" s="104"/>
      <c r="AS725" s="47" t="str">
        <f>IF(AT725="","",VLOOKUP(CONCATENATE(AS$3,AT725),m_selling_spec!$A:$H,2,FALSE))</f>
        <v/>
      </c>
      <c r="AT725" s="104"/>
      <c r="AU725" s="47" t="str">
        <f>IF(AV725="","",VLOOKUP(CONCATENATE(AU$3,AV725),m_selling_spec!$A:$H,2,FALSE))</f>
        <v/>
      </c>
      <c r="AV725" s="104"/>
      <c r="AW725" s="47"/>
      <c r="AX725" s="104"/>
      <c r="AY725" s="110" t="str">
        <f>IF(AZ725="","",VLOOKUP(CONCATENATE(AY$3,AZ725),m_selling_spec!$A:$H,2,FALSE))</f>
        <v/>
      </c>
      <c r="AZ725" s="104"/>
      <c r="BA725" s="47"/>
      <c r="BB725" s="104"/>
      <c r="BC725" s="47"/>
      <c r="BD725" s="104"/>
      <c r="BE725" s="47"/>
      <c r="BF725" s="104"/>
      <c r="BG725" s="110" t="str">
        <f>IF(BH725="","",VLOOKUP(CONCATENATE(BG$3,BH725),m_selling_spec!$A:$H,2,FALSE))</f>
        <v/>
      </c>
      <c r="BH725" s="104"/>
      <c r="BI725" s="47"/>
      <c r="BJ725" s="104"/>
      <c r="BK725" s="110" t="str">
        <f>IF(BL725="","",VLOOKUP(CONCATENATE(BK$3,BL725),m_selling_spec!$A:$H,2,FALSE))</f>
        <v/>
      </c>
      <c r="BL725" s="104"/>
      <c r="BM725" s="47"/>
      <c r="BN725" s="104"/>
      <c r="BO725" s="110" t="str">
        <f>IF(BP725="","",VLOOKUP(CONCATENATE(BO$3,BP725),m_selling_spec!$A:$H,2,FALSE))</f>
        <v/>
      </c>
      <c r="BP725" s="104"/>
      <c r="BQ725" s="47"/>
      <c r="BR725" s="104"/>
      <c r="BS725" s="47"/>
      <c r="BT725" s="104"/>
      <c r="BU725" s="47"/>
      <c r="BV725" s="104"/>
      <c r="BW725" s="47"/>
      <c r="BX725" s="104"/>
      <c r="BY725" s="47"/>
      <c r="BZ725" s="104"/>
      <c r="CA725" s="110" t="str">
        <f>IF(CB725="","",VLOOKUP(CONCATENATE(CA$3,CB725),m_selling_spec!$A:$H,2,FALSE))</f>
        <v/>
      </c>
      <c r="CB725" s="104"/>
      <c r="CC725" s="47"/>
      <c r="CD725" s="104"/>
      <c r="CE725" s="47"/>
      <c r="CF725" s="104"/>
      <c r="CG725" s="47"/>
      <c r="CH725" s="104"/>
      <c r="CI725" s="47"/>
      <c r="CJ725" s="104"/>
      <c r="CK725" s="110" t="str">
        <f>IF(CL725="","",VLOOKUP(CONCATENATE(CK$3,CL725),m_selling_spec!$A:$H,2,FALSE))</f>
        <v>33.3</v>
      </c>
      <c r="CL725" s="104" t="s">
        <v>3387</v>
      </c>
      <c r="CM725" s="47"/>
      <c r="CN725" s="104"/>
      <c r="CO725" s="47"/>
      <c r="CP725" s="104"/>
      <c r="CQ725" s="47"/>
      <c r="CR725" s="104"/>
      <c r="CS725" s="47"/>
      <c r="CT725" s="104"/>
      <c r="CU725" s="110" t="str">
        <f>IF(CV725="","",VLOOKUP(CONCATENATE(CU$3,CV725),m_selling_spec!$A:$H,2,FALSE))</f>
        <v/>
      </c>
      <c r="CV725" s="104"/>
      <c r="CW725" s="110" t="str">
        <f>IF(CX725="","",VLOOKUP(CONCATENATE(CW$3,CX725),m_selling_spec!$A:$H,2,FALSE))</f>
        <v/>
      </c>
      <c r="CX725" s="104"/>
      <c r="CY725" s="110" t="str">
        <f>IF(CZ725="","",VLOOKUP(CONCATENATE(CY$3,CZ725),m_selling_spec!$A:$H,2,FALSE))</f>
        <v/>
      </c>
      <c r="CZ725" s="104"/>
      <c r="DA725" s="110"/>
      <c r="DB725" s="104"/>
    </row>
    <row r="726" spans="1:106">
      <c r="A726" s="238" t="s">
        <v>3802</v>
      </c>
      <c r="B726" s="104"/>
      <c r="C726" s="104"/>
      <c r="D726" s="104">
        <v>10</v>
      </c>
      <c r="E726" s="110" t="str">
        <f>INDEX(product!B:B,MATCH(D726,product!A:A,0))</f>
        <v>ATIS</v>
      </c>
      <c r="F726" s="110" t="str">
        <f>INDEX(product!E:E,MATCH(D726,product!A:A,0))</f>
        <v>Window series</v>
      </c>
      <c r="G726" s="47"/>
      <c r="H726" s="104"/>
      <c r="I726" s="47"/>
      <c r="J726" s="104"/>
      <c r="K726" s="110" t="str">
        <f>IF(L726="","",VLOOKUP(CONCATENATE(K$3,L726),m_selling_spec!$A:$H,2,FALSE))</f>
        <v/>
      </c>
      <c r="L726" s="104"/>
      <c r="M726" s="110" t="str">
        <f>IF(N726="","",VLOOKUP(CONCATENATE(M$3,N726),m_selling_spec!$A:$H,2,FALSE))</f>
        <v>o6.3</v>
      </c>
      <c r="N726" s="104" t="s">
        <v>4004</v>
      </c>
      <c r="O726" s="110" t="str">
        <f>IF(P726="","",VLOOKUP(CONCATENATE(O$3,P726),m_selling_spec!$A:$H,2,FALSE))</f>
        <v/>
      </c>
      <c r="P726" s="104"/>
      <c r="Q726" s="110" t="str">
        <f>IF(R726="","",VLOOKUP(CONCATENATE(Q$3,R726),m_selling_spec!$A:$H,2,FALSE))</f>
        <v/>
      </c>
      <c r="R726" s="104"/>
      <c r="S726" s="110" t="str">
        <f>IF(T726="","",VLOOKUP(CONCATENATE(S$3,T726),m_selling_spec!$A:$H,2,FALSE))</f>
        <v>o9.1</v>
      </c>
      <c r="T726" s="104" t="s">
        <v>3766</v>
      </c>
      <c r="U726" s="110"/>
      <c r="V726" s="104"/>
      <c r="W726" s="110"/>
      <c r="X726" s="104"/>
      <c r="Y726" s="110" t="str">
        <f>IF(Z726="","",VLOOKUP(CONCATENATE(Y$3,Z726),m_selling_spec!$A:$H,2,FALSE))</f>
        <v>1.9</v>
      </c>
      <c r="Z726" s="104" t="s">
        <v>68</v>
      </c>
      <c r="AA726" s="47"/>
      <c r="AB726" s="104"/>
      <c r="AC726" s="110" t="str">
        <f>IF(AD726="","",VLOOKUP(CONCATENATE(AC$3,AD726),m_selling_spec!$A:$H,2,FALSE))</f>
        <v>3.8</v>
      </c>
      <c r="AD726" s="104" t="s">
        <v>72</v>
      </c>
      <c r="AE726" s="47"/>
      <c r="AF726" s="104"/>
      <c r="AG726" s="47"/>
      <c r="AH726" s="104"/>
      <c r="AI726" s="110" t="str">
        <f>IF(AJ726="","",VLOOKUP(CONCATENATE(AI$3,AJ726),m_selling_spec!$A:$H,2,FALSE))</f>
        <v/>
      </c>
      <c r="AJ726" s="104"/>
      <c r="AK726" s="110" t="str">
        <f>IF(AL726="","",VLOOKUP(CONCATENATE(AK$3,AL726),m_selling_spec!$A:$H,2,FALSE))</f>
        <v/>
      </c>
      <c r="AL726" s="104"/>
      <c r="AM726" s="47"/>
      <c r="AN726" s="104"/>
      <c r="AO726" s="47"/>
      <c r="AP726" s="104"/>
      <c r="AQ726" s="110" t="str">
        <f>IF(AR726="","",VLOOKUP(CONCATENATE(AQ$3,AR726),m_selling_spec!$A:$H,2,FALSE))</f>
        <v/>
      </c>
      <c r="AR726" s="104"/>
      <c r="AS726" s="47" t="str">
        <f>IF(AT726="","",VLOOKUP(CONCATENATE(AS$3,AT726),m_selling_spec!$A:$H,2,FALSE))</f>
        <v/>
      </c>
      <c r="AT726" s="104"/>
      <c r="AU726" s="47" t="str">
        <f>IF(AV726="","",VLOOKUP(CONCATENATE(AU$3,AV726),m_selling_spec!$A:$H,2,FALSE))</f>
        <v/>
      </c>
      <c r="AV726" s="104"/>
      <c r="AW726" s="47"/>
      <c r="AX726" s="104"/>
      <c r="AY726" s="110" t="str">
        <f>IF(AZ726="","",VLOOKUP(CONCATENATE(AY$3,AZ726),m_selling_spec!$A:$H,2,FALSE))</f>
        <v/>
      </c>
      <c r="AZ726" s="104"/>
      <c r="BA726" s="47"/>
      <c r="BB726" s="104"/>
      <c r="BC726" s="47"/>
      <c r="BD726" s="104"/>
      <c r="BE726" s="47"/>
      <c r="BF726" s="104"/>
      <c r="BG726" s="110" t="str">
        <f>IF(BH726="","",VLOOKUP(CONCATENATE(BG$3,BH726),m_selling_spec!$A:$H,2,FALSE))</f>
        <v/>
      </c>
      <c r="BH726" s="104"/>
      <c r="BI726" s="47"/>
      <c r="BJ726" s="104"/>
      <c r="BK726" s="110" t="str">
        <f>IF(BL726="","",VLOOKUP(CONCATENATE(BK$3,BL726),m_selling_spec!$A:$H,2,FALSE))</f>
        <v/>
      </c>
      <c r="BL726" s="104"/>
      <c r="BM726" s="47"/>
      <c r="BN726" s="104"/>
      <c r="BO726" s="110" t="str">
        <f>IF(BP726="","",VLOOKUP(CONCATENATE(BO$3,BP726),m_selling_spec!$A:$H,2,FALSE))</f>
        <v/>
      </c>
      <c r="BP726" s="104"/>
      <c r="BQ726" s="47"/>
      <c r="BR726" s="104"/>
      <c r="BS726" s="47"/>
      <c r="BT726" s="104"/>
      <c r="BU726" s="47"/>
      <c r="BV726" s="104"/>
      <c r="BW726" s="47"/>
      <c r="BX726" s="104"/>
      <c r="BY726" s="47"/>
      <c r="BZ726" s="104"/>
      <c r="CA726" s="110" t="str">
        <f>IF(CB726="","",VLOOKUP(CONCATENATE(CA$3,CB726),m_selling_spec!$A:$H,2,FALSE))</f>
        <v/>
      </c>
      <c r="CB726" s="104"/>
      <c r="CC726" s="47"/>
      <c r="CD726" s="104"/>
      <c r="CE726" s="47"/>
      <c r="CF726" s="104"/>
      <c r="CG726" s="47"/>
      <c r="CH726" s="104"/>
      <c r="CI726" s="47"/>
      <c r="CJ726" s="104"/>
      <c r="CK726" s="110" t="str">
        <f>IF(CL726="","",VLOOKUP(CONCATENATE(CK$3,CL726),m_selling_spec!$A:$H,2,FALSE))</f>
        <v>33.3</v>
      </c>
      <c r="CL726" s="104" t="s">
        <v>3387</v>
      </c>
      <c r="CM726" s="47"/>
      <c r="CN726" s="104"/>
      <c r="CO726" s="47"/>
      <c r="CP726" s="104"/>
      <c r="CQ726" s="47"/>
      <c r="CR726" s="104"/>
      <c r="CS726" s="47"/>
      <c r="CT726" s="104"/>
      <c r="CU726" s="110" t="str">
        <f>IF(CV726="","",VLOOKUP(CONCATENATE(CU$3,CV726),m_selling_spec!$A:$H,2,FALSE))</f>
        <v/>
      </c>
      <c r="CV726" s="104"/>
      <c r="CW726" s="110" t="str">
        <f>IF(CX726="","",VLOOKUP(CONCATENATE(CW$3,CX726),m_selling_spec!$A:$H,2,FALSE))</f>
        <v/>
      </c>
      <c r="CX726" s="104"/>
      <c r="CY726" s="110" t="str">
        <f>IF(CZ726="","",VLOOKUP(CONCATENATE(CY$3,CZ726),m_selling_spec!$A:$H,2,FALSE))</f>
        <v/>
      </c>
      <c r="CZ726" s="104"/>
      <c r="DA726" s="110"/>
      <c r="DB726" s="104"/>
    </row>
    <row r="727" spans="1:106">
      <c r="A727" s="238" t="s">
        <v>3802</v>
      </c>
      <c r="B727" s="104"/>
      <c r="C727" s="104"/>
      <c r="D727" s="104">
        <v>10</v>
      </c>
      <c r="E727" s="110" t="str">
        <f>INDEX(product!B:B,MATCH(D727,product!A:A,0))</f>
        <v>ATIS</v>
      </c>
      <c r="F727" s="110" t="str">
        <f>INDEX(product!E:E,MATCH(D727,product!A:A,0))</f>
        <v>Window series</v>
      </c>
      <c r="G727" s="47"/>
      <c r="H727" s="104"/>
      <c r="I727" s="47"/>
      <c r="J727" s="104"/>
      <c r="K727" s="110" t="str">
        <f>IF(L727="","",VLOOKUP(CONCATENATE(K$3,L727),m_selling_spec!$A:$H,2,FALSE))</f>
        <v/>
      </c>
      <c r="L727" s="104"/>
      <c r="M727" s="110" t="str">
        <f>IF(N727="","",VLOOKUP(CONCATENATE(M$3,N727),m_selling_spec!$A:$H,2,FALSE))</f>
        <v>o6.1</v>
      </c>
      <c r="N727" s="104" t="s">
        <v>3770</v>
      </c>
      <c r="O727" s="110" t="str">
        <f>IF(P727="","",VLOOKUP(CONCATENATE(O$3,P727),m_selling_spec!$A:$H,2,FALSE))</f>
        <v/>
      </c>
      <c r="P727" s="104"/>
      <c r="Q727" s="110" t="str">
        <f>IF(R727="","",VLOOKUP(CONCATENATE(Q$3,R727),m_selling_spec!$A:$H,2,FALSE))</f>
        <v/>
      </c>
      <c r="R727" s="104"/>
      <c r="S727" s="110" t="str">
        <f>IF(T727="","",VLOOKUP(CONCATENATE(S$3,T727),m_selling_spec!$A:$H,2,FALSE))</f>
        <v>o9.2</v>
      </c>
      <c r="T727" s="104" t="s">
        <v>4004</v>
      </c>
      <c r="U727" s="110"/>
      <c r="V727" s="104"/>
      <c r="W727" s="110"/>
      <c r="X727" s="104"/>
      <c r="Y727" s="110" t="str">
        <f>IF(Z727="","",VLOOKUP(CONCATENATE(Y$3,Z727),m_selling_spec!$A:$H,2,FALSE))</f>
        <v>1.9</v>
      </c>
      <c r="Z727" s="104" t="s">
        <v>68</v>
      </c>
      <c r="AA727" s="47"/>
      <c r="AB727" s="104"/>
      <c r="AC727" s="110" t="str">
        <f>IF(AD727="","",VLOOKUP(CONCATENATE(AC$3,AD727),m_selling_spec!$A:$H,2,FALSE))</f>
        <v>3.8</v>
      </c>
      <c r="AD727" s="104" t="s">
        <v>72</v>
      </c>
      <c r="AE727" s="47"/>
      <c r="AF727" s="104"/>
      <c r="AG727" s="47"/>
      <c r="AH727" s="104"/>
      <c r="AI727" s="110" t="str">
        <f>IF(AJ727="","",VLOOKUP(CONCATENATE(AI$3,AJ727),m_selling_spec!$A:$H,2,FALSE))</f>
        <v/>
      </c>
      <c r="AJ727" s="104"/>
      <c r="AK727" s="110" t="str">
        <f>IF(AL727="","",VLOOKUP(CONCATENATE(AK$3,AL727),m_selling_spec!$A:$H,2,FALSE))</f>
        <v/>
      </c>
      <c r="AL727" s="104"/>
      <c r="AM727" s="47"/>
      <c r="AN727" s="104"/>
      <c r="AO727" s="47"/>
      <c r="AP727" s="104"/>
      <c r="AQ727" s="110" t="str">
        <f>IF(AR727="","",VLOOKUP(CONCATENATE(AQ$3,AR727),m_selling_spec!$A:$H,2,FALSE))</f>
        <v/>
      </c>
      <c r="AR727" s="104"/>
      <c r="AS727" s="47" t="str">
        <f>IF(AT727="","",VLOOKUP(CONCATENATE(AS$3,AT727),m_selling_spec!$A:$H,2,FALSE))</f>
        <v/>
      </c>
      <c r="AT727" s="104"/>
      <c r="AU727" s="47" t="str">
        <f>IF(AV727="","",VLOOKUP(CONCATENATE(AU$3,AV727),m_selling_spec!$A:$H,2,FALSE))</f>
        <v/>
      </c>
      <c r="AV727" s="104"/>
      <c r="AW727" s="47"/>
      <c r="AX727" s="104"/>
      <c r="AY727" s="110" t="str">
        <f>IF(AZ727="","",VLOOKUP(CONCATENATE(AY$3,AZ727),m_selling_spec!$A:$H,2,FALSE))</f>
        <v/>
      </c>
      <c r="AZ727" s="104"/>
      <c r="BA727" s="47"/>
      <c r="BB727" s="104"/>
      <c r="BC727" s="47"/>
      <c r="BD727" s="104"/>
      <c r="BE727" s="47"/>
      <c r="BF727" s="104"/>
      <c r="BG727" s="110" t="str">
        <f>IF(BH727="","",VLOOKUP(CONCATENATE(BG$3,BH727),m_selling_spec!$A:$H,2,FALSE))</f>
        <v/>
      </c>
      <c r="BH727" s="104"/>
      <c r="BI727" s="47"/>
      <c r="BJ727" s="104"/>
      <c r="BK727" s="110" t="str">
        <f>IF(BL727="","",VLOOKUP(CONCATENATE(BK$3,BL727),m_selling_spec!$A:$H,2,FALSE))</f>
        <v/>
      </c>
      <c r="BL727" s="104"/>
      <c r="BM727" s="47"/>
      <c r="BN727" s="104"/>
      <c r="BO727" s="110" t="str">
        <f>IF(BP727="","",VLOOKUP(CONCATENATE(BO$3,BP727),m_selling_spec!$A:$H,2,FALSE))</f>
        <v/>
      </c>
      <c r="BP727" s="104"/>
      <c r="BQ727" s="47"/>
      <c r="BR727" s="104"/>
      <c r="BS727" s="47"/>
      <c r="BT727" s="104"/>
      <c r="BU727" s="47"/>
      <c r="BV727" s="104"/>
      <c r="BW727" s="47"/>
      <c r="BX727" s="104"/>
      <c r="BY727" s="47"/>
      <c r="BZ727" s="104"/>
      <c r="CA727" s="110" t="str">
        <f>IF(CB727="","",VLOOKUP(CONCATENATE(CA$3,CB727),m_selling_spec!$A:$H,2,FALSE))</f>
        <v/>
      </c>
      <c r="CB727" s="104"/>
      <c r="CC727" s="47"/>
      <c r="CD727" s="104"/>
      <c r="CE727" s="47"/>
      <c r="CF727" s="104"/>
      <c r="CG727" s="47"/>
      <c r="CH727" s="104"/>
      <c r="CI727" s="47"/>
      <c r="CJ727" s="104"/>
      <c r="CK727" s="110" t="str">
        <f>IF(CL727="","",VLOOKUP(CONCATENATE(CK$3,CL727),m_selling_spec!$A:$H,2,FALSE))</f>
        <v>33.3</v>
      </c>
      <c r="CL727" s="104" t="s">
        <v>3387</v>
      </c>
      <c r="CM727" s="47"/>
      <c r="CN727" s="104"/>
      <c r="CO727" s="47"/>
      <c r="CP727" s="104"/>
      <c r="CQ727" s="47"/>
      <c r="CR727" s="104"/>
      <c r="CS727" s="47"/>
      <c r="CT727" s="104"/>
      <c r="CU727" s="110" t="str">
        <f>IF(CV727="","",VLOOKUP(CONCATENATE(CU$3,CV727),m_selling_spec!$A:$H,2,FALSE))</f>
        <v/>
      </c>
      <c r="CV727" s="104"/>
      <c r="CW727" s="110" t="str">
        <f>IF(CX727="","",VLOOKUP(CONCATENATE(CW$3,CX727),m_selling_spec!$A:$H,2,FALSE))</f>
        <v/>
      </c>
      <c r="CX727" s="104"/>
      <c r="CY727" s="110" t="str">
        <f>IF(CZ727="","",VLOOKUP(CONCATENATE(CY$3,CZ727),m_selling_spec!$A:$H,2,FALSE))</f>
        <v/>
      </c>
      <c r="CZ727" s="104"/>
      <c r="DA727" s="110"/>
      <c r="DB727" s="104"/>
    </row>
    <row r="728" spans="1:106">
      <c r="A728" s="238" t="s">
        <v>3802</v>
      </c>
      <c r="B728" s="104"/>
      <c r="C728" s="104"/>
      <c r="D728" s="104">
        <v>10</v>
      </c>
      <c r="E728" s="110" t="str">
        <f>INDEX(product!B:B,MATCH(D728,product!A:A,0))</f>
        <v>ATIS</v>
      </c>
      <c r="F728" s="110" t="str">
        <f>INDEX(product!E:E,MATCH(D728,product!A:A,0))</f>
        <v>Window series</v>
      </c>
      <c r="G728" s="47"/>
      <c r="H728" s="104"/>
      <c r="I728" s="47"/>
      <c r="J728" s="104"/>
      <c r="K728" s="110" t="str">
        <f>IF(L728="","",VLOOKUP(CONCATENATE(K$3,L728),m_selling_spec!$A:$H,2,FALSE))</f>
        <v/>
      </c>
      <c r="L728" s="104"/>
      <c r="M728" s="110" t="str">
        <f>IF(N728="","",VLOOKUP(CONCATENATE(M$3,N728),m_selling_spec!$A:$H,2,FALSE))</f>
        <v>o6.3</v>
      </c>
      <c r="N728" s="104" t="s">
        <v>4004</v>
      </c>
      <c r="O728" s="110" t="str">
        <f>IF(P728="","",VLOOKUP(CONCATENATE(O$3,P728),m_selling_spec!$A:$H,2,FALSE))</f>
        <v/>
      </c>
      <c r="P728" s="104"/>
      <c r="Q728" s="110" t="str">
        <f>IF(R728="","",VLOOKUP(CONCATENATE(Q$3,R728),m_selling_spec!$A:$H,2,FALSE))</f>
        <v/>
      </c>
      <c r="R728" s="104"/>
      <c r="S728" s="110" t="str">
        <f>IF(T728="","",VLOOKUP(CONCATENATE(S$3,T728),m_selling_spec!$A:$H,2,FALSE))</f>
        <v>o9.2</v>
      </c>
      <c r="T728" s="104" t="s">
        <v>4004</v>
      </c>
      <c r="U728" s="110"/>
      <c r="V728" s="104"/>
      <c r="W728" s="110"/>
      <c r="X728" s="104"/>
      <c r="Y728" s="110" t="str">
        <f>IF(Z728="","",VLOOKUP(CONCATENATE(Y$3,Z728),m_selling_spec!$A:$H,2,FALSE))</f>
        <v>1.9</v>
      </c>
      <c r="Z728" s="104" t="s">
        <v>68</v>
      </c>
      <c r="AA728" s="47"/>
      <c r="AB728" s="104"/>
      <c r="AC728" s="110" t="str">
        <f>IF(AD728="","",VLOOKUP(CONCATENATE(AC$3,AD728),m_selling_spec!$A:$H,2,FALSE))</f>
        <v>3.8</v>
      </c>
      <c r="AD728" s="104" t="s">
        <v>72</v>
      </c>
      <c r="AE728" s="47"/>
      <c r="AF728" s="104"/>
      <c r="AG728" s="47"/>
      <c r="AH728" s="104"/>
      <c r="AI728" s="110" t="str">
        <f>IF(AJ728="","",VLOOKUP(CONCATENATE(AI$3,AJ728),m_selling_spec!$A:$H,2,FALSE))</f>
        <v/>
      </c>
      <c r="AJ728" s="104"/>
      <c r="AK728" s="110" t="str">
        <f>IF(AL728="","",VLOOKUP(CONCATENATE(AK$3,AL728),m_selling_spec!$A:$H,2,FALSE))</f>
        <v/>
      </c>
      <c r="AL728" s="104"/>
      <c r="AM728" s="47"/>
      <c r="AN728" s="104"/>
      <c r="AO728" s="47"/>
      <c r="AP728" s="104"/>
      <c r="AQ728" s="110" t="str">
        <f>IF(AR728="","",VLOOKUP(CONCATENATE(AQ$3,AR728),m_selling_spec!$A:$H,2,FALSE))</f>
        <v/>
      </c>
      <c r="AR728" s="104"/>
      <c r="AS728" s="47" t="str">
        <f>IF(AT728="","",VLOOKUP(CONCATENATE(AS$3,AT728),m_selling_spec!$A:$H,2,FALSE))</f>
        <v/>
      </c>
      <c r="AT728" s="104"/>
      <c r="AU728" s="47" t="str">
        <f>IF(AV728="","",VLOOKUP(CONCATENATE(AU$3,AV728),m_selling_spec!$A:$H,2,FALSE))</f>
        <v/>
      </c>
      <c r="AV728" s="104"/>
      <c r="AW728" s="47"/>
      <c r="AX728" s="104"/>
      <c r="AY728" s="110" t="str">
        <f>IF(AZ728="","",VLOOKUP(CONCATENATE(AY$3,AZ728),m_selling_spec!$A:$H,2,FALSE))</f>
        <v/>
      </c>
      <c r="AZ728" s="104"/>
      <c r="BA728" s="47"/>
      <c r="BB728" s="104"/>
      <c r="BC728" s="47"/>
      <c r="BD728" s="104"/>
      <c r="BE728" s="47"/>
      <c r="BF728" s="104"/>
      <c r="BG728" s="110" t="str">
        <f>IF(BH728="","",VLOOKUP(CONCATENATE(BG$3,BH728),m_selling_spec!$A:$H,2,FALSE))</f>
        <v/>
      </c>
      <c r="BH728" s="104"/>
      <c r="BI728" s="47"/>
      <c r="BJ728" s="104"/>
      <c r="BK728" s="110" t="str">
        <f>IF(BL728="","",VLOOKUP(CONCATENATE(BK$3,BL728),m_selling_spec!$A:$H,2,FALSE))</f>
        <v/>
      </c>
      <c r="BL728" s="104"/>
      <c r="BM728" s="47"/>
      <c r="BN728" s="104"/>
      <c r="BO728" s="110" t="str">
        <f>IF(BP728="","",VLOOKUP(CONCATENATE(BO$3,BP728),m_selling_spec!$A:$H,2,FALSE))</f>
        <v/>
      </c>
      <c r="BP728" s="104"/>
      <c r="BQ728" s="47"/>
      <c r="BR728" s="104"/>
      <c r="BS728" s="47"/>
      <c r="BT728" s="104"/>
      <c r="BU728" s="47"/>
      <c r="BV728" s="104"/>
      <c r="BW728" s="47"/>
      <c r="BX728" s="104"/>
      <c r="BY728" s="47"/>
      <c r="BZ728" s="104"/>
      <c r="CA728" s="110" t="str">
        <f>IF(CB728="","",VLOOKUP(CONCATENATE(CA$3,CB728),m_selling_spec!$A:$H,2,FALSE))</f>
        <v/>
      </c>
      <c r="CB728" s="104"/>
      <c r="CC728" s="47"/>
      <c r="CD728" s="104"/>
      <c r="CE728" s="47"/>
      <c r="CF728" s="104"/>
      <c r="CG728" s="47"/>
      <c r="CH728" s="104"/>
      <c r="CI728" s="47"/>
      <c r="CJ728" s="104"/>
      <c r="CK728" s="110" t="str">
        <f>IF(CL728="","",VLOOKUP(CONCATENATE(CK$3,CL728),m_selling_spec!$A:$H,2,FALSE))</f>
        <v>33.3</v>
      </c>
      <c r="CL728" s="104" t="s">
        <v>3387</v>
      </c>
      <c r="CM728" s="47"/>
      <c r="CN728" s="104"/>
      <c r="CO728" s="47"/>
      <c r="CP728" s="104"/>
      <c r="CQ728" s="47"/>
      <c r="CR728" s="104"/>
      <c r="CS728" s="47"/>
      <c r="CT728" s="104"/>
      <c r="CU728" s="110" t="str">
        <f>IF(CV728="","",VLOOKUP(CONCATENATE(CU$3,CV728),m_selling_spec!$A:$H,2,FALSE))</f>
        <v/>
      </c>
      <c r="CV728" s="104"/>
      <c r="CW728" s="110" t="str">
        <f>IF(CX728="","",VLOOKUP(CONCATENATE(CW$3,CX728),m_selling_spec!$A:$H,2,FALSE))</f>
        <v/>
      </c>
      <c r="CX728" s="104"/>
      <c r="CY728" s="110" t="str">
        <f>IF(CZ728="","",VLOOKUP(CONCATENATE(CY$3,CZ728),m_selling_spec!$A:$H,2,FALSE))</f>
        <v/>
      </c>
      <c r="CZ728" s="104"/>
      <c r="DA728" s="110"/>
      <c r="DB728" s="104"/>
    </row>
    <row r="729" spans="1:106">
      <c r="A729" s="238" t="s">
        <v>3803</v>
      </c>
      <c r="B729" s="104"/>
      <c r="C729" s="104"/>
      <c r="D729" s="104">
        <v>10</v>
      </c>
      <c r="E729" s="110" t="str">
        <f>INDEX(product!B:B,MATCH(D729,product!A:A,0))</f>
        <v>ATIS</v>
      </c>
      <c r="F729" s="110" t="str">
        <f>INDEX(product!E:E,MATCH(D729,product!A:A,0))</f>
        <v>Window series</v>
      </c>
      <c r="G729" s="47"/>
      <c r="H729" s="104"/>
      <c r="I729" s="47"/>
      <c r="J729" s="104"/>
      <c r="K729" s="110" t="str">
        <f>IF(L729="","",VLOOKUP(CONCATENATE(K$3,L729),m_selling_spec!$A:$H,2,FALSE))</f>
        <v/>
      </c>
      <c r="L729" s="104"/>
      <c r="M729" s="110" t="str">
        <f>IF(N729="","",VLOOKUP(CONCATENATE(M$3,N729),m_selling_spec!$A:$H,2,FALSE))</f>
        <v>o6.1</v>
      </c>
      <c r="N729" s="104" t="s">
        <v>3770</v>
      </c>
      <c r="O729" s="110" t="str">
        <f>IF(P729="","",VLOOKUP(CONCATENATE(O$3,P729),m_selling_spec!$A:$H,2,FALSE))</f>
        <v>o7.1</v>
      </c>
      <c r="P729" s="104" t="s">
        <v>4076</v>
      </c>
      <c r="Q729" s="110" t="str">
        <f>IF(R729="","",VLOOKUP(CONCATENATE(Q$3,R729),m_selling_spec!$A:$H,2,FALSE))</f>
        <v/>
      </c>
      <c r="R729" s="104"/>
      <c r="S729" s="110" t="str">
        <f>IF(T729="","",VLOOKUP(CONCATENATE(S$3,T729),m_selling_spec!$A:$H,2,FALSE))</f>
        <v>o9.1</v>
      </c>
      <c r="T729" s="104" t="s">
        <v>3766</v>
      </c>
      <c r="U729" s="110"/>
      <c r="V729" s="104"/>
      <c r="W729" s="110"/>
      <c r="X729" s="104"/>
      <c r="Y729" s="110" t="str">
        <f>IF(Z729="","",VLOOKUP(CONCATENATE(Y$3,Z729),m_selling_spec!$A:$H,2,FALSE))</f>
        <v>1.9</v>
      </c>
      <c r="Z729" s="104" t="s">
        <v>68</v>
      </c>
      <c r="AA729" s="47"/>
      <c r="AB729" s="104"/>
      <c r="AC729" s="110" t="str">
        <f>IF(AD729="","",VLOOKUP(CONCATENATE(AC$3,AD729),m_selling_spec!$A:$H,2,FALSE))</f>
        <v>3.1</v>
      </c>
      <c r="AD729" s="104" t="s">
        <v>73</v>
      </c>
      <c r="AE729" s="47"/>
      <c r="AF729" s="104"/>
      <c r="AG729" s="47"/>
      <c r="AH729" s="104"/>
      <c r="AI729" s="110" t="str">
        <f>IF(AJ729="","",VLOOKUP(CONCATENATE(AI$3,AJ729),m_selling_spec!$A:$H,2,FALSE))</f>
        <v/>
      </c>
      <c r="AJ729" s="104"/>
      <c r="AK729" s="110" t="str">
        <f>IF(AL729="","",VLOOKUP(CONCATENATE(AK$3,AL729),m_selling_spec!$A:$H,2,FALSE))</f>
        <v/>
      </c>
      <c r="AL729" s="104"/>
      <c r="AM729" s="47"/>
      <c r="AN729" s="104"/>
      <c r="AO729" s="47"/>
      <c r="AP729" s="104"/>
      <c r="AQ729" s="110" t="str">
        <f>IF(AR729="","",VLOOKUP(CONCATENATE(AQ$3,AR729),m_selling_spec!$A:$H,2,FALSE))</f>
        <v/>
      </c>
      <c r="AR729" s="104"/>
      <c r="AS729" s="110" t="str">
        <f>IF(AT729="","",VLOOKUP(CONCATENATE(AS$3,AT729),m_selling_spec!$A:$H,2,FALSE))</f>
        <v/>
      </c>
      <c r="AT729" s="104"/>
      <c r="AU729" s="110" t="str">
        <f>IF(AV729="","",VLOOKUP(CONCATENATE(AU$3,AV729),m_selling_spec!$A:$H,2,FALSE))</f>
        <v/>
      </c>
      <c r="AV729" s="104"/>
      <c r="AW729" s="47"/>
      <c r="AX729" s="104"/>
      <c r="AY729" s="110" t="str">
        <f>IF(AZ729="","",VLOOKUP(CONCATENATE(AY$3,AZ729),m_selling_spec!$A:$H,2,FALSE))</f>
        <v/>
      </c>
      <c r="AZ729" s="104"/>
      <c r="BA729" s="47"/>
      <c r="BB729" s="104"/>
      <c r="BC729" s="47"/>
      <c r="BD729" s="104"/>
      <c r="BE729" s="47"/>
      <c r="BF729" s="104"/>
      <c r="BG729" s="110" t="str">
        <f>IF(BH729="","",VLOOKUP(CONCATENATE(BG$3,BH729),m_selling_spec!$A:$H,2,FALSE))</f>
        <v/>
      </c>
      <c r="BH729" s="104"/>
      <c r="BI729" s="47"/>
      <c r="BJ729" s="104"/>
      <c r="BK729" s="110" t="str">
        <f>IF(BL729="","",VLOOKUP(CONCATENATE(BK$3,BL729),m_selling_spec!$A:$H,2,FALSE))</f>
        <v/>
      </c>
      <c r="BL729" s="104"/>
      <c r="BM729" s="47"/>
      <c r="BN729" s="104"/>
      <c r="BO729" s="110" t="str">
        <f>IF(BP729="","",VLOOKUP(CONCATENATE(BO$3,BP729),m_selling_spec!$A:$H,2,FALSE))</f>
        <v/>
      </c>
      <c r="BP729" s="104"/>
      <c r="BQ729" s="47"/>
      <c r="BR729" s="104"/>
      <c r="BS729" s="47"/>
      <c r="BT729" s="104"/>
      <c r="BU729" s="47"/>
      <c r="BV729" s="104"/>
      <c r="BW729" s="47"/>
      <c r="BX729" s="104"/>
      <c r="BY729" s="47"/>
      <c r="BZ729" s="104"/>
      <c r="CA729" s="110" t="str">
        <f>IF(CB729="","",VLOOKUP(CONCATENATE(CA$3,CB729),m_selling_spec!$A:$H,2,FALSE))</f>
        <v/>
      </c>
      <c r="CB729" s="104"/>
      <c r="CC729" s="47"/>
      <c r="CD729" s="104"/>
      <c r="CE729" s="47"/>
      <c r="CF729" s="104"/>
      <c r="CG729" s="47"/>
      <c r="CH729" s="104"/>
      <c r="CI729" s="47"/>
      <c r="CJ729" s="104"/>
      <c r="CK729" s="110" t="str">
        <f>IF(CL729="","",VLOOKUP(CONCATENATE(CK$3,CL729),m_selling_spec!$A:$H,2,FALSE))</f>
        <v>33.3</v>
      </c>
      <c r="CL729" s="104" t="s">
        <v>3387</v>
      </c>
      <c r="CM729" s="47"/>
      <c r="CN729" s="104"/>
      <c r="CO729" s="47"/>
      <c r="CP729" s="104"/>
      <c r="CQ729" s="47"/>
      <c r="CR729" s="104"/>
      <c r="CS729" s="47"/>
      <c r="CT729" s="104"/>
      <c r="CU729" s="110" t="str">
        <f>IF(CV729="","",VLOOKUP(CONCATENATE(CU$3,CV729),m_selling_spec!$A:$H,2,FALSE))</f>
        <v/>
      </c>
      <c r="CV729" s="104"/>
      <c r="CW729" s="110" t="str">
        <f>IF(CX729="","",VLOOKUP(CONCATENATE(CW$3,CX729),m_selling_spec!$A:$H,2,FALSE))</f>
        <v/>
      </c>
      <c r="CX729" s="104"/>
      <c r="CY729" s="110" t="str">
        <f>IF(CZ729="","",VLOOKUP(CONCATENATE(CY$3,CZ729),m_selling_spec!$A:$H,2,FALSE))</f>
        <v/>
      </c>
      <c r="CZ729" s="104"/>
      <c r="DA729" s="110"/>
      <c r="DB729" s="104"/>
    </row>
    <row r="730" spans="1:106">
      <c r="A730" s="238" t="s">
        <v>3803</v>
      </c>
      <c r="B730" s="104"/>
      <c r="C730" s="104"/>
      <c r="D730" s="104">
        <v>10</v>
      </c>
      <c r="E730" s="110" t="str">
        <f>INDEX(product!B:B,MATCH(D730,product!A:A,0))</f>
        <v>ATIS</v>
      </c>
      <c r="F730" s="110" t="str">
        <f>INDEX(product!E:E,MATCH(D730,product!A:A,0))</f>
        <v>Window series</v>
      </c>
      <c r="G730" s="47"/>
      <c r="H730" s="104"/>
      <c r="I730" s="47"/>
      <c r="J730" s="104"/>
      <c r="K730" s="110" t="str">
        <f>IF(L730="","",VLOOKUP(CONCATENATE(K$3,L730),m_selling_spec!$A:$H,2,FALSE))</f>
        <v/>
      </c>
      <c r="L730" s="104"/>
      <c r="M730" s="110" t="str">
        <f>IF(N730="","",VLOOKUP(CONCATENATE(M$3,N730),m_selling_spec!$A:$H,2,FALSE))</f>
        <v>o6.1</v>
      </c>
      <c r="N730" s="104" t="s">
        <v>3770</v>
      </c>
      <c r="O730" s="110" t="str">
        <f>IF(P730="","",VLOOKUP(CONCATENATE(O$3,P730),m_selling_spec!$A:$H,2,FALSE))</f>
        <v>o7.2</v>
      </c>
      <c r="P730" s="104" t="s">
        <v>4004</v>
      </c>
      <c r="Q730" s="110" t="str">
        <f>IF(R730="","",VLOOKUP(CONCATENATE(Q$3,R730),m_selling_spec!$A:$H,2,FALSE))</f>
        <v/>
      </c>
      <c r="R730" s="104"/>
      <c r="S730" s="110" t="str">
        <f>IF(T730="","",VLOOKUP(CONCATENATE(S$3,T730),m_selling_spec!$A:$H,2,FALSE))</f>
        <v>o9.1</v>
      </c>
      <c r="T730" s="104" t="s">
        <v>3766</v>
      </c>
      <c r="U730" s="110"/>
      <c r="V730" s="104"/>
      <c r="W730" s="110"/>
      <c r="X730" s="104"/>
      <c r="Y730" s="110" t="str">
        <f>IF(Z730="","",VLOOKUP(CONCATENATE(Y$3,Z730),m_selling_spec!$A:$H,2,FALSE))</f>
        <v>1.9</v>
      </c>
      <c r="Z730" s="104" t="s">
        <v>68</v>
      </c>
      <c r="AA730" s="47"/>
      <c r="AB730" s="104"/>
      <c r="AC730" s="110" t="str">
        <f>IF(AD730="","",VLOOKUP(CONCATENATE(AC$3,AD730),m_selling_spec!$A:$H,2,FALSE))</f>
        <v>3.1</v>
      </c>
      <c r="AD730" s="104" t="s">
        <v>73</v>
      </c>
      <c r="AE730" s="47"/>
      <c r="AF730" s="104"/>
      <c r="AG730" s="47"/>
      <c r="AH730" s="104"/>
      <c r="AI730" s="110" t="str">
        <f>IF(AJ730="","",VLOOKUP(CONCATENATE(AI$3,AJ730),m_selling_spec!$A:$H,2,FALSE))</f>
        <v/>
      </c>
      <c r="AJ730" s="104"/>
      <c r="AK730" s="110" t="str">
        <f>IF(AL730="","",VLOOKUP(CONCATENATE(AK$3,AL730),m_selling_spec!$A:$H,2,FALSE))</f>
        <v/>
      </c>
      <c r="AL730" s="104"/>
      <c r="AM730" s="47"/>
      <c r="AN730" s="104"/>
      <c r="AO730" s="47"/>
      <c r="AP730" s="104"/>
      <c r="AQ730" s="110" t="str">
        <f>IF(AR730="","",VLOOKUP(CONCATENATE(AQ$3,AR730),m_selling_spec!$A:$H,2,FALSE))</f>
        <v/>
      </c>
      <c r="AR730" s="104"/>
      <c r="AS730" s="110" t="str">
        <f>IF(AT730="","",VLOOKUP(CONCATENATE(AS$3,AT730),m_selling_spec!$A:$H,2,FALSE))</f>
        <v/>
      </c>
      <c r="AT730" s="104"/>
      <c r="AU730" s="110" t="str">
        <f>IF(AV730="","",VLOOKUP(CONCATENATE(AU$3,AV730),m_selling_spec!$A:$H,2,FALSE))</f>
        <v/>
      </c>
      <c r="AV730" s="104"/>
      <c r="AW730" s="47"/>
      <c r="AX730" s="104"/>
      <c r="AY730" s="110" t="str">
        <f>IF(AZ730="","",VLOOKUP(CONCATENATE(AY$3,AZ730),m_selling_spec!$A:$H,2,FALSE))</f>
        <v/>
      </c>
      <c r="AZ730" s="104"/>
      <c r="BA730" s="47"/>
      <c r="BB730" s="104"/>
      <c r="BC730" s="47"/>
      <c r="BD730" s="104"/>
      <c r="BE730" s="47"/>
      <c r="BF730" s="104"/>
      <c r="BG730" s="110" t="str">
        <f>IF(BH730="","",VLOOKUP(CONCATENATE(BG$3,BH730),m_selling_spec!$A:$H,2,FALSE))</f>
        <v/>
      </c>
      <c r="BH730" s="104"/>
      <c r="BI730" s="47"/>
      <c r="BJ730" s="104"/>
      <c r="BK730" s="110" t="str">
        <f>IF(BL730="","",VLOOKUP(CONCATENATE(BK$3,BL730),m_selling_spec!$A:$H,2,FALSE))</f>
        <v/>
      </c>
      <c r="BL730" s="104"/>
      <c r="BM730" s="47"/>
      <c r="BN730" s="104"/>
      <c r="BO730" s="110" t="str">
        <f>IF(BP730="","",VLOOKUP(CONCATENATE(BO$3,BP730),m_selling_spec!$A:$H,2,FALSE))</f>
        <v/>
      </c>
      <c r="BP730" s="104"/>
      <c r="BQ730" s="47"/>
      <c r="BR730" s="104"/>
      <c r="BS730" s="47"/>
      <c r="BT730" s="104"/>
      <c r="BU730" s="47"/>
      <c r="BV730" s="104"/>
      <c r="BW730" s="47"/>
      <c r="BX730" s="104"/>
      <c r="BY730" s="47"/>
      <c r="BZ730" s="104"/>
      <c r="CA730" s="110" t="str">
        <f>IF(CB730="","",VLOOKUP(CONCATENATE(CA$3,CB730),m_selling_spec!$A:$H,2,FALSE))</f>
        <v/>
      </c>
      <c r="CB730" s="104"/>
      <c r="CC730" s="47"/>
      <c r="CD730" s="104"/>
      <c r="CE730" s="47"/>
      <c r="CF730" s="104"/>
      <c r="CG730" s="47"/>
      <c r="CH730" s="104"/>
      <c r="CI730" s="47"/>
      <c r="CJ730" s="104"/>
      <c r="CK730" s="110" t="str">
        <f>IF(CL730="","",VLOOKUP(CONCATENATE(CK$3,CL730),m_selling_spec!$A:$H,2,FALSE))</f>
        <v>33.3</v>
      </c>
      <c r="CL730" s="104" t="s">
        <v>3387</v>
      </c>
      <c r="CM730" s="47"/>
      <c r="CN730" s="104"/>
      <c r="CO730" s="47"/>
      <c r="CP730" s="104"/>
      <c r="CQ730" s="47"/>
      <c r="CR730" s="104"/>
      <c r="CS730" s="47"/>
      <c r="CT730" s="104"/>
      <c r="CU730" s="110" t="str">
        <f>IF(CV730="","",VLOOKUP(CONCATENATE(CU$3,CV730),m_selling_spec!$A:$H,2,FALSE))</f>
        <v/>
      </c>
      <c r="CV730" s="104"/>
      <c r="CW730" s="110" t="str">
        <f>IF(CX730="","",VLOOKUP(CONCATENATE(CW$3,CX730),m_selling_spec!$A:$H,2,FALSE))</f>
        <v/>
      </c>
      <c r="CX730" s="104"/>
      <c r="CY730" s="110" t="str">
        <f>IF(CZ730="","",VLOOKUP(CONCATENATE(CY$3,CZ730),m_selling_spec!$A:$H,2,FALSE))</f>
        <v/>
      </c>
      <c r="CZ730" s="104"/>
      <c r="DA730" s="110"/>
      <c r="DB730" s="104"/>
    </row>
    <row r="731" spans="1:106">
      <c r="A731" s="238" t="s">
        <v>3803</v>
      </c>
      <c r="B731" s="104"/>
      <c r="C731" s="104"/>
      <c r="D731" s="104">
        <v>10</v>
      </c>
      <c r="E731" s="110" t="str">
        <f>INDEX(product!B:B,MATCH(D731,product!A:A,0))</f>
        <v>ATIS</v>
      </c>
      <c r="F731" s="110" t="str">
        <f>INDEX(product!E:E,MATCH(D731,product!A:A,0))</f>
        <v>Window series</v>
      </c>
      <c r="G731" s="47"/>
      <c r="H731" s="104"/>
      <c r="I731" s="47"/>
      <c r="J731" s="104"/>
      <c r="K731" s="110" t="str">
        <f>IF(L731="","",VLOOKUP(CONCATENATE(K$3,L731),m_selling_spec!$A:$H,2,FALSE))</f>
        <v/>
      </c>
      <c r="L731" s="104"/>
      <c r="M731" s="110" t="str">
        <f>IF(N731="","",VLOOKUP(CONCATENATE(M$3,N731),m_selling_spec!$A:$H,2,FALSE))</f>
        <v>o6.3</v>
      </c>
      <c r="N731" s="104" t="s">
        <v>4004</v>
      </c>
      <c r="O731" s="110" t="str">
        <f>IF(P731="","",VLOOKUP(CONCATENATE(O$3,P731),m_selling_spec!$A:$H,2,FALSE))</f>
        <v>o7.1</v>
      </c>
      <c r="P731" s="104" t="s">
        <v>4076</v>
      </c>
      <c r="Q731" s="110" t="str">
        <f>IF(R731="","",VLOOKUP(CONCATENATE(Q$3,R731),m_selling_spec!$A:$H,2,FALSE))</f>
        <v/>
      </c>
      <c r="R731" s="104"/>
      <c r="S731" s="110" t="str">
        <f>IF(T731="","",VLOOKUP(CONCATENATE(S$3,T731),m_selling_spec!$A:$H,2,FALSE))</f>
        <v>o9.1</v>
      </c>
      <c r="T731" s="104" t="s">
        <v>3766</v>
      </c>
      <c r="U731" s="110"/>
      <c r="V731" s="104"/>
      <c r="W731" s="110"/>
      <c r="X731" s="104"/>
      <c r="Y731" s="110" t="str">
        <f>IF(Z731="","",VLOOKUP(CONCATENATE(Y$3,Z731),m_selling_spec!$A:$H,2,FALSE))</f>
        <v>1.9</v>
      </c>
      <c r="Z731" s="104" t="s">
        <v>68</v>
      </c>
      <c r="AA731" s="47"/>
      <c r="AB731" s="104"/>
      <c r="AC731" s="110" t="str">
        <f>IF(AD731="","",VLOOKUP(CONCATENATE(AC$3,AD731),m_selling_spec!$A:$H,2,FALSE))</f>
        <v>3.1</v>
      </c>
      <c r="AD731" s="104" t="s">
        <v>73</v>
      </c>
      <c r="AE731" s="47"/>
      <c r="AF731" s="104"/>
      <c r="AG731" s="47"/>
      <c r="AH731" s="104"/>
      <c r="AI731" s="110" t="str">
        <f>IF(AJ731="","",VLOOKUP(CONCATENATE(AI$3,AJ731),m_selling_spec!$A:$H,2,FALSE))</f>
        <v/>
      </c>
      <c r="AJ731" s="104"/>
      <c r="AK731" s="110" t="str">
        <f>IF(AL731="","",VLOOKUP(CONCATENATE(AK$3,AL731),m_selling_spec!$A:$H,2,FALSE))</f>
        <v/>
      </c>
      <c r="AL731" s="104"/>
      <c r="AM731" s="47"/>
      <c r="AN731" s="104"/>
      <c r="AO731" s="47"/>
      <c r="AP731" s="104"/>
      <c r="AQ731" s="110" t="str">
        <f>IF(AR731="","",VLOOKUP(CONCATENATE(AQ$3,AR731),m_selling_spec!$A:$H,2,FALSE))</f>
        <v/>
      </c>
      <c r="AR731" s="104"/>
      <c r="AS731" s="110" t="str">
        <f>IF(AT731="","",VLOOKUP(CONCATENATE(AS$3,AT731),m_selling_spec!$A:$H,2,FALSE))</f>
        <v/>
      </c>
      <c r="AT731" s="104"/>
      <c r="AU731" s="110" t="str">
        <f>IF(AV731="","",VLOOKUP(CONCATENATE(AU$3,AV731),m_selling_spec!$A:$H,2,FALSE))</f>
        <v/>
      </c>
      <c r="AV731" s="104"/>
      <c r="AW731" s="47"/>
      <c r="AX731" s="104"/>
      <c r="AY731" s="110" t="str">
        <f>IF(AZ731="","",VLOOKUP(CONCATENATE(AY$3,AZ731),m_selling_spec!$A:$H,2,FALSE))</f>
        <v/>
      </c>
      <c r="AZ731" s="104"/>
      <c r="BA731" s="47"/>
      <c r="BB731" s="104"/>
      <c r="BC731" s="47"/>
      <c r="BD731" s="104"/>
      <c r="BE731" s="47"/>
      <c r="BF731" s="104"/>
      <c r="BG731" s="110" t="str">
        <f>IF(BH731="","",VLOOKUP(CONCATENATE(BG$3,BH731),m_selling_spec!$A:$H,2,FALSE))</f>
        <v/>
      </c>
      <c r="BH731" s="104"/>
      <c r="BI731" s="47"/>
      <c r="BJ731" s="104"/>
      <c r="BK731" s="110" t="str">
        <f>IF(BL731="","",VLOOKUP(CONCATENATE(BK$3,BL731),m_selling_spec!$A:$H,2,FALSE))</f>
        <v/>
      </c>
      <c r="BL731" s="104"/>
      <c r="BM731" s="47"/>
      <c r="BN731" s="104"/>
      <c r="BO731" s="110" t="str">
        <f>IF(BP731="","",VLOOKUP(CONCATENATE(BO$3,BP731),m_selling_spec!$A:$H,2,FALSE))</f>
        <v/>
      </c>
      <c r="BP731" s="104"/>
      <c r="BQ731" s="47"/>
      <c r="BR731" s="104"/>
      <c r="BS731" s="47"/>
      <c r="BT731" s="104"/>
      <c r="BU731" s="47"/>
      <c r="BV731" s="104"/>
      <c r="BW731" s="47"/>
      <c r="BX731" s="104"/>
      <c r="BY731" s="47"/>
      <c r="BZ731" s="104"/>
      <c r="CA731" s="110" t="str">
        <f>IF(CB731="","",VLOOKUP(CONCATENATE(CA$3,CB731),m_selling_spec!$A:$H,2,FALSE))</f>
        <v/>
      </c>
      <c r="CB731" s="104"/>
      <c r="CC731" s="47"/>
      <c r="CD731" s="104"/>
      <c r="CE731" s="47"/>
      <c r="CF731" s="104"/>
      <c r="CG731" s="47"/>
      <c r="CH731" s="104"/>
      <c r="CI731" s="47"/>
      <c r="CJ731" s="104"/>
      <c r="CK731" s="110" t="str">
        <f>IF(CL731="","",VLOOKUP(CONCATENATE(CK$3,CL731),m_selling_spec!$A:$H,2,FALSE))</f>
        <v>33.3</v>
      </c>
      <c r="CL731" s="104" t="s">
        <v>3387</v>
      </c>
      <c r="CM731" s="47"/>
      <c r="CN731" s="104"/>
      <c r="CO731" s="47"/>
      <c r="CP731" s="104"/>
      <c r="CQ731" s="47"/>
      <c r="CR731" s="104"/>
      <c r="CS731" s="47"/>
      <c r="CT731" s="104"/>
      <c r="CU731" s="110" t="str">
        <f>IF(CV731="","",VLOOKUP(CONCATENATE(CU$3,CV731),m_selling_spec!$A:$H,2,FALSE))</f>
        <v/>
      </c>
      <c r="CV731" s="104"/>
      <c r="CW731" s="110" t="str">
        <f>IF(CX731="","",VLOOKUP(CONCATENATE(CW$3,CX731),m_selling_spec!$A:$H,2,FALSE))</f>
        <v/>
      </c>
      <c r="CX731" s="104"/>
      <c r="CY731" s="110" t="str">
        <f>IF(CZ731="","",VLOOKUP(CONCATENATE(CY$3,CZ731),m_selling_spec!$A:$H,2,FALSE))</f>
        <v/>
      </c>
      <c r="CZ731" s="104"/>
      <c r="DA731" s="110"/>
      <c r="DB731" s="104"/>
    </row>
    <row r="732" spans="1:106">
      <c r="A732" s="238" t="s">
        <v>3803</v>
      </c>
      <c r="B732" s="104"/>
      <c r="C732" s="104"/>
      <c r="D732" s="104">
        <v>10</v>
      </c>
      <c r="E732" s="110" t="str">
        <f>INDEX(product!B:B,MATCH(D732,product!A:A,0))</f>
        <v>ATIS</v>
      </c>
      <c r="F732" s="110" t="str">
        <f>INDEX(product!E:E,MATCH(D732,product!A:A,0))</f>
        <v>Window series</v>
      </c>
      <c r="G732" s="47"/>
      <c r="H732" s="104"/>
      <c r="I732" s="47"/>
      <c r="J732" s="104"/>
      <c r="K732" s="110" t="str">
        <f>IF(L732="","",VLOOKUP(CONCATENATE(K$3,L732),m_selling_spec!$A:$H,2,FALSE))</f>
        <v/>
      </c>
      <c r="L732" s="104"/>
      <c r="M732" s="110" t="str">
        <f>IF(N732="","",VLOOKUP(CONCATENATE(M$3,N732),m_selling_spec!$A:$H,2,FALSE))</f>
        <v>o6.3</v>
      </c>
      <c r="N732" s="104" t="s">
        <v>4004</v>
      </c>
      <c r="O732" s="110" t="str">
        <f>IF(P732="","",VLOOKUP(CONCATENATE(O$3,P732),m_selling_spec!$A:$H,2,FALSE))</f>
        <v>o7.2</v>
      </c>
      <c r="P732" s="104" t="s">
        <v>4004</v>
      </c>
      <c r="Q732" s="110" t="str">
        <f>IF(R732="","",VLOOKUP(CONCATENATE(Q$3,R732),m_selling_spec!$A:$H,2,FALSE))</f>
        <v/>
      </c>
      <c r="R732" s="104"/>
      <c r="S732" s="110" t="str">
        <f>IF(T732="","",VLOOKUP(CONCATENATE(S$3,T732),m_selling_spec!$A:$H,2,FALSE))</f>
        <v>o9.1</v>
      </c>
      <c r="T732" s="104" t="s">
        <v>3766</v>
      </c>
      <c r="U732" s="110"/>
      <c r="V732" s="104"/>
      <c r="W732" s="110"/>
      <c r="X732" s="104"/>
      <c r="Y732" s="110" t="str">
        <f>IF(Z732="","",VLOOKUP(CONCATENATE(Y$3,Z732),m_selling_spec!$A:$H,2,FALSE))</f>
        <v>1.9</v>
      </c>
      <c r="Z732" s="104" t="s">
        <v>68</v>
      </c>
      <c r="AA732" s="47"/>
      <c r="AB732" s="104"/>
      <c r="AC732" s="110" t="str">
        <f>IF(AD732="","",VLOOKUP(CONCATENATE(AC$3,AD732),m_selling_spec!$A:$H,2,FALSE))</f>
        <v>3.1</v>
      </c>
      <c r="AD732" s="104" t="s">
        <v>73</v>
      </c>
      <c r="AE732" s="47"/>
      <c r="AF732" s="104"/>
      <c r="AG732" s="47"/>
      <c r="AH732" s="104"/>
      <c r="AI732" s="110" t="str">
        <f>IF(AJ732="","",VLOOKUP(CONCATENATE(AI$3,AJ732),m_selling_spec!$A:$H,2,FALSE))</f>
        <v/>
      </c>
      <c r="AJ732" s="104"/>
      <c r="AK732" s="110" t="str">
        <f>IF(AL732="","",VLOOKUP(CONCATENATE(AK$3,AL732),m_selling_spec!$A:$H,2,FALSE))</f>
        <v/>
      </c>
      <c r="AL732" s="104"/>
      <c r="AM732" s="47"/>
      <c r="AN732" s="104"/>
      <c r="AO732" s="47"/>
      <c r="AP732" s="104"/>
      <c r="AQ732" s="110" t="str">
        <f>IF(AR732="","",VLOOKUP(CONCATENATE(AQ$3,AR732),m_selling_spec!$A:$H,2,FALSE))</f>
        <v/>
      </c>
      <c r="AR732" s="104"/>
      <c r="AS732" s="110" t="str">
        <f>IF(AT732="","",VLOOKUP(CONCATENATE(AS$3,AT732),m_selling_spec!$A:$H,2,FALSE))</f>
        <v/>
      </c>
      <c r="AT732" s="104"/>
      <c r="AU732" s="110" t="str">
        <f>IF(AV732="","",VLOOKUP(CONCATENATE(AU$3,AV732),m_selling_spec!$A:$H,2,FALSE))</f>
        <v/>
      </c>
      <c r="AV732" s="104"/>
      <c r="AW732" s="47"/>
      <c r="AX732" s="104"/>
      <c r="AY732" s="110" t="str">
        <f>IF(AZ732="","",VLOOKUP(CONCATENATE(AY$3,AZ732),m_selling_spec!$A:$H,2,FALSE))</f>
        <v/>
      </c>
      <c r="AZ732" s="104"/>
      <c r="BA732" s="47"/>
      <c r="BB732" s="104"/>
      <c r="BC732" s="47"/>
      <c r="BD732" s="104"/>
      <c r="BE732" s="47"/>
      <c r="BF732" s="104"/>
      <c r="BG732" s="110" t="str">
        <f>IF(BH732="","",VLOOKUP(CONCATENATE(BG$3,BH732),m_selling_spec!$A:$H,2,FALSE))</f>
        <v/>
      </c>
      <c r="BH732" s="104"/>
      <c r="BI732" s="47"/>
      <c r="BJ732" s="104"/>
      <c r="BK732" s="110" t="str">
        <f>IF(BL732="","",VLOOKUP(CONCATENATE(BK$3,BL732),m_selling_spec!$A:$H,2,FALSE))</f>
        <v/>
      </c>
      <c r="BL732" s="104"/>
      <c r="BM732" s="47"/>
      <c r="BN732" s="104"/>
      <c r="BO732" s="110" t="str">
        <f>IF(BP732="","",VLOOKUP(CONCATENATE(BO$3,BP732),m_selling_spec!$A:$H,2,FALSE))</f>
        <v/>
      </c>
      <c r="BP732" s="104"/>
      <c r="BQ732" s="47"/>
      <c r="BR732" s="104"/>
      <c r="BS732" s="47"/>
      <c r="BT732" s="104"/>
      <c r="BU732" s="47"/>
      <c r="BV732" s="104"/>
      <c r="BW732" s="47"/>
      <c r="BX732" s="104"/>
      <c r="BY732" s="47"/>
      <c r="BZ732" s="104"/>
      <c r="CA732" s="110" t="str">
        <f>IF(CB732="","",VLOOKUP(CONCATENATE(CA$3,CB732),m_selling_spec!$A:$H,2,FALSE))</f>
        <v/>
      </c>
      <c r="CB732" s="104"/>
      <c r="CC732" s="47"/>
      <c r="CD732" s="104"/>
      <c r="CE732" s="47"/>
      <c r="CF732" s="104"/>
      <c r="CG732" s="47"/>
      <c r="CH732" s="104"/>
      <c r="CI732" s="47"/>
      <c r="CJ732" s="104"/>
      <c r="CK732" s="110" t="str">
        <f>IF(CL732="","",VLOOKUP(CONCATENATE(CK$3,CL732),m_selling_spec!$A:$H,2,FALSE))</f>
        <v>33.3</v>
      </c>
      <c r="CL732" s="104" t="s">
        <v>3387</v>
      </c>
      <c r="CM732" s="47"/>
      <c r="CN732" s="104"/>
      <c r="CO732" s="47"/>
      <c r="CP732" s="104"/>
      <c r="CQ732" s="47"/>
      <c r="CR732" s="104"/>
      <c r="CS732" s="47"/>
      <c r="CT732" s="104"/>
      <c r="CU732" s="110" t="str">
        <f>IF(CV732="","",VLOOKUP(CONCATENATE(CU$3,CV732),m_selling_spec!$A:$H,2,FALSE))</f>
        <v/>
      </c>
      <c r="CV732" s="104"/>
      <c r="CW732" s="110" t="str">
        <f>IF(CX732="","",VLOOKUP(CONCATENATE(CW$3,CX732),m_selling_spec!$A:$H,2,FALSE))</f>
        <v/>
      </c>
      <c r="CX732" s="104"/>
      <c r="CY732" s="110" t="str">
        <f>IF(CZ732="","",VLOOKUP(CONCATENATE(CY$3,CZ732),m_selling_spec!$A:$H,2,FALSE))</f>
        <v/>
      </c>
      <c r="CZ732" s="104"/>
      <c r="DA732" s="110"/>
      <c r="DB732" s="104"/>
    </row>
    <row r="733" spans="1:106">
      <c r="A733" s="238" t="s">
        <v>3803</v>
      </c>
      <c r="B733" s="104"/>
      <c r="C733" s="104"/>
      <c r="D733" s="104">
        <v>10</v>
      </c>
      <c r="E733" s="110" t="str">
        <f>INDEX(product!B:B,MATCH(D733,product!A:A,0))</f>
        <v>ATIS</v>
      </c>
      <c r="F733" s="110" t="str">
        <f>INDEX(product!E:E,MATCH(D733,product!A:A,0))</f>
        <v>Window series</v>
      </c>
      <c r="G733" s="47"/>
      <c r="H733" s="104"/>
      <c r="I733" s="47"/>
      <c r="J733" s="104"/>
      <c r="K733" s="110" t="str">
        <f>IF(L733="","",VLOOKUP(CONCATENATE(K$3,L733),m_selling_spec!$A:$H,2,FALSE))</f>
        <v/>
      </c>
      <c r="L733" s="104"/>
      <c r="M733" s="110" t="str">
        <f>IF(N733="","",VLOOKUP(CONCATENATE(M$3,N733),m_selling_spec!$A:$H,2,FALSE))</f>
        <v>o6.1</v>
      </c>
      <c r="N733" s="104" t="s">
        <v>3770</v>
      </c>
      <c r="O733" s="110" t="str">
        <f>IF(P733="","",VLOOKUP(CONCATENATE(O$3,P733),m_selling_spec!$A:$H,2,FALSE))</f>
        <v>o7.1</v>
      </c>
      <c r="P733" s="104" t="s">
        <v>4076</v>
      </c>
      <c r="Q733" s="110" t="str">
        <f>IF(R733="","",VLOOKUP(CONCATENATE(Q$3,R733),m_selling_spec!$A:$H,2,FALSE))</f>
        <v/>
      </c>
      <c r="R733" s="104"/>
      <c r="S733" s="110" t="str">
        <f>IF(T733="","",VLOOKUP(CONCATENATE(S$3,T733),m_selling_spec!$A:$H,2,FALSE))</f>
        <v>o9.2</v>
      </c>
      <c r="T733" s="104" t="s">
        <v>4004</v>
      </c>
      <c r="U733" s="110"/>
      <c r="V733" s="104"/>
      <c r="W733" s="110"/>
      <c r="X733" s="104"/>
      <c r="Y733" s="110" t="str">
        <f>IF(Z733="","",VLOOKUP(CONCATENATE(Y$3,Z733),m_selling_spec!$A:$H,2,FALSE))</f>
        <v>1.9</v>
      </c>
      <c r="Z733" s="104" t="s">
        <v>68</v>
      </c>
      <c r="AA733" s="47"/>
      <c r="AB733" s="104"/>
      <c r="AC733" s="110" t="str">
        <f>IF(AD733="","",VLOOKUP(CONCATENATE(AC$3,AD733),m_selling_spec!$A:$H,2,FALSE))</f>
        <v>3.1</v>
      </c>
      <c r="AD733" s="104" t="s">
        <v>73</v>
      </c>
      <c r="AE733" s="47"/>
      <c r="AF733" s="104"/>
      <c r="AG733" s="47"/>
      <c r="AH733" s="104"/>
      <c r="AI733" s="110" t="str">
        <f>IF(AJ733="","",VLOOKUP(CONCATENATE(AI$3,AJ733),m_selling_spec!$A:$H,2,FALSE))</f>
        <v/>
      </c>
      <c r="AJ733" s="104"/>
      <c r="AK733" s="110" t="str">
        <f>IF(AL733="","",VLOOKUP(CONCATENATE(AK$3,AL733),m_selling_spec!$A:$H,2,FALSE))</f>
        <v/>
      </c>
      <c r="AL733" s="104"/>
      <c r="AM733" s="47"/>
      <c r="AN733" s="104"/>
      <c r="AO733" s="47"/>
      <c r="AP733" s="104"/>
      <c r="AQ733" s="110" t="str">
        <f>IF(AR733="","",VLOOKUP(CONCATENATE(AQ$3,AR733),m_selling_spec!$A:$H,2,FALSE))</f>
        <v/>
      </c>
      <c r="AR733" s="104"/>
      <c r="AS733" s="110" t="str">
        <f>IF(AT733="","",VLOOKUP(CONCATENATE(AS$3,AT733),m_selling_spec!$A:$H,2,FALSE))</f>
        <v/>
      </c>
      <c r="AT733" s="104"/>
      <c r="AU733" s="110" t="str">
        <f>IF(AV733="","",VLOOKUP(CONCATENATE(AU$3,AV733),m_selling_spec!$A:$H,2,FALSE))</f>
        <v/>
      </c>
      <c r="AV733" s="104"/>
      <c r="AW733" s="47"/>
      <c r="AX733" s="104"/>
      <c r="AY733" s="110" t="str">
        <f>IF(AZ733="","",VLOOKUP(CONCATENATE(AY$3,AZ733),m_selling_spec!$A:$H,2,FALSE))</f>
        <v/>
      </c>
      <c r="AZ733" s="104"/>
      <c r="BA733" s="47"/>
      <c r="BB733" s="104"/>
      <c r="BC733" s="47"/>
      <c r="BD733" s="104"/>
      <c r="BE733" s="47"/>
      <c r="BF733" s="104"/>
      <c r="BG733" s="110" t="str">
        <f>IF(BH733="","",VLOOKUP(CONCATENATE(BG$3,BH733),m_selling_spec!$A:$H,2,FALSE))</f>
        <v/>
      </c>
      <c r="BH733" s="104"/>
      <c r="BI733" s="47"/>
      <c r="BJ733" s="104"/>
      <c r="BK733" s="110" t="str">
        <f>IF(BL733="","",VLOOKUP(CONCATENATE(BK$3,BL733),m_selling_spec!$A:$H,2,FALSE))</f>
        <v/>
      </c>
      <c r="BL733" s="104"/>
      <c r="BM733" s="47"/>
      <c r="BN733" s="104"/>
      <c r="BO733" s="110" t="str">
        <f>IF(BP733="","",VLOOKUP(CONCATENATE(BO$3,BP733),m_selling_spec!$A:$H,2,FALSE))</f>
        <v/>
      </c>
      <c r="BP733" s="104"/>
      <c r="BQ733" s="47"/>
      <c r="BR733" s="104"/>
      <c r="BS733" s="47"/>
      <c r="BT733" s="104"/>
      <c r="BU733" s="47"/>
      <c r="BV733" s="104"/>
      <c r="BW733" s="47"/>
      <c r="BX733" s="104"/>
      <c r="BY733" s="47"/>
      <c r="BZ733" s="104"/>
      <c r="CA733" s="110" t="str">
        <f>IF(CB733="","",VLOOKUP(CONCATENATE(CA$3,CB733),m_selling_spec!$A:$H,2,FALSE))</f>
        <v/>
      </c>
      <c r="CB733" s="104"/>
      <c r="CC733" s="47"/>
      <c r="CD733" s="104"/>
      <c r="CE733" s="47"/>
      <c r="CF733" s="104"/>
      <c r="CG733" s="47"/>
      <c r="CH733" s="104"/>
      <c r="CI733" s="47"/>
      <c r="CJ733" s="104"/>
      <c r="CK733" s="110" t="str">
        <f>IF(CL733="","",VLOOKUP(CONCATENATE(CK$3,CL733),m_selling_spec!$A:$H,2,FALSE))</f>
        <v>33.3</v>
      </c>
      <c r="CL733" s="104" t="s">
        <v>3387</v>
      </c>
      <c r="CM733" s="47"/>
      <c r="CN733" s="104"/>
      <c r="CO733" s="47"/>
      <c r="CP733" s="104"/>
      <c r="CQ733" s="47"/>
      <c r="CR733" s="104"/>
      <c r="CS733" s="47"/>
      <c r="CT733" s="104"/>
      <c r="CU733" s="110" t="str">
        <f>IF(CV733="","",VLOOKUP(CONCATENATE(CU$3,CV733),m_selling_spec!$A:$H,2,FALSE))</f>
        <v/>
      </c>
      <c r="CV733" s="104"/>
      <c r="CW733" s="110" t="str">
        <f>IF(CX733="","",VLOOKUP(CONCATENATE(CW$3,CX733),m_selling_spec!$A:$H,2,FALSE))</f>
        <v/>
      </c>
      <c r="CX733" s="104"/>
      <c r="CY733" s="110" t="str">
        <f>IF(CZ733="","",VLOOKUP(CONCATENATE(CY$3,CZ733),m_selling_spec!$A:$H,2,FALSE))</f>
        <v/>
      </c>
      <c r="CZ733" s="104"/>
      <c r="DA733" s="110"/>
      <c r="DB733" s="104"/>
    </row>
    <row r="734" spans="1:106">
      <c r="A734" s="238" t="s">
        <v>3803</v>
      </c>
      <c r="B734" s="104"/>
      <c r="C734" s="104"/>
      <c r="D734" s="104">
        <v>10</v>
      </c>
      <c r="E734" s="110" t="str">
        <f>INDEX(product!B:B,MATCH(D734,product!A:A,0))</f>
        <v>ATIS</v>
      </c>
      <c r="F734" s="110" t="str">
        <f>INDEX(product!E:E,MATCH(D734,product!A:A,0))</f>
        <v>Window series</v>
      </c>
      <c r="G734" s="47"/>
      <c r="H734" s="104"/>
      <c r="I734" s="47"/>
      <c r="J734" s="104"/>
      <c r="K734" s="110" t="str">
        <f>IF(L734="","",VLOOKUP(CONCATENATE(K$3,L734),m_selling_spec!$A:$H,2,FALSE))</f>
        <v/>
      </c>
      <c r="L734" s="104"/>
      <c r="M734" s="110" t="str">
        <f>IF(N734="","",VLOOKUP(CONCATENATE(M$3,N734),m_selling_spec!$A:$H,2,FALSE))</f>
        <v>o6.1</v>
      </c>
      <c r="N734" s="104" t="s">
        <v>3770</v>
      </c>
      <c r="O734" s="110" t="str">
        <f>IF(P734="","",VLOOKUP(CONCATENATE(O$3,P734),m_selling_spec!$A:$H,2,FALSE))</f>
        <v>o7.2</v>
      </c>
      <c r="P734" s="104" t="s">
        <v>4004</v>
      </c>
      <c r="Q734" s="110" t="str">
        <f>IF(R734="","",VLOOKUP(CONCATENATE(Q$3,R734),m_selling_spec!$A:$H,2,FALSE))</f>
        <v/>
      </c>
      <c r="R734" s="104"/>
      <c r="S734" s="110" t="str">
        <f>IF(T734="","",VLOOKUP(CONCATENATE(S$3,T734),m_selling_spec!$A:$H,2,FALSE))</f>
        <v>o9.2</v>
      </c>
      <c r="T734" s="104" t="s">
        <v>4004</v>
      </c>
      <c r="U734" s="110"/>
      <c r="V734" s="104"/>
      <c r="W734" s="110"/>
      <c r="X734" s="104"/>
      <c r="Y734" s="110" t="str">
        <f>IF(Z734="","",VLOOKUP(CONCATENATE(Y$3,Z734),m_selling_spec!$A:$H,2,FALSE))</f>
        <v>1.9</v>
      </c>
      <c r="Z734" s="104" t="s">
        <v>68</v>
      </c>
      <c r="AA734" s="47"/>
      <c r="AB734" s="104"/>
      <c r="AC734" s="110" t="str">
        <f>IF(AD734="","",VLOOKUP(CONCATENATE(AC$3,AD734),m_selling_spec!$A:$H,2,FALSE))</f>
        <v>3.1</v>
      </c>
      <c r="AD734" s="104" t="s">
        <v>73</v>
      </c>
      <c r="AE734" s="47"/>
      <c r="AF734" s="104"/>
      <c r="AG734" s="47"/>
      <c r="AH734" s="104"/>
      <c r="AI734" s="110" t="str">
        <f>IF(AJ734="","",VLOOKUP(CONCATENATE(AI$3,AJ734),m_selling_spec!$A:$H,2,FALSE))</f>
        <v/>
      </c>
      <c r="AJ734" s="104"/>
      <c r="AK734" s="110" t="str">
        <f>IF(AL734="","",VLOOKUP(CONCATENATE(AK$3,AL734),m_selling_spec!$A:$H,2,FALSE))</f>
        <v/>
      </c>
      <c r="AL734" s="104"/>
      <c r="AM734" s="47"/>
      <c r="AN734" s="104"/>
      <c r="AO734" s="47"/>
      <c r="AP734" s="104"/>
      <c r="AQ734" s="110" t="str">
        <f>IF(AR734="","",VLOOKUP(CONCATENATE(AQ$3,AR734),m_selling_spec!$A:$H,2,FALSE))</f>
        <v/>
      </c>
      <c r="AR734" s="104"/>
      <c r="AS734" s="110" t="str">
        <f>IF(AT734="","",VLOOKUP(CONCATENATE(AS$3,AT734),m_selling_spec!$A:$H,2,FALSE))</f>
        <v/>
      </c>
      <c r="AT734" s="104"/>
      <c r="AU734" s="110" t="str">
        <f>IF(AV734="","",VLOOKUP(CONCATENATE(AU$3,AV734),m_selling_spec!$A:$H,2,FALSE))</f>
        <v/>
      </c>
      <c r="AV734" s="104"/>
      <c r="AW734" s="47"/>
      <c r="AX734" s="104"/>
      <c r="AY734" s="110" t="str">
        <f>IF(AZ734="","",VLOOKUP(CONCATENATE(AY$3,AZ734),m_selling_spec!$A:$H,2,FALSE))</f>
        <v/>
      </c>
      <c r="AZ734" s="104"/>
      <c r="BA734" s="47"/>
      <c r="BB734" s="104"/>
      <c r="BC734" s="47"/>
      <c r="BD734" s="104"/>
      <c r="BE734" s="47"/>
      <c r="BF734" s="104"/>
      <c r="BG734" s="110" t="str">
        <f>IF(BH734="","",VLOOKUP(CONCATENATE(BG$3,BH734),m_selling_spec!$A:$H,2,FALSE))</f>
        <v/>
      </c>
      <c r="BH734" s="104"/>
      <c r="BI734" s="47"/>
      <c r="BJ734" s="104"/>
      <c r="BK734" s="110" t="str">
        <f>IF(BL734="","",VLOOKUP(CONCATENATE(BK$3,BL734),m_selling_spec!$A:$H,2,FALSE))</f>
        <v/>
      </c>
      <c r="BL734" s="104"/>
      <c r="BM734" s="47"/>
      <c r="BN734" s="104"/>
      <c r="BO734" s="110" t="str">
        <f>IF(BP734="","",VLOOKUP(CONCATENATE(BO$3,BP734),m_selling_spec!$A:$H,2,FALSE))</f>
        <v/>
      </c>
      <c r="BP734" s="104"/>
      <c r="BQ734" s="47"/>
      <c r="BR734" s="104"/>
      <c r="BS734" s="47"/>
      <c r="BT734" s="104"/>
      <c r="BU734" s="47"/>
      <c r="BV734" s="104"/>
      <c r="BW734" s="47"/>
      <c r="BX734" s="104"/>
      <c r="BY734" s="47"/>
      <c r="BZ734" s="104"/>
      <c r="CA734" s="110" t="str">
        <f>IF(CB734="","",VLOOKUP(CONCATENATE(CA$3,CB734),m_selling_spec!$A:$H,2,FALSE))</f>
        <v/>
      </c>
      <c r="CB734" s="104"/>
      <c r="CC734" s="47"/>
      <c r="CD734" s="104"/>
      <c r="CE734" s="47"/>
      <c r="CF734" s="104"/>
      <c r="CG734" s="47"/>
      <c r="CH734" s="104"/>
      <c r="CI734" s="47"/>
      <c r="CJ734" s="104"/>
      <c r="CK734" s="110" t="str">
        <f>IF(CL734="","",VLOOKUP(CONCATENATE(CK$3,CL734),m_selling_spec!$A:$H,2,FALSE))</f>
        <v>33.3</v>
      </c>
      <c r="CL734" s="104" t="s">
        <v>3387</v>
      </c>
      <c r="CM734" s="47"/>
      <c r="CN734" s="104"/>
      <c r="CO734" s="47"/>
      <c r="CP734" s="104"/>
      <c r="CQ734" s="47"/>
      <c r="CR734" s="104"/>
      <c r="CS734" s="47"/>
      <c r="CT734" s="104"/>
      <c r="CU734" s="110" t="str">
        <f>IF(CV734="","",VLOOKUP(CONCATENATE(CU$3,CV734),m_selling_spec!$A:$H,2,FALSE))</f>
        <v/>
      </c>
      <c r="CV734" s="104"/>
      <c r="CW734" s="110" t="str">
        <f>IF(CX734="","",VLOOKUP(CONCATENATE(CW$3,CX734),m_selling_spec!$A:$H,2,FALSE))</f>
        <v/>
      </c>
      <c r="CX734" s="104"/>
      <c r="CY734" s="110" t="str">
        <f>IF(CZ734="","",VLOOKUP(CONCATENATE(CY$3,CZ734),m_selling_spec!$A:$H,2,FALSE))</f>
        <v/>
      </c>
      <c r="CZ734" s="104"/>
      <c r="DA734" s="110"/>
      <c r="DB734" s="104"/>
    </row>
    <row r="735" spans="1:106">
      <c r="A735" s="238" t="s">
        <v>3803</v>
      </c>
      <c r="B735" s="104"/>
      <c r="C735" s="104"/>
      <c r="D735" s="104">
        <v>10</v>
      </c>
      <c r="E735" s="110" t="str">
        <f>INDEX(product!B:B,MATCH(D735,product!A:A,0))</f>
        <v>ATIS</v>
      </c>
      <c r="F735" s="110" t="str">
        <f>INDEX(product!E:E,MATCH(D735,product!A:A,0))</f>
        <v>Window series</v>
      </c>
      <c r="G735" s="47"/>
      <c r="H735" s="104"/>
      <c r="I735" s="47"/>
      <c r="J735" s="104"/>
      <c r="K735" s="110" t="str">
        <f>IF(L735="","",VLOOKUP(CONCATENATE(K$3,L735),m_selling_spec!$A:$H,2,FALSE))</f>
        <v/>
      </c>
      <c r="L735" s="104"/>
      <c r="M735" s="110" t="str">
        <f>IF(N735="","",VLOOKUP(CONCATENATE(M$3,N735),m_selling_spec!$A:$H,2,FALSE))</f>
        <v>o6.3</v>
      </c>
      <c r="N735" s="104" t="s">
        <v>4004</v>
      </c>
      <c r="O735" s="110" t="str">
        <f>IF(P735="","",VLOOKUP(CONCATENATE(O$3,P735),m_selling_spec!$A:$H,2,FALSE))</f>
        <v>o7.1</v>
      </c>
      <c r="P735" s="104" t="s">
        <v>4076</v>
      </c>
      <c r="Q735" s="110" t="str">
        <f>IF(R735="","",VLOOKUP(CONCATENATE(Q$3,R735),m_selling_spec!$A:$H,2,FALSE))</f>
        <v/>
      </c>
      <c r="R735" s="104"/>
      <c r="S735" s="110" t="str">
        <f>IF(T735="","",VLOOKUP(CONCATENATE(S$3,T735),m_selling_spec!$A:$H,2,FALSE))</f>
        <v>o9.2</v>
      </c>
      <c r="T735" s="104" t="s">
        <v>4004</v>
      </c>
      <c r="U735" s="110"/>
      <c r="V735" s="104"/>
      <c r="W735" s="110"/>
      <c r="X735" s="104"/>
      <c r="Y735" s="110" t="str">
        <f>IF(Z735="","",VLOOKUP(CONCATENATE(Y$3,Z735),m_selling_spec!$A:$H,2,FALSE))</f>
        <v>1.9</v>
      </c>
      <c r="Z735" s="104" t="s">
        <v>68</v>
      </c>
      <c r="AA735" s="47"/>
      <c r="AB735" s="104"/>
      <c r="AC735" s="110" t="str">
        <f>IF(AD735="","",VLOOKUP(CONCATENATE(AC$3,AD735),m_selling_spec!$A:$H,2,FALSE))</f>
        <v>3.1</v>
      </c>
      <c r="AD735" s="104" t="s">
        <v>73</v>
      </c>
      <c r="AE735" s="47"/>
      <c r="AF735" s="104"/>
      <c r="AG735" s="47"/>
      <c r="AH735" s="104"/>
      <c r="AI735" s="110" t="str">
        <f>IF(AJ735="","",VLOOKUP(CONCATENATE(AI$3,AJ735),m_selling_spec!$A:$H,2,FALSE))</f>
        <v/>
      </c>
      <c r="AJ735" s="104"/>
      <c r="AK735" s="110" t="str">
        <f>IF(AL735="","",VLOOKUP(CONCATENATE(AK$3,AL735),m_selling_spec!$A:$H,2,FALSE))</f>
        <v/>
      </c>
      <c r="AL735" s="104"/>
      <c r="AM735" s="47"/>
      <c r="AN735" s="104"/>
      <c r="AO735" s="47"/>
      <c r="AP735" s="104"/>
      <c r="AQ735" s="110" t="str">
        <f>IF(AR735="","",VLOOKUP(CONCATENATE(AQ$3,AR735),m_selling_spec!$A:$H,2,FALSE))</f>
        <v/>
      </c>
      <c r="AR735" s="104"/>
      <c r="AS735" s="110" t="str">
        <f>IF(AT735="","",VLOOKUP(CONCATENATE(AS$3,AT735),m_selling_spec!$A:$H,2,FALSE))</f>
        <v/>
      </c>
      <c r="AT735" s="104"/>
      <c r="AU735" s="110" t="str">
        <f>IF(AV735="","",VLOOKUP(CONCATENATE(AU$3,AV735),m_selling_spec!$A:$H,2,FALSE))</f>
        <v/>
      </c>
      <c r="AV735" s="104"/>
      <c r="AW735" s="47"/>
      <c r="AX735" s="104"/>
      <c r="AY735" s="110" t="str">
        <f>IF(AZ735="","",VLOOKUP(CONCATENATE(AY$3,AZ735),m_selling_spec!$A:$H,2,FALSE))</f>
        <v/>
      </c>
      <c r="AZ735" s="104"/>
      <c r="BA735" s="47"/>
      <c r="BB735" s="104"/>
      <c r="BC735" s="47"/>
      <c r="BD735" s="104"/>
      <c r="BE735" s="47"/>
      <c r="BF735" s="104"/>
      <c r="BG735" s="110" t="str">
        <f>IF(BH735="","",VLOOKUP(CONCATENATE(BG$3,BH735),m_selling_spec!$A:$H,2,FALSE))</f>
        <v/>
      </c>
      <c r="BH735" s="104"/>
      <c r="BI735" s="47"/>
      <c r="BJ735" s="104"/>
      <c r="BK735" s="110" t="str">
        <f>IF(BL735="","",VLOOKUP(CONCATENATE(BK$3,BL735),m_selling_spec!$A:$H,2,FALSE))</f>
        <v/>
      </c>
      <c r="BL735" s="104"/>
      <c r="BM735" s="47"/>
      <c r="BN735" s="104"/>
      <c r="BO735" s="110" t="str">
        <f>IF(BP735="","",VLOOKUP(CONCATENATE(BO$3,BP735),m_selling_spec!$A:$H,2,FALSE))</f>
        <v/>
      </c>
      <c r="BP735" s="104"/>
      <c r="BQ735" s="47"/>
      <c r="BR735" s="104"/>
      <c r="BS735" s="47"/>
      <c r="BT735" s="104"/>
      <c r="BU735" s="47"/>
      <c r="BV735" s="104"/>
      <c r="BW735" s="47"/>
      <c r="BX735" s="104"/>
      <c r="BY735" s="47"/>
      <c r="BZ735" s="104"/>
      <c r="CA735" s="110" t="str">
        <f>IF(CB735="","",VLOOKUP(CONCATENATE(CA$3,CB735),m_selling_spec!$A:$H,2,FALSE))</f>
        <v/>
      </c>
      <c r="CB735" s="104"/>
      <c r="CC735" s="47"/>
      <c r="CD735" s="104"/>
      <c r="CE735" s="47"/>
      <c r="CF735" s="104"/>
      <c r="CG735" s="47"/>
      <c r="CH735" s="104"/>
      <c r="CI735" s="47"/>
      <c r="CJ735" s="104"/>
      <c r="CK735" s="110" t="str">
        <f>IF(CL735="","",VLOOKUP(CONCATENATE(CK$3,CL735),m_selling_spec!$A:$H,2,FALSE))</f>
        <v>33.3</v>
      </c>
      <c r="CL735" s="104" t="s">
        <v>3387</v>
      </c>
      <c r="CM735" s="47"/>
      <c r="CN735" s="104"/>
      <c r="CO735" s="47"/>
      <c r="CP735" s="104"/>
      <c r="CQ735" s="47"/>
      <c r="CR735" s="104"/>
      <c r="CS735" s="47"/>
      <c r="CT735" s="104"/>
      <c r="CU735" s="110" t="str">
        <f>IF(CV735="","",VLOOKUP(CONCATENATE(CU$3,CV735),m_selling_spec!$A:$H,2,FALSE))</f>
        <v/>
      </c>
      <c r="CV735" s="104"/>
      <c r="CW735" s="110" t="str">
        <f>IF(CX735="","",VLOOKUP(CONCATENATE(CW$3,CX735),m_selling_spec!$A:$H,2,FALSE))</f>
        <v/>
      </c>
      <c r="CX735" s="104"/>
      <c r="CY735" s="110" t="str">
        <f>IF(CZ735="","",VLOOKUP(CONCATENATE(CY$3,CZ735),m_selling_spec!$A:$H,2,FALSE))</f>
        <v/>
      </c>
      <c r="CZ735" s="104"/>
      <c r="DA735" s="110"/>
      <c r="DB735" s="104"/>
    </row>
    <row r="736" spans="1:106">
      <c r="A736" s="238" t="s">
        <v>3803</v>
      </c>
      <c r="B736" s="104"/>
      <c r="C736" s="104"/>
      <c r="D736" s="104">
        <v>10</v>
      </c>
      <c r="E736" s="110" t="str">
        <f>INDEX(product!B:B,MATCH(D736,product!A:A,0))</f>
        <v>ATIS</v>
      </c>
      <c r="F736" s="110" t="str">
        <f>INDEX(product!E:E,MATCH(D736,product!A:A,0))</f>
        <v>Window series</v>
      </c>
      <c r="G736" s="47"/>
      <c r="H736" s="104"/>
      <c r="I736" s="47"/>
      <c r="J736" s="104"/>
      <c r="K736" s="110" t="str">
        <f>IF(L736="","",VLOOKUP(CONCATENATE(K$3,L736),m_selling_spec!$A:$H,2,FALSE))</f>
        <v/>
      </c>
      <c r="L736" s="104"/>
      <c r="M736" s="110" t="str">
        <f>IF(N736="","",VLOOKUP(CONCATENATE(M$3,N736),m_selling_spec!$A:$H,2,FALSE))</f>
        <v>o6.3</v>
      </c>
      <c r="N736" s="104" t="s">
        <v>4004</v>
      </c>
      <c r="O736" s="110" t="str">
        <f>IF(P736="","",VLOOKUP(CONCATENATE(O$3,P736),m_selling_spec!$A:$H,2,FALSE))</f>
        <v>o7.2</v>
      </c>
      <c r="P736" s="104" t="s">
        <v>4004</v>
      </c>
      <c r="Q736" s="110" t="str">
        <f>IF(R736="","",VLOOKUP(CONCATENATE(Q$3,R736),m_selling_spec!$A:$H,2,FALSE))</f>
        <v/>
      </c>
      <c r="R736" s="104"/>
      <c r="S736" s="110" t="str">
        <f>IF(T736="","",VLOOKUP(CONCATENATE(S$3,T736),m_selling_spec!$A:$H,2,FALSE))</f>
        <v>o9.2</v>
      </c>
      <c r="T736" s="104" t="s">
        <v>4004</v>
      </c>
      <c r="U736" s="110"/>
      <c r="V736" s="104"/>
      <c r="W736" s="110"/>
      <c r="X736" s="104"/>
      <c r="Y736" s="110" t="str">
        <f>IF(Z736="","",VLOOKUP(CONCATENATE(Y$3,Z736),m_selling_spec!$A:$H,2,FALSE))</f>
        <v>1.9</v>
      </c>
      <c r="Z736" s="104" t="s">
        <v>68</v>
      </c>
      <c r="AA736" s="47"/>
      <c r="AB736" s="104"/>
      <c r="AC736" s="110" t="str">
        <f>IF(AD736="","",VLOOKUP(CONCATENATE(AC$3,AD736),m_selling_spec!$A:$H,2,FALSE))</f>
        <v>3.1</v>
      </c>
      <c r="AD736" s="104" t="s">
        <v>73</v>
      </c>
      <c r="AE736" s="47"/>
      <c r="AF736" s="104"/>
      <c r="AG736" s="47"/>
      <c r="AH736" s="104"/>
      <c r="AI736" s="110" t="str">
        <f>IF(AJ736="","",VLOOKUP(CONCATENATE(AI$3,AJ736),m_selling_spec!$A:$H,2,FALSE))</f>
        <v/>
      </c>
      <c r="AJ736" s="104"/>
      <c r="AK736" s="110" t="str">
        <f>IF(AL736="","",VLOOKUP(CONCATENATE(AK$3,AL736),m_selling_spec!$A:$H,2,FALSE))</f>
        <v/>
      </c>
      <c r="AL736" s="104"/>
      <c r="AM736" s="47"/>
      <c r="AN736" s="104"/>
      <c r="AO736" s="47"/>
      <c r="AP736" s="104"/>
      <c r="AQ736" s="110" t="str">
        <f>IF(AR736="","",VLOOKUP(CONCATENATE(AQ$3,AR736),m_selling_spec!$A:$H,2,FALSE))</f>
        <v/>
      </c>
      <c r="AR736" s="104"/>
      <c r="AS736" s="110" t="str">
        <f>IF(AT736="","",VLOOKUP(CONCATENATE(AS$3,AT736),m_selling_spec!$A:$H,2,FALSE))</f>
        <v/>
      </c>
      <c r="AT736" s="104"/>
      <c r="AU736" s="110" t="str">
        <f>IF(AV736="","",VLOOKUP(CONCATENATE(AU$3,AV736),m_selling_spec!$A:$H,2,FALSE))</f>
        <v/>
      </c>
      <c r="AV736" s="104"/>
      <c r="AW736" s="47"/>
      <c r="AX736" s="104"/>
      <c r="AY736" s="110" t="str">
        <f>IF(AZ736="","",VLOOKUP(CONCATENATE(AY$3,AZ736),m_selling_spec!$A:$H,2,FALSE))</f>
        <v/>
      </c>
      <c r="AZ736" s="104"/>
      <c r="BA736" s="47"/>
      <c r="BB736" s="104"/>
      <c r="BC736" s="47"/>
      <c r="BD736" s="104"/>
      <c r="BE736" s="47"/>
      <c r="BF736" s="104"/>
      <c r="BG736" s="110" t="str">
        <f>IF(BH736="","",VLOOKUP(CONCATENATE(BG$3,BH736),m_selling_spec!$A:$H,2,FALSE))</f>
        <v/>
      </c>
      <c r="BH736" s="104"/>
      <c r="BI736" s="47"/>
      <c r="BJ736" s="104"/>
      <c r="BK736" s="110" t="str">
        <f>IF(BL736="","",VLOOKUP(CONCATENATE(BK$3,BL736),m_selling_spec!$A:$H,2,FALSE))</f>
        <v/>
      </c>
      <c r="BL736" s="104"/>
      <c r="BM736" s="47"/>
      <c r="BN736" s="104"/>
      <c r="BO736" s="110" t="str">
        <f>IF(BP736="","",VLOOKUP(CONCATENATE(BO$3,BP736),m_selling_spec!$A:$H,2,FALSE))</f>
        <v/>
      </c>
      <c r="BP736" s="104"/>
      <c r="BQ736" s="47"/>
      <c r="BR736" s="104"/>
      <c r="BS736" s="47"/>
      <c r="BT736" s="104"/>
      <c r="BU736" s="47"/>
      <c r="BV736" s="104"/>
      <c r="BW736" s="47"/>
      <c r="BX736" s="104"/>
      <c r="BY736" s="47"/>
      <c r="BZ736" s="104"/>
      <c r="CA736" s="110" t="str">
        <f>IF(CB736="","",VLOOKUP(CONCATENATE(CA$3,CB736),m_selling_spec!$A:$H,2,FALSE))</f>
        <v/>
      </c>
      <c r="CB736" s="104"/>
      <c r="CC736" s="47"/>
      <c r="CD736" s="104"/>
      <c r="CE736" s="47"/>
      <c r="CF736" s="104"/>
      <c r="CG736" s="47"/>
      <c r="CH736" s="104"/>
      <c r="CI736" s="47"/>
      <c r="CJ736" s="104"/>
      <c r="CK736" s="110" t="str">
        <f>IF(CL736="","",VLOOKUP(CONCATENATE(CK$3,CL736),m_selling_spec!$A:$H,2,FALSE))</f>
        <v>33.3</v>
      </c>
      <c r="CL736" s="104" t="s">
        <v>3387</v>
      </c>
      <c r="CM736" s="47"/>
      <c r="CN736" s="104"/>
      <c r="CO736" s="47"/>
      <c r="CP736" s="104"/>
      <c r="CQ736" s="47"/>
      <c r="CR736" s="104"/>
      <c r="CS736" s="47"/>
      <c r="CT736" s="104"/>
      <c r="CU736" s="110" t="str">
        <f>IF(CV736="","",VLOOKUP(CONCATENATE(CU$3,CV736),m_selling_spec!$A:$H,2,FALSE))</f>
        <v/>
      </c>
      <c r="CV736" s="104"/>
      <c r="CW736" s="110" t="str">
        <f>IF(CX736="","",VLOOKUP(CONCATENATE(CW$3,CX736),m_selling_spec!$A:$H,2,FALSE))</f>
        <v/>
      </c>
      <c r="CX736" s="104"/>
      <c r="CY736" s="110" t="str">
        <f>IF(CZ736="","",VLOOKUP(CONCATENATE(CY$3,CZ736),m_selling_spec!$A:$H,2,FALSE))</f>
        <v/>
      </c>
      <c r="CZ736" s="104"/>
      <c r="DA736" s="110"/>
      <c r="DB736" s="104"/>
    </row>
    <row r="737" spans="1:106">
      <c r="A737" s="104" t="s">
        <v>3804</v>
      </c>
      <c r="B737" s="104"/>
      <c r="C737" s="104"/>
      <c r="D737" s="104">
        <v>10</v>
      </c>
      <c r="E737" s="110" t="str">
        <f>INDEX(product!B:B,MATCH(D737,product!A:A,0))</f>
        <v>ATIS</v>
      </c>
      <c r="F737" s="110" t="str">
        <f>INDEX(product!E:E,MATCH(D737,product!A:A,0))</f>
        <v>Window series</v>
      </c>
      <c r="G737" s="47"/>
      <c r="H737" s="104"/>
      <c r="I737" s="47"/>
      <c r="J737" s="104"/>
      <c r="K737" s="110" t="str">
        <f>IF(L737="","",VLOOKUP(CONCATENATE(K$3,L737),m_selling_spec!$A:$H,2,FALSE))</f>
        <v/>
      </c>
      <c r="L737" s="104"/>
      <c r="M737" s="110" t="str">
        <f>IF(N737="","",VLOOKUP(CONCATENATE(M$3,N737),m_selling_spec!$A:$H,2,FALSE))</f>
        <v>o6.1</v>
      </c>
      <c r="N737" s="104" t="s">
        <v>3770</v>
      </c>
      <c r="O737" s="110" t="str">
        <f>IF(P737="","",VLOOKUP(CONCATENATE(O$3,P737),m_selling_spec!$A:$H,2,FALSE))</f>
        <v/>
      </c>
      <c r="P737" s="104"/>
      <c r="Q737" s="110" t="str">
        <f>IF(R737="","",VLOOKUP(CONCATENATE(Q$3,R737),m_selling_spec!$A:$H,2,FALSE))</f>
        <v/>
      </c>
      <c r="R737" s="104"/>
      <c r="S737" s="110"/>
      <c r="T737" s="104"/>
      <c r="U737" s="110"/>
      <c r="V737" s="104"/>
      <c r="W737" s="110"/>
      <c r="X737" s="104"/>
      <c r="Y737" s="110" t="str">
        <f>IF(Z737="","",VLOOKUP(CONCATENATE(Y$3,Z737),m_selling_spec!$A:$H,2,FALSE))</f>
        <v>1.9</v>
      </c>
      <c r="Z737" s="104" t="s">
        <v>68</v>
      </c>
      <c r="AA737" s="47"/>
      <c r="AB737" s="104"/>
      <c r="AC737" s="110" t="str">
        <f>IF(AD737="","",VLOOKUP(CONCATENATE(AC$3,AD737),m_selling_spec!$A:$H,2,FALSE))</f>
        <v>3.1</v>
      </c>
      <c r="AD737" s="104" t="s">
        <v>73</v>
      </c>
      <c r="AE737" s="47"/>
      <c r="AF737" s="104"/>
      <c r="AG737" s="47"/>
      <c r="AH737" s="104"/>
      <c r="AI737" s="110" t="str">
        <f>IF(AJ737="","",VLOOKUP(CONCATENATE(AI$3,AJ737),m_selling_spec!$A:$H,2,FALSE))</f>
        <v/>
      </c>
      <c r="AJ737" s="104"/>
      <c r="AK737" s="110" t="str">
        <f>IF(AL737="","",VLOOKUP(CONCATENATE(AK$3,AL737),m_selling_spec!$A:$H,2,FALSE))</f>
        <v/>
      </c>
      <c r="AL737" s="104"/>
      <c r="AM737" s="47"/>
      <c r="AN737" s="104"/>
      <c r="AO737" s="47"/>
      <c r="AP737" s="104"/>
      <c r="AQ737" s="110" t="str">
        <f>IF(AR737="","",VLOOKUP(CONCATENATE(AQ$3,AR737),m_selling_spec!$A:$H,2,FALSE))</f>
        <v/>
      </c>
      <c r="AR737" s="104"/>
      <c r="AS737" s="110" t="str">
        <f>IF(AT737="","",VLOOKUP(CONCATENATE(AS$3,AT737),m_selling_spec!$A:$H,2,FALSE))</f>
        <v/>
      </c>
      <c r="AT737" s="104"/>
      <c r="AU737" s="110" t="str">
        <f>IF(AV737="","",VLOOKUP(CONCATENATE(AU$3,AV737),m_selling_spec!$A:$H,2,FALSE))</f>
        <v/>
      </c>
      <c r="AV737" s="104"/>
      <c r="AW737" s="47"/>
      <c r="AX737" s="104"/>
      <c r="AY737" s="110" t="str">
        <f>IF(AZ737="","",VLOOKUP(CONCATENATE(AY$3,AZ737),m_selling_spec!$A:$H,2,FALSE))</f>
        <v/>
      </c>
      <c r="AZ737" s="104"/>
      <c r="BA737" s="47"/>
      <c r="BB737" s="104"/>
      <c r="BC737" s="47"/>
      <c r="BD737" s="104"/>
      <c r="BE737" s="47"/>
      <c r="BF737" s="104"/>
      <c r="BG737" s="110" t="str">
        <f>IF(BH737="","",VLOOKUP(CONCATENATE(BG$3,BH737),m_selling_spec!$A:$H,2,FALSE))</f>
        <v/>
      </c>
      <c r="BH737" s="104"/>
      <c r="BI737" s="47"/>
      <c r="BJ737" s="104"/>
      <c r="BK737" s="110" t="str">
        <f>IF(BL737="","",VLOOKUP(CONCATENATE(BK$3,BL737),m_selling_spec!$A:$H,2,FALSE))</f>
        <v/>
      </c>
      <c r="BL737" s="104"/>
      <c r="BM737" s="47"/>
      <c r="BN737" s="104"/>
      <c r="BO737" s="110" t="str">
        <f>IF(BP737="","",VLOOKUP(CONCATENATE(BO$3,BP737),m_selling_spec!$A:$H,2,FALSE))</f>
        <v/>
      </c>
      <c r="BP737" s="104"/>
      <c r="BQ737" s="47"/>
      <c r="BR737" s="104"/>
      <c r="BS737" s="47"/>
      <c r="BT737" s="104"/>
      <c r="BU737" s="47"/>
      <c r="BV737" s="104"/>
      <c r="BW737" s="47"/>
      <c r="BX737" s="104"/>
      <c r="BY737" s="47"/>
      <c r="BZ737" s="104"/>
      <c r="CA737" s="110" t="str">
        <f>IF(CB737="","",VLOOKUP(CONCATENATE(CA$3,CB737),m_selling_spec!$A:$H,2,FALSE))</f>
        <v/>
      </c>
      <c r="CB737" s="104"/>
      <c r="CC737" s="47"/>
      <c r="CD737" s="104"/>
      <c r="CE737" s="47"/>
      <c r="CF737" s="104"/>
      <c r="CG737" s="47"/>
      <c r="CH737" s="104"/>
      <c r="CI737" s="47"/>
      <c r="CJ737" s="104"/>
      <c r="CK737" s="110" t="str">
        <f>IF(CL737="","",VLOOKUP(CONCATENATE(CK$3,CL737),m_selling_spec!$A:$H,2,FALSE))</f>
        <v>33.4</v>
      </c>
      <c r="CL737" s="104" t="s">
        <v>3835</v>
      </c>
      <c r="CM737" s="47"/>
      <c r="CN737" s="104"/>
      <c r="CO737" s="47"/>
      <c r="CP737" s="104"/>
      <c r="CQ737" s="47"/>
      <c r="CR737" s="104"/>
      <c r="CS737" s="47"/>
      <c r="CT737" s="104"/>
      <c r="CU737" s="110" t="str">
        <f>IF(CV737="","",VLOOKUP(CONCATENATE(CU$3,CV737),m_selling_spec!$A:$H,2,FALSE))</f>
        <v/>
      </c>
      <c r="CV737" s="104"/>
      <c r="CW737" s="110" t="str">
        <f>IF(CX737="","",VLOOKUP(CONCATENATE(CW$3,CX737),m_selling_spec!$A:$H,2,FALSE))</f>
        <v/>
      </c>
      <c r="CX737" s="104"/>
      <c r="CY737" s="110" t="str">
        <f>IF(CZ737="","",VLOOKUP(CONCATENATE(CY$3,CZ737),m_selling_spec!$A:$H,2,FALSE))</f>
        <v/>
      </c>
      <c r="CZ737" s="104"/>
      <c r="DA737" s="110"/>
      <c r="DB737" s="104"/>
    </row>
    <row r="738" spans="1:106">
      <c r="A738" s="104" t="s">
        <v>3804</v>
      </c>
      <c r="B738" s="104"/>
      <c r="C738" s="104"/>
      <c r="D738" s="104">
        <v>10</v>
      </c>
      <c r="E738" s="110" t="str">
        <f>INDEX(product!B:B,MATCH(D738,product!A:A,0))</f>
        <v>ATIS</v>
      </c>
      <c r="F738" s="110" t="str">
        <f>INDEX(product!E:E,MATCH(D738,product!A:A,0))</f>
        <v>Window series</v>
      </c>
      <c r="G738" s="47"/>
      <c r="H738" s="104"/>
      <c r="I738" s="47"/>
      <c r="J738" s="104"/>
      <c r="K738" s="110" t="str">
        <f>IF(L738="","",VLOOKUP(CONCATENATE(K$3,L738),m_selling_spec!$A:$H,2,FALSE))</f>
        <v/>
      </c>
      <c r="L738" s="104"/>
      <c r="M738" s="110" t="str">
        <f>IF(N738="","",VLOOKUP(CONCATENATE(M$3,N738),m_selling_spec!$A:$H,2,FALSE))</f>
        <v>o6.3</v>
      </c>
      <c r="N738" s="104" t="s">
        <v>4004</v>
      </c>
      <c r="O738" s="110" t="str">
        <f>IF(P738="","",VLOOKUP(CONCATENATE(O$3,P738),m_selling_spec!$A:$H,2,FALSE))</f>
        <v/>
      </c>
      <c r="P738" s="104"/>
      <c r="Q738" s="110" t="str">
        <f>IF(R738="","",VLOOKUP(CONCATENATE(Q$3,R738),m_selling_spec!$A:$H,2,FALSE))</f>
        <v/>
      </c>
      <c r="R738" s="104"/>
      <c r="S738" s="110"/>
      <c r="T738" s="104"/>
      <c r="U738" s="110"/>
      <c r="V738" s="104"/>
      <c r="W738" s="110"/>
      <c r="X738" s="104"/>
      <c r="Y738" s="110" t="str">
        <f>IF(Z738="","",VLOOKUP(CONCATENATE(Y$3,Z738),m_selling_spec!$A:$H,2,FALSE))</f>
        <v>1.9</v>
      </c>
      <c r="Z738" s="104" t="s">
        <v>68</v>
      </c>
      <c r="AA738" s="47"/>
      <c r="AB738" s="104"/>
      <c r="AC738" s="110" t="str">
        <f>IF(AD738="","",VLOOKUP(CONCATENATE(AC$3,AD738),m_selling_spec!$A:$H,2,FALSE))</f>
        <v>3.1</v>
      </c>
      <c r="AD738" s="104" t="s">
        <v>73</v>
      </c>
      <c r="AE738" s="47"/>
      <c r="AF738" s="104"/>
      <c r="AG738" s="47"/>
      <c r="AH738" s="104"/>
      <c r="AI738" s="110" t="str">
        <f>IF(AJ738="","",VLOOKUP(CONCATENATE(AI$3,AJ738),m_selling_spec!$A:$H,2,FALSE))</f>
        <v/>
      </c>
      <c r="AJ738" s="104"/>
      <c r="AK738" s="110" t="str">
        <f>IF(AL738="","",VLOOKUP(CONCATENATE(AK$3,AL738),m_selling_spec!$A:$H,2,FALSE))</f>
        <v/>
      </c>
      <c r="AL738" s="104"/>
      <c r="AM738" s="47"/>
      <c r="AN738" s="104"/>
      <c r="AO738" s="47"/>
      <c r="AP738" s="104"/>
      <c r="AQ738" s="110" t="str">
        <f>IF(AR738="","",VLOOKUP(CONCATENATE(AQ$3,AR738),m_selling_spec!$A:$H,2,FALSE))</f>
        <v/>
      </c>
      <c r="AR738" s="104"/>
      <c r="AS738" s="110" t="str">
        <f>IF(AT738="","",VLOOKUP(CONCATENATE(AS$3,AT738),m_selling_spec!$A:$H,2,FALSE))</f>
        <v/>
      </c>
      <c r="AT738" s="104"/>
      <c r="AU738" s="110" t="str">
        <f>IF(AV738="","",VLOOKUP(CONCATENATE(AU$3,AV738),m_selling_spec!$A:$H,2,FALSE))</f>
        <v/>
      </c>
      <c r="AV738" s="104"/>
      <c r="AW738" s="47"/>
      <c r="AX738" s="104"/>
      <c r="AY738" s="110" t="str">
        <f>IF(AZ738="","",VLOOKUP(CONCATENATE(AY$3,AZ738),m_selling_spec!$A:$H,2,FALSE))</f>
        <v/>
      </c>
      <c r="AZ738" s="104"/>
      <c r="BA738" s="47"/>
      <c r="BB738" s="104"/>
      <c r="BC738" s="47"/>
      <c r="BD738" s="104"/>
      <c r="BE738" s="47"/>
      <c r="BF738" s="104"/>
      <c r="BG738" s="110" t="str">
        <f>IF(BH738="","",VLOOKUP(CONCATENATE(BG$3,BH738),m_selling_spec!$A:$H,2,FALSE))</f>
        <v/>
      </c>
      <c r="BH738" s="104"/>
      <c r="BI738" s="47"/>
      <c r="BJ738" s="104"/>
      <c r="BK738" s="110" t="str">
        <f>IF(BL738="","",VLOOKUP(CONCATENATE(BK$3,BL738),m_selling_spec!$A:$H,2,FALSE))</f>
        <v/>
      </c>
      <c r="BL738" s="104"/>
      <c r="BM738" s="47"/>
      <c r="BN738" s="104"/>
      <c r="BO738" s="110" t="str">
        <f>IF(BP738="","",VLOOKUP(CONCATENATE(BO$3,BP738),m_selling_spec!$A:$H,2,FALSE))</f>
        <v/>
      </c>
      <c r="BP738" s="104"/>
      <c r="BQ738" s="47"/>
      <c r="BR738" s="104"/>
      <c r="BS738" s="47"/>
      <c r="BT738" s="104"/>
      <c r="BU738" s="47"/>
      <c r="BV738" s="104"/>
      <c r="BW738" s="47"/>
      <c r="BX738" s="104"/>
      <c r="BY738" s="47"/>
      <c r="BZ738" s="104"/>
      <c r="CA738" s="110" t="str">
        <f>IF(CB738="","",VLOOKUP(CONCATENATE(CA$3,CB738),m_selling_spec!$A:$H,2,FALSE))</f>
        <v/>
      </c>
      <c r="CB738" s="104"/>
      <c r="CC738" s="47"/>
      <c r="CD738" s="104"/>
      <c r="CE738" s="47"/>
      <c r="CF738" s="104"/>
      <c r="CG738" s="47"/>
      <c r="CH738" s="104"/>
      <c r="CI738" s="47"/>
      <c r="CJ738" s="104"/>
      <c r="CK738" s="110" t="str">
        <f>IF(CL738="","",VLOOKUP(CONCATENATE(CK$3,CL738),m_selling_spec!$A:$H,2,FALSE))</f>
        <v>33.4</v>
      </c>
      <c r="CL738" s="104" t="s">
        <v>3835</v>
      </c>
      <c r="CM738" s="47"/>
      <c r="CN738" s="104"/>
      <c r="CO738" s="47"/>
      <c r="CP738" s="104"/>
      <c r="CQ738" s="47"/>
      <c r="CR738" s="104"/>
      <c r="CS738" s="47"/>
      <c r="CT738" s="104"/>
      <c r="CU738" s="110" t="str">
        <f>IF(CV738="","",VLOOKUP(CONCATENATE(CU$3,CV738),m_selling_spec!$A:$H,2,FALSE))</f>
        <v/>
      </c>
      <c r="CV738" s="104"/>
      <c r="CW738" s="110" t="str">
        <f>IF(CX738="","",VLOOKUP(CONCATENATE(CW$3,CX738),m_selling_spec!$A:$H,2,FALSE))</f>
        <v/>
      </c>
      <c r="CX738" s="104"/>
      <c r="CY738" s="110" t="str">
        <f>IF(CZ738="","",VLOOKUP(CONCATENATE(CY$3,CZ738),m_selling_spec!$A:$H,2,FALSE))</f>
        <v/>
      </c>
      <c r="CZ738" s="104"/>
      <c r="DA738" s="110"/>
      <c r="DB738" s="104"/>
    </row>
    <row r="739" spans="1:106">
      <c r="A739" s="104" t="s">
        <v>3805</v>
      </c>
      <c r="B739" s="104"/>
      <c r="C739" s="104"/>
      <c r="D739" s="104">
        <v>10</v>
      </c>
      <c r="E739" s="110" t="str">
        <f>INDEX(product!B:B,MATCH(D739,product!A:A,0))</f>
        <v>ATIS</v>
      </c>
      <c r="F739" s="110" t="str">
        <f>INDEX(product!E:E,MATCH(D739,product!A:A,0))</f>
        <v>Window series</v>
      </c>
      <c r="G739" s="47"/>
      <c r="H739" s="104"/>
      <c r="I739" s="47"/>
      <c r="J739" s="104"/>
      <c r="K739" s="110" t="str">
        <f>IF(L739="","",VLOOKUP(CONCATENATE(K$3,L739),m_selling_spec!$A:$H,2,FALSE))</f>
        <v/>
      </c>
      <c r="L739" s="104"/>
      <c r="M739" s="110" t="str">
        <f>IF(N739="","",VLOOKUP(CONCATENATE(M$3,N739),m_selling_spec!$A:$H,2,FALSE))</f>
        <v>o6.1</v>
      </c>
      <c r="N739" s="104" t="s">
        <v>3770</v>
      </c>
      <c r="O739" s="110" t="str">
        <f>IF(P739="","",VLOOKUP(CONCATENATE(O$3,P739),m_selling_spec!$A:$H,2,FALSE))</f>
        <v/>
      </c>
      <c r="P739" s="104"/>
      <c r="Q739" s="110" t="str">
        <f>IF(R739="","",VLOOKUP(CONCATENATE(Q$3,R739),m_selling_spec!$A:$H,2,FALSE))</f>
        <v/>
      </c>
      <c r="R739" s="104"/>
      <c r="S739" s="110"/>
      <c r="T739" s="104"/>
      <c r="U739" s="110"/>
      <c r="V739" s="104"/>
      <c r="W739" s="110"/>
      <c r="X739" s="104"/>
      <c r="Y739" s="110" t="str">
        <f>IF(Z739="","",VLOOKUP(CONCATENATE(Y$3,Z739),m_selling_spec!$A:$H,2,FALSE))</f>
        <v>1.9</v>
      </c>
      <c r="Z739" s="104" t="s">
        <v>68</v>
      </c>
      <c r="AA739" s="47"/>
      <c r="AB739" s="104"/>
      <c r="AC739" s="110" t="str">
        <f>IF(AD739="","",VLOOKUP(CONCATENATE(AC$3,AD739),m_selling_spec!$A:$H,2,FALSE))</f>
        <v>3.8</v>
      </c>
      <c r="AD739" s="104" t="s">
        <v>72</v>
      </c>
      <c r="AE739" s="47"/>
      <c r="AF739" s="104"/>
      <c r="AG739" s="47"/>
      <c r="AH739" s="104"/>
      <c r="AI739" s="110" t="str">
        <f>IF(AJ739="","",VLOOKUP(CONCATENATE(AI$3,AJ739),m_selling_spec!$A:$H,2,FALSE))</f>
        <v/>
      </c>
      <c r="AJ739" s="104"/>
      <c r="AK739" s="110" t="str">
        <f>IF(AL739="","",VLOOKUP(CONCATENATE(AK$3,AL739),m_selling_spec!$A:$H,2,FALSE))</f>
        <v/>
      </c>
      <c r="AL739" s="104"/>
      <c r="AM739" s="47"/>
      <c r="AN739" s="104"/>
      <c r="AO739" s="47"/>
      <c r="AP739" s="104"/>
      <c r="AQ739" s="110" t="str">
        <f>IF(AR739="","",VLOOKUP(CONCATENATE(AQ$3,AR739),m_selling_spec!$A:$H,2,FALSE))</f>
        <v/>
      </c>
      <c r="AR739" s="104"/>
      <c r="AS739" s="110" t="str">
        <f>IF(AT739="","",VLOOKUP(CONCATENATE(AS$3,AT739),m_selling_spec!$A:$H,2,FALSE))</f>
        <v/>
      </c>
      <c r="AT739" s="104"/>
      <c r="AU739" s="110" t="str">
        <f>IF(AV739="","",VLOOKUP(CONCATENATE(AU$3,AV739),m_selling_spec!$A:$H,2,FALSE))</f>
        <v/>
      </c>
      <c r="AV739" s="104"/>
      <c r="AW739" s="47"/>
      <c r="AX739" s="104"/>
      <c r="AY739" s="110" t="str">
        <f>IF(AZ739="","",VLOOKUP(CONCATENATE(AY$3,AZ739),m_selling_spec!$A:$H,2,FALSE))</f>
        <v/>
      </c>
      <c r="AZ739" s="104"/>
      <c r="BA739" s="47"/>
      <c r="BB739" s="104"/>
      <c r="BC739" s="47"/>
      <c r="BD739" s="104"/>
      <c r="BE739" s="47"/>
      <c r="BF739" s="104"/>
      <c r="BG739" s="110" t="str">
        <f>IF(BH739="","",VLOOKUP(CONCATENATE(BG$3,BH739),m_selling_spec!$A:$H,2,FALSE))</f>
        <v/>
      </c>
      <c r="BH739" s="104"/>
      <c r="BI739" s="47"/>
      <c r="BJ739" s="104"/>
      <c r="BK739" s="110" t="str">
        <f>IF(BL739="","",VLOOKUP(CONCATENATE(BK$3,BL739),m_selling_spec!$A:$H,2,FALSE))</f>
        <v/>
      </c>
      <c r="BL739" s="104"/>
      <c r="BM739" s="47"/>
      <c r="BN739" s="104"/>
      <c r="BO739" s="110" t="str">
        <f>IF(BP739="","",VLOOKUP(CONCATENATE(BO$3,BP739),m_selling_spec!$A:$H,2,FALSE))</f>
        <v/>
      </c>
      <c r="BP739" s="104"/>
      <c r="BQ739" s="47"/>
      <c r="BR739" s="104"/>
      <c r="BS739" s="47"/>
      <c r="BT739" s="104"/>
      <c r="BU739" s="47"/>
      <c r="BV739" s="104"/>
      <c r="BW739" s="47"/>
      <c r="BX739" s="104"/>
      <c r="BY739" s="47"/>
      <c r="BZ739" s="104"/>
      <c r="CA739" s="110" t="str">
        <f>IF(CB739="","",VLOOKUP(CONCATENATE(CA$3,CB739),m_selling_spec!$A:$H,2,FALSE))</f>
        <v/>
      </c>
      <c r="CB739" s="104"/>
      <c r="CC739" s="47"/>
      <c r="CD739" s="104"/>
      <c r="CE739" s="47"/>
      <c r="CF739" s="104"/>
      <c r="CG739" s="47"/>
      <c r="CH739" s="104"/>
      <c r="CI739" s="47"/>
      <c r="CJ739" s="104"/>
      <c r="CK739" s="110" t="str">
        <f>IF(CL739="","",VLOOKUP(CONCATENATE(CK$3,CL739),m_selling_spec!$A:$H,2,FALSE))</f>
        <v>33.5</v>
      </c>
      <c r="CL739" s="104" t="s">
        <v>3836</v>
      </c>
      <c r="CM739" s="47"/>
      <c r="CN739" s="104"/>
      <c r="CO739" s="47"/>
      <c r="CP739" s="104"/>
      <c r="CQ739" s="47"/>
      <c r="CR739" s="104"/>
      <c r="CS739" s="47"/>
      <c r="CT739" s="104"/>
      <c r="CU739" s="110" t="str">
        <f>IF(CV739="","",VLOOKUP(CONCATENATE(CU$3,CV739),m_selling_spec!$A:$H,2,FALSE))</f>
        <v/>
      </c>
      <c r="CV739" s="104"/>
      <c r="CW739" s="110" t="str">
        <f>IF(CX739="","",VLOOKUP(CONCATENATE(CW$3,CX739),m_selling_spec!$A:$H,2,FALSE))</f>
        <v/>
      </c>
      <c r="CX739" s="104"/>
      <c r="CY739" s="110" t="str">
        <f>IF(CZ739="","",VLOOKUP(CONCATENATE(CY$3,CZ739),m_selling_spec!$A:$H,2,FALSE))</f>
        <v/>
      </c>
      <c r="CZ739" s="104"/>
      <c r="DA739" s="110"/>
      <c r="DB739" s="104"/>
    </row>
    <row r="740" spans="1:106">
      <c r="A740" s="104" t="s">
        <v>3805</v>
      </c>
      <c r="B740" s="104"/>
      <c r="C740" s="104"/>
      <c r="D740" s="104">
        <v>10</v>
      </c>
      <c r="E740" s="110" t="str">
        <f>INDEX(product!B:B,MATCH(D740,product!A:A,0))</f>
        <v>ATIS</v>
      </c>
      <c r="F740" s="110" t="str">
        <f>INDEX(product!E:E,MATCH(D740,product!A:A,0))</f>
        <v>Window series</v>
      </c>
      <c r="G740" s="47"/>
      <c r="H740" s="104"/>
      <c r="I740" s="47"/>
      <c r="J740" s="104"/>
      <c r="K740" s="110" t="str">
        <f>IF(L740="","",VLOOKUP(CONCATENATE(K$3,L740),m_selling_spec!$A:$H,2,FALSE))</f>
        <v/>
      </c>
      <c r="L740" s="104"/>
      <c r="M740" s="110" t="str">
        <f>IF(N740="","",VLOOKUP(CONCATENATE(M$3,N740),m_selling_spec!$A:$H,2,FALSE))</f>
        <v>o6.3</v>
      </c>
      <c r="N740" s="104" t="s">
        <v>4004</v>
      </c>
      <c r="O740" s="110" t="str">
        <f>IF(P740="","",VLOOKUP(CONCATENATE(O$3,P740),m_selling_spec!$A:$H,2,FALSE))</f>
        <v/>
      </c>
      <c r="P740" s="104"/>
      <c r="Q740" s="110" t="str">
        <f>IF(R740="","",VLOOKUP(CONCATENATE(Q$3,R740),m_selling_spec!$A:$H,2,FALSE))</f>
        <v/>
      </c>
      <c r="R740" s="104"/>
      <c r="S740" s="110"/>
      <c r="T740" s="104"/>
      <c r="U740" s="110"/>
      <c r="V740" s="104"/>
      <c r="W740" s="110"/>
      <c r="X740" s="104"/>
      <c r="Y740" s="110" t="str">
        <f>IF(Z740="","",VLOOKUP(CONCATENATE(Y$3,Z740),m_selling_spec!$A:$H,2,FALSE))</f>
        <v>1.9</v>
      </c>
      <c r="Z740" s="104" t="s">
        <v>68</v>
      </c>
      <c r="AA740" s="47"/>
      <c r="AB740" s="104"/>
      <c r="AC740" s="110" t="str">
        <f>IF(AD740="","",VLOOKUP(CONCATENATE(AC$3,AD740),m_selling_spec!$A:$H,2,FALSE))</f>
        <v>3.8</v>
      </c>
      <c r="AD740" s="104" t="s">
        <v>72</v>
      </c>
      <c r="AE740" s="47"/>
      <c r="AF740" s="104"/>
      <c r="AG740" s="47"/>
      <c r="AH740" s="104"/>
      <c r="AI740" s="110" t="str">
        <f>IF(AJ740="","",VLOOKUP(CONCATENATE(AI$3,AJ740),m_selling_spec!$A:$H,2,FALSE))</f>
        <v/>
      </c>
      <c r="AJ740" s="104"/>
      <c r="AK740" s="110" t="str">
        <f>IF(AL740="","",VLOOKUP(CONCATENATE(AK$3,AL740),m_selling_spec!$A:$H,2,FALSE))</f>
        <v/>
      </c>
      <c r="AL740" s="104"/>
      <c r="AM740" s="47"/>
      <c r="AN740" s="104"/>
      <c r="AO740" s="47"/>
      <c r="AP740" s="104"/>
      <c r="AQ740" s="110" t="str">
        <f>IF(AR740="","",VLOOKUP(CONCATENATE(AQ$3,AR740),m_selling_spec!$A:$H,2,FALSE))</f>
        <v/>
      </c>
      <c r="AR740" s="104"/>
      <c r="AS740" s="110" t="str">
        <f>IF(AT740="","",VLOOKUP(CONCATENATE(AS$3,AT740),m_selling_spec!$A:$H,2,FALSE))</f>
        <v/>
      </c>
      <c r="AT740" s="104"/>
      <c r="AU740" s="110" t="str">
        <f>IF(AV740="","",VLOOKUP(CONCATENATE(AU$3,AV740),m_selling_spec!$A:$H,2,FALSE))</f>
        <v/>
      </c>
      <c r="AV740" s="104"/>
      <c r="AW740" s="47"/>
      <c r="AX740" s="104"/>
      <c r="AY740" s="110" t="str">
        <f>IF(AZ740="","",VLOOKUP(CONCATENATE(AY$3,AZ740),m_selling_spec!$A:$H,2,FALSE))</f>
        <v/>
      </c>
      <c r="AZ740" s="104"/>
      <c r="BA740" s="47"/>
      <c r="BB740" s="104"/>
      <c r="BC740" s="47"/>
      <c r="BD740" s="104"/>
      <c r="BE740" s="47"/>
      <c r="BF740" s="104"/>
      <c r="BG740" s="110" t="str">
        <f>IF(BH740="","",VLOOKUP(CONCATENATE(BG$3,BH740),m_selling_spec!$A:$H,2,FALSE))</f>
        <v/>
      </c>
      <c r="BH740" s="104"/>
      <c r="BI740" s="47"/>
      <c r="BJ740" s="104"/>
      <c r="BK740" s="110" t="str">
        <f>IF(BL740="","",VLOOKUP(CONCATENATE(BK$3,BL740),m_selling_spec!$A:$H,2,FALSE))</f>
        <v/>
      </c>
      <c r="BL740" s="104"/>
      <c r="BM740" s="47"/>
      <c r="BN740" s="104"/>
      <c r="BO740" s="110" t="str">
        <f>IF(BP740="","",VLOOKUP(CONCATENATE(BO$3,BP740),m_selling_spec!$A:$H,2,FALSE))</f>
        <v/>
      </c>
      <c r="BP740" s="104"/>
      <c r="BQ740" s="47"/>
      <c r="BR740" s="104"/>
      <c r="BS740" s="47"/>
      <c r="BT740" s="104"/>
      <c r="BU740" s="47"/>
      <c r="BV740" s="104"/>
      <c r="BW740" s="47"/>
      <c r="BX740" s="104"/>
      <c r="BY740" s="47"/>
      <c r="BZ740" s="104"/>
      <c r="CA740" s="110" t="str">
        <f>IF(CB740="","",VLOOKUP(CONCATENATE(CA$3,CB740),m_selling_spec!$A:$H,2,FALSE))</f>
        <v/>
      </c>
      <c r="CB740" s="104"/>
      <c r="CC740" s="47"/>
      <c r="CD740" s="104"/>
      <c r="CE740" s="47"/>
      <c r="CF740" s="104"/>
      <c r="CG740" s="47"/>
      <c r="CH740" s="104"/>
      <c r="CI740" s="47"/>
      <c r="CJ740" s="104"/>
      <c r="CK740" s="110" t="str">
        <f>IF(CL740="","",VLOOKUP(CONCATENATE(CK$3,CL740),m_selling_spec!$A:$H,2,FALSE))</f>
        <v>33.5</v>
      </c>
      <c r="CL740" s="104" t="s">
        <v>3836</v>
      </c>
      <c r="CM740" s="47"/>
      <c r="CN740" s="104"/>
      <c r="CO740" s="47"/>
      <c r="CP740" s="104"/>
      <c r="CQ740" s="47"/>
      <c r="CR740" s="104"/>
      <c r="CS740" s="47"/>
      <c r="CT740" s="104"/>
      <c r="CU740" s="110" t="str">
        <f>IF(CV740="","",VLOOKUP(CONCATENATE(CU$3,CV740),m_selling_spec!$A:$H,2,FALSE))</f>
        <v/>
      </c>
      <c r="CV740" s="104"/>
      <c r="CW740" s="110" t="str">
        <f>IF(CX740="","",VLOOKUP(CONCATENATE(CW$3,CX740),m_selling_spec!$A:$H,2,FALSE))</f>
        <v/>
      </c>
      <c r="CX740" s="104"/>
      <c r="CY740" s="110" t="str">
        <f>IF(CZ740="","",VLOOKUP(CONCATENATE(CY$3,CZ740),m_selling_spec!$A:$H,2,FALSE))</f>
        <v/>
      </c>
      <c r="CZ740" s="104"/>
      <c r="DA740" s="110"/>
      <c r="DB740" s="104"/>
    </row>
    <row r="741" spans="1:106">
      <c r="A741" s="238" t="s">
        <v>3806</v>
      </c>
      <c r="B741" s="104"/>
      <c r="C741" s="104"/>
      <c r="D741" s="104">
        <v>10</v>
      </c>
      <c r="E741" s="110" t="str">
        <f>INDEX(product!B:B,MATCH(D741,product!A:A,0))</f>
        <v>ATIS</v>
      </c>
      <c r="F741" s="110" t="str">
        <f>INDEX(product!E:E,MATCH(D741,product!A:A,0))</f>
        <v>Window series</v>
      </c>
      <c r="G741" s="47"/>
      <c r="H741" s="104"/>
      <c r="I741" s="47"/>
      <c r="J741" s="104"/>
      <c r="K741" s="110" t="str">
        <f>IF(L741="","",VLOOKUP(CONCATENATE(K$3,L741),m_selling_spec!$A:$H,2,FALSE))</f>
        <v/>
      </c>
      <c r="L741" s="104"/>
      <c r="M741" s="110" t="str">
        <f>IF(N741="","",VLOOKUP(CONCATENATE(M$3,N741),m_selling_spec!$A:$H,2,FALSE))</f>
        <v>o6.1</v>
      </c>
      <c r="N741" s="104" t="s">
        <v>3770</v>
      </c>
      <c r="O741" s="110" t="str">
        <f>IF(P741="","",VLOOKUP(CONCATENATE(O$3,P741),m_selling_spec!$A:$H,2,FALSE))</f>
        <v>o7.1</v>
      </c>
      <c r="P741" s="104" t="s">
        <v>4076</v>
      </c>
      <c r="Q741" s="110" t="str">
        <f>IF(R741="","",VLOOKUP(CONCATENATE(Q$3,R741),m_selling_spec!$A:$H,2,FALSE))</f>
        <v/>
      </c>
      <c r="R741" s="104"/>
      <c r="S741" s="110"/>
      <c r="T741" s="104"/>
      <c r="U741" s="110"/>
      <c r="V741" s="104"/>
      <c r="W741" s="110"/>
      <c r="X741" s="104"/>
      <c r="Y741" s="110" t="str">
        <f>IF(Z741="","",VLOOKUP(CONCATENATE(Y$3,Z741),m_selling_spec!$A:$H,2,FALSE))</f>
        <v>1.9</v>
      </c>
      <c r="Z741" s="104" t="s">
        <v>68</v>
      </c>
      <c r="AA741" s="47"/>
      <c r="AB741" s="104"/>
      <c r="AC741" s="110" t="str">
        <f>IF(AD741="","",VLOOKUP(CONCATENATE(AC$3,AD741),m_selling_spec!$A:$H,2,FALSE))</f>
        <v>3.1</v>
      </c>
      <c r="AD741" s="104" t="s">
        <v>73</v>
      </c>
      <c r="AE741" s="47"/>
      <c r="AF741" s="104"/>
      <c r="AG741" s="47"/>
      <c r="AH741" s="104"/>
      <c r="AI741" s="110" t="str">
        <f>IF(AJ741="","",VLOOKUP(CONCATENATE(AI$3,AJ741),m_selling_spec!$A:$H,2,FALSE))</f>
        <v/>
      </c>
      <c r="AJ741" s="104"/>
      <c r="AK741" s="110" t="str">
        <f>IF(AL741="","",VLOOKUP(CONCATENATE(AK$3,AL741),m_selling_spec!$A:$H,2,FALSE))</f>
        <v/>
      </c>
      <c r="AL741" s="104"/>
      <c r="AM741" s="47"/>
      <c r="AN741" s="104"/>
      <c r="AO741" s="47"/>
      <c r="AP741" s="104"/>
      <c r="AQ741" s="110" t="str">
        <f>IF(AR741="","",VLOOKUP(CONCATENATE(AQ$3,AR741),m_selling_spec!$A:$H,2,FALSE))</f>
        <v/>
      </c>
      <c r="AR741" s="104"/>
      <c r="AS741" s="110" t="str">
        <f>IF(AT741="","",VLOOKUP(CONCATENATE(AS$3,AT741),m_selling_spec!$A:$H,2,FALSE))</f>
        <v/>
      </c>
      <c r="AT741" s="104"/>
      <c r="AU741" s="110" t="str">
        <f>IF(AV741="","",VLOOKUP(CONCATENATE(AU$3,AV741),m_selling_spec!$A:$H,2,FALSE))</f>
        <v/>
      </c>
      <c r="AV741" s="104"/>
      <c r="AW741" s="47"/>
      <c r="AX741" s="104"/>
      <c r="AY741" s="110" t="str">
        <f>IF(AZ741="","",VLOOKUP(CONCATENATE(AY$3,AZ741),m_selling_spec!$A:$H,2,FALSE))</f>
        <v/>
      </c>
      <c r="AZ741" s="104"/>
      <c r="BA741" s="47"/>
      <c r="BB741" s="104"/>
      <c r="BC741" s="47"/>
      <c r="BD741" s="104"/>
      <c r="BE741" s="47"/>
      <c r="BF741" s="104"/>
      <c r="BG741" s="110" t="str">
        <f>IF(BH741="","",VLOOKUP(CONCATENATE(BG$3,BH741),m_selling_spec!$A:$H,2,FALSE))</f>
        <v/>
      </c>
      <c r="BH741" s="104"/>
      <c r="BI741" s="47"/>
      <c r="BJ741" s="104"/>
      <c r="BK741" s="110" t="str">
        <f>IF(BL741="","",VLOOKUP(CONCATENATE(BK$3,BL741),m_selling_spec!$A:$H,2,FALSE))</f>
        <v/>
      </c>
      <c r="BL741" s="104"/>
      <c r="BM741" s="47"/>
      <c r="BN741" s="104"/>
      <c r="BO741" s="110" t="str">
        <f>IF(BP741="","",VLOOKUP(CONCATENATE(BO$3,BP741),m_selling_spec!$A:$H,2,FALSE))</f>
        <v/>
      </c>
      <c r="BP741" s="104"/>
      <c r="BQ741" s="47"/>
      <c r="BR741" s="104"/>
      <c r="BS741" s="47"/>
      <c r="BT741" s="104"/>
      <c r="BU741" s="47"/>
      <c r="BV741" s="104"/>
      <c r="BW741" s="47"/>
      <c r="BX741" s="104"/>
      <c r="BY741" s="47"/>
      <c r="BZ741" s="104"/>
      <c r="CA741" s="110" t="str">
        <f>IF(CB741="","",VLOOKUP(CONCATENATE(CA$3,CB741),m_selling_spec!$A:$H,2,FALSE))</f>
        <v/>
      </c>
      <c r="CB741" s="104"/>
      <c r="CC741" s="47"/>
      <c r="CD741" s="104"/>
      <c r="CE741" s="47"/>
      <c r="CF741" s="104"/>
      <c r="CG741" s="47"/>
      <c r="CH741" s="104"/>
      <c r="CI741" s="47"/>
      <c r="CJ741" s="104"/>
      <c r="CK741" s="110" t="str">
        <f>IF(CL741="","",VLOOKUP(CONCATENATE(CK$3,CL741),m_selling_spec!$A:$H,2,FALSE))</f>
        <v>33.5</v>
      </c>
      <c r="CL741" s="104" t="s">
        <v>3836</v>
      </c>
      <c r="CM741" s="47"/>
      <c r="CN741" s="104"/>
      <c r="CO741" s="47"/>
      <c r="CP741" s="104"/>
      <c r="CQ741" s="47"/>
      <c r="CR741" s="104"/>
      <c r="CS741" s="47"/>
      <c r="CT741" s="104"/>
      <c r="CU741" s="110" t="str">
        <f>IF(CV741="","",VLOOKUP(CONCATENATE(CU$3,CV741),m_selling_spec!$A:$H,2,FALSE))</f>
        <v/>
      </c>
      <c r="CV741" s="104"/>
      <c r="CW741" s="110" t="str">
        <f>IF(CX741="","",VLOOKUP(CONCATENATE(CW$3,CX741),m_selling_spec!$A:$H,2,FALSE))</f>
        <v/>
      </c>
      <c r="CX741" s="104"/>
      <c r="CY741" s="110" t="str">
        <f>IF(CZ741="","",VLOOKUP(CONCATENATE(CY$3,CZ741),m_selling_spec!$A:$H,2,FALSE))</f>
        <v/>
      </c>
      <c r="CZ741" s="104"/>
      <c r="DA741" s="110"/>
      <c r="DB741" s="104"/>
    </row>
    <row r="742" spans="1:106">
      <c r="A742" s="238" t="s">
        <v>3806</v>
      </c>
      <c r="B742" s="104"/>
      <c r="C742" s="104"/>
      <c r="D742" s="104">
        <v>10</v>
      </c>
      <c r="E742" s="110" t="str">
        <f>INDEX(product!B:B,MATCH(D742,product!A:A,0))</f>
        <v>ATIS</v>
      </c>
      <c r="F742" s="110" t="str">
        <f>INDEX(product!E:E,MATCH(D742,product!A:A,0))</f>
        <v>Window series</v>
      </c>
      <c r="G742" s="47"/>
      <c r="H742" s="104"/>
      <c r="I742" s="47"/>
      <c r="J742" s="104"/>
      <c r="K742" s="110" t="str">
        <f>IF(L742="","",VLOOKUP(CONCATENATE(K$3,L742),m_selling_spec!$A:$H,2,FALSE))</f>
        <v/>
      </c>
      <c r="L742" s="104"/>
      <c r="M742" s="110" t="str">
        <f>IF(N742="","",VLOOKUP(CONCATENATE(M$3,N742),m_selling_spec!$A:$H,2,FALSE))</f>
        <v>o6.1</v>
      </c>
      <c r="N742" s="104" t="s">
        <v>3770</v>
      </c>
      <c r="O742" s="110" t="str">
        <f>IF(P742="","",VLOOKUP(CONCATENATE(O$3,P742),m_selling_spec!$A:$H,2,FALSE))</f>
        <v>o7.2</v>
      </c>
      <c r="P742" s="104" t="s">
        <v>4004</v>
      </c>
      <c r="Q742" s="110" t="str">
        <f>IF(R742="","",VLOOKUP(CONCATENATE(Q$3,R742),m_selling_spec!$A:$H,2,FALSE))</f>
        <v/>
      </c>
      <c r="R742" s="104"/>
      <c r="S742" s="110"/>
      <c r="T742" s="104"/>
      <c r="U742" s="110"/>
      <c r="V742" s="104"/>
      <c r="W742" s="110"/>
      <c r="X742" s="104"/>
      <c r="Y742" s="110" t="str">
        <f>IF(Z742="","",VLOOKUP(CONCATENATE(Y$3,Z742),m_selling_spec!$A:$H,2,FALSE))</f>
        <v>1.9</v>
      </c>
      <c r="Z742" s="104" t="s">
        <v>68</v>
      </c>
      <c r="AA742" s="47"/>
      <c r="AB742" s="104"/>
      <c r="AC742" s="110" t="str">
        <f>IF(AD742="","",VLOOKUP(CONCATENATE(AC$3,AD742),m_selling_spec!$A:$H,2,FALSE))</f>
        <v>3.1</v>
      </c>
      <c r="AD742" s="104" t="s">
        <v>73</v>
      </c>
      <c r="AE742" s="47"/>
      <c r="AF742" s="104"/>
      <c r="AG742" s="47"/>
      <c r="AH742" s="104"/>
      <c r="AI742" s="110" t="str">
        <f>IF(AJ742="","",VLOOKUP(CONCATENATE(AI$3,AJ742),m_selling_spec!$A:$H,2,FALSE))</f>
        <v/>
      </c>
      <c r="AJ742" s="104"/>
      <c r="AK742" s="110" t="str">
        <f>IF(AL742="","",VLOOKUP(CONCATENATE(AK$3,AL742),m_selling_spec!$A:$H,2,FALSE))</f>
        <v/>
      </c>
      <c r="AL742" s="104"/>
      <c r="AM742" s="47"/>
      <c r="AN742" s="104"/>
      <c r="AO742" s="47"/>
      <c r="AP742" s="104"/>
      <c r="AQ742" s="110" t="str">
        <f>IF(AR742="","",VLOOKUP(CONCATENATE(AQ$3,AR742),m_selling_spec!$A:$H,2,FALSE))</f>
        <v/>
      </c>
      <c r="AR742" s="104"/>
      <c r="AS742" s="110" t="str">
        <f>IF(AT742="","",VLOOKUP(CONCATENATE(AS$3,AT742),m_selling_spec!$A:$H,2,FALSE))</f>
        <v/>
      </c>
      <c r="AT742" s="104"/>
      <c r="AU742" s="110" t="str">
        <f>IF(AV742="","",VLOOKUP(CONCATENATE(AU$3,AV742),m_selling_spec!$A:$H,2,FALSE))</f>
        <v/>
      </c>
      <c r="AV742" s="104"/>
      <c r="AW742" s="47"/>
      <c r="AX742" s="104"/>
      <c r="AY742" s="110" t="str">
        <f>IF(AZ742="","",VLOOKUP(CONCATENATE(AY$3,AZ742),m_selling_spec!$A:$H,2,FALSE))</f>
        <v/>
      </c>
      <c r="AZ742" s="104"/>
      <c r="BA742" s="47"/>
      <c r="BB742" s="104"/>
      <c r="BC742" s="47"/>
      <c r="BD742" s="104"/>
      <c r="BE742" s="47"/>
      <c r="BF742" s="104"/>
      <c r="BG742" s="110" t="str">
        <f>IF(BH742="","",VLOOKUP(CONCATENATE(BG$3,BH742),m_selling_spec!$A:$H,2,FALSE))</f>
        <v/>
      </c>
      <c r="BH742" s="104"/>
      <c r="BI742" s="47"/>
      <c r="BJ742" s="104"/>
      <c r="BK742" s="110" t="str">
        <f>IF(BL742="","",VLOOKUP(CONCATENATE(BK$3,BL742),m_selling_spec!$A:$H,2,FALSE))</f>
        <v/>
      </c>
      <c r="BL742" s="104"/>
      <c r="BM742" s="47"/>
      <c r="BN742" s="104"/>
      <c r="BO742" s="110" t="str">
        <f>IF(BP742="","",VLOOKUP(CONCATENATE(BO$3,BP742),m_selling_spec!$A:$H,2,FALSE))</f>
        <v/>
      </c>
      <c r="BP742" s="104"/>
      <c r="BQ742" s="47"/>
      <c r="BR742" s="104"/>
      <c r="BS742" s="47"/>
      <c r="BT742" s="104"/>
      <c r="BU742" s="47"/>
      <c r="BV742" s="104"/>
      <c r="BW742" s="47"/>
      <c r="BX742" s="104"/>
      <c r="BY742" s="47"/>
      <c r="BZ742" s="104"/>
      <c r="CA742" s="110" t="str">
        <f>IF(CB742="","",VLOOKUP(CONCATENATE(CA$3,CB742),m_selling_spec!$A:$H,2,FALSE))</f>
        <v/>
      </c>
      <c r="CB742" s="104"/>
      <c r="CC742" s="47"/>
      <c r="CD742" s="104"/>
      <c r="CE742" s="47"/>
      <c r="CF742" s="104"/>
      <c r="CG742" s="47"/>
      <c r="CH742" s="104"/>
      <c r="CI742" s="47"/>
      <c r="CJ742" s="104"/>
      <c r="CK742" s="110" t="str">
        <f>IF(CL742="","",VLOOKUP(CONCATENATE(CK$3,CL742),m_selling_spec!$A:$H,2,FALSE))</f>
        <v>33.5</v>
      </c>
      <c r="CL742" s="104" t="s">
        <v>3836</v>
      </c>
      <c r="CM742" s="47"/>
      <c r="CN742" s="104"/>
      <c r="CO742" s="47"/>
      <c r="CP742" s="104"/>
      <c r="CQ742" s="47"/>
      <c r="CR742" s="104"/>
      <c r="CS742" s="47"/>
      <c r="CT742" s="104"/>
      <c r="CU742" s="110" t="str">
        <f>IF(CV742="","",VLOOKUP(CONCATENATE(CU$3,CV742),m_selling_spec!$A:$H,2,FALSE))</f>
        <v/>
      </c>
      <c r="CV742" s="104"/>
      <c r="CW742" s="110" t="str">
        <f>IF(CX742="","",VLOOKUP(CONCATENATE(CW$3,CX742),m_selling_spec!$A:$H,2,FALSE))</f>
        <v/>
      </c>
      <c r="CX742" s="104"/>
      <c r="CY742" s="110" t="str">
        <f>IF(CZ742="","",VLOOKUP(CONCATENATE(CY$3,CZ742),m_selling_spec!$A:$H,2,FALSE))</f>
        <v/>
      </c>
      <c r="CZ742" s="104"/>
      <c r="DA742" s="110"/>
      <c r="DB742" s="104"/>
    </row>
    <row r="743" spans="1:106">
      <c r="A743" s="238" t="s">
        <v>3806</v>
      </c>
      <c r="B743" s="104"/>
      <c r="C743" s="104"/>
      <c r="D743" s="104">
        <v>10</v>
      </c>
      <c r="E743" s="110" t="str">
        <f>INDEX(product!B:B,MATCH(D743,product!A:A,0))</f>
        <v>ATIS</v>
      </c>
      <c r="F743" s="110" t="str">
        <f>INDEX(product!E:E,MATCH(D743,product!A:A,0))</f>
        <v>Window series</v>
      </c>
      <c r="G743" s="47"/>
      <c r="H743" s="104"/>
      <c r="I743" s="47"/>
      <c r="J743" s="104"/>
      <c r="K743" s="110" t="str">
        <f>IF(L743="","",VLOOKUP(CONCATENATE(K$3,L743),m_selling_spec!$A:$H,2,FALSE))</f>
        <v/>
      </c>
      <c r="L743" s="104"/>
      <c r="M743" s="110" t="str">
        <f>IF(N743="","",VLOOKUP(CONCATENATE(M$3,N743),m_selling_spec!$A:$H,2,FALSE))</f>
        <v>o6.3</v>
      </c>
      <c r="N743" s="104" t="s">
        <v>4004</v>
      </c>
      <c r="O743" s="110" t="str">
        <f>IF(P743="","",VLOOKUP(CONCATENATE(O$3,P743),m_selling_spec!$A:$H,2,FALSE))</f>
        <v>o7.1</v>
      </c>
      <c r="P743" s="104" t="s">
        <v>4076</v>
      </c>
      <c r="Q743" s="110" t="str">
        <f>IF(R743="","",VLOOKUP(CONCATENATE(Q$3,R743),m_selling_spec!$A:$H,2,FALSE))</f>
        <v/>
      </c>
      <c r="R743" s="104"/>
      <c r="S743" s="110"/>
      <c r="T743" s="104"/>
      <c r="U743" s="110"/>
      <c r="V743" s="104"/>
      <c r="W743" s="110"/>
      <c r="X743" s="104"/>
      <c r="Y743" s="110" t="str">
        <f>IF(Z743="","",VLOOKUP(CONCATENATE(Y$3,Z743),m_selling_spec!$A:$H,2,FALSE))</f>
        <v>1.9</v>
      </c>
      <c r="Z743" s="104" t="s">
        <v>68</v>
      </c>
      <c r="AA743" s="47"/>
      <c r="AB743" s="104"/>
      <c r="AC743" s="110" t="str">
        <f>IF(AD743="","",VLOOKUP(CONCATENATE(AC$3,AD743),m_selling_spec!$A:$H,2,FALSE))</f>
        <v>3.1</v>
      </c>
      <c r="AD743" s="104" t="s">
        <v>73</v>
      </c>
      <c r="AE743" s="47"/>
      <c r="AF743" s="104"/>
      <c r="AG743" s="47"/>
      <c r="AH743" s="104"/>
      <c r="AI743" s="110" t="str">
        <f>IF(AJ743="","",VLOOKUP(CONCATENATE(AI$3,AJ743),m_selling_spec!$A:$H,2,FALSE))</f>
        <v/>
      </c>
      <c r="AJ743" s="104"/>
      <c r="AK743" s="110" t="str">
        <f>IF(AL743="","",VLOOKUP(CONCATENATE(AK$3,AL743),m_selling_spec!$A:$H,2,FALSE))</f>
        <v/>
      </c>
      <c r="AL743" s="104"/>
      <c r="AM743" s="47"/>
      <c r="AN743" s="104"/>
      <c r="AO743" s="47"/>
      <c r="AP743" s="104"/>
      <c r="AQ743" s="110" t="str">
        <f>IF(AR743="","",VLOOKUP(CONCATENATE(AQ$3,AR743),m_selling_spec!$A:$H,2,FALSE))</f>
        <v/>
      </c>
      <c r="AR743" s="104"/>
      <c r="AS743" s="110" t="str">
        <f>IF(AT743="","",VLOOKUP(CONCATENATE(AS$3,AT743),m_selling_spec!$A:$H,2,FALSE))</f>
        <v/>
      </c>
      <c r="AT743" s="104"/>
      <c r="AU743" s="110" t="str">
        <f>IF(AV743="","",VLOOKUP(CONCATENATE(AU$3,AV743),m_selling_spec!$A:$H,2,FALSE))</f>
        <v/>
      </c>
      <c r="AV743" s="104"/>
      <c r="AW743" s="47"/>
      <c r="AX743" s="104"/>
      <c r="AY743" s="110" t="str">
        <f>IF(AZ743="","",VLOOKUP(CONCATENATE(AY$3,AZ743),m_selling_spec!$A:$H,2,FALSE))</f>
        <v/>
      </c>
      <c r="AZ743" s="104"/>
      <c r="BA743" s="47"/>
      <c r="BB743" s="104"/>
      <c r="BC743" s="47"/>
      <c r="BD743" s="104"/>
      <c r="BE743" s="47"/>
      <c r="BF743" s="104"/>
      <c r="BG743" s="110" t="str">
        <f>IF(BH743="","",VLOOKUP(CONCATENATE(BG$3,BH743),m_selling_spec!$A:$H,2,FALSE))</f>
        <v/>
      </c>
      <c r="BH743" s="104"/>
      <c r="BI743" s="47"/>
      <c r="BJ743" s="104"/>
      <c r="BK743" s="110" t="str">
        <f>IF(BL743="","",VLOOKUP(CONCATENATE(BK$3,BL743),m_selling_spec!$A:$H,2,FALSE))</f>
        <v/>
      </c>
      <c r="BL743" s="104"/>
      <c r="BM743" s="47"/>
      <c r="BN743" s="104"/>
      <c r="BO743" s="110" t="str">
        <f>IF(BP743="","",VLOOKUP(CONCATENATE(BO$3,BP743),m_selling_spec!$A:$H,2,FALSE))</f>
        <v/>
      </c>
      <c r="BP743" s="104"/>
      <c r="BQ743" s="47"/>
      <c r="BR743" s="104"/>
      <c r="BS743" s="47"/>
      <c r="BT743" s="104"/>
      <c r="BU743" s="47"/>
      <c r="BV743" s="104"/>
      <c r="BW743" s="47"/>
      <c r="BX743" s="104"/>
      <c r="BY743" s="47"/>
      <c r="BZ743" s="104"/>
      <c r="CA743" s="110" t="str">
        <f>IF(CB743="","",VLOOKUP(CONCATENATE(CA$3,CB743),m_selling_spec!$A:$H,2,FALSE))</f>
        <v/>
      </c>
      <c r="CB743" s="104"/>
      <c r="CC743" s="47"/>
      <c r="CD743" s="104"/>
      <c r="CE743" s="47"/>
      <c r="CF743" s="104"/>
      <c r="CG743" s="47"/>
      <c r="CH743" s="104"/>
      <c r="CI743" s="47"/>
      <c r="CJ743" s="104"/>
      <c r="CK743" s="110" t="str">
        <f>IF(CL743="","",VLOOKUP(CONCATENATE(CK$3,CL743),m_selling_spec!$A:$H,2,FALSE))</f>
        <v>33.5</v>
      </c>
      <c r="CL743" s="104" t="s">
        <v>3836</v>
      </c>
      <c r="CM743" s="47"/>
      <c r="CN743" s="104"/>
      <c r="CO743" s="47"/>
      <c r="CP743" s="104"/>
      <c r="CQ743" s="47"/>
      <c r="CR743" s="104"/>
      <c r="CS743" s="47"/>
      <c r="CT743" s="104"/>
      <c r="CU743" s="110" t="str">
        <f>IF(CV743="","",VLOOKUP(CONCATENATE(CU$3,CV743),m_selling_spec!$A:$H,2,FALSE))</f>
        <v/>
      </c>
      <c r="CV743" s="104"/>
      <c r="CW743" s="110" t="str">
        <f>IF(CX743="","",VLOOKUP(CONCATENATE(CW$3,CX743),m_selling_spec!$A:$H,2,FALSE))</f>
        <v/>
      </c>
      <c r="CX743" s="104"/>
      <c r="CY743" s="110" t="str">
        <f>IF(CZ743="","",VLOOKUP(CONCATENATE(CY$3,CZ743),m_selling_spec!$A:$H,2,FALSE))</f>
        <v/>
      </c>
      <c r="CZ743" s="104"/>
      <c r="DA743" s="110"/>
      <c r="DB743" s="104"/>
    </row>
    <row r="744" spans="1:106">
      <c r="A744" s="238" t="s">
        <v>3806</v>
      </c>
      <c r="B744" s="104"/>
      <c r="C744" s="104"/>
      <c r="D744" s="104">
        <v>10</v>
      </c>
      <c r="E744" s="110" t="str">
        <f>INDEX(product!B:B,MATCH(D744,product!A:A,0))</f>
        <v>ATIS</v>
      </c>
      <c r="F744" s="110" t="str">
        <f>INDEX(product!E:E,MATCH(D744,product!A:A,0))</f>
        <v>Window series</v>
      </c>
      <c r="G744" s="47"/>
      <c r="H744" s="104"/>
      <c r="I744" s="47"/>
      <c r="J744" s="104"/>
      <c r="K744" s="110" t="str">
        <f>IF(L744="","",VLOOKUP(CONCATENATE(K$3,L744),m_selling_spec!$A:$H,2,FALSE))</f>
        <v/>
      </c>
      <c r="L744" s="104"/>
      <c r="M744" s="110" t="str">
        <f>IF(N744="","",VLOOKUP(CONCATENATE(M$3,N744),m_selling_spec!$A:$H,2,FALSE))</f>
        <v>o6.3</v>
      </c>
      <c r="N744" s="104" t="s">
        <v>4004</v>
      </c>
      <c r="O744" s="110" t="str">
        <f>IF(P744="","",VLOOKUP(CONCATENATE(O$3,P744),m_selling_spec!$A:$H,2,FALSE))</f>
        <v>o7.2</v>
      </c>
      <c r="P744" s="104" t="s">
        <v>4004</v>
      </c>
      <c r="Q744" s="110" t="str">
        <f>IF(R744="","",VLOOKUP(CONCATENATE(Q$3,R744),m_selling_spec!$A:$H,2,FALSE))</f>
        <v/>
      </c>
      <c r="R744" s="104"/>
      <c r="S744" s="110"/>
      <c r="T744" s="104"/>
      <c r="U744" s="110"/>
      <c r="V744" s="104"/>
      <c r="W744" s="110"/>
      <c r="X744" s="104"/>
      <c r="Y744" s="110" t="str">
        <f>IF(Z744="","",VLOOKUP(CONCATENATE(Y$3,Z744),m_selling_spec!$A:$H,2,FALSE))</f>
        <v>1.9</v>
      </c>
      <c r="Z744" s="104" t="s">
        <v>68</v>
      </c>
      <c r="AA744" s="47"/>
      <c r="AB744" s="104"/>
      <c r="AC744" s="110" t="str">
        <f>IF(AD744="","",VLOOKUP(CONCATENATE(AC$3,AD744),m_selling_spec!$A:$H,2,FALSE))</f>
        <v>3.1</v>
      </c>
      <c r="AD744" s="104" t="s">
        <v>73</v>
      </c>
      <c r="AE744" s="47"/>
      <c r="AF744" s="104"/>
      <c r="AG744" s="47"/>
      <c r="AH744" s="104"/>
      <c r="AI744" s="110" t="str">
        <f>IF(AJ744="","",VLOOKUP(CONCATENATE(AI$3,AJ744),m_selling_spec!$A:$H,2,FALSE))</f>
        <v/>
      </c>
      <c r="AJ744" s="104"/>
      <c r="AK744" s="110" t="str">
        <f>IF(AL744="","",VLOOKUP(CONCATENATE(AK$3,AL744),m_selling_spec!$A:$H,2,FALSE))</f>
        <v/>
      </c>
      <c r="AL744" s="104"/>
      <c r="AM744" s="47"/>
      <c r="AN744" s="104"/>
      <c r="AO744" s="47"/>
      <c r="AP744" s="104"/>
      <c r="AQ744" s="110" t="str">
        <f>IF(AR744="","",VLOOKUP(CONCATENATE(AQ$3,AR744),m_selling_spec!$A:$H,2,FALSE))</f>
        <v/>
      </c>
      <c r="AR744" s="104"/>
      <c r="AS744" s="110" t="str">
        <f>IF(AT744="","",VLOOKUP(CONCATENATE(AS$3,AT744),m_selling_spec!$A:$H,2,FALSE))</f>
        <v/>
      </c>
      <c r="AT744" s="104"/>
      <c r="AU744" s="110" t="str">
        <f>IF(AV744="","",VLOOKUP(CONCATENATE(AU$3,AV744),m_selling_spec!$A:$H,2,FALSE))</f>
        <v/>
      </c>
      <c r="AV744" s="104"/>
      <c r="AW744" s="47"/>
      <c r="AX744" s="104"/>
      <c r="AY744" s="110" t="str">
        <f>IF(AZ744="","",VLOOKUP(CONCATENATE(AY$3,AZ744),m_selling_spec!$A:$H,2,FALSE))</f>
        <v/>
      </c>
      <c r="AZ744" s="104"/>
      <c r="BA744" s="47"/>
      <c r="BB744" s="104"/>
      <c r="BC744" s="47"/>
      <c r="BD744" s="104"/>
      <c r="BE744" s="47"/>
      <c r="BF744" s="104"/>
      <c r="BG744" s="110" t="str">
        <f>IF(BH744="","",VLOOKUP(CONCATENATE(BG$3,BH744),m_selling_spec!$A:$H,2,FALSE))</f>
        <v/>
      </c>
      <c r="BH744" s="104"/>
      <c r="BI744" s="47"/>
      <c r="BJ744" s="104"/>
      <c r="BK744" s="110" t="str">
        <f>IF(BL744="","",VLOOKUP(CONCATENATE(BK$3,BL744),m_selling_spec!$A:$H,2,FALSE))</f>
        <v/>
      </c>
      <c r="BL744" s="104"/>
      <c r="BM744" s="47"/>
      <c r="BN744" s="104"/>
      <c r="BO744" s="110" t="str">
        <f>IF(BP744="","",VLOOKUP(CONCATENATE(BO$3,BP744),m_selling_spec!$A:$H,2,FALSE))</f>
        <v/>
      </c>
      <c r="BP744" s="104"/>
      <c r="BQ744" s="47"/>
      <c r="BR744" s="104"/>
      <c r="BS744" s="47"/>
      <c r="BT744" s="104"/>
      <c r="BU744" s="47"/>
      <c r="BV744" s="104"/>
      <c r="BW744" s="47"/>
      <c r="BX744" s="104"/>
      <c r="BY744" s="47"/>
      <c r="BZ744" s="104"/>
      <c r="CA744" s="110" t="str">
        <f>IF(CB744="","",VLOOKUP(CONCATENATE(CA$3,CB744),m_selling_spec!$A:$H,2,FALSE))</f>
        <v/>
      </c>
      <c r="CB744" s="104"/>
      <c r="CC744" s="47"/>
      <c r="CD744" s="104"/>
      <c r="CE744" s="47"/>
      <c r="CF744" s="104"/>
      <c r="CG744" s="47"/>
      <c r="CH744" s="104"/>
      <c r="CI744" s="47"/>
      <c r="CJ744" s="104"/>
      <c r="CK744" s="110" t="str">
        <f>IF(CL744="","",VLOOKUP(CONCATENATE(CK$3,CL744),m_selling_spec!$A:$H,2,FALSE))</f>
        <v>33.5</v>
      </c>
      <c r="CL744" s="104" t="s">
        <v>3836</v>
      </c>
      <c r="CM744" s="47"/>
      <c r="CN744" s="104"/>
      <c r="CO744" s="47"/>
      <c r="CP744" s="104"/>
      <c r="CQ744" s="47"/>
      <c r="CR744" s="104"/>
      <c r="CS744" s="47"/>
      <c r="CT744" s="104"/>
      <c r="CU744" s="110" t="str">
        <f>IF(CV744="","",VLOOKUP(CONCATENATE(CU$3,CV744),m_selling_spec!$A:$H,2,FALSE))</f>
        <v/>
      </c>
      <c r="CV744" s="104"/>
      <c r="CW744" s="110" t="str">
        <f>IF(CX744="","",VLOOKUP(CONCATENATE(CW$3,CX744),m_selling_spec!$A:$H,2,FALSE))</f>
        <v/>
      </c>
      <c r="CX744" s="104"/>
      <c r="CY744" s="110" t="str">
        <f>IF(CZ744="","",VLOOKUP(CONCATENATE(CY$3,CZ744),m_selling_spec!$A:$H,2,FALSE))</f>
        <v/>
      </c>
      <c r="CZ744" s="104"/>
      <c r="DA744" s="110"/>
      <c r="DB744" s="104"/>
    </row>
    <row r="745" spans="1:106">
      <c r="A745" s="104" t="s">
        <v>3807</v>
      </c>
      <c r="B745" s="104"/>
      <c r="C745" s="104"/>
      <c r="D745" s="104">
        <v>10</v>
      </c>
      <c r="E745" s="110" t="str">
        <f>INDEX(product!B:B,MATCH(D745,product!A:A,0))</f>
        <v>ATIS</v>
      </c>
      <c r="F745" s="110" t="str">
        <f>INDEX(product!E:E,MATCH(D745,product!A:A,0))</f>
        <v>Window series</v>
      </c>
      <c r="G745" s="47"/>
      <c r="H745" s="104"/>
      <c r="I745" s="47"/>
      <c r="J745" s="104"/>
      <c r="K745" s="110" t="str">
        <f>IF(L745="","",VLOOKUP(CONCATENATE(K$3,L745),m_selling_spec!$A:$H,2,FALSE))</f>
        <v/>
      </c>
      <c r="L745" s="104"/>
      <c r="M745" s="110" t="str">
        <f>IF(N745="","",VLOOKUP(CONCATENATE(M$3,N745),m_selling_spec!$A:$H,2,FALSE))</f>
        <v>o6.1</v>
      </c>
      <c r="N745" s="104" t="s">
        <v>3770</v>
      </c>
      <c r="O745" s="110" t="str">
        <f>IF(P745="","",VLOOKUP(CONCATENATE(O$3,P745),m_selling_spec!$A:$H,2,FALSE))</f>
        <v/>
      </c>
      <c r="P745" s="104"/>
      <c r="Q745" s="110" t="str">
        <f>IF(R745="","",VLOOKUP(CONCATENATE(Q$3,R745),m_selling_spec!$A:$H,2,FALSE))</f>
        <v/>
      </c>
      <c r="R745" s="104"/>
      <c r="S745" s="110"/>
      <c r="T745" s="104"/>
      <c r="U745" s="110"/>
      <c r="V745" s="104"/>
      <c r="W745" s="110"/>
      <c r="X745" s="104"/>
      <c r="Y745" s="110" t="str">
        <f>IF(Z745="","",VLOOKUP(CONCATENATE(Y$3,Z745),m_selling_spec!$A:$H,2,FALSE))</f>
        <v>1.9</v>
      </c>
      <c r="Z745" s="104" t="s">
        <v>68</v>
      </c>
      <c r="AA745" s="47"/>
      <c r="AB745" s="104"/>
      <c r="AC745" s="110" t="str">
        <f>IF(AD745="","",VLOOKUP(CONCATENATE(AC$3,AD745),m_selling_spec!$A:$H,2,FALSE))</f>
        <v>3.1</v>
      </c>
      <c r="AD745" s="104" t="s">
        <v>73</v>
      </c>
      <c r="AE745" s="47"/>
      <c r="AF745" s="104"/>
      <c r="AG745" s="47"/>
      <c r="AH745" s="104"/>
      <c r="AI745" s="110" t="str">
        <f>IF(AJ745="","",VLOOKUP(CONCATENATE(AI$3,AJ745),m_selling_spec!$A:$H,2,FALSE))</f>
        <v/>
      </c>
      <c r="AJ745" s="104"/>
      <c r="AK745" s="110" t="str">
        <f>IF(AL745="","",VLOOKUP(CONCATENATE(AK$3,AL745),m_selling_spec!$A:$H,2,FALSE))</f>
        <v/>
      </c>
      <c r="AL745" s="104"/>
      <c r="AM745" s="47"/>
      <c r="AN745" s="104"/>
      <c r="AO745" s="47"/>
      <c r="AP745" s="104"/>
      <c r="AQ745" s="110" t="str">
        <f>IF(AR745="","",VLOOKUP(CONCATENATE(AQ$3,AR745),m_selling_spec!$A:$H,2,FALSE))</f>
        <v/>
      </c>
      <c r="AR745" s="104"/>
      <c r="AS745" s="110" t="str">
        <f>IF(AT745="","",VLOOKUP(CONCATENATE(AS$3,AT745),m_selling_spec!$A:$H,2,FALSE))</f>
        <v/>
      </c>
      <c r="AT745" s="104"/>
      <c r="AU745" s="110" t="str">
        <f>IF(AV745="","",VLOOKUP(CONCATENATE(AU$3,AV745),m_selling_spec!$A:$H,2,FALSE))</f>
        <v/>
      </c>
      <c r="AV745" s="104"/>
      <c r="AW745" s="47"/>
      <c r="AX745" s="104"/>
      <c r="AY745" s="110" t="str">
        <f>IF(AZ745="","",VLOOKUP(CONCATENATE(AY$3,AZ745),m_selling_spec!$A:$H,2,FALSE))</f>
        <v/>
      </c>
      <c r="AZ745" s="104"/>
      <c r="BA745" s="47"/>
      <c r="BB745" s="104"/>
      <c r="BC745" s="47"/>
      <c r="BD745" s="104"/>
      <c r="BE745" s="47"/>
      <c r="BF745" s="104"/>
      <c r="BG745" s="110" t="str">
        <f>IF(BH745="","",VLOOKUP(CONCATENATE(BG$3,BH745),m_selling_spec!$A:$H,2,FALSE))</f>
        <v/>
      </c>
      <c r="BH745" s="104"/>
      <c r="BI745" s="47"/>
      <c r="BJ745" s="104"/>
      <c r="BK745" s="110" t="str">
        <f>IF(BL745="","",VLOOKUP(CONCATENATE(BK$3,BL745),m_selling_spec!$A:$H,2,FALSE))</f>
        <v/>
      </c>
      <c r="BL745" s="104"/>
      <c r="BM745" s="47"/>
      <c r="BN745" s="104"/>
      <c r="BO745" s="110" t="str">
        <f>IF(BP745="","",VLOOKUP(CONCATENATE(BO$3,BP745),m_selling_spec!$A:$H,2,FALSE))</f>
        <v/>
      </c>
      <c r="BP745" s="104"/>
      <c r="BQ745" s="47"/>
      <c r="BR745" s="104"/>
      <c r="BS745" s="47"/>
      <c r="BT745" s="104"/>
      <c r="BU745" s="47"/>
      <c r="BV745" s="104"/>
      <c r="BW745" s="47"/>
      <c r="BX745" s="104"/>
      <c r="BY745" s="47"/>
      <c r="BZ745" s="104"/>
      <c r="CA745" s="110" t="str">
        <f>IF(CB745="","",VLOOKUP(CONCATENATE(CA$3,CB745),m_selling_spec!$A:$H,2,FALSE))</f>
        <v/>
      </c>
      <c r="CB745" s="104"/>
      <c r="CC745" s="47"/>
      <c r="CD745" s="104"/>
      <c r="CE745" s="47"/>
      <c r="CF745" s="104"/>
      <c r="CG745" s="47"/>
      <c r="CH745" s="104"/>
      <c r="CI745" s="47"/>
      <c r="CJ745" s="104"/>
      <c r="CK745" s="110" t="str">
        <f>IF(CL745="","",VLOOKUP(CONCATENATE(CK$3,CL745),m_selling_spec!$A:$H,2,FALSE))</f>
        <v>33.6</v>
      </c>
      <c r="CL745" s="104" t="s">
        <v>3837</v>
      </c>
      <c r="CM745" s="47"/>
      <c r="CN745" s="104"/>
      <c r="CO745" s="47"/>
      <c r="CP745" s="104"/>
      <c r="CQ745" s="47"/>
      <c r="CR745" s="104"/>
      <c r="CS745" s="47"/>
      <c r="CT745" s="104"/>
      <c r="CU745" s="110" t="str">
        <f>IF(CV745="","",VLOOKUP(CONCATENATE(CU$3,CV745),m_selling_spec!$A:$H,2,FALSE))</f>
        <v/>
      </c>
      <c r="CV745" s="104"/>
      <c r="CW745" s="110" t="str">
        <f>IF(CX745="","",VLOOKUP(CONCATENATE(CW$3,CX745),m_selling_spec!$A:$H,2,FALSE))</f>
        <v/>
      </c>
      <c r="CX745" s="104"/>
      <c r="CY745" s="110" t="str">
        <f>IF(CZ745="","",VLOOKUP(CONCATENATE(CY$3,CZ745),m_selling_spec!$A:$H,2,FALSE))</f>
        <v/>
      </c>
      <c r="CZ745" s="104"/>
      <c r="DA745" s="110"/>
      <c r="DB745" s="104"/>
    </row>
    <row r="746" spans="1:106">
      <c r="A746" s="104" t="s">
        <v>3807</v>
      </c>
      <c r="B746" s="104"/>
      <c r="C746" s="104"/>
      <c r="D746" s="104">
        <v>10</v>
      </c>
      <c r="E746" s="110" t="str">
        <f>INDEX(product!B:B,MATCH(D746,product!A:A,0))</f>
        <v>ATIS</v>
      </c>
      <c r="F746" s="110" t="str">
        <f>INDEX(product!E:E,MATCH(D746,product!A:A,0))</f>
        <v>Window series</v>
      </c>
      <c r="G746" s="47"/>
      <c r="H746" s="104"/>
      <c r="I746" s="47"/>
      <c r="J746" s="104"/>
      <c r="K746" s="110" t="str">
        <f>IF(L746="","",VLOOKUP(CONCATENATE(K$3,L746),m_selling_spec!$A:$H,2,FALSE))</f>
        <v/>
      </c>
      <c r="L746" s="104"/>
      <c r="M746" s="110" t="str">
        <f>IF(N746="","",VLOOKUP(CONCATENATE(M$3,N746),m_selling_spec!$A:$H,2,FALSE))</f>
        <v>o6.3</v>
      </c>
      <c r="N746" s="104" t="s">
        <v>4004</v>
      </c>
      <c r="O746" s="110" t="str">
        <f>IF(P746="","",VLOOKUP(CONCATENATE(O$3,P746),m_selling_spec!$A:$H,2,FALSE))</f>
        <v/>
      </c>
      <c r="P746" s="104"/>
      <c r="Q746" s="110" t="str">
        <f>IF(R746="","",VLOOKUP(CONCATENATE(Q$3,R746),m_selling_spec!$A:$H,2,FALSE))</f>
        <v/>
      </c>
      <c r="R746" s="104"/>
      <c r="S746" s="110"/>
      <c r="T746" s="104"/>
      <c r="U746" s="110"/>
      <c r="V746" s="104"/>
      <c r="W746" s="110"/>
      <c r="X746" s="104"/>
      <c r="Y746" s="110" t="str">
        <f>IF(Z746="","",VLOOKUP(CONCATENATE(Y$3,Z746),m_selling_spec!$A:$H,2,FALSE))</f>
        <v>1.9</v>
      </c>
      <c r="Z746" s="104" t="s">
        <v>68</v>
      </c>
      <c r="AA746" s="47"/>
      <c r="AB746" s="104"/>
      <c r="AC746" s="110" t="str">
        <f>IF(AD746="","",VLOOKUP(CONCATENATE(AC$3,AD746),m_selling_spec!$A:$H,2,FALSE))</f>
        <v>3.1</v>
      </c>
      <c r="AD746" s="104" t="s">
        <v>73</v>
      </c>
      <c r="AE746" s="47"/>
      <c r="AF746" s="104"/>
      <c r="AG746" s="47"/>
      <c r="AH746" s="104"/>
      <c r="AI746" s="110" t="str">
        <f>IF(AJ746="","",VLOOKUP(CONCATENATE(AI$3,AJ746),m_selling_spec!$A:$H,2,FALSE))</f>
        <v/>
      </c>
      <c r="AJ746" s="104"/>
      <c r="AK746" s="110" t="str">
        <f>IF(AL746="","",VLOOKUP(CONCATENATE(AK$3,AL746),m_selling_spec!$A:$H,2,FALSE))</f>
        <v/>
      </c>
      <c r="AL746" s="104"/>
      <c r="AM746" s="47"/>
      <c r="AN746" s="104"/>
      <c r="AO746" s="47"/>
      <c r="AP746" s="104"/>
      <c r="AQ746" s="110" t="str">
        <f>IF(AR746="","",VLOOKUP(CONCATENATE(AQ$3,AR746),m_selling_spec!$A:$H,2,FALSE))</f>
        <v/>
      </c>
      <c r="AR746" s="104"/>
      <c r="AS746" s="110" t="str">
        <f>IF(AT746="","",VLOOKUP(CONCATENATE(AS$3,AT746),m_selling_spec!$A:$H,2,FALSE))</f>
        <v/>
      </c>
      <c r="AT746" s="104"/>
      <c r="AU746" s="110" t="str">
        <f>IF(AV746="","",VLOOKUP(CONCATENATE(AU$3,AV746),m_selling_spec!$A:$H,2,FALSE))</f>
        <v/>
      </c>
      <c r="AV746" s="104"/>
      <c r="AW746" s="47"/>
      <c r="AX746" s="104"/>
      <c r="AY746" s="110" t="str">
        <f>IF(AZ746="","",VLOOKUP(CONCATENATE(AY$3,AZ746),m_selling_spec!$A:$H,2,FALSE))</f>
        <v/>
      </c>
      <c r="AZ746" s="104"/>
      <c r="BA746" s="47"/>
      <c r="BB746" s="104"/>
      <c r="BC746" s="47"/>
      <c r="BD746" s="104"/>
      <c r="BE746" s="47"/>
      <c r="BF746" s="104"/>
      <c r="BG746" s="110" t="str">
        <f>IF(BH746="","",VLOOKUP(CONCATENATE(BG$3,BH746),m_selling_spec!$A:$H,2,FALSE))</f>
        <v/>
      </c>
      <c r="BH746" s="104"/>
      <c r="BI746" s="47"/>
      <c r="BJ746" s="104"/>
      <c r="BK746" s="110" t="str">
        <f>IF(BL746="","",VLOOKUP(CONCATENATE(BK$3,BL746),m_selling_spec!$A:$H,2,FALSE))</f>
        <v/>
      </c>
      <c r="BL746" s="104"/>
      <c r="BM746" s="47"/>
      <c r="BN746" s="104"/>
      <c r="BO746" s="110" t="str">
        <f>IF(BP746="","",VLOOKUP(CONCATENATE(BO$3,BP746),m_selling_spec!$A:$H,2,FALSE))</f>
        <v/>
      </c>
      <c r="BP746" s="104"/>
      <c r="BQ746" s="47"/>
      <c r="BR746" s="104"/>
      <c r="BS746" s="47"/>
      <c r="BT746" s="104"/>
      <c r="BU746" s="47"/>
      <c r="BV746" s="104"/>
      <c r="BW746" s="47"/>
      <c r="BX746" s="104"/>
      <c r="BY746" s="47"/>
      <c r="BZ746" s="104"/>
      <c r="CA746" s="110" t="str">
        <f>IF(CB746="","",VLOOKUP(CONCATENATE(CA$3,CB746),m_selling_spec!$A:$H,2,FALSE))</f>
        <v/>
      </c>
      <c r="CB746" s="104"/>
      <c r="CC746" s="47"/>
      <c r="CD746" s="104"/>
      <c r="CE746" s="47"/>
      <c r="CF746" s="104"/>
      <c r="CG746" s="47"/>
      <c r="CH746" s="104"/>
      <c r="CI746" s="47"/>
      <c r="CJ746" s="104"/>
      <c r="CK746" s="110" t="str">
        <f>IF(CL746="","",VLOOKUP(CONCATENATE(CK$3,CL746),m_selling_spec!$A:$H,2,FALSE))</f>
        <v>33.6</v>
      </c>
      <c r="CL746" s="104" t="s">
        <v>3837</v>
      </c>
      <c r="CM746" s="47"/>
      <c r="CN746" s="104"/>
      <c r="CO746" s="47"/>
      <c r="CP746" s="104"/>
      <c r="CQ746" s="47"/>
      <c r="CR746" s="104"/>
      <c r="CS746" s="47"/>
      <c r="CT746" s="104"/>
      <c r="CU746" s="110" t="str">
        <f>IF(CV746="","",VLOOKUP(CONCATENATE(CU$3,CV746),m_selling_spec!$A:$H,2,FALSE))</f>
        <v/>
      </c>
      <c r="CV746" s="104"/>
      <c r="CW746" s="110" t="str">
        <f>IF(CX746="","",VLOOKUP(CONCATENATE(CW$3,CX746),m_selling_spec!$A:$H,2,FALSE))</f>
        <v/>
      </c>
      <c r="CX746" s="104"/>
      <c r="CY746" s="110" t="str">
        <f>IF(CZ746="","",VLOOKUP(CONCATENATE(CY$3,CZ746),m_selling_spec!$A:$H,2,FALSE))</f>
        <v/>
      </c>
      <c r="CZ746" s="104"/>
      <c r="DA746" s="110"/>
      <c r="DB746" s="104"/>
    </row>
    <row r="747" spans="1:106">
      <c r="A747" s="238" t="s">
        <v>3802</v>
      </c>
      <c r="B747" s="104"/>
      <c r="C747" s="104"/>
      <c r="D747" s="104">
        <v>10</v>
      </c>
      <c r="E747" s="110" t="str">
        <f>INDEX(product!B:B,MATCH(D747,product!A:A,0))</f>
        <v>ATIS</v>
      </c>
      <c r="F747" s="110" t="str">
        <f>INDEX(product!E:E,MATCH(D747,product!A:A,0))</f>
        <v>Window series</v>
      </c>
      <c r="G747" s="47"/>
      <c r="H747" s="104"/>
      <c r="I747" s="47"/>
      <c r="J747" s="104"/>
      <c r="K747" s="110" t="str">
        <f>IF(L747="","",VLOOKUP(CONCATENATE(K$3,L747),m_selling_spec!$A:$H,2,FALSE))</f>
        <v/>
      </c>
      <c r="L747" s="104"/>
      <c r="M747" s="110" t="str">
        <f>IF(N747="","",VLOOKUP(CONCATENATE(M$3,N747),m_selling_spec!$A:$H,2,FALSE))</f>
        <v>o6.2</v>
      </c>
      <c r="N747" s="104" t="s">
        <v>3771</v>
      </c>
      <c r="O747" s="110" t="str">
        <f>IF(P747="","",VLOOKUP(CONCATENATE(O$3,P747),m_selling_spec!$A:$H,2,FALSE))</f>
        <v/>
      </c>
      <c r="P747" s="104"/>
      <c r="Q747" s="110" t="str">
        <f>IF(R747="","",VLOOKUP(CONCATENATE(Q$3,R747),m_selling_spec!$A:$H,2,FALSE))</f>
        <v/>
      </c>
      <c r="R747" s="104"/>
      <c r="S747" s="110" t="str">
        <f>IF(T747="","",VLOOKUP(CONCATENATE(S$3,T747),m_selling_spec!$A:$H,2,FALSE))</f>
        <v>o9.1</v>
      </c>
      <c r="T747" s="104" t="s">
        <v>3766</v>
      </c>
      <c r="U747" s="110"/>
      <c r="V747" s="104"/>
      <c r="W747" s="110"/>
      <c r="X747" s="104"/>
      <c r="Y747" s="110" t="str">
        <f>IF(Z747="","",VLOOKUP(CONCATENATE(Y$3,Z747),m_selling_spec!$A:$H,2,FALSE))</f>
        <v>1.9</v>
      </c>
      <c r="Z747" s="104" t="s">
        <v>68</v>
      </c>
      <c r="AA747" s="47"/>
      <c r="AB747" s="104"/>
      <c r="AC747" s="110" t="str">
        <f>IF(AD747="","",VLOOKUP(CONCATENATE(AC$3,AD747),m_selling_spec!$A:$H,2,FALSE))</f>
        <v>3.8</v>
      </c>
      <c r="AD747" s="104" t="s">
        <v>72</v>
      </c>
      <c r="AE747" s="47"/>
      <c r="AF747" s="104"/>
      <c r="AG747" s="47"/>
      <c r="AH747" s="104"/>
      <c r="AI747" s="110" t="str">
        <f>IF(AJ747="","",VLOOKUP(CONCATENATE(AI$3,AJ747),m_selling_spec!$A:$H,2,FALSE))</f>
        <v/>
      </c>
      <c r="AJ747" s="104"/>
      <c r="AK747" s="110" t="str">
        <f>IF(AL747="","",VLOOKUP(CONCATENATE(AK$3,AL747),m_selling_spec!$A:$H,2,FALSE))</f>
        <v/>
      </c>
      <c r="AL747" s="104"/>
      <c r="AM747" s="47"/>
      <c r="AN747" s="104"/>
      <c r="AO747" s="47"/>
      <c r="AP747" s="104"/>
      <c r="AQ747" s="110" t="str">
        <f>IF(AR747="","",VLOOKUP(CONCATENATE(AQ$3,AR747),m_selling_spec!$A:$H,2,FALSE))</f>
        <v/>
      </c>
      <c r="AR747" s="104"/>
      <c r="AS747" s="110" t="str">
        <f>IF(AT747="","",VLOOKUP(CONCATENATE(AS$3,AT747),m_selling_spec!$A:$H,2,FALSE))</f>
        <v/>
      </c>
      <c r="AT747" s="104"/>
      <c r="AU747" s="110" t="str">
        <f>IF(AV747="","",VLOOKUP(CONCATENATE(AU$3,AV747),m_selling_spec!$A:$H,2,FALSE))</f>
        <v/>
      </c>
      <c r="AV747" s="104"/>
      <c r="AW747" s="47"/>
      <c r="AX747" s="104"/>
      <c r="AY747" s="110" t="str">
        <f>IF(AZ747="","",VLOOKUP(CONCATENATE(AY$3,AZ747),m_selling_spec!$A:$H,2,FALSE))</f>
        <v/>
      </c>
      <c r="AZ747" s="104"/>
      <c r="BA747" s="47"/>
      <c r="BB747" s="104"/>
      <c r="BC747" s="47"/>
      <c r="BD747" s="104"/>
      <c r="BE747" s="47"/>
      <c r="BF747" s="104"/>
      <c r="BG747" s="110" t="str">
        <f>IF(BH747="","",VLOOKUP(CONCATENATE(BG$3,BH747),m_selling_spec!$A:$H,2,FALSE))</f>
        <v/>
      </c>
      <c r="BH747" s="104"/>
      <c r="BI747" s="47"/>
      <c r="BJ747" s="104"/>
      <c r="BK747" s="110" t="str">
        <f>IF(BL747="","",VLOOKUP(CONCATENATE(BK$3,BL747),m_selling_spec!$A:$H,2,FALSE))</f>
        <v/>
      </c>
      <c r="BL747" s="104"/>
      <c r="BM747" s="47"/>
      <c r="BN747" s="104"/>
      <c r="BO747" s="110" t="str">
        <f>IF(BP747="","",VLOOKUP(CONCATENATE(BO$3,BP747),m_selling_spec!$A:$H,2,FALSE))</f>
        <v/>
      </c>
      <c r="BP747" s="104"/>
      <c r="BQ747" s="47"/>
      <c r="BR747" s="104"/>
      <c r="BS747" s="47"/>
      <c r="BT747" s="104"/>
      <c r="BU747" s="47"/>
      <c r="BV747" s="104"/>
      <c r="BW747" s="47"/>
      <c r="BX747" s="104"/>
      <c r="BY747" s="47"/>
      <c r="BZ747" s="104"/>
      <c r="CA747" s="110" t="str">
        <f>IF(CB747="","",VLOOKUP(CONCATENATE(CA$3,CB747),m_selling_spec!$A:$H,2,FALSE))</f>
        <v/>
      </c>
      <c r="CB747" s="104"/>
      <c r="CC747" s="47"/>
      <c r="CD747" s="104"/>
      <c r="CE747" s="47"/>
      <c r="CF747" s="104"/>
      <c r="CG747" s="47"/>
      <c r="CH747" s="104"/>
      <c r="CI747" s="47"/>
      <c r="CJ747" s="104"/>
      <c r="CK747" s="110" t="str">
        <f>IF(CL747="","",VLOOKUP(CONCATENATE(CK$3,CL747),m_selling_spec!$A:$H,2,FALSE))</f>
        <v>33.3</v>
      </c>
      <c r="CL747" s="104" t="s">
        <v>3387</v>
      </c>
      <c r="CM747" s="47"/>
      <c r="CN747" s="104"/>
      <c r="CO747" s="47"/>
      <c r="CP747" s="104"/>
      <c r="CQ747" s="47"/>
      <c r="CR747" s="104"/>
      <c r="CS747" s="47"/>
      <c r="CT747" s="104"/>
      <c r="CU747" s="110" t="str">
        <f>IF(CV747="","",VLOOKUP(CONCATENATE(CU$3,CV747),m_selling_spec!$A:$H,2,FALSE))</f>
        <v/>
      </c>
      <c r="CV747" s="104"/>
      <c r="CW747" s="110" t="str">
        <f>IF(CX747="","",VLOOKUP(CONCATENATE(CW$3,CX747),m_selling_spec!$A:$H,2,FALSE))</f>
        <v/>
      </c>
      <c r="CX747" s="104"/>
      <c r="CY747" s="110" t="str">
        <f>IF(CZ747="","",VLOOKUP(CONCATENATE(CY$3,CZ747),m_selling_spec!$A:$H,2,FALSE))</f>
        <v/>
      </c>
      <c r="CZ747" s="104"/>
      <c r="DA747" s="110"/>
      <c r="DB747" s="104"/>
    </row>
    <row r="748" spans="1:106">
      <c r="A748" s="238" t="s">
        <v>3802</v>
      </c>
      <c r="B748" s="104"/>
      <c r="C748" s="104"/>
      <c r="D748" s="104">
        <v>10</v>
      </c>
      <c r="E748" s="110" t="str">
        <f>INDEX(product!B:B,MATCH(D748,product!A:A,0))</f>
        <v>ATIS</v>
      </c>
      <c r="F748" s="110" t="str">
        <f>INDEX(product!E:E,MATCH(D748,product!A:A,0))</f>
        <v>Window series</v>
      </c>
      <c r="G748" s="47"/>
      <c r="H748" s="104"/>
      <c r="I748" s="47"/>
      <c r="J748" s="104"/>
      <c r="K748" s="110" t="str">
        <f>IF(L748="","",VLOOKUP(CONCATENATE(K$3,L748),m_selling_spec!$A:$H,2,FALSE))</f>
        <v/>
      </c>
      <c r="L748" s="104"/>
      <c r="M748" s="110" t="str">
        <f>IF(N748="","",VLOOKUP(CONCATENATE(M$3,N748),m_selling_spec!$A:$H,2,FALSE))</f>
        <v>o6.3</v>
      </c>
      <c r="N748" s="104" t="s">
        <v>4004</v>
      </c>
      <c r="O748" s="110" t="str">
        <f>IF(P748="","",VLOOKUP(CONCATENATE(O$3,P748),m_selling_spec!$A:$H,2,FALSE))</f>
        <v/>
      </c>
      <c r="P748" s="104"/>
      <c r="Q748" s="110" t="str">
        <f>IF(R748="","",VLOOKUP(CONCATENATE(Q$3,R748),m_selling_spec!$A:$H,2,FALSE))</f>
        <v/>
      </c>
      <c r="R748" s="104"/>
      <c r="S748" s="110" t="str">
        <f>IF(T748="","",VLOOKUP(CONCATENATE(S$3,T748),m_selling_spec!$A:$H,2,FALSE))</f>
        <v>o9.1</v>
      </c>
      <c r="T748" s="104" t="s">
        <v>3766</v>
      </c>
      <c r="U748" s="110"/>
      <c r="V748" s="104"/>
      <c r="W748" s="110"/>
      <c r="X748" s="104"/>
      <c r="Y748" s="110" t="str">
        <f>IF(Z748="","",VLOOKUP(CONCATENATE(Y$3,Z748),m_selling_spec!$A:$H,2,FALSE))</f>
        <v>1.9</v>
      </c>
      <c r="Z748" s="104" t="s">
        <v>68</v>
      </c>
      <c r="AA748" s="47"/>
      <c r="AB748" s="104"/>
      <c r="AC748" s="110" t="str">
        <f>IF(AD748="","",VLOOKUP(CONCATENATE(AC$3,AD748),m_selling_spec!$A:$H,2,FALSE))</f>
        <v>3.8</v>
      </c>
      <c r="AD748" s="104" t="s">
        <v>72</v>
      </c>
      <c r="AE748" s="47"/>
      <c r="AF748" s="104"/>
      <c r="AG748" s="47"/>
      <c r="AH748" s="104"/>
      <c r="AI748" s="110" t="str">
        <f>IF(AJ748="","",VLOOKUP(CONCATENATE(AI$3,AJ748),m_selling_spec!$A:$H,2,FALSE))</f>
        <v/>
      </c>
      <c r="AJ748" s="104"/>
      <c r="AK748" s="110" t="str">
        <f>IF(AL748="","",VLOOKUP(CONCATENATE(AK$3,AL748),m_selling_spec!$A:$H,2,FALSE))</f>
        <v/>
      </c>
      <c r="AL748" s="104"/>
      <c r="AM748" s="47"/>
      <c r="AN748" s="104"/>
      <c r="AO748" s="47"/>
      <c r="AP748" s="104"/>
      <c r="AQ748" s="110" t="str">
        <f>IF(AR748="","",VLOOKUP(CONCATENATE(AQ$3,AR748),m_selling_spec!$A:$H,2,FALSE))</f>
        <v/>
      </c>
      <c r="AR748" s="104"/>
      <c r="AS748" s="110" t="str">
        <f>IF(AT748="","",VLOOKUP(CONCATENATE(AS$3,AT748),m_selling_spec!$A:$H,2,FALSE))</f>
        <v/>
      </c>
      <c r="AT748" s="104"/>
      <c r="AU748" s="110" t="str">
        <f>IF(AV748="","",VLOOKUP(CONCATENATE(AU$3,AV748),m_selling_spec!$A:$H,2,FALSE))</f>
        <v/>
      </c>
      <c r="AV748" s="104"/>
      <c r="AW748" s="47"/>
      <c r="AX748" s="104"/>
      <c r="AY748" s="110" t="str">
        <f>IF(AZ748="","",VLOOKUP(CONCATENATE(AY$3,AZ748),m_selling_spec!$A:$H,2,FALSE))</f>
        <v/>
      </c>
      <c r="AZ748" s="104"/>
      <c r="BA748" s="47"/>
      <c r="BB748" s="104"/>
      <c r="BC748" s="47"/>
      <c r="BD748" s="104"/>
      <c r="BE748" s="47"/>
      <c r="BF748" s="104"/>
      <c r="BG748" s="110" t="str">
        <f>IF(BH748="","",VLOOKUP(CONCATENATE(BG$3,BH748),m_selling_spec!$A:$H,2,FALSE))</f>
        <v/>
      </c>
      <c r="BH748" s="104"/>
      <c r="BI748" s="47"/>
      <c r="BJ748" s="104"/>
      <c r="BK748" s="110" t="str">
        <f>IF(BL748="","",VLOOKUP(CONCATENATE(BK$3,BL748),m_selling_spec!$A:$H,2,FALSE))</f>
        <v/>
      </c>
      <c r="BL748" s="104"/>
      <c r="BM748" s="47"/>
      <c r="BN748" s="104"/>
      <c r="BO748" s="110" t="str">
        <f>IF(BP748="","",VLOOKUP(CONCATENATE(BO$3,BP748),m_selling_spec!$A:$H,2,FALSE))</f>
        <v/>
      </c>
      <c r="BP748" s="104"/>
      <c r="BQ748" s="47"/>
      <c r="BR748" s="104"/>
      <c r="BS748" s="47"/>
      <c r="BT748" s="104"/>
      <c r="BU748" s="47"/>
      <c r="BV748" s="104"/>
      <c r="BW748" s="47"/>
      <c r="BX748" s="104"/>
      <c r="BY748" s="47"/>
      <c r="BZ748" s="104"/>
      <c r="CA748" s="110" t="str">
        <f>IF(CB748="","",VLOOKUP(CONCATENATE(CA$3,CB748),m_selling_spec!$A:$H,2,FALSE))</f>
        <v/>
      </c>
      <c r="CB748" s="104"/>
      <c r="CC748" s="47"/>
      <c r="CD748" s="104"/>
      <c r="CE748" s="47"/>
      <c r="CF748" s="104"/>
      <c r="CG748" s="47"/>
      <c r="CH748" s="104"/>
      <c r="CI748" s="47"/>
      <c r="CJ748" s="104"/>
      <c r="CK748" s="110" t="str">
        <f>IF(CL748="","",VLOOKUP(CONCATENATE(CK$3,CL748),m_selling_spec!$A:$H,2,FALSE))</f>
        <v>33.3</v>
      </c>
      <c r="CL748" s="104" t="s">
        <v>3387</v>
      </c>
      <c r="CM748" s="47"/>
      <c r="CN748" s="104"/>
      <c r="CO748" s="47"/>
      <c r="CP748" s="104"/>
      <c r="CQ748" s="47"/>
      <c r="CR748" s="104"/>
      <c r="CS748" s="47"/>
      <c r="CT748" s="104"/>
      <c r="CU748" s="110" t="str">
        <f>IF(CV748="","",VLOOKUP(CONCATENATE(CU$3,CV748),m_selling_spec!$A:$H,2,FALSE))</f>
        <v/>
      </c>
      <c r="CV748" s="104"/>
      <c r="CW748" s="110" t="str">
        <f>IF(CX748="","",VLOOKUP(CONCATENATE(CW$3,CX748),m_selling_spec!$A:$H,2,FALSE))</f>
        <v/>
      </c>
      <c r="CX748" s="104"/>
      <c r="CY748" s="110" t="str">
        <f>IF(CZ748="","",VLOOKUP(CONCATENATE(CY$3,CZ748),m_selling_spec!$A:$H,2,FALSE))</f>
        <v/>
      </c>
      <c r="CZ748" s="104"/>
      <c r="DA748" s="110"/>
      <c r="DB748" s="104"/>
    </row>
    <row r="749" spans="1:106">
      <c r="A749" s="238" t="s">
        <v>3802</v>
      </c>
      <c r="B749" s="104"/>
      <c r="C749" s="104"/>
      <c r="D749" s="104">
        <v>10</v>
      </c>
      <c r="E749" s="110" t="str">
        <f>INDEX(product!B:B,MATCH(D749,product!A:A,0))</f>
        <v>ATIS</v>
      </c>
      <c r="F749" s="110" t="str">
        <f>INDEX(product!E:E,MATCH(D749,product!A:A,0))</f>
        <v>Window series</v>
      </c>
      <c r="G749" s="47"/>
      <c r="H749" s="104"/>
      <c r="I749" s="47"/>
      <c r="J749" s="104"/>
      <c r="K749" s="110" t="str">
        <f>IF(L749="","",VLOOKUP(CONCATENATE(K$3,L749),m_selling_spec!$A:$H,2,FALSE))</f>
        <v/>
      </c>
      <c r="L749" s="104"/>
      <c r="M749" s="110" t="str">
        <f>IF(N749="","",VLOOKUP(CONCATENATE(M$3,N749),m_selling_spec!$A:$H,2,FALSE))</f>
        <v>o6.2</v>
      </c>
      <c r="N749" s="104" t="s">
        <v>3771</v>
      </c>
      <c r="O749" s="110" t="str">
        <f>IF(P749="","",VLOOKUP(CONCATENATE(O$3,P749),m_selling_spec!$A:$H,2,FALSE))</f>
        <v/>
      </c>
      <c r="P749" s="104"/>
      <c r="Q749" s="110" t="str">
        <f>IF(R749="","",VLOOKUP(CONCATENATE(Q$3,R749),m_selling_spec!$A:$H,2,FALSE))</f>
        <v/>
      </c>
      <c r="R749" s="104"/>
      <c r="S749" s="110" t="str">
        <f>IF(T749="","",VLOOKUP(CONCATENATE(S$3,T749),m_selling_spec!$A:$H,2,FALSE))</f>
        <v>o9.2</v>
      </c>
      <c r="T749" s="104" t="s">
        <v>4004</v>
      </c>
      <c r="U749" s="110"/>
      <c r="V749" s="104"/>
      <c r="W749" s="110"/>
      <c r="X749" s="104"/>
      <c r="Y749" s="110" t="str">
        <f>IF(Z749="","",VLOOKUP(CONCATENATE(Y$3,Z749),m_selling_spec!$A:$H,2,FALSE))</f>
        <v>1.9</v>
      </c>
      <c r="Z749" s="104" t="s">
        <v>68</v>
      </c>
      <c r="AA749" s="47"/>
      <c r="AB749" s="104"/>
      <c r="AC749" s="110" t="str">
        <f>IF(AD749="","",VLOOKUP(CONCATENATE(AC$3,AD749),m_selling_spec!$A:$H,2,FALSE))</f>
        <v>3.8</v>
      </c>
      <c r="AD749" s="104" t="s">
        <v>72</v>
      </c>
      <c r="AE749" s="47"/>
      <c r="AF749" s="104"/>
      <c r="AG749" s="47"/>
      <c r="AH749" s="104"/>
      <c r="AI749" s="110" t="str">
        <f>IF(AJ749="","",VLOOKUP(CONCATENATE(AI$3,AJ749),m_selling_spec!$A:$H,2,FALSE))</f>
        <v/>
      </c>
      <c r="AJ749" s="104"/>
      <c r="AK749" s="110" t="str">
        <f>IF(AL749="","",VLOOKUP(CONCATENATE(AK$3,AL749),m_selling_spec!$A:$H,2,FALSE))</f>
        <v/>
      </c>
      <c r="AL749" s="104"/>
      <c r="AM749" s="47"/>
      <c r="AN749" s="104"/>
      <c r="AO749" s="47"/>
      <c r="AP749" s="104"/>
      <c r="AQ749" s="110" t="str">
        <f>IF(AR749="","",VLOOKUP(CONCATENATE(AQ$3,AR749),m_selling_spec!$A:$H,2,FALSE))</f>
        <v/>
      </c>
      <c r="AR749" s="104"/>
      <c r="AS749" s="110" t="str">
        <f>IF(AT749="","",VLOOKUP(CONCATENATE(AS$3,AT749),m_selling_spec!$A:$H,2,FALSE))</f>
        <v/>
      </c>
      <c r="AT749" s="104"/>
      <c r="AU749" s="110" t="str">
        <f>IF(AV749="","",VLOOKUP(CONCATENATE(AU$3,AV749),m_selling_spec!$A:$H,2,FALSE))</f>
        <v/>
      </c>
      <c r="AV749" s="104"/>
      <c r="AW749" s="47"/>
      <c r="AX749" s="104"/>
      <c r="AY749" s="110" t="str">
        <f>IF(AZ749="","",VLOOKUP(CONCATENATE(AY$3,AZ749),m_selling_spec!$A:$H,2,FALSE))</f>
        <v/>
      </c>
      <c r="AZ749" s="104"/>
      <c r="BA749" s="47"/>
      <c r="BB749" s="104"/>
      <c r="BC749" s="47"/>
      <c r="BD749" s="104"/>
      <c r="BE749" s="47"/>
      <c r="BF749" s="104"/>
      <c r="BG749" s="110" t="str">
        <f>IF(BH749="","",VLOOKUP(CONCATENATE(BG$3,BH749),m_selling_spec!$A:$H,2,FALSE))</f>
        <v/>
      </c>
      <c r="BH749" s="104"/>
      <c r="BI749" s="47"/>
      <c r="BJ749" s="104"/>
      <c r="BK749" s="110" t="str">
        <f>IF(BL749="","",VLOOKUP(CONCATENATE(BK$3,BL749),m_selling_spec!$A:$H,2,FALSE))</f>
        <v/>
      </c>
      <c r="BL749" s="104"/>
      <c r="BM749" s="47"/>
      <c r="BN749" s="104"/>
      <c r="BO749" s="110" t="str">
        <f>IF(BP749="","",VLOOKUP(CONCATENATE(BO$3,BP749),m_selling_spec!$A:$H,2,FALSE))</f>
        <v/>
      </c>
      <c r="BP749" s="104"/>
      <c r="BQ749" s="47"/>
      <c r="BR749" s="104"/>
      <c r="BS749" s="47"/>
      <c r="BT749" s="104"/>
      <c r="BU749" s="47"/>
      <c r="BV749" s="104"/>
      <c r="BW749" s="47"/>
      <c r="BX749" s="104"/>
      <c r="BY749" s="47"/>
      <c r="BZ749" s="104"/>
      <c r="CA749" s="110" t="str">
        <f>IF(CB749="","",VLOOKUP(CONCATENATE(CA$3,CB749),m_selling_spec!$A:$H,2,FALSE))</f>
        <v/>
      </c>
      <c r="CB749" s="104"/>
      <c r="CC749" s="47"/>
      <c r="CD749" s="104"/>
      <c r="CE749" s="47"/>
      <c r="CF749" s="104"/>
      <c r="CG749" s="47"/>
      <c r="CH749" s="104"/>
      <c r="CI749" s="47"/>
      <c r="CJ749" s="104"/>
      <c r="CK749" s="110" t="str">
        <f>IF(CL749="","",VLOOKUP(CONCATENATE(CK$3,CL749),m_selling_spec!$A:$H,2,FALSE))</f>
        <v>33.3</v>
      </c>
      <c r="CL749" s="104" t="s">
        <v>3387</v>
      </c>
      <c r="CM749" s="47"/>
      <c r="CN749" s="104"/>
      <c r="CO749" s="47"/>
      <c r="CP749" s="104"/>
      <c r="CQ749" s="47"/>
      <c r="CR749" s="104"/>
      <c r="CS749" s="47"/>
      <c r="CT749" s="104"/>
      <c r="CU749" s="110" t="str">
        <f>IF(CV749="","",VLOOKUP(CONCATENATE(CU$3,CV749),m_selling_spec!$A:$H,2,FALSE))</f>
        <v/>
      </c>
      <c r="CV749" s="104"/>
      <c r="CW749" s="110" t="str">
        <f>IF(CX749="","",VLOOKUP(CONCATENATE(CW$3,CX749),m_selling_spec!$A:$H,2,FALSE))</f>
        <v/>
      </c>
      <c r="CX749" s="104"/>
      <c r="CY749" s="110" t="str">
        <f>IF(CZ749="","",VLOOKUP(CONCATENATE(CY$3,CZ749),m_selling_spec!$A:$H,2,FALSE))</f>
        <v/>
      </c>
      <c r="CZ749" s="104"/>
      <c r="DA749" s="110"/>
      <c r="DB749" s="104"/>
    </row>
    <row r="750" spans="1:106">
      <c r="A750" s="238" t="s">
        <v>3802</v>
      </c>
      <c r="B750" s="104"/>
      <c r="C750" s="104"/>
      <c r="D750" s="104">
        <v>10</v>
      </c>
      <c r="E750" s="110" t="str">
        <f>INDEX(product!B:B,MATCH(D750,product!A:A,0))</f>
        <v>ATIS</v>
      </c>
      <c r="F750" s="110" t="str">
        <f>INDEX(product!E:E,MATCH(D750,product!A:A,0))</f>
        <v>Window series</v>
      </c>
      <c r="G750" s="47"/>
      <c r="H750" s="104"/>
      <c r="I750" s="47"/>
      <c r="J750" s="104"/>
      <c r="K750" s="110" t="str">
        <f>IF(L750="","",VLOOKUP(CONCATENATE(K$3,L750),m_selling_spec!$A:$H,2,FALSE))</f>
        <v/>
      </c>
      <c r="L750" s="104"/>
      <c r="M750" s="110" t="str">
        <f>IF(N750="","",VLOOKUP(CONCATENATE(M$3,N750),m_selling_spec!$A:$H,2,FALSE))</f>
        <v>o6.3</v>
      </c>
      <c r="N750" s="104" t="s">
        <v>4004</v>
      </c>
      <c r="O750" s="110" t="str">
        <f>IF(P750="","",VLOOKUP(CONCATENATE(O$3,P750),m_selling_spec!$A:$H,2,FALSE))</f>
        <v/>
      </c>
      <c r="P750" s="104"/>
      <c r="Q750" s="110" t="str">
        <f>IF(R750="","",VLOOKUP(CONCATENATE(Q$3,R750),m_selling_spec!$A:$H,2,FALSE))</f>
        <v/>
      </c>
      <c r="R750" s="104"/>
      <c r="S750" s="110" t="str">
        <f>IF(T750="","",VLOOKUP(CONCATENATE(S$3,T750),m_selling_spec!$A:$H,2,FALSE))</f>
        <v>o9.2</v>
      </c>
      <c r="T750" s="104" t="s">
        <v>4004</v>
      </c>
      <c r="U750" s="110"/>
      <c r="V750" s="104"/>
      <c r="W750" s="110"/>
      <c r="X750" s="104"/>
      <c r="Y750" s="110" t="str">
        <f>IF(Z750="","",VLOOKUP(CONCATENATE(Y$3,Z750),m_selling_spec!$A:$H,2,FALSE))</f>
        <v>1.9</v>
      </c>
      <c r="Z750" s="104" t="s">
        <v>68</v>
      </c>
      <c r="AA750" s="47"/>
      <c r="AB750" s="104"/>
      <c r="AC750" s="110" t="str">
        <f>IF(AD750="","",VLOOKUP(CONCATENATE(AC$3,AD750),m_selling_spec!$A:$H,2,FALSE))</f>
        <v>3.8</v>
      </c>
      <c r="AD750" s="104" t="s">
        <v>72</v>
      </c>
      <c r="AE750" s="47"/>
      <c r="AF750" s="104"/>
      <c r="AG750" s="47"/>
      <c r="AH750" s="104"/>
      <c r="AI750" s="110" t="str">
        <f>IF(AJ750="","",VLOOKUP(CONCATENATE(AI$3,AJ750),m_selling_spec!$A:$H,2,FALSE))</f>
        <v/>
      </c>
      <c r="AJ750" s="104"/>
      <c r="AK750" s="110" t="str">
        <f>IF(AL750="","",VLOOKUP(CONCATENATE(AK$3,AL750),m_selling_spec!$A:$H,2,FALSE))</f>
        <v/>
      </c>
      <c r="AL750" s="104"/>
      <c r="AM750" s="47"/>
      <c r="AN750" s="104"/>
      <c r="AO750" s="47"/>
      <c r="AP750" s="104"/>
      <c r="AQ750" s="110" t="str">
        <f>IF(AR750="","",VLOOKUP(CONCATENATE(AQ$3,AR750),m_selling_spec!$A:$H,2,FALSE))</f>
        <v/>
      </c>
      <c r="AR750" s="104"/>
      <c r="AS750" s="110" t="str">
        <f>IF(AT750="","",VLOOKUP(CONCATENATE(AS$3,AT750),m_selling_spec!$A:$H,2,FALSE))</f>
        <v/>
      </c>
      <c r="AT750" s="104"/>
      <c r="AU750" s="110" t="str">
        <f>IF(AV750="","",VLOOKUP(CONCATENATE(AU$3,AV750),m_selling_spec!$A:$H,2,FALSE))</f>
        <v/>
      </c>
      <c r="AV750" s="104"/>
      <c r="AW750" s="47"/>
      <c r="AX750" s="104"/>
      <c r="AY750" s="110" t="str">
        <f>IF(AZ750="","",VLOOKUP(CONCATENATE(AY$3,AZ750),m_selling_spec!$A:$H,2,FALSE))</f>
        <v/>
      </c>
      <c r="AZ750" s="104"/>
      <c r="BA750" s="47"/>
      <c r="BB750" s="104"/>
      <c r="BC750" s="47"/>
      <c r="BD750" s="104"/>
      <c r="BE750" s="47"/>
      <c r="BF750" s="104"/>
      <c r="BG750" s="110" t="str">
        <f>IF(BH750="","",VLOOKUP(CONCATENATE(BG$3,BH750),m_selling_spec!$A:$H,2,FALSE))</f>
        <v/>
      </c>
      <c r="BH750" s="104"/>
      <c r="BI750" s="47"/>
      <c r="BJ750" s="104"/>
      <c r="BK750" s="110" t="str">
        <f>IF(BL750="","",VLOOKUP(CONCATENATE(BK$3,BL750),m_selling_spec!$A:$H,2,FALSE))</f>
        <v/>
      </c>
      <c r="BL750" s="104"/>
      <c r="BM750" s="47"/>
      <c r="BN750" s="104"/>
      <c r="BO750" s="110" t="str">
        <f>IF(BP750="","",VLOOKUP(CONCATENATE(BO$3,BP750),m_selling_spec!$A:$H,2,FALSE))</f>
        <v/>
      </c>
      <c r="BP750" s="104"/>
      <c r="BQ750" s="47"/>
      <c r="BR750" s="104"/>
      <c r="BS750" s="47"/>
      <c r="BT750" s="104"/>
      <c r="BU750" s="47"/>
      <c r="BV750" s="104"/>
      <c r="BW750" s="47"/>
      <c r="BX750" s="104"/>
      <c r="BY750" s="47"/>
      <c r="BZ750" s="104"/>
      <c r="CA750" s="110" t="str">
        <f>IF(CB750="","",VLOOKUP(CONCATENATE(CA$3,CB750),m_selling_spec!$A:$H,2,FALSE))</f>
        <v/>
      </c>
      <c r="CB750" s="104"/>
      <c r="CC750" s="47"/>
      <c r="CD750" s="104"/>
      <c r="CE750" s="47"/>
      <c r="CF750" s="104"/>
      <c r="CG750" s="47"/>
      <c r="CH750" s="104"/>
      <c r="CI750" s="47"/>
      <c r="CJ750" s="104"/>
      <c r="CK750" s="110" t="str">
        <f>IF(CL750="","",VLOOKUP(CONCATENATE(CK$3,CL750),m_selling_spec!$A:$H,2,FALSE))</f>
        <v>33.3</v>
      </c>
      <c r="CL750" s="104" t="s">
        <v>3387</v>
      </c>
      <c r="CM750" s="47"/>
      <c r="CN750" s="104"/>
      <c r="CO750" s="47"/>
      <c r="CP750" s="104"/>
      <c r="CQ750" s="47"/>
      <c r="CR750" s="104"/>
      <c r="CS750" s="47"/>
      <c r="CT750" s="104"/>
      <c r="CU750" s="110" t="str">
        <f>IF(CV750="","",VLOOKUP(CONCATENATE(CU$3,CV750),m_selling_spec!$A:$H,2,FALSE))</f>
        <v/>
      </c>
      <c r="CV750" s="104"/>
      <c r="CW750" s="110" t="str">
        <f>IF(CX750="","",VLOOKUP(CONCATENATE(CW$3,CX750),m_selling_spec!$A:$H,2,FALSE))</f>
        <v/>
      </c>
      <c r="CX750" s="104"/>
      <c r="CY750" s="110" t="str">
        <f>IF(CZ750="","",VLOOKUP(CONCATENATE(CY$3,CZ750),m_selling_spec!$A:$H,2,FALSE))</f>
        <v/>
      </c>
      <c r="CZ750" s="104"/>
      <c r="DA750" s="110"/>
      <c r="DB750" s="104"/>
    </row>
    <row r="751" spans="1:106">
      <c r="A751" s="238" t="s">
        <v>3803</v>
      </c>
      <c r="B751" s="104"/>
      <c r="C751" s="104"/>
      <c r="D751" s="104">
        <v>10</v>
      </c>
      <c r="E751" s="110" t="str">
        <f>INDEX(product!B:B,MATCH(D751,product!A:A,0))</f>
        <v>ATIS</v>
      </c>
      <c r="F751" s="110" t="str">
        <f>INDEX(product!E:E,MATCH(D751,product!A:A,0))</f>
        <v>Window series</v>
      </c>
      <c r="G751" s="47"/>
      <c r="H751" s="104"/>
      <c r="I751" s="47"/>
      <c r="J751" s="104"/>
      <c r="K751" s="110" t="str">
        <f>IF(L751="","",VLOOKUP(CONCATENATE(K$3,L751),m_selling_spec!$A:$H,2,FALSE))</f>
        <v/>
      </c>
      <c r="L751" s="104"/>
      <c r="M751" s="110" t="str">
        <f>IF(N751="","",VLOOKUP(CONCATENATE(M$3,N751),m_selling_spec!$A:$H,2,FALSE))</f>
        <v>o6.2</v>
      </c>
      <c r="N751" s="104" t="s">
        <v>3771</v>
      </c>
      <c r="O751" s="110" t="str">
        <f>IF(P751="","",VLOOKUP(CONCATENATE(O$3,P751),m_selling_spec!$A:$H,2,FALSE))</f>
        <v>o7.1</v>
      </c>
      <c r="P751" s="104" t="s">
        <v>4076</v>
      </c>
      <c r="Q751" s="110" t="str">
        <f>IF(R751="","",VLOOKUP(CONCATENATE(Q$3,R751),m_selling_spec!$A:$H,2,FALSE))</f>
        <v/>
      </c>
      <c r="R751" s="104"/>
      <c r="S751" s="110" t="str">
        <f>IF(T751="","",VLOOKUP(CONCATENATE(S$3,T751),m_selling_spec!$A:$H,2,FALSE))</f>
        <v>o9.1</v>
      </c>
      <c r="T751" s="104" t="s">
        <v>3766</v>
      </c>
      <c r="U751" s="110"/>
      <c r="V751" s="104"/>
      <c r="W751" s="110"/>
      <c r="X751" s="104"/>
      <c r="Y751" s="110" t="str">
        <f>IF(Z751="","",VLOOKUP(CONCATENATE(Y$3,Z751),m_selling_spec!$A:$H,2,FALSE))</f>
        <v>1.9</v>
      </c>
      <c r="Z751" s="104" t="s">
        <v>68</v>
      </c>
      <c r="AA751" s="47"/>
      <c r="AB751" s="104"/>
      <c r="AC751" s="110" t="str">
        <f>IF(AD751="","",VLOOKUP(CONCATENATE(AC$3,AD751),m_selling_spec!$A:$H,2,FALSE))</f>
        <v>3.1</v>
      </c>
      <c r="AD751" s="104" t="s">
        <v>73</v>
      </c>
      <c r="AE751" s="47"/>
      <c r="AF751" s="104"/>
      <c r="AG751" s="47"/>
      <c r="AH751" s="104"/>
      <c r="AI751" s="110" t="str">
        <f>IF(AJ751="","",VLOOKUP(CONCATENATE(AI$3,AJ751),m_selling_spec!$A:$H,2,FALSE))</f>
        <v/>
      </c>
      <c r="AJ751" s="104"/>
      <c r="AK751" s="110" t="str">
        <f>IF(AL751="","",VLOOKUP(CONCATENATE(AK$3,AL751),m_selling_spec!$A:$H,2,FALSE))</f>
        <v/>
      </c>
      <c r="AL751" s="104"/>
      <c r="AM751" s="47"/>
      <c r="AN751" s="104"/>
      <c r="AO751" s="47"/>
      <c r="AP751" s="104"/>
      <c r="AQ751" s="110" t="str">
        <f>IF(AR751="","",VLOOKUP(CONCATENATE(AQ$3,AR751),m_selling_spec!$A:$H,2,FALSE))</f>
        <v/>
      </c>
      <c r="AR751" s="104"/>
      <c r="AS751" s="110" t="str">
        <f>IF(AT751="","",VLOOKUP(CONCATENATE(AS$3,AT751),m_selling_spec!$A:$H,2,FALSE))</f>
        <v/>
      </c>
      <c r="AT751" s="104"/>
      <c r="AU751" s="110" t="str">
        <f>IF(AV751="","",VLOOKUP(CONCATENATE(AU$3,AV751),m_selling_spec!$A:$H,2,FALSE))</f>
        <v/>
      </c>
      <c r="AV751" s="104"/>
      <c r="AW751" s="47"/>
      <c r="AX751" s="104"/>
      <c r="AY751" s="110" t="str">
        <f>IF(AZ751="","",VLOOKUP(CONCATENATE(AY$3,AZ751),m_selling_spec!$A:$H,2,FALSE))</f>
        <v/>
      </c>
      <c r="AZ751" s="104"/>
      <c r="BA751" s="47"/>
      <c r="BB751" s="104"/>
      <c r="BC751" s="47"/>
      <c r="BD751" s="104"/>
      <c r="BE751" s="47"/>
      <c r="BF751" s="104"/>
      <c r="BG751" s="110" t="str">
        <f>IF(BH751="","",VLOOKUP(CONCATENATE(BG$3,BH751),m_selling_spec!$A:$H,2,FALSE))</f>
        <v/>
      </c>
      <c r="BH751" s="104"/>
      <c r="BI751" s="47"/>
      <c r="BJ751" s="104"/>
      <c r="BK751" s="110" t="str">
        <f>IF(BL751="","",VLOOKUP(CONCATENATE(BK$3,BL751),m_selling_spec!$A:$H,2,FALSE))</f>
        <v/>
      </c>
      <c r="BL751" s="104"/>
      <c r="BM751" s="47"/>
      <c r="BN751" s="104"/>
      <c r="BO751" s="110" t="str">
        <f>IF(BP751="","",VLOOKUP(CONCATENATE(BO$3,BP751),m_selling_spec!$A:$H,2,FALSE))</f>
        <v/>
      </c>
      <c r="BP751" s="104"/>
      <c r="BQ751" s="47"/>
      <c r="BR751" s="104"/>
      <c r="BS751" s="47"/>
      <c r="BT751" s="104"/>
      <c r="BU751" s="47"/>
      <c r="BV751" s="104"/>
      <c r="BW751" s="47"/>
      <c r="BX751" s="104"/>
      <c r="BY751" s="47"/>
      <c r="BZ751" s="104"/>
      <c r="CA751" s="110" t="str">
        <f>IF(CB751="","",VLOOKUP(CONCATENATE(CA$3,CB751),m_selling_spec!$A:$H,2,FALSE))</f>
        <v/>
      </c>
      <c r="CB751" s="104"/>
      <c r="CC751" s="47"/>
      <c r="CD751" s="104"/>
      <c r="CE751" s="47"/>
      <c r="CF751" s="104"/>
      <c r="CG751" s="47"/>
      <c r="CH751" s="104"/>
      <c r="CI751" s="47"/>
      <c r="CJ751" s="104"/>
      <c r="CK751" s="110" t="str">
        <f>IF(CL751="","",VLOOKUP(CONCATENATE(CK$3,CL751),m_selling_spec!$A:$H,2,FALSE))</f>
        <v>33.3</v>
      </c>
      <c r="CL751" s="104" t="s">
        <v>3387</v>
      </c>
      <c r="CM751" s="47"/>
      <c r="CN751" s="104"/>
      <c r="CO751" s="47"/>
      <c r="CP751" s="104"/>
      <c r="CQ751" s="47"/>
      <c r="CR751" s="104"/>
      <c r="CS751" s="47"/>
      <c r="CT751" s="104"/>
      <c r="CU751" s="110" t="str">
        <f>IF(CV751="","",VLOOKUP(CONCATENATE(CU$3,CV751),m_selling_spec!$A:$H,2,FALSE))</f>
        <v/>
      </c>
      <c r="CV751" s="104"/>
      <c r="CW751" s="110" t="str">
        <f>IF(CX751="","",VLOOKUP(CONCATENATE(CW$3,CX751),m_selling_spec!$A:$H,2,FALSE))</f>
        <v/>
      </c>
      <c r="CX751" s="104"/>
      <c r="CY751" s="110" t="str">
        <f>IF(CZ751="","",VLOOKUP(CONCATENATE(CY$3,CZ751),m_selling_spec!$A:$H,2,FALSE))</f>
        <v/>
      </c>
      <c r="CZ751" s="104"/>
      <c r="DA751" s="110"/>
      <c r="DB751" s="104"/>
    </row>
    <row r="752" spans="1:106">
      <c r="A752" s="238" t="s">
        <v>3803</v>
      </c>
      <c r="B752" s="104"/>
      <c r="C752" s="104"/>
      <c r="D752" s="104">
        <v>10</v>
      </c>
      <c r="E752" s="110" t="str">
        <f>INDEX(product!B:B,MATCH(D752,product!A:A,0))</f>
        <v>ATIS</v>
      </c>
      <c r="F752" s="110" t="str">
        <f>INDEX(product!E:E,MATCH(D752,product!A:A,0))</f>
        <v>Window series</v>
      </c>
      <c r="G752" s="47"/>
      <c r="H752" s="104"/>
      <c r="I752" s="47"/>
      <c r="J752" s="104"/>
      <c r="K752" s="110" t="str">
        <f>IF(L752="","",VLOOKUP(CONCATENATE(K$3,L752),m_selling_spec!$A:$H,2,FALSE))</f>
        <v/>
      </c>
      <c r="L752" s="104"/>
      <c r="M752" s="110" t="str">
        <f>IF(N752="","",VLOOKUP(CONCATENATE(M$3,N752),m_selling_spec!$A:$H,2,FALSE))</f>
        <v>o6.2</v>
      </c>
      <c r="N752" s="104" t="s">
        <v>3771</v>
      </c>
      <c r="O752" s="110" t="str">
        <f>IF(P752="","",VLOOKUP(CONCATENATE(O$3,P752),m_selling_spec!$A:$H,2,FALSE))</f>
        <v>o7.2</v>
      </c>
      <c r="P752" s="104" t="s">
        <v>4004</v>
      </c>
      <c r="Q752" s="110" t="str">
        <f>IF(R752="","",VLOOKUP(CONCATENATE(Q$3,R752),m_selling_spec!$A:$H,2,FALSE))</f>
        <v/>
      </c>
      <c r="R752" s="104"/>
      <c r="S752" s="110" t="str">
        <f>IF(T752="","",VLOOKUP(CONCATENATE(S$3,T752),m_selling_spec!$A:$H,2,FALSE))</f>
        <v>o9.1</v>
      </c>
      <c r="T752" s="104" t="s">
        <v>3766</v>
      </c>
      <c r="U752" s="110"/>
      <c r="V752" s="104"/>
      <c r="W752" s="110"/>
      <c r="X752" s="104"/>
      <c r="Y752" s="110" t="str">
        <f>IF(Z752="","",VLOOKUP(CONCATENATE(Y$3,Z752),m_selling_spec!$A:$H,2,FALSE))</f>
        <v>1.9</v>
      </c>
      <c r="Z752" s="104" t="s">
        <v>68</v>
      </c>
      <c r="AA752" s="47"/>
      <c r="AB752" s="104"/>
      <c r="AC752" s="110" t="str">
        <f>IF(AD752="","",VLOOKUP(CONCATENATE(AC$3,AD752),m_selling_spec!$A:$H,2,FALSE))</f>
        <v>3.1</v>
      </c>
      <c r="AD752" s="104" t="s">
        <v>73</v>
      </c>
      <c r="AE752" s="47"/>
      <c r="AF752" s="104"/>
      <c r="AG752" s="47"/>
      <c r="AH752" s="104"/>
      <c r="AI752" s="110" t="str">
        <f>IF(AJ752="","",VLOOKUP(CONCATENATE(AI$3,AJ752),m_selling_spec!$A:$H,2,FALSE))</f>
        <v/>
      </c>
      <c r="AJ752" s="104"/>
      <c r="AK752" s="110" t="str">
        <f>IF(AL752="","",VLOOKUP(CONCATENATE(AK$3,AL752),m_selling_spec!$A:$H,2,FALSE))</f>
        <v/>
      </c>
      <c r="AL752" s="104"/>
      <c r="AM752" s="47"/>
      <c r="AN752" s="104"/>
      <c r="AO752" s="47"/>
      <c r="AP752" s="104"/>
      <c r="AQ752" s="110" t="str">
        <f>IF(AR752="","",VLOOKUP(CONCATENATE(AQ$3,AR752),m_selling_spec!$A:$H,2,FALSE))</f>
        <v/>
      </c>
      <c r="AR752" s="104"/>
      <c r="AS752" s="110" t="str">
        <f>IF(AT752="","",VLOOKUP(CONCATENATE(AS$3,AT752),m_selling_spec!$A:$H,2,FALSE))</f>
        <v/>
      </c>
      <c r="AT752" s="104"/>
      <c r="AU752" s="110" t="str">
        <f>IF(AV752="","",VLOOKUP(CONCATENATE(AU$3,AV752),m_selling_spec!$A:$H,2,FALSE))</f>
        <v/>
      </c>
      <c r="AV752" s="104"/>
      <c r="AW752" s="47"/>
      <c r="AX752" s="104"/>
      <c r="AY752" s="110" t="str">
        <f>IF(AZ752="","",VLOOKUP(CONCATENATE(AY$3,AZ752),m_selling_spec!$A:$H,2,FALSE))</f>
        <v/>
      </c>
      <c r="AZ752" s="104"/>
      <c r="BA752" s="47"/>
      <c r="BB752" s="104"/>
      <c r="BC752" s="47"/>
      <c r="BD752" s="104"/>
      <c r="BE752" s="47"/>
      <c r="BF752" s="104"/>
      <c r="BG752" s="110" t="str">
        <f>IF(BH752="","",VLOOKUP(CONCATENATE(BG$3,BH752),m_selling_spec!$A:$H,2,FALSE))</f>
        <v/>
      </c>
      <c r="BH752" s="104"/>
      <c r="BI752" s="47"/>
      <c r="BJ752" s="104"/>
      <c r="BK752" s="110" t="str">
        <f>IF(BL752="","",VLOOKUP(CONCATENATE(BK$3,BL752),m_selling_spec!$A:$H,2,FALSE))</f>
        <v/>
      </c>
      <c r="BL752" s="104"/>
      <c r="BM752" s="47"/>
      <c r="BN752" s="104"/>
      <c r="BO752" s="110" t="str">
        <f>IF(BP752="","",VLOOKUP(CONCATENATE(BO$3,BP752),m_selling_spec!$A:$H,2,FALSE))</f>
        <v/>
      </c>
      <c r="BP752" s="104"/>
      <c r="BQ752" s="47"/>
      <c r="BR752" s="104"/>
      <c r="BS752" s="47"/>
      <c r="BT752" s="104"/>
      <c r="BU752" s="47"/>
      <c r="BV752" s="104"/>
      <c r="BW752" s="47"/>
      <c r="BX752" s="104"/>
      <c r="BY752" s="47"/>
      <c r="BZ752" s="104"/>
      <c r="CA752" s="110" t="str">
        <f>IF(CB752="","",VLOOKUP(CONCATENATE(CA$3,CB752),m_selling_spec!$A:$H,2,FALSE))</f>
        <v/>
      </c>
      <c r="CB752" s="104"/>
      <c r="CC752" s="47"/>
      <c r="CD752" s="104"/>
      <c r="CE752" s="47"/>
      <c r="CF752" s="104"/>
      <c r="CG752" s="47"/>
      <c r="CH752" s="104"/>
      <c r="CI752" s="47"/>
      <c r="CJ752" s="104"/>
      <c r="CK752" s="110" t="str">
        <f>IF(CL752="","",VLOOKUP(CONCATENATE(CK$3,CL752),m_selling_spec!$A:$H,2,FALSE))</f>
        <v>33.3</v>
      </c>
      <c r="CL752" s="104" t="s">
        <v>3387</v>
      </c>
      <c r="CM752" s="47"/>
      <c r="CN752" s="104"/>
      <c r="CO752" s="47"/>
      <c r="CP752" s="104"/>
      <c r="CQ752" s="47"/>
      <c r="CR752" s="104"/>
      <c r="CS752" s="47"/>
      <c r="CT752" s="104"/>
      <c r="CU752" s="110" t="str">
        <f>IF(CV752="","",VLOOKUP(CONCATENATE(CU$3,CV752),m_selling_spec!$A:$H,2,FALSE))</f>
        <v/>
      </c>
      <c r="CV752" s="104"/>
      <c r="CW752" s="110" t="str">
        <f>IF(CX752="","",VLOOKUP(CONCATENATE(CW$3,CX752),m_selling_spec!$A:$H,2,FALSE))</f>
        <v/>
      </c>
      <c r="CX752" s="104"/>
      <c r="CY752" s="110" t="str">
        <f>IF(CZ752="","",VLOOKUP(CONCATENATE(CY$3,CZ752),m_selling_spec!$A:$H,2,FALSE))</f>
        <v/>
      </c>
      <c r="CZ752" s="104"/>
      <c r="DA752" s="110"/>
      <c r="DB752" s="104"/>
    </row>
    <row r="753" spans="1:106">
      <c r="A753" s="238" t="s">
        <v>3803</v>
      </c>
      <c r="B753" s="104"/>
      <c r="C753" s="104"/>
      <c r="D753" s="104">
        <v>10</v>
      </c>
      <c r="E753" s="110" t="str">
        <f>INDEX(product!B:B,MATCH(D753,product!A:A,0))</f>
        <v>ATIS</v>
      </c>
      <c r="F753" s="110" t="str">
        <f>INDEX(product!E:E,MATCH(D753,product!A:A,0))</f>
        <v>Window series</v>
      </c>
      <c r="G753" s="47"/>
      <c r="H753" s="104"/>
      <c r="I753" s="47"/>
      <c r="J753" s="104"/>
      <c r="K753" s="110" t="str">
        <f>IF(L753="","",VLOOKUP(CONCATENATE(K$3,L753),m_selling_spec!$A:$H,2,FALSE))</f>
        <v/>
      </c>
      <c r="L753" s="104"/>
      <c r="M753" s="110" t="str">
        <f>IF(N753="","",VLOOKUP(CONCATENATE(M$3,N753),m_selling_spec!$A:$H,2,FALSE))</f>
        <v>o6.3</v>
      </c>
      <c r="N753" s="104" t="s">
        <v>4004</v>
      </c>
      <c r="O753" s="110" t="str">
        <f>IF(P753="","",VLOOKUP(CONCATENATE(O$3,P753),m_selling_spec!$A:$H,2,FALSE))</f>
        <v>o7.1</v>
      </c>
      <c r="P753" s="104" t="s">
        <v>4076</v>
      </c>
      <c r="Q753" s="110" t="str">
        <f>IF(R753="","",VLOOKUP(CONCATENATE(Q$3,R753),m_selling_spec!$A:$H,2,FALSE))</f>
        <v/>
      </c>
      <c r="R753" s="104"/>
      <c r="S753" s="110" t="str">
        <f>IF(T753="","",VLOOKUP(CONCATENATE(S$3,T753),m_selling_spec!$A:$H,2,FALSE))</f>
        <v>o9.1</v>
      </c>
      <c r="T753" s="104" t="s">
        <v>3766</v>
      </c>
      <c r="U753" s="110"/>
      <c r="V753" s="104"/>
      <c r="W753" s="110"/>
      <c r="X753" s="104"/>
      <c r="Y753" s="110" t="str">
        <f>IF(Z753="","",VLOOKUP(CONCATENATE(Y$3,Z753),m_selling_spec!$A:$H,2,FALSE))</f>
        <v>1.9</v>
      </c>
      <c r="Z753" s="104" t="s">
        <v>68</v>
      </c>
      <c r="AA753" s="47"/>
      <c r="AB753" s="104"/>
      <c r="AC753" s="110" t="str">
        <f>IF(AD753="","",VLOOKUP(CONCATENATE(AC$3,AD753),m_selling_spec!$A:$H,2,FALSE))</f>
        <v>3.1</v>
      </c>
      <c r="AD753" s="104" t="s">
        <v>73</v>
      </c>
      <c r="AE753" s="47"/>
      <c r="AF753" s="104"/>
      <c r="AG753" s="47"/>
      <c r="AH753" s="104"/>
      <c r="AI753" s="110" t="str">
        <f>IF(AJ753="","",VLOOKUP(CONCATENATE(AI$3,AJ753),m_selling_spec!$A:$H,2,FALSE))</f>
        <v/>
      </c>
      <c r="AJ753" s="104"/>
      <c r="AK753" s="110" t="str">
        <f>IF(AL753="","",VLOOKUP(CONCATENATE(AK$3,AL753),m_selling_spec!$A:$H,2,FALSE))</f>
        <v/>
      </c>
      <c r="AL753" s="104"/>
      <c r="AM753" s="47"/>
      <c r="AN753" s="104"/>
      <c r="AO753" s="47"/>
      <c r="AP753" s="104"/>
      <c r="AQ753" s="110" t="str">
        <f>IF(AR753="","",VLOOKUP(CONCATENATE(AQ$3,AR753),m_selling_spec!$A:$H,2,FALSE))</f>
        <v/>
      </c>
      <c r="AR753" s="104"/>
      <c r="AS753" s="110" t="str">
        <f>IF(AT753="","",VLOOKUP(CONCATENATE(AS$3,AT753),m_selling_spec!$A:$H,2,FALSE))</f>
        <v/>
      </c>
      <c r="AT753" s="104"/>
      <c r="AU753" s="110" t="str">
        <f>IF(AV753="","",VLOOKUP(CONCATENATE(AU$3,AV753),m_selling_spec!$A:$H,2,FALSE))</f>
        <v/>
      </c>
      <c r="AV753" s="104"/>
      <c r="AW753" s="47"/>
      <c r="AX753" s="104"/>
      <c r="AY753" s="110" t="str">
        <f>IF(AZ753="","",VLOOKUP(CONCATENATE(AY$3,AZ753),m_selling_spec!$A:$H,2,FALSE))</f>
        <v/>
      </c>
      <c r="AZ753" s="104"/>
      <c r="BA753" s="47"/>
      <c r="BB753" s="104"/>
      <c r="BC753" s="47"/>
      <c r="BD753" s="104"/>
      <c r="BE753" s="47"/>
      <c r="BF753" s="104"/>
      <c r="BG753" s="110" t="str">
        <f>IF(BH753="","",VLOOKUP(CONCATENATE(BG$3,BH753),m_selling_spec!$A:$H,2,FALSE))</f>
        <v/>
      </c>
      <c r="BH753" s="104"/>
      <c r="BI753" s="47"/>
      <c r="BJ753" s="104"/>
      <c r="BK753" s="110" t="str">
        <f>IF(BL753="","",VLOOKUP(CONCATENATE(BK$3,BL753),m_selling_spec!$A:$H,2,FALSE))</f>
        <v/>
      </c>
      <c r="BL753" s="104"/>
      <c r="BM753" s="47"/>
      <c r="BN753" s="104"/>
      <c r="BO753" s="110" t="str">
        <f>IF(BP753="","",VLOOKUP(CONCATENATE(BO$3,BP753),m_selling_spec!$A:$H,2,FALSE))</f>
        <v/>
      </c>
      <c r="BP753" s="104"/>
      <c r="BQ753" s="47"/>
      <c r="BR753" s="104"/>
      <c r="BS753" s="47"/>
      <c r="BT753" s="104"/>
      <c r="BU753" s="47"/>
      <c r="BV753" s="104"/>
      <c r="BW753" s="47"/>
      <c r="BX753" s="104"/>
      <c r="BY753" s="47"/>
      <c r="BZ753" s="104"/>
      <c r="CA753" s="110" t="str">
        <f>IF(CB753="","",VLOOKUP(CONCATENATE(CA$3,CB753),m_selling_spec!$A:$H,2,FALSE))</f>
        <v/>
      </c>
      <c r="CB753" s="104"/>
      <c r="CC753" s="47"/>
      <c r="CD753" s="104"/>
      <c r="CE753" s="47"/>
      <c r="CF753" s="104"/>
      <c r="CG753" s="47"/>
      <c r="CH753" s="104"/>
      <c r="CI753" s="47"/>
      <c r="CJ753" s="104"/>
      <c r="CK753" s="110" t="str">
        <f>IF(CL753="","",VLOOKUP(CONCATENATE(CK$3,CL753),m_selling_spec!$A:$H,2,FALSE))</f>
        <v>33.3</v>
      </c>
      <c r="CL753" s="104" t="s">
        <v>3387</v>
      </c>
      <c r="CM753" s="47"/>
      <c r="CN753" s="104"/>
      <c r="CO753" s="47"/>
      <c r="CP753" s="104"/>
      <c r="CQ753" s="47"/>
      <c r="CR753" s="104"/>
      <c r="CS753" s="47"/>
      <c r="CT753" s="104"/>
      <c r="CU753" s="110" t="str">
        <f>IF(CV753="","",VLOOKUP(CONCATENATE(CU$3,CV753),m_selling_spec!$A:$H,2,FALSE))</f>
        <v/>
      </c>
      <c r="CV753" s="104"/>
      <c r="CW753" s="110" t="str">
        <f>IF(CX753="","",VLOOKUP(CONCATENATE(CW$3,CX753),m_selling_spec!$A:$H,2,FALSE))</f>
        <v/>
      </c>
      <c r="CX753" s="104"/>
      <c r="CY753" s="110" t="str">
        <f>IF(CZ753="","",VLOOKUP(CONCATENATE(CY$3,CZ753),m_selling_spec!$A:$H,2,FALSE))</f>
        <v/>
      </c>
      <c r="CZ753" s="104"/>
      <c r="DA753" s="110"/>
      <c r="DB753" s="104"/>
    </row>
    <row r="754" spans="1:106">
      <c r="A754" s="238" t="s">
        <v>3803</v>
      </c>
      <c r="B754" s="104"/>
      <c r="C754" s="104"/>
      <c r="D754" s="104">
        <v>10</v>
      </c>
      <c r="E754" s="110" t="str">
        <f>INDEX(product!B:B,MATCH(D754,product!A:A,0))</f>
        <v>ATIS</v>
      </c>
      <c r="F754" s="110" t="str">
        <f>INDEX(product!E:E,MATCH(D754,product!A:A,0))</f>
        <v>Window series</v>
      </c>
      <c r="G754" s="47"/>
      <c r="H754" s="104"/>
      <c r="I754" s="47"/>
      <c r="J754" s="104"/>
      <c r="K754" s="110" t="str">
        <f>IF(L754="","",VLOOKUP(CONCATENATE(K$3,L754),m_selling_spec!$A:$H,2,FALSE))</f>
        <v/>
      </c>
      <c r="L754" s="104"/>
      <c r="M754" s="110" t="str">
        <f>IF(N754="","",VLOOKUP(CONCATENATE(M$3,N754),m_selling_spec!$A:$H,2,FALSE))</f>
        <v>o6.3</v>
      </c>
      <c r="N754" s="104" t="s">
        <v>4004</v>
      </c>
      <c r="O754" s="110" t="str">
        <f>IF(P754="","",VLOOKUP(CONCATENATE(O$3,P754),m_selling_spec!$A:$H,2,FALSE))</f>
        <v>o7.2</v>
      </c>
      <c r="P754" s="104" t="s">
        <v>4004</v>
      </c>
      <c r="Q754" s="110" t="str">
        <f>IF(R754="","",VLOOKUP(CONCATENATE(Q$3,R754),m_selling_spec!$A:$H,2,FALSE))</f>
        <v/>
      </c>
      <c r="R754" s="104"/>
      <c r="S754" s="110" t="str">
        <f>IF(T754="","",VLOOKUP(CONCATENATE(S$3,T754),m_selling_spec!$A:$H,2,FALSE))</f>
        <v>o9.1</v>
      </c>
      <c r="T754" s="104" t="s">
        <v>3766</v>
      </c>
      <c r="U754" s="110"/>
      <c r="V754" s="104"/>
      <c r="W754" s="110"/>
      <c r="X754" s="104"/>
      <c r="Y754" s="110" t="str">
        <f>IF(Z754="","",VLOOKUP(CONCATENATE(Y$3,Z754),m_selling_spec!$A:$H,2,FALSE))</f>
        <v>1.9</v>
      </c>
      <c r="Z754" s="104" t="s">
        <v>68</v>
      </c>
      <c r="AA754" s="47"/>
      <c r="AB754" s="104"/>
      <c r="AC754" s="110" t="str">
        <f>IF(AD754="","",VLOOKUP(CONCATENATE(AC$3,AD754),m_selling_spec!$A:$H,2,FALSE))</f>
        <v>3.1</v>
      </c>
      <c r="AD754" s="104" t="s">
        <v>73</v>
      </c>
      <c r="AE754" s="47"/>
      <c r="AF754" s="104"/>
      <c r="AG754" s="47"/>
      <c r="AH754" s="104"/>
      <c r="AI754" s="110" t="str">
        <f>IF(AJ754="","",VLOOKUP(CONCATENATE(AI$3,AJ754),m_selling_spec!$A:$H,2,FALSE))</f>
        <v/>
      </c>
      <c r="AJ754" s="104"/>
      <c r="AK754" s="110" t="str">
        <f>IF(AL754="","",VLOOKUP(CONCATENATE(AK$3,AL754),m_selling_spec!$A:$H,2,FALSE))</f>
        <v/>
      </c>
      <c r="AL754" s="104"/>
      <c r="AM754" s="47"/>
      <c r="AN754" s="104"/>
      <c r="AO754" s="47"/>
      <c r="AP754" s="104"/>
      <c r="AQ754" s="110" t="str">
        <f>IF(AR754="","",VLOOKUP(CONCATENATE(AQ$3,AR754),m_selling_spec!$A:$H,2,FALSE))</f>
        <v/>
      </c>
      <c r="AR754" s="104"/>
      <c r="AS754" s="110" t="str">
        <f>IF(AT754="","",VLOOKUP(CONCATENATE(AS$3,AT754),m_selling_spec!$A:$H,2,FALSE))</f>
        <v/>
      </c>
      <c r="AT754" s="104"/>
      <c r="AU754" s="110" t="str">
        <f>IF(AV754="","",VLOOKUP(CONCATENATE(AU$3,AV754),m_selling_spec!$A:$H,2,FALSE))</f>
        <v/>
      </c>
      <c r="AV754" s="104"/>
      <c r="AW754" s="47"/>
      <c r="AX754" s="104"/>
      <c r="AY754" s="110" t="str">
        <f>IF(AZ754="","",VLOOKUP(CONCATENATE(AY$3,AZ754),m_selling_spec!$A:$H,2,FALSE))</f>
        <v/>
      </c>
      <c r="AZ754" s="104"/>
      <c r="BA754" s="47"/>
      <c r="BB754" s="104"/>
      <c r="BC754" s="47"/>
      <c r="BD754" s="104"/>
      <c r="BE754" s="47"/>
      <c r="BF754" s="104"/>
      <c r="BG754" s="110" t="str">
        <f>IF(BH754="","",VLOOKUP(CONCATENATE(BG$3,BH754),m_selling_spec!$A:$H,2,FALSE))</f>
        <v/>
      </c>
      <c r="BH754" s="104"/>
      <c r="BI754" s="47"/>
      <c r="BJ754" s="104"/>
      <c r="BK754" s="110" t="str">
        <f>IF(BL754="","",VLOOKUP(CONCATENATE(BK$3,BL754),m_selling_spec!$A:$H,2,FALSE))</f>
        <v/>
      </c>
      <c r="BL754" s="104"/>
      <c r="BM754" s="47"/>
      <c r="BN754" s="104"/>
      <c r="BO754" s="110" t="str">
        <f>IF(BP754="","",VLOOKUP(CONCATENATE(BO$3,BP754),m_selling_spec!$A:$H,2,FALSE))</f>
        <v/>
      </c>
      <c r="BP754" s="104"/>
      <c r="BQ754" s="47"/>
      <c r="BR754" s="104"/>
      <c r="BS754" s="47"/>
      <c r="BT754" s="104"/>
      <c r="BU754" s="47"/>
      <c r="BV754" s="104"/>
      <c r="BW754" s="47"/>
      <c r="BX754" s="104"/>
      <c r="BY754" s="47"/>
      <c r="BZ754" s="104"/>
      <c r="CA754" s="110" t="str">
        <f>IF(CB754="","",VLOOKUP(CONCATENATE(CA$3,CB754),m_selling_spec!$A:$H,2,FALSE))</f>
        <v/>
      </c>
      <c r="CB754" s="104"/>
      <c r="CC754" s="47"/>
      <c r="CD754" s="104"/>
      <c r="CE754" s="47"/>
      <c r="CF754" s="104"/>
      <c r="CG754" s="47"/>
      <c r="CH754" s="104"/>
      <c r="CI754" s="47"/>
      <c r="CJ754" s="104"/>
      <c r="CK754" s="110" t="str">
        <f>IF(CL754="","",VLOOKUP(CONCATENATE(CK$3,CL754),m_selling_spec!$A:$H,2,FALSE))</f>
        <v>33.3</v>
      </c>
      <c r="CL754" s="104" t="s">
        <v>3387</v>
      </c>
      <c r="CM754" s="47"/>
      <c r="CN754" s="104"/>
      <c r="CO754" s="47"/>
      <c r="CP754" s="104"/>
      <c r="CQ754" s="47"/>
      <c r="CR754" s="104"/>
      <c r="CS754" s="47"/>
      <c r="CT754" s="104"/>
      <c r="CU754" s="110" t="str">
        <f>IF(CV754="","",VLOOKUP(CONCATENATE(CU$3,CV754),m_selling_spec!$A:$H,2,FALSE))</f>
        <v/>
      </c>
      <c r="CV754" s="104"/>
      <c r="CW754" s="110" t="str">
        <f>IF(CX754="","",VLOOKUP(CONCATENATE(CW$3,CX754),m_selling_spec!$A:$H,2,FALSE))</f>
        <v/>
      </c>
      <c r="CX754" s="104"/>
      <c r="CY754" s="110" t="str">
        <f>IF(CZ754="","",VLOOKUP(CONCATENATE(CY$3,CZ754),m_selling_spec!$A:$H,2,FALSE))</f>
        <v/>
      </c>
      <c r="CZ754" s="104"/>
      <c r="DA754" s="110"/>
      <c r="DB754" s="104"/>
    </row>
    <row r="755" spans="1:106">
      <c r="A755" s="238" t="s">
        <v>3803</v>
      </c>
      <c r="B755" s="104"/>
      <c r="C755" s="104"/>
      <c r="D755" s="104">
        <v>10</v>
      </c>
      <c r="E755" s="110" t="str">
        <f>INDEX(product!B:B,MATCH(D755,product!A:A,0))</f>
        <v>ATIS</v>
      </c>
      <c r="F755" s="110" t="str">
        <f>INDEX(product!E:E,MATCH(D755,product!A:A,0))</f>
        <v>Window series</v>
      </c>
      <c r="G755" s="47"/>
      <c r="H755" s="104"/>
      <c r="I755" s="47"/>
      <c r="J755" s="104"/>
      <c r="K755" s="110" t="str">
        <f>IF(L755="","",VLOOKUP(CONCATENATE(K$3,L755),m_selling_spec!$A:$H,2,FALSE))</f>
        <v/>
      </c>
      <c r="L755" s="104"/>
      <c r="M755" s="110" t="str">
        <f>IF(N755="","",VLOOKUP(CONCATENATE(M$3,N755),m_selling_spec!$A:$H,2,FALSE))</f>
        <v>o6.2</v>
      </c>
      <c r="N755" s="104" t="s">
        <v>3771</v>
      </c>
      <c r="O755" s="110" t="str">
        <f>IF(P755="","",VLOOKUP(CONCATENATE(O$3,P755),m_selling_spec!$A:$H,2,FALSE))</f>
        <v>o7.1</v>
      </c>
      <c r="P755" s="104" t="s">
        <v>4076</v>
      </c>
      <c r="Q755" s="110" t="str">
        <f>IF(R755="","",VLOOKUP(CONCATENATE(Q$3,R755),m_selling_spec!$A:$H,2,FALSE))</f>
        <v/>
      </c>
      <c r="R755" s="104"/>
      <c r="S755" s="110" t="str">
        <f>IF(T755="","",VLOOKUP(CONCATENATE(S$3,T755),m_selling_spec!$A:$H,2,FALSE))</f>
        <v>o9.2</v>
      </c>
      <c r="T755" s="104" t="s">
        <v>4004</v>
      </c>
      <c r="U755" s="110"/>
      <c r="V755" s="104"/>
      <c r="W755" s="110"/>
      <c r="X755" s="104"/>
      <c r="Y755" s="110" t="str">
        <f>IF(Z755="","",VLOOKUP(CONCATENATE(Y$3,Z755),m_selling_spec!$A:$H,2,FALSE))</f>
        <v>1.9</v>
      </c>
      <c r="Z755" s="104" t="s">
        <v>68</v>
      </c>
      <c r="AA755" s="47"/>
      <c r="AB755" s="104"/>
      <c r="AC755" s="110" t="str">
        <f>IF(AD755="","",VLOOKUP(CONCATENATE(AC$3,AD755),m_selling_spec!$A:$H,2,FALSE))</f>
        <v>3.1</v>
      </c>
      <c r="AD755" s="104" t="s">
        <v>73</v>
      </c>
      <c r="AE755" s="47"/>
      <c r="AF755" s="104"/>
      <c r="AG755" s="47"/>
      <c r="AH755" s="104"/>
      <c r="AI755" s="110" t="str">
        <f>IF(AJ755="","",VLOOKUP(CONCATENATE(AI$3,AJ755),m_selling_spec!$A:$H,2,FALSE))</f>
        <v/>
      </c>
      <c r="AJ755" s="104"/>
      <c r="AK755" s="110" t="str">
        <f>IF(AL755="","",VLOOKUP(CONCATENATE(AK$3,AL755),m_selling_spec!$A:$H,2,FALSE))</f>
        <v/>
      </c>
      <c r="AL755" s="104"/>
      <c r="AM755" s="47"/>
      <c r="AN755" s="104"/>
      <c r="AO755" s="47"/>
      <c r="AP755" s="104"/>
      <c r="AQ755" s="110" t="str">
        <f>IF(AR755="","",VLOOKUP(CONCATENATE(AQ$3,AR755),m_selling_spec!$A:$H,2,FALSE))</f>
        <v/>
      </c>
      <c r="AR755" s="104"/>
      <c r="AS755" s="110" t="str">
        <f>IF(AT755="","",VLOOKUP(CONCATENATE(AS$3,AT755),m_selling_spec!$A:$H,2,FALSE))</f>
        <v/>
      </c>
      <c r="AT755" s="104"/>
      <c r="AU755" s="110" t="str">
        <f>IF(AV755="","",VLOOKUP(CONCATENATE(AU$3,AV755),m_selling_spec!$A:$H,2,FALSE))</f>
        <v/>
      </c>
      <c r="AV755" s="104"/>
      <c r="AW755" s="47"/>
      <c r="AX755" s="104"/>
      <c r="AY755" s="110" t="str">
        <f>IF(AZ755="","",VLOOKUP(CONCATENATE(AY$3,AZ755),m_selling_spec!$A:$H,2,FALSE))</f>
        <v/>
      </c>
      <c r="AZ755" s="104"/>
      <c r="BA755" s="47"/>
      <c r="BB755" s="104"/>
      <c r="BC755" s="47"/>
      <c r="BD755" s="104"/>
      <c r="BE755" s="47"/>
      <c r="BF755" s="104"/>
      <c r="BG755" s="110" t="str">
        <f>IF(BH755="","",VLOOKUP(CONCATENATE(BG$3,BH755),m_selling_spec!$A:$H,2,FALSE))</f>
        <v/>
      </c>
      <c r="BH755" s="104"/>
      <c r="BI755" s="47"/>
      <c r="BJ755" s="104"/>
      <c r="BK755" s="110" t="str">
        <f>IF(BL755="","",VLOOKUP(CONCATENATE(BK$3,BL755),m_selling_spec!$A:$H,2,FALSE))</f>
        <v/>
      </c>
      <c r="BL755" s="104"/>
      <c r="BM755" s="47"/>
      <c r="BN755" s="104"/>
      <c r="BO755" s="110" t="str">
        <f>IF(BP755="","",VLOOKUP(CONCATENATE(BO$3,BP755),m_selling_spec!$A:$H,2,FALSE))</f>
        <v/>
      </c>
      <c r="BP755" s="104"/>
      <c r="BQ755" s="47"/>
      <c r="BR755" s="104"/>
      <c r="BS755" s="47"/>
      <c r="BT755" s="104"/>
      <c r="BU755" s="47"/>
      <c r="BV755" s="104"/>
      <c r="BW755" s="47"/>
      <c r="BX755" s="104"/>
      <c r="BY755" s="47"/>
      <c r="BZ755" s="104"/>
      <c r="CA755" s="110" t="str">
        <f>IF(CB755="","",VLOOKUP(CONCATENATE(CA$3,CB755),m_selling_spec!$A:$H,2,FALSE))</f>
        <v/>
      </c>
      <c r="CB755" s="104"/>
      <c r="CC755" s="47"/>
      <c r="CD755" s="104"/>
      <c r="CE755" s="47"/>
      <c r="CF755" s="104"/>
      <c r="CG755" s="47"/>
      <c r="CH755" s="104"/>
      <c r="CI755" s="47"/>
      <c r="CJ755" s="104"/>
      <c r="CK755" s="110" t="str">
        <f>IF(CL755="","",VLOOKUP(CONCATENATE(CK$3,CL755),m_selling_spec!$A:$H,2,FALSE))</f>
        <v>33.3</v>
      </c>
      <c r="CL755" s="104" t="s">
        <v>3387</v>
      </c>
      <c r="CM755" s="47"/>
      <c r="CN755" s="104"/>
      <c r="CO755" s="47"/>
      <c r="CP755" s="104"/>
      <c r="CQ755" s="47"/>
      <c r="CR755" s="104"/>
      <c r="CS755" s="47"/>
      <c r="CT755" s="104"/>
      <c r="CU755" s="110" t="str">
        <f>IF(CV755="","",VLOOKUP(CONCATENATE(CU$3,CV755),m_selling_spec!$A:$H,2,FALSE))</f>
        <v/>
      </c>
      <c r="CV755" s="104"/>
      <c r="CW755" s="110" t="str">
        <f>IF(CX755="","",VLOOKUP(CONCATENATE(CW$3,CX755),m_selling_spec!$A:$H,2,FALSE))</f>
        <v/>
      </c>
      <c r="CX755" s="104"/>
      <c r="CY755" s="110" t="str">
        <f>IF(CZ755="","",VLOOKUP(CONCATENATE(CY$3,CZ755),m_selling_spec!$A:$H,2,FALSE))</f>
        <v/>
      </c>
      <c r="CZ755" s="104"/>
      <c r="DA755" s="110"/>
      <c r="DB755" s="104"/>
    </row>
    <row r="756" spans="1:106">
      <c r="A756" s="238" t="s">
        <v>3803</v>
      </c>
      <c r="B756" s="104"/>
      <c r="C756" s="104"/>
      <c r="D756" s="104">
        <v>10</v>
      </c>
      <c r="E756" s="110" t="str">
        <f>INDEX(product!B:B,MATCH(D756,product!A:A,0))</f>
        <v>ATIS</v>
      </c>
      <c r="F756" s="110" t="str">
        <f>INDEX(product!E:E,MATCH(D756,product!A:A,0))</f>
        <v>Window series</v>
      </c>
      <c r="G756" s="47"/>
      <c r="H756" s="104"/>
      <c r="I756" s="47"/>
      <c r="J756" s="104"/>
      <c r="K756" s="110" t="str">
        <f>IF(L756="","",VLOOKUP(CONCATENATE(K$3,L756),m_selling_spec!$A:$H,2,FALSE))</f>
        <v/>
      </c>
      <c r="L756" s="104"/>
      <c r="M756" s="110" t="str">
        <f>IF(N756="","",VLOOKUP(CONCATENATE(M$3,N756),m_selling_spec!$A:$H,2,FALSE))</f>
        <v>o6.2</v>
      </c>
      <c r="N756" s="104" t="s">
        <v>3771</v>
      </c>
      <c r="O756" s="110" t="str">
        <f>IF(P756="","",VLOOKUP(CONCATENATE(O$3,P756),m_selling_spec!$A:$H,2,FALSE))</f>
        <v>o7.2</v>
      </c>
      <c r="P756" s="104" t="s">
        <v>4004</v>
      </c>
      <c r="Q756" s="110" t="str">
        <f>IF(R756="","",VLOOKUP(CONCATENATE(Q$3,R756),m_selling_spec!$A:$H,2,FALSE))</f>
        <v/>
      </c>
      <c r="R756" s="104"/>
      <c r="S756" s="110" t="str">
        <f>IF(T756="","",VLOOKUP(CONCATENATE(S$3,T756),m_selling_spec!$A:$H,2,FALSE))</f>
        <v>o9.2</v>
      </c>
      <c r="T756" s="104" t="s">
        <v>4004</v>
      </c>
      <c r="U756" s="110"/>
      <c r="V756" s="104"/>
      <c r="W756" s="110"/>
      <c r="X756" s="104"/>
      <c r="Y756" s="110" t="str">
        <f>IF(Z756="","",VLOOKUP(CONCATENATE(Y$3,Z756),m_selling_spec!$A:$H,2,FALSE))</f>
        <v>1.9</v>
      </c>
      <c r="Z756" s="104" t="s">
        <v>68</v>
      </c>
      <c r="AA756" s="47"/>
      <c r="AB756" s="104"/>
      <c r="AC756" s="110" t="str">
        <f>IF(AD756="","",VLOOKUP(CONCATENATE(AC$3,AD756),m_selling_spec!$A:$H,2,FALSE))</f>
        <v>3.1</v>
      </c>
      <c r="AD756" s="104" t="s">
        <v>73</v>
      </c>
      <c r="AE756" s="47"/>
      <c r="AF756" s="104"/>
      <c r="AG756" s="47"/>
      <c r="AH756" s="104"/>
      <c r="AI756" s="110" t="str">
        <f>IF(AJ756="","",VLOOKUP(CONCATENATE(AI$3,AJ756),m_selling_spec!$A:$H,2,FALSE))</f>
        <v/>
      </c>
      <c r="AJ756" s="104"/>
      <c r="AK756" s="110" t="str">
        <f>IF(AL756="","",VLOOKUP(CONCATENATE(AK$3,AL756),m_selling_spec!$A:$H,2,FALSE))</f>
        <v/>
      </c>
      <c r="AL756" s="104"/>
      <c r="AM756" s="47"/>
      <c r="AN756" s="104"/>
      <c r="AO756" s="47"/>
      <c r="AP756" s="104"/>
      <c r="AQ756" s="110" t="str">
        <f>IF(AR756="","",VLOOKUP(CONCATENATE(AQ$3,AR756),m_selling_spec!$A:$H,2,FALSE))</f>
        <v/>
      </c>
      <c r="AR756" s="104"/>
      <c r="AS756" s="110" t="str">
        <f>IF(AT756="","",VLOOKUP(CONCATENATE(AS$3,AT756),m_selling_spec!$A:$H,2,FALSE))</f>
        <v/>
      </c>
      <c r="AT756" s="104"/>
      <c r="AU756" s="110" t="str">
        <f>IF(AV756="","",VLOOKUP(CONCATENATE(AU$3,AV756),m_selling_spec!$A:$H,2,FALSE))</f>
        <v/>
      </c>
      <c r="AV756" s="104"/>
      <c r="AW756" s="47"/>
      <c r="AX756" s="104"/>
      <c r="AY756" s="110" t="str">
        <f>IF(AZ756="","",VLOOKUP(CONCATENATE(AY$3,AZ756),m_selling_spec!$A:$H,2,FALSE))</f>
        <v/>
      </c>
      <c r="AZ756" s="104"/>
      <c r="BA756" s="47"/>
      <c r="BB756" s="104"/>
      <c r="BC756" s="47"/>
      <c r="BD756" s="104"/>
      <c r="BE756" s="47"/>
      <c r="BF756" s="104"/>
      <c r="BG756" s="110" t="str">
        <f>IF(BH756="","",VLOOKUP(CONCATENATE(BG$3,BH756),m_selling_spec!$A:$H,2,FALSE))</f>
        <v/>
      </c>
      <c r="BH756" s="104"/>
      <c r="BI756" s="47"/>
      <c r="BJ756" s="104"/>
      <c r="BK756" s="110" t="str">
        <f>IF(BL756="","",VLOOKUP(CONCATENATE(BK$3,BL756),m_selling_spec!$A:$H,2,FALSE))</f>
        <v/>
      </c>
      <c r="BL756" s="104"/>
      <c r="BM756" s="47"/>
      <c r="BN756" s="104"/>
      <c r="BO756" s="110" t="str">
        <f>IF(BP756="","",VLOOKUP(CONCATENATE(BO$3,BP756),m_selling_spec!$A:$H,2,FALSE))</f>
        <v/>
      </c>
      <c r="BP756" s="104"/>
      <c r="BQ756" s="47"/>
      <c r="BR756" s="104"/>
      <c r="BS756" s="47"/>
      <c r="BT756" s="104"/>
      <c r="BU756" s="47"/>
      <c r="BV756" s="104"/>
      <c r="BW756" s="47"/>
      <c r="BX756" s="104"/>
      <c r="BY756" s="47"/>
      <c r="BZ756" s="104"/>
      <c r="CA756" s="110" t="str">
        <f>IF(CB756="","",VLOOKUP(CONCATENATE(CA$3,CB756),m_selling_spec!$A:$H,2,FALSE))</f>
        <v/>
      </c>
      <c r="CB756" s="104"/>
      <c r="CC756" s="47"/>
      <c r="CD756" s="104"/>
      <c r="CE756" s="47"/>
      <c r="CF756" s="104"/>
      <c r="CG756" s="47"/>
      <c r="CH756" s="104"/>
      <c r="CI756" s="47"/>
      <c r="CJ756" s="104"/>
      <c r="CK756" s="110" t="str">
        <f>IF(CL756="","",VLOOKUP(CONCATENATE(CK$3,CL756),m_selling_spec!$A:$H,2,FALSE))</f>
        <v>33.3</v>
      </c>
      <c r="CL756" s="104" t="s">
        <v>3387</v>
      </c>
      <c r="CM756" s="47"/>
      <c r="CN756" s="104"/>
      <c r="CO756" s="47"/>
      <c r="CP756" s="104"/>
      <c r="CQ756" s="47"/>
      <c r="CR756" s="104"/>
      <c r="CS756" s="47"/>
      <c r="CT756" s="104"/>
      <c r="CU756" s="110" t="str">
        <f>IF(CV756="","",VLOOKUP(CONCATENATE(CU$3,CV756),m_selling_spec!$A:$H,2,FALSE))</f>
        <v/>
      </c>
      <c r="CV756" s="104"/>
      <c r="CW756" s="110" t="str">
        <f>IF(CX756="","",VLOOKUP(CONCATENATE(CW$3,CX756),m_selling_spec!$A:$H,2,FALSE))</f>
        <v/>
      </c>
      <c r="CX756" s="104"/>
      <c r="CY756" s="110" t="str">
        <f>IF(CZ756="","",VLOOKUP(CONCATENATE(CY$3,CZ756),m_selling_spec!$A:$H,2,FALSE))</f>
        <v/>
      </c>
      <c r="CZ756" s="104"/>
      <c r="DA756" s="110"/>
      <c r="DB756" s="104"/>
    </row>
    <row r="757" spans="1:106">
      <c r="A757" s="238" t="s">
        <v>3803</v>
      </c>
      <c r="B757" s="104"/>
      <c r="C757" s="104"/>
      <c r="D757" s="104">
        <v>10</v>
      </c>
      <c r="E757" s="110" t="str">
        <f>INDEX(product!B:B,MATCH(D757,product!A:A,0))</f>
        <v>ATIS</v>
      </c>
      <c r="F757" s="110" t="str">
        <f>INDEX(product!E:E,MATCH(D757,product!A:A,0))</f>
        <v>Window series</v>
      </c>
      <c r="G757" s="47"/>
      <c r="H757" s="104"/>
      <c r="I757" s="47"/>
      <c r="J757" s="104"/>
      <c r="K757" s="110" t="str">
        <f>IF(L757="","",VLOOKUP(CONCATENATE(K$3,L757),m_selling_spec!$A:$H,2,FALSE))</f>
        <v/>
      </c>
      <c r="L757" s="104"/>
      <c r="M757" s="110" t="str">
        <f>IF(N757="","",VLOOKUP(CONCATENATE(M$3,N757),m_selling_spec!$A:$H,2,FALSE))</f>
        <v>o6.3</v>
      </c>
      <c r="N757" s="104" t="s">
        <v>4004</v>
      </c>
      <c r="O757" s="110" t="str">
        <f>IF(P757="","",VLOOKUP(CONCATENATE(O$3,P757),m_selling_spec!$A:$H,2,FALSE))</f>
        <v>o7.1</v>
      </c>
      <c r="P757" s="104" t="s">
        <v>4076</v>
      </c>
      <c r="Q757" s="110" t="str">
        <f>IF(R757="","",VLOOKUP(CONCATENATE(Q$3,R757),m_selling_spec!$A:$H,2,FALSE))</f>
        <v/>
      </c>
      <c r="R757" s="104"/>
      <c r="S757" s="110" t="str">
        <f>IF(T757="","",VLOOKUP(CONCATENATE(S$3,T757),m_selling_spec!$A:$H,2,FALSE))</f>
        <v>o9.2</v>
      </c>
      <c r="T757" s="104" t="s">
        <v>4004</v>
      </c>
      <c r="U757" s="110"/>
      <c r="V757" s="104"/>
      <c r="W757" s="110"/>
      <c r="X757" s="104"/>
      <c r="Y757" s="110" t="str">
        <f>IF(Z757="","",VLOOKUP(CONCATENATE(Y$3,Z757),m_selling_spec!$A:$H,2,FALSE))</f>
        <v>1.9</v>
      </c>
      <c r="Z757" s="104" t="s">
        <v>68</v>
      </c>
      <c r="AA757" s="47"/>
      <c r="AB757" s="104"/>
      <c r="AC757" s="110" t="str">
        <f>IF(AD757="","",VLOOKUP(CONCATENATE(AC$3,AD757),m_selling_spec!$A:$H,2,FALSE))</f>
        <v>3.1</v>
      </c>
      <c r="AD757" s="104" t="s">
        <v>73</v>
      </c>
      <c r="AE757" s="47"/>
      <c r="AF757" s="104"/>
      <c r="AG757" s="47"/>
      <c r="AH757" s="104"/>
      <c r="AI757" s="110" t="str">
        <f>IF(AJ757="","",VLOOKUP(CONCATENATE(AI$3,AJ757),m_selling_spec!$A:$H,2,FALSE))</f>
        <v/>
      </c>
      <c r="AJ757" s="104"/>
      <c r="AK757" s="110" t="str">
        <f>IF(AL757="","",VLOOKUP(CONCATENATE(AK$3,AL757),m_selling_spec!$A:$H,2,FALSE))</f>
        <v/>
      </c>
      <c r="AL757" s="104"/>
      <c r="AM757" s="47"/>
      <c r="AN757" s="104"/>
      <c r="AO757" s="47"/>
      <c r="AP757" s="104"/>
      <c r="AQ757" s="110" t="str">
        <f>IF(AR757="","",VLOOKUP(CONCATENATE(AQ$3,AR757),m_selling_spec!$A:$H,2,FALSE))</f>
        <v/>
      </c>
      <c r="AR757" s="104"/>
      <c r="AS757" s="110" t="str">
        <f>IF(AT757="","",VLOOKUP(CONCATENATE(AS$3,AT757),m_selling_spec!$A:$H,2,FALSE))</f>
        <v/>
      </c>
      <c r="AT757" s="104"/>
      <c r="AU757" s="110" t="str">
        <f>IF(AV757="","",VLOOKUP(CONCATENATE(AU$3,AV757),m_selling_spec!$A:$H,2,FALSE))</f>
        <v/>
      </c>
      <c r="AV757" s="104"/>
      <c r="AW757" s="47"/>
      <c r="AX757" s="104"/>
      <c r="AY757" s="110" t="str">
        <f>IF(AZ757="","",VLOOKUP(CONCATENATE(AY$3,AZ757),m_selling_spec!$A:$H,2,FALSE))</f>
        <v/>
      </c>
      <c r="AZ757" s="104"/>
      <c r="BA757" s="47"/>
      <c r="BB757" s="104"/>
      <c r="BC757" s="47"/>
      <c r="BD757" s="104"/>
      <c r="BE757" s="47"/>
      <c r="BF757" s="104"/>
      <c r="BG757" s="110" t="str">
        <f>IF(BH757="","",VLOOKUP(CONCATENATE(BG$3,BH757),m_selling_spec!$A:$H,2,FALSE))</f>
        <v/>
      </c>
      <c r="BH757" s="104"/>
      <c r="BI757" s="47"/>
      <c r="BJ757" s="104"/>
      <c r="BK757" s="110" t="str">
        <f>IF(BL757="","",VLOOKUP(CONCATENATE(BK$3,BL757),m_selling_spec!$A:$H,2,FALSE))</f>
        <v/>
      </c>
      <c r="BL757" s="104"/>
      <c r="BM757" s="47"/>
      <c r="BN757" s="104"/>
      <c r="BO757" s="110" t="str">
        <f>IF(BP757="","",VLOOKUP(CONCATENATE(BO$3,BP757),m_selling_spec!$A:$H,2,FALSE))</f>
        <v/>
      </c>
      <c r="BP757" s="104"/>
      <c r="BQ757" s="47"/>
      <c r="BR757" s="104"/>
      <c r="BS757" s="47"/>
      <c r="BT757" s="104"/>
      <c r="BU757" s="47"/>
      <c r="BV757" s="104"/>
      <c r="BW757" s="47"/>
      <c r="BX757" s="104"/>
      <c r="BY757" s="47"/>
      <c r="BZ757" s="104"/>
      <c r="CA757" s="110" t="str">
        <f>IF(CB757="","",VLOOKUP(CONCATENATE(CA$3,CB757),m_selling_spec!$A:$H,2,FALSE))</f>
        <v/>
      </c>
      <c r="CB757" s="104"/>
      <c r="CC757" s="47"/>
      <c r="CD757" s="104"/>
      <c r="CE757" s="47"/>
      <c r="CF757" s="104"/>
      <c r="CG757" s="47"/>
      <c r="CH757" s="104"/>
      <c r="CI757" s="47"/>
      <c r="CJ757" s="104"/>
      <c r="CK757" s="110" t="str">
        <f>IF(CL757="","",VLOOKUP(CONCATENATE(CK$3,CL757),m_selling_spec!$A:$H,2,FALSE))</f>
        <v>33.3</v>
      </c>
      <c r="CL757" s="104" t="s">
        <v>3387</v>
      </c>
      <c r="CM757" s="47"/>
      <c r="CN757" s="104"/>
      <c r="CO757" s="47"/>
      <c r="CP757" s="104"/>
      <c r="CQ757" s="47"/>
      <c r="CR757" s="104"/>
      <c r="CS757" s="47"/>
      <c r="CT757" s="104"/>
      <c r="CU757" s="110" t="str">
        <f>IF(CV757="","",VLOOKUP(CONCATENATE(CU$3,CV757),m_selling_spec!$A:$H,2,FALSE))</f>
        <v/>
      </c>
      <c r="CV757" s="104"/>
      <c r="CW757" s="110" t="str">
        <f>IF(CX757="","",VLOOKUP(CONCATENATE(CW$3,CX757),m_selling_spec!$A:$H,2,FALSE))</f>
        <v/>
      </c>
      <c r="CX757" s="104"/>
      <c r="CY757" s="110" t="str">
        <f>IF(CZ757="","",VLOOKUP(CONCATENATE(CY$3,CZ757),m_selling_spec!$A:$H,2,FALSE))</f>
        <v/>
      </c>
      <c r="CZ757" s="104"/>
      <c r="DA757" s="110"/>
      <c r="DB757" s="104"/>
    </row>
    <row r="758" spans="1:106">
      <c r="A758" s="238" t="s">
        <v>3803</v>
      </c>
      <c r="B758" s="104"/>
      <c r="C758" s="104"/>
      <c r="D758" s="104">
        <v>10</v>
      </c>
      <c r="E758" s="110" t="str">
        <f>INDEX(product!B:B,MATCH(D758,product!A:A,0))</f>
        <v>ATIS</v>
      </c>
      <c r="F758" s="110" t="str">
        <f>INDEX(product!E:E,MATCH(D758,product!A:A,0))</f>
        <v>Window series</v>
      </c>
      <c r="G758" s="47"/>
      <c r="H758" s="104"/>
      <c r="I758" s="47"/>
      <c r="J758" s="104"/>
      <c r="K758" s="110" t="str">
        <f>IF(L758="","",VLOOKUP(CONCATENATE(K$3,L758),m_selling_spec!$A:$H,2,FALSE))</f>
        <v/>
      </c>
      <c r="L758" s="104"/>
      <c r="M758" s="110" t="str">
        <f>IF(N758="","",VLOOKUP(CONCATENATE(M$3,N758),m_selling_spec!$A:$H,2,FALSE))</f>
        <v>o6.3</v>
      </c>
      <c r="N758" s="104" t="s">
        <v>4004</v>
      </c>
      <c r="O758" s="110" t="str">
        <f>IF(P758="","",VLOOKUP(CONCATENATE(O$3,P758),m_selling_spec!$A:$H,2,FALSE))</f>
        <v>o7.2</v>
      </c>
      <c r="P758" s="104" t="s">
        <v>4004</v>
      </c>
      <c r="Q758" s="110" t="str">
        <f>IF(R758="","",VLOOKUP(CONCATENATE(Q$3,R758),m_selling_spec!$A:$H,2,FALSE))</f>
        <v/>
      </c>
      <c r="R758" s="104"/>
      <c r="S758" s="110" t="str">
        <f>IF(T758="","",VLOOKUP(CONCATENATE(S$3,T758),m_selling_spec!$A:$H,2,FALSE))</f>
        <v>o9.2</v>
      </c>
      <c r="T758" s="104" t="s">
        <v>4004</v>
      </c>
      <c r="U758" s="110"/>
      <c r="V758" s="104"/>
      <c r="W758" s="110"/>
      <c r="X758" s="104"/>
      <c r="Y758" s="110" t="str">
        <f>IF(Z758="","",VLOOKUP(CONCATENATE(Y$3,Z758),m_selling_spec!$A:$H,2,FALSE))</f>
        <v>1.9</v>
      </c>
      <c r="Z758" s="104" t="s">
        <v>68</v>
      </c>
      <c r="AA758" s="47"/>
      <c r="AB758" s="104"/>
      <c r="AC758" s="110" t="str">
        <f>IF(AD758="","",VLOOKUP(CONCATENATE(AC$3,AD758),m_selling_spec!$A:$H,2,FALSE))</f>
        <v>3.1</v>
      </c>
      <c r="AD758" s="104" t="s">
        <v>73</v>
      </c>
      <c r="AE758" s="47"/>
      <c r="AF758" s="104"/>
      <c r="AG758" s="47"/>
      <c r="AH758" s="104"/>
      <c r="AI758" s="110" t="str">
        <f>IF(AJ758="","",VLOOKUP(CONCATENATE(AI$3,AJ758),m_selling_spec!$A:$H,2,FALSE))</f>
        <v/>
      </c>
      <c r="AJ758" s="104"/>
      <c r="AK758" s="110" t="str">
        <f>IF(AL758="","",VLOOKUP(CONCATENATE(AK$3,AL758),m_selling_spec!$A:$H,2,FALSE))</f>
        <v/>
      </c>
      <c r="AL758" s="104"/>
      <c r="AM758" s="47"/>
      <c r="AN758" s="104"/>
      <c r="AO758" s="47"/>
      <c r="AP758" s="104"/>
      <c r="AQ758" s="110" t="str">
        <f>IF(AR758="","",VLOOKUP(CONCATENATE(AQ$3,AR758),m_selling_spec!$A:$H,2,FALSE))</f>
        <v/>
      </c>
      <c r="AR758" s="104"/>
      <c r="AS758" s="110" t="str">
        <f>IF(AT758="","",VLOOKUP(CONCATENATE(AS$3,AT758),m_selling_spec!$A:$H,2,FALSE))</f>
        <v/>
      </c>
      <c r="AT758" s="104"/>
      <c r="AU758" s="110" t="str">
        <f>IF(AV758="","",VLOOKUP(CONCATENATE(AU$3,AV758),m_selling_spec!$A:$H,2,FALSE))</f>
        <v/>
      </c>
      <c r="AV758" s="104"/>
      <c r="AW758" s="47"/>
      <c r="AX758" s="104"/>
      <c r="AY758" s="110" t="str">
        <f>IF(AZ758="","",VLOOKUP(CONCATENATE(AY$3,AZ758),m_selling_spec!$A:$H,2,FALSE))</f>
        <v/>
      </c>
      <c r="AZ758" s="104"/>
      <c r="BA758" s="47"/>
      <c r="BB758" s="104"/>
      <c r="BC758" s="47"/>
      <c r="BD758" s="104"/>
      <c r="BE758" s="47"/>
      <c r="BF758" s="104"/>
      <c r="BG758" s="110" t="str">
        <f>IF(BH758="","",VLOOKUP(CONCATENATE(BG$3,BH758),m_selling_spec!$A:$H,2,FALSE))</f>
        <v/>
      </c>
      <c r="BH758" s="104"/>
      <c r="BI758" s="47"/>
      <c r="BJ758" s="104"/>
      <c r="BK758" s="110" t="str">
        <f>IF(BL758="","",VLOOKUP(CONCATENATE(BK$3,BL758),m_selling_spec!$A:$H,2,FALSE))</f>
        <v/>
      </c>
      <c r="BL758" s="104"/>
      <c r="BM758" s="47"/>
      <c r="BN758" s="104"/>
      <c r="BO758" s="110" t="str">
        <f>IF(BP758="","",VLOOKUP(CONCATENATE(BO$3,BP758),m_selling_spec!$A:$H,2,FALSE))</f>
        <v/>
      </c>
      <c r="BP758" s="104"/>
      <c r="BQ758" s="47"/>
      <c r="BR758" s="104"/>
      <c r="BS758" s="47"/>
      <c r="BT758" s="104"/>
      <c r="BU758" s="47"/>
      <c r="BV758" s="104"/>
      <c r="BW758" s="47"/>
      <c r="BX758" s="104"/>
      <c r="BY758" s="47"/>
      <c r="BZ758" s="104"/>
      <c r="CA758" s="110" t="str">
        <f>IF(CB758="","",VLOOKUP(CONCATENATE(CA$3,CB758),m_selling_spec!$A:$H,2,FALSE))</f>
        <v/>
      </c>
      <c r="CB758" s="104"/>
      <c r="CC758" s="47"/>
      <c r="CD758" s="104"/>
      <c r="CE758" s="47"/>
      <c r="CF758" s="104"/>
      <c r="CG758" s="47"/>
      <c r="CH758" s="104"/>
      <c r="CI758" s="47"/>
      <c r="CJ758" s="104"/>
      <c r="CK758" s="110" t="str">
        <f>IF(CL758="","",VLOOKUP(CONCATENATE(CK$3,CL758),m_selling_spec!$A:$H,2,FALSE))</f>
        <v>33.3</v>
      </c>
      <c r="CL758" s="104" t="s">
        <v>3387</v>
      </c>
      <c r="CM758" s="47"/>
      <c r="CN758" s="104"/>
      <c r="CO758" s="47"/>
      <c r="CP758" s="104"/>
      <c r="CQ758" s="47"/>
      <c r="CR758" s="104"/>
      <c r="CS758" s="47"/>
      <c r="CT758" s="104"/>
      <c r="CU758" s="110" t="str">
        <f>IF(CV758="","",VLOOKUP(CONCATENATE(CU$3,CV758),m_selling_spec!$A:$H,2,FALSE))</f>
        <v/>
      </c>
      <c r="CV758" s="104"/>
      <c r="CW758" s="110" t="str">
        <f>IF(CX758="","",VLOOKUP(CONCATENATE(CW$3,CX758),m_selling_spec!$A:$H,2,FALSE))</f>
        <v/>
      </c>
      <c r="CX758" s="104"/>
      <c r="CY758" s="110" t="str">
        <f>IF(CZ758="","",VLOOKUP(CONCATENATE(CY$3,CZ758),m_selling_spec!$A:$H,2,FALSE))</f>
        <v/>
      </c>
      <c r="CZ758" s="104"/>
      <c r="DA758" s="110"/>
      <c r="DB758" s="104"/>
    </row>
    <row r="759" spans="1:106">
      <c r="A759" s="104" t="s">
        <v>3804</v>
      </c>
      <c r="B759" s="104"/>
      <c r="C759" s="104"/>
      <c r="D759" s="104">
        <v>10</v>
      </c>
      <c r="E759" s="110" t="str">
        <f>INDEX(product!B:B,MATCH(D759,product!A:A,0))</f>
        <v>ATIS</v>
      </c>
      <c r="F759" s="110" t="str">
        <f>INDEX(product!E:E,MATCH(D759,product!A:A,0))</f>
        <v>Window series</v>
      </c>
      <c r="G759" s="47"/>
      <c r="H759" s="104"/>
      <c r="I759" s="47"/>
      <c r="J759" s="104"/>
      <c r="K759" s="110" t="str">
        <f>IF(L759="","",VLOOKUP(CONCATENATE(K$3,L759),m_selling_spec!$A:$H,2,FALSE))</f>
        <v/>
      </c>
      <c r="L759" s="104"/>
      <c r="M759" s="110" t="str">
        <f>IF(N759="","",VLOOKUP(CONCATENATE(M$3,N759),m_selling_spec!$A:$H,2,FALSE))</f>
        <v>o6.2</v>
      </c>
      <c r="N759" s="104" t="s">
        <v>3771</v>
      </c>
      <c r="O759" s="110" t="str">
        <f>IF(P759="","",VLOOKUP(CONCATENATE(O$3,P759),m_selling_spec!$A:$H,2,FALSE))</f>
        <v/>
      </c>
      <c r="P759" s="104"/>
      <c r="Q759" s="110" t="str">
        <f>IF(R759="","",VLOOKUP(CONCATENATE(Q$3,R759),m_selling_spec!$A:$H,2,FALSE))</f>
        <v/>
      </c>
      <c r="R759" s="104"/>
      <c r="S759" s="110"/>
      <c r="T759" s="104"/>
      <c r="U759" s="110"/>
      <c r="V759" s="104"/>
      <c r="W759" s="110"/>
      <c r="X759" s="104"/>
      <c r="Y759" s="110" t="str">
        <f>IF(Z759="","",VLOOKUP(CONCATENATE(Y$3,Z759),m_selling_spec!$A:$H,2,FALSE))</f>
        <v>1.9</v>
      </c>
      <c r="Z759" s="104" t="s">
        <v>68</v>
      </c>
      <c r="AA759" s="47"/>
      <c r="AB759" s="104"/>
      <c r="AC759" s="110" t="str">
        <f>IF(AD759="","",VLOOKUP(CONCATENATE(AC$3,AD759),m_selling_spec!$A:$H,2,FALSE))</f>
        <v>3.1</v>
      </c>
      <c r="AD759" s="104" t="s">
        <v>73</v>
      </c>
      <c r="AE759" s="47"/>
      <c r="AF759" s="104"/>
      <c r="AG759" s="47"/>
      <c r="AH759" s="104"/>
      <c r="AI759" s="110" t="str">
        <f>IF(AJ759="","",VLOOKUP(CONCATENATE(AI$3,AJ759),m_selling_spec!$A:$H,2,FALSE))</f>
        <v/>
      </c>
      <c r="AJ759" s="104"/>
      <c r="AK759" s="110" t="str">
        <f>IF(AL759="","",VLOOKUP(CONCATENATE(AK$3,AL759),m_selling_spec!$A:$H,2,FALSE))</f>
        <v/>
      </c>
      <c r="AL759" s="104"/>
      <c r="AM759" s="47"/>
      <c r="AN759" s="104"/>
      <c r="AO759" s="47"/>
      <c r="AP759" s="104"/>
      <c r="AQ759" s="110" t="str">
        <f>IF(AR759="","",VLOOKUP(CONCATENATE(AQ$3,AR759),m_selling_spec!$A:$H,2,FALSE))</f>
        <v/>
      </c>
      <c r="AR759" s="104"/>
      <c r="AS759" s="110" t="str">
        <f>IF(AT759="","",VLOOKUP(CONCATENATE(AS$3,AT759),m_selling_spec!$A:$H,2,FALSE))</f>
        <v/>
      </c>
      <c r="AT759" s="104"/>
      <c r="AU759" s="110" t="str">
        <f>IF(AV759="","",VLOOKUP(CONCATENATE(AU$3,AV759),m_selling_spec!$A:$H,2,FALSE))</f>
        <v/>
      </c>
      <c r="AV759" s="104"/>
      <c r="AW759" s="47"/>
      <c r="AX759" s="104"/>
      <c r="AY759" s="110" t="str">
        <f>IF(AZ759="","",VLOOKUP(CONCATENATE(AY$3,AZ759),m_selling_spec!$A:$H,2,FALSE))</f>
        <v/>
      </c>
      <c r="AZ759" s="104"/>
      <c r="BA759" s="47"/>
      <c r="BB759" s="104"/>
      <c r="BC759" s="47"/>
      <c r="BD759" s="104"/>
      <c r="BE759" s="47"/>
      <c r="BF759" s="104"/>
      <c r="BG759" s="110" t="str">
        <f>IF(BH759="","",VLOOKUP(CONCATENATE(BG$3,BH759),m_selling_spec!$A:$H,2,FALSE))</f>
        <v/>
      </c>
      <c r="BH759" s="104"/>
      <c r="BI759" s="47"/>
      <c r="BJ759" s="104"/>
      <c r="BK759" s="110" t="str">
        <f>IF(BL759="","",VLOOKUP(CONCATENATE(BK$3,BL759),m_selling_spec!$A:$H,2,FALSE))</f>
        <v/>
      </c>
      <c r="BL759" s="104"/>
      <c r="BM759" s="47"/>
      <c r="BN759" s="104"/>
      <c r="BO759" s="110" t="str">
        <f>IF(BP759="","",VLOOKUP(CONCATENATE(BO$3,BP759),m_selling_spec!$A:$H,2,FALSE))</f>
        <v/>
      </c>
      <c r="BP759" s="104"/>
      <c r="BQ759" s="47"/>
      <c r="BR759" s="104"/>
      <c r="BS759" s="47"/>
      <c r="BT759" s="104"/>
      <c r="BU759" s="47"/>
      <c r="BV759" s="104"/>
      <c r="BW759" s="47"/>
      <c r="BX759" s="104"/>
      <c r="BY759" s="47"/>
      <c r="BZ759" s="104"/>
      <c r="CA759" s="110" t="str">
        <f>IF(CB759="","",VLOOKUP(CONCATENATE(CA$3,CB759),m_selling_spec!$A:$H,2,FALSE))</f>
        <v/>
      </c>
      <c r="CB759" s="104"/>
      <c r="CC759" s="47"/>
      <c r="CD759" s="104"/>
      <c r="CE759" s="47"/>
      <c r="CF759" s="104"/>
      <c r="CG759" s="47"/>
      <c r="CH759" s="104"/>
      <c r="CI759" s="47"/>
      <c r="CJ759" s="104"/>
      <c r="CK759" s="110" t="str">
        <f>IF(CL759="","",VLOOKUP(CONCATENATE(CK$3,CL759),m_selling_spec!$A:$H,2,FALSE))</f>
        <v>33.4</v>
      </c>
      <c r="CL759" s="104" t="s">
        <v>3835</v>
      </c>
      <c r="CM759" s="47"/>
      <c r="CN759" s="104"/>
      <c r="CO759" s="47"/>
      <c r="CP759" s="104"/>
      <c r="CQ759" s="47"/>
      <c r="CR759" s="104"/>
      <c r="CS759" s="47"/>
      <c r="CT759" s="104"/>
      <c r="CU759" s="110" t="str">
        <f>IF(CV759="","",VLOOKUP(CONCATENATE(CU$3,CV759),m_selling_spec!$A:$H,2,FALSE))</f>
        <v/>
      </c>
      <c r="CV759" s="104"/>
      <c r="CW759" s="110" t="str">
        <f>IF(CX759="","",VLOOKUP(CONCATENATE(CW$3,CX759),m_selling_spec!$A:$H,2,FALSE))</f>
        <v/>
      </c>
      <c r="CX759" s="104"/>
      <c r="CY759" s="110" t="str">
        <f>IF(CZ759="","",VLOOKUP(CONCATENATE(CY$3,CZ759),m_selling_spec!$A:$H,2,FALSE))</f>
        <v/>
      </c>
      <c r="CZ759" s="104"/>
      <c r="DA759" s="110"/>
      <c r="DB759" s="104"/>
    </row>
    <row r="760" spans="1:106">
      <c r="A760" s="104" t="s">
        <v>3804</v>
      </c>
      <c r="B760" s="104"/>
      <c r="C760" s="104"/>
      <c r="D760" s="104">
        <v>10</v>
      </c>
      <c r="E760" s="110" t="str">
        <f>INDEX(product!B:B,MATCH(D760,product!A:A,0))</f>
        <v>ATIS</v>
      </c>
      <c r="F760" s="110" t="str">
        <f>INDEX(product!E:E,MATCH(D760,product!A:A,0))</f>
        <v>Window series</v>
      </c>
      <c r="G760" s="47"/>
      <c r="H760" s="104"/>
      <c r="I760" s="47"/>
      <c r="J760" s="104"/>
      <c r="K760" s="110" t="str">
        <f>IF(L760="","",VLOOKUP(CONCATENATE(K$3,L760),m_selling_spec!$A:$H,2,FALSE))</f>
        <v/>
      </c>
      <c r="L760" s="104"/>
      <c r="M760" s="110" t="str">
        <f>IF(N760="","",VLOOKUP(CONCATENATE(M$3,N760),m_selling_spec!$A:$H,2,FALSE))</f>
        <v>o6.3</v>
      </c>
      <c r="N760" s="104" t="s">
        <v>4004</v>
      </c>
      <c r="O760" s="110" t="str">
        <f>IF(P760="","",VLOOKUP(CONCATENATE(O$3,P760),m_selling_spec!$A:$H,2,FALSE))</f>
        <v/>
      </c>
      <c r="P760" s="104"/>
      <c r="Q760" s="110" t="str">
        <f>IF(R760="","",VLOOKUP(CONCATENATE(Q$3,R760),m_selling_spec!$A:$H,2,FALSE))</f>
        <v/>
      </c>
      <c r="R760" s="104"/>
      <c r="S760" s="110"/>
      <c r="T760" s="104"/>
      <c r="U760" s="110"/>
      <c r="V760" s="104"/>
      <c r="W760" s="110"/>
      <c r="X760" s="104"/>
      <c r="Y760" s="110" t="str">
        <f>IF(Z760="","",VLOOKUP(CONCATENATE(Y$3,Z760),m_selling_spec!$A:$H,2,FALSE))</f>
        <v>1.9</v>
      </c>
      <c r="Z760" s="104" t="s">
        <v>68</v>
      </c>
      <c r="AA760" s="47"/>
      <c r="AB760" s="104"/>
      <c r="AC760" s="110" t="str">
        <f>IF(AD760="","",VLOOKUP(CONCATENATE(AC$3,AD760),m_selling_spec!$A:$H,2,FALSE))</f>
        <v>3.1</v>
      </c>
      <c r="AD760" s="104" t="s">
        <v>73</v>
      </c>
      <c r="AE760" s="47"/>
      <c r="AF760" s="104"/>
      <c r="AG760" s="47"/>
      <c r="AH760" s="104"/>
      <c r="AI760" s="110" t="str">
        <f>IF(AJ760="","",VLOOKUP(CONCATENATE(AI$3,AJ760),m_selling_spec!$A:$H,2,FALSE))</f>
        <v/>
      </c>
      <c r="AJ760" s="104"/>
      <c r="AK760" s="110" t="str">
        <f>IF(AL760="","",VLOOKUP(CONCATENATE(AK$3,AL760),m_selling_spec!$A:$H,2,FALSE))</f>
        <v/>
      </c>
      <c r="AL760" s="104"/>
      <c r="AM760" s="47"/>
      <c r="AN760" s="104"/>
      <c r="AO760" s="47"/>
      <c r="AP760" s="104"/>
      <c r="AQ760" s="110" t="str">
        <f>IF(AR760="","",VLOOKUP(CONCATENATE(AQ$3,AR760),m_selling_spec!$A:$H,2,FALSE))</f>
        <v/>
      </c>
      <c r="AR760" s="104"/>
      <c r="AS760" s="110" t="str">
        <f>IF(AT760="","",VLOOKUP(CONCATENATE(AS$3,AT760),m_selling_spec!$A:$H,2,FALSE))</f>
        <v/>
      </c>
      <c r="AT760" s="104"/>
      <c r="AU760" s="110" t="str">
        <f>IF(AV760="","",VLOOKUP(CONCATENATE(AU$3,AV760),m_selling_spec!$A:$H,2,FALSE))</f>
        <v/>
      </c>
      <c r="AV760" s="104"/>
      <c r="AW760" s="47"/>
      <c r="AX760" s="104"/>
      <c r="AY760" s="110" t="str">
        <f>IF(AZ760="","",VLOOKUP(CONCATENATE(AY$3,AZ760),m_selling_spec!$A:$H,2,FALSE))</f>
        <v/>
      </c>
      <c r="AZ760" s="104"/>
      <c r="BA760" s="47"/>
      <c r="BB760" s="104"/>
      <c r="BC760" s="47"/>
      <c r="BD760" s="104"/>
      <c r="BE760" s="47"/>
      <c r="BF760" s="104"/>
      <c r="BG760" s="110" t="str">
        <f>IF(BH760="","",VLOOKUP(CONCATENATE(BG$3,BH760),m_selling_spec!$A:$H,2,FALSE))</f>
        <v/>
      </c>
      <c r="BH760" s="104"/>
      <c r="BI760" s="47"/>
      <c r="BJ760" s="104"/>
      <c r="BK760" s="110" t="str">
        <f>IF(BL760="","",VLOOKUP(CONCATENATE(BK$3,BL760),m_selling_spec!$A:$H,2,FALSE))</f>
        <v/>
      </c>
      <c r="BL760" s="104"/>
      <c r="BM760" s="47"/>
      <c r="BN760" s="104"/>
      <c r="BO760" s="110" t="str">
        <f>IF(BP760="","",VLOOKUP(CONCATENATE(BO$3,BP760),m_selling_spec!$A:$H,2,FALSE))</f>
        <v/>
      </c>
      <c r="BP760" s="104"/>
      <c r="BQ760" s="47"/>
      <c r="BR760" s="104"/>
      <c r="BS760" s="47"/>
      <c r="BT760" s="104"/>
      <c r="BU760" s="47"/>
      <c r="BV760" s="104"/>
      <c r="BW760" s="47"/>
      <c r="BX760" s="104"/>
      <c r="BY760" s="47"/>
      <c r="BZ760" s="104"/>
      <c r="CA760" s="110" t="str">
        <f>IF(CB760="","",VLOOKUP(CONCATENATE(CA$3,CB760),m_selling_spec!$A:$H,2,FALSE))</f>
        <v/>
      </c>
      <c r="CB760" s="104"/>
      <c r="CC760" s="47"/>
      <c r="CD760" s="104"/>
      <c r="CE760" s="47"/>
      <c r="CF760" s="104"/>
      <c r="CG760" s="47"/>
      <c r="CH760" s="104"/>
      <c r="CI760" s="47"/>
      <c r="CJ760" s="104"/>
      <c r="CK760" s="110" t="str">
        <f>IF(CL760="","",VLOOKUP(CONCATENATE(CK$3,CL760),m_selling_spec!$A:$H,2,FALSE))</f>
        <v>33.4</v>
      </c>
      <c r="CL760" s="104" t="s">
        <v>3835</v>
      </c>
      <c r="CM760" s="47"/>
      <c r="CN760" s="104"/>
      <c r="CO760" s="47"/>
      <c r="CP760" s="104"/>
      <c r="CQ760" s="47"/>
      <c r="CR760" s="104"/>
      <c r="CS760" s="47"/>
      <c r="CT760" s="104"/>
      <c r="CU760" s="110" t="str">
        <f>IF(CV760="","",VLOOKUP(CONCATENATE(CU$3,CV760),m_selling_spec!$A:$H,2,FALSE))</f>
        <v/>
      </c>
      <c r="CV760" s="104"/>
      <c r="CW760" s="110" t="str">
        <f>IF(CX760="","",VLOOKUP(CONCATENATE(CW$3,CX760),m_selling_spec!$A:$H,2,FALSE))</f>
        <v/>
      </c>
      <c r="CX760" s="104"/>
      <c r="CY760" s="110" t="str">
        <f>IF(CZ760="","",VLOOKUP(CONCATENATE(CY$3,CZ760),m_selling_spec!$A:$H,2,FALSE))</f>
        <v/>
      </c>
      <c r="CZ760" s="104"/>
      <c r="DA760" s="110"/>
      <c r="DB760" s="104"/>
    </row>
    <row r="761" spans="1:106">
      <c r="A761" s="104" t="s">
        <v>3805</v>
      </c>
      <c r="B761" s="104"/>
      <c r="C761" s="104"/>
      <c r="D761" s="104">
        <v>10</v>
      </c>
      <c r="E761" s="110" t="str">
        <f>INDEX(product!B:B,MATCH(D761,product!A:A,0))</f>
        <v>ATIS</v>
      </c>
      <c r="F761" s="110" t="str">
        <f>INDEX(product!E:E,MATCH(D761,product!A:A,0))</f>
        <v>Window series</v>
      </c>
      <c r="G761" s="47"/>
      <c r="H761" s="104"/>
      <c r="I761" s="47"/>
      <c r="J761" s="104"/>
      <c r="K761" s="110" t="str">
        <f>IF(L761="","",VLOOKUP(CONCATENATE(K$3,L761),m_selling_spec!$A:$H,2,FALSE))</f>
        <v/>
      </c>
      <c r="L761" s="104"/>
      <c r="M761" s="110" t="str">
        <f>IF(N761="","",VLOOKUP(CONCATENATE(M$3,N761),m_selling_spec!$A:$H,2,FALSE))</f>
        <v>o6.2</v>
      </c>
      <c r="N761" s="104" t="s">
        <v>3771</v>
      </c>
      <c r="O761" s="110" t="str">
        <f>IF(P761="","",VLOOKUP(CONCATENATE(O$3,P761),m_selling_spec!$A:$H,2,FALSE))</f>
        <v/>
      </c>
      <c r="P761" s="104"/>
      <c r="Q761" s="110" t="str">
        <f>IF(R761="","",VLOOKUP(CONCATENATE(Q$3,R761),m_selling_spec!$A:$H,2,FALSE))</f>
        <v/>
      </c>
      <c r="R761" s="104"/>
      <c r="S761" s="110"/>
      <c r="T761" s="104"/>
      <c r="U761" s="110"/>
      <c r="V761" s="104"/>
      <c r="W761" s="110"/>
      <c r="X761" s="104"/>
      <c r="Y761" s="110" t="str">
        <f>IF(Z761="","",VLOOKUP(CONCATENATE(Y$3,Z761),m_selling_spec!$A:$H,2,FALSE))</f>
        <v>1.9</v>
      </c>
      <c r="Z761" s="104" t="s">
        <v>68</v>
      </c>
      <c r="AA761" s="47"/>
      <c r="AB761" s="104"/>
      <c r="AC761" s="110" t="str">
        <f>IF(AD761="","",VLOOKUP(CONCATENATE(AC$3,AD761),m_selling_spec!$A:$H,2,FALSE))</f>
        <v>3.8</v>
      </c>
      <c r="AD761" s="104" t="s">
        <v>72</v>
      </c>
      <c r="AE761" s="47"/>
      <c r="AF761" s="104"/>
      <c r="AG761" s="47"/>
      <c r="AH761" s="104"/>
      <c r="AI761" s="110" t="str">
        <f>IF(AJ761="","",VLOOKUP(CONCATENATE(AI$3,AJ761),m_selling_spec!$A:$H,2,FALSE))</f>
        <v/>
      </c>
      <c r="AJ761" s="104"/>
      <c r="AK761" s="110" t="str">
        <f>IF(AL761="","",VLOOKUP(CONCATENATE(AK$3,AL761),m_selling_spec!$A:$H,2,FALSE))</f>
        <v/>
      </c>
      <c r="AL761" s="104"/>
      <c r="AM761" s="47"/>
      <c r="AN761" s="104"/>
      <c r="AO761" s="47"/>
      <c r="AP761" s="104"/>
      <c r="AQ761" s="110" t="str">
        <f>IF(AR761="","",VLOOKUP(CONCATENATE(AQ$3,AR761),m_selling_spec!$A:$H,2,FALSE))</f>
        <v/>
      </c>
      <c r="AR761" s="104"/>
      <c r="AS761" s="110" t="str">
        <f>IF(AT761="","",VLOOKUP(CONCATENATE(AS$3,AT761),m_selling_spec!$A:$H,2,FALSE))</f>
        <v/>
      </c>
      <c r="AT761" s="104"/>
      <c r="AU761" s="110" t="str">
        <f>IF(AV761="","",VLOOKUP(CONCATENATE(AU$3,AV761),m_selling_spec!$A:$H,2,FALSE))</f>
        <v/>
      </c>
      <c r="AV761" s="104"/>
      <c r="AW761" s="47"/>
      <c r="AX761" s="104"/>
      <c r="AY761" s="110" t="str">
        <f>IF(AZ761="","",VLOOKUP(CONCATENATE(AY$3,AZ761),m_selling_spec!$A:$H,2,FALSE))</f>
        <v/>
      </c>
      <c r="AZ761" s="104"/>
      <c r="BA761" s="47"/>
      <c r="BB761" s="104"/>
      <c r="BC761" s="47"/>
      <c r="BD761" s="104"/>
      <c r="BE761" s="47"/>
      <c r="BF761" s="104"/>
      <c r="BG761" s="110" t="str">
        <f>IF(BH761="","",VLOOKUP(CONCATENATE(BG$3,BH761),m_selling_spec!$A:$H,2,FALSE))</f>
        <v/>
      </c>
      <c r="BH761" s="104"/>
      <c r="BI761" s="47"/>
      <c r="BJ761" s="104"/>
      <c r="BK761" s="110" t="str">
        <f>IF(BL761="","",VLOOKUP(CONCATENATE(BK$3,BL761),m_selling_spec!$A:$H,2,FALSE))</f>
        <v/>
      </c>
      <c r="BL761" s="104"/>
      <c r="BM761" s="47"/>
      <c r="BN761" s="104"/>
      <c r="BO761" s="110" t="str">
        <f>IF(BP761="","",VLOOKUP(CONCATENATE(BO$3,BP761),m_selling_spec!$A:$H,2,FALSE))</f>
        <v/>
      </c>
      <c r="BP761" s="104"/>
      <c r="BQ761" s="47"/>
      <c r="BR761" s="104"/>
      <c r="BS761" s="47"/>
      <c r="BT761" s="104"/>
      <c r="BU761" s="47"/>
      <c r="BV761" s="104"/>
      <c r="BW761" s="47"/>
      <c r="BX761" s="104"/>
      <c r="BY761" s="47"/>
      <c r="BZ761" s="104"/>
      <c r="CA761" s="110" t="str">
        <f>IF(CB761="","",VLOOKUP(CONCATENATE(CA$3,CB761),m_selling_spec!$A:$H,2,FALSE))</f>
        <v/>
      </c>
      <c r="CB761" s="104"/>
      <c r="CC761" s="47"/>
      <c r="CD761" s="104"/>
      <c r="CE761" s="47"/>
      <c r="CF761" s="104"/>
      <c r="CG761" s="47"/>
      <c r="CH761" s="104"/>
      <c r="CI761" s="47"/>
      <c r="CJ761" s="104"/>
      <c r="CK761" s="110" t="str">
        <f>IF(CL761="","",VLOOKUP(CONCATENATE(CK$3,CL761),m_selling_spec!$A:$H,2,FALSE))</f>
        <v>33.5</v>
      </c>
      <c r="CL761" s="104" t="s">
        <v>3836</v>
      </c>
      <c r="CM761" s="47"/>
      <c r="CN761" s="104"/>
      <c r="CO761" s="47"/>
      <c r="CP761" s="104"/>
      <c r="CQ761" s="47"/>
      <c r="CR761" s="104"/>
      <c r="CS761" s="47"/>
      <c r="CT761" s="104"/>
      <c r="CU761" s="110" t="str">
        <f>IF(CV761="","",VLOOKUP(CONCATENATE(CU$3,CV761),m_selling_spec!$A:$H,2,FALSE))</f>
        <v/>
      </c>
      <c r="CV761" s="104"/>
      <c r="CW761" s="110" t="str">
        <f>IF(CX761="","",VLOOKUP(CONCATENATE(CW$3,CX761),m_selling_spec!$A:$H,2,FALSE))</f>
        <v/>
      </c>
      <c r="CX761" s="104"/>
      <c r="CY761" s="110" t="str">
        <f>IF(CZ761="","",VLOOKUP(CONCATENATE(CY$3,CZ761),m_selling_spec!$A:$H,2,FALSE))</f>
        <v/>
      </c>
      <c r="CZ761" s="104"/>
      <c r="DA761" s="110"/>
      <c r="DB761" s="104"/>
    </row>
    <row r="762" spans="1:106">
      <c r="A762" s="104" t="s">
        <v>3805</v>
      </c>
      <c r="B762" s="104"/>
      <c r="C762" s="104"/>
      <c r="D762" s="104">
        <v>10</v>
      </c>
      <c r="E762" s="110" t="str">
        <f>INDEX(product!B:B,MATCH(D762,product!A:A,0))</f>
        <v>ATIS</v>
      </c>
      <c r="F762" s="110" t="str">
        <f>INDEX(product!E:E,MATCH(D762,product!A:A,0))</f>
        <v>Window series</v>
      </c>
      <c r="G762" s="47"/>
      <c r="H762" s="104"/>
      <c r="I762" s="47"/>
      <c r="J762" s="104"/>
      <c r="K762" s="110" t="str">
        <f>IF(L762="","",VLOOKUP(CONCATENATE(K$3,L762),m_selling_spec!$A:$H,2,FALSE))</f>
        <v/>
      </c>
      <c r="L762" s="104"/>
      <c r="M762" s="110" t="str">
        <f>IF(N762="","",VLOOKUP(CONCATENATE(M$3,N762),m_selling_spec!$A:$H,2,FALSE))</f>
        <v>o6.3</v>
      </c>
      <c r="N762" s="104" t="s">
        <v>4004</v>
      </c>
      <c r="O762" s="110" t="str">
        <f>IF(P762="","",VLOOKUP(CONCATENATE(O$3,P762),m_selling_spec!$A:$H,2,FALSE))</f>
        <v/>
      </c>
      <c r="P762" s="104"/>
      <c r="Q762" s="110" t="str">
        <f>IF(R762="","",VLOOKUP(CONCATENATE(Q$3,R762),m_selling_spec!$A:$H,2,FALSE))</f>
        <v/>
      </c>
      <c r="R762" s="104"/>
      <c r="S762" s="110"/>
      <c r="T762" s="104"/>
      <c r="U762" s="110"/>
      <c r="V762" s="104"/>
      <c r="W762" s="110"/>
      <c r="X762" s="104"/>
      <c r="Y762" s="110" t="str">
        <f>IF(Z762="","",VLOOKUP(CONCATENATE(Y$3,Z762),m_selling_spec!$A:$H,2,FALSE))</f>
        <v>1.9</v>
      </c>
      <c r="Z762" s="104" t="s">
        <v>68</v>
      </c>
      <c r="AA762" s="47"/>
      <c r="AB762" s="104"/>
      <c r="AC762" s="110" t="str">
        <f>IF(AD762="","",VLOOKUP(CONCATENATE(AC$3,AD762),m_selling_spec!$A:$H,2,FALSE))</f>
        <v>3.8</v>
      </c>
      <c r="AD762" s="104" t="s">
        <v>72</v>
      </c>
      <c r="AE762" s="47"/>
      <c r="AF762" s="104"/>
      <c r="AG762" s="47"/>
      <c r="AH762" s="104"/>
      <c r="AI762" s="110" t="str">
        <f>IF(AJ762="","",VLOOKUP(CONCATENATE(AI$3,AJ762),m_selling_spec!$A:$H,2,FALSE))</f>
        <v/>
      </c>
      <c r="AJ762" s="104"/>
      <c r="AK762" s="110" t="str">
        <f>IF(AL762="","",VLOOKUP(CONCATENATE(AK$3,AL762),m_selling_spec!$A:$H,2,FALSE))</f>
        <v/>
      </c>
      <c r="AL762" s="104"/>
      <c r="AM762" s="47"/>
      <c r="AN762" s="104"/>
      <c r="AO762" s="47"/>
      <c r="AP762" s="104"/>
      <c r="AQ762" s="110" t="str">
        <f>IF(AR762="","",VLOOKUP(CONCATENATE(AQ$3,AR762),m_selling_spec!$A:$H,2,FALSE))</f>
        <v/>
      </c>
      <c r="AR762" s="104"/>
      <c r="AS762" s="110" t="str">
        <f>IF(AT762="","",VLOOKUP(CONCATENATE(AS$3,AT762),m_selling_spec!$A:$H,2,FALSE))</f>
        <v/>
      </c>
      <c r="AT762" s="104"/>
      <c r="AU762" s="110" t="str">
        <f>IF(AV762="","",VLOOKUP(CONCATENATE(AU$3,AV762),m_selling_spec!$A:$H,2,FALSE))</f>
        <v/>
      </c>
      <c r="AV762" s="104"/>
      <c r="AW762" s="47"/>
      <c r="AX762" s="104"/>
      <c r="AY762" s="110" t="str">
        <f>IF(AZ762="","",VLOOKUP(CONCATENATE(AY$3,AZ762),m_selling_spec!$A:$H,2,FALSE))</f>
        <v/>
      </c>
      <c r="AZ762" s="104"/>
      <c r="BA762" s="47"/>
      <c r="BB762" s="104"/>
      <c r="BC762" s="47"/>
      <c r="BD762" s="104"/>
      <c r="BE762" s="47"/>
      <c r="BF762" s="104"/>
      <c r="BG762" s="110" t="str">
        <f>IF(BH762="","",VLOOKUP(CONCATENATE(BG$3,BH762),m_selling_spec!$A:$H,2,FALSE))</f>
        <v/>
      </c>
      <c r="BH762" s="104"/>
      <c r="BI762" s="47"/>
      <c r="BJ762" s="104"/>
      <c r="BK762" s="110" t="str">
        <f>IF(BL762="","",VLOOKUP(CONCATENATE(BK$3,BL762),m_selling_spec!$A:$H,2,FALSE))</f>
        <v/>
      </c>
      <c r="BL762" s="104"/>
      <c r="BM762" s="47"/>
      <c r="BN762" s="104"/>
      <c r="BO762" s="110" t="str">
        <f>IF(BP762="","",VLOOKUP(CONCATENATE(BO$3,BP762),m_selling_spec!$A:$H,2,FALSE))</f>
        <v/>
      </c>
      <c r="BP762" s="104"/>
      <c r="BQ762" s="47"/>
      <c r="BR762" s="104"/>
      <c r="BS762" s="47"/>
      <c r="BT762" s="104"/>
      <c r="BU762" s="47"/>
      <c r="BV762" s="104"/>
      <c r="BW762" s="47"/>
      <c r="BX762" s="104"/>
      <c r="BY762" s="47"/>
      <c r="BZ762" s="104"/>
      <c r="CA762" s="110" t="str">
        <f>IF(CB762="","",VLOOKUP(CONCATENATE(CA$3,CB762),m_selling_spec!$A:$H,2,FALSE))</f>
        <v/>
      </c>
      <c r="CB762" s="104"/>
      <c r="CC762" s="47"/>
      <c r="CD762" s="104"/>
      <c r="CE762" s="47"/>
      <c r="CF762" s="104"/>
      <c r="CG762" s="47"/>
      <c r="CH762" s="104"/>
      <c r="CI762" s="47"/>
      <c r="CJ762" s="104"/>
      <c r="CK762" s="110" t="str">
        <f>IF(CL762="","",VLOOKUP(CONCATENATE(CK$3,CL762),m_selling_spec!$A:$H,2,FALSE))</f>
        <v>33.5</v>
      </c>
      <c r="CL762" s="104" t="s">
        <v>3836</v>
      </c>
      <c r="CM762" s="47"/>
      <c r="CN762" s="104"/>
      <c r="CO762" s="47"/>
      <c r="CP762" s="104"/>
      <c r="CQ762" s="47"/>
      <c r="CR762" s="104"/>
      <c r="CS762" s="47"/>
      <c r="CT762" s="104"/>
      <c r="CU762" s="110" t="str">
        <f>IF(CV762="","",VLOOKUP(CONCATENATE(CU$3,CV762),m_selling_spec!$A:$H,2,FALSE))</f>
        <v/>
      </c>
      <c r="CV762" s="104"/>
      <c r="CW762" s="110" t="str">
        <f>IF(CX762="","",VLOOKUP(CONCATENATE(CW$3,CX762),m_selling_spec!$A:$H,2,FALSE))</f>
        <v/>
      </c>
      <c r="CX762" s="104"/>
      <c r="CY762" s="110" t="str">
        <f>IF(CZ762="","",VLOOKUP(CONCATENATE(CY$3,CZ762),m_selling_spec!$A:$H,2,FALSE))</f>
        <v/>
      </c>
      <c r="CZ762" s="104"/>
      <c r="DA762" s="110"/>
      <c r="DB762" s="104"/>
    </row>
    <row r="763" spans="1:106">
      <c r="A763" s="238" t="s">
        <v>3806</v>
      </c>
      <c r="B763" s="104"/>
      <c r="C763" s="104"/>
      <c r="D763" s="104">
        <v>10</v>
      </c>
      <c r="E763" s="110" t="str">
        <f>INDEX(product!B:B,MATCH(D763,product!A:A,0))</f>
        <v>ATIS</v>
      </c>
      <c r="F763" s="110" t="str">
        <f>INDEX(product!E:E,MATCH(D763,product!A:A,0))</f>
        <v>Window series</v>
      </c>
      <c r="G763" s="47"/>
      <c r="H763" s="104"/>
      <c r="I763" s="47"/>
      <c r="J763" s="104"/>
      <c r="K763" s="110" t="str">
        <f>IF(L763="","",VLOOKUP(CONCATENATE(K$3,L763),m_selling_spec!$A:$H,2,FALSE))</f>
        <v/>
      </c>
      <c r="L763" s="104"/>
      <c r="M763" s="110" t="str">
        <f>IF(N763="","",VLOOKUP(CONCATENATE(M$3,N763),m_selling_spec!$A:$H,2,FALSE))</f>
        <v>o6.2</v>
      </c>
      <c r="N763" s="104" t="s">
        <v>3771</v>
      </c>
      <c r="O763" s="110" t="str">
        <f>IF(P763="","",VLOOKUP(CONCATENATE(O$3,P763),m_selling_spec!$A:$H,2,FALSE))</f>
        <v>o7.1</v>
      </c>
      <c r="P763" s="104" t="s">
        <v>4076</v>
      </c>
      <c r="Q763" s="110" t="str">
        <f>IF(R763="","",VLOOKUP(CONCATENATE(Q$3,R763),m_selling_spec!$A:$H,2,FALSE))</f>
        <v/>
      </c>
      <c r="R763" s="104"/>
      <c r="S763" s="110"/>
      <c r="T763" s="104"/>
      <c r="U763" s="110"/>
      <c r="V763" s="104"/>
      <c r="W763" s="110"/>
      <c r="X763" s="104"/>
      <c r="Y763" s="110" t="str">
        <f>IF(Z763="","",VLOOKUP(CONCATENATE(Y$3,Z763),m_selling_spec!$A:$H,2,FALSE))</f>
        <v>1.9</v>
      </c>
      <c r="Z763" s="104" t="s">
        <v>68</v>
      </c>
      <c r="AA763" s="47"/>
      <c r="AB763" s="104"/>
      <c r="AC763" s="110" t="str">
        <f>IF(AD763="","",VLOOKUP(CONCATENATE(AC$3,AD763),m_selling_spec!$A:$H,2,FALSE))</f>
        <v>3.1</v>
      </c>
      <c r="AD763" s="104" t="s">
        <v>73</v>
      </c>
      <c r="AE763" s="47"/>
      <c r="AF763" s="104"/>
      <c r="AG763" s="47"/>
      <c r="AH763" s="104"/>
      <c r="AI763" s="110" t="str">
        <f>IF(AJ763="","",VLOOKUP(CONCATENATE(AI$3,AJ763),m_selling_spec!$A:$H,2,FALSE))</f>
        <v/>
      </c>
      <c r="AJ763" s="104"/>
      <c r="AK763" s="110" t="str">
        <f>IF(AL763="","",VLOOKUP(CONCATENATE(AK$3,AL763),m_selling_spec!$A:$H,2,FALSE))</f>
        <v/>
      </c>
      <c r="AL763" s="104"/>
      <c r="AM763" s="47"/>
      <c r="AN763" s="104"/>
      <c r="AO763" s="47"/>
      <c r="AP763" s="104"/>
      <c r="AQ763" s="110" t="str">
        <f>IF(AR763="","",VLOOKUP(CONCATENATE(AQ$3,AR763),m_selling_spec!$A:$H,2,FALSE))</f>
        <v/>
      </c>
      <c r="AR763" s="104"/>
      <c r="AS763" s="110" t="str">
        <f>IF(AT763="","",VLOOKUP(CONCATENATE(AS$3,AT763),m_selling_spec!$A:$H,2,FALSE))</f>
        <v/>
      </c>
      <c r="AT763" s="104"/>
      <c r="AU763" s="110" t="str">
        <f>IF(AV763="","",VLOOKUP(CONCATENATE(AU$3,AV763),m_selling_spec!$A:$H,2,FALSE))</f>
        <v/>
      </c>
      <c r="AV763" s="104"/>
      <c r="AW763" s="47"/>
      <c r="AX763" s="104"/>
      <c r="AY763" s="110" t="str">
        <f>IF(AZ763="","",VLOOKUP(CONCATENATE(AY$3,AZ763),m_selling_spec!$A:$H,2,FALSE))</f>
        <v/>
      </c>
      <c r="AZ763" s="104"/>
      <c r="BA763" s="47"/>
      <c r="BB763" s="104"/>
      <c r="BC763" s="47"/>
      <c r="BD763" s="104"/>
      <c r="BE763" s="47"/>
      <c r="BF763" s="104"/>
      <c r="BG763" s="110" t="str">
        <f>IF(BH763="","",VLOOKUP(CONCATENATE(BG$3,BH763),m_selling_spec!$A:$H,2,FALSE))</f>
        <v/>
      </c>
      <c r="BH763" s="104"/>
      <c r="BI763" s="47"/>
      <c r="BJ763" s="104"/>
      <c r="BK763" s="110" t="str">
        <f>IF(BL763="","",VLOOKUP(CONCATENATE(BK$3,BL763),m_selling_spec!$A:$H,2,FALSE))</f>
        <v/>
      </c>
      <c r="BL763" s="104"/>
      <c r="BM763" s="47"/>
      <c r="BN763" s="104"/>
      <c r="BO763" s="110" t="str">
        <f>IF(BP763="","",VLOOKUP(CONCATENATE(BO$3,BP763),m_selling_spec!$A:$H,2,FALSE))</f>
        <v/>
      </c>
      <c r="BP763" s="104"/>
      <c r="BQ763" s="47"/>
      <c r="BR763" s="104"/>
      <c r="BS763" s="47"/>
      <c r="BT763" s="104"/>
      <c r="BU763" s="47"/>
      <c r="BV763" s="104"/>
      <c r="BW763" s="47"/>
      <c r="BX763" s="104"/>
      <c r="BY763" s="47"/>
      <c r="BZ763" s="104"/>
      <c r="CA763" s="110" t="str">
        <f>IF(CB763="","",VLOOKUP(CONCATENATE(CA$3,CB763),m_selling_spec!$A:$H,2,FALSE))</f>
        <v/>
      </c>
      <c r="CB763" s="104"/>
      <c r="CC763" s="47"/>
      <c r="CD763" s="104"/>
      <c r="CE763" s="47"/>
      <c r="CF763" s="104"/>
      <c r="CG763" s="47"/>
      <c r="CH763" s="104"/>
      <c r="CI763" s="47"/>
      <c r="CJ763" s="104"/>
      <c r="CK763" s="110" t="str">
        <f>IF(CL763="","",VLOOKUP(CONCATENATE(CK$3,CL763),m_selling_spec!$A:$H,2,FALSE))</f>
        <v>33.5</v>
      </c>
      <c r="CL763" s="104" t="s">
        <v>3836</v>
      </c>
      <c r="CM763" s="47"/>
      <c r="CN763" s="104"/>
      <c r="CO763" s="47"/>
      <c r="CP763" s="104"/>
      <c r="CQ763" s="47"/>
      <c r="CR763" s="104"/>
      <c r="CS763" s="47"/>
      <c r="CT763" s="104"/>
      <c r="CU763" s="110" t="str">
        <f>IF(CV763="","",VLOOKUP(CONCATENATE(CU$3,CV763),m_selling_spec!$A:$H,2,FALSE))</f>
        <v/>
      </c>
      <c r="CV763" s="104"/>
      <c r="CW763" s="110" t="str">
        <f>IF(CX763="","",VLOOKUP(CONCATENATE(CW$3,CX763),m_selling_spec!$A:$H,2,FALSE))</f>
        <v/>
      </c>
      <c r="CX763" s="104"/>
      <c r="CY763" s="110" t="str">
        <f>IF(CZ763="","",VLOOKUP(CONCATENATE(CY$3,CZ763),m_selling_spec!$A:$H,2,FALSE))</f>
        <v/>
      </c>
      <c r="CZ763" s="104"/>
      <c r="DA763" s="110"/>
      <c r="DB763" s="104"/>
    </row>
    <row r="764" spans="1:106">
      <c r="A764" s="238" t="s">
        <v>3806</v>
      </c>
      <c r="B764" s="104"/>
      <c r="C764" s="104"/>
      <c r="D764" s="104">
        <v>10</v>
      </c>
      <c r="E764" s="110" t="str">
        <f>INDEX(product!B:B,MATCH(D764,product!A:A,0))</f>
        <v>ATIS</v>
      </c>
      <c r="F764" s="110" t="str">
        <f>INDEX(product!E:E,MATCH(D764,product!A:A,0))</f>
        <v>Window series</v>
      </c>
      <c r="G764" s="47"/>
      <c r="H764" s="104"/>
      <c r="I764" s="47"/>
      <c r="J764" s="104"/>
      <c r="K764" s="110" t="str">
        <f>IF(L764="","",VLOOKUP(CONCATENATE(K$3,L764),m_selling_spec!$A:$H,2,FALSE))</f>
        <v/>
      </c>
      <c r="L764" s="104"/>
      <c r="M764" s="110" t="str">
        <f>IF(N764="","",VLOOKUP(CONCATENATE(M$3,N764),m_selling_spec!$A:$H,2,FALSE))</f>
        <v>o6.2</v>
      </c>
      <c r="N764" s="104" t="s">
        <v>3771</v>
      </c>
      <c r="O764" s="110" t="str">
        <f>IF(P764="","",VLOOKUP(CONCATENATE(O$3,P764),m_selling_spec!$A:$H,2,FALSE))</f>
        <v>o7.2</v>
      </c>
      <c r="P764" s="104" t="s">
        <v>4004</v>
      </c>
      <c r="Q764" s="110" t="str">
        <f>IF(R764="","",VLOOKUP(CONCATENATE(Q$3,R764),m_selling_spec!$A:$H,2,FALSE))</f>
        <v/>
      </c>
      <c r="R764" s="104"/>
      <c r="S764" s="110"/>
      <c r="T764" s="104"/>
      <c r="U764" s="110"/>
      <c r="V764" s="104"/>
      <c r="W764" s="110"/>
      <c r="X764" s="104"/>
      <c r="Y764" s="110" t="str">
        <f>IF(Z764="","",VLOOKUP(CONCATENATE(Y$3,Z764),m_selling_spec!$A:$H,2,FALSE))</f>
        <v>1.9</v>
      </c>
      <c r="Z764" s="104" t="s">
        <v>68</v>
      </c>
      <c r="AA764" s="47"/>
      <c r="AB764" s="104"/>
      <c r="AC764" s="110" t="str">
        <f>IF(AD764="","",VLOOKUP(CONCATENATE(AC$3,AD764),m_selling_spec!$A:$H,2,FALSE))</f>
        <v>3.1</v>
      </c>
      <c r="AD764" s="104" t="s">
        <v>73</v>
      </c>
      <c r="AE764" s="47"/>
      <c r="AF764" s="104"/>
      <c r="AG764" s="47"/>
      <c r="AH764" s="104"/>
      <c r="AI764" s="110" t="str">
        <f>IF(AJ764="","",VLOOKUP(CONCATENATE(AI$3,AJ764),m_selling_spec!$A:$H,2,FALSE))</f>
        <v/>
      </c>
      <c r="AJ764" s="104"/>
      <c r="AK764" s="110" t="str">
        <f>IF(AL764="","",VLOOKUP(CONCATENATE(AK$3,AL764),m_selling_spec!$A:$H,2,FALSE))</f>
        <v/>
      </c>
      <c r="AL764" s="104"/>
      <c r="AM764" s="47"/>
      <c r="AN764" s="104"/>
      <c r="AO764" s="47"/>
      <c r="AP764" s="104"/>
      <c r="AQ764" s="110" t="str">
        <f>IF(AR764="","",VLOOKUP(CONCATENATE(AQ$3,AR764),m_selling_spec!$A:$H,2,FALSE))</f>
        <v/>
      </c>
      <c r="AR764" s="104"/>
      <c r="AS764" s="110" t="str">
        <f>IF(AT764="","",VLOOKUP(CONCATENATE(AS$3,AT764),m_selling_spec!$A:$H,2,FALSE))</f>
        <v/>
      </c>
      <c r="AT764" s="104"/>
      <c r="AU764" s="110" t="str">
        <f>IF(AV764="","",VLOOKUP(CONCATENATE(AU$3,AV764),m_selling_spec!$A:$H,2,FALSE))</f>
        <v/>
      </c>
      <c r="AV764" s="104"/>
      <c r="AW764" s="47"/>
      <c r="AX764" s="104"/>
      <c r="AY764" s="110" t="str">
        <f>IF(AZ764="","",VLOOKUP(CONCATENATE(AY$3,AZ764),m_selling_spec!$A:$H,2,FALSE))</f>
        <v/>
      </c>
      <c r="AZ764" s="104"/>
      <c r="BA764" s="47"/>
      <c r="BB764" s="104"/>
      <c r="BC764" s="47"/>
      <c r="BD764" s="104"/>
      <c r="BE764" s="47"/>
      <c r="BF764" s="104"/>
      <c r="BG764" s="110" t="str">
        <f>IF(BH764="","",VLOOKUP(CONCATENATE(BG$3,BH764),m_selling_spec!$A:$H,2,FALSE))</f>
        <v/>
      </c>
      <c r="BH764" s="104"/>
      <c r="BI764" s="47"/>
      <c r="BJ764" s="104"/>
      <c r="BK764" s="110" t="str">
        <f>IF(BL764="","",VLOOKUP(CONCATENATE(BK$3,BL764),m_selling_spec!$A:$H,2,FALSE))</f>
        <v/>
      </c>
      <c r="BL764" s="104"/>
      <c r="BM764" s="47"/>
      <c r="BN764" s="104"/>
      <c r="BO764" s="110" t="str">
        <f>IF(BP764="","",VLOOKUP(CONCATENATE(BO$3,BP764),m_selling_spec!$A:$H,2,FALSE))</f>
        <v/>
      </c>
      <c r="BP764" s="104"/>
      <c r="BQ764" s="47"/>
      <c r="BR764" s="104"/>
      <c r="BS764" s="47"/>
      <c r="BT764" s="104"/>
      <c r="BU764" s="47"/>
      <c r="BV764" s="104"/>
      <c r="BW764" s="47"/>
      <c r="BX764" s="104"/>
      <c r="BY764" s="47"/>
      <c r="BZ764" s="104"/>
      <c r="CA764" s="110" t="str">
        <f>IF(CB764="","",VLOOKUP(CONCATENATE(CA$3,CB764),m_selling_spec!$A:$H,2,FALSE))</f>
        <v/>
      </c>
      <c r="CB764" s="104"/>
      <c r="CC764" s="47"/>
      <c r="CD764" s="104"/>
      <c r="CE764" s="47"/>
      <c r="CF764" s="104"/>
      <c r="CG764" s="47"/>
      <c r="CH764" s="104"/>
      <c r="CI764" s="47"/>
      <c r="CJ764" s="104"/>
      <c r="CK764" s="110" t="str">
        <f>IF(CL764="","",VLOOKUP(CONCATENATE(CK$3,CL764),m_selling_spec!$A:$H,2,FALSE))</f>
        <v>33.5</v>
      </c>
      <c r="CL764" s="104" t="s">
        <v>3836</v>
      </c>
      <c r="CM764" s="47"/>
      <c r="CN764" s="104"/>
      <c r="CO764" s="47"/>
      <c r="CP764" s="104"/>
      <c r="CQ764" s="47"/>
      <c r="CR764" s="104"/>
      <c r="CS764" s="47"/>
      <c r="CT764" s="104"/>
      <c r="CU764" s="110" t="str">
        <f>IF(CV764="","",VLOOKUP(CONCATENATE(CU$3,CV764),m_selling_spec!$A:$H,2,FALSE))</f>
        <v/>
      </c>
      <c r="CV764" s="104"/>
      <c r="CW764" s="110" t="str">
        <f>IF(CX764="","",VLOOKUP(CONCATENATE(CW$3,CX764),m_selling_spec!$A:$H,2,FALSE))</f>
        <v/>
      </c>
      <c r="CX764" s="104"/>
      <c r="CY764" s="110" t="str">
        <f>IF(CZ764="","",VLOOKUP(CONCATENATE(CY$3,CZ764),m_selling_spec!$A:$H,2,FALSE))</f>
        <v/>
      </c>
      <c r="CZ764" s="104"/>
      <c r="DA764" s="110"/>
      <c r="DB764" s="104"/>
    </row>
    <row r="765" spans="1:106">
      <c r="A765" s="238" t="s">
        <v>3806</v>
      </c>
      <c r="B765" s="104"/>
      <c r="C765" s="104"/>
      <c r="D765" s="104">
        <v>10</v>
      </c>
      <c r="E765" s="110" t="str">
        <f>INDEX(product!B:B,MATCH(D765,product!A:A,0))</f>
        <v>ATIS</v>
      </c>
      <c r="F765" s="110" t="str">
        <f>INDEX(product!E:E,MATCH(D765,product!A:A,0))</f>
        <v>Window series</v>
      </c>
      <c r="G765" s="47"/>
      <c r="H765" s="104"/>
      <c r="I765" s="47"/>
      <c r="J765" s="104"/>
      <c r="K765" s="110" t="str">
        <f>IF(L765="","",VLOOKUP(CONCATENATE(K$3,L765),m_selling_spec!$A:$H,2,FALSE))</f>
        <v/>
      </c>
      <c r="L765" s="104"/>
      <c r="M765" s="110" t="str">
        <f>IF(N765="","",VLOOKUP(CONCATENATE(M$3,N765),m_selling_spec!$A:$H,2,FALSE))</f>
        <v>o6.3</v>
      </c>
      <c r="N765" s="104" t="s">
        <v>4004</v>
      </c>
      <c r="O765" s="110" t="str">
        <f>IF(P765="","",VLOOKUP(CONCATENATE(O$3,P765),m_selling_spec!$A:$H,2,FALSE))</f>
        <v>o7.1</v>
      </c>
      <c r="P765" s="104" t="s">
        <v>4076</v>
      </c>
      <c r="Q765" s="110" t="str">
        <f>IF(R765="","",VLOOKUP(CONCATENATE(Q$3,R765),m_selling_spec!$A:$H,2,FALSE))</f>
        <v/>
      </c>
      <c r="R765" s="104"/>
      <c r="S765" s="110"/>
      <c r="T765" s="104"/>
      <c r="U765" s="110"/>
      <c r="V765" s="104"/>
      <c r="W765" s="110"/>
      <c r="X765" s="104"/>
      <c r="Y765" s="110" t="str">
        <f>IF(Z765="","",VLOOKUP(CONCATENATE(Y$3,Z765),m_selling_spec!$A:$H,2,FALSE))</f>
        <v>1.9</v>
      </c>
      <c r="Z765" s="104" t="s">
        <v>68</v>
      </c>
      <c r="AA765" s="47"/>
      <c r="AB765" s="104"/>
      <c r="AC765" s="110" t="str">
        <f>IF(AD765="","",VLOOKUP(CONCATENATE(AC$3,AD765),m_selling_spec!$A:$H,2,FALSE))</f>
        <v>3.1</v>
      </c>
      <c r="AD765" s="104" t="s">
        <v>73</v>
      </c>
      <c r="AE765" s="47"/>
      <c r="AF765" s="104"/>
      <c r="AG765" s="47"/>
      <c r="AH765" s="104"/>
      <c r="AI765" s="110" t="str">
        <f>IF(AJ765="","",VLOOKUP(CONCATENATE(AI$3,AJ765),m_selling_spec!$A:$H,2,FALSE))</f>
        <v/>
      </c>
      <c r="AJ765" s="104"/>
      <c r="AK765" s="110" t="str">
        <f>IF(AL765="","",VLOOKUP(CONCATENATE(AK$3,AL765),m_selling_spec!$A:$H,2,FALSE))</f>
        <v/>
      </c>
      <c r="AL765" s="104"/>
      <c r="AM765" s="47"/>
      <c r="AN765" s="104"/>
      <c r="AO765" s="47"/>
      <c r="AP765" s="104"/>
      <c r="AQ765" s="110" t="str">
        <f>IF(AR765="","",VLOOKUP(CONCATENATE(AQ$3,AR765),m_selling_spec!$A:$H,2,FALSE))</f>
        <v/>
      </c>
      <c r="AR765" s="104"/>
      <c r="AS765" s="110" t="str">
        <f>IF(AT765="","",VLOOKUP(CONCATENATE(AS$3,AT765),m_selling_spec!$A:$H,2,FALSE))</f>
        <v/>
      </c>
      <c r="AT765" s="104"/>
      <c r="AU765" s="110" t="str">
        <f>IF(AV765="","",VLOOKUP(CONCATENATE(AU$3,AV765),m_selling_spec!$A:$H,2,FALSE))</f>
        <v/>
      </c>
      <c r="AV765" s="104"/>
      <c r="AW765" s="47"/>
      <c r="AX765" s="104"/>
      <c r="AY765" s="110" t="str">
        <f>IF(AZ765="","",VLOOKUP(CONCATENATE(AY$3,AZ765),m_selling_spec!$A:$H,2,FALSE))</f>
        <v/>
      </c>
      <c r="AZ765" s="104"/>
      <c r="BA765" s="47"/>
      <c r="BB765" s="104"/>
      <c r="BC765" s="47"/>
      <c r="BD765" s="104"/>
      <c r="BE765" s="47"/>
      <c r="BF765" s="104"/>
      <c r="BG765" s="110" t="str">
        <f>IF(BH765="","",VLOOKUP(CONCATENATE(BG$3,BH765),m_selling_spec!$A:$H,2,FALSE))</f>
        <v/>
      </c>
      <c r="BH765" s="104"/>
      <c r="BI765" s="47"/>
      <c r="BJ765" s="104"/>
      <c r="BK765" s="110" t="str">
        <f>IF(BL765="","",VLOOKUP(CONCATENATE(BK$3,BL765),m_selling_spec!$A:$H,2,FALSE))</f>
        <v/>
      </c>
      <c r="BL765" s="104"/>
      <c r="BM765" s="47"/>
      <c r="BN765" s="104"/>
      <c r="BO765" s="110" t="str">
        <f>IF(BP765="","",VLOOKUP(CONCATENATE(BO$3,BP765),m_selling_spec!$A:$H,2,FALSE))</f>
        <v/>
      </c>
      <c r="BP765" s="104"/>
      <c r="BQ765" s="47"/>
      <c r="BR765" s="104"/>
      <c r="BS765" s="47"/>
      <c r="BT765" s="104"/>
      <c r="BU765" s="47"/>
      <c r="BV765" s="104"/>
      <c r="BW765" s="47"/>
      <c r="BX765" s="104"/>
      <c r="BY765" s="47"/>
      <c r="BZ765" s="104"/>
      <c r="CA765" s="110" t="str">
        <f>IF(CB765="","",VLOOKUP(CONCATENATE(CA$3,CB765),m_selling_spec!$A:$H,2,FALSE))</f>
        <v/>
      </c>
      <c r="CB765" s="104"/>
      <c r="CC765" s="47"/>
      <c r="CD765" s="104"/>
      <c r="CE765" s="47"/>
      <c r="CF765" s="104"/>
      <c r="CG765" s="47"/>
      <c r="CH765" s="104"/>
      <c r="CI765" s="47"/>
      <c r="CJ765" s="104"/>
      <c r="CK765" s="110" t="str">
        <f>IF(CL765="","",VLOOKUP(CONCATENATE(CK$3,CL765),m_selling_spec!$A:$H,2,FALSE))</f>
        <v>33.5</v>
      </c>
      <c r="CL765" s="104" t="s">
        <v>3836</v>
      </c>
      <c r="CM765" s="47"/>
      <c r="CN765" s="104"/>
      <c r="CO765" s="47"/>
      <c r="CP765" s="104"/>
      <c r="CQ765" s="47"/>
      <c r="CR765" s="104"/>
      <c r="CS765" s="47"/>
      <c r="CT765" s="104"/>
      <c r="CU765" s="110" t="str">
        <f>IF(CV765="","",VLOOKUP(CONCATENATE(CU$3,CV765),m_selling_spec!$A:$H,2,FALSE))</f>
        <v/>
      </c>
      <c r="CV765" s="104"/>
      <c r="CW765" s="110" t="str">
        <f>IF(CX765="","",VLOOKUP(CONCATENATE(CW$3,CX765),m_selling_spec!$A:$H,2,FALSE))</f>
        <v/>
      </c>
      <c r="CX765" s="104"/>
      <c r="CY765" s="110" t="str">
        <f>IF(CZ765="","",VLOOKUP(CONCATENATE(CY$3,CZ765),m_selling_spec!$A:$H,2,FALSE))</f>
        <v/>
      </c>
      <c r="CZ765" s="104"/>
      <c r="DA765" s="110"/>
      <c r="DB765" s="104"/>
    </row>
    <row r="766" spans="1:106">
      <c r="A766" s="238" t="s">
        <v>3806</v>
      </c>
      <c r="B766" s="104"/>
      <c r="C766" s="104"/>
      <c r="D766" s="104">
        <v>10</v>
      </c>
      <c r="E766" s="110" t="str">
        <f>INDEX(product!B:B,MATCH(D766,product!A:A,0))</f>
        <v>ATIS</v>
      </c>
      <c r="F766" s="110" t="str">
        <f>INDEX(product!E:E,MATCH(D766,product!A:A,0))</f>
        <v>Window series</v>
      </c>
      <c r="G766" s="47"/>
      <c r="H766" s="104"/>
      <c r="I766" s="47"/>
      <c r="J766" s="104"/>
      <c r="K766" s="110" t="str">
        <f>IF(L766="","",VLOOKUP(CONCATENATE(K$3,L766),m_selling_spec!$A:$H,2,FALSE))</f>
        <v/>
      </c>
      <c r="L766" s="104"/>
      <c r="M766" s="110" t="str">
        <f>IF(N766="","",VLOOKUP(CONCATENATE(M$3,N766),m_selling_spec!$A:$H,2,FALSE))</f>
        <v>o6.3</v>
      </c>
      <c r="N766" s="104" t="s">
        <v>4004</v>
      </c>
      <c r="O766" s="110" t="str">
        <f>IF(P766="","",VLOOKUP(CONCATENATE(O$3,P766),m_selling_spec!$A:$H,2,FALSE))</f>
        <v>o7.2</v>
      </c>
      <c r="P766" s="104" t="s">
        <v>4004</v>
      </c>
      <c r="Q766" s="110" t="str">
        <f>IF(R766="","",VLOOKUP(CONCATENATE(Q$3,R766),m_selling_spec!$A:$H,2,FALSE))</f>
        <v/>
      </c>
      <c r="R766" s="104"/>
      <c r="S766" s="110"/>
      <c r="T766" s="104"/>
      <c r="U766" s="110"/>
      <c r="V766" s="104"/>
      <c r="W766" s="110"/>
      <c r="X766" s="104"/>
      <c r="Y766" s="110" t="str">
        <f>IF(Z766="","",VLOOKUP(CONCATENATE(Y$3,Z766),m_selling_spec!$A:$H,2,FALSE))</f>
        <v>1.9</v>
      </c>
      <c r="Z766" s="104" t="s">
        <v>68</v>
      </c>
      <c r="AA766" s="47"/>
      <c r="AB766" s="104"/>
      <c r="AC766" s="110" t="str">
        <f>IF(AD766="","",VLOOKUP(CONCATENATE(AC$3,AD766),m_selling_spec!$A:$H,2,FALSE))</f>
        <v>3.1</v>
      </c>
      <c r="AD766" s="104" t="s">
        <v>73</v>
      </c>
      <c r="AE766" s="47"/>
      <c r="AF766" s="104"/>
      <c r="AG766" s="47"/>
      <c r="AH766" s="104"/>
      <c r="AI766" s="110" t="str">
        <f>IF(AJ766="","",VLOOKUP(CONCATENATE(AI$3,AJ766),m_selling_spec!$A:$H,2,FALSE))</f>
        <v/>
      </c>
      <c r="AJ766" s="104"/>
      <c r="AK766" s="110" t="str">
        <f>IF(AL766="","",VLOOKUP(CONCATENATE(AK$3,AL766),m_selling_spec!$A:$H,2,FALSE))</f>
        <v/>
      </c>
      <c r="AL766" s="104"/>
      <c r="AM766" s="47"/>
      <c r="AN766" s="104"/>
      <c r="AO766" s="47"/>
      <c r="AP766" s="104"/>
      <c r="AQ766" s="110" t="str">
        <f>IF(AR766="","",VLOOKUP(CONCATENATE(AQ$3,AR766),m_selling_spec!$A:$H,2,FALSE))</f>
        <v/>
      </c>
      <c r="AR766" s="104"/>
      <c r="AS766" s="110" t="str">
        <f>IF(AT766="","",VLOOKUP(CONCATENATE(AS$3,AT766),m_selling_spec!$A:$H,2,FALSE))</f>
        <v/>
      </c>
      <c r="AT766" s="104"/>
      <c r="AU766" s="110" t="str">
        <f>IF(AV766="","",VLOOKUP(CONCATENATE(AU$3,AV766),m_selling_spec!$A:$H,2,FALSE))</f>
        <v/>
      </c>
      <c r="AV766" s="104"/>
      <c r="AW766" s="47"/>
      <c r="AX766" s="104"/>
      <c r="AY766" s="110" t="str">
        <f>IF(AZ766="","",VLOOKUP(CONCATENATE(AY$3,AZ766),m_selling_spec!$A:$H,2,FALSE))</f>
        <v/>
      </c>
      <c r="AZ766" s="104"/>
      <c r="BA766" s="47"/>
      <c r="BB766" s="104"/>
      <c r="BC766" s="47"/>
      <c r="BD766" s="104"/>
      <c r="BE766" s="47"/>
      <c r="BF766" s="104"/>
      <c r="BG766" s="110" t="str">
        <f>IF(BH766="","",VLOOKUP(CONCATENATE(BG$3,BH766),m_selling_spec!$A:$H,2,FALSE))</f>
        <v/>
      </c>
      <c r="BH766" s="104"/>
      <c r="BI766" s="47"/>
      <c r="BJ766" s="104"/>
      <c r="BK766" s="110" t="str">
        <f>IF(BL766="","",VLOOKUP(CONCATENATE(BK$3,BL766),m_selling_spec!$A:$H,2,FALSE))</f>
        <v/>
      </c>
      <c r="BL766" s="104"/>
      <c r="BM766" s="47"/>
      <c r="BN766" s="104"/>
      <c r="BO766" s="110" t="str">
        <f>IF(BP766="","",VLOOKUP(CONCATENATE(BO$3,BP766),m_selling_spec!$A:$H,2,FALSE))</f>
        <v/>
      </c>
      <c r="BP766" s="104"/>
      <c r="BQ766" s="47"/>
      <c r="BR766" s="104"/>
      <c r="BS766" s="47"/>
      <c r="BT766" s="104"/>
      <c r="BU766" s="47"/>
      <c r="BV766" s="104"/>
      <c r="BW766" s="47"/>
      <c r="BX766" s="104"/>
      <c r="BY766" s="47"/>
      <c r="BZ766" s="104"/>
      <c r="CA766" s="110" t="str">
        <f>IF(CB766="","",VLOOKUP(CONCATENATE(CA$3,CB766),m_selling_spec!$A:$H,2,FALSE))</f>
        <v/>
      </c>
      <c r="CB766" s="104"/>
      <c r="CC766" s="47"/>
      <c r="CD766" s="104"/>
      <c r="CE766" s="47"/>
      <c r="CF766" s="104"/>
      <c r="CG766" s="47"/>
      <c r="CH766" s="104"/>
      <c r="CI766" s="47"/>
      <c r="CJ766" s="104"/>
      <c r="CK766" s="110" t="str">
        <f>IF(CL766="","",VLOOKUP(CONCATENATE(CK$3,CL766),m_selling_spec!$A:$H,2,FALSE))</f>
        <v>33.5</v>
      </c>
      <c r="CL766" s="104" t="s">
        <v>3836</v>
      </c>
      <c r="CM766" s="47"/>
      <c r="CN766" s="104"/>
      <c r="CO766" s="47"/>
      <c r="CP766" s="104"/>
      <c r="CQ766" s="47"/>
      <c r="CR766" s="104"/>
      <c r="CS766" s="47"/>
      <c r="CT766" s="104"/>
      <c r="CU766" s="110" t="str">
        <f>IF(CV766="","",VLOOKUP(CONCATENATE(CU$3,CV766),m_selling_spec!$A:$H,2,FALSE))</f>
        <v/>
      </c>
      <c r="CV766" s="104"/>
      <c r="CW766" s="110" t="str">
        <f>IF(CX766="","",VLOOKUP(CONCATENATE(CW$3,CX766),m_selling_spec!$A:$H,2,FALSE))</f>
        <v/>
      </c>
      <c r="CX766" s="104"/>
      <c r="CY766" s="110" t="str">
        <f>IF(CZ766="","",VLOOKUP(CONCATENATE(CY$3,CZ766),m_selling_spec!$A:$H,2,FALSE))</f>
        <v/>
      </c>
      <c r="CZ766" s="104"/>
      <c r="DA766" s="110"/>
      <c r="DB766" s="104"/>
    </row>
    <row r="767" spans="1:106">
      <c r="A767" s="124" t="s">
        <v>3807</v>
      </c>
      <c r="B767" s="104"/>
      <c r="C767" s="104"/>
      <c r="D767" s="104">
        <v>10</v>
      </c>
      <c r="E767" s="110" t="str">
        <f>INDEX(product!B:B,MATCH(D767,product!A:A,0))</f>
        <v>ATIS</v>
      </c>
      <c r="F767" s="110" t="str">
        <f>INDEX(product!E:E,MATCH(D767,product!A:A,0))</f>
        <v>Window series</v>
      </c>
      <c r="G767" s="47"/>
      <c r="H767" s="104"/>
      <c r="I767" s="47"/>
      <c r="J767" s="104"/>
      <c r="K767" s="110" t="str">
        <f>IF(L767="","",VLOOKUP(CONCATENATE(K$3,L767),m_selling_spec!$A:$H,2,FALSE))</f>
        <v/>
      </c>
      <c r="L767" s="104"/>
      <c r="M767" s="110" t="str">
        <f>IF(N767="","",VLOOKUP(CONCATENATE(M$3,N767),m_selling_spec!$A:$H,2,FALSE))</f>
        <v>o6.2</v>
      </c>
      <c r="N767" s="104" t="s">
        <v>3771</v>
      </c>
      <c r="O767" s="110" t="str">
        <f>IF(P767="","",VLOOKUP(CONCATENATE(O$3,P767),m_selling_spec!$A:$H,2,FALSE))</f>
        <v/>
      </c>
      <c r="P767" s="104"/>
      <c r="Q767" s="110" t="str">
        <f>IF(R767="","",VLOOKUP(CONCATENATE(Q$3,R767),m_selling_spec!$A:$H,2,FALSE))</f>
        <v/>
      </c>
      <c r="R767" s="104"/>
      <c r="S767" s="110"/>
      <c r="T767" s="104"/>
      <c r="U767" s="110"/>
      <c r="V767" s="104"/>
      <c r="W767" s="110"/>
      <c r="X767" s="104"/>
      <c r="Y767" s="110" t="str">
        <f>IF(Z767="","",VLOOKUP(CONCATENATE(Y$3,Z767),m_selling_spec!$A:$H,2,FALSE))</f>
        <v>1.9</v>
      </c>
      <c r="Z767" s="104" t="s">
        <v>68</v>
      </c>
      <c r="AA767" s="47"/>
      <c r="AB767" s="104"/>
      <c r="AC767" s="110" t="str">
        <f>IF(AD767="","",VLOOKUP(CONCATENATE(AC$3,AD767),m_selling_spec!$A:$H,2,FALSE))</f>
        <v>3.1</v>
      </c>
      <c r="AD767" s="104" t="s">
        <v>73</v>
      </c>
      <c r="AE767" s="47"/>
      <c r="AF767" s="104"/>
      <c r="AG767" s="47"/>
      <c r="AH767" s="104"/>
      <c r="AI767" s="110" t="str">
        <f>IF(AJ767="","",VLOOKUP(CONCATENATE(AI$3,AJ767),m_selling_spec!$A:$H,2,FALSE))</f>
        <v/>
      </c>
      <c r="AJ767" s="104"/>
      <c r="AK767" s="110" t="str">
        <f>IF(AL767="","",VLOOKUP(CONCATENATE(AK$3,AL767),m_selling_spec!$A:$H,2,FALSE))</f>
        <v/>
      </c>
      <c r="AL767" s="104"/>
      <c r="AM767" s="47"/>
      <c r="AN767" s="104"/>
      <c r="AO767" s="47"/>
      <c r="AP767" s="104"/>
      <c r="AQ767" s="110" t="str">
        <f>IF(AR767="","",VLOOKUP(CONCATENATE(AQ$3,AR767),m_selling_spec!$A:$H,2,FALSE))</f>
        <v/>
      </c>
      <c r="AR767" s="104"/>
      <c r="AS767" s="110" t="str">
        <f>IF(AT767="","",VLOOKUP(CONCATENATE(AS$3,AT767),m_selling_spec!$A:$H,2,FALSE))</f>
        <v/>
      </c>
      <c r="AT767" s="104"/>
      <c r="AU767" s="110" t="str">
        <f>IF(AV767="","",VLOOKUP(CONCATENATE(AU$3,AV767),m_selling_spec!$A:$H,2,FALSE))</f>
        <v/>
      </c>
      <c r="AV767" s="104"/>
      <c r="AW767" s="47"/>
      <c r="AX767" s="104"/>
      <c r="AY767" s="110" t="str">
        <f>IF(AZ767="","",VLOOKUP(CONCATENATE(AY$3,AZ767),m_selling_spec!$A:$H,2,FALSE))</f>
        <v/>
      </c>
      <c r="AZ767" s="104"/>
      <c r="BA767" s="47"/>
      <c r="BB767" s="104"/>
      <c r="BC767" s="47"/>
      <c r="BD767" s="104"/>
      <c r="BE767" s="47"/>
      <c r="BF767" s="104"/>
      <c r="BG767" s="110" t="str">
        <f>IF(BH767="","",VLOOKUP(CONCATENATE(BG$3,BH767),m_selling_spec!$A:$H,2,FALSE))</f>
        <v/>
      </c>
      <c r="BH767" s="104"/>
      <c r="BI767" s="47"/>
      <c r="BJ767" s="104"/>
      <c r="BK767" s="110" t="str">
        <f>IF(BL767="","",VLOOKUP(CONCATENATE(BK$3,BL767),m_selling_spec!$A:$H,2,FALSE))</f>
        <v/>
      </c>
      <c r="BL767" s="104"/>
      <c r="BM767" s="47"/>
      <c r="BN767" s="104"/>
      <c r="BO767" s="110" t="str">
        <f>IF(BP767="","",VLOOKUP(CONCATENATE(BO$3,BP767),m_selling_spec!$A:$H,2,FALSE))</f>
        <v/>
      </c>
      <c r="BP767" s="104"/>
      <c r="BQ767" s="47"/>
      <c r="BR767" s="104"/>
      <c r="BS767" s="47"/>
      <c r="BT767" s="104"/>
      <c r="BU767" s="47"/>
      <c r="BV767" s="104"/>
      <c r="BW767" s="47"/>
      <c r="BX767" s="104"/>
      <c r="BY767" s="47"/>
      <c r="BZ767" s="104"/>
      <c r="CA767" s="110" t="str">
        <f>IF(CB767="","",VLOOKUP(CONCATENATE(CA$3,CB767),m_selling_spec!$A:$H,2,FALSE))</f>
        <v/>
      </c>
      <c r="CB767" s="104"/>
      <c r="CC767" s="47"/>
      <c r="CD767" s="104"/>
      <c r="CE767" s="47"/>
      <c r="CF767" s="104"/>
      <c r="CG767" s="47"/>
      <c r="CH767" s="104"/>
      <c r="CI767" s="47"/>
      <c r="CJ767" s="104"/>
      <c r="CK767" s="110" t="str">
        <f>IF(CL767="","",VLOOKUP(CONCATENATE(CK$3,CL767),m_selling_spec!$A:$H,2,FALSE))</f>
        <v>33.6</v>
      </c>
      <c r="CL767" s="104" t="s">
        <v>3837</v>
      </c>
      <c r="CM767" s="47"/>
      <c r="CN767" s="104"/>
      <c r="CO767" s="47"/>
      <c r="CP767" s="104"/>
      <c r="CQ767" s="47"/>
      <c r="CR767" s="104"/>
      <c r="CS767" s="47"/>
      <c r="CT767" s="104"/>
      <c r="CU767" s="110" t="str">
        <f>IF(CV767="","",VLOOKUP(CONCATENATE(CU$3,CV767),m_selling_spec!$A:$H,2,FALSE))</f>
        <v/>
      </c>
      <c r="CV767" s="104"/>
      <c r="CW767" s="110" t="str">
        <f>IF(CX767="","",VLOOKUP(CONCATENATE(CW$3,CX767),m_selling_spec!$A:$H,2,FALSE))</f>
        <v/>
      </c>
      <c r="CX767" s="104"/>
      <c r="CY767" s="110" t="str">
        <f>IF(CZ767="","",VLOOKUP(CONCATENATE(CY$3,CZ767),m_selling_spec!$A:$H,2,FALSE))</f>
        <v/>
      </c>
      <c r="CZ767" s="104"/>
      <c r="DA767" s="110"/>
      <c r="DB767" s="104"/>
    </row>
    <row r="768" spans="1:106">
      <c r="A768" s="124" t="s">
        <v>3807</v>
      </c>
      <c r="B768" s="104"/>
      <c r="C768" s="104"/>
      <c r="D768" s="104">
        <v>10</v>
      </c>
      <c r="E768" s="110" t="str">
        <f>INDEX(product!B:B,MATCH(D768,product!A:A,0))</f>
        <v>ATIS</v>
      </c>
      <c r="F768" s="110" t="str">
        <f>INDEX(product!E:E,MATCH(D768,product!A:A,0))</f>
        <v>Window series</v>
      </c>
      <c r="G768" s="47"/>
      <c r="H768" s="104"/>
      <c r="I768" s="47"/>
      <c r="J768" s="104"/>
      <c r="K768" s="110" t="str">
        <f>IF(L768="","",VLOOKUP(CONCATENATE(K$3,L768),m_selling_spec!$A:$H,2,FALSE))</f>
        <v/>
      </c>
      <c r="L768" s="104"/>
      <c r="M768" s="110" t="str">
        <f>IF(N768="","",VLOOKUP(CONCATENATE(M$3,N768),m_selling_spec!$A:$H,2,FALSE))</f>
        <v>o6.3</v>
      </c>
      <c r="N768" s="104" t="s">
        <v>4004</v>
      </c>
      <c r="O768" s="110" t="str">
        <f>IF(P768="","",VLOOKUP(CONCATENATE(O$3,P768),m_selling_spec!$A:$H,2,FALSE))</f>
        <v/>
      </c>
      <c r="P768" s="104"/>
      <c r="Q768" s="110" t="str">
        <f>IF(R768="","",VLOOKUP(CONCATENATE(Q$3,R768),m_selling_spec!$A:$H,2,FALSE))</f>
        <v/>
      </c>
      <c r="R768" s="104"/>
      <c r="S768" s="110"/>
      <c r="T768" s="104"/>
      <c r="U768" s="110"/>
      <c r="V768" s="104"/>
      <c r="W768" s="110"/>
      <c r="X768" s="104"/>
      <c r="Y768" s="110" t="str">
        <f>IF(Z768="","",VLOOKUP(CONCATENATE(Y$3,Z768),m_selling_spec!$A:$H,2,FALSE))</f>
        <v>1.9</v>
      </c>
      <c r="Z768" s="104" t="s">
        <v>68</v>
      </c>
      <c r="AA768" s="47"/>
      <c r="AB768" s="104"/>
      <c r="AC768" s="110" t="str">
        <f>IF(AD768="","",VLOOKUP(CONCATENATE(AC$3,AD768),m_selling_spec!$A:$H,2,FALSE))</f>
        <v>3.1</v>
      </c>
      <c r="AD768" s="104" t="s">
        <v>73</v>
      </c>
      <c r="AE768" s="47"/>
      <c r="AF768" s="104"/>
      <c r="AG768" s="47"/>
      <c r="AH768" s="104"/>
      <c r="AI768" s="110" t="str">
        <f>IF(AJ768="","",VLOOKUP(CONCATENATE(AI$3,AJ768),m_selling_spec!$A:$H,2,FALSE))</f>
        <v/>
      </c>
      <c r="AJ768" s="104"/>
      <c r="AK768" s="110" t="str">
        <f>IF(AL768="","",VLOOKUP(CONCATENATE(AK$3,AL768),m_selling_spec!$A:$H,2,FALSE))</f>
        <v/>
      </c>
      <c r="AL768" s="104"/>
      <c r="AM768" s="47"/>
      <c r="AN768" s="104"/>
      <c r="AO768" s="47"/>
      <c r="AP768" s="104"/>
      <c r="AQ768" s="110" t="str">
        <f>IF(AR768="","",VLOOKUP(CONCATENATE(AQ$3,AR768),m_selling_spec!$A:$H,2,FALSE))</f>
        <v/>
      </c>
      <c r="AR768" s="104"/>
      <c r="AS768" s="110" t="str">
        <f>IF(AT768="","",VLOOKUP(CONCATENATE(AS$3,AT768),m_selling_spec!$A:$H,2,FALSE))</f>
        <v/>
      </c>
      <c r="AT768" s="104"/>
      <c r="AU768" s="110" t="str">
        <f>IF(AV768="","",VLOOKUP(CONCATENATE(AU$3,AV768),m_selling_spec!$A:$H,2,FALSE))</f>
        <v/>
      </c>
      <c r="AV768" s="104"/>
      <c r="AW768" s="47"/>
      <c r="AX768" s="104"/>
      <c r="AY768" s="110" t="str">
        <f>IF(AZ768="","",VLOOKUP(CONCATENATE(AY$3,AZ768),m_selling_spec!$A:$H,2,FALSE))</f>
        <v/>
      </c>
      <c r="AZ768" s="104"/>
      <c r="BA768" s="47"/>
      <c r="BB768" s="104"/>
      <c r="BC768" s="47"/>
      <c r="BD768" s="104"/>
      <c r="BE768" s="47"/>
      <c r="BF768" s="104"/>
      <c r="BG768" s="110" t="str">
        <f>IF(BH768="","",VLOOKUP(CONCATENATE(BG$3,BH768),m_selling_spec!$A:$H,2,FALSE))</f>
        <v/>
      </c>
      <c r="BH768" s="104"/>
      <c r="BI768" s="47"/>
      <c r="BJ768" s="104"/>
      <c r="BK768" s="110" t="str">
        <f>IF(BL768="","",VLOOKUP(CONCATENATE(BK$3,BL768),m_selling_spec!$A:$H,2,FALSE))</f>
        <v/>
      </c>
      <c r="BL768" s="104"/>
      <c r="BM768" s="47"/>
      <c r="BN768" s="104"/>
      <c r="BO768" s="110" t="str">
        <f>IF(BP768="","",VLOOKUP(CONCATENATE(BO$3,BP768),m_selling_spec!$A:$H,2,FALSE))</f>
        <v/>
      </c>
      <c r="BP768" s="104"/>
      <c r="BQ768" s="47"/>
      <c r="BR768" s="104"/>
      <c r="BS768" s="47"/>
      <c r="BT768" s="104"/>
      <c r="BU768" s="47"/>
      <c r="BV768" s="104"/>
      <c r="BW768" s="47"/>
      <c r="BX768" s="104"/>
      <c r="BY768" s="47"/>
      <c r="BZ768" s="104"/>
      <c r="CA768" s="110" t="str">
        <f>IF(CB768="","",VLOOKUP(CONCATENATE(CA$3,CB768),m_selling_spec!$A:$H,2,FALSE))</f>
        <v/>
      </c>
      <c r="CB768" s="104"/>
      <c r="CC768" s="47"/>
      <c r="CD768" s="104"/>
      <c r="CE768" s="47"/>
      <c r="CF768" s="104"/>
      <c r="CG768" s="47"/>
      <c r="CH768" s="104"/>
      <c r="CI768" s="47"/>
      <c r="CJ768" s="104"/>
      <c r="CK768" s="110" t="str">
        <f>IF(CL768="","",VLOOKUP(CONCATENATE(CK$3,CL768),m_selling_spec!$A:$H,2,FALSE))</f>
        <v>33.6</v>
      </c>
      <c r="CL768" s="104" t="s">
        <v>3837</v>
      </c>
      <c r="CM768" s="47"/>
      <c r="CN768" s="104"/>
      <c r="CO768" s="47"/>
      <c r="CP768" s="104"/>
      <c r="CQ768" s="47"/>
      <c r="CR768" s="104"/>
      <c r="CS768" s="47"/>
      <c r="CT768" s="104"/>
      <c r="CU768" s="110" t="str">
        <f>IF(CV768="","",VLOOKUP(CONCATENATE(CU$3,CV768),m_selling_spec!$A:$H,2,FALSE))</f>
        <v/>
      </c>
      <c r="CV768" s="104"/>
      <c r="CW768" s="110" t="str">
        <f>IF(CX768="","",VLOOKUP(CONCATENATE(CW$3,CX768),m_selling_spec!$A:$H,2,FALSE))</f>
        <v/>
      </c>
      <c r="CX768" s="104"/>
      <c r="CY768" s="110" t="str">
        <f>IF(CZ768="","",VLOOKUP(CONCATENATE(CY$3,CZ768),m_selling_spec!$A:$H,2,FALSE))</f>
        <v/>
      </c>
      <c r="CZ768" s="104"/>
      <c r="DA768" s="110"/>
      <c r="DB768" s="104"/>
    </row>
    <row r="769" spans="1:106">
      <c r="A769" s="263" t="s">
        <v>3808</v>
      </c>
      <c r="B769" s="104"/>
      <c r="C769" s="104"/>
      <c r="D769" s="104">
        <v>10</v>
      </c>
      <c r="E769" s="110" t="str">
        <f>INDEX(product!B:B,MATCH(D769,product!A:A,0))</f>
        <v>ATIS</v>
      </c>
      <c r="F769" s="110" t="str">
        <f>INDEX(product!E:E,MATCH(D769,product!A:A,0))</f>
        <v>Window series</v>
      </c>
      <c r="G769" s="47"/>
      <c r="H769" s="104"/>
      <c r="I769" s="47"/>
      <c r="J769" s="104"/>
      <c r="K769" s="110" t="str">
        <f>IF(L769="","",VLOOKUP(CONCATENATE(K$3,L769),m_selling_spec!$A:$H,2,FALSE))</f>
        <v>o5.1</v>
      </c>
      <c r="L769" s="104" t="s">
        <v>4059</v>
      </c>
      <c r="M769" s="110" t="str">
        <f>IF(N769="","",VLOOKUP(CONCATENATE(M$3,N769),m_selling_spec!$A:$H,2,FALSE))</f>
        <v/>
      </c>
      <c r="N769" s="104"/>
      <c r="O769" s="110" t="str">
        <f>IF(P769="","",VLOOKUP(CONCATENATE(O$3,P769),m_selling_spec!$A:$H,2,FALSE))</f>
        <v/>
      </c>
      <c r="P769" s="104"/>
      <c r="Q769" s="110" t="str">
        <f>IF(R769="","",VLOOKUP(CONCATENATE(Q$3,R769),m_selling_spec!$A:$H,2,FALSE))</f>
        <v/>
      </c>
      <c r="R769" s="104"/>
      <c r="S769" s="110"/>
      <c r="T769" s="104"/>
      <c r="U769" s="110"/>
      <c r="V769" s="104"/>
      <c r="W769" s="110"/>
      <c r="X769" s="104"/>
      <c r="Y769" s="110" t="str">
        <f>IF(Z769="","",VLOOKUP(CONCATENATE(Y$3,Z769),m_selling_spec!$A:$H,2,FALSE))</f>
        <v>1.12</v>
      </c>
      <c r="Z769" s="104" t="s">
        <v>71</v>
      </c>
      <c r="AA769" s="47"/>
      <c r="AB769" s="104"/>
      <c r="AC769" s="110" t="str">
        <f>IF(AD769="","",VLOOKUP(CONCATENATE(AC$3,AD769),m_selling_spec!$A:$H,2,FALSE))</f>
        <v/>
      </c>
      <c r="AD769" s="104"/>
      <c r="AE769" s="47"/>
      <c r="AF769" s="104"/>
      <c r="AG769" s="47"/>
      <c r="AH769" s="104"/>
      <c r="AI769" s="110" t="str">
        <f>IF(AJ769="","",VLOOKUP(CONCATENATE(AI$3,AJ769),m_selling_spec!$A:$H,2,FALSE))</f>
        <v>6.2</v>
      </c>
      <c r="AJ769" s="104" t="s">
        <v>541</v>
      </c>
      <c r="AK769" s="110" t="str">
        <f>IF(AL769="","",VLOOKUP(CONCATENATE(AK$3,AL769),m_selling_spec!$A:$H,2,FALSE))</f>
        <v>7.2</v>
      </c>
      <c r="AL769" s="104" t="s">
        <v>546</v>
      </c>
      <c r="AM769" s="47"/>
      <c r="AN769" s="104"/>
      <c r="AO769" s="47"/>
      <c r="AP769" s="104"/>
      <c r="AQ769" s="110" t="str">
        <f>IF(AR769="","",VLOOKUP(CONCATENATE(AQ$3,AR769),m_selling_spec!$A:$H,2,FALSE))</f>
        <v>10.2</v>
      </c>
      <c r="AR769" s="104" t="s">
        <v>74</v>
      </c>
      <c r="AS769" s="110" t="str">
        <f>IF(AT769="","",VLOOKUP(CONCATENATE(AS$3,AT769),m_selling_spec!$A:$H,2,FALSE))</f>
        <v/>
      </c>
      <c r="AT769" s="104"/>
      <c r="AU769" s="110" t="str">
        <f>IF(AV769="","",VLOOKUP(CONCATENATE(AU$3,AV769),m_selling_spec!$A:$H,2,FALSE))</f>
        <v/>
      </c>
      <c r="AV769" s="104"/>
      <c r="AW769" s="47"/>
      <c r="AX769" s="104"/>
      <c r="AY769" s="110" t="str">
        <f>IF(AZ769="","",VLOOKUP(CONCATENATE(AY$3,AZ769),m_selling_spec!$A:$H,2,FALSE))</f>
        <v/>
      </c>
      <c r="AZ769" s="104"/>
      <c r="BA769" s="47"/>
      <c r="BB769" s="104"/>
      <c r="BC769" s="47"/>
      <c r="BD769" s="104"/>
      <c r="BE769" s="47"/>
      <c r="BF769" s="104"/>
      <c r="BG769" s="110" t="str">
        <f>IF(BH769="","",VLOOKUP(CONCATENATE(BG$3,BH769),m_selling_spec!$A:$H,2,FALSE))</f>
        <v/>
      </c>
      <c r="BH769" s="104"/>
      <c r="BI769" s="47"/>
      <c r="BJ769" s="104"/>
      <c r="BK769" s="110" t="str">
        <f>IF(BL769="","",VLOOKUP(CONCATENATE(BK$3,BL769),m_selling_spec!$A:$H,2,FALSE))</f>
        <v/>
      </c>
      <c r="BL769" s="104"/>
      <c r="BM769" s="47"/>
      <c r="BN769" s="104"/>
      <c r="BO769" s="110" t="str">
        <f>IF(BP769="","",VLOOKUP(CONCATENATE(BO$3,BP769),m_selling_spec!$A:$H,2,FALSE))</f>
        <v>22.2</v>
      </c>
      <c r="BP769" s="104" t="s">
        <v>788</v>
      </c>
      <c r="BQ769" s="47"/>
      <c r="BR769" s="104"/>
      <c r="BS769" s="47"/>
      <c r="BT769" s="104"/>
      <c r="BU769" s="47"/>
      <c r="BV769" s="104"/>
      <c r="BW769" s="47"/>
      <c r="BX769" s="104"/>
      <c r="BY769" s="47"/>
      <c r="BZ769" s="104"/>
      <c r="CA769" s="110" t="str">
        <f>IF(CB769="","",VLOOKUP(CONCATENATE(CA$3,CB769),m_selling_spec!$A:$H,2,FALSE))</f>
        <v/>
      </c>
      <c r="CB769" s="104"/>
      <c r="CC769" s="47"/>
      <c r="CD769" s="104"/>
      <c r="CE769" s="47"/>
      <c r="CF769" s="104"/>
      <c r="CG769" s="47"/>
      <c r="CH769" s="104"/>
      <c r="CI769" s="47"/>
      <c r="CJ769" s="104"/>
      <c r="CK769" s="110" t="str">
        <f>IF(CL769="","",VLOOKUP(CONCATENATE(CK$3,CL769),m_selling_spec!$A:$H,2,FALSE))</f>
        <v/>
      </c>
      <c r="CL769" s="104"/>
      <c r="CM769" s="47"/>
      <c r="CN769" s="104"/>
      <c r="CO769" s="47"/>
      <c r="CP769" s="104"/>
      <c r="CQ769" s="47"/>
      <c r="CR769" s="104"/>
      <c r="CS769" s="47"/>
      <c r="CT769" s="104"/>
      <c r="CU769" s="110" t="str">
        <f>IF(CV769="","",VLOOKUP(CONCATENATE(CU$3,CV769),m_selling_spec!$A:$H,2,FALSE))</f>
        <v/>
      </c>
      <c r="CV769" s="104"/>
      <c r="CW769" s="110" t="str">
        <f>IF(CX769="","",VLOOKUP(CONCATENATE(CW$3,CX769),m_selling_spec!$A:$H,2,FALSE))</f>
        <v/>
      </c>
      <c r="CX769" s="104"/>
      <c r="CY769" s="110" t="str">
        <f>IF(CZ769="","",VLOOKUP(CONCATENATE(CY$3,CZ769),m_selling_spec!$A:$H,2,FALSE))</f>
        <v/>
      </c>
      <c r="CZ769" s="104"/>
      <c r="DA769" s="110"/>
      <c r="DB769" s="104"/>
    </row>
    <row r="770" spans="1:106">
      <c r="A770" s="263" t="s">
        <v>3809</v>
      </c>
      <c r="B770" s="104"/>
      <c r="C770" s="104"/>
      <c r="D770" s="104">
        <v>10</v>
      </c>
      <c r="E770" s="110" t="str">
        <f>INDEX(product!B:B,MATCH(D770,product!A:A,0))</f>
        <v>ATIS</v>
      </c>
      <c r="F770" s="110" t="str">
        <f>INDEX(product!E:E,MATCH(D770,product!A:A,0))</f>
        <v>Window series</v>
      </c>
      <c r="G770" s="47"/>
      <c r="H770" s="104"/>
      <c r="I770" s="47"/>
      <c r="J770" s="104"/>
      <c r="K770" s="110" t="str">
        <f>IF(L770="","",VLOOKUP(CONCATENATE(K$3,L770),m_selling_spec!$A:$H,2,FALSE))</f>
        <v>o5.2</v>
      </c>
      <c r="L770" s="104" t="s">
        <v>4060</v>
      </c>
      <c r="M770" s="110" t="str">
        <f>IF(N770="","",VLOOKUP(CONCATENATE(M$3,N770),m_selling_spec!$A:$H,2,FALSE))</f>
        <v/>
      </c>
      <c r="N770" s="104"/>
      <c r="O770" s="110" t="str">
        <f>IF(P770="","",VLOOKUP(CONCATENATE(O$3,P770),m_selling_spec!$A:$H,2,FALSE))</f>
        <v/>
      </c>
      <c r="P770" s="104"/>
      <c r="Q770" s="110" t="str">
        <f>IF(R770="","",VLOOKUP(CONCATENATE(Q$3,R770),m_selling_spec!$A:$H,2,FALSE))</f>
        <v/>
      </c>
      <c r="R770" s="104"/>
      <c r="S770" s="110"/>
      <c r="T770" s="104"/>
      <c r="U770" s="110"/>
      <c r="V770" s="104"/>
      <c r="W770" s="110"/>
      <c r="X770" s="104"/>
      <c r="Y770" s="110" t="str">
        <f>IF(Z770="","",VLOOKUP(CONCATENATE(Y$3,Z770),m_selling_spec!$A:$H,2,FALSE))</f>
        <v>1.12</v>
      </c>
      <c r="Z770" s="104" t="s">
        <v>71</v>
      </c>
      <c r="AA770" s="47"/>
      <c r="AB770" s="104"/>
      <c r="AC770" s="110" t="str">
        <f>IF(AD770="","",VLOOKUP(CONCATENATE(AC$3,AD770),m_selling_spec!$A:$H,2,FALSE))</f>
        <v/>
      </c>
      <c r="AD770" s="104"/>
      <c r="AE770" s="47"/>
      <c r="AF770" s="104"/>
      <c r="AG770" s="47"/>
      <c r="AH770" s="104"/>
      <c r="AI770" s="110" t="str">
        <f>IF(AJ770="","",VLOOKUP(CONCATENATE(AI$3,AJ770),m_selling_spec!$A:$H,2,FALSE))</f>
        <v>6.2</v>
      </c>
      <c r="AJ770" s="104" t="s">
        <v>541</v>
      </c>
      <c r="AK770" s="110" t="str">
        <f>IF(AL770="","",VLOOKUP(CONCATENATE(AK$3,AL770),m_selling_spec!$A:$H,2,FALSE))</f>
        <v>7.2</v>
      </c>
      <c r="AL770" s="104" t="s">
        <v>546</v>
      </c>
      <c r="AM770" s="47"/>
      <c r="AN770" s="104"/>
      <c r="AO770" s="47"/>
      <c r="AP770" s="104"/>
      <c r="AQ770" s="110" t="str">
        <f>IF(AR770="","",VLOOKUP(CONCATENATE(AQ$3,AR770),m_selling_spec!$A:$H,2,FALSE))</f>
        <v>10.3</v>
      </c>
      <c r="AR770" s="104" t="s">
        <v>75</v>
      </c>
      <c r="AS770" s="110" t="str">
        <f>IF(AT770="","",VLOOKUP(CONCATENATE(AS$3,AT770),m_selling_spec!$A:$H,2,FALSE))</f>
        <v/>
      </c>
      <c r="AT770" s="104"/>
      <c r="AU770" s="110" t="str">
        <f>IF(AV770="","",VLOOKUP(CONCATENATE(AU$3,AV770),m_selling_spec!$A:$H,2,FALSE))</f>
        <v/>
      </c>
      <c r="AV770" s="104"/>
      <c r="AW770" s="47"/>
      <c r="AX770" s="104"/>
      <c r="AY770" s="110" t="str">
        <f>IF(AZ770="","",VLOOKUP(CONCATENATE(AY$3,AZ770),m_selling_spec!$A:$H,2,FALSE))</f>
        <v/>
      </c>
      <c r="AZ770" s="104"/>
      <c r="BA770" s="47"/>
      <c r="BB770" s="104"/>
      <c r="BC770" s="47"/>
      <c r="BD770" s="104"/>
      <c r="BE770" s="47"/>
      <c r="BF770" s="104"/>
      <c r="BG770" s="110" t="str">
        <f>IF(BH770="","",VLOOKUP(CONCATENATE(BG$3,BH770),m_selling_spec!$A:$H,2,FALSE))</f>
        <v/>
      </c>
      <c r="BH770" s="104"/>
      <c r="BI770" s="47"/>
      <c r="BJ770" s="104"/>
      <c r="BK770" s="110" t="str">
        <f>IF(BL770="","",VLOOKUP(CONCATENATE(BK$3,BL770),m_selling_spec!$A:$H,2,FALSE))</f>
        <v/>
      </c>
      <c r="BL770" s="104"/>
      <c r="BM770" s="47"/>
      <c r="BN770" s="104"/>
      <c r="BO770" s="110" t="str">
        <f>IF(BP770="","",VLOOKUP(CONCATENATE(BO$3,BP770),m_selling_spec!$A:$H,2,FALSE))</f>
        <v>22.2</v>
      </c>
      <c r="BP770" s="104" t="s">
        <v>788</v>
      </c>
      <c r="BQ770" s="47"/>
      <c r="BR770" s="104"/>
      <c r="BS770" s="47"/>
      <c r="BT770" s="104"/>
      <c r="BU770" s="47"/>
      <c r="BV770" s="104"/>
      <c r="BW770" s="47"/>
      <c r="BX770" s="104"/>
      <c r="BY770" s="47"/>
      <c r="BZ770" s="104"/>
      <c r="CA770" s="110" t="str">
        <f>IF(CB770="","",VLOOKUP(CONCATENATE(CA$3,CB770),m_selling_spec!$A:$H,2,FALSE))</f>
        <v/>
      </c>
      <c r="CB770" s="104"/>
      <c r="CC770" s="47"/>
      <c r="CD770" s="104"/>
      <c r="CE770" s="47"/>
      <c r="CF770" s="104"/>
      <c r="CG770" s="47"/>
      <c r="CH770" s="104"/>
      <c r="CI770" s="47"/>
      <c r="CJ770" s="104"/>
      <c r="CK770" s="110" t="str">
        <f>IF(CL770="","",VLOOKUP(CONCATENATE(CK$3,CL770),m_selling_spec!$A:$H,2,FALSE))</f>
        <v/>
      </c>
      <c r="CL770" s="104"/>
      <c r="CM770" s="47"/>
      <c r="CN770" s="104"/>
      <c r="CO770" s="47"/>
      <c r="CP770" s="104"/>
      <c r="CQ770" s="47"/>
      <c r="CR770" s="104"/>
      <c r="CS770" s="47"/>
      <c r="CT770" s="104"/>
      <c r="CU770" s="110" t="str">
        <f>IF(CV770="","",VLOOKUP(CONCATENATE(CU$3,CV770),m_selling_spec!$A:$H,2,FALSE))</f>
        <v/>
      </c>
      <c r="CV770" s="104"/>
      <c r="CW770" s="110" t="str">
        <f>IF(CX770="","",VLOOKUP(CONCATENATE(CW$3,CX770),m_selling_spec!$A:$H,2,FALSE))</f>
        <v/>
      </c>
      <c r="CX770" s="104"/>
      <c r="CY770" s="110" t="str">
        <f>IF(CZ770="","",VLOOKUP(CONCATENATE(CY$3,CZ770),m_selling_spec!$A:$H,2,FALSE))</f>
        <v/>
      </c>
      <c r="CZ770" s="104"/>
      <c r="DA770" s="110"/>
      <c r="DB770" s="104"/>
    </row>
    <row r="771" spans="1:106">
      <c r="A771" s="263" t="s">
        <v>3810</v>
      </c>
      <c r="B771" s="104"/>
      <c r="C771" s="104"/>
      <c r="D771" s="104">
        <v>10</v>
      </c>
      <c r="E771" s="110" t="str">
        <f>INDEX(product!B:B,MATCH(D771,product!A:A,0))</f>
        <v>ATIS</v>
      </c>
      <c r="F771" s="110" t="str">
        <f>INDEX(product!E:E,MATCH(D771,product!A:A,0))</f>
        <v>Window series</v>
      </c>
      <c r="G771" s="47"/>
      <c r="H771" s="104"/>
      <c r="I771" s="47"/>
      <c r="J771" s="104"/>
      <c r="K771" s="110" t="str">
        <f>IF(L771="","",VLOOKUP(CONCATENATE(K$3,L771),m_selling_spec!$A:$H,2,FALSE))</f>
        <v>o5.1</v>
      </c>
      <c r="L771" s="104" t="s">
        <v>4059</v>
      </c>
      <c r="M771" s="110" t="str">
        <f>IF(N771="","",VLOOKUP(CONCATENATE(M$3,N771),m_selling_spec!$A:$H,2,FALSE))</f>
        <v/>
      </c>
      <c r="N771" s="104"/>
      <c r="O771" s="110" t="str">
        <f>IF(P771="","",VLOOKUP(CONCATENATE(O$3,P771),m_selling_spec!$A:$H,2,FALSE))</f>
        <v/>
      </c>
      <c r="P771" s="104"/>
      <c r="Q771" s="110" t="str">
        <f>IF(R771="","",VLOOKUP(CONCATENATE(Q$3,R771),m_selling_spec!$A:$H,2,FALSE))</f>
        <v/>
      </c>
      <c r="R771" s="104"/>
      <c r="S771" s="110"/>
      <c r="T771" s="104"/>
      <c r="U771" s="110"/>
      <c r="V771" s="104"/>
      <c r="W771" s="110"/>
      <c r="X771" s="104"/>
      <c r="Y771" s="110" t="str">
        <f>IF(Z771="","",VLOOKUP(CONCATENATE(Y$3,Z771),m_selling_spec!$A:$H,2,FALSE))</f>
        <v>1.12</v>
      </c>
      <c r="Z771" s="104" t="s">
        <v>71</v>
      </c>
      <c r="AA771" s="47"/>
      <c r="AB771" s="104"/>
      <c r="AC771" s="110" t="str">
        <f>IF(AD771="","",VLOOKUP(CONCATENATE(AC$3,AD771),m_selling_spec!$A:$H,2,FALSE))</f>
        <v/>
      </c>
      <c r="AD771" s="104"/>
      <c r="AE771" s="47"/>
      <c r="AF771" s="104"/>
      <c r="AG771" s="47"/>
      <c r="AH771" s="104"/>
      <c r="AI771" s="110" t="str">
        <f>IF(AJ771="","",VLOOKUP(CONCATENATE(AI$3,AJ771),m_selling_spec!$A:$H,2,FALSE))</f>
        <v>6.1</v>
      </c>
      <c r="AJ771" s="104" t="s">
        <v>548</v>
      </c>
      <c r="AK771" s="110" t="str">
        <f>IF(AL771="","",VLOOKUP(CONCATENATE(AK$3,AL771),m_selling_spec!$A:$H,2,FALSE))</f>
        <v>7.2</v>
      </c>
      <c r="AL771" s="104" t="s">
        <v>546</v>
      </c>
      <c r="AM771" s="47"/>
      <c r="AN771" s="104"/>
      <c r="AO771" s="47"/>
      <c r="AP771" s="104"/>
      <c r="AQ771" s="110" t="str">
        <f>IF(AR771="","",VLOOKUP(CONCATENATE(AQ$3,AR771),m_selling_spec!$A:$H,2,FALSE))</f>
        <v>10.2</v>
      </c>
      <c r="AR771" s="104" t="s">
        <v>74</v>
      </c>
      <c r="AS771" s="110" t="str">
        <f>IF(AT771="","",VLOOKUP(CONCATENATE(AS$3,AT771),m_selling_spec!$A:$H,2,FALSE))</f>
        <v/>
      </c>
      <c r="AT771" s="104"/>
      <c r="AU771" s="110" t="str">
        <f>IF(AV771="","",VLOOKUP(CONCATENATE(AU$3,AV771),m_selling_spec!$A:$H,2,FALSE))</f>
        <v/>
      </c>
      <c r="AV771" s="104"/>
      <c r="AW771" s="47"/>
      <c r="AX771" s="104"/>
      <c r="AY771" s="110" t="str">
        <f>IF(AZ771="","",VLOOKUP(CONCATENATE(AY$3,AZ771),m_selling_spec!$A:$H,2,FALSE))</f>
        <v/>
      </c>
      <c r="AZ771" s="104"/>
      <c r="BA771" s="47"/>
      <c r="BB771" s="104"/>
      <c r="BC771" s="47"/>
      <c r="BD771" s="104"/>
      <c r="BE771" s="47"/>
      <c r="BF771" s="104"/>
      <c r="BG771" s="110" t="str">
        <f>IF(BH771="","",VLOOKUP(CONCATENATE(BG$3,BH771),m_selling_spec!$A:$H,2,FALSE))</f>
        <v/>
      </c>
      <c r="BH771" s="104"/>
      <c r="BI771" s="47"/>
      <c r="BJ771" s="104"/>
      <c r="BK771" s="110" t="str">
        <f>IF(BL771="","",VLOOKUP(CONCATENATE(BK$3,BL771),m_selling_spec!$A:$H,2,FALSE))</f>
        <v/>
      </c>
      <c r="BL771" s="104"/>
      <c r="BM771" s="47"/>
      <c r="BN771" s="104"/>
      <c r="BO771" s="110" t="str">
        <f>IF(BP771="","",VLOOKUP(CONCATENATE(BO$3,BP771),m_selling_spec!$A:$H,2,FALSE))</f>
        <v>22.2</v>
      </c>
      <c r="BP771" s="104" t="s">
        <v>788</v>
      </c>
      <c r="BQ771" s="47"/>
      <c r="BR771" s="104"/>
      <c r="BS771" s="47"/>
      <c r="BT771" s="104"/>
      <c r="BU771" s="47"/>
      <c r="BV771" s="104"/>
      <c r="BW771" s="47"/>
      <c r="BX771" s="104"/>
      <c r="BY771" s="47"/>
      <c r="BZ771" s="104"/>
      <c r="CA771" s="110" t="str">
        <f>IF(CB771="","",VLOOKUP(CONCATENATE(CA$3,CB771),m_selling_spec!$A:$H,2,FALSE))</f>
        <v/>
      </c>
      <c r="CB771" s="104"/>
      <c r="CC771" s="47"/>
      <c r="CD771" s="104"/>
      <c r="CE771" s="47"/>
      <c r="CF771" s="104"/>
      <c r="CG771" s="47"/>
      <c r="CH771" s="104"/>
      <c r="CI771" s="47"/>
      <c r="CJ771" s="104"/>
      <c r="CK771" s="110" t="str">
        <f>IF(CL771="","",VLOOKUP(CONCATENATE(CK$3,CL771),m_selling_spec!$A:$H,2,FALSE))</f>
        <v/>
      </c>
      <c r="CL771" s="104"/>
      <c r="CM771" s="47"/>
      <c r="CN771" s="104"/>
      <c r="CO771" s="47"/>
      <c r="CP771" s="104"/>
      <c r="CQ771" s="47"/>
      <c r="CR771" s="104"/>
      <c r="CS771" s="47"/>
      <c r="CT771" s="104"/>
      <c r="CU771" s="110" t="str">
        <f>IF(CV771="","",VLOOKUP(CONCATENATE(CU$3,CV771),m_selling_spec!$A:$H,2,FALSE))</f>
        <v/>
      </c>
      <c r="CV771" s="104"/>
      <c r="CW771" s="110" t="str">
        <f>IF(CX771="","",VLOOKUP(CONCATENATE(CW$3,CX771),m_selling_spec!$A:$H,2,FALSE))</f>
        <v/>
      </c>
      <c r="CX771" s="104"/>
      <c r="CY771" s="110" t="str">
        <f>IF(CZ771="","",VLOOKUP(CONCATENATE(CY$3,CZ771),m_selling_spec!$A:$H,2,FALSE))</f>
        <v/>
      </c>
      <c r="CZ771" s="104"/>
      <c r="DA771" s="110"/>
      <c r="DB771" s="104"/>
    </row>
    <row r="772" spans="1:106">
      <c r="A772" s="263" t="s">
        <v>3811</v>
      </c>
      <c r="B772" s="104"/>
      <c r="C772" s="104"/>
      <c r="D772" s="104">
        <v>10</v>
      </c>
      <c r="E772" s="110" t="str">
        <f>INDEX(product!B:B,MATCH(D772,product!A:A,0))</f>
        <v>ATIS</v>
      </c>
      <c r="F772" s="110" t="str">
        <f>INDEX(product!E:E,MATCH(D772,product!A:A,0))</f>
        <v>Window series</v>
      </c>
      <c r="G772" s="47"/>
      <c r="H772" s="104"/>
      <c r="I772" s="47"/>
      <c r="J772" s="104"/>
      <c r="K772" s="110" t="str">
        <f>IF(L772="","",VLOOKUP(CONCATENATE(K$3,L772),m_selling_spec!$A:$H,2,FALSE))</f>
        <v>o5.2</v>
      </c>
      <c r="L772" s="104" t="s">
        <v>4060</v>
      </c>
      <c r="M772" s="110" t="str">
        <f>IF(N772="","",VLOOKUP(CONCATENATE(M$3,N772),m_selling_spec!$A:$H,2,FALSE))</f>
        <v/>
      </c>
      <c r="N772" s="104"/>
      <c r="O772" s="110" t="str">
        <f>IF(P772="","",VLOOKUP(CONCATENATE(O$3,P772),m_selling_spec!$A:$H,2,FALSE))</f>
        <v/>
      </c>
      <c r="P772" s="104"/>
      <c r="Q772" s="110" t="str">
        <f>IF(R772="","",VLOOKUP(CONCATENATE(Q$3,R772),m_selling_spec!$A:$H,2,FALSE))</f>
        <v/>
      </c>
      <c r="R772" s="104"/>
      <c r="S772" s="110"/>
      <c r="T772" s="104"/>
      <c r="U772" s="110"/>
      <c r="V772" s="104"/>
      <c r="W772" s="110"/>
      <c r="X772" s="104"/>
      <c r="Y772" s="110" t="str">
        <f>IF(Z772="","",VLOOKUP(CONCATENATE(Y$3,Z772),m_selling_spec!$A:$H,2,FALSE))</f>
        <v>1.12</v>
      </c>
      <c r="Z772" s="104" t="s">
        <v>71</v>
      </c>
      <c r="AA772" s="47"/>
      <c r="AB772" s="104"/>
      <c r="AC772" s="110" t="str">
        <f>IF(AD772="","",VLOOKUP(CONCATENATE(AC$3,AD772),m_selling_spec!$A:$H,2,FALSE))</f>
        <v/>
      </c>
      <c r="AD772" s="104"/>
      <c r="AE772" s="47"/>
      <c r="AF772" s="104"/>
      <c r="AG772" s="47"/>
      <c r="AH772" s="104"/>
      <c r="AI772" s="110" t="str">
        <f>IF(AJ772="","",VLOOKUP(CONCATENATE(AI$3,AJ772),m_selling_spec!$A:$H,2,FALSE))</f>
        <v>6.1</v>
      </c>
      <c r="AJ772" s="104" t="s">
        <v>548</v>
      </c>
      <c r="AK772" s="110" t="str">
        <f>IF(AL772="","",VLOOKUP(CONCATENATE(AK$3,AL772),m_selling_spec!$A:$H,2,FALSE))</f>
        <v>7.2</v>
      </c>
      <c r="AL772" s="104" t="s">
        <v>546</v>
      </c>
      <c r="AM772" s="47"/>
      <c r="AN772" s="104"/>
      <c r="AO772" s="47"/>
      <c r="AP772" s="104"/>
      <c r="AQ772" s="110" t="str">
        <f>IF(AR772="","",VLOOKUP(CONCATENATE(AQ$3,AR772),m_selling_spec!$A:$H,2,FALSE))</f>
        <v>10.3</v>
      </c>
      <c r="AR772" s="104" t="s">
        <v>75</v>
      </c>
      <c r="AS772" s="110" t="str">
        <f>IF(AT772="","",VLOOKUP(CONCATENATE(AS$3,AT772),m_selling_spec!$A:$H,2,FALSE))</f>
        <v/>
      </c>
      <c r="AT772" s="104"/>
      <c r="AU772" s="110" t="str">
        <f>IF(AV772="","",VLOOKUP(CONCATENATE(AU$3,AV772),m_selling_spec!$A:$H,2,FALSE))</f>
        <v/>
      </c>
      <c r="AV772" s="104"/>
      <c r="AW772" s="47"/>
      <c r="AX772" s="104"/>
      <c r="AY772" s="110" t="str">
        <f>IF(AZ772="","",VLOOKUP(CONCATENATE(AY$3,AZ772),m_selling_spec!$A:$H,2,FALSE))</f>
        <v/>
      </c>
      <c r="AZ772" s="104"/>
      <c r="BA772" s="47"/>
      <c r="BB772" s="104"/>
      <c r="BC772" s="47"/>
      <c r="BD772" s="104"/>
      <c r="BE772" s="47"/>
      <c r="BF772" s="104"/>
      <c r="BG772" s="110" t="str">
        <f>IF(BH772="","",VLOOKUP(CONCATENATE(BG$3,BH772),m_selling_spec!$A:$H,2,FALSE))</f>
        <v/>
      </c>
      <c r="BH772" s="104"/>
      <c r="BI772" s="47"/>
      <c r="BJ772" s="104"/>
      <c r="BK772" s="110" t="str">
        <f>IF(BL772="","",VLOOKUP(CONCATENATE(BK$3,BL772),m_selling_spec!$A:$H,2,FALSE))</f>
        <v/>
      </c>
      <c r="BL772" s="104"/>
      <c r="BM772" s="47"/>
      <c r="BN772" s="104"/>
      <c r="BO772" s="110" t="str">
        <f>IF(BP772="","",VLOOKUP(CONCATENATE(BO$3,BP772),m_selling_spec!$A:$H,2,FALSE))</f>
        <v>22.2</v>
      </c>
      <c r="BP772" s="104" t="s">
        <v>788</v>
      </c>
      <c r="BQ772" s="47"/>
      <c r="BR772" s="104"/>
      <c r="BS772" s="47"/>
      <c r="BT772" s="104"/>
      <c r="BU772" s="47"/>
      <c r="BV772" s="104"/>
      <c r="BW772" s="47"/>
      <c r="BX772" s="104"/>
      <c r="BY772" s="47"/>
      <c r="BZ772" s="104"/>
      <c r="CA772" s="110" t="str">
        <f>IF(CB772="","",VLOOKUP(CONCATENATE(CA$3,CB772),m_selling_spec!$A:$H,2,FALSE))</f>
        <v/>
      </c>
      <c r="CB772" s="104"/>
      <c r="CC772" s="47"/>
      <c r="CD772" s="104"/>
      <c r="CE772" s="47"/>
      <c r="CF772" s="104"/>
      <c r="CG772" s="47"/>
      <c r="CH772" s="104"/>
      <c r="CI772" s="47"/>
      <c r="CJ772" s="104"/>
      <c r="CK772" s="110" t="str">
        <f>IF(CL772="","",VLOOKUP(CONCATENATE(CK$3,CL772),m_selling_spec!$A:$H,2,FALSE))</f>
        <v/>
      </c>
      <c r="CL772" s="104"/>
      <c r="CM772" s="47"/>
      <c r="CN772" s="104"/>
      <c r="CO772" s="47"/>
      <c r="CP772" s="104"/>
      <c r="CQ772" s="47"/>
      <c r="CR772" s="104"/>
      <c r="CS772" s="47"/>
      <c r="CT772" s="104"/>
      <c r="CU772" s="110" t="str">
        <f>IF(CV772="","",VLOOKUP(CONCATENATE(CU$3,CV772),m_selling_spec!$A:$H,2,FALSE))</f>
        <v/>
      </c>
      <c r="CV772" s="104"/>
      <c r="CW772" s="110" t="str">
        <f>IF(CX772="","",VLOOKUP(CONCATENATE(CW$3,CX772),m_selling_spec!$A:$H,2,FALSE))</f>
        <v/>
      </c>
      <c r="CX772" s="104"/>
      <c r="CY772" s="110" t="str">
        <f>IF(CZ772="","",VLOOKUP(CONCATENATE(CY$3,CZ772),m_selling_spec!$A:$H,2,FALSE))</f>
        <v/>
      </c>
      <c r="CZ772" s="104"/>
      <c r="DA772" s="110"/>
      <c r="DB772" s="104"/>
    </row>
    <row r="773" spans="1:106">
      <c r="A773" s="264" t="s">
        <v>3812</v>
      </c>
      <c r="B773" s="104"/>
      <c r="C773" s="104"/>
      <c r="D773" s="104">
        <v>10</v>
      </c>
      <c r="E773" s="110" t="str">
        <f>INDEX(product!B:B,MATCH(D773,product!A:A,0))</f>
        <v>ATIS</v>
      </c>
      <c r="F773" s="110" t="str">
        <f>INDEX(product!E:E,MATCH(D773,product!A:A,0))</f>
        <v>Window series</v>
      </c>
      <c r="G773" s="47"/>
      <c r="H773" s="104"/>
      <c r="I773" s="47"/>
      <c r="J773" s="104"/>
      <c r="K773" s="110" t="str">
        <f>IF(L773="","",VLOOKUP(CONCATENATE(K$3,L773),m_selling_spec!$A:$H,2,FALSE))</f>
        <v/>
      </c>
      <c r="L773" s="104"/>
      <c r="M773" s="110" t="str">
        <f>IF(N773="","",VLOOKUP(CONCATENATE(M$3,N773),m_selling_spec!$A:$H,2,FALSE))</f>
        <v/>
      </c>
      <c r="N773" s="104"/>
      <c r="O773" s="110" t="str">
        <f>IF(P773="","",VLOOKUP(CONCATENATE(O$3,P773),m_selling_spec!$A:$H,2,FALSE))</f>
        <v/>
      </c>
      <c r="P773" s="104"/>
      <c r="Q773" s="110" t="str">
        <f>IF(R773="","",VLOOKUP(CONCATENATE(Q$3,R773),m_selling_spec!$A:$H,2,FALSE))</f>
        <v/>
      </c>
      <c r="R773" s="104"/>
      <c r="S773" s="110"/>
      <c r="T773" s="104"/>
      <c r="U773" s="110"/>
      <c r="V773" s="104"/>
      <c r="W773" s="110"/>
      <c r="X773" s="104"/>
      <c r="Y773" s="110" t="str">
        <f>IF(Z773="","",VLOOKUP(CONCATENATE(Y$3,Z773),m_selling_spec!$A:$H,2,FALSE))</f>
        <v>1.14</v>
      </c>
      <c r="Z773" s="104" t="s">
        <v>773</v>
      </c>
      <c r="AA773" s="47"/>
      <c r="AB773" s="104"/>
      <c r="AC773" s="110" t="str">
        <f>IF(AD773="","",VLOOKUP(CONCATENATE(AC$3,AD773),m_selling_spec!$A:$H,2,FALSE))</f>
        <v/>
      </c>
      <c r="AD773" s="104"/>
      <c r="AE773" s="47"/>
      <c r="AF773" s="104"/>
      <c r="AG773" s="47"/>
      <c r="AH773" s="104"/>
      <c r="AI773" s="110" t="str">
        <f>IF(AJ773="","",VLOOKUP(CONCATENATE(AI$3,AJ773),m_selling_spec!$A:$H,2,FALSE))</f>
        <v/>
      </c>
      <c r="AJ773" s="104"/>
      <c r="AK773" s="110" t="str">
        <f>IF(AL773="","",VLOOKUP(CONCATENATE(AK$3,AL773),m_selling_spec!$A:$H,2,FALSE))</f>
        <v/>
      </c>
      <c r="AL773" s="104"/>
      <c r="AM773" s="47"/>
      <c r="AN773" s="104"/>
      <c r="AO773" s="47"/>
      <c r="AP773" s="104"/>
      <c r="AQ773" s="110" t="str">
        <f>IF(AR773="","",VLOOKUP(CONCATENATE(AQ$3,AR773),m_selling_spec!$A:$H,2,FALSE))</f>
        <v/>
      </c>
      <c r="AR773" s="104"/>
      <c r="AS773" s="110" t="str">
        <f>IF(AT773="","",VLOOKUP(CONCATENATE(AS$3,AT773),m_selling_spec!$A:$H,2,FALSE))</f>
        <v/>
      </c>
      <c r="AT773" s="104"/>
      <c r="AU773" s="110" t="str">
        <f>IF(AV773="","",VLOOKUP(CONCATENATE(AU$3,AV773),m_selling_spec!$A:$H,2,FALSE))</f>
        <v/>
      </c>
      <c r="AV773" s="104"/>
      <c r="AW773" s="47"/>
      <c r="AX773" s="104"/>
      <c r="AY773" s="110" t="str">
        <f>IF(AZ773="","",VLOOKUP(CONCATENATE(AY$3,AZ773),m_selling_spec!$A:$H,2,FALSE))</f>
        <v/>
      </c>
      <c r="AZ773" s="104"/>
      <c r="BA773" s="47"/>
      <c r="BB773" s="104"/>
      <c r="BC773" s="47"/>
      <c r="BD773" s="104"/>
      <c r="BE773" s="47"/>
      <c r="BF773" s="104"/>
      <c r="BG773" s="110" t="str">
        <f>IF(BH773="","",VLOOKUP(CONCATENATE(BG$3,BH773),m_selling_spec!$A:$H,2,FALSE))</f>
        <v/>
      </c>
      <c r="BH773" s="104"/>
      <c r="BI773" s="47"/>
      <c r="BJ773" s="104"/>
      <c r="BK773" s="110" t="str">
        <f>IF(BL773="","",VLOOKUP(CONCATENATE(BK$3,BL773),m_selling_spec!$A:$H,2,FALSE))</f>
        <v>20.1</v>
      </c>
      <c r="BL773" s="104" t="s">
        <v>774</v>
      </c>
      <c r="BM773" s="47"/>
      <c r="BN773" s="104"/>
      <c r="BO773" s="110" t="str">
        <f>IF(BP773="","",VLOOKUP(CONCATENATE(BO$3,BP773),m_selling_spec!$A:$H,2,FALSE))</f>
        <v/>
      </c>
      <c r="BP773" s="104"/>
      <c r="BQ773" s="47"/>
      <c r="BR773" s="104"/>
      <c r="BS773" s="47"/>
      <c r="BT773" s="104"/>
      <c r="BU773" s="47"/>
      <c r="BV773" s="104"/>
      <c r="BW773" s="47"/>
      <c r="BX773" s="104"/>
      <c r="BY773" s="47"/>
      <c r="BZ773" s="104"/>
      <c r="CA773" s="110" t="str">
        <f>IF(CB773="","",VLOOKUP(CONCATENATE(CA$3,CB773),m_selling_spec!$A:$H,2,FALSE))</f>
        <v/>
      </c>
      <c r="CB773" s="104"/>
      <c r="CC773" s="47"/>
      <c r="CD773" s="104"/>
      <c r="CE773" s="47"/>
      <c r="CF773" s="104"/>
      <c r="CG773" s="47"/>
      <c r="CH773" s="104"/>
      <c r="CI773" s="47"/>
      <c r="CJ773" s="104"/>
      <c r="CK773" s="110" t="str">
        <f>IF(CL773="","",VLOOKUP(CONCATENATE(CK$3,CL773),m_selling_spec!$A:$H,2,FALSE))</f>
        <v/>
      </c>
      <c r="CL773" s="104"/>
      <c r="CM773" s="47"/>
      <c r="CN773" s="104"/>
      <c r="CO773" s="47"/>
      <c r="CP773" s="104"/>
      <c r="CQ773" s="47"/>
      <c r="CR773" s="104"/>
      <c r="CS773" s="47"/>
      <c r="CT773" s="104"/>
      <c r="CU773" s="110" t="str">
        <f>IF(CV773="","",VLOOKUP(CONCATENATE(CU$3,CV773),m_selling_spec!$A:$H,2,FALSE))</f>
        <v/>
      </c>
      <c r="CV773" s="104"/>
      <c r="CW773" s="110" t="str">
        <f>IF(CX773="","",VLOOKUP(CONCATENATE(CW$3,CX773),m_selling_spec!$A:$H,2,FALSE))</f>
        <v/>
      </c>
      <c r="CX773" s="104"/>
      <c r="CY773" s="110" t="str">
        <f>IF(CZ773="","",VLOOKUP(CONCATENATE(CY$3,CZ773),m_selling_spec!$A:$H,2,FALSE))</f>
        <v/>
      </c>
      <c r="CZ773" s="104"/>
      <c r="DA773" s="110" t="str">
        <f>IF(DB773="","",VLOOKUP(CONCATENATE(DA$3,DB773),m_selling_spec!$A:$H,2,FALSE))</f>
        <v>41.6</v>
      </c>
      <c r="DB773" s="104" t="s">
        <v>3857</v>
      </c>
    </row>
    <row r="774" spans="1:106">
      <c r="A774" s="264" t="s">
        <v>3813</v>
      </c>
      <c r="B774" s="104"/>
      <c r="C774" s="104"/>
      <c r="D774" s="104">
        <v>10</v>
      </c>
      <c r="E774" s="110" t="str">
        <f>INDEX(product!B:B,MATCH(D774,product!A:A,0))</f>
        <v>ATIS</v>
      </c>
      <c r="F774" s="110" t="str">
        <f>INDEX(product!E:E,MATCH(D774,product!A:A,0))</f>
        <v>Window series</v>
      </c>
      <c r="G774" s="47"/>
      <c r="H774" s="104"/>
      <c r="I774" s="47"/>
      <c r="J774" s="104"/>
      <c r="K774" s="110" t="str">
        <f>IF(L774="","",VLOOKUP(CONCATENATE(K$3,L774),m_selling_spec!$A:$H,2,FALSE))</f>
        <v/>
      </c>
      <c r="L774" s="104"/>
      <c r="M774" s="110" t="str">
        <f>IF(N774="","",VLOOKUP(CONCATENATE(M$3,N774),m_selling_spec!$A:$H,2,FALSE))</f>
        <v/>
      </c>
      <c r="N774" s="104"/>
      <c r="O774" s="110" t="str">
        <f>IF(P774="","",VLOOKUP(CONCATENATE(O$3,P774),m_selling_spec!$A:$H,2,FALSE))</f>
        <v/>
      </c>
      <c r="P774" s="104"/>
      <c r="Q774" s="110" t="str">
        <f>IF(R774="","",VLOOKUP(CONCATENATE(Q$3,R774),m_selling_spec!$A:$H,2,FALSE))</f>
        <v/>
      </c>
      <c r="R774" s="104"/>
      <c r="S774" s="110"/>
      <c r="T774" s="104"/>
      <c r="U774" s="110"/>
      <c r="V774" s="104"/>
      <c r="W774" s="110"/>
      <c r="X774" s="104"/>
      <c r="Y774" s="110" t="str">
        <f>IF(Z774="","",VLOOKUP(CONCATENATE(Y$3,Z774),m_selling_spec!$A:$H,2,FALSE))</f>
        <v>1.14</v>
      </c>
      <c r="Z774" s="104" t="s">
        <v>773</v>
      </c>
      <c r="AA774" s="47"/>
      <c r="AB774" s="104"/>
      <c r="AC774" s="110" t="str">
        <f>IF(AD774="","",VLOOKUP(CONCATENATE(AC$3,AD774),m_selling_spec!$A:$H,2,FALSE))</f>
        <v/>
      </c>
      <c r="AD774" s="104"/>
      <c r="AE774" s="47"/>
      <c r="AF774" s="104"/>
      <c r="AG774" s="47"/>
      <c r="AH774" s="104"/>
      <c r="AI774" s="110" t="str">
        <f>IF(AJ774="","",VLOOKUP(CONCATENATE(AI$3,AJ774),m_selling_spec!$A:$H,2,FALSE))</f>
        <v/>
      </c>
      <c r="AJ774" s="104"/>
      <c r="AK774" s="110" t="str">
        <f>IF(AL774="","",VLOOKUP(CONCATENATE(AK$3,AL774),m_selling_spec!$A:$H,2,FALSE))</f>
        <v/>
      </c>
      <c r="AL774" s="104"/>
      <c r="AM774" s="47"/>
      <c r="AN774" s="104"/>
      <c r="AO774" s="47"/>
      <c r="AP774" s="104"/>
      <c r="AQ774" s="110" t="str">
        <f>IF(AR774="","",VLOOKUP(CONCATENATE(AQ$3,AR774),m_selling_spec!$A:$H,2,FALSE))</f>
        <v/>
      </c>
      <c r="AR774" s="104"/>
      <c r="AS774" s="110" t="str">
        <f>IF(AT774="","",VLOOKUP(CONCATENATE(AS$3,AT774),m_selling_spec!$A:$H,2,FALSE))</f>
        <v/>
      </c>
      <c r="AT774" s="104"/>
      <c r="AU774" s="110" t="str">
        <f>IF(AV774="","",VLOOKUP(CONCATENATE(AU$3,AV774),m_selling_spec!$A:$H,2,FALSE))</f>
        <v/>
      </c>
      <c r="AV774" s="104"/>
      <c r="AW774" s="47"/>
      <c r="AX774" s="104"/>
      <c r="AY774" s="110" t="str">
        <f>IF(AZ774="","",VLOOKUP(CONCATENATE(AY$3,AZ774),m_selling_spec!$A:$H,2,FALSE))</f>
        <v/>
      </c>
      <c r="AZ774" s="104"/>
      <c r="BA774" s="47"/>
      <c r="BB774" s="104"/>
      <c r="BC774" s="47"/>
      <c r="BD774" s="104"/>
      <c r="BE774" s="47"/>
      <c r="BF774" s="104"/>
      <c r="BG774" s="110" t="str">
        <f>IF(BH774="","",VLOOKUP(CONCATENATE(BG$3,BH774),m_selling_spec!$A:$H,2,FALSE))</f>
        <v/>
      </c>
      <c r="BH774" s="104"/>
      <c r="BI774" s="47"/>
      <c r="BJ774" s="104"/>
      <c r="BK774" s="110" t="str">
        <f>IF(BL774="","",VLOOKUP(CONCATENATE(BK$3,BL774),m_selling_spec!$A:$H,2,FALSE))</f>
        <v>20.1</v>
      </c>
      <c r="BL774" s="104" t="s">
        <v>774</v>
      </c>
      <c r="BM774" s="47"/>
      <c r="BN774" s="104"/>
      <c r="BO774" s="110" t="str">
        <f>IF(BP774="","",VLOOKUP(CONCATENATE(BO$3,BP774),m_selling_spec!$A:$H,2,FALSE))</f>
        <v/>
      </c>
      <c r="BP774" s="104"/>
      <c r="BQ774" s="47"/>
      <c r="BR774" s="104"/>
      <c r="BS774" s="47"/>
      <c r="BT774" s="104"/>
      <c r="BU774" s="47"/>
      <c r="BV774" s="104"/>
      <c r="BW774" s="47"/>
      <c r="BX774" s="104"/>
      <c r="BY774" s="47"/>
      <c r="BZ774" s="104"/>
      <c r="CA774" s="110" t="str">
        <f>IF(CB774="","",VLOOKUP(CONCATENATE(CA$3,CB774),m_selling_spec!$A:$H,2,FALSE))</f>
        <v/>
      </c>
      <c r="CB774" s="104"/>
      <c r="CC774" s="47"/>
      <c r="CD774" s="104"/>
      <c r="CE774" s="47"/>
      <c r="CF774" s="104"/>
      <c r="CG774" s="47"/>
      <c r="CH774" s="104"/>
      <c r="CI774" s="47"/>
      <c r="CJ774" s="104"/>
      <c r="CK774" s="110" t="str">
        <f>IF(CL774="","",VLOOKUP(CONCATENATE(CK$3,CL774),m_selling_spec!$A:$H,2,FALSE))</f>
        <v/>
      </c>
      <c r="CL774" s="104"/>
      <c r="CM774" s="47"/>
      <c r="CN774" s="104"/>
      <c r="CO774" s="47"/>
      <c r="CP774" s="104"/>
      <c r="CQ774" s="47"/>
      <c r="CR774" s="104"/>
      <c r="CS774" s="47"/>
      <c r="CT774" s="104"/>
      <c r="CU774" s="110" t="str">
        <f>IF(CV774="","",VLOOKUP(CONCATENATE(CU$3,CV774),m_selling_spec!$A:$H,2,FALSE))</f>
        <v/>
      </c>
      <c r="CV774" s="104"/>
      <c r="CW774" s="110" t="str">
        <f>IF(CX774="","",VLOOKUP(CONCATENATE(CW$3,CX774),m_selling_spec!$A:$H,2,FALSE))</f>
        <v/>
      </c>
      <c r="CX774" s="104"/>
      <c r="CY774" s="110" t="str">
        <f>IF(CZ774="","",VLOOKUP(CONCATENATE(CY$3,CZ774),m_selling_spec!$A:$H,2,FALSE))</f>
        <v>40.1</v>
      </c>
      <c r="CZ774" s="104" t="s">
        <v>3785</v>
      </c>
      <c r="DA774" s="110" t="str">
        <f>IF(DB774="","",VLOOKUP(CONCATENATE(DA$3,DB774),m_selling_spec!$A:$H,2,FALSE))</f>
        <v>41.7</v>
      </c>
      <c r="DB774" s="104" t="s">
        <v>3858</v>
      </c>
    </row>
    <row r="775" spans="1:106">
      <c r="A775" s="264" t="s">
        <v>3814</v>
      </c>
      <c r="B775" s="104"/>
      <c r="C775" s="104"/>
      <c r="D775" s="104">
        <v>10</v>
      </c>
      <c r="E775" s="110" t="str">
        <f>INDEX(product!B:B,MATCH(D775,product!A:A,0))</f>
        <v>ATIS</v>
      </c>
      <c r="F775" s="110" t="str">
        <f>INDEX(product!E:E,MATCH(D775,product!A:A,0))</f>
        <v>Window series</v>
      </c>
      <c r="G775" s="47"/>
      <c r="H775" s="104"/>
      <c r="I775" s="47"/>
      <c r="J775" s="104"/>
      <c r="K775" s="110" t="str">
        <f>IF(L775="","",VLOOKUP(CONCATENATE(K$3,L775),m_selling_spec!$A:$H,2,FALSE))</f>
        <v/>
      </c>
      <c r="L775" s="104"/>
      <c r="M775" s="110" t="str">
        <f>IF(N775="","",VLOOKUP(CONCATENATE(M$3,N775),m_selling_spec!$A:$H,2,FALSE))</f>
        <v/>
      </c>
      <c r="N775" s="104"/>
      <c r="O775" s="110" t="str">
        <f>IF(P775="","",VLOOKUP(CONCATENATE(O$3,P775),m_selling_spec!$A:$H,2,FALSE))</f>
        <v/>
      </c>
      <c r="P775" s="104"/>
      <c r="Q775" s="110" t="str">
        <f>IF(R775="","",VLOOKUP(CONCATENATE(Q$3,R775),m_selling_spec!$A:$H,2,FALSE))</f>
        <v/>
      </c>
      <c r="R775" s="104"/>
      <c r="S775" s="110"/>
      <c r="T775" s="104"/>
      <c r="U775" s="110"/>
      <c r="V775" s="104"/>
      <c r="W775" s="110"/>
      <c r="X775" s="104"/>
      <c r="Y775" s="110" t="str">
        <f>IF(Z775="","",VLOOKUP(CONCATENATE(Y$3,Z775),m_selling_spec!$A:$H,2,FALSE))</f>
        <v>1.14</v>
      </c>
      <c r="Z775" s="104" t="s">
        <v>773</v>
      </c>
      <c r="AA775" s="47"/>
      <c r="AB775" s="104"/>
      <c r="AC775" s="110" t="str">
        <f>IF(AD775="","",VLOOKUP(CONCATENATE(AC$3,AD775),m_selling_spec!$A:$H,2,FALSE))</f>
        <v/>
      </c>
      <c r="AD775" s="104"/>
      <c r="AE775" s="47"/>
      <c r="AF775" s="104"/>
      <c r="AG775" s="47"/>
      <c r="AH775" s="104"/>
      <c r="AI775" s="110" t="str">
        <f>IF(AJ775="","",VLOOKUP(CONCATENATE(AI$3,AJ775),m_selling_spec!$A:$H,2,FALSE))</f>
        <v/>
      </c>
      <c r="AJ775" s="104"/>
      <c r="AK775" s="110" t="str">
        <f>IF(AL775="","",VLOOKUP(CONCATENATE(AK$3,AL775),m_selling_spec!$A:$H,2,FALSE))</f>
        <v/>
      </c>
      <c r="AL775" s="104"/>
      <c r="AM775" s="47"/>
      <c r="AN775" s="104"/>
      <c r="AO775" s="47"/>
      <c r="AP775" s="104"/>
      <c r="AQ775" s="110" t="str">
        <f>IF(AR775="","",VLOOKUP(CONCATENATE(AQ$3,AR775),m_selling_spec!$A:$H,2,FALSE))</f>
        <v/>
      </c>
      <c r="AR775" s="104"/>
      <c r="AS775" s="110" t="str">
        <f>IF(AT775="","",VLOOKUP(CONCATENATE(AS$3,AT775),m_selling_spec!$A:$H,2,FALSE))</f>
        <v/>
      </c>
      <c r="AT775" s="104"/>
      <c r="AU775" s="110" t="str">
        <f>IF(AV775="","",VLOOKUP(CONCATENATE(AU$3,AV775),m_selling_spec!$A:$H,2,FALSE))</f>
        <v/>
      </c>
      <c r="AV775" s="104"/>
      <c r="AW775" s="47"/>
      <c r="AX775" s="104"/>
      <c r="AY775" s="110" t="str">
        <f>IF(AZ775="","",VLOOKUP(CONCATENATE(AY$3,AZ775),m_selling_spec!$A:$H,2,FALSE))</f>
        <v/>
      </c>
      <c r="AZ775" s="104"/>
      <c r="BA775" s="47"/>
      <c r="BB775" s="104"/>
      <c r="BC775" s="47"/>
      <c r="BD775" s="104"/>
      <c r="BE775" s="47"/>
      <c r="BF775" s="104"/>
      <c r="BG775" s="110" t="str">
        <f>IF(BH775="","",VLOOKUP(CONCATENATE(BG$3,BH775),m_selling_spec!$A:$H,2,FALSE))</f>
        <v/>
      </c>
      <c r="BH775" s="104"/>
      <c r="BI775" s="47"/>
      <c r="BJ775" s="104"/>
      <c r="BK775" s="110" t="str">
        <f>IF(BL775="","",VLOOKUP(CONCATENATE(BK$3,BL775),m_selling_spec!$A:$H,2,FALSE))</f>
        <v>20.1</v>
      </c>
      <c r="BL775" s="104" t="s">
        <v>774</v>
      </c>
      <c r="BM775" s="47"/>
      <c r="BN775" s="104"/>
      <c r="BO775" s="110" t="str">
        <f>IF(BP775="","",VLOOKUP(CONCATENATE(BO$3,BP775),m_selling_spec!$A:$H,2,FALSE))</f>
        <v/>
      </c>
      <c r="BP775" s="104"/>
      <c r="BQ775" s="47"/>
      <c r="BR775" s="104"/>
      <c r="BS775" s="47"/>
      <c r="BT775" s="104"/>
      <c r="BU775" s="47"/>
      <c r="BV775" s="104"/>
      <c r="BW775" s="47"/>
      <c r="BX775" s="104"/>
      <c r="BY775" s="47"/>
      <c r="BZ775" s="104"/>
      <c r="CA775" s="110" t="str">
        <f>IF(CB775="","",VLOOKUP(CONCATENATE(CA$3,CB775),m_selling_spec!$A:$H,2,FALSE))</f>
        <v/>
      </c>
      <c r="CB775" s="104"/>
      <c r="CC775" s="47"/>
      <c r="CD775" s="104"/>
      <c r="CE775" s="47"/>
      <c r="CF775" s="104"/>
      <c r="CG775" s="47"/>
      <c r="CH775" s="104"/>
      <c r="CI775" s="47"/>
      <c r="CJ775" s="104"/>
      <c r="CK775" s="110" t="str">
        <f>IF(CL775="","",VLOOKUP(CONCATENATE(CK$3,CL775),m_selling_spec!$A:$H,2,FALSE))</f>
        <v/>
      </c>
      <c r="CL775" s="104"/>
      <c r="CM775" s="47"/>
      <c r="CN775" s="104"/>
      <c r="CO775" s="47"/>
      <c r="CP775" s="104"/>
      <c r="CQ775" s="47"/>
      <c r="CR775" s="104"/>
      <c r="CS775" s="47"/>
      <c r="CT775" s="104"/>
      <c r="CU775" s="110" t="str">
        <f>IF(CV775="","",VLOOKUP(CONCATENATE(CU$3,CV775),m_selling_spec!$A:$H,2,FALSE))</f>
        <v/>
      </c>
      <c r="CV775" s="104"/>
      <c r="CW775" s="110" t="str">
        <f>IF(CX775="","",VLOOKUP(CONCATENATE(CW$3,CX775),m_selling_spec!$A:$H,2,FALSE))</f>
        <v/>
      </c>
      <c r="CX775" s="104"/>
      <c r="CY775" s="110" t="str">
        <f>IF(CZ775="","",VLOOKUP(CONCATENATE(CY$3,CZ775),m_selling_spec!$A:$H,2,FALSE))</f>
        <v>40.2</v>
      </c>
      <c r="CZ775" s="104" t="s">
        <v>3786</v>
      </c>
      <c r="DA775" s="110" t="str">
        <f>IF(DB775="","",VLOOKUP(CONCATENATE(DA$3,DB775),m_selling_spec!$A:$H,2,FALSE))</f>
        <v>41.7</v>
      </c>
      <c r="DB775" s="104" t="s">
        <v>3858</v>
      </c>
    </row>
    <row r="776" spans="1:106">
      <c r="A776" s="264" t="s">
        <v>3815</v>
      </c>
      <c r="B776" s="104"/>
      <c r="C776" s="104"/>
      <c r="D776" s="104">
        <v>10</v>
      </c>
      <c r="E776" s="110" t="str">
        <f>INDEX(product!B:B,MATCH(D776,product!A:A,0))</f>
        <v>ATIS</v>
      </c>
      <c r="F776" s="110" t="str">
        <f>INDEX(product!E:E,MATCH(D776,product!A:A,0))</f>
        <v>Window series</v>
      </c>
      <c r="G776" s="47"/>
      <c r="H776" s="104"/>
      <c r="I776" s="47"/>
      <c r="J776" s="104"/>
      <c r="K776" s="110" t="str">
        <f>IF(L776="","",VLOOKUP(CONCATENATE(K$3,L776),m_selling_spec!$A:$H,2,FALSE))</f>
        <v/>
      </c>
      <c r="L776" s="104"/>
      <c r="M776" s="110" t="str">
        <f>IF(N776="","",VLOOKUP(CONCATENATE(M$3,N776),m_selling_spec!$A:$H,2,FALSE))</f>
        <v/>
      </c>
      <c r="N776" s="104"/>
      <c r="O776" s="110" t="str">
        <f>IF(P776="","",VLOOKUP(CONCATENATE(O$3,P776),m_selling_spec!$A:$H,2,FALSE))</f>
        <v/>
      </c>
      <c r="P776" s="104"/>
      <c r="Q776" s="110" t="str">
        <f>IF(R776="","",VLOOKUP(CONCATENATE(Q$3,R776),m_selling_spec!$A:$H,2,FALSE))</f>
        <v/>
      </c>
      <c r="R776" s="104"/>
      <c r="S776" s="110"/>
      <c r="T776" s="104"/>
      <c r="U776" s="110"/>
      <c r="V776" s="104"/>
      <c r="W776" s="110"/>
      <c r="X776" s="104"/>
      <c r="Y776" s="110" t="str">
        <f>IF(Z776="","",VLOOKUP(CONCATENATE(Y$3,Z776),m_selling_spec!$A:$H,2,FALSE))</f>
        <v>1.14</v>
      </c>
      <c r="Z776" s="104" t="s">
        <v>773</v>
      </c>
      <c r="AA776" s="47"/>
      <c r="AB776" s="104"/>
      <c r="AC776" s="110" t="str">
        <f>IF(AD776="","",VLOOKUP(CONCATENATE(AC$3,AD776),m_selling_spec!$A:$H,2,FALSE))</f>
        <v/>
      </c>
      <c r="AD776" s="104"/>
      <c r="AE776" s="47"/>
      <c r="AF776" s="104"/>
      <c r="AG776" s="47"/>
      <c r="AH776" s="104"/>
      <c r="AI776" s="110" t="str">
        <f>IF(AJ776="","",VLOOKUP(CONCATENATE(AI$3,AJ776),m_selling_spec!$A:$H,2,FALSE))</f>
        <v/>
      </c>
      <c r="AJ776" s="104"/>
      <c r="AK776" s="110" t="str">
        <f>IF(AL776="","",VLOOKUP(CONCATENATE(AK$3,AL776),m_selling_spec!$A:$H,2,FALSE))</f>
        <v/>
      </c>
      <c r="AL776" s="104"/>
      <c r="AM776" s="47"/>
      <c r="AN776" s="104"/>
      <c r="AO776" s="47"/>
      <c r="AP776" s="104"/>
      <c r="AQ776" s="110" t="str">
        <f>IF(AR776="","",VLOOKUP(CONCATENATE(AQ$3,AR776),m_selling_spec!$A:$H,2,FALSE))</f>
        <v/>
      </c>
      <c r="AR776" s="104"/>
      <c r="AS776" s="110" t="str">
        <f>IF(AT776="","",VLOOKUP(CONCATENATE(AS$3,AT776),m_selling_spec!$A:$H,2,FALSE))</f>
        <v/>
      </c>
      <c r="AT776" s="104"/>
      <c r="AU776" s="110" t="str">
        <f>IF(AV776="","",VLOOKUP(CONCATENATE(AU$3,AV776),m_selling_spec!$A:$H,2,FALSE))</f>
        <v/>
      </c>
      <c r="AV776" s="104"/>
      <c r="AW776" s="47"/>
      <c r="AX776" s="104"/>
      <c r="AY776" s="110" t="str">
        <f>IF(AZ776="","",VLOOKUP(CONCATENATE(AY$3,AZ776),m_selling_spec!$A:$H,2,FALSE))</f>
        <v/>
      </c>
      <c r="AZ776" s="104"/>
      <c r="BA776" s="47"/>
      <c r="BB776" s="104"/>
      <c r="BC776" s="47"/>
      <c r="BD776" s="104"/>
      <c r="BE776" s="47"/>
      <c r="BF776" s="104"/>
      <c r="BG776" s="110" t="str">
        <f>IF(BH776="","",VLOOKUP(CONCATENATE(BG$3,BH776),m_selling_spec!$A:$H,2,FALSE))</f>
        <v/>
      </c>
      <c r="BH776" s="104"/>
      <c r="BI776" s="47"/>
      <c r="BJ776" s="104"/>
      <c r="BK776" s="110" t="str">
        <f>IF(BL776="","",VLOOKUP(CONCATENATE(BK$3,BL776),m_selling_spec!$A:$H,2,FALSE))</f>
        <v>20.1</v>
      </c>
      <c r="BL776" s="104" t="s">
        <v>774</v>
      </c>
      <c r="BM776" s="47"/>
      <c r="BN776" s="104"/>
      <c r="BO776" s="110" t="str">
        <f>IF(BP776="","",VLOOKUP(CONCATENATE(BO$3,BP776),m_selling_spec!$A:$H,2,FALSE))</f>
        <v/>
      </c>
      <c r="BP776" s="104"/>
      <c r="BQ776" s="47"/>
      <c r="BR776" s="104"/>
      <c r="BS776" s="47"/>
      <c r="BT776" s="104"/>
      <c r="BU776" s="47"/>
      <c r="BV776" s="104"/>
      <c r="BW776" s="47"/>
      <c r="BX776" s="104"/>
      <c r="BY776" s="47"/>
      <c r="BZ776" s="104"/>
      <c r="CA776" s="110" t="str">
        <f>IF(CB776="","",VLOOKUP(CONCATENATE(CA$3,CB776),m_selling_spec!$A:$H,2,FALSE))</f>
        <v/>
      </c>
      <c r="CB776" s="104"/>
      <c r="CC776" s="47"/>
      <c r="CD776" s="104"/>
      <c r="CE776" s="47"/>
      <c r="CF776" s="104"/>
      <c r="CG776" s="47"/>
      <c r="CH776" s="104"/>
      <c r="CI776" s="47"/>
      <c r="CJ776" s="104"/>
      <c r="CK776" s="110" t="str">
        <f>IF(CL776="","",VLOOKUP(CONCATENATE(CK$3,CL776),m_selling_spec!$A:$H,2,FALSE))</f>
        <v/>
      </c>
      <c r="CL776" s="104"/>
      <c r="CM776" s="47"/>
      <c r="CN776" s="104"/>
      <c r="CO776" s="47"/>
      <c r="CP776" s="104"/>
      <c r="CQ776" s="47"/>
      <c r="CR776" s="104"/>
      <c r="CS776" s="47"/>
      <c r="CT776" s="104"/>
      <c r="CU776" s="110" t="str">
        <f>IF(CV776="","",VLOOKUP(CONCATENATE(CU$3,CV776),m_selling_spec!$A:$H,2,FALSE))</f>
        <v/>
      </c>
      <c r="CV776" s="104"/>
      <c r="CW776" s="110" t="str">
        <f>IF(CX776="","",VLOOKUP(CONCATENATE(CW$3,CX776),m_selling_spec!$A:$H,2,FALSE))</f>
        <v/>
      </c>
      <c r="CX776" s="104"/>
      <c r="CY776" s="110" t="str">
        <f>IF(CZ776="","",VLOOKUP(CONCATENATE(CY$3,CZ776),m_selling_spec!$A:$H,2,FALSE))</f>
        <v>40.3</v>
      </c>
      <c r="CZ776" s="104" t="s">
        <v>3787</v>
      </c>
      <c r="DA776" s="110" t="str">
        <f>IF(DB776="","",VLOOKUP(CONCATENATE(DA$3,DB776),m_selling_spec!$A:$H,2,FALSE))</f>
        <v>41.7</v>
      </c>
      <c r="DB776" s="104" t="s">
        <v>3858</v>
      </c>
    </row>
    <row r="777" spans="1:106">
      <c r="A777" s="264" t="s">
        <v>3816</v>
      </c>
      <c r="B777" s="104"/>
      <c r="C777" s="104"/>
      <c r="D777" s="104">
        <v>10</v>
      </c>
      <c r="E777" s="110" t="str">
        <f>INDEX(product!B:B,MATCH(D777,product!A:A,0))</f>
        <v>ATIS</v>
      </c>
      <c r="F777" s="110" t="str">
        <f>INDEX(product!E:E,MATCH(D777,product!A:A,0))</f>
        <v>Window series</v>
      </c>
      <c r="G777" s="47"/>
      <c r="H777" s="104"/>
      <c r="I777" s="47"/>
      <c r="J777" s="104"/>
      <c r="K777" s="110" t="str">
        <f>IF(L777="","",VLOOKUP(CONCATENATE(K$3,L777),m_selling_spec!$A:$H,2,FALSE))</f>
        <v/>
      </c>
      <c r="L777" s="104"/>
      <c r="M777" s="110" t="str">
        <f>IF(N777="","",VLOOKUP(CONCATENATE(M$3,N777),m_selling_spec!$A:$H,2,FALSE))</f>
        <v/>
      </c>
      <c r="N777" s="104"/>
      <c r="O777" s="110" t="str">
        <f>IF(P777="","",VLOOKUP(CONCATENATE(O$3,P777),m_selling_spec!$A:$H,2,FALSE))</f>
        <v/>
      </c>
      <c r="P777" s="104"/>
      <c r="Q777" s="110" t="str">
        <f>IF(R777="","",VLOOKUP(CONCATENATE(Q$3,R777),m_selling_spec!$A:$H,2,FALSE))</f>
        <v/>
      </c>
      <c r="R777" s="104"/>
      <c r="S777" s="110"/>
      <c r="T777" s="104"/>
      <c r="U777" s="110"/>
      <c r="V777" s="104"/>
      <c r="W777" s="110"/>
      <c r="X777" s="104"/>
      <c r="Y777" s="110" t="str">
        <f>IF(Z777="","",VLOOKUP(CONCATENATE(Y$3,Z777),m_selling_spec!$A:$H,2,FALSE))</f>
        <v>1.14</v>
      </c>
      <c r="Z777" s="104" t="s">
        <v>773</v>
      </c>
      <c r="AA777" s="47"/>
      <c r="AB777" s="104"/>
      <c r="AC777" s="110" t="str">
        <f>IF(AD777="","",VLOOKUP(CONCATENATE(AC$3,AD777),m_selling_spec!$A:$H,2,FALSE))</f>
        <v/>
      </c>
      <c r="AD777" s="104"/>
      <c r="AE777" s="47"/>
      <c r="AF777" s="104"/>
      <c r="AG777" s="47"/>
      <c r="AH777" s="104"/>
      <c r="AI777" s="110" t="str">
        <f>IF(AJ777="","",VLOOKUP(CONCATENATE(AI$3,AJ777),m_selling_spec!$A:$H,2,FALSE))</f>
        <v/>
      </c>
      <c r="AJ777" s="104"/>
      <c r="AK777" s="110" t="str">
        <f>IF(AL777="","",VLOOKUP(CONCATENATE(AK$3,AL777),m_selling_spec!$A:$H,2,FALSE))</f>
        <v/>
      </c>
      <c r="AL777" s="104"/>
      <c r="AM777" s="47"/>
      <c r="AN777" s="104"/>
      <c r="AO777" s="47"/>
      <c r="AP777" s="104"/>
      <c r="AQ777" s="110" t="str">
        <f>IF(AR777="","",VLOOKUP(CONCATENATE(AQ$3,AR777),m_selling_spec!$A:$H,2,FALSE))</f>
        <v/>
      </c>
      <c r="AR777" s="104"/>
      <c r="AS777" s="110" t="str">
        <f>IF(AT777="","",VLOOKUP(CONCATENATE(AS$3,AT777),m_selling_spec!$A:$H,2,FALSE))</f>
        <v/>
      </c>
      <c r="AT777" s="104"/>
      <c r="AU777" s="110" t="str">
        <f>IF(AV777="","",VLOOKUP(CONCATENATE(AU$3,AV777),m_selling_spec!$A:$H,2,FALSE))</f>
        <v/>
      </c>
      <c r="AV777" s="104"/>
      <c r="AW777" s="47"/>
      <c r="AX777" s="104"/>
      <c r="AY777" s="110" t="str">
        <f>IF(AZ777="","",VLOOKUP(CONCATENATE(AY$3,AZ777),m_selling_spec!$A:$H,2,FALSE))</f>
        <v/>
      </c>
      <c r="AZ777" s="104"/>
      <c r="BA777" s="47"/>
      <c r="BB777" s="104"/>
      <c r="BC777" s="47"/>
      <c r="BD777" s="104"/>
      <c r="BE777" s="47"/>
      <c r="BF777" s="104"/>
      <c r="BG777" s="110" t="str">
        <f>IF(BH777="","",VLOOKUP(CONCATENATE(BG$3,BH777),m_selling_spec!$A:$H,2,FALSE))</f>
        <v/>
      </c>
      <c r="BH777" s="104"/>
      <c r="BI777" s="47"/>
      <c r="BJ777" s="104"/>
      <c r="BK777" s="110" t="str">
        <f>IF(BL777="","",VLOOKUP(CONCATENATE(BK$3,BL777),m_selling_spec!$A:$H,2,FALSE))</f>
        <v>20.1</v>
      </c>
      <c r="BL777" s="104" t="s">
        <v>774</v>
      </c>
      <c r="BM777" s="47"/>
      <c r="BN777" s="104"/>
      <c r="BO777" s="110" t="str">
        <f>IF(BP777="","",VLOOKUP(CONCATENATE(BO$3,BP777),m_selling_spec!$A:$H,2,FALSE))</f>
        <v/>
      </c>
      <c r="BP777" s="104"/>
      <c r="BQ777" s="47"/>
      <c r="BR777" s="104"/>
      <c r="BS777" s="47"/>
      <c r="BT777" s="104"/>
      <c r="BU777" s="47"/>
      <c r="BV777" s="104"/>
      <c r="BW777" s="47"/>
      <c r="BX777" s="104"/>
      <c r="BY777" s="47"/>
      <c r="BZ777" s="104"/>
      <c r="CA777" s="110" t="str">
        <f>IF(CB777="","",VLOOKUP(CONCATENATE(CA$3,CB777),m_selling_spec!$A:$H,2,FALSE))</f>
        <v/>
      </c>
      <c r="CB777" s="104"/>
      <c r="CC777" s="47"/>
      <c r="CD777" s="104"/>
      <c r="CE777" s="47"/>
      <c r="CF777" s="104"/>
      <c r="CG777" s="47"/>
      <c r="CH777" s="104"/>
      <c r="CI777" s="47"/>
      <c r="CJ777" s="104"/>
      <c r="CK777" s="110" t="str">
        <f>IF(CL777="","",VLOOKUP(CONCATENATE(CK$3,CL777),m_selling_spec!$A:$H,2,FALSE))</f>
        <v/>
      </c>
      <c r="CL777" s="104"/>
      <c r="CM777" s="47"/>
      <c r="CN777" s="104"/>
      <c r="CO777" s="47"/>
      <c r="CP777" s="104"/>
      <c r="CQ777" s="47"/>
      <c r="CR777" s="104"/>
      <c r="CS777" s="47"/>
      <c r="CT777" s="104"/>
      <c r="CU777" s="110" t="str">
        <f>IF(CV777="","",VLOOKUP(CONCATENATE(CU$3,CV777),m_selling_spec!$A:$H,2,FALSE))</f>
        <v/>
      </c>
      <c r="CV777" s="104"/>
      <c r="CW777" s="110" t="str">
        <f>IF(CX777="","",VLOOKUP(CONCATENATE(CW$3,CX777),m_selling_spec!$A:$H,2,FALSE))</f>
        <v/>
      </c>
      <c r="CX777" s="104"/>
      <c r="CY777" s="110" t="str">
        <f>IF(CZ777="","",VLOOKUP(CONCATENATE(CY$3,CZ777),m_selling_spec!$A:$H,2,FALSE))</f>
        <v/>
      </c>
      <c r="CZ777" s="104"/>
      <c r="DA777" s="110" t="str">
        <f>IF(DB777="","",VLOOKUP(CONCATENATE(DA$3,DB777),m_selling_spec!$A:$H,2,FALSE))</f>
        <v>41.8</v>
      </c>
      <c r="DB777" s="104" t="s">
        <v>3859</v>
      </c>
    </row>
    <row r="778" spans="1:106">
      <c r="A778" s="264" t="s">
        <v>3817</v>
      </c>
      <c r="B778" s="104"/>
      <c r="C778" s="104"/>
      <c r="D778" s="104">
        <v>10</v>
      </c>
      <c r="E778" s="110" t="str">
        <f>INDEX(product!B:B,MATCH(D778,product!A:A,0))</f>
        <v>ATIS</v>
      </c>
      <c r="F778" s="110" t="str">
        <f>INDEX(product!E:E,MATCH(D778,product!A:A,0))</f>
        <v>Window series</v>
      </c>
      <c r="G778" s="47"/>
      <c r="H778" s="104"/>
      <c r="I778" s="47"/>
      <c r="J778" s="104"/>
      <c r="K778" s="110" t="str">
        <f>IF(L778="","",VLOOKUP(CONCATENATE(K$3,L778),m_selling_spec!$A:$H,2,FALSE))</f>
        <v/>
      </c>
      <c r="L778" s="104"/>
      <c r="M778" s="110" t="str">
        <f>IF(N778="","",VLOOKUP(CONCATENATE(M$3,N778),m_selling_spec!$A:$H,2,FALSE))</f>
        <v/>
      </c>
      <c r="N778" s="104"/>
      <c r="O778" s="110" t="str">
        <f>IF(P778="","",VLOOKUP(CONCATENATE(O$3,P778),m_selling_spec!$A:$H,2,FALSE))</f>
        <v/>
      </c>
      <c r="P778" s="104"/>
      <c r="Q778" s="110" t="str">
        <f>IF(R778="","",VLOOKUP(CONCATENATE(Q$3,R778),m_selling_spec!$A:$H,2,FALSE))</f>
        <v/>
      </c>
      <c r="R778" s="104"/>
      <c r="S778" s="110"/>
      <c r="T778" s="104"/>
      <c r="U778" s="110"/>
      <c r="V778" s="104"/>
      <c r="W778" s="110"/>
      <c r="X778" s="104"/>
      <c r="Y778" s="110" t="str">
        <f>IF(Z778="","",VLOOKUP(CONCATENATE(Y$3,Z778),m_selling_spec!$A:$H,2,FALSE))</f>
        <v>1.14</v>
      </c>
      <c r="Z778" s="104" t="s">
        <v>773</v>
      </c>
      <c r="AA778" s="47"/>
      <c r="AB778" s="104"/>
      <c r="AC778" s="110" t="str">
        <f>IF(AD778="","",VLOOKUP(CONCATENATE(AC$3,AD778),m_selling_spec!$A:$H,2,FALSE))</f>
        <v/>
      </c>
      <c r="AD778" s="104"/>
      <c r="AE778" s="47"/>
      <c r="AF778" s="104"/>
      <c r="AG778" s="47"/>
      <c r="AH778" s="104"/>
      <c r="AI778" s="110" t="str">
        <f>IF(AJ778="","",VLOOKUP(CONCATENATE(AI$3,AJ778),m_selling_spec!$A:$H,2,FALSE))</f>
        <v/>
      </c>
      <c r="AJ778" s="104"/>
      <c r="AK778" s="110" t="str">
        <f>IF(AL778="","",VLOOKUP(CONCATENATE(AK$3,AL778),m_selling_spec!$A:$H,2,FALSE))</f>
        <v/>
      </c>
      <c r="AL778" s="104"/>
      <c r="AM778" s="47"/>
      <c r="AN778" s="104"/>
      <c r="AO778" s="47"/>
      <c r="AP778" s="104"/>
      <c r="AQ778" s="110" t="str">
        <f>IF(AR778="","",VLOOKUP(CONCATENATE(AQ$3,AR778),m_selling_spec!$A:$H,2,FALSE))</f>
        <v/>
      </c>
      <c r="AR778" s="104"/>
      <c r="AS778" s="110" t="str">
        <f>IF(AT778="","",VLOOKUP(CONCATENATE(AS$3,AT778),m_selling_spec!$A:$H,2,FALSE))</f>
        <v/>
      </c>
      <c r="AT778" s="104"/>
      <c r="AU778" s="110" t="str">
        <f>IF(AV778="","",VLOOKUP(CONCATENATE(AU$3,AV778),m_selling_spec!$A:$H,2,FALSE))</f>
        <v/>
      </c>
      <c r="AV778" s="104"/>
      <c r="AW778" s="47"/>
      <c r="AX778" s="104"/>
      <c r="AY778" s="110" t="str">
        <f>IF(AZ778="","",VLOOKUP(CONCATENATE(AY$3,AZ778),m_selling_spec!$A:$H,2,FALSE))</f>
        <v/>
      </c>
      <c r="AZ778" s="104"/>
      <c r="BA778" s="47"/>
      <c r="BB778" s="104"/>
      <c r="BC778" s="47"/>
      <c r="BD778" s="104"/>
      <c r="BE778" s="47"/>
      <c r="BF778" s="104"/>
      <c r="BG778" s="110" t="str">
        <f>IF(BH778="","",VLOOKUP(CONCATENATE(BG$3,BH778),m_selling_spec!$A:$H,2,FALSE))</f>
        <v/>
      </c>
      <c r="BH778" s="104"/>
      <c r="BI778" s="47"/>
      <c r="BJ778" s="104"/>
      <c r="BK778" s="110" t="str">
        <f>IF(BL778="","",VLOOKUP(CONCATENATE(BK$3,BL778),m_selling_spec!$A:$H,2,FALSE))</f>
        <v>20.2</v>
      </c>
      <c r="BL778" s="104" t="s">
        <v>822</v>
      </c>
      <c r="BM778" s="47"/>
      <c r="BN778" s="104"/>
      <c r="BO778" s="110" t="str">
        <f>IF(BP778="","",VLOOKUP(CONCATENATE(BO$3,BP778),m_selling_spec!$A:$H,2,FALSE))</f>
        <v/>
      </c>
      <c r="BP778" s="104"/>
      <c r="BQ778" s="47"/>
      <c r="BR778" s="104"/>
      <c r="BS778" s="47"/>
      <c r="BT778" s="104"/>
      <c r="BU778" s="47"/>
      <c r="BV778" s="104"/>
      <c r="BW778" s="47"/>
      <c r="BX778" s="104"/>
      <c r="BY778" s="47"/>
      <c r="BZ778" s="104"/>
      <c r="CA778" s="110" t="str">
        <f>IF(CB778="","",VLOOKUP(CONCATENATE(CA$3,CB778),m_selling_spec!$A:$H,2,FALSE))</f>
        <v/>
      </c>
      <c r="CB778" s="104"/>
      <c r="CC778" s="47"/>
      <c r="CD778" s="104"/>
      <c r="CE778" s="47"/>
      <c r="CF778" s="104"/>
      <c r="CG778" s="47"/>
      <c r="CH778" s="104"/>
      <c r="CI778" s="47"/>
      <c r="CJ778" s="104"/>
      <c r="CK778" s="110" t="str">
        <f>IF(CL778="","",VLOOKUP(CONCATENATE(CK$3,CL778),m_selling_spec!$A:$H,2,FALSE))</f>
        <v/>
      </c>
      <c r="CL778" s="104"/>
      <c r="CM778" s="47"/>
      <c r="CN778" s="104"/>
      <c r="CO778" s="47"/>
      <c r="CP778" s="104"/>
      <c r="CQ778" s="47"/>
      <c r="CR778" s="104"/>
      <c r="CS778" s="47"/>
      <c r="CT778" s="104"/>
      <c r="CU778" s="110" t="str">
        <f>IF(CV778="","",VLOOKUP(CONCATENATE(CU$3,CV778),m_selling_spec!$A:$H,2,FALSE))</f>
        <v/>
      </c>
      <c r="CV778" s="104"/>
      <c r="CW778" s="110" t="str">
        <f>IF(CX778="","",VLOOKUP(CONCATENATE(CW$3,CX778),m_selling_spec!$A:$H,2,FALSE))</f>
        <v/>
      </c>
      <c r="CX778" s="104"/>
      <c r="CY778" s="110" t="str">
        <f>IF(CZ778="","",VLOOKUP(CONCATENATE(CY$3,CZ778),m_selling_spec!$A:$H,2,FALSE))</f>
        <v/>
      </c>
      <c r="CZ778" s="104"/>
      <c r="DA778" s="110" t="str">
        <f>IF(DB778="","",VLOOKUP(CONCATENATE(DA$3,DB778),m_selling_spec!$A:$H,2,FALSE))</f>
        <v>41.7</v>
      </c>
      <c r="DB778" s="104" t="s">
        <v>3858</v>
      </c>
    </row>
    <row r="779" spans="1:106">
      <c r="A779" s="264" t="s">
        <v>3818</v>
      </c>
      <c r="B779" s="104"/>
      <c r="C779" s="104"/>
      <c r="D779" s="104">
        <v>10</v>
      </c>
      <c r="E779" s="110" t="str">
        <f>INDEX(product!B:B,MATCH(D779,product!A:A,0))</f>
        <v>ATIS</v>
      </c>
      <c r="F779" s="110" t="str">
        <f>INDEX(product!E:E,MATCH(D779,product!A:A,0))</f>
        <v>Window series</v>
      </c>
      <c r="G779" s="47"/>
      <c r="H779" s="104"/>
      <c r="I779" s="47"/>
      <c r="J779" s="104"/>
      <c r="K779" s="110" t="str">
        <f>IF(L779="","",VLOOKUP(CONCATENATE(K$3,L779),m_selling_spec!$A:$H,2,FALSE))</f>
        <v/>
      </c>
      <c r="L779" s="104"/>
      <c r="M779" s="110" t="str">
        <f>IF(N779="","",VLOOKUP(CONCATENATE(M$3,N779),m_selling_spec!$A:$H,2,FALSE))</f>
        <v/>
      </c>
      <c r="N779" s="104"/>
      <c r="O779" s="110" t="str">
        <f>IF(P779="","",VLOOKUP(CONCATENATE(O$3,P779),m_selling_spec!$A:$H,2,FALSE))</f>
        <v/>
      </c>
      <c r="P779" s="104"/>
      <c r="Q779" s="110" t="str">
        <f>IF(R779="","",VLOOKUP(CONCATENATE(Q$3,R779),m_selling_spec!$A:$H,2,FALSE))</f>
        <v/>
      </c>
      <c r="R779" s="104"/>
      <c r="S779" s="110"/>
      <c r="T779" s="104"/>
      <c r="U779" s="110"/>
      <c r="V779" s="104"/>
      <c r="W779" s="110"/>
      <c r="X779" s="104"/>
      <c r="Y779" s="110" t="str">
        <f>IF(Z779="","",VLOOKUP(CONCATENATE(Y$3,Z779),m_selling_spec!$A:$H,2,FALSE))</f>
        <v>1.15</v>
      </c>
      <c r="Z779" s="104" t="s">
        <v>832</v>
      </c>
      <c r="AA779" s="47"/>
      <c r="AB779" s="104"/>
      <c r="AC779" s="110" t="str">
        <f>IF(AD779="","",VLOOKUP(CONCATENATE(AC$3,AD779),m_selling_spec!$A:$H,2,FALSE))</f>
        <v/>
      </c>
      <c r="AD779" s="104"/>
      <c r="AE779" s="47"/>
      <c r="AF779" s="104"/>
      <c r="AG779" s="47"/>
      <c r="AH779" s="104"/>
      <c r="AI779" s="110" t="str">
        <f>IF(AJ779="","",VLOOKUP(CONCATENATE(AI$3,AJ779),m_selling_spec!$A:$H,2,FALSE))</f>
        <v/>
      </c>
      <c r="AJ779" s="104"/>
      <c r="AK779" s="110" t="str">
        <f>IF(AL779="","",VLOOKUP(CONCATENATE(AK$3,AL779),m_selling_spec!$A:$H,2,FALSE))</f>
        <v/>
      </c>
      <c r="AL779" s="104"/>
      <c r="AM779" s="47"/>
      <c r="AN779" s="104"/>
      <c r="AO779" s="47"/>
      <c r="AP779" s="104"/>
      <c r="AQ779" s="110" t="str">
        <f>IF(AR779="","",VLOOKUP(CONCATENATE(AQ$3,AR779),m_selling_spec!$A:$H,2,FALSE))</f>
        <v/>
      </c>
      <c r="AR779" s="104"/>
      <c r="AS779" s="110" t="str">
        <f>IF(AT779="","",VLOOKUP(CONCATENATE(AS$3,AT779),m_selling_spec!$A:$H,2,FALSE))</f>
        <v/>
      </c>
      <c r="AT779" s="104"/>
      <c r="AU779" s="110" t="str">
        <f>IF(AV779="","",VLOOKUP(CONCATENATE(AU$3,AV779),m_selling_spec!$A:$H,2,FALSE))</f>
        <v/>
      </c>
      <c r="AV779" s="104"/>
      <c r="AW779" s="47"/>
      <c r="AX779" s="104"/>
      <c r="AY779" s="110" t="str">
        <f>IF(AZ779="","",VLOOKUP(CONCATENATE(AY$3,AZ779),m_selling_spec!$A:$H,2,FALSE))</f>
        <v/>
      </c>
      <c r="AZ779" s="104"/>
      <c r="BA779" s="47"/>
      <c r="BB779" s="104"/>
      <c r="BC779" s="47"/>
      <c r="BD779" s="104"/>
      <c r="BE779" s="47"/>
      <c r="BF779" s="104"/>
      <c r="BG779" s="110" t="str">
        <f>IF(BH779="","",VLOOKUP(CONCATENATE(BG$3,BH779),m_selling_spec!$A:$H,2,FALSE))</f>
        <v/>
      </c>
      <c r="BH779" s="104"/>
      <c r="BI779" s="47"/>
      <c r="BJ779" s="104"/>
      <c r="BK779" s="110" t="str">
        <f>IF(BL779="","",VLOOKUP(CONCATENATE(BK$3,BL779),m_selling_spec!$A:$H,2,FALSE))</f>
        <v/>
      </c>
      <c r="BL779" s="104"/>
      <c r="BM779" s="47"/>
      <c r="BN779" s="104"/>
      <c r="BO779" s="110" t="str">
        <f>IF(BP779="","",VLOOKUP(CONCATENATE(BO$3,BP779),m_selling_spec!$A:$H,2,FALSE))</f>
        <v/>
      </c>
      <c r="BP779" s="104"/>
      <c r="BQ779" s="47"/>
      <c r="BR779" s="104"/>
      <c r="BS779" s="47"/>
      <c r="BT779" s="104"/>
      <c r="BU779" s="47"/>
      <c r="BV779" s="104"/>
      <c r="BW779" s="47"/>
      <c r="BX779" s="104"/>
      <c r="BY779" s="47"/>
      <c r="BZ779" s="104"/>
      <c r="CA779" s="110" t="str">
        <f>IF(CB779="","",VLOOKUP(CONCATENATE(CA$3,CB779),m_selling_spec!$A:$H,2,FALSE))</f>
        <v/>
      </c>
      <c r="CB779" s="104"/>
      <c r="CC779" s="47"/>
      <c r="CD779" s="104"/>
      <c r="CE779" s="47"/>
      <c r="CF779" s="104"/>
      <c r="CG779" s="47"/>
      <c r="CH779" s="104"/>
      <c r="CI779" s="47"/>
      <c r="CJ779" s="104"/>
      <c r="CK779" s="110" t="str">
        <f>IF(CL779="","",VLOOKUP(CONCATENATE(CK$3,CL779),m_selling_spec!$A:$H,2,FALSE))</f>
        <v/>
      </c>
      <c r="CL779" s="104"/>
      <c r="CM779" s="47"/>
      <c r="CN779" s="104"/>
      <c r="CO779" s="47"/>
      <c r="CP779" s="104"/>
      <c r="CQ779" s="47"/>
      <c r="CR779" s="104"/>
      <c r="CS779" s="47"/>
      <c r="CT779" s="104"/>
      <c r="CU779" s="110" t="str">
        <f>IF(CV779="","",VLOOKUP(CONCATENATE(CU$3,CV779),m_selling_spec!$A:$H,2,FALSE))</f>
        <v/>
      </c>
      <c r="CV779" s="104"/>
      <c r="CW779" s="110" t="str">
        <f>IF(CX779="","",VLOOKUP(CONCATENATE(CW$3,CX779),m_selling_spec!$A:$H,2,FALSE))</f>
        <v/>
      </c>
      <c r="CX779" s="104"/>
      <c r="CY779" s="110" t="str">
        <f>IF(CZ779="","",VLOOKUP(CONCATENATE(CY$3,CZ779),m_selling_spec!$A:$H,2,FALSE))</f>
        <v>40.1</v>
      </c>
      <c r="CZ779" s="104" t="s">
        <v>3785</v>
      </c>
      <c r="DA779" s="110" t="str">
        <f>IF(DB779="","",VLOOKUP(CONCATENATE(DA$3,DB779),m_selling_spec!$A:$H,2,FALSE))</f>
        <v>41.7</v>
      </c>
      <c r="DB779" s="104" t="s">
        <v>3858</v>
      </c>
    </row>
    <row r="780" spans="1:106">
      <c r="A780" s="264" t="s">
        <v>4080</v>
      </c>
      <c r="B780" s="104"/>
      <c r="C780" s="104"/>
      <c r="D780" s="104">
        <v>10</v>
      </c>
      <c r="E780" s="110" t="str">
        <f>INDEX(product!B:B,MATCH(D780,product!A:A,0))</f>
        <v>ATIS</v>
      </c>
      <c r="F780" s="110" t="str">
        <f>INDEX(product!E:E,MATCH(D780,product!A:A,0))</f>
        <v>Window series</v>
      </c>
      <c r="G780" s="47"/>
      <c r="H780" s="104"/>
      <c r="I780" s="47"/>
      <c r="J780" s="104"/>
      <c r="K780" s="110" t="str">
        <f>IF(L780="","",VLOOKUP(CONCATENATE(K$3,L780),m_selling_spec!$A:$H,2,FALSE))</f>
        <v/>
      </c>
      <c r="L780" s="104"/>
      <c r="M780" s="110" t="str">
        <f>IF(N780="","",VLOOKUP(CONCATENATE(M$3,N780),m_selling_spec!$A:$H,2,FALSE))</f>
        <v/>
      </c>
      <c r="N780" s="104"/>
      <c r="O780" s="110" t="str">
        <f>IF(P780="","",VLOOKUP(CONCATENATE(O$3,P780),m_selling_spec!$A:$H,2,FALSE))</f>
        <v/>
      </c>
      <c r="P780" s="104"/>
      <c r="Q780" s="110" t="str">
        <f>IF(R780="","",VLOOKUP(CONCATENATE(Q$3,R780),m_selling_spec!$A:$H,2,FALSE))</f>
        <v/>
      </c>
      <c r="R780" s="104"/>
      <c r="S780" s="110"/>
      <c r="T780" s="104"/>
      <c r="U780" s="110"/>
      <c r="V780" s="104"/>
      <c r="W780" s="110"/>
      <c r="X780" s="104"/>
      <c r="Y780" s="110" t="str">
        <f>IF(Z780="","",VLOOKUP(CONCATENATE(Y$3,Z780),m_selling_spec!$A:$H,2,FALSE))</f>
        <v>1.15</v>
      </c>
      <c r="Z780" s="104" t="s">
        <v>832</v>
      </c>
      <c r="AA780" s="47"/>
      <c r="AB780" s="104"/>
      <c r="AC780" s="110" t="str">
        <f>IF(AD780="","",VLOOKUP(CONCATENATE(AC$3,AD780),m_selling_spec!$A:$H,2,FALSE))</f>
        <v/>
      </c>
      <c r="AD780" s="104"/>
      <c r="AE780" s="47"/>
      <c r="AF780" s="104"/>
      <c r="AG780" s="47"/>
      <c r="AH780" s="104"/>
      <c r="AI780" s="110" t="str">
        <f>IF(AJ780="","",VLOOKUP(CONCATENATE(AI$3,AJ780),m_selling_spec!$A:$H,2,FALSE))</f>
        <v/>
      </c>
      <c r="AJ780" s="104"/>
      <c r="AK780" s="110" t="str">
        <f>IF(AL780="","",VLOOKUP(CONCATENATE(AK$3,AL780),m_selling_spec!$A:$H,2,FALSE))</f>
        <v/>
      </c>
      <c r="AL780" s="104"/>
      <c r="AM780" s="47"/>
      <c r="AN780" s="104"/>
      <c r="AO780" s="47"/>
      <c r="AP780" s="104"/>
      <c r="AQ780" s="110" t="str">
        <f>IF(AR780="","",VLOOKUP(CONCATENATE(AQ$3,AR780),m_selling_spec!$A:$H,2,FALSE))</f>
        <v/>
      </c>
      <c r="AR780" s="104"/>
      <c r="AS780" s="110" t="str">
        <f>IF(AT780="","",VLOOKUP(CONCATENATE(AS$3,AT780),m_selling_spec!$A:$H,2,FALSE))</f>
        <v/>
      </c>
      <c r="AT780" s="104"/>
      <c r="AU780" s="110" t="str">
        <f>IF(AV780="","",VLOOKUP(CONCATENATE(AU$3,AV780),m_selling_spec!$A:$H,2,FALSE))</f>
        <v/>
      </c>
      <c r="AV780" s="104"/>
      <c r="AW780" s="47"/>
      <c r="AX780" s="104"/>
      <c r="AY780" s="110" t="str">
        <f>IF(AZ780="","",VLOOKUP(CONCATENATE(AY$3,AZ780),m_selling_spec!$A:$H,2,FALSE))</f>
        <v/>
      </c>
      <c r="AZ780" s="104"/>
      <c r="BA780" s="47"/>
      <c r="BB780" s="104"/>
      <c r="BC780" s="47"/>
      <c r="BD780" s="104"/>
      <c r="BE780" s="47"/>
      <c r="BF780" s="104"/>
      <c r="BG780" s="110" t="str">
        <f>IF(BH780="","",VLOOKUP(CONCATENATE(BG$3,BH780),m_selling_spec!$A:$H,2,FALSE))</f>
        <v/>
      </c>
      <c r="BH780" s="104"/>
      <c r="BI780" s="47"/>
      <c r="BJ780" s="104"/>
      <c r="BK780" s="110" t="str">
        <f>IF(BL780="","",VLOOKUP(CONCATENATE(BK$3,BL780),m_selling_spec!$A:$H,2,FALSE))</f>
        <v/>
      </c>
      <c r="BL780" s="104"/>
      <c r="BM780" s="47"/>
      <c r="BN780" s="104"/>
      <c r="BO780" s="110" t="str">
        <f>IF(BP780="","",VLOOKUP(CONCATENATE(BO$3,BP780),m_selling_spec!$A:$H,2,FALSE))</f>
        <v/>
      </c>
      <c r="BP780" s="104"/>
      <c r="BQ780" s="47"/>
      <c r="BR780" s="104"/>
      <c r="BS780" s="47"/>
      <c r="BT780" s="104"/>
      <c r="BU780" s="47"/>
      <c r="BV780" s="104"/>
      <c r="BW780" s="47"/>
      <c r="BX780" s="104"/>
      <c r="BY780" s="47"/>
      <c r="BZ780" s="104"/>
      <c r="CA780" s="110" t="str">
        <f>IF(CB780="","",VLOOKUP(CONCATENATE(CA$3,CB780),m_selling_spec!$A:$H,2,FALSE))</f>
        <v/>
      </c>
      <c r="CB780" s="104"/>
      <c r="CC780" s="47"/>
      <c r="CD780" s="104"/>
      <c r="CE780" s="47"/>
      <c r="CF780" s="104"/>
      <c r="CG780" s="47"/>
      <c r="CH780" s="104"/>
      <c r="CI780" s="47"/>
      <c r="CJ780" s="104"/>
      <c r="CK780" s="110" t="str">
        <f>IF(CL780="","",VLOOKUP(CONCATENATE(CK$3,CL780),m_selling_spec!$A:$H,2,FALSE))</f>
        <v/>
      </c>
      <c r="CL780" s="104"/>
      <c r="CM780" s="47"/>
      <c r="CN780" s="104"/>
      <c r="CO780" s="47"/>
      <c r="CP780" s="104"/>
      <c r="CQ780" s="47"/>
      <c r="CR780" s="104"/>
      <c r="CS780" s="47"/>
      <c r="CT780" s="104"/>
      <c r="CU780" s="110" t="str">
        <f>IF(CV780="","",VLOOKUP(CONCATENATE(CU$3,CV780),m_selling_spec!$A:$H,2,FALSE))</f>
        <v/>
      </c>
      <c r="CV780" s="104"/>
      <c r="CW780" s="110" t="str">
        <f>IF(CX780="","",VLOOKUP(CONCATENATE(CW$3,CX780),m_selling_spec!$A:$H,2,FALSE))</f>
        <v/>
      </c>
      <c r="CX780" s="104"/>
      <c r="CY780" s="110" t="str">
        <f>IF(CZ780="","",VLOOKUP(CONCATENATE(CY$3,CZ780),m_selling_spec!$A:$H,2,FALSE))</f>
        <v>40.2</v>
      </c>
      <c r="CZ780" s="104" t="s">
        <v>3786</v>
      </c>
      <c r="DA780" s="110" t="str">
        <f>IF(DB780="","",VLOOKUP(CONCATENATE(DA$3,DB780),m_selling_spec!$A:$H,2,FALSE))</f>
        <v>41.7</v>
      </c>
      <c r="DB780" s="104" t="s">
        <v>3858</v>
      </c>
    </row>
    <row r="781" spans="1:106">
      <c r="A781" s="264" t="s">
        <v>3819</v>
      </c>
      <c r="B781" s="104"/>
      <c r="C781" s="104"/>
      <c r="D781" s="104">
        <v>10</v>
      </c>
      <c r="E781" s="110" t="str">
        <f>INDEX(product!B:B,MATCH(D781,product!A:A,0))</f>
        <v>ATIS</v>
      </c>
      <c r="F781" s="110" t="str">
        <f>INDEX(product!E:E,MATCH(D781,product!A:A,0))</f>
        <v>Window series</v>
      </c>
      <c r="G781" s="47"/>
      <c r="H781" s="104"/>
      <c r="I781" s="47"/>
      <c r="J781" s="104"/>
      <c r="K781" s="110" t="str">
        <f>IF(L781="","",VLOOKUP(CONCATENATE(K$3,L781),m_selling_spec!$A:$H,2,FALSE))</f>
        <v/>
      </c>
      <c r="L781" s="104"/>
      <c r="M781" s="110" t="str">
        <f>IF(N781="","",VLOOKUP(CONCATENATE(M$3,N781),m_selling_spec!$A:$H,2,FALSE))</f>
        <v/>
      </c>
      <c r="N781" s="104"/>
      <c r="O781" s="110" t="str">
        <f>IF(P781="","",VLOOKUP(CONCATENATE(O$3,P781),m_selling_spec!$A:$H,2,FALSE))</f>
        <v/>
      </c>
      <c r="P781" s="104"/>
      <c r="Q781" s="110" t="str">
        <f>IF(R781="","",VLOOKUP(CONCATENATE(Q$3,R781),m_selling_spec!$A:$H,2,FALSE))</f>
        <v/>
      </c>
      <c r="R781" s="104"/>
      <c r="S781" s="110"/>
      <c r="T781" s="104"/>
      <c r="U781" s="110"/>
      <c r="V781" s="104"/>
      <c r="W781" s="110"/>
      <c r="X781" s="104"/>
      <c r="Y781" s="110" t="str">
        <f>IF(Z781="","",VLOOKUP(CONCATENATE(Y$3,Z781),m_selling_spec!$A:$H,2,FALSE))</f>
        <v>1.15</v>
      </c>
      <c r="Z781" s="104" t="s">
        <v>832</v>
      </c>
      <c r="AA781" s="47"/>
      <c r="AB781" s="104"/>
      <c r="AC781" s="110" t="str">
        <f>IF(AD781="","",VLOOKUP(CONCATENATE(AC$3,AD781),m_selling_spec!$A:$H,2,FALSE))</f>
        <v/>
      </c>
      <c r="AD781" s="104"/>
      <c r="AE781" s="47"/>
      <c r="AF781" s="104"/>
      <c r="AG781" s="47"/>
      <c r="AH781" s="104"/>
      <c r="AI781" s="110" t="str">
        <f>IF(AJ781="","",VLOOKUP(CONCATENATE(AI$3,AJ781),m_selling_spec!$A:$H,2,FALSE))</f>
        <v/>
      </c>
      <c r="AJ781" s="104"/>
      <c r="AK781" s="110" t="str">
        <f>IF(AL781="","",VLOOKUP(CONCATENATE(AK$3,AL781),m_selling_spec!$A:$H,2,FALSE))</f>
        <v/>
      </c>
      <c r="AL781" s="104"/>
      <c r="AM781" s="47"/>
      <c r="AN781" s="104"/>
      <c r="AO781" s="47"/>
      <c r="AP781" s="104"/>
      <c r="AQ781" s="110" t="str">
        <f>IF(AR781="","",VLOOKUP(CONCATENATE(AQ$3,AR781),m_selling_spec!$A:$H,2,FALSE))</f>
        <v/>
      </c>
      <c r="AR781" s="104"/>
      <c r="AS781" s="110" t="str">
        <f>IF(AT781="","",VLOOKUP(CONCATENATE(AS$3,AT781),m_selling_spec!$A:$H,2,FALSE))</f>
        <v/>
      </c>
      <c r="AT781" s="104"/>
      <c r="AU781" s="110" t="str">
        <f>IF(AV781="","",VLOOKUP(CONCATENATE(AU$3,AV781),m_selling_spec!$A:$H,2,FALSE))</f>
        <v/>
      </c>
      <c r="AV781" s="104"/>
      <c r="AW781" s="47"/>
      <c r="AX781" s="104"/>
      <c r="AY781" s="110" t="str">
        <f>IF(AZ781="","",VLOOKUP(CONCATENATE(AY$3,AZ781),m_selling_spec!$A:$H,2,FALSE))</f>
        <v/>
      </c>
      <c r="AZ781" s="104"/>
      <c r="BA781" s="47"/>
      <c r="BB781" s="104"/>
      <c r="BC781" s="47"/>
      <c r="BD781" s="104"/>
      <c r="BE781" s="47"/>
      <c r="BF781" s="104"/>
      <c r="BG781" s="110" t="str">
        <f>IF(BH781="","",VLOOKUP(CONCATENATE(BG$3,BH781),m_selling_spec!$A:$H,2,FALSE))</f>
        <v/>
      </c>
      <c r="BH781" s="104"/>
      <c r="BI781" s="47"/>
      <c r="BJ781" s="104"/>
      <c r="BK781" s="110" t="str">
        <f>IF(BL781="","",VLOOKUP(CONCATENATE(BK$3,BL781),m_selling_spec!$A:$H,2,FALSE))</f>
        <v/>
      </c>
      <c r="BL781" s="104"/>
      <c r="BM781" s="47"/>
      <c r="BN781" s="104"/>
      <c r="BO781" s="110" t="str">
        <f>IF(BP781="","",VLOOKUP(CONCATENATE(BO$3,BP781),m_selling_spec!$A:$H,2,FALSE))</f>
        <v/>
      </c>
      <c r="BP781" s="104"/>
      <c r="BQ781" s="47"/>
      <c r="BR781" s="104"/>
      <c r="BS781" s="47"/>
      <c r="BT781" s="104"/>
      <c r="BU781" s="47"/>
      <c r="BV781" s="104"/>
      <c r="BW781" s="47"/>
      <c r="BX781" s="104"/>
      <c r="BY781" s="47"/>
      <c r="BZ781" s="104"/>
      <c r="CA781" s="110" t="str">
        <f>IF(CB781="","",VLOOKUP(CONCATENATE(CA$3,CB781),m_selling_spec!$A:$H,2,FALSE))</f>
        <v/>
      </c>
      <c r="CB781" s="104"/>
      <c r="CC781" s="47"/>
      <c r="CD781" s="104"/>
      <c r="CE781" s="47"/>
      <c r="CF781" s="104"/>
      <c r="CG781" s="47"/>
      <c r="CH781" s="104"/>
      <c r="CI781" s="47"/>
      <c r="CJ781" s="104"/>
      <c r="CK781" s="110" t="str">
        <f>IF(CL781="","",VLOOKUP(CONCATENATE(CK$3,CL781),m_selling_spec!$A:$H,2,FALSE))</f>
        <v/>
      </c>
      <c r="CL781" s="104"/>
      <c r="CM781" s="47"/>
      <c r="CN781" s="104"/>
      <c r="CO781" s="47"/>
      <c r="CP781" s="104"/>
      <c r="CQ781" s="47"/>
      <c r="CR781" s="104"/>
      <c r="CS781" s="47"/>
      <c r="CT781" s="104"/>
      <c r="CU781" s="110" t="str">
        <f>IF(CV781="","",VLOOKUP(CONCATENATE(CU$3,CV781),m_selling_spec!$A:$H,2,FALSE))</f>
        <v/>
      </c>
      <c r="CV781" s="104"/>
      <c r="CW781" s="110" t="str">
        <f>IF(CX781="","",VLOOKUP(CONCATENATE(CW$3,CX781),m_selling_spec!$A:$H,2,FALSE))</f>
        <v/>
      </c>
      <c r="CX781" s="104"/>
      <c r="CY781" s="110" t="str">
        <f>IF(CZ781="","",VLOOKUP(CONCATENATE(CY$3,CZ781),m_selling_spec!$A:$H,2,FALSE))</f>
        <v/>
      </c>
      <c r="CZ781" s="104"/>
      <c r="DA781" s="110" t="str">
        <f>IF(DB781="","",VLOOKUP(CONCATENATE(DA$3,DB781),m_selling_spec!$A:$H,2,FALSE))</f>
        <v>41.8</v>
      </c>
      <c r="DB781" s="104" t="s">
        <v>3859</v>
      </c>
    </row>
    <row r="782" spans="1:106">
      <c r="A782" s="238" t="s">
        <v>3820</v>
      </c>
      <c r="B782" s="104"/>
      <c r="C782" s="104"/>
      <c r="D782" s="104">
        <v>10</v>
      </c>
      <c r="E782" s="110" t="str">
        <f>INDEX(product!B:B,MATCH(D782,product!A:A,0))</f>
        <v>ATIS</v>
      </c>
      <c r="F782" s="110" t="str">
        <f>INDEX(product!E:E,MATCH(D782,product!A:A,0))</f>
        <v>Window series</v>
      </c>
      <c r="G782" s="47"/>
      <c r="H782" s="104"/>
      <c r="I782" s="47"/>
      <c r="J782" s="104"/>
      <c r="K782" s="110"/>
      <c r="L782" s="104"/>
      <c r="M782" s="110" t="str">
        <f>IF(N782="","",VLOOKUP(CONCATENATE(M$3,N782),m_selling_spec!$A:$H,2,FALSE))</f>
        <v>o6.1</v>
      </c>
      <c r="N782" s="104" t="s">
        <v>3770</v>
      </c>
      <c r="O782" s="110" t="str">
        <f>IF(P782="","",VLOOKUP(CONCATENATE(O$3,P782),m_selling_spec!$A:$H,2,FALSE))</f>
        <v/>
      </c>
      <c r="P782" s="104"/>
      <c r="Q782" s="110" t="str">
        <f>IF(R782="","",VLOOKUP(CONCATENATE(Q$3,R782),m_selling_spec!$A:$H,2,FALSE))</f>
        <v/>
      </c>
      <c r="R782" s="104"/>
      <c r="S782" s="110" t="str">
        <f>IF(T782="","",VLOOKUP(CONCATENATE(S$3,T782),m_selling_spec!$A:$H,2,FALSE))</f>
        <v>o9.1</v>
      </c>
      <c r="T782" s="104" t="s">
        <v>3766</v>
      </c>
      <c r="U782" s="110"/>
      <c r="V782" s="104"/>
      <c r="W782" s="110"/>
      <c r="X782" s="104"/>
      <c r="Y782" s="110" t="str">
        <f>IF(Z782="","",VLOOKUP(CONCATENATE(Y$3,Z782),m_selling_spec!$A:$H,2,FALSE))</f>
        <v>1.3</v>
      </c>
      <c r="Z782" s="104" t="s">
        <v>483</v>
      </c>
      <c r="AA782" s="47"/>
      <c r="AB782" s="104"/>
      <c r="AC782" s="110" t="str">
        <f>IF(AD782="","",VLOOKUP(CONCATENATE(AC$3,AD782),m_selling_spec!$A:$H,2,FALSE))</f>
        <v/>
      </c>
      <c r="AD782" s="104"/>
      <c r="AE782" s="47"/>
      <c r="AF782" s="104"/>
      <c r="AG782" s="47"/>
      <c r="AH782" s="104"/>
      <c r="AI782" s="110" t="str">
        <f>IF(AJ782="","",VLOOKUP(CONCATENATE(AI$3,AJ782),m_selling_spec!$A:$H,2,FALSE))</f>
        <v/>
      </c>
      <c r="AJ782" s="104"/>
      <c r="AK782" s="110" t="str">
        <f>IF(AL782="","",VLOOKUP(CONCATENATE(AK$3,AL782),m_selling_spec!$A:$H,2,FALSE))</f>
        <v/>
      </c>
      <c r="AL782" s="104"/>
      <c r="AM782" s="47"/>
      <c r="AN782" s="104"/>
      <c r="AO782" s="47"/>
      <c r="AP782" s="104"/>
      <c r="AQ782" s="110" t="str">
        <f>IF(AR782="","",VLOOKUP(CONCATENATE(AQ$3,AR782),m_selling_spec!$A:$H,2,FALSE))</f>
        <v>10.2</v>
      </c>
      <c r="AR782" s="104" t="s">
        <v>74</v>
      </c>
      <c r="AS782" s="110" t="str">
        <f>IF(AT782="","",VLOOKUP(CONCATENATE(AS$3,AT782),m_selling_spec!$A:$H,2,FALSE))</f>
        <v/>
      </c>
      <c r="AT782" s="104"/>
      <c r="AU782" s="110" t="str">
        <f>IF(AV782="","",VLOOKUP(CONCATENATE(AU$3,AV782),m_selling_spec!$A:$H,2,FALSE))</f>
        <v/>
      </c>
      <c r="AV782" s="104"/>
      <c r="AW782" s="47"/>
      <c r="AX782" s="104"/>
      <c r="AY782" s="110" t="str">
        <f>IF(AZ782="","",VLOOKUP(CONCATENATE(AY$3,AZ782),m_selling_spec!$A:$H,2,FALSE))</f>
        <v/>
      </c>
      <c r="AZ782" s="104"/>
      <c r="BA782" s="47"/>
      <c r="BB782" s="104"/>
      <c r="BC782" s="47"/>
      <c r="BD782" s="104"/>
      <c r="BE782" s="47"/>
      <c r="BF782" s="104"/>
      <c r="BG782" s="110" t="str">
        <f>IF(BH782="","",VLOOKUP(CONCATENATE(BG$3,BH782),m_selling_spec!$A:$H,2,FALSE))</f>
        <v/>
      </c>
      <c r="BH782" s="104"/>
      <c r="BI782" s="47"/>
      <c r="BJ782" s="104"/>
      <c r="BK782" s="110" t="str">
        <f>IF(BL782="","",VLOOKUP(CONCATENATE(BK$3,BL782),m_selling_spec!$A:$H,2,FALSE))</f>
        <v/>
      </c>
      <c r="BL782" s="104"/>
      <c r="BM782" s="47"/>
      <c r="BN782" s="104"/>
      <c r="BO782" s="110" t="str">
        <f>IF(BP782="","",VLOOKUP(CONCATENATE(BO$3,BP782),m_selling_spec!$A:$H,2,FALSE))</f>
        <v/>
      </c>
      <c r="BP782" s="104"/>
      <c r="BQ782" s="47"/>
      <c r="BR782" s="104"/>
      <c r="BS782" s="47"/>
      <c r="BT782" s="104"/>
      <c r="BU782" s="47"/>
      <c r="BV782" s="104"/>
      <c r="BW782" s="47"/>
      <c r="BX782" s="104"/>
      <c r="BY782" s="47"/>
      <c r="BZ782" s="104"/>
      <c r="CA782" s="110" t="str">
        <f>IF(CB782="","",VLOOKUP(CONCATENATE(CA$3,CB782),m_selling_spec!$A:$H,2,FALSE))</f>
        <v/>
      </c>
      <c r="CB782" s="104"/>
      <c r="CC782" s="47"/>
      <c r="CD782" s="104"/>
      <c r="CE782" s="47"/>
      <c r="CF782" s="104"/>
      <c r="CG782" s="47"/>
      <c r="CH782" s="104"/>
      <c r="CI782" s="47"/>
      <c r="CJ782" s="104"/>
      <c r="CK782" s="110" t="str">
        <f>IF(CL782="","",VLOOKUP(CONCATENATE(CK$3,CL782),m_selling_spec!$A:$H,2,FALSE))</f>
        <v/>
      </c>
      <c r="CL782" s="104"/>
      <c r="CM782" s="47"/>
      <c r="CN782" s="104"/>
      <c r="CO782" s="47"/>
      <c r="CP782" s="104"/>
      <c r="CQ782" s="47"/>
      <c r="CR782" s="104"/>
      <c r="CS782" s="47"/>
      <c r="CT782" s="104"/>
      <c r="CU782" s="110" t="str">
        <f>IF(CV782="","",VLOOKUP(CONCATENATE(CU$3,CV782),m_selling_spec!$A:$H,2,FALSE))</f>
        <v/>
      </c>
      <c r="CV782" s="104"/>
      <c r="CW782" s="110" t="str">
        <f>IF(CX782="","",VLOOKUP(CONCATENATE(CW$3,CX782),m_selling_spec!$A:$H,2,FALSE))</f>
        <v>39.1</v>
      </c>
      <c r="CX782" s="104" t="s">
        <v>3779</v>
      </c>
      <c r="CY782" s="110" t="str">
        <f>IF(CZ782="","",VLOOKUP(CONCATENATE(CY$3,CZ782),m_selling_spec!$A:$H,2,FALSE))</f>
        <v/>
      </c>
      <c r="CZ782" s="104"/>
      <c r="DA782" s="110"/>
      <c r="DB782" s="104"/>
    </row>
    <row r="783" spans="1:106">
      <c r="A783" s="238" t="s">
        <v>3820</v>
      </c>
      <c r="B783" s="104"/>
      <c r="C783" s="104"/>
      <c r="D783" s="104">
        <v>10</v>
      </c>
      <c r="E783" s="110" t="str">
        <f>INDEX(product!B:B,MATCH(D783,product!A:A,0))</f>
        <v>ATIS</v>
      </c>
      <c r="F783" s="110" t="str">
        <f>INDEX(product!E:E,MATCH(D783,product!A:A,0))</f>
        <v>Window series</v>
      </c>
      <c r="G783" s="47"/>
      <c r="H783" s="104"/>
      <c r="I783" s="47"/>
      <c r="J783" s="104"/>
      <c r="K783" s="110"/>
      <c r="L783" s="104"/>
      <c r="M783" s="110" t="str">
        <f>IF(N783="","",VLOOKUP(CONCATENATE(M$3,N783),m_selling_spec!$A:$H,2,FALSE))</f>
        <v>o6.3</v>
      </c>
      <c r="N783" s="104" t="s">
        <v>4004</v>
      </c>
      <c r="O783" s="110" t="str">
        <f>IF(P783="","",VLOOKUP(CONCATENATE(O$3,P783),m_selling_spec!$A:$H,2,FALSE))</f>
        <v/>
      </c>
      <c r="P783" s="104"/>
      <c r="Q783" s="110" t="str">
        <f>IF(R783="","",VLOOKUP(CONCATENATE(Q$3,R783),m_selling_spec!$A:$H,2,FALSE))</f>
        <v/>
      </c>
      <c r="R783" s="104"/>
      <c r="S783" s="110" t="str">
        <f>IF(T783="","",VLOOKUP(CONCATENATE(S$3,T783),m_selling_spec!$A:$H,2,FALSE))</f>
        <v>o9.1</v>
      </c>
      <c r="T783" s="104" t="s">
        <v>3766</v>
      </c>
      <c r="U783" s="110"/>
      <c r="V783" s="104"/>
      <c r="W783" s="110"/>
      <c r="X783" s="104"/>
      <c r="Y783" s="110" t="str">
        <f>IF(Z783="","",VLOOKUP(CONCATENATE(Y$3,Z783),m_selling_spec!$A:$H,2,FALSE))</f>
        <v>1.3</v>
      </c>
      <c r="Z783" s="104" t="s">
        <v>483</v>
      </c>
      <c r="AA783" s="47"/>
      <c r="AB783" s="104"/>
      <c r="AC783" s="110" t="str">
        <f>IF(AD783="","",VLOOKUP(CONCATENATE(AC$3,AD783),m_selling_spec!$A:$H,2,FALSE))</f>
        <v/>
      </c>
      <c r="AD783" s="104"/>
      <c r="AE783" s="47"/>
      <c r="AF783" s="104"/>
      <c r="AG783" s="47"/>
      <c r="AH783" s="104"/>
      <c r="AI783" s="110" t="str">
        <f>IF(AJ783="","",VLOOKUP(CONCATENATE(AI$3,AJ783),m_selling_spec!$A:$H,2,FALSE))</f>
        <v/>
      </c>
      <c r="AJ783" s="104"/>
      <c r="AK783" s="110" t="str">
        <f>IF(AL783="","",VLOOKUP(CONCATENATE(AK$3,AL783),m_selling_spec!$A:$H,2,FALSE))</f>
        <v/>
      </c>
      <c r="AL783" s="104"/>
      <c r="AM783" s="47"/>
      <c r="AN783" s="104"/>
      <c r="AO783" s="47"/>
      <c r="AP783" s="104"/>
      <c r="AQ783" s="110" t="str">
        <f>IF(AR783="","",VLOOKUP(CONCATENATE(AQ$3,AR783),m_selling_spec!$A:$H,2,FALSE))</f>
        <v>10.2</v>
      </c>
      <c r="AR783" s="104" t="s">
        <v>74</v>
      </c>
      <c r="AS783" s="110" t="str">
        <f>IF(AT783="","",VLOOKUP(CONCATENATE(AS$3,AT783),m_selling_spec!$A:$H,2,FALSE))</f>
        <v/>
      </c>
      <c r="AT783" s="104"/>
      <c r="AU783" s="110" t="str">
        <f>IF(AV783="","",VLOOKUP(CONCATENATE(AU$3,AV783),m_selling_spec!$A:$H,2,FALSE))</f>
        <v/>
      </c>
      <c r="AV783" s="104"/>
      <c r="AW783" s="47"/>
      <c r="AX783" s="104"/>
      <c r="AY783" s="110" t="str">
        <f>IF(AZ783="","",VLOOKUP(CONCATENATE(AY$3,AZ783),m_selling_spec!$A:$H,2,FALSE))</f>
        <v/>
      </c>
      <c r="AZ783" s="104"/>
      <c r="BA783" s="47"/>
      <c r="BB783" s="104"/>
      <c r="BC783" s="47"/>
      <c r="BD783" s="104"/>
      <c r="BE783" s="47"/>
      <c r="BF783" s="104"/>
      <c r="BG783" s="110" t="str">
        <f>IF(BH783="","",VLOOKUP(CONCATENATE(BG$3,BH783),m_selling_spec!$A:$H,2,FALSE))</f>
        <v/>
      </c>
      <c r="BH783" s="104"/>
      <c r="BI783" s="47"/>
      <c r="BJ783" s="104"/>
      <c r="BK783" s="110" t="str">
        <f>IF(BL783="","",VLOOKUP(CONCATENATE(BK$3,BL783),m_selling_spec!$A:$H,2,FALSE))</f>
        <v/>
      </c>
      <c r="BL783" s="104"/>
      <c r="BM783" s="47"/>
      <c r="BN783" s="104"/>
      <c r="BO783" s="110" t="str">
        <f>IF(BP783="","",VLOOKUP(CONCATENATE(BO$3,BP783),m_selling_spec!$A:$H,2,FALSE))</f>
        <v/>
      </c>
      <c r="BP783" s="104"/>
      <c r="BQ783" s="47"/>
      <c r="BR783" s="104"/>
      <c r="BS783" s="47"/>
      <c r="BT783" s="104"/>
      <c r="BU783" s="47"/>
      <c r="BV783" s="104"/>
      <c r="BW783" s="47"/>
      <c r="BX783" s="104"/>
      <c r="BY783" s="47"/>
      <c r="BZ783" s="104"/>
      <c r="CA783" s="110" t="str">
        <f>IF(CB783="","",VLOOKUP(CONCATENATE(CA$3,CB783),m_selling_spec!$A:$H,2,FALSE))</f>
        <v/>
      </c>
      <c r="CB783" s="104"/>
      <c r="CC783" s="47"/>
      <c r="CD783" s="104"/>
      <c r="CE783" s="47"/>
      <c r="CF783" s="104"/>
      <c r="CG783" s="47"/>
      <c r="CH783" s="104"/>
      <c r="CI783" s="47"/>
      <c r="CJ783" s="104"/>
      <c r="CK783" s="110" t="str">
        <f>IF(CL783="","",VLOOKUP(CONCATENATE(CK$3,CL783),m_selling_spec!$A:$H,2,FALSE))</f>
        <v/>
      </c>
      <c r="CL783" s="104"/>
      <c r="CM783" s="47"/>
      <c r="CN783" s="104"/>
      <c r="CO783" s="47"/>
      <c r="CP783" s="104"/>
      <c r="CQ783" s="47"/>
      <c r="CR783" s="104"/>
      <c r="CS783" s="47"/>
      <c r="CT783" s="104"/>
      <c r="CU783" s="110" t="str">
        <f>IF(CV783="","",VLOOKUP(CONCATENATE(CU$3,CV783),m_selling_spec!$A:$H,2,FALSE))</f>
        <v/>
      </c>
      <c r="CV783" s="104"/>
      <c r="CW783" s="110" t="str">
        <f>IF(CX783="","",VLOOKUP(CONCATENATE(CW$3,CX783),m_selling_spec!$A:$H,2,FALSE))</f>
        <v>39.1</v>
      </c>
      <c r="CX783" s="104" t="s">
        <v>3779</v>
      </c>
      <c r="CY783" s="110" t="str">
        <f>IF(CZ783="","",VLOOKUP(CONCATENATE(CY$3,CZ783),m_selling_spec!$A:$H,2,FALSE))</f>
        <v/>
      </c>
      <c r="CZ783" s="104"/>
      <c r="DA783" s="110"/>
      <c r="DB783" s="104"/>
    </row>
    <row r="784" spans="1:106">
      <c r="A784" s="238" t="s">
        <v>3820</v>
      </c>
      <c r="B784" s="104"/>
      <c r="C784" s="104"/>
      <c r="D784" s="104">
        <v>10</v>
      </c>
      <c r="E784" s="110" t="str">
        <f>INDEX(product!B:B,MATCH(D784,product!A:A,0))</f>
        <v>ATIS</v>
      </c>
      <c r="F784" s="110" t="str">
        <f>INDEX(product!E:E,MATCH(D784,product!A:A,0))</f>
        <v>Window series</v>
      </c>
      <c r="G784" s="47"/>
      <c r="H784" s="104"/>
      <c r="I784" s="47"/>
      <c r="J784" s="104"/>
      <c r="K784" s="110"/>
      <c r="L784" s="104"/>
      <c r="M784" s="110" t="str">
        <f>IF(N784="","",VLOOKUP(CONCATENATE(M$3,N784),m_selling_spec!$A:$H,2,FALSE))</f>
        <v>o6.1</v>
      </c>
      <c r="N784" s="104" t="s">
        <v>3770</v>
      </c>
      <c r="O784" s="110" t="str">
        <f>IF(P784="","",VLOOKUP(CONCATENATE(O$3,P784),m_selling_spec!$A:$H,2,FALSE))</f>
        <v/>
      </c>
      <c r="P784" s="104"/>
      <c r="Q784" s="110" t="str">
        <f>IF(R784="","",VLOOKUP(CONCATENATE(Q$3,R784),m_selling_spec!$A:$H,2,FALSE))</f>
        <v/>
      </c>
      <c r="R784" s="104"/>
      <c r="S784" s="110" t="str">
        <f>IF(T784="","",VLOOKUP(CONCATENATE(S$3,T784),m_selling_spec!$A:$H,2,FALSE))</f>
        <v>o9.2</v>
      </c>
      <c r="T784" s="104" t="s">
        <v>4004</v>
      </c>
      <c r="U784" s="110"/>
      <c r="V784" s="104"/>
      <c r="W784" s="110"/>
      <c r="X784" s="104"/>
      <c r="Y784" s="110" t="str">
        <f>IF(Z784="","",VLOOKUP(CONCATENATE(Y$3,Z784),m_selling_spec!$A:$H,2,FALSE))</f>
        <v>1.3</v>
      </c>
      <c r="Z784" s="104" t="s">
        <v>483</v>
      </c>
      <c r="AA784" s="47"/>
      <c r="AB784" s="104"/>
      <c r="AC784" s="110" t="str">
        <f>IF(AD784="","",VLOOKUP(CONCATENATE(AC$3,AD784),m_selling_spec!$A:$H,2,FALSE))</f>
        <v/>
      </c>
      <c r="AD784" s="104"/>
      <c r="AE784" s="47"/>
      <c r="AF784" s="104"/>
      <c r="AG784" s="47"/>
      <c r="AH784" s="104"/>
      <c r="AI784" s="110" t="str">
        <f>IF(AJ784="","",VLOOKUP(CONCATENATE(AI$3,AJ784),m_selling_spec!$A:$H,2,FALSE))</f>
        <v/>
      </c>
      <c r="AJ784" s="104"/>
      <c r="AK784" s="110" t="str">
        <f>IF(AL784="","",VLOOKUP(CONCATENATE(AK$3,AL784),m_selling_spec!$A:$H,2,FALSE))</f>
        <v/>
      </c>
      <c r="AL784" s="104"/>
      <c r="AM784" s="47"/>
      <c r="AN784" s="104"/>
      <c r="AO784" s="47"/>
      <c r="AP784" s="104"/>
      <c r="AQ784" s="110" t="str">
        <f>IF(AR784="","",VLOOKUP(CONCATENATE(AQ$3,AR784),m_selling_spec!$A:$H,2,FALSE))</f>
        <v>10.2</v>
      </c>
      <c r="AR784" s="104" t="s">
        <v>74</v>
      </c>
      <c r="AS784" s="110" t="str">
        <f>IF(AT784="","",VLOOKUP(CONCATENATE(AS$3,AT784),m_selling_spec!$A:$H,2,FALSE))</f>
        <v/>
      </c>
      <c r="AT784" s="104"/>
      <c r="AU784" s="110" t="str">
        <f>IF(AV784="","",VLOOKUP(CONCATENATE(AU$3,AV784),m_selling_spec!$A:$H,2,FALSE))</f>
        <v/>
      </c>
      <c r="AV784" s="104"/>
      <c r="AW784" s="47"/>
      <c r="AX784" s="104"/>
      <c r="AY784" s="110" t="str">
        <f>IF(AZ784="","",VLOOKUP(CONCATENATE(AY$3,AZ784),m_selling_spec!$A:$H,2,FALSE))</f>
        <v/>
      </c>
      <c r="AZ784" s="104"/>
      <c r="BA784" s="47"/>
      <c r="BB784" s="104"/>
      <c r="BC784" s="47"/>
      <c r="BD784" s="104"/>
      <c r="BE784" s="47"/>
      <c r="BF784" s="104"/>
      <c r="BG784" s="110" t="str">
        <f>IF(BH784="","",VLOOKUP(CONCATENATE(BG$3,BH784),m_selling_spec!$A:$H,2,FALSE))</f>
        <v/>
      </c>
      <c r="BH784" s="104"/>
      <c r="BI784" s="47"/>
      <c r="BJ784" s="104"/>
      <c r="BK784" s="110" t="str">
        <f>IF(BL784="","",VLOOKUP(CONCATENATE(BK$3,BL784),m_selling_spec!$A:$H,2,FALSE))</f>
        <v/>
      </c>
      <c r="BL784" s="104"/>
      <c r="BM784" s="47"/>
      <c r="BN784" s="104"/>
      <c r="BO784" s="110" t="str">
        <f>IF(BP784="","",VLOOKUP(CONCATENATE(BO$3,BP784),m_selling_spec!$A:$H,2,FALSE))</f>
        <v/>
      </c>
      <c r="BP784" s="104"/>
      <c r="BQ784" s="47"/>
      <c r="BR784" s="104"/>
      <c r="BS784" s="47"/>
      <c r="BT784" s="104"/>
      <c r="BU784" s="47"/>
      <c r="BV784" s="104"/>
      <c r="BW784" s="47"/>
      <c r="BX784" s="104"/>
      <c r="BY784" s="47"/>
      <c r="BZ784" s="104"/>
      <c r="CA784" s="110" t="str">
        <f>IF(CB784="","",VLOOKUP(CONCATENATE(CA$3,CB784),m_selling_spec!$A:$H,2,FALSE))</f>
        <v/>
      </c>
      <c r="CB784" s="104"/>
      <c r="CC784" s="47"/>
      <c r="CD784" s="104"/>
      <c r="CE784" s="47"/>
      <c r="CF784" s="104"/>
      <c r="CG784" s="47"/>
      <c r="CH784" s="104"/>
      <c r="CI784" s="47"/>
      <c r="CJ784" s="104"/>
      <c r="CK784" s="110" t="str">
        <f>IF(CL784="","",VLOOKUP(CONCATENATE(CK$3,CL784),m_selling_spec!$A:$H,2,FALSE))</f>
        <v/>
      </c>
      <c r="CL784" s="104"/>
      <c r="CM784" s="47"/>
      <c r="CN784" s="104"/>
      <c r="CO784" s="47"/>
      <c r="CP784" s="104"/>
      <c r="CQ784" s="47"/>
      <c r="CR784" s="104"/>
      <c r="CS784" s="47"/>
      <c r="CT784" s="104"/>
      <c r="CU784" s="110" t="str">
        <f>IF(CV784="","",VLOOKUP(CONCATENATE(CU$3,CV784),m_selling_spec!$A:$H,2,FALSE))</f>
        <v/>
      </c>
      <c r="CV784" s="104"/>
      <c r="CW784" s="110" t="str">
        <f>IF(CX784="","",VLOOKUP(CONCATENATE(CW$3,CX784),m_selling_spec!$A:$H,2,FALSE))</f>
        <v>39.1</v>
      </c>
      <c r="CX784" s="104" t="s">
        <v>3779</v>
      </c>
      <c r="CY784" s="110" t="str">
        <f>IF(CZ784="","",VLOOKUP(CONCATENATE(CY$3,CZ784),m_selling_spec!$A:$H,2,FALSE))</f>
        <v/>
      </c>
      <c r="CZ784" s="104"/>
      <c r="DA784" s="110"/>
      <c r="DB784" s="104"/>
    </row>
    <row r="785" spans="1:106">
      <c r="A785" s="238" t="s">
        <v>3820</v>
      </c>
      <c r="B785" s="104"/>
      <c r="C785" s="104"/>
      <c r="D785" s="104">
        <v>10</v>
      </c>
      <c r="E785" s="110" t="str">
        <f>INDEX(product!B:B,MATCH(D785,product!A:A,0))</f>
        <v>ATIS</v>
      </c>
      <c r="F785" s="110" t="str">
        <f>INDEX(product!E:E,MATCH(D785,product!A:A,0))</f>
        <v>Window series</v>
      </c>
      <c r="G785" s="47"/>
      <c r="H785" s="104"/>
      <c r="I785" s="47"/>
      <c r="J785" s="104"/>
      <c r="K785" s="110"/>
      <c r="L785" s="104"/>
      <c r="M785" s="110" t="str">
        <f>IF(N785="","",VLOOKUP(CONCATENATE(M$3,N785),m_selling_spec!$A:$H,2,FALSE))</f>
        <v>o6.3</v>
      </c>
      <c r="N785" s="104" t="s">
        <v>4004</v>
      </c>
      <c r="O785" s="110" t="str">
        <f>IF(P785="","",VLOOKUP(CONCATENATE(O$3,P785),m_selling_spec!$A:$H,2,FALSE))</f>
        <v/>
      </c>
      <c r="P785" s="104"/>
      <c r="Q785" s="110" t="str">
        <f>IF(R785="","",VLOOKUP(CONCATENATE(Q$3,R785),m_selling_spec!$A:$H,2,FALSE))</f>
        <v/>
      </c>
      <c r="R785" s="104"/>
      <c r="S785" s="110" t="str">
        <f>IF(T785="","",VLOOKUP(CONCATENATE(S$3,T785),m_selling_spec!$A:$H,2,FALSE))</f>
        <v>o9.2</v>
      </c>
      <c r="T785" s="104" t="s">
        <v>4004</v>
      </c>
      <c r="U785" s="110"/>
      <c r="V785" s="104"/>
      <c r="W785" s="110"/>
      <c r="X785" s="104"/>
      <c r="Y785" s="110" t="str">
        <f>IF(Z785="","",VLOOKUP(CONCATENATE(Y$3,Z785),m_selling_spec!$A:$H,2,FALSE))</f>
        <v>1.3</v>
      </c>
      <c r="Z785" s="104" t="s">
        <v>483</v>
      </c>
      <c r="AA785" s="47"/>
      <c r="AB785" s="104"/>
      <c r="AC785" s="110" t="str">
        <f>IF(AD785="","",VLOOKUP(CONCATENATE(AC$3,AD785),m_selling_spec!$A:$H,2,FALSE))</f>
        <v/>
      </c>
      <c r="AD785" s="104"/>
      <c r="AE785" s="47"/>
      <c r="AF785" s="104"/>
      <c r="AG785" s="47"/>
      <c r="AH785" s="104"/>
      <c r="AI785" s="110" t="str">
        <f>IF(AJ785="","",VLOOKUP(CONCATENATE(AI$3,AJ785),m_selling_spec!$A:$H,2,FALSE))</f>
        <v/>
      </c>
      <c r="AJ785" s="104"/>
      <c r="AK785" s="110" t="str">
        <f>IF(AL785="","",VLOOKUP(CONCATENATE(AK$3,AL785),m_selling_spec!$A:$H,2,FALSE))</f>
        <v/>
      </c>
      <c r="AL785" s="104"/>
      <c r="AM785" s="47"/>
      <c r="AN785" s="104"/>
      <c r="AO785" s="47"/>
      <c r="AP785" s="104"/>
      <c r="AQ785" s="110" t="str">
        <f>IF(AR785="","",VLOOKUP(CONCATENATE(AQ$3,AR785),m_selling_spec!$A:$H,2,FALSE))</f>
        <v>10.2</v>
      </c>
      <c r="AR785" s="104" t="s">
        <v>74</v>
      </c>
      <c r="AS785" s="110" t="str">
        <f>IF(AT785="","",VLOOKUP(CONCATENATE(AS$3,AT785),m_selling_spec!$A:$H,2,FALSE))</f>
        <v/>
      </c>
      <c r="AT785" s="104"/>
      <c r="AU785" s="110" t="str">
        <f>IF(AV785="","",VLOOKUP(CONCATENATE(AU$3,AV785),m_selling_spec!$A:$H,2,FALSE))</f>
        <v/>
      </c>
      <c r="AV785" s="104"/>
      <c r="AW785" s="47"/>
      <c r="AX785" s="104"/>
      <c r="AY785" s="110" t="str">
        <f>IF(AZ785="","",VLOOKUP(CONCATENATE(AY$3,AZ785),m_selling_spec!$A:$H,2,FALSE))</f>
        <v/>
      </c>
      <c r="AZ785" s="104"/>
      <c r="BA785" s="47"/>
      <c r="BB785" s="104"/>
      <c r="BC785" s="47"/>
      <c r="BD785" s="104"/>
      <c r="BE785" s="47"/>
      <c r="BF785" s="104"/>
      <c r="BG785" s="110" t="str">
        <f>IF(BH785="","",VLOOKUP(CONCATENATE(BG$3,BH785),m_selling_spec!$A:$H,2,FALSE))</f>
        <v/>
      </c>
      <c r="BH785" s="104"/>
      <c r="BI785" s="47"/>
      <c r="BJ785" s="104"/>
      <c r="BK785" s="110" t="str">
        <f>IF(BL785="","",VLOOKUP(CONCATENATE(BK$3,BL785),m_selling_spec!$A:$H,2,FALSE))</f>
        <v/>
      </c>
      <c r="BL785" s="104"/>
      <c r="BM785" s="47"/>
      <c r="BN785" s="104"/>
      <c r="BO785" s="110" t="str">
        <f>IF(BP785="","",VLOOKUP(CONCATENATE(BO$3,BP785),m_selling_spec!$A:$H,2,FALSE))</f>
        <v/>
      </c>
      <c r="BP785" s="104"/>
      <c r="BQ785" s="47"/>
      <c r="BR785" s="104"/>
      <c r="BS785" s="47"/>
      <c r="BT785" s="104"/>
      <c r="BU785" s="47"/>
      <c r="BV785" s="104"/>
      <c r="BW785" s="47"/>
      <c r="BX785" s="104"/>
      <c r="BY785" s="47"/>
      <c r="BZ785" s="104"/>
      <c r="CA785" s="110" t="str">
        <f>IF(CB785="","",VLOOKUP(CONCATENATE(CA$3,CB785),m_selling_spec!$A:$H,2,FALSE))</f>
        <v/>
      </c>
      <c r="CB785" s="104"/>
      <c r="CC785" s="47"/>
      <c r="CD785" s="104"/>
      <c r="CE785" s="47"/>
      <c r="CF785" s="104"/>
      <c r="CG785" s="47"/>
      <c r="CH785" s="104"/>
      <c r="CI785" s="47"/>
      <c r="CJ785" s="104"/>
      <c r="CK785" s="110" t="str">
        <f>IF(CL785="","",VLOOKUP(CONCATENATE(CK$3,CL785),m_selling_spec!$A:$H,2,FALSE))</f>
        <v/>
      </c>
      <c r="CL785" s="104"/>
      <c r="CM785" s="47"/>
      <c r="CN785" s="104"/>
      <c r="CO785" s="47"/>
      <c r="CP785" s="104"/>
      <c r="CQ785" s="47"/>
      <c r="CR785" s="104"/>
      <c r="CS785" s="47"/>
      <c r="CT785" s="104"/>
      <c r="CU785" s="110" t="str">
        <f>IF(CV785="","",VLOOKUP(CONCATENATE(CU$3,CV785),m_selling_spec!$A:$H,2,FALSE))</f>
        <v/>
      </c>
      <c r="CV785" s="104"/>
      <c r="CW785" s="110" t="str">
        <f>IF(CX785="","",VLOOKUP(CONCATENATE(CW$3,CX785),m_selling_spec!$A:$H,2,FALSE))</f>
        <v>39.1</v>
      </c>
      <c r="CX785" s="104" t="s">
        <v>3779</v>
      </c>
      <c r="CY785" s="110" t="str">
        <f>IF(CZ785="","",VLOOKUP(CONCATENATE(CY$3,CZ785),m_selling_spec!$A:$H,2,FALSE))</f>
        <v/>
      </c>
      <c r="CZ785" s="104"/>
      <c r="DA785" s="110"/>
      <c r="DB785" s="104"/>
    </row>
    <row r="786" spans="1:106">
      <c r="A786" s="104" t="s">
        <v>3821</v>
      </c>
      <c r="B786" s="104"/>
      <c r="C786" s="104"/>
      <c r="D786" s="104">
        <v>10</v>
      </c>
      <c r="E786" s="110" t="str">
        <f>INDEX(product!B:B,MATCH(D786,product!A:A,0))</f>
        <v>ATIS</v>
      </c>
      <c r="F786" s="110" t="str">
        <f>INDEX(product!E:E,MATCH(D786,product!A:A,0))</f>
        <v>Window series</v>
      </c>
      <c r="G786" s="47"/>
      <c r="H786" s="104"/>
      <c r="I786" s="47"/>
      <c r="J786" s="104"/>
      <c r="K786" s="110"/>
      <c r="L786" s="104"/>
      <c r="M786" s="110" t="str">
        <f>IF(N786="","",VLOOKUP(CONCATENATE(M$3,N786),m_selling_spec!$A:$H,2,FALSE))</f>
        <v>o6.1</v>
      </c>
      <c r="N786" s="104" t="s">
        <v>3770</v>
      </c>
      <c r="O786" s="110" t="str">
        <f>IF(P786="","",VLOOKUP(CONCATENATE(O$3,P786),m_selling_spec!$A:$H,2,FALSE))</f>
        <v/>
      </c>
      <c r="P786" s="104"/>
      <c r="Q786" s="110" t="str">
        <f>IF(R786="","",VLOOKUP(CONCATENATE(Q$3,R786),m_selling_spec!$A:$H,2,FALSE))</f>
        <v/>
      </c>
      <c r="R786" s="104"/>
      <c r="S786" s="110" t="str">
        <f>IF(T786="","",VLOOKUP(CONCATENATE(S$3,T786),m_selling_spec!$A:$H,2,FALSE))</f>
        <v>o9.1</v>
      </c>
      <c r="T786" s="104" t="s">
        <v>3766</v>
      </c>
      <c r="U786" s="110"/>
      <c r="V786" s="104"/>
      <c r="W786" s="110"/>
      <c r="X786" s="104"/>
      <c r="Y786" s="110" t="str">
        <f>IF(Z786="","",VLOOKUP(CONCATENATE(Y$3,Z786),m_selling_spec!$A:$H,2,FALSE))</f>
        <v>1.3</v>
      </c>
      <c r="Z786" s="104" t="s">
        <v>483</v>
      </c>
      <c r="AA786" s="47"/>
      <c r="AB786" s="104"/>
      <c r="AC786" s="110" t="str">
        <f>IF(AD786="","",VLOOKUP(CONCATENATE(AC$3,AD786),m_selling_spec!$A:$H,2,FALSE))</f>
        <v/>
      </c>
      <c r="AD786" s="104"/>
      <c r="AE786" s="47"/>
      <c r="AF786" s="104"/>
      <c r="AG786" s="47"/>
      <c r="AH786" s="104"/>
      <c r="AI786" s="110" t="str">
        <f>IF(AJ786="","",VLOOKUP(CONCATENATE(AI$3,AJ786),m_selling_spec!$A:$H,2,FALSE))</f>
        <v/>
      </c>
      <c r="AJ786" s="104"/>
      <c r="AK786" s="110" t="str">
        <f>IF(AL786="","",VLOOKUP(CONCATENATE(AK$3,AL786),m_selling_spec!$A:$H,2,FALSE))</f>
        <v/>
      </c>
      <c r="AL786" s="104"/>
      <c r="AM786" s="47"/>
      <c r="AN786" s="104"/>
      <c r="AO786" s="47"/>
      <c r="AP786" s="104"/>
      <c r="AQ786" s="110" t="str">
        <f>IF(AR786="","",VLOOKUP(CONCATENATE(AQ$3,AR786),m_selling_spec!$A:$H,2,FALSE))</f>
        <v>10.3</v>
      </c>
      <c r="AR786" s="104" t="s">
        <v>75</v>
      </c>
      <c r="AS786" s="110" t="str">
        <f>IF(AT786="","",VLOOKUP(CONCATENATE(AS$3,AT786),m_selling_spec!$A:$H,2,FALSE))</f>
        <v/>
      </c>
      <c r="AT786" s="104"/>
      <c r="AU786" s="110" t="str">
        <f>IF(AV786="","",VLOOKUP(CONCATENATE(AU$3,AV786),m_selling_spec!$A:$H,2,FALSE))</f>
        <v/>
      </c>
      <c r="AV786" s="104"/>
      <c r="AW786" s="47"/>
      <c r="AX786" s="104"/>
      <c r="AY786" s="110" t="str">
        <f>IF(AZ786="","",VLOOKUP(CONCATENATE(AY$3,AZ786),m_selling_spec!$A:$H,2,FALSE))</f>
        <v/>
      </c>
      <c r="AZ786" s="104"/>
      <c r="BA786" s="47"/>
      <c r="BB786" s="104"/>
      <c r="BC786" s="47"/>
      <c r="BD786" s="104"/>
      <c r="BE786" s="47"/>
      <c r="BF786" s="104"/>
      <c r="BG786" s="110" t="str">
        <f>IF(BH786="","",VLOOKUP(CONCATENATE(BG$3,BH786),m_selling_spec!$A:$H,2,FALSE))</f>
        <v/>
      </c>
      <c r="BH786" s="104"/>
      <c r="BI786" s="47"/>
      <c r="BJ786" s="104"/>
      <c r="BK786" s="110" t="str">
        <f>IF(BL786="","",VLOOKUP(CONCATENATE(BK$3,BL786),m_selling_spec!$A:$H,2,FALSE))</f>
        <v/>
      </c>
      <c r="BL786" s="104"/>
      <c r="BM786" s="47"/>
      <c r="BN786" s="104"/>
      <c r="BO786" s="110" t="str">
        <f>IF(BP786="","",VLOOKUP(CONCATENATE(BO$3,BP786),m_selling_spec!$A:$H,2,FALSE))</f>
        <v/>
      </c>
      <c r="BP786" s="104"/>
      <c r="BQ786" s="47"/>
      <c r="BR786" s="104"/>
      <c r="BS786" s="47"/>
      <c r="BT786" s="104"/>
      <c r="BU786" s="47"/>
      <c r="BV786" s="104"/>
      <c r="BW786" s="47"/>
      <c r="BX786" s="104"/>
      <c r="BY786" s="47"/>
      <c r="BZ786" s="104"/>
      <c r="CA786" s="110" t="str">
        <f>IF(CB786="","",VLOOKUP(CONCATENATE(CA$3,CB786),m_selling_spec!$A:$H,2,FALSE))</f>
        <v/>
      </c>
      <c r="CB786" s="104"/>
      <c r="CC786" s="47"/>
      <c r="CD786" s="104"/>
      <c r="CE786" s="47"/>
      <c r="CF786" s="104"/>
      <c r="CG786" s="47"/>
      <c r="CH786" s="104"/>
      <c r="CI786" s="47"/>
      <c r="CJ786" s="104"/>
      <c r="CK786" s="110" t="str">
        <f>IF(CL786="","",VLOOKUP(CONCATENATE(CK$3,CL786),m_selling_spec!$A:$H,2,FALSE))</f>
        <v/>
      </c>
      <c r="CL786" s="104"/>
      <c r="CM786" s="47"/>
      <c r="CN786" s="104"/>
      <c r="CO786" s="47"/>
      <c r="CP786" s="104"/>
      <c r="CQ786" s="47"/>
      <c r="CR786" s="104"/>
      <c r="CS786" s="47"/>
      <c r="CT786" s="104"/>
      <c r="CU786" s="110" t="str">
        <f>IF(CV786="","",VLOOKUP(CONCATENATE(CU$3,CV786),m_selling_spec!$A:$H,2,FALSE))</f>
        <v/>
      </c>
      <c r="CV786" s="104"/>
      <c r="CW786" s="110" t="str">
        <f>IF(CX786="","",VLOOKUP(CONCATENATE(CW$3,CX786),m_selling_spec!$A:$H,2,FALSE))</f>
        <v>39.1</v>
      </c>
      <c r="CX786" s="104" t="s">
        <v>3779</v>
      </c>
      <c r="CY786" s="110" t="str">
        <f>IF(CZ786="","",VLOOKUP(CONCATENATE(CY$3,CZ786),m_selling_spec!$A:$H,2,FALSE))</f>
        <v/>
      </c>
      <c r="CZ786" s="104"/>
      <c r="DA786" s="110"/>
      <c r="DB786" s="104"/>
    </row>
    <row r="787" spans="1:106">
      <c r="A787" s="104" t="s">
        <v>3821</v>
      </c>
      <c r="B787" s="104"/>
      <c r="C787" s="104"/>
      <c r="D787" s="104">
        <v>10</v>
      </c>
      <c r="E787" s="110" t="str">
        <f>INDEX(product!B:B,MATCH(D787,product!A:A,0))</f>
        <v>ATIS</v>
      </c>
      <c r="F787" s="110" t="str">
        <f>INDEX(product!E:E,MATCH(D787,product!A:A,0))</f>
        <v>Window series</v>
      </c>
      <c r="G787" s="47"/>
      <c r="H787" s="104"/>
      <c r="I787" s="47"/>
      <c r="J787" s="104"/>
      <c r="K787" s="110"/>
      <c r="L787" s="104"/>
      <c r="M787" s="110" t="str">
        <f>IF(N787="","",VLOOKUP(CONCATENATE(M$3,N787),m_selling_spec!$A:$H,2,FALSE))</f>
        <v>o6.3</v>
      </c>
      <c r="N787" s="104" t="s">
        <v>4004</v>
      </c>
      <c r="O787" s="110" t="str">
        <f>IF(P787="","",VLOOKUP(CONCATENATE(O$3,P787),m_selling_spec!$A:$H,2,FALSE))</f>
        <v/>
      </c>
      <c r="P787" s="104"/>
      <c r="Q787" s="110" t="str">
        <f>IF(R787="","",VLOOKUP(CONCATENATE(Q$3,R787),m_selling_spec!$A:$H,2,FALSE))</f>
        <v/>
      </c>
      <c r="R787" s="104"/>
      <c r="S787" s="110" t="str">
        <f>IF(T787="","",VLOOKUP(CONCATENATE(S$3,T787),m_selling_spec!$A:$H,2,FALSE))</f>
        <v>o9.1</v>
      </c>
      <c r="T787" s="104" t="s">
        <v>3766</v>
      </c>
      <c r="U787" s="110"/>
      <c r="V787" s="104"/>
      <c r="W787" s="110"/>
      <c r="X787" s="104"/>
      <c r="Y787" s="110" t="str">
        <f>IF(Z787="","",VLOOKUP(CONCATENATE(Y$3,Z787),m_selling_spec!$A:$H,2,FALSE))</f>
        <v>1.3</v>
      </c>
      <c r="Z787" s="104" t="s">
        <v>483</v>
      </c>
      <c r="AA787" s="47"/>
      <c r="AB787" s="104"/>
      <c r="AC787" s="110" t="str">
        <f>IF(AD787="","",VLOOKUP(CONCATENATE(AC$3,AD787),m_selling_spec!$A:$H,2,FALSE))</f>
        <v/>
      </c>
      <c r="AD787" s="104"/>
      <c r="AE787" s="47"/>
      <c r="AF787" s="104"/>
      <c r="AG787" s="47"/>
      <c r="AH787" s="104"/>
      <c r="AI787" s="110" t="str">
        <f>IF(AJ787="","",VLOOKUP(CONCATENATE(AI$3,AJ787),m_selling_spec!$A:$H,2,FALSE))</f>
        <v/>
      </c>
      <c r="AJ787" s="104"/>
      <c r="AK787" s="110" t="str">
        <f>IF(AL787="","",VLOOKUP(CONCATENATE(AK$3,AL787),m_selling_spec!$A:$H,2,FALSE))</f>
        <v/>
      </c>
      <c r="AL787" s="104"/>
      <c r="AM787" s="47"/>
      <c r="AN787" s="104"/>
      <c r="AO787" s="47"/>
      <c r="AP787" s="104"/>
      <c r="AQ787" s="110" t="str">
        <f>IF(AR787="","",VLOOKUP(CONCATENATE(AQ$3,AR787),m_selling_spec!$A:$H,2,FALSE))</f>
        <v>10.3</v>
      </c>
      <c r="AR787" s="104" t="s">
        <v>75</v>
      </c>
      <c r="AS787" s="110" t="str">
        <f>IF(AT787="","",VLOOKUP(CONCATENATE(AS$3,AT787),m_selling_spec!$A:$H,2,FALSE))</f>
        <v/>
      </c>
      <c r="AT787" s="104"/>
      <c r="AU787" s="110" t="str">
        <f>IF(AV787="","",VLOOKUP(CONCATENATE(AU$3,AV787),m_selling_spec!$A:$H,2,FALSE))</f>
        <v/>
      </c>
      <c r="AV787" s="104"/>
      <c r="AW787" s="47"/>
      <c r="AX787" s="104"/>
      <c r="AY787" s="110" t="str">
        <f>IF(AZ787="","",VLOOKUP(CONCATENATE(AY$3,AZ787),m_selling_spec!$A:$H,2,FALSE))</f>
        <v/>
      </c>
      <c r="AZ787" s="104"/>
      <c r="BA787" s="47"/>
      <c r="BB787" s="104"/>
      <c r="BC787" s="47"/>
      <c r="BD787" s="104"/>
      <c r="BE787" s="47"/>
      <c r="BF787" s="104"/>
      <c r="BG787" s="110" t="str">
        <f>IF(BH787="","",VLOOKUP(CONCATENATE(BG$3,BH787),m_selling_spec!$A:$H,2,FALSE))</f>
        <v/>
      </c>
      <c r="BH787" s="104"/>
      <c r="BI787" s="47"/>
      <c r="BJ787" s="104"/>
      <c r="BK787" s="110" t="str">
        <f>IF(BL787="","",VLOOKUP(CONCATENATE(BK$3,BL787),m_selling_spec!$A:$H,2,FALSE))</f>
        <v/>
      </c>
      <c r="BL787" s="104"/>
      <c r="BM787" s="47"/>
      <c r="BN787" s="104"/>
      <c r="BO787" s="110" t="str">
        <f>IF(BP787="","",VLOOKUP(CONCATENATE(BO$3,BP787),m_selling_spec!$A:$H,2,FALSE))</f>
        <v/>
      </c>
      <c r="BP787" s="104"/>
      <c r="BQ787" s="47"/>
      <c r="BR787" s="104"/>
      <c r="BS787" s="47"/>
      <c r="BT787" s="104"/>
      <c r="BU787" s="47"/>
      <c r="BV787" s="104"/>
      <c r="BW787" s="47"/>
      <c r="BX787" s="104"/>
      <c r="BY787" s="47"/>
      <c r="BZ787" s="104"/>
      <c r="CA787" s="110" t="str">
        <f>IF(CB787="","",VLOOKUP(CONCATENATE(CA$3,CB787),m_selling_spec!$A:$H,2,FALSE))</f>
        <v/>
      </c>
      <c r="CB787" s="104"/>
      <c r="CC787" s="47"/>
      <c r="CD787" s="104"/>
      <c r="CE787" s="47"/>
      <c r="CF787" s="104"/>
      <c r="CG787" s="47"/>
      <c r="CH787" s="104"/>
      <c r="CI787" s="47"/>
      <c r="CJ787" s="104"/>
      <c r="CK787" s="110" t="str">
        <f>IF(CL787="","",VLOOKUP(CONCATENATE(CK$3,CL787),m_selling_spec!$A:$H,2,FALSE))</f>
        <v/>
      </c>
      <c r="CL787" s="104"/>
      <c r="CM787" s="47"/>
      <c r="CN787" s="104"/>
      <c r="CO787" s="47"/>
      <c r="CP787" s="104"/>
      <c r="CQ787" s="47"/>
      <c r="CR787" s="104"/>
      <c r="CS787" s="47"/>
      <c r="CT787" s="104"/>
      <c r="CU787" s="110" t="str">
        <f>IF(CV787="","",VLOOKUP(CONCATENATE(CU$3,CV787),m_selling_spec!$A:$H,2,FALSE))</f>
        <v/>
      </c>
      <c r="CV787" s="104"/>
      <c r="CW787" s="110" t="str">
        <f>IF(CX787="","",VLOOKUP(CONCATENATE(CW$3,CX787),m_selling_spec!$A:$H,2,FALSE))</f>
        <v>39.1</v>
      </c>
      <c r="CX787" s="104" t="s">
        <v>3779</v>
      </c>
      <c r="CY787" s="110" t="str">
        <f>IF(CZ787="","",VLOOKUP(CONCATENATE(CY$3,CZ787),m_selling_spec!$A:$H,2,FALSE))</f>
        <v/>
      </c>
      <c r="CZ787" s="104"/>
      <c r="DA787" s="110"/>
      <c r="DB787" s="104"/>
    </row>
    <row r="788" spans="1:106">
      <c r="A788" s="104" t="s">
        <v>3821</v>
      </c>
      <c r="B788" s="104"/>
      <c r="C788" s="104"/>
      <c r="D788" s="104">
        <v>10</v>
      </c>
      <c r="E788" s="110" t="str">
        <f>INDEX(product!B:B,MATCH(D788,product!A:A,0))</f>
        <v>ATIS</v>
      </c>
      <c r="F788" s="110" t="str">
        <f>INDEX(product!E:E,MATCH(D788,product!A:A,0))</f>
        <v>Window series</v>
      </c>
      <c r="G788" s="47"/>
      <c r="H788" s="104"/>
      <c r="I788" s="47"/>
      <c r="J788" s="104"/>
      <c r="K788" s="110"/>
      <c r="L788" s="104"/>
      <c r="M788" s="110" t="str">
        <f>IF(N788="","",VLOOKUP(CONCATENATE(M$3,N788),m_selling_spec!$A:$H,2,FALSE))</f>
        <v>o6.1</v>
      </c>
      <c r="N788" s="104" t="s">
        <v>3770</v>
      </c>
      <c r="O788" s="110" t="str">
        <f>IF(P788="","",VLOOKUP(CONCATENATE(O$3,P788),m_selling_spec!$A:$H,2,FALSE))</f>
        <v/>
      </c>
      <c r="P788" s="104"/>
      <c r="Q788" s="110" t="str">
        <f>IF(R788="","",VLOOKUP(CONCATENATE(Q$3,R788),m_selling_spec!$A:$H,2,FALSE))</f>
        <v/>
      </c>
      <c r="R788" s="104"/>
      <c r="S788" s="110" t="str">
        <f>IF(T788="","",VLOOKUP(CONCATENATE(S$3,T788),m_selling_spec!$A:$H,2,FALSE))</f>
        <v>o9.2</v>
      </c>
      <c r="T788" s="104" t="s">
        <v>4004</v>
      </c>
      <c r="U788" s="110"/>
      <c r="V788" s="104"/>
      <c r="W788" s="110"/>
      <c r="X788" s="104"/>
      <c r="Y788" s="110" t="str">
        <f>IF(Z788="","",VLOOKUP(CONCATENATE(Y$3,Z788),m_selling_spec!$A:$H,2,FALSE))</f>
        <v>1.3</v>
      </c>
      <c r="Z788" s="104" t="s">
        <v>483</v>
      </c>
      <c r="AA788" s="47"/>
      <c r="AB788" s="104"/>
      <c r="AC788" s="110" t="str">
        <f>IF(AD788="","",VLOOKUP(CONCATENATE(AC$3,AD788),m_selling_spec!$A:$H,2,FALSE))</f>
        <v/>
      </c>
      <c r="AD788" s="104"/>
      <c r="AE788" s="47"/>
      <c r="AF788" s="104"/>
      <c r="AG788" s="47"/>
      <c r="AH788" s="104"/>
      <c r="AI788" s="110" t="str">
        <f>IF(AJ788="","",VLOOKUP(CONCATENATE(AI$3,AJ788),m_selling_spec!$A:$H,2,FALSE))</f>
        <v/>
      </c>
      <c r="AJ788" s="104"/>
      <c r="AK788" s="110" t="str">
        <f>IF(AL788="","",VLOOKUP(CONCATENATE(AK$3,AL788),m_selling_spec!$A:$H,2,FALSE))</f>
        <v/>
      </c>
      <c r="AL788" s="104"/>
      <c r="AM788" s="47"/>
      <c r="AN788" s="104"/>
      <c r="AO788" s="47"/>
      <c r="AP788" s="104"/>
      <c r="AQ788" s="110" t="str">
        <f>IF(AR788="","",VLOOKUP(CONCATENATE(AQ$3,AR788),m_selling_spec!$A:$H,2,FALSE))</f>
        <v>10.3</v>
      </c>
      <c r="AR788" s="104" t="s">
        <v>75</v>
      </c>
      <c r="AS788" s="110" t="str">
        <f>IF(AT788="","",VLOOKUP(CONCATENATE(AS$3,AT788),m_selling_spec!$A:$H,2,FALSE))</f>
        <v/>
      </c>
      <c r="AT788" s="104"/>
      <c r="AU788" s="110" t="str">
        <f>IF(AV788="","",VLOOKUP(CONCATENATE(AU$3,AV788),m_selling_spec!$A:$H,2,FALSE))</f>
        <v/>
      </c>
      <c r="AV788" s="104"/>
      <c r="AW788" s="47"/>
      <c r="AX788" s="104"/>
      <c r="AY788" s="110" t="str">
        <f>IF(AZ788="","",VLOOKUP(CONCATENATE(AY$3,AZ788),m_selling_spec!$A:$H,2,FALSE))</f>
        <v/>
      </c>
      <c r="AZ788" s="104"/>
      <c r="BA788" s="47"/>
      <c r="BB788" s="104"/>
      <c r="BC788" s="47"/>
      <c r="BD788" s="104"/>
      <c r="BE788" s="47"/>
      <c r="BF788" s="104"/>
      <c r="BG788" s="110" t="str">
        <f>IF(BH788="","",VLOOKUP(CONCATENATE(BG$3,BH788),m_selling_spec!$A:$H,2,FALSE))</f>
        <v/>
      </c>
      <c r="BH788" s="104"/>
      <c r="BI788" s="47"/>
      <c r="BJ788" s="104"/>
      <c r="BK788" s="110" t="str">
        <f>IF(BL788="","",VLOOKUP(CONCATENATE(BK$3,BL788),m_selling_spec!$A:$H,2,FALSE))</f>
        <v/>
      </c>
      <c r="BL788" s="104"/>
      <c r="BM788" s="47"/>
      <c r="BN788" s="104"/>
      <c r="BO788" s="110" t="str">
        <f>IF(BP788="","",VLOOKUP(CONCATENATE(BO$3,BP788),m_selling_spec!$A:$H,2,FALSE))</f>
        <v/>
      </c>
      <c r="BP788" s="104"/>
      <c r="BQ788" s="47"/>
      <c r="BR788" s="104"/>
      <c r="BS788" s="47"/>
      <c r="BT788" s="104"/>
      <c r="BU788" s="47"/>
      <c r="BV788" s="104"/>
      <c r="BW788" s="47"/>
      <c r="BX788" s="104"/>
      <c r="BY788" s="47"/>
      <c r="BZ788" s="104"/>
      <c r="CA788" s="110" t="str">
        <f>IF(CB788="","",VLOOKUP(CONCATENATE(CA$3,CB788),m_selling_spec!$A:$H,2,FALSE))</f>
        <v/>
      </c>
      <c r="CB788" s="104"/>
      <c r="CC788" s="47"/>
      <c r="CD788" s="104"/>
      <c r="CE788" s="47"/>
      <c r="CF788" s="104"/>
      <c r="CG788" s="47"/>
      <c r="CH788" s="104"/>
      <c r="CI788" s="47"/>
      <c r="CJ788" s="104"/>
      <c r="CK788" s="110" t="str">
        <f>IF(CL788="","",VLOOKUP(CONCATENATE(CK$3,CL788),m_selling_spec!$A:$H,2,FALSE))</f>
        <v/>
      </c>
      <c r="CL788" s="104"/>
      <c r="CM788" s="47"/>
      <c r="CN788" s="104"/>
      <c r="CO788" s="47"/>
      <c r="CP788" s="104"/>
      <c r="CQ788" s="47"/>
      <c r="CR788" s="104"/>
      <c r="CS788" s="47"/>
      <c r="CT788" s="104"/>
      <c r="CU788" s="110" t="str">
        <f>IF(CV788="","",VLOOKUP(CONCATENATE(CU$3,CV788),m_selling_spec!$A:$H,2,FALSE))</f>
        <v/>
      </c>
      <c r="CV788" s="104"/>
      <c r="CW788" s="110" t="str">
        <f>IF(CX788="","",VLOOKUP(CONCATENATE(CW$3,CX788),m_selling_spec!$A:$H,2,FALSE))</f>
        <v>39.1</v>
      </c>
      <c r="CX788" s="104" t="s">
        <v>3779</v>
      </c>
      <c r="CY788" s="110" t="str">
        <f>IF(CZ788="","",VLOOKUP(CONCATENATE(CY$3,CZ788),m_selling_spec!$A:$H,2,FALSE))</f>
        <v/>
      </c>
      <c r="CZ788" s="104"/>
      <c r="DA788" s="110"/>
      <c r="DB788" s="104"/>
    </row>
    <row r="789" spans="1:106">
      <c r="A789" s="104" t="s">
        <v>3821</v>
      </c>
      <c r="B789" s="104"/>
      <c r="C789" s="104"/>
      <c r="D789" s="104">
        <v>10</v>
      </c>
      <c r="E789" s="110" t="str">
        <f>INDEX(product!B:B,MATCH(D789,product!A:A,0))</f>
        <v>ATIS</v>
      </c>
      <c r="F789" s="110" t="str">
        <f>INDEX(product!E:E,MATCH(D789,product!A:A,0))</f>
        <v>Window series</v>
      </c>
      <c r="G789" s="47"/>
      <c r="H789" s="104"/>
      <c r="I789" s="47"/>
      <c r="J789" s="104"/>
      <c r="K789" s="110"/>
      <c r="L789" s="104"/>
      <c r="M789" s="110" t="str">
        <f>IF(N789="","",VLOOKUP(CONCATENATE(M$3,N789),m_selling_spec!$A:$H,2,FALSE))</f>
        <v>o6.3</v>
      </c>
      <c r="N789" s="104" t="s">
        <v>4004</v>
      </c>
      <c r="O789" s="110" t="str">
        <f>IF(P789="","",VLOOKUP(CONCATENATE(O$3,P789),m_selling_spec!$A:$H,2,FALSE))</f>
        <v/>
      </c>
      <c r="P789" s="104"/>
      <c r="Q789" s="110" t="str">
        <f>IF(R789="","",VLOOKUP(CONCATENATE(Q$3,R789),m_selling_spec!$A:$H,2,FALSE))</f>
        <v/>
      </c>
      <c r="R789" s="104"/>
      <c r="S789" s="110" t="str">
        <f>IF(T789="","",VLOOKUP(CONCATENATE(S$3,T789),m_selling_spec!$A:$H,2,FALSE))</f>
        <v>o9.2</v>
      </c>
      <c r="T789" s="104" t="s">
        <v>4004</v>
      </c>
      <c r="U789" s="110"/>
      <c r="V789" s="104"/>
      <c r="W789" s="110"/>
      <c r="X789" s="104"/>
      <c r="Y789" s="110" t="str">
        <f>IF(Z789="","",VLOOKUP(CONCATENATE(Y$3,Z789),m_selling_spec!$A:$H,2,FALSE))</f>
        <v>1.3</v>
      </c>
      <c r="Z789" s="104" t="s">
        <v>483</v>
      </c>
      <c r="AA789" s="47"/>
      <c r="AB789" s="104"/>
      <c r="AC789" s="110" t="str">
        <f>IF(AD789="","",VLOOKUP(CONCATENATE(AC$3,AD789),m_selling_spec!$A:$H,2,FALSE))</f>
        <v/>
      </c>
      <c r="AD789" s="104"/>
      <c r="AE789" s="47"/>
      <c r="AF789" s="104"/>
      <c r="AG789" s="47"/>
      <c r="AH789" s="104"/>
      <c r="AI789" s="110" t="str">
        <f>IF(AJ789="","",VLOOKUP(CONCATENATE(AI$3,AJ789),m_selling_spec!$A:$H,2,FALSE))</f>
        <v/>
      </c>
      <c r="AJ789" s="104"/>
      <c r="AK789" s="110" t="str">
        <f>IF(AL789="","",VLOOKUP(CONCATENATE(AK$3,AL789),m_selling_spec!$A:$H,2,FALSE))</f>
        <v/>
      </c>
      <c r="AL789" s="104"/>
      <c r="AM789" s="47"/>
      <c r="AN789" s="104"/>
      <c r="AO789" s="47"/>
      <c r="AP789" s="104"/>
      <c r="AQ789" s="110" t="str">
        <f>IF(AR789="","",VLOOKUP(CONCATENATE(AQ$3,AR789),m_selling_spec!$A:$H,2,FALSE))</f>
        <v>10.3</v>
      </c>
      <c r="AR789" s="104" t="s">
        <v>75</v>
      </c>
      <c r="AS789" s="110" t="str">
        <f>IF(AT789="","",VLOOKUP(CONCATENATE(AS$3,AT789),m_selling_spec!$A:$H,2,FALSE))</f>
        <v/>
      </c>
      <c r="AT789" s="104"/>
      <c r="AU789" s="110" t="str">
        <f>IF(AV789="","",VLOOKUP(CONCATENATE(AU$3,AV789),m_selling_spec!$A:$H,2,FALSE))</f>
        <v/>
      </c>
      <c r="AV789" s="104"/>
      <c r="AW789" s="47"/>
      <c r="AX789" s="104"/>
      <c r="AY789" s="110" t="str">
        <f>IF(AZ789="","",VLOOKUP(CONCATENATE(AY$3,AZ789),m_selling_spec!$A:$H,2,FALSE))</f>
        <v/>
      </c>
      <c r="AZ789" s="104"/>
      <c r="BA789" s="47"/>
      <c r="BB789" s="104"/>
      <c r="BC789" s="47"/>
      <c r="BD789" s="104"/>
      <c r="BE789" s="47"/>
      <c r="BF789" s="104"/>
      <c r="BG789" s="110" t="str">
        <f>IF(BH789="","",VLOOKUP(CONCATENATE(BG$3,BH789),m_selling_spec!$A:$H,2,FALSE))</f>
        <v/>
      </c>
      <c r="BH789" s="104"/>
      <c r="BI789" s="47"/>
      <c r="BJ789" s="104"/>
      <c r="BK789" s="110" t="str">
        <f>IF(BL789="","",VLOOKUP(CONCATENATE(BK$3,BL789),m_selling_spec!$A:$H,2,FALSE))</f>
        <v/>
      </c>
      <c r="BL789" s="104"/>
      <c r="BM789" s="47"/>
      <c r="BN789" s="104"/>
      <c r="BO789" s="110" t="str">
        <f>IF(BP789="","",VLOOKUP(CONCATENATE(BO$3,BP789),m_selling_spec!$A:$H,2,FALSE))</f>
        <v/>
      </c>
      <c r="BP789" s="104"/>
      <c r="BQ789" s="47"/>
      <c r="BR789" s="104"/>
      <c r="BS789" s="47"/>
      <c r="BT789" s="104"/>
      <c r="BU789" s="47"/>
      <c r="BV789" s="104"/>
      <c r="BW789" s="47"/>
      <c r="BX789" s="104"/>
      <c r="BY789" s="47"/>
      <c r="BZ789" s="104"/>
      <c r="CA789" s="110" t="str">
        <f>IF(CB789="","",VLOOKUP(CONCATENATE(CA$3,CB789),m_selling_spec!$A:$H,2,FALSE))</f>
        <v/>
      </c>
      <c r="CB789" s="104"/>
      <c r="CC789" s="47"/>
      <c r="CD789" s="104"/>
      <c r="CE789" s="47"/>
      <c r="CF789" s="104"/>
      <c r="CG789" s="47"/>
      <c r="CH789" s="104"/>
      <c r="CI789" s="47"/>
      <c r="CJ789" s="104"/>
      <c r="CK789" s="110" t="str">
        <f>IF(CL789="","",VLOOKUP(CONCATENATE(CK$3,CL789),m_selling_spec!$A:$H,2,FALSE))</f>
        <v/>
      </c>
      <c r="CL789" s="104"/>
      <c r="CM789" s="47"/>
      <c r="CN789" s="104"/>
      <c r="CO789" s="47"/>
      <c r="CP789" s="104"/>
      <c r="CQ789" s="47"/>
      <c r="CR789" s="104"/>
      <c r="CS789" s="47"/>
      <c r="CT789" s="104"/>
      <c r="CU789" s="110" t="str">
        <f>IF(CV789="","",VLOOKUP(CONCATENATE(CU$3,CV789),m_selling_spec!$A:$H,2,FALSE))</f>
        <v/>
      </c>
      <c r="CV789" s="104"/>
      <c r="CW789" s="110" t="str">
        <f>IF(CX789="","",VLOOKUP(CONCATENATE(CW$3,CX789),m_selling_spec!$A:$H,2,FALSE))</f>
        <v>39.1</v>
      </c>
      <c r="CX789" s="104" t="s">
        <v>3779</v>
      </c>
      <c r="CY789" s="110" t="str">
        <f>IF(CZ789="","",VLOOKUP(CONCATENATE(CY$3,CZ789),m_selling_spec!$A:$H,2,FALSE))</f>
        <v/>
      </c>
      <c r="CZ789" s="104"/>
      <c r="DA789" s="110"/>
      <c r="DB789" s="104"/>
    </row>
    <row r="790" spans="1:106">
      <c r="A790" s="238" t="s">
        <v>3822</v>
      </c>
      <c r="B790" s="104"/>
      <c r="C790" s="104"/>
      <c r="D790" s="104">
        <v>10</v>
      </c>
      <c r="E790" s="110" t="str">
        <f>INDEX(product!B:B,MATCH(D790,product!A:A,0))</f>
        <v>ATIS</v>
      </c>
      <c r="F790" s="110" t="str">
        <f>INDEX(product!E:E,MATCH(D790,product!A:A,0))</f>
        <v>Window series</v>
      </c>
      <c r="G790" s="47"/>
      <c r="H790" s="104"/>
      <c r="I790" s="47"/>
      <c r="J790" s="104"/>
      <c r="K790" s="110"/>
      <c r="L790" s="104"/>
      <c r="M790" s="110" t="str">
        <f>IF(N790="","",VLOOKUP(CONCATENATE(M$3,N790),m_selling_spec!$A:$H,2,FALSE))</f>
        <v>o6.1</v>
      </c>
      <c r="N790" s="104" t="s">
        <v>3770</v>
      </c>
      <c r="O790" s="110" t="str">
        <f>IF(P790="","",VLOOKUP(CONCATENATE(O$3,P790),m_selling_spec!$A:$H,2,FALSE))</f>
        <v/>
      </c>
      <c r="P790" s="104"/>
      <c r="Q790" s="110" t="str">
        <f>IF(R790="","",VLOOKUP(CONCATENATE(Q$3,R790),m_selling_spec!$A:$H,2,FALSE))</f>
        <v/>
      </c>
      <c r="R790" s="104"/>
      <c r="S790" s="110" t="str">
        <f>IF(T790="","",VLOOKUP(CONCATENATE(S$3,T790),m_selling_spec!$A:$H,2,FALSE))</f>
        <v>o9.1</v>
      </c>
      <c r="T790" s="104" t="s">
        <v>3766</v>
      </c>
      <c r="U790" s="110"/>
      <c r="V790" s="104"/>
      <c r="W790" s="110"/>
      <c r="X790" s="104"/>
      <c r="Y790" s="110" t="str">
        <f>IF(Z790="","",VLOOKUP(CONCATENATE(Y$3,Z790),m_selling_spec!$A:$H,2,FALSE))</f>
        <v>1.3</v>
      </c>
      <c r="Z790" s="104" t="s">
        <v>483</v>
      </c>
      <c r="AA790" s="47"/>
      <c r="AB790" s="104"/>
      <c r="AC790" s="110" t="str">
        <f>IF(AD790="","",VLOOKUP(CONCATENATE(AC$3,AD790),m_selling_spec!$A:$H,2,FALSE))</f>
        <v/>
      </c>
      <c r="AD790" s="104"/>
      <c r="AE790" s="47"/>
      <c r="AF790" s="104"/>
      <c r="AG790" s="47"/>
      <c r="AH790" s="104"/>
      <c r="AI790" s="110" t="str">
        <f>IF(AJ790="","",VLOOKUP(CONCATENATE(AI$3,AJ790),m_selling_spec!$A:$H,2,FALSE))</f>
        <v/>
      </c>
      <c r="AJ790" s="104"/>
      <c r="AK790" s="110" t="str">
        <f>IF(AL790="","",VLOOKUP(CONCATENATE(AK$3,AL790),m_selling_spec!$A:$H,2,FALSE))</f>
        <v/>
      </c>
      <c r="AL790" s="104"/>
      <c r="AM790" s="47"/>
      <c r="AN790" s="104"/>
      <c r="AO790" s="47"/>
      <c r="AP790" s="104"/>
      <c r="AQ790" s="110" t="str">
        <f>IF(AR790="","",VLOOKUP(CONCATENATE(AQ$3,AR790),m_selling_spec!$A:$H,2,FALSE))</f>
        <v>10.2</v>
      </c>
      <c r="AR790" s="104" t="s">
        <v>74</v>
      </c>
      <c r="AS790" s="110" t="str">
        <f>IF(AT790="","",VLOOKUP(CONCATENATE(AS$3,AT790),m_selling_spec!$A:$H,2,FALSE))</f>
        <v/>
      </c>
      <c r="AT790" s="104"/>
      <c r="AU790" s="110" t="str">
        <f>IF(AV790="","",VLOOKUP(CONCATENATE(AU$3,AV790),m_selling_spec!$A:$H,2,FALSE))</f>
        <v/>
      </c>
      <c r="AV790" s="104"/>
      <c r="AW790" s="47"/>
      <c r="AX790" s="104"/>
      <c r="AY790" s="110" t="str">
        <f>IF(AZ790="","",VLOOKUP(CONCATENATE(AY$3,AZ790),m_selling_spec!$A:$H,2,FALSE))</f>
        <v/>
      </c>
      <c r="AZ790" s="104"/>
      <c r="BA790" s="47"/>
      <c r="BB790" s="104"/>
      <c r="BC790" s="47"/>
      <c r="BD790" s="104"/>
      <c r="BE790" s="47"/>
      <c r="BF790" s="104"/>
      <c r="BG790" s="110" t="str">
        <f>IF(BH790="","",VLOOKUP(CONCATENATE(BG$3,BH790),m_selling_spec!$A:$H,2,FALSE))</f>
        <v/>
      </c>
      <c r="BH790" s="104"/>
      <c r="BI790" s="47"/>
      <c r="BJ790" s="104"/>
      <c r="BK790" s="110" t="str">
        <f>IF(BL790="","",VLOOKUP(CONCATENATE(BK$3,BL790),m_selling_spec!$A:$H,2,FALSE))</f>
        <v/>
      </c>
      <c r="BL790" s="104"/>
      <c r="BM790" s="47"/>
      <c r="BN790" s="104"/>
      <c r="BO790" s="110" t="str">
        <f>IF(BP790="","",VLOOKUP(CONCATENATE(BO$3,BP790),m_selling_spec!$A:$H,2,FALSE))</f>
        <v/>
      </c>
      <c r="BP790" s="104"/>
      <c r="BQ790" s="47"/>
      <c r="BR790" s="104"/>
      <c r="BS790" s="47"/>
      <c r="BT790" s="104"/>
      <c r="BU790" s="47"/>
      <c r="BV790" s="104"/>
      <c r="BW790" s="47"/>
      <c r="BX790" s="104"/>
      <c r="BY790" s="47"/>
      <c r="BZ790" s="104"/>
      <c r="CA790" s="110" t="str">
        <f>IF(CB790="","",VLOOKUP(CONCATENATE(CA$3,CB790),m_selling_spec!$A:$H,2,FALSE))</f>
        <v/>
      </c>
      <c r="CB790" s="104"/>
      <c r="CC790" s="47"/>
      <c r="CD790" s="104"/>
      <c r="CE790" s="47"/>
      <c r="CF790" s="104"/>
      <c r="CG790" s="47"/>
      <c r="CH790" s="104"/>
      <c r="CI790" s="47"/>
      <c r="CJ790" s="104"/>
      <c r="CK790" s="110" t="str">
        <f>IF(CL790="","",VLOOKUP(CONCATENATE(CK$3,CL790),m_selling_spec!$A:$H,2,FALSE))</f>
        <v/>
      </c>
      <c r="CL790" s="104"/>
      <c r="CM790" s="47"/>
      <c r="CN790" s="104"/>
      <c r="CO790" s="47"/>
      <c r="CP790" s="104"/>
      <c r="CQ790" s="47"/>
      <c r="CR790" s="104"/>
      <c r="CS790" s="47"/>
      <c r="CT790" s="104"/>
      <c r="CU790" s="110" t="str">
        <f>IF(CV790="","",VLOOKUP(CONCATENATE(CU$3,CV790),m_selling_spec!$A:$H,2,FALSE))</f>
        <v/>
      </c>
      <c r="CV790" s="104"/>
      <c r="CW790" s="110" t="str">
        <f>IF(CX790="","",VLOOKUP(CONCATENATE(CW$3,CX790),m_selling_spec!$A:$H,2,FALSE))</f>
        <v>39.2</v>
      </c>
      <c r="CX790" s="104" t="s">
        <v>3780</v>
      </c>
      <c r="CY790" s="110" t="str">
        <f>IF(CZ790="","",VLOOKUP(CONCATENATE(CY$3,CZ790),m_selling_spec!$A:$H,2,FALSE))</f>
        <v/>
      </c>
      <c r="CZ790" s="104"/>
      <c r="DA790" s="110"/>
      <c r="DB790" s="104"/>
    </row>
    <row r="791" spans="1:106">
      <c r="A791" s="238" t="s">
        <v>3822</v>
      </c>
      <c r="B791" s="104"/>
      <c r="C791" s="104"/>
      <c r="D791" s="104">
        <v>10</v>
      </c>
      <c r="E791" s="110" t="str">
        <f>INDEX(product!B:B,MATCH(D791,product!A:A,0))</f>
        <v>ATIS</v>
      </c>
      <c r="F791" s="110" t="str">
        <f>INDEX(product!E:E,MATCH(D791,product!A:A,0))</f>
        <v>Window series</v>
      </c>
      <c r="G791" s="47"/>
      <c r="H791" s="104"/>
      <c r="I791" s="47"/>
      <c r="J791" s="104"/>
      <c r="K791" s="110"/>
      <c r="L791" s="104"/>
      <c r="M791" s="110" t="str">
        <f>IF(N791="","",VLOOKUP(CONCATENATE(M$3,N791),m_selling_spec!$A:$H,2,FALSE))</f>
        <v>o6.3</v>
      </c>
      <c r="N791" s="104" t="s">
        <v>4004</v>
      </c>
      <c r="O791" s="110" t="str">
        <f>IF(P791="","",VLOOKUP(CONCATENATE(O$3,P791),m_selling_spec!$A:$H,2,FALSE))</f>
        <v/>
      </c>
      <c r="P791" s="104"/>
      <c r="Q791" s="110" t="str">
        <f>IF(R791="","",VLOOKUP(CONCATENATE(Q$3,R791),m_selling_spec!$A:$H,2,FALSE))</f>
        <v/>
      </c>
      <c r="R791" s="104"/>
      <c r="S791" s="110" t="str">
        <f>IF(T791="","",VLOOKUP(CONCATENATE(S$3,T791),m_selling_spec!$A:$H,2,FALSE))</f>
        <v>o9.1</v>
      </c>
      <c r="T791" s="104" t="s">
        <v>3766</v>
      </c>
      <c r="U791" s="110"/>
      <c r="V791" s="104"/>
      <c r="W791" s="110" t="str">
        <f>IF(X791="","",VLOOKUP(CONCATENATE(W$3,X791),m_selling_spec!$A:$H,2,FALSE))</f>
        <v>o11.1</v>
      </c>
      <c r="X791" s="104" t="s">
        <v>4044</v>
      </c>
      <c r="Y791" s="110" t="str">
        <f>IF(Z791="","",VLOOKUP(CONCATENATE(Y$3,Z791),m_selling_spec!$A:$H,2,FALSE))</f>
        <v>1.3</v>
      </c>
      <c r="Z791" s="104" t="s">
        <v>483</v>
      </c>
      <c r="AA791" s="47"/>
      <c r="AB791" s="104"/>
      <c r="AC791" s="110" t="str">
        <f>IF(AD791="","",VLOOKUP(CONCATENATE(AC$3,AD791),m_selling_spec!$A:$H,2,FALSE))</f>
        <v/>
      </c>
      <c r="AD791" s="104"/>
      <c r="AE791" s="47"/>
      <c r="AF791" s="104"/>
      <c r="AG791" s="47"/>
      <c r="AH791" s="104"/>
      <c r="AI791" s="110" t="str">
        <f>IF(AJ791="","",VLOOKUP(CONCATENATE(AI$3,AJ791),m_selling_spec!$A:$H,2,FALSE))</f>
        <v/>
      </c>
      <c r="AJ791" s="104"/>
      <c r="AK791" s="110" t="str">
        <f>IF(AL791="","",VLOOKUP(CONCATENATE(AK$3,AL791),m_selling_spec!$A:$H,2,FALSE))</f>
        <v/>
      </c>
      <c r="AL791" s="104"/>
      <c r="AM791" s="47"/>
      <c r="AN791" s="104"/>
      <c r="AO791" s="47"/>
      <c r="AP791" s="104"/>
      <c r="AQ791" s="110" t="str">
        <f>IF(AR791="","",VLOOKUP(CONCATENATE(AQ$3,AR791),m_selling_spec!$A:$H,2,FALSE))</f>
        <v>10.2</v>
      </c>
      <c r="AR791" s="104" t="s">
        <v>74</v>
      </c>
      <c r="AS791" s="110" t="str">
        <f>IF(AT791="","",VLOOKUP(CONCATENATE(AS$3,AT791),m_selling_spec!$A:$H,2,FALSE))</f>
        <v/>
      </c>
      <c r="AT791" s="104"/>
      <c r="AU791" s="110" t="str">
        <f>IF(AV791="","",VLOOKUP(CONCATENATE(AU$3,AV791),m_selling_spec!$A:$H,2,FALSE))</f>
        <v/>
      </c>
      <c r="AV791" s="104"/>
      <c r="AW791" s="47"/>
      <c r="AX791" s="104"/>
      <c r="AY791" s="110" t="str">
        <f>IF(AZ791="","",VLOOKUP(CONCATENATE(AY$3,AZ791),m_selling_spec!$A:$H,2,FALSE))</f>
        <v/>
      </c>
      <c r="AZ791" s="104"/>
      <c r="BA791" s="47"/>
      <c r="BB791" s="104"/>
      <c r="BC791" s="47"/>
      <c r="BD791" s="104"/>
      <c r="BE791" s="47"/>
      <c r="BF791" s="104"/>
      <c r="BG791" s="110" t="str">
        <f>IF(BH791="","",VLOOKUP(CONCATENATE(BG$3,BH791),m_selling_spec!$A:$H,2,FALSE))</f>
        <v/>
      </c>
      <c r="BH791" s="104"/>
      <c r="BI791" s="47"/>
      <c r="BJ791" s="104"/>
      <c r="BK791" s="110" t="str">
        <f>IF(BL791="","",VLOOKUP(CONCATENATE(BK$3,BL791),m_selling_spec!$A:$H,2,FALSE))</f>
        <v/>
      </c>
      <c r="BL791" s="104"/>
      <c r="BM791" s="47"/>
      <c r="BN791" s="104"/>
      <c r="BO791" s="110" t="str">
        <f>IF(BP791="","",VLOOKUP(CONCATENATE(BO$3,BP791),m_selling_spec!$A:$H,2,FALSE))</f>
        <v/>
      </c>
      <c r="BP791" s="104"/>
      <c r="BQ791" s="47"/>
      <c r="BR791" s="104"/>
      <c r="BS791" s="47"/>
      <c r="BT791" s="104"/>
      <c r="BU791" s="47"/>
      <c r="BV791" s="104"/>
      <c r="BW791" s="47"/>
      <c r="BX791" s="104"/>
      <c r="BY791" s="47"/>
      <c r="BZ791" s="104"/>
      <c r="CA791" s="110" t="str">
        <f>IF(CB791="","",VLOOKUP(CONCATENATE(CA$3,CB791),m_selling_spec!$A:$H,2,FALSE))</f>
        <v/>
      </c>
      <c r="CB791" s="104"/>
      <c r="CC791" s="47"/>
      <c r="CD791" s="104"/>
      <c r="CE791" s="47"/>
      <c r="CF791" s="104"/>
      <c r="CG791" s="47"/>
      <c r="CH791" s="104"/>
      <c r="CI791" s="47"/>
      <c r="CJ791" s="104"/>
      <c r="CK791" s="110" t="str">
        <f>IF(CL791="","",VLOOKUP(CONCATENATE(CK$3,CL791),m_selling_spec!$A:$H,2,FALSE))</f>
        <v/>
      </c>
      <c r="CL791" s="104"/>
      <c r="CM791" s="47"/>
      <c r="CN791" s="104"/>
      <c r="CO791" s="47"/>
      <c r="CP791" s="104"/>
      <c r="CQ791" s="47"/>
      <c r="CR791" s="104"/>
      <c r="CS791" s="47"/>
      <c r="CT791" s="104"/>
      <c r="CU791" s="110" t="str">
        <f>IF(CV791="","",VLOOKUP(CONCATENATE(CU$3,CV791),m_selling_spec!$A:$H,2,FALSE))</f>
        <v/>
      </c>
      <c r="CV791" s="104"/>
      <c r="CW791" s="110" t="str">
        <f>IF(CX791="","",VLOOKUP(CONCATENATE(CW$3,CX791),m_selling_spec!$A:$H,2,FALSE))</f>
        <v>39.2</v>
      </c>
      <c r="CX791" s="104" t="s">
        <v>3780</v>
      </c>
      <c r="CY791" s="110" t="str">
        <f>IF(CZ791="","",VLOOKUP(CONCATENATE(CY$3,CZ791),m_selling_spec!$A:$H,2,FALSE))</f>
        <v/>
      </c>
      <c r="CZ791" s="104"/>
      <c r="DA791" s="110"/>
      <c r="DB791" s="104"/>
    </row>
    <row r="792" spans="1:106">
      <c r="A792" s="238" t="s">
        <v>3822</v>
      </c>
      <c r="B792" s="104"/>
      <c r="C792" s="104"/>
      <c r="D792" s="104">
        <v>10</v>
      </c>
      <c r="E792" s="110" t="str">
        <f>INDEX(product!B:B,MATCH(D792,product!A:A,0))</f>
        <v>ATIS</v>
      </c>
      <c r="F792" s="110" t="str">
        <f>INDEX(product!E:E,MATCH(D792,product!A:A,0))</f>
        <v>Window series</v>
      </c>
      <c r="G792" s="47"/>
      <c r="H792" s="104"/>
      <c r="I792" s="47"/>
      <c r="J792" s="104"/>
      <c r="K792" s="110"/>
      <c r="L792" s="104"/>
      <c r="M792" s="110" t="str">
        <f>IF(N792="","",VLOOKUP(CONCATENATE(M$3,N792),m_selling_spec!$A:$H,2,FALSE))</f>
        <v>o6.1</v>
      </c>
      <c r="N792" s="104" t="s">
        <v>3770</v>
      </c>
      <c r="O792" s="110" t="str">
        <f>IF(P792="","",VLOOKUP(CONCATENATE(O$3,P792),m_selling_spec!$A:$H,2,FALSE))</f>
        <v/>
      </c>
      <c r="P792" s="104"/>
      <c r="Q792" s="110" t="str">
        <f>IF(R792="","",VLOOKUP(CONCATENATE(Q$3,R792),m_selling_spec!$A:$H,2,FALSE))</f>
        <v/>
      </c>
      <c r="R792" s="104"/>
      <c r="S792" s="110" t="str">
        <f>IF(T792="","",VLOOKUP(CONCATENATE(S$3,T792),m_selling_spec!$A:$H,2,FALSE))</f>
        <v>o9.2</v>
      </c>
      <c r="T792" s="104" t="s">
        <v>4004</v>
      </c>
      <c r="U792" s="110"/>
      <c r="V792" s="104"/>
      <c r="W792" s="110"/>
      <c r="X792" s="104"/>
      <c r="Y792" s="110" t="str">
        <f>IF(Z792="","",VLOOKUP(CONCATENATE(Y$3,Z792),m_selling_spec!$A:$H,2,FALSE))</f>
        <v>1.3</v>
      </c>
      <c r="Z792" s="104" t="s">
        <v>483</v>
      </c>
      <c r="AA792" s="47"/>
      <c r="AB792" s="104"/>
      <c r="AC792" s="110" t="str">
        <f>IF(AD792="","",VLOOKUP(CONCATENATE(AC$3,AD792),m_selling_spec!$A:$H,2,FALSE))</f>
        <v/>
      </c>
      <c r="AD792" s="104"/>
      <c r="AE792" s="47"/>
      <c r="AF792" s="104"/>
      <c r="AG792" s="47"/>
      <c r="AH792" s="104"/>
      <c r="AI792" s="110" t="str">
        <f>IF(AJ792="","",VLOOKUP(CONCATENATE(AI$3,AJ792),m_selling_spec!$A:$H,2,FALSE))</f>
        <v/>
      </c>
      <c r="AJ792" s="104"/>
      <c r="AK792" s="110" t="str">
        <f>IF(AL792="","",VLOOKUP(CONCATENATE(AK$3,AL792),m_selling_spec!$A:$H,2,FALSE))</f>
        <v/>
      </c>
      <c r="AL792" s="104"/>
      <c r="AM792" s="47"/>
      <c r="AN792" s="104"/>
      <c r="AO792" s="47"/>
      <c r="AP792" s="104"/>
      <c r="AQ792" s="110" t="str">
        <f>IF(AR792="","",VLOOKUP(CONCATENATE(AQ$3,AR792),m_selling_spec!$A:$H,2,FALSE))</f>
        <v>10.2</v>
      </c>
      <c r="AR792" s="104" t="s">
        <v>74</v>
      </c>
      <c r="AS792" s="110" t="str">
        <f>IF(AT792="","",VLOOKUP(CONCATENATE(AS$3,AT792),m_selling_spec!$A:$H,2,FALSE))</f>
        <v/>
      </c>
      <c r="AT792" s="104"/>
      <c r="AU792" s="110" t="str">
        <f>IF(AV792="","",VLOOKUP(CONCATENATE(AU$3,AV792),m_selling_spec!$A:$H,2,FALSE))</f>
        <v/>
      </c>
      <c r="AV792" s="104"/>
      <c r="AW792" s="47"/>
      <c r="AX792" s="104"/>
      <c r="AY792" s="110" t="str">
        <f>IF(AZ792="","",VLOOKUP(CONCATENATE(AY$3,AZ792),m_selling_spec!$A:$H,2,FALSE))</f>
        <v/>
      </c>
      <c r="AZ792" s="104"/>
      <c r="BA792" s="47"/>
      <c r="BB792" s="104"/>
      <c r="BC792" s="47"/>
      <c r="BD792" s="104"/>
      <c r="BE792" s="47"/>
      <c r="BF792" s="104"/>
      <c r="BG792" s="110" t="str">
        <f>IF(BH792="","",VLOOKUP(CONCATENATE(BG$3,BH792),m_selling_spec!$A:$H,2,FALSE))</f>
        <v/>
      </c>
      <c r="BH792" s="104"/>
      <c r="BI792" s="47"/>
      <c r="BJ792" s="104"/>
      <c r="BK792" s="110" t="str">
        <f>IF(BL792="","",VLOOKUP(CONCATENATE(BK$3,BL792),m_selling_spec!$A:$H,2,FALSE))</f>
        <v/>
      </c>
      <c r="BL792" s="104"/>
      <c r="BM792" s="47"/>
      <c r="BN792" s="104"/>
      <c r="BO792" s="110" t="str">
        <f>IF(BP792="","",VLOOKUP(CONCATENATE(BO$3,BP792),m_selling_spec!$A:$H,2,FALSE))</f>
        <v/>
      </c>
      <c r="BP792" s="104"/>
      <c r="BQ792" s="47"/>
      <c r="BR792" s="104"/>
      <c r="BS792" s="47"/>
      <c r="BT792" s="104"/>
      <c r="BU792" s="47"/>
      <c r="BV792" s="104"/>
      <c r="BW792" s="47"/>
      <c r="BX792" s="104"/>
      <c r="BY792" s="47"/>
      <c r="BZ792" s="104"/>
      <c r="CA792" s="110" t="str">
        <f>IF(CB792="","",VLOOKUP(CONCATENATE(CA$3,CB792),m_selling_spec!$A:$H,2,FALSE))</f>
        <v/>
      </c>
      <c r="CB792" s="104"/>
      <c r="CC792" s="47"/>
      <c r="CD792" s="104"/>
      <c r="CE792" s="47"/>
      <c r="CF792" s="104"/>
      <c r="CG792" s="47"/>
      <c r="CH792" s="104"/>
      <c r="CI792" s="47"/>
      <c r="CJ792" s="104"/>
      <c r="CK792" s="110" t="str">
        <f>IF(CL792="","",VLOOKUP(CONCATENATE(CK$3,CL792),m_selling_spec!$A:$H,2,FALSE))</f>
        <v/>
      </c>
      <c r="CL792" s="104"/>
      <c r="CM792" s="47"/>
      <c r="CN792" s="104"/>
      <c r="CO792" s="47"/>
      <c r="CP792" s="104"/>
      <c r="CQ792" s="47"/>
      <c r="CR792" s="104"/>
      <c r="CS792" s="47"/>
      <c r="CT792" s="104"/>
      <c r="CU792" s="110" t="str">
        <f>IF(CV792="","",VLOOKUP(CONCATENATE(CU$3,CV792),m_selling_spec!$A:$H,2,FALSE))</f>
        <v/>
      </c>
      <c r="CV792" s="104"/>
      <c r="CW792" s="110" t="str">
        <f>IF(CX792="","",VLOOKUP(CONCATENATE(CW$3,CX792),m_selling_spec!$A:$H,2,FALSE))</f>
        <v>39.2</v>
      </c>
      <c r="CX792" s="104" t="s">
        <v>3780</v>
      </c>
      <c r="CY792" s="110" t="str">
        <f>IF(CZ792="","",VLOOKUP(CONCATENATE(CY$3,CZ792),m_selling_spec!$A:$H,2,FALSE))</f>
        <v/>
      </c>
      <c r="CZ792" s="104"/>
      <c r="DA792" s="110"/>
      <c r="DB792" s="104"/>
    </row>
    <row r="793" spans="1:106">
      <c r="A793" s="238" t="s">
        <v>3822</v>
      </c>
      <c r="B793" s="104"/>
      <c r="C793" s="104"/>
      <c r="D793" s="104">
        <v>10</v>
      </c>
      <c r="E793" s="110" t="str">
        <f>INDEX(product!B:B,MATCH(D793,product!A:A,0))</f>
        <v>ATIS</v>
      </c>
      <c r="F793" s="110" t="str">
        <f>INDEX(product!E:E,MATCH(D793,product!A:A,0))</f>
        <v>Window series</v>
      </c>
      <c r="G793" s="47"/>
      <c r="H793" s="104"/>
      <c r="I793" s="47"/>
      <c r="J793" s="104"/>
      <c r="K793" s="110"/>
      <c r="L793" s="104"/>
      <c r="M793" s="110" t="str">
        <f>IF(N793="","",VLOOKUP(CONCATENATE(M$3,N793),m_selling_spec!$A:$H,2,FALSE))</f>
        <v>o6.3</v>
      </c>
      <c r="N793" s="104" t="s">
        <v>4004</v>
      </c>
      <c r="O793" s="110" t="str">
        <f>IF(P793="","",VLOOKUP(CONCATENATE(O$3,P793),m_selling_spec!$A:$H,2,FALSE))</f>
        <v/>
      </c>
      <c r="P793" s="104"/>
      <c r="Q793" s="110" t="str">
        <f>IF(R793="","",VLOOKUP(CONCATENATE(Q$3,R793),m_selling_spec!$A:$H,2,FALSE))</f>
        <v/>
      </c>
      <c r="R793" s="104"/>
      <c r="S793" s="110" t="str">
        <f>IF(T793="","",VLOOKUP(CONCATENATE(S$3,T793),m_selling_spec!$A:$H,2,FALSE))</f>
        <v>o9.2</v>
      </c>
      <c r="T793" s="104" t="s">
        <v>4004</v>
      </c>
      <c r="U793" s="110"/>
      <c r="V793" s="104"/>
      <c r="W793" s="110" t="str">
        <f>IF(X793="","",VLOOKUP(CONCATENATE(W$3,X793),m_selling_spec!$A:$H,2,FALSE))</f>
        <v>o11.1</v>
      </c>
      <c r="X793" s="104" t="s">
        <v>4044</v>
      </c>
      <c r="Y793" s="110" t="str">
        <f>IF(Z793="","",VLOOKUP(CONCATENATE(Y$3,Z793),m_selling_spec!$A:$H,2,FALSE))</f>
        <v>1.3</v>
      </c>
      <c r="Z793" s="104" t="s">
        <v>483</v>
      </c>
      <c r="AA793" s="47"/>
      <c r="AB793" s="104"/>
      <c r="AC793" s="110" t="str">
        <f>IF(AD793="","",VLOOKUP(CONCATENATE(AC$3,AD793),m_selling_spec!$A:$H,2,FALSE))</f>
        <v/>
      </c>
      <c r="AD793" s="104"/>
      <c r="AE793" s="47"/>
      <c r="AF793" s="104"/>
      <c r="AG793" s="47"/>
      <c r="AH793" s="104"/>
      <c r="AI793" s="110" t="str">
        <f>IF(AJ793="","",VLOOKUP(CONCATENATE(AI$3,AJ793),m_selling_spec!$A:$H,2,FALSE))</f>
        <v/>
      </c>
      <c r="AJ793" s="104"/>
      <c r="AK793" s="110" t="str">
        <f>IF(AL793="","",VLOOKUP(CONCATENATE(AK$3,AL793),m_selling_spec!$A:$H,2,FALSE))</f>
        <v/>
      </c>
      <c r="AL793" s="104"/>
      <c r="AM793" s="47"/>
      <c r="AN793" s="104"/>
      <c r="AO793" s="47"/>
      <c r="AP793" s="104"/>
      <c r="AQ793" s="110" t="str">
        <f>IF(AR793="","",VLOOKUP(CONCATENATE(AQ$3,AR793),m_selling_spec!$A:$H,2,FALSE))</f>
        <v>10.2</v>
      </c>
      <c r="AR793" s="104" t="s">
        <v>74</v>
      </c>
      <c r="AS793" s="110" t="str">
        <f>IF(AT793="","",VLOOKUP(CONCATENATE(AS$3,AT793),m_selling_spec!$A:$H,2,FALSE))</f>
        <v/>
      </c>
      <c r="AT793" s="104"/>
      <c r="AU793" s="110" t="str">
        <f>IF(AV793="","",VLOOKUP(CONCATENATE(AU$3,AV793),m_selling_spec!$A:$H,2,FALSE))</f>
        <v/>
      </c>
      <c r="AV793" s="104"/>
      <c r="AW793" s="47"/>
      <c r="AX793" s="104"/>
      <c r="AY793" s="110" t="str">
        <f>IF(AZ793="","",VLOOKUP(CONCATENATE(AY$3,AZ793),m_selling_spec!$A:$H,2,FALSE))</f>
        <v/>
      </c>
      <c r="AZ793" s="104"/>
      <c r="BA793" s="47"/>
      <c r="BB793" s="104"/>
      <c r="BC793" s="47"/>
      <c r="BD793" s="104"/>
      <c r="BE793" s="47"/>
      <c r="BF793" s="104"/>
      <c r="BG793" s="110" t="str">
        <f>IF(BH793="","",VLOOKUP(CONCATENATE(BG$3,BH793),m_selling_spec!$A:$H,2,FALSE))</f>
        <v/>
      </c>
      <c r="BH793" s="104"/>
      <c r="BI793" s="47"/>
      <c r="BJ793" s="104"/>
      <c r="BK793" s="110" t="str">
        <f>IF(BL793="","",VLOOKUP(CONCATENATE(BK$3,BL793),m_selling_spec!$A:$H,2,FALSE))</f>
        <v/>
      </c>
      <c r="BL793" s="104"/>
      <c r="BM793" s="47"/>
      <c r="BN793" s="104"/>
      <c r="BO793" s="110" t="str">
        <f>IF(BP793="","",VLOOKUP(CONCATENATE(BO$3,BP793),m_selling_spec!$A:$H,2,FALSE))</f>
        <v/>
      </c>
      <c r="BP793" s="104"/>
      <c r="BQ793" s="47"/>
      <c r="BR793" s="104"/>
      <c r="BS793" s="47"/>
      <c r="BT793" s="104"/>
      <c r="BU793" s="47"/>
      <c r="BV793" s="104"/>
      <c r="BW793" s="47"/>
      <c r="BX793" s="104"/>
      <c r="BY793" s="47"/>
      <c r="BZ793" s="104"/>
      <c r="CA793" s="110" t="str">
        <f>IF(CB793="","",VLOOKUP(CONCATENATE(CA$3,CB793),m_selling_spec!$A:$H,2,FALSE))</f>
        <v/>
      </c>
      <c r="CB793" s="104"/>
      <c r="CC793" s="47"/>
      <c r="CD793" s="104"/>
      <c r="CE793" s="47"/>
      <c r="CF793" s="104"/>
      <c r="CG793" s="47"/>
      <c r="CH793" s="104"/>
      <c r="CI793" s="47"/>
      <c r="CJ793" s="104"/>
      <c r="CK793" s="110" t="str">
        <f>IF(CL793="","",VLOOKUP(CONCATENATE(CK$3,CL793),m_selling_spec!$A:$H,2,FALSE))</f>
        <v/>
      </c>
      <c r="CL793" s="104"/>
      <c r="CM793" s="47"/>
      <c r="CN793" s="104"/>
      <c r="CO793" s="47"/>
      <c r="CP793" s="104"/>
      <c r="CQ793" s="47"/>
      <c r="CR793" s="104"/>
      <c r="CS793" s="47"/>
      <c r="CT793" s="104"/>
      <c r="CU793" s="110" t="str">
        <f>IF(CV793="","",VLOOKUP(CONCATENATE(CU$3,CV793),m_selling_spec!$A:$H,2,FALSE))</f>
        <v/>
      </c>
      <c r="CV793" s="104"/>
      <c r="CW793" s="110" t="str">
        <f>IF(CX793="","",VLOOKUP(CONCATENATE(CW$3,CX793),m_selling_spec!$A:$H,2,FALSE))</f>
        <v>39.2</v>
      </c>
      <c r="CX793" s="104" t="s">
        <v>3780</v>
      </c>
      <c r="CY793" s="110" t="str">
        <f>IF(CZ793="","",VLOOKUP(CONCATENATE(CY$3,CZ793),m_selling_spec!$A:$H,2,FALSE))</f>
        <v/>
      </c>
      <c r="CZ793" s="104"/>
      <c r="DA793" s="110"/>
      <c r="DB793" s="104"/>
    </row>
    <row r="794" spans="1:106">
      <c r="A794" s="104" t="s">
        <v>3823</v>
      </c>
      <c r="B794" s="104"/>
      <c r="C794" s="104"/>
      <c r="D794" s="104">
        <v>10</v>
      </c>
      <c r="E794" s="110" t="str">
        <f>INDEX(product!B:B,MATCH(D794,product!A:A,0))</f>
        <v>ATIS</v>
      </c>
      <c r="F794" s="110" t="str">
        <f>INDEX(product!E:E,MATCH(D794,product!A:A,0))</f>
        <v>Window series</v>
      </c>
      <c r="G794" s="47"/>
      <c r="H794" s="104"/>
      <c r="I794" s="47"/>
      <c r="J794" s="104"/>
      <c r="K794" s="110"/>
      <c r="L794" s="104"/>
      <c r="M794" s="110" t="str">
        <f>IF(N794="","",VLOOKUP(CONCATENATE(M$3,N794),m_selling_spec!$A:$H,2,FALSE))</f>
        <v>o6.1</v>
      </c>
      <c r="N794" s="104" t="s">
        <v>3770</v>
      </c>
      <c r="O794" s="110" t="str">
        <f>IF(P794="","",VLOOKUP(CONCATENATE(O$3,P794),m_selling_spec!$A:$H,2,FALSE))</f>
        <v/>
      </c>
      <c r="P794" s="104"/>
      <c r="Q794" s="110" t="str">
        <f>IF(R794="","",VLOOKUP(CONCATENATE(Q$3,R794),m_selling_spec!$A:$H,2,FALSE))</f>
        <v/>
      </c>
      <c r="R794" s="104"/>
      <c r="S794" s="110" t="str">
        <f>IF(T794="","",VLOOKUP(CONCATENATE(S$3,T794),m_selling_spec!$A:$H,2,FALSE))</f>
        <v>o9.1</v>
      </c>
      <c r="T794" s="104" t="s">
        <v>3766</v>
      </c>
      <c r="U794" s="110"/>
      <c r="V794" s="104"/>
      <c r="W794" s="110"/>
      <c r="X794" s="104"/>
      <c r="Y794" s="110" t="str">
        <f>IF(Z794="","",VLOOKUP(CONCATENATE(Y$3,Z794),m_selling_spec!$A:$H,2,FALSE))</f>
        <v>1.3</v>
      </c>
      <c r="Z794" s="104" t="s">
        <v>483</v>
      </c>
      <c r="AA794" s="47"/>
      <c r="AB794" s="104"/>
      <c r="AC794" s="110" t="str">
        <f>IF(AD794="","",VLOOKUP(CONCATENATE(AC$3,AD794),m_selling_spec!$A:$H,2,FALSE))</f>
        <v/>
      </c>
      <c r="AD794" s="104"/>
      <c r="AE794" s="47"/>
      <c r="AF794" s="104"/>
      <c r="AG794" s="47"/>
      <c r="AH794" s="104"/>
      <c r="AI794" s="110" t="str">
        <f>IF(AJ794="","",VLOOKUP(CONCATENATE(AI$3,AJ794),m_selling_spec!$A:$H,2,FALSE))</f>
        <v/>
      </c>
      <c r="AJ794" s="104"/>
      <c r="AK794" s="110" t="str">
        <f>IF(AL794="","",VLOOKUP(CONCATENATE(AK$3,AL794),m_selling_spec!$A:$H,2,FALSE))</f>
        <v/>
      </c>
      <c r="AL794" s="104"/>
      <c r="AM794" s="47"/>
      <c r="AN794" s="104"/>
      <c r="AO794" s="47"/>
      <c r="AP794" s="104"/>
      <c r="AQ794" s="110" t="str">
        <f>IF(AR794="","",VLOOKUP(CONCATENATE(AQ$3,AR794),m_selling_spec!$A:$H,2,FALSE))</f>
        <v>10.3</v>
      </c>
      <c r="AR794" s="104" t="s">
        <v>75</v>
      </c>
      <c r="AS794" s="110" t="str">
        <f>IF(AT794="","",VLOOKUP(CONCATENATE(AS$3,AT794),m_selling_spec!$A:$H,2,FALSE))</f>
        <v/>
      </c>
      <c r="AT794" s="104"/>
      <c r="AU794" s="110" t="str">
        <f>IF(AV794="","",VLOOKUP(CONCATENATE(AU$3,AV794),m_selling_spec!$A:$H,2,FALSE))</f>
        <v/>
      </c>
      <c r="AV794" s="104"/>
      <c r="AW794" s="47"/>
      <c r="AX794" s="104"/>
      <c r="AY794" s="110" t="str">
        <f>IF(AZ794="","",VLOOKUP(CONCATENATE(AY$3,AZ794),m_selling_spec!$A:$H,2,FALSE))</f>
        <v/>
      </c>
      <c r="AZ794" s="104"/>
      <c r="BA794" s="47"/>
      <c r="BB794" s="104"/>
      <c r="BC794" s="47"/>
      <c r="BD794" s="104"/>
      <c r="BE794" s="47"/>
      <c r="BF794" s="104"/>
      <c r="BG794" s="110" t="str">
        <f>IF(BH794="","",VLOOKUP(CONCATENATE(BG$3,BH794),m_selling_spec!$A:$H,2,FALSE))</f>
        <v/>
      </c>
      <c r="BH794" s="104"/>
      <c r="BI794" s="47"/>
      <c r="BJ794" s="104"/>
      <c r="BK794" s="110" t="str">
        <f>IF(BL794="","",VLOOKUP(CONCATENATE(BK$3,BL794),m_selling_spec!$A:$H,2,FALSE))</f>
        <v/>
      </c>
      <c r="BL794" s="104"/>
      <c r="BM794" s="47"/>
      <c r="BN794" s="104"/>
      <c r="BO794" s="110" t="str">
        <f>IF(BP794="","",VLOOKUP(CONCATENATE(BO$3,BP794),m_selling_spec!$A:$H,2,FALSE))</f>
        <v/>
      </c>
      <c r="BP794" s="104"/>
      <c r="BQ794" s="47"/>
      <c r="BR794" s="104"/>
      <c r="BS794" s="47"/>
      <c r="BT794" s="104"/>
      <c r="BU794" s="47"/>
      <c r="BV794" s="104"/>
      <c r="BW794" s="47"/>
      <c r="BX794" s="104"/>
      <c r="BY794" s="47"/>
      <c r="BZ794" s="104"/>
      <c r="CA794" s="110" t="str">
        <f>IF(CB794="","",VLOOKUP(CONCATENATE(CA$3,CB794),m_selling_spec!$A:$H,2,FALSE))</f>
        <v/>
      </c>
      <c r="CB794" s="104"/>
      <c r="CC794" s="47"/>
      <c r="CD794" s="104"/>
      <c r="CE794" s="47"/>
      <c r="CF794" s="104"/>
      <c r="CG794" s="47"/>
      <c r="CH794" s="104"/>
      <c r="CI794" s="47"/>
      <c r="CJ794" s="104"/>
      <c r="CK794" s="110" t="str">
        <f>IF(CL794="","",VLOOKUP(CONCATENATE(CK$3,CL794),m_selling_spec!$A:$H,2,FALSE))</f>
        <v/>
      </c>
      <c r="CL794" s="104"/>
      <c r="CM794" s="47"/>
      <c r="CN794" s="104"/>
      <c r="CO794" s="47"/>
      <c r="CP794" s="104"/>
      <c r="CQ794" s="47"/>
      <c r="CR794" s="104"/>
      <c r="CS794" s="47"/>
      <c r="CT794" s="104"/>
      <c r="CU794" s="110" t="str">
        <f>IF(CV794="","",VLOOKUP(CONCATENATE(CU$3,CV794),m_selling_spec!$A:$H,2,FALSE))</f>
        <v/>
      </c>
      <c r="CV794" s="104"/>
      <c r="CW794" s="110" t="str">
        <f>IF(CX794="","",VLOOKUP(CONCATENATE(CW$3,CX794),m_selling_spec!$A:$H,2,FALSE))</f>
        <v>39.2</v>
      </c>
      <c r="CX794" s="104" t="s">
        <v>3780</v>
      </c>
      <c r="CY794" s="110" t="str">
        <f>IF(CZ794="","",VLOOKUP(CONCATENATE(CY$3,CZ794),m_selling_spec!$A:$H,2,FALSE))</f>
        <v/>
      </c>
      <c r="CZ794" s="104"/>
      <c r="DA794" s="110"/>
      <c r="DB794" s="104"/>
    </row>
    <row r="795" spans="1:106">
      <c r="A795" s="104" t="s">
        <v>3823</v>
      </c>
      <c r="B795" s="104"/>
      <c r="C795" s="104"/>
      <c r="D795" s="104">
        <v>10</v>
      </c>
      <c r="E795" s="110" t="str">
        <f>INDEX(product!B:B,MATCH(D795,product!A:A,0))</f>
        <v>ATIS</v>
      </c>
      <c r="F795" s="110" t="str">
        <f>INDEX(product!E:E,MATCH(D795,product!A:A,0))</f>
        <v>Window series</v>
      </c>
      <c r="G795" s="47"/>
      <c r="H795" s="104"/>
      <c r="I795" s="47"/>
      <c r="J795" s="104"/>
      <c r="K795" s="110"/>
      <c r="L795" s="104"/>
      <c r="M795" s="110" t="str">
        <f>IF(N795="","",VLOOKUP(CONCATENATE(M$3,N795),m_selling_spec!$A:$H,2,FALSE))</f>
        <v>o6.3</v>
      </c>
      <c r="N795" s="104" t="s">
        <v>4004</v>
      </c>
      <c r="O795" s="110" t="str">
        <f>IF(P795="","",VLOOKUP(CONCATENATE(O$3,P795),m_selling_spec!$A:$H,2,FALSE))</f>
        <v/>
      </c>
      <c r="P795" s="104"/>
      <c r="Q795" s="110" t="str">
        <f>IF(R795="","",VLOOKUP(CONCATENATE(Q$3,R795),m_selling_spec!$A:$H,2,FALSE))</f>
        <v/>
      </c>
      <c r="R795" s="104"/>
      <c r="S795" s="110" t="str">
        <f>IF(T795="","",VLOOKUP(CONCATENATE(S$3,T795),m_selling_spec!$A:$H,2,FALSE))</f>
        <v>o9.1</v>
      </c>
      <c r="T795" s="104" t="s">
        <v>3766</v>
      </c>
      <c r="U795" s="110"/>
      <c r="V795" s="104"/>
      <c r="W795" s="110" t="str">
        <f>IF(X795="","",VLOOKUP(CONCATENATE(W$3,X795),m_selling_spec!$A:$H,2,FALSE))</f>
        <v>o11.1</v>
      </c>
      <c r="X795" s="104" t="s">
        <v>4044</v>
      </c>
      <c r="Y795" s="110" t="str">
        <f>IF(Z795="","",VLOOKUP(CONCATENATE(Y$3,Z795),m_selling_spec!$A:$H,2,FALSE))</f>
        <v>1.3</v>
      </c>
      <c r="Z795" s="104" t="s">
        <v>483</v>
      </c>
      <c r="AA795" s="47"/>
      <c r="AB795" s="104"/>
      <c r="AC795" s="110" t="str">
        <f>IF(AD795="","",VLOOKUP(CONCATENATE(AC$3,AD795),m_selling_spec!$A:$H,2,FALSE))</f>
        <v/>
      </c>
      <c r="AD795" s="104"/>
      <c r="AE795" s="47"/>
      <c r="AF795" s="104"/>
      <c r="AG795" s="47"/>
      <c r="AH795" s="104"/>
      <c r="AI795" s="110" t="str">
        <f>IF(AJ795="","",VLOOKUP(CONCATENATE(AI$3,AJ795),m_selling_spec!$A:$H,2,FALSE))</f>
        <v/>
      </c>
      <c r="AJ795" s="104"/>
      <c r="AK795" s="110" t="str">
        <f>IF(AL795="","",VLOOKUP(CONCATENATE(AK$3,AL795),m_selling_spec!$A:$H,2,FALSE))</f>
        <v/>
      </c>
      <c r="AL795" s="104"/>
      <c r="AM795" s="47"/>
      <c r="AN795" s="104"/>
      <c r="AO795" s="47"/>
      <c r="AP795" s="104"/>
      <c r="AQ795" s="110" t="str">
        <f>IF(AR795="","",VLOOKUP(CONCATENATE(AQ$3,AR795),m_selling_spec!$A:$H,2,FALSE))</f>
        <v>10.3</v>
      </c>
      <c r="AR795" s="104" t="s">
        <v>75</v>
      </c>
      <c r="AS795" s="110" t="str">
        <f>IF(AT795="","",VLOOKUP(CONCATENATE(AS$3,AT795),m_selling_spec!$A:$H,2,FALSE))</f>
        <v/>
      </c>
      <c r="AT795" s="104"/>
      <c r="AU795" s="110" t="str">
        <f>IF(AV795="","",VLOOKUP(CONCATENATE(AU$3,AV795),m_selling_spec!$A:$H,2,FALSE))</f>
        <v/>
      </c>
      <c r="AV795" s="104"/>
      <c r="AW795" s="47"/>
      <c r="AX795" s="104"/>
      <c r="AY795" s="110" t="str">
        <f>IF(AZ795="","",VLOOKUP(CONCATENATE(AY$3,AZ795),m_selling_spec!$A:$H,2,FALSE))</f>
        <v/>
      </c>
      <c r="AZ795" s="104"/>
      <c r="BA795" s="47"/>
      <c r="BB795" s="104"/>
      <c r="BC795" s="47"/>
      <c r="BD795" s="104"/>
      <c r="BE795" s="47"/>
      <c r="BF795" s="104"/>
      <c r="BG795" s="110" t="str">
        <f>IF(BH795="","",VLOOKUP(CONCATENATE(BG$3,BH795),m_selling_spec!$A:$H,2,FALSE))</f>
        <v/>
      </c>
      <c r="BH795" s="104"/>
      <c r="BI795" s="47"/>
      <c r="BJ795" s="104"/>
      <c r="BK795" s="110" t="str">
        <f>IF(BL795="","",VLOOKUP(CONCATENATE(BK$3,BL795),m_selling_spec!$A:$H,2,FALSE))</f>
        <v/>
      </c>
      <c r="BL795" s="104"/>
      <c r="BM795" s="47"/>
      <c r="BN795" s="104"/>
      <c r="BO795" s="110" t="str">
        <f>IF(BP795="","",VLOOKUP(CONCATENATE(BO$3,BP795),m_selling_spec!$A:$H,2,FALSE))</f>
        <v/>
      </c>
      <c r="BP795" s="104"/>
      <c r="BQ795" s="47"/>
      <c r="BR795" s="104"/>
      <c r="BS795" s="47"/>
      <c r="BT795" s="104"/>
      <c r="BU795" s="47"/>
      <c r="BV795" s="104"/>
      <c r="BW795" s="47"/>
      <c r="BX795" s="104"/>
      <c r="BY795" s="47"/>
      <c r="BZ795" s="104"/>
      <c r="CA795" s="110" t="str">
        <f>IF(CB795="","",VLOOKUP(CONCATENATE(CA$3,CB795),m_selling_spec!$A:$H,2,FALSE))</f>
        <v/>
      </c>
      <c r="CB795" s="104"/>
      <c r="CC795" s="47"/>
      <c r="CD795" s="104"/>
      <c r="CE795" s="47"/>
      <c r="CF795" s="104"/>
      <c r="CG795" s="47"/>
      <c r="CH795" s="104"/>
      <c r="CI795" s="47"/>
      <c r="CJ795" s="104"/>
      <c r="CK795" s="110" t="str">
        <f>IF(CL795="","",VLOOKUP(CONCATENATE(CK$3,CL795),m_selling_spec!$A:$H,2,FALSE))</f>
        <v/>
      </c>
      <c r="CL795" s="104"/>
      <c r="CM795" s="47"/>
      <c r="CN795" s="104"/>
      <c r="CO795" s="47"/>
      <c r="CP795" s="104"/>
      <c r="CQ795" s="47"/>
      <c r="CR795" s="104"/>
      <c r="CS795" s="47"/>
      <c r="CT795" s="104"/>
      <c r="CU795" s="110" t="str">
        <f>IF(CV795="","",VLOOKUP(CONCATENATE(CU$3,CV795),m_selling_spec!$A:$H,2,FALSE))</f>
        <v/>
      </c>
      <c r="CV795" s="104"/>
      <c r="CW795" s="110" t="str">
        <f>IF(CX795="","",VLOOKUP(CONCATENATE(CW$3,CX795),m_selling_spec!$A:$H,2,FALSE))</f>
        <v>39.2</v>
      </c>
      <c r="CX795" s="104" t="s">
        <v>3780</v>
      </c>
      <c r="CY795" s="110" t="str">
        <f>IF(CZ795="","",VLOOKUP(CONCATENATE(CY$3,CZ795),m_selling_spec!$A:$H,2,FALSE))</f>
        <v/>
      </c>
      <c r="CZ795" s="104"/>
      <c r="DA795" s="110"/>
      <c r="DB795" s="104"/>
    </row>
    <row r="796" spans="1:106">
      <c r="A796" s="104" t="s">
        <v>3823</v>
      </c>
      <c r="B796" s="104"/>
      <c r="C796" s="104"/>
      <c r="D796" s="104">
        <v>10</v>
      </c>
      <c r="E796" s="110" t="str">
        <f>INDEX(product!B:B,MATCH(D796,product!A:A,0))</f>
        <v>ATIS</v>
      </c>
      <c r="F796" s="110" t="str">
        <f>INDEX(product!E:E,MATCH(D796,product!A:A,0))</f>
        <v>Window series</v>
      </c>
      <c r="G796" s="47"/>
      <c r="H796" s="104"/>
      <c r="I796" s="47"/>
      <c r="J796" s="104"/>
      <c r="K796" s="110"/>
      <c r="L796" s="104"/>
      <c r="M796" s="110" t="str">
        <f>IF(N796="","",VLOOKUP(CONCATENATE(M$3,N796),m_selling_spec!$A:$H,2,FALSE))</f>
        <v>o6.1</v>
      </c>
      <c r="N796" s="104" t="s">
        <v>3770</v>
      </c>
      <c r="O796" s="110" t="str">
        <f>IF(P796="","",VLOOKUP(CONCATENATE(O$3,P796),m_selling_spec!$A:$H,2,FALSE))</f>
        <v/>
      </c>
      <c r="P796" s="104"/>
      <c r="Q796" s="110" t="str">
        <f>IF(R796="","",VLOOKUP(CONCATENATE(Q$3,R796),m_selling_spec!$A:$H,2,FALSE))</f>
        <v/>
      </c>
      <c r="R796" s="104"/>
      <c r="S796" s="110" t="str">
        <f>IF(T796="","",VLOOKUP(CONCATENATE(S$3,T796),m_selling_spec!$A:$H,2,FALSE))</f>
        <v>o9.2</v>
      </c>
      <c r="T796" s="104" t="s">
        <v>4004</v>
      </c>
      <c r="U796" s="110"/>
      <c r="V796" s="104"/>
      <c r="W796" s="110"/>
      <c r="X796" s="104"/>
      <c r="Y796" s="110" t="str">
        <f>IF(Z796="","",VLOOKUP(CONCATENATE(Y$3,Z796),m_selling_spec!$A:$H,2,FALSE))</f>
        <v>1.3</v>
      </c>
      <c r="Z796" s="104" t="s">
        <v>483</v>
      </c>
      <c r="AA796" s="47"/>
      <c r="AB796" s="104"/>
      <c r="AC796" s="110" t="str">
        <f>IF(AD796="","",VLOOKUP(CONCATENATE(AC$3,AD796),m_selling_spec!$A:$H,2,FALSE))</f>
        <v/>
      </c>
      <c r="AD796" s="104"/>
      <c r="AE796" s="47"/>
      <c r="AF796" s="104"/>
      <c r="AG796" s="47"/>
      <c r="AH796" s="104"/>
      <c r="AI796" s="110" t="str">
        <f>IF(AJ796="","",VLOOKUP(CONCATENATE(AI$3,AJ796),m_selling_spec!$A:$H,2,FALSE))</f>
        <v/>
      </c>
      <c r="AJ796" s="104"/>
      <c r="AK796" s="110" t="str">
        <f>IF(AL796="","",VLOOKUP(CONCATENATE(AK$3,AL796),m_selling_spec!$A:$H,2,FALSE))</f>
        <v/>
      </c>
      <c r="AL796" s="104"/>
      <c r="AM796" s="47"/>
      <c r="AN796" s="104"/>
      <c r="AO796" s="47"/>
      <c r="AP796" s="104"/>
      <c r="AQ796" s="110" t="str">
        <f>IF(AR796="","",VLOOKUP(CONCATENATE(AQ$3,AR796),m_selling_spec!$A:$H,2,FALSE))</f>
        <v>10.3</v>
      </c>
      <c r="AR796" s="104" t="s">
        <v>75</v>
      </c>
      <c r="AS796" s="110" t="str">
        <f>IF(AT796="","",VLOOKUP(CONCATENATE(AS$3,AT796),m_selling_spec!$A:$H,2,FALSE))</f>
        <v/>
      </c>
      <c r="AT796" s="104"/>
      <c r="AU796" s="110" t="str">
        <f>IF(AV796="","",VLOOKUP(CONCATENATE(AU$3,AV796),m_selling_spec!$A:$H,2,FALSE))</f>
        <v/>
      </c>
      <c r="AV796" s="104"/>
      <c r="AW796" s="47"/>
      <c r="AX796" s="104"/>
      <c r="AY796" s="110" t="str">
        <f>IF(AZ796="","",VLOOKUP(CONCATENATE(AY$3,AZ796),m_selling_spec!$A:$H,2,FALSE))</f>
        <v/>
      </c>
      <c r="AZ796" s="104"/>
      <c r="BA796" s="47"/>
      <c r="BB796" s="104"/>
      <c r="BC796" s="47"/>
      <c r="BD796" s="104"/>
      <c r="BE796" s="47"/>
      <c r="BF796" s="104"/>
      <c r="BG796" s="110" t="str">
        <f>IF(BH796="","",VLOOKUP(CONCATENATE(BG$3,BH796),m_selling_spec!$A:$H,2,FALSE))</f>
        <v/>
      </c>
      <c r="BH796" s="104"/>
      <c r="BI796" s="47"/>
      <c r="BJ796" s="104"/>
      <c r="BK796" s="110" t="str">
        <f>IF(BL796="","",VLOOKUP(CONCATENATE(BK$3,BL796),m_selling_spec!$A:$H,2,FALSE))</f>
        <v/>
      </c>
      <c r="BL796" s="104"/>
      <c r="BM796" s="47"/>
      <c r="BN796" s="104"/>
      <c r="BO796" s="110" t="str">
        <f>IF(BP796="","",VLOOKUP(CONCATENATE(BO$3,BP796),m_selling_spec!$A:$H,2,FALSE))</f>
        <v/>
      </c>
      <c r="BP796" s="104"/>
      <c r="BQ796" s="47"/>
      <c r="BR796" s="104"/>
      <c r="BS796" s="47"/>
      <c r="BT796" s="104"/>
      <c r="BU796" s="47"/>
      <c r="BV796" s="104"/>
      <c r="BW796" s="47"/>
      <c r="BX796" s="104"/>
      <c r="BY796" s="47"/>
      <c r="BZ796" s="104"/>
      <c r="CA796" s="110" t="str">
        <f>IF(CB796="","",VLOOKUP(CONCATENATE(CA$3,CB796),m_selling_spec!$A:$H,2,FALSE))</f>
        <v/>
      </c>
      <c r="CB796" s="104"/>
      <c r="CC796" s="47"/>
      <c r="CD796" s="104"/>
      <c r="CE796" s="47"/>
      <c r="CF796" s="104"/>
      <c r="CG796" s="47"/>
      <c r="CH796" s="104"/>
      <c r="CI796" s="47"/>
      <c r="CJ796" s="104"/>
      <c r="CK796" s="110" t="str">
        <f>IF(CL796="","",VLOOKUP(CONCATENATE(CK$3,CL796),m_selling_spec!$A:$H,2,FALSE))</f>
        <v/>
      </c>
      <c r="CL796" s="104"/>
      <c r="CM796" s="47"/>
      <c r="CN796" s="104"/>
      <c r="CO796" s="47"/>
      <c r="CP796" s="104"/>
      <c r="CQ796" s="47"/>
      <c r="CR796" s="104"/>
      <c r="CS796" s="47"/>
      <c r="CT796" s="104"/>
      <c r="CU796" s="110" t="str">
        <f>IF(CV796="","",VLOOKUP(CONCATENATE(CU$3,CV796),m_selling_spec!$A:$H,2,FALSE))</f>
        <v/>
      </c>
      <c r="CV796" s="104"/>
      <c r="CW796" s="110" t="str">
        <f>IF(CX796="","",VLOOKUP(CONCATENATE(CW$3,CX796),m_selling_spec!$A:$H,2,FALSE))</f>
        <v>39.2</v>
      </c>
      <c r="CX796" s="104" t="s">
        <v>3780</v>
      </c>
      <c r="CY796" s="110" t="str">
        <f>IF(CZ796="","",VLOOKUP(CONCATENATE(CY$3,CZ796),m_selling_spec!$A:$H,2,FALSE))</f>
        <v/>
      </c>
      <c r="CZ796" s="104"/>
      <c r="DA796" s="110"/>
      <c r="DB796" s="104"/>
    </row>
    <row r="797" spans="1:106">
      <c r="A797" s="104" t="s">
        <v>3823</v>
      </c>
      <c r="B797" s="104"/>
      <c r="C797" s="104"/>
      <c r="D797" s="104">
        <v>10</v>
      </c>
      <c r="E797" s="110" t="str">
        <f>INDEX(product!B:B,MATCH(D797,product!A:A,0))</f>
        <v>ATIS</v>
      </c>
      <c r="F797" s="110" t="str">
        <f>INDEX(product!E:E,MATCH(D797,product!A:A,0))</f>
        <v>Window series</v>
      </c>
      <c r="G797" s="47"/>
      <c r="H797" s="104"/>
      <c r="I797" s="47"/>
      <c r="J797" s="104"/>
      <c r="K797" s="110"/>
      <c r="L797" s="104"/>
      <c r="M797" s="110" t="str">
        <f>IF(N797="","",VLOOKUP(CONCATENATE(M$3,N797),m_selling_spec!$A:$H,2,FALSE))</f>
        <v>o6.3</v>
      </c>
      <c r="N797" s="104" t="s">
        <v>4004</v>
      </c>
      <c r="O797" s="110" t="str">
        <f>IF(P797="","",VLOOKUP(CONCATENATE(O$3,P797),m_selling_spec!$A:$H,2,FALSE))</f>
        <v/>
      </c>
      <c r="P797" s="104"/>
      <c r="Q797" s="110" t="str">
        <f>IF(R797="","",VLOOKUP(CONCATENATE(Q$3,R797),m_selling_spec!$A:$H,2,FALSE))</f>
        <v/>
      </c>
      <c r="R797" s="104"/>
      <c r="S797" s="110" t="str">
        <f>IF(T797="","",VLOOKUP(CONCATENATE(S$3,T797),m_selling_spec!$A:$H,2,FALSE))</f>
        <v>o9.2</v>
      </c>
      <c r="T797" s="104" t="s">
        <v>4004</v>
      </c>
      <c r="U797" s="110"/>
      <c r="V797" s="104"/>
      <c r="W797" s="110" t="str">
        <f>IF(X797="","",VLOOKUP(CONCATENATE(W$3,X797),m_selling_spec!$A:$H,2,FALSE))</f>
        <v>o11.1</v>
      </c>
      <c r="X797" s="104" t="s">
        <v>4044</v>
      </c>
      <c r="Y797" s="110" t="str">
        <f>IF(Z797="","",VLOOKUP(CONCATENATE(Y$3,Z797),m_selling_spec!$A:$H,2,FALSE))</f>
        <v>1.3</v>
      </c>
      <c r="Z797" s="104" t="s">
        <v>483</v>
      </c>
      <c r="AA797" s="47"/>
      <c r="AB797" s="104"/>
      <c r="AC797" s="110" t="str">
        <f>IF(AD797="","",VLOOKUP(CONCATENATE(AC$3,AD797),m_selling_spec!$A:$H,2,FALSE))</f>
        <v/>
      </c>
      <c r="AD797" s="104"/>
      <c r="AE797" s="47"/>
      <c r="AF797" s="104"/>
      <c r="AG797" s="47"/>
      <c r="AH797" s="104"/>
      <c r="AI797" s="110" t="str">
        <f>IF(AJ797="","",VLOOKUP(CONCATENATE(AI$3,AJ797),m_selling_spec!$A:$H,2,FALSE))</f>
        <v/>
      </c>
      <c r="AJ797" s="104"/>
      <c r="AK797" s="110" t="str">
        <f>IF(AL797="","",VLOOKUP(CONCATENATE(AK$3,AL797),m_selling_spec!$A:$H,2,FALSE))</f>
        <v/>
      </c>
      <c r="AL797" s="104"/>
      <c r="AM797" s="47"/>
      <c r="AN797" s="104"/>
      <c r="AO797" s="47"/>
      <c r="AP797" s="104"/>
      <c r="AQ797" s="110" t="str">
        <f>IF(AR797="","",VLOOKUP(CONCATENATE(AQ$3,AR797),m_selling_spec!$A:$H,2,FALSE))</f>
        <v>10.3</v>
      </c>
      <c r="AR797" s="104" t="s">
        <v>75</v>
      </c>
      <c r="AS797" s="110" t="str">
        <f>IF(AT797="","",VLOOKUP(CONCATENATE(AS$3,AT797),m_selling_spec!$A:$H,2,FALSE))</f>
        <v/>
      </c>
      <c r="AT797" s="104"/>
      <c r="AU797" s="110" t="str">
        <f>IF(AV797="","",VLOOKUP(CONCATENATE(AU$3,AV797),m_selling_spec!$A:$H,2,FALSE))</f>
        <v/>
      </c>
      <c r="AV797" s="104"/>
      <c r="AW797" s="47"/>
      <c r="AX797" s="104"/>
      <c r="AY797" s="110" t="str">
        <f>IF(AZ797="","",VLOOKUP(CONCATENATE(AY$3,AZ797),m_selling_spec!$A:$H,2,FALSE))</f>
        <v/>
      </c>
      <c r="AZ797" s="104"/>
      <c r="BA797" s="47"/>
      <c r="BB797" s="104"/>
      <c r="BC797" s="47"/>
      <c r="BD797" s="104"/>
      <c r="BE797" s="47"/>
      <c r="BF797" s="104"/>
      <c r="BG797" s="110" t="str">
        <f>IF(BH797="","",VLOOKUP(CONCATENATE(BG$3,BH797),m_selling_spec!$A:$H,2,FALSE))</f>
        <v/>
      </c>
      <c r="BH797" s="104"/>
      <c r="BI797" s="47"/>
      <c r="BJ797" s="104"/>
      <c r="BK797" s="110" t="str">
        <f>IF(BL797="","",VLOOKUP(CONCATENATE(BK$3,BL797),m_selling_spec!$A:$H,2,FALSE))</f>
        <v/>
      </c>
      <c r="BL797" s="104"/>
      <c r="BM797" s="47"/>
      <c r="BN797" s="104"/>
      <c r="BO797" s="110" t="str">
        <f>IF(BP797="","",VLOOKUP(CONCATENATE(BO$3,BP797),m_selling_spec!$A:$H,2,FALSE))</f>
        <v/>
      </c>
      <c r="BP797" s="104"/>
      <c r="BQ797" s="47"/>
      <c r="BR797" s="104"/>
      <c r="BS797" s="47"/>
      <c r="BT797" s="104"/>
      <c r="BU797" s="47"/>
      <c r="BV797" s="104"/>
      <c r="BW797" s="47"/>
      <c r="BX797" s="104"/>
      <c r="BY797" s="47"/>
      <c r="BZ797" s="104"/>
      <c r="CA797" s="110" t="str">
        <f>IF(CB797="","",VLOOKUP(CONCATENATE(CA$3,CB797),m_selling_spec!$A:$H,2,FALSE))</f>
        <v/>
      </c>
      <c r="CB797" s="104"/>
      <c r="CC797" s="47"/>
      <c r="CD797" s="104"/>
      <c r="CE797" s="47"/>
      <c r="CF797" s="104"/>
      <c r="CG797" s="47"/>
      <c r="CH797" s="104"/>
      <c r="CI797" s="47"/>
      <c r="CJ797" s="104"/>
      <c r="CK797" s="110" t="str">
        <f>IF(CL797="","",VLOOKUP(CONCATENATE(CK$3,CL797),m_selling_spec!$A:$H,2,FALSE))</f>
        <v/>
      </c>
      <c r="CL797" s="104"/>
      <c r="CM797" s="47"/>
      <c r="CN797" s="104"/>
      <c r="CO797" s="47"/>
      <c r="CP797" s="104"/>
      <c r="CQ797" s="47"/>
      <c r="CR797" s="104"/>
      <c r="CS797" s="47"/>
      <c r="CT797" s="104"/>
      <c r="CU797" s="110" t="str">
        <f>IF(CV797="","",VLOOKUP(CONCATENATE(CU$3,CV797),m_selling_spec!$A:$H,2,FALSE))</f>
        <v/>
      </c>
      <c r="CV797" s="104"/>
      <c r="CW797" s="110" t="str">
        <f>IF(CX797="","",VLOOKUP(CONCATENATE(CW$3,CX797),m_selling_spec!$A:$H,2,FALSE))</f>
        <v>39.2</v>
      </c>
      <c r="CX797" s="104" t="s">
        <v>3780</v>
      </c>
      <c r="CY797" s="110" t="str">
        <f>IF(CZ797="","",VLOOKUP(CONCATENATE(CY$3,CZ797),m_selling_spec!$A:$H,2,FALSE))</f>
        <v/>
      </c>
      <c r="CZ797" s="104"/>
      <c r="DA797" s="110"/>
      <c r="DB797" s="104"/>
    </row>
    <row r="798" spans="1:106">
      <c r="A798" s="104" t="s">
        <v>3824</v>
      </c>
      <c r="B798" s="104"/>
      <c r="C798" s="104"/>
      <c r="D798" s="104">
        <v>10</v>
      </c>
      <c r="E798" s="110" t="str">
        <f>INDEX(product!B:B,MATCH(D798,product!A:A,0))</f>
        <v>ATIS</v>
      </c>
      <c r="F798" s="110" t="str">
        <f>INDEX(product!E:E,MATCH(D798,product!A:A,0))</f>
        <v>Window series</v>
      </c>
      <c r="G798" s="47"/>
      <c r="H798" s="104"/>
      <c r="I798" s="47"/>
      <c r="J798" s="104"/>
      <c r="K798" s="110" t="str">
        <f>IF(L798="","",VLOOKUP(CONCATENATE(K$3,L798),m_selling_spec!$A:$H,2,FALSE))</f>
        <v/>
      </c>
      <c r="L798" s="104"/>
      <c r="M798" s="110" t="str">
        <f>IF(N798="","",VLOOKUP(CONCATENATE(M$3,N798),m_selling_spec!$A:$H,2,FALSE))</f>
        <v>o6.1</v>
      </c>
      <c r="N798" s="104" t="s">
        <v>3770</v>
      </c>
      <c r="O798" s="110" t="str">
        <f>IF(P798="","",VLOOKUP(CONCATENATE(O$3,P798),m_selling_spec!$A:$H,2,FALSE))</f>
        <v/>
      </c>
      <c r="P798" s="104"/>
      <c r="Q798" s="110" t="str">
        <f>IF(R798="","",VLOOKUP(CONCATENATE(Q$3,R798),m_selling_spec!$A:$H,2,FALSE))</f>
        <v/>
      </c>
      <c r="R798" s="104"/>
      <c r="S798" s="110"/>
      <c r="T798" s="104"/>
      <c r="U798" s="110"/>
      <c r="V798" s="104"/>
      <c r="W798" s="110"/>
      <c r="X798" s="104"/>
      <c r="Y798" s="110" t="str">
        <f>IF(Z798="","",VLOOKUP(CONCATENATE(Y$3,Z798),m_selling_spec!$A:$H,2,FALSE))</f>
        <v>1.1</v>
      </c>
      <c r="Z798" s="104" t="s">
        <v>69</v>
      </c>
      <c r="AA798" s="47"/>
      <c r="AB798" s="104"/>
      <c r="AC798" s="110" t="str">
        <f>IF(AD798="","",VLOOKUP(CONCATENATE(AC$3,AD798),m_selling_spec!$A:$H,2,FALSE))</f>
        <v/>
      </c>
      <c r="AD798" s="104"/>
      <c r="AE798" s="47"/>
      <c r="AF798" s="104"/>
      <c r="AG798" s="47"/>
      <c r="AH798" s="104"/>
      <c r="AI798" s="110" t="str">
        <f>IF(AJ798="","",VLOOKUP(CONCATENATE(AI$3,AJ798),m_selling_spec!$A:$H,2,FALSE))</f>
        <v/>
      </c>
      <c r="AJ798" s="104"/>
      <c r="AK798" s="110" t="str">
        <f>IF(AL798="","",VLOOKUP(CONCATENATE(AK$3,AL798),m_selling_spec!$A:$H,2,FALSE))</f>
        <v/>
      </c>
      <c r="AL798" s="104"/>
      <c r="AM798" s="47"/>
      <c r="AN798" s="104"/>
      <c r="AO798" s="47"/>
      <c r="AP798" s="104"/>
      <c r="AQ798" s="110" t="str">
        <f>IF(AR798="","",VLOOKUP(CONCATENATE(AQ$3,AR798),m_selling_spec!$A:$H,2,FALSE))</f>
        <v/>
      </c>
      <c r="AR798" s="104"/>
      <c r="AS798" s="110" t="str">
        <f>IF(AT798="","",VLOOKUP(CONCATENATE(AS$3,AT798),m_selling_spec!$A:$H,2,FALSE))</f>
        <v/>
      </c>
      <c r="AT798" s="104"/>
      <c r="AU798" s="110" t="str">
        <f>IF(AV798="","",VLOOKUP(CONCATENATE(AU$3,AV798),m_selling_spec!$A:$H,2,FALSE))</f>
        <v/>
      </c>
      <c r="AV798" s="104"/>
      <c r="AW798" s="47"/>
      <c r="AX798" s="104"/>
      <c r="AY798" s="110" t="str">
        <f>IF(AZ798="","",VLOOKUP(CONCATENATE(AY$3,AZ798),m_selling_spec!$A:$H,2,FALSE))</f>
        <v/>
      </c>
      <c r="AZ798" s="104"/>
      <c r="BA798" s="47"/>
      <c r="BB798" s="104"/>
      <c r="BC798" s="47"/>
      <c r="BD798" s="104"/>
      <c r="BE798" s="47"/>
      <c r="BF798" s="104"/>
      <c r="BG798" s="110" t="str">
        <f>IF(BH798="","",VLOOKUP(CONCATENATE(BG$3,BH798),m_selling_spec!$A:$H,2,FALSE))</f>
        <v/>
      </c>
      <c r="BH798" s="104"/>
      <c r="BI798" s="47"/>
      <c r="BJ798" s="104"/>
      <c r="BK798" s="110" t="str">
        <f>IF(BL798="","",VLOOKUP(CONCATENATE(BK$3,BL798),m_selling_spec!$A:$H,2,FALSE))</f>
        <v/>
      </c>
      <c r="BL798" s="104"/>
      <c r="BM798" s="47"/>
      <c r="BN798" s="104"/>
      <c r="BO798" s="110" t="str">
        <f>IF(BP798="","",VLOOKUP(CONCATENATE(BO$3,BP798),m_selling_spec!$A:$H,2,FALSE))</f>
        <v/>
      </c>
      <c r="BP798" s="104"/>
      <c r="BQ798" s="47"/>
      <c r="BR798" s="104"/>
      <c r="BS798" s="47"/>
      <c r="BT798" s="104"/>
      <c r="BU798" s="47"/>
      <c r="BV798" s="104"/>
      <c r="BW798" s="47"/>
      <c r="BX798" s="104"/>
      <c r="BY798" s="47"/>
      <c r="BZ798" s="104"/>
      <c r="CA798" s="110" t="str">
        <f>IF(CB798="","",VLOOKUP(CONCATENATE(CA$3,CB798),m_selling_spec!$A:$H,2,FALSE))</f>
        <v/>
      </c>
      <c r="CB798" s="104"/>
      <c r="CC798" s="47"/>
      <c r="CD798" s="104"/>
      <c r="CE798" s="47"/>
      <c r="CF798" s="104"/>
      <c r="CG798" s="47"/>
      <c r="CH798" s="104"/>
      <c r="CI798" s="47"/>
      <c r="CJ798" s="104"/>
      <c r="CK798" s="110" t="str">
        <f>IF(CL798="","",VLOOKUP(CONCATENATE(CK$3,CL798),m_selling_spec!$A:$H,2,FALSE))</f>
        <v/>
      </c>
      <c r="CL798" s="104"/>
      <c r="CM798" s="47"/>
      <c r="CN798" s="104"/>
      <c r="CO798" s="47"/>
      <c r="CP798" s="104"/>
      <c r="CQ798" s="47"/>
      <c r="CR798" s="104"/>
      <c r="CS798" s="47"/>
      <c r="CT798" s="104"/>
      <c r="CU798" s="110" t="str">
        <f>IF(CV798="","",VLOOKUP(CONCATENATE(CU$3,CV798),m_selling_spec!$A:$H,2,FALSE))</f>
        <v/>
      </c>
      <c r="CV798" s="104"/>
      <c r="CW798" s="110" t="str">
        <f>IF(CX798="","",VLOOKUP(CONCATENATE(CW$3,CX798),m_selling_spec!$A:$H,2,FALSE))</f>
        <v>39.1</v>
      </c>
      <c r="CX798" s="104" t="s">
        <v>3779</v>
      </c>
      <c r="CY798" s="110" t="str">
        <f>IF(CZ798="","",VLOOKUP(CONCATENATE(CY$3,CZ798),m_selling_spec!$A:$H,2,FALSE))</f>
        <v/>
      </c>
      <c r="CZ798" s="104"/>
      <c r="DA798" s="110"/>
      <c r="DB798" s="104"/>
    </row>
    <row r="799" spans="1:106">
      <c r="A799" s="104" t="s">
        <v>3824</v>
      </c>
      <c r="B799" s="104"/>
      <c r="C799" s="104"/>
      <c r="D799" s="104">
        <v>10</v>
      </c>
      <c r="E799" s="110" t="str">
        <f>INDEX(product!B:B,MATCH(D799,product!A:A,0))</f>
        <v>ATIS</v>
      </c>
      <c r="F799" s="110" t="str">
        <f>INDEX(product!E:E,MATCH(D799,product!A:A,0))</f>
        <v>Window series</v>
      </c>
      <c r="G799" s="47"/>
      <c r="H799" s="104"/>
      <c r="I799" s="47"/>
      <c r="J799" s="104"/>
      <c r="K799" s="110" t="str">
        <f>IF(L799="","",VLOOKUP(CONCATENATE(K$3,L799),m_selling_spec!$A:$H,2,FALSE))</f>
        <v/>
      </c>
      <c r="L799" s="104"/>
      <c r="M799" s="110" t="str">
        <f>IF(N799="","",VLOOKUP(CONCATENATE(M$3,N799),m_selling_spec!$A:$H,2,FALSE))</f>
        <v>o6.3</v>
      </c>
      <c r="N799" s="104" t="s">
        <v>4004</v>
      </c>
      <c r="O799" s="110" t="str">
        <f>IF(P799="","",VLOOKUP(CONCATENATE(O$3,P799),m_selling_spec!$A:$H,2,FALSE))</f>
        <v/>
      </c>
      <c r="P799" s="104"/>
      <c r="Q799" s="110" t="str">
        <f>IF(R799="","",VLOOKUP(CONCATENATE(Q$3,R799),m_selling_spec!$A:$H,2,FALSE))</f>
        <v/>
      </c>
      <c r="R799" s="104"/>
      <c r="S799" s="110"/>
      <c r="T799" s="104"/>
      <c r="U799" s="110"/>
      <c r="V799" s="104"/>
      <c r="W799" s="110"/>
      <c r="X799" s="104"/>
      <c r="Y799" s="110" t="str">
        <f>IF(Z799="","",VLOOKUP(CONCATENATE(Y$3,Z799),m_selling_spec!$A:$H,2,FALSE))</f>
        <v>1.1</v>
      </c>
      <c r="Z799" s="104" t="s">
        <v>69</v>
      </c>
      <c r="AA799" s="47"/>
      <c r="AB799" s="104"/>
      <c r="AC799" s="110" t="str">
        <f>IF(AD799="","",VLOOKUP(CONCATENATE(AC$3,AD799),m_selling_spec!$A:$H,2,FALSE))</f>
        <v/>
      </c>
      <c r="AD799" s="104"/>
      <c r="AE799" s="47"/>
      <c r="AF799" s="104"/>
      <c r="AG799" s="47"/>
      <c r="AH799" s="104"/>
      <c r="AI799" s="110" t="str">
        <f>IF(AJ799="","",VLOOKUP(CONCATENATE(AI$3,AJ799),m_selling_spec!$A:$H,2,FALSE))</f>
        <v/>
      </c>
      <c r="AJ799" s="104"/>
      <c r="AK799" s="110" t="str">
        <f>IF(AL799="","",VLOOKUP(CONCATENATE(AK$3,AL799),m_selling_spec!$A:$H,2,FALSE))</f>
        <v/>
      </c>
      <c r="AL799" s="104"/>
      <c r="AM799" s="47"/>
      <c r="AN799" s="104"/>
      <c r="AO799" s="47"/>
      <c r="AP799" s="104"/>
      <c r="AQ799" s="110" t="str">
        <f>IF(AR799="","",VLOOKUP(CONCATENATE(AQ$3,AR799),m_selling_spec!$A:$H,2,FALSE))</f>
        <v/>
      </c>
      <c r="AR799" s="104"/>
      <c r="AS799" s="110" t="str">
        <f>IF(AT799="","",VLOOKUP(CONCATENATE(AS$3,AT799),m_selling_spec!$A:$H,2,FALSE))</f>
        <v/>
      </c>
      <c r="AT799" s="104"/>
      <c r="AU799" s="110" t="str">
        <f>IF(AV799="","",VLOOKUP(CONCATENATE(AU$3,AV799),m_selling_spec!$A:$H,2,FALSE))</f>
        <v/>
      </c>
      <c r="AV799" s="104"/>
      <c r="AW799" s="47"/>
      <c r="AX799" s="104"/>
      <c r="AY799" s="110" t="str">
        <f>IF(AZ799="","",VLOOKUP(CONCATENATE(AY$3,AZ799),m_selling_spec!$A:$H,2,FALSE))</f>
        <v/>
      </c>
      <c r="AZ799" s="104"/>
      <c r="BA799" s="47"/>
      <c r="BB799" s="104"/>
      <c r="BC799" s="47"/>
      <c r="BD799" s="104"/>
      <c r="BE799" s="47"/>
      <c r="BF799" s="104"/>
      <c r="BG799" s="110" t="str">
        <f>IF(BH799="","",VLOOKUP(CONCATENATE(BG$3,BH799),m_selling_spec!$A:$H,2,FALSE))</f>
        <v/>
      </c>
      <c r="BH799" s="104"/>
      <c r="BI799" s="47"/>
      <c r="BJ799" s="104"/>
      <c r="BK799" s="110" t="str">
        <f>IF(BL799="","",VLOOKUP(CONCATENATE(BK$3,BL799),m_selling_spec!$A:$H,2,FALSE))</f>
        <v/>
      </c>
      <c r="BL799" s="104"/>
      <c r="BM799" s="47"/>
      <c r="BN799" s="104"/>
      <c r="BO799" s="110" t="str">
        <f>IF(BP799="","",VLOOKUP(CONCATENATE(BO$3,BP799),m_selling_spec!$A:$H,2,FALSE))</f>
        <v/>
      </c>
      <c r="BP799" s="104"/>
      <c r="BQ799" s="47"/>
      <c r="BR799" s="104"/>
      <c r="BS799" s="47"/>
      <c r="BT799" s="104"/>
      <c r="BU799" s="47"/>
      <c r="BV799" s="104"/>
      <c r="BW799" s="47"/>
      <c r="BX799" s="104"/>
      <c r="BY799" s="47"/>
      <c r="BZ799" s="104"/>
      <c r="CA799" s="110" t="str">
        <f>IF(CB799="","",VLOOKUP(CONCATENATE(CA$3,CB799),m_selling_spec!$A:$H,2,FALSE))</f>
        <v/>
      </c>
      <c r="CB799" s="104"/>
      <c r="CC799" s="47"/>
      <c r="CD799" s="104"/>
      <c r="CE799" s="47"/>
      <c r="CF799" s="104"/>
      <c r="CG799" s="47"/>
      <c r="CH799" s="104"/>
      <c r="CI799" s="47"/>
      <c r="CJ799" s="104"/>
      <c r="CK799" s="110" t="str">
        <f>IF(CL799="","",VLOOKUP(CONCATENATE(CK$3,CL799),m_selling_spec!$A:$H,2,FALSE))</f>
        <v/>
      </c>
      <c r="CL799" s="104"/>
      <c r="CM799" s="47"/>
      <c r="CN799" s="104"/>
      <c r="CO799" s="47"/>
      <c r="CP799" s="104"/>
      <c r="CQ799" s="47"/>
      <c r="CR799" s="104"/>
      <c r="CS799" s="47"/>
      <c r="CT799" s="104"/>
      <c r="CU799" s="110" t="str">
        <f>IF(CV799="","",VLOOKUP(CONCATENATE(CU$3,CV799),m_selling_spec!$A:$H,2,FALSE))</f>
        <v/>
      </c>
      <c r="CV799" s="104"/>
      <c r="CW799" s="110" t="str">
        <f>IF(CX799="","",VLOOKUP(CONCATENATE(CW$3,CX799),m_selling_spec!$A:$H,2,FALSE))</f>
        <v>39.1</v>
      </c>
      <c r="CX799" s="104" t="s">
        <v>3779</v>
      </c>
      <c r="CY799" s="110" t="str">
        <f>IF(CZ799="","",VLOOKUP(CONCATENATE(CY$3,CZ799),m_selling_spec!$A:$H,2,FALSE))</f>
        <v/>
      </c>
      <c r="CZ799" s="104"/>
      <c r="DA799" s="110"/>
      <c r="DB799" s="104"/>
    </row>
    <row r="800" spans="1:106">
      <c r="A800" s="104" t="s">
        <v>3825</v>
      </c>
      <c r="B800" s="104"/>
      <c r="C800" s="104"/>
      <c r="D800" s="104">
        <v>10</v>
      </c>
      <c r="E800" s="110" t="str">
        <f>INDEX(product!B:B,MATCH(D800,product!A:A,0))</f>
        <v>ATIS</v>
      </c>
      <c r="F800" s="110" t="str">
        <f>INDEX(product!E:E,MATCH(D800,product!A:A,0))</f>
        <v>Window series</v>
      </c>
      <c r="G800" s="47"/>
      <c r="H800" s="104"/>
      <c r="I800" s="47"/>
      <c r="J800" s="104"/>
      <c r="K800" s="110" t="str">
        <f>IF(L800="","",VLOOKUP(CONCATENATE(K$3,L800),m_selling_spec!$A:$H,2,FALSE))</f>
        <v/>
      </c>
      <c r="L800" s="104"/>
      <c r="M800" s="110" t="str">
        <f>IF(N800="","",VLOOKUP(CONCATENATE(M$3,N800),m_selling_spec!$A:$H,2,FALSE))</f>
        <v>o6.1</v>
      </c>
      <c r="N800" s="104" t="s">
        <v>3770</v>
      </c>
      <c r="O800" s="110" t="str">
        <f>IF(P800="","",VLOOKUP(CONCATENATE(O$3,P800),m_selling_spec!$A:$H,2,FALSE))</f>
        <v/>
      </c>
      <c r="P800" s="104"/>
      <c r="Q800" s="110" t="str">
        <f>IF(R800="","",VLOOKUP(CONCATENATE(Q$3,R800),m_selling_spec!$A:$H,2,FALSE))</f>
        <v/>
      </c>
      <c r="R800" s="104"/>
      <c r="S800" s="110"/>
      <c r="T800" s="104"/>
      <c r="U800" s="110"/>
      <c r="V800" s="104"/>
      <c r="W800" s="110"/>
      <c r="X800" s="104"/>
      <c r="Y800" s="110" t="str">
        <f>IF(Z800="","",VLOOKUP(CONCATENATE(Y$3,Z800),m_selling_spec!$A:$H,2,FALSE))</f>
        <v>1.1</v>
      </c>
      <c r="Z800" s="104" t="s">
        <v>69</v>
      </c>
      <c r="AA800" s="47"/>
      <c r="AB800" s="104"/>
      <c r="AC800" s="110" t="str">
        <f>IF(AD800="","",VLOOKUP(CONCATENATE(AC$3,AD800),m_selling_spec!$A:$H,2,FALSE))</f>
        <v/>
      </c>
      <c r="AD800" s="104"/>
      <c r="AE800" s="47"/>
      <c r="AF800" s="104"/>
      <c r="AG800" s="47"/>
      <c r="AH800" s="104"/>
      <c r="AI800" s="110" t="str">
        <f>IF(AJ800="","",VLOOKUP(CONCATENATE(AI$3,AJ800),m_selling_spec!$A:$H,2,FALSE))</f>
        <v/>
      </c>
      <c r="AJ800" s="104"/>
      <c r="AK800" s="110" t="str">
        <f>IF(AL800="","",VLOOKUP(CONCATENATE(AK$3,AL800),m_selling_spec!$A:$H,2,FALSE))</f>
        <v/>
      </c>
      <c r="AL800" s="104"/>
      <c r="AM800" s="47"/>
      <c r="AN800" s="104"/>
      <c r="AO800" s="47"/>
      <c r="AP800" s="104"/>
      <c r="AQ800" s="110" t="str">
        <f>IF(AR800="","",VLOOKUP(CONCATENATE(AQ$3,AR800),m_selling_spec!$A:$H,2,FALSE))</f>
        <v/>
      </c>
      <c r="AR800" s="104"/>
      <c r="AS800" s="110" t="str">
        <f>IF(AT800="","",VLOOKUP(CONCATENATE(AS$3,AT800),m_selling_spec!$A:$H,2,FALSE))</f>
        <v/>
      </c>
      <c r="AT800" s="104"/>
      <c r="AU800" s="110" t="str">
        <f>IF(AV800="","",VLOOKUP(CONCATENATE(AU$3,AV800),m_selling_spec!$A:$H,2,FALSE))</f>
        <v/>
      </c>
      <c r="AV800" s="104"/>
      <c r="AW800" s="47"/>
      <c r="AX800" s="104"/>
      <c r="AY800" s="110" t="str">
        <f>IF(AZ800="","",VLOOKUP(CONCATENATE(AY$3,AZ800),m_selling_spec!$A:$H,2,FALSE))</f>
        <v/>
      </c>
      <c r="AZ800" s="104"/>
      <c r="BA800" s="47"/>
      <c r="BB800" s="104"/>
      <c r="BC800" s="47"/>
      <c r="BD800" s="104"/>
      <c r="BE800" s="47"/>
      <c r="BF800" s="104"/>
      <c r="BG800" s="110" t="str">
        <f>IF(BH800="","",VLOOKUP(CONCATENATE(BG$3,BH800),m_selling_spec!$A:$H,2,FALSE))</f>
        <v/>
      </c>
      <c r="BH800" s="104"/>
      <c r="BI800" s="47"/>
      <c r="BJ800" s="104"/>
      <c r="BK800" s="110" t="str">
        <f>IF(BL800="","",VLOOKUP(CONCATENATE(BK$3,BL800),m_selling_spec!$A:$H,2,FALSE))</f>
        <v/>
      </c>
      <c r="BL800" s="104"/>
      <c r="BM800" s="47"/>
      <c r="BN800" s="104"/>
      <c r="BO800" s="110" t="str">
        <f>IF(BP800="","",VLOOKUP(CONCATENATE(BO$3,BP800),m_selling_spec!$A:$H,2,FALSE))</f>
        <v/>
      </c>
      <c r="BP800" s="104"/>
      <c r="BQ800" s="47"/>
      <c r="BR800" s="104"/>
      <c r="BS800" s="47"/>
      <c r="BT800" s="104"/>
      <c r="BU800" s="47"/>
      <c r="BV800" s="104"/>
      <c r="BW800" s="47"/>
      <c r="BX800" s="104"/>
      <c r="BY800" s="47"/>
      <c r="BZ800" s="104"/>
      <c r="CA800" s="110" t="str">
        <f>IF(CB800="","",VLOOKUP(CONCATENATE(CA$3,CB800),m_selling_spec!$A:$H,2,FALSE))</f>
        <v/>
      </c>
      <c r="CB800" s="104"/>
      <c r="CC800" s="47"/>
      <c r="CD800" s="104"/>
      <c r="CE800" s="47"/>
      <c r="CF800" s="104"/>
      <c r="CG800" s="47"/>
      <c r="CH800" s="104"/>
      <c r="CI800" s="47"/>
      <c r="CJ800" s="104"/>
      <c r="CK800" s="110" t="str">
        <f>IF(CL800="","",VLOOKUP(CONCATENATE(CK$3,CL800),m_selling_spec!$A:$H,2,FALSE))</f>
        <v/>
      </c>
      <c r="CL800" s="104"/>
      <c r="CM800" s="47"/>
      <c r="CN800" s="104"/>
      <c r="CO800" s="47"/>
      <c r="CP800" s="104"/>
      <c r="CQ800" s="47"/>
      <c r="CR800" s="104"/>
      <c r="CS800" s="47"/>
      <c r="CT800" s="104"/>
      <c r="CU800" s="110" t="str">
        <f>IF(CV800="","",VLOOKUP(CONCATENATE(CU$3,CV800),m_selling_spec!$A:$H,2,FALSE))</f>
        <v/>
      </c>
      <c r="CV800" s="104"/>
      <c r="CW800" s="110" t="str">
        <f>IF(CX800="","",VLOOKUP(CONCATENATE(CW$3,CX800),m_selling_spec!$A:$H,2,FALSE))</f>
        <v>39.2</v>
      </c>
      <c r="CX800" s="104" t="s">
        <v>3780</v>
      </c>
      <c r="CY800" s="110" t="str">
        <f>IF(CZ800="","",VLOOKUP(CONCATENATE(CY$3,CZ800),m_selling_spec!$A:$H,2,FALSE))</f>
        <v/>
      </c>
      <c r="CZ800" s="104"/>
      <c r="DA800" s="110"/>
      <c r="DB800" s="104"/>
    </row>
    <row r="801" spans="1:106">
      <c r="A801" s="104" t="s">
        <v>3825</v>
      </c>
      <c r="B801" s="104"/>
      <c r="C801" s="104"/>
      <c r="D801" s="104">
        <v>10</v>
      </c>
      <c r="E801" s="110" t="str">
        <f>INDEX(product!B:B,MATCH(D801,product!A:A,0))</f>
        <v>ATIS</v>
      </c>
      <c r="F801" s="110" t="str">
        <f>INDEX(product!E:E,MATCH(D801,product!A:A,0))</f>
        <v>Window series</v>
      </c>
      <c r="G801" s="47"/>
      <c r="H801" s="104"/>
      <c r="I801" s="47"/>
      <c r="J801" s="104"/>
      <c r="K801" s="110" t="str">
        <f>IF(L801="","",VLOOKUP(CONCATENATE(K$3,L801),m_selling_spec!$A:$H,2,FALSE))</f>
        <v/>
      </c>
      <c r="L801" s="104"/>
      <c r="M801" s="110" t="str">
        <f>IF(N801="","",VLOOKUP(CONCATENATE(M$3,N801),m_selling_spec!$A:$H,2,FALSE))</f>
        <v>o6.3</v>
      </c>
      <c r="N801" s="104" t="s">
        <v>4004</v>
      </c>
      <c r="O801" s="110" t="str">
        <f>IF(P801="","",VLOOKUP(CONCATENATE(O$3,P801),m_selling_spec!$A:$H,2,FALSE))</f>
        <v/>
      </c>
      <c r="P801" s="104"/>
      <c r="Q801" s="110" t="str">
        <f>IF(R801="","",VLOOKUP(CONCATENATE(Q$3,R801),m_selling_spec!$A:$H,2,FALSE))</f>
        <v/>
      </c>
      <c r="R801" s="104"/>
      <c r="S801" s="110"/>
      <c r="T801" s="104"/>
      <c r="U801" s="110"/>
      <c r="V801" s="104"/>
      <c r="W801" s="110" t="str">
        <f>IF(X801="","",VLOOKUP(CONCATENATE(W$3,X801),m_selling_spec!$A:$H,2,FALSE))</f>
        <v>o11.1</v>
      </c>
      <c r="X801" s="104" t="s">
        <v>4044</v>
      </c>
      <c r="Y801" s="110" t="str">
        <f>IF(Z801="","",VLOOKUP(CONCATENATE(Y$3,Z801),m_selling_spec!$A:$H,2,FALSE))</f>
        <v>1.1</v>
      </c>
      <c r="Z801" s="104" t="s">
        <v>69</v>
      </c>
      <c r="AA801" s="47"/>
      <c r="AB801" s="104"/>
      <c r="AC801" s="110" t="str">
        <f>IF(AD801="","",VLOOKUP(CONCATENATE(AC$3,AD801),m_selling_spec!$A:$H,2,FALSE))</f>
        <v/>
      </c>
      <c r="AD801" s="104"/>
      <c r="AE801" s="47"/>
      <c r="AF801" s="104"/>
      <c r="AG801" s="47"/>
      <c r="AH801" s="104"/>
      <c r="AI801" s="110" t="str">
        <f>IF(AJ801="","",VLOOKUP(CONCATENATE(AI$3,AJ801),m_selling_spec!$A:$H,2,FALSE))</f>
        <v/>
      </c>
      <c r="AJ801" s="104"/>
      <c r="AK801" s="110" t="str">
        <f>IF(AL801="","",VLOOKUP(CONCATENATE(AK$3,AL801),m_selling_spec!$A:$H,2,FALSE))</f>
        <v/>
      </c>
      <c r="AL801" s="104"/>
      <c r="AM801" s="47"/>
      <c r="AN801" s="104"/>
      <c r="AO801" s="47"/>
      <c r="AP801" s="104"/>
      <c r="AQ801" s="110" t="str">
        <f>IF(AR801="","",VLOOKUP(CONCATENATE(AQ$3,AR801),m_selling_spec!$A:$H,2,FALSE))</f>
        <v/>
      </c>
      <c r="AR801" s="104"/>
      <c r="AS801" s="110" t="str">
        <f>IF(AT801="","",VLOOKUP(CONCATENATE(AS$3,AT801),m_selling_spec!$A:$H,2,FALSE))</f>
        <v/>
      </c>
      <c r="AT801" s="104"/>
      <c r="AU801" s="110" t="str">
        <f>IF(AV801="","",VLOOKUP(CONCATENATE(AU$3,AV801),m_selling_spec!$A:$H,2,FALSE))</f>
        <v/>
      </c>
      <c r="AV801" s="104"/>
      <c r="AW801" s="47"/>
      <c r="AX801" s="104"/>
      <c r="AY801" s="110" t="str">
        <f>IF(AZ801="","",VLOOKUP(CONCATENATE(AY$3,AZ801),m_selling_spec!$A:$H,2,FALSE))</f>
        <v/>
      </c>
      <c r="AZ801" s="104"/>
      <c r="BA801" s="47"/>
      <c r="BB801" s="104"/>
      <c r="BC801" s="47"/>
      <c r="BD801" s="104"/>
      <c r="BE801" s="47"/>
      <c r="BF801" s="104"/>
      <c r="BG801" s="110" t="str">
        <f>IF(BH801="","",VLOOKUP(CONCATENATE(BG$3,BH801),m_selling_spec!$A:$H,2,FALSE))</f>
        <v/>
      </c>
      <c r="BH801" s="104"/>
      <c r="BI801" s="47"/>
      <c r="BJ801" s="104"/>
      <c r="BK801" s="110" t="str">
        <f>IF(BL801="","",VLOOKUP(CONCATENATE(BK$3,BL801),m_selling_spec!$A:$H,2,FALSE))</f>
        <v/>
      </c>
      <c r="BL801" s="104"/>
      <c r="BM801" s="47"/>
      <c r="BN801" s="104"/>
      <c r="BO801" s="110" t="str">
        <f>IF(BP801="","",VLOOKUP(CONCATENATE(BO$3,BP801),m_selling_spec!$A:$H,2,FALSE))</f>
        <v/>
      </c>
      <c r="BP801" s="104"/>
      <c r="BQ801" s="47"/>
      <c r="BR801" s="104"/>
      <c r="BS801" s="47"/>
      <c r="BT801" s="104"/>
      <c r="BU801" s="47"/>
      <c r="BV801" s="104"/>
      <c r="BW801" s="47"/>
      <c r="BX801" s="104"/>
      <c r="BY801" s="47"/>
      <c r="BZ801" s="104"/>
      <c r="CA801" s="110" t="str">
        <f>IF(CB801="","",VLOOKUP(CONCATENATE(CA$3,CB801),m_selling_spec!$A:$H,2,FALSE))</f>
        <v/>
      </c>
      <c r="CB801" s="104"/>
      <c r="CC801" s="47"/>
      <c r="CD801" s="104"/>
      <c r="CE801" s="47"/>
      <c r="CF801" s="104"/>
      <c r="CG801" s="47"/>
      <c r="CH801" s="104"/>
      <c r="CI801" s="47"/>
      <c r="CJ801" s="104"/>
      <c r="CK801" s="110" t="str">
        <f>IF(CL801="","",VLOOKUP(CONCATENATE(CK$3,CL801),m_selling_spec!$A:$H,2,FALSE))</f>
        <v/>
      </c>
      <c r="CL801" s="104"/>
      <c r="CM801" s="47"/>
      <c r="CN801" s="104"/>
      <c r="CO801" s="47"/>
      <c r="CP801" s="104"/>
      <c r="CQ801" s="47"/>
      <c r="CR801" s="104"/>
      <c r="CS801" s="47"/>
      <c r="CT801" s="104"/>
      <c r="CU801" s="110" t="str">
        <f>IF(CV801="","",VLOOKUP(CONCATENATE(CU$3,CV801),m_selling_spec!$A:$H,2,FALSE))</f>
        <v/>
      </c>
      <c r="CV801" s="104"/>
      <c r="CW801" s="110" t="str">
        <f>IF(CX801="","",VLOOKUP(CONCATENATE(CW$3,CX801),m_selling_spec!$A:$H,2,FALSE))</f>
        <v>39.2</v>
      </c>
      <c r="CX801" s="104" t="s">
        <v>3780</v>
      </c>
      <c r="CY801" s="110" t="str">
        <f>IF(CZ801="","",VLOOKUP(CONCATENATE(CY$3,CZ801),m_selling_spec!$A:$H,2,FALSE))</f>
        <v/>
      </c>
      <c r="CZ801" s="104"/>
      <c r="DA801" s="110"/>
      <c r="DB801" s="104"/>
    </row>
    <row r="802" spans="1:106">
      <c r="A802" s="238" t="s">
        <v>3820</v>
      </c>
      <c r="B802" s="104"/>
      <c r="C802" s="104"/>
      <c r="D802" s="104">
        <v>10</v>
      </c>
      <c r="E802" s="110" t="str">
        <f>INDEX(product!B:B,MATCH(D802,product!A:A,0))</f>
        <v>ATIS</v>
      </c>
      <c r="F802" s="110" t="str">
        <f>INDEX(product!E:E,MATCH(D802,product!A:A,0))</f>
        <v>Window series</v>
      </c>
      <c r="G802" s="47"/>
      <c r="H802" s="104"/>
      <c r="I802" s="47"/>
      <c r="J802" s="104"/>
      <c r="K802" s="110"/>
      <c r="L802" s="104"/>
      <c r="M802" s="110" t="str">
        <f>IF(N802="","",VLOOKUP(CONCATENATE(M$3,N802),m_selling_spec!$A:$H,2,FALSE))</f>
        <v>o6.2</v>
      </c>
      <c r="N802" s="104" t="s">
        <v>3771</v>
      </c>
      <c r="O802" s="110" t="str">
        <f>IF(P802="","",VLOOKUP(CONCATENATE(O$3,P802),m_selling_spec!$A:$H,2,FALSE))</f>
        <v/>
      </c>
      <c r="P802" s="104"/>
      <c r="Q802" s="110" t="str">
        <f>IF(R802="","",VLOOKUP(CONCATENATE(Q$3,R802),m_selling_spec!$A:$H,2,FALSE))</f>
        <v/>
      </c>
      <c r="R802" s="104"/>
      <c r="S802" s="110" t="str">
        <f>IF(T802="","",VLOOKUP(CONCATENATE(S$3,T802),m_selling_spec!$A:$H,2,FALSE))</f>
        <v>o9.1</v>
      </c>
      <c r="T802" s="104" t="s">
        <v>3766</v>
      </c>
      <c r="U802" s="110"/>
      <c r="V802" s="104"/>
      <c r="W802" s="110"/>
      <c r="X802" s="104"/>
      <c r="Y802" s="110" t="str">
        <f>IF(Z802="","",VLOOKUP(CONCATENATE(Y$3,Z802),m_selling_spec!$A:$H,2,FALSE))</f>
        <v>1.3</v>
      </c>
      <c r="Z802" s="104" t="s">
        <v>483</v>
      </c>
      <c r="AA802" s="47"/>
      <c r="AB802" s="104"/>
      <c r="AC802" s="110" t="str">
        <f>IF(AD802="","",VLOOKUP(CONCATENATE(AC$3,AD802),m_selling_spec!$A:$H,2,FALSE))</f>
        <v/>
      </c>
      <c r="AD802" s="104"/>
      <c r="AE802" s="47"/>
      <c r="AF802" s="104"/>
      <c r="AG802" s="47"/>
      <c r="AH802" s="104"/>
      <c r="AI802" s="110" t="str">
        <f>IF(AJ802="","",VLOOKUP(CONCATENATE(AI$3,AJ802),m_selling_spec!$A:$H,2,FALSE))</f>
        <v/>
      </c>
      <c r="AJ802" s="104"/>
      <c r="AK802" s="110" t="str">
        <f>IF(AL802="","",VLOOKUP(CONCATENATE(AK$3,AL802),m_selling_spec!$A:$H,2,FALSE))</f>
        <v/>
      </c>
      <c r="AL802" s="104"/>
      <c r="AM802" s="47"/>
      <c r="AN802" s="104"/>
      <c r="AO802" s="47"/>
      <c r="AP802" s="104"/>
      <c r="AQ802" s="110" t="str">
        <f>IF(AR802="","",VLOOKUP(CONCATENATE(AQ$3,AR802),m_selling_spec!$A:$H,2,FALSE))</f>
        <v>10.2</v>
      </c>
      <c r="AR802" s="104" t="s">
        <v>74</v>
      </c>
      <c r="AS802" s="110" t="str">
        <f>IF(AT802="","",VLOOKUP(CONCATENATE(AS$3,AT802),m_selling_spec!$A:$H,2,FALSE))</f>
        <v/>
      </c>
      <c r="AT802" s="104"/>
      <c r="AU802" s="110" t="str">
        <f>IF(AV802="","",VLOOKUP(CONCATENATE(AU$3,AV802),m_selling_spec!$A:$H,2,FALSE))</f>
        <v/>
      </c>
      <c r="AV802" s="104"/>
      <c r="AW802" s="47"/>
      <c r="AX802" s="104"/>
      <c r="AY802" s="110" t="str">
        <f>IF(AZ802="","",VLOOKUP(CONCATENATE(AY$3,AZ802),m_selling_spec!$A:$H,2,FALSE))</f>
        <v/>
      </c>
      <c r="AZ802" s="104"/>
      <c r="BA802" s="47"/>
      <c r="BB802" s="104"/>
      <c r="BC802" s="47"/>
      <c r="BD802" s="104"/>
      <c r="BE802" s="47"/>
      <c r="BF802" s="104"/>
      <c r="BG802" s="110" t="str">
        <f>IF(BH802="","",VLOOKUP(CONCATENATE(BG$3,BH802),m_selling_spec!$A:$H,2,FALSE))</f>
        <v/>
      </c>
      <c r="BH802" s="104"/>
      <c r="BI802" s="47"/>
      <c r="BJ802" s="104"/>
      <c r="BK802" s="110" t="str">
        <f>IF(BL802="","",VLOOKUP(CONCATENATE(BK$3,BL802),m_selling_spec!$A:$H,2,FALSE))</f>
        <v/>
      </c>
      <c r="BL802" s="104"/>
      <c r="BM802" s="47"/>
      <c r="BN802" s="104"/>
      <c r="BO802" s="110" t="str">
        <f>IF(BP802="","",VLOOKUP(CONCATENATE(BO$3,BP802),m_selling_spec!$A:$H,2,FALSE))</f>
        <v/>
      </c>
      <c r="BP802" s="104"/>
      <c r="BQ802" s="47"/>
      <c r="BR802" s="104"/>
      <c r="BS802" s="47"/>
      <c r="BT802" s="104"/>
      <c r="BU802" s="47"/>
      <c r="BV802" s="104"/>
      <c r="BW802" s="47"/>
      <c r="BX802" s="104"/>
      <c r="BY802" s="47"/>
      <c r="BZ802" s="104"/>
      <c r="CA802" s="110" t="str">
        <f>IF(CB802="","",VLOOKUP(CONCATENATE(CA$3,CB802),m_selling_spec!$A:$H,2,FALSE))</f>
        <v/>
      </c>
      <c r="CB802" s="104"/>
      <c r="CC802" s="47"/>
      <c r="CD802" s="104"/>
      <c r="CE802" s="47"/>
      <c r="CF802" s="104"/>
      <c r="CG802" s="47"/>
      <c r="CH802" s="104"/>
      <c r="CI802" s="47"/>
      <c r="CJ802" s="104"/>
      <c r="CK802" s="110" t="str">
        <f>IF(CL802="","",VLOOKUP(CONCATENATE(CK$3,CL802),m_selling_spec!$A:$H,2,FALSE))</f>
        <v/>
      </c>
      <c r="CL802" s="104"/>
      <c r="CM802" s="47"/>
      <c r="CN802" s="104"/>
      <c r="CO802" s="47"/>
      <c r="CP802" s="104"/>
      <c r="CQ802" s="47"/>
      <c r="CR802" s="104"/>
      <c r="CS802" s="47"/>
      <c r="CT802" s="104"/>
      <c r="CU802" s="110" t="str">
        <f>IF(CV802="","",VLOOKUP(CONCATENATE(CU$3,CV802),m_selling_spec!$A:$H,2,FALSE))</f>
        <v/>
      </c>
      <c r="CV802" s="104"/>
      <c r="CW802" s="110" t="str">
        <f>IF(CX802="","",VLOOKUP(CONCATENATE(CW$3,CX802),m_selling_spec!$A:$H,2,FALSE))</f>
        <v>39.1</v>
      </c>
      <c r="CX802" s="104" t="s">
        <v>3779</v>
      </c>
      <c r="CY802" s="110" t="str">
        <f>IF(CZ802="","",VLOOKUP(CONCATENATE(CY$3,CZ802),m_selling_spec!$A:$H,2,FALSE))</f>
        <v/>
      </c>
      <c r="CZ802" s="104"/>
      <c r="DA802" s="110"/>
      <c r="DB802" s="104"/>
    </row>
    <row r="803" spans="1:106">
      <c r="A803" s="238" t="s">
        <v>3820</v>
      </c>
      <c r="B803" s="104"/>
      <c r="C803" s="104"/>
      <c r="D803" s="104">
        <v>10</v>
      </c>
      <c r="E803" s="110" t="str">
        <f>INDEX(product!B:B,MATCH(D803,product!A:A,0))</f>
        <v>ATIS</v>
      </c>
      <c r="F803" s="110" t="str">
        <f>INDEX(product!E:E,MATCH(D803,product!A:A,0))</f>
        <v>Window series</v>
      </c>
      <c r="G803" s="47"/>
      <c r="H803" s="104"/>
      <c r="I803" s="47"/>
      <c r="J803" s="104"/>
      <c r="K803" s="110"/>
      <c r="L803" s="104"/>
      <c r="M803" s="110" t="str">
        <f>IF(N803="","",VLOOKUP(CONCATENATE(M$3,N803),m_selling_spec!$A:$H,2,FALSE))</f>
        <v>o6.3</v>
      </c>
      <c r="N803" s="104" t="s">
        <v>4004</v>
      </c>
      <c r="O803" s="110" t="str">
        <f>IF(P803="","",VLOOKUP(CONCATENATE(O$3,P803),m_selling_spec!$A:$H,2,FALSE))</f>
        <v/>
      </c>
      <c r="P803" s="104"/>
      <c r="Q803" s="110" t="str">
        <f>IF(R803="","",VLOOKUP(CONCATENATE(Q$3,R803),m_selling_spec!$A:$H,2,FALSE))</f>
        <v/>
      </c>
      <c r="R803" s="104"/>
      <c r="S803" s="110" t="str">
        <f>IF(T803="","",VLOOKUP(CONCATENATE(S$3,T803),m_selling_spec!$A:$H,2,FALSE))</f>
        <v>o9.1</v>
      </c>
      <c r="T803" s="104" t="s">
        <v>3766</v>
      </c>
      <c r="U803" s="110"/>
      <c r="V803" s="104"/>
      <c r="W803" s="110"/>
      <c r="X803" s="104"/>
      <c r="Y803" s="110" t="str">
        <f>IF(Z803="","",VLOOKUP(CONCATENATE(Y$3,Z803),m_selling_spec!$A:$H,2,FALSE))</f>
        <v>1.3</v>
      </c>
      <c r="Z803" s="104" t="s">
        <v>483</v>
      </c>
      <c r="AA803" s="47"/>
      <c r="AB803" s="104"/>
      <c r="AC803" s="110" t="str">
        <f>IF(AD803="","",VLOOKUP(CONCATENATE(AC$3,AD803),m_selling_spec!$A:$H,2,FALSE))</f>
        <v/>
      </c>
      <c r="AD803" s="104"/>
      <c r="AE803" s="47"/>
      <c r="AF803" s="104"/>
      <c r="AG803" s="47"/>
      <c r="AH803" s="104"/>
      <c r="AI803" s="110" t="str">
        <f>IF(AJ803="","",VLOOKUP(CONCATENATE(AI$3,AJ803),m_selling_spec!$A:$H,2,FALSE))</f>
        <v/>
      </c>
      <c r="AJ803" s="104"/>
      <c r="AK803" s="110" t="str">
        <f>IF(AL803="","",VLOOKUP(CONCATENATE(AK$3,AL803),m_selling_spec!$A:$H,2,FALSE))</f>
        <v/>
      </c>
      <c r="AL803" s="104"/>
      <c r="AM803" s="47"/>
      <c r="AN803" s="104"/>
      <c r="AO803" s="47"/>
      <c r="AP803" s="104"/>
      <c r="AQ803" s="110" t="str">
        <f>IF(AR803="","",VLOOKUP(CONCATENATE(AQ$3,AR803),m_selling_spec!$A:$H,2,FALSE))</f>
        <v>10.2</v>
      </c>
      <c r="AR803" s="104" t="s">
        <v>74</v>
      </c>
      <c r="AS803" s="110" t="str">
        <f>IF(AT803="","",VLOOKUP(CONCATENATE(AS$3,AT803),m_selling_spec!$A:$H,2,FALSE))</f>
        <v/>
      </c>
      <c r="AT803" s="104"/>
      <c r="AU803" s="110" t="str">
        <f>IF(AV803="","",VLOOKUP(CONCATENATE(AU$3,AV803),m_selling_spec!$A:$H,2,FALSE))</f>
        <v/>
      </c>
      <c r="AV803" s="104"/>
      <c r="AW803" s="47"/>
      <c r="AX803" s="104"/>
      <c r="AY803" s="110" t="str">
        <f>IF(AZ803="","",VLOOKUP(CONCATENATE(AY$3,AZ803),m_selling_spec!$A:$H,2,FALSE))</f>
        <v/>
      </c>
      <c r="AZ803" s="104"/>
      <c r="BA803" s="47"/>
      <c r="BB803" s="104"/>
      <c r="BC803" s="47"/>
      <c r="BD803" s="104"/>
      <c r="BE803" s="47"/>
      <c r="BF803" s="104"/>
      <c r="BG803" s="110" t="str">
        <f>IF(BH803="","",VLOOKUP(CONCATENATE(BG$3,BH803),m_selling_spec!$A:$H,2,FALSE))</f>
        <v/>
      </c>
      <c r="BH803" s="104"/>
      <c r="BI803" s="47"/>
      <c r="BJ803" s="104"/>
      <c r="BK803" s="110" t="str">
        <f>IF(BL803="","",VLOOKUP(CONCATENATE(BK$3,BL803),m_selling_spec!$A:$H,2,FALSE))</f>
        <v/>
      </c>
      <c r="BL803" s="104"/>
      <c r="BM803" s="47"/>
      <c r="BN803" s="104"/>
      <c r="BO803" s="110" t="str">
        <f>IF(BP803="","",VLOOKUP(CONCATENATE(BO$3,BP803),m_selling_spec!$A:$H,2,FALSE))</f>
        <v/>
      </c>
      <c r="BP803" s="104"/>
      <c r="BQ803" s="47"/>
      <c r="BR803" s="104"/>
      <c r="BS803" s="47"/>
      <c r="BT803" s="104"/>
      <c r="BU803" s="47"/>
      <c r="BV803" s="104"/>
      <c r="BW803" s="47"/>
      <c r="BX803" s="104"/>
      <c r="BY803" s="47"/>
      <c r="BZ803" s="104"/>
      <c r="CA803" s="110" t="str">
        <f>IF(CB803="","",VLOOKUP(CONCATENATE(CA$3,CB803),m_selling_spec!$A:$H,2,FALSE))</f>
        <v/>
      </c>
      <c r="CB803" s="104"/>
      <c r="CC803" s="47"/>
      <c r="CD803" s="104"/>
      <c r="CE803" s="47"/>
      <c r="CF803" s="104"/>
      <c r="CG803" s="47"/>
      <c r="CH803" s="104"/>
      <c r="CI803" s="47"/>
      <c r="CJ803" s="104"/>
      <c r="CK803" s="110" t="str">
        <f>IF(CL803="","",VLOOKUP(CONCATENATE(CK$3,CL803),m_selling_spec!$A:$H,2,FALSE))</f>
        <v/>
      </c>
      <c r="CL803" s="104"/>
      <c r="CM803" s="47"/>
      <c r="CN803" s="104"/>
      <c r="CO803" s="47"/>
      <c r="CP803" s="104"/>
      <c r="CQ803" s="47"/>
      <c r="CR803" s="104"/>
      <c r="CS803" s="47"/>
      <c r="CT803" s="104"/>
      <c r="CU803" s="110" t="str">
        <f>IF(CV803="","",VLOOKUP(CONCATENATE(CU$3,CV803),m_selling_spec!$A:$H,2,FALSE))</f>
        <v/>
      </c>
      <c r="CV803" s="104"/>
      <c r="CW803" s="110" t="str">
        <f>IF(CX803="","",VLOOKUP(CONCATENATE(CW$3,CX803),m_selling_spec!$A:$H,2,FALSE))</f>
        <v>39.1</v>
      </c>
      <c r="CX803" s="104" t="s">
        <v>3779</v>
      </c>
      <c r="CY803" s="110" t="str">
        <f>IF(CZ803="","",VLOOKUP(CONCATENATE(CY$3,CZ803),m_selling_spec!$A:$H,2,FALSE))</f>
        <v/>
      </c>
      <c r="CZ803" s="104"/>
      <c r="DA803" s="110"/>
      <c r="DB803" s="104"/>
    </row>
    <row r="804" spans="1:106">
      <c r="A804" s="238" t="s">
        <v>3820</v>
      </c>
      <c r="B804" s="104"/>
      <c r="C804" s="104"/>
      <c r="D804" s="104">
        <v>10</v>
      </c>
      <c r="E804" s="110" t="str">
        <f>INDEX(product!B:B,MATCH(D804,product!A:A,0))</f>
        <v>ATIS</v>
      </c>
      <c r="F804" s="110" t="str">
        <f>INDEX(product!E:E,MATCH(D804,product!A:A,0))</f>
        <v>Window series</v>
      </c>
      <c r="G804" s="47"/>
      <c r="H804" s="104"/>
      <c r="I804" s="47"/>
      <c r="J804" s="104"/>
      <c r="K804" s="110"/>
      <c r="L804" s="104"/>
      <c r="M804" s="110" t="str">
        <f>IF(N804="","",VLOOKUP(CONCATENATE(M$3,N804),m_selling_spec!$A:$H,2,FALSE))</f>
        <v>o6.2</v>
      </c>
      <c r="N804" s="104" t="s">
        <v>3771</v>
      </c>
      <c r="O804" s="110" t="str">
        <f>IF(P804="","",VLOOKUP(CONCATENATE(O$3,P804),m_selling_spec!$A:$H,2,FALSE))</f>
        <v/>
      </c>
      <c r="P804" s="104"/>
      <c r="Q804" s="110" t="str">
        <f>IF(R804="","",VLOOKUP(CONCATENATE(Q$3,R804),m_selling_spec!$A:$H,2,FALSE))</f>
        <v/>
      </c>
      <c r="R804" s="104"/>
      <c r="S804" s="110" t="str">
        <f>IF(T804="","",VLOOKUP(CONCATENATE(S$3,T804),m_selling_spec!$A:$H,2,FALSE))</f>
        <v>o9.2</v>
      </c>
      <c r="T804" s="104" t="s">
        <v>4004</v>
      </c>
      <c r="U804" s="110"/>
      <c r="V804" s="104"/>
      <c r="W804" s="110"/>
      <c r="X804" s="104"/>
      <c r="Y804" s="110" t="str">
        <f>IF(Z804="","",VLOOKUP(CONCATENATE(Y$3,Z804),m_selling_spec!$A:$H,2,FALSE))</f>
        <v>1.3</v>
      </c>
      <c r="Z804" s="104" t="s">
        <v>483</v>
      </c>
      <c r="AA804" s="47"/>
      <c r="AB804" s="104"/>
      <c r="AC804" s="110" t="str">
        <f>IF(AD804="","",VLOOKUP(CONCATENATE(AC$3,AD804),m_selling_spec!$A:$H,2,FALSE))</f>
        <v/>
      </c>
      <c r="AD804" s="104"/>
      <c r="AE804" s="47"/>
      <c r="AF804" s="104"/>
      <c r="AG804" s="47"/>
      <c r="AH804" s="104"/>
      <c r="AI804" s="110" t="str">
        <f>IF(AJ804="","",VLOOKUP(CONCATENATE(AI$3,AJ804),m_selling_spec!$A:$H,2,FALSE))</f>
        <v/>
      </c>
      <c r="AJ804" s="104"/>
      <c r="AK804" s="110" t="str">
        <f>IF(AL804="","",VLOOKUP(CONCATENATE(AK$3,AL804),m_selling_spec!$A:$H,2,FALSE))</f>
        <v/>
      </c>
      <c r="AL804" s="104"/>
      <c r="AM804" s="47"/>
      <c r="AN804" s="104"/>
      <c r="AO804" s="47"/>
      <c r="AP804" s="104"/>
      <c r="AQ804" s="110" t="str">
        <f>IF(AR804="","",VLOOKUP(CONCATENATE(AQ$3,AR804),m_selling_spec!$A:$H,2,FALSE))</f>
        <v>10.2</v>
      </c>
      <c r="AR804" s="104" t="s">
        <v>74</v>
      </c>
      <c r="AS804" s="110" t="str">
        <f>IF(AT804="","",VLOOKUP(CONCATENATE(AS$3,AT804),m_selling_spec!$A:$H,2,FALSE))</f>
        <v/>
      </c>
      <c r="AT804" s="104"/>
      <c r="AU804" s="110" t="str">
        <f>IF(AV804="","",VLOOKUP(CONCATENATE(AU$3,AV804),m_selling_spec!$A:$H,2,FALSE))</f>
        <v/>
      </c>
      <c r="AV804" s="104"/>
      <c r="AW804" s="47"/>
      <c r="AX804" s="104"/>
      <c r="AY804" s="110" t="str">
        <f>IF(AZ804="","",VLOOKUP(CONCATENATE(AY$3,AZ804),m_selling_spec!$A:$H,2,FALSE))</f>
        <v/>
      </c>
      <c r="AZ804" s="104"/>
      <c r="BA804" s="47"/>
      <c r="BB804" s="104"/>
      <c r="BC804" s="47"/>
      <c r="BD804" s="104"/>
      <c r="BE804" s="47"/>
      <c r="BF804" s="104"/>
      <c r="BG804" s="110" t="str">
        <f>IF(BH804="","",VLOOKUP(CONCATENATE(BG$3,BH804),m_selling_spec!$A:$H,2,FALSE))</f>
        <v/>
      </c>
      <c r="BH804" s="104"/>
      <c r="BI804" s="47"/>
      <c r="BJ804" s="104"/>
      <c r="BK804" s="110" t="str">
        <f>IF(BL804="","",VLOOKUP(CONCATENATE(BK$3,BL804),m_selling_spec!$A:$H,2,FALSE))</f>
        <v/>
      </c>
      <c r="BL804" s="104"/>
      <c r="BM804" s="47"/>
      <c r="BN804" s="104"/>
      <c r="BO804" s="110" t="str">
        <f>IF(BP804="","",VLOOKUP(CONCATENATE(BO$3,BP804),m_selling_spec!$A:$H,2,FALSE))</f>
        <v/>
      </c>
      <c r="BP804" s="104"/>
      <c r="BQ804" s="47"/>
      <c r="BR804" s="104"/>
      <c r="BS804" s="47"/>
      <c r="BT804" s="104"/>
      <c r="BU804" s="47"/>
      <c r="BV804" s="104"/>
      <c r="BW804" s="47"/>
      <c r="BX804" s="104"/>
      <c r="BY804" s="47"/>
      <c r="BZ804" s="104"/>
      <c r="CA804" s="110" t="str">
        <f>IF(CB804="","",VLOOKUP(CONCATENATE(CA$3,CB804),m_selling_spec!$A:$H,2,FALSE))</f>
        <v/>
      </c>
      <c r="CB804" s="104"/>
      <c r="CC804" s="47"/>
      <c r="CD804" s="104"/>
      <c r="CE804" s="47"/>
      <c r="CF804" s="104"/>
      <c r="CG804" s="47"/>
      <c r="CH804" s="104"/>
      <c r="CI804" s="47"/>
      <c r="CJ804" s="104"/>
      <c r="CK804" s="110" t="str">
        <f>IF(CL804="","",VLOOKUP(CONCATENATE(CK$3,CL804),m_selling_spec!$A:$H,2,FALSE))</f>
        <v/>
      </c>
      <c r="CL804" s="104"/>
      <c r="CM804" s="47"/>
      <c r="CN804" s="104"/>
      <c r="CO804" s="47"/>
      <c r="CP804" s="104"/>
      <c r="CQ804" s="47"/>
      <c r="CR804" s="104"/>
      <c r="CS804" s="47"/>
      <c r="CT804" s="104"/>
      <c r="CU804" s="110" t="str">
        <f>IF(CV804="","",VLOOKUP(CONCATENATE(CU$3,CV804),m_selling_spec!$A:$H,2,FALSE))</f>
        <v/>
      </c>
      <c r="CV804" s="104"/>
      <c r="CW804" s="110" t="str">
        <f>IF(CX804="","",VLOOKUP(CONCATENATE(CW$3,CX804),m_selling_spec!$A:$H,2,FALSE))</f>
        <v>39.1</v>
      </c>
      <c r="CX804" s="104" t="s">
        <v>3779</v>
      </c>
      <c r="CY804" s="110" t="str">
        <f>IF(CZ804="","",VLOOKUP(CONCATENATE(CY$3,CZ804),m_selling_spec!$A:$H,2,FALSE))</f>
        <v/>
      </c>
      <c r="CZ804" s="104"/>
      <c r="DA804" s="110"/>
      <c r="DB804" s="104"/>
    </row>
    <row r="805" spans="1:106">
      <c r="A805" s="238" t="s">
        <v>3820</v>
      </c>
      <c r="B805" s="104"/>
      <c r="C805" s="104"/>
      <c r="D805" s="104">
        <v>10</v>
      </c>
      <c r="E805" s="110" t="str">
        <f>INDEX(product!B:B,MATCH(D805,product!A:A,0))</f>
        <v>ATIS</v>
      </c>
      <c r="F805" s="110" t="str">
        <f>INDEX(product!E:E,MATCH(D805,product!A:A,0))</f>
        <v>Window series</v>
      </c>
      <c r="G805" s="47"/>
      <c r="H805" s="104"/>
      <c r="I805" s="47"/>
      <c r="J805" s="104"/>
      <c r="K805" s="110"/>
      <c r="L805" s="104"/>
      <c r="M805" s="110" t="str">
        <f>IF(N805="","",VLOOKUP(CONCATENATE(M$3,N805),m_selling_spec!$A:$H,2,FALSE))</f>
        <v>o6.3</v>
      </c>
      <c r="N805" s="104" t="s">
        <v>4004</v>
      </c>
      <c r="O805" s="110" t="str">
        <f>IF(P805="","",VLOOKUP(CONCATENATE(O$3,P805),m_selling_spec!$A:$H,2,FALSE))</f>
        <v/>
      </c>
      <c r="P805" s="104"/>
      <c r="Q805" s="110" t="str">
        <f>IF(R805="","",VLOOKUP(CONCATENATE(Q$3,R805),m_selling_spec!$A:$H,2,FALSE))</f>
        <v/>
      </c>
      <c r="R805" s="104"/>
      <c r="S805" s="110" t="str">
        <f>IF(T805="","",VLOOKUP(CONCATENATE(S$3,T805),m_selling_spec!$A:$H,2,FALSE))</f>
        <v>o9.2</v>
      </c>
      <c r="T805" s="104" t="s">
        <v>4004</v>
      </c>
      <c r="U805" s="110"/>
      <c r="V805" s="104"/>
      <c r="W805" s="110"/>
      <c r="X805" s="104"/>
      <c r="Y805" s="110" t="str">
        <f>IF(Z805="","",VLOOKUP(CONCATENATE(Y$3,Z805),m_selling_spec!$A:$H,2,FALSE))</f>
        <v>1.3</v>
      </c>
      <c r="Z805" s="104" t="s">
        <v>483</v>
      </c>
      <c r="AA805" s="47"/>
      <c r="AB805" s="104"/>
      <c r="AC805" s="110" t="str">
        <f>IF(AD805="","",VLOOKUP(CONCATENATE(AC$3,AD805),m_selling_spec!$A:$H,2,FALSE))</f>
        <v/>
      </c>
      <c r="AD805" s="104"/>
      <c r="AE805" s="47"/>
      <c r="AF805" s="104"/>
      <c r="AG805" s="47"/>
      <c r="AH805" s="104"/>
      <c r="AI805" s="110" t="str">
        <f>IF(AJ805="","",VLOOKUP(CONCATENATE(AI$3,AJ805),m_selling_spec!$A:$H,2,FALSE))</f>
        <v/>
      </c>
      <c r="AJ805" s="104"/>
      <c r="AK805" s="110" t="str">
        <f>IF(AL805="","",VLOOKUP(CONCATENATE(AK$3,AL805),m_selling_spec!$A:$H,2,FALSE))</f>
        <v/>
      </c>
      <c r="AL805" s="104"/>
      <c r="AM805" s="47"/>
      <c r="AN805" s="104"/>
      <c r="AO805" s="47"/>
      <c r="AP805" s="104"/>
      <c r="AQ805" s="110" t="str">
        <f>IF(AR805="","",VLOOKUP(CONCATENATE(AQ$3,AR805),m_selling_spec!$A:$H,2,FALSE))</f>
        <v>10.2</v>
      </c>
      <c r="AR805" s="104" t="s">
        <v>74</v>
      </c>
      <c r="AS805" s="110" t="str">
        <f>IF(AT805="","",VLOOKUP(CONCATENATE(AS$3,AT805),m_selling_spec!$A:$H,2,FALSE))</f>
        <v/>
      </c>
      <c r="AT805" s="104"/>
      <c r="AU805" s="110" t="str">
        <f>IF(AV805="","",VLOOKUP(CONCATENATE(AU$3,AV805),m_selling_spec!$A:$H,2,FALSE))</f>
        <v/>
      </c>
      <c r="AV805" s="104"/>
      <c r="AW805" s="47"/>
      <c r="AX805" s="104"/>
      <c r="AY805" s="110" t="str">
        <f>IF(AZ805="","",VLOOKUP(CONCATENATE(AY$3,AZ805),m_selling_spec!$A:$H,2,FALSE))</f>
        <v/>
      </c>
      <c r="AZ805" s="104"/>
      <c r="BA805" s="47"/>
      <c r="BB805" s="104"/>
      <c r="BC805" s="47"/>
      <c r="BD805" s="104"/>
      <c r="BE805" s="47"/>
      <c r="BF805" s="104"/>
      <c r="BG805" s="110" t="str">
        <f>IF(BH805="","",VLOOKUP(CONCATENATE(BG$3,BH805),m_selling_spec!$A:$H,2,FALSE))</f>
        <v/>
      </c>
      <c r="BH805" s="104"/>
      <c r="BI805" s="47"/>
      <c r="BJ805" s="104"/>
      <c r="BK805" s="110" t="str">
        <f>IF(BL805="","",VLOOKUP(CONCATENATE(BK$3,BL805),m_selling_spec!$A:$H,2,FALSE))</f>
        <v/>
      </c>
      <c r="BL805" s="104"/>
      <c r="BM805" s="47"/>
      <c r="BN805" s="104"/>
      <c r="BO805" s="110" t="str">
        <f>IF(BP805="","",VLOOKUP(CONCATENATE(BO$3,BP805),m_selling_spec!$A:$H,2,FALSE))</f>
        <v/>
      </c>
      <c r="BP805" s="104"/>
      <c r="BQ805" s="47"/>
      <c r="BR805" s="104"/>
      <c r="BS805" s="47"/>
      <c r="BT805" s="104"/>
      <c r="BU805" s="47"/>
      <c r="BV805" s="104"/>
      <c r="BW805" s="47"/>
      <c r="BX805" s="104"/>
      <c r="BY805" s="47"/>
      <c r="BZ805" s="104"/>
      <c r="CA805" s="110" t="str">
        <f>IF(CB805="","",VLOOKUP(CONCATENATE(CA$3,CB805),m_selling_spec!$A:$H,2,FALSE))</f>
        <v/>
      </c>
      <c r="CB805" s="104"/>
      <c r="CC805" s="47"/>
      <c r="CD805" s="104"/>
      <c r="CE805" s="47"/>
      <c r="CF805" s="104"/>
      <c r="CG805" s="47"/>
      <c r="CH805" s="104"/>
      <c r="CI805" s="47"/>
      <c r="CJ805" s="104"/>
      <c r="CK805" s="110" t="str">
        <f>IF(CL805="","",VLOOKUP(CONCATENATE(CK$3,CL805),m_selling_spec!$A:$H,2,FALSE))</f>
        <v/>
      </c>
      <c r="CL805" s="104"/>
      <c r="CM805" s="47"/>
      <c r="CN805" s="104"/>
      <c r="CO805" s="47"/>
      <c r="CP805" s="104"/>
      <c r="CQ805" s="47"/>
      <c r="CR805" s="104"/>
      <c r="CS805" s="47"/>
      <c r="CT805" s="104"/>
      <c r="CU805" s="110" t="str">
        <f>IF(CV805="","",VLOOKUP(CONCATENATE(CU$3,CV805),m_selling_spec!$A:$H,2,FALSE))</f>
        <v/>
      </c>
      <c r="CV805" s="104"/>
      <c r="CW805" s="110" t="str">
        <f>IF(CX805="","",VLOOKUP(CONCATENATE(CW$3,CX805),m_selling_spec!$A:$H,2,FALSE))</f>
        <v>39.1</v>
      </c>
      <c r="CX805" s="104" t="s">
        <v>3779</v>
      </c>
      <c r="CY805" s="110" t="str">
        <f>IF(CZ805="","",VLOOKUP(CONCATENATE(CY$3,CZ805),m_selling_spec!$A:$H,2,FALSE))</f>
        <v/>
      </c>
      <c r="CZ805" s="104"/>
      <c r="DA805" s="110"/>
      <c r="DB805" s="104"/>
    </row>
    <row r="806" spans="1:106">
      <c r="A806" s="104" t="s">
        <v>3821</v>
      </c>
      <c r="B806" s="104"/>
      <c r="C806" s="104"/>
      <c r="D806" s="104">
        <v>10</v>
      </c>
      <c r="E806" s="110" t="str">
        <f>INDEX(product!B:B,MATCH(D806,product!A:A,0))</f>
        <v>ATIS</v>
      </c>
      <c r="F806" s="110" t="str">
        <f>INDEX(product!E:E,MATCH(D806,product!A:A,0))</f>
        <v>Window series</v>
      </c>
      <c r="G806" s="47"/>
      <c r="H806" s="104"/>
      <c r="I806" s="47"/>
      <c r="J806" s="104"/>
      <c r="K806" s="110"/>
      <c r="L806" s="104"/>
      <c r="M806" s="110" t="str">
        <f>IF(N806="","",VLOOKUP(CONCATENATE(M$3,N806),m_selling_spec!$A:$H,2,FALSE))</f>
        <v>o6.2</v>
      </c>
      <c r="N806" s="104" t="s">
        <v>3771</v>
      </c>
      <c r="O806" s="110" t="str">
        <f>IF(P806="","",VLOOKUP(CONCATENATE(O$3,P806),m_selling_spec!$A:$H,2,FALSE))</f>
        <v/>
      </c>
      <c r="P806" s="104"/>
      <c r="Q806" s="110" t="str">
        <f>IF(R806="","",VLOOKUP(CONCATENATE(Q$3,R806),m_selling_spec!$A:$H,2,FALSE))</f>
        <v/>
      </c>
      <c r="R806" s="104"/>
      <c r="S806" s="110" t="str">
        <f>IF(T806="","",VLOOKUP(CONCATENATE(S$3,T806),m_selling_spec!$A:$H,2,FALSE))</f>
        <v>o9.1</v>
      </c>
      <c r="T806" s="104" t="s">
        <v>3766</v>
      </c>
      <c r="U806" s="110"/>
      <c r="V806" s="104"/>
      <c r="W806" s="110"/>
      <c r="X806" s="104"/>
      <c r="Y806" s="110" t="str">
        <f>IF(Z806="","",VLOOKUP(CONCATENATE(Y$3,Z806),m_selling_spec!$A:$H,2,FALSE))</f>
        <v>1.3</v>
      </c>
      <c r="Z806" s="104" t="s">
        <v>483</v>
      </c>
      <c r="AA806" s="47"/>
      <c r="AB806" s="104"/>
      <c r="AC806" s="110" t="str">
        <f>IF(AD806="","",VLOOKUP(CONCATENATE(AC$3,AD806),m_selling_spec!$A:$H,2,FALSE))</f>
        <v/>
      </c>
      <c r="AD806" s="104"/>
      <c r="AE806" s="47"/>
      <c r="AF806" s="104"/>
      <c r="AG806" s="47"/>
      <c r="AH806" s="104"/>
      <c r="AI806" s="110" t="str">
        <f>IF(AJ806="","",VLOOKUP(CONCATENATE(AI$3,AJ806),m_selling_spec!$A:$H,2,FALSE))</f>
        <v/>
      </c>
      <c r="AJ806" s="104"/>
      <c r="AK806" s="110" t="str">
        <f>IF(AL806="","",VLOOKUP(CONCATENATE(AK$3,AL806),m_selling_spec!$A:$H,2,FALSE))</f>
        <v/>
      </c>
      <c r="AL806" s="104"/>
      <c r="AM806" s="47"/>
      <c r="AN806" s="104"/>
      <c r="AO806" s="47"/>
      <c r="AP806" s="104"/>
      <c r="AQ806" s="110" t="str">
        <f>IF(AR806="","",VLOOKUP(CONCATENATE(AQ$3,AR806),m_selling_spec!$A:$H,2,FALSE))</f>
        <v>10.3</v>
      </c>
      <c r="AR806" s="104" t="s">
        <v>75</v>
      </c>
      <c r="AS806" s="110" t="str">
        <f>IF(AT806="","",VLOOKUP(CONCATENATE(AS$3,AT806),m_selling_spec!$A:$H,2,FALSE))</f>
        <v/>
      </c>
      <c r="AT806" s="104"/>
      <c r="AU806" s="110" t="str">
        <f>IF(AV806="","",VLOOKUP(CONCATENATE(AU$3,AV806),m_selling_spec!$A:$H,2,FALSE))</f>
        <v/>
      </c>
      <c r="AV806" s="104"/>
      <c r="AW806" s="47"/>
      <c r="AX806" s="104"/>
      <c r="AY806" s="110" t="str">
        <f>IF(AZ806="","",VLOOKUP(CONCATENATE(AY$3,AZ806),m_selling_spec!$A:$H,2,FALSE))</f>
        <v/>
      </c>
      <c r="AZ806" s="104"/>
      <c r="BA806" s="47"/>
      <c r="BB806" s="104"/>
      <c r="BC806" s="47"/>
      <c r="BD806" s="104"/>
      <c r="BE806" s="47"/>
      <c r="BF806" s="104"/>
      <c r="BG806" s="110" t="str">
        <f>IF(BH806="","",VLOOKUP(CONCATENATE(BG$3,BH806),m_selling_spec!$A:$H,2,FALSE))</f>
        <v/>
      </c>
      <c r="BH806" s="104"/>
      <c r="BI806" s="47"/>
      <c r="BJ806" s="104"/>
      <c r="BK806" s="110" t="str">
        <f>IF(BL806="","",VLOOKUP(CONCATENATE(BK$3,BL806),m_selling_spec!$A:$H,2,FALSE))</f>
        <v/>
      </c>
      <c r="BL806" s="104"/>
      <c r="BM806" s="47"/>
      <c r="BN806" s="104"/>
      <c r="BO806" s="110" t="str">
        <f>IF(BP806="","",VLOOKUP(CONCATENATE(BO$3,BP806),m_selling_spec!$A:$H,2,FALSE))</f>
        <v/>
      </c>
      <c r="BP806" s="104"/>
      <c r="BQ806" s="47"/>
      <c r="BR806" s="104"/>
      <c r="BS806" s="47"/>
      <c r="BT806" s="104"/>
      <c r="BU806" s="47"/>
      <c r="BV806" s="104"/>
      <c r="BW806" s="47"/>
      <c r="BX806" s="104"/>
      <c r="BY806" s="47"/>
      <c r="BZ806" s="104"/>
      <c r="CA806" s="110" t="str">
        <f>IF(CB806="","",VLOOKUP(CONCATENATE(CA$3,CB806),m_selling_spec!$A:$H,2,FALSE))</f>
        <v/>
      </c>
      <c r="CB806" s="104"/>
      <c r="CC806" s="47"/>
      <c r="CD806" s="104"/>
      <c r="CE806" s="47"/>
      <c r="CF806" s="104"/>
      <c r="CG806" s="47"/>
      <c r="CH806" s="104"/>
      <c r="CI806" s="47"/>
      <c r="CJ806" s="104"/>
      <c r="CK806" s="110" t="str">
        <f>IF(CL806="","",VLOOKUP(CONCATENATE(CK$3,CL806),m_selling_spec!$A:$H,2,FALSE))</f>
        <v/>
      </c>
      <c r="CL806" s="104"/>
      <c r="CM806" s="47"/>
      <c r="CN806" s="104"/>
      <c r="CO806" s="47"/>
      <c r="CP806" s="104"/>
      <c r="CQ806" s="47"/>
      <c r="CR806" s="104"/>
      <c r="CS806" s="47"/>
      <c r="CT806" s="104"/>
      <c r="CU806" s="110" t="str">
        <f>IF(CV806="","",VLOOKUP(CONCATENATE(CU$3,CV806),m_selling_spec!$A:$H,2,FALSE))</f>
        <v/>
      </c>
      <c r="CV806" s="104"/>
      <c r="CW806" s="110" t="str">
        <f>IF(CX806="","",VLOOKUP(CONCATENATE(CW$3,CX806),m_selling_spec!$A:$H,2,FALSE))</f>
        <v>39.1</v>
      </c>
      <c r="CX806" s="104" t="s">
        <v>3779</v>
      </c>
      <c r="CY806" s="110" t="str">
        <f>IF(CZ806="","",VLOOKUP(CONCATENATE(CY$3,CZ806),m_selling_spec!$A:$H,2,FALSE))</f>
        <v/>
      </c>
      <c r="CZ806" s="104"/>
      <c r="DA806" s="110"/>
      <c r="DB806" s="104"/>
    </row>
    <row r="807" spans="1:106">
      <c r="A807" s="104" t="s">
        <v>3821</v>
      </c>
      <c r="B807" s="104"/>
      <c r="C807" s="104"/>
      <c r="D807" s="104">
        <v>10</v>
      </c>
      <c r="E807" s="110" t="str">
        <f>INDEX(product!B:B,MATCH(D807,product!A:A,0))</f>
        <v>ATIS</v>
      </c>
      <c r="F807" s="110" t="str">
        <f>INDEX(product!E:E,MATCH(D807,product!A:A,0))</f>
        <v>Window series</v>
      </c>
      <c r="G807" s="47"/>
      <c r="H807" s="104"/>
      <c r="I807" s="47"/>
      <c r="J807" s="104"/>
      <c r="K807" s="110"/>
      <c r="L807" s="104"/>
      <c r="M807" s="110" t="str">
        <f>IF(N807="","",VLOOKUP(CONCATENATE(M$3,N807),m_selling_spec!$A:$H,2,FALSE))</f>
        <v>o6.3</v>
      </c>
      <c r="N807" s="104" t="s">
        <v>4004</v>
      </c>
      <c r="O807" s="110" t="str">
        <f>IF(P807="","",VLOOKUP(CONCATENATE(O$3,P807),m_selling_spec!$A:$H,2,FALSE))</f>
        <v/>
      </c>
      <c r="P807" s="104"/>
      <c r="Q807" s="110" t="str">
        <f>IF(R807="","",VLOOKUP(CONCATENATE(Q$3,R807),m_selling_spec!$A:$H,2,FALSE))</f>
        <v/>
      </c>
      <c r="R807" s="104"/>
      <c r="S807" s="110" t="str">
        <f>IF(T807="","",VLOOKUP(CONCATENATE(S$3,T807),m_selling_spec!$A:$H,2,FALSE))</f>
        <v>o9.1</v>
      </c>
      <c r="T807" s="104" t="s">
        <v>3766</v>
      </c>
      <c r="U807" s="110"/>
      <c r="V807" s="104"/>
      <c r="W807" s="110"/>
      <c r="X807" s="104"/>
      <c r="Y807" s="110" t="str">
        <f>IF(Z807="","",VLOOKUP(CONCATENATE(Y$3,Z807),m_selling_spec!$A:$H,2,FALSE))</f>
        <v>1.3</v>
      </c>
      <c r="Z807" s="104" t="s">
        <v>483</v>
      </c>
      <c r="AA807" s="47"/>
      <c r="AB807" s="104"/>
      <c r="AC807" s="110" t="str">
        <f>IF(AD807="","",VLOOKUP(CONCATENATE(AC$3,AD807),m_selling_spec!$A:$H,2,FALSE))</f>
        <v/>
      </c>
      <c r="AD807" s="104"/>
      <c r="AE807" s="47"/>
      <c r="AF807" s="104"/>
      <c r="AG807" s="47"/>
      <c r="AH807" s="104"/>
      <c r="AI807" s="110" t="str">
        <f>IF(AJ807="","",VLOOKUP(CONCATENATE(AI$3,AJ807),m_selling_spec!$A:$H,2,FALSE))</f>
        <v/>
      </c>
      <c r="AJ807" s="104"/>
      <c r="AK807" s="110" t="str">
        <f>IF(AL807="","",VLOOKUP(CONCATENATE(AK$3,AL807),m_selling_spec!$A:$H,2,FALSE))</f>
        <v/>
      </c>
      <c r="AL807" s="104"/>
      <c r="AM807" s="47"/>
      <c r="AN807" s="104"/>
      <c r="AO807" s="47"/>
      <c r="AP807" s="104"/>
      <c r="AQ807" s="110" t="str">
        <f>IF(AR807="","",VLOOKUP(CONCATENATE(AQ$3,AR807),m_selling_spec!$A:$H,2,FALSE))</f>
        <v>10.3</v>
      </c>
      <c r="AR807" s="104" t="s">
        <v>75</v>
      </c>
      <c r="AS807" s="110" t="str">
        <f>IF(AT807="","",VLOOKUP(CONCATENATE(AS$3,AT807),m_selling_spec!$A:$H,2,FALSE))</f>
        <v/>
      </c>
      <c r="AT807" s="104"/>
      <c r="AU807" s="110" t="str">
        <f>IF(AV807="","",VLOOKUP(CONCATENATE(AU$3,AV807),m_selling_spec!$A:$H,2,FALSE))</f>
        <v/>
      </c>
      <c r="AV807" s="104"/>
      <c r="AW807" s="47"/>
      <c r="AX807" s="104"/>
      <c r="AY807" s="110" t="str">
        <f>IF(AZ807="","",VLOOKUP(CONCATENATE(AY$3,AZ807),m_selling_spec!$A:$H,2,FALSE))</f>
        <v/>
      </c>
      <c r="AZ807" s="104"/>
      <c r="BA807" s="47"/>
      <c r="BB807" s="104"/>
      <c r="BC807" s="47"/>
      <c r="BD807" s="104"/>
      <c r="BE807" s="47"/>
      <c r="BF807" s="104"/>
      <c r="BG807" s="110" t="str">
        <f>IF(BH807="","",VLOOKUP(CONCATENATE(BG$3,BH807),m_selling_spec!$A:$H,2,FALSE))</f>
        <v/>
      </c>
      <c r="BH807" s="104"/>
      <c r="BI807" s="47"/>
      <c r="BJ807" s="104"/>
      <c r="BK807" s="110" t="str">
        <f>IF(BL807="","",VLOOKUP(CONCATENATE(BK$3,BL807),m_selling_spec!$A:$H,2,FALSE))</f>
        <v/>
      </c>
      <c r="BL807" s="104"/>
      <c r="BM807" s="47"/>
      <c r="BN807" s="104"/>
      <c r="BO807" s="110" t="str">
        <f>IF(BP807="","",VLOOKUP(CONCATENATE(BO$3,BP807),m_selling_spec!$A:$H,2,FALSE))</f>
        <v/>
      </c>
      <c r="BP807" s="104"/>
      <c r="BQ807" s="47"/>
      <c r="BR807" s="104"/>
      <c r="BS807" s="47"/>
      <c r="BT807" s="104"/>
      <c r="BU807" s="47"/>
      <c r="BV807" s="104"/>
      <c r="BW807" s="47"/>
      <c r="BX807" s="104"/>
      <c r="BY807" s="47"/>
      <c r="BZ807" s="104"/>
      <c r="CA807" s="110" t="str">
        <f>IF(CB807="","",VLOOKUP(CONCATENATE(CA$3,CB807),m_selling_spec!$A:$H,2,FALSE))</f>
        <v/>
      </c>
      <c r="CB807" s="104"/>
      <c r="CC807" s="47"/>
      <c r="CD807" s="104"/>
      <c r="CE807" s="47"/>
      <c r="CF807" s="104"/>
      <c r="CG807" s="47"/>
      <c r="CH807" s="104"/>
      <c r="CI807" s="47"/>
      <c r="CJ807" s="104"/>
      <c r="CK807" s="110" t="str">
        <f>IF(CL807="","",VLOOKUP(CONCATENATE(CK$3,CL807),m_selling_spec!$A:$H,2,FALSE))</f>
        <v/>
      </c>
      <c r="CL807" s="104"/>
      <c r="CM807" s="47"/>
      <c r="CN807" s="104"/>
      <c r="CO807" s="47"/>
      <c r="CP807" s="104"/>
      <c r="CQ807" s="47"/>
      <c r="CR807" s="104"/>
      <c r="CS807" s="47"/>
      <c r="CT807" s="104"/>
      <c r="CU807" s="110" t="str">
        <f>IF(CV807="","",VLOOKUP(CONCATENATE(CU$3,CV807),m_selling_spec!$A:$H,2,FALSE))</f>
        <v/>
      </c>
      <c r="CV807" s="104"/>
      <c r="CW807" s="110" t="str">
        <f>IF(CX807="","",VLOOKUP(CONCATENATE(CW$3,CX807),m_selling_spec!$A:$H,2,FALSE))</f>
        <v>39.1</v>
      </c>
      <c r="CX807" s="104" t="s">
        <v>3779</v>
      </c>
      <c r="CY807" s="110" t="str">
        <f>IF(CZ807="","",VLOOKUP(CONCATENATE(CY$3,CZ807),m_selling_spec!$A:$H,2,FALSE))</f>
        <v/>
      </c>
      <c r="CZ807" s="104"/>
      <c r="DA807" s="110"/>
      <c r="DB807" s="104"/>
    </row>
    <row r="808" spans="1:106">
      <c r="A808" s="104" t="s">
        <v>3821</v>
      </c>
      <c r="B808" s="104"/>
      <c r="C808" s="104"/>
      <c r="D808" s="104">
        <v>10</v>
      </c>
      <c r="E808" s="110" t="str">
        <f>INDEX(product!B:B,MATCH(D808,product!A:A,0))</f>
        <v>ATIS</v>
      </c>
      <c r="F808" s="110" t="str">
        <f>INDEX(product!E:E,MATCH(D808,product!A:A,0))</f>
        <v>Window series</v>
      </c>
      <c r="G808" s="47"/>
      <c r="H808" s="104"/>
      <c r="I808" s="47"/>
      <c r="J808" s="104"/>
      <c r="K808" s="110"/>
      <c r="L808" s="104"/>
      <c r="M808" s="110" t="str">
        <f>IF(N808="","",VLOOKUP(CONCATENATE(M$3,N808),m_selling_spec!$A:$H,2,FALSE))</f>
        <v>o6.2</v>
      </c>
      <c r="N808" s="104" t="s">
        <v>3771</v>
      </c>
      <c r="O808" s="110" t="str">
        <f>IF(P808="","",VLOOKUP(CONCATENATE(O$3,P808),m_selling_spec!$A:$H,2,FALSE))</f>
        <v/>
      </c>
      <c r="P808" s="104"/>
      <c r="Q808" s="110" t="str">
        <f>IF(R808="","",VLOOKUP(CONCATENATE(Q$3,R808),m_selling_spec!$A:$H,2,FALSE))</f>
        <v/>
      </c>
      <c r="R808" s="104"/>
      <c r="S808" s="110" t="str">
        <f>IF(T808="","",VLOOKUP(CONCATENATE(S$3,T808),m_selling_spec!$A:$H,2,FALSE))</f>
        <v>o9.2</v>
      </c>
      <c r="T808" s="104" t="s">
        <v>4004</v>
      </c>
      <c r="U808" s="110"/>
      <c r="V808" s="104"/>
      <c r="W808" s="110"/>
      <c r="X808" s="104"/>
      <c r="Y808" s="110" t="str">
        <f>IF(Z808="","",VLOOKUP(CONCATENATE(Y$3,Z808),m_selling_spec!$A:$H,2,FALSE))</f>
        <v>1.3</v>
      </c>
      <c r="Z808" s="104" t="s">
        <v>483</v>
      </c>
      <c r="AA808" s="47"/>
      <c r="AB808" s="104"/>
      <c r="AC808" s="110" t="str">
        <f>IF(AD808="","",VLOOKUP(CONCATENATE(AC$3,AD808),m_selling_spec!$A:$H,2,FALSE))</f>
        <v/>
      </c>
      <c r="AD808" s="104"/>
      <c r="AE808" s="47"/>
      <c r="AF808" s="104"/>
      <c r="AG808" s="47"/>
      <c r="AH808" s="104"/>
      <c r="AI808" s="110" t="str">
        <f>IF(AJ808="","",VLOOKUP(CONCATENATE(AI$3,AJ808),m_selling_spec!$A:$H,2,FALSE))</f>
        <v/>
      </c>
      <c r="AJ808" s="104"/>
      <c r="AK808" s="110" t="str">
        <f>IF(AL808="","",VLOOKUP(CONCATENATE(AK$3,AL808),m_selling_spec!$A:$H,2,FALSE))</f>
        <v/>
      </c>
      <c r="AL808" s="104"/>
      <c r="AM808" s="47"/>
      <c r="AN808" s="104"/>
      <c r="AO808" s="47"/>
      <c r="AP808" s="104"/>
      <c r="AQ808" s="110" t="str">
        <f>IF(AR808="","",VLOOKUP(CONCATENATE(AQ$3,AR808),m_selling_spec!$A:$H,2,FALSE))</f>
        <v>10.3</v>
      </c>
      <c r="AR808" s="104" t="s">
        <v>75</v>
      </c>
      <c r="AS808" s="110" t="str">
        <f>IF(AT808="","",VLOOKUP(CONCATENATE(AS$3,AT808),m_selling_spec!$A:$H,2,FALSE))</f>
        <v/>
      </c>
      <c r="AT808" s="104"/>
      <c r="AU808" s="110" t="str">
        <f>IF(AV808="","",VLOOKUP(CONCATENATE(AU$3,AV808),m_selling_spec!$A:$H,2,FALSE))</f>
        <v/>
      </c>
      <c r="AV808" s="104"/>
      <c r="AW808" s="47"/>
      <c r="AX808" s="104"/>
      <c r="AY808" s="110" t="str">
        <f>IF(AZ808="","",VLOOKUP(CONCATENATE(AY$3,AZ808),m_selling_spec!$A:$H,2,FALSE))</f>
        <v/>
      </c>
      <c r="AZ808" s="104"/>
      <c r="BA808" s="47"/>
      <c r="BB808" s="104"/>
      <c r="BC808" s="47"/>
      <c r="BD808" s="104"/>
      <c r="BE808" s="47"/>
      <c r="BF808" s="104"/>
      <c r="BG808" s="110" t="str">
        <f>IF(BH808="","",VLOOKUP(CONCATENATE(BG$3,BH808),m_selling_spec!$A:$H,2,FALSE))</f>
        <v/>
      </c>
      <c r="BH808" s="104"/>
      <c r="BI808" s="47"/>
      <c r="BJ808" s="104"/>
      <c r="BK808" s="110" t="str">
        <f>IF(BL808="","",VLOOKUP(CONCATENATE(BK$3,BL808),m_selling_spec!$A:$H,2,FALSE))</f>
        <v/>
      </c>
      <c r="BL808" s="104"/>
      <c r="BM808" s="47"/>
      <c r="BN808" s="104"/>
      <c r="BO808" s="110" t="str">
        <f>IF(BP808="","",VLOOKUP(CONCATENATE(BO$3,BP808),m_selling_spec!$A:$H,2,FALSE))</f>
        <v/>
      </c>
      <c r="BP808" s="104"/>
      <c r="BQ808" s="47"/>
      <c r="BR808" s="104"/>
      <c r="BS808" s="47"/>
      <c r="BT808" s="104"/>
      <c r="BU808" s="47"/>
      <c r="BV808" s="104"/>
      <c r="BW808" s="47"/>
      <c r="BX808" s="104"/>
      <c r="BY808" s="47"/>
      <c r="BZ808" s="104"/>
      <c r="CA808" s="110" t="str">
        <f>IF(CB808="","",VLOOKUP(CONCATENATE(CA$3,CB808),m_selling_spec!$A:$H,2,FALSE))</f>
        <v/>
      </c>
      <c r="CB808" s="104"/>
      <c r="CC808" s="47"/>
      <c r="CD808" s="104"/>
      <c r="CE808" s="47"/>
      <c r="CF808" s="104"/>
      <c r="CG808" s="47"/>
      <c r="CH808" s="104"/>
      <c r="CI808" s="47"/>
      <c r="CJ808" s="104"/>
      <c r="CK808" s="110" t="str">
        <f>IF(CL808="","",VLOOKUP(CONCATENATE(CK$3,CL808),m_selling_spec!$A:$H,2,FALSE))</f>
        <v/>
      </c>
      <c r="CL808" s="104"/>
      <c r="CM808" s="47"/>
      <c r="CN808" s="104"/>
      <c r="CO808" s="47"/>
      <c r="CP808" s="104"/>
      <c r="CQ808" s="47"/>
      <c r="CR808" s="104"/>
      <c r="CS808" s="47"/>
      <c r="CT808" s="104"/>
      <c r="CU808" s="110" t="str">
        <f>IF(CV808="","",VLOOKUP(CONCATENATE(CU$3,CV808),m_selling_spec!$A:$H,2,FALSE))</f>
        <v/>
      </c>
      <c r="CV808" s="104"/>
      <c r="CW808" s="110" t="str">
        <f>IF(CX808="","",VLOOKUP(CONCATENATE(CW$3,CX808),m_selling_spec!$A:$H,2,FALSE))</f>
        <v>39.1</v>
      </c>
      <c r="CX808" s="104" t="s">
        <v>3779</v>
      </c>
      <c r="CY808" s="110" t="str">
        <f>IF(CZ808="","",VLOOKUP(CONCATENATE(CY$3,CZ808),m_selling_spec!$A:$H,2,FALSE))</f>
        <v/>
      </c>
      <c r="CZ808" s="104"/>
      <c r="DA808" s="110"/>
      <c r="DB808" s="104"/>
    </row>
    <row r="809" spans="1:106">
      <c r="A809" s="104" t="s">
        <v>3821</v>
      </c>
      <c r="B809" s="104"/>
      <c r="C809" s="104"/>
      <c r="D809" s="104">
        <v>10</v>
      </c>
      <c r="E809" s="110" t="str">
        <f>INDEX(product!B:B,MATCH(D809,product!A:A,0))</f>
        <v>ATIS</v>
      </c>
      <c r="F809" s="110" t="str">
        <f>INDEX(product!E:E,MATCH(D809,product!A:A,0))</f>
        <v>Window series</v>
      </c>
      <c r="G809" s="47"/>
      <c r="H809" s="104"/>
      <c r="I809" s="47"/>
      <c r="J809" s="104"/>
      <c r="K809" s="110"/>
      <c r="L809" s="104"/>
      <c r="M809" s="110" t="str">
        <f>IF(N809="","",VLOOKUP(CONCATENATE(M$3,N809),m_selling_spec!$A:$H,2,FALSE))</f>
        <v>o6.3</v>
      </c>
      <c r="N809" s="104" t="s">
        <v>4004</v>
      </c>
      <c r="O809" s="110" t="str">
        <f>IF(P809="","",VLOOKUP(CONCATENATE(O$3,P809),m_selling_spec!$A:$H,2,FALSE))</f>
        <v/>
      </c>
      <c r="P809" s="104"/>
      <c r="Q809" s="110" t="str">
        <f>IF(R809="","",VLOOKUP(CONCATENATE(Q$3,R809),m_selling_spec!$A:$H,2,FALSE))</f>
        <v/>
      </c>
      <c r="R809" s="104"/>
      <c r="S809" s="110" t="str">
        <f>IF(T809="","",VLOOKUP(CONCATENATE(S$3,T809),m_selling_spec!$A:$H,2,FALSE))</f>
        <v>o9.2</v>
      </c>
      <c r="T809" s="104" t="s">
        <v>4004</v>
      </c>
      <c r="U809" s="110"/>
      <c r="V809" s="104"/>
      <c r="W809" s="110"/>
      <c r="X809" s="104"/>
      <c r="Y809" s="110" t="str">
        <f>IF(Z809="","",VLOOKUP(CONCATENATE(Y$3,Z809),m_selling_spec!$A:$H,2,FALSE))</f>
        <v>1.3</v>
      </c>
      <c r="Z809" s="104" t="s">
        <v>483</v>
      </c>
      <c r="AA809" s="47"/>
      <c r="AB809" s="104"/>
      <c r="AC809" s="110" t="str">
        <f>IF(AD809="","",VLOOKUP(CONCATENATE(AC$3,AD809),m_selling_spec!$A:$H,2,FALSE))</f>
        <v/>
      </c>
      <c r="AD809" s="104"/>
      <c r="AE809" s="47"/>
      <c r="AF809" s="104"/>
      <c r="AG809" s="47"/>
      <c r="AH809" s="104"/>
      <c r="AI809" s="110" t="str">
        <f>IF(AJ809="","",VLOOKUP(CONCATENATE(AI$3,AJ809),m_selling_spec!$A:$H,2,FALSE))</f>
        <v/>
      </c>
      <c r="AJ809" s="104"/>
      <c r="AK809" s="110" t="str">
        <f>IF(AL809="","",VLOOKUP(CONCATENATE(AK$3,AL809),m_selling_spec!$A:$H,2,FALSE))</f>
        <v/>
      </c>
      <c r="AL809" s="104"/>
      <c r="AM809" s="47"/>
      <c r="AN809" s="104"/>
      <c r="AO809" s="47"/>
      <c r="AP809" s="104"/>
      <c r="AQ809" s="110" t="str">
        <f>IF(AR809="","",VLOOKUP(CONCATENATE(AQ$3,AR809),m_selling_spec!$A:$H,2,FALSE))</f>
        <v>10.3</v>
      </c>
      <c r="AR809" s="104" t="s">
        <v>75</v>
      </c>
      <c r="AS809" s="110" t="str">
        <f>IF(AT809="","",VLOOKUP(CONCATENATE(AS$3,AT809),m_selling_spec!$A:$H,2,FALSE))</f>
        <v/>
      </c>
      <c r="AT809" s="104"/>
      <c r="AU809" s="110" t="str">
        <f>IF(AV809="","",VLOOKUP(CONCATENATE(AU$3,AV809),m_selling_spec!$A:$H,2,FALSE))</f>
        <v/>
      </c>
      <c r="AV809" s="104"/>
      <c r="AW809" s="47"/>
      <c r="AX809" s="104"/>
      <c r="AY809" s="110" t="str">
        <f>IF(AZ809="","",VLOOKUP(CONCATENATE(AY$3,AZ809),m_selling_spec!$A:$H,2,FALSE))</f>
        <v/>
      </c>
      <c r="AZ809" s="104"/>
      <c r="BA809" s="47"/>
      <c r="BB809" s="104"/>
      <c r="BC809" s="47"/>
      <c r="BD809" s="104"/>
      <c r="BE809" s="47"/>
      <c r="BF809" s="104"/>
      <c r="BG809" s="110" t="str">
        <f>IF(BH809="","",VLOOKUP(CONCATENATE(BG$3,BH809),m_selling_spec!$A:$H,2,FALSE))</f>
        <v/>
      </c>
      <c r="BH809" s="104"/>
      <c r="BI809" s="47"/>
      <c r="BJ809" s="104"/>
      <c r="BK809" s="110" t="str">
        <f>IF(BL809="","",VLOOKUP(CONCATENATE(BK$3,BL809),m_selling_spec!$A:$H,2,FALSE))</f>
        <v/>
      </c>
      <c r="BL809" s="104"/>
      <c r="BM809" s="47"/>
      <c r="BN809" s="104"/>
      <c r="BO809" s="110" t="str">
        <f>IF(BP809="","",VLOOKUP(CONCATENATE(BO$3,BP809),m_selling_spec!$A:$H,2,FALSE))</f>
        <v/>
      </c>
      <c r="BP809" s="104"/>
      <c r="BQ809" s="47"/>
      <c r="BR809" s="104"/>
      <c r="BS809" s="47"/>
      <c r="BT809" s="104"/>
      <c r="BU809" s="47"/>
      <c r="BV809" s="104"/>
      <c r="BW809" s="47"/>
      <c r="BX809" s="104"/>
      <c r="BY809" s="47"/>
      <c r="BZ809" s="104"/>
      <c r="CA809" s="110" t="str">
        <f>IF(CB809="","",VLOOKUP(CONCATENATE(CA$3,CB809),m_selling_spec!$A:$H,2,FALSE))</f>
        <v/>
      </c>
      <c r="CB809" s="104"/>
      <c r="CC809" s="47"/>
      <c r="CD809" s="104"/>
      <c r="CE809" s="47"/>
      <c r="CF809" s="104"/>
      <c r="CG809" s="47"/>
      <c r="CH809" s="104"/>
      <c r="CI809" s="47"/>
      <c r="CJ809" s="104"/>
      <c r="CK809" s="110" t="str">
        <f>IF(CL809="","",VLOOKUP(CONCATENATE(CK$3,CL809),m_selling_spec!$A:$H,2,FALSE))</f>
        <v/>
      </c>
      <c r="CL809" s="104"/>
      <c r="CM809" s="47"/>
      <c r="CN809" s="104"/>
      <c r="CO809" s="47"/>
      <c r="CP809" s="104"/>
      <c r="CQ809" s="47"/>
      <c r="CR809" s="104"/>
      <c r="CS809" s="47"/>
      <c r="CT809" s="104"/>
      <c r="CU809" s="110" t="str">
        <f>IF(CV809="","",VLOOKUP(CONCATENATE(CU$3,CV809),m_selling_spec!$A:$H,2,FALSE))</f>
        <v/>
      </c>
      <c r="CV809" s="104"/>
      <c r="CW809" s="110" t="str">
        <f>IF(CX809="","",VLOOKUP(CONCATENATE(CW$3,CX809),m_selling_spec!$A:$H,2,FALSE))</f>
        <v>39.1</v>
      </c>
      <c r="CX809" s="104" t="s">
        <v>3779</v>
      </c>
      <c r="CY809" s="110" t="str">
        <f>IF(CZ809="","",VLOOKUP(CONCATENATE(CY$3,CZ809),m_selling_spec!$A:$H,2,FALSE))</f>
        <v/>
      </c>
      <c r="CZ809" s="104"/>
      <c r="DA809" s="110"/>
      <c r="DB809" s="104"/>
    </row>
    <row r="810" spans="1:106">
      <c r="A810" s="238" t="s">
        <v>3822</v>
      </c>
      <c r="B810" s="104"/>
      <c r="C810" s="104"/>
      <c r="D810" s="104">
        <v>10</v>
      </c>
      <c r="E810" s="110" t="str">
        <f>INDEX(product!B:B,MATCH(D810,product!A:A,0))</f>
        <v>ATIS</v>
      </c>
      <c r="F810" s="110" t="str">
        <f>INDEX(product!E:E,MATCH(D810,product!A:A,0))</f>
        <v>Window series</v>
      </c>
      <c r="G810" s="47"/>
      <c r="H810" s="104"/>
      <c r="I810" s="47"/>
      <c r="J810" s="104"/>
      <c r="K810" s="110"/>
      <c r="L810" s="104"/>
      <c r="M810" s="110" t="str">
        <f>IF(N810="","",VLOOKUP(CONCATENATE(M$3,N810),m_selling_spec!$A:$H,2,FALSE))</f>
        <v>o6.2</v>
      </c>
      <c r="N810" s="104" t="s">
        <v>3771</v>
      </c>
      <c r="O810" s="110" t="str">
        <f>IF(P810="","",VLOOKUP(CONCATENATE(O$3,P810),m_selling_spec!$A:$H,2,FALSE))</f>
        <v/>
      </c>
      <c r="P810" s="104"/>
      <c r="Q810" s="110" t="str">
        <f>IF(R810="","",VLOOKUP(CONCATENATE(Q$3,R810),m_selling_spec!$A:$H,2,FALSE))</f>
        <v/>
      </c>
      <c r="R810" s="104"/>
      <c r="S810" s="110" t="str">
        <f>IF(T810="","",VLOOKUP(CONCATENATE(S$3,T810),m_selling_spec!$A:$H,2,FALSE))</f>
        <v>o9.1</v>
      </c>
      <c r="T810" s="104" t="s">
        <v>3766</v>
      </c>
      <c r="U810" s="110"/>
      <c r="V810" s="104"/>
      <c r="W810" s="110"/>
      <c r="X810" s="104"/>
      <c r="Y810" s="110" t="str">
        <f>IF(Z810="","",VLOOKUP(CONCATENATE(Y$3,Z810),m_selling_spec!$A:$H,2,FALSE))</f>
        <v>1.3</v>
      </c>
      <c r="Z810" s="104" t="s">
        <v>483</v>
      </c>
      <c r="AA810" s="47"/>
      <c r="AB810" s="104"/>
      <c r="AC810" s="110" t="str">
        <f>IF(AD810="","",VLOOKUP(CONCATENATE(AC$3,AD810),m_selling_spec!$A:$H,2,FALSE))</f>
        <v/>
      </c>
      <c r="AD810" s="104"/>
      <c r="AE810" s="47"/>
      <c r="AF810" s="104"/>
      <c r="AG810" s="47"/>
      <c r="AH810" s="104"/>
      <c r="AI810" s="110" t="str">
        <f>IF(AJ810="","",VLOOKUP(CONCATENATE(AI$3,AJ810),m_selling_spec!$A:$H,2,FALSE))</f>
        <v/>
      </c>
      <c r="AJ810" s="104"/>
      <c r="AK810" s="110" t="str">
        <f>IF(AL810="","",VLOOKUP(CONCATENATE(AK$3,AL810),m_selling_spec!$A:$H,2,FALSE))</f>
        <v/>
      </c>
      <c r="AL810" s="104"/>
      <c r="AM810" s="47"/>
      <c r="AN810" s="104"/>
      <c r="AO810" s="47"/>
      <c r="AP810" s="104"/>
      <c r="AQ810" s="110" t="str">
        <f>IF(AR810="","",VLOOKUP(CONCATENATE(AQ$3,AR810),m_selling_spec!$A:$H,2,FALSE))</f>
        <v>10.2</v>
      </c>
      <c r="AR810" s="104" t="s">
        <v>74</v>
      </c>
      <c r="AS810" s="110" t="str">
        <f>IF(AT810="","",VLOOKUP(CONCATENATE(AS$3,AT810),m_selling_spec!$A:$H,2,FALSE))</f>
        <v/>
      </c>
      <c r="AT810" s="104"/>
      <c r="AU810" s="110" t="str">
        <f>IF(AV810="","",VLOOKUP(CONCATENATE(AU$3,AV810),m_selling_spec!$A:$H,2,FALSE))</f>
        <v/>
      </c>
      <c r="AV810" s="104"/>
      <c r="AW810" s="47"/>
      <c r="AX810" s="104"/>
      <c r="AY810" s="110" t="str">
        <f>IF(AZ810="","",VLOOKUP(CONCATENATE(AY$3,AZ810),m_selling_spec!$A:$H,2,FALSE))</f>
        <v/>
      </c>
      <c r="AZ810" s="104"/>
      <c r="BA810" s="47"/>
      <c r="BB810" s="104"/>
      <c r="BC810" s="47"/>
      <c r="BD810" s="104"/>
      <c r="BE810" s="47"/>
      <c r="BF810" s="104"/>
      <c r="BG810" s="110" t="str">
        <f>IF(BH810="","",VLOOKUP(CONCATENATE(BG$3,BH810),m_selling_spec!$A:$H,2,FALSE))</f>
        <v/>
      </c>
      <c r="BH810" s="104"/>
      <c r="BI810" s="47"/>
      <c r="BJ810" s="104"/>
      <c r="BK810" s="110" t="str">
        <f>IF(BL810="","",VLOOKUP(CONCATENATE(BK$3,BL810),m_selling_spec!$A:$H,2,FALSE))</f>
        <v/>
      </c>
      <c r="BL810" s="104"/>
      <c r="BM810" s="47"/>
      <c r="BN810" s="104"/>
      <c r="BO810" s="110" t="str">
        <f>IF(BP810="","",VLOOKUP(CONCATENATE(BO$3,BP810),m_selling_spec!$A:$H,2,FALSE))</f>
        <v/>
      </c>
      <c r="BP810" s="104"/>
      <c r="BQ810" s="47"/>
      <c r="BR810" s="104"/>
      <c r="BS810" s="47"/>
      <c r="BT810" s="104"/>
      <c r="BU810" s="47"/>
      <c r="BV810" s="104"/>
      <c r="BW810" s="47"/>
      <c r="BX810" s="104"/>
      <c r="BY810" s="47"/>
      <c r="BZ810" s="104"/>
      <c r="CA810" s="110" t="str">
        <f>IF(CB810="","",VLOOKUP(CONCATENATE(CA$3,CB810),m_selling_spec!$A:$H,2,FALSE))</f>
        <v/>
      </c>
      <c r="CB810" s="104"/>
      <c r="CC810" s="47"/>
      <c r="CD810" s="104"/>
      <c r="CE810" s="47"/>
      <c r="CF810" s="104"/>
      <c r="CG810" s="47"/>
      <c r="CH810" s="104"/>
      <c r="CI810" s="47"/>
      <c r="CJ810" s="104"/>
      <c r="CK810" s="110" t="str">
        <f>IF(CL810="","",VLOOKUP(CONCATENATE(CK$3,CL810),m_selling_spec!$A:$H,2,FALSE))</f>
        <v/>
      </c>
      <c r="CL810" s="104"/>
      <c r="CM810" s="47"/>
      <c r="CN810" s="104"/>
      <c r="CO810" s="47"/>
      <c r="CP810" s="104"/>
      <c r="CQ810" s="47"/>
      <c r="CR810" s="104"/>
      <c r="CS810" s="47"/>
      <c r="CT810" s="104"/>
      <c r="CU810" s="110" t="str">
        <f>IF(CV810="","",VLOOKUP(CONCATENATE(CU$3,CV810),m_selling_spec!$A:$H,2,FALSE))</f>
        <v/>
      </c>
      <c r="CV810" s="104"/>
      <c r="CW810" s="110" t="str">
        <f>IF(CX810="","",VLOOKUP(CONCATENATE(CW$3,CX810),m_selling_spec!$A:$H,2,FALSE))</f>
        <v>39.2</v>
      </c>
      <c r="CX810" s="104" t="s">
        <v>3780</v>
      </c>
      <c r="CY810" s="110" t="str">
        <f>IF(CZ810="","",VLOOKUP(CONCATENATE(CY$3,CZ810),m_selling_spec!$A:$H,2,FALSE))</f>
        <v/>
      </c>
      <c r="CZ810" s="104"/>
      <c r="DA810" s="110"/>
      <c r="DB810" s="104"/>
    </row>
    <row r="811" spans="1:106">
      <c r="A811" s="238" t="s">
        <v>3822</v>
      </c>
      <c r="B811" s="104"/>
      <c r="C811" s="104"/>
      <c r="D811" s="104">
        <v>10</v>
      </c>
      <c r="E811" s="110" t="str">
        <f>INDEX(product!B:B,MATCH(D811,product!A:A,0))</f>
        <v>ATIS</v>
      </c>
      <c r="F811" s="110" t="str">
        <f>INDEX(product!E:E,MATCH(D811,product!A:A,0))</f>
        <v>Window series</v>
      </c>
      <c r="G811" s="47"/>
      <c r="H811" s="104"/>
      <c r="I811" s="47"/>
      <c r="J811" s="104"/>
      <c r="K811" s="110"/>
      <c r="L811" s="104"/>
      <c r="M811" s="110" t="str">
        <f>IF(N811="","",VLOOKUP(CONCATENATE(M$3,N811),m_selling_spec!$A:$H,2,FALSE))</f>
        <v>o6.3</v>
      </c>
      <c r="N811" s="104" t="s">
        <v>4004</v>
      </c>
      <c r="O811" s="110" t="str">
        <f>IF(P811="","",VLOOKUP(CONCATENATE(O$3,P811),m_selling_spec!$A:$H,2,FALSE))</f>
        <v/>
      </c>
      <c r="P811" s="104"/>
      <c r="Q811" s="110" t="str">
        <f>IF(R811="","",VLOOKUP(CONCATENATE(Q$3,R811),m_selling_spec!$A:$H,2,FALSE))</f>
        <v/>
      </c>
      <c r="R811" s="104"/>
      <c r="S811" s="110" t="str">
        <f>IF(T811="","",VLOOKUP(CONCATENATE(S$3,T811),m_selling_spec!$A:$H,2,FALSE))</f>
        <v>o9.1</v>
      </c>
      <c r="T811" s="104" t="s">
        <v>3766</v>
      </c>
      <c r="U811" s="110"/>
      <c r="V811" s="104"/>
      <c r="W811" s="110" t="str">
        <f>IF(X811="","",VLOOKUP(CONCATENATE(W$3,X811),m_selling_spec!$A:$H,2,FALSE))</f>
        <v>o11.1</v>
      </c>
      <c r="X811" s="104" t="s">
        <v>4044</v>
      </c>
      <c r="Y811" s="110" t="str">
        <f>IF(Z811="","",VLOOKUP(CONCATENATE(Y$3,Z811),m_selling_spec!$A:$H,2,FALSE))</f>
        <v>1.3</v>
      </c>
      <c r="Z811" s="104" t="s">
        <v>483</v>
      </c>
      <c r="AA811" s="47"/>
      <c r="AB811" s="104"/>
      <c r="AC811" s="110" t="str">
        <f>IF(AD811="","",VLOOKUP(CONCATENATE(AC$3,AD811),m_selling_spec!$A:$H,2,FALSE))</f>
        <v/>
      </c>
      <c r="AD811" s="104"/>
      <c r="AE811" s="47"/>
      <c r="AF811" s="104"/>
      <c r="AG811" s="47"/>
      <c r="AH811" s="104"/>
      <c r="AI811" s="110" t="str">
        <f>IF(AJ811="","",VLOOKUP(CONCATENATE(AI$3,AJ811),m_selling_spec!$A:$H,2,FALSE))</f>
        <v/>
      </c>
      <c r="AJ811" s="104"/>
      <c r="AK811" s="110" t="str">
        <f>IF(AL811="","",VLOOKUP(CONCATENATE(AK$3,AL811),m_selling_spec!$A:$H,2,FALSE))</f>
        <v/>
      </c>
      <c r="AL811" s="104"/>
      <c r="AM811" s="47"/>
      <c r="AN811" s="104"/>
      <c r="AO811" s="47"/>
      <c r="AP811" s="104"/>
      <c r="AQ811" s="110" t="str">
        <f>IF(AR811="","",VLOOKUP(CONCATENATE(AQ$3,AR811),m_selling_spec!$A:$H,2,FALSE))</f>
        <v>10.2</v>
      </c>
      <c r="AR811" s="104" t="s">
        <v>74</v>
      </c>
      <c r="AS811" s="110" t="str">
        <f>IF(AT811="","",VLOOKUP(CONCATENATE(AS$3,AT811),m_selling_spec!$A:$H,2,FALSE))</f>
        <v/>
      </c>
      <c r="AT811" s="104"/>
      <c r="AU811" s="110" t="str">
        <f>IF(AV811="","",VLOOKUP(CONCATENATE(AU$3,AV811),m_selling_spec!$A:$H,2,FALSE))</f>
        <v/>
      </c>
      <c r="AV811" s="104"/>
      <c r="AW811" s="47"/>
      <c r="AX811" s="104"/>
      <c r="AY811" s="110" t="str">
        <f>IF(AZ811="","",VLOOKUP(CONCATENATE(AY$3,AZ811),m_selling_spec!$A:$H,2,FALSE))</f>
        <v/>
      </c>
      <c r="AZ811" s="104"/>
      <c r="BA811" s="47"/>
      <c r="BB811" s="104"/>
      <c r="BC811" s="47"/>
      <c r="BD811" s="104"/>
      <c r="BE811" s="47"/>
      <c r="BF811" s="104"/>
      <c r="BG811" s="110" t="str">
        <f>IF(BH811="","",VLOOKUP(CONCATENATE(BG$3,BH811),m_selling_spec!$A:$H,2,FALSE))</f>
        <v/>
      </c>
      <c r="BH811" s="104"/>
      <c r="BI811" s="47"/>
      <c r="BJ811" s="104"/>
      <c r="BK811" s="110" t="str">
        <f>IF(BL811="","",VLOOKUP(CONCATENATE(BK$3,BL811),m_selling_spec!$A:$H,2,FALSE))</f>
        <v/>
      </c>
      <c r="BL811" s="104"/>
      <c r="BM811" s="47"/>
      <c r="BN811" s="104"/>
      <c r="BO811" s="110" t="str">
        <f>IF(BP811="","",VLOOKUP(CONCATENATE(BO$3,BP811),m_selling_spec!$A:$H,2,FALSE))</f>
        <v/>
      </c>
      <c r="BP811" s="104"/>
      <c r="BQ811" s="47"/>
      <c r="BR811" s="104"/>
      <c r="BS811" s="47"/>
      <c r="BT811" s="104"/>
      <c r="BU811" s="47"/>
      <c r="BV811" s="104"/>
      <c r="BW811" s="47"/>
      <c r="BX811" s="104"/>
      <c r="BY811" s="47"/>
      <c r="BZ811" s="104"/>
      <c r="CA811" s="110" t="str">
        <f>IF(CB811="","",VLOOKUP(CONCATENATE(CA$3,CB811),m_selling_spec!$A:$H,2,FALSE))</f>
        <v/>
      </c>
      <c r="CB811" s="104"/>
      <c r="CC811" s="47"/>
      <c r="CD811" s="104"/>
      <c r="CE811" s="47"/>
      <c r="CF811" s="104"/>
      <c r="CG811" s="47"/>
      <c r="CH811" s="104"/>
      <c r="CI811" s="47"/>
      <c r="CJ811" s="104"/>
      <c r="CK811" s="110" t="str">
        <f>IF(CL811="","",VLOOKUP(CONCATENATE(CK$3,CL811),m_selling_spec!$A:$H,2,FALSE))</f>
        <v/>
      </c>
      <c r="CL811" s="104"/>
      <c r="CM811" s="47"/>
      <c r="CN811" s="104"/>
      <c r="CO811" s="47"/>
      <c r="CP811" s="104"/>
      <c r="CQ811" s="47"/>
      <c r="CR811" s="104"/>
      <c r="CS811" s="47"/>
      <c r="CT811" s="104"/>
      <c r="CU811" s="110" t="str">
        <f>IF(CV811="","",VLOOKUP(CONCATENATE(CU$3,CV811),m_selling_spec!$A:$H,2,FALSE))</f>
        <v/>
      </c>
      <c r="CV811" s="104"/>
      <c r="CW811" s="110" t="str">
        <f>IF(CX811="","",VLOOKUP(CONCATENATE(CW$3,CX811),m_selling_spec!$A:$H,2,FALSE))</f>
        <v>39.2</v>
      </c>
      <c r="CX811" s="104" t="s">
        <v>3780</v>
      </c>
      <c r="CY811" s="110" t="str">
        <f>IF(CZ811="","",VLOOKUP(CONCATENATE(CY$3,CZ811),m_selling_spec!$A:$H,2,FALSE))</f>
        <v/>
      </c>
      <c r="CZ811" s="104"/>
      <c r="DA811" s="110"/>
      <c r="DB811" s="104"/>
    </row>
    <row r="812" spans="1:106">
      <c r="A812" s="238" t="s">
        <v>3822</v>
      </c>
      <c r="B812" s="104"/>
      <c r="C812" s="104"/>
      <c r="D812" s="104">
        <v>10</v>
      </c>
      <c r="E812" s="110" t="str">
        <f>INDEX(product!B:B,MATCH(D812,product!A:A,0))</f>
        <v>ATIS</v>
      </c>
      <c r="F812" s="110" t="str">
        <f>INDEX(product!E:E,MATCH(D812,product!A:A,0))</f>
        <v>Window series</v>
      </c>
      <c r="G812" s="47"/>
      <c r="H812" s="104"/>
      <c r="I812" s="47"/>
      <c r="J812" s="104"/>
      <c r="K812" s="110"/>
      <c r="L812" s="104"/>
      <c r="M812" s="110" t="str">
        <f>IF(N812="","",VLOOKUP(CONCATENATE(M$3,N812),m_selling_spec!$A:$H,2,FALSE))</f>
        <v>o6.2</v>
      </c>
      <c r="N812" s="104" t="s">
        <v>3771</v>
      </c>
      <c r="O812" s="110" t="str">
        <f>IF(P812="","",VLOOKUP(CONCATENATE(O$3,P812),m_selling_spec!$A:$H,2,FALSE))</f>
        <v/>
      </c>
      <c r="P812" s="104"/>
      <c r="Q812" s="110" t="str">
        <f>IF(R812="","",VLOOKUP(CONCATENATE(Q$3,R812),m_selling_spec!$A:$H,2,FALSE))</f>
        <v/>
      </c>
      <c r="R812" s="104"/>
      <c r="S812" s="110" t="str">
        <f>IF(T812="","",VLOOKUP(CONCATENATE(S$3,T812),m_selling_spec!$A:$H,2,FALSE))</f>
        <v>o9.2</v>
      </c>
      <c r="T812" s="104" t="s">
        <v>4004</v>
      </c>
      <c r="U812" s="110"/>
      <c r="V812" s="104"/>
      <c r="W812" s="110"/>
      <c r="X812" s="104"/>
      <c r="Y812" s="110" t="str">
        <f>IF(Z812="","",VLOOKUP(CONCATENATE(Y$3,Z812),m_selling_spec!$A:$H,2,FALSE))</f>
        <v>1.3</v>
      </c>
      <c r="Z812" s="104" t="s">
        <v>483</v>
      </c>
      <c r="AA812" s="47"/>
      <c r="AB812" s="104"/>
      <c r="AC812" s="110" t="str">
        <f>IF(AD812="","",VLOOKUP(CONCATENATE(AC$3,AD812),m_selling_spec!$A:$H,2,FALSE))</f>
        <v/>
      </c>
      <c r="AD812" s="104"/>
      <c r="AE812" s="47"/>
      <c r="AF812" s="104"/>
      <c r="AG812" s="47"/>
      <c r="AH812" s="104"/>
      <c r="AI812" s="110" t="str">
        <f>IF(AJ812="","",VLOOKUP(CONCATENATE(AI$3,AJ812),m_selling_spec!$A:$H,2,FALSE))</f>
        <v/>
      </c>
      <c r="AJ812" s="104"/>
      <c r="AK812" s="110" t="str">
        <f>IF(AL812="","",VLOOKUP(CONCATENATE(AK$3,AL812),m_selling_spec!$A:$H,2,FALSE))</f>
        <v/>
      </c>
      <c r="AL812" s="104"/>
      <c r="AM812" s="47"/>
      <c r="AN812" s="104"/>
      <c r="AO812" s="47"/>
      <c r="AP812" s="104"/>
      <c r="AQ812" s="110" t="str">
        <f>IF(AR812="","",VLOOKUP(CONCATENATE(AQ$3,AR812),m_selling_spec!$A:$H,2,FALSE))</f>
        <v>10.2</v>
      </c>
      <c r="AR812" s="104" t="s">
        <v>74</v>
      </c>
      <c r="AS812" s="110" t="str">
        <f>IF(AT812="","",VLOOKUP(CONCATENATE(AS$3,AT812),m_selling_spec!$A:$H,2,FALSE))</f>
        <v/>
      </c>
      <c r="AT812" s="104"/>
      <c r="AU812" s="110" t="str">
        <f>IF(AV812="","",VLOOKUP(CONCATENATE(AU$3,AV812),m_selling_spec!$A:$H,2,FALSE))</f>
        <v/>
      </c>
      <c r="AV812" s="104"/>
      <c r="AW812" s="47"/>
      <c r="AX812" s="104"/>
      <c r="AY812" s="110" t="str">
        <f>IF(AZ812="","",VLOOKUP(CONCATENATE(AY$3,AZ812),m_selling_spec!$A:$H,2,FALSE))</f>
        <v/>
      </c>
      <c r="AZ812" s="104"/>
      <c r="BA812" s="47"/>
      <c r="BB812" s="104"/>
      <c r="BC812" s="47"/>
      <c r="BD812" s="104"/>
      <c r="BE812" s="47"/>
      <c r="BF812" s="104"/>
      <c r="BG812" s="110" t="str">
        <f>IF(BH812="","",VLOOKUP(CONCATENATE(BG$3,BH812),m_selling_spec!$A:$H,2,FALSE))</f>
        <v/>
      </c>
      <c r="BH812" s="104"/>
      <c r="BI812" s="47"/>
      <c r="BJ812" s="104"/>
      <c r="BK812" s="110" t="str">
        <f>IF(BL812="","",VLOOKUP(CONCATENATE(BK$3,BL812),m_selling_spec!$A:$H,2,FALSE))</f>
        <v/>
      </c>
      <c r="BL812" s="104"/>
      <c r="BM812" s="47"/>
      <c r="BN812" s="104"/>
      <c r="BO812" s="110" t="str">
        <f>IF(BP812="","",VLOOKUP(CONCATENATE(BO$3,BP812),m_selling_spec!$A:$H,2,FALSE))</f>
        <v/>
      </c>
      <c r="BP812" s="104"/>
      <c r="BQ812" s="47"/>
      <c r="BR812" s="104"/>
      <c r="BS812" s="47"/>
      <c r="BT812" s="104"/>
      <c r="BU812" s="47"/>
      <c r="BV812" s="104"/>
      <c r="BW812" s="47"/>
      <c r="BX812" s="104"/>
      <c r="BY812" s="47"/>
      <c r="BZ812" s="104"/>
      <c r="CA812" s="110" t="str">
        <f>IF(CB812="","",VLOOKUP(CONCATENATE(CA$3,CB812),m_selling_spec!$A:$H,2,FALSE))</f>
        <v/>
      </c>
      <c r="CB812" s="104"/>
      <c r="CC812" s="47"/>
      <c r="CD812" s="104"/>
      <c r="CE812" s="47"/>
      <c r="CF812" s="104"/>
      <c r="CG812" s="47"/>
      <c r="CH812" s="104"/>
      <c r="CI812" s="47"/>
      <c r="CJ812" s="104"/>
      <c r="CK812" s="110" t="str">
        <f>IF(CL812="","",VLOOKUP(CONCATENATE(CK$3,CL812),m_selling_spec!$A:$H,2,FALSE))</f>
        <v/>
      </c>
      <c r="CL812" s="104"/>
      <c r="CM812" s="47"/>
      <c r="CN812" s="104"/>
      <c r="CO812" s="47"/>
      <c r="CP812" s="104"/>
      <c r="CQ812" s="47"/>
      <c r="CR812" s="104"/>
      <c r="CS812" s="47"/>
      <c r="CT812" s="104"/>
      <c r="CU812" s="110" t="str">
        <f>IF(CV812="","",VLOOKUP(CONCATENATE(CU$3,CV812),m_selling_spec!$A:$H,2,FALSE))</f>
        <v/>
      </c>
      <c r="CV812" s="104"/>
      <c r="CW812" s="110" t="str">
        <f>IF(CX812="","",VLOOKUP(CONCATENATE(CW$3,CX812),m_selling_spec!$A:$H,2,FALSE))</f>
        <v>39.2</v>
      </c>
      <c r="CX812" s="104" t="s">
        <v>3780</v>
      </c>
      <c r="CY812" s="110" t="str">
        <f>IF(CZ812="","",VLOOKUP(CONCATENATE(CY$3,CZ812),m_selling_spec!$A:$H,2,FALSE))</f>
        <v/>
      </c>
      <c r="CZ812" s="104"/>
      <c r="DA812" s="110"/>
      <c r="DB812" s="104"/>
    </row>
    <row r="813" spans="1:106">
      <c r="A813" s="238" t="s">
        <v>3822</v>
      </c>
      <c r="B813" s="104"/>
      <c r="C813" s="104"/>
      <c r="D813" s="104">
        <v>10</v>
      </c>
      <c r="E813" s="110" t="str">
        <f>INDEX(product!B:B,MATCH(D813,product!A:A,0))</f>
        <v>ATIS</v>
      </c>
      <c r="F813" s="110" t="str">
        <f>INDEX(product!E:E,MATCH(D813,product!A:A,0))</f>
        <v>Window series</v>
      </c>
      <c r="G813" s="47"/>
      <c r="H813" s="104"/>
      <c r="I813" s="47"/>
      <c r="J813" s="104"/>
      <c r="K813" s="110"/>
      <c r="L813" s="104"/>
      <c r="M813" s="110" t="str">
        <f>IF(N813="","",VLOOKUP(CONCATENATE(M$3,N813),m_selling_spec!$A:$H,2,FALSE))</f>
        <v>o6.3</v>
      </c>
      <c r="N813" s="104" t="s">
        <v>4004</v>
      </c>
      <c r="O813" s="110" t="str">
        <f>IF(P813="","",VLOOKUP(CONCATENATE(O$3,P813),m_selling_spec!$A:$H,2,FALSE))</f>
        <v/>
      </c>
      <c r="P813" s="104"/>
      <c r="Q813" s="110" t="str">
        <f>IF(R813="","",VLOOKUP(CONCATENATE(Q$3,R813),m_selling_spec!$A:$H,2,FALSE))</f>
        <v/>
      </c>
      <c r="R813" s="104"/>
      <c r="S813" s="110" t="str">
        <f>IF(T813="","",VLOOKUP(CONCATENATE(S$3,T813),m_selling_spec!$A:$H,2,FALSE))</f>
        <v>o9.2</v>
      </c>
      <c r="T813" s="104" t="s">
        <v>4004</v>
      </c>
      <c r="U813" s="110"/>
      <c r="V813" s="104"/>
      <c r="W813" s="110" t="str">
        <f>IF(X813="","",VLOOKUP(CONCATENATE(W$3,X813),m_selling_spec!$A:$H,2,FALSE))</f>
        <v>o11.1</v>
      </c>
      <c r="X813" s="104" t="s">
        <v>4044</v>
      </c>
      <c r="Y813" s="110" t="str">
        <f>IF(Z813="","",VLOOKUP(CONCATENATE(Y$3,Z813),m_selling_spec!$A:$H,2,FALSE))</f>
        <v>1.3</v>
      </c>
      <c r="Z813" s="104" t="s">
        <v>483</v>
      </c>
      <c r="AA813" s="47"/>
      <c r="AB813" s="104"/>
      <c r="AC813" s="110" t="str">
        <f>IF(AD813="","",VLOOKUP(CONCATENATE(AC$3,AD813),m_selling_spec!$A:$H,2,FALSE))</f>
        <v/>
      </c>
      <c r="AD813" s="104"/>
      <c r="AE813" s="47"/>
      <c r="AF813" s="104"/>
      <c r="AG813" s="47"/>
      <c r="AH813" s="104"/>
      <c r="AI813" s="110" t="str">
        <f>IF(AJ813="","",VLOOKUP(CONCATENATE(AI$3,AJ813),m_selling_spec!$A:$H,2,FALSE))</f>
        <v/>
      </c>
      <c r="AJ813" s="104"/>
      <c r="AK813" s="110" t="str">
        <f>IF(AL813="","",VLOOKUP(CONCATENATE(AK$3,AL813),m_selling_spec!$A:$H,2,FALSE))</f>
        <v/>
      </c>
      <c r="AL813" s="104"/>
      <c r="AM813" s="47"/>
      <c r="AN813" s="104"/>
      <c r="AO813" s="47"/>
      <c r="AP813" s="104"/>
      <c r="AQ813" s="110" t="str">
        <f>IF(AR813="","",VLOOKUP(CONCATENATE(AQ$3,AR813),m_selling_spec!$A:$H,2,FALSE))</f>
        <v>10.2</v>
      </c>
      <c r="AR813" s="104" t="s">
        <v>74</v>
      </c>
      <c r="AS813" s="110" t="str">
        <f>IF(AT813="","",VLOOKUP(CONCATENATE(AS$3,AT813),m_selling_spec!$A:$H,2,FALSE))</f>
        <v/>
      </c>
      <c r="AT813" s="104"/>
      <c r="AU813" s="110" t="str">
        <f>IF(AV813="","",VLOOKUP(CONCATENATE(AU$3,AV813),m_selling_spec!$A:$H,2,FALSE))</f>
        <v/>
      </c>
      <c r="AV813" s="104"/>
      <c r="AW813" s="47"/>
      <c r="AX813" s="104"/>
      <c r="AY813" s="110" t="str">
        <f>IF(AZ813="","",VLOOKUP(CONCATENATE(AY$3,AZ813),m_selling_spec!$A:$H,2,FALSE))</f>
        <v/>
      </c>
      <c r="AZ813" s="104"/>
      <c r="BA813" s="47"/>
      <c r="BB813" s="104"/>
      <c r="BC813" s="47"/>
      <c r="BD813" s="104"/>
      <c r="BE813" s="47"/>
      <c r="BF813" s="104"/>
      <c r="BG813" s="110" t="str">
        <f>IF(BH813="","",VLOOKUP(CONCATENATE(BG$3,BH813),m_selling_spec!$A:$H,2,FALSE))</f>
        <v/>
      </c>
      <c r="BH813" s="104"/>
      <c r="BI813" s="47"/>
      <c r="BJ813" s="104"/>
      <c r="BK813" s="110" t="str">
        <f>IF(BL813="","",VLOOKUP(CONCATENATE(BK$3,BL813),m_selling_spec!$A:$H,2,FALSE))</f>
        <v/>
      </c>
      <c r="BL813" s="104"/>
      <c r="BM813" s="47"/>
      <c r="BN813" s="104"/>
      <c r="BO813" s="110" t="str">
        <f>IF(BP813="","",VLOOKUP(CONCATENATE(BO$3,BP813),m_selling_spec!$A:$H,2,FALSE))</f>
        <v/>
      </c>
      <c r="BP813" s="104"/>
      <c r="BQ813" s="47"/>
      <c r="BR813" s="104"/>
      <c r="BS813" s="47"/>
      <c r="BT813" s="104"/>
      <c r="BU813" s="47"/>
      <c r="BV813" s="104"/>
      <c r="BW813" s="47"/>
      <c r="BX813" s="104"/>
      <c r="BY813" s="47"/>
      <c r="BZ813" s="104"/>
      <c r="CA813" s="110" t="str">
        <f>IF(CB813="","",VLOOKUP(CONCATENATE(CA$3,CB813),m_selling_spec!$A:$H,2,FALSE))</f>
        <v/>
      </c>
      <c r="CB813" s="104"/>
      <c r="CC813" s="47"/>
      <c r="CD813" s="104"/>
      <c r="CE813" s="47"/>
      <c r="CF813" s="104"/>
      <c r="CG813" s="47"/>
      <c r="CH813" s="104"/>
      <c r="CI813" s="47"/>
      <c r="CJ813" s="104"/>
      <c r="CK813" s="110" t="str">
        <f>IF(CL813="","",VLOOKUP(CONCATENATE(CK$3,CL813),m_selling_spec!$A:$H,2,FALSE))</f>
        <v/>
      </c>
      <c r="CL813" s="104"/>
      <c r="CM813" s="47"/>
      <c r="CN813" s="104"/>
      <c r="CO813" s="47"/>
      <c r="CP813" s="104"/>
      <c r="CQ813" s="47"/>
      <c r="CR813" s="104"/>
      <c r="CS813" s="47"/>
      <c r="CT813" s="104"/>
      <c r="CU813" s="110" t="str">
        <f>IF(CV813="","",VLOOKUP(CONCATENATE(CU$3,CV813),m_selling_spec!$A:$H,2,FALSE))</f>
        <v/>
      </c>
      <c r="CV813" s="104"/>
      <c r="CW813" s="110" t="str">
        <f>IF(CX813="","",VLOOKUP(CONCATENATE(CW$3,CX813),m_selling_spec!$A:$H,2,FALSE))</f>
        <v>39.2</v>
      </c>
      <c r="CX813" s="104" t="s">
        <v>3780</v>
      </c>
      <c r="CY813" s="110" t="str">
        <f>IF(CZ813="","",VLOOKUP(CONCATENATE(CY$3,CZ813),m_selling_spec!$A:$H,2,FALSE))</f>
        <v/>
      </c>
      <c r="CZ813" s="104"/>
      <c r="DA813" s="110"/>
      <c r="DB813" s="104"/>
    </row>
    <row r="814" spans="1:106">
      <c r="A814" s="104" t="s">
        <v>3823</v>
      </c>
      <c r="B814" s="104"/>
      <c r="C814" s="104"/>
      <c r="D814" s="104">
        <v>10</v>
      </c>
      <c r="E814" s="110" t="str">
        <f>INDEX(product!B:B,MATCH(D814,product!A:A,0))</f>
        <v>ATIS</v>
      </c>
      <c r="F814" s="110" t="str">
        <f>INDEX(product!E:E,MATCH(D814,product!A:A,0))</f>
        <v>Window series</v>
      </c>
      <c r="G814" s="47"/>
      <c r="H814" s="104"/>
      <c r="I814" s="47"/>
      <c r="J814" s="104"/>
      <c r="K814" s="110"/>
      <c r="L814" s="104"/>
      <c r="M814" s="110" t="str">
        <f>IF(N814="","",VLOOKUP(CONCATENATE(M$3,N814),m_selling_spec!$A:$H,2,FALSE))</f>
        <v>o6.2</v>
      </c>
      <c r="N814" s="104" t="s">
        <v>3771</v>
      </c>
      <c r="O814" s="110" t="str">
        <f>IF(P814="","",VLOOKUP(CONCATENATE(O$3,P814),m_selling_spec!$A:$H,2,FALSE))</f>
        <v/>
      </c>
      <c r="P814" s="104"/>
      <c r="Q814" s="110" t="str">
        <f>IF(R814="","",VLOOKUP(CONCATENATE(Q$3,R814),m_selling_spec!$A:$H,2,FALSE))</f>
        <v/>
      </c>
      <c r="R814" s="104"/>
      <c r="S814" s="110" t="str">
        <f>IF(T814="","",VLOOKUP(CONCATENATE(S$3,T814),m_selling_spec!$A:$H,2,FALSE))</f>
        <v>o9.1</v>
      </c>
      <c r="T814" s="104" t="s">
        <v>3766</v>
      </c>
      <c r="U814" s="110"/>
      <c r="V814" s="104"/>
      <c r="W814" s="110"/>
      <c r="X814" s="104"/>
      <c r="Y814" s="110" t="str">
        <f>IF(Z814="","",VLOOKUP(CONCATENATE(Y$3,Z814),m_selling_spec!$A:$H,2,FALSE))</f>
        <v>1.3</v>
      </c>
      <c r="Z814" s="104" t="s">
        <v>483</v>
      </c>
      <c r="AA814" s="47"/>
      <c r="AB814" s="104"/>
      <c r="AC814" s="110" t="str">
        <f>IF(AD814="","",VLOOKUP(CONCATENATE(AC$3,AD814),m_selling_spec!$A:$H,2,FALSE))</f>
        <v/>
      </c>
      <c r="AD814" s="104"/>
      <c r="AE814" s="47"/>
      <c r="AF814" s="104"/>
      <c r="AG814" s="47"/>
      <c r="AH814" s="104"/>
      <c r="AI814" s="110" t="str">
        <f>IF(AJ814="","",VLOOKUP(CONCATENATE(AI$3,AJ814),m_selling_spec!$A:$H,2,FALSE))</f>
        <v/>
      </c>
      <c r="AJ814" s="104"/>
      <c r="AK814" s="110" t="str">
        <f>IF(AL814="","",VLOOKUP(CONCATENATE(AK$3,AL814),m_selling_spec!$A:$H,2,FALSE))</f>
        <v/>
      </c>
      <c r="AL814" s="104"/>
      <c r="AM814" s="47"/>
      <c r="AN814" s="104"/>
      <c r="AO814" s="47"/>
      <c r="AP814" s="104"/>
      <c r="AQ814" s="110" t="str">
        <f>IF(AR814="","",VLOOKUP(CONCATENATE(AQ$3,AR814),m_selling_spec!$A:$H,2,FALSE))</f>
        <v>10.3</v>
      </c>
      <c r="AR814" s="104" t="s">
        <v>75</v>
      </c>
      <c r="AS814" s="110" t="str">
        <f>IF(AT814="","",VLOOKUP(CONCATENATE(AS$3,AT814),m_selling_spec!$A:$H,2,FALSE))</f>
        <v/>
      </c>
      <c r="AT814" s="104"/>
      <c r="AU814" s="110" t="str">
        <f>IF(AV814="","",VLOOKUP(CONCATENATE(AU$3,AV814),m_selling_spec!$A:$H,2,FALSE))</f>
        <v/>
      </c>
      <c r="AV814" s="104"/>
      <c r="AW814" s="47"/>
      <c r="AX814" s="104"/>
      <c r="AY814" s="110" t="str">
        <f>IF(AZ814="","",VLOOKUP(CONCATENATE(AY$3,AZ814),m_selling_spec!$A:$H,2,FALSE))</f>
        <v/>
      </c>
      <c r="AZ814" s="104"/>
      <c r="BA814" s="47"/>
      <c r="BB814" s="104"/>
      <c r="BC814" s="47"/>
      <c r="BD814" s="104"/>
      <c r="BE814" s="47"/>
      <c r="BF814" s="104"/>
      <c r="BG814" s="110" t="str">
        <f>IF(BH814="","",VLOOKUP(CONCATENATE(BG$3,BH814),m_selling_spec!$A:$H,2,FALSE))</f>
        <v/>
      </c>
      <c r="BH814" s="104"/>
      <c r="BI814" s="47"/>
      <c r="BJ814" s="104"/>
      <c r="BK814" s="110" t="str">
        <f>IF(BL814="","",VLOOKUP(CONCATENATE(BK$3,BL814),m_selling_spec!$A:$H,2,FALSE))</f>
        <v/>
      </c>
      <c r="BL814" s="104"/>
      <c r="BM814" s="47"/>
      <c r="BN814" s="104"/>
      <c r="BO814" s="110" t="str">
        <f>IF(BP814="","",VLOOKUP(CONCATENATE(BO$3,BP814),m_selling_spec!$A:$H,2,FALSE))</f>
        <v/>
      </c>
      <c r="BP814" s="104"/>
      <c r="BQ814" s="47"/>
      <c r="BR814" s="104"/>
      <c r="BS814" s="47"/>
      <c r="BT814" s="104"/>
      <c r="BU814" s="47"/>
      <c r="BV814" s="104"/>
      <c r="BW814" s="47"/>
      <c r="BX814" s="104"/>
      <c r="BY814" s="47"/>
      <c r="BZ814" s="104"/>
      <c r="CA814" s="110" t="str">
        <f>IF(CB814="","",VLOOKUP(CONCATENATE(CA$3,CB814),m_selling_spec!$A:$H,2,FALSE))</f>
        <v/>
      </c>
      <c r="CB814" s="104"/>
      <c r="CC814" s="47"/>
      <c r="CD814" s="104"/>
      <c r="CE814" s="47"/>
      <c r="CF814" s="104"/>
      <c r="CG814" s="47"/>
      <c r="CH814" s="104"/>
      <c r="CI814" s="47"/>
      <c r="CJ814" s="104"/>
      <c r="CK814" s="110" t="str">
        <f>IF(CL814="","",VLOOKUP(CONCATENATE(CK$3,CL814),m_selling_spec!$A:$H,2,FALSE))</f>
        <v/>
      </c>
      <c r="CL814" s="104"/>
      <c r="CM814" s="47"/>
      <c r="CN814" s="104"/>
      <c r="CO814" s="47"/>
      <c r="CP814" s="104"/>
      <c r="CQ814" s="47"/>
      <c r="CR814" s="104"/>
      <c r="CS814" s="47"/>
      <c r="CT814" s="104"/>
      <c r="CU814" s="110" t="str">
        <f>IF(CV814="","",VLOOKUP(CONCATENATE(CU$3,CV814),m_selling_spec!$A:$H,2,FALSE))</f>
        <v/>
      </c>
      <c r="CV814" s="104"/>
      <c r="CW814" s="110" t="str">
        <f>IF(CX814="","",VLOOKUP(CONCATENATE(CW$3,CX814),m_selling_spec!$A:$H,2,FALSE))</f>
        <v>39.2</v>
      </c>
      <c r="CX814" s="104" t="s">
        <v>3780</v>
      </c>
      <c r="CY814" s="110" t="str">
        <f>IF(CZ814="","",VLOOKUP(CONCATENATE(CY$3,CZ814),m_selling_spec!$A:$H,2,FALSE))</f>
        <v/>
      </c>
      <c r="CZ814" s="104"/>
      <c r="DA814" s="110"/>
      <c r="DB814" s="104"/>
    </row>
    <row r="815" spans="1:106">
      <c r="A815" s="104" t="s">
        <v>3823</v>
      </c>
      <c r="B815" s="104"/>
      <c r="C815" s="104"/>
      <c r="D815" s="104">
        <v>10</v>
      </c>
      <c r="E815" s="110" t="str">
        <f>INDEX(product!B:B,MATCH(D815,product!A:A,0))</f>
        <v>ATIS</v>
      </c>
      <c r="F815" s="110" t="str">
        <f>INDEX(product!E:E,MATCH(D815,product!A:A,0))</f>
        <v>Window series</v>
      </c>
      <c r="G815" s="47"/>
      <c r="H815" s="104"/>
      <c r="I815" s="47"/>
      <c r="J815" s="104"/>
      <c r="K815" s="110"/>
      <c r="L815" s="104"/>
      <c r="M815" s="110" t="str">
        <f>IF(N815="","",VLOOKUP(CONCATENATE(M$3,N815),m_selling_spec!$A:$H,2,FALSE))</f>
        <v>o6.3</v>
      </c>
      <c r="N815" s="104" t="s">
        <v>4004</v>
      </c>
      <c r="O815" s="110" t="str">
        <f>IF(P815="","",VLOOKUP(CONCATENATE(O$3,P815),m_selling_spec!$A:$H,2,FALSE))</f>
        <v/>
      </c>
      <c r="P815" s="104"/>
      <c r="Q815" s="110" t="str">
        <f>IF(R815="","",VLOOKUP(CONCATENATE(Q$3,R815),m_selling_spec!$A:$H,2,FALSE))</f>
        <v/>
      </c>
      <c r="R815" s="104"/>
      <c r="S815" s="110" t="str">
        <f>IF(T815="","",VLOOKUP(CONCATENATE(S$3,T815),m_selling_spec!$A:$H,2,FALSE))</f>
        <v>o9.1</v>
      </c>
      <c r="T815" s="104" t="s">
        <v>3766</v>
      </c>
      <c r="U815" s="110"/>
      <c r="V815" s="104"/>
      <c r="W815" s="110" t="str">
        <f>IF(X815="","",VLOOKUP(CONCATENATE(W$3,X815),m_selling_spec!$A:$H,2,FALSE))</f>
        <v>o11.1</v>
      </c>
      <c r="X815" s="104" t="s">
        <v>4044</v>
      </c>
      <c r="Y815" s="110" t="str">
        <f>IF(Z815="","",VLOOKUP(CONCATENATE(Y$3,Z815),m_selling_spec!$A:$H,2,FALSE))</f>
        <v>1.3</v>
      </c>
      <c r="Z815" s="104" t="s">
        <v>483</v>
      </c>
      <c r="AA815" s="47"/>
      <c r="AB815" s="104"/>
      <c r="AC815" s="110" t="str">
        <f>IF(AD815="","",VLOOKUP(CONCATENATE(AC$3,AD815),m_selling_spec!$A:$H,2,FALSE))</f>
        <v/>
      </c>
      <c r="AD815" s="104"/>
      <c r="AE815" s="47"/>
      <c r="AF815" s="104"/>
      <c r="AG815" s="47"/>
      <c r="AH815" s="104"/>
      <c r="AI815" s="110" t="str">
        <f>IF(AJ815="","",VLOOKUP(CONCATENATE(AI$3,AJ815),m_selling_spec!$A:$H,2,FALSE))</f>
        <v/>
      </c>
      <c r="AJ815" s="104"/>
      <c r="AK815" s="110" t="str">
        <f>IF(AL815="","",VLOOKUP(CONCATENATE(AK$3,AL815),m_selling_spec!$A:$H,2,FALSE))</f>
        <v/>
      </c>
      <c r="AL815" s="104"/>
      <c r="AM815" s="47"/>
      <c r="AN815" s="104"/>
      <c r="AO815" s="47"/>
      <c r="AP815" s="104"/>
      <c r="AQ815" s="110" t="str">
        <f>IF(AR815="","",VLOOKUP(CONCATENATE(AQ$3,AR815),m_selling_spec!$A:$H,2,FALSE))</f>
        <v>10.3</v>
      </c>
      <c r="AR815" s="104" t="s">
        <v>75</v>
      </c>
      <c r="AS815" s="110" t="str">
        <f>IF(AT815="","",VLOOKUP(CONCATENATE(AS$3,AT815),m_selling_spec!$A:$H,2,FALSE))</f>
        <v/>
      </c>
      <c r="AT815" s="104"/>
      <c r="AU815" s="110" t="str">
        <f>IF(AV815="","",VLOOKUP(CONCATENATE(AU$3,AV815),m_selling_spec!$A:$H,2,FALSE))</f>
        <v/>
      </c>
      <c r="AV815" s="104"/>
      <c r="AW815" s="47"/>
      <c r="AX815" s="104"/>
      <c r="AY815" s="110" t="str">
        <f>IF(AZ815="","",VLOOKUP(CONCATENATE(AY$3,AZ815),m_selling_spec!$A:$H,2,FALSE))</f>
        <v/>
      </c>
      <c r="AZ815" s="104"/>
      <c r="BA815" s="47"/>
      <c r="BB815" s="104"/>
      <c r="BC815" s="47"/>
      <c r="BD815" s="104"/>
      <c r="BE815" s="47"/>
      <c r="BF815" s="104"/>
      <c r="BG815" s="110" t="str">
        <f>IF(BH815="","",VLOOKUP(CONCATENATE(BG$3,BH815),m_selling_spec!$A:$H,2,FALSE))</f>
        <v/>
      </c>
      <c r="BH815" s="104"/>
      <c r="BI815" s="47"/>
      <c r="BJ815" s="104"/>
      <c r="BK815" s="110" t="str">
        <f>IF(BL815="","",VLOOKUP(CONCATENATE(BK$3,BL815),m_selling_spec!$A:$H,2,FALSE))</f>
        <v/>
      </c>
      <c r="BL815" s="104"/>
      <c r="BM815" s="47"/>
      <c r="BN815" s="104"/>
      <c r="BO815" s="110" t="str">
        <f>IF(BP815="","",VLOOKUP(CONCATENATE(BO$3,BP815),m_selling_spec!$A:$H,2,FALSE))</f>
        <v/>
      </c>
      <c r="BP815" s="104"/>
      <c r="BQ815" s="47"/>
      <c r="BR815" s="104"/>
      <c r="BS815" s="47"/>
      <c r="BT815" s="104"/>
      <c r="BU815" s="47"/>
      <c r="BV815" s="104"/>
      <c r="BW815" s="47"/>
      <c r="BX815" s="104"/>
      <c r="BY815" s="47"/>
      <c r="BZ815" s="104"/>
      <c r="CA815" s="110" t="str">
        <f>IF(CB815="","",VLOOKUP(CONCATENATE(CA$3,CB815),m_selling_spec!$A:$H,2,FALSE))</f>
        <v/>
      </c>
      <c r="CB815" s="104"/>
      <c r="CC815" s="47"/>
      <c r="CD815" s="104"/>
      <c r="CE815" s="47"/>
      <c r="CF815" s="104"/>
      <c r="CG815" s="47"/>
      <c r="CH815" s="104"/>
      <c r="CI815" s="47"/>
      <c r="CJ815" s="104"/>
      <c r="CK815" s="110" t="str">
        <f>IF(CL815="","",VLOOKUP(CONCATENATE(CK$3,CL815),m_selling_spec!$A:$H,2,FALSE))</f>
        <v/>
      </c>
      <c r="CL815" s="104"/>
      <c r="CM815" s="47"/>
      <c r="CN815" s="104"/>
      <c r="CO815" s="47"/>
      <c r="CP815" s="104"/>
      <c r="CQ815" s="47"/>
      <c r="CR815" s="104"/>
      <c r="CS815" s="47"/>
      <c r="CT815" s="104"/>
      <c r="CU815" s="110" t="str">
        <f>IF(CV815="","",VLOOKUP(CONCATENATE(CU$3,CV815),m_selling_spec!$A:$H,2,FALSE))</f>
        <v/>
      </c>
      <c r="CV815" s="104"/>
      <c r="CW815" s="110" t="str">
        <f>IF(CX815="","",VLOOKUP(CONCATENATE(CW$3,CX815),m_selling_spec!$A:$H,2,FALSE))</f>
        <v>39.2</v>
      </c>
      <c r="CX815" s="104" t="s">
        <v>3780</v>
      </c>
      <c r="CY815" s="110" t="str">
        <f>IF(CZ815="","",VLOOKUP(CONCATENATE(CY$3,CZ815),m_selling_spec!$A:$H,2,FALSE))</f>
        <v/>
      </c>
      <c r="CZ815" s="104"/>
      <c r="DA815" s="110"/>
      <c r="DB815" s="104"/>
    </row>
    <row r="816" spans="1:106">
      <c r="A816" s="104" t="s">
        <v>3823</v>
      </c>
      <c r="B816" s="104"/>
      <c r="C816" s="104"/>
      <c r="D816" s="104">
        <v>10</v>
      </c>
      <c r="E816" s="110" t="str">
        <f>INDEX(product!B:B,MATCH(D816,product!A:A,0))</f>
        <v>ATIS</v>
      </c>
      <c r="F816" s="110" t="str">
        <f>INDEX(product!E:E,MATCH(D816,product!A:A,0))</f>
        <v>Window series</v>
      </c>
      <c r="G816" s="47"/>
      <c r="H816" s="104"/>
      <c r="I816" s="47"/>
      <c r="J816" s="104"/>
      <c r="K816" s="110"/>
      <c r="L816" s="104"/>
      <c r="M816" s="110" t="str">
        <f>IF(N816="","",VLOOKUP(CONCATENATE(M$3,N816),m_selling_spec!$A:$H,2,FALSE))</f>
        <v>o6.2</v>
      </c>
      <c r="N816" s="104" t="s">
        <v>3771</v>
      </c>
      <c r="O816" s="110" t="str">
        <f>IF(P816="","",VLOOKUP(CONCATENATE(O$3,P816),m_selling_spec!$A:$H,2,FALSE))</f>
        <v/>
      </c>
      <c r="P816" s="104"/>
      <c r="Q816" s="110" t="str">
        <f>IF(R816="","",VLOOKUP(CONCATENATE(Q$3,R816),m_selling_spec!$A:$H,2,FALSE))</f>
        <v/>
      </c>
      <c r="R816" s="104"/>
      <c r="S816" s="110" t="str">
        <f>IF(T816="","",VLOOKUP(CONCATENATE(S$3,T816),m_selling_spec!$A:$H,2,FALSE))</f>
        <v>o9.2</v>
      </c>
      <c r="T816" s="104" t="s">
        <v>4004</v>
      </c>
      <c r="U816" s="110"/>
      <c r="V816" s="104"/>
      <c r="W816" s="110"/>
      <c r="X816" s="104"/>
      <c r="Y816" s="110" t="str">
        <f>IF(Z816="","",VLOOKUP(CONCATENATE(Y$3,Z816),m_selling_spec!$A:$H,2,FALSE))</f>
        <v>1.3</v>
      </c>
      <c r="Z816" s="104" t="s">
        <v>483</v>
      </c>
      <c r="AA816" s="47"/>
      <c r="AB816" s="104"/>
      <c r="AC816" s="110" t="str">
        <f>IF(AD816="","",VLOOKUP(CONCATENATE(AC$3,AD816),m_selling_spec!$A:$H,2,FALSE))</f>
        <v/>
      </c>
      <c r="AD816" s="104"/>
      <c r="AE816" s="47"/>
      <c r="AF816" s="104"/>
      <c r="AG816" s="47"/>
      <c r="AH816" s="104"/>
      <c r="AI816" s="110" t="str">
        <f>IF(AJ816="","",VLOOKUP(CONCATENATE(AI$3,AJ816),m_selling_spec!$A:$H,2,FALSE))</f>
        <v/>
      </c>
      <c r="AJ816" s="104"/>
      <c r="AK816" s="110" t="str">
        <f>IF(AL816="","",VLOOKUP(CONCATENATE(AK$3,AL816),m_selling_spec!$A:$H,2,FALSE))</f>
        <v/>
      </c>
      <c r="AL816" s="104"/>
      <c r="AM816" s="47"/>
      <c r="AN816" s="104"/>
      <c r="AO816" s="47"/>
      <c r="AP816" s="104"/>
      <c r="AQ816" s="110" t="str">
        <f>IF(AR816="","",VLOOKUP(CONCATENATE(AQ$3,AR816),m_selling_spec!$A:$H,2,FALSE))</f>
        <v>10.3</v>
      </c>
      <c r="AR816" s="104" t="s">
        <v>75</v>
      </c>
      <c r="AS816" s="110" t="str">
        <f>IF(AT816="","",VLOOKUP(CONCATENATE(AS$3,AT816),m_selling_spec!$A:$H,2,FALSE))</f>
        <v/>
      </c>
      <c r="AT816" s="104"/>
      <c r="AU816" s="110" t="str">
        <f>IF(AV816="","",VLOOKUP(CONCATENATE(AU$3,AV816),m_selling_spec!$A:$H,2,FALSE))</f>
        <v/>
      </c>
      <c r="AV816" s="104"/>
      <c r="AW816" s="47"/>
      <c r="AX816" s="104"/>
      <c r="AY816" s="110" t="str">
        <f>IF(AZ816="","",VLOOKUP(CONCATENATE(AY$3,AZ816),m_selling_spec!$A:$H,2,FALSE))</f>
        <v/>
      </c>
      <c r="AZ816" s="104"/>
      <c r="BA816" s="47"/>
      <c r="BB816" s="104"/>
      <c r="BC816" s="47"/>
      <c r="BD816" s="104"/>
      <c r="BE816" s="47"/>
      <c r="BF816" s="104"/>
      <c r="BG816" s="110" t="str">
        <f>IF(BH816="","",VLOOKUP(CONCATENATE(BG$3,BH816),m_selling_spec!$A:$H,2,FALSE))</f>
        <v/>
      </c>
      <c r="BH816" s="104"/>
      <c r="BI816" s="47"/>
      <c r="BJ816" s="104"/>
      <c r="BK816" s="110" t="str">
        <f>IF(BL816="","",VLOOKUP(CONCATENATE(BK$3,BL816),m_selling_spec!$A:$H,2,FALSE))</f>
        <v/>
      </c>
      <c r="BL816" s="104"/>
      <c r="BM816" s="47"/>
      <c r="BN816" s="104"/>
      <c r="BO816" s="110" t="str">
        <f>IF(BP816="","",VLOOKUP(CONCATENATE(BO$3,BP816),m_selling_spec!$A:$H,2,FALSE))</f>
        <v/>
      </c>
      <c r="BP816" s="104"/>
      <c r="BQ816" s="47"/>
      <c r="BR816" s="104"/>
      <c r="BS816" s="47"/>
      <c r="BT816" s="104"/>
      <c r="BU816" s="47"/>
      <c r="BV816" s="104"/>
      <c r="BW816" s="47"/>
      <c r="BX816" s="104"/>
      <c r="BY816" s="47"/>
      <c r="BZ816" s="104"/>
      <c r="CA816" s="110" t="str">
        <f>IF(CB816="","",VLOOKUP(CONCATENATE(CA$3,CB816),m_selling_spec!$A:$H,2,FALSE))</f>
        <v/>
      </c>
      <c r="CB816" s="104"/>
      <c r="CC816" s="47"/>
      <c r="CD816" s="104"/>
      <c r="CE816" s="47"/>
      <c r="CF816" s="104"/>
      <c r="CG816" s="47"/>
      <c r="CH816" s="104"/>
      <c r="CI816" s="47"/>
      <c r="CJ816" s="104"/>
      <c r="CK816" s="110" t="str">
        <f>IF(CL816="","",VLOOKUP(CONCATENATE(CK$3,CL816),m_selling_spec!$A:$H,2,FALSE))</f>
        <v/>
      </c>
      <c r="CL816" s="104"/>
      <c r="CM816" s="47"/>
      <c r="CN816" s="104"/>
      <c r="CO816" s="47"/>
      <c r="CP816" s="104"/>
      <c r="CQ816" s="47"/>
      <c r="CR816" s="104"/>
      <c r="CS816" s="47"/>
      <c r="CT816" s="104"/>
      <c r="CU816" s="110" t="str">
        <f>IF(CV816="","",VLOOKUP(CONCATENATE(CU$3,CV816),m_selling_spec!$A:$H,2,FALSE))</f>
        <v/>
      </c>
      <c r="CV816" s="104"/>
      <c r="CW816" s="110" t="str">
        <f>IF(CX816="","",VLOOKUP(CONCATENATE(CW$3,CX816),m_selling_spec!$A:$H,2,FALSE))</f>
        <v>39.2</v>
      </c>
      <c r="CX816" s="104" t="s">
        <v>3780</v>
      </c>
      <c r="CY816" s="110" t="str">
        <f>IF(CZ816="","",VLOOKUP(CONCATENATE(CY$3,CZ816),m_selling_spec!$A:$H,2,FALSE))</f>
        <v/>
      </c>
      <c r="CZ816" s="104"/>
      <c r="DA816" s="110"/>
      <c r="DB816" s="104"/>
    </row>
    <row r="817" spans="1:106">
      <c r="A817" s="104" t="s">
        <v>3823</v>
      </c>
      <c r="B817" s="104"/>
      <c r="C817" s="104"/>
      <c r="D817" s="104">
        <v>10</v>
      </c>
      <c r="E817" s="110" t="str">
        <f>INDEX(product!B:B,MATCH(D817,product!A:A,0))</f>
        <v>ATIS</v>
      </c>
      <c r="F817" s="110" t="str">
        <f>INDEX(product!E:E,MATCH(D817,product!A:A,0))</f>
        <v>Window series</v>
      </c>
      <c r="G817" s="47"/>
      <c r="H817" s="104"/>
      <c r="I817" s="47"/>
      <c r="J817" s="104"/>
      <c r="K817" s="110"/>
      <c r="L817" s="104"/>
      <c r="M817" s="110" t="str">
        <f>IF(N817="","",VLOOKUP(CONCATENATE(M$3,N817),m_selling_spec!$A:$H,2,FALSE))</f>
        <v>o6.3</v>
      </c>
      <c r="N817" s="104" t="s">
        <v>4004</v>
      </c>
      <c r="O817" s="110" t="str">
        <f>IF(P817="","",VLOOKUP(CONCATENATE(O$3,P817),m_selling_spec!$A:$H,2,FALSE))</f>
        <v/>
      </c>
      <c r="P817" s="104"/>
      <c r="Q817" s="110" t="str">
        <f>IF(R817="","",VLOOKUP(CONCATENATE(Q$3,R817),m_selling_spec!$A:$H,2,FALSE))</f>
        <v/>
      </c>
      <c r="R817" s="104"/>
      <c r="S817" s="110" t="str">
        <f>IF(T817="","",VLOOKUP(CONCATENATE(S$3,T817),m_selling_spec!$A:$H,2,FALSE))</f>
        <v>o9.2</v>
      </c>
      <c r="T817" s="104" t="s">
        <v>4004</v>
      </c>
      <c r="U817" s="110"/>
      <c r="V817" s="104"/>
      <c r="W817" s="110" t="str">
        <f>IF(X817="","",VLOOKUP(CONCATENATE(W$3,X817),m_selling_spec!$A:$H,2,FALSE))</f>
        <v>o11.1</v>
      </c>
      <c r="X817" s="104" t="s">
        <v>4044</v>
      </c>
      <c r="Y817" s="110" t="str">
        <f>IF(Z817="","",VLOOKUP(CONCATENATE(Y$3,Z817),m_selling_spec!$A:$H,2,FALSE))</f>
        <v>1.3</v>
      </c>
      <c r="Z817" s="104" t="s">
        <v>483</v>
      </c>
      <c r="AA817" s="47"/>
      <c r="AB817" s="104"/>
      <c r="AC817" s="110" t="str">
        <f>IF(AD817="","",VLOOKUP(CONCATENATE(AC$3,AD817),m_selling_spec!$A:$H,2,FALSE))</f>
        <v/>
      </c>
      <c r="AD817" s="104"/>
      <c r="AE817" s="47"/>
      <c r="AF817" s="104"/>
      <c r="AG817" s="47"/>
      <c r="AH817" s="104"/>
      <c r="AI817" s="110" t="str">
        <f>IF(AJ817="","",VLOOKUP(CONCATENATE(AI$3,AJ817),m_selling_spec!$A:$H,2,FALSE))</f>
        <v/>
      </c>
      <c r="AJ817" s="104"/>
      <c r="AK817" s="110" t="str">
        <f>IF(AL817="","",VLOOKUP(CONCATENATE(AK$3,AL817),m_selling_spec!$A:$H,2,FALSE))</f>
        <v/>
      </c>
      <c r="AL817" s="104"/>
      <c r="AM817" s="47"/>
      <c r="AN817" s="104"/>
      <c r="AO817" s="47"/>
      <c r="AP817" s="104"/>
      <c r="AQ817" s="110" t="str">
        <f>IF(AR817="","",VLOOKUP(CONCATENATE(AQ$3,AR817),m_selling_spec!$A:$H,2,FALSE))</f>
        <v>10.3</v>
      </c>
      <c r="AR817" s="104" t="s">
        <v>75</v>
      </c>
      <c r="AS817" s="110" t="str">
        <f>IF(AT817="","",VLOOKUP(CONCATENATE(AS$3,AT817),m_selling_spec!$A:$H,2,FALSE))</f>
        <v/>
      </c>
      <c r="AT817" s="104"/>
      <c r="AU817" s="110" t="str">
        <f>IF(AV817="","",VLOOKUP(CONCATENATE(AU$3,AV817),m_selling_spec!$A:$H,2,FALSE))</f>
        <v/>
      </c>
      <c r="AV817" s="104"/>
      <c r="AW817" s="47"/>
      <c r="AX817" s="104"/>
      <c r="AY817" s="110" t="str">
        <f>IF(AZ817="","",VLOOKUP(CONCATENATE(AY$3,AZ817),m_selling_spec!$A:$H,2,FALSE))</f>
        <v/>
      </c>
      <c r="AZ817" s="104"/>
      <c r="BA817" s="47"/>
      <c r="BB817" s="104"/>
      <c r="BC817" s="47"/>
      <c r="BD817" s="104"/>
      <c r="BE817" s="47"/>
      <c r="BF817" s="104"/>
      <c r="BG817" s="110" t="str">
        <f>IF(BH817="","",VLOOKUP(CONCATENATE(BG$3,BH817),m_selling_spec!$A:$H,2,FALSE))</f>
        <v/>
      </c>
      <c r="BH817" s="104"/>
      <c r="BI817" s="47"/>
      <c r="BJ817" s="104"/>
      <c r="BK817" s="110" t="str">
        <f>IF(BL817="","",VLOOKUP(CONCATENATE(BK$3,BL817),m_selling_spec!$A:$H,2,FALSE))</f>
        <v/>
      </c>
      <c r="BL817" s="104"/>
      <c r="BM817" s="47"/>
      <c r="BN817" s="104"/>
      <c r="BO817" s="110" t="str">
        <f>IF(BP817="","",VLOOKUP(CONCATENATE(BO$3,BP817),m_selling_spec!$A:$H,2,FALSE))</f>
        <v/>
      </c>
      <c r="BP817" s="104"/>
      <c r="BQ817" s="47"/>
      <c r="BR817" s="104"/>
      <c r="BS817" s="47"/>
      <c r="BT817" s="104"/>
      <c r="BU817" s="47"/>
      <c r="BV817" s="104"/>
      <c r="BW817" s="47"/>
      <c r="BX817" s="104"/>
      <c r="BY817" s="47"/>
      <c r="BZ817" s="104"/>
      <c r="CA817" s="110" t="str">
        <f>IF(CB817="","",VLOOKUP(CONCATENATE(CA$3,CB817),m_selling_spec!$A:$H,2,FALSE))</f>
        <v/>
      </c>
      <c r="CB817" s="104"/>
      <c r="CC817" s="47"/>
      <c r="CD817" s="104"/>
      <c r="CE817" s="47"/>
      <c r="CF817" s="104"/>
      <c r="CG817" s="47"/>
      <c r="CH817" s="104"/>
      <c r="CI817" s="47"/>
      <c r="CJ817" s="104"/>
      <c r="CK817" s="110" t="str">
        <f>IF(CL817="","",VLOOKUP(CONCATENATE(CK$3,CL817),m_selling_spec!$A:$H,2,FALSE))</f>
        <v/>
      </c>
      <c r="CL817" s="104"/>
      <c r="CM817" s="47"/>
      <c r="CN817" s="104"/>
      <c r="CO817" s="47"/>
      <c r="CP817" s="104"/>
      <c r="CQ817" s="47"/>
      <c r="CR817" s="104"/>
      <c r="CS817" s="47"/>
      <c r="CT817" s="104"/>
      <c r="CU817" s="110" t="str">
        <f>IF(CV817="","",VLOOKUP(CONCATENATE(CU$3,CV817),m_selling_spec!$A:$H,2,FALSE))</f>
        <v/>
      </c>
      <c r="CV817" s="104"/>
      <c r="CW817" s="110" t="str">
        <f>IF(CX817="","",VLOOKUP(CONCATENATE(CW$3,CX817),m_selling_spec!$A:$H,2,FALSE))</f>
        <v>39.2</v>
      </c>
      <c r="CX817" s="104" t="s">
        <v>3780</v>
      </c>
      <c r="CY817" s="110" t="str">
        <f>IF(CZ817="","",VLOOKUP(CONCATENATE(CY$3,CZ817),m_selling_spec!$A:$H,2,FALSE))</f>
        <v/>
      </c>
      <c r="CZ817" s="104"/>
      <c r="DA817" s="110"/>
      <c r="DB817" s="104"/>
    </row>
    <row r="818" spans="1:106">
      <c r="A818" s="104" t="s">
        <v>3824</v>
      </c>
      <c r="B818" s="104"/>
      <c r="C818" s="104"/>
      <c r="D818" s="104">
        <v>10</v>
      </c>
      <c r="E818" s="110" t="str">
        <f>INDEX(product!B:B,MATCH(D818,product!A:A,0))</f>
        <v>ATIS</v>
      </c>
      <c r="F818" s="110" t="str">
        <f>INDEX(product!E:E,MATCH(D818,product!A:A,0))</f>
        <v>Window series</v>
      </c>
      <c r="G818" s="47"/>
      <c r="H818" s="104"/>
      <c r="I818" s="47"/>
      <c r="J818" s="104"/>
      <c r="K818" s="110" t="str">
        <f>IF(L818="","",VLOOKUP(CONCATENATE(K$3,L818),m_selling_spec!$A:$H,2,FALSE))</f>
        <v/>
      </c>
      <c r="L818" s="104"/>
      <c r="M818" s="110" t="str">
        <f>IF(N818="","",VLOOKUP(CONCATENATE(M$3,N818),m_selling_spec!$A:$H,2,FALSE))</f>
        <v>o6.2</v>
      </c>
      <c r="N818" s="104" t="s">
        <v>3771</v>
      </c>
      <c r="O818" s="110" t="str">
        <f>IF(P818="","",VLOOKUP(CONCATENATE(O$3,P818),m_selling_spec!$A:$H,2,FALSE))</f>
        <v/>
      </c>
      <c r="P818" s="104"/>
      <c r="Q818" s="110" t="str">
        <f>IF(R818="","",VLOOKUP(CONCATENATE(Q$3,R818),m_selling_spec!$A:$H,2,FALSE))</f>
        <v/>
      </c>
      <c r="R818" s="104"/>
      <c r="S818" s="110"/>
      <c r="T818" s="104"/>
      <c r="U818" s="110"/>
      <c r="V818" s="104"/>
      <c r="W818" s="110"/>
      <c r="X818" s="104"/>
      <c r="Y818" s="110" t="str">
        <f>IF(Z818="","",VLOOKUP(CONCATENATE(Y$3,Z818),m_selling_spec!$A:$H,2,FALSE))</f>
        <v>1.1</v>
      </c>
      <c r="Z818" s="104" t="s">
        <v>69</v>
      </c>
      <c r="AA818" s="47"/>
      <c r="AB818" s="104"/>
      <c r="AC818" s="110" t="str">
        <f>IF(AD818="","",VLOOKUP(CONCATENATE(AC$3,AD818),m_selling_spec!$A:$H,2,FALSE))</f>
        <v/>
      </c>
      <c r="AD818" s="104"/>
      <c r="AE818" s="47"/>
      <c r="AF818" s="104"/>
      <c r="AG818" s="47"/>
      <c r="AH818" s="104"/>
      <c r="AI818" s="110" t="str">
        <f>IF(AJ818="","",VLOOKUP(CONCATENATE(AI$3,AJ818),m_selling_spec!$A:$H,2,FALSE))</f>
        <v/>
      </c>
      <c r="AJ818" s="104"/>
      <c r="AK818" s="110" t="str">
        <f>IF(AL818="","",VLOOKUP(CONCATENATE(AK$3,AL818),m_selling_spec!$A:$H,2,FALSE))</f>
        <v/>
      </c>
      <c r="AL818" s="104"/>
      <c r="AM818" s="47"/>
      <c r="AN818" s="104"/>
      <c r="AO818" s="47"/>
      <c r="AP818" s="104"/>
      <c r="AQ818" s="110" t="str">
        <f>IF(AR818="","",VLOOKUP(CONCATENATE(AQ$3,AR818),m_selling_spec!$A:$H,2,FALSE))</f>
        <v/>
      </c>
      <c r="AR818" s="104"/>
      <c r="AS818" s="110" t="str">
        <f>IF(AT818="","",VLOOKUP(CONCATENATE(AS$3,AT818),m_selling_spec!$A:$H,2,FALSE))</f>
        <v/>
      </c>
      <c r="AT818" s="104"/>
      <c r="AU818" s="110" t="str">
        <f>IF(AV818="","",VLOOKUP(CONCATENATE(AU$3,AV818),m_selling_spec!$A:$H,2,FALSE))</f>
        <v/>
      </c>
      <c r="AV818" s="104"/>
      <c r="AW818" s="47"/>
      <c r="AX818" s="104"/>
      <c r="AY818" s="110" t="str">
        <f>IF(AZ818="","",VLOOKUP(CONCATENATE(AY$3,AZ818),m_selling_spec!$A:$H,2,FALSE))</f>
        <v/>
      </c>
      <c r="AZ818" s="104"/>
      <c r="BA818" s="47"/>
      <c r="BB818" s="104"/>
      <c r="BC818" s="47"/>
      <c r="BD818" s="104"/>
      <c r="BE818" s="47"/>
      <c r="BF818" s="104"/>
      <c r="BG818" s="110" t="str">
        <f>IF(BH818="","",VLOOKUP(CONCATENATE(BG$3,BH818),m_selling_spec!$A:$H,2,FALSE))</f>
        <v/>
      </c>
      <c r="BH818" s="104"/>
      <c r="BI818" s="47"/>
      <c r="BJ818" s="104"/>
      <c r="BK818" s="110" t="str">
        <f>IF(BL818="","",VLOOKUP(CONCATENATE(BK$3,BL818),m_selling_spec!$A:$H,2,FALSE))</f>
        <v/>
      </c>
      <c r="BL818" s="104"/>
      <c r="BM818" s="47"/>
      <c r="BN818" s="104"/>
      <c r="BO818" s="110" t="str">
        <f>IF(BP818="","",VLOOKUP(CONCATENATE(BO$3,BP818),m_selling_spec!$A:$H,2,FALSE))</f>
        <v/>
      </c>
      <c r="BP818" s="104"/>
      <c r="BQ818" s="47"/>
      <c r="BR818" s="104"/>
      <c r="BS818" s="47"/>
      <c r="BT818" s="104"/>
      <c r="BU818" s="47"/>
      <c r="BV818" s="104"/>
      <c r="BW818" s="47"/>
      <c r="BX818" s="104"/>
      <c r="BY818" s="47"/>
      <c r="BZ818" s="104"/>
      <c r="CA818" s="110" t="str">
        <f>IF(CB818="","",VLOOKUP(CONCATENATE(CA$3,CB818),m_selling_spec!$A:$H,2,FALSE))</f>
        <v/>
      </c>
      <c r="CB818" s="104"/>
      <c r="CC818" s="47"/>
      <c r="CD818" s="104"/>
      <c r="CE818" s="47"/>
      <c r="CF818" s="104"/>
      <c r="CG818" s="47"/>
      <c r="CH818" s="104"/>
      <c r="CI818" s="47"/>
      <c r="CJ818" s="104"/>
      <c r="CK818" s="110" t="str">
        <f>IF(CL818="","",VLOOKUP(CONCATENATE(CK$3,CL818),m_selling_spec!$A:$H,2,FALSE))</f>
        <v/>
      </c>
      <c r="CL818" s="104"/>
      <c r="CM818" s="47"/>
      <c r="CN818" s="104"/>
      <c r="CO818" s="47"/>
      <c r="CP818" s="104"/>
      <c r="CQ818" s="47"/>
      <c r="CR818" s="104"/>
      <c r="CS818" s="47"/>
      <c r="CT818" s="104"/>
      <c r="CU818" s="110" t="str">
        <f>IF(CV818="","",VLOOKUP(CONCATENATE(CU$3,CV818),m_selling_spec!$A:$H,2,FALSE))</f>
        <v/>
      </c>
      <c r="CV818" s="104"/>
      <c r="CW818" s="110" t="str">
        <f>IF(CX818="","",VLOOKUP(CONCATENATE(CW$3,CX818),m_selling_spec!$A:$H,2,FALSE))</f>
        <v>39.1</v>
      </c>
      <c r="CX818" s="104" t="s">
        <v>3779</v>
      </c>
      <c r="CY818" s="110" t="str">
        <f>IF(CZ818="","",VLOOKUP(CONCATENATE(CY$3,CZ818),m_selling_spec!$A:$H,2,FALSE))</f>
        <v/>
      </c>
      <c r="CZ818" s="104"/>
      <c r="DA818" s="110"/>
      <c r="DB818" s="104"/>
    </row>
    <row r="819" spans="1:106">
      <c r="A819" s="104" t="s">
        <v>3824</v>
      </c>
      <c r="B819" s="104"/>
      <c r="C819" s="104"/>
      <c r="D819" s="104">
        <v>10</v>
      </c>
      <c r="E819" s="110" t="str">
        <f>INDEX(product!B:B,MATCH(D819,product!A:A,0))</f>
        <v>ATIS</v>
      </c>
      <c r="F819" s="110" t="str">
        <f>INDEX(product!E:E,MATCH(D819,product!A:A,0))</f>
        <v>Window series</v>
      </c>
      <c r="G819" s="47"/>
      <c r="H819" s="104"/>
      <c r="I819" s="47"/>
      <c r="J819" s="104"/>
      <c r="K819" s="110" t="str">
        <f>IF(L819="","",VLOOKUP(CONCATENATE(K$3,L819),m_selling_spec!$A:$H,2,FALSE))</f>
        <v/>
      </c>
      <c r="L819" s="104"/>
      <c r="M819" s="110" t="str">
        <f>IF(N819="","",VLOOKUP(CONCATENATE(M$3,N819),m_selling_spec!$A:$H,2,FALSE))</f>
        <v>o6.3</v>
      </c>
      <c r="N819" s="104" t="s">
        <v>4004</v>
      </c>
      <c r="O819" s="110" t="str">
        <f>IF(P819="","",VLOOKUP(CONCATENATE(O$3,P819),m_selling_spec!$A:$H,2,FALSE))</f>
        <v/>
      </c>
      <c r="P819" s="104"/>
      <c r="Q819" s="110" t="str">
        <f>IF(R819="","",VLOOKUP(CONCATENATE(Q$3,R819),m_selling_spec!$A:$H,2,FALSE))</f>
        <v/>
      </c>
      <c r="R819" s="104"/>
      <c r="S819" s="110"/>
      <c r="T819" s="104"/>
      <c r="U819" s="110"/>
      <c r="V819" s="104"/>
      <c r="W819" s="110"/>
      <c r="X819" s="104"/>
      <c r="Y819" s="110" t="str">
        <f>IF(Z819="","",VLOOKUP(CONCATENATE(Y$3,Z819),m_selling_spec!$A:$H,2,FALSE))</f>
        <v>1.1</v>
      </c>
      <c r="Z819" s="104" t="s">
        <v>69</v>
      </c>
      <c r="AA819" s="47"/>
      <c r="AB819" s="104"/>
      <c r="AC819" s="110" t="str">
        <f>IF(AD819="","",VLOOKUP(CONCATENATE(AC$3,AD819),m_selling_spec!$A:$H,2,FALSE))</f>
        <v/>
      </c>
      <c r="AD819" s="104"/>
      <c r="AE819" s="47"/>
      <c r="AF819" s="104"/>
      <c r="AG819" s="47"/>
      <c r="AH819" s="104"/>
      <c r="AI819" s="110" t="str">
        <f>IF(AJ819="","",VLOOKUP(CONCATENATE(AI$3,AJ819),m_selling_spec!$A:$H,2,FALSE))</f>
        <v/>
      </c>
      <c r="AJ819" s="104"/>
      <c r="AK819" s="110" t="str">
        <f>IF(AL819="","",VLOOKUP(CONCATENATE(AK$3,AL819),m_selling_spec!$A:$H,2,FALSE))</f>
        <v/>
      </c>
      <c r="AL819" s="104"/>
      <c r="AM819" s="47"/>
      <c r="AN819" s="104"/>
      <c r="AO819" s="47"/>
      <c r="AP819" s="104"/>
      <c r="AQ819" s="110" t="str">
        <f>IF(AR819="","",VLOOKUP(CONCATENATE(AQ$3,AR819),m_selling_spec!$A:$H,2,FALSE))</f>
        <v/>
      </c>
      <c r="AR819" s="104"/>
      <c r="AS819" s="110" t="str">
        <f>IF(AT819="","",VLOOKUP(CONCATENATE(AS$3,AT819),m_selling_spec!$A:$H,2,FALSE))</f>
        <v/>
      </c>
      <c r="AT819" s="104"/>
      <c r="AU819" s="110" t="str">
        <f>IF(AV819="","",VLOOKUP(CONCATENATE(AU$3,AV819),m_selling_spec!$A:$H,2,FALSE))</f>
        <v/>
      </c>
      <c r="AV819" s="104"/>
      <c r="AW819" s="47"/>
      <c r="AX819" s="104"/>
      <c r="AY819" s="110" t="str">
        <f>IF(AZ819="","",VLOOKUP(CONCATENATE(AY$3,AZ819),m_selling_spec!$A:$H,2,FALSE))</f>
        <v/>
      </c>
      <c r="AZ819" s="104"/>
      <c r="BA819" s="47"/>
      <c r="BB819" s="104"/>
      <c r="BC819" s="47"/>
      <c r="BD819" s="104"/>
      <c r="BE819" s="47"/>
      <c r="BF819" s="104"/>
      <c r="BG819" s="110" t="str">
        <f>IF(BH819="","",VLOOKUP(CONCATENATE(BG$3,BH819),m_selling_spec!$A:$H,2,FALSE))</f>
        <v/>
      </c>
      <c r="BH819" s="104"/>
      <c r="BI819" s="47"/>
      <c r="BJ819" s="104"/>
      <c r="BK819" s="110" t="str">
        <f>IF(BL819="","",VLOOKUP(CONCATENATE(BK$3,BL819),m_selling_spec!$A:$H,2,FALSE))</f>
        <v/>
      </c>
      <c r="BL819" s="104"/>
      <c r="BM819" s="47"/>
      <c r="BN819" s="104"/>
      <c r="BO819" s="110" t="str">
        <f>IF(BP819="","",VLOOKUP(CONCATENATE(BO$3,BP819),m_selling_spec!$A:$H,2,FALSE))</f>
        <v/>
      </c>
      <c r="BP819" s="104"/>
      <c r="BQ819" s="47"/>
      <c r="BR819" s="104"/>
      <c r="BS819" s="47"/>
      <c r="BT819" s="104"/>
      <c r="BU819" s="47"/>
      <c r="BV819" s="104"/>
      <c r="BW819" s="47"/>
      <c r="BX819" s="104"/>
      <c r="BY819" s="47"/>
      <c r="BZ819" s="104"/>
      <c r="CA819" s="110" t="str">
        <f>IF(CB819="","",VLOOKUP(CONCATENATE(CA$3,CB819),m_selling_spec!$A:$H,2,FALSE))</f>
        <v/>
      </c>
      <c r="CB819" s="104"/>
      <c r="CC819" s="47"/>
      <c r="CD819" s="104"/>
      <c r="CE819" s="47"/>
      <c r="CF819" s="104"/>
      <c r="CG819" s="47"/>
      <c r="CH819" s="104"/>
      <c r="CI819" s="47"/>
      <c r="CJ819" s="104"/>
      <c r="CK819" s="110" t="str">
        <f>IF(CL819="","",VLOOKUP(CONCATENATE(CK$3,CL819),m_selling_spec!$A:$H,2,FALSE))</f>
        <v/>
      </c>
      <c r="CL819" s="104"/>
      <c r="CM819" s="47"/>
      <c r="CN819" s="104"/>
      <c r="CO819" s="47"/>
      <c r="CP819" s="104"/>
      <c r="CQ819" s="47"/>
      <c r="CR819" s="104"/>
      <c r="CS819" s="47"/>
      <c r="CT819" s="104"/>
      <c r="CU819" s="110" t="str">
        <f>IF(CV819="","",VLOOKUP(CONCATENATE(CU$3,CV819),m_selling_spec!$A:$H,2,FALSE))</f>
        <v/>
      </c>
      <c r="CV819" s="104"/>
      <c r="CW819" s="110" t="str">
        <f>IF(CX819="","",VLOOKUP(CONCATENATE(CW$3,CX819),m_selling_spec!$A:$H,2,FALSE))</f>
        <v>39.1</v>
      </c>
      <c r="CX819" s="104" t="s">
        <v>3779</v>
      </c>
      <c r="CY819" s="110" t="str">
        <f>IF(CZ819="","",VLOOKUP(CONCATENATE(CY$3,CZ819),m_selling_spec!$A:$H,2,FALSE))</f>
        <v/>
      </c>
      <c r="CZ819" s="104"/>
      <c r="DA819" s="110"/>
      <c r="DB819" s="104"/>
    </row>
    <row r="820" spans="1:106">
      <c r="A820" s="104" t="s">
        <v>3825</v>
      </c>
      <c r="B820" s="104"/>
      <c r="C820" s="104"/>
      <c r="D820" s="104">
        <v>10</v>
      </c>
      <c r="E820" s="110" t="str">
        <f>INDEX(product!B:B,MATCH(D820,product!A:A,0))</f>
        <v>ATIS</v>
      </c>
      <c r="F820" s="110" t="str">
        <f>INDEX(product!E:E,MATCH(D820,product!A:A,0))</f>
        <v>Window series</v>
      </c>
      <c r="G820" s="47"/>
      <c r="H820" s="104"/>
      <c r="I820" s="47"/>
      <c r="J820" s="104"/>
      <c r="K820" s="110" t="str">
        <f>IF(L820="","",VLOOKUP(CONCATENATE(K$3,L820),m_selling_spec!$A:$H,2,FALSE))</f>
        <v/>
      </c>
      <c r="L820" s="104"/>
      <c r="M820" s="110" t="str">
        <f>IF(N820="","",VLOOKUP(CONCATENATE(M$3,N820),m_selling_spec!$A:$H,2,FALSE))</f>
        <v>o6.2</v>
      </c>
      <c r="N820" s="104" t="s">
        <v>3771</v>
      </c>
      <c r="O820" s="110" t="str">
        <f>IF(P820="","",VLOOKUP(CONCATENATE(O$3,P820),m_selling_spec!$A:$H,2,FALSE))</f>
        <v/>
      </c>
      <c r="P820" s="104"/>
      <c r="Q820" s="110" t="str">
        <f>IF(R820="","",VLOOKUP(CONCATENATE(Q$3,R820),m_selling_spec!$A:$H,2,FALSE))</f>
        <v/>
      </c>
      <c r="R820" s="104"/>
      <c r="S820" s="110"/>
      <c r="T820" s="104"/>
      <c r="U820" s="110"/>
      <c r="V820" s="104"/>
      <c r="W820" s="110"/>
      <c r="X820" s="104"/>
      <c r="Y820" s="110" t="str">
        <f>IF(Z820="","",VLOOKUP(CONCATENATE(Y$3,Z820),m_selling_spec!$A:$H,2,FALSE))</f>
        <v>1.1</v>
      </c>
      <c r="Z820" s="104" t="s">
        <v>69</v>
      </c>
      <c r="AA820" s="47"/>
      <c r="AB820" s="104"/>
      <c r="AC820" s="110" t="str">
        <f>IF(AD820="","",VLOOKUP(CONCATENATE(AC$3,AD820),m_selling_spec!$A:$H,2,FALSE))</f>
        <v/>
      </c>
      <c r="AD820" s="104"/>
      <c r="AE820" s="47"/>
      <c r="AF820" s="104"/>
      <c r="AG820" s="47"/>
      <c r="AH820" s="104"/>
      <c r="AI820" s="110" t="str">
        <f>IF(AJ820="","",VLOOKUP(CONCATENATE(AI$3,AJ820),m_selling_spec!$A:$H,2,FALSE))</f>
        <v/>
      </c>
      <c r="AJ820" s="104"/>
      <c r="AK820" s="110" t="str">
        <f>IF(AL820="","",VLOOKUP(CONCATENATE(AK$3,AL820),m_selling_spec!$A:$H,2,FALSE))</f>
        <v/>
      </c>
      <c r="AL820" s="104"/>
      <c r="AM820" s="47"/>
      <c r="AN820" s="104"/>
      <c r="AO820" s="47"/>
      <c r="AP820" s="104"/>
      <c r="AQ820" s="110" t="str">
        <f>IF(AR820="","",VLOOKUP(CONCATENATE(AQ$3,AR820),m_selling_spec!$A:$H,2,FALSE))</f>
        <v/>
      </c>
      <c r="AR820" s="104"/>
      <c r="AS820" s="110" t="str">
        <f>IF(AT820="","",VLOOKUP(CONCATENATE(AS$3,AT820),m_selling_spec!$A:$H,2,FALSE))</f>
        <v/>
      </c>
      <c r="AT820" s="104"/>
      <c r="AU820" s="110" t="str">
        <f>IF(AV820="","",VLOOKUP(CONCATENATE(AU$3,AV820),m_selling_spec!$A:$H,2,FALSE))</f>
        <v/>
      </c>
      <c r="AV820" s="104"/>
      <c r="AW820" s="47"/>
      <c r="AX820" s="104"/>
      <c r="AY820" s="110" t="str">
        <f>IF(AZ820="","",VLOOKUP(CONCATENATE(AY$3,AZ820),m_selling_spec!$A:$H,2,FALSE))</f>
        <v/>
      </c>
      <c r="AZ820" s="104"/>
      <c r="BA820" s="47"/>
      <c r="BB820" s="104"/>
      <c r="BC820" s="47"/>
      <c r="BD820" s="104"/>
      <c r="BE820" s="47"/>
      <c r="BF820" s="104"/>
      <c r="BG820" s="110" t="str">
        <f>IF(BH820="","",VLOOKUP(CONCATENATE(BG$3,BH820),m_selling_spec!$A:$H,2,FALSE))</f>
        <v/>
      </c>
      <c r="BH820" s="104"/>
      <c r="BI820" s="47"/>
      <c r="BJ820" s="104"/>
      <c r="BK820" s="110" t="str">
        <f>IF(BL820="","",VLOOKUP(CONCATENATE(BK$3,BL820),m_selling_spec!$A:$H,2,FALSE))</f>
        <v/>
      </c>
      <c r="BL820" s="104"/>
      <c r="BM820" s="47"/>
      <c r="BN820" s="104"/>
      <c r="BO820" s="110" t="str">
        <f>IF(BP820="","",VLOOKUP(CONCATENATE(BO$3,BP820),m_selling_spec!$A:$H,2,FALSE))</f>
        <v/>
      </c>
      <c r="BP820" s="104"/>
      <c r="BQ820" s="47"/>
      <c r="BR820" s="104"/>
      <c r="BS820" s="47"/>
      <c r="BT820" s="104"/>
      <c r="BU820" s="47"/>
      <c r="BV820" s="104"/>
      <c r="BW820" s="47"/>
      <c r="BX820" s="104"/>
      <c r="BY820" s="47"/>
      <c r="BZ820" s="104"/>
      <c r="CA820" s="110" t="str">
        <f>IF(CB820="","",VLOOKUP(CONCATENATE(CA$3,CB820),m_selling_spec!$A:$H,2,FALSE))</f>
        <v/>
      </c>
      <c r="CB820" s="104"/>
      <c r="CC820" s="47"/>
      <c r="CD820" s="104"/>
      <c r="CE820" s="47"/>
      <c r="CF820" s="104"/>
      <c r="CG820" s="47"/>
      <c r="CH820" s="104"/>
      <c r="CI820" s="47"/>
      <c r="CJ820" s="104"/>
      <c r="CK820" s="110" t="str">
        <f>IF(CL820="","",VLOOKUP(CONCATENATE(CK$3,CL820),m_selling_spec!$A:$H,2,FALSE))</f>
        <v/>
      </c>
      <c r="CL820" s="104"/>
      <c r="CM820" s="47"/>
      <c r="CN820" s="104"/>
      <c r="CO820" s="47"/>
      <c r="CP820" s="104"/>
      <c r="CQ820" s="47"/>
      <c r="CR820" s="104"/>
      <c r="CS820" s="47"/>
      <c r="CT820" s="104"/>
      <c r="CU820" s="110" t="str">
        <f>IF(CV820="","",VLOOKUP(CONCATENATE(CU$3,CV820),m_selling_spec!$A:$H,2,FALSE))</f>
        <v/>
      </c>
      <c r="CV820" s="104"/>
      <c r="CW820" s="110" t="str">
        <f>IF(CX820="","",VLOOKUP(CONCATENATE(CW$3,CX820),m_selling_spec!$A:$H,2,FALSE))</f>
        <v>39.2</v>
      </c>
      <c r="CX820" s="104" t="s">
        <v>3780</v>
      </c>
      <c r="CY820" s="110" t="str">
        <f>IF(CZ820="","",VLOOKUP(CONCATENATE(CY$3,CZ820),m_selling_spec!$A:$H,2,FALSE))</f>
        <v/>
      </c>
      <c r="CZ820" s="104"/>
      <c r="DA820" s="110"/>
      <c r="DB820" s="104"/>
    </row>
    <row r="821" spans="1:106">
      <c r="A821" s="104" t="s">
        <v>3825</v>
      </c>
      <c r="B821" s="104"/>
      <c r="C821" s="104"/>
      <c r="D821" s="104">
        <v>10</v>
      </c>
      <c r="E821" s="110" t="str">
        <f>INDEX(product!B:B,MATCH(D821,product!A:A,0))</f>
        <v>ATIS</v>
      </c>
      <c r="F821" s="110" t="str">
        <f>INDEX(product!E:E,MATCH(D821,product!A:A,0))</f>
        <v>Window series</v>
      </c>
      <c r="G821" s="47"/>
      <c r="H821" s="104"/>
      <c r="I821" s="47"/>
      <c r="J821" s="104"/>
      <c r="K821" s="110" t="str">
        <f>IF(L821="","",VLOOKUP(CONCATENATE(K$3,L821),m_selling_spec!$A:$H,2,FALSE))</f>
        <v/>
      </c>
      <c r="L821" s="104"/>
      <c r="M821" s="110" t="str">
        <f>IF(N821="","",VLOOKUP(CONCATENATE(M$3,N821),m_selling_spec!$A:$H,2,FALSE))</f>
        <v>o6.3</v>
      </c>
      <c r="N821" s="104" t="s">
        <v>4004</v>
      </c>
      <c r="O821" s="110" t="str">
        <f>IF(P821="","",VLOOKUP(CONCATENATE(O$3,P821),m_selling_spec!$A:$H,2,FALSE))</f>
        <v/>
      </c>
      <c r="P821" s="104"/>
      <c r="Q821" s="110" t="str">
        <f>IF(R821="","",VLOOKUP(CONCATENATE(Q$3,R821),m_selling_spec!$A:$H,2,FALSE))</f>
        <v/>
      </c>
      <c r="R821" s="104"/>
      <c r="S821" s="110"/>
      <c r="T821" s="104"/>
      <c r="U821" s="110"/>
      <c r="V821" s="104"/>
      <c r="W821" s="110" t="str">
        <f>IF(X821="","",VLOOKUP(CONCATENATE(W$3,X821),m_selling_spec!$A:$H,2,FALSE))</f>
        <v>o11.1</v>
      </c>
      <c r="X821" s="104" t="s">
        <v>4044</v>
      </c>
      <c r="Y821" s="110" t="str">
        <f>IF(Z821="","",VLOOKUP(CONCATENATE(Y$3,Z821),m_selling_spec!$A:$H,2,FALSE))</f>
        <v>1.1</v>
      </c>
      <c r="Z821" s="104" t="s">
        <v>69</v>
      </c>
      <c r="AA821" s="47"/>
      <c r="AB821" s="104"/>
      <c r="AC821" s="110" t="str">
        <f>IF(AD821="","",VLOOKUP(CONCATENATE(AC$3,AD821),m_selling_spec!$A:$H,2,FALSE))</f>
        <v/>
      </c>
      <c r="AD821" s="104"/>
      <c r="AE821" s="47"/>
      <c r="AF821" s="104"/>
      <c r="AG821" s="47"/>
      <c r="AH821" s="104"/>
      <c r="AI821" s="110" t="str">
        <f>IF(AJ821="","",VLOOKUP(CONCATENATE(AI$3,AJ821),m_selling_spec!$A:$H,2,FALSE))</f>
        <v/>
      </c>
      <c r="AJ821" s="104"/>
      <c r="AK821" s="110" t="str">
        <f>IF(AL821="","",VLOOKUP(CONCATENATE(AK$3,AL821),m_selling_spec!$A:$H,2,FALSE))</f>
        <v/>
      </c>
      <c r="AL821" s="104"/>
      <c r="AM821" s="47"/>
      <c r="AN821" s="104"/>
      <c r="AO821" s="47"/>
      <c r="AP821" s="104"/>
      <c r="AQ821" s="110" t="str">
        <f>IF(AR821="","",VLOOKUP(CONCATENATE(AQ$3,AR821),m_selling_spec!$A:$H,2,FALSE))</f>
        <v/>
      </c>
      <c r="AR821" s="104"/>
      <c r="AS821" s="110" t="str">
        <f>IF(AT821="","",VLOOKUP(CONCATENATE(AS$3,AT821),m_selling_spec!$A:$H,2,FALSE))</f>
        <v/>
      </c>
      <c r="AT821" s="104"/>
      <c r="AU821" s="110" t="str">
        <f>IF(AV821="","",VLOOKUP(CONCATENATE(AU$3,AV821),m_selling_spec!$A:$H,2,FALSE))</f>
        <v/>
      </c>
      <c r="AV821" s="104"/>
      <c r="AW821" s="47"/>
      <c r="AX821" s="104"/>
      <c r="AY821" s="110" t="str">
        <f>IF(AZ821="","",VLOOKUP(CONCATENATE(AY$3,AZ821),m_selling_spec!$A:$H,2,FALSE))</f>
        <v/>
      </c>
      <c r="AZ821" s="104"/>
      <c r="BA821" s="47"/>
      <c r="BB821" s="104"/>
      <c r="BC821" s="47"/>
      <c r="BD821" s="104"/>
      <c r="BE821" s="47"/>
      <c r="BF821" s="104"/>
      <c r="BG821" s="110" t="str">
        <f>IF(BH821="","",VLOOKUP(CONCATENATE(BG$3,BH821),m_selling_spec!$A:$H,2,FALSE))</f>
        <v/>
      </c>
      <c r="BH821" s="104"/>
      <c r="BI821" s="47"/>
      <c r="BJ821" s="104"/>
      <c r="BK821" s="110" t="str">
        <f>IF(BL821="","",VLOOKUP(CONCATENATE(BK$3,BL821),m_selling_spec!$A:$H,2,FALSE))</f>
        <v/>
      </c>
      <c r="BL821" s="104"/>
      <c r="BM821" s="47"/>
      <c r="BN821" s="104"/>
      <c r="BO821" s="110" t="str">
        <f>IF(BP821="","",VLOOKUP(CONCATENATE(BO$3,BP821),m_selling_spec!$A:$H,2,FALSE))</f>
        <v/>
      </c>
      <c r="BP821" s="104"/>
      <c r="BQ821" s="47"/>
      <c r="BR821" s="104"/>
      <c r="BS821" s="47"/>
      <c r="BT821" s="104"/>
      <c r="BU821" s="47"/>
      <c r="BV821" s="104"/>
      <c r="BW821" s="47"/>
      <c r="BX821" s="104"/>
      <c r="BY821" s="47"/>
      <c r="BZ821" s="104"/>
      <c r="CA821" s="110" t="str">
        <f>IF(CB821="","",VLOOKUP(CONCATENATE(CA$3,CB821),m_selling_spec!$A:$H,2,FALSE))</f>
        <v/>
      </c>
      <c r="CB821" s="104"/>
      <c r="CC821" s="47"/>
      <c r="CD821" s="104"/>
      <c r="CE821" s="47"/>
      <c r="CF821" s="104"/>
      <c r="CG821" s="47"/>
      <c r="CH821" s="104"/>
      <c r="CI821" s="47"/>
      <c r="CJ821" s="104"/>
      <c r="CK821" s="110" t="str">
        <f>IF(CL821="","",VLOOKUP(CONCATENATE(CK$3,CL821),m_selling_spec!$A:$H,2,FALSE))</f>
        <v/>
      </c>
      <c r="CL821" s="104"/>
      <c r="CM821" s="47"/>
      <c r="CN821" s="104"/>
      <c r="CO821" s="47"/>
      <c r="CP821" s="104"/>
      <c r="CQ821" s="47"/>
      <c r="CR821" s="104"/>
      <c r="CS821" s="47"/>
      <c r="CT821" s="104"/>
      <c r="CU821" s="110" t="str">
        <f>IF(CV821="","",VLOOKUP(CONCATENATE(CU$3,CV821),m_selling_spec!$A:$H,2,FALSE))</f>
        <v/>
      </c>
      <c r="CV821" s="104"/>
      <c r="CW821" s="110" t="str">
        <f>IF(CX821="","",VLOOKUP(CONCATENATE(CW$3,CX821),m_selling_spec!$A:$H,2,FALSE))</f>
        <v>39.2</v>
      </c>
      <c r="CX821" s="104" t="s">
        <v>3780</v>
      </c>
      <c r="CY821" s="110" t="str">
        <f>IF(CZ821="","",VLOOKUP(CONCATENATE(CY$3,CZ821),m_selling_spec!$A:$H,2,FALSE))</f>
        <v/>
      </c>
      <c r="CZ821" s="104"/>
      <c r="DA821" s="110"/>
      <c r="DB821" s="104"/>
    </row>
    <row r="822" spans="1:106">
      <c r="A822" s="238" t="s">
        <v>3826</v>
      </c>
      <c r="B822" s="104"/>
      <c r="C822" s="104"/>
      <c r="D822" s="104">
        <v>10</v>
      </c>
      <c r="E822" s="110" t="str">
        <f>INDEX(product!B:B,MATCH(D822,product!A:A,0))</f>
        <v>ATIS</v>
      </c>
      <c r="F822" s="110" t="str">
        <f>INDEX(product!E:E,MATCH(D822,product!A:A,0))</f>
        <v>Window series</v>
      </c>
      <c r="G822" s="47"/>
      <c r="H822" s="104"/>
      <c r="I822" s="47"/>
      <c r="J822" s="104"/>
      <c r="K822" s="110" t="str">
        <f>IF(L822="","",VLOOKUP(CONCATENATE(K$3,L822),m_selling_spec!$A:$H,2,FALSE))</f>
        <v/>
      </c>
      <c r="L822" s="104"/>
      <c r="M822" s="110" t="str">
        <f>IF(N822="","",VLOOKUP(CONCATENATE(M$3,N822),m_selling_spec!$A:$H,2,FALSE))</f>
        <v>o6.1</v>
      </c>
      <c r="N822" s="104" t="s">
        <v>3770</v>
      </c>
      <c r="O822" s="110" t="str">
        <f>IF(P822="","",VLOOKUP(CONCATENATE(O$3,P822),m_selling_spec!$A:$H,2,FALSE))</f>
        <v/>
      </c>
      <c r="P822" s="104"/>
      <c r="Q822" s="110" t="str">
        <f>IF(R822="","",VLOOKUP(CONCATENATE(Q$3,R822),m_selling_spec!$A:$H,2,FALSE))</f>
        <v/>
      </c>
      <c r="R822" s="104"/>
      <c r="S822" s="110"/>
      <c r="T822" s="104"/>
      <c r="U822" s="110" t="str">
        <f>IF(V822="","",VLOOKUP(CONCATENATE(U$3,V822),m_selling_spec!$A:$H,2,FALSE))</f>
        <v>o10.1</v>
      </c>
      <c r="V822" s="104" t="s">
        <v>4062</v>
      </c>
      <c r="W822" s="110" t="str">
        <f>IF(X822="","",VLOOKUP(CONCATENATE(W$3,X822),m_selling_spec!$A:$H,2,FALSE))</f>
        <v/>
      </c>
      <c r="X822" s="104"/>
      <c r="Y822" s="110" t="str">
        <f>IF(Z822="","",VLOOKUP(CONCATENATE(Y$3,Z822),m_selling_spec!$A:$H,2,FALSE))</f>
        <v>1.1</v>
      </c>
      <c r="Z822" s="104" t="s">
        <v>69</v>
      </c>
      <c r="AA822" s="47"/>
      <c r="AB822" s="104"/>
      <c r="AC822" s="110" t="str">
        <f>IF(AD822="","",VLOOKUP(CONCATENATE(AC$3,AD822),m_selling_spec!$A:$H,2,FALSE))</f>
        <v/>
      </c>
      <c r="AD822" s="104"/>
      <c r="AE822" s="47"/>
      <c r="AF822" s="104"/>
      <c r="AG822" s="47"/>
      <c r="AH822" s="104"/>
      <c r="AI822" s="110" t="str">
        <f>IF(AJ822="","",VLOOKUP(CONCATENATE(AI$3,AJ822),m_selling_spec!$A:$H,2,FALSE))</f>
        <v/>
      </c>
      <c r="AJ822" s="104"/>
      <c r="AK822" s="110" t="str">
        <f>IF(AL822="","",VLOOKUP(CONCATENATE(AK$3,AL822),m_selling_spec!$A:$H,2,FALSE))</f>
        <v/>
      </c>
      <c r="AL822" s="104"/>
      <c r="AM822" s="47"/>
      <c r="AN822" s="104"/>
      <c r="AO822" s="47"/>
      <c r="AP822" s="104"/>
      <c r="AQ822" s="110" t="str">
        <f>IF(AR822="","",VLOOKUP(CONCATENATE(AQ$3,AR822),m_selling_spec!$A:$H,2,FALSE))</f>
        <v>10.2</v>
      </c>
      <c r="AR822" s="104" t="s">
        <v>74</v>
      </c>
      <c r="AS822" s="110" t="str">
        <f>IF(AT822="","",VLOOKUP(CONCATENATE(AS$3,AT822),m_selling_spec!$A:$H,2,FALSE))</f>
        <v/>
      </c>
      <c r="AT822" s="104"/>
      <c r="AU822" s="110" t="str">
        <f>IF(AV822="","",VLOOKUP(CONCATENATE(AU$3,AV822),m_selling_spec!$A:$H,2,FALSE))</f>
        <v/>
      </c>
      <c r="AV822" s="104"/>
      <c r="AW822" s="47"/>
      <c r="AX822" s="104"/>
      <c r="AY822" s="110" t="str">
        <f>IF(AZ822="","",VLOOKUP(CONCATENATE(AY$3,AZ822),m_selling_spec!$A:$H,2,FALSE))</f>
        <v/>
      </c>
      <c r="AZ822" s="104"/>
      <c r="BA822" s="47"/>
      <c r="BB822" s="104"/>
      <c r="BC822" s="47"/>
      <c r="BD822" s="104"/>
      <c r="BE822" s="47"/>
      <c r="BF822" s="104"/>
      <c r="BG822" s="110" t="str">
        <f>IF(BH822="","",VLOOKUP(CONCATENATE(BG$3,BH822),m_selling_spec!$A:$H,2,FALSE))</f>
        <v/>
      </c>
      <c r="BH822" s="104"/>
      <c r="BI822" s="47"/>
      <c r="BJ822" s="104"/>
      <c r="BK822" s="110" t="str">
        <f>IF(BL822="","",VLOOKUP(CONCATENATE(BK$3,BL822),m_selling_spec!$A:$H,2,FALSE))</f>
        <v/>
      </c>
      <c r="BL822" s="104"/>
      <c r="BM822" s="47"/>
      <c r="BN822" s="104"/>
      <c r="BO822" s="110" t="str">
        <f>IF(BP822="","",VLOOKUP(CONCATENATE(BO$3,BP822),m_selling_spec!$A:$H,2,FALSE))</f>
        <v/>
      </c>
      <c r="BP822" s="104"/>
      <c r="BQ822" s="47"/>
      <c r="BR822" s="104"/>
      <c r="BS822" s="47"/>
      <c r="BT822" s="104"/>
      <c r="BU822" s="47"/>
      <c r="BV822" s="104"/>
      <c r="BW822" s="47"/>
      <c r="BX822" s="104"/>
      <c r="BY822" s="47"/>
      <c r="BZ822" s="104"/>
      <c r="CA822" s="110" t="str">
        <f>IF(CB822="","",VLOOKUP(CONCATENATE(CA$3,CB822),m_selling_spec!$A:$H,2,FALSE))</f>
        <v/>
      </c>
      <c r="CB822" s="104"/>
      <c r="CC822" s="47"/>
      <c r="CD822" s="104"/>
      <c r="CE822" s="47"/>
      <c r="CF822" s="104"/>
      <c r="CG822" s="47"/>
      <c r="CH822" s="104"/>
      <c r="CI822" s="47"/>
      <c r="CJ822" s="104"/>
      <c r="CK822" s="110" t="str">
        <f>IF(CL822="","",VLOOKUP(CONCATENATE(CK$3,CL822),m_selling_spec!$A:$H,2,FALSE))</f>
        <v/>
      </c>
      <c r="CL822" s="104"/>
      <c r="CM822" s="47"/>
      <c r="CN822" s="104"/>
      <c r="CO822" s="47"/>
      <c r="CP822" s="104"/>
      <c r="CQ822" s="47"/>
      <c r="CR822" s="104"/>
      <c r="CS822" s="47"/>
      <c r="CT822" s="104"/>
      <c r="CU822" s="110" t="str">
        <f>IF(CV822="","",VLOOKUP(CONCATENATE(CU$3,CV822),m_selling_spec!$A:$H,2,FALSE))</f>
        <v/>
      </c>
      <c r="CV822" s="104"/>
      <c r="CW822" s="110" t="str">
        <f>IF(CX822="","",VLOOKUP(CONCATENATE(CW$3,CX822),m_selling_spec!$A:$H,2,FALSE))</f>
        <v>39.3</v>
      </c>
      <c r="CX822" s="104" t="s">
        <v>3781</v>
      </c>
      <c r="CY822" s="110" t="str">
        <f>IF(CZ822="","",VLOOKUP(CONCATENATE(CY$3,CZ822),m_selling_spec!$A:$H,2,FALSE))</f>
        <v/>
      </c>
      <c r="CZ822" s="104"/>
      <c r="DA822" s="110"/>
      <c r="DB822" s="104"/>
    </row>
    <row r="823" spans="1:106">
      <c r="A823" s="238" t="s">
        <v>3826</v>
      </c>
      <c r="B823" s="104"/>
      <c r="C823" s="104"/>
      <c r="D823" s="104">
        <v>10</v>
      </c>
      <c r="E823" s="110" t="str">
        <f>INDEX(product!B:B,MATCH(D823,product!A:A,0))</f>
        <v>ATIS</v>
      </c>
      <c r="F823" s="110" t="str">
        <f>INDEX(product!E:E,MATCH(D823,product!A:A,0))</f>
        <v>Window series</v>
      </c>
      <c r="G823" s="47"/>
      <c r="H823" s="104"/>
      <c r="I823" s="47"/>
      <c r="J823" s="104"/>
      <c r="K823" s="110" t="str">
        <f>IF(L823="","",VLOOKUP(CONCATENATE(K$3,L823),m_selling_spec!$A:$H,2,FALSE))</f>
        <v/>
      </c>
      <c r="L823" s="104"/>
      <c r="M823" s="110" t="str">
        <f>IF(N823="","",VLOOKUP(CONCATENATE(M$3,N823),m_selling_spec!$A:$H,2,FALSE))</f>
        <v>o6.2</v>
      </c>
      <c r="N823" s="104" t="s">
        <v>3771</v>
      </c>
      <c r="O823" s="110" t="str">
        <f>IF(P823="","",VLOOKUP(CONCATENATE(O$3,P823),m_selling_spec!$A:$H,2,FALSE))</f>
        <v/>
      </c>
      <c r="P823" s="104"/>
      <c r="Q823" s="110" t="str">
        <f>IF(R823="","",VLOOKUP(CONCATENATE(Q$3,R823),m_selling_spec!$A:$H,2,FALSE))</f>
        <v/>
      </c>
      <c r="R823" s="104"/>
      <c r="S823" s="110"/>
      <c r="T823" s="104"/>
      <c r="U823" s="110" t="str">
        <f>IF(V823="","",VLOOKUP(CONCATENATE(U$3,V823),m_selling_spec!$A:$H,2,FALSE))</f>
        <v>o10.1</v>
      </c>
      <c r="V823" s="104" t="s">
        <v>4062</v>
      </c>
      <c r="W823" s="110" t="str">
        <f>IF(X823="","",VLOOKUP(CONCATENATE(W$3,X823),m_selling_spec!$A:$H,2,FALSE))</f>
        <v/>
      </c>
      <c r="X823" s="104"/>
      <c r="Y823" s="110" t="str">
        <f>IF(Z823="","",VLOOKUP(CONCATENATE(Y$3,Z823),m_selling_spec!$A:$H,2,FALSE))</f>
        <v>1.1</v>
      </c>
      <c r="Z823" s="104" t="s">
        <v>69</v>
      </c>
      <c r="AA823" s="47"/>
      <c r="AB823" s="104"/>
      <c r="AC823" s="110" t="str">
        <f>IF(AD823="","",VLOOKUP(CONCATENATE(AC$3,AD823),m_selling_spec!$A:$H,2,FALSE))</f>
        <v/>
      </c>
      <c r="AD823" s="104"/>
      <c r="AE823" s="47"/>
      <c r="AF823" s="104"/>
      <c r="AG823" s="47"/>
      <c r="AH823" s="104"/>
      <c r="AI823" s="110" t="str">
        <f>IF(AJ823="","",VLOOKUP(CONCATENATE(AI$3,AJ823),m_selling_spec!$A:$H,2,FALSE))</f>
        <v/>
      </c>
      <c r="AJ823" s="104"/>
      <c r="AK823" s="110" t="str">
        <f>IF(AL823="","",VLOOKUP(CONCATENATE(AK$3,AL823),m_selling_spec!$A:$H,2,FALSE))</f>
        <v/>
      </c>
      <c r="AL823" s="104"/>
      <c r="AM823" s="47"/>
      <c r="AN823" s="104"/>
      <c r="AO823" s="47"/>
      <c r="AP823" s="104"/>
      <c r="AQ823" s="110" t="str">
        <f>IF(AR823="","",VLOOKUP(CONCATENATE(AQ$3,AR823),m_selling_spec!$A:$H,2,FALSE))</f>
        <v>10.2</v>
      </c>
      <c r="AR823" s="104" t="s">
        <v>74</v>
      </c>
      <c r="AS823" s="110" t="str">
        <f>IF(AT823="","",VLOOKUP(CONCATENATE(AS$3,AT823),m_selling_spec!$A:$H,2,FALSE))</f>
        <v/>
      </c>
      <c r="AT823" s="104"/>
      <c r="AU823" s="110" t="str">
        <f>IF(AV823="","",VLOOKUP(CONCATENATE(AU$3,AV823),m_selling_spec!$A:$H,2,FALSE))</f>
        <v/>
      </c>
      <c r="AV823" s="104"/>
      <c r="AW823" s="47"/>
      <c r="AX823" s="104"/>
      <c r="AY823" s="110" t="str">
        <f>IF(AZ823="","",VLOOKUP(CONCATENATE(AY$3,AZ823),m_selling_spec!$A:$H,2,FALSE))</f>
        <v/>
      </c>
      <c r="AZ823" s="104"/>
      <c r="BA823" s="47"/>
      <c r="BB823" s="104"/>
      <c r="BC823" s="47"/>
      <c r="BD823" s="104"/>
      <c r="BE823" s="47"/>
      <c r="BF823" s="104"/>
      <c r="BG823" s="110" t="str">
        <f>IF(BH823="","",VLOOKUP(CONCATENATE(BG$3,BH823),m_selling_spec!$A:$H,2,FALSE))</f>
        <v/>
      </c>
      <c r="BH823" s="104"/>
      <c r="BI823" s="47"/>
      <c r="BJ823" s="104"/>
      <c r="BK823" s="110" t="str">
        <f>IF(BL823="","",VLOOKUP(CONCATENATE(BK$3,BL823),m_selling_spec!$A:$H,2,FALSE))</f>
        <v/>
      </c>
      <c r="BL823" s="104"/>
      <c r="BM823" s="47"/>
      <c r="BN823" s="104"/>
      <c r="BO823" s="110" t="str">
        <f>IF(BP823="","",VLOOKUP(CONCATENATE(BO$3,BP823),m_selling_spec!$A:$H,2,FALSE))</f>
        <v/>
      </c>
      <c r="BP823" s="104"/>
      <c r="BQ823" s="47"/>
      <c r="BR823" s="104"/>
      <c r="BS823" s="47"/>
      <c r="BT823" s="104"/>
      <c r="BU823" s="47"/>
      <c r="BV823" s="104"/>
      <c r="BW823" s="47"/>
      <c r="BX823" s="104"/>
      <c r="BY823" s="47"/>
      <c r="BZ823" s="104"/>
      <c r="CA823" s="110" t="str">
        <f>IF(CB823="","",VLOOKUP(CONCATENATE(CA$3,CB823),m_selling_spec!$A:$H,2,FALSE))</f>
        <v/>
      </c>
      <c r="CB823" s="104"/>
      <c r="CC823" s="47"/>
      <c r="CD823" s="104"/>
      <c r="CE823" s="47"/>
      <c r="CF823" s="104"/>
      <c r="CG823" s="47"/>
      <c r="CH823" s="104"/>
      <c r="CI823" s="47"/>
      <c r="CJ823" s="104"/>
      <c r="CK823" s="110" t="str">
        <f>IF(CL823="","",VLOOKUP(CONCATENATE(CK$3,CL823),m_selling_spec!$A:$H,2,FALSE))</f>
        <v/>
      </c>
      <c r="CL823" s="104"/>
      <c r="CM823" s="47"/>
      <c r="CN823" s="104"/>
      <c r="CO823" s="47"/>
      <c r="CP823" s="104"/>
      <c r="CQ823" s="47"/>
      <c r="CR823" s="104"/>
      <c r="CS823" s="47"/>
      <c r="CT823" s="104"/>
      <c r="CU823" s="110" t="str">
        <f>IF(CV823="","",VLOOKUP(CONCATENATE(CU$3,CV823),m_selling_spec!$A:$H,2,FALSE))</f>
        <v/>
      </c>
      <c r="CV823" s="104"/>
      <c r="CW823" s="110" t="str">
        <f>IF(CX823="","",VLOOKUP(CONCATENATE(CW$3,CX823),m_selling_spec!$A:$H,2,FALSE))</f>
        <v>39.3</v>
      </c>
      <c r="CX823" s="104" t="s">
        <v>3781</v>
      </c>
      <c r="CY823" s="110" t="str">
        <f>IF(CZ823="","",VLOOKUP(CONCATENATE(CY$3,CZ823),m_selling_spec!$A:$H,2,FALSE))</f>
        <v/>
      </c>
      <c r="CZ823" s="104"/>
      <c r="DA823" s="110"/>
      <c r="DB823" s="104"/>
    </row>
    <row r="824" spans="1:106">
      <c r="A824" s="238" t="s">
        <v>3826</v>
      </c>
      <c r="B824" s="104"/>
      <c r="C824" s="104"/>
      <c r="D824" s="104">
        <v>10</v>
      </c>
      <c r="E824" s="110" t="str">
        <f>INDEX(product!B:B,MATCH(D824,product!A:A,0))</f>
        <v>ATIS</v>
      </c>
      <c r="F824" s="110" t="str">
        <f>INDEX(product!E:E,MATCH(D824,product!A:A,0))</f>
        <v>Window series</v>
      </c>
      <c r="G824" s="47"/>
      <c r="H824" s="104"/>
      <c r="I824" s="47"/>
      <c r="J824" s="104"/>
      <c r="K824" s="110" t="str">
        <f>IF(L824="","",VLOOKUP(CONCATENATE(K$3,L824),m_selling_spec!$A:$H,2,FALSE))</f>
        <v/>
      </c>
      <c r="L824" s="104"/>
      <c r="M824" s="110" t="str">
        <f>IF(N824="","",VLOOKUP(CONCATENATE(M$3,N824),m_selling_spec!$A:$H,2,FALSE))</f>
        <v>o6.3</v>
      </c>
      <c r="N824" s="104" t="s">
        <v>4004</v>
      </c>
      <c r="O824" s="110" t="str">
        <f>IF(P824="","",VLOOKUP(CONCATENATE(O$3,P824),m_selling_spec!$A:$H,2,FALSE))</f>
        <v/>
      </c>
      <c r="P824" s="104"/>
      <c r="Q824" s="110" t="str">
        <f>IF(R824="","",VLOOKUP(CONCATENATE(Q$3,R824),m_selling_spec!$A:$H,2,FALSE))</f>
        <v/>
      </c>
      <c r="R824" s="104"/>
      <c r="S824" s="110"/>
      <c r="T824" s="104"/>
      <c r="U824" s="110" t="str">
        <f>IF(V824="","",VLOOKUP(CONCATENATE(U$3,V824),m_selling_spec!$A:$H,2,FALSE))</f>
        <v>o10.1</v>
      </c>
      <c r="V824" s="104" t="s">
        <v>4062</v>
      </c>
      <c r="W824" s="110" t="str">
        <f>IF(X824="","",VLOOKUP(CONCATENATE(W$3,X824),m_selling_spec!$A:$H,2,FALSE))</f>
        <v>o11.1</v>
      </c>
      <c r="X824" s="104" t="s">
        <v>4044</v>
      </c>
      <c r="Y824" s="110" t="str">
        <f>IF(Z824="","",VLOOKUP(CONCATENATE(Y$3,Z824),m_selling_spec!$A:$H,2,FALSE))</f>
        <v>1.1</v>
      </c>
      <c r="Z824" s="104" t="s">
        <v>69</v>
      </c>
      <c r="AA824" s="47"/>
      <c r="AB824" s="104"/>
      <c r="AC824" s="110" t="str">
        <f>IF(AD824="","",VLOOKUP(CONCATENATE(AC$3,AD824),m_selling_spec!$A:$H,2,FALSE))</f>
        <v/>
      </c>
      <c r="AD824" s="104"/>
      <c r="AE824" s="47"/>
      <c r="AF824" s="104"/>
      <c r="AG824" s="47"/>
      <c r="AH824" s="104"/>
      <c r="AI824" s="110" t="str">
        <f>IF(AJ824="","",VLOOKUP(CONCATENATE(AI$3,AJ824),m_selling_spec!$A:$H,2,FALSE))</f>
        <v/>
      </c>
      <c r="AJ824" s="104"/>
      <c r="AK824" s="110" t="str">
        <f>IF(AL824="","",VLOOKUP(CONCATENATE(AK$3,AL824),m_selling_spec!$A:$H,2,FALSE))</f>
        <v/>
      </c>
      <c r="AL824" s="104"/>
      <c r="AM824" s="47"/>
      <c r="AN824" s="104"/>
      <c r="AO824" s="47"/>
      <c r="AP824" s="104"/>
      <c r="AQ824" s="110" t="str">
        <f>IF(AR824="","",VLOOKUP(CONCATENATE(AQ$3,AR824),m_selling_spec!$A:$H,2,FALSE))</f>
        <v>10.2</v>
      </c>
      <c r="AR824" s="104" t="s">
        <v>74</v>
      </c>
      <c r="AS824" s="110" t="str">
        <f>IF(AT824="","",VLOOKUP(CONCATENATE(AS$3,AT824),m_selling_spec!$A:$H,2,FALSE))</f>
        <v/>
      </c>
      <c r="AT824" s="104"/>
      <c r="AU824" s="110" t="str">
        <f>IF(AV824="","",VLOOKUP(CONCATENATE(AU$3,AV824),m_selling_spec!$A:$H,2,FALSE))</f>
        <v/>
      </c>
      <c r="AV824" s="104"/>
      <c r="AW824" s="47"/>
      <c r="AX824" s="104"/>
      <c r="AY824" s="110" t="str">
        <f>IF(AZ824="","",VLOOKUP(CONCATENATE(AY$3,AZ824),m_selling_spec!$A:$H,2,FALSE))</f>
        <v/>
      </c>
      <c r="AZ824" s="104"/>
      <c r="BA824" s="47"/>
      <c r="BB824" s="104"/>
      <c r="BC824" s="47"/>
      <c r="BD824" s="104"/>
      <c r="BE824" s="47"/>
      <c r="BF824" s="104"/>
      <c r="BG824" s="110" t="str">
        <f>IF(BH824="","",VLOOKUP(CONCATENATE(BG$3,BH824),m_selling_spec!$A:$H,2,FALSE))</f>
        <v/>
      </c>
      <c r="BH824" s="104"/>
      <c r="BI824" s="47"/>
      <c r="BJ824" s="104"/>
      <c r="BK824" s="110" t="str">
        <f>IF(BL824="","",VLOOKUP(CONCATENATE(BK$3,BL824),m_selling_spec!$A:$H,2,FALSE))</f>
        <v/>
      </c>
      <c r="BL824" s="104"/>
      <c r="BM824" s="47"/>
      <c r="BN824" s="104"/>
      <c r="BO824" s="110" t="str">
        <f>IF(BP824="","",VLOOKUP(CONCATENATE(BO$3,BP824),m_selling_spec!$A:$H,2,FALSE))</f>
        <v/>
      </c>
      <c r="BP824" s="104"/>
      <c r="BQ824" s="47"/>
      <c r="BR824" s="104"/>
      <c r="BS824" s="47"/>
      <c r="BT824" s="104"/>
      <c r="BU824" s="47"/>
      <c r="BV824" s="104"/>
      <c r="BW824" s="47"/>
      <c r="BX824" s="104"/>
      <c r="BY824" s="47"/>
      <c r="BZ824" s="104"/>
      <c r="CA824" s="110" t="str">
        <f>IF(CB824="","",VLOOKUP(CONCATENATE(CA$3,CB824),m_selling_spec!$A:$H,2,FALSE))</f>
        <v/>
      </c>
      <c r="CB824" s="104"/>
      <c r="CC824" s="47"/>
      <c r="CD824" s="104"/>
      <c r="CE824" s="47"/>
      <c r="CF824" s="104"/>
      <c r="CG824" s="47"/>
      <c r="CH824" s="104"/>
      <c r="CI824" s="47"/>
      <c r="CJ824" s="104"/>
      <c r="CK824" s="110" t="str">
        <f>IF(CL824="","",VLOOKUP(CONCATENATE(CK$3,CL824),m_selling_spec!$A:$H,2,FALSE))</f>
        <v/>
      </c>
      <c r="CL824" s="104"/>
      <c r="CM824" s="47"/>
      <c r="CN824" s="104"/>
      <c r="CO824" s="47"/>
      <c r="CP824" s="104"/>
      <c r="CQ824" s="47"/>
      <c r="CR824" s="104"/>
      <c r="CS824" s="47"/>
      <c r="CT824" s="104"/>
      <c r="CU824" s="110" t="str">
        <f>IF(CV824="","",VLOOKUP(CONCATENATE(CU$3,CV824),m_selling_spec!$A:$H,2,FALSE))</f>
        <v/>
      </c>
      <c r="CV824" s="104"/>
      <c r="CW824" s="110" t="str">
        <f>IF(CX824="","",VLOOKUP(CONCATENATE(CW$3,CX824),m_selling_spec!$A:$H,2,FALSE))</f>
        <v>39.3</v>
      </c>
      <c r="CX824" s="104" t="s">
        <v>3781</v>
      </c>
      <c r="CY824" s="110" t="str">
        <f>IF(CZ824="","",VLOOKUP(CONCATENATE(CY$3,CZ824),m_selling_spec!$A:$H,2,FALSE))</f>
        <v/>
      </c>
      <c r="CZ824" s="104"/>
      <c r="DA824" s="110"/>
      <c r="DB824" s="104"/>
    </row>
    <row r="825" spans="1:106">
      <c r="A825" s="238" t="s">
        <v>3826</v>
      </c>
      <c r="B825" s="104"/>
      <c r="C825" s="104"/>
      <c r="D825" s="104">
        <v>10</v>
      </c>
      <c r="E825" s="110" t="str">
        <f>INDEX(product!B:B,MATCH(D825,product!A:A,0))</f>
        <v>ATIS</v>
      </c>
      <c r="F825" s="110" t="str">
        <f>INDEX(product!E:E,MATCH(D825,product!A:A,0))</f>
        <v>Window series</v>
      </c>
      <c r="G825" s="47"/>
      <c r="H825" s="104"/>
      <c r="I825" s="47"/>
      <c r="J825" s="104"/>
      <c r="K825" s="110" t="str">
        <f>IF(L825="","",VLOOKUP(CONCATENATE(K$3,L825),m_selling_spec!$A:$H,2,FALSE))</f>
        <v/>
      </c>
      <c r="L825" s="104"/>
      <c r="M825" s="110" t="str">
        <f>IF(N825="","",VLOOKUP(CONCATENATE(M$3,N825),m_selling_spec!$A:$H,2,FALSE))</f>
        <v>o6.1</v>
      </c>
      <c r="N825" s="104" t="s">
        <v>3770</v>
      </c>
      <c r="O825" s="110" t="str">
        <f>IF(P825="","",VLOOKUP(CONCATENATE(O$3,P825),m_selling_spec!$A:$H,2,FALSE))</f>
        <v/>
      </c>
      <c r="P825" s="104"/>
      <c r="Q825" s="110" t="str">
        <f>IF(R825="","",VLOOKUP(CONCATENATE(Q$3,R825),m_selling_spec!$A:$H,2,FALSE))</f>
        <v/>
      </c>
      <c r="R825" s="104"/>
      <c r="S825" s="110"/>
      <c r="T825" s="104"/>
      <c r="U825" s="110" t="str">
        <f>IF(V825="","",VLOOKUP(CONCATENATE(U$3,V825),m_selling_spec!$A:$H,2,FALSE))</f>
        <v>o10.2</v>
      </c>
      <c r="V825" s="104" t="s">
        <v>4063</v>
      </c>
      <c r="W825" s="110" t="str">
        <f>IF(X825="","",VLOOKUP(CONCATENATE(W$3,X825),m_selling_spec!$A:$H,2,FALSE))</f>
        <v/>
      </c>
      <c r="X825" s="104"/>
      <c r="Y825" s="110" t="str">
        <f>IF(Z825="","",VLOOKUP(CONCATENATE(Y$3,Z825),m_selling_spec!$A:$H,2,FALSE))</f>
        <v>1.1</v>
      </c>
      <c r="Z825" s="104" t="s">
        <v>69</v>
      </c>
      <c r="AA825" s="47"/>
      <c r="AB825" s="104"/>
      <c r="AC825" s="110" t="str">
        <f>IF(AD825="","",VLOOKUP(CONCATENATE(AC$3,AD825),m_selling_spec!$A:$H,2,FALSE))</f>
        <v/>
      </c>
      <c r="AD825" s="104"/>
      <c r="AE825" s="47"/>
      <c r="AF825" s="104"/>
      <c r="AG825" s="47"/>
      <c r="AH825" s="104"/>
      <c r="AI825" s="110" t="str">
        <f>IF(AJ825="","",VLOOKUP(CONCATENATE(AI$3,AJ825),m_selling_spec!$A:$H,2,FALSE))</f>
        <v/>
      </c>
      <c r="AJ825" s="104"/>
      <c r="AK825" s="110" t="str">
        <f>IF(AL825="","",VLOOKUP(CONCATENATE(AK$3,AL825),m_selling_spec!$A:$H,2,FALSE))</f>
        <v/>
      </c>
      <c r="AL825" s="104"/>
      <c r="AM825" s="47"/>
      <c r="AN825" s="104"/>
      <c r="AO825" s="47"/>
      <c r="AP825" s="104"/>
      <c r="AQ825" s="110" t="str">
        <f>IF(AR825="","",VLOOKUP(CONCATENATE(AQ$3,AR825),m_selling_spec!$A:$H,2,FALSE))</f>
        <v>10.2</v>
      </c>
      <c r="AR825" s="104" t="s">
        <v>74</v>
      </c>
      <c r="AS825" s="110" t="str">
        <f>IF(AT825="","",VLOOKUP(CONCATENATE(AS$3,AT825),m_selling_spec!$A:$H,2,FALSE))</f>
        <v/>
      </c>
      <c r="AT825" s="104"/>
      <c r="AU825" s="110" t="str">
        <f>IF(AV825="","",VLOOKUP(CONCATENATE(AU$3,AV825),m_selling_spec!$A:$H,2,FALSE))</f>
        <v/>
      </c>
      <c r="AV825" s="104"/>
      <c r="AW825" s="47"/>
      <c r="AX825" s="104"/>
      <c r="AY825" s="110" t="str">
        <f>IF(AZ825="","",VLOOKUP(CONCATENATE(AY$3,AZ825),m_selling_spec!$A:$H,2,FALSE))</f>
        <v/>
      </c>
      <c r="AZ825" s="104"/>
      <c r="BA825" s="47"/>
      <c r="BB825" s="104"/>
      <c r="BC825" s="47"/>
      <c r="BD825" s="104"/>
      <c r="BE825" s="47"/>
      <c r="BF825" s="104"/>
      <c r="BG825" s="110" t="str">
        <f>IF(BH825="","",VLOOKUP(CONCATENATE(BG$3,BH825),m_selling_spec!$A:$H,2,FALSE))</f>
        <v/>
      </c>
      <c r="BH825" s="104"/>
      <c r="BI825" s="47"/>
      <c r="BJ825" s="104"/>
      <c r="BK825" s="110" t="str">
        <f>IF(BL825="","",VLOOKUP(CONCATENATE(BK$3,BL825),m_selling_spec!$A:$H,2,FALSE))</f>
        <v/>
      </c>
      <c r="BL825" s="104"/>
      <c r="BM825" s="47"/>
      <c r="BN825" s="104"/>
      <c r="BO825" s="110" t="str">
        <f>IF(BP825="","",VLOOKUP(CONCATENATE(BO$3,BP825),m_selling_spec!$A:$H,2,FALSE))</f>
        <v/>
      </c>
      <c r="BP825" s="104"/>
      <c r="BQ825" s="47"/>
      <c r="BR825" s="104"/>
      <c r="BS825" s="47"/>
      <c r="BT825" s="104"/>
      <c r="BU825" s="47"/>
      <c r="BV825" s="104"/>
      <c r="BW825" s="47"/>
      <c r="BX825" s="104"/>
      <c r="BY825" s="47"/>
      <c r="BZ825" s="104"/>
      <c r="CA825" s="110" t="str">
        <f>IF(CB825="","",VLOOKUP(CONCATENATE(CA$3,CB825),m_selling_spec!$A:$H,2,FALSE))</f>
        <v/>
      </c>
      <c r="CB825" s="104"/>
      <c r="CC825" s="47"/>
      <c r="CD825" s="104"/>
      <c r="CE825" s="47"/>
      <c r="CF825" s="104"/>
      <c r="CG825" s="47"/>
      <c r="CH825" s="104"/>
      <c r="CI825" s="47"/>
      <c r="CJ825" s="104"/>
      <c r="CK825" s="110" t="str">
        <f>IF(CL825="","",VLOOKUP(CONCATENATE(CK$3,CL825),m_selling_spec!$A:$H,2,FALSE))</f>
        <v/>
      </c>
      <c r="CL825" s="104"/>
      <c r="CM825" s="47"/>
      <c r="CN825" s="104"/>
      <c r="CO825" s="47"/>
      <c r="CP825" s="104"/>
      <c r="CQ825" s="47"/>
      <c r="CR825" s="104"/>
      <c r="CS825" s="47"/>
      <c r="CT825" s="104"/>
      <c r="CU825" s="110" t="str">
        <f>IF(CV825="","",VLOOKUP(CONCATENATE(CU$3,CV825),m_selling_spec!$A:$H,2,FALSE))</f>
        <v/>
      </c>
      <c r="CV825" s="104"/>
      <c r="CW825" s="110" t="str">
        <f>IF(CX825="","",VLOOKUP(CONCATENATE(CW$3,CX825),m_selling_spec!$A:$H,2,FALSE))</f>
        <v>39.3</v>
      </c>
      <c r="CX825" s="104" t="s">
        <v>3781</v>
      </c>
      <c r="CY825" s="110" t="str">
        <f>IF(CZ825="","",VLOOKUP(CONCATENATE(CY$3,CZ825),m_selling_spec!$A:$H,2,FALSE))</f>
        <v/>
      </c>
      <c r="CZ825" s="104"/>
      <c r="DA825" s="110"/>
      <c r="DB825" s="104"/>
    </row>
    <row r="826" spans="1:106">
      <c r="A826" s="238" t="s">
        <v>3826</v>
      </c>
      <c r="B826" s="104"/>
      <c r="C826" s="104"/>
      <c r="D826" s="104">
        <v>10</v>
      </c>
      <c r="E826" s="110" t="str">
        <f>INDEX(product!B:B,MATCH(D826,product!A:A,0))</f>
        <v>ATIS</v>
      </c>
      <c r="F826" s="110" t="str">
        <f>INDEX(product!E:E,MATCH(D826,product!A:A,0))</f>
        <v>Window series</v>
      </c>
      <c r="G826" s="47"/>
      <c r="H826" s="104"/>
      <c r="I826" s="47"/>
      <c r="J826" s="104"/>
      <c r="K826" s="110" t="str">
        <f>IF(L826="","",VLOOKUP(CONCATENATE(K$3,L826),m_selling_spec!$A:$H,2,FALSE))</f>
        <v/>
      </c>
      <c r="L826" s="104"/>
      <c r="M826" s="110" t="str">
        <f>IF(N826="","",VLOOKUP(CONCATENATE(M$3,N826),m_selling_spec!$A:$H,2,FALSE))</f>
        <v>o6.2</v>
      </c>
      <c r="N826" s="104" t="s">
        <v>3771</v>
      </c>
      <c r="O826" s="110" t="str">
        <f>IF(P826="","",VLOOKUP(CONCATENATE(O$3,P826),m_selling_spec!$A:$H,2,FALSE))</f>
        <v/>
      </c>
      <c r="P826" s="104"/>
      <c r="Q826" s="110" t="str">
        <f>IF(R826="","",VLOOKUP(CONCATENATE(Q$3,R826),m_selling_spec!$A:$H,2,FALSE))</f>
        <v/>
      </c>
      <c r="R826" s="104"/>
      <c r="S826" s="110"/>
      <c r="T826" s="104"/>
      <c r="U826" s="110" t="str">
        <f>IF(V826="","",VLOOKUP(CONCATENATE(U$3,V826),m_selling_spec!$A:$H,2,FALSE))</f>
        <v>o10.2</v>
      </c>
      <c r="V826" s="104" t="s">
        <v>4063</v>
      </c>
      <c r="W826" s="110" t="str">
        <f>IF(X826="","",VLOOKUP(CONCATENATE(W$3,X826),m_selling_spec!$A:$H,2,FALSE))</f>
        <v/>
      </c>
      <c r="X826" s="104"/>
      <c r="Y826" s="110" t="str">
        <f>IF(Z826="","",VLOOKUP(CONCATENATE(Y$3,Z826),m_selling_spec!$A:$H,2,FALSE))</f>
        <v>1.1</v>
      </c>
      <c r="Z826" s="104" t="s">
        <v>69</v>
      </c>
      <c r="AA826" s="47"/>
      <c r="AB826" s="104"/>
      <c r="AC826" s="110" t="str">
        <f>IF(AD826="","",VLOOKUP(CONCATENATE(AC$3,AD826),m_selling_spec!$A:$H,2,FALSE))</f>
        <v/>
      </c>
      <c r="AD826" s="104"/>
      <c r="AE826" s="47"/>
      <c r="AF826" s="104"/>
      <c r="AG826" s="47"/>
      <c r="AH826" s="104"/>
      <c r="AI826" s="110" t="str">
        <f>IF(AJ826="","",VLOOKUP(CONCATENATE(AI$3,AJ826),m_selling_spec!$A:$H,2,FALSE))</f>
        <v/>
      </c>
      <c r="AJ826" s="104"/>
      <c r="AK826" s="110" t="str">
        <f>IF(AL826="","",VLOOKUP(CONCATENATE(AK$3,AL826),m_selling_spec!$A:$H,2,FALSE))</f>
        <v/>
      </c>
      <c r="AL826" s="104"/>
      <c r="AM826" s="47"/>
      <c r="AN826" s="104"/>
      <c r="AO826" s="47"/>
      <c r="AP826" s="104"/>
      <c r="AQ826" s="110" t="str">
        <f>IF(AR826="","",VLOOKUP(CONCATENATE(AQ$3,AR826),m_selling_spec!$A:$H,2,FALSE))</f>
        <v>10.2</v>
      </c>
      <c r="AR826" s="104" t="s">
        <v>74</v>
      </c>
      <c r="AS826" s="110" t="str">
        <f>IF(AT826="","",VLOOKUP(CONCATENATE(AS$3,AT826),m_selling_spec!$A:$H,2,FALSE))</f>
        <v/>
      </c>
      <c r="AT826" s="104"/>
      <c r="AU826" s="110" t="str">
        <f>IF(AV826="","",VLOOKUP(CONCATENATE(AU$3,AV826),m_selling_spec!$A:$H,2,FALSE))</f>
        <v/>
      </c>
      <c r="AV826" s="104"/>
      <c r="AW826" s="47"/>
      <c r="AX826" s="104"/>
      <c r="AY826" s="110" t="str">
        <f>IF(AZ826="","",VLOOKUP(CONCATENATE(AY$3,AZ826),m_selling_spec!$A:$H,2,FALSE))</f>
        <v/>
      </c>
      <c r="AZ826" s="104"/>
      <c r="BA826" s="47"/>
      <c r="BB826" s="104"/>
      <c r="BC826" s="47"/>
      <c r="BD826" s="104"/>
      <c r="BE826" s="47"/>
      <c r="BF826" s="104"/>
      <c r="BG826" s="110" t="str">
        <f>IF(BH826="","",VLOOKUP(CONCATENATE(BG$3,BH826),m_selling_spec!$A:$H,2,FALSE))</f>
        <v/>
      </c>
      <c r="BH826" s="104"/>
      <c r="BI826" s="47"/>
      <c r="BJ826" s="104"/>
      <c r="BK826" s="110" t="str">
        <f>IF(BL826="","",VLOOKUP(CONCATENATE(BK$3,BL826),m_selling_spec!$A:$H,2,FALSE))</f>
        <v/>
      </c>
      <c r="BL826" s="104"/>
      <c r="BM826" s="47"/>
      <c r="BN826" s="104"/>
      <c r="BO826" s="110" t="str">
        <f>IF(BP826="","",VLOOKUP(CONCATENATE(BO$3,BP826),m_selling_spec!$A:$H,2,FALSE))</f>
        <v/>
      </c>
      <c r="BP826" s="104"/>
      <c r="BQ826" s="47"/>
      <c r="BR826" s="104"/>
      <c r="BS826" s="47"/>
      <c r="BT826" s="104"/>
      <c r="BU826" s="47"/>
      <c r="BV826" s="104"/>
      <c r="BW826" s="47"/>
      <c r="BX826" s="104"/>
      <c r="BY826" s="47"/>
      <c r="BZ826" s="104"/>
      <c r="CA826" s="110" t="str">
        <f>IF(CB826="","",VLOOKUP(CONCATENATE(CA$3,CB826),m_selling_spec!$A:$H,2,FALSE))</f>
        <v/>
      </c>
      <c r="CB826" s="104"/>
      <c r="CC826" s="47"/>
      <c r="CD826" s="104"/>
      <c r="CE826" s="47"/>
      <c r="CF826" s="104"/>
      <c r="CG826" s="47"/>
      <c r="CH826" s="104"/>
      <c r="CI826" s="47"/>
      <c r="CJ826" s="104"/>
      <c r="CK826" s="110" t="str">
        <f>IF(CL826="","",VLOOKUP(CONCATENATE(CK$3,CL826),m_selling_spec!$A:$H,2,FALSE))</f>
        <v/>
      </c>
      <c r="CL826" s="104"/>
      <c r="CM826" s="47"/>
      <c r="CN826" s="104"/>
      <c r="CO826" s="47"/>
      <c r="CP826" s="104"/>
      <c r="CQ826" s="47"/>
      <c r="CR826" s="104"/>
      <c r="CS826" s="47"/>
      <c r="CT826" s="104"/>
      <c r="CU826" s="110" t="str">
        <f>IF(CV826="","",VLOOKUP(CONCATENATE(CU$3,CV826),m_selling_spec!$A:$H,2,FALSE))</f>
        <v/>
      </c>
      <c r="CV826" s="104"/>
      <c r="CW826" s="110" t="str">
        <f>IF(CX826="","",VLOOKUP(CONCATENATE(CW$3,CX826),m_selling_spec!$A:$H,2,FALSE))</f>
        <v>39.3</v>
      </c>
      <c r="CX826" s="104" t="s">
        <v>3781</v>
      </c>
      <c r="CY826" s="110" t="str">
        <f>IF(CZ826="","",VLOOKUP(CONCATENATE(CY$3,CZ826),m_selling_spec!$A:$H,2,FALSE))</f>
        <v/>
      </c>
      <c r="CZ826" s="104"/>
      <c r="DA826" s="110"/>
      <c r="DB826" s="104"/>
    </row>
    <row r="827" spans="1:106">
      <c r="A827" s="238" t="s">
        <v>3826</v>
      </c>
      <c r="B827" s="104"/>
      <c r="C827" s="104"/>
      <c r="D827" s="104">
        <v>10</v>
      </c>
      <c r="E827" s="110" t="str">
        <f>INDEX(product!B:B,MATCH(D827,product!A:A,0))</f>
        <v>ATIS</v>
      </c>
      <c r="F827" s="110" t="str">
        <f>INDEX(product!E:E,MATCH(D827,product!A:A,0))</f>
        <v>Window series</v>
      </c>
      <c r="G827" s="47"/>
      <c r="H827" s="104"/>
      <c r="I827" s="47"/>
      <c r="J827" s="104"/>
      <c r="K827" s="110" t="str">
        <f>IF(L827="","",VLOOKUP(CONCATENATE(K$3,L827),m_selling_spec!$A:$H,2,FALSE))</f>
        <v/>
      </c>
      <c r="L827" s="104"/>
      <c r="M827" s="110" t="str">
        <f>IF(N827="","",VLOOKUP(CONCATENATE(M$3,N827),m_selling_spec!$A:$H,2,FALSE))</f>
        <v>o6.3</v>
      </c>
      <c r="N827" s="104" t="s">
        <v>4004</v>
      </c>
      <c r="O827" s="110" t="str">
        <f>IF(P827="","",VLOOKUP(CONCATENATE(O$3,P827),m_selling_spec!$A:$H,2,FALSE))</f>
        <v/>
      </c>
      <c r="P827" s="104"/>
      <c r="Q827" s="110" t="str">
        <f>IF(R827="","",VLOOKUP(CONCATENATE(Q$3,R827),m_selling_spec!$A:$H,2,FALSE))</f>
        <v/>
      </c>
      <c r="R827" s="104"/>
      <c r="S827" s="110"/>
      <c r="T827" s="104"/>
      <c r="U827" s="110" t="str">
        <f>IF(V827="","",VLOOKUP(CONCATENATE(U$3,V827),m_selling_spec!$A:$H,2,FALSE))</f>
        <v>o10.2</v>
      </c>
      <c r="V827" s="104" t="s">
        <v>4063</v>
      </c>
      <c r="W827" s="110" t="str">
        <f>IF(X827="","",VLOOKUP(CONCATENATE(W$3,X827),m_selling_spec!$A:$H,2,FALSE))</f>
        <v>o11.1</v>
      </c>
      <c r="X827" s="104" t="s">
        <v>4044</v>
      </c>
      <c r="Y827" s="110" t="str">
        <f>IF(Z827="","",VLOOKUP(CONCATENATE(Y$3,Z827),m_selling_spec!$A:$H,2,FALSE))</f>
        <v>1.1</v>
      </c>
      <c r="Z827" s="104" t="s">
        <v>69</v>
      </c>
      <c r="AA827" s="47"/>
      <c r="AB827" s="104"/>
      <c r="AC827" s="110" t="str">
        <f>IF(AD827="","",VLOOKUP(CONCATENATE(AC$3,AD827),m_selling_spec!$A:$H,2,FALSE))</f>
        <v/>
      </c>
      <c r="AD827" s="104"/>
      <c r="AE827" s="47"/>
      <c r="AF827" s="104"/>
      <c r="AG827" s="47"/>
      <c r="AH827" s="104"/>
      <c r="AI827" s="110" t="str">
        <f>IF(AJ827="","",VLOOKUP(CONCATENATE(AI$3,AJ827),m_selling_spec!$A:$H,2,FALSE))</f>
        <v/>
      </c>
      <c r="AJ827" s="104"/>
      <c r="AK827" s="110" t="str">
        <f>IF(AL827="","",VLOOKUP(CONCATENATE(AK$3,AL827),m_selling_spec!$A:$H,2,FALSE))</f>
        <v/>
      </c>
      <c r="AL827" s="104"/>
      <c r="AM827" s="47"/>
      <c r="AN827" s="104"/>
      <c r="AO827" s="47"/>
      <c r="AP827" s="104"/>
      <c r="AQ827" s="110" t="str">
        <f>IF(AR827="","",VLOOKUP(CONCATENATE(AQ$3,AR827),m_selling_spec!$A:$H,2,FALSE))</f>
        <v>10.2</v>
      </c>
      <c r="AR827" s="104" t="s">
        <v>74</v>
      </c>
      <c r="AS827" s="110" t="str">
        <f>IF(AT827="","",VLOOKUP(CONCATENATE(AS$3,AT827),m_selling_spec!$A:$H,2,FALSE))</f>
        <v/>
      </c>
      <c r="AT827" s="104"/>
      <c r="AU827" s="110" t="str">
        <f>IF(AV827="","",VLOOKUP(CONCATENATE(AU$3,AV827),m_selling_spec!$A:$H,2,FALSE))</f>
        <v/>
      </c>
      <c r="AV827" s="104"/>
      <c r="AW827" s="47"/>
      <c r="AX827" s="104"/>
      <c r="AY827" s="110" t="str">
        <f>IF(AZ827="","",VLOOKUP(CONCATENATE(AY$3,AZ827),m_selling_spec!$A:$H,2,FALSE))</f>
        <v/>
      </c>
      <c r="AZ827" s="104"/>
      <c r="BA827" s="47"/>
      <c r="BB827" s="104"/>
      <c r="BC827" s="47"/>
      <c r="BD827" s="104"/>
      <c r="BE827" s="47"/>
      <c r="BF827" s="104"/>
      <c r="BG827" s="110" t="str">
        <f>IF(BH827="","",VLOOKUP(CONCATENATE(BG$3,BH827),m_selling_spec!$A:$H,2,FALSE))</f>
        <v/>
      </c>
      <c r="BH827" s="104"/>
      <c r="BI827" s="47"/>
      <c r="BJ827" s="104"/>
      <c r="BK827" s="110" t="str">
        <f>IF(BL827="","",VLOOKUP(CONCATENATE(BK$3,BL827),m_selling_spec!$A:$H,2,FALSE))</f>
        <v/>
      </c>
      <c r="BL827" s="104"/>
      <c r="BM827" s="47"/>
      <c r="BN827" s="104"/>
      <c r="BO827" s="110" t="str">
        <f>IF(BP827="","",VLOOKUP(CONCATENATE(BO$3,BP827),m_selling_spec!$A:$H,2,FALSE))</f>
        <v/>
      </c>
      <c r="BP827" s="104"/>
      <c r="BQ827" s="47"/>
      <c r="BR827" s="104"/>
      <c r="BS827" s="47"/>
      <c r="BT827" s="104"/>
      <c r="BU827" s="47"/>
      <c r="BV827" s="104"/>
      <c r="BW827" s="47"/>
      <c r="BX827" s="104"/>
      <c r="BY827" s="47"/>
      <c r="BZ827" s="104"/>
      <c r="CA827" s="110" t="str">
        <f>IF(CB827="","",VLOOKUP(CONCATENATE(CA$3,CB827),m_selling_spec!$A:$H,2,FALSE))</f>
        <v/>
      </c>
      <c r="CB827" s="104"/>
      <c r="CC827" s="47"/>
      <c r="CD827" s="104"/>
      <c r="CE827" s="47"/>
      <c r="CF827" s="104"/>
      <c r="CG827" s="47"/>
      <c r="CH827" s="104"/>
      <c r="CI827" s="47"/>
      <c r="CJ827" s="104"/>
      <c r="CK827" s="110" t="str">
        <f>IF(CL827="","",VLOOKUP(CONCATENATE(CK$3,CL827),m_selling_spec!$A:$H,2,FALSE))</f>
        <v/>
      </c>
      <c r="CL827" s="104"/>
      <c r="CM827" s="47"/>
      <c r="CN827" s="104"/>
      <c r="CO827" s="47"/>
      <c r="CP827" s="104"/>
      <c r="CQ827" s="47"/>
      <c r="CR827" s="104"/>
      <c r="CS827" s="47"/>
      <c r="CT827" s="104"/>
      <c r="CU827" s="110" t="str">
        <f>IF(CV827="","",VLOOKUP(CONCATENATE(CU$3,CV827),m_selling_spec!$A:$H,2,FALSE))</f>
        <v/>
      </c>
      <c r="CV827" s="104"/>
      <c r="CW827" s="110" t="str">
        <f>IF(CX827="","",VLOOKUP(CONCATENATE(CW$3,CX827),m_selling_spec!$A:$H,2,FALSE))</f>
        <v>39.3</v>
      </c>
      <c r="CX827" s="104" t="s">
        <v>3781</v>
      </c>
      <c r="CY827" s="110" t="str">
        <f>IF(CZ827="","",VLOOKUP(CONCATENATE(CY$3,CZ827),m_selling_spec!$A:$H,2,FALSE))</f>
        <v/>
      </c>
      <c r="CZ827" s="104"/>
      <c r="DA827" s="110"/>
      <c r="DB827" s="104"/>
    </row>
    <row r="828" spans="1:106">
      <c r="A828" s="104" t="s">
        <v>3827</v>
      </c>
      <c r="B828" s="104"/>
      <c r="C828" s="104"/>
      <c r="D828" s="104">
        <v>10</v>
      </c>
      <c r="E828" s="110" t="str">
        <f>INDEX(product!B:B,MATCH(D828,product!A:A,0))</f>
        <v>ATIS</v>
      </c>
      <c r="F828" s="110" t="str">
        <f>INDEX(product!E:E,MATCH(D828,product!A:A,0))</f>
        <v>Window series</v>
      </c>
      <c r="G828" s="47"/>
      <c r="H828" s="104"/>
      <c r="I828" s="47"/>
      <c r="J828" s="104"/>
      <c r="K828" s="110" t="str">
        <f>IF(L828="","",VLOOKUP(CONCATENATE(K$3,L828),m_selling_spec!$A:$H,2,FALSE))</f>
        <v/>
      </c>
      <c r="L828" s="104"/>
      <c r="M828" s="110" t="str">
        <f>IF(N828="","",VLOOKUP(CONCATENATE(M$3,N828),m_selling_spec!$A:$H,2,FALSE))</f>
        <v>o6.1</v>
      </c>
      <c r="N828" s="104" t="s">
        <v>3770</v>
      </c>
      <c r="O828" s="110" t="str">
        <f>IF(P828="","",VLOOKUP(CONCATENATE(O$3,P828),m_selling_spec!$A:$H,2,FALSE))</f>
        <v/>
      </c>
      <c r="P828" s="104"/>
      <c r="Q828" s="110" t="str">
        <f>IF(R828="","",VLOOKUP(CONCATENATE(Q$3,R828),m_selling_spec!$A:$H,2,FALSE))</f>
        <v/>
      </c>
      <c r="R828" s="104"/>
      <c r="S828" s="110"/>
      <c r="T828" s="104"/>
      <c r="U828" s="110" t="str">
        <f>IF(V828="","",VLOOKUP(CONCATENATE(U$3,V828),m_selling_spec!$A:$H,2,FALSE))</f>
        <v>o10.1</v>
      </c>
      <c r="V828" s="104" t="s">
        <v>4062</v>
      </c>
      <c r="W828" s="110" t="str">
        <f>IF(X828="","",VLOOKUP(CONCATENATE(W$3,X828),m_selling_spec!$A:$H,2,FALSE))</f>
        <v/>
      </c>
      <c r="X828" s="104"/>
      <c r="Y828" s="110" t="str">
        <f>IF(Z828="","",VLOOKUP(CONCATENATE(Y$3,Z828),m_selling_spec!$A:$H,2,FALSE))</f>
        <v>1.1</v>
      </c>
      <c r="Z828" s="104" t="s">
        <v>69</v>
      </c>
      <c r="AA828" s="47"/>
      <c r="AB828" s="104"/>
      <c r="AC828" s="110" t="str">
        <f>IF(AD828="","",VLOOKUP(CONCATENATE(AC$3,AD828),m_selling_spec!$A:$H,2,FALSE))</f>
        <v/>
      </c>
      <c r="AD828" s="104"/>
      <c r="AE828" s="47"/>
      <c r="AF828" s="104"/>
      <c r="AG828" s="47"/>
      <c r="AH828" s="104"/>
      <c r="AI828" s="110" t="str">
        <f>IF(AJ828="","",VLOOKUP(CONCATENATE(AI$3,AJ828),m_selling_spec!$A:$H,2,FALSE))</f>
        <v/>
      </c>
      <c r="AJ828" s="104"/>
      <c r="AK828" s="110" t="str">
        <f>IF(AL828="","",VLOOKUP(CONCATENATE(AK$3,AL828),m_selling_spec!$A:$H,2,FALSE))</f>
        <v/>
      </c>
      <c r="AL828" s="104"/>
      <c r="AM828" s="47"/>
      <c r="AN828" s="104"/>
      <c r="AO828" s="47"/>
      <c r="AP828" s="104"/>
      <c r="AQ828" s="110" t="str">
        <f>IF(AR828="","",VLOOKUP(CONCATENATE(AQ$3,AR828),m_selling_spec!$A:$H,2,FALSE))</f>
        <v>10.3</v>
      </c>
      <c r="AR828" s="104" t="s">
        <v>75</v>
      </c>
      <c r="AS828" s="110" t="str">
        <f>IF(AT828="","",VLOOKUP(CONCATENATE(AS$3,AT828),m_selling_spec!$A:$H,2,FALSE))</f>
        <v/>
      </c>
      <c r="AT828" s="104"/>
      <c r="AU828" s="110" t="str">
        <f>IF(AV828="","",VLOOKUP(CONCATENATE(AU$3,AV828),m_selling_spec!$A:$H,2,FALSE))</f>
        <v/>
      </c>
      <c r="AV828" s="104"/>
      <c r="AW828" s="47"/>
      <c r="AX828" s="104"/>
      <c r="AY828" s="110" t="str">
        <f>IF(AZ828="","",VLOOKUP(CONCATENATE(AY$3,AZ828),m_selling_spec!$A:$H,2,FALSE))</f>
        <v/>
      </c>
      <c r="AZ828" s="104"/>
      <c r="BA828" s="47"/>
      <c r="BB828" s="104"/>
      <c r="BC828" s="47"/>
      <c r="BD828" s="104"/>
      <c r="BE828" s="47"/>
      <c r="BF828" s="104"/>
      <c r="BG828" s="110" t="str">
        <f>IF(BH828="","",VLOOKUP(CONCATENATE(BG$3,BH828),m_selling_spec!$A:$H,2,FALSE))</f>
        <v/>
      </c>
      <c r="BH828" s="104"/>
      <c r="BI828" s="47"/>
      <c r="BJ828" s="104"/>
      <c r="BK828" s="110" t="str">
        <f>IF(BL828="","",VLOOKUP(CONCATENATE(BK$3,BL828),m_selling_spec!$A:$H,2,FALSE))</f>
        <v/>
      </c>
      <c r="BL828" s="104"/>
      <c r="BM828" s="47"/>
      <c r="BN828" s="104"/>
      <c r="BO828" s="110" t="str">
        <f>IF(BP828="","",VLOOKUP(CONCATENATE(BO$3,BP828),m_selling_spec!$A:$H,2,FALSE))</f>
        <v/>
      </c>
      <c r="BP828" s="104"/>
      <c r="BQ828" s="47"/>
      <c r="BR828" s="104"/>
      <c r="BS828" s="47"/>
      <c r="BT828" s="104"/>
      <c r="BU828" s="47"/>
      <c r="BV828" s="104"/>
      <c r="BW828" s="47"/>
      <c r="BX828" s="104"/>
      <c r="BY828" s="47"/>
      <c r="BZ828" s="104"/>
      <c r="CA828" s="110" t="str">
        <f>IF(CB828="","",VLOOKUP(CONCATENATE(CA$3,CB828),m_selling_spec!$A:$H,2,FALSE))</f>
        <v/>
      </c>
      <c r="CB828" s="104"/>
      <c r="CC828" s="47"/>
      <c r="CD828" s="104"/>
      <c r="CE828" s="47"/>
      <c r="CF828" s="104"/>
      <c r="CG828" s="47"/>
      <c r="CH828" s="104"/>
      <c r="CI828" s="47"/>
      <c r="CJ828" s="104"/>
      <c r="CK828" s="110" t="str">
        <f>IF(CL828="","",VLOOKUP(CONCATENATE(CK$3,CL828),m_selling_spec!$A:$H,2,FALSE))</f>
        <v/>
      </c>
      <c r="CL828" s="104"/>
      <c r="CM828" s="47"/>
      <c r="CN828" s="104"/>
      <c r="CO828" s="47"/>
      <c r="CP828" s="104"/>
      <c r="CQ828" s="47"/>
      <c r="CR828" s="104"/>
      <c r="CS828" s="47"/>
      <c r="CT828" s="104"/>
      <c r="CU828" s="110" t="str">
        <f>IF(CV828="","",VLOOKUP(CONCATENATE(CU$3,CV828),m_selling_spec!$A:$H,2,FALSE))</f>
        <v/>
      </c>
      <c r="CV828" s="104"/>
      <c r="CW828" s="110" t="str">
        <f>IF(CX828="","",VLOOKUP(CONCATENATE(CW$3,CX828),m_selling_spec!$A:$H,2,FALSE))</f>
        <v>39.3</v>
      </c>
      <c r="CX828" s="104" t="s">
        <v>3781</v>
      </c>
      <c r="CY828" s="110" t="str">
        <f>IF(CZ828="","",VLOOKUP(CONCATENATE(CY$3,CZ828),m_selling_spec!$A:$H,2,FALSE))</f>
        <v/>
      </c>
      <c r="CZ828" s="104"/>
      <c r="DA828" s="110"/>
      <c r="DB828" s="104"/>
    </row>
    <row r="829" spans="1:106">
      <c r="A829" s="104" t="s">
        <v>3827</v>
      </c>
      <c r="B829" s="104"/>
      <c r="C829" s="104"/>
      <c r="D829" s="104">
        <v>10</v>
      </c>
      <c r="E829" s="110" t="str">
        <f>INDEX(product!B:B,MATCH(D829,product!A:A,0))</f>
        <v>ATIS</v>
      </c>
      <c r="F829" s="110" t="str">
        <f>INDEX(product!E:E,MATCH(D829,product!A:A,0))</f>
        <v>Window series</v>
      </c>
      <c r="G829" s="47"/>
      <c r="H829" s="104"/>
      <c r="I829" s="47"/>
      <c r="J829" s="104"/>
      <c r="K829" s="110" t="str">
        <f>IF(L829="","",VLOOKUP(CONCATENATE(K$3,L829),m_selling_spec!$A:$H,2,FALSE))</f>
        <v/>
      </c>
      <c r="L829" s="104"/>
      <c r="M829" s="110" t="str">
        <f>IF(N829="","",VLOOKUP(CONCATENATE(M$3,N829),m_selling_spec!$A:$H,2,FALSE))</f>
        <v>o6.2</v>
      </c>
      <c r="N829" s="104" t="s">
        <v>3771</v>
      </c>
      <c r="O829" s="110" t="str">
        <f>IF(P829="","",VLOOKUP(CONCATENATE(O$3,P829),m_selling_spec!$A:$H,2,FALSE))</f>
        <v/>
      </c>
      <c r="P829" s="104"/>
      <c r="Q829" s="110" t="str">
        <f>IF(R829="","",VLOOKUP(CONCATENATE(Q$3,R829),m_selling_spec!$A:$H,2,FALSE))</f>
        <v/>
      </c>
      <c r="R829" s="104"/>
      <c r="S829" s="110"/>
      <c r="T829" s="104"/>
      <c r="U829" s="110" t="str">
        <f>IF(V829="","",VLOOKUP(CONCATENATE(U$3,V829),m_selling_spec!$A:$H,2,FALSE))</f>
        <v>o10.1</v>
      </c>
      <c r="V829" s="104" t="s">
        <v>4062</v>
      </c>
      <c r="W829" s="110" t="str">
        <f>IF(X829="","",VLOOKUP(CONCATENATE(W$3,X829),m_selling_spec!$A:$H,2,FALSE))</f>
        <v/>
      </c>
      <c r="X829" s="104"/>
      <c r="Y829" s="110" t="str">
        <f>IF(Z829="","",VLOOKUP(CONCATENATE(Y$3,Z829),m_selling_spec!$A:$H,2,FALSE))</f>
        <v>1.1</v>
      </c>
      <c r="Z829" s="104" t="s">
        <v>69</v>
      </c>
      <c r="AA829" s="47"/>
      <c r="AB829" s="104"/>
      <c r="AC829" s="110" t="str">
        <f>IF(AD829="","",VLOOKUP(CONCATENATE(AC$3,AD829),m_selling_spec!$A:$H,2,FALSE))</f>
        <v/>
      </c>
      <c r="AD829" s="104"/>
      <c r="AE829" s="47"/>
      <c r="AF829" s="104"/>
      <c r="AG829" s="47"/>
      <c r="AH829" s="104"/>
      <c r="AI829" s="110" t="str">
        <f>IF(AJ829="","",VLOOKUP(CONCATENATE(AI$3,AJ829),m_selling_spec!$A:$H,2,FALSE))</f>
        <v/>
      </c>
      <c r="AJ829" s="104"/>
      <c r="AK829" s="110" t="str">
        <f>IF(AL829="","",VLOOKUP(CONCATENATE(AK$3,AL829),m_selling_spec!$A:$H,2,FALSE))</f>
        <v/>
      </c>
      <c r="AL829" s="104"/>
      <c r="AM829" s="47"/>
      <c r="AN829" s="104"/>
      <c r="AO829" s="47"/>
      <c r="AP829" s="104"/>
      <c r="AQ829" s="110" t="str">
        <f>IF(AR829="","",VLOOKUP(CONCATENATE(AQ$3,AR829),m_selling_spec!$A:$H,2,FALSE))</f>
        <v>10.3</v>
      </c>
      <c r="AR829" s="104" t="s">
        <v>75</v>
      </c>
      <c r="AS829" s="110" t="str">
        <f>IF(AT829="","",VLOOKUP(CONCATENATE(AS$3,AT829),m_selling_spec!$A:$H,2,FALSE))</f>
        <v/>
      </c>
      <c r="AT829" s="104"/>
      <c r="AU829" s="110" t="str">
        <f>IF(AV829="","",VLOOKUP(CONCATENATE(AU$3,AV829),m_selling_spec!$A:$H,2,FALSE))</f>
        <v/>
      </c>
      <c r="AV829" s="104"/>
      <c r="AW829" s="47"/>
      <c r="AX829" s="104"/>
      <c r="AY829" s="110" t="str">
        <f>IF(AZ829="","",VLOOKUP(CONCATENATE(AY$3,AZ829),m_selling_spec!$A:$H,2,FALSE))</f>
        <v/>
      </c>
      <c r="AZ829" s="104"/>
      <c r="BA829" s="47"/>
      <c r="BB829" s="104"/>
      <c r="BC829" s="47"/>
      <c r="BD829" s="104"/>
      <c r="BE829" s="47"/>
      <c r="BF829" s="104"/>
      <c r="BG829" s="110" t="str">
        <f>IF(BH829="","",VLOOKUP(CONCATENATE(BG$3,BH829),m_selling_spec!$A:$H,2,FALSE))</f>
        <v/>
      </c>
      <c r="BH829" s="104"/>
      <c r="BI829" s="47"/>
      <c r="BJ829" s="104"/>
      <c r="BK829" s="110" t="str">
        <f>IF(BL829="","",VLOOKUP(CONCATENATE(BK$3,BL829),m_selling_spec!$A:$H,2,FALSE))</f>
        <v/>
      </c>
      <c r="BL829" s="104"/>
      <c r="BM829" s="47"/>
      <c r="BN829" s="104"/>
      <c r="BO829" s="110" t="str">
        <f>IF(BP829="","",VLOOKUP(CONCATENATE(BO$3,BP829),m_selling_spec!$A:$H,2,FALSE))</f>
        <v/>
      </c>
      <c r="BP829" s="104"/>
      <c r="BQ829" s="47"/>
      <c r="BR829" s="104"/>
      <c r="BS829" s="47"/>
      <c r="BT829" s="104"/>
      <c r="BU829" s="47"/>
      <c r="BV829" s="104"/>
      <c r="BW829" s="47"/>
      <c r="BX829" s="104"/>
      <c r="BY829" s="47"/>
      <c r="BZ829" s="104"/>
      <c r="CA829" s="110" t="str">
        <f>IF(CB829="","",VLOOKUP(CONCATENATE(CA$3,CB829),m_selling_spec!$A:$H,2,FALSE))</f>
        <v/>
      </c>
      <c r="CB829" s="104"/>
      <c r="CC829" s="47"/>
      <c r="CD829" s="104"/>
      <c r="CE829" s="47"/>
      <c r="CF829" s="104"/>
      <c r="CG829" s="47"/>
      <c r="CH829" s="104"/>
      <c r="CI829" s="47"/>
      <c r="CJ829" s="104"/>
      <c r="CK829" s="110" t="str">
        <f>IF(CL829="","",VLOOKUP(CONCATENATE(CK$3,CL829),m_selling_spec!$A:$H,2,FALSE))</f>
        <v/>
      </c>
      <c r="CL829" s="104"/>
      <c r="CM829" s="47"/>
      <c r="CN829" s="104"/>
      <c r="CO829" s="47"/>
      <c r="CP829" s="104"/>
      <c r="CQ829" s="47"/>
      <c r="CR829" s="104"/>
      <c r="CS829" s="47"/>
      <c r="CT829" s="104"/>
      <c r="CU829" s="110" t="str">
        <f>IF(CV829="","",VLOOKUP(CONCATENATE(CU$3,CV829),m_selling_spec!$A:$H,2,FALSE))</f>
        <v/>
      </c>
      <c r="CV829" s="104"/>
      <c r="CW829" s="110" t="str">
        <f>IF(CX829="","",VLOOKUP(CONCATENATE(CW$3,CX829),m_selling_spec!$A:$H,2,FALSE))</f>
        <v>39.3</v>
      </c>
      <c r="CX829" s="104" t="s">
        <v>3781</v>
      </c>
      <c r="CY829" s="110" t="str">
        <f>IF(CZ829="","",VLOOKUP(CONCATENATE(CY$3,CZ829),m_selling_spec!$A:$H,2,FALSE))</f>
        <v/>
      </c>
      <c r="CZ829" s="104"/>
      <c r="DA829" s="110"/>
      <c r="DB829" s="104"/>
    </row>
    <row r="830" spans="1:106">
      <c r="A830" s="104" t="s">
        <v>3827</v>
      </c>
      <c r="B830" s="104"/>
      <c r="C830" s="104"/>
      <c r="D830" s="104">
        <v>10</v>
      </c>
      <c r="E830" s="110" t="str">
        <f>INDEX(product!B:B,MATCH(D830,product!A:A,0))</f>
        <v>ATIS</v>
      </c>
      <c r="F830" s="110" t="str">
        <f>INDEX(product!E:E,MATCH(D830,product!A:A,0))</f>
        <v>Window series</v>
      </c>
      <c r="G830" s="47"/>
      <c r="H830" s="104"/>
      <c r="I830" s="47"/>
      <c r="J830" s="104"/>
      <c r="K830" s="110" t="str">
        <f>IF(L830="","",VLOOKUP(CONCATENATE(K$3,L830),m_selling_spec!$A:$H,2,FALSE))</f>
        <v/>
      </c>
      <c r="L830" s="104"/>
      <c r="M830" s="110" t="str">
        <f>IF(N830="","",VLOOKUP(CONCATENATE(M$3,N830),m_selling_spec!$A:$H,2,FALSE))</f>
        <v>o6.3</v>
      </c>
      <c r="N830" s="104" t="s">
        <v>4004</v>
      </c>
      <c r="O830" s="110" t="str">
        <f>IF(P830="","",VLOOKUP(CONCATENATE(O$3,P830),m_selling_spec!$A:$H,2,FALSE))</f>
        <v/>
      </c>
      <c r="P830" s="104"/>
      <c r="Q830" s="110" t="str">
        <f>IF(R830="","",VLOOKUP(CONCATENATE(Q$3,R830),m_selling_spec!$A:$H,2,FALSE))</f>
        <v/>
      </c>
      <c r="R830" s="104"/>
      <c r="S830" s="110"/>
      <c r="T830" s="104"/>
      <c r="U830" s="110" t="str">
        <f>IF(V830="","",VLOOKUP(CONCATENATE(U$3,V830),m_selling_spec!$A:$H,2,FALSE))</f>
        <v>o10.1</v>
      </c>
      <c r="V830" s="104" t="s">
        <v>4062</v>
      </c>
      <c r="W830" s="110" t="str">
        <f>IF(X830="","",VLOOKUP(CONCATENATE(W$3,X830),m_selling_spec!$A:$H,2,FALSE))</f>
        <v>o11.1</v>
      </c>
      <c r="X830" s="104" t="s">
        <v>4044</v>
      </c>
      <c r="Y830" s="110" t="str">
        <f>IF(Z830="","",VLOOKUP(CONCATENATE(Y$3,Z830),m_selling_spec!$A:$H,2,FALSE))</f>
        <v>1.1</v>
      </c>
      <c r="Z830" s="104" t="s">
        <v>69</v>
      </c>
      <c r="AA830" s="47"/>
      <c r="AB830" s="104"/>
      <c r="AC830" s="110" t="str">
        <f>IF(AD830="","",VLOOKUP(CONCATENATE(AC$3,AD830),m_selling_spec!$A:$H,2,FALSE))</f>
        <v/>
      </c>
      <c r="AD830" s="104"/>
      <c r="AE830" s="47"/>
      <c r="AF830" s="104"/>
      <c r="AG830" s="47"/>
      <c r="AH830" s="104"/>
      <c r="AI830" s="110" t="str">
        <f>IF(AJ830="","",VLOOKUP(CONCATENATE(AI$3,AJ830),m_selling_spec!$A:$H,2,FALSE))</f>
        <v/>
      </c>
      <c r="AJ830" s="104"/>
      <c r="AK830" s="110" t="str">
        <f>IF(AL830="","",VLOOKUP(CONCATENATE(AK$3,AL830),m_selling_spec!$A:$H,2,FALSE))</f>
        <v/>
      </c>
      <c r="AL830" s="104"/>
      <c r="AM830" s="47"/>
      <c r="AN830" s="104"/>
      <c r="AO830" s="47"/>
      <c r="AP830" s="104"/>
      <c r="AQ830" s="110" t="str">
        <f>IF(AR830="","",VLOOKUP(CONCATENATE(AQ$3,AR830),m_selling_spec!$A:$H,2,FALSE))</f>
        <v>10.3</v>
      </c>
      <c r="AR830" s="104" t="s">
        <v>75</v>
      </c>
      <c r="AS830" s="110" t="str">
        <f>IF(AT830="","",VLOOKUP(CONCATENATE(AS$3,AT830),m_selling_spec!$A:$H,2,FALSE))</f>
        <v/>
      </c>
      <c r="AT830" s="104"/>
      <c r="AU830" s="110" t="str">
        <f>IF(AV830="","",VLOOKUP(CONCATENATE(AU$3,AV830),m_selling_spec!$A:$H,2,FALSE))</f>
        <v/>
      </c>
      <c r="AV830" s="104"/>
      <c r="AW830" s="47"/>
      <c r="AX830" s="104"/>
      <c r="AY830" s="110" t="str">
        <f>IF(AZ830="","",VLOOKUP(CONCATENATE(AY$3,AZ830),m_selling_spec!$A:$H,2,FALSE))</f>
        <v/>
      </c>
      <c r="AZ830" s="104"/>
      <c r="BA830" s="47"/>
      <c r="BB830" s="104"/>
      <c r="BC830" s="47"/>
      <c r="BD830" s="104"/>
      <c r="BE830" s="47"/>
      <c r="BF830" s="104"/>
      <c r="BG830" s="110" t="str">
        <f>IF(BH830="","",VLOOKUP(CONCATENATE(BG$3,BH830),m_selling_spec!$A:$H,2,FALSE))</f>
        <v/>
      </c>
      <c r="BH830" s="104"/>
      <c r="BI830" s="47"/>
      <c r="BJ830" s="104"/>
      <c r="BK830" s="110" t="str">
        <f>IF(BL830="","",VLOOKUP(CONCATENATE(BK$3,BL830),m_selling_spec!$A:$H,2,FALSE))</f>
        <v/>
      </c>
      <c r="BL830" s="104"/>
      <c r="BM830" s="47"/>
      <c r="BN830" s="104"/>
      <c r="BO830" s="110" t="str">
        <f>IF(BP830="","",VLOOKUP(CONCATENATE(BO$3,BP830),m_selling_spec!$A:$H,2,FALSE))</f>
        <v/>
      </c>
      <c r="BP830" s="104"/>
      <c r="BQ830" s="47"/>
      <c r="BR830" s="104"/>
      <c r="BS830" s="47"/>
      <c r="BT830" s="104"/>
      <c r="BU830" s="47"/>
      <c r="BV830" s="104"/>
      <c r="BW830" s="47"/>
      <c r="BX830" s="104"/>
      <c r="BY830" s="47"/>
      <c r="BZ830" s="104"/>
      <c r="CA830" s="110" t="str">
        <f>IF(CB830="","",VLOOKUP(CONCATENATE(CA$3,CB830),m_selling_spec!$A:$H,2,FALSE))</f>
        <v/>
      </c>
      <c r="CB830" s="104"/>
      <c r="CC830" s="47"/>
      <c r="CD830" s="104"/>
      <c r="CE830" s="47"/>
      <c r="CF830" s="104"/>
      <c r="CG830" s="47"/>
      <c r="CH830" s="104"/>
      <c r="CI830" s="47"/>
      <c r="CJ830" s="104"/>
      <c r="CK830" s="110" t="str">
        <f>IF(CL830="","",VLOOKUP(CONCATENATE(CK$3,CL830),m_selling_spec!$A:$H,2,FALSE))</f>
        <v/>
      </c>
      <c r="CL830" s="104"/>
      <c r="CM830" s="47"/>
      <c r="CN830" s="104"/>
      <c r="CO830" s="47"/>
      <c r="CP830" s="104"/>
      <c r="CQ830" s="47"/>
      <c r="CR830" s="104"/>
      <c r="CS830" s="47"/>
      <c r="CT830" s="104"/>
      <c r="CU830" s="110" t="str">
        <f>IF(CV830="","",VLOOKUP(CONCATENATE(CU$3,CV830),m_selling_spec!$A:$H,2,FALSE))</f>
        <v/>
      </c>
      <c r="CV830" s="104"/>
      <c r="CW830" s="110" t="str">
        <f>IF(CX830="","",VLOOKUP(CONCATENATE(CW$3,CX830),m_selling_spec!$A:$H,2,FALSE))</f>
        <v>39.3</v>
      </c>
      <c r="CX830" s="104" t="s">
        <v>3781</v>
      </c>
      <c r="CY830" s="110" t="str">
        <f>IF(CZ830="","",VLOOKUP(CONCATENATE(CY$3,CZ830),m_selling_spec!$A:$H,2,FALSE))</f>
        <v/>
      </c>
      <c r="CZ830" s="104"/>
      <c r="DA830" s="110"/>
      <c r="DB830" s="104"/>
    </row>
    <row r="831" spans="1:106">
      <c r="A831" s="104" t="s">
        <v>3827</v>
      </c>
      <c r="B831" s="104"/>
      <c r="C831" s="104"/>
      <c r="D831" s="104">
        <v>10</v>
      </c>
      <c r="E831" s="110" t="str">
        <f>INDEX(product!B:B,MATCH(D831,product!A:A,0))</f>
        <v>ATIS</v>
      </c>
      <c r="F831" s="110" t="str">
        <f>INDEX(product!E:E,MATCH(D831,product!A:A,0))</f>
        <v>Window series</v>
      </c>
      <c r="G831" s="47"/>
      <c r="H831" s="104"/>
      <c r="I831" s="47"/>
      <c r="J831" s="104"/>
      <c r="K831" s="110" t="str">
        <f>IF(L831="","",VLOOKUP(CONCATENATE(K$3,L831),m_selling_spec!$A:$H,2,FALSE))</f>
        <v/>
      </c>
      <c r="L831" s="104"/>
      <c r="M831" s="110" t="str">
        <f>IF(N831="","",VLOOKUP(CONCATENATE(M$3,N831),m_selling_spec!$A:$H,2,FALSE))</f>
        <v>o6.1</v>
      </c>
      <c r="N831" s="104" t="s">
        <v>3770</v>
      </c>
      <c r="O831" s="110" t="str">
        <f>IF(P831="","",VLOOKUP(CONCATENATE(O$3,P831),m_selling_spec!$A:$H,2,FALSE))</f>
        <v/>
      </c>
      <c r="P831" s="104"/>
      <c r="Q831" s="110" t="str">
        <f>IF(R831="","",VLOOKUP(CONCATENATE(Q$3,R831),m_selling_spec!$A:$H,2,FALSE))</f>
        <v/>
      </c>
      <c r="R831" s="104"/>
      <c r="S831" s="110"/>
      <c r="T831" s="104"/>
      <c r="U831" s="110" t="str">
        <f>IF(V831="","",VLOOKUP(CONCATENATE(U$3,V831),m_selling_spec!$A:$H,2,FALSE))</f>
        <v>o10.2</v>
      </c>
      <c r="V831" s="104" t="s">
        <v>4063</v>
      </c>
      <c r="W831" s="110" t="str">
        <f>IF(X831="","",VLOOKUP(CONCATENATE(W$3,X831),m_selling_spec!$A:$H,2,FALSE))</f>
        <v/>
      </c>
      <c r="X831" s="104"/>
      <c r="Y831" s="110" t="str">
        <f>IF(Z831="","",VLOOKUP(CONCATENATE(Y$3,Z831),m_selling_spec!$A:$H,2,FALSE))</f>
        <v>1.1</v>
      </c>
      <c r="Z831" s="104" t="s">
        <v>69</v>
      </c>
      <c r="AA831" s="47"/>
      <c r="AB831" s="104"/>
      <c r="AC831" s="110" t="str">
        <f>IF(AD831="","",VLOOKUP(CONCATENATE(AC$3,AD831),m_selling_spec!$A:$H,2,FALSE))</f>
        <v/>
      </c>
      <c r="AD831" s="104"/>
      <c r="AE831" s="47"/>
      <c r="AF831" s="104"/>
      <c r="AG831" s="47"/>
      <c r="AH831" s="104"/>
      <c r="AI831" s="110" t="str">
        <f>IF(AJ831="","",VLOOKUP(CONCATENATE(AI$3,AJ831),m_selling_spec!$A:$H,2,FALSE))</f>
        <v/>
      </c>
      <c r="AJ831" s="104"/>
      <c r="AK831" s="110" t="str">
        <f>IF(AL831="","",VLOOKUP(CONCATENATE(AK$3,AL831),m_selling_spec!$A:$H,2,FALSE))</f>
        <v/>
      </c>
      <c r="AL831" s="104"/>
      <c r="AM831" s="47"/>
      <c r="AN831" s="104"/>
      <c r="AO831" s="47"/>
      <c r="AP831" s="104"/>
      <c r="AQ831" s="110" t="str">
        <f>IF(AR831="","",VLOOKUP(CONCATENATE(AQ$3,AR831),m_selling_spec!$A:$H,2,FALSE))</f>
        <v>10.3</v>
      </c>
      <c r="AR831" s="104" t="s">
        <v>75</v>
      </c>
      <c r="AS831" s="110" t="str">
        <f>IF(AT831="","",VLOOKUP(CONCATENATE(AS$3,AT831),m_selling_spec!$A:$H,2,FALSE))</f>
        <v/>
      </c>
      <c r="AT831" s="104"/>
      <c r="AU831" s="110" t="str">
        <f>IF(AV831="","",VLOOKUP(CONCATENATE(AU$3,AV831),m_selling_spec!$A:$H,2,FALSE))</f>
        <v/>
      </c>
      <c r="AV831" s="104"/>
      <c r="AW831" s="47"/>
      <c r="AX831" s="104"/>
      <c r="AY831" s="110" t="str">
        <f>IF(AZ831="","",VLOOKUP(CONCATENATE(AY$3,AZ831),m_selling_spec!$A:$H,2,FALSE))</f>
        <v/>
      </c>
      <c r="AZ831" s="104"/>
      <c r="BA831" s="47"/>
      <c r="BB831" s="104"/>
      <c r="BC831" s="47"/>
      <c r="BD831" s="104"/>
      <c r="BE831" s="47"/>
      <c r="BF831" s="104"/>
      <c r="BG831" s="110" t="str">
        <f>IF(BH831="","",VLOOKUP(CONCATENATE(BG$3,BH831),m_selling_spec!$A:$H,2,FALSE))</f>
        <v/>
      </c>
      <c r="BH831" s="104"/>
      <c r="BI831" s="47"/>
      <c r="BJ831" s="104"/>
      <c r="BK831" s="110" t="str">
        <f>IF(BL831="","",VLOOKUP(CONCATENATE(BK$3,BL831),m_selling_spec!$A:$H,2,FALSE))</f>
        <v/>
      </c>
      <c r="BL831" s="104"/>
      <c r="BM831" s="47"/>
      <c r="BN831" s="104"/>
      <c r="BO831" s="110" t="str">
        <f>IF(BP831="","",VLOOKUP(CONCATENATE(BO$3,BP831),m_selling_spec!$A:$H,2,FALSE))</f>
        <v/>
      </c>
      <c r="BP831" s="104"/>
      <c r="BQ831" s="47"/>
      <c r="BR831" s="104"/>
      <c r="BS831" s="47"/>
      <c r="BT831" s="104"/>
      <c r="BU831" s="47"/>
      <c r="BV831" s="104"/>
      <c r="BW831" s="47"/>
      <c r="BX831" s="104"/>
      <c r="BY831" s="47"/>
      <c r="BZ831" s="104"/>
      <c r="CA831" s="110" t="str">
        <f>IF(CB831="","",VLOOKUP(CONCATENATE(CA$3,CB831),m_selling_spec!$A:$H,2,FALSE))</f>
        <v/>
      </c>
      <c r="CB831" s="104"/>
      <c r="CC831" s="47"/>
      <c r="CD831" s="104"/>
      <c r="CE831" s="47"/>
      <c r="CF831" s="104"/>
      <c r="CG831" s="47"/>
      <c r="CH831" s="104"/>
      <c r="CI831" s="47"/>
      <c r="CJ831" s="104"/>
      <c r="CK831" s="110" t="str">
        <f>IF(CL831="","",VLOOKUP(CONCATENATE(CK$3,CL831),m_selling_spec!$A:$H,2,FALSE))</f>
        <v/>
      </c>
      <c r="CL831" s="104"/>
      <c r="CM831" s="47"/>
      <c r="CN831" s="104"/>
      <c r="CO831" s="47"/>
      <c r="CP831" s="104"/>
      <c r="CQ831" s="47"/>
      <c r="CR831" s="104"/>
      <c r="CS831" s="47"/>
      <c r="CT831" s="104"/>
      <c r="CU831" s="110" t="str">
        <f>IF(CV831="","",VLOOKUP(CONCATENATE(CU$3,CV831),m_selling_spec!$A:$H,2,FALSE))</f>
        <v/>
      </c>
      <c r="CV831" s="104"/>
      <c r="CW831" s="110" t="str">
        <f>IF(CX831="","",VLOOKUP(CONCATENATE(CW$3,CX831),m_selling_spec!$A:$H,2,FALSE))</f>
        <v>39.3</v>
      </c>
      <c r="CX831" s="104" t="s">
        <v>3781</v>
      </c>
      <c r="CY831" s="110" t="str">
        <f>IF(CZ831="","",VLOOKUP(CONCATENATE(CY$3,CZ831),m_selling_spec!$A:$H,2,FALSE))</f>
        <v/>
      </c>
      <c r="CZ831" s="104"/>
      <c r="DA831" s="110"/>
      <c r="DB831" s="104"/>
    </row>
    <row r="832" spans="1:106">
      <c r="A832" s="104" t="s">
        <v>3827</v>
      </c>
      <c r="B832" s="104"/>
      <c r="C832" s="104"/>
      <c r="D832" s="104">
        <v>10</v>
      </c>
      <c r="E832" s="110" t="str">
        <f>INDEX(product!B:B,MATCH(D832,product!A:A,0))</f>
        <v>ATIS</v>
      </c>
      <c r="F832" s="110" t="str">
        <f>INDEX(product!E:E,MATCH(D832,product!A:A,0))</f>
        <v>Window series</v>
      </c>
      <c r="G832" s="47"/>
      <c r="H832" s="104"/>
      <c r="I832" s="47"/>
      <c r="J832" s="104"/>
      <c r="K832" s="110" t="str">
        <f>IF(L832="","",VLOOKUP(CONCATENATE(K$3,L832),m_selling_spec!$A:$H,2,FALSE))</f>
        <v/>
      </c>
      <c r="L832" s="104"/>
      <c r="M832" s="110" t="str">
        <f>IF(N832="","",VLOOKUP(CONCATENATE(M$3,N832),m_selling_spec!$A:$H,2,FALSE))</f>
        <v>o6.2</v>
      </c>
      <c r="N832" s="104" t="s">
        <v>3771</v>
      </c>
      <c r="O832" s="110" t="str">
        <f>IF(P832="","",VLOOKUP(CONCATENATE(O$3,P832),m_selling_spec!$A:$H,2,FALSE))</f>
        <v/>
      </c>
      <c r="P832" s="104"/>
      <c r="Q832" s="110" t="str">
        <f>IF(R832="","",VLOOKUP(CONCATENATE(Q$3,R832),m_selling_spec!$A:$H,2,FALSE))</f>
        <v/>
      </c>
      <c r="R832" s="104"/>
      <c r="S832" s="110"/>
      <c r="T832" s="104"/>
      <c r="U832" s="110" t="str">
        <f>IF(V832="","",VLOOKUP(CONCATENATE(U$3,V832),m_selling_spec!$A:$H,2,FALSE))</f>
        <v>o10.2</v>
      </c>
      <c r="V832" s="104" t="s">
        <v>4063</v>
      </c>
      <c r="W832" s="110" t="str">
        <f>IF(X832="","",VLOOKUP(CONCATENATE(W$3,X832),m_selling_spec!$A:$H,2,FALSE))</f>
        <v/>
      </c>
      <c r="X832" s="104"/>
      <c r="Y832" s="110" t="str">
        <f>IF(Z832="","",VLOOKUP(CONCATENATE(Y$3,Z832),m_selling_spec!$A:$H,2,FALSE))</f>
        <v>1.1</v>
      </c>
      <c r="Z832" s="104" t="s">
        <v>69</v>
      </c>
      <c r="AA832" s="47"/>
      <c r="AB832" s="104"/>
      <c r="AC832" s="110" t="str">
        <f>IF(AD832="","",VLOOKUP(CONCATENATE(AC$3,AD832),m_selling_spec!$A:$H,2,FALSE))</f>
        <v/>
      </c>
      <c r="AD832" s="104"/>
      <c r="AE832" s="47"/>
      <c r="AF832" s="104"/>
      <c r="AG832" s="47"/>
      <c r="AH832" s="104"/>
      <c r="AI832" s="110" t="str">
        <f>IF(AJ832="","",VLOOKUP(CONCATENATE(AI$3,AJ832),m_selling_spec!$A:$H,2,FALSE))</f>
        <v/>
      </c>
      <c r="AJ832" s="104"/>
      <c r="AK832" s="110" t="str">
        <f>IF(AL832="","",VLOOKUP(CONCATENATE(AK$3,AL832),m_selling_spec!$A:$H,2,FALSE))</f>
        <v/>
      </c>
      <c r="AL832" s="104"/>
      <c r="AM832" s="47"/>
      <c r="AN832" s="104"/>
      <c r="AO832" s="47"/>
      <c r="AP832" s="104"/>
      <c r="AQ832" s="110" t="str">
        <f>IF(AR832="","",VLOOKUP(CONCATENATE(AQ$3,AR832),m_selling_spec!$A:$H,2,FALSE))</f>
        <v>10.3</v>
      </c>
      <c r="AR832" s="104" t="s">
        <v>75</v>
      </c>
      <c r="AS832" s="110" t="str">
        <f>IF(AT832="","",VLOOKUP(CONCATENATE(AS$3,AT832),m_selling_spec!$A:$H,2,FALSE))</f>
        <v/>
      </c>
      <c r="AT832" s="104"/>
      <c r="AU832" s="110" t="str">
        <f>IF(AV832="","",VLOOKUP(CONCATENATE(AU$3,AV832),m_selling_spec!$A:$H,2,FALSE))</f>
        <v/>
      </c>
      <c r="AV832" s="104"/>
      <c r="AW832" s="47"/>
      <c r="AX832" s="104"/>
      <c r="AY832" s="110" t="str">
        <f>IF(AZ832="","",VLOOKUP(CONCATENATE(AY$3,AZ832),m_selling_spec!$A:$H,2,FALSE))</f>
        <v/>
      </c>
      <c r="AZ832" s="104"/>
      <c r="BA832" s="47"/>
      <c r="BB832" s="104"/>
      <c r="BC832" s="47"/>
      <c r="BD832" s="104"/>
      <c r="BE832" s="47"/>
      <c r="BF832" s="104"/>
      <c r="BG832" s="110" t="str">
        <f>IF(BH832="","",VLOOKUP(CONCATENATE(BG$3,BH832),m_selling_spec!$A:$H,2,FALSE))</f>
        <v/>
      </c>
      <c r="BH832" s="104"/>
      <c r="BI832" s="47"/>
      <c r="BJ832" s="104"/>
      <c r="BK832" s="110" t="str">
        <f>IF(BL832="","",VLOOKUP(CONCATENATE(BK$3,BL832),m_selling_spec!$A:$H,2,FALSE))</f>
        <v/>
      </c>
      <c r="BL832" s="104"/>
      <c r="BM832" s="47"/>
      <c r="BN832" s="104"/>
      <c r="BO832" s="110" t="str">
        <f>IF(BP832="","",VLOOKUP(CONCATENATE(BO$3,BP832),m_selling_spec!$A:$H,2,FALSE))</f>
        <v/>
      </c>
      <c r="BP832" s="104"/>
      <c r="BQ832" s="47"/>
      <c r="BR832" s="104"/>
      <c r="BS832" s="47"/>
      <c r="BT832" s="104"/>
      <c r="BU832" s="47"/>
      <c r="BV832" s="104"/>
      <c r="BW832" s="47"/>
      <c r="BX832" s="104"/>
      <c r="BY832" s="47"/>
      <c r="BZ832" s="104"/>
      <c r="CA832" s="110" t="str">
        <f>IF(CB832="","",VLOOKUP(CONCATENATE(CA$3,CB832),m_selling_spec!$A:$H,2,FALSE))</f>
        <v/>
      </c>
      <c r="CB832" s="104"/>
      <c r="CC832" s="47"/>
      <c r="CD832" s="104"/>
      <c r="CE832" s="47"/>
      <c r="CF832" s="104"/>
      <c r="CG832" s="47"/>
      <c r="CH832" s="104"/>
      <c r="CI832" s="47"/>
      <c r="CJ832" s="104"/>
      <c r="CK832" s="110" t="str">
        <f>IF(CL832="","",VLOOKUP(CONCATENATE(CK$3,CL832),m_selling_spec!$A:$H,2,FALSE))</f>
        <v/>
      </c>
      <c r="CL832" s="104"/>
      <c r="CM832" s="47"/>
      <c r="CN832" s="104"/>
      <c r="CO832" s="47"/>
      <c r="CP832" s="104"/>
      <c r="CQ832" s="47"/>
      <c r="CR832" s="104"/>
      <c r="CS832" s="47"/>
      <c r="CT832" s="104"/>
      <c r="CU832" s="110" t="str">
        <f>IF(CV832="","",VLOOKUP(CONCATENATE(CU$3,CV832),m_selling_spec!$A:$H,2,FALSE))</f>
        <v/>
      </c>
      <c r="CV832" s="104"/>
      <c r="CW832" s="110" t="str">
        <f>IF(CX832="","",VLOOKUP(CONCATENATE(CW$3,CX832),m_selling_spec!$A:$H,2,FALSE))</f>
        <v>39.3</v>
      </c>
      <c r="CX832" s="104" t="s">
        <v>3781</v>
      </c>
      <c r="CY832" s="110" t="str">
        <f>IF(CZ832="","",VLOOKUP(CONCATENATE(CY$3,CZ832),m_selling_spec!$A:$H,2,FALSE))</f>
        <v/>
      </c>
      <c r="CZ832" s="104"/>
      <c r="DA832" s="110"/>
      <c r="DB832" s="104"/>
    </row>
    <row r="833" spans="1:106">
      <c r="A833" s="104" t="s">
        <v>3827</v>
      </c>
      <c r="B833" s="104"/>
      <c r="C833" s="104"/>
      <c r="D833" s="104">
        <v>10</v>
      </c>
      <c r="E833" s="110" t="str">
        <f>INDEX(product!B:B,MATCH(D833,product!A:A,0))</f>
        <v>ATIS</v>
      </c>
      <c r="F833" s="110" t="str">
        <f>INDEX(product!E:E,MATCH(D833,product!A:A,0))</f>
        <v>Window series</v>
      </c>
      <c r="G833" s="47"/>
      <c r="H833" s="104"/>
      <c r="I833" s="47"/>
      <c r="J833" s="104"/>
      <c r="K833" s="110" t="str">
        <f>IF(L833="","",VLOOKUP(CONCATENATE(K$3,L833),m_selling_spec!$A:$H,2,FALSE))</f>
        <v/>
      </c>
      <c r="L833" s="104"/>
      <c r="M833" s="110" t="str">
        <f>IF(N833="","",VLOOKUP(CONCATENATE(M$3,N833),m_selling_spec!$A:$H,2,FALSE))</f>
        <v>o6.3</v>
      </c>
      <c r="N833" s="104" t="s">
        <v>4004</v>
      </c>
      <c r="O833" s="110" t="str">
        <f>IF(P833="","",VLOOKUP(CONCATENATE(O$3,P833),m_selling_spec!$A:$H,2,FALSE))</f>
        <v/>
      </c>
      <c r="P833" s="104"/>
      <c r="Q833" s="110" t="str">
        <f>IF(R833="","",VLOOKUP(CONCATENATE(Q$3,R833),m_selling_spec!$A:$H,2,FALSE))</f>
        <v/>
      </c>
      <c r="R833" s="104"/>
      <c r="S833" s="110"/>
      <c r="T833" s="104"/>
      <c r="U833" s="110" t="str">
        <f>IF(V833="","",VLOOKUP(CONCATENATE(U$3,V833),m_selling_spec!$A:$H,2,FALSE))</f>
        <v>o10.2</v>
      </c>
      <c r="V833" s="104" t="s">
        <v>4063</v>
      </c>
      <c r="W833" s="110" t="str">
        <f>IF(X833="","",VLOOKUP(CONCATENATE(W$3,X833),m_selling_spec!$A:$H,2,FALSE))</f>
        <v>o11.1</v>
      </c>
      <c r="X833" s="104" t="s">
        <v>4044</v>
      </c>
      <c r="Y833" s="110" t="str">
        <f>IF(Z833="","",VLOOKUP(CONCATENATE(Y$3,Z833),m_selling_spec!$A:$H,2,FALSE))</f>
        <v>1.1</v>
      </c>
      <c r="Z833" s="104" t="s">
        <v>69</v>
      </c>
      <c r="AA833" s="47"/>
      <c r="AB833" s="104"/>
      <c r="AC833" s="110" t="str">
        <f>IF(AD833="","",VLOOKUP(CONCATENATE(AC$3,AD833),m_selling_spec!$A:$H,2,FALSE))</f>
        <v/>
      </c>
      <c r="AD833" s="104"/>
      <c r="AE833" s="47"/>
      <c r="AF833" s="104"/>
      <c r="AG833" s="47"/>
      <c r="AH833" s="104"/>
      <c r="AI833" s="110" t="str">
        <f>IF(AJ833="","",VLOOKUP(CONCATENATE(AI$3,AJ833),m_selling_spec!$A:$H,2,FALSE))</f>
        <v/>
      </c>
      <c r="AJ833" s="104"/>
      <c r="AK833" s="110" t="str">
        <f>IF(AL833="","",VLOOKUP(CONCATENATE(AK$3,AL833),m_selling_spec!$A:$H,2,FALSE))</f>
        <v/>
      </c>
      <c r="AL833" s="104"/>
      <c r="AM833" s="47"/>
      <c r="AN833" s="104"/>
      <c r="AO833" s="47"/>
      <c r="AP833" s="104"/>
      <c r="AQ833" s="110" t="str">
        <f>IF(AR833="","",VLOOKUP(CONCATENATE(AQ$3,AR833),m_selling_spec!$A:$H,2,FALSE))</f>
        <v>10.3</v>
      </c>
      <c r="AR833" s="104" t="s">
        <v>75</v>
      </c>
      <c r="AS833" s="110" t="str">
        <f>IF(AT833="","",VLOOKUP(CONCATENATE(AS$3,AT833),m_selling_spec!$A:$H,2,FALSE))</f>
        <v/>
      </c>
      <c r="AT833" s="104"/>
      <c r="AU833" s="110" t="str">
        <f>IF(AV833="","",VLOOKUP(CONCATENATE(AU$3,AV833),m_selling_spec!$A:$H,2,FALSE))</f>
        <v/>
      </c>
      <c r="AV833" s="104"/>
      <c r="AW833" s="47"/>
      <c r="AX833" s="104"/>
      <c r="AY833" s="110" t="str">
        <f>IF(AZ833="","",VLOOKUP(CONCATENATE(AY$3,AZ833),m_selling_spec!$A:$H,2,FALSE))</f>
        <v/>
      </c>
      <c r="AZ833" s="104"/>
      <c r="BA833" s="47"/>
      <c r="BB833" s="104"/>
      <c r="BC833" s="47"/>
      <c r="BD833" s="104"/>
      <c r="BE833" s="47"/>
      <c r="BF833" s="104"/>
      <c r="BG833" s="110" t="str">
        <f>IF(BH833="","",VLOOKUP(CONCATENATE(BG$3,BH833),m_selling_spec!$A:$H,2,FALSE))</f>
        <v/>
      </c>
      <c r="BH833" s="104"/>
      <c r="BI833" s="47"/>
      <c r="BJ833" s="104"/>
      <c r="BK833" s="110" t="str">
        <f>IF(BL833="","",VLOOKUP(CONCATENATE(BK$3,BL833),m_selling_spec!$A:$H,2,FALSE))</f>
        <v/>
      </c>
      <c r="BL833" s="104"/>
      <c r="BM833" s="47"/>
      <c r="BN833" s="104"/>
      <c r="BO833" s="110" t="str">
        <f>IF(BP833="","",VLOOKUP(CONCATENATE(BO$3,BP833),m_selling_spec!$A:$H,2,FALSE))</f>
        <v/>
      </c>
      <c r="BP833" s="104"/>
      <c r="BQ833" s="47"/>
      <c r="BR833" s="104"/>
      <c r="BS833" s="47"/>
      <c r="BT833" s="104"/>
      <c r="BU833" s="47"/>
      <c r="BV833" s="104"/>
      <c r="BW833" s="47"/>
      <c r="BX833" s="104"/>
      <c r="BY833" s="47"/>
      <c r="BZ833" s="104"/>
      <c r="CA833" s="110" t="str">
        <f>IF(CB833="","",VLOOKUP(CONCATENATE(CA$3,CB833),m_selling_spec!$A:$H,2,FALSE))</f>
        <v/>
      </c>
      <c r="CB833" s="104"/>
      <c r="CC833" s="47"/>
      <c r="CD833" s="104"/>
      <c r="CE833" s="47"/>
      <c r="CF833" s="104"/>
      <c r="CG833" s="47"/>
      <c r="CH833" s="104"/>
      <c r="CI833" s="47"/>
      <c r="CJ833" s="104"/>
      <c r="CK833" s="110" t="str">
        <f>IF(CL833="","",VLOOKUP(CONCATENATE(CK$3,CL833),m_selling_spec!$A:$H,2,FALSE))</f>
        <v/>
      </c>
      <c r="CL833" s="104"/>
      <c r="CM833" s="47"/>
      <c r="CN833" s="104"/>
      <c r="CO833" s="47"/>
      <c r="CP833" s="104"/>
      <c r="CQ833" s="47"/>
      <c r="CR833" s="104"/>
      <c r="CS833" s="47"/>
      <c r="CT833" s="104"/>
      <c r="CU833" s="110" t="str">
        <f>IF(CV833="","",VLOOKUP(CONCATENATE(CU$3,CV833),m_selling_spec!$A:$H,2,FALSE))</f>
        <v/>
      </c>
      <c r="CV833" s="104"/>
      <c r="CW833" s="110" t="str">
        <f>IF(CX833="","",VLOOKUP(CONCATENATE(CW$3,CX833),m_selling_spec!$A:$H,2,FALSE))</f>
        <v>39.3</v>
      </c>
      <c r="CX833" s="104" t="s">
        <v>3781</v>
      </c>
      <c r="CY833" s="110" t="str">
        <f>IF(CZ833="","",VLOOKUP(CONCATENATE(CY$3,CZ833),m_selling_spec!$A:$H,2,FALSE))</f>
        <v/>
      </c>
      <c r="CZ833" s="104"/>
      <c r="DA833" s="110"/>
      <c r="DB833" s="104"/>
    </row>
    <row r="834" spans="1:106">
      <c r="A834" s="104" t="s">
        <v>3828</v>
      </c>
      <c r="B834" s="104"/>
      <c r="C834" s="104"/>
      <c r="D834" s="104">
        <v>10</v>
      </c>
      <c r="E834" s="110" t="str">
        <f>INDEX(product!B:B,MATCH(D834,product!A:A,0))</f>
        <v>ATIS</v>
      </c>
      <c r="F834" s="110" t="str">
        <f>INDEX(product!E:E,MATCH(D834,product!A:A,0))</f>
        <v>Window series</v>
      </c>
      <c r="G834" s="47"/>
      <c r="H834" s="104"/>
      <c r="I834" s="47"/>
      <c r="J834" s="104"/>
      <c r="K834" s="110" t="str">
        <f>IF(L834="","",VLOOKUP(CONCATENATE(K$3,L834),m_selling_spec!$A:$H,2,FALSE))</f>
        <v/>
      </c>
      <c r="L834" s="104"/>
      <c r="M834" s="110" t="str">
        <f>IF(N834="","",VLOOKUP(CONCATENATE(M$3,N834),m_selling_spec!$A:$H,2,FALSE))</f>
        <v>o6.2</v>
      </c>
      <c r="N834" s="104" t="s">
        <v>3771</v>
      </c>
      <c r="O834" s="110" t="str">
        <f>IF(P834="","",VLOOKUP(CONCATENATE(O$3,P834),m_selling_spec!$A:$H,2,FALSE))</f>
        <v/>
      </c>
      <c r="P834" s="104"/>
      <c r="Q834" s="110" t="str">
        <f>IF(R834="","",VLOOKUP(CONCATENATE(Q$3,R834),m_selling_spec!$A:$H,2,FALSE))</f>
        <v>o8.1</v>
      </c>
      <c r="R834" s="104" t="s">
        <v>4081</v>
      </c>
      <c r="S834" s="110"/>
      <c r="T834" s="104"/>
      <c r="U834" s="110"/>
      <c r="V834" s="104"/>
      <c r="W834" s="110"/>
      <c r="X834" s="104"/>
      <c r="Y834" s="110" t="str">
        <f>IF(Z834="","",VLOOKUP(CONCATENATE(Y$3,Z834),m_selling_spec!$A:$H,2,FALSE))</f>
        <v>1.18</v>
      </c>
      <c r="Z834" s="104" t="s">
        <v>3800</v>
      </c>
      <c r="AA834" s="47"/>
      <c r="AB834" s="104"/>
      <c r="AC834" s="110" t="str">
        <f>IF(AD834="","",VLOOKUP(CONCATENATE(AC$3,AD834),m_selling_spec!$A:$H,2,FALSE))</f>
        <v/>
      </c>
      <c r="AD834" s="104"/>
      <c r="AE834" s="47"/>
      <c r="AF834" s="104"/>
      <c r="AG834" s="47"/>
      <c r="AH834" s="104"/>
      <c r="AI834" s="110" t="str">
        <f>IF(AJ834="","",VLOOKUP(CONCATENATE(AI$3,AJ834),m_selling_spec!$A:$H,2,FALSE))</f>
        <v/>
      </c>
      <c r="AJ834" s="104"/>
      <c r="AK834" s="110" t="str">
        <f>IF(AL834="","",VLOOKUP(CONCATENATE(AK$3,AL834),m_selling_spec!$A:$H,2,FALSE))</f>
        <v/>
      </c>
      <c r="AL834" s="104"/>
      <c r="AM834" s="47"/>
      <c r="AN834" s="104"/>
      <c r="AO834" s="47"/>
      <c r="AP834" s="104"/>
      <c r="AQ834" s="110" t="str">
        <f>IF(AR834="","",VLOOKUP(CONCATENATE(AQ$3,AR834),m_selling_spec!$A:$H,2,FALSE))</f>
        <v/>
      </c>
      <c r="AR834" s="104"/>
      <c r="AS834" s="110" t="str">
        <f>IF(AT834="","",VLOOKUP(CONCATENATE(AS$3,AT834),m_selling_spec!$A:$H,2,FALSE))</f>
        <v/>
      </c>
      <c r="AT834" s="104"/>
      <c r="AU834" s="110" t="str">
        <f>IF(AV834="","",VLOOKUP(CONCATENATE(AU$3,AV834),m_selling_spec!$A:$H,2,FALSE))</f>
        <v/>
      </c>
      <c r="AV834" s="104"/>
      <c r="AW834" s="47"/>
      <c r="AX834" s="104"/>
      <c r="AY834" s="110" t="str">
        <f>IF(AZ834="","",VLOOKUP(CONCATENATE(AY$3,AZ834),m_selling_spec!$A:$H,2,FALSE))</f>
        <v/>
      </c>
      <c r="AZ834" s="104"/>
      <c r="BA834" s="47"/>
      <c r="BB834" s="104"/>
      <c r="BC834" s="47"/>
      <c r="BD834" s="104"/>
      <c r="BE834" s="47"/>
      <c r="BF834" s="104"/>
      <c r="BG834" s="110" t="str">
        <f>IF(BH834="","",VLOOKUP(CONCATENATE(BG$3,BH834),m_selling_spec!$A:$H,2,FALSE))</f>
        <v/>
      </c>
      <c r="BH834" s="104"/>
      <c r="BI834" s="47"/>
      <c r="BJ834" s="104"/>
      <c r="BK834" s="110" t="str">
        <f>IF(BL834="","",VLOOKUP(CONCATENATE(BK$3,BL834),m_selling_spec!$A:$H,2,FALSE))</f>
        <v/>
      </c>
      <c r="BL834" s="104"/>
      <c r="BM834" s="47"/>
      <c r="BN834" s="104"/>
      <c r="BO834" s="110" t="str">
        <f>IF(BP834="","",VLOOKUP(CONCATENATE(BO$3,BP834),m_selling_spec!$A:$H,2,FALSE))</f>
        <v/>
      </c>
      <c r="BP834" s="104"/>
      <c r="BQ834" s="47"/>
      <c r="BR834" s="104"/>
      <c r="BS834" s="47"/>
      <c r="BT834" s="104"/>
      <c r="BU834" s="47"/>
      <c r="BV834" s="104"/>
      <c r="BW834" s="47"/>
      <c r="BX834" s="104"/>
      <c r="BY834" s="47"/>
      <c r="BZ834" s="104"/>
      <c r="CA834" s="110" t="str">
        <f>IF(CB834="","",VLOOKUP(CONCATENATE(CA$3,CB834),m_selling_spec!$A:$H,2,FALSE))</f>
        <v/>
      </c>
      <c r="CB834" s="104"/>
      <c r="CC834" s="47"/>
      <c r="CD834" s="104"/>
      <c r="CE834" s="47"/>
      <c r="CF834" s="104"/>
      <c r="CG834" s="47"/>
      <c r="CH834" s="104"/>
      <c r="CI834" s="47"/>
      <c r="CJ834" s="104"/>
      <c r="CK834" s="110" t="str">
        <f>IF(CL834="","",VLOOKUP(CONCATENATE(CK$3,CL834),m_selling_spec!$A:$H,2,FALSE))</f>
        <v/>
      </c>
      <c r="CL834" s="104"/>
      <c r="CM834" s="47"/>
      <c r="CN834" s="104"/>
      <c r="CO834" s="47"/>
      <c r="CP834" s="104"/>
      <c r="CQ834" s="47"/>
      <c r="CR834" s="104"/>
      <c r="CS834" s="47"/>
      <c r="CT834" s="104"/>
      <c r="CU834" s="110" t="str">
        <f>IF(CV834="","",VLOOKUP(CONCATENATE(CU$3,CV834),m_selling_spec!$A:$H,2,FALSE))</f>
        <v/>
      </c>
      <c r="CV834" s="104"/>
      <c r="CW834" s="110" t="str">
        <f>IF(CX834="","",VLOOKUP(CONCATENATE(CW$3,CX834),m_selling_spec!$A:$H,2,FALSE))</f>
        <v/>
      </c>
      <c r="CX834" s="104"/>
      <c r="CY834" s="110" t="str">
        <f>IF(CZ834="","",VLOOKUP(CONCATENATE(CY$3,CZ834),m_selling_spec!$A:$H,2,FALSE))</f>
        <v/>
      </c>
      <c r="CZ834" s="104"/>
      <c r="DA834" s="110"/>
      <c r="DB834" s="104"/>
    </row>
    <row r="835" spans="1:106">
      <c r="A835" s="104" t="s">
        <v>3828</v>
      </c>
      <c r="B835" s="104"/>
      <c r="C835" s="104"/>
      <c r="D835" s="104">
        <v>10</v>
      </c>
      <c r="E835" s="110" t="str">
        <f>INDEX(product!B:B,MATCH(D835,product!A:A,0))</f>
        <v>ATIS</v>
      </c>
      <c r="F835" s="110" t="str">
        <f>INDEX(product!E:E,MATCH(D835,product!A:A,0))</f>
        <v>Window series</v>
      </c>
      <c r="G835" s="47"/>
      <c r="H835" s="104"/>
      <c r="I835" s="47"/>
      <c r="J835" s="104"/>
      <c r="K835" s="110" t="str">
        <f>IF(L835="","",VLOOKUP(CONCATENATE(K$3,L835),m_selling_spec!$A:$H,2,FALSE))</f>
        <v/>
      </c>
      <c r="L835" s="104"/>
      <c r="M835" s="110" t="str">
        <f>IF(N835="","",VLOOKUP(CONCATENATE(M$3,N835),m_selling_spec!$A:$H,2,FALSE))</f>
        <v>o6.3</v>
      </c>
      <c r="N835" s="104" t="s">
        <v>4004</v>
      </c>
      <c r="O835" s="110" t="str">
        <f>IF(P835="","",VLOOKUP(CONCATENATE(O$3,P835),m_selling_spec!$A:$H,2,FALSE))</f>
        <v/>
      </c>
      <c r="P835" s="104"/>
      <c r="Q835" s="110" t="str">
        <f>IF(R835="","",VLOOKUP(CONCATENATE(Q$3,R835),m_selling_spec!$A:$H,2,FALSE))</f>
        <v>o8.1</v>
      </c>
      <c r="R835" s="104" t="s">
        <v>4081</v>
      </c>
      <c r="S835" s="110"/>
      <c r="T835" s="104"/>
      <c r="U835" s="110"/>
      <c r="V835" s="104"/>
      <c r="W835" s="110"/>
      <c r="X835" s="104"/>
      <c r="Y835" s="110" t="str">
        <f>IF(Z835="","",VLOOKUP(CONCATENATE(Y$3,Z835),m_selling_spec!$A:$H,2,FALSE))</f>
        <v>1.18</v>
      </c>
      <c r="Z835" s="104" t="s">
        <v>3800</v>
      </c>
      <c r="AA835" s="47"/>
      <c r="AB835" s="104"/>
      <c r="AC835" s="110" t="str">
        <f>IF(AD835="","",VLOOKUP(CONCATENATE(AC$3,AD835),m_selling_spec!$A:$H,2,FALSE))</f>
        <v/>
      </c>
      <c r="AD835" s="104"/>
      <c r="AE835" s="47"/>
      <c r="AF835" s="104"/>
      <c r="AG835" s="47"/>
      <c r="AH835" s="104"/>
      <c r="AI835" s="110" t="str">
        <f>IF(AJ835="","",VLOOKUP(CONCATENATE(AI$3,AJ835),m_selling_spec!$A:$H,2,FALSE))</f>
        <v/>
      </c>
      <c r="AJ835" s="104"/>
      <c r="AK835" s="110" t="str">
        <f>IF(AL835="","",VLOOKUP(CONCATENATE(AK$3,AL835),m_selling_spec!$A:$H,2,FALSE))</f>
        <v/>
      </c>
      <c r="AL835" s="104"/>
      <c r="AM835" s="47"/>
      <c r="AN835" s="104"/>
      <c r="AO835" s="47"/>
      <c r="AP835" s="104"/>
      <c r="AQ835" s="110" t="str">
        <f>IF(AR835="","",VLOOKUP(CONCATENATE(AQ$3,AR835),m_selling_spec!$A:$H,2,FALSE))</f>
        <v/>
      </c>
      <c r="AR835" s="104"/>
      <c r="AS835" s="110" t="str">
        <f>IF(AT835="","",VLOOKUP(CONCATENATE(AS$3,AT835),m_selling_spec!$A:$H,2,FALSE))</f>
        <v/>
      </c>
      <c r="AT835" s="104"/>
      <c r="AU835" s="110" t="str">
        <f>IF(AV835="","",VLOOKUP(CONCATENATE(AU$3,AV835),m_selling_spec!$A:$H,2,FALSE))</f>
        <v/>
      </c>
      <c r="AV835" s="104"/>
      <c r="AW835" s="47"/>
      <c r="AX835" s="104"/>
      <c r="AY835" s="110" t="str">
        <f>IF(AZ835="","",VLOOKUP(CONCATENATE(AY$3,AZ835),m_selling_spec!$A:$H,2,FALSE))</f>
        <v/>
      </c>
      <c r="AZ835" s="104"/>
      <c r="BA835" s="47"/>
      <c r="BB835" s="104"/>
      <c r="BC835" s="47"/>
      <c r="BD835" s="104"/>
      <c r="BE835" s="47"/>
      <c r="BF835" s="104"/>
      <c r="BG835" s="110" t="str">
        <f>IF(BH835="","",VLOOKUP(CONCATENATE(BG$3,BH835),m_selling_spec!$A:$H,2,FALSE))</f>
        <v/>
      </c>
      <c r="BH835" s="104"/>
      <c r="BI835" s="47"/>
      <c r="BJ835" s="104"/>
      <c r="BK835" s="110" t="str">
        <f>IF(BL835="","",VLOOKUP(CONCATENATE(BK$3,BL835),m_selling_spec!$A:$H,2,FALSE))</f>
        <v/>
      </c>
      <c r="BL835" s="104"/>
      <c r="BM835" s="47"/>
      <c r="BN835" s="104"/>
      <c r="BO835" s="110" t="str">
        <f>IF(BP835="","",VLOOKUP(CONCATENATE(BO$3,BP835),m_selling_spec!$A:$H,2,FALSE))</f>
        <v/>
      </c>
      <c r="BP835" s="104"/>
      <c r="BQ835" s="47"/>
      <c r="BR835" s="104"/>
      <c r="BS835" s="47"/>
      <c r="BT835" s="104"/>
      <c r="BU835" s="47"/>
      <c r="BV835" s="104"/>
      <c r="BW835" s="47"/>
      <c r="BX835" s="104"/>
      <c r="BY835" s="47"/>
      <c r="BZ835" s="104"/>
      <c r="CA835" s="110" t="str">
        <f>IF(CB835="","",VLOOKUP(CONCATENATE(CA$3,CB835),m_selling_spec!$A:$H,2,FALSE))</f>
        <v/>
      </c>
      <c r="CB835" s="104"/>
      <c r="CC835" s="47"/>
      <c r="CD835" s="104"/>
      <c r="CE835" s="47"/>
      <c r="CF835" s="104"/>
      <c r="CG835" s="47"/>
      <c r="CH835" s="104"/>
      <c r="CI835" s="47"/>
      <c r="CJ835" s="104"/>
      <c r="CK835" s="110" t="str">
        <f>IF(CL835="","",VLOOKUP(CONCATENATE(CK$3,CL835),m_selling_spec!$A:$H,2,FALSE))</f>
        <v/>
      </c>
      <c r="CL835" s="104"/>
      <c r="CM835" s="47"/>
      <c r="CN835" s="104"/>
      <c r="CO835" s="47"/>
      <c r="CP835" s="104"/>
      <c r="CQ835" s="47"/>
      <c r="CR835" s="104"/>
      <c r="CS835" s="47"/>
      <c r="CT835" s="104"/>
      <c r="CU835" s="110" t="str">
        <f>IF(CV835="","",VLOOKUP(CONCATENATE(CU$3,CV835),m_selling_spec!$A:$H,2,FALSE))</f>
        <v/>
      </c>
      <c r="CV835" s="104"/>
      <c r="CW835" s="110" t="str">
        <f>IF(CX835="","",VLOOKUP(CONCATENATE(CW$3,CX835),m_selling_spec!$A:$H,2,FALSE))</f>
        <v/>
      </c>
      <c r="CX835" s="104"/>
      <c r="CY835" s="110" t="str">
        <f>IF(CZ835="","",VLOOKUP(CONCATENATE(CY$3,CZ835),m_selling_spec!$A:$H,2,FALSE))</f>
        <v/>
      </c>
      <c r="CZ835" s="104"/>
      <c r="DA835" s="110"/>
      <c r="DB835" s="104"/>
    </row>
    <row r="836" spans="1:106">
      <c r="A836" s="104" t="s">
        <v>3829</v>
      </c>
      <c r="B836" s="104"/>
      <c r="C836" s="104"/>
      <c r="D836" s="104">
        <v>10</v>
      </c>
      <c r="E836" s="110" t="str">
        <f>INDEX(product!B:B,MATCH(D836,product!A:A,0))</f>
        <v>ATIS</v>
      </c>
      <c r="F836" s="110" t="str">
        <f>INDEX(product!E:E,MATCH(D836,product!A:A,0))</f>
        <v>Window series</v>
      </c>
      <c r="G836" s="47"/>
      <c r="H836" s="104"/>
      <c r="I836" s="47"/>
      <c r="J836" s="104"/>
      <c r="K836" s="110" t="str">
        <f>IF(L836="","",VLOOKUP(CONCATENATE(K$3,L836),m_selling_spec!$A:$H,2,FALSE))</f>
        <v/>
      </c>
      <c r="L836" s="104"/>
      <c r="M836" s="110" t="str">
        <f>IF(N836="","",VLOOKUP(CONCATENATE(M$3,N836),m_selling_spec!$A:$H,2,FALSE))</f>
        <v/>
      </c>
      <c r="N836" s="104"/>
      <c r="O836" s="110" t="str">
        <f>IF(P836="","",VLOOKUP(CONCATENATE(O$3,P836),m_selling_spec!$A:$H,2,FALSE))</f>
        <v/>
      </c>
      <c r="P836" s="104"/>
      <c r="Q836" s="110" t="str">
        <f>IF(R836="","",VLOOKUP(CONCATENATE(Q$3,R836),m_selling_spec!$A:$H,2,FALSE))</f>
        <v/>
      </c>
      <c r="R836" s="104"/>
      <c r="S836" s="110"/>
      <c r="T836" s="104"/>
      <c r="U836" s="110"/>
      <c r="V836" s="104"/>
      <c r="W836" s="110"/>
      <c r="X836" s="104"/>
      <c r="Y836" s="110" t="str">
        <f>IF(Z836="","",VLOOKUP(CONCATENATE(Y$3,Z836),m_selling_spec!$A:$H,2,FALSE))</f>
        <v>1.5</v>
      </c>
      <c r="Z836" s="104" t="s">
        <v>70</v>
      </c>
      <c r="AA836" s="47"/>
      <c r="AB836" s="104"/>
      <c r="AC836" s="110" t="str">
        <f>IF(AD836="","",VLOOKUP(CONCATENATE(AC$3,AD836),m_selling_spec!$A:$H,2,FALSE))</f>
        <v/>
      </c>
      <c r="AD836" s="104"/>
      <c r="AE836" s="47"/>
      <c r="AF836" s="104"/>
      <c r="AG836" s="47"/>
      <c r="AH836" s="104"/>
      <c r="AI836" s="110"/>
      <c r="AJ836" s="104"/>
      <c r="AK836" s="110" t="str">
        <f>IF(AL836="","",VLOOKUP(CONCATENATE(AK$3,AL836),m_selling_spec!$A:$H,2,FALSE))</f>
        <v/>
      </c>
      <c r="AL836" s="104"/>
      <c r="AM836" s="47"/>
      <c r="AN836" s="104"/>
      <c r="AO836" s="47"/>
      <c r="AP836" s="104"/>
      <c r="AQ836" s="110" t="str">
        <f>IF(AR836="","",VLOOKUP(CONCATENATE(AQ$3,AR836),m_selling_spec!$A:$H,2,FALSE))</f>
        <v/>
      </c>
      <c r="AR836" s="104"/>
      <c r="AS836" s="110" t="str">
        <f>IF(AT836="","",VLOOKUP(CONCATENATE(AS$3,AT836),m_selling_spec!$A:$H,2,FALSE))</f>
        <v/>
      </c>
      <c r="AT836" s="104"/>
      <c r="AU836" s="110" t="str">
        <f>IF(AV836="","",VLOOKUP(CONCATENATE(AU$3,AV836),m_selling_spec!$A:$H,2,FALSE))</f>
        <v>12.2</v>
      </c>
      <c r="AV836" s="104" t="s">
        <v>70</v>
      </c>
      <c r="AW836" s="47"/>
      <c r="AX836" s="104"/>
      <c r="AY836" s="110" t="str">
        <f>IF(AZ836="","",VLOOKUP(CONCATENATE(AY$3,AZ836),m_selling_spec!$A:$H,2,FALSE))</f>
        <v/>
      </c>
      <c r="AZ836" s="104"/>
      <c r="BA836" s="47"/>
      <c r="BB836" s="104"/>
      <c r="BC836" s="47"/>
      <c r="BD836" s="104"/>
      <c r="BE836" s="47"/>
      <c r="BF836" s="104"/>
      <c r="BG836" s="110" t="str">
        <f>IF(BH836="","",VLOOKUP(CONCATENATE(BG$3,BH836),m_selling_spec!$A:$H,2,FALSE))</f>
        <v/>
      </c>
      <c r="BH836" s="104"/>
      <c r="BI836" s="47"/>
      <c r="BJ836" s="104"/>
      <c r="BK836" s="110" t="str">
        <f>IF(BL836="","",VLOOKUP(CONCATENATE(BK$3,BL836),m_selling_spec!$A:$H,2,FALSE))</f>
        <v/>
      </c>
      <c r="BL836" s="104"/>
      <c r="BM836" s="47"/>
      <c r="BN836" s="104"/>
      <c r="BO836" s="110" t="str">
        <f>IF(BP836="","",VLOOKUP(CONCATENATE(BO$3,BP836),m_selling_spec!$A:$H,2,FALSE))</f>
        <v/>
      </c>
      <c r="BP836" s="104"/>
      <c r="BQ836" s="47"/>
      <c r="BR836" s="104"/>
      <c r="BS836" s="47"/>
      <c r="BT836" s="104"/>
      <c r="BU836" s="47"/>
      <c r="BV836" s="104"/>
      <c r="BW836" s="47"/>
      <c r="BX836" s="104"/>
      <c r="BY836" s="47"/>
      <c r="BZ836" s="104"/>
      <c r="CA836" s="110" t="str">
        <f>IF(CB836="","",VLOOKUP(CONCATENATE(CA$3,CB836),m_selling_spec!$A:$H,2,FALSE))</f>
        <v>28.4</v>
      </c>
      <c r="CB836" s="104" t="s">
        <v>3265</v>
      </c>
      <c r="CC836" s="47"/>
      <c r="CD836" s="104"/>
      <c r="CE836" s="47"/>
      <c r="CF836" s="104"/>
      <c r="CG836" s="47"/>
      <c r="CH836" s="104"/>
      <c r="CI836" s="47"/>
      <c r="CJ836" s="104"/>
      <c r="CK836" s="110" t="str">
        <f>IF(CL836="","",VLOOKUP(CONCATENATE(CK$3,CL836),m_selling_spec!$A:$H,2,FALSE))</f>
        <v/>
      </c>
      <c r="CL836" s="104"/>
      <c r="CM836" s="47"/>
      <c r="CN836" s="104"/>
      <c r="CO836" s="47"/>
      <c r="CP836" s="104"/>
      <c r="CQ836" s="47"/>
      <c r="CR836" s="104"/>
      <c r="CS836" s="47"/>
      <c r="CT836" s="104"/>
      <c r="CU836" s="110" t="str">
        <f>IF(CV836="","",VLOOKUP(CONCATENATE(CU$3,CV836),m_selling_spec!$A:$H,2,FALSE))</f>
        <v>38.1</v>
      </c>
      <c r="CV836" s="104" t="s">
        <v>3778</v>
      </c>
      <c r="CW836" s="110" t="str">
        <f>IF(CX836="","",VLOOKUP(CONCATENATE(CW$3,CX836),m_selling_spec!$A:$H,2,FALSE))</f>
        <v/>
      </c>
      <c r="CX836" s="104"/>
      <c r="CY836" s="110" t="str">
        <f>IF(CZ836="","",VLOOKUP(CONCATENATE(CY$3,CZ836),m_selling_spec!$A:$H,2,FALSE))</f>
        <v/>
      </c>
      <c r="CZ836" s="104"/>
      <c r="DA836" s="110"/>
      <c r="DB836" s="104"/>
    </row>
    <row r="837" spans="1:106">
      <c r="A837" s="104" t="s">
        <v>3830</v>
      </c>
      <c r="B837" s="104"/>
      <c r="C837" s="104"/>
      <c r="D837" s="104">
        <v>10</v>
      </c>
      <c r="E837" s="110" t="str">
        <f>INDEX(product!B:B,MATCH(D837,product!A:A,0))</f>
        <v>ATIS</v>
      </c>
      <c r="F837" s="110" t="str">
        <f>INDEX(product!E:E,MATCH(D837,product!A:A,0))</f>
        <v>Window series</v>
      </c>
      <c r="G837" s="47"/>
      <c r="H837" s="104"/>
      <c r="I837" s="47"/>
      <c r="J837" s="104"/>
      <c r="K837" s="110" t="str">
        <f>IF(L837="","",VLOOKUP(CONCATENATE(K$3,L837),m_selling_spec!$A:$H,2,FALSE))</f>
        <v/>
      </c>
      <c r="L837" s="104"/>
      <c r="M837" s="110" t="str">
        <f>IF(N837="","",VLOOKUP(CONCATENATE(M$3,N837),m_selling_spec!$A:$H,2,FALSE))</f>
        <v/>
      </c>
      <c r="N837" s="104"/>
      <c r="O837" s="110" t="str">
        <f>IF(P837="","",VLOOKUP(CONCATENATE(O$3,P837),m_selling_spec!$A:$H,2,FALSE))</f>
        <v/>
      </c>
      <c r="P837" s="104"/>
      <c r="Q837" s="110" t="str">
        <f>IF(R837="","",VLOOKUP(CONCATENATE(Q$3,R837),m_selling_spec!$A:$H,2,FALSE))</f>
        <v/>
      </c>
      <c r="R837" s="104"/>
      <c r="S837" s="110"/>
      <c r="T837" s="104"/>
      <c r="U837" s="110"/>
      <c r="V837" s="104"/>
      <c r="W837" s="110"/>
      <c r="X837" s="104"/>
      <c r="Y837" s="110" t="str">
        <f>IF(Z837="","",VLOOKUP(CONCATENATE(Y$3,Z837),m_selling_spec!$A:$H,2,FALSE))</f>
        <v>1.5</v>
      </c>
      <c r="Z837" s="104" t="s">
        <v>70</v>
      </c>
      <c r="AA837" s="47"/>
      <c r="AB837" s="104"/>
      <c r="AC837" s="110" t="str">
        <f>IF(AD837="","",VLOOKUP(CONCATENATE(AC$3,AD837),m_selling_spec!$A:$H,2,FALSE))</f>
        <v/>
      </c>
      <c r="AD837" s="104"/>
      <c r="AE837" s="47"/>
      <c r="AF837" s="104"/>
      <c r="AG837" s="47"/>
      <c r="AH837" s="104"/>
      <c r="AI837" s="110"/>
      <c r="AJ837" s="104"/>
      <c r="AK837" s="110" t="str">
        <f>IF(AL837="","",VLOOKUP(CONCATENATE(AK$3,AL837),m_selling_spec!$A:$H,2,FALSE))</f>
        <v/>
      </c>
      <c r="AL837" s="104"/>
      <c r="AM837" s="47"/>
      <c r="AN837" s="104"/>
      <c r="AO837" s="47"/>
      <c r="AP837" s="104"/>
      <c r="AQ837" s="110" t="str">
        <f>IF(AR837="","",VLOOKUP(CONCATENATE(AQ$3,AR837),m_selling_spec!$A:$H,2,FALSE))</f>
        <v/>
      </c>
      <c r="AR837" s="104"/>
      <c r="AS837" s="110" t="str">
        <f>IF(AT837="","",VLOOKUP(CONCATENATE(AS$3,AT837),m_selling_spec!$A:$H,2,FALSE))</f>
        <v/>
      </c>
      <c r="AT837" s="104"/>
      <c r="AU837" s="110" t="str">
        <f>IF(AV837="","",VLOOKUP(CONCATENATE(AU$3,AV837),m_selling_spec!$A:$H,2,FALSE))</f>
        <v>12.2</v>
      </c>
      <c r="AV837" s="104" t="s">
        <v>70</v>
      </c>
      <c r="AW837" s="47"/>
      <c r="AX837" s="104"/>
      <c r="AY837" s="110" t="str">
        <f>IF(AZ837="","",VLOOKUP(CONCATENATE(AY$3,AZ837),m_selling_spec!$A:$H,2,FALSE))</f>
        <v/>
      </c>
      <c r="AZ837" s="104"/>
      <c r="BA837" s="47"/>
      <c r="BB837" s="104"/>
      <c r="BC837" s="47"/>
      <c r="BD837" s="104"/>
      <c r="BE837" s="47"/>
      <c r="BF837" s="104"/>
      <c r="BG837" s="110" t="str">
        <f>IF(BH837="","",VLOOKUP(CONCATENATE(BG$3,BH837),m_selling_spec!$A:$H,2,FALSE))</f>
        <v/>
      </c>
      <c r="BH837" s="104"/>
      <c r="BI837" s="47"/>
      <c r="BJ837" s="104"/>
      <c r="BK837" s="110" t="str">
        <f>IF(BL837="","",VLOOKUP(CONCATENATE(BK$3,BL837),m_selling_spec!$A:$H,2,FALSE))</f>
        <v/>
      </c>
      <c r="BL837" s="104"/>
      <c r="BM837" s="47"/>
      <c r="BN837" s="104"/>
      <c r="BO837" s="110" t="str">
        <f>IF(BP837="","",VLOOKUP(CONCATENATE(BO$3,BP837),m_selling_spec!$A:$H,2,FALSE))</f>
        <v/>
      </c>
      <c r="BP837" s="104"/>
      <c r="BQ837" s="47"/>
      <c r="BR837" s="104"/>
      <c r="BS837" s="47"/>
      <c r="BT837" s="104"/>
      <c r="BU837" s="47"/>
      <c r="BV837" s="104"/>
      <c r="BW837" s="47"/>
      <c r="BX837" s="104"/>
      <c r="BY837" s="47"/>
      <c r="BZ837" s="104"/>
      <c r="CA837" s="110" t="str">
        <f>IF(CB837="","",VLOOKUP(CONCATENATE(CA$3,CB837),m_selling_spec!$A:$H,2,FALSE))</f>
        <v>28.1</v>
      </c>
      <c r="CB837" s="104" t="s">
        <v>4029</v>
      </c>
      <c r="CC837" s="47"/>
      <c r="CD837" s="104"/>
      <c r="CE837" s="47"/>
      <c r="CF837" s="104"/>
      <c r="CG837" s="47"/>
      <c r="CH837" s="104"/>
      <c r="CI837" s="47"/>
      <c r="CJ837" s="104"/>
      <c r="CK837" s="110" t="str">
        <f>IF(CL837="","",VLOOKUP(CONCATENATE(CK$3,CL837),m_selling_spec!$A:$H,2,FALSE))</f>
        <v/>
      </c>
      <c r="CL837" s="104"/>
      <c r="CM837" s="47"/>
      <c r="CN837" s="104"/>
      <c r="CO837" s="47"/>
      <c r="CP837" s="104"/>
      <c r="CQ837" s="47"/>
      <c r="CR837" s="104"/>
      <c r="CS837" s="47"/>
      <c r="CT837" s="104"/>
      <c r="CU837" s="110" t="str">
        <f>IF(CV837="","",VLOOKUP(CONCATENATE(CU$3,CV837),m_selling_spec!$A:$H,2,FALSE))</f>
        <v>38.1</v>
      </c>
      <c r="CV837" s="104" t="s">
        <v>3778</v>
      </c>
      <c r="CW837" s="110" t="str">
        <f>IF(CX837="","",VLOOKUP(CONCATENATE(CW$3,CX837),m_selling_spec!$A:$H,2,FALSE))</f>
        <v/>
      </c>
      <c r="CX837" s="104"/>
      <c r="CY837" s="110" t="str">
        <f>IF(CZ837="","",VLOOKUP(CONCATENATE(CY$3,CZ837),m_selling_spec!$A:$H,2,FALSE))</f>
        <v/>
      </c>
      <c r="CZ837" s="104"/>
      <c r="DA837" s="110"/>
      <c r="DB837" s="104"/>
    </row>
    <row r="838" spans="1:106">
      <c r="A838" s="104" t="s">
        <v>3831</v>
      </c>
      <c r="B838" s="104"/>
      <c r="C838" s="104"/>
      <c r="D838" s="104">
        <v>10</v>
      </c>
      <c r="E838" s="110" t="str">
        <f>INDEX(product!B:B,MATCH(D838,product!A:A,0))</f>
        <v>ATIS</v>
      </c>
      <c r="F838" s="110" t="str">
        <f>INDEX(product!E:E,MATCH(D838,product!A:A,0))</f>
        <v>Window series</v>
      </c>
      <c r="G838" s="47"/>
      <c r="H838" s="104"/>
      <c r="I838" s="47"/>
      <c r="J838" s="104"/>
      <c r="K838" s="110" t="str">
        <f>IF(L838="","",VLOOKUP(CONCATENATE(K$3,L838),m_selling_spec!$A:$H,2,FALSE))</f>
        <v/>
      </c>
      <c r="L838" s="104"/>
      <c r="M838" s="110" t="str">
        <f>IF(N838="","",VLOOKUP(CONCATENATE(M$3,N838),m_selling_spec!$A:$H,2,FALSE))</f>
        <v/>
      </c>
      <c r="N838" s="104"/>
      <c r="O838" s="110" t="str">
        <f>IF(P838="","",VLOOKUP(CONCATENATE(O$3,P838),m_selling_spec!$A:$H,2,FALSE))</f>
        <v/>
      </c>
      <c r="P838" s="104"/>
      <c r="Q838" s="110" t="str">
        <f>IF(R838="","",VLOOKUP(CONCATENATE(Q$3,R838),m_selling_spec!$A:$H,2,FALSE))</f>
        <v/>
      </c>
      <c r="R838" s="104"/>
      <c r="S838" s="110"/>
      <c r="T838" s="104"/>
      <c r="U838" s="110"/>
      <c r="V838" s="104"/>
      <c r="W838" s="110"/>
      <c r="X838" s="104"/>
      <c r="Y838" s="110" t="str">
        <f>IF(Z838="","",VLOOKUP(CONCATENATE(Y$3,Z838),m_selling_spec!$A:$H,2,FALSE))</f>
        <v>1.5</v>
      </c>
      <c r="Z838" s="104" t="s">
        <v>70</v>
      </c>
      <c r="AA838" s="47"/>
      <c r="AB838" s="104"/>
      <c r="AC838" s="110" t="str">
        <f>IF(AD838="","",VLOOKUP(CONCATENATE(AC$3,AD838),m_selling_spec!$A:$H,2,FALSE))</f>
        <v/>
      </c>
      <c r="AD838" s="104"/>
      <c r="AE838" s="47"/>
      <c r="AF838" s="104"/>
      <c r="AG838" s="47"/>
      <c r="AH838" s="104"/>
      <c r="AI838" s="110" t="str">
        <f>IF(AJ838="","",VLOOKUP(CONCATENATE(AI$3,AJ838),m_selling_spec!$A:$H,2,FALSE))</f>
        <v/>
      </c>
      <c r="AJ838" s="104"/>
      <c r="AK838" s="110" t="str">
        <f>IF(AL838="","",VLOOKUP(CONCATENATE(AK$3,AL838),m_selling_spec!$A:$H,2,FALSE))</f>
        <v/>
      </c>
      <c r="AL838" s="104"/>
      <c r="AM838" s="47"/>
      <c r="AN838" s="104"/>
      <c r="AO838" s="47"/>
      <c r="AP838" s="104"/>
      <c r="AQ838" s="110" t="str">
        <f>IF(AR838="","",VLOOKUP(CONCATENATE(AQ$3,AR838),m_selling_spec!$A:$H,2,FALSE))</f>
        <v>10.2</v>
      </c>
      <c r="AR838" s="104" t="s">
        <v>74</v>
      </c>
      <c r="AS838" s="110" t="str">
        <f>IF(AT838="","",VLOOKUP(CONCATENATE(AS$3,AT838),m_selling_spec!$A:$H,2,FALSE))</f>
        <v/>
      </c>
      <c r="AT838" s="104"/>
      <c r="AU838" s="110" t="str">
        <f>IF(AV838="","",VLOOKUP(CONCATENATE(AU$3,AV838),m_selling_spec!$A:$H,2,FALSE))</f>
        <v>12.1</v>
      </c>
      <c r="AV838" s="104" t="s">
        <v>571</v>
      </c>
      <c r="AW838" s="47"/>
      <c r="AX838" s="104"/>
      <c r="AY838" s="110" t="str">
        <f>IF(AZ838="","",VLOOKUP(CONCATENATE(AY$3,AZ838),m_selling_spec!$A:$H,2,FALSE))</f>
        <v>14.2</v>
      </c>
      <c r="AZ838" s="104" t="s">
        <v>600</v>
      </c>
      <c r="BA838" s="47"/>
      <c r="BB838" s="104"/>
      <c r="BC838" s="47"/>
      <c r="BD838" s="104"/>
      <c r="BE838" s="47"/>
      <c r="BF838" s="104"/>
      <c r="BG838" s="110" t="str">
        <f>IF(BH838="","",VLOOKUP(CONCATENATE(BG$3,BH838),m_selling_spec!$A:$H,2,FALSE))</f>
        <v/>
      </c>
      <c r="BH838" s="104"/>
      <c r="BI838" s="47"/>
      <c r="BJ838" s="104"/>
      <c r="BK838" s="110" t="str">
        <f>IF(BL838="","",VLOOKUP(CONCATENATE(BK$3,BL838),m_selling_spec!$A:$H,2,FALSE))</f>
        <v/>
      </c>
      <c r="BL838" s="104"/>
      <c r="BM838" s="47"/>
      <c r="BN838" s="104"/>
      <c r="BO838" s="110" t="str">
        <f>IF(BP838="","",VLOOKUP(CONCATENATE(BO$3,BP838),m_selling_spec!$A:$H,2,FALSE))</f>
        <v/>
      </c>
      <c r="BP838" s="104"/>
      <c r="BQ838" s="47"/>
      <c r="BR838" s="104"/>
      <c r="BS838" s="47"/>
      <c r="BT838" s="104"/>
      <c r="BU838" s="47"/>
      <c r="BV838" s="104"/>
      <c r="BW838" s="47"/>
      <c r="BX838" s="104"/>
      <c r="BY838" s="47"/>
      <c r="BZ838" s="104"/>
      <c r="CA838" s="110" t="str">
        <f>IF(CB838="","",VLOOKUP(CONCATENATE(CA$3,CB838),m_selling_spec!$A:$H,2,FALSE))</f>
        <v/>
      </c>
      <c r="CB838" s="104"/>
      <c r="CC838" s="47"/>
      <c r="CD838" s="104"/>
      <c r="CE838" s="47"/>
      <c r="CF838" s="104"/>
      <c r="CG838" s="47"/>
      <c r="CH838" s="104"/>
      <c r="CI838" s="47"/>
      <c r="CJ838" s="104"/>
      <c r="CK838" s="110" t="str">
        <f>IF(CL838="","",VLOOKUP(CONCATENATE(CK$3,CL838),m_selling_spec!$A:$H,2,FALSE))</f>
        <v/>
      </c>
      <c r="CL838" s="104"/>
      <c r="CM838" s="47"/>
      <c r="CN838" s="104"/>
      <c r="CO838" s="47"/>
      <c r="CP838" s="104"/>
      <c r="CQ838" s="47"/>
      <c r="CR838" s="104"/>
      <c r="CS838" s="47"/>
      <c r="CT838" s="104"/>
      <c r="CU838" s="110" t="str">
        <f>IF(CV838="","",VLOOKUP(CONCATENATE(CU$3,CV838),m_selling_spec!$A:$H,2,FALSE))</f>
        <v/>
      </c>
      <c r="CV838" s="104"/>
      <c r="CW838" s="110" t="str">
        <f>IF(CX838="","",VLOOKUP(CONCATENATE(CW$3,CX838),m_selling_spec!$A:$H,2,FALSE))</f>
        <v/>
      </c>
      <c r="CX838" s="104"/>
      <c r="CY838" s="110" t="str">
        <f>IF(CZ838="","",VLOOKUP(CONCATENATE(CY$3,CZ838),m_selling_spec!$A:$H,2,FALSE))</f>
        <v/>
      </c>
      <c r="CZ838" s="104"/>
      <c r="DA838" s="110"/>
      <c r="DB838" s="104"/>
    </row>
    <row r="839" spans="1:106">
      <c r="A839" s="104" t="s">
        <v>3832</v>
      </c>
      <c r="B839" s="104"/>
      <c r="C839" s="104"/>
      <c r="D839" s="104">
        <v>10</v>
      </c>
      <c r="E839" s="110" t="str">
        <f>INDEX(product!B:B,MATCH(D839,product!A:A,0))</f>
        <v>ATIS</v>
      </c>
      <c r="F839" s="110" t="str">
        <f>INDEX(product!E:E,MATCH(D839,product!A:A,0))</f>
        <v>Window series</v>
      </c>
      <c r="G839" s="47"/>
      <c r="H839" s="104"/>
      <c r="I839" s="47"/>
      <c r="J839" s="104"/>
      <c r="K839" s="110" t="str">
        <f>IF(L839="","",VLOOKUP(CONCATENATE(K$3,L839),m_selling_spec!$A:$H,2,FALSE))</f>
        <v/>
      </c>
      <c r="L839" s="104"/>
      <c r="M839" s="110" t="str">
        <f>IF(N839="","",VLOOKUP(CONCATENATE(M$3,N839),m_selling_spec!$A:$H,2,FALSE))</f>
        <v/>
      </c>
      <c r="N839" s="104"/>
      <c r="O839" s="110" t="str">
        <f>IF(P839="","",VLOOKUP(CONCATENATE(O$3,P839),m_selling_spec!$A:$H,2,FALSE))</f>
        <v/>
      </c>
      <c r="P839" s="104"/>
      <c r="Q839" s="110" t="str">
        <f>IF(R839="","",VLOOKUP(CONCATENATE(Q$3,R839),m_selling_spec!$A:$H,2,FALSE))</f>
        <v/>
      </c>
      <c r="R839" s="104"/>
      <c r="S839" s="110"/>
      <c r="T839" s="104"/>
      <c r="U839" s="110"/>
      <c r="V839" s="104"/>
      <c r="W839" s="110"/>
      <c r="X839" s="104"/>
      <c r="Y839" s="110" t="str">
        <f>IF(Z839="","",VLOOKUP(CONCATENATE(Y$3,Z839),m_selling_spec!$A:$H,2,FALSE))</f>
        <v>1.5</v>
      </c>
      <c r="Z839" s="104" t="s">
        <v>70</v>
      </c>
      <c r="AA839" s="47"/>
      <c r="AB839" s="104"/>
      <c r="AC839" s="110" t="str">
        <f>IF(AD839="","",VLOOKUP(CONCATENATE(AC$3,AD839),m_selling_spec!$A:$H,2,FALSE))</f>
        <v/>
      </c>
      <c r="AD839" s="104"/>
      <c r="AE839" s="47"/>
      <c r="AF839" s="104"/>
      <c r="AG839" s="47"/>
      <c r="AH839" s="104"/>
      <c r="AI839" s="110" t="str">
        <f>IF(AJ839="","",VLOOKUP(CONCATENATE(AI$3,AJ839),m_selling_spec!$A:$H,2,FALSE))</f>
        <v/>
      </c>
      <c r="AJ839" s="104"/>
      <c r="AK839" s="110" t="str">
        <f>IF(AL839="","",VLOOKUP(CONCATENATE(AK$3,AL839),m_selling_spec!$A:$H,2,FALSE))</f>
        <v/>
      </c>
      <c r="AL839" s="104"/>
      <c r="AM839" s="47"/>
      <c r="AN839" s="104"/>
      <c r="AO839" s="47"/>
      <c r="AP839" s="104"/>
      <c r="AQ839" s="110" t="str">
        <f>IF(AR839="","",VLOOKUP(CONCATENATE(AQ$3,AR839),m_selling_spec!$A:$H,2,FALSE))</f>
        <v>10.2</v>
      </c>
      <c r="AR839" s="104" t="s">
        <v>74</v>
      </c>
      <c r="AS839" s="110" t="str">
        <f>IF(AT839="","",VLOOKUP(CONCATENATE(AS$3,AT839),m_selling_spec!$A:$H,2,FALSE))</f>
        <v/>
      </c>
      <c r="AT839" s="104"/>
      <c r="AU839" s="110" t="str">
        <f>IF(AV839="","",VLOOKUP(CONCATENATE(AU$3,AV839),m_selling_spec!$A:$H,2,FALSE))</f>
        <v>12.1</v>
      </c>
      <c r="AV839" s="104" t="s">
        <v>571</v>
      </c>
      <c r="AW839" s="47"/>
      <c r="AX839" s="104"/>
      <c r="AY839" s="110" t="str">
        <f>IF(AZ839="","",VLOOKUP(CONCATENATE(AY$3,AZ839),m_selling_spec!$A:$H,2,FALSE))</f>
        <v>14.1</v>
      </c>
      <c r="AZ839" s="104" t="s">
        <v>599</v>
      </c>
      <c r="BA839" s="47"/>
      <c r="BB839" s="104"/>
      <c r="BC839" s="47"/>
      <c r="BD839" s="104"/>
      <c r="BE839" s="47"/>
      <c r="BF839" s="104"/>
      <c r="BG839" s="110" t="str">
        <f>IF(BH839="","",VLOOKUP(CONCATENATE(BG$3,BH839),m_selling_spec!$A:$H,2,FALSE))</f>
        <v/>
      </c>
      <c r="BH839" s="104"/>
      <c r="BI839" s="47"/>
      <c r="BJ839" s="104"/>
      <c r="BK839" s="110" t="str">
        <f>IF(BL839="","",VLOOKUP(CONCATENATE(BK$3,BL839),m_selling_spec!$A:$H,2,FALSE))</f>
        <v/>
      </c>
      <c r="BL839" s="104"/>
      <c r="BM839" s="47"/>
      <c r="BN839" s="104"/>
      <c r="BO839" s="110" t="str">
        <f>IF(BP839="","",VLOOKUP(CONCATENATE(BO$3,BP839),m_selling_spec!$A:$H,2,FALSE))</f>
        <v/>
      </c>
      <c r="BP839" s="104"/>
      <c r="BQ839" s="47"/>
      <c r="BR839" s="104"/>
      <c r="BS839" s="47"/>
      <c r="BT839" s="104"/>
      <c r="BU839" s="47"/>
      <c r="BV839" s="104"/>
      <c r="BW839" s="47"/>
      <c r="BX839" s="104"/>
      <c r="BY839" s="47"/>
      <c r="BZ839" s="104"/>
      <c r="CA839" s="110" t="str">
        <f>IF(CB839="","",VLOOKUP(CONCATENATE(CA$3,CB839),m_selling_spec!$A:$H,2,FALSE))</f>
        <v/>
      </c>
      <c r="CB839" s="104"/>
      <c r="CC839" s="47"/>
      <c r="CD839" s="104"/>
      <c r="CE839" s="47"/>
      <c r="CF839" s="104"/>
      <c r="CG839" s="47"/>
      <c r="CH839" s="104"/>
      <c r="CI839" s="47"/>
      <c r="CJ839" s="104"/>
      <c r="CK839" s="110" t="str">
        <f>IF(CL839="","",VLOOKUP(CONCATENATE(CK$3,CL839),m_selling_spec!$A:$H,2,FALSE))</f>
        <v/>
      </c>
      <c r="CL839" s="104"/>
      <c r="CM839" s="47"/>
      <c r="CN839" s="104"/>
      <c r="CO839" s="47"/>
      <c r="CP839" s="104"/>
      <c r="CQ839" s="47"/>
      <c r="CR839" s="104"/>
      <c r="CS839" s="47"/>
      <c r="CT839" s="104"/>
      <c r="CU839" s="110" t="str">
        <f>IF(CV839="","",VLOOKUP(CONCATENATE(CU$3,CV839),m_selling_spec!$A:$H,2,FALSE))</f>
        <v/>
      </c>
      <c r="CV839" s="104"/>
      <c r="CW839" s="110" t="str">
        <f>IF(CX839="","",VLOOKUP(CONCATENATE(CW$3,CX839),m_selling_spec!$A:$H,2,FALSE))</f>
        <v/>
      </c>
      <c r="CX839" s="104"/>
      <c r="CY839" s="110" t="str">
        <f>IF(CZ839="","",VLOOKUP(CONCATENATE(CY$3,CZ839),m_selling_spec!$A:$H,2,FALSE))</f>
        <v/>
      </c>
      <c r="CZ839" s="104"/>
      <c r="DA839" s="110"/>
      <c r="DB839" s="104"/>
    </row>
    <row r="840" spans="1:106">
      <c r="A840" s="104" t="s">
        <v>3833</v>
      </c>
      <c r="B840" s="104"/>
      <c r="C840" s="104"/>
      <c r="D840" s="104">
        <v>10</v>
      </c>
      <c r="E840" s="110" t="str">
        <f>INDEX(product!B:B,MATCH(D840,product!A:A,0))</f>
        <v>ATIS</v>
      </c>
      <c r="F840" s="110" t="str">
        <f>INDEX(product!E:E,MATCH(D840,product!A:A,0))</f>
        <v>Window series</v>
      </c>
      <c r="G840" s="47"/>
      <c r="H840" s="104"/>
      <c r="I840" s="47"/>
      <c r="J840" s="104"/>
      <c r="K840" s="110" t="str">
        <f>IF(L840="","",VLOOKUP(CONCATENATE(K$3,L840),m_selling_spec!$A:$H,2,FALSE))</f>
        <v/>
      </c>
      <c r="L840" s="104"/>
      <c r="M840" s="110" t="str">
        <f>IF(N840="","",VLOOKUP(CONCATENATE(M$3,N840),m_selling_spec!$A:$H,2,FALSE))</f>
        <v/>
      </c>
      <c r="N840" s="104"/>
      <c r="O840" s="110" t="str">
        <f>IF(P840="","",VLOOKUP(CONCATENATE(O$3,P840),m_selling_spec!$A:$H,2,FALSE))</f>
        <v/>
      </c>
      <c r="P840" s="104"/>
      <c r="Q840" s="110" t="str">
        <f>IF(R840="","",VLOOKUP(CONCATENATE(Q$3,R840),m_selling_spec!$A:$H,2,FALSE))</f>
        <v/>
      </c>
      <c r="R840" s="104"/>
      <c r="S840" s="110"/>
      <c r="T840" s="104"/>
      <c r="U840" s="110"/>
      <c r="V840" s="104"/>
      <c r="W840" s="110"/>
      <c r="X840" s="104"/>
      <c r="Y840" s="110" t="str">
        <f>IF(Z840="","",VLOOKUP(CONCATENATE(Y$3,Z840),m_selling_spec!$A:$H,2,FALSE))</f>
        <v>1.5</v>
      </c>
      <c r="Z840" s="104" t="s">
        <v>70</v>
      </c>
      <c r="AA840" s="47"/>
      <c r="AB840" s="104"/>
      <c r="AC840" s="110" t="str">
        <f>IF(AD840="","",VLOOKUP(CONCATENATE(AC$3,AD840),m_selling_spec!$A:$H,2,FALSE))</f>
        <v/>
      </c>
      <c r="AD840" s="104"/>
      <c r="AE840" s="47"/>
      <c r="AF840" s="104"/>
      <c r="AG840" s="47"/>
      <c r="AH840" s="104"/>
      <c r="AI840" s="110" t="str">
        <f>IF(AJ840="","",VLOOKUP(CONCATENATE(AI$3,AJ840),m_selling_spec!$A:$H,2,FALSE))</f>
        <v/>
      </c>
      <c r="AJ840" s="104"/>
      <c r="AK840" s="110" t="str">
        <f>IF(AL840="","",VLOOKUP(CONCATENATE(AK$3,AL840),m_selling_spec!$A:$H,2,FALSE))</f>
        <v/>
      </c>
      <c r="AL840" s="104"/>
      <c r="AM840" s="47"/>
      <c r="AN840" s="104"/>
      <c r="AO840" s="47"/>
      <c r="AP840" s="104"/>
      <c r="AQ840" s="110" t="str">
        <f>IF(AR840="","",VLOOKUP(CONCATENATE(AQ$3,AR840),m_selling_spec!$A:$H,2,FALSE))</f>
        <v>10.3</v>
      </c>
      <c r="AR840" s="104" t="s">
        <v>75</v>
      </c>
      <c r="AS840" s="110" t="str">
        <f>IF(AT840="","",VLOOKUP(CONCATENATE(AS$3,AT840),m_selling_spec!$A:$H,2,FALSE))</f>
        <v/>
      </c>
      <c r="AT840" s="104"/>
      <c r="AU840" s="110" t="str">
        <f>IF(AV840="","",VLOOKUP(CONCATENATE(AU$3,AV840),m_selling_spec!$A:$H,2,FALSE))</f>
        <v>12.1</v>
      </c>
      <c r="AV840" s="104" t="s">
        <v>571</v>
      </c>
      <c r="AW840" s="47"/>
      <c r="AX840" s="104"/>
      <c r="AY840" s="110" t="str">
        <f>IF(AZ840="","",VLOOKUP(CONCATENATE(AY$3,AZ840),m_selling_spec!$A:$H,2,FALSE))</f>
        <v>14.2</v>
      </c>
      <c r="AZ840" s="104" t="s">
        <v>600</v>
      </c>
      <c r="BA840" s="47"/>
      <c r="BB840" s="104"/>
      <c r="BC840" s="47"/>
      <c r="BD840" s="104"/>
      <c r="BE840" s="47"/>
      <c r="BF840" s="104"/>
      <c r="BG840" s="110" t="str">
        <f>IF(BH840="","",VLOOKUP(CONCATENATE(BG$3,BH840),m_selling_spec!$A:$H,2,FALSE))</f>
        <v/>
      </c>
      <c r="BH840" s="104"/>
      <c r="BI840" s="47"/>
      <c r="BJ840" s="104"/>
      <c r="BK840" s="110" t="str">
        <f>IF(BL840="","",VLOOKUP(CONCATENATE(BK$3,BL840),m_selling_spec!$A:$H,2,FALSE))</f>
        <v/>
      </c>
      <c r="BL840" s="104"/>
      <c r="BM840" s="47"/>
      <c r="BN840" s="104"/>
      <c r="BO840" s="110" t="str">
        <f>IF(BP840="","",VLOOKUP(CONCATENATE(BO$3,BP840),m_selling_spec!$A:$H,2,FALSE))</f>
        <v/>
      </c>
      <c r="BP840" s="104"/>
      <c r="BQ840" s="47"/>
      <c r="BR840" s="104"/>
      <c r="BS840" s="47"/>
      <c r="BT840" s="104"/>
      <c r="BU840" s="47"/>
      <c r="BV840" s="104"/>
      <c r="BW840" s="47"/>
      <c r="BX840" s="104"/>
      <c r="BY840" s="47"/>
      <c r="BZ840" s="104"/>
      <c r="CA840" s="110" t="str">
        <f>IF(CB840="","",VLOOKUP(CONCATENATE(CA$3,CB840),m_selling_spec!$A:$H,2,FALSE))</f>
        <v/>
      </c>
      <c r="CB840" s="104"/>
      <c r="CC840" s="47"/>
      <c r="CD840" s="104"/>
      <c r="CE840" s="47"/>
      <c r="CF840" s="104"/>
      <c r="CG840" s="47"/>
      <c r="CH840" s="104"/>
      <c r="CI840" s="47"/>
      <c r="CJ840" s="104"/>
      <c r="CK840" s="110" t="str">
        <f>IF(CL840="","",VLOOKUP(CONCATENATE(CK$3,CL840),m_selling_spec!$A:$H,2,FALSE))</f>
        <v/>
      </c>
      <c r="CL840" s="104"/>
      <c r="CM840" s="47"/>
      <c r="CN840" s="104"/>
      <c r="CO840" s="47"/>
      <c r="CP840" s="104"/>
      <c r="CQ840" s="47"/>
      <c r="CR840" s="104"/>
      <c r="CS840" s="47"/>
      <c r="CT840" s="104"/>
      <c r="CU840" s="110" t="str">
        <f>IF(CV840="","",VLOOKUP(CONCATENATE(CU$3,CV840),m_selling_spec!$A:$H,2,FALSE))</f>
        <v/>
      </c>
      <c r="CV840" s="104"/>
      <c r="CW840" s="110" t="str">
        <f>IF(CX840="","",VLOOKUP(CONCATENATE(CW$3,CX840),m_selling_spec!$A:$H,2,FALSE))</f>
        <v/>
      </c>
      <c r="CX840" s="104"/>
      <c r="CY840" s="110" t="str">
        <f>IF(CZ840="","",VLOOKUP(CONCATENATE(CY$3,CZ840),m_selling_spec!$A:$H,2,FALSE))</f>
        <v/>
      </c>
      <c r="CZ840" s="104"/>
      <c r="DA840" s="110"/>
      <c r="DB840" s="104"/>
    </row>
    <row r="841" spans="1:106">
      <c r="A841" s="261" t="s">
        <v>3834</v>
      </c>
      <c r="B841" s="104"/>
      <c r="C841" s="104"/>
      <c r="D841" s="104">
        <v>10</v>
      </c>
      <c r="E841" s="110" t="str">
        <f>INDEX(product!B:B,MATCH(D841,product!A:A,0))</f>
        <v>ATIS</v>
      </c>
      <c r="F841" s="110" t="str">
        <f>INDEX(product!E:E,MATCH(D841,product!A:A,0))</f>
        <v>Window series</v>
      </c>
      <c r="G841" s="47"/>
      <c r="H841" s="104"/>
      <c r="I841" s="47"/>
      <c r="J841" s="104"/>
      <c r="K841" s="110" t="str">
        <f>IF(L841="","",VLOOKUP(CONCATENATE(K$3,L841),m_selling_spec!$A:$H,2,FALSE))</f>
        <v/>
      </c>
      <c r="L841" s="104"/>
      <c r="M841" s="110" t="str">
        <f>IF(N841="","",VLOOKUP(CONCATENATE(M$3,N841),m_selling_spec!$A:$H,2,FALSE))</f>
        <v/>
      </c>
      <c r="N841" s="104"/>
      <c r="O841" s="110" t="str">
        <f>IF(P841="","",VLOOKUP(CONCATENATE(O$3,P841),m_selling_spec!$A:$H,2,FALSE))</f>
        <v/>
      </c>
      <c r="P841" s="104"/>
      <c r="Q841" s="110" t="str">
        <f>IF(R841="","",VLOOKUP(CONCATENATE(Q$3,R841),m_selling_spec!$A:$H,2,FALSE))</f>
        <v/>
      </c>
      <c r="R841" s="104"/>
      <c r="S841" s="110"/>
      <c r="T841" s="104"/>
      <c r="U841" s="110"/>
      <c r="V841" s="104"/>
      <c r="W841" s="110"/>
      <c r="X841" s="104"/>
      <c r="Y841" s="110" t="str">
        <f>IF(Z841="","",VLOOKUP(CONCATENATE(Y$3,Z841),m_selling_spec!$A:$H,2,FALSE))</f>
        <v>1.5</v>
      </c>
      <c r="Z841" s="104" t="s">
        <v>70</v>
      </c>
      <c r="AA841" s="47"/>
      <c r="AB841" s="104"/>
      <c r="AC841" s="110" t="str">
        <f>IF(AD841="","",VLOOKUP(CONCATENATE(AC$3,AD841),m_selling_spec!$A:$H,2,FALSE))</f>
        <v/>
      </c>
      <c r="AD841" s="104"/>
      <c r="AE841" s="47"/>
      <c r="AF841" s="104"/>
      <c r="AG841" s="47"/>
      <c r="AH841" s="104"/>
      <c r="AI841" s="110" t="str">
        <f>IF(AJ841="","",VLOOKUP(CONCATENATE(AI$3,AJ841),m_selling_spec!$A:$H,2,FALSE))</f>
        <v/>
      </c>
      <c r="AJ841" s="104"/>
      <c r="AK841" s="110" t="str">
        <f>IF(AL841="","",VLOOKUP(CONCATENATE(AK$3,AL841),m_selling_spec!$A:$H,2,FALSE))</f>
        <v/>
      </c>
      <c r="AL841" s="104"/>
      <c r="AM841" s="47"/>
      <c r="AN841" s="104"/>
      <c r="AO841" s="47"/>
      <c r="AP841" s="104"/>
      <c r="AQ841" s="110" t="str">
        <f>IF(AR841="","",VLOOKUP(CONCATENATE(AQ$3,AR841),m_selling_spec!$A:$H,2,FALSE))</f>
        <v>10.3</v>
      </c>
      <c r="AR841" s="104" t="s">
        <v>75</v>
      </c>
      <c r="AS841" s="110" t="str">
        <f>IF(AT841="","",VLOOKUP(CONCATENATE(AS$3,AT841),m_selling_spec!$A:$H,2,FALSE))</f>
        <v/>
      </c>
      <c r="AT841" s="104"/>
      <c r="AU841" s="110" t="str">
        <f>IF(AV841="","",VLOOKUP(CONCATENATE(AU$3,AV841),m_selling_spec!$A:$H,2,FALSE))</f>
        <v>12.1</v>
      </c>
      <c r="AV841" s="104" t="s">
        <v>571</v>
      </c>
      <c r="AW841" s="47"/>
      <c r="AX841" s="104"/>
      <c r="AY841" s="110" t="str">
        <f>IF(AZ841="","",VLOOKUP(CONCATENATE(AY$3,AZ841),m_selling_spec!$A:$H,2,FALSE))</f>
        <v>14.1</v>
      </c>
      <c r="AZ841" s="104" t="s">
        <v>599</v>
      </c>
      <c r="BA841" s="47"/>
      <c r="BB841" s="104"/>
      <c r="BC841" s="47"/>
      <c r="BD841" s="104"/>
      <c r="BE841" s="47"/>
      <c r="BF841" s="104"/>
      <c r="BG841" s="110" t="str">
        <f>IF(BH841="","",VLOOKUP(CONCATENATE(BG$3,BH841),m_selling_spec!$A:$H,2,FALSE))</f>
        <v/>
      </c>
      <c r="BH841" s="104"/>
      <c r="BI841" s="47"/>
      <c r="BJ841" s="104"/>
      <c r="BK841" s="110" t="str">
        <f>IF(BL841="","",VLOOKUP(CONCATENATE(BK$3,BL841),m_selling_spec!$A:$H,2,FALSE))</f>
        <v/>
      </c>
      <c r="BL841" s="104"/>
      <c r="BM841" s="47"/>
      <c r="BN841" s="104"/>
      <c r="BO841" s="110" t="str">
        <f>IF(BP841="","",VLOOKUP(CONCATENATE(BO$3,BP841),m_selling_spec!$A:$H,2,FALSE))</f>
        <v/>
      </c>
      <c r="BP841" s="104"/>
      <c r="BQ841" s="47"/>
      <c r="BR841" s="104"/>
      <c r="BS841" s="47"/>
      <c r="BT841" s="104"/>
      <c r="BU841" s="47"/>
      <c r="BV841" s="104"/>
      <c r="BW841" s="47"/>
      <c r="BX841" s="104"/>
      <c r="BY841" s="47"/>
      <c r="BZ841" s="104"/>
      <c r="CA841" s="110" t="str">
        <f>IF(CB841="","",VLOOKUP(CONCATENATE(CA$3,CB841),m_selling_spec!$A:$H,2,FALSE))</f>
        <v/>
      </c>
      <c r="CB841" s="104"/>
      <c r="CC841" s="47"/>
      <c r="CD841" s="104"/>
      <c r="CE841" s="47"/>
      <c r="CF841" s="104"/>
      <c r="CG841" s="47"/>
      <c r="CH841" s="104"/>
      <c r="CI841" s="47"/>
      <c r="CJ841" s="104"/>
      <c r="CK841" s="110" t="str">
        <f>IF(CL841="","",VLOOKUP(CONCATENATE(CK$3,CL841),m_selling_spec!$A:$H,2,FALSE))</f>
        <v/>
      </c>
      <c r="CL841" s="104"/>
      <c r="CM841" s="47"/>
      <c r="CN841" s="104"/>
      <c r="CO841" s="47"/>
      <c r="CP841" s="104"/>
      <c r="CQ841" s="47"/>
      <c r="CR841" s="104"/>
      <c r="CS841" s="47"/>
      <c r="CT841" s="104"/>
      <c r="CU841" s="110" t="str">
        <f>IF(CV841="","",VLOOKUP(CONCATENATE(CU$3,CV841),m_selling_spec!$A:$H,2,FALSE))</f>
        <v/>
      </c>
      <c r="CV841" s="104"/>
      <c r="CW841" s="110" t="str">
        <f>IF(CX841="","",VLOOKUP(CONCATENATE(CW$3,CX841),m_selling_spec!$A:$H,2,FALSE))</f>
        <v/>
      </c>
      <c r="CX841" s="104"/>
      <c r="CY841" s="110" t="str">
        <f>IF(CZ841="","",VLOOKUP(CONCATENATE(CY$3,CZ841),m_selling_spec!$A:$H,2,FALSE))</f>
        <v/>
      </c>
      <c r="CZ841" s="104"/>
      <c r="DA841" s="110"/>
      <c r="DB841" s="104"/>
    </row>
  </sheetData>
  <autoFilter ref="A3:CZ841"/>
  <phoneticPr fontId="13"/>
  <pageMargins left="0.7" right="0.7" top="0.75" bottom="0.75" header="0.3" footer="0.3"/>
  <pageSetup orientation="portrait" horizontalDpi="0" verticalDpi="0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B841"/>
  <sheetViews>
    <sheetView tabSelected="1" zoomScale="55" zoomScaleNormal="55" workbookViewId="0">
      <selection activeCell="K26" sqref="K26"/>
    </sheetView>
  </sheetViews>
  <sheetFormatPr defaultRowHeight="18.75"/>
  <cols>
    <col min="1" max="1" width="18.75" bestFit="1" customWidth="1"/>
    <col min="5" max="5" width="21.75" bestFit="1" customWidth="1"/>
    <col min="6" max="6" width="21.875" bestFit="1" customWidth="1"/>
    <col min="8" max="8" width="18" bestFit="1" customWidth="1"/>
    <col min="12" max="12" width="15.125" bestFit="1" customWidth="1"/>
    <col min="26" max="26" width="27.25" bestFit="1" customWidth="1"/>
  </cols>
  <sheetData>
    <row r="1" spans="1:106">
      <c r="A1" s="47" t="s">
        <v>1194</v>
      </c>
      <c r="D1" s="77" t="s">
        <v>1181</v>
      </c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H1" s="77"/>
      <c r="CJ1" s="77"/>
      <c r="CL1" s="77"/>
      <c r="CN1" s="77"/>
      <c r="CP1" s="77"/>
      <c r="CR1" s="77"/>
      <c r="CT1" s="77"/>
      <c r="CV1" s="77"/>
      <c r="CX1" s="77"/>
      <c r="CZ1" s="77"/>
      <c r="DB1" s="77"/>
    </row>
    <row r="2" spans="1:106" ht="93.75">
      <c r="A2" s="38"/>
      <c r="B2" s="38"/>
      <c r="C2" s="38"/>
      <c r="D2" s="77"/>
      <c r="E2" s="77"/>
      <c r="F2" s="77"/>
      <c r="G2" s="77"/>
      <c r="H2" s="77" t="s">
        <v>3927</v>
      </c>
      <c r="I2" s="77"/>
      <c r="J2" s="77" t="s">
        <v>3928</v>
      </c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 t="s">
        <v>738</v>
      </c>
      <c r="AC2" s="77"/>
      <c r="AD2" s="77" t="s">
        <v>3929</v>
      </c>
      <c r="AE2" s="77"/>
      <c r="AF2" s="77" t="s">
        <v>3930</v>
      </c>
      <c r="AG2" s="77"/>
      <c r="AH2" s="77" t="s">
        <v>3931</v>
      </c>
      <c r="AI2" s="77"/>
      <c r="AJ2" s="77" t="s">
        <v>3932</v>
      </c>
      <c r="AK2" s="77"/>
      <c r="AL2" s="77" t="s">
        <v>3925</v>
      </c>
      <c r="AM2" s="77"/>
      <c r="AN2" s="77" t="s">
        <v>3933</v>
      </c>
      <c r="AO2" s="77"/>
      <c r="AP2" s="77" t="s">
        <v>3934</v>
      </c>
      <c r="AQ2" s="77"/>
      <c r="AR2" s="77" t="s">
        <v>782</v>
      </c>
      <c r="AS2" s="77"/>
      <c r="AT2" s="77" t="s">
        <v>3935</v>
      </c>
      <c r="AU2" s="77"/>
      <c r="AV2" s="77" t="s">
        <v>3936</v>
      </c>
      <c r="AW2" s="77"/>
      <c r="AX2" s="105" t="s">
        <v>3937</v>
      </c>
      <c r="AY2" s="77"/>
      <c r="AZ2" s="105" t="s">
        <v>675</v>
      </c>
      <c r="BA2" s="77"/>
      <c r="BB2" s="77" t="s">
        <v>3938</v>
      </c>
      <c r="BC2" s="77"/>
      <c r="BD2" s="77" t="s">
        <v>596</v>
      </c>
      <c r="BE2" s="77"/>
      <c r="BF2" s="77" t="s">
        <v>3939</v>
      </c>
      <c r="BG2" s="77"/>
      <c r="BH2" s="77" t="s">
        <v>1195</v>
      </c>
      <c r="BI2" s="77"/>
      <c r="BJ2" s="77" t="s">
        <v>3940</v>
      </c>
      <c r="BK2" s="77"/>
      <c r="BL2" s="77" t="s">
        <v>3941</v>
      </c>
      <c r="BM2" s="77"/>
      <c r="BN2" s="77" t="s">
        <v>3942</v>
      </c>
      <c r="BO2" s="77"/>
      <c r="BP2" s="105" t="s">
        <v>3943</v>
      </c>
      <c r="BQ2" s="77"/>
      <c r="BR2" s="105" t="s">
        <v>3944</v>
      </c>
      <c r="BS2" s="77"/>
      <c r="BT2" s="77" t="s">
        <v>1165</v>
      </c>
      <c r="BU2" s="77"/>
      <c r="BV2" s="105" t="s">
        <v>3945</v>
      </c>
      <c r="BW2" s="77"/>
      <c r="BX2" s="105" t="s">
        <v>3946</v>
      </c>
      <c r="BY2" s="77"/>
      <c r="BZ2" s="105" t="s">
        <v>3947</v>
      </c>
      <c r="CA2" s="77"/>
      <c r="CB2" s="105" t="s">
        <v>846</v>
      </c>
      <c r="CC2" s="77"/>
      <c r="CD2" s="105" t="s">
        <v>3948</v>
      </c>
      <c r="CE2" s="77"/>
      <c r="CF2" s="77" t="s">
        <v>3949</v>
      </c>
      <c r="CH2" s="77"/>
      <c r="CJ2" s="77" t="s">
        <v>3950</v>
      </c>
      <c r="CL2" s="77" t="s">
        <v>3951</v>
      </c>
      <c r="CN2" s="77" t="s">
        <v>3952</v>
      </c>
      <c r="CP2" s="77"/>
      <c r="CR2" s="77"/>
      <c r="CT2" s="77"/>
      <c r="CV2" s="77"/>
      <c r="CX2" s="77"/>
      <c r="CZ2" s="77"/>
      <c r="DB2" s="77"/>
    </row>
    <row r="3" spans="1:106">
      <c r="A3" s="106" t="s">
        <v>1196</v>
      </c>
      <c r="B3" s="48" t="s">
        <v>970</v>
      </c>
      <c r="C3" s="48" t="s">
        <v>971</v>
      </c>
      <c r="D3" s="106" t="s">
        <v>41</v>
      </c>
      <c r="E3" s="107" t="s">
        <v>1197</v>
      </c>
      <c r="F3" s="107" t="s">
        <v>1198</v>
      </c>
      <c r="G3" s="106" t="s">
        <v>3953</v>
      </c>
      <c r="H3" s="107" t="s">
        <v>1199</v>
      </c>
      <c r="I3" s="106" t="s">
        <v>3954</v>
      </c>
      <c r="J3" s="107" t="s">
        <v>3955</v>
      </c>
      <c r="K3" s="106" t="s">
        <v>3864</v>
      </c>
      <c r="L3" s="107" t="s">
        <v>3865</v>
      </c>
      <c r="M3" s="106" t="s">
        <v>3866</v>
      </c>
      <c r="N3" s="107" t="s">
        <v>3867</v>
      </c>
      <c r="O3" s="106" t="s">
        <v>3868</v>
      </c>
      <c r="P3" s="107" t="s">
        <v>3869</v>
      </c>
      <c r="Q3" s="106" t="s">
        <v>3870</v>
      </c>
      <c r="R3" s="107" t="s">
        <v>3871</v>
      </c>
      <c r="S3" s="106" t="s">
        <v>4036</v>
      </c>
      <c r="T3" s="107" t="s">
        <v>4037</v>
      </c>
      <c r="U3" s="106" t="s">
        <v>4038</v>
      </c>
      <c r="V3" s="107" t="s">
        <v>4039</v>
      </c>
      <c r="W3" s="106" t="s">
        <v>4046</v>
      </c>
      <c r="X3" s="107" t="s">
        <v>4047</v>
      </c>
      <c r="Y3" s="106" t="s">
        <v>89</v>
      </c>
      <c r="Z3" s="107" t="s">
        <v>1200</v>
      </c>
      <c r="AA3" s="106" t="s">
        <v>87</v>
      </c>
      <c r="AB3" s="107" t="s">
        <v>3956</v>
      </c>
      <c r="AC3" s="106" t="s">
        <v>85</v>
      </c>
      <c r="AD3" s="107" t="s">
        <v>1201</v>
      </c>
      <c r="AE3" s="106" t="s">
        <v>83</v>
      </c>
      <c r="AF3" s="107" t="s">
        <v>3957</v>
      </c>
      <c r="AG3" s="106" t="s">
        <v>81</v>
      </c>
      <c r="AH3" s="107" t="s">
        <v>3958</v>
      </c>
      <c r="AI3" s="106" t="s">
        <v>79</v>
      </c>
      <c r="AJ3" s="107" t="s">
        <v>3959</v>
      </c>
      <c r="AK3" s="106" t="s">
        <v>91</v>
      </c>
      <c r="AL3" s="107" t="s">
        <v>3926</v>
      </c>
      <c r="AM3" s="106" t="s">
        <v>92</v>
      </c>
      <c r="AN3" s="107" t="s">
        <v>3960</v>
      </c>
      <c r="AO3" s="106" t="s">
        <v>93</v>
      </c>
      <c r="AP3" s="107" t="s">
        <v>3961</v>
      </c>
      <c r="AQ3" s="106" t="s">
        <v>94</v>
      </c>
      <c r="AR3" s="107" t="s">
        <v>1202</v>
      </c>
      <c r="AS3" s="106" t="s">
        <v>95</v>
      </c>
      <c r="AT3" s="107" t="s">
        <v>3962</v>
      </c>
      <c r="AU3" s="106" t="s">
        <v>96</v>
      </c>
      <c r="AV3" s="107" t="s">
        <v>1203</v>
      </c>
      <c r="AW3" s="106" t="s">
        <v>97</v>
      </c>
      <c r="AX3" s="107" t="s">
        <v>3963</v>
      </c>
      <c r="AY3" s="106" t="s">
        <v>98</v>
      </c>
      <c r="AZ3" s="107" t="s">
        <v>3894</v>
      </c>
      <c r="BA3" s="106" t="s">
        <v>99</v>
      </c>
      <c r="BB3" s="107" t="s">
        <v>3964</v>
      </c>
      <c r="BC3" s="106" t="s">
        <v>100</v>
      </c>
      <c r="BD3" s="107" t="s">
        <v>3965</v>
      </c>
      <c r="BE3" s="106" t="s">
        <v>101</v>
      </c>
      <c r="BF3" s="107" t="s">
        <v>3966</v>
      </c>
      <c r="BG3" s="106" t="s">
        <v>102</v>
      </c>
      <c r="BH3" s="107" t="s">
        <v>1204</v>
      </c>
      <c r="BI3" s="106" t="s">
        <v>103</v>
      </c>
      <c r="BJ3" s="107" t="s">
        <v>3967</v>
      </c>
      <c r="BK3" s="106" t="s">
        <v>104</v>
      </c>
      <c r="BL3" s="107" t="s">
        <v>3968</v>
      </c>
      <c r="BM3" s="106" t="s">
        <v>3969</v>
      </c>
      <c r="BN3" s="107" t="s">
        <v>3970</v>
      </c>
      <c r="BO3" s="106" t="s">
        <v>3971</v>
      </c>
      <c r="BP3" s="107" t="s">
        <v>3972</v>
      </c>
      <c r="BQ3" s="106" t="s">
        <v>3973</v>
      </c>
      <c r="BR3" s="107" t="s">
        <v>3974</v>
      </c>
      <c r="BS3" s="106" t="s">
        <v>3975</v>
      </c>
      <c r="BT3" s="107" t="s">
        <v>3976</v>
      </c>
      <c r="BU3" s="106" t="s">
        <v>3977</v>
      </c>
      <c r="BV3" s="107" t="s">
        <v>3978</v>
      </c>
      <c r="BW3" s="106" t="s">
        <v>3979</v>
      </c>
      <c r="BX3" s="107" t="s">
        <v>3980</v>
      </c>
      <c r="BY3" s="106" t="s">
        <v>3981</v>
      </c>
      <c r="BZ3" s="107" t="s">
        <v>3982</v>
      </c>
      <c r="CA3" s="106" t="s">
        <v>3983</v>
      </c>
      <c r="CB3" s="107" t="s">
        <v>3984</v>
      </c>
      <c r="CC3" s="106" t="s">
        <v>3985</v>
      </c>
      <c r="CD3" s="107" t="s">
        <v>3986</v>
      </c>
      <c r="CE3" s="106" t="s">
        <v>3987</v>
      </c>
      <c r="CF3" s="107" t="s">
        <v>3988</v>
      </c>
      <c r="CG3" s="106" t="s">
        <v>3989</v>
      </c>
      <c r="CH3" s="107" t="s">
        <v>3990</v>
      </c>
      <c r="CI3" s="106" t="s">
        <v>3991</v>
      </c>
      <c r="CJ3" s="107" t="s">
        <v>3992</v>
      </c>
      <c r="CK3" s="106" t="s">
        <v>3993</v>
      </c>
      <c r="CL3" s="107" t="s">
        <v>3418</v>
      </c>
      <c r="CM3" s="106" t="s">
        <v>3994</v>
      </c>
      <c r="CN3" s="107" t="s">
        <v>3995</v>
      </c>
      <c r="CO3" s="106" t="s">
        <v>3996</v>
      </c>
      <c r="CP3" s="107" t="s">
        <v>3997</v>
      </c>
      <c r="CQ3" s="106" t="s">
        <v>3998</v>
      </c>
      <c r="CR3" s="107" t="s">
        <v>3999</v>
      </c>
      <c r="CS3" s="106" t="s">
        <v>4000</v>
      </c>
      <c r="CT3" s="107" t="s">
        <v>3654</v>
      </c>
      <c r="CU3" s="106" t="s">
        <v>3850</v>
      </c>
      <c r="CV3" s="107" t="s">
        <v>3851</v>
      </c>
      <c r="CW3" s="106" t="s">
        <v>3852</v>
      </c>
      <c r="CX3" s="107" t="s">
        <v>3853</v>
      </c>
      <c r="CY3" s="106" t="s">
        <v>3854</v>
      </c>
      <c r="CZ3" s="107" t="s">
        <v>3855</v>
      </c>
      <c r="DA3" s="106" t="s">
        <v>4064</v>
      </c>
      <c r="DB3" s="107" t="s">
        <v>4065</v>
      </c>
    </row>
    <row r="4" spans="1:106">
      <c r="A4" s="235" t="s">
        <v>3579</v>
      </c>
      <c r="B4" s="104"/>
      <c r="C4" s="104"/>
      <c r="D4" s="104">
        <v>9</v>
      </c>
      <c r="E4" s="110" t="s">
        <v>3382</v>
      </c>
      <c r="F4" s="110" t="s">
        <v>2691</v>
      </c>
      <c r="G4" s="47"/>
      <c r="H4" s="104"/>
      <c r="I4" s="47"/>
      <c r="J4" s="104"/>
      <c r="K4" s="110" t="s">
        <v>137</v>
      </c>
      <c r="L4" s="104"/>
      <c r="M4" s="110" t="s">
        <v>137</v>
      </c>
      <c r="N4" s="104"/>
      <c r="O4" s="110" t="s">
        <v>137</v>
      </c>
      <c r="P4" s="104"/>
      <c r="Q4" s="110" t="s">
        <v>137</v>
      </c>
      <c r="R4" s="104"/>
      <c r="S4" s="110"/>
      <c r="T4" s="104"/>
      <c r="U4" s="110"/>
      <c r="V4" s="104"/>
      <c r="W4" s="110"/>
      <c r="X4" s="104"/>
      <c r="Y4" s="47"/>
      <c r="Z4" s="104"/>
      <c r="AA4" s="47"/>
      <c r="AB4" s="104"/>
      <c r="AC4" s="110" t="s">
        <v>137</v>
      </c>
      <c r="AD4" s="104"/>
      <c r="AE4" s="47"/>
      <c r="AF4" s="104"/>
      <c r="AG4" s="47"/>
      <c r="AH4" s="104"/>
      <c r="AI4" s="110" t="s">
        <v>137</v>
      </c>
      <c r="AJ4" s="104"/>
      <c r="AK4" s="110" t="s">
        <v>137</v>
      </c>
      <c r="AL4" s="104"/>
      <c r="AM4" s="47"/>
      <c r="AN4" s="104"/>
      <c r="AO4" s="47"/>
      <c r="AP4" s="104"/>
      <c r="AQ4" s="110" t="s">
        <v>137</v>
      </c>
      <c r="AR4" s="104"/>
      <c r="AS4" s="110" t="s">
        <v>137</v>
      </c>
      <c r="AT4" s="104"/>
      <c r="AU4" s="110" t="s">
        <v>137</v>
      </c>
      <c r="AV4" s="104"/>
      <c r="AW4" s="47"/>
      <c r="AX4" s="104"/>
      <c r="AY4" s="110" t="s">
        <v>137</v>
      </c>
      <c r="AZ4" s="104"/>
      <c r="BA4" s="47"/>
      <c r="BB4" s="104"/>
      <c r="BC4" s="47"/>
      <c r="BD4" s="104"/>
      <c r="BE4" s="47"/>
      <c r="BF4" s="104"/>
      <c r="BG4" s="110" t="s">
        <v>137</v>
      </c>
      <c r="BH4" s="104"/>
      <c r="BI4" s="47"/>
      <c r="BJ4" s="104"/>
      <c r="BK4" s="110" t="s">
        <v>137</v>
      </c>
      <c r="BL4" s="104"/>
      <c r="BM4" s="47"/>
      <c r="BN4" s="104"/>
      <c r="BO4" s="110" t="s">
        <v>137</v>
      </c>
      <c r="BP4" s="104"/>
      <c r="BQ4" s="47"/>
      <c r="BR4" s="104"/>
      <c r="BS4" s="47"/>
      <c r="BT4" s="104"/>
      <c r="BU4" s="47"/>
      <c r="BV4" s="104"/>
      <c r="BW4" s="47"/>
      <c r="BX4" s="104"/>
      <c r="BY4" s="47"/>
      <c r="BZ4" s="104"/>
      <c r="CA4" s="47"/>
      <c r="CB4" s="104"/>
      <c r="CC4" s="47"/>
      <c r="CD4" s="104"/>
      <c r="CE4" s="47"/>
      <c r="CF4" s="104"/>
      <c r="CG4" s="47"/>
      <c r="CH4" s="104"/>
      <c r="CI4" s="110" t="s">
        <v>3399</v>
      </c>
      <c r="CJ4" s="104" t="s">
        <v>3456</v>
      </c>
      <c r="CK4" s="110" t="s">
        <v>3405</v>
      </c>
      <c r="CL4" s="104" t="s">
        <v>3387</v>
      </c>
      <c r="CM4" s="110" t="s">
        <v>137</v>
      </c>
      <c r="CN4" s="104"/>
      <c r="CO4" s="110" t="s">
        <v>3522</v>
      </c>
      <c r="CP4" s="104" t="s">
        <v>3449</v>
      </c>
      <c r="CQ4" s="110" t="s">
        <v>137</v>
      </c>
      <c r="CR4" s="104"/>
      <c r="CS4" s="110" t="s">
        <v>137</v>
      </c>
      <c r="CT4" s="104"/>
      <c r="CU4" s="110" t="s">
        <v>137</v>
      </c>
      <c r="CV4" s="104"/>
      <c r="CW4" s="110" t="s">
        <v>137</v>
      </c>
      <c r="CX4" s="104"/>
      <c r="CY4" s="110" t="s">
        <v>137</v>
      </c>
      <c r="CZ4" s="104"/>
      <c r="DA4" s="110"/>
      <c r="DB4" s="104"/>
    </row>
    <row r="5" spans="1:106">
      <c r="A5" s="235" t="s">
        <v>3580</v>
      </c>
      <c r="B5" s="104"/>
      <c r="C5" s="104"/>
      <c r="D5" s="104">
        <v>9</v>
      </c>
      <c r="E5" s="110" t="s">
        <v>3382</v>
      </c>
      <c r="F5" s="110" t="s">
        <v>2691</v>
      </c>
      <c r="G5" s="47"/>
      <c r="H5" s="104"/>
      <c r="I5" s="47"/>
      <c r="J5" s="104"/>
      <c r="K5" s="110" t="s">
        <v>137</v>
      </c>
      <c r="L5" s="104"/>
      <c r="M5" s="110" t="s">
        <v>137</v>
      </c>
      <c r="N5" s="104"/>
      <c r="O5" s="110" t="s">
        <v>137</v>
      </c>
      <c r="P5" s="104"/>
      <c r="Q5" s="110" t="s">
        <v>137</v>
      </c>
      <c r="R5" s="104"/>
      <c r="S5" s="110"/>
      <c r="T5" s="104"/>
      <c r="U5" s="110"/>
      <c r="V5" s="104"/>
      <c r="W5" s="110"/>
      <c r="X5" s="104"/>
      <c r="Y5" s="47"/>
      <c r="Z5" s="104"/>
      <c r="AA5" s="47"/>
      <c r="AB5" s="104"/>
      <c r="AC5" s="110" t="s">
        <v>137</v>
      </c>
      <c r="AD5" s="104"/>
      <c r="AE5" s="47"/>
      <c r="AF5" s="104"/>
      <c r="AG5" s="47"/>
      <c r="AH5" s="104"/>
      <c r="AI5" s="110" t="s">
        <v>137</v>
      </c>
      <c r="AJ5" s="104"/>
      <c r="AK5" s="110" t="s">
        <v>137</v>
      </c>
      <c r="AL5" s="104"/>
      <c r="AM5" s="47"/>
      <c r="AN5" s="104"/>
      <c r="AO5" s="47"/>
      <c r="AP5" s="104"/>
      <c r="AQ5" s="110" t="s">
        <v>137</v>
      </c>
      <c r="AR5" s="104"/>
      <c r="AS5" s="110" t="s">
        <v>137</v>
      </c>
      <c r="AT5" s="104"/>
      <c r="AU5" s="110" t="s">
        <v>137</v>
      </c>
      <c r="AV5" s="104"/>
      <c r="AW5" s="47"/>
      <c r="AX5" s="104"/>
      <c r="AY5" s="110" t="s">
        <v>137</v>
      </c>
      <c r="AZ5" s="104"/>
      <c r="BA5" s="47"/>
      <c r="BB5" s="104"/>
      <c r="BC5" s="47"/>
      <c r="BD5" s="104"/>
      <c r="BE5" s="47"/>
      <c r="BF5" s="104"/>
      <c r="BG5" s="110" t="s">
        <v>137</v>
      </c>
      <c r="BH5" s="104"/>
      <c r="BI5" s="47"/>
      <c r="BJ5" s="104"/>
      <c r="BK5" s="110" t="s">
        <v>137</v>
      </c>
      <c r="BL5" s="104"/>
      <c r="BM5" s="47"/>
      <c r="BN5" s="104"/>
      <c r="BO5" s="110" t="s">
        <v>137</v>
      </c>
      <c r="BP5" s="104"/>
      <c r="BQ5" s="47"/>
      <c r="BR5" s="104"/>
      <c r="BS5" s="47"/>
      <c r="BT5" s="104"/>
      <c r="BU5" s="47"/>
      <c r="BV5" s="104"/>
      <c r="BW5" s="47"/>
      <c r="BX5" s="104"/>
      <c r="BY5" s="47"/>
      <c r="BZ5" s="104"/>
      <c r="CA5" s="47"/>
      <c r="CB5" s="104"/>
      <c r="CC5" s="47"/>
      <c r="CD5" s="104"/>
      <c r="CE5" s="47"/>
      <c r="CF5" s="104"/>
      <c r="CG5" s="47"/>
      <c r="CH5" s="104"/>
      <c r="CI5" s="110" t="s">
        <v>3399</v>
      </c>
      <c r="CJ5" s="104" t="s">
        <v>3456</v>
      </c>
      <c r="CK5" s="110" t="s">
        <v>3405</v>
      </c>
      <c r="CL5" s="104" t="s">
        <v>3387</v>
      </c>
      <c r="CM5" s="110" t="s">
        <v>137</v>
      </c>
      <c r="CN5" s="104"/>
      <c r="CO5" s="110" t="s">
        <v>3523</v>
      </c>
      <c r="CP5" s="104" t="s">
        <v>3451</v>
      </c>
      <c r="CQ5" s="110" t="s">
        <v>137</v>
      </c>
      <c r="CR5" s="104"/>
      <c r="CS5" s="110" t="s">
        <v>137</v>
      </c>
      <c r="CT5" s="104"/>
      <c r="CU5" s="110" t="s">
        <v>137</v>
      </c>
      <c r="CV5" s="104"/>
      <c r="CW5" s="110" t="s">
        <v>137</v>
      </c>
      <c r="CX5" s="104"/>
      <c r="CY5" s="110" t="s">
        <v>137</v>
      </c>
      <c r="CZ5" s="104"/>
      <c r="DA5" s="110"/>
      <c r="DB5" s="104"/>
    </row>
    <row r="6" spans="1:106">
      <c r="A6" s="235" t="s">
        <v>3581</v>
      </c>
      <c r="B6" s="104"/>
      <c r="C6" s="104"/>
      <c r="D6" s="104">
        <v>9</v>
      </c>
      <c r="E6" s="110" t="s">
        <v>3382</v>
      </c>
      <c r="F6" s="110" t="s">
        <v>2691</v>
      </c>
      <c r="G6" s="47"/>
      <c r="H6" s="104"/>
      <c r="I6" s="47"/>
      <c r="J6" s="104"/>
      <c r="K6" s="110" t="s">
        <v>137</v>
      </c>
      <c r="L6" s="104"/>
      <c r="M6" s="110" t="s">
        <v>137</v>
      </c>
      <c r="N6" s="104"/>
      <c r="O6" s="110" t="s">
        <v>137</v>
      </c>
      <c r="P6" s="104"/>
      <c r="Q6" s="110" t="s">
        <v>137</v>
      </c>
      <c r="R6" s="104"/>
      <c r="S6" s="110"/>
      <c r="T6" s="104"/>
      <c r="U6" s="110"/>
      <c r="V6" s="104"/>
      <c r="W6" s="110"/>
      <c r="X6" s="104"/>
      <c r="Y6" s="47"/>
      <c r="Z6" s="104"/>
      <c r="AA6" s="47"/>
      <c r="AB6" s="104"/>
      <c r="AC6" s="110" t="s">
        <v>137</v>
      </c>
      <c r="AD6" s="104"/>
      <c r="AE6" s="47"/>
      <c r="AF6" s="104"/>
      <c r="AG6" s="47"/>
      <c r="AH6" s="104"/>
      <c r="AI6" s="110" t="s">
        <v>137</v>
      </c>
      <c r="AJ6" s="104"/>
      <c r="AK6" s="110" t="s">
        <v>137</v>
      </c>
      <c r="AL6" s="104"/>
      <c r="AM6" s="47"/>
      <c r="AN6" s="104"/>
      <c r="AO6" s="47"/>
      <c r="AP6" s="104"/>
      <c r="AQ6" s="110" t="s">
        <v>137</v>
      </c>
      <c r="AR6" s="104"/>
      <c r="AS6" s="110" t="s">
        <v>137</v>
      </c>
      <c r="AT6" s="104"/>
      <c r="AU6" s="110" t="s">
        <v>137</v>
      </c>
      <c r="AV6" s="104"/>
      <c r="AW6" s="47"/>
      <c r="AX6" s="104"/>
      <c r="AY6" s="110" t="s">
        <v>137</v>
      </c>
      <c r="AZ6" s="104"/>
      <c r="BA6" s="47"/>
      <c r="BB6" s="104"/>
      <c r="BC6" s="47"/>
      <c r="BD6" s="104"/>
      <c r="BE6" s="47"/>
      <c r="BF6" s="104"/>
      <c r="BG6" s="110" t="s">
        <v>137</v>
      </c>
      <c r="BH6" s="104"/>
      <c r="BI6" s="47"/>
      <c r="BJ6" s="104"/>
      <c r="BK6" s="110" t="s">
        <v>137</v>
      </c>
      <c r="BL6" s="104"/>
      <c r="BM6" s="47"/>
      <c r="BN6" s="104"/>
      <c r="BO6" s="110" t="s">
        <v>137</v>
      </c>
      <c r="BP6" s="104"/>
      <c r="BQ6" s="47"/>
      <c r="BR6" s="104"/>
      <c r="BS6" s="47"/>
      <c r="BT6" s="104"/>
      <c r="BU6" s="47"/>
      <c r="BV6" s="104"/>
      <c r="BW6" s="47"/>
      <c r="BX6" s="104"/>
      <c r="BY6" s="47"/>
      <c r="BZ6" s="104"/>
      <c r="CA6" s="47"/>
      <c r="CB6" s="104"/>
      <c r="CC6" s="47"/>
      <c r="CD6" s="104"/>
      <c r="CE6" s="47"/>
      <c r="CF6" s="104"/>
      <c r="CG6" s="47"/>
      <c r="CH6" s="104"/>
      <c r="CI6" s="110" t="s">
        <v>3399</v>
      </c>
      <c r="CJ6" s="104" t="s">
        <v>3456</v>
      </c>
      <c r="CK6" s="110" t="s">
        <v>3405</v>
      </c>
      <c r="CL6" s="104" t="s">
        <v>3387</v>
      </c>
      <c r="CM6" s="110" t="s">
        <v>137</v>
      </c>
      <c r="CN6" s="104"/>
      <c r="CO6" s="110" t="s">
        <v>3524</v>
      </c>
      <c r="CP6" s="104" t="s">
        <v>3453</v>
      </c>
      <c r="CQ6" s="110" t="s">
        <v>137</v>
      </c>
      <c r="CR6" s="104"/>
      <c r="CS6" s="110" t="s">
        <v>137</v>
      </c>
      <c r="CT6" s="104"/>
      <c r="CU6" s="110" t="s">
        <v>137</v>
      </c>
      <c r="CV6" s="104"/>
      <c r="CW6" s="110" t="s">
        <v>137</v>
      </c>
      <c r="CX6" s="104"/>
      <c r="CY6" s="110" t="s">
        <v>137</v>
      </c>
      <c r="CZ6" s="104"/>
      <c r="DA6" s="110"/>
      <c r="DB6" s="104"/>
    </row>
    <row r="7" spans="1:106">
      <c r="A7" s="235" t="s">
        <v>3582</v>
      </c>
      <c r="B7" s="104"/>
      <c r="C7" s="104"/>
      <c r="D7" s="104">
        <v>9</v>
      </c>
      <c r="E7" s="110" t="s">
        <v>3382</v>
      </c>
      <c r="F7" s="110" t="s">
        <v>2691</v>
      </c>
      <c r="G7" s="47"/>
      <c r="H7" s="104"/>
      <c r="I7" s="47"/>
      <c r="J7" s="104"/>
      <c r="K7" s="110" t="s">
        <v>137</v>
      </c>
      <c r="L7" s="104"/>
      <c r="M7" s="110" t="s">
        <v>137</v>
      </c>
      <c r="N7" s="104"/>
      <c r="O7" s="110" t="s">
        <v>137</v>
      </c>
      <c r="P7" s="104"/>
      <c r="Q7" s="110" t="s">
        <v>137</v>
      </c>
      <c r="R7" s="104"/>
      <c r="S7" s="110"/>
      <c r="T7" s="104"/>
      <c r="U7" s="110"/>
      <c r="V7" s="104"/>
      <c r="W7" s="110"/>
      <c r="X7" s="104"/>
      <c r="Y7" s="47"/>
      <c r="Z7" s="104"/>
      <c r="AA7" s="47"/>
      <c r="AB7" s="104"/>
      <c r="AC7" s="110" t="s">
        <v>137</v>
      </c>
      <c r="AD7" s="104"/>
      <c r="AE7" s="47"/>
      <c r="AF7" s="104"/>
      <c r="AG7" s="47"/>
      <c r="AH7" s="104"/>
      <c r="AI7" s="110" t="s">
        <v>137</v>
      </c>
      <c r="AJ7" s="104"/>
      <c r="AK7" s="110" t="s">
        <v>137</v>
      </c>
      <c r="AL7" s="104"/>
      <c r="AM7" s="47"/>
      <c r="AN7" s="104"/>
      <c r="AO7" s="47"/>
      <c r="AP7" s="104"/>
      <c r="AQ7" s="110" t="s">
        <v>137</v>
      </c>
      <c r="AR7" s="104"/>
      <c r="AS7" s="110" t="s">
        <v>137</v>
      </c>
      <c r="AT7" s="104"/>
      <c r="AU7" s="110" t="s">
        <v>137</v>
      </c>
      <c r="AV7" s="104"/>
      <c r="AW7" s="47"/>
      <c r="AX7" s="104"/>
      <c r="AY7" s="110" t="s">
        <v>137</v>
      </c>
      <c r="AZ7" s="104"/>
      <c r="BA7" s="47"/>
      <c r="BB7" s="104"/>
      <c r="BC7" s="47"/>
      <c r="BD7" s="104"/>
      <c r="BE7" s="47"/>
      <c r="BF7" s="104"/>
      <c r="BG7" s="110" t="s">
        <v>137</v>
      </c>
      <c r="BH7" s="104"/>
      <c r="BI7" s="47"/>
      <c r="BJ7" s="104"/>
      <c r="BK7" s="110" t="s">
        <v>137</v>
      </c>
      <c r="BL7" s="104"/>
      <c r="BM7" s="47"/>
      <c r="BN7" s="104"/>
      <c r="BO7" s="110" t="s">
        <v>137</v>
      </c>
      <c r="BP7" s="104"/>
      <c r="BQ7" s="47"/>
      <c r="BR7" s="104"/>
      <c r="BS7" s="47"/>
      <c r="BT7" s="104"/>
      <c r="BU7" s="47"/>
      <c r="BV7" s="104"/>
      <c r="BW7" s="47"/>
      <c r="BX7" s="104"/>
      <c r="BY7" s="47"/>
      <c r="BZ7" s="104"/>
      <c r="CA7" s="47"/>
      <c r="CB7" s="104"/>
      <c r="CC7" s="47"/>
      <c r="CD7" s="104"/>
      <c r="CE7" s="47"/>
      <c r="CF7" s="104"/>
      <c r="CG7" s="47"/>
      <c r="CH7" s="104"/>
      <c r="CI7" s="110" t="s">
        <v>3397</v>
      </c>
      <c r="CJ7" s="104" t="s">
        <v>3455</v>
      </c>
      <c r="CK7" s="110" t="s">
        <v>3401</v>
      </c>
      <c r="CL7" s="104" t="s">
        <v>3383</v>
      </c>
      <c r="CM7" s="110" t="s">
        <v>137</v>
      </c>
      <c r="CN7" s="104"/>
      <c r="CO7" s="110" t="s">
        <v>3522</v>
      </c>
      <c r="CP7" s="104" t="s">
        <v>3449</v>
      </c>
      <c r="CQ7" s="110" t="s">
        <v>137</v>
      </c>
      <c r="CR7" s="104"/>
      <c r="CS7" s="110" t="s">
        <v>137</v>
      </c>
      <c r="CT7" s="104"/>
      <c r="CU7" s="110" t="s">
        <v>137</v>
      </c>
      <c r="CV7" s="104"/>
      <c r="CW7" s="110" t="s">
        <v>137</v>
      </c>
      <c r="CX7" s="104"/>
      <c r="CY7" s="110" t="s">
        <v>137</v>
      </c>
      <c r="CZ7" s="104"/>
      <c r="DA7" s="110"/>
      <c r="DB7" s="104"/>
    </row>
    <row r="8" spans="1:106">
      <c r="A8" s="235" t="s">
        <v>3583</v>
      </c>
      <c r="B8" s="104"/>
      <c r="C8" s="104"/>
      <c r="D8" s="104">
        <v>9</v>
      </c>
      <c r="E8" s="110" t="s">
        <v>3382</v>
      </c>
      <c r="F8" s="110" t="s">
        <v>2691</v>
      </c>
      <c r="G8" s="47"/>
      <c r="H8" s="104"/>
      <c r="I8" s="47"/>
      <c r="J8" s="104"/>
      <c r="K8" s="110" t="s">
        <v>137</v>
      </c>
      <c r="L8" s="104"/>
      <c r="M8" s="110" t="s">
        <v>137</v>
      </c>
      <c r="N8" s="104"/>
      <c r="O8" s="110" t="s">
        <v>137</v>
      </c>
      <c r="P8" s="104"/>
      <c r="Q8" s="110" t="s">
        <v>137</v>
      </c>
      <c r="R8" s="104"/>
      <c r="S8" s="110"/>
      <c r="T8" s="104"/>
      <c r="U8" s="110"/>
      <c r="V8" s="104"/>
      <c r="W8" s="110"/>
      <c r="X8" s="104"/>
      <c r="Y8" s="47"/>
      <c r="Z8" s="104"/>
      <c r="AA8" s="47"/>
      <c r="AB8" s="104"/>
      <c r="AC8" s="110" t="s">
        <v>137</v>
      </c>
      <c r="AD8" s="104"/>
      <c r="AE8" s="47"/>
      <c r="AF8" s="104"/>
      <c r="AG8" s="47"/>
      <c r="AH8" s="104"/>
      <c r="AI8" s="110" t="s">
        <v>137</v>
      </c>
      <c r="AJ8" s="104"/>
      <c r="AK8" s="110" t="s">
        <v>137</v>
      </c>
      <c r="AL8" s="104"/>
      <c r="AM8" s="47"/>
      <c r="AN8" s="104"/>
      <c r="AO8" s="47"/>
      <c r="AP8" s="104"/>
      <c r="AQ8" s="110" t="s">
        <v>137</v>
      </c>
      <c r="AR8" s="104"/>
      <c r="AS8" s="110" t="s">
        <v>137</v>
      </c>
      <c r="AT8" s="104"/>
      <c r="AU8" s="110" t="s">
        <v>137</v>
      </c>
      <c r="AV8" s="104"/>
      <c r="AW8" s="47"/>
      <c r="AX8" s="104"/>
      <c r="AY8" s="110" t="s">
        <v>137</v>
      </c>
      <c r="AZ8" s="104"/>
      <c r="BA8" s="47"/>
      <c r="BB8" s="104"/>
      <c r="BC8" s="47"/>
      <c r="BD8" s="104"/>
      <c r="BE8" s="47"/>
      <c r="BF8" s="104"/>
      <c r="BG8" s="110" t="s">
        <v>137</v>
      </c>
      <c r="BH8" s="104"/>
      <c r="BI8" s="47"/>
      <c r="BJ8" s="104"/>
      <c r="BK8" s="110" t="s">
        <v>137</v>
      </c>
      <c r="BL8" s="104"/>
      <c r="BM8" s="47"/>
      <c r="BN8" s="104"/>
      <c r="BO8" s="110" t="s">
        <v>137</v>
      </c>
      <c r="BP8" s="104"/>
      <c r="BQ8" s="47"/>
      <c r="BR8" s="104"/>
      <c r="BS8" s="47"/>
      <c r="BT8" s="104"/>
      <c r="BU8" s="47"/>
      <c r="BV8" s="104"/>
      <c r="BW8" s="47"/>
      <c r="BX8" s="104"/>
      <c r="BY8" s="47"/>
      <c r="BZ8" s="104"/>
      <c r="CA8" s="47"/>
      <c r="CB8" s="104"/>
      <c r="CC8" s="47"/>
      <c r="CD8" s="104"/>
      <c r="CE8" s="47"/>
      <c r="CF8" s="104"/>
      <c r="CG8" s="47"/>
      <c r="CH8" s="104"/>
      <c r="CI8" s="110" t="s">
        <v>3397</v>
      </c>
      <c r="CJ8" s="104" t="s">
        <v>3455</v>
      </c>
      <c r="CK8" s="110" t="s">
        <v>3401</v>
      </c>
      <c r="CL8" s="104" t="s">
        <v>3383</v>
      </c>
      <c r="CM8" s="110" t="s">
        <v>137</v>
      </c>
      <c r="CN8" s="104"/>
      <c r="CO8" s="110" t="s">
        <v>3523</v>
      </c>
      <c r="CP8" s="104" t="s">
        <v>3451</v>
      </c>
      <c r="CQ8" s="110" t="s">
        <v>137</v>
      </c>
      <c r="CR8" s="104"/>
      <c r="CS8" s="110" t="s">
        <v>137</v>
      </c>
      <c r="CT8" s="104"/>
      <c r="CU8" s="110" t="s">
        <v>137</v>
      </c>
      <c r="CV8" s="104"/>
      <c r="CW8" s="110" t="s">
        <v>137</v>
      </c>
      <c r="CX8" s="104"/>
      <c r="CY8" s="110" t="s">
        <v>137</v>
      </c>
      <c r="CZ8" s="104"/>
      <c r="DA8" s="110"/>
      <c r="DB8" s="104"/>
    </row>
    <row r="9" spans="1:106">
      <c r="A9" s="235" t="s">
        <v>3584</v>
      </c>
      <c r="B9" s="104"/>
      <c r="C9" s="104"/>
      <c r="D9" s="104">
        <v>9</v>
      </c>
      <c r="E9" s="110" t="s">
        <v>3382</v>
      </c>
      <c r="F9" s="110" t="s">
        <v>2691</v>
      </c>
      <c r="G9" s="47"/>
      <c r="H9" s="104"/>
      <c r="I9" s="47"/>
      <c r="J9" s="104"/>
      <c r="K9" s="110" t="s">
        <v>137</v>
      </c>
      <c r="L9" s="104"/>
      <c r="M9" s="110" t="s">
        <v>137</v>
      </c>
      <c r="N9" s="104"/>
      <c r="O9" s="110" t="s">
        <v>137</v>
      </c>
      <c r="P9" s="104"/>
      <c r="Q9" s="110" t="s">
        <v>137</v>
      </c>
      <c r="R9" s="104"/>
      <c r="S9" s="110"/>
      <c r="T9" s="104"/>
      <c r="U9" s="110"/>
      <c r="V9" s="104"/>
      <c r="W9" s="110"/>
      <c r="X9" s="104"/>
      <c r="Y9" s="47"/>
      <c r="Z9" s="104"/>
      <c r="AA9" s="47"/>
      <c r="AB9" s="104"/>
      <c r="AC9" s="110" t="s">
        <v>137</v>
      </c>
      <c r="AD9" s="104"/>
      <c r="AE9" s="47"/>
      <c r="AF9" s="104"/>
      <c r="AG9" s="47"/>
      <c r="AH9" s="104"/>
      <c r="AI9" s="110" t="s">
        <v>137</v>
      </c>
      <c r="AJ9" s="104"/>
      <c r="AK9" s="110" t="s">
        <v>137</v>
      </c>
      <c r="AL9" s="104"/>
      <c r="AM9" s="47"/>
      <c r="AN9" s="104"/>
      <c r="AO9" s="47"/>
      <c r="AP9" s="104"/>
      <c r="AQ9" s="110" t="s">
        <v>137</v>
      </c>
      <c r="AR9" s="104"/>
      <c r="AS9" s="110" t="s">
        <v>137</v>
      </c>
      <c r="AT9" s="104"/>
      <c r="AU9" s="110" t="s">
        <v>137</v>
      </c>
      <c r="AV9" s="104"/>
      <c r="AW9" s="47"/>
      <c r="AX9" s="104"/>
      <c r="AY9" s="110" t="s">
        <v>137</v>
      </c>
      <c r="AZ9" s="104"/>
      <c r="BA9" s="47"/>
      <c r="BB9" s="104"/>
      <c r="BC9" s="47"/>
      <c r="BD9" s="104"/>
      <c r="BE9" s="47"/>
      <c r="BF9" s="104"/>
      <c r="BG9" s="110" t="s">
        <v>137</v>
      </c>
      <c r="BH9" s="104"/>
      <c r="BI9" s="47"/>
      <c r="BJ9" s="104"/>
      <c r="BK9" s="110" t="s">
        <v>137</v>
      </c>
      <c r="BL9" s="104"/>
      <c r="BM9" s="47"/>
      <c r="BN9" s="104"/>
      <c r="BO9" s="110" t="s">
        <v>137</v>
      </c>
      <c r="BP9" s="104"/>
      <c r="BQ9" s="47"/>
      <c r="BR9" s="104"/>
      <c r="BS9" s="47"/>
      <c r="BT9" s="104"/>
      <c r="BU9" s="47"/>
      <c r="BV9" s="104"/>
      <c r="BW9" s="47"/>
      <c r="BX9" s="104"/>
      <c r="BY9" s="47"/>
      <c r="BZ9" s="104"/>
      <c r="CA9" s="47"/>
      <c r="CB9" s="104"/>
      <c r="CC9" s="47"/>
      <c r="CD9" s="104"/>
      <c r="CE9" s="47"/>
      <c r="CF9" s="104"/>
      <c r="CG9" s="47"/>
      <c r="CH9" s="104"/>
      <c r="CI9" s="110" t="s">
        <v>3397</v>
      </c>
      <c r="CJ9" s="104" t="s">
        <v>3455</v>
      </c>
      <c r="CK9" s="110" t="s">
        <v>3401</v>
      </c>
      <c r="CL9" s="104" t="s">
        <v>3383</v>
      </c>
      <c r="CM9" s="110" t="s">
        <v>137</v>
      </c>
      <c r="CN9" s="104"/>
      <c r="CO9" s="110" t="s">
        <v>3524</v>
      </c>
      <c r="CP9" s="104" t="s">
        <v>3453</v>
      </c>
      <c r="CQ9" s="110" t="s">
        <v>137</v>
      </c>
      <c r="CR9" s="104"/>
      <c r="CS9" s="110" t="s">
        <v>137</v>
      </c>
      <c r="CT9" s="104"/>
      <c r="CU9" s="110" t="s">
        <v>137</v>
      </c>
      <c r="CV9" s="104"/>
      <c r="CW9" s="110" t="s">
        <v>137</v>
      </c>
      <c r="CX9" s="104"/>
      <c r="CY9" s="110" t="s">
        <v>137</v>
      </c>
      <c r="CZ9" s="104"/>
      <c r="DA9" s="110"/>
      <c r="DB9" s="104"/>
    </row>
    <row r="10" spans="1:106">
      <c r="A10" s="235" t="s">
        <v>3582</v>
      </c>
      <c r="B10" s="104"/>
      <c r="C10" s="104"/>
      <c r="D10" s="104">
        <v>9</v>
      </c>
      <c r="E10" s="110" t="s">
        <v>3382</v>
      </c>
      <c r="F10" s="110" t="s">
        <v>2691</v>
      </c>
      <c r="G10" s="47"/>
      <c r="H10" s="104"/>
      <c r="I10" s="47"/>
      <c r="J10" s="104"/>
      <c r="K10" s="110" t="s">
        <v>137</v>
      </c>
      <c r="L10" s="104"/>
      <c r="M10" s="110" t="s">
        <v>137</v>
      </c>
      <c r="N10" s="104"/>
      <c r="O10" s="110" t="s">
        <v>137</v>
      </c>
      <c r="P10" s="104"/>
      <c r="Q10" s="110" t="s">
        <v>137</v>
      </c>
      <c r="R10" s="104"/>
      <c r="S10" s="110"/>
      <c r="T10" s="104"/>
      <c r="U10" s="110"/>
      <c r="V10" s="104"/>
      <c r="W10" s="110"/>
      <c r="X10" s="104"/>
      <c r="Y10" s="47"/>
      <c r="Z10" s="104"/>
      <c r="AA10" s="47"/>
      <c r="AB10" s="104"/>
      <c r="AC10" s="110" t="s">
        <v>137</v>
      </c>
      <c r="AD10" s="104"/>
      <c r="AE10" s="47"/>
      <c r="AF10" s="104"/>
      <c r="AG10" s="47"/>
      <c r="AH10" s="104"/>
      <c r="AI10" s="110" t="s">
        <v>137</v>
      </c>
      <c r="AJ10" s="104"/>
      <c r="AK10" s="110" t="s">
        <v>137</v>
      </c>
      <c r="AL10" s="104"/>
      <c r="AM10" s="47"/>
      <c r="AN10" s="104"/>
      <c r="AO10" s="47"/>
      <c r="AP10" s="104"/>
      <c r="AQ10" s="110" t="s">
        <v>137</v>
      </c>
      <c r="AR10" s="104"/>
      <c r="AS10" s="110" t="s">
        <v>137</v>
      </c>
      <c r="AT10" s="104"/>
      <c r="AU10" s="110" t="s">
        <v>137</v>
      </c>
      <c r="AV10" s="104"/>
      <c r="AW10" s="47"/>
      <c r="AX10" s="104"/>
      <c r="AY10" s="110" t="s">
        <v>137</v>
      </c>
      <c r="AZ10" s="104"/>
      <c r="BA10" s="47"/>
      <c r="BB10" s="104"/>
      <c r="BC10" s="47"/>
      <c r="BD10" s="104"/>
      <c r="BE10" s="47"/>
      <c r="BF10" s="104"/>
      <c r="BG10" s="110" t="s">
        <v>137</v>
      </c>
      <c r="BH10" s="104"/>
      <c r="BI10" s="47"/>
      <c r="BJ10" s="104"/>
      <c r="BK10" s="110" t="s">
        <v>137</v>
      </c>
      <c r="BL10" s="104"/>
      <c r="BM10" s="47"/>
      <c r="BN10" s="104"/>
      <c r="BO10" s="110" t="s">
        <v>137</v>
      </c>
      <c r="BP10" s="104"/>
      <c r="BQ10" s="47"/>
      <c r="BR10" s="104"/>
      <c r="BS10" s="47"/>
      <c r="BT10" s="104"/>
      <c r="BU10" s="47"/>
      <c r="BV10" s="104"/>
      <c r="BW10" s="47"/>
      <c r="BX10" s="104"/>
      <c r="BY10" s="47"/>
      <c r="BZ10" s="104"/>
      <c r="CA10" s="47"/>
      <c r="CB10" s="104"/>
      <c r="CC10" s="47"/>
      <c r="CD10" s="104"/>
      <c r="CE10" s="47"/>
      <c r="CF10" s="104"/>
      <c r="CG10" s="47"/>
      <c r="CH10" s="104"/>
      <c r="CI10" s="110" t="s">
        <v>3397</v>
      </c>
      <c r="CJ10" s="104" t="s">
        <v>3455</v>
      </c>
      <c r="CK10" s="110" t="s">
        <v>3403</v>
      </c>
      <c r="CL10" s="104" t="s">
        <v>3385</v>
      </c>
      <c r="CM10" s="110" t="s">
        <v>137</v>
      </c>
      <c r="CN10" s="104"/>
      <c r="CO10" s="110" t="s">
        <v>3522</v>
      </c>
      <c r="CP10" s="104" t="s">
        <v>3449</v>
      </c>
      <c r="CQ10" s="110" t="s">
        <v>137</v>
      </c>
      <c r="CR10" s="104"/>
      <c r="CS10" s="110" t="s">
        <v>137</v>
      </c>
      <c r="CT10" s="104"/>
      <c r="CU10" s="110" t="s">
        <v>137</v>
      </c>
      <c r="CV10" s="104"/>
      <c r="CW10" s="110" t="s">
        <v>137</v>
      </c>
      <c r="CX10" s="104"/>
      <c r="CY10" s="110" t="s">
        <v>137</v>
      </c>
      <c r="CZ10" s="104"/>
      <c r="DA10" s="110"/>
      <c r="DB10" s="104"/>
    </row>
    <row r="11" spans="1:106">
      <c r="A11" s="235" t="s">
        <v>3583</v>
      </c>
      <c r="B11" s="104"/>
      <c r="C11" s="104"/>
      <c r="D11" s="104">
        <v>9</v>
      </c>
      <c r="E11" s="110" t="s">
        <v>3382</v>
      </c>
      <c r="F11" s="110" t="s">
        <v>2691</v>
      </c>
      <c r="G11" s="47"/>
      <c r="H11" s="104"/>
      <c r="I11" s="47"/>
      <c r="J11" s="104"/>
      <c r="K11" s="110" t="s">
        <v>137</v>
      </c>
      <c r="L11" s="104"/>
      <c r="M11" s="110" t="s">
        <v>137</v>
      </c>
      <c r="N11" s="104"/>
      <c r="O11" s="110" t="s">
        <v>137</v>
      </c>
      <c r="P11" s="104"/>
      <c r="Q11" s="110" t="s">
        <v>137</v>
      </c>
      <c r="R11" s="104"/>
      <c r="S11" s="110"/>
      <c r="T11" s="104"/>
      <c r="U11" s="110"/>
      <c r="V11" s="104"/>
      <c r="W11" s="110"/>
      <c r="X11" s="104"/>
      <c r="Y11" s="47"/>
      <c r="Z11" s="104"/>
      <c r="AA11" s="47"/>
      <c r="AB11" s="104"/>
      <c r="AC11" s="110" t="s">
        <v>137</v>
      </c>
      <c r="AD11" s="104"/>
      <c r="AE11" s="47"/>
      <c r="AF11" s="104"/>
      <c r="AG11" s="47"/>
      <c r="AH11" s="104"/>
      <c r="AI11" s="110" t="s">
        <v>137</v>
      </c>
      <c r="AJ11" s="104"/>
      <c r="AK11" s="110" t="s">
        <v>137</v>
      </c>
      <c r="AL11" s="104"/>
      <c r="AM11" s="47"/>
      <c r="AN11" s="104"/>
      <c r="AO11" s="47"/>
      <c r="AP11" s="104"/>
      <c r="AQ11" s="110" t="s">
        <v>137</v>
      </c>
      <c r="AR11" s="104"/>
      <c r="AS11" s="110" t="s">
        <v>137</v>
      </c>
      <c r="AT11" s="104"/>
      <c r="AU11" s="110" t="s">
        <v>137</v>
      </c>
      <c r="AV11" s="104"/>
      <c r="AW11" s="47"/>
      <c r="AX11" s="104"/>
      <c r="AY11" s="110" t="s">
        <v>137</v>
      </c>
      <c r="AZ11" s="104"/>
      <c r="BA11" s="47"/>
      <c r="BB11" s="104"/>
      <c r="BC11" s="47"/>
      <c r="BD11" s="104"/>
      <c r="BE11" s="47"/>
      <c r="BF11" s="104"/>
      <c r="BG11" s="110" t="s">
        <v>137</v>
      </c>
      <c r="BH11" s="104"/>
      <c r="BI11" s="47"/>
      <c r="BJ11" s="104"/>
      <c r="BK11" s="110" t="s">
        <v>137</v>
      </c>
      <c r="BL11" s="104"/>
      <c r="BM11" s="47"/>
      <c r="BN11" s="104"/>
      <c r="BO11" s="110" t="s">
        <v>137</v>
      </c>
      <c r="BP11" s="104"/>
      <c r="BQ11" s="47"/>
      <c r="BR11" s="104"/>
      <c r="BS11" s="47"/>
      <c r="BT11" s="104"/>
      <c r="BU11" s="47"/>
      <c r="BV11" s="104"/>
      <c r="BW11" s="47"/>
      <c r="BX11" s="104"/>
      <c r="BY11" s="47"/>
      <c r="BZ11" s="104"/>
      <c r="CA11" s="47"/>
      <c r="CB11" s="104"/>
      <c r="CC11" s="47"/>
      <c r="CD11" s="104"/>
      <c r="CE11" s="47"/>
      <c r="CF11" s="104"/>
      <c r="CG11" s="47"/>
      <c r="CH11" s="104"/>
      <c r="CI11" s="110" t="s">
        <v>3397</v>
      </c>
      <c r="CJ11" s="104" t="s">
        <v>3455</v>
      </c>
      <c r="CK11" s="110" t="s">
        <v>3403</v>
      </c>
      <c r="CL11" s="104" t="s">
        <v>3385</v>
      </c>
      <c r="CM11" s="110" t="s">
        <v>137</v>
      </c>
      <c r="CN11" s="104"/>
      <c r="CO11" s="110" t="s">
        <v>3523</v>
      </c>
      <c r="CP11" s="104" t="s">
        <v>3451</v>
      </c>
      <c r="CQ11" s="110" t="s">
        <v>137</v>
      </c>
      <c r="CR11" s="104"/>
      <c r="CS11" s="110" t="s">
        <v>137</v>
      </c>
      <c r="CT11" s="104"/>
      <c r="CU11" s="110" t="s">
        <v>137</v>
      </c>
      <c r="CV11" s="104"/>
      <c r="CW11" s="110" t="s">
        <v>137</v>
      </c>
      <c r="CX11" s="104"/>
      <c r="CY11" s="110" t="s">
        <v>137</v>
      </c>
      <c r="CZ11" s="104"/>
      <c r="DA11" s="110"/>
      <c r="DB11" s="104"/>
    </row>
    <row r="12" spans="1:106">
      <c r="A12" s="235" t="s">
        <v>3584</v>
      </c>
      <c r="B12" s="104"/>
      <c r="C12" s="104"/>
      <c r="D12" s="104">
        <v>9</v>
      </c>
      <c r="E12" s="110" t="s">
        <v>3382</v>
      </c>
      <c r="F12" s="110" t="s">
        <v>2691</v>
      </c>
      <c r="G12" s="47"/>
      <c r="H12" s="104"/>
      <c r="I12" s="47"/>
      <c r="J12" s="104"/>
      <c r="K12" s="110" t="s">
        <v>137</v>
      </c>
      <c r="L12" s="104"/>
      <c r="M12" s="110" t="s">
        <v>137</v>
      </c>
      <c r="N12" s="104"/>
      <c r="O12" s="110" t="s">
        <v>137</v>
      </c>
      <c r="P12" s="104"/>
      <c r="Q12" s="110" t="s">
        <v>137</v>
      </c>
      <c r="R12" s="104"/>
      <c r="S12" s="110"/>
      <c r="T12" s="104"/>
      <c r="U12" s="110"/>
      <c r="V12" s="104"/>
      <c r="W12" s="110"/>
      <c r="X12" s="104"/>
      <c r="Y12" s="47"/>
      <c r="Z12" s="104"/>
      <c r="AA12" s="47"/>
      <c r="AB12" s="104"/>
      <c r="AC12" s="110" t="s">
        <v>137</v>
      </c>
      <c r="AD12" s="104"/>
      <c r="AE12" s="47"/>
      <c r="AF12" s="104"/>
      <c r="AG12" s="47"/>
      <c r="AH12" s="104"/>
      <c r="AI12" s="110" t="s">
        <v>137</v>
      </c>
      <c r="AJ12" s="104"/>
      <c r="AK12" s="110" t="s">
        <v>137</v>
      </c>
      <c r="AL12" s="104"/>
      <c r="AM12" s="47"/>
      <c r="AN12" s="104"/>
      <c r="AO12" s="47"/>
      <c r="AP12" s="104"/>
      <c r="AQ12" s="110" t="s">
        <v>137</v>
      </c>
      <c r="AR12" s="104"/>
      <c r="AS12" s="110" t="s">
        <v>137</v>
      </c>
      <c r="AT12" s="104"/>
      <c r="AU12" s="110" t="s">
        <v>137</v>
      </c>
      <c r="AV12" s="104"/>
      <c r="AW12" s="47"/>
      <c r="AX12" s="104"/>
      <c r="AY12" s="110" t="s">
        <v>137</v>
      </c>
      <c r="AZ12" s="104"/>
      <c r="BA12" s="47"/>
      <c r="BB12" s="104"/>
      <c r="BC12" s="47"/>
      <c r="BD12" s="104"/>
      <c r="BE12" s="47"/>
      <c r="BF12" s="104"/>
      <c r="BG12" s="110" t="s">
        <v>137</v>
      </c>
      <c r="BH12" s="104"/>
      <c r="BI12" s="47"/>
      <c r="BJ12" s="104"/>
      <c r="BK12" s="110" t="s">
        <v>137</v>
      </c>
      <c r="BL12" s="104"/>
      <c r="BM12" s="47"/>
      <c r="BN12" s="104"/>
      <c r="BO12" s="110" t="s">
        <v>137</v>
      </c>
      <c r="BP12" s="104"/>
      <c r="BQ12" s="47"/>
      <c r="BR12" s="104"/>
      <c r="BS12" s="47"/>
      <c r="BT12" s="104"/>
      <c r="BU12" s="47"/>
      <c r="BV12" s="104"/>
      <c r="BW12" s="47"/>
      <c r="BX12" s="104"/>
      <c r="BY12" s="47"/>
      <c r="BZ12" s="104"/>
      <c r="CA12" s="47"/>
      <c r="CB12" s="104"/>
      <c r="CC12" s="47"/>
      <c r="CD12" s="104"/>
      <c r="CE12" s="47"/>
      <c r="CF12" s="104"/>
      <c r="CG12" s="47"/>
      <c r="CH12" s="104"/>
      <c r="CI12" s="110" t="s">
        <v>3397</v>
      </c>
      <c r="CJ12" s="104" t="s">
        <v>3455</v>
      </c>
      <c r="CK12" s="110" t="s">
        <v>3403</v>
      </c>
      <c r="CL12" s="104" t="s">
        <v>3385</v>
      </c>
      <c r="CM12" s="110" t="s">
        <v>137</v>
      </c>
      <c r="CN12" s="104"/>
      <c r="CO12" s="110" t="s">
        <v>3524</v>
      </c>
      <c r="CP12" s="104" t="s">
        <v>3453</v>
      </c>
      <c r="CQ12" s="110" t="s">
        <v>137</v>
      </c>
      <c r="CR12" s="104"/>
      <c r="CS12" s="110" t="s">
        <v>137</v>
      </c>
      <c r="CT12" s="104"/>
      <c r="CU12" s="110" t="s">
        <v>137</v>
      </c>
      <c r="CV12" s="104"/>
      <c r="CW12" s="110" t="s">
        <v>137</v>
      </c>
      <c r="CX12" s="104"/>
      <c r="CY12" s="110" t="s">
        <v>137</v>
      </c>
      <c r="CZ12" s="104"/>
      <c r="DA12" s="110"/>
      <c r="DB12" s="104"/>
    </row>
    <row r="13" spans="1:106">
      <c r="A13" s="235" t="s">
        <v>3582</v>
      </c>
      <c r="B13" s="104"/>
      <c r="C13" s="104"/>
      <c r="D13" s="104">
        <v>9</v>
      </c>
      <c r="E13" s="110" t="s">
        <v>3382</v>
      </c>
      <c r="F13" s="110" t="s">
        <v>2691</v>
      </c>
      <c r="G13" s="47"/>
      <c r="H13" s="104"/>
      <c r="I13" s="47"/>
      <c r="J13" s="104"/>
      <c r="K13" s="110" t="s">
        <v>137</v>
      </c>
      <c r="L13" s="104"/>
      <c r="M13" s="110" t="s">
        <v>137</v>
      </c>
      <c r="N13" s="104"/>
      <c r="O13" s="110" t="s">
        <v>137</v>
      </c>
      <c r="P13" s="104"/>
      <c r="Q13" s="110" t="s">
        <v>137</v>
      </c>
      <c r="R13" s="104"/>
      <c r="S13" s="110"/>
      <c r="T13" s="104"/>
      <c r="U13" s="110"/>
      <c r="V13" s="104"/>
      <c r="W13" s="110"/>
      <c r="X13" s="104"/>
      <c r="Y13" s="47"/>
      <c r="Z13" s="104"/>
      <c r="AA13" s="47"/>
      <c r="AB13" s="104"/>
      <c r="AC13" s="110" t="s">
        <v>137</v>
      </c>
      <c r="AD13" s="104"/>
      <c r="AE13" s="47"/>
      <c r="AF13" s="104"/>
      <c r="AG13" s="47"/>
      <c r="AH13" s="104"/>
      <c r="AI13" s="110" t="s">
        <v>137</v>
      </c>
      <c r="AJ13" s="104"/>
      <c r="AK13" s="110" t="s">
        <v>137</v>
      </c>
      <c r="AL13" s="104"/>
      <c r="AM13" s="47"/>
      <c r="AN13" s="104"/>
      <c r="AO13" s="47"/>
      <c r="AP13" s="104"/>
      <c r="AQ13" s="110" t="s">
        <v>137</v>
      </c>
      <c r="AR13" s="104"/>
      <c r="AS13" s="110" t="s">
        <v>137</v>
      </c>
      <c r="AT13" s="104"/>
      <c r="AU13" s="110" t="s">
        <v>137</v>
      </c>
      <c r="AV13" s="104"/>
      <c r="AW13" s="47"/>
      <c r="AX13" s="104"/>
      <c r="AY13" s="110" t="s">
        <v>137</v>
      </c>
      <c r="AZ13" s="104"/>
      <c r="BA13" s="47"/>
      <c r="BB13" s="104"/>
      <c r="BC13" s="47"/>
      <c r="BD13" s="104"/>
      <c r="BE13" s="47"/>
      <c r="BF13" s="104"/>
      <c r="BG13" s="110" t="s">
        <v>137</v>
      </c>
      <c r="BH13" s="104"/>
      <c r="BI13" s="47"/>
      <c r="BJ13" s="104"/>
      <c r="BK13" s="110" t="s">
        <v>137</v>
      </c>
      <c r="BL13" s="104"/>
      <c r="BM13" s="47"/>
      <c r="BN13" s="104"/>
      <c r="BO13" s="110" t="s">
        <v>137</v>
      </c>
      <c r="BP13" s="104"/>
      <c r="BQ13" s="47"/>
      <c r="BR13" s="104"/>
      <c r="BS13" s="47"/>
      <c r="BT13" s="104"/>
      <c r="BU13" s="47"/>
      <c r="BV13" s="104"/>
      <c r="BW13" s="47"/>
      <c r="BX13" s="104"/>
      <c r="BY13" s="47"/>
      <c r="BZ13" s="104"/>
      <c r="CA13" s="47"/>
      <c r="CB13" s="104"/>
      <c r="CC13" s="47"/>
      <c r="CD13" s="104"/>
      <c r="CE13" s="47"/>
      <c r="CF13" s="104"/>
      <c r="CG13" s="47"/>
      <c r="CH13" s="104"/>
      <c r="CI13" s="110" t="s">
        <v>3399</v>
      </c>
      <c r="CJ13" s="104" t="s">
        <v>3456</v>
      </c>
      <c r="CK13" s="110" t="s">
        <v>3401</v>
      </c>
      <c r="CL13" s="104" t="s">
        <v>3383</v>
      </c>
      <c r="CM13" s="110" t="s">
        <v>137</v>
      </c>
      <c r="CN13" s="104"/>
      <c r="CO13" s="110" t="s">
        <v>3522</v>
      </c>
      <c r="CP13" s="104" t="s">
        <v>3449</v>
      </c>
      <c r="CQ13" s="110" t="s">
        <v>137</v>
      </c>
      <c r="CR13" s="104"/>
      <c r="CS13" s="110" t="s">
        <v>137</v>
      </c>
      <c r="CT13" s="104"/>
      <c r="CU13" s="110" t="s">
        <v>137</v>
      </c>
      <c r="CV13" s="104"/>
      <c r="CW13" s="110" t="s">
        <v>137</v>
      </c>
      <c r="CX13" s="104"/>
      <c r="CY13" s="110" t="s">
        <v>137</v>
      </c>
      <c r="CZ13" s="104"/>
      <c r="DA13" s="110"/>
      <c r="DB13" s="104"/>
    </row>
    <row r="14" spans="1:106">
      <c r="A14" s="235" t="s">
        <v>3583</v>
      </c>
      <c r="B14" s="104"/>
      <c r="C14" s="104"/>
      <c r="D14" s="104">
        <v>9</v>
      </c>
      <c r="E14" s="110" t="s">
        <v>3382</v>
      </c>
      <c r="F14" s="110" t="s">
        <v>2691</v>
      </c>
      <c r="G14" s="47"/>
      <c r="H14" s="104"/>
      <c r="I14" s="47"/>
      <c r="J14" s="104"/>
      <c r="K14" s="110" t="s">
        <v>137</v>
      </c>
      <c r="L14" s="104"/>
      <c r="M14" s="110" t="s">
        <v>137</v>
      </c>
      <c r="N14" s="104"/>
      <c r="O14" s="110" t="s">
        <v>137</v>
      </c>
      <c r="P14" s="104"/>
      <c r="Q14" s="110" t="s">
        <v>137</v>
      </c>
      <c r="R14" s="104"/>
      <c r="S14" s="110"/>
      <c r="T14" s="104"/>
      <c r="U14" s="110"/>
      <c r="V14" s="104"/>
      <c r="W14" s="110"/>
      <c r="X14" s="104"/>
      <c r="Y14" s="47"/>
      <c r="Z14" s="104"/>
      <c r="AA14" s="47"/>
      <c r="AB14" s="104"/>
      <c r="AC14" s="110" t="s">
        <v>137</v>
      </c>
      <c r="AD14" s="104"/>
      <c r="AE14" s="47"/>
      <c r="AF14" s="104"/>
      <c r="AG14" s="47"/>
      <c r="AH14" s="104"/>
      <c r="AI14" s="110" t="s">
        <v>137</v>
      </c>
      <c r="AJ14" s="104"/>
      <c r="AK14" s="110" t="s">
        <v>137</v>
      </c>
      <c r="AL14" s="104"/>
      <c r="AM14" s="47"/>
      <c r="AN14" s="104"/>
      <c r="AO14" s="47"/>
      <c r="AP14" s="104"/>
      <c r="AQ14" s="110" t="s">
        <v>137</v>
      </c>
      <c r="AR14" s="104"/>
      <c r="AS14" s="110" t="s">
        <v>137</v>
      </c>
      <c r="AT14" s="104"/>
      <c r="AU14" s="110" t="s">
        <v>137</v>
      </c>
      <c r="AV14" s="104"/>
      <c r="AW14" s="47"/>
      <c r="AX14" s="104"/>
      <c r="AY14" s="110" t="s">
        <v>137</v>
      </c>
      <c r="AZ14" s="104"/>
      <c r="BA14" s="47"/>
      <c r="BB14" s="104"/>
      <c r="BC14" s="47"/>
      <c r="BD14" s="104"/>
      <c r="BE14" s="47"/>
      <c r="BF14" s="104"/>
      <c r="BG14" s="110" t="s">
        <v>137</v>
      </c>
      <c r="BH14" s="104"/>
      <c r="BI14" s="47"/>
      <c r="BJ14" s="104"/>
      <c r="BK14" s="110" t="s">
        <v>137</v>
      </c>
      <c r="BL14" s="104"/>
      <c r="BM14" s="47"/>
      <c r="BN14" s="104"/>
      <c r="BO14" s="110" t="s">
        <v>137</v>
      </c>
      <c r="BP14" s="104"/>
      <c r="BQ14" s="47"/>
      <c r="BR14" s="104"/>
      <c r="BS14" s="47"/>
      <c r="BT14" s="104"/>
      <c r="BU14" s="47"/>
      <c r="BV14" s="104"/>
      <c r="BW14" s="47"/>
      <c r="BX14" s="104"/>
      <c r="BY14" s="47"/>
      <c r="BZ14" s="104"/>
      <c r="CA14" s="47"/>
      <c r="CB14" s="104"/>
      <c r="CC14" s="47"/>
      <c r="CD14" s="104"/>
      <c r="CE14" s="47"/>
      <c r="CF14" s="104"/>
      <c r="CG14" s="47"/>
      <c r="CH14" s="104"/>
      <c r="CI14" s="110" t="s">
        <v>3399</v>
      </c>
      <c r="CJ14" s="104" t="s">
        <v>3456</v>
      </c>
      <c r="CK14" s="110" t="s">
        <v>3401</v>
      </c>
      <c r="CL14" s="104" t="s">
        <v>3383</v>
      </c>
      <c r="CM14" s="110" t="s">
        <v>137</v>
      </c>
      <c r="CN14" s="104"/>
      <c r="CO14" s="110" t="s">
        <v>3523</v>
      </c>
      <c r="CP14" s="104" t="s">
        <v>3451</v>
      </c>
      <c r="CQ14" s="110" t="s">
        <v>137</v>
      </c>
      <c r="CR14" s="104"/>
      <c r="CS14" s="110" t="s">
        <v>137</v>
      </c>
      <c r="CT14" s="104"/>
      <c r="CU14" s="110" t="s">
        <v>137</v>
      </c>
      <c r="CV14" s="104"/>
      <c r="CW14" s="110" t="s">
        <v>137</v>
      </c>
      <c r="CX14" s="104"/>
      <c r="CY14" s="110" t="s">
        <v>137</v>
      </c>
      <c r="CZ14" s="104"/>
      <c r="DA14" s="110"/>
      <c r="DB14" s="104"/>
    </row>
    <row r="15" spans="1:106">
      <c r="A15" s="235" t="s">
        <v>3584</v>
      </c>
      <c r="B15" s="104"/>
      <c r="C15" s="104"/>
      <c r="D15" s="104">
        <v>9</v>
      </c>
      <c r="E15" s="110" t="s">
        <v>3382</v>
      </c>
      <c r="F15" s="110" t="s">
        <v>2691</v>
      </c>
      <c r="G15" s="47"/>
      <c r="H15" s="104"/>
      <c r="I15" s="47"/>
      <c r="J15" s="104"/>
      <c r="K15" s="110" t="s">
        <v>137</v>
      </c>
      <c r="L15" s="104"/>
      <c r="M15" s="110" t="s">
        <v>137</v>
      </c>
      <c r="N15" s="104"/>
      <c r="O15" s="110" t="s">
        <v>137</v>
      </c>
      <c r="P15" s="104"/>
      <c r="Q15" s="110" t="s">
        <v>137</v>
      </c>
      <c r="R15" s="104"/>
      <c r="S15" s="110"/>
      <c r="T15" s="104"/>
      <c r="U15" s="110"/>
      <c r="V15" s="104"/>
      <c r="W15" s="110"/>
      <c r="X15" s="104"/>
      <c r="Y15" s="47"/>
      <c r="Z15" s="104"/>
      <c r="AA15" s="47"/>
      <c r="AB15" s="104"/>
      <c r="AC15" s="110" t="s">
        <v>137</v>
      </c>
      <c r="AD15" s="104"/>
      <c r="AE15" s="47"/>
      <c r="AF15" s="104"/>
      <c r="AG15" s="47"/>
      <c r="AH15" s="104"/>
      <c r="AI15" s="110" t="s">
        <v>137</v>
      </c>
      <c r="AJ15" s="104"/>
      <c r="AK15" s="110" t="s">
        <v>137</v>
      </c>
      <c r="AL15" s="104"/>
      <c r="AM15" s="47"/>
      <c r="AN15" s="104"/>
      <c r="AO15" s="47"/>
      <c r="AP15" s="104"/>
      <c r="AQ15" s="110" t="s">
        <v>137</v>
      </c>
      <c r="AR15" s="104"/>
      <c r="AS15" s="110" t="s">
        <v>137</v>
      </c>
      <c r="AT15" s="104"/>
      <c r="AU15" s="110" t="s">
        <v>137</v>
      </c>
      <c r="AV15" s="104"/>
      <c r="AW15" s="47"/>
      <c r="AX15" s="104"/>
      <c r="AY15" s="110" t="s">
        <v>137</v>
      </c>
      <c r="AZ15" s="104"/>
      <c r="BA15" s="47"/>
      <c r="BB15" s="104"/>
      <c r="BC15" s="47"/>
      <c r="BD15" s="104"/>
      <c r="BE15" s="47"/>
      <c r="BF15" s="104"/>
      <c r="BG15" s="110" t="s">
        <v>137</v>
      </c>
      <c r="BH15" s="104"/>
      <c r="BI15" s="47"/>
      <c r="BJ15" s="104"/>
      <c r="BK15" s="110" t="s">
        <v>137</v>
      </c>
      <c r="BL15" s="104"/>
      <c r="BM15" s="47"/>
      <c r="BN15" s="104"/>
      <c r="BO15" s="110" t="s">
        <v>137</v>
      </c>
      <c r="BP15" s="104"/>
      <c r="BQ15" s="47"/>
      <c r="BR15" s="104"/>
      <c r="BS15" s="47"/>
      <c r="BT15" s="104"/>
      <c r="BU15" s="47"/>
      <c r="BV15" s="104"/>
      <c r="BW15" s="47"/>
      <c r="BX15" s="104"/>
      <c r="BY15" s="47"/>
      <c r="BZ15" s="104"/>
      <c r="CA15" s="47"/>
      <c r="CB15" s="104"/>
      <c r="CC15" s="47"/>
      <c r="CD15" s="104"/>
      <c r="CE15" s="47"/>
      <c r="CF15" s="104"/>
      <c r="CG15" s="47"/>
      <c r="CH15" s="104"/>
      <c r="CI15" s="110" t="s">
        <v>3399</v>
      </c>
      <c r="CJ15" s="104" t="s">
        <v>3456</v>
      </c>
      <c r="CK15" s="110" t="s">
        <v>3401</v>
      </c>
      <c r="CL15" s="104" t="s">
        <v>3383</v>
      </c>
      <c r="CM15" s="110" t="s">
        <v>137</v>
      </c>
      <c r="CN15" s="104"/>
      <c r="CO15" s="110" t="s">
        <v>3524</v>
      </c>
      <c r="CP15" s="104" t="s">
        <v>3453</v>
      </c>
      <c r="CQ15" s="110" t="s">
        <v>137</v>
      </c>
      <c r="CR15" s="104"/>
      <c r="CS15" s="110" t="s">
        <v>137</v>
      </c>
      <c r="CT15" s="104"/>
      <c r="CU15" s="110" t="s">
        <v>137</v>
      </c>
      <c r="CV15" s="104"/>
      <c r="CW15" s="110" t="s">
        <v>137</v>
      </c>
      <c r="CX15" s="104"/>
      <c r="CY15" s="110" t="s">
        <v>137</v>
      </c>
      <c r="CZ15" s="104"/>
      <c r="DA15" s="110"/>
      <c r="DB15" s="104"/>
    </row>
    <row r="16" spans="1:106">
      <c r="A16" s="104" t="s">
        <v>449</v>
      </c>
      <c r="B16" s="104"/>
      <c r="C16" s="104"/>
      <c r="D16" s="104">
        <v>3</v>
      </c>
      <c r="E16" s="110" t="s">
        <v>3728</v>
      </c>
      <c r="F16" s="110" t="s">
        <v>2691</v>
      </c>
      <c r="G16" s="110" t="s">
        <v>1008</v>
      </c>
      <c r="H16" s="104" t="s">
        <v>594</v>
      </c>
      <c r="I16" s="110" t="s">
        <v>137</v>
      </c>
      <c r="J16" s="104"/>
      <c r="K16" s="110" t="s">
        <v>137</v>
      </c>
      <c r="L16" s="104"/>
      <c r="M16" s="110" t="s">
        <v>137</v>
      </c>
      <c r="N16" s="104"/>
      <c r="O16" s="110" t="s">
        <v>137</v>
      </c>
      <c r="P16" s="104"/>
      <c r="Q16" s="110" t="s">
        <v>137</v>
      </c>
      <c r="R16" s="104"/>
      <c r="S16" s="110"/>
      <c r="T16" s="104"/>
      <c r="U16" s="110"/>
      <c r="V16" s="104"/>
      <c r="W16" s="110"/>
      <c r="X16" s="104"/>
      <c r="Y16" s="110" t="s">
        <v>1205</v>
      </c>
      <c r="Z16" s="104" t="s">
        <v>68</v>
      </c>
      <c r="AA16" s="110" t="s">
        <v>1001</v>
      </c>
      <c r="AB16" s="104" t="s">
        <v>533</v>
      </c>
      <c r="AC16" s="110" t="s">
        <v>664</v>
      </c>
      <c r="AD16" s="104" t="s">
        <v>72</v>
      </c>
      <c r="AE16" s="110" t="s">
        <v>137</v>
      </c>
      <c r="AF16" s="104"/>
      <c r="AG16" s="110" t="s">
        <v>137</v>
      </c>
      <c r="AH16" s="104"/>
      <c r="AI16" s="110" t="s">
        <v>137</v>
      </c>
      <c r="AJ16" s="104"/>
      <c r="AK16" s="110" t="s">
        <v>137</v>
      </c>
      <c r="AL16" s="104"/>
      <c r="AM16" s="110" t="s">
        <v>137</v>
      </c>
      <c r="AN16" s="104"/>
      <c r="AO16" s="110" t="s">
        <v>137</v>
      </c>
      <c r="AP16" s="104"/>
      <c r="AQ16" s="110" t="s">
        <v>1009</v>
      </c>
      <c r="AR16" s="104" t="s">
        <v>74</v>
      </c>
      <c r="AS16" s="110" t="s">
        <v>137</v>
      </c>
      <c r="AT16" s="104"/>
      <c r="AU16" s="110" t="s">
        <v>137</v>
      </c>
      <c r="AV16" s="104"/>
      <c r="AW16" s="110" t="s">
        <v>137</v>
      </c>
      <c r="AX16" s="104"/>
      <c r="AY16" s="110" t="s">
        <v>137</v>
      </c>
      <c r="AZ16" s="104"/>
      <c r="BA16" s="110" t="s">
        <v>137</v>
      </c>
      <c r="BB16" s="104"/>
      <c r="BC16" s="110" t="s">
        <v>137</v>
      </c>
      <c r="BD16" s="104"/>
      <c r="BE16" s="110" t="s">
        <v>137</v>
      </c>
      <c r="BF16" s="104"/>
      <c r="BG16" s="110" t="s">
        <v>137</v>
      </c>
      <c r="BH16" s="104"/>
      <c r="BI16" s="110" t="s">
        <v>137</v>
      </c>
      <c r="BJ16" s="104"/>
      <c r="BK16" s="110" t="s">
        <v>137</v>
      </c>
      <c r="BL16" s="104"/>
      <c r="BM16" s="110" t="s">
        <v>137</v>
      </c>
      <c r="BN16" s="104"/>
      <c r="BO16" s="110" t="s">
        <v>137</v>
      </c>
      <c r="BP16" s="104"/>
      <c r="BQ16" s="110" t="s">
        <v>137</v>
      </c>
      <c r="BR16" s="104"/>
      <c r="BS16" s="110" t="s">
        <v>137</v>
      </c>
      <c r="BT16" s="104"/>
      <c r="BU16" s="110" t="s">
        <v>137</v>
      </c>
      <c r="BV16" s="104"/>
      <c r="BW16" s="110" t="s">
        <v>137</v>
      </c>
      <c r="BX16" s="104"/>
      <c r="BY16" s="110" t="s">
        <v>137</v>
      </c>
      <c r="BZ16" s="104"/>
      <c r="CA16" s="110" t="s">
        <v>137</v>
      </c>
      <c r="CB16" s="104"/>
      <c r="CC16" s="110"/>
      <c r="CD16" s="104"/>
      <c r="CE16" s="110" t="s">
        <v>137</v>
      </c>
      <c r="CF16" s="104"/>
      <c r="CG16" s="110" t="s">
        <v>137</v>
      </c>
      <c r="CH16" s="104"/>
      <c r="CI16" s="110" t="s">
        <v>137</v>
      </c>
      <c r="CJ16" s="104"/>
      <c r="CK16" s="110" t="s">
        <v>137</v>
      </c>
      <c r="CL16" s="104"/>
      <c r="CM16" s="110" t="s">
        <v>137</v>
      </c>
      <c r="CN16" s="104"/>
      <c r="CO16" s="110" t="s">
        <v>137</v>
      </c>
      <c r="CP16" s="104"/>
      <c r="CQ16" s="110" t="s">
        <v>137</v>
      </c>
      <c r="CR16" s="104"/>
      <c r="CS16" s="110" t="s">
        <v>137</v>
      </c>
      <c r="CT16" s="104"/>
      <c r="CU16" s="110" t="s">
        <v>137</v>
      </c>
      <c r="CV16" s="104"/>
      <c r="CW16" s="110" t="s">
        <v>137</v>
      </c>
      <c r="CX16" s="104"/>
      <c r="CY16" s="110" t="s">
        <v>137</v>
      </c>
      <c r="CZ16" s="104"/>
      <c r="DA16" s="110"/>
      <c r="DB16" s="104"/>
    </row>
    <row r="17" spans="1:106">
      <c r="A17" s="104" t="s">
        <v>450</v>
      </c>
      <c r="B17" s="104"/>
      <c r="C17" s="104"/>
      <c r="D17" s="104">
        <v>3</v>
      </c>
      <c r="E17" s="110" t="s">
        <v>3728</v>
      </c>
      <c r="F17" s="110" t="s">
        <v>2691</v>
      </c>
      <c r="G17" s="110" t="s">
        <v>1008</v>
      </c>
      <c r="H17" s="104" t="s">
        <v>594</v>
      </c>
      <c r="I17" s="110" t="s">
        <v>137</v>
      </c>
      <c r="J17" s="104"/>
      <c r="K17" s="110" t="s">
        <v>137</v>
      </c>
      <c r="L17" s="104"/>
      <c r="M17" s="110" t="s">
        <v>137</v>
      </c>
      <c r="N17" s="104"/>
      <c r="O17" s="110" t="s">
        <v>137</v>
      </c>
      <c r="P17" s="104"/>
      <c r="Q17" s="110" t="s">
        <v>137</v>
      </c>
      <c r="R17" s="104"/>
      <c r="S17" s="110"/>
      <c r="T17" s="104"/>
      <c r="U17" s="110"/>
      <c r="V17" s="104"/>
      <c r="W17" s="110"/>
      <c r="X17" s="104"/>
      <c r="Y17" s="110" t="s">
        <v>1205</v>
      </c>
      <c r="Z17" s="104" t="s">
        <v>68</v>
      </c>
      <c r="AA17" s="110" t="s">
        <v>1001</v>
      </c>
      <c r="AB17" s="104" t="s">
        <v>533</v>
      </c>
      <c r="AC17" s="110" t="s">
        <v>664</v>
      </c>
      <c r="AD17" s="104" t="s">
        <v>72</v>
      </c>
      <c r="AE17" s="110" t="s">
        <v>137</v>
      </c>
      <c r="AF17" s="104"/>
      <c r="AG17" s="110" t="s">
        <v>137</v>
      </c>
      <c r="AH17" s="104"/>
      <c r="AI17" s="110" t="s">
        <v>137</v>
      </c>
      <c r="AJ17" s="104"/>
      <c r="AK17" s="110" t="s">
        <v>137</v>
      </c>
      <c r="AL17" s="104"/>
      <c r="AM17" s="110" t="s">
        <v>137</v>
      </c>
      <c r="AN17" s="104"/>
      <c r="AO17" s="110" t="s">
        <v>137</v>
      </c>
      <c r="AP17" s="104"/>
      <c r="AQ17" s="110" t="s">
        <v>1010</v>
      </c>
      <c r="AR17" s="104" t="s">
        <v>75</v>
      </c>
      <c r="AS17" s="110" t="s">
        <v>137</v>
      </c>
      <c r="AT17" s="104"/>
      <c r="AU17" s="110" t="s">
        <v>137</v>
      </c>
      <c r="AV17" s="104"/>
      <c r="AW17" s="110" t="s">
        <v>137</v>
      </c>
      <c r="AX17" s="104"/>
      <c r="AY17" s="110" t="s">
        <v>137</v>
      </c>
      <c r="AZ17" s="104"/>
      <c r="BA17" s="110" t="s">
        <v>137</v>
      </c>
      <c r="BB17" s="104"/>
      <c r="BC17" s="110" t="s">
        <v>137</v>
      </c>
      <c r="BD17" s="104"/>
      <c r="BE17" s="110" t="s">
        <v>137</v>
      </c>
      <c r="BF17" s="104"/>
      <c r="BG17" s="110" t="s">
        <v>137</v>
      </c>
      <c r="BH17" s="104"/>
      <c r="BI17" s="110" t="s">
        <v>137</v>
      </c>
      <c r="BJ17" s="104"/>
      <c r="BK17" s="110" t="s">
        <v>137</v>
      </c>
      <c r="BL17" s="104"/>
      <c r="BM17" s="110" t="s">
        <v>137</v>
      </c>
      <c r="BN17" s="104"/>
      <c r="BO17" s="110" t="s">
        <v>137</v>
      </c>
      <c r="BP17" s="104"/>
      <c r="BQ17" s="110" t="s">
        <v>137</v>
      </c>
      <c r="BR17" s="104"/>
      <c r="BS17" s="110" t="s">
        <v>137</v>
      </c>
      <c r="BT17" s="104"/>
      <c r="BU17" s="110" t="s">
        <v>137</v>
      </c>
      <c r="BV17" s="104"/>
      <c r="BW17" s="110" t="s">
        <v>137</v>
      </c>
      <c r="BX17" s="104"/>
      <c r="BY17" s="110" t="s">
        <v>137</v>
      </c>
      <c r="BZ17" s="104"/>
      <c r="CA17" s="110" t="s">
        <v>137</v>
      </c>
      <c r="CB17" s="104"/>
      <c r="CC17" s="110"/>
      <c r="CD17" s="104"/>
      <c r="CE17" s="110" t="s">
        <v>137</v>
      </c>
      <c r="CF17" s="104"/>
      <c r="CG17" s="110" t="s">
        <v>137</v>
      </c>
      <c r="CH17" s="104"/>
      <c r="CI17" s="110" t="s">
        <v>137</v>
      </c>
      <c r="CJ17" s="104"/>
      <c r="CK17" s="110" t="s">
        <v>137</v>
      </c>
      <c r="CL17" s="104"/>
      <c r="CM17" s="110" t="s">
        <v>137</v>
      </c>
      <c r="CN17" s="104"/>
      <c r="CO17" s="110" t="s">
        <v>137</v>
      </c>
      <c r="CP17" s="104"/>
      <c r="CQ17" s="110" t="s">
        <v>137</v>
      </c>
      <c r="CR17" s="104"/>
      <c r="CS17" s="110" t="s">
        <v>137</v>
      </c>
      <c r="CT17" s="104"/>
      <c r="CU17" s="110" t="s">
        <v>137</v>
      </c>
      <c r="CV17" s="104"/>
      <c r="CW17" s="110" t="s">
        <v>137</v>
      </c>
      <c r="CX17" s="104"/>
      <c r="CY17" s="110" t="s">
        <v>137</v>
      </c>
      <c r="CZ17" s="104"/>
      <c r="DA17" s="110"/>
      <c r="DB17" s="104"/>
    </row>
    <row r="18" spans="1:106">
      <c r="A18" s="104" t="s">
        <v>448</v>
      </c>
      <c r="B18" s="104"/>
      <c r="C18" s="104"/>
      <c r="D18" s="104">
        <v>3</v>
      </c>
      <c r="E18" s="110" t="s">
        <v>3728</v>
      </c>
      <c r="F18" s="110" t="s">
        <v>2691</v>
      </c>
      <c r="G18" s="110" t="s">
        <v>1008</v>
      </c>
      <c r="H18" s="104" t="s">
        <v>594</v>
      </c>
      <c r="I18" s="110" t="s">
        <v>137</v>
      </c>
      <c r="J18" s="104"/>
      <c r="K18" s="110" t="s">
        <v>137</v>
      </c>
      <c r="L18" s="104"/>
      <c r="M18" s="110" t="s">
        <v>137</v>
      </c>
      <c r="N18" s="104"/>
      <c r="O18" s="110" t="s">
        <v>137</v>
      </c>
      <c r="P18" s="104"/>
      <c r="Q18" s="110" t="s">
        <v>137</v>
      </c>
      <c r="R18" s="104"/>
      <c r="S18" s="110"/>
      <c r="T18" s="104"/>
      <c r="U18" s="110"/>
      <c r="V18" s="104"/>
      <c r="W18" s="110"/>
      <c r="X18" s="104"/>
      <c r="Y18" s="110" t="s">
        <v>1205</v>
      </c>
      <c r="Z18" s="104" t="s">
        <v>68</v>
      </c>
      <c r="AA18" s="110" t="s">
        <v>652</v>
      </c>
      <c r="AB18" s="104" t="s">
        <v>551</v>
      </c>
      <c r="AC18" s="110" t="s">
        <v>664</v>
      </c>
      <c r="AD18" s="104" t="s">
        <v>72</v>
      </c>
      <c r="AE18" s="110" t="s">
        <v>137</v>
      </c>
      <c r="AF18" s="104"/>
      <c r="AG18" s="110" t="s">
        <v>137</v>
      </c>
      <c r="AH18" s="104"/>
      <c r="AI18" s="110" t="s">
        <v>137</v>
      </c>
      <c r="AJ18" s="104"/>
      <c r="AK18" s="110" t="s">
        <v>137</v>
      </c>
      <c r="AL18" s="104"/>
      <c r="AM18" s="110" t="s">
        <v>137</v>
      </c>
      <c r="AN18" s="104"/>
      <c r="AO18" s="110" t="s">
        <v>137</v>
      </c>
      <c r="AP18" s="104"/>
      <c r="AQ18" s="110" t="s">
        <v>1011</v>
      </c>
      <c r="AR18" s="104" t="s">
        <v>532</v>
      </c>
      <c r="AS18" s="110" t="s">
        <v>137</v>
      </c>
      <c r="AT18" s="104"/>
      <c r="AU18" s="110" t="s">
        <v>137</v>
      </c>
      <c r="AV18" s="104"/>
      <c r="AW18" s="110" t="s">
        <v>137</v>
      </c>
      <c r="AX18" s="104"/>
      <c r="AY18" s="110" t="s">
        <v>137</v>
      </c>
      <c r="AZ18" s="104"/>
      <c r="BA18" s="110" t="s">
        <v>137</v>
      </c>
      <c r="BB18" s="104"/>
      <c r="BC18" s="110" t="s">
        <v>137</v>
      </c>
      <c r="BD18" s="104"/>
      <c r="BE18" s="110" t="s">
        <v>137</v>
      </c>
      <c r="BF18" s="104"/>
      <c r="BG18" s="110" t="s">
        <v>137</v>
      </c>
      <c r="BH18" s="104"/>
      <c r="BI18" s="110" t="s">
        <v>137</v>
      </c>
      <c r="BJ18" s="104"/>
      <c r="BK18" s="110" t="s">
        <v>137</v>
      </c>
      <c r="BL18" s="104"/>
      <c r="BM18" s="110" t="s">
        <v>137</v>
      </c>
      <c r="BN18" s="104"/>
      <c r="BO18" s="110" t="s">
        <v>137</v>
      </c>
      <c r="BP18" s="104"/>
      <c r="BQ18" s="110" t="s">
        <v>137</v>
      </c>
      <c r="BR18" s="104"/>
      <c r="BS18" s="110" t="s">
        <v>137</v>
      </c>
      <c r="BT18" s="104"/>
      <c r="BU18" s="110" t="s">
        <v>137</v>
      </c>
      <c r="BV18" s="104"/>
      <c r="BW18" s="110" t="s">
        <v>137</v>
      </c>
      <c r="BX18" s="104"/>
      <c r="BY18" s="110" t="s">
        <v>137</v>
      </c>
      <c r="BZ18" s="104"/>
      <c r="CA18" s="110" t="s">
        <v>137</v>
      </c>
      <c r="CB18" s="104"/>
      <c r="CC18" s="110"/>
      <c r="CD18" s="104"/>
      <c r="CE18" s="110" t="s">
        <v>137</v>
      </c>
      <c r="CF18" s="104"/>
      <c r="CG18" s="110" t="s">
        <v>137</v>
      </c>
      <c r="CH18" s="104"/>
      <c r="CI18" s="110" t="s">
        <v>137</v>
      </c>
      <c r="CJ18" s="104"/>
      <c r="CK18" s="110" t="s">
        <v>137</v>
      </c>
      <c r="CL18" s="104"/>
      <c r="CM18" s="110" t="s">
        <v>137</v>
      </c>
      <c r="CN18" s="104"/>
      <c r="CO18" s="110" t="s">
        <v>137</v>
      </c>
      <c r="CP18" s="104"/>
      <c r="CQ18" s="110" t="s">
        <v>137</v>
      </c>
      <c r="CR18" s="104"/>
      <c r="CS18" s="110" t="s">
        <v>137</v>
      </c>
      <c r="CT18" s="104"/>
      <c r="CU18" s="110" t="s">
        <v>137</v>
      </c>
      <c r="CV18" s="104"/>
      <c r="CW18" s="110" t="s">
        <v>137</v>
      </c>
      <c r="CX18" s="104"/>
      <c r="CY18" s="110" t="s">
        <v>137</v>
      </c>
      <c r="CZ18" s="104"/>
      <c r="DA18" s="110"/>
      <c r="DB18" s="104"/>
    </row>
    <row r="19" spans="1:106">
      <c r="A19" s="104" t="s">
        <v>445</v>
      </c>
      <c r="B19" s="104"/>
      <c r="C19" s="104"/>
      <c r="D19" s="104">
        <v>3</v>
      </c>
      <c r="E19" s="110" t="s">
        <v>3728</v>
      </c>
      <c r="F19" s="110" t="s">
        <v>2691</v>
      </c>
      <c r="G19" s="110" t="s">
        <v>137</v>
      </c>
      <c r="H19" s="104"/>
      <c r="I19" s="110" t="s">
        <v>137</v>
      </c>
      <c r="J19" s="104"/>
      <c r="K19" s="110" t="s">
        <v>137</v>
      </c>
      <c r="L19" s="104"/>
      <c r="M19" s="110" t="s">
        <v>137</v>
      </c>
      <c r="N19" s="104"/>
      <c r="O19" s="110" t="s">
        <v>137</v>
      </c>
      <c r="P19" s="104"/>
      <c r="Q19" s="110" t="s">
        <v>137</v>
      </c>
      <c r="R19" s="104"/>
      <c r="S19" s="110"/>
      <c r="T19" s="104"/>
      <c r="U19" s="110"/>
      <c r="V19" s="104"/>
      <c r="W19" s="110"/>
      <c r="X19" s="104"/>
      <c r="Y19" s="110" t="s">
        <v>1206</v>
      </c>
      <c r="Z19" s="104" t="s">
        <v>483</v>
      </c>
      <c r="AA19" s="110" t="s">
        <v>137</v>
      </c>
      <c r="AB19" s="104"/>
      <c r="AC19" s="110" t="s">
        <v>137</v>
      </c>
      <c r="AD19" s="104"/>
      <c r="AE19" s="110" t="s">
        <v>137</v>
      </c>
      <c r="AF19" s="104"/>
      <c r="AG19" s="110" t="s">
        <v>137</v>
      </c>
      <c r="AH19" s="104"/>
      <c r="AI19" s="110" t="s">
        <v>997</v>
      </c>
      <c r="AJ19" s="104" t="s">
        <v>541</v>
      </c>
      <c r="AK19" s="110" t="s">
        <v>137</v>
      </c>
      <c r="AL19" s="104"/>
      <c r="AM19" s="110" t="s">
        <v>137</v>
      </c>
      <c r="AN19" s="104"/>
      <c r="AO19" s="110" t="s">
        <v>137</v>
      </c>
      <c r="AP19" s="104"/>
      <c r="AQ19" s="110" t="s">
        <v>1009</v>
      </c>
      <c r="AR19" s="104" t="s">
        <v>74</v>
      </c>
      <c r="AS19" s="110" t="s">
        <v>137</v>
      </c>
      <c r="AT19" s="104"/>
      <c r="AU19" s="110" t="s">
        <v>137</v>
      </c>
      <c r="AV19" s="104"/>
      <c r="AW19" s="110" t="s">
        <v>137</v>
      </c>
      <c r="AX19" s="104"/>
      <c r="AY19" s="110" t="s">
        <v>137</v>
      </c>
      <c r="AZ19" s="104"/>
      <c r="BA19" s="110" t="s">
        <v>137</v>
      </c>
      <c r="BB19" s="104"/>
      <c r="BC19" s="110" t="s">
        <v>137</v>
      </c>
      <c r="BD19" s="104"/>
      <c r="BE19" s="110" t="s">
        <v>137</v>
      </c>
      <c r="BF19" s="104"/>
      <c r="BG19" s="110" t="s">
        <v>137</v>
      </c>
      <c r="BH19" s="104"/>
      <c r="BI19" s="110" t="s">
        <v>137</v>
      </c>
      <c r="BJ19" s="104"/>
      <c r="BK19" s="110" t="s">
        <v>137</v>
      </c>
      <c r="BL19" s="104"/>
      <c r="BM19" s="110" t="s">
        <v>137</v>
      </c>
      <c r="BN19" s="104"/>
      <c r="BO19" s="110" t="s">
        <v>137</v>
      </c>
      <c r="BP19" s="104"/>
      <c r="BQ19" s="110" t="s">
        <v>137</v>
      </c>
      <c r="BR19" s="104"/>
      <c r="BS19" s="110" t="s">
        <v>137</v>
      </c>
      <c r="BT19" s="104"/>
      <c r="BU19" s="110" t="s">
        <v>137</v>
      </c>
      <c r="BV19" s="104"/>
      <c r="BW19" s="110" t="s">
        <v>137</v>
      </c>
      <c r="BX19" s="104"/>
      <c r="BY19" s="110" t="s">
        <v>137</v>
      </c>
      <c r="BZ19" s="104"/>
      <c r="CA19" s="110" t="s">
        <v>137</v>
      </c>
      <c r="CB19" s="104"/>
      <c r="CC19" s="110"/>
      <c r="CD19" s="104"/>
      <c r="CE19" s="110" t="s">
        <v>137</v>
      </c>
      <c r="CF19" s="104"/>
      <c r="CG19" s="110" t="s">
        <v>137</v>
      </c>
      <c r="CH19" s="104"/>
      <c r="CI19" s="110" t="s">
        <v>137</v>
      </c>
      <c r="CJ19" s="104"/>
      <c r="CK19" s="110" t="s">
        <v>137</v>
      </c>
      <c r="CL19" s="104"/>
      <c r="CM19" s="110" t="s">
        <v>137</v>
      </c>
      <c r="CN19" s="104"/>
      <c r="CO19" s="110" t="s">
        <v>137</v>
      </c>
      <c r="CP19" s="104"/>
      <c r="CQ19" s="110" t="s">
        <v>137</v>
      </c>
      <c r="CR19" s="104"/>
      <c r="CS19" s="110" t="s">
        <v>137</v>
      </c>
      <c r="CT19" s="104"/>
      <c r="CU19" s="110" t="s">
        <v>137</v>
      </c>
      <c r="CV19" s="104"/>
      <c r="CW19" s="110" t="s">
        <v>137</v>
      </c>
      <c r="CX19" s="104"/>
      <c r="CY19" s="110" t="s">
        <v>137</v>
      </c>
      <c r="CZ19" s="104"/>
      <c r="DA19" s="110"/>
      <c r="DB19" s="104"/>
    </row>
    <row r="20" spans="1:106">
      <c r="A20" s="104" t="s">
        <v>446</v>
      </c>
      <c r="B20" s="104"/>
      <c r="C20" s="104"/>
      <c r="D20" s="104">
        <v>3</v>
      </c>
      <c r="E20" s="110" t="s">
        <v>3728</v>
      </c>
      <c r="F20" s="110" t="s">
        <v>2691</v>
      </c>
      <c r="G20" s="110" t="s">
        <v>137</v>
      </c>
      <c r="H20" s="104"/>
      <c r="I20" s="110" t="s">
        <v>137</v>
      </c>
      <c r="J20" s="104"/>
      <c r="K20" s="110" t="s">
        <v>137</v>
      </c>
      <c r="L20" s="104"/>
      <c r="M20" s="110" t="s">
        <v>137</v>
      </c>
      <c r="N20" s="104"/>
      <c r="O20" s="110" t="s">
        <v>137</v>
      </c>
      <c r="P20" s="104"/>
      <c r="Q20" s="110" t="s">
        <v>137</v>
      </c>
      <c r="R20" s="104"/>
      <c r="S20" s="110"/>
      <c r="T20" s="104"/>
      <c r="U20" s="110"/>
      <c r="V20" s="104"/>
      <c r="W20" s="110"/>
      <c r="X20" s="104"/>
      <c r="Y20" s="110" t="s">
        <v>1206</v>
      </c>
      <c r="Z20" s="104" t="s">
        <v>483</v>
      </c>
      <c r="AA20" s="110" t="s">
        <v>137</v>
      </c>
      <c r="AB20" s="104"/>
      <c r="AC20" s="110" t="s">
        <v>137</v>
      </c>
      <c r="AD20" s="104"/>
      <c r="AE20" s="110" t="s">
        <v>137</v>
      </c>
      <c r="AF20" s="104"/>
      <c r="AG20" s="110" t="s">
        <v>137</v>
      </c>
      <c r="AH20" s="104"/>
      <c r="AI20" s="110" t="s">
        <v>997</v>
      </c>
      <c r="AJ20" s="104" t="s">
        <v>541</v>
      </c>
      <c r="AK20" s="110" t="s">
        <v>137</v>
      </c>
      <c r="AL20" s="104"/>
      <c r="AM20" s="110" t="s">
        <v>137</v>
      </c>
      <c r="AN20" s="104"/>
      <c r="AO20" s="110" t="s">
        <v>137</v>
      </c>
      <c r="AP20" s="104"/>
      <c r="AQ20" s="110" t="s">
        <v>1010</v>
      </c>
      <c r="AR20" s="104" t="s">
        <v>75</v>
      </c>
      <c r="AS20" s="110" t="s">
        <v>137</v>
      </c>
      <c r="AT20" s="104"/>
      <c r="AU20" s="110" t="s">
        <v>137</v>
      </c>
      <c r="AV20" s="104"/>
      <c r="AW20" s="110" t="s">
        <v>137</v>
      </c>
      <c r="AX20" s="104"/>
      <c r="AY20" s="110" t="s">
        <v>137</v>
      </c>
      <c r="AZ20" s="104"/>
      <c r="BA20" s="110" t="s">
        <v>137</v>
      </c>
      <c r="BB20" s="104"/>
      <c r="BC20" s="110" t="s">
        <v>137</v>
      </c>
      <c r="BD20" s="104"/>
      <c r="BE20" s="110" t="s">
        <v>137</v>
      </c>
      <c r="BF20" s="104"/>
      <c r="BG20" s="110" t="s">
        <v>137</v>
      </c>
      <c r="BH20" s="104"/>
      <c r="BI20" s="110" t="s">
        <v>137</v>
      </c>
      <c r="BJ20" s="104"/>
      <c r="BK20" s="110" t="s">
        <v>137</v>
      </c>
      <c r="BL20" s="104"/>
      <c r="BM20" s="110" t="s">
        <v>137</v>
      </c>
      <c r="BN20" s="104"/>
      <c r="BO20" s="110" t="s">
        <v>137</v>
      </c>
      <c r="BP20" s="104"/>
      <c r="BQ20" s="110" t="s">
        <v>137</v>
      </c>
      <c r="BR20" s="104"/>
      <c r="BS20" s="110" t="s">
        <v>137</v>
      </c>
      <c r="BT20" s="104"/>
      <c r="BU20" s="110" t="s">
        <v>137</v>
      </c>
      <c r="BV20" s="104"/>
      <c r="BW20" s="110" t="s">
        <v>137</v>
      </c>
      <c r="BX20" s="104"/>
      <c r="BY20" s="110" t="s">
        <v>137</v>
      </c>
      <c r="BZ20" s="104"/>
      <c r="CA20" s="110" t="s">
        <v>137</v>
      </c>
      <c r="CB20" s="104"/>
      <c r="CC20" s="110"/>
      <c r="CD20" s="104"/>
      <c r="CE20" s="110" t="s">
        <v>137</v>
      </c>
      <c r="CF20" s="104"/>
      <c r="CG20" s="110" t="s">
        <v>137</v>
      </c>
      <c r="CH20" s="104"/>
      <c r="CI20" s="110" t="s">
        <v>137</v>
      </c>
      <c r="CJ20" s="104"/>
      <c r="CK20" s="110" t="s">
        <v>137</v>
      </c>
      <c r="CL20" s="104"/>
      <c r="CM20" s="110" t="s">
        <v>137</v>
      </c>
      <c r="CN20" s="104"/>
      <c r="CO20" s="110" t="s">
        <v>137</v>
      </c>
      <c r="CP20" s="104"/>
      <c r="CQ20" s="110" t="s">
        <v>137</v>
      </c>
      <c r="CR20" s="104"/>
      <c r="CS20" s="110" t="s">
        <v>137</v>
      </c>
      <c r="CT20" s="104"/>
      <c r="CU20" s="110" t="s">
        <v>137</v>
      </c>
      <c r="CV20" s="104"/>
      <c r="CW20" s="110" t="s">
        <v>137</v>
      </c>
      <c r="CX20" s="104"/>
      <c r="CY20" s="110" t="s">
        <v>137</v>
      </c>
      <c r="CZ20" s="104"/>
      <c r="DA20" s="110"/>
      <c r="DB20" s="104"/>
    </row>
    <row r="21" spans="1:106">
      <c r="A21" s="104" t="s">
        <v>444</v>
      </c>
      <c r="B21" s="104"/>
      <c r="C21" s="104"/>
      <c r="D21" s="104">
        <v>3</v>
      </c>
      <c r="E21" s="110" t="s">
        <v>3728</v>
      </c>
      <c r="F21" s="110" t="s">
        <v>2691</v>
      </c>
      <c r="G21" s="110" t="s">
        <v>137</v>
      </c>
      <c r="H21" s="104"/>
      <c r="I21" s="110" t="s">
        <v>137</v>
      </c>
      <c r="J21" s="104"/>
      <c r="K21" s="110" t="s">
        <v>137</v>
      </c>
      <c r="L21" s="104"/>
      <c r="M21" s="110" t="s">
        <v>137</v>
      </c>
      <c r="N21" s="104"/>
      <c r="O21" s="110" t="s">
        <v>137</v>
      </c>
      <c r="P21" s="104"/>
      <c r="Q21" s="110" t="s">
        <v>137</v>
      </c>
      <c r="R21" s="104"/>
      <c r="S21" s="110"/>
      <c r="T21" s="104"/>
      <c r="U21" s="110"/>
      <c r="V21" s="104"/>
      <c r="W21" s="110"/>
      <c r="X21" s="104"/>
      <c r="Y21" s="110" t="s">
        <v>1207</v>
      </c>
      <c r="Z21" s="104" t="s">
        <v>69</v>
      </c>
      <c r="AA21" s="110" t="s">
        <v>137</v>
      </c>
      <c r="AB21" s="104"/>
      <c r="AC21" s="110" t="s">
        <v>137</v>
      </c>
      <c r="AD21" s="104"/>
      <c r="AE21" s="110" t="s">
        <v>137</v>
      </c>
      <c r="AF21" s="104"/>
      <c r="AG21" s="110" t="s">
        <v>137</v>
      </c>
      <c r="AH21" s="104"/>
      <c r="AI21" s="110" t="s">
        <v>137</v>
      </c>
      <c r="AJ21" s="104"/>
      <c r="AK21" s="110" t="s">
        <v>137</v>
      </c>
      <c r="AL21" s="104"/>
      <c r="AM21" s="110" t="s">
        <v>137</v>
      </c>
      <c r="AN21" s="104"/>
      <c r="AO21" s="110" t="s">
        <v>137</v>
      </c>
      <c r="AP21" s="104"/>
      <c r="AQ21" s="110" t="s">
        <v>137</v>
      </c>
      <c r="AR21" s="104"/>
      <c r="AS21" s="110" t="s">
        <v>137</v>
      </c>
      <c r="AT21" s="104"/>
      <c r="AU21" s="110" t="s">
        <v>137</v>
      </c>
      <c r="AV21" s="104"/>
      <c r="AW21" s="110" t="s">
        <v>137</v>
      </c>
      <c r="AX21" s="104"/>
      <c r="AY21" s="110" t="s">
        <v>137</v>
      </c>
      <c r="AZ21" s="104"/>
      <c r="BA21" s="110" t="s">
        <v>137</v>
      </c>
      <c r="BB21" s="104"/>
      <c r="BC21" s="110" t="s">
        <v>137</v>
      </c>
      <c r="BD21" s="104"/>
      <c r="BE21" s="110" t="s">
        <v>137</v>
      </c>
      <c r="BF21" s="104"/>
      <c r="BG21" s="110" t="s">
        <v>137</v>
      </c>
      <c r="BH21" s="104"/>
      <c r="BI21" s="110" t="s">
        <v>137</v>
      </c>
      <c r="BJ21" s="104"/>
      <c r="BK21" s="110" t="s">
        <v>137</v>
      </c>
      <c r="BL21" s="104"/>
      <c r="BM21" s="110" t="s">
        <v>137</v>
      </c>
      <c r="BN21" s="104"/>
      <c r="BO21" s="110" t="s">
        <v>137</v>
      </c>
      <c r="BP21" s="104"/>
      <c r="BQ21" s="110" t="s">
        <v>137</v>
      </c>
      <c r="BR21" s="104"/>
      <c r="BS21" s="110" t="s">
        <v>137</v>
      </c>
      <c r="BT21" s="104"/>
      <c r="BU21" s="110" t="s">
        <v>137</v>
      </c>
      <c r="BV21" s="104"/>
      <c r="BW21" s="110" t="s">
        <v>137</v>
      </c>
      <c r="BX21" s="104"/>
      <c r="BY21" s="110" t="s">
        <v>137</v>
      </c>
      <c r="BZ21" s="104"/>
      <c r="CA21" s="110" t="s">
        <v>137</v>
      </c>
      <c r="CB21" s="104"/>
      <c r="CC21" s="110"/>
      <c r="CD21" s="104"/>
      <c r="CE21" s="110" t="s">
        <v>137</v>
      </c>
      <c r="CF21" s="104"/>
      <c r="CG21" s="110" t="s">
        <v>137</v>
      </c>
      <c r="CH21" s="104"/>
      <c r="CI21" s="110" t="s">
        <v>137</v>
      </c>
      <c r="CJ21" s="104"/>
      <c r="CK21" s="110" t="s">
        <v>137</v>
      </c>
      <c r="CL21" s="104"/>
      <c r="CM21" s="110" t="s">
        <v>137</v>
      </c>
      <c r="CN21" s="104"/>
      <c r="CO21" s="110" t="s">
        <v>137</v>
      </c>
      <c r="CP21" s="104"/>
      <c r="CQ21" s="110" t="s">
        <v>137</v>
      </c>
      <c r="CR21" s="104"/>
      <c r="CS21" s="110" t="s">
        <v>137</v>
      </c>
      <c r="CT21" s="104"/>
      <c r="CU21" s="110" t="s">
        <v>137</v>
      </c>
      <c r="CV21" s="104"/>
      <c r="CW21" s="110" t="s">
        <v>137</v>
      </c>
      <c r="CX21" s="104"/>
      <c r="CY21" s="110" t="s">
        <v>137</v>
      </c>
      <c r="CZ21" s="104"/>
      <c r="DA21" s="110"/>
      <c r="DB21" s="104"/>
    </row>
    <row r="22" spans="1:106">
      <c r="A22" s="104" t="s">
        <v>447</v>
      </c>
      <c r="B22" s="104"/>
      <c r="C22" s="104"/>
      <c r="D22" s="104">
        <v>3</v>
      </c>
      <c r="E22" s="110" t="s">
        <v>3728</v>
      </c>
      <c r="F22" s="110" t="s">
        <v>2691</v>
      </c>
      <c r="G22" s="110" t="s">
        <v>137</v>
      </c>
      <c r="H22" s="104"/>
      <c r="I22" s="110" t="s">
        <v>137</v>
      </c>
      <c r="J22" s="104"/>
      <c r="K22" s="110" t="s">
        <v>137</v>
      </c>
      <c r="L22" s="104"/>
      <c r="M22" s="110" t="s">
        <v>137</v>
      </c>
      <c r="N22" s="104"/>
      <c r="O22" s="110" t="s">
        <v>137</v>
      </c>
      <c r="P22" s="104"/>
      <c r="Q22" s="110" t="s">
        <v>137</v>
      </c>
      <c r="R22" s="104"/>
      <c r="S22" s="110"/>
      <c r="T22" s="104"/>
      <c r="U22" s="110"/>
      <c r="V22" s="104"/>
      <c r="W22" s="110"/>
      <c r="X22" s="104"/>
      <c r="Y22" s="110" t="s">
        <v>1208</v>
      </c>
      <c r="Z22" s="104" t="s">
        <v>70</v>
      </c>
      <c r="AA22" s="110" t="s">
        <v>137</v>
      </c>
      <c r="AB22" s="104"/>
      <c r="AC22" s="110" t="s">
        <v>137</v>
      </c>
      <c r="AD22" s="104"/>
      <c r="AE22" s="110" t="s">
        <v>137</v>
      </c>
      <c r="AF22" s="104"/>
      <c r="AG22" s="110" t="s">
        <v>137</v>
      </c>
      <c r="AH22" s="104"/>
      <c r="AI22" s="110" t="s">
        <v>137</v>
      </c>
      <c r="AJ22" s="104"/>
      <c r="AK22" s="110" t="s">
        <v>137</v>
      </c>
      <c r="AL22" s="104"/>
      <c r="AM22" s="110" t="s">
        <v>137</v>
      </c>
      <c r="AN22" s="104"/>
      <c r="AO22" s="110" t="s">
        <v>137</v>
      </c>
      <c r="AP22" s="104"/>
      <c r="AQ22" s="110" t="s">
        <v>137</v>
      </c>
      <c r="AR22" s="104"/>
      <c r="AS22" s="110" t="s">
        <v>137</v>
      </c>
      <c r="AT22" s="104"/>
      <c r="AU22" s="110" t="s">
        <v>2903</v>
      </c>
      <c r="AV22" s="104" t="s">
        <v>70</v>
      </c>
      <c r="AW22" s="110" t="s">
        <v>137</v>
      </c>
      <c r="AX22" s="104"/>
      <c r="AY22" s="110" t="s">
        <v>137</v>
      </c>
      <c r="AZ22" s="104"/>
      <c r="BA22" s="110" t="s">
        <v>137</v>
      </c>
      <c r="BB22" s="104"/>
      <c r="BC22" s="110" t="s">
        <v>137</v>
      </c>
      <c r="BD22" s="104"/>
      <c r="BE22" s="110" t="s">
        <v>137</v>
      </c>
      <c r="BF22" s="104"/>
      <c r="BG22" s="110" t="s">
        <v>137</v>
      </c>
      <c r="BH22" s="104"/>
      <c r="BI22" s="110" t="s">
        <v>137</v>
      </c>
      <c r="BJ22" s="104"/>
      <c r="BK22" s="110" t="s">
        <v>137</v>
      </c>
      <c r="BL22" s="104"/>
      <c r="BM22" s="110" t="s">
        <v>137</v>
      </c>
      <c r="BN22" s="104"/>
      <c r="BO22" s="110" t="s">
        <v>137</v>
      </c>
      <c r="BP22" s="104"/>
      <c r="BQ22" s="110" t="s">
        <v>137</v>
      </c>
      <c r="BR22" s="104"/>
      <c r="BS22" s="110" t="s">
        <v>137</v>
      </c>
      <c r="BT22" s="104"/>
      <c r="BU22" s="110" t="s">
        <v>137</v>
      </c>
      <c r="BV22" s="104"/>
      <c r="BW22" s="110" t="s">
        <v>137</v>
      </c>
      <c r="BX22" s="104"/>
      <c r="BY22" s="110" t="s">
        <v>137</v>
      </c>
      <c r="BZ22" s="104"/>
      <c r="CA22" s="110" t="s">
        <v>137</v>
      </c>
      <c r="CB22" s="104"/>
      <c r="CC22" s="110"/>
      <c r="CD22" s="104"/>
      <c r="CE22" s="110" t="s">
        <v>137</v>
      </c>
      <c r="CF22" s="104"/>
      <c r="CG22" s="110" t="s">
        <v>137</v>
      </c>
      <c r="CH22" s="104"/>
      <c r="CI22" s="110" t="s">
        <v>137</v>
      </c>
      <c r="CJ22" s="104"/>
      <c r="CK22" s="110" t="s">
        <v>137</v>
      </c>
      <c r="CL22" s="104"/>
      <c r="CM22" s="110" t="s">
        <v>137</v>
      </c>
      <c r="CN22" s="104"/>
      <c r="CO22" s="110" t="s">
        <v>137</v>
      </c>
      <c r="CP22" s="104"/>
      <c r="CQ22" s="110" t="s">
        <v>137</v>
      </c>
      <c r="CR22" s="104"/>
      <c r="CS22" s="110" t="s">
        <v>137</v>
      </c>
      <c r="CT22" s="104"/>
      <c r="CU22" s="110" t="s">
        <v>137</v>
      </c>
      <c r="CV22" s="104"/>
      <c r="CW22" s="110" t="s">
        <v>137</v>
      </c>
      <c r="CX22" s="104"/>
      <c r="CY22" s="110" t="s">
        <v>137</v>
      </c>
      <c r="CZ22" s="104"/>
      <c r="DA22" s="110"/>
      <c r="DB22" s="104"/>
    </row>
    <row r="23" spans="1:106">
      <c r="A23" s="104" t="s">
        <v>168</v>
      </c>
      <c r="B23" s="104"/>
      <c r="C23" s="104"/>
      <c r="D23" s="104">
        <v>1</v>
      </c>
      <c r="E23" s="110" t="s">
        <v>3726</v>
      </c>
      <c r="F23" s="110" t="s">
        <v>2691</v>
      </c>
      <c r="G23" s="110" t="s">
        <v>137</v>
      </c>
      <c r="H23" s="104"/>
      <c r="I23" s="110" t="s">
        <v>137</v>
      </c>
      <c r="J23" s="104"/>
      <c r="K23" s="110" t="s">
        <v>137</v>
      </c>
      <c r="L23" s="104"/>
      <c r="M23" s="110" t="s">
        <v>137</v>
      </c>
      <c r="N23" s="104"/>
      <c r="O23" s="110" t="s">
        <v>137</v>
      </c>
      <c r="P23" s="104"/>
      <c r="Q23" s="110" t="s">
        <v>137</v>
      </c>
      <c r="R23" s="104"/>
      <c r="S23" s="110"/>
      <c r="T23" s="104"/>
      <c r="U23" s="110"/>
      <c r="V23" s="104"/>
      <c r="W23" s="110"/>
      <c r="X23" s="104"/>
      <c r="Y23" s="110" t="s">
        <v>1205</v>
      </c>
      <c r="Z23" s="104" t="s">
        <v>68</v>
      </c>
      <c r="AA23" s="110" t="s">
        <v>1001</v>
      </c>
      <c r="AB23" s="104" t="s">
        <v>533</v>
      </c>
      <c r="AC23" s="110" t="s">
        <v>664</v>
      </c>
      <c r="AD23" s="104" t="s">
        <v>72</v>
      </c>
      <c r="AE23" s="110" t="s">
        <v>137</v>
      </c>
      <c r="AF23" s="104"/>
      <c r="AG23" s="110" t="s">
        <v>137</v>
      </c>
      <c r="AH23" s="104"/>
      <c r="AI23" s="110" t="s">
        <v>137</v>
      </c>
      <c r="AJ23" s="104"/>
      <c r="AK23" s="110" t="s">
        <v>137</v>
      </c>
      <c r="AL23" s="104"/>
      <c r="AM23" s="110" t="s">
        <v>137</v>
      </c>
      <c r="AN23" s="104"/>
      <c r="AO23" s="110" t="s">
        <v>137</v>
      </c>
      <c r="AP23" s="104"/>
      <c r="AQ23" s="110" t="s">
        <v>137</v>
      </c>
      <c r="AR23" s="104"/>
      <c r="AS23" s="110" t="s">
        <v>137</v>
      </c>
      <c r="AT23" s="104"/>
      <c r="AU23" s="110" t="s">
        <v>137</v>
      </c>
      <c r="AV23" s="104"/>
      <c r="AW23" s="110" t="s">
        <v>137</v>
      </c>
      <c r="AX23" s="104"/>
      <c r="AY23" s="110" t="s">
        <v>137</v>
      </c>
      <c r="AZ23" s="104"/>
      <c r="BA23" s="110" t="s">
        <v>137</v>
      </c>
      <c r="BB23" s="104"/>
      <c r="BC23" s="110" t="s">
        <v>137</v>
      </c>
      <c r="BD23" s="104"/>
      <c r="BE23" s="110" t="s">
        <v>137</v>
      </c>
      <c r="BF23" s="104"/>
      <c r="BG23" s="110" t="s">
        <v>137</v>
      </c>
      <c r="BH23" s="104"/>
      <c r="BI23" s="110" t="s">
        <v>137</v>
      </c>
      <c r="BJ23" s="104"/>
      <c r="BK23" s="110" t="s">
        <v>137</v>
      </c>
      <c r="BL23" s="104"/>
      <c r="BM23" s="110" t="s">
        <v>137</v>
      </c>
      <c r="BN23" s="104"/>
      <c r="BO23" s="110" t="s">
        <v>137</v>
      </c>
      <c r="BP23" s="104"/>
      <c r="BQ23" s="110" t="s">
        <v>137</v>
      </c>
      <c r="BR23" s="104"/>
      <c r="BS23" s="110" t="s">
        <v>137</v>
      </c>
      <c r="BT23" s="104"/>
      <c r="BU23" s="110" t="s">
        <v>137</v>
      </c>
      <c r="BV23" s="104"/>
      <c r="BW23" s="110" t="s">
        <v>137</v>
      </c>
      <c r="BX23" s="104"/>
      <c r="BY23" s="110" t="s">
        <v>137</v>
      </c>
      <c r="BZ23" s="104"/>
      <c r="CA23" s="110" t="s">
        <v>137</v>
      </c>
      <c r="CB23" s="104"/>
      <c r="CC23" s="110"/>
      <c r="CD23" s="104"/>
      <c r="CE23" s="110" t="s">
        <v>137</v>
      </c>
      <c r="CF23" s="104"/>
      <c r="CG23" s="110" t="s">
        <v>137</v>
      </c>
      <c r="CH23" s="104"/>
      <c r="CI23" s="110" t="s">
        <v>137</v>
      </c>
      <c r="CJ23" s="104"/>
      <c r="CK23" s="110" t="s">
        <v>137</v>
      </c>
      <c r="CL23" s="104"/>
      <c r="CM23" s="110" t="s">
        <v>137</v>
      </c>
      <c r="CN23" s="104"/>
      <c r="CO23" s="110" t="s">
        <v>137</v>
      </c>
      <c r="CP23" s="104"/>
      <c r="CQ23" s="110" t="s">
        <v>137</v>
      </c>
      <c r="CR23" s="104"/>
      <c r="CS23" s="110" t="s">
        <v>137</v>
      </c>
      <c r="CT23" s="104"/>
      <c r="CU23" s="110" t="s">
        <v>137</v>
      </c>
      <c r="CV23" s="104"/>
      <c r="CW23" s="110" t="s">
        <v>137</v>
      </c>
      <c r="CX23" s="104"/>
      <c r="CY23" s="110" t="s">
        <v>137</v>
      </c>
      <c r="CZ23" s="104"/>
      <c r="DA23" s="110"/>
      <c r="DB23" s="104"/>
    </row>
    <row r="24" spans="1:106">
      <c r="A24" s="104" t="s">
        <v>170</v>
      </c>
      <c r="B24" s="104"/>
      <c r="C24" s="104"/>
      <c r="D24" s="104">
        <v>1</v>
      </c>
      <c r="E24" s="110" t="s">
        <v>3726</v>
      </c>
      <c r="F24" s="110" t="s">
        <v>2691</v>
      </c>
      <c r="G24" s="110" t="s">
        <v>137</v>
      </c>
      <c r="H24" s="104"/>
      <c r="I24" s="110" t="s">
        <v>137</v>
      </c>
      <c r="J24" s="104"/>
      <c r="K24" s="110" t="s">
        <v>137</v>
      </c>
      <c r="L24" s="104"/>
      <c r="M24" s="110" t="s">
        <v>137</v>
      </c>
      <c r="N24" s="104"/>
      <c r="O24" s="110" t="s">
        <v>137</v>
      </c>
      <c r="P24" s="104"/>
      <c r="Q24" s="110" t="s">
        <v>137</v>
      </c>
      <c r="R24" s="104"/>
      <c r="S24" s="110"/>
      <c r="T24" s="104"/>
      <c r="U24" s="110"/>
      <c r="V24" s="104"/>
      <c r="W24" s="110"/>
      <c r="X24" s="104"/>
      <c r="Y24" s="110" t="s">
        <v>1205</v>
      </c>
      <c r="Z24" s="104" t="s">
        <v>68</v>
      </c>
      <c r="AA24" s="110" t="s">
        <v>1001</v>
      </c>
      <c r="AB24" s="104" t="s">
        <v>533</v>
      </c>
      <c r="AC24" s="110" t="s">
        <v>1003</v>
      </c>
      <c r="AD24" s="104" t="s">
        <v>73</v>
      </c>
      <c r="AE24" s="110" t="s">
        <v>1012</v>
      </c>
      <c r="AF24" s="104" t="s">
        <v>2975</v>
      </c>
      <c r="AG24" s="110" t="s">
        <v>137</v>
      </c>
      <c r="AH24" s="104"/>
      <c r="AI24" s="110" t="s">
        <v>137</v>
      </c>
      <c r="AJ24" s="104"/>
      <c r="AK24" s="110" t="s">
        <v>137</v>
      </c>
      <c r="AL24" s="104"/>
      <c r="AM24" s="110" t="s">
        <v>137</v>
      </c>
      <c r="AN24" s="104"/>
      <c r="AO24" s="110" t="s">
        <v>137</v>
      </c>
      <c r="AP24" s="104"/>
      <c r="AQ24" s="110" t="s">
        <v>137</v>
      </c>
      <c r="AR24" s="104"/>
      <c r="AS24" s="110" t="s">
        <v>137</v>
      </c>
      <c r="AT24" s="104"/>
      <c r="AU24" s="110" t="s">
        <v>137</v>
      </c>
      <c r="AV24" s="104"/>
      <c r="AW24" s="110" t="s">
        <v>137</v>
      </c>
      <c r="AX24" s="104"/>
      <c r="AY24" s="110" t="s">
        <v>137</v>
      </c>
      <c r="AZ24" s="104"/>
      <c r="BA24" s="110" t="s">
        <v>137</v>
      </c>
      <c r="BB24" s="104"/>
      <c r="BC24" s="110" t="s">
        <v>137</v>
      </c>
      <c r="BD24" s="104"/>
      <c r="BE24" s="110" t="s">
        <v>137</v>
      </c>
      <c r="BF24" s="104"/>
      <c r="BG24" s="110" t="s">
        <v>137</v>
      </c>
      <c r="BH24" s="104"/>
      <c r="BI24" s="110" t="s">
        <v>137</v>
      </c>
      <c r="BJ24" s="104"/>
      <c r="BK24" s="110" t="s">
        <v>137</v>
      </c>
      <c r="BL24" s="104"/>
      <c r="BM24" s="110" t="s">
        <v>137</v>
      </c>
      <c r="BN24" s="104"/>
      <c r="BO24" s="110" t="s">
        <v>137</v>
      </c>
      <c r="BP24" s="104"/>
      <c r="BQ24" s="110" t="s">
        <v>137</v>
      </c>
      <c r="BR24" s="104"/>
      <c r="BS24" s="110" t="s">
        <v>137</v>
      </c>
      <c r="BT24" s="104"/>
      <c r="BU24" s="110" t="s">
        <v>137</v>
      </c>
      <c r="BV24" s="104"/>
      <c r="BW24" s="110" t="s">
        <v>137</v>
      </c>
      <c r="BX24" s="104"/>
      <c r="BY24" s="110" t="s">
        <v>137</v>
      </c>
      <c r="BZ24" s="104"/>
      <c r="CA24" s="110" t="s">
        <v>137</v>
      </c>
      <c r="CB24" s="104"/>
      <c r="CC24" s="110"/>
      <c r="CD24" s="104"/>
      <c r="CE24" s="110" t="s">
        <v>137</v>
      </c>
      <c r="CF24" s="104"/>
      <c r="CG24" s="110" t="s">
        <v>137</v>
      </c>
      <c r="CH24" s="104"/>
      <c r="CI24" s="110" t="s">
        <v>137</v>
      </c>
      <c r="CJ24" s="104"/>
      <c r="CK24" s="110" t="s">
        <v>137</v>
      </c>
      <c r="CL24" s="104"/>
      <c r="CM24" s="110" t="s">
        <v>137</v>
      </c>
      <c r="CN24" s="104"/>
      <c r="CO24" s="110" t="s">
        <v>137</v>
      </c>
      <c r="CP24" s="104"/>
      <c r="CQ24" s="110" t="s">
        <v>137</v>
      </c>
      <c r="CR24" s="104"/>
      <c r="CS24" s="110" t="s">
        <v>137</v>
      </c>
      <c r="CT24" s="104"/>
      <c r="CU24" s="110" t="s">
        <v>137</v>
      </c>
      <c r="CV24" s="104"/>
      <c r="CW24" s="110" t="s">
        <v>137</v>
      </c>
      <c r="CX24" s="104"/>
      <c r="CY24" s="110" t="s">
        <v>137</v>
      </c>
      <c r="CZ24" s="104"/>
      <c r="DA24" s="110"/>
      <c r="DB24" s="104"/>
    </row>
    <row r="25" spans="1:106">
      <c r="A25" s="104" t="s">
        <v>169</v>
      </c>
      <c r="B25" s="104"/>
      <c r="C25" s="104"/>
      <c r="D25" s="104">
        <v>1</v>
      </c>
      <c r="E25" s="110" t="s">
        <v>3726</v>
      </c>
      <c r="F25" s="110" t="s">
        <v>2691</v>
      </c>
      <c r="G25" s="110" t="s">
        <v>137</v>
      </c>
      <c r="H25" s="104"/>
      <c r="I25" s="110" t="s">
        <v>137</v>
      </c>
      <c r="J25" s="104"/>
      <c r="K25" s="110" t="s">
        <v>137</v>
      </c>
      <c r="L25" s="104"/>
      <c r="M25" s="110" t="s">
        <v>137</v>
      </c>
      <c r="N25" s="104"/>
      <c r="O25" s="110" t="s">
        <v>137</v>
      </c>
      <c r="P25" s="104"/>
      <c r="Q25" s="110" t="s">
        <v>137</v>
      </c>
      <c r="R25" s="104"/>
      <c r="S25" s="110"/>
      <c r="T25" s="104"/>
      <c r="U25" s="110"/>
      <c r="V25" s="104"/>
      <c r="W25" s="110"/>
      <c r="X25" s="104"/>
      <c r="Y25" s="110" t="s">
        <v>1205</v>
      </c>
      <c r="Z25" s="104" t="s">
        <v>68</v>
      </c>
      <c r="AA25" s="110" t="s">
        <v>1001</v>
      </c>
      <c r="AB25" s="104" t="s">
        <v>533</v>
      </c>
      <c r="AC25" s="110" t="s">
        <v>1003</v>
      </c>
      <c r="AD25" s="104" t="s">
        <v>73</v>
      </c>
      <c r="AE25" s="110" t="s">
        <v>1013</v>
      </c>
      <c r="AF25" s="104" t="s">
        <v>2973</v>
      </c>
      <c r="AG25" s="110" t="s">
        <v>137</v>
      </c>
      <c r="AH25" s="104"/>
      <c r="AI25" s="110" t="s">
        <v>137</v>
      </c>
      <c r="AJ25" s="104"/>
      <c r="AK25" s="110" t="s">
        <v>137</v>
      </c>
      <c r="AL25" s="104"/>
      <c r="AM25" s="110" t="s">
        <v>137</v>
      </c>
      <c r="AN25" s="104"/>
      <c r="AO25" s="110" t="s">
        <v>137</v>
      </c>
      <c r="AP25" s="104"/>
      <c r="AQ25" s="110" t="s">
        <v>137</v>
      </c>
      <c r="AR25" s="104"/>
      <c r="AS25" s="110" t="s">
        <v>137</v>
      </c>
      <c r="AT25" s="104"/>
      <c r="AU25" s="110" t="s">
        <v>137</v>
      </c>
      <c r="AV25" s="104"/>
      <c r="AW25" s="110" t="s">
        <v>137</v>
      </c>
      <c r="AX25" s="104"/>
      <c r="AY25" s="110" t="s">
        <v>137</v>
      </c>
      <c r="AZ25" s="104"/>
      <c r="BA25" s="110" t="s">
        <v>137</v>
      </c>
      <c r="BB25" s="104"/>
      <c r="BC25" s="110" t="s">
        <v>137</v>
      </c>
      <c r="BD25" s="104"/>
      <c r="BE25" s="110" t="s">
        <v>137</v>
      </c>
      <c r="BF25" s="104"/>
      <c r="BG25" s="110" t="s">
        <v>137</v>
      </c>
      <c r="BH25" s="104"/>
      <c r="BI25" s="110" t="s">
        <v>137</v>
      </c>
      <c r="BJ25" s="104"/>
      <c r="BK25" s="110" t="s">
        <v>137</v>
      </c>
      <c r="BL25" s="104"/>
      <c r="BM25" s="110" t="s">
        <v>137</v>
      </c>
      <c r="BN25" s="104"/>
      <c r="BO25" s="110" t="s">
        <v>137</v>
      </c>
      <c r="BP25" s="104"/>
      <c r="BQ25" s="110" t="s">
        <v>137</v>
      </c>
      <c r="BR25" s="104"/>
      <c r="BS25" s="110" t="s">
        <v>137</v>
      </c>
      <c r="BT25" s="104"/>
      <c r="BU25" s="110" t="s">
        <v>137</v>
      </c>
      <c r="BV25" s="104"/>
      <c r="BW25" s="110" t="s">
        <v>137</v>
      </c>
      <c r="BX25" s="104"/>
      <c r="BY25" s="110" t="s">
        <v>137</v>
      </c>
      <c r="BZ25" s="104"/>
      <c r="CA25" s="110" t="s">
        <v>137</v>
      </c>
      <c r="CB25" s="104"/>
      <c r="CC25" s="110"/>
      <c r="CD25" s="104"/>
      <c r="CE25" s="110" t="s">
        <v>137</v>
      </c>
      <c r="CF25" s="104"/>
      <c r="CG25" s="110" t="s">
        <v>137</v>
      </c>
      <c r="CH25" s="104"/>
      <c r="CI25" s="110" t="s">
        <v>137</v>
      </c>
      <c r="CJ25" s="104"/>
      <c r="CK25" s="110" t="s">
        <v>137</v>
      </c>
      <c r="CL25" s="104"/>
      <c r="CM25" s="110" t="s">
        <v>137</v>
      </c>
      <c r="CN25" s="104"/>
      <c r="CO25" s="110" t="s">
        <v>137</v>
      </c>
      <c r="CP25" s="104"/>
      <c r="CQ25" s="110" t="s">
        <v>137</v>
      </c>
      <c r="CR25" s="104"/>
      <c r="CS25" s="110" t="s">
        <v>137</v>
      </c>
      <c r="CT25" s="104"/>
      <c r="CU25" s="110" t="s">
        <v>137</v>
      </c>
      <c r="CV25" s="104"/>
      <c r="CW25" s="110" t="s">
        <v>137</v>
      </c>
      <c r="CX25" s="104"/>
      <c r="CY25" s="110" t="s">
        <v>137</v>
      </c>
      <c r="CZ25" s="104"/>
      <c r="DA25" s="110"/>
      <c r="DB25" s="104"/>
    </row>
    <row r="26" spans="1:106">
      <c r="A26" s="104" t="s">
        <v>172</v>
      </c>
      <c r="B26" s="104"/>
      <c r="C26" s="104"/>
      <c r="D26" s="104">
        <v>1</v>
      </c>
      <c r="E26" s="110" t="s">
        <v>3726</v>
      </c>
      <c r="F26" s="110" t="s">
        <v>2691</v>
      </c>
      <c r="G26" s="110" t="s">
        <v>137</v>
      </c>
      <c r="H26" s="104"/>
      <c r="I26" s="110" t="s">
        <v>137</v>
      </c>
      <c r="J26" s="104"/>
      <c r="K26" s="110" t="s">
        <v>137</v>
      </c>
      <c r="L26" s="104"/>
      <c r="M26" s="110" t="s">
        <v>137</v>
      </c>
      <c r="N26" s="104"/>
      <c r="O26" s="110" t="s">
        <v>137</v>
      </c>
      <c r="P26" s="104"/>
      <c r="Q26" s="110" t="s">
        <v>137</v>
      </c>
      <c r="R26" s="104"/>
      <c r="S26" s="110"/>
      <c r="T26" s="104"/>
      <c r="U26" s="110"/>
      <c r="V26" s="104"/>
      <c r="W26" s="110"/>
      <c r="X26" s="104"/>
      <c r="Y26" s="110" t="s">
        <v>1205</v>
      </c>
      <c r="Z26" s="104" t="s">
        <v>68</v>
      </c>
      <c r="AA26" s="110" t="s">
        <v>1001</v>
      </c>
      <c r="AB26" s="104" t="s">
        <v>533</v>
      </c>
      <c r="AC26" s="110" t="s">
        <v>1004</v>
      </c>
      <c r="AD26" s="104" t="s">
        <v>534</v>
      </c>
      <c r="AE26" s="110" t="s">
        <v>1012</v>
      </c>
      <c r="AF26" s="104" t="s">
        <v>2975</v>
      </c>
      <c r="AG26" s="110" t="s">
        <v>137</v>
      </c>
      <c r="AH26" s="104"/>
      <c r="AI26" s="110" t="s">
        <v>137</v>
      </c>
      <c r="AJ26" s="104"/>
      <c r="AK26" s="110" t="s">
        <v>137</v>
      </c>
      <c r="AL26" s="104"/>
      <c r="AM26" s="110" t="s">
        <v>137</v>
      </c>
      <c r="AN26" s="104"/>
      <c r="AO26" s="110" t="s">
        <v>137</v>
      </c>
      <c r="AP26" s="104"/>
      <c r="AQ26" s="110" t="s">
        <v>137</v>
      </c>
      <c r="AR26" s="104"/>
      <c r="AS26" s="110" t="s">
        <v>137</v>
      </c>
      <c r="AT26" s="104"/>
      <c r="AU26" s="110" t="s">
        <v>137</v>
      </c>
      <c r="AV26" s="104"/>
      <c r="AW26" s="110" t="s">
        <v>137</v>
      </c>
      <c r="AX26" s="104"/>
      <c r="AY26" s="110" t="s">
        <v>137</v>
      </c>
      <c r="AZ26" s="104"/>
      <c r="BA26" s="110" t="s">
        <v>137</v>
      </c>
      <c r="BB26" s="104"/>
      <c r="BC26" s="110" t="s">
        <v>137</v>
      </c>
      <c r="BD26" s="104"/>
      <c r="BE26" s="110" t="s">
        <v>137</v>
      </c>
      <c r="BF26" s="104"/>
      <c r="BG26" s="110" t="s">
        <v>137</v>
      </c>
      <c r="BH26" s="104"/>
      <c r="BI26" s="110" t="s">
        <v>137</v>
      </c>
      <c r="BJ26" s="104"/>
      <c r="BK26" s="110" t="s">
        <v>137</v>
      </c>
      <c r="BL26" s="104"/>
      <c r="BM26" s="110" t="s">
        <v>137</v>
      </c>
      <c r="BN26" s="104"/>
      <c r="BO26" s="110" t="s">
        <v>137</v>
      </c>
      <c r="BP26" s="104"/>
      <c r="BQ26" s="110" t="s">
        <v>137</v>
      </c>
      <c r="BR26" s="104"/>
      <c r="BS26" s="110" t="s">
        <v>137</v>
      </c>
      <c r="BT26" s="104"/>
      <c r="BU26" s="110" t="s">
        <v>137</v>
      </c>
      <c r="BV26" s="104"/>
      <c r="BW26" s="110" t="s">
        <v>137</v>
      </c>
      <c r="BX26" s="104"/>
      <c r="BY26" s="110" t="s">
        <v>137</v>
      </c>
      <c r="BZ26" s="104"/>
      <c r="CA26" s="110" t="s">
        <v>137</v>
      </c>
      <c r="CB26" s="104"/>
      <c r="CC26" s="110"/>
      <c r="CD26" s="104"/>
      <c r="CE26" s="110" t="s">
        <v>137</v>
      </c>
      <c r="CF26" s="104"/>
      <c r="CG26" s="110" t="s">
        <v>137</v>
      </c>
      <c r="CH26" s="104"/>
      <c r="CI26" s="110" t="s">
        <v>137</v>
      </c>
      <c r="CJ26" s="104"/>
      <c r="CK26" s="110" t="s">
        <v>137</v>
      </c>
      <c r="CL26" s="104"/>
      <c r="CM26" s="110" t="s">
        <v>137</v>
      </c>
      <c r="CN26" s="104"/>
      <c r="CO26" s="110" t="s">
        <v>137</v>
      </c>
      <c r="CP26" s="104"/>
      <c r="CQ26" s="110" t="s">
        <v>137</v>
      </c>
      <c r="CR26" s="104"/>
      <c r="CS26" s="110" t="s">
        <v>137</v>
      </c>
      <c r="CT26" s="104"/>
      <c r="CU26" s="110" t="s">
        <v>137</v>
      </c>
      <c r="CV26" s="104"/>
      <c r="CW26" s="110" t="s">
        <v>137</v>
      </c>
      <c r="CX26" s="104"/>
      <c r="CY26" s="110" t="s">
        <v>137</v>
      </c>
      <c r="CZ26" s="104"/>
      <c r="DA26" s="110"/>
      <c r="DB26" s="104"/>
    </row>
    <row r="27" spans="1:106">
      <c r="A27" s="104" t="s">
        <v>171</v>
      </c>
      <c r="B27" s="104"/>
      <c r="C27" s="104"/>
      <c r="D27" s="104">
        <v>1</v>
      </c>
      <c r="E27" s="110" t="s">
        <v>3726</v>
      </c>
      <c r="F27" s="110" t="s">
        <v>2691</v>
      </c>
      <c r="G27" s="110" t="s">
        <v>137</v>
      </c>
      <c r="H27" s="104"/>
      <c r="I27" s="110" t="s">
        <v>137</v>
      </c>
      <c r="J27" s="104"/>
      <c r="K27" s="110" t="s">
        <v>137</v>
      </c>
      <c r="L27" s="104"/>
      <c r="M27" s="110" t="s">
        <v>137</v>
      </c>
      <c r="N27" s="104"/>
      <c r="O27" s="110" t="s">
        <v>137</v>
      </c>
      <c r="P27" s="104"/>
      <c r="Q27" s="110" t="s">
        <v>137</v>
      </c>
      <c r="R27" s="104"/>
      <c r="S27" s="110"/>
      <c r="T27" s="104"/>
      <c r="U27" s="110"/>
      <c r="V27" s="104"/>
      <c r="W27" s="110"/>
      <c r="X27" s="104"/>
      <c r="Y27" s="110" t="s">
        <v>1205</v>
      </c>
      <c r="Z27" s="104" t="s">
        <v>68</v>
      </c>
      <c r="AA27" s="110" t="s">
        <v>1001</v>
      </c>
      <c r="AB27" s="104" t="s">
        <v>533</v>
      </c>
      <c r="AC27" s="110" t="s">
        <v>1004</v>
      </c>
      <c r="AD27" s="104" t="s">
        <v>534</v>
      </c>
      <c r="AE27" s="110" t="s">
        <v>1013</v>
      </c>
      <c r="AF27" s="104" t="s">
        <v>2973</v>
      </c>
      <c r="AG27" s="110" t="s">
        <v>137</v>
      </c>
      <c r="AH27" s="104"/>
      <c r="AI27" s="110" t="s">
        <v>137</v>
      </c>
      <c r="AJ27" s="104"/>
      <c r="AK27" s="110" t="s">
        <v>137</v>
      </c>
      <c r="AL27" s="104"/>
      <c r="AM27" s="110" t="s">
        <v>137</v>
      </c>
      <c r="AN27" s="104"/>
      <c r="AO27" s="110" t="s">
        <v>137</v>
      </c>
      <c r="AP27" s="104"/>
      <c r="AQ27" s="110" t="s">
        <v>137</v>
      </c>
      <c r="AR27" s="104"/>
      <c r="AS27" s="110" t="s">
        <v>137</v>
      </c>
      <c r="AT27" s="104"/>
      <c r="AU27" s="110" t="s">
        <v>137</v>
      </c>
      <c r="AV27" s="104"/>
      <c r="AW27" s="110" t="s">
        <v>137</v>
      </c>
      <c r="AX27" s="104"/>
      <c r="AY27" s="110" t="s">
        <v>137</v>
      </c>
      <c r="AZ27" s="104"/>
      <c r="BA27" s="110" t="s">
        <v>137</v>
      </c>
      <c r="BB27" s="104"/>
      <c r="BC27" s="110" t="s">
        <v>137</v>
      </c>
      <c r="BD27" s="104"/>
      <c r="BE27" s="110" t="s">
        <v>137</v>
      </c>
      <c r="BF27" s="104"/>
      <c r="BG27" s="110" t="s">
        <v>137</v>
      </c>
      <c r="BH27" s="104"/>
      <c r="BI27" s="110" t="s">
        <v>137</v>
      </c>
      <c r="BJ27" s="104"/>
      <c r="BK27" s="110" t="s">
        <v>137</v>
      </c>
      <c r="BL27" s="104"/>
      <c r="BM27" s="110" t="s">
        <v>137</v>
      </c>
      <c r="BN27" s="104"/>
      <c r="BO27" s="110" t="s">
        <v>137</v>
      </c>
      <c r="BP27" s="104"/>
      <c r="BQ27" s="110" t="s">
        <v>137</v>
      </c>
      <c r="BR27" s="104"/>
      <c r="BS27" s="110" t="s">
        <v>137</v>
      </c>
      <c r="BT27" s="104"/>
      <c r="BU27" s="110" t="s">
        <v>137</v>
      </c>
      <c r="BV27" s="104"/>
      <c r="BW27" s="110" t="s">
        <v>137</v>
      </c>
      <c r="BX27" s="104"/>
      <c r="BY27" s="110" t="s">
        <v>137</v>
      </c>
      <c r="BZ27" s="104"/>
      <c r="CA27" s="110" t="s">
        <v>137</v>
      </c>
      <c r="CB27" s="104"/>
      <c r="CC27" s="110"/>
      <c r="CD27" s="104"/>
      <c r="CE27" s="110" t="s">
        <v>137</v>
      </c>
      <c r="CF27" s="104"/>
      <c r="CG27" s="110" t="s">
        <v>137</v>
      </c>
      <c r="CH27" s="104"/>
      <c r="CI27" s="110" t="s">
        <v>137</v>
      </c>
      <c r="CJ27" s="104"/>
      <c r="CK27" s="110" t="s">
        <v>137</v>
      </c>
      <c r="CL27" s="104"/>
      <c r="CM27" s="110" t="s">
        <v>137</v>
      </c>
      <c r="CN27" s="104"/>
      <c r="CO27" s="110" t="s">
        <v>137</v>
      </c>
      <c r="CP27" s="104"/>
      <c r="CQ27" s="110" t="s">
        <v>137</v>
      </c>
      <c r="CR27" s="104"/>
      <c r="CS27" s="110" t="s">
        <v>137</v>
      </c>
      <c r="CT27" s="104"/>
      <c r="CU27" s="110" t="s">
        <v>137</v>
      </c>
      <c r="CV27" s="104"/>
      <c r="CW27" s="110" t="s">
        <v>137</v>
      </c>
      <c r="CX27" s="104"/>
      <c r="CY27" s="110" t="s">
        <v>137</v>
      </c>
      <c r="CZ27" s="104"/>
      <c r="DA27" s="110"/>
      <c r="DB27" s="104"/>
    </row>
    <row r="28" spans="1:106">
      <c r="A28" s="104" t="s">
        <v>176</v>
      </c>
      <c r="B28" s="104"/>
      <c r="C28" s="104"/>
      <c r="D28" s="104">
        <v>1</v>
      </c>
      <c r="E28" s="110" t="s">
        <v>3726</v>
      </c>
      <c r="F28" s="110" t="s">
        <v>2691</v>
      </c>
      <c r="G28" s="110" t="s">
        <v>137</v>
      </c>
      <c r="H28" s="104"/>
      <c r="I28" s="110" t="s">
        <v>137</v>
      </c>
      <c r="J28" s="104"/>
      <c r="K28" s="110" t="s">
        <v>137</v>
      </c>
      <c r="L28" s="104"/>
      <c r="M28" s="110" t="s">
        <v>137</v>
      </c>
      <c r="N28" s="104"/>
      <c r="O28" s="110" t="s">
        <v>137</v>
      </c>
      <c r="P28" s="104"/>
      <c r="Q28" s="110" t="s">
        <v>137</v>
      </c>
      <c r="R28" s="104"/>
      <c r="S28" s="110"/>
      <c r="T28" s="104"/>
      <c r="U28" s="110"/>
      <c r="V28" s="104"/>
      <c r="W28" s="110"/>
      <c r="X28" s="104"/>
      <c r="Y28" s="110" t="s">
        <v>1205</v>
      </c>
      <c r="Z28" s="104" t="s">
        <v>68</v>
      </c>
      <c r="AA28" s="110" t="s">
        <v>1002</v>
      </c>
      <c r="AB28" s="104" t="s">
        <v>535</v>
      </c>
      <c r="AC28" s="110" t="s">
        <v>1003</v>
      </c>
      <c r="AD28" s="104" t="s">
        <v>73</v>
      </c>
      <c r="AE28" s="110" t="s">
        <v>1012</v>
      </c>
      <c r="AF28" s="104" t="s">
        <v>2975</v>
      </c>
      <c r="AG28" s="110" t="s">
        <v>137</v>
      </c>
      <c r="AH28" s="104"/>
      <c r="AI28" s="110" t="s">
        <v>137</v>
      </c>
      <c r="AJ28" s="104"/>
      <c r="AK28" s="110" t="s">
        <v>137</v>
      </c>
      <c r="AL28" s="104"/>
      <c r="AM28" s="110" t="s">
        <v>137</v>
      </c>
      <c r="AN28" s="104"/>
      <c r="AO28" s="110" t="s">
        <v>137</v>
      </c>
      <c r="AP28" s="104"/>
      <c r="AQ28" s="110" t="s">
        <v>137</v>
      </c>
      <c r="AR28" s="104"/>
      <c r="AS28" s="110" t="s">
        <v>137</v>
      </c>
      <c r="AT28" s="104"/>
      <c r="AU28" s="110" t="s">
        <v>137</v>
      </c>
      <c r="AV28" s="104"/>
      <c r="AW28" s="110" t="s">
        <v>137</v>
      </c>
      <c r="AX28" s="104"/>
      <c r="AY28" s="110" t="s">
        <v>137</v>
      </c>
      <c r="AZ28" s="104"/>
      <c r="BA28" s="110" t="s">
        <v>137</v>
      </c>
      <c r="BB28" s="104"/>
      <c r="BC28" s="110" t="s">
        <v>137</v>
      </c>
      <c r="BD28" s="104"/>
      <c r="BE28" s="110" t="s">
        <v>137</v>
      </c>
      <c r="BF28" s="104"/>
      <c r="BG28" s="110" t="s">
        <v>137</v>
      </c>
      <c r="BH28" s="104"/>
      <c r="BI28" s="110" t="s">
        <v>137</v>
      </c>
      <c r="BJ28" s="104"/>
      <c r="BK28" s="110" t="s">
        <v>137</v>
      </c>
      <c r="BL28" s="104"/>
      <c r="BM28" s="110" t="s">
        <v>137</v>
      </c>
      <c r="BN28" s="104"/>
      <c r="BO28" s="110" t="s">
        <v>137</v>
      </c>
      <c r="BP28" s="104"/>
      <c r="BQ28" s="110" t="s">
        <v>137</v>
      </c>
      <c r="BR28" s="104"/>
      <c r="BS28" s="110" t="s">
        <v>137</v>
      </c>
      <c r="BT28" s="104"/>
      <c r="BU28" s="110" t="s">
        <v>137</v>
      </c>
      <c r="BV28" s="104"/>
      <c r="BW28" s="110" t="s">
        <v>137</v>
      </c>
      <c r="BX28" s="104"/>
      <c r="BY28" s="110" t="s">
        <v>137</v>
      </c>
      <c r="BZ28" s="104"/>
      <c r="CA28" s="110" t="s">
        <v>137</v>
      </c>
      <c r="CB28" s="104"/>
      <c r="CC28" s="110"/>
      <c r="CD28" s="104"/>
      <c r="CE28" s="110" t="s">
        <v>137</v>
      </c>
      <c r="CF28" s="104"/>
      <c r="CG28" s="110" t="s">
        <v>137</v>
      </c>
      <c r="CH28" s="104"/>
      <c r="CI28" s="110" t="s">
        <v>137</v>
      </c>
      <c r="CJ28" s="104"/>
      <c r="CK28" s="110" t="s">
        <v>137</v>
      </c>
      <c r="CL28" s="104"/>
      <c r="CM28" s="110" t="s">
        <v>137</v>
      </c>
      <c r="CN28" s="104"/>
      <c r="CO28" s="110" t="s">
        <v>137</v>
      </c>
      <c r="CP28" s="104"/>
      <c r="CQ28" s="110" t="s">
        <v>137</v>
      </c>
      <c r="CR28" s="104"/>
      <c r="CS28" s="110" t="s">
        <v>137</v>
      </c>
      <c r="CT28" s="104"/>
      <c r="CU28" s="110" t="s">
        <v>137</v>
      </c>
      <c r="CV28" s="104"/>
      <c r="CW28" s="110" t="s">
        <v>137</v>
      </c>
      <c r="CX28" s="104"/>
      <c r="CY28" s="110" t="s">
        <v>137</v>
      </c>
      <c r="CZ28" s="104"/>
      <c r="DA28" s="110"/>
      <c r="DB28" s="104"/>
    </row>
    <row r="29" spans="1:106">
      <c r="A29" s="104" t="s">
        <v>175</v>
      </c>
      <c r="B29" s="104"/>
      <c r="C29" s="104"/>
      <c r="D29" s="104">
        <v>1</v>
      </c>
      <c r="E29" s="110" t="s">
        <v>3726</v>
      </c>
      <c r="F29" s="110" t="s">
        <v>2691</v>
      </c>
      <c r="G29" s="110" t="s">
        <v>137</v>
      </c>
      <c r="H29" s="104"/>
      <c r="I29" s="110" t="s">
        <v>137</v>
      </c>
      <c r="J29" s="104"/>
      <c r="K29" s="110" t="s">
        <v>137</v>
      </c>
      <c r="L29" s="104"/>
      <c r="M29" s="110" t="s">
        <v>137</v>
      </c>
      <c r="N29" s="104"/>
      <c r="O29" s="110" t="s">
        <v>137</v>
      </c>
      <c r="P29" s="104"/>
      <c r="Q29" s="110" t="s">
        <v>137</v>
      </c>
      <c r="R29" s="104"/>
      <c r="S29" s="110"/>
      <c r="T29" s="104"/>
      <c r="U29" s="110"/>
      <c r="V29" s="104"/>
      <c r="W29" s="110"/>
      <c r="X29" s="104"/>
      <c r="Y29" s="110" t="s">
        <v>1205</v>
      </c>
      <c r="Z29" s="104" t="s">
        <v>68</v>
      </c>
      <c r="AA29" s="110" t="s">
        <v>1002</v>
      </c>
      <c r="AB29" s="104" t="s">
        <v>535</v>
      </c>
      <c r="AC29" s="110" t="s">
        <v>1003</v>
      </c>
      <c r="AD29" s="104" t="s">
        <v>73</v>
      </c>
      <c r="AE29" s="110" t="s">
        <v>1013</v>
      </c>
      <c r="AF29" s="104" t="s">
        <v>2973</v>
      </c>
      <c r="AG29" s="110" t="s">
        <v>137</v>
      </c>
      <c r="AH29" s="104"/>
      <c r="AI29" s="110" t="s">
        <v>137</v>
      </c>
      <c r="AJ29" s="104"/>
      <c r="AK29" s="110" t="s">
        <v>137</v>
      </c>
      <c r="AL29" s="104"/>
      <c r="AM29" s="110" t="s">
        <v>137</v>
      </c>
      <c r="AN29" s="104"/>
      <c r="AO29" s="110" t="s">
        <v>137</v>
      </c>
      <c r="AP29" s="104"/>
      <c r="AQ29" s="110" t="s">
        <v>137</v>
      </c>
      <c r="AR29" s="104"/>
      <c r="AS29" s="110" t="s">
        <v>137</v>
      </c>
      <c r="AT29" s="104"/>
      <c r="AU29" s="110" t="s">
        <v>137</v>
      </c>
      <c r="AV29" s="104"/>
      <c r="AW29" s="110" t="s">
        <v>137</v>
      </c>
      <c r="AX29" s="104"/>
      <c r="AY29" s="110" t="s">
        <v>137</v>
      </c>
      <c r="AZ29" s="104"/>
      <c r="BA29" s="110" t="s">
        <v>137</v>
      </c>
      <c r="BB29" s="104"/>
      <c r="BC29" s="110" t="s">
        <v>137</v>
      </c>
      <c r="BD29" s="104"/>
      <c r="BE29" s="110" t="s">
        <v>137</v>
      </c>
      <c r="BF29" s="104"/>
      <c r="BG29" s="110" t="s">
        <v>137</v>
      </c>
      <c r="BH29" s="104"/>
      <c r="BI29" s="110" t="s">
        <v>137</v>
      </c>
      <c r="BJ29" s="104"/>
      <c r="BK29" s="110" t="s">
        <v>137</v>
      </c>
      <c r="BL29" s="104"/>
      <c r="BM29" s="110" t="s">
        <v>137</v>
      </c>
      <c r="BN29" s="104"/>
      <c r="BO29" s="110" t="s">
        <v>137</v>
      </c>
      <c r="BP29" s="104"/>
      <c r="BQ29" s="110" t="s">
        <v>137</v>
      </c>
      <c r="BR29" s="104"/>
      <c r="BS29" s="110" t="s">
        <v>137</v>
      </c>
      <c r="BT29" s="104"/>
      <c r="BU29" s="110" t="s">
        <v>137</v>
      </c>
      <c r="BV29" s="104"/>
      <c r="BW29" s="110" t="s">
        <v>137</v>
      </c>
      <c r="BX29" s="104"/>
      <c r="BY29" s="110" t="s">
        <v>137</v>
      </c>
      <c r="BZ29" s="104"/>
      <c r="CA29" s="110" t="s">
        <v>137</v>
      </c>
      <c r="CB29" s="104"/>
      <c r="CC29" s="110"/>
      <c r="CD29" s="104"/>
      <c r="CE29" s="110" t="s">
        <v>137</v>
      </c>
      <c r="CF29" s="104"/>
      <c r="CG29" s="110" t="s">
        <v>137</v>
      </c>
      <c r="CH29" s="104"/>
      <c r="CI29" s="110" t="s">
        <v>137</v>
      </c>
      <c r="CJ29" s="104"/>
      <c r="CK29" s="110" t="s">
        <v>137</v>
      </c>
      <c r="CL29" s="104"/>
      <c r="CM29" s="110" t="s">
        <v>137</v>
      </c>
      <c r="CN29" s="104"/>
      <c r="CO29" s="110" t="s">
        <v>137</v>
      </c>
      <c r="CP29" s="104"/>
      <c r="CQ29" s="110" t="s">
        <v>137</v>
      </c>
      <c r="CR29" s="104"/>
      <c r="CS29" s="110" t="s">
        <v>137</v>
      </c>
      <c r="CT29" s="104"/>
      <c r="CU29" s="110" t="s">
        <v>137</v>
      </c>
      <c r="CV29" s="104"/>
      <c r="CW29" s="110" t="s">
        <v>137</v>
      </c>
      <c r="CX29" s="104"/>
      <c r="CY29" s="110" t="s">
        <v>137</v>
      </c>
      <c r="CZ29" s="104"/>
      <c r="DA29" s="110"/>
      <c r="DB29" s="104"/>
    </row>
    <row r="30" spans="1:106">
      <c r="A30" s="104" t="s">
        <v>178</v>
      </c>
      <c r="B30" s="104"/>
      <c r="C30" s="104"/>
      <c r="D30" s="104">
        <v>1</v>
      </c>
      <c r="E30" s="110" t="s">
        <v>3726</v>
      </c>
      <c r="F30" s="110" t="s">
        <v>2691</v>
      </c>
      <c r="G30" s="110" t="s">
        <v>137</v>
      </c>
      <c r="H30" s="104"/>
      <c r="I30" s="110" t="s">
        <v>137</v>
      </c>
      <c r="J30" s="104"/>
      <c r="K30" s="110" t="s">
        <v>137</v>
      </c>
      <c r="L30" s="104"/>
      <c r="M30" s="110" t="s">
        <v>137</v>
      </c>
      <c r="N30" s="104"/>
      <c r="O30" s="110" t="s">
        <v>137</v>
      </c>
      <c r="P30" s="104"/>
      <c r="Q30" s="110" t="s">
        <v>137</v>
      </c>
      <c r="R30" s="104"/>
      <c r="S30" s="110"/>
      <c r="T30" s="104"/>
      <c r="U30" s="110"/>
      <c r="V30" s="104"/>
      <c r="W30" s="110"/>
      <c r="X30" s="104"/>
      <c r="Y30" s="110" t="s">
        <v>1205</v>
      </c>
      <c r="Z30" s="104" t="s">
        <v>68</v>
      </c>
      <c r="AA30" s="110" t="s">
        <v>1002</v>
      </c>
      <c r="AB30" s="104" t="s">
        <v>535</v>
      </c>
      <c r="AC30" s="110" t="s">
        <v>1004</v>
      </c>
      <c r="AD30" s="104" t="s">
        <v>534</v>
      </c>
      <c r="AE30" s="110" t="s">
        <v>1012</v>
      </c>
      <c r="AF30" s="104" t="s">
        <v>2975</v>
      </c>
      <c r="AG30" s="110" t="s">
        <v>137</v>
      </c>
      <c r="AH30" s="104"/>
      <c r="AI30" s="110" t="s">
        <v>137</v>
      </c>
      <c r="AJ30" s="104"/>
      <c r="AK30" s="110" t="s">
        <v>137</v>
      </c>
      <c r="AL30" s="104"/>
      <c r="AM30" s="110" t="s">
        <v>137</v>
      </c>
      <c r="AN30" s="104"/>
      <c r="AO30" s="110" t="s">
        <v>137</v>
      </c>
      <c r="AP30" s="104"/>
      <c r="AQ30" s="110" t="s">
        <v>137</v>
      </c>
      <c r="AR30" s="104"/>
      <c r="AS30" s="110" t="s">
        <v>137</v>
      </c>
      <c r="AT30" s="104"/>
      <c r="AU30" s="110" t="s">
        <v>137</v>
      </c>
      <c r="AV30" s="104"/>
      <c r="AW30" s="110" t="s">
        <v>137</v>
      </c>
      <c r="AX30" s="104"/>
      <c r="AY30" s="110" t="s">
        <v>137</v>
      </c>
      <c r="AZ30" s="104"/>
      <c r="BA30" s="110" t="s">
        <v>137</v>
      </c>
      <c r="BB30" s="104"/>
      <c r="BC30" s="110" t="s">
        <v>137</v>
      </c>
      <c r="BD30" s="104"/>
      <c r="BE30" s="110" t="s">
        <v>137</v>
      </c>
      <c r="BF30" s="104"/>
      <c r="BG30" s="110" t="s">
        <v>137</v>
      </c>
      <c r="BH30" s="104"/>
      <c r="BI30" s="110" t="s">
        <v>137</v>
      </c>
      <c r="BJ30" s="104"/>
      <c r="BK30" s="110" t="s">
        <v>137</v>
      </c>
      <c r="BL30" s="104"/>
      <c r="BM30" s="110" t="s">
        <v>137</v>
      </c>
      <c r="BN30" s="104"/>
      <c r="BO30" s="110" t="s">
        <v>137</v>
      </c>
      <c r="BP30" s="104"/>
      <c r="BQ30" s="110" t="s">
        <v>137</v>
      </c>
      <c r="BR30" s="104"/>
      <c r="BS30" s="110" t="s">
        <v>137</v>
      </c>
      <c r="BT30" s="104"/>
      <c r="BU30" s="110" t="s">
        <v>137</v>
      </c>
      <c r="BV30" s="104"/>
      <c r="BW30" s="110" t="s">
        <v>137</v>
      </c>
      <c r="BX30" s="104"/>
      <c r="BY30" s="110" t="s">
        <v>137</v>
      </c>
      <c r="BZ30" s="104"/>
      <c r="CA30" s="110" t="s">
        <v>137</v>
      </c>
      <c r="CB30" s="104"/>
      <c r="CC30" s="110"/>
      <c r="CD30" s="104"/>
      <c r="CE30" s="110" t="s">
        <v>137</v>
      </c>
      <c r="CF30" s="104"/>
      <c r="CG30" s="110" t="s">
        <v>137</v>
      </c>
      <c r="CH30" s="104"/>
      <c r="CI30" s="110" t="s">
        <v>137</v>
      </c>
      <c r="CJ30" s="104"/>
      <c r="CK30" s="110" t="s">
        <v>137</v>
      </c>
      <c r="CL30" s="104"/>
      <c r="CM30" s="110" t="s">
        <v>137</v>
      </c>
      <c r="CN30" s="104"/>
      <c r="CO30" s="110" t="s">
        <v>137</v>
      </c>
      <c r="CP30" s="104"/>
      <c r="CQ30" s="110" t="s">
        <v>137</v>
      </c>
      <c r="CR30" s="104"/>
      <c r="CS30" s="110" t="s">
        <v>137</v>
      </c>
      <c r="CT30" s="104"/>
      <c r="CU30" s="110" t="s">
        <v>137</v>
      </c>
      <c r="CV30" s="104"/>
      <c r="CW30" s="110" t="s">
        <v>137</v>
      </c>
      <c r="CX30" s="104"/>
      <c r="CY30" s="110" t="s">
        <v>137</v>
      </c>
      <c r="CZ30" s="104"/>
      <c r="DA30" s="110"/>
      <c r="DB30" s="104"/>
    </row>
    <row r="31" spans="1:106">
      <c r="A31" s="104" t="s">
        <v>177</v>
      </c>
      <c r="B31" s="104"/>
      <c r="C31" s="104"/>
      <c r="D31" s="104">
        <v>1</v>
      </c>
      <c r="E31" s="110" t="s">
        <v>3726</v>
      </c>
      <c r="F31" s="110" t="s">
        <v>2691</v>
      </c>
      <c r="G31" s="110" t="s">
        <v>137</v>
      </c>
      <c r="H31" s="104"/>
      <c r="I31" s="110" t="s">
        <v>137</v>
      </c>
      <c r="J31" s="104"/>
      <c r="K31" s="110" t="s">
        <v>137</v>
      </c>
      <c r="L31" s="104"/>
      <c r="M31" s="110" t="s">
        <v>137</v>
      </c>
      <c r="N31" s="104"/>
      <c r="O31" s="110" t="s">
        <v>137</v>
      </c>
      <c r="P31" s="104"/>
      <c r="Q31" s="110" t="s">
        <v>137</v>
      </c>
      <c r="R31" s="104"/>
      <c r="S31" s="110"/>
      <c r="T31" s="104"/>
      <c r="U31" s="110"/>
      <c r="V31" s="104"/>
      <c r="W31" s="110"/>
      <c r="X31" s="104"/>
      <c r="Y31" s="110" t="s">
        <v>1205</v>
      </c>
      <c r="Z31" s="104" t="s">
        <v>68</v>
      </c>
      <c r="AA31" s="110" t="s">
        <v>1002</v>
      </c>
      <c r="AB31" s="104" t="s">
        <v>535</v>
      </c>
      <c r="AC31" s="110" t="s">
        <v>1004</v>
      </c>
      <c r="AD31" s="104" t="s">
        <v>534</v>
      </c>
      <c r="AE31" s="110" t="s">
        <v>1013</v>
      </c>
      <c r="AF31" s="104" t="s">
        <v>2973</v>
      </c>
      <c r="AG31" s="110" t="s">
        <v>137</v>
      </c>
      <c r="AH31" s="104"/>
      <c r="AI31" s="110" t="s">
        <v>137</v>
      </c>
      <c r="AJ31" s="104"/>
      <c r="AK31" s="110" t="s">
        <v>137</v>
      </c>
      <c r="AL31" s="104"/>
      <c r="AM31" s="110" t="s">
        <v>137</v>
      </c>
      <c r="AN31" s="104"/>
      <c r="AO31" s="110" t="s">
        <v>137</v>
      </c>
      <c r="AP31" s="104"/>
      <c r="AQ31" s="110" t="s">
        <v>137</v>
      </c>
      <c r="AR31" s="104"/>
      <c r="AS31" s="110" t="s">
        <v>137</v>
      </c>
      <c r="AT31" s="104"/>
      <c r="AU31" s="110" t="s">
        <v>137</v>
      </c>
      <c r="AV31" s="104"/>
      <c r="AW31" s="110" t="s">
        <v>137</v>
      </c>
      <c r="AX31" s="104"/>
      <c r="AY31" s="110" t="s">
        <v>137</v>
      </c>
      <c r="AZ31" s="104"/>
      <c r="BA31" s="110" t="s">
        <v>137</v>
      </c>
      <c r="BB31" s="104"/>
      <c r="BC31" s="110" t="s">
        <v>137</v>
      </c>
      <c r="BD31" s="104"/>
      <c r="BE31" s="110" t="s">
        <v>137</v>
      </c>
      <c r="BF31" s="104"/>
      <c r="BG31" s="110" t="s">
        <v>137</v>
      </c>
      <c r="BH31" s="104"/>
      <c r="BI31" s="110" t="s">
        <v>137</v>
      </c>
      <c r="BJ31" s="104"/>
      <c r="BK31" s="110" t="s">
        <v>137</v>
      </c>
      <c r="BL31" s="104"/>
      <c r="BM31" s="110" t="s">
        <v>137</v>
      </c>
      <c r="BN31" s="104"/>
      <c r="BO31" s="110" t="s">
        <v>137</v>
      </c>
      <c r="BP31" s="104"/>
      <c r="BQ31" s="110" t="s">
        <v>137</v>
      </c>
      <c r="BR31" s="104"/>
      <c r="BS31" s="110" t="s">
        <v>137</v>
      </c>
      <c r="BT31" s="104"/>
      <c r="BU31" s="110" t="s">
        <v>137</v>
      </c>
      <c r="BV31" s="104"/>
      <c r="BW31" s="110" t="s">
        <v>137</v>
      </c>
      <c r="BX31" s="104"/>
      <c r="BY31" s="110" t="s">
        <v>137</v>
      </c>
      <c r="BZ31" s="104"/>
      <c r="CA31" s="110" t="s">
        <v>137</v>
      </c>
      <c r="CB31" s="104"/>
      <c r="CC31" s="110"/>
      <c r="CD31" s="104"/>
      <c r="CE31" s="110" t="s">
        <v>137</v>
      </c>
      <c r="CF31" s="104"/>
      <c r="CG31" s="110" t="s">
        <v>137</v>
      </c>
      <c r="CH31" s="104"/>
      <c r="CI31" s="110" t="s">
        <v>137</v>
      </c>
      <c r="CJ31" s="104"/>
      <c r="CK31" s="110" t="s">
        <v>137</v>
      </c>
      <c r="CL31" s="104"/>
      <c r="CM31" s="110" t="s">
        <v>137</v>
      </c>
      <c r="CN31" s="104"/>
      <c r="CO31" s="110" t="s">
        <v>137</v>
      </c>
      <c r="CP31" s="104"/>
      <c r="CQ31" s="110" t="s">
        <v>137</v>
      </c>
      <c r="CR31" s="104"/>
      <c r="CS31" s="110" t="s">
        <v>137</v>
      </c>
      <c r="CT31" s="104"/>
      <c r="CU31" s="110" t="s">
        <v>137</v>
      </c>
      <c r="CV31" s="104"/>
      <c r="CW31" s="110" t="s">
        <v>137</v>
      </c>
      <c r="CX31" s="104"/>
      <c r="CY31" s="110" t="s">
        <v>137</v>
      </c>
      <c r="CZ31" s="104"/>
      <c r="DA31" s="110"/>
      <c r="DB31" s="104"/>
    </row>
    <row r="32" spans="1:106">
      <c r="A32" s="104" t="s">
        <v>181</v>
      </c>
      <c r="B32" s="104"/>
      <c r="C32" s="104"/>
      <c r="D32" s="104">
        <v>1</v>
      </c>
      <c r="E32" s="110" t="s">
        <v>3726</v>
      </c>
      <c r="F32" s="110" t="s">
        <v>2691</v>
      </c>
      <c r="G32" s="110" t="s">
        <v>137</v>
      </c>
      <c r="H32" s="104"/>
      <c r="I32" s="110" t="s">
        <v>137</v>
      </c>
      <c r="J32" s="104"/>
      <c r="K32" s="110" t="s">
        <v>137</v>
      </c>
      <c r="L32" s="104"/>
      <c r="M32" s="110" t="s">
        <v>137</v>
      </c>
      <c r="N32" s="104"/>
      <c r="O32" s="110" t="s">
        <v>137</v>
      </c>
      <c r="P32" s="104"/>
      <c r="Q32" s="110" t="s">
        <v>137</v>
      </c>
      <c r="R32" s="104"/>
      <c r="S32" s="110"/>
      <c r="T32" s="104"/>
      <c r="U32" s="110"/>
      <c r="V32" s="104"/>
      <c r="W32" s="110"/>
      <c r="X32" s="104"/>
      <c r="Y32" s="110" t="s">
        <v>1205</v>
      </c>
      <c r="Z32" s="104" t="s">
        <v>68</v>
      </c>
      <c r="AA32" s="110" t="s">
        <v>652</v>
      </c>
      <c r="AB32" s="111" t="s">
        <v>551</v>
      </c>
      <c r="AC32" s="110" t="s">
        <v>664</v>
      </c>
      <c r="AD32" s="104" t="s">
        <v>72</v>
      </c>
      <c r="AE32" s="110" t="s">
        <v>137</v>
      </c>
      <c r="AF32" s="104"/>
      <c r="AG32" s="110" t="s">
        <v>137</v>
      </c>
      <c r="AH32" s="104"/>
      <c r="AI32" s="110" t="s">
        <v>137</v>
      </c>
      <c r="AJ32" s="104"/>
      <c r="AK32" s="110" t="s">
        <v>137</v>
      </c>
      <c r="AL32" s="104"/>
      <c r="AM32" s="110" t="s">
        <v>137</v>
      </c>
      <c r="AN32" s="104"/>
      <c r="AO32" s="110" t="s">
        <v>137</v>
      </c>
      <c r="AP32" s="104"/>
      <c r="AQ32" s="110" t="s">
        <v>137</v>
      </c>
      <c r="AR32" s="104"/>
      <c r="AS32" s="110" t="s">
        <v>137</v>
      </c>
      <c r="AT32" s="104"/>
      <c r="AU32" s="110" t="s">
        <v>137</v>
      </c>
      <c r="AV32" s="104"/>
      <c r="AW32" s="110" t="s">
        <v>137</v>
      </c>
      <c r="AX32" s="104"/>
      <c r="AY32" s="110" t="s">
        <v>137</v>
      </c>
      <c r="AZ32" s="104"/>
      <c r="BA32" s="110" t="s">
        <v>137</v>
      </c>
      <c r="BB32" s="104"/>
      <c r="BC32" s="110" t="s">
        <v>137</v>
      </c>
      <c r="BD32" s="104"/>
      <c r="BE32" s="110" t="s">
        <v>137</v>
      </c>
      <c r="BF32" s="104"/>
      <c r="BG32" s="110" t="s">
        <v>137</v>
      </c>
      <c r="BH32" s="104"/>
      <c r="BI32" s="110" t="s">
        <v>137</v>
      </c>
      <c r="BJ32" s="104"/>
      <c r="BK32" s="110" t="s">
        <v>137</v>
      </c>
      <c r="BL32" s="104"/>
      <c r="BM32" s="110" t="s">
        <v>137</v>
      </c>
      <c r="BN32" s="104"/>
      <c r="BO32" s="110" t="s">
        <v>137</v>
      </c>
      <c r="BP32" s="104"/>
      <c r="BQ32" s="110" t="s">
        <v>137</v>
      </c>
      <c r="BR32" s="104"/>
      <c r="BS32" s="110" t="s">
        <v>137</v>
      </c>
      <c r="BT32" s="104"/>
      <c r="BU32" s="110" t="s">
        <v>137</v>
      </c>
      <c r="BV32" s="104"/>
      <c r="BW32" s="110" t="s">
        <v>137</v>
      </c>
      <c r="BX32" s="104"/>
      <c r="BY32" s="110" t="s">
        <v>137</v>
      </c>
      <c r="BZ32" s="104"/>
      <c r="CA32" s="110" t="s">
        <v>137</v>
      </c>
      <c r="CB32" s="104"/>
      <c r="CC32" s="110"/>
      <c r="CD32" s="104"/>
      <c r="CE32" s="110" t="s">
        <v>137</v>
      </c>
      <c r="CF32" s="104"/>
      <c r="CG32" s="110" t="s">
        <v>137</v>
      </c>
      <c r="CH32" s="104"/>
      <c r="CI32" s="110" t="s">
        <v>137</v>
      </c>
      <c r="CJ32" s="104"/>
      <c r="CK32" s="110" t="s">
        <v>137</v>
      </c>
      <c r="CL32" s="104"/>
      <c r="CM32" s="110" t="s">
        <v>137</v>
      </c>
      <c r="CN32" s="104"/>
      <c r="CO32" s="110" t="s">
        <v>137</v>
      </c>
      <c r="CP32" s="104"/>
      <c r="CQ32" s="110" t="s">
        <v>137</v>
      </c>
      <c r="CR32" s="104"/>
      <c r="CS32" s="110" t="s">
        <v>137</v>
      </c>
      <c r="CT32" s="104"/>
      <c r="CU32" s="110" t="s">
        <v>137</v>
      </c>
      <c r="CV32" s="104"/>
      <c r="CW32" s="110" t="s">
        <v>137</v>
      </c>
      <c r="CX32" s="104"/>
      <c r="CY32" s="110" t="s">
        <v>137</v>
      </c>
      <c r="CZ32" s="104"/>
      <c r="DA32" s="110"/>
      <c r="DB32" s="104"/>
    </row>
    <row r="33" spans="1:106">
      <c r="A33" s="104" t="s">
        <v>183</v>
      </c>
      <c r="B33" s="104"/>
      <c r="C33" s="104"/>
      <c r="D33" s="104">
        <v>1</v>
      </c>
      <c r="E33" s="110" t="s">
        <v>3726</v>
      </c>
      <c r="F33" s="110" t="s">
        <v>2691</v>
      </c>
      <c r="G33" s="110" t="s">
        <v>137</v>
      </c>
      <c r="H33" s="104"/>
      <c r="I33" s="110" t="s">
        <v>137</v>
      </c>
      <c r="J33" s="104"/>
      <c r="K33" s="110" t="s">
        <v>137</v>
      </c>
      <c r="L33" s="104"/>
      <c r="M33" s="110" t="s">
        <v>137</v>
      </c>
      <c r="N33" s="104"/>
      <c r="O33" s="110" t="s">
        <v>137</v>
      </c>
      <c r="P33" s="104"/>
      <c r="Q33" s="110" t="s">
        <v>137</v>
      </c>
      <c r="R33" s="104"/>
      <c r="S33" s="110"/>
      <c r="T33" s="104"/>
      <c r="U33" s="110"/>
      <c r="V33" s="104"/>
      <c r="W33" s="110"/>
      <c r="X33" s="104"/>
      <c r="Y33" s="110" t="s">
        <v>1205</v>
      </c>
      <c r="Z33" s="104" t="s">
        <v>68</v>
      </c>
      <c r="AA33" s="110" t="s">
        <v>652</v>
      </c>
      <c r="AB33" s="112" t="s">
        <v>551</v>
      </c>
      <c r="AC33" s="110" t="s">
        <v>1003</v>
      </c>
      <c r="AD33" s="104" t="s">
        <v>73</v>
      </c>
      <c r="AE33" s="110" t="s">
        <v>1012</v>
      </c>
      <c r="AF33" s="104" t="s">
        <v>2975</v>
      </c>
      <c r="AG33" s="110" t="s">
        <v>137</v>
      </c>
      <c r="AH33" s="104"/>
      <c r="AI33" s="110" t="s">
        <v>137</v>
      </c>
      <c r="AJ33" s="104"/>
      <c r="AK33" s="110" t="s">
        <v>137</v>
      </c>
      <c r="AL33" s="104"/>
      <c r="AM33" s="110" t="s">
        <v>137</v>
      </c>
      <c r="AN33" s="104"/>
      <c r="AO33" s="110" t="s">
        <v>137</v>
      </c>
      <c r="AP33" s="104"/>
      <c r="AQ33" s="110" t="s">
        <v>137</v>
      </c>
      <c r="AR33" s="104"/>
      <c r="AS33" s="110" t="s">
        <v>137</v>
      </c>
      <c r="AT33" s="104"/>
      <c r="AU33" s="110" t="s">
        <v>137</v>
      </c>
      <c r="AV33" s="104"/>
      <c r="AW33" s="110" t="s">
        <v>137</v>
      </c>
      <c r="AX33" s="104"/>
      <c r="AY33" s="110" t="s">
        <v>137</v>
      </c>
      <c r="AZ33" s="104"/>
      <c r="BA33" s="110" t="s">
        <v>137</v>
      </c>
      <c r="BB33" s="104"/>
      <c r="BC33" s="110" t="s">
        <v>137</v>
      </c>
      <c r="BD33" s="104"/>
      <c r="BE33" s="110" t="s">
        <v>137</v>
      </c>
      <c r="BF33" s="104"/>
      <c r="BG33" s="110" t="s">
        <v>137</v>
      </c>
      <c r="BH33" s="104"/>
      <c r="BI33" s="110" t="s">
        <v>137</v>
      </c>
      <c r="BJ33" s="104"/>
      <c r="BK33" s="110" t="s">
        <v>137</v>
      </c>
      <c r="BL33" s="104"/>
      <c r="BM33" s="110" t="s">
        <v>137</v>
      </c>
      <c r="BN33" s="104"/>
      <c r="BO33" s="110" t="s">
        <v>137</v>
      </c>
      <c r="BP33" s="104"/>
      <c r="BQ33" s="110" t="s">
        <v>137</v>
      </c>
      <c r="BR33" s="104"/>
      <c r="BS33" s="110" t="s">
        <v>137</v>
      </c>
      <c r="BT33" s="104"/>
      <c r="BU33" s="110" t="s">
        <v>137</v>
      </c>
      <c r="BV33" s="104"/>
      <c r="BW33" s="110" t="s">
        <v>137</v>
      </c>
      <c r="BX33" s="104"/>
      <c r="BY33" s="110" t="s">
        <v>137</v>
      </c>
      <c r="BZ33" s="104"/>
      <c r="CA33" s="110" t="s">
        <v>137</v>
      </c>
      <c r="CB33" s="104"/>
      <c r="CC33" s="110"/>
      <c r="CD33" s="104"/>
      <c r="CE33" s="110" t="s">
        <v>137</v>
      </c>
      <c r="CF33" s="104"/>
      <c r="CG33" s="110" t="s">
        <v>137</v>
      </c>
      <c r="CH33" s="104"/>
      <c r="CI33" s="110" t="s">
        <v>137</v>
      </c>
      <c r="CJ33" s="104"/>
      <c r="CK33" s="110" t="s">
        <v>137</v>
      </c>
      <c r="CL33" s="104"/>
      <c r="CM33" s="110" t="s">
        <v>137</v>
      </c>
      <c r="CN33" s="104"/>
      <c r="CO33" s="110" t="s">
        <v>137</v>
      </c>
      <c r="CP33" s="104"/>
      <c r="CQ33" s="110" t="s">
        <v>137</v>
      </c>
      <c r="CR33" s="104"/>
      <c r="CS33" s="110" t="s">
        <v>137</v>
      </c>
      <c r="CT33" s="104"/>
      <c r="CU33" s="110" t="s">
        <v>137</v>
      </c>
      <c r="CV33" s="104"/>
      <c r="CW33" s="110" t="s">
        <v>137</v>
      </c>
      <c r="CX33" s="104"/>
      <c r="CY33" s="110" t="s">
        <v>137</v>
      </c>
      <c r="CZ33" s="104"/>
      <c r="DA33" s="110"/>
      <c r="DB33" s="104"/>
    </row>
    <row r="34" spans="1:106">
      <c r="A34" s="104" t="s">
        <v>182</v>
      </c>
      <c r="B34" s="104"/>
      <c r="C34" s="104"/>
      <c r="D34" s="104">
        <v>1</v>
      </c>
      <c r="E34" s="110" t="s">
        <v>3726</v>
      </c>
      <c r="F34" s="110" t="s">
        <v>2691</v>
      </c>
      <c r="G34" s="110" t="s">
        <v>137</v>
      </c>
      <c r="H34" s="104"/>
      <c r="I34" s="110" t="s">
        <v>137</v>
      </c>
      <c r="J34" s="104"/>
      <c r="K34" s="110" t="s">
        <v>137</v>
      </c>
      <c r="L34" s="104"/>
      <c r="M34" s="110" t="s">
        <v>137</v>
      </c>
      <c r="N34" s="104"/>
      <c r="O34" s="110" t="s">
        <v>137</v>
      </c>
      <c r="P34" s="104"/>
      <c r="Q34" s="110" t="s">
        <v>137</v>
      </c>
      <c r="R34" s="104"/>
      <c r="S34" s="110"/>
      <c r="T34" s="104"/>
      <c r="U34" s="110"/>
      <c r="V34" s="104"/>
      <c r="W34" s="110"/>
      <c r="X34" s="104"/>
      <c r="Y34" s="110" t="s">
        <v>1205</v>
      </c>
      <c r="Z34" s="104" t="s">
        <v>68</v>
      </c>
      <c r="AA34" s="110" t="s">
        <v>652</v>
      </c>
      <c r="AB34" s="112" t="s">
        <v>551</v>
      </c>
      <c r="AC34" s="110" t="s">
        <v>1003</v>
      </c>
      <c r="AD34" s="104" t="s">
        <v>73</v>
      </c>
      <c r="AE34" s="110" t="s">
        <v>1013</v>
      </c>
      <c r="AF34" s="104" t="s">
        <v>2973</v>
      </c>
      <c r="AG34" s="110" t="s">
        <v>137</v>
      </c>
      <c r="AH34" s="104"/>
      <c r="AI34" s="110" t="s">
        <v>137</v>
      </c>
      <c r="AJ34" s="104"/>
      <c r="AK34" s="110" t="s">
        <v>137</v>
      </c>
      <c r="AL34" s="104"/>
      <c r="AM34" s="110" t="s">
        <v>137</v>
      </c>
      <c r="AN34" s="104"/>
      <c r="AO34" s="110" t="s">
        <v>137</v>
      </c>
      <c r="AP34" s="104"/>
      <c r="AQ34" s="110" t="s">
        <v>137</v>
      </c>
      <c r="AR34" s="104"/>
      <c r="AS34" s="110" t="s">
        <v>137</v>
      </c>
      <c r="AT34" s="104"/>
      <c r="AU34" s="110" t="s">
        <v>137</v>
      </c>
      <c r="AV34" s="104"/>
      <c r="AW34" s="110" t="s">
        <v>137</v>
      </c>
      <c r="AX34" s="104"/>
      <c r="AY34" s="110" t="s">
        <v>137</v>
      </c>
      <c r="AZ34" s="104"/>
      <c r="BA34" s="110" t="s">
        <v>137</v>
      </c>
      <c r="BB34" s="104"/>
      <c r="BC34" s="110" t="s">
        <v>137</v>
      </c>
      <c r="BD34" s="104"/>
      <c r="BE34" s="110" t="s">
        <v>137</v>
      </c>
      <c r="BF34" s="104"/>
      <c r="BG34" s="110" t="s">
        <v>137</v>
      </c>
      <c r="BH34" s="104"/>
      <c r="BI34" s="110" t="s">
        <v>137</v>
      </c>
      <c r="BJ34" s="104"/>
      <c r="BK34" s="110" t="s">
        <v>137</v>
      </c>
      <c r="BL34" s="104"/>
      <c r="BM34" s="110" t="s">
        <v>137</v>
      </c>
      <c r="BN34" s="104"/>
      <c r="BO34" s="110" t="s">
        <v>137</v>
      </c>
      <c r="BP34" s="104"/>
      <c r="BQ34" s="110" t="s">
        <v>137</v>
      </c>
      <c r="BR34" s="104"/>
      <c r="BS34" s="110" t="s">
        <v>137</v>
      </c>
      <c r="BT34" s="104"/>
      <c r="BU34" s="110" t="s">
        <v>137</v>
      </c>
      <c r="BV34" s="104"/>
      <c r="BW34" s="110" t="s">
        <v>137</v>
      </c>
      <c r="BX34" s="104"/>
      <c r="BY34" s="110" t="s">
        <v>137</v>
      </c>
      <c r="BZ34" s="104"/>
      <c r="CA34" s="110" t="s">
        <v>137</v>
      </c>
      <c r="CB34" s="104"/>
      <c r="CC34" s="110"/>
      <c r="CD34" s="104"/>
      <c r="CE34" s="110" t="s">
        <v>137</v>
      </c>
      <c r="CF34" s="104"/>
      <c r="CG34" s="110" t="s">
        <v>137</v>
      </c>
      <c r="CH34" s="104"/>
      <c r="CI34" s="110" t="s">
        <v>137</v>
      </c>
      <c r="CJ34" s="104"/>
      <c r="CK34" s="110" t="s">
        <v>137</v>
      </c>
      <c r="CL34" s="104"/>
      <c r="CM34" s="110" t="s">
        <v>137</v>
      </c>
      <c r="CN34" s="104"/>
      <c r="CO34" s="110" t="s">
        <v>137</v>
      </c>
      <c r="CP34" s="104"/>
      <c r="CQ34" s="110" t="s">
        <v>137</v>
      </c>
      <c r="CR34" s="104"/>
      <c r="CS34" s="110" t="s">
        <v>137</v>
      </c>
      <c r="CT34" s="104"/>
      <c r="CU34" s="110" t="s">
        <v>137</v>
      </c>
      <c r="CV34" s="104"/>
      <c r="CW34" s="110" t="s">
        <v>137</v>
      </c>
      <c r="CX34" s="104"/>
      <c r="CY34" s="110" t="s">
        <v>137</v>
      </c>
      <c r="CZ34" s="104"/>
      <c r="DA34" s="110"/>
      <c r="DB34" s="104"/>
    </row>
    <row r="35" spans="1:106">
      <c r="A35" s="104" t="s">
        <v>185</v>
      </c>
      <c r="B35" s="104"/>
      <c r="C35" s="104"/>
      <c r="D35" s="104">
        <v>1</v>
      </c>
      <c r="E35" s="110" t="s">
        <v>3726</v>
      </c>
      <c r="F35" s="110" t="s">
        <v>2691</v>
      </c>
      <c r="G35" s="110" t="s">
        <v>137</v>
      </c>
      <c r="H35" s="104"/>
      <c r="I35" s="110" t="s">
        <v>137</v>
      </c>
      <c r="J35" s="104"/>
      <c r="K35" s="110" t="s">
        <v>137</v>
      </c>
      <c r="L35" s="104"/>
      <c r="M35" s="110" t="s">
        <v>137</v>
      </c>
      <c r="N35" s="104"/>
      <c r="O35" s="110" t="s">
        <v>137</v>
      </c>
      <c r="P35" s="104"/>
      <c r="Q35" s="110" t="s">
        <v>137</v>
      </c>
      <c r="R35" s="104"/>
      <c r="S35" s="110"/>
      <c r="T35" s="104"/>
      <c r="U35" s="110"/>
      <c r="V35" s="104"/>
      <c r="W35" s="110"/>
      <c r="X35" s="104"/>
      <c r="Y35" s="110" t="s">
        <v>1205</v>
      </c>
      <c r="Z35" s="104" t="s">
        <v>68</v>
      </c>
      <c r="AA35" s="110" t="s">
        <v>652</v>
      </c>
      <c r="AB35" s="112" t="s">
        <v>551</v>
      </c>
      <c r="AC35" s="110" t="s">
        <v>1004</v>
      </c>
      <c r="AD35" s="104" t="s">
        <v>534</v>
      </c>
      <c r="AE35" s="110" t="s">
        <v>1012</v>
      </c>
      <c r="AF35" s="104" t="s">
        <v>2975</v>
      </c>
      <c r="AG35" s="110" t="s">
        <v>137</v>
      </c>
      <c r="AH35" s="104"/>
      <c r="AI35" s="110" t="s">
        <v>137</v>
      </c>
      <c r="AJ35" s="104"/>
      <c r="AK35" s="110" t="s">
        <v>137</v>
      </c>
      <c r="AL35" s="104"/>
      <c r="AM35" s="110" t="s">
        <v>137</v>
      </c>
      <c r="AN35" s="104"/>
      <c r="AO35" s="110" t="s">
        <v>137</v>
      </c>
      <c r="AP35" s="104"/>
      <c r="AQ35" s="110" t="s">
        <v>137</v>
      </c>
      <c r="AR35" s="104"/>
      <c r="AS35" s="110" t="s">
        <v>137</v>
      </c>
      <c r="AT35" s="104"/>
      <c r="AU35" s="110" t="s">
        <v>137</v>
      </c>
      <c r="AV35" s="104"/>
      <c r="AW35" s="110" t="s">
        <v>137</v>
      </c>
      <c r="AX35" s="104"/>
      <c r="AY35" s="110" t="s">
        <v>137</v>
      </c>
      <c r="AZ35" s="104"/>
      <c r="BA35" s="110" t="s">
        <v>137</v>
      </c>
      <c r="BB35" s="104"/>
      <c r="BC35" s="110" t="s">
        <v>137</v>
      </c>
      <c r="BD35" s="104"/>
      <c r="BE35" s="110" t="s">
        <v>137</v>
      </c>
      <c r="BF35" s="104"/>
      <c r="BG35" s="110" t="s">
        <v>137</v>
      </c>
      <c r="BH35" s="104"/>
      <c r="BI35" s="110" t="s">
        <v>137</v>
      </c>
      <c r="BJ35" s="104"/>
      <c r="BK35" s="110" t="s">
        <v>137</v>
      </c>
      <c r="BL35" s="104"/>
      <c r="BM35" s="110" t="s">
        <v>137</v>
      </c>
      <c r="BN35" s="104"/>
      <c r="BO35" s="110" t="s">
        <v>137</v>
      </c>
      <c r="BP35" s="104"/>
      <c r="BQ35" s="110" t="s">
        <v>137</v>
      </c>
      <c r="BR35" s="104"/>
      <c r="BS35" s="110" t="s">
        <v>137</v>
      </c>
      <c r="BT35" s="104"/>
      <c r="BU35" s="110" t="s">
        <v>137</v>
      </c>
      <c r="BV35" s="104"/>
      <c r="BW35" s="110" t="s">
        <v>137</v>
      </c>
      <c r="BX35" s="104"/>
      <c r="BY35" s="110" t="s">
        <v>137</v>
      </c>
      <c r="BZ35" s="104"/>
      <c r="CA35" s="110" t="s">
        <v>137</v>
      </c>
      <c r="CB35" s="104"/>
      <c r="CC35" s="110"/>
      <c r="CD35" s="104"/>
      <c r="CE35" s="110" t="s">
        <v>137</v>
      </c>
      <c r="CF35" s="104"/>
      <c r="CG35" s="110" t="s">
        <v>137</v>
      </c>
      <c r="CH35" s="104"/>
      <c r="CI35" s="110" t="s">
        <v>137</v>
      </c>
      <c r="CJ35" s="104"/>
      <c r="CK35" s="110" t="s">
        <v>137</v>
      </c>
      <c r="CL35" s="104"/>
      <c r="CM35" s="110" t="s">
        <v>137</v>
      </c>
      <c r="CN35" s="104"/>
      <c r="CO35" s="110" t="s">
        <v>137</v>
      </c>
      <c r="CP35" s="104"/>
      <c r="CQ35" s="110" t="s">
        <v>137</v>
      </c>
      <c r="CR35" s="104"/>
      <c r="CS35" s="110" t="s">
        <v>137</v>
      </c>
      <c r="CT35" s="104"/>
      <c r="CU35" s="110" t="s">
        <v>137</v>
      </c>
      <c r="CV35" s="104"/>
      <c r="CW35" s="110" t="s">
        <v>137</v>
      </c>
      <c r="CX35" s="104"/>
      <c r="CY35" s="110" t="s">
        <v>137</v>
      </c>
      <c r="CZ35" s="104"/>
      <c r="DA35" s="110"/>
      <c r="DB35" s="104"/>
    </row>
    <row r="36" spans="1:106">
      <c r="A36" s="104" t="s">
        <v>184</v>
      </c>
      <c r="B36" s="104"/>
      <c r="C36" s="104"/>
      <c r="D36" s="104">
        <v>1</v>
      </c>
      <c r="E36" s="110" t="s">
        <v>3726</v>
      </c>
      <c r="F36" s="110" t="s">
        <v>2691</v>
      </c>
      <c r="G36" s="110" t="s">
        <v>137</v>
      </c>
      <c r="H36" s="104"/>
      <c r="I36" s="110" t="s">
        <v>137</v>
      </c>
      <c r="J36" s="104"/>
      <c r="K36" s="110" t="s">
        <v>137</v>
      </c>
      <c r="L36" s="104"/>
      <c r="M36" s="110" t="s">
        <v>137</v>
      </c>
      <c r="N36" s="104"/>
      <c r="O36" s="110" t="s">
        <v>137</v>
      </c>
      <c r="P36" s="104"/>
      <c r="Q36" s="110" t="s">
        <v>137</v>
      </c>
      <c r="R36" s="104"/>
      <c r="S36" s="110"/>
      <c r="T36" s="104"/>
      <c r="U36" s="110"/>
      <c r="V36" s="104"/>
      <c r="W36" s="110"/>
      <c r="X36" s="104"/>
      <c r="Y36" s="110" t="s">
        <v>1205</v>
      </c>
      <c r="Z36" s="104" t="s">
        <v>68</v>
      </c>
      <c r="AA36" s="110" t="s">
        <v>652</v>
      </c>
      <c r="AB36" s="112" t="s">
        <v>551</v>
      </c>
      <c r="AC36" s="110" t="s">
        <v>1004</v>
      </c>
      <c r="AD36" s="104" t="s">
        <v>534</v>
      </c>
      <c r="AE36" s="110" t="s">
        <v>1013</v>
      </c>
      <c r="AF36" s="104" t="s">
        <v>2973</v>
      </c>
      <c r="AG36" s="110" t="s">
        <v>137</v>
      </c>
      <c r="AH36" s="104"/>
      <c r="AI36" s="110" t="s">
        <v>137</v>
      </c>
      <c r="AJ36" s="104"/>
      <c r="AK36" s="110" t="s">
        <v>137</v>
      </c>
      <c r="AL36" s="104"/>
      <c r="AM36" s="110" t="s">
        <v>137</v>
      </c>
      <c r="AN36" s="104"/>
      <c r="AO36" s="110" t="s">
        <v>137</v>
      </c>
      <c r="AP36" s="104"/>
      <c r="AQ36" s="110" t="s">
        <v>137</v>
      </c>
      <c r="AR36" s="104"/>
      <c r="AS36" s="110" t="s">
        <v>137</v>
      </c>
      <c r="AT36" s="104"/>
      <c r="AU36" s="110" t="s">
        <v>137</v>
      </c>
      <c r="AV36" s="104"/>
      <c r="AW36" s="110" t="s">
        <v>137</v>
      </c>
      <c r="AX36" s="104"/>
      <c r="AY36" s="110" t="s">
        <v>137</v>
      </c>
      <c r="AZ36" s="104"/>
      <c r="BA36" s="110" t="s">
        <v>137</v>
      </c>
      <c r="BB36" s="104"/>
      <c r="BC36" s="110" t="s">
        <v>137</v>
      </c>
      <c r="BD36" s="104"/>
      <c r="BE36" s="110" t="s">
        <v>137</v>
      </c>
      <c r="BF36" s="104"/>
      <c r="BG36" s="110" t="s">
        <v>137</v>
      </c>
      <c r="BH36" s="104"/>
      <c r="BI36" s="110" t="s">
        <v>137</v>
      </c>
      <c r="BJ36" s="104"/>
      <c r="BK36" s="110" t="s">
        <v>137</v>
      </c>
      <c r="BL36" s="104"/>
      <c r="BM36" s="110" t="s">
        <v>137</v>
      </c>
      <c r="BN36" s="104"/>
      <c r="BO36" s="110" t="s">
        <v>137</v>
      </c>
      <c r="BP36" s="104"/>
      <c r="BQ36" s="110" t="s">
        <v>137</v>
      </c>
      <c r="BR36" s="104"/>
      <c r="BS36" s="110" t="s">
        <v>137</v>
      </c>
      <c r="BT36" s="104"/>
      <c r="BU36" s="110" t="s">
        <v>137</v>
      </c>
      <c r="BV36" s="104"/>
      <c r="BW36" s="110" t="s">
        <v>137</v>
      </c>
      <c r="BX36" s="104"/>
      <c r="BY36" s="110" t="s">
        <v>137</v>
      </c>
      <c r="BZ36" s="104"/>
      <c r="CA36" s="110" t="s">
        <v>137</v>
      </c>
      <c r="CB36" s="104"/>
      <c r="CC36" s="110"/>
      <c r="CD36" s="104"/>
      <c r="CE36" s="110" t="s">
        <v>137</v>
      </c>
      <c r="CF36" s="104"/>
      <c r="CG36" s="110" t="s">
        <v>137</v>
      </c>
      <c r="CH36" s="104"/>
      <c r="CI36" s="110" t="s">
        <v>137</v>
      </c>
      <c r="CJ36" s="104"/>
      <c r="CK36" s="110" t="s">
        <v>137</v>
      </c>
      <c r="CL36" s="104"/>
      <c r="CM36" s="110" t="s">
        <v>137</v>
      </c>
      <c r="CN36" s="104"/>
      <c r="CO36" s="110" t="s">
        <v>137</v>
      </c>
      <c r="CP36" s="104"/>
      <c r="CQ36" s="110" t="s">
        <v>137</v>
      </c>
      <c r="CR36" s="104"/>
      <c r="CS36" s="110" t="s">
        <v>137</v>
      </c>
      <c r="CT36" s="104"/>
      <c r="CU36" s="110" t="s">
        <v>137</v>
      </c>
      <c r="CV36" s="104"/>
      <c r="CW36" s="110" t="s">
        <v>137</v>
      </c>
      <c r="CX36" s="104"/>
      <c r="CY36" s="110" t="s">
        <v>137</v>
      </c>
      <c r="CZ36" s="104"/>
      <c r="DA36" s="110"/>
      <c r="DB36" s="104"/>
    </row>
    <row r="37" spans="1:106">
      <c r="A37" s="104" t="s">
        <v>222</v>
      </c>
      <c r="B37" s="104"/>
      <c r="C37" s="104"/>
      <c r="D37" s="104">
        <v>1</v>
      </c>
      <c r="E37" s="110" t="s">
        <v>3726</v>
      </c>
      <c r="F37" s="110" t="s">
        <v>2691</v>
      </c>
      <c r="G37" s="110" t="s">
        <v>137</v>
      </c>
      <c r="H37" s="104"/>
      <c r="I37" s="110" t="s">
        <v>137</v>
      </c>
      <c r="J37" s="104"/>
      <c r="K37" s="110" t="s">
        <v>137</v>
      </c>
      <c r="L37" s="104"/>
      <c r="M37" s="110" t="s">
        <v>137</v>
      </c>
      <c r="N37" s="104"/>
      <c r="O37" s="110" t="s">
        <v>137</v>
      </c>
      <c r="P37" s="104"/>
      <c r="Q37" s="110" t="s">
        <v>137</v>
      </c>
      <c r="R37" s="104"/>
      <c r="S37" s="110"/>
      <c r="T37" s="104"/>
      <c r="U37" s="110"/>
      <c r="V37" s="104"/>
      <c r="W37" s="110"/>
      <c r="X37" s="104"/>
      <c r="Y37" s="110" t="s">
        <v>1206</v>
      </c>
      <c r="Z37" s="104" t="s">
        <v>483</v>
      </c>
      <c r="AA37" s="110" t="s">
        <v>137</v>
      </c>
      <c r="AB37" s="104"/>
      <c r="AC37" s="110" t="s">
        <v>137</v>
      </c>
      <c r="AD37" s="104"/>
      <c r="AE37" s="110" t="s">
        <v>137</v>
      </c>
      <c r="AF37" s="104"/>
      <c r="AG37" s="110" t="s">
        <v>669</v>
      </c>
      <c r="AH37" s="104" t="s">
        <v>536</v>
      </c>
      <c r="AI37" s="110" t="s">
        <v>137</v>
      </c>
      <c r="AJ37" s="104"/>
      <c r="AK37" s="110" t="s">
        <v>137</v>
      </c>
      <c r="AL37" s="104"/>
      <c r="AM37" s="110" t="s">
        <v>137</v>
      </c>
      <c r="AN37" s="104"/>
      <c r="AO37" s="110" t="s">
        <v>137</v>
      </c>
      <c r="AP37" s="104"/>
      <c r="AQ37" s="110" t="s">
        <v>1009</v>
      </c>
      <c r="AR37" s="104" t="s">
        <v>74</v>
      </c>
      <c r="AS37" s="110" t="s">
        <v>137</v>
      </c>
      <c r="AT37" s="104"/>
      <c r="AU37" s="110" t="s">
        <v>137</v>
      </c>
      <c r="AV37" s="104"/>
      <c r="AW37" s="110" t="s">
        <v>137</v>
      </c>
      <c r="AX37" s="104"/>
      <c r="AY37" s="110" t="s">
        <v>137</v>
      </c>
      <c r="AZ37" s="104"/>
      <c r="BA37" s="110" t="s">
        <v>137</v>
      </c>
      <c r="BB37" s="104"/>
      <c r="BC37" s="110" t="s">
        <v>137</v>
      </c>
      <c r="BD37" s="104"/>
      <c r="BE37" s="110" t="s">
        <v>137</v>
      </c>
      <c r="BF37" s="104"/>
      <c r="BG37" s="110" t="s">
        <v>137</v>
      </c>
      <c r="BH37" s="104"/>
      <c r="BI37" s="110" t="s">
        <v>137</v>
      </c>
      <c r="BJ37" s="104"/>
      <c r="BK37" s="110" t="s">
        <v>137</v>
      </c>
      <c r="BL37" s="104"/>
      <c r="BM37" s="110" t="s">
        <v>137</v>
      </c>
      <c r="BN37" s="104"/>
      <c r="BO37" s="110" t="s">
        <v>137</v>
      </c>
      <c r="BP37" s="104"/>
      <c r="BQ37" s="110" t="s">
        <v>137</v>
      </c>
      <c r="BR37" s="104"/>
      <c r="BS37" s="110" t="s">
        <v>137</v>
      </c>
      <c r="BT37" s="104"/>
      <c r="BU37" s="110" t="s">
        <v>137</v>
      </c>
      <c r="BV37" s="104"/>
      <c r="BW37" s="110" t="s">
        <v>137</v>
      </c>
      <c r="BX37" s="104"/>
      <c r="BY37" s="110" t="s">
        <v>137</v>
      </c>
      <c r="BZ37" s="104"/>
      <c r="CA37" s="110" t="s">
        <v>137</v>
      </c>
      <c r="CB37" s="104"/>
      <c r="CC37" s="110"/>
      <c r="CD37" s="104"/>
      <c r="CE37" s="110" t="s">
        <v>137</v>
      </c>
      <c r="CF37" s="104"/>
      <c r="CG37" s="110" t="s">
        <v>137</v>
      </c>
      <c r="CH37" s="104"/>
      <c r="CI37" s="110" t="s">
        <v>137</v>
      </c>
      <c r="CJ37" s="104"/>
      <c r="CK37" s="110" t="s">
        <v>137</v>
      </c>
      <c r="CL37" s="104"/>
      <c r="CM37" s="110" t="s">
        <v>137</v>
      </c>
      <c r="CN37" s="104"/>
      <c r="CO37" s="110" t="s">
        <v>137</v>
      </c>
      <c r="CP37" s="104"/>
      <c r="CQ37" s="110" t="s">
        <v>137</v>
      </c>
      <c r="CR37" s="104"/>
      <c r="CS37" s="110" t="s">
        <v>137</v>
      </c>
      <c r="CT37" s="104"/>
      <c r="CU37" s="110" t="s">
        <v>137</v>
      </c>
      <c r="CV37" s="104"/>
      <c r="CW37" s="110" t="s">
        <v>137</v>
      </c>
      <c r="CX37" s="104"/>
      <c r="CY37" s="110" t="s">
        <v>137</v>
      </c>
      <c r="CZ37" s="104"/>
      <c r="DA37" s="110"/>
      <c r="DB37" s="104"/>
    </row>
    <row r="38" spans="1:106">
      <c r="A38" s="104" t="s">
        <v>223</v>
      </c>
      <c r="B38" s="104"/>
      <c r="C38" s="104"/>
      <c r="D38" s="104">
        <v>1</v>
      </c>
      <c r="E38" s="110" t="s">
        <v>3726</v>
      </c>
      <c r="F38" s="110" t="s">
        <v>2691</v>
      </c>
      <c r="G38" s="110" t="s">
        <v>137</v>
      </c>
      <c r="H38" s="104"/>
      <c r="I38" s="110" t="s">
        <v>137</v>
      </c>
      <c r="J38" s="104"/>
      <c r="K38" s="110" t="s">
        <v>137</v>
      </c>
      <c r="L38" s="104"/>
      <c r="M38" s="110" t="s">
        <v>137</v>
      </c>
      <c r="N38" s="104"/>
      <c r="O38" s="110" t="s">
        <v>137</v>
      </c>
      <c r="P38" s="104"/>
      <c r="Q38" s="110" t="s">
        <v>137</v>
      </c>
      <c r="R38" s="104"/>
      <c r="S38" s="110"/>
      <c r="T38" s="104"/>
      <c r="U38" s="110"/>
      <c r="V38" s="104"/>
      <c r="W38" s="110"/>
      <c r="X38" s="104"/>
      <c r="Y38" s="110" t="s">
        <v>1206</v>
      </c>
      <c r="Z38" s="104" t="s">
        <v>483</v>
      </c>
      <c r="AA38" s="110" t="s">
        <v>137</v>
      </c>
      <c r="AB38" s="104"/>
      <c r="AC38" s="110" t="s">
        <v>137</v>
      </c>
      <c r="AD38" s="104"/>
      <c r="AE38" s="110" t="s">
        <v>137</v>
      </c>
      <c r="AF38" s="104"/>
      <c r="AG38" s="110" t="s">
        <v>669</v>
      </c>
      <c r="AH38" s="104" t="s">
        <v>536</v>
      </c>
      <c r="AI38" s="110" t="s">
        <v>137</v>
      </c>
      <c r="AJ38" s="104"/>
      <c r="AK38" s="110" t="s">
        <v>137</v>
      </c>
      <c r="AL38" s="104"/>
      <c r="AM38" s="110" t="s">
        <v>137</v>
      </c>
      <c r="AN38" s="104"/>
      <c r="AO38" s="110" t="s">
        <v>137</v>
      </c>
      <c r="AP38" s="104"/>
      <c r="AQ38" s="110" t="s">
        <v>1010</v>
      </c>
      <c r="AR38" s="104" t="s">
        <v>75</v>
      </c>
      <c r="AS38" s="110" t="s">
        <v>137</v>
      </c>
      <c r="AT38" s="104"/>
      <c r="AU38" s="110" t="s">
        <v>137</v>
      </c>
      <c r="AV38" s="104"/>
      <c r="AW38" s="110" t="s">
        <v>137</v>
      </c>
      <c r="AX38" s="104"/>
      <c r="AY38" s="110" t="s">
        <v>137</v>
      </c>
      <c r="AZ38" s="104"/>
      <c r="BA38" s="110" t="s">
        <v>137</v>
      </c>
      <c r="BB38" s="104"/>
      <c r="BC38" s="110" t="s">
        <v>137</v>
      </c>
      <c r="BD38" s="104"/>
      <c r="BE38" s="110" t="s">
        <v>137</v>
      </c>
      <c r="BF38" s="104"/>
      <c r="BG38" s="110" t="s">
        <v>137</v>
      </c>
      <c r="BH38" s="104"/>
      <c r="BI38" s="110" t="s">
        <v>137</v>
      </c>
      <c r="BJ38" s="104"/>
      <c r="BK38" s="110" t="s">
        <v>137</v>
      </c>
      <c r="BL38" s="104"/>
      <c r="BM38" s="110" t="s">
        <v>137</v>
      </c>
      <c r="BN38" s="104"/>
      <c r="BO38" s="110" t="s">
        <v>137</v>
      </c>
      <c r="BP38" s="104"/>
      <c r="BQ38" s="110" t="s">
        <v>137</v>
      </c>
      <c r="BR38" s="104"/>
      <c r="BS38" s="110" t="s">
        <v>137</v>
      </c>
      <c r="BT38" s="104"/>
      <c r="BU38" s="110" t="s">
        <v>137</v>
      </c>
      <c r="BV38" s="104"/>
      <c r="BW38" s="110" t="s">
        <v>137</v>
      </c>
      <c r="BX38" s="104"/>
      <c r="BY38" s="110" t="s">
        <v>137</v>
      </c>
      <c r="BZ38" s="104"/>
      <c r="CA38" s="110" t="s">
        <v>137</v>
      </c>
      <c r="CB38" s="104"/>
      <c r="CC38" s="110"/>
      <c r="CD38" s="104"/>
      <c r="CE38" s="110" t="s">
        <v>137</v>
      </c>
      <c r="CF38" s="104"/>
      <c r="CG38" s="110" t="s">
        <v>137</v>
      </c>
      <c r="CH38" s="104"/>
      <c r="CI38" s="110" t="s">
        <v>137</v>
      </c>
      <c r="CJ38" s="104"/>
      <c r="CK38" s="110" t="s">
        <v>137</v>
      </c>
      <c r="CL38" s="104"/>
      <c r="CM38" s="110" t="s">
        <v>137</v>
      </c>
      <c r="CN38" s="104"/>
      <c r="CO38" s="110" t="s">
        <v>137</v>
      </c>
      <c r="CP38" s="104"/>
      <c r="CQ38" s="110" t="s">
        <v>137</v>
      </c>
      <c r="CR38" s="104"/>
      <c r="CS38" s="110" t="s">
        <v>137</v>
      </c>
      <c r="CT38" s="104"/>
      <c r="CU38" s="110" t="s">
        <v>137</v>
      </c>
      <c r="CV38" s="104"/>
      <c r="CW38" s="110" t="s">
        <v>137</v>
      </c>
      <c r="CX38" s="104"/>
      <c r="CY38" s="110" t="s">
        <v>137</v>
      </c>
      <c r="CZ38" s="104"/>
      <c r="DA38" s="110"/>
      <c r="DB38" s="104"/>
    </row>
    <row r="39" spans="1:106">
      <c r="A39" s="104" t="s">
        <v>224</v>
      </c>
      <c r="B39" s="104"/>
      <c r="C39" s="104"/>
      <c r="D39" s="104">
        <v>1</v>
      </c>
      <c r="E39" s="110" t="s">
        <v>3726</v>
      </c>
      <c r="F39" s="110" t="s">
        <v>2691</v>
      </c>
      <c r="G39" s="110" t="s">
        <v>137</v>
      </c>
      <c r="H39" s="104"/>
      <c r="I39" s="110" t="s">
        <v>137</v>
      </c>
      <c r="J39" s="104"/>
      <c r="K39" s="110" t="s">
        <v>137</v>
      </c>
      <c r="L39" s="104"/>
      <c r="M39" s="110" t="s">
        <v>137</v>
      </c>
      <c r="N39" s="104"/>
      <c r="O39" s="110" t="s">
        <v>137</v>
      </c>
      <c r="P39" s="104"/>
      <c r="Q39" s="110" t="s">
        <v>137</v>
      </c>
      <c r="R39" s="104"/>
      <c r="S39" s="110"/>
      <c r="T39" s="104"/>
      <c r="U39" s="110"/>
      <c r="V39" s="104"/>
      <c r="W39" s="110"/>
      <c r="X39" s="104"/>
      <c r="Y39" s="110" t="s">
        <v>1206</v>
      </c>
      <c r="Z39" s="104" t="s">
        <v>483</v>
      </c>
      <c r="AA39" s="110" t="s">
        <v>137</v>
      </c>
      <c r="AB39" s="104"/>
      <c r="AC39" s="110" t="s">
        <v>137</v>
      </c>
      <c r="AD39" s="104"/>
      <c r="AE39" s="110" t="s">
        <v>137</v>
      </c>
      <c r="AF39" s="104"/>
      <c r="AG39" s="110" t="s">
        <v>1014</v>
      </c>
      <c r="AH39" s="104" t="s">
        <v>537</v>
      </c>
      <c r="AI39" s="110" t="s">
        <v>137</v>
      </c>
      <c r="AJ39" s="104"/>
      <c r="AK39" s="110" t="s">
        <v>137</v>
      </c>
      <c r="AL39" s="104"/>
      <c r="AM39" s="110" t="s">
        <v>137</v>
      </c>
      <c r="AN39" s="104"/>
      <c r="AO39" s="110" t="s">
        <v>137</v>
      </c>
      <c r="AP39" s="104"/>
      <c r="AQ39" s="110" t="s">
        <v>1009</v>
      </c>
      <c r="AR39" s="104" t="s">
        <v>74</v>
      </c>
      <c r="AS39" s="110" t="s">
        <v>137</v>
      </c>
      <c r="AT39" s="104"/>
      <c r="AU39" s="110" t="s">
        <v>137</v>
      </c>
      <c r="AV39" s="104"/>
      <c r="AW39" s="110" t="s">
        <v>137</v>
      </c>
      <c r="AX39" s="104"/>
      <c r="AY39" s="110" t="s">
        <v>137</v>
      </c>
      <c r="AZ39" s="104"/>
      <c r="BA39" s="110" t="s">
        <v>137</v>
      </c>
      <c r="BB39" s="104"/>
      <c r="BC39" s="110" t="s">
        <v>137</v>
      </c>
      <c r="BD39" s="104"/>
      <c r="BE39" s="110" t="s">
        <v>137</v>
      </c>
      <c r="BF39" s="104"/>
      <c r="BG39" s="110" t="s">
        <v>137</v>
      </c>
      <c r="BH39" s="104"/>
      <c r="BI39" s="110" t="s">
        <v>137</v>
      </c>
      <c r="BJ39" s="104"/>
      <c r="BK39" s="110" t="s">
        <v>137</v>
      </c>
      <c r="BL39" s="104"/>
      <c r="BM39" s="110" t="s">
        <v>137</v>
      </c>
      <c r="BN39" s="104"/>
      <c r="BO39" s="110" t="s">
        <v>137</v>
      </c>
      <c r="BP39" s="104"/>
      <c r="BQ39" s="110" t="s">
        <v>137</v>
      </c>
      <c r="BR39" s="104"/>
      <c r="BS39" s="110" t="s">
        <v>137</v>
      </c>
      <c r="BT39" s="104"/>
      <c r="BU39" s="110" t="s">
        <v>137</v>
      </c>
      <c r="BV39" s="104"/>
      <c r="BW39" s="110" t="s">
        <v>137</v>
      </c>
      <c r="BX39" s="104"/>
      <c r="BY39" s="110" t="s">
        <v>137</v>
      </c>
      <c r="BZ39" s="104"/>
      <c r="CA39" s="110" t="s">
        <v>137</v>
      </c>
      <c r="CB39" s="104"/>
      <c r="CC39" s="110"/>
      <c r="CD39" s="104"/>
      <c r="CE39" s="110" t="s">
        <v>137</v>
      </c>
      <c r="CF39" s="104"/>
      <c r="CG39" s="110" t="s">
        <v>137</v>
      </c>
      <c r="CH39" s="104"/>
      <c r="CI39" s="110" t="s">
        <v>137</v>
      </c>
      <c r="CJ39" s="104"/>
      <c r="CK39" s="110" t="s">
        <v>137</v>
      </c>
      <c r="CL39" s="104"/>
      <c r="CM39" s="110" t="s">
        <v>137</v>
      </c>
      <c r="CN39" s="104"/>
      <c r="CO39" s="110" t="s">
        <v>137</v>
      </c>
      <c r="CP39" s="104"/>
      <c r="CQ39" s="110" t="s">
        <v>137</v>
      </c>
      <c r="CR39" s="104"/>
      <c r="CS39" s="110" t="s">
        <v>137</v>
      </c>
      <c r="CT39" s="104"/>
      <c r="CU39" s="110" t="s">
        <v>137</v>
      </c>
      <c r="CV39" s="104"/>
      <c r="CW39" s="110" t="s">
        <v>137</v>
      </c>
      <c r="CX39" s="104"/>
      <c r="CY39" s="110" t="s">
        <v>137</v>
      </c>
      <c r="CZ39" s="104"/>
      <c r="DA39" s="110"/>
      <c r="DB39" s="104"/>
    </row>
    <row r="40" spans="1:106">
      <c r="A40" s="104" t="s">
        <v>225</v>
      </c>
      <c r="B40" s="104"/>
      <c r="C40" s="104"/>
      <c r="D40" s="104">
        <v>1</v>
      </c>
      <c r="E40" s="110" t="s">
        <v>3726</v>
      </c>
      <c r="F40" s="110" t="s">
        <v>2691</v>
      </c>
      <c r="G40" s="110" t="s">
        <v>137</v>
      </c>
      <c r="H40" s="104"/>
      <c r="I40" s="110" t="s">
        <v>137</v>
      </c>
      <c r="J40" s="104"/>
      <c r="K40" s="110" t="s">
        <v>137</v>
      </c>
      <c r="L40" s="104"/>
      <c r="M40" s="110" t="s">
        <v>137</v>
      </c>
      <c r="N40" s="104"/>
      <c r="O40" s="110" t="s">
        <v>137</v>
      </c>
      <c r="P40" s="104"/>
      <c r="Q40" s="110" t="s">
        <v>137</v>
      </c>
      <c r="R40" s="104"/>
      <c r="S40" s="110"/>
      <c r="T40" s="104"/>
      <c r="U40" s="110"/>
      <c r="V40" s="104"/>
      <c r="W40" s="110"/>
      <c r="X40" s="104"/>
      <c r="Y40" s="110" t="s">
        <v>1206</v>
      </c>
      <c r="Z40" s="104" t="s">
        <v>483</v>
      </c>
      <c r="AA40" s="110" t="s">
        <v>137</v>
      </c>
      <c r="AB40" s="104"/>
      <c r="AC40" s="110" t="s">
        <v>137</v>
      </c>
      <c r="AD40" s="104"/>
      <c r="AE40" s="110" t="s">
        <v>137</v>
      </c>
      <c r="AF40" s="104"/>
      <c r="AG40" s="110" t="s">
        <v>1014</v>
      </c>
      <c r="AH40" s="104" t="s">
        <v>537</v>
      </c>
      <c r="AI40" s="110" t="s">
        <v>137</v>
      </c>
      <c r="AJ40" s="104"/>
      <c r="AK40" s="110" t="s">
        <v>137</v>
      </c>
      <c r="AL40" s="104"/>
      <c r="AM40" s="110" t="s">
        <v>137</v>
      </c>
      <c r="AN40" s="104"/>
      <c r="AO40" s="110" t="s">
        <v>137</v>
      </c>
      <c r="AP40" s="104"/>
      <c r="AQ40" s="110" t="s">
        <v>1010</v>
      </c>
      <c r="AR40" s="104" t="s">
        <v>75</v>
      </c>
      <c r="AS40" s="110" t="s">
        <v>137</v>
      </c>
      <c r="AT40" s="104"/>
      <c r="AU40" s="110" t="s">
        <v>137</v>
      </c>
      <c r="AV40" s="104"/>
      <c r="AW40" s="110" t="s">
        <v>137</v>
      </c>
      <c r="AX40" s="104"/>
      <c r="AY40" s="110" t="s">
        <v>137</v>
      </c>
      <c r="AZ40" s="104"/>
      <c r="BA40" s="110" t="s">
        <v>137</v>
      </c>
      <c r="BB40" s="104"/>
      <c r="BC40" s="110" t="s">
        <v>137</v>
      </c>
      <c r="BD40" s="104"/>
      <c r="BE40" s="110" t="s">
        <v>137</v>
      </c>
      <c r="BF40" s="104"/>
      <c r="BG40" s="110" t="s">
        <v>137</v>
      </c>
      <c r="BH40" s="104"/>
      <c r="BI40" s="110" t="s">
        <v>137</v>
      </c>
      <c r="BJ40" s="104"/>
      <c r="BK40" s="110" t="s">
        <v>137</v>
      </c>
      <c r="BL40" s="104"/>
      <c r="BM40" s="110" t="s">
        <v>137</v>
      </c>
      <c r="BN40" s="104"/>
      <c r="BO40" s="110" t="s">
        <v>137</v>
      </c>
      <c r="BP40" s="104"/>
      <c r="BQ40" s="110" t="s">
        <v>137</v>
      </c>
      <c r="BR40" s="104"/>
      <c r="BS40" s="110" t="s">
        <v>137</v>
      </c>
      <c r="BT40" s="104"/>
      <c r="BU40" s="110" t="s">
        <v>137</v>
      </c>
      <c r="BV40" s="104"/>
      <c r="BW40" s="110" t="s">
        <v>137</v>
      </c>
      <c r="BX40" s="104"/>
      <c r="BY40" s="110" t="s">
        <v>137</v>
      </c>
      <c r="BZ40" s="104"/>
      <c r="CA40" s="110" t="s">
        <v>137</v>
      </c>
      <c r="CB40" s="104"/>
      <c r="CC40" s="110"/>
      <c r="CD40" s="104"/>
      <c r="CE40" s="110" t="s">
        <v>137</v>
      </c>
      <c r="CF40" s="104"/>
      <c r="CG40" s="110" t="s">
        <v>137</v>
      </c>
      <c r="CH40" s="104"/>
      <c r="CI40" s="110" t="s">
        <v>137</v>
      </c>
      <c r="CJ40" s="104"/>
      <c r="CK40" s="110" t="s">
        <v>137</v>
      </c>
      <c r="CL40" s="104"/>
      <c r="CM40" s="110" t="s">
        <v>137</v>
      </c>
      <c r="CN40" s="104"/>
      <c r="CO40" s="110" t="s">
        <v>137</v>
      </c>
      <c r="CP40" s="104"/>
      <c r="CQ40" s="110" t="s">
        <v>137</v>
      </c>
      <c r="CR40" s="104"/>
      <c r="CS40" s="110" t="s">
        <v>137</v>
      </c>
      <c r="CT40" s="104"/>
      <c r="CU40" s="110" t="s">
        <v>137</v>
      </c>
      <c r="CV40" s="104"/>
      <c r="CW40" s="110" t="s">
        <v>137</v>
      </c>
      <c r="CX40" s="104"/>
      <c r="CY40" s="110" t="s">
        <v>137</v>
      </c>
      <c r="CZ40" s="104"/>
      <c r="DA40" s="110"/>
      <c r="DB40" s="104"/>
    </row>
    <row r="41" spans="1:106">
      <c r="A41" s="104" t="s">
        <v>226</v>
      </c>
      <c r="B41" s="104"/>
      <c r="C41" s="104"/>
      <c r="D41" s="104">
        <v>1</v>
      </c>
      <c r="E41" s="110" t="s">
        <v>3726</v>
      </c>
      <c r="F41" s="110" t="s">
        <v>2691</v>
      </c>
      <c r="G41" s="110" t="s">
        <v>137</v>
      </c>
      <c r="H41" s="104"/>
      <c r="I41" s="110" t="s">
        <v>137</v>
      </c>
      <c r="J41" s="104"/>
      <c r="K41" s="110" t="s">
        <v>137</v>
      </c>
      <c r="L41" s="104"/>
      <c r="M41" s="110" t="s">
        <v>137</v>
      </c>
      <c r="N41" s="104"/>
      <c r="O41" s="110" t="s">
        <v>137</v>
      </c>
      <c r="P41" s="104"/>
      <c r="Q41" s="110" t="s">
        <v>137</v>
      </c>
      <c r="R41" s="104"/>
      <c r="S41" s="110"/>
      <c r="T41" s="104"/>
      <c r="U41" s="110"/>
      <c r="V41" s="104"/>
      <c r="W41" s="110"/>
      <c r="X41" s="104"/>
      <c r="Y41" s="110" t="s">
        <v>1206</v>
      </c>
      <c r="Z41" s="104" t="s">
        <v>483</v>
      </c>
      <c r="AA41" s="110" t="s">
        <v>137</v>
      </c>
      <c r="AB41" s="104"/>
      <c r="AC41" s="110" t="s">
        <v>137</v>
      </c>
      <c r="AD41" s="104"/>
      <c r="AE41" s="110" t="s">
        <v>137</v>
      </c>
      <c r="AF41" s="104"/>
      <c r="AG41" s="110" t="s">
        <v>2904</v>
      </c>
      <c r="AH41" s="104" t="s">
        <v>538</v>
      </c>
      <c r="AI41" s="110" t="s">
        <v>137</v>
      </c>
      <c r="AJ41" s="104"/>
      <c r="AK41" s="110" t="s">
        <v>137</v>
      </c>
      <c r="AL41" s="104"/>
      <c r="AM41" s="110" t="s">
        <v>137</v>
      </c>
      <c r="AN41" s="104"/>
      <c r="AO41" s="110" t="s">
        <v>137</v>
      </c>
      <c r="AP41" s="104"/>
      <c r="AQ41" s="110" t="s">
        <v>1009</v>
      </c>
      <c r="AR41" s="104" t="s">
        <v>74</v>
      </c>
      <c r="AS41" s="110" t="s">
        <v>137</v>
      </c>
      <c r="AT41" s="104"/>
      <c r="AU41" s="110" t="s">
        <v>137</v>
      </c>
      <c r="AV41" s="104"/>
      <c r="AW41" s="110" t="s">
        <v>137</v>
      </c>
      <c r="AX41" s="104"/>
      <c r="AY41" s="110" t="s">
        <v>137</v>
      </c>
      <c r="AZ41" s="104"/>
      <c r="BA41" s="110" t="s">
        <v>137</v>
      </c>
      <c r="BB41" s="104"/>
      <c r="BC41" s="110" t="s">
        <v>137</v>
      </c>
      <c r="BD41" s="104"/>
      <c r="BE41" s="110" t="s">
        <v>137</v>
      </c>
      <c r="BF41" s="104"/>
      <c r="BG41" s="110" t="s">
        <v>137</v>
      </c>
      <c r="BH41" s="104"/>
      <c r="BI41" s="110" t="s">
        <v>137</v>
      </c>
      <c r="BJ41" s="104"/>
      <c r="BK41" s="110" t="s">
        <v>137</v>
      </c>
      <c r="BL41" s="104"/>
      <c r="BM41" s="110" t="s">
        <v>137</v>
      </c>
      <c r="BN41" s="104"/>
      <c r="BO41" s="110" t="s">
        <v>137</v>
      </c>
      <c r="BP41" s="104"/>
      <c r="BQ41" s="110" t="s">
        <v>137</v>
      </c>
      <c r="BR41" s="104"/>
      <c r="BS41" s="110" t="s">
        <v>137</v>
      </c>
      <c r="BT41" s="104"/>
      <c r="BU41" s="110" t="s">
        <v>137</v>
      </c>
      <c r="BV41" s="104"/>
      <c r="BW41" s="110" t="s">
        <v>137</v>
      </c>
      <c r="BX41" s="104"/>
      <c r="BY41" s="110" t="s">
        <v>137</v>
      </c>
      <c r="BZ41" s="104"/>
      <c r="CA41" s="110" t="s">
        <v>137</v>
      </c>
      <c r="CB41" s="104"/>
      <c r="CC41" s="110"/>
      <c r="CD41" s="104"/>
      <c r="CE41" s="110" t="s">
        <v>137</v>
      </c>
      <c r="CF41" s="104"/>
      <c r="CG41" s="110" t="s">
        <v>137</v>
      </c>
      <c r="CH41" s="104"/>
      <c r="CI41" s="110" t="s">
        <v>137</v>
      </c>
      <c r="CJ41" s="104"/>
      <c r="CK41" s="110" t="s">
        <v>137</v>
      </c>
      <c r="CL41" s="104"/>
      <c r="CM41" s="110" t="s">
        <v>137</v>
      </c>
      <c r="CN41" s="104"/>
      <c r="CO41" s="110" t="s">
        <v>137</v>
      </c>
      <c r="CP41" s="104"/>
      <c r="CQ41" s="110" t="s">
        <v>137</v>
      </c>
      <c r="CR41" s="104"/>
      <c r="CS41" s="110" t="s">
        <v>137</v>
      </c>
      <c r="CT41" s="104"/>
      <c r="CU41" s="110" t="s">
        <v>137</v>
      </c>
      <c r="CV41" s="104"/>
      <c r="CW41" s="110" t="s">
        <v>137</v>
      </c>
      <c r="CX41" s="104"/>
      <c r="CY41" s="110" t="s">
        <v>137</v>
      </c>
      <c r="CZ41" s="104"/>
      <c r="DA41" s="110"/>
      <c r="DB41" s="104"/>
    </row>
    <row r="42" spans="1:106">
      <c r="A42" s="104" t="s">
        <v>227</v>
      </c>
      <c r="B42" s="104"/>
      <c r="C42" s="104"/>
      <c r="D42" s="104">
        <v>1</v>
      </c>
      <c r="E42" s="110" t="s">
        <v>3726</v>
      </c>
      <c r="F42" s="110" t="s">
        <v>2691</v>
      </c>
      <c r="G42" s="110" t="s">
        <v>137</v>
      </c>
      <c r="H42" s="104"/>
      <c r="I42" s="110" t="s">
        <v>137</v>
      </c>
      <c r="J42" s="104"/>
      <c r="K42" s="110" t="s">
        <v>137</v>
      </c>
      <c r="L42" s="104"/>
      <c r="M42" s="110" t="s">
        <v>137</v>
      </c>
      <c r="N42" s="104"/>
      <c r="O42" s="110" t="s">
        <v>137</v>
      </c>
      <c r="P42" s="104"/>
      <c r="Q42" s="110" t="s">
        <v>137</v>
      </c>
      <c r="R42" s="104"/>
      <c r="S42" s="110"/>
      <c r="T42" s="104"/>
      <c r="U42" s="110"/>
      <c r="V42" s="104"/>
      <c r="W42" s="110"/>
      <c r="X42" s="104"/>
      <c r="Y42" s="110" t="s">
        <v>1206</v>
      </c>
      <c r="Z42" s="104" t="s">
        <v>483</v>
      </c>
      <c r="AA42" s="110" t="s">
        <v>137</v>
      </c>
      <c r="AB42" s="104"/>
      <c r="AC42" s="110" t="s">
        <v>137</v>
      </c>
      <c r="AD42" s="104"/>
      <c r="AE42" s="110" t="s">
        <v>137</v>
      </c>
      <c r="AF42" s="104"/>
      <c r="AG42" s="110" t="s">
        <v>2904</v>
      </c>
      <c r="AH42" s="104" t="s">
        <v>538</v>
      </c>
      <c r="AI42" s="110" t="s">
        <v>137</v>
      </c>
      <c r="AJ42" s="104"/>
      <c r="AK42" s="110" t="s">
        <v>137</v>
      </c>
      <c r="AL42" s="104"/>
      <c r="AM42" s="110" t="s">
        <v>137</v>
      </c>
      <c r="AN42" s="104"/>
      <c r="AO42" s="110" t="s">
        <v>137</v>
      </c>
      <c r="AP42" s="104"/>
      <c r="AQ42" s="110" t="s">
        <v>1010</v>
      </c>
      <c r="AR42" s="104" t="s">
        <v>75</v>
      </c>
      <c r="AS42" s="110" t="s">
        <v>137</v>
      </c>
      <c r="AT42" s="104"/>
      <c r="AU42" s="110" t="s">
        <v>137</v>
      </c>
      <c r="AV42" s="104"/>
      <c r="AW42" s="110" t="s">
        <v>137</v>
      </c>
      <c r="AX42" s="104"/>
      <c r="AY42" s="110" t="s">
        <v>137</v>
      </c>
      <c r="AZ42" s="104"/>
      <c r="BA42" s="110" t="s">
        <v>137</v>
      </c>
      <c r="BB42" s="104"/>
      <c r="BC42" s="110" t="s">
        <v>137</v>
      </c>
      <c r="BD42" s="104"/>
      <c r="BE42" s="110" t="s">
        <v>137</v>
      </c>
      <c r="BF42" s="104"/>
      <c r="BG42" s="110" t="s">
        <v>137</v>
      </c>
      <c r="BH42" s="104"/>
      <c r="BI42" s="110" t="s">
        <v>137</v>
      </c>
      <c r="BJ42" s="104"/>
      <c r="BK42" s="110" t="s">
        <v>137</v>
      </c>
      <c r="BL42" s="104"/>
      <c r="BM42" s="110" t="s">
        <v>137</v>
      </c>
      <c r="BN42" s="104"/>
      <c r="BO42" s="110" t="s">
        <v>137</v>
      </c>
      <c r="BP42" s="104"/>
      <c r="BQ42" s="110" t="s">
        <v>137</v>
      </c>
      <c r="BR42" s="104"/>
      <c r="BS42" s="110" t="s">
        <v>137</v>
      </c>
      <c r="BT42" s="104"/>
      <c r="BU42" s="110" t="s">
        <v>137</v>
      </c>
      <c r="BV42" s="104"/>
      <c r="BW42" s="110" t="s">
        <v>137</v>
      </c>
      <c r="BX42" s="104"/>
      <c r="BY42" s="110" t="s">
        <v>137</v>
      </c>
      <c r="BZ42" s="104"/>
      <c r="CA42" s="110" t="s">
        <v>137</v>
      </c>
      <c r="CB42" s="104"/>
      <c r="CC42" s="110"/>
      <c r="CD42" s="104"/>
      <c r="CE42" s="110" t="s">
        <v>137</v>
      </c>
      <c r="CF42" s="104"/>
      <c r="CG42" s="110" t="s">
        <v>137</v>
      </c>
      <c r="CH42" s="104"/>
      <c r="CI42" s="110" t="s">
        <v>137</v>
      </c>
      <c r="CJ42" s="104"/>
      <c r="CK42" s="110" t="s">
        <v>137</v>
      </c>
      <c r="CL42" s="104"/>
      <c r="CM42" s="110" t="s">
        <v>137</v>
      </c>
      <c r="CN42" s="104"/>
      <c r="CO42" s="110" t="s">
        <v>137</v>
      </c>
      <c r="CP42" s="104"/>
      <c r="CQ42" s="110" t="s">
        <v>137</v>
      </c>
      <c r="CR42" s="104"/>
      <c r="CS42" s="110" t="s">
        <v>137</v>
      </c>
      <c r="CT42" s="104"/>
      <c r="CU42" s="110" t="s">
        <v>137</v>
      </c>
      <c r="CV42" s="104"/>
      <c r="CW42" s="110" t="s">
        <v>137</v>
      </c>
      <c r="CX42" s="104"/>
      <c r="CY42" s="110" t="s">
        <v>137</v>
      </c>
      <c r="CZ42" s="104"/>
      <c r="DA42" s="110"/>
      <c r="DB42" s="104"/>
    </row>
    <row r="43" spans="1:106">
      <c r="A43" s="104" t="s">
        <v>228</v>
      </c>
      <c r="B43" s="104"/>
      <c r="C43" s="104"/>
      <c r="D43" s="104">
        <v>1</v>
      </c>
      <c r="E43" s="110" t="s">
        <v>3726</v>
      </c>
      <c r="F43" s="110" t="s">
        <v>2691</v>
      </c>
      <c r="G43" s="110" t="s">
        <v>137</v>
      </c>
      <c r="H43" s="104"/>
      <c r="I43" s="110" t="s">
        <v>137</v>
      </c>
      <c r="J43" s="104"/>
      <c r="K43" s="110" t="s">
        <v>137</v>
      </c>
      <c r="L43" s="104"/>
      <c r="M43" s="110" t="s">
        <v>137</v>
      </c>
      <c r="N43" s="104"/>
      <c r="O43" s="110" t="s">
        <v>137</v>
      </c>
      <c r="P43" s="104"/>
      <c r="Q43" s="110" t="s">
        <v>137</v>
      </c>
      <c r="R43" s="104"/>
      <c r="S43" s="110"/>
      <c r="T43" s="104"/>
      <c r="U43" s="110"/>
      <c r="V43" s="104"/>
      <c r="W43" s="110"/>
      <c r="X43" s="104"/>
      <c r="Y43" s="110" t="s">
        <v>1207</v>
      </c>
      <c r="Z43" s="104" t="s">
        <v>69</v>
      </c>
      <c r="AA43" s="110" t="s">
        <v>137</v>
      </c>
      <c r="AB43" s="104"/>
      <c r="AC43" s="110" t="s">
        <v>137</v>
      </c>
      <c r="AD43" s="104"/>
      <c r="AE43" s="110" t="s">
        <v>137</v>
      </c>
      <c r="AF43" s="104"/>
      <c r="AG43" s="110" t="s">
        <v>669</v>
      </c>
      <c r="AH43" s="104" t="s">
        <v>536</v>
      </c>
      <c r="AI43" s="110" t="s">
        <v>137</v>
      </c>
      <c r="AJ43" s="104"/>
      <c r="AK43" s="110" t="s">
        <v>137</v>
      </c>
      <c r="AL43" s="104"/>
      <c r="AM43" s="110" t="s">
        <v>137</v>
      </c>
      <c r="AN43" s="104"/>
      <c r="AO43" s="110" t="s">
        <v>137</v>
      </c>
      <c r="AP43" s="104"/>
      <c r="AQ43" s="110" t="s">
        <v>137</v>
      </c>
      <c r="AR43" s="104"/>
      <c r="AS43" s="110" t="s">
        <v>137</v>
      </c>
      <c r="AT43" s="104"/>
      <c r="AU43" s="110" t="s">
        <v>137</v>
      </c>
      <c r="AV43" s="104"/>
      <c r="AW43" s="110" t="s">
        <v>137</v>
      </c>
      <c r="AX43" s="104"/>
      <c r="AY43" s="110" t="s">
        <v>137</v>
      </c>
      <c r="AZ43" s="104"/>
      <c r="BA43" s="110" t="s">
        <v>137</v>
      </c>
      <c r="BB43" s="104"/>
      <c r="BC43" s="110" t="s">
        <v>137</v>
      </c>
      <c r="BD43" s="104"/>
      <c r="BE43" s="110" t="s">
        <v>137</v>
      </c>
      <c r="BF43" s="104"/>
      <c r="BG43" s="110" t="s">
        <v>137</v>
      </c>
      <c r="BH43" s="104"/>
      <c r="BI43" s="110" t="s">
        <v>137</v>
      </c>
      <c r="BJ43" s="104"/>
      <c r="BK43" s="110" t="s">
        <v>137</v>
      </c>
      <c r="BL43" s="104"/>
      <c r="BM43" s="110" t="s">
        <v>137</v>
      </c>
      <c r="BN43" s="104"/>
      <c r="BO43" s="110" t="s">
        <v>137</v>
      </c>
      <c r="BP43" s="104"/>
      <c r="BQ43" s="110" t="s">
        <v>137</v>
      </c>
      <c r="BR43" s="104"/>
      <c r="BS43" s="110" t="s">
        <v>137</v>
      </c>
      <c r="BT43" s="104"/>
      <c r="BU43" s="110" t="s">
        <v>137</v>
      </c>
      <c r="BV43" s="104"/>
      <c r="BW43" s="110" t="s">
        <v>137</v>
      </c>
      <c r="BX43" s="104"/>
      <c r="BY43" s="110" t="s">
        <v>137</v>
      </c>
      <c r="BZ43" s="104"/>
      <c r="CA43" s="110" t="s">
        <v>137</v>
      </c>
      <c r="CB43" s="104"/>
      <c r="CC43" s="110"/>
      <c r="CD43" s="104"/>
      <c r="CE43" s="110" t="s">
        <v>137</v>
      </c>
      <c r="CF43" s="104"/>
      <c r="CG43" s="110" t="s">
        <v>137</v>
      </c>
      <c r="CH43" s="104"/>
      <c r="CI43" s="110" t="s">
        <v>137</v>
      </c>
      <c r="CJ43" s="104"/>
      <c r="CK43" s="110" t="s">
        <v>137</v>
      </c>
      <c r="CL43" s="104"/>
      <c r="CM43" s="110" t="s">
        <v>137</v>
      </c>
      <c r="CN43" s="104"/>
      <c r="CO43" s="110" t="s">
        <v>137</v>
      </c>
      <c r="CP43" s="104"/>
      <c r="CQ43" s="110" t="s">
        <v>137</v>
      </c>
      <c r="CR43" s="104"/>
      <c r="CS43" s="110" t="s">
        <v>137</v>
      </c>
      <c r="CT43" s="104"/>
      <c r="CU43" s="110" t="s">
        <v>137</v>
      </c>
      <c r="CV43" s="104"/>
      <c r="CW43" s="110" t="s">
        <v>137</v>
      </c>
      <c r="CX43" s="104"/>
      <c r="CY43" s="110" t="s">
        <v>137</v>
      </c>
      <c r="CZ43" s="104"/>
      <c r="DA43" s="110"/>
      <c r="DB43" s="104"/>
    </row>
    <row r="44" spans="1:106">
      <c r="A44" s="104" t="s">
        <v>229</v>
      </c>
      <c r="B44" s="104"/>
      <c r="C44" s="104"/>
      <c r="D44" s="104">
        <v>1</v>
      </c>
      <c r="E44" s="110" t="s">
        <v>3726</v>
      </c>
      <c r="F44" s="110" t="s">
        <v>2691</v>
      </c>
      <c r="G44" s="110" t="s">
        <v>137</v>
      </c>
      <c r="H44" s="104"/>
      <c r="I44" s="110" t="s">
        <v>137</v>
      </c>
      <c r="J44" s="104"/>
      <c r="K44" s="110" t="s">
        <v>137</v>
      </c>
      <c r="L44" s="104"/>
      <c r="M44" s="110" t="s">
        <v>137</v>
      </c>
      <c r="N44" s="104"/>
      <c r="O44" s="110" t="s">
        <v>137</v>
      </c>
      <c r="P44" s="104"/>
      <c r="Q44" s="110" t="s">
        <v>137</v>
      </c>
      <c r="R44" s="104"/>
      <c r="S44" s="110"/>
      <c r="T44" s="104"/>
      <c r="U44" s="110"/>
      <c r="V44" s="104"/>
      <c r="W44" s="110"/>
      <c r="X44" s="104"/>
      <c r="Y44" s="110" t="s">
        <v>1207</v>
      </c>
      <c r="Z44" s="104" t="s">
        <v>69</v>
      </c>
      <c r="AA44" s="110" t="s">
        <v>137</v>
      </c>
      <c r="AB44" s="104"/>
      <c r="AC44" s="110" t="s">
        <v>137</v>
      </c>
      <c r="AD44" s="104"/>
      <c r="AE44" s="110" t="s">
        <v>137</v>
      </c>
      <c r="AF44" s="104"/>
      <c r="AG44" s="110" t="s">
        <v>1014</v>
      </c>
      <c r="AH44" s="104" t="s">
        <v>537</v>
      </c>
      <c r="AI44" s="110" t="s">
        <v>137</v>
      </c>
      <c r="AJ44" s="104"/>
      <c r="AK44" s="110" t="s">
        <v>137</v>
      </c>
      <c r="AL44" s="104"/>
      <c r="AM44" s="110" t="s">
        <v>137</v>
      </c>
      <c r="AN44" s="104"/>
      <c r="AO44" s="110" t="s">
        <v>137</v>
      </c>
      <c r="AP44" s="104"/>
      <c r="AQ44" s="110" t="s">
        <v>137</v>
      </c>
      <c r="AR44" s="104"/>
      <c r="AS44" s="110" t="s">
        <v>137</v>
      </c>
      <c r="AT44" s="104"/>
      <c r="AU44" s="110" t="s">
        <v>137</v>
      </c>
      <c r="AV44" s="104"/>
      <c r="AW44" s="110" t="s">
        <v>137</v>
      </c>
      <c r="AX44" s="104"/>
      <c r="AY44" s="110" t="s">
        <v>137</v>
      </c>
      <c r="AZ44" s="104"/>
      <c r="BA44" s="110" t="s">
        <v>137</v>
      </c>
      <c r="BB44" s="104"/>
      <c r="BC44" s="110" t="s">
        <v>137</v>
      </c>
      <c r="BD44" s="104"/>
      <c r="BE44" s="110" t="s">
        <v>137</v>
      </c>
      <c r="BF44" s="104"/>
      <c r="BG44" s="110" t="s">
        <v>137</v>
      </c>
      <c r="BH44" s="104"/>
      <c r="BI44" s="110" t="s">
        <v>137</v>
      </c>
      <c r="BJ44" s="104"/>
      <c r="BK44" s="110" t="s">
        <v>137</v>
      </c>
      <c r="BL44" s="104"/>
      <c r="BM44" s="110" t="s">
        <v>137</v>
      </c>
      <c r="BN44" s="104"/>
      <c r="BO44" s="110" t="s">
        <v>137</v>
      </c>
      <c r="BP44" s="104"/>
      <c r="BQ44" s="110" t="s">
        <v>137</v>
      </c>
      <c r="BR44" s="104"/>
      <c r="BS44" s="110" t="s">
        <v>137</v>
      </c>
      <c r="BT44" s="104"/>
      <c r="BU44" s="110" t="s">
        <v>137</v>
      </c>
      <c r="BV44" s="104"/>
      <c r="BW44" s="110" t="s">
        <v>137</v>
      </c>
      <c r="BX44" s="104"/>
      <c r="BY44" s="110" t="s">
        <v>137</v>
      </c>
      <c r="BZ44" s="104"/>
      <c r="CA44" s="110" t="s">
        <v>137</v>
      </c>
      <c r="CB44" s="104"/>
      <c r="CC44" s="110"/>
      <c r="CD44" s="104"/>
      <c r="CE44" s="110" t="s">
        <v>137</v>
      </c>
      <c r="CF44" s="104"/>
      <c r="CG44" s="110" t="s">
        <v>137</v>
      </c>
      <c r="CH44" s="104"/>
      <c r="CI44" s="110" t="s">
        <v>137</v>
      </c>
      <c r="CJ44" s="104"/>
      <c r="CK44" s="110" t="s">
        <v>137</v>
      </c>
      <c r="CL44" s="104"/>
      <c r="CM44" s="110" t="s">
        <v>137</v>
      </c>
      <c r="CN44" s="104"/>
      <c r="CO44" s="110" t="s">
        <v>137</v>
      </c>
      <c r="CP44" s="104"/>
      <c r="CQ44" s="110" t="s">
        <v>137</v>
      </c>
      <c r="CR44" s="104"/>
      <c r="CS44" s="110" t="s">
        <v>137</v>
      </c>
      <c r="CT44" s="104"/>
      <c r="CU44" s="110" t="s">
        <v>137</v>
      </c>
      <c r="CV44" s="104"/>
      <c r="CW44" s="110" t="s">
        <v>137</v>
      </c>
      <c r="CX44" s="104"/>
      <c r="CY44" s="110" t="s">
        <v>137</v>
      </c>
      <c r="CZ44" s="104"/>
      <c r="DA44" s="110"/>
      <c r="DB44" s="104"/>
    </row>
    <row r="45" spans="1:106">
      <c r="A45" s="111" t="s">
        <v>2905</v>
      </c>
      <c r="B45" s="111"/>
      <c r="C45" s="111"/>
      <c r="D45" s="111">
        <v>1</v>
      </c>
      <c r="E45" s="110" t="s">
        <v>3726</v>
      </c>
      <c r="F45" s="113" t="s">
        <v>2691</v>
      </c>
      <c r="G45" s="113" t="s">
        <v>137</v>
      </c>
      <c r="H45" s="111"/>
      <c r="I45" s="113" t="s">
        <v>137</v>
      </c>
      <c r="J45" s="111"/>
      <c r="K45" s="110" t="s">
        <v>137</v>
      </c>
      <c r="L45" s="111"/>
      <c r="M45" s="110" t="s">
        <v>137</v>
      </c>
      <c r="N45" s="111"/>
      <c r="O45" s="110" t="s">
        <v>137</v>
      </c>
      <c r="P45" s="111"/>
      <c r="Q45" s="110" t="s">
        <v>137</v>
      </c>
      <c r="R45" s="111"/>
      <c r="S45" s="110"/>
      <c r="T45" s="111"/>
      <c r="U45" s="110"/>
      <c r="V45" s="111"/>
      <c r="W45" s="110"/>
      <c r="X45" s="111"/>
      <c r="Y45" s="113" t="s">
        <v>1207</v>
      </c>
      <c r="Z45" s="111" t="s">
        <v>69</v>
      </c>
      <c r="AA45" s="113" t="s">
        <v>137</v>
      </c>
      <c r="AB45" s="111"/>
      <c r="AC45" s="110" t="s">
        <v>137</v>
      </c>
      <c r="AD45" s="111"/>
      <c r="AE45" s="113" t="s">
        <v>137</v>
      </c>
      <c r="AF45" s="111"/>
      <c r="AG45" s="110" t="s">
        <v>2904</v>
      </c>
      <c r="AH45" s="111" t="s">
        <v>538</v>
      </c>
      <c r="AI45" s="113" t="s">
        <v>137</v>
      </c>
      <c r="AJ45" s="111"/>
      <c r="AK45" s="113" t="s">
        <v>137</v>
      </c>
      <c r="AL45" s="111"/>
      <c r="AM45" s="113" t="s">
        <v>137</v>
      </c>
      <c r="AN45" s="111"/>
      <c r="AO45" s="113" t="s">
        <v>137</v>
      </c>
      <c r="AP45" s="111"/>
      <c r="AQ45" s="110" t="s">
        <v>137</v>
      </c>
      <c r="AR45" s="111"/>
      <c r="AS45" s="113" t="s">
        <v>137</v>
      </c>
      <c r="AT45" s="111"/>
      <c r="AU45" s="110" t="s">
        <v>137</v>
      </c>
      <c r="AV45" s="111"/>
      <c r="AW45" s="113" t="s">
        <v>137</v>
      </c>
      <c r="AX45" s="111"/>
      <c r="AY45" s="113" t="s">
        <v>137</v>
      </c>
      <c r="AZ45" s="111"/>
      <c r="BA45" s="113" t="s">
        <v>137</v>
      </c>
      <c r="BB45" s="111"/>
      <c r="BC45" s="113" t="s">
        <v>137</v>
      </c>
      <c r="BD45" s="111"/>
      <c r="BE45" s="113" t="s">
        <v>137</v>
      </c>
      <c r="BF45" s="111"/>
      <c r="BG45" s="110" t="s">
        <v>137</v>
      </c>
      <c r="BH45" s="111"/>
      <c r="BI45" s="113" t="s">
        <v>137</v>
      </c>
      <c r="BJ45" s="111"/>
      <c r="BK45" s="113" t="s">
        <v>137</v>
      </c>
      <c r="BL45" s="111"/>
      <c r="BM45" s="113" t="s">
        <v>137</v>
      </c>
      <c r="BN45" s="111"/>
      <c r="BO45" s="113" t="s">
        <v>137</v>
      </c>
      <c r="BP45" s="111"/>
      <c r="BQ45" s="113" t="s">
        <v>137</v>
      </c>
      <c r="BR45" s="111"/>
      <c r="BS45" s="113" t="s">
        <v>137</v>
      </c>
      <c r="BT45" s="111"/>
      <c r="BU45" s="113" t="s">
        <v>137</v>
      </c>
      <c r="BV45" s="111"/>
      <c r="BW45" s="113" t="s">
        <v>137</v>
      </c>
      <c r="BX45" s="111"/>
      <c r="BY45" s="113" t="s">
        <v>137</v>
      </c>
      <c r="BZ45" s="111"/>
      <c r="CA45" s="113" t="s">
        <v>137</v>
      </c>
      <c r="CB45" s="111"/>
      <c r="CC45" s="113"/>
      <c r="CD45" s="111"/>
      <c r="CE45" s="113" t="s">
        <v>137</v>
      </c>
      <c r="CF45" s="111"/>
      <c r="CG45" s="110" t="s">
        <v>137</v>
      </c>
      <c r="CH45" s="111"/>
      <c r="CI45" s="110" t="s">
        <v>137</v>
      </c>
      <c r="CJ45" s="111"/>
      <c r="CK45" s="110" t="s">
        <v>137</v>
      </c>
      <c r="CL45" s="111"/>
      <c r="CM45" s="110" t="s">
        <v>137</v>
      </c>
      <c r="CN45" s="111"/>
      <c r="CO45" s="110" t="s">
        <v>137</v>
      </c>
      <c r="CP45" s="111"/>
      <c r="CQ45" s="110" t="s">
        <v>137</v>
      </c>
      <c r="CR45" s="111"/>
      <c r="CS45" s="110" t="s">
        <v>137</v>
      </c>
      <c r="CT45" s="111"/>
      <c r="CU45" s="110" t="s">
        <v>137</v>
      </c>
      <c r="CV45" s="111"/>
      <c r="CW45" s="110" t="s">
        <v>137</v>
      </c>
      <c r="CX45" s="111"/>
      <c r="CY45" s="110" t="s">
        <v>137</v>
      </c>
      <c r="CZ45" s="111"/>
      <c r="DA45" s="110"/>
      <c r="DB45" s="111"/>
    </row>
    <row r="46" spans="1:106">
      <c r="A46" s="104" t="s">
        <v>2906</v>
      </c>
      <c r="B46" s="104"/>
      <c r="C46" s="104"/>
      <c r="D46" s="104">
        <v>1</v>
      </c>
      <c r="E46" s="110" t="s">
        <v>3726</v>
      </c>
      <c r="F46" s="110" t="s">
        <v>2691</v>
      </c>
      <c r="G46" s="110" t="s">
        <v>137</v>
      </c>
      <c r="H46" s="104"/>
      <c r="I46" s="110" t="s">
        <v>137</v>
      </c>
      <c r="J46" s="104"/>
      <c r="K46" s="110" t="s">
        <v>137</v>
      </c>
      <c r="L46" s="104"/>
      <c r="M46" s="110" t="s">
        <v>137</v>
      </c>
      <c r="N46" s="104"/>
      <c r="O46" s="110" t="s">
        <v>137</v>
      </c>
      <c r="P46" s="104"/>
      <c r="Q46" s="110" t="s">
        <v>137</v>
      </c>
      <c r="R46" s="104"/>
      <c r="S46" s="110"/>
      <c r="T46" s="104"/>
      <c r="U46" s="110"/>
      <c r="V46" s="104"/>
      <c r="W46" s="110"/>
      <c r="X46" s="104"/>
      <c r="Y46" s="110" t="s">
        <v>1208</v>
      </c>
      <c r="Z46" s="104" t="s">
        <v>70</v>
      </c>
      <c r="AA46" s="110" t="s">
        <v>137</v>
      </c>
      <c r="AB46" s="104"/>
      <c r="AC46" s="110" t="s">
        <v>137</v>
      </c>
      <c r="AD46" s="104"/>
      <c r="AE46" s="110" t="s">
        <v>137</v>
      </c>
      <c r="AF46" s="104"/>
      <c r="AG46" s="110" t="s">
        <v>137</v>
      </c>
      <c r="AH46" s="104"/>
      <c r="AI46" s="110" t="s">
        <v>137</v>
      </c>
      <c r="AJ46" s="104"/>
      <c r="AK46" s="110" t="s">
        <v>137</v>
      </c>
      <c r="AL46" s="104"/>
      <c r="AM46" s="110" t="s">
        <v>137</v>
      </c>
      <c r="AN46" s="104"/>
      <c r="AO46" s="110" t="s">
        <v>137</v>
      </c>
      <c r="AP46" s="104"/>
      <c r="AQ46" s="110" t="s">
        <v>137</v>
      </c>
      <c r="AR46" s="104"/>
      <c r="AS46" s="110" t="s">
        <v>137</v>
      </c>
      <c r="AT46" s="104"/>
      <c r="AU46" s="110" t="s">
        <v>2903</v>
      </c>
      <c r="AV46" s="104" t="s">
        <v>70</v>
      </c>
      <c r="AW46" s="110" t="s">
        <v>137</v>
      </c>
      <c r="AX46" s="104"/>
      <c r="AY46" s="110" t="s">
        <v>137</v>
      </c>
      <c r="AZ46" s="104"/>
      <c r="BA46" s="110" t="s">
        <v>137</v>
      </c>
      <c r="BB46" s="104"/>
      <c r="BC46" s="110" t="s">
        <v>137</v>
      </c>
      <c r="BD46" s="104"/>
      <c r="BE46" s="110" t="s">
        <v>137</v>
      </c>
      <c r="BF46" s="104"/>
      <c r="BG46" s="110" t="s">
        <v>137</v>
      </c>
      <c r="BH46" s="104"/>
      <c r="BI46" s="110" t="s">
        <v>137</v>
      </c>
      <c r="BJ46" s="104"/>
      <c r="BK46" s="110" t="s">
        <v>137</v>
      </c>
      <c r="BL46" s="104"/>
      <c r="BM46" s="110" t="s">
        <v>137</v>
      </c>
      <c r="BN46" s="104"/>
      <c r="BO46" s="110" t="s">
        <v>137</v>
      </c>
      <c r="BP46" s="104"/>
      <c r="BQ46" s="110" t="s">
        <v>137</v>
      </c>
      <c r="BR46" s="104"/>
      <c r="BS46" s="110" t="s">
        <v>137</v>
      </c>
      <c r="BT46" s="104"/>
      <c r="BU46" s="110" t="s">
        <v>137</v>
      </c>
      <c r="BV46" s="104"/>
      <c r="BW46" s="110" t="s">
        <v>137</v>
      </c>
      <c r="BX46" s="104"/>
      <c r="BY46" s="110" t="s">
        <v>137</v>
      </c>
      <c r="BZ46" s="104"/>
      <c r="CA46" s="110" t="s">
        <v>137</v>
      </c>
      <c r="CB46" s="104"/>
      <c r="CC46" s="110"/>
      <c r="CD46" s="104"/>
      <c r="CE46" s="110" t="s">
        <v>137</v>
      </c>
      <c r="CF46" s="104"/>
      <c r="CG46" s="110" t="s">
        <v>137</v>
      </c>
      <c r="CH46" s="104"/>
      <c r="CI46" s="110" t="s">
        <v>137</v>
      </c>
      <c r="CJ46" s="104"/>
      <c r="CK46" s="110" t="s">
        <v>137</v>
      </c>
      <c r="CL46" s="104"/>
      <c r="CM46" s="110" t="s">
        <v>137</v>
      </c>
      <c r="CN46" s="104"/>
      <c r="CO46" s="110" t="s">
        <v>137</v>
      </c>
      <c r="CP46" s="104"/>
      <c r="CQ46" s="110" t="s">
        <v>137</v>
      </c>
      <c r="CR46" s="104"/>
      <c r="CS46" s="110" t="s">
        <v>137</v>
      </c>
      <c r="CT46" s="104"/>
      <c r="CU46" s="110" t="s">
        <v>137</v>
      </c>
      <c r="CV46" s="104"/>
      <c r="CW46" s="110" t="s">
        <v>137</v>
      </c>
      <c r="CX46" s="104"/>
      <c r="CY46" s="110" t="s">
        <v>137</v>
      </c>
      <c r="CZ46" s="104"/>
      <c r="DA46" s="110"/>
      <c r="DB46" s="104"/>
    </row>
    <row r="47" spans="1:106">
      <c r="A47" s="104" t="s">
        <v>242</v>
      </c>
      <c r="B47" s="104"/>
      <c r="C47" s="104"/>
      <c r="D47" s="104">
        <v>1</v>
      </c>
      <c r="E47" s="110" t="s">
        <v>3726</v>
      </c>
      <c r="F47" s="110" t="s">
        <v>2691</v>
      </c>
      <c r="G47" s="110" t="s">
        <v>137</v>
      </c>
      <c r="H47" s="104"/>
      <c r="I47" s="110" t="s">
        <v>1015</v>
      </c>
      <c r="J47" s="104" t="s">
        <v>539</v>
      </c>
      <c r="K47" s="110" t="s">
        <v>137</v>
      </c>
      <c r="L47" s="104"/>
      <c r="M47" s="110" t="s">
        <v>137</v>
      </c>
      <c r="N47" s="104"/>
      <c r="O47" s="110" t="s">
        <v>137</v>
      </c>
      <c r="P47" s="104"/>
      <c r="Q47" s="110" t="s">
        <v>137</v>
      </c>
      <c r="R47" s="104"/>
      <c r="S47" s="110"/>
      <c r="T47" s="104"/>
      <c r="U47" s="110"/>
      <c r="V47" s="104"/>
      <c r="W47" s="110"/>
      <c r="X47" s="104"/>
      <c r="Y47" s="110" t="s">
        <v>1016</v>
      </c>
      <c r="Z47" s="104" t="s">
        <v>71</v>
      </c>
      <c r="AA47" s="110" t="s">
        <v>137</v>
      </c>
      <c r="AB47" s="104"/>
      <c r="AC47" s="110" t="s">
        <v>663</v>
      </c>
      <c r="AD47" s="104" t="s">
        <v>540</v>
      </c>
      <c r="AE47" s="110" t="s">
        <v>137</v>
      </c>
      <c r="AF47" s="104"/>
      <c r="AG47" s="110" t="s">
        <v>137</v>
      </c>
      <c r="AH47" s="104"/>
      <c r="AI47" s="110" t="s">
        <v>997</v>
      </c>
      <c r="AJ47" s="104" t="s">
        <v>541</v>
      </c>
      <c r="AK47" s="110" t="s">
        <v>998</v>
      </c>
      <c r="AL47" s="104" t="s">
        <v>542</v>
      </c>
      <c r="AM47" s="110" t="s">
        <v>2907</v>
      </c>
      <c r="AN47" s="104" t="s">
        <v>543</v>
      </c>
      <c r="AO47" s="110" t="s">
        <v>137</v>
      </c>
      <c r="AP47" s="104"/>
      <c r="AQ47" s="110" t="s">
        <v>1009</v>
      </c>
      <c r="AR47" s="104" t="s">
        <v>74</v>
      </c>
      <c r="AS47" s="110" t="s">
        <v>137</v>
      </c>
      <c r="AT47" s="104"/>
      <c r="AU47" s="110" t="s">
        <v>137</v>
      </c>
      <c r="AV47" s="104"/>
      <c r="AW47" s="110" t="s">
        <v>137</v>
      </c>
      <c r="AX47" s="104"/>
      <c r="AY47" s="110" t="s">
        <v>137</v>
      </c>
      <c r="AZ47" s="104"/>
      <c r="BA47" s="110" t="s">
        <v>137</v>
      </c>
      <c r="BB47" s="104"/>
      <c r="BC47" s="110" t="s">
        <v>137</v>
      </c>
      <c r="BD47" s="104"/>
      <c r="BE47" s="110" t="s">
        <v>137</v>
      </c>
      <c r="BF47" s="104"/>
      <c r="BG47" s="110" t="s">
        <v>137</v>
      </c>
      <c r="BH47" s="104"/>
      <c r="BI47" s="110" t="s">
        <v>137</v>
      </c>
      <c r="BJ47" s="104"/>
      <c r="BK47" s="110" t="s">
        <v>137</v>
      </c>
      <c r="BL47" s="104"/>
      <c r="BM47" s="110" t="s">
        <v>137</v>
      </c>
      <c r="BN47" s="104"/>
      <c r="BO47" s="110" t="s">
        <v>137</v>
      </c>
      <c r="BP47" s="104"/>
      <c r="BQ47" s="110" t="s">
        <v>137</v>
      </c>
      <c r="BR47" s="104"/>
      <c r="BS47" s="110" t="s">
        <v>137</v>
      </c>
      <c r="BT47" s="104"/>
      <c r="BU47" s="110" t="s">
        <v>137</v>
      </c>
      <c r="BV47" s="104"/>
      <c r="BW47" s="110" t="s">
        <v>137</v>
      </c>
      <c r="BX47" s="104"/>
      <c r="BY47" s="110" t="s">
        <v>137</v>
      </c>
      <c r="BZ47" s="104"/>
      <c r="CA47" s="110" t="s">
        <v>137</v>
      </c>
      <c r="CB47" s="104"/>
      <c r="CC47" s="110"/>
      <c r="CD47" s="104"/>
      <c r="CE47" s="110" t="s">
        <v>137</v>
      </c>
      <c r="CF47" s="104"/>
      <c r="CG47" s="110" t="s">
        <v>137</v>
      </c>
      <c r="CH47" s="104"/>
      <c r="CI47" s="110" t="s">
        <v>137</v>
      </c>
      <c r="CJ47" s="104"/>
      <c r="CK47" s="110" t="s">
        <v>137</v>
      </c>
      <c r="CL47" s="104"/>
      <c r="CM47" s="110" t="s">
        <v>137</v>
      </c>
      <c r="CN47" s="104"/>
      <c r="CO47" s="110" t="s">
        <v>137</v>
      </c>
      <c r="CP47" s="104"/>
      <c r="CQ47" s="110" t="s">
        <v>137</v>
      </c>
      <c r="CR47" s="104"/>
      <c r="CS47" s="110" t="s">
        <v>137</v>
      </c>
      <c r="CT47" s="104"/>
      <c r="CU47" s="110" t="s">
        <v>137</v>
      </c>
      <c r="CV47" s="104"/>
      <c r="CW47" s="110" t="s">
        <v>137</v>
      </c>
      <c r="CX47" s="104"/>
      <c r="CY47" s="110" t="s">
        <v>137</v>
      </c>
      <c r="CZ47" s="104"/>
      <c r="DA47" s="110"/>
      <c r="DB47" s="104"/>
    </row>
    <row r="48" spans="1:106">
      <c r="A48" s="104" t="s">
        <v>243</v>
      </c>
      <c r="B48" s="104"/>
      <c r="C48" s="104"/>
      <c r="D48" s="104">
        <v>1</v>
      </c>
      <c r="E48" s="110" t="s">
        <v>3726</v>
      </c>
      <c r="F48" s="110" t="s">
        <v>2691</v>
      </c>
      <c r="G48" s="110" t="s">
        <v>137</v>
      </c>
      <c r="H48" s="104"/>
      <c r="I48" s="110" t="s">
        <v>1015</v>
      </c>
      <c r="J48" s="104" t="s">
        <v>539</v>
      </c>
      <c r="K48" s="110" t="s">
        <v>137</v>
      </c>
      <c r="L48" s="104"/>
      <c r="M48" s="110" t="s">
        <v>137</v>
      </c>
      <c r="N48" s="104"/>
      <c r="O48" s="110" t="s">
        <v>137</v>
      </c>
      <c r="P48" s="104"/>
      <c r="Q48" s="110" t="s">
        <v>137</v>
      </c>
      <c r="R48" s="104"/>
      <c r="S48" s="110"/>
      <c r="T48" s="104"/>
      <c r="U48" s="110"/>
      <c r="V48" s="104"/>
      <c r="W48" s="110"/>
      <c r="X48" s="104"/>
      <c r="Y48" s="110" t="s">
        <v>1016</v>
      </c>
      <c r="Z48" s="104" t="s">
        <v>71</v>
      </c>
      <c r="AA48" s="110" t="s">
        <v>137</v>
      </c>
      <c r="AB48" s="104"/>
      <c r="AC48" s="110" t="s">
        <v>663</v>
      </c>
      <c r="AD48" s="104" t="s">
        <v>540</v>
      </c>
      <c r="AE48" s="110" t="s">
        <v>137</v>
      </c>
      <c r="AF48" s="104"/>
      <c r="AG48" s="110" t="s">
        <v>137</v>
      </c>
      <c r="AH48" s="104"/>
      <c r="AI48" s="110" t="s">
        <v>997</v>
      </c>
      <c r="AJ48" s="104" t="s">
        <v>541</v>
      </c>
      <c r="AK48" s="110" t="s">
        <v>998</v>
      </c>
      <c r="AL48" s="104" t="s">
        <v>542</v>
      </c>
      <c r="AM48" s="110" t="s">
        <v>2907</v>
      </c>
      <c r="AN48" s="104" t="s">
        <v>543</v>
      </c>
      <c r="AO48" s="110" t="s">
        <v>137</v>
      </c>
      <c r="AP48" s="104"/>
      <c r="AQ48" s="110" t="s">
        <v>1010</v>
      </c>
      <c r="AR48" s="104" t="s">
        <v>75</v>
      </c>
      <c r="AS48" s="110" t="s">
        <v>137</v>
      </c>
      <c r="AT48" s="104"/>
      <c r="AU48" s="110" t="s">
        <v>137</v>
      </c>
      <c r="AV48" s="104"/>
      <c r="AW48" s="110" t="s">
        <v>137</v>
      </c>
      <c r="AX48" s="104"/>
      <c r="AY48" s="110" t="s">
        <v>137</v>
      </c>
      <c r="AZ48" s="104"/>
      <c r="BA48" s="110" t="s">
        <v>137</v>
      </c>
      <c r="BB48" s="104"/>
      <c r="BC48" s="110" t="s">
        <v>137</v>
      </c>
      <c r="BD48" s="104"/>
      <c r="BE48" s="110" t="s">
        <v>137</v>
      </c>
      <c r="BF48" s="104"/>
      <c r="BG48" s="110" t="s">
        <v>137</v>
      </c>
      <c r="BH48" s="104"/>
      <c r="BI48" s="110" t="s">
        <v>137</v>
      </c>
      <c r="BJ48" s="104"/>
      <c r="BK48" s="110" t="s">
        <v>137</v>
      </c>
      <c r="BL48" s="104"/>
      <c r="BM48" s="110" t="s">
        <v>137</v>
      </c>
      <c r="BN48" s="104"/>
      <c r="BO48" s="110" t="s">
        <v>137</v>
      </c>
      <c r="BP48" s="104"/>
      <c r="BQ48" s="110" t="s">
        <v>137</v>
      </c>
      <c r="BR48" s="104"/>
      <c r="BS48" s="110" t="s">
        <v>137</v>
      </c>
      <c r="BT48" s="104"/>
      <c r="BU48" s="110" t="s">
        <v>137</v>
      </c>
      <c r="BV48" s="104"/>
      <c r="BW48" s="110" t="s">
        <v>137</v>
      </c>
      <c r="BX48" s="104"/>
      <c r="BY48" s="110" t="s">
        <v>137</v>
      </c>
      <c r="BZ48" s="104"/>
      <c r="CA48" s="110" t="s">
        <v>137</v>
      </c>
      <c r="CB48" s="104"/>
      <c r="CC48" s="110"/>
      <c r="CD48" s="104"/>
      <c r="CE48" s="110" t="s">
        <v>137</v>
      </c>
      <c r="CF48" s="104"/>
      <c r="CG48" s="110" t="s">
        <v>137</v>
      </c>
      <c r="CH48" s="104"/>
      <c r="CI48" s="110" t="s">
        <v>137</v>
      </c>
      <c r="CJ48" s="104"/>
      <c r="CK48" s="110" t="s">
        <v>137</v>
      </c>
      <c r="CL48" s="104"/>
      <c r="CM48" s="110" t="s">
        <v>137</v>
      </c>
      <c r="CN48" s="104"/>
      <c r="CO48" s="110" t="s">
        <v>137</v>
      </c>
      <c r="CP48" s="104"/>
      <c r="CQ48" s="110" t="s">
        <v>137</v>
      </c>
      <c r="CR48" s="104"/>
      <c r="CS48" s="110" t="s">
        <v>137</v>
      </c>
      <c r="CT48" s="104"/>
      <c r="CU48" s="110" t="s">
        <v>137</v>
      </c>
      <c r="CV48" s="104"/>
      <c r="CW48" s="110" t="s">
        <v>137</v>
      </c>
      <c r="CX48" s="104"/>
      <c r="CY48" s="110" t="s">
        <v>137</v>
      </c>
      <c r="CZ48" s="104"/>
      <c r="DA48" s="110"/>
      <c r="DB48" s="104"/>
    </row>
    <row r="49" spans="1:106">
      <c r="A49" s="104" t="s">
        <v>232</v>
      </c>
      <c r="B49" s="104"/>
      <c r="C49" s="104"/>
      <c r="D49" s="104">
        <v>1</v>
      </c>
      <c r="E49" s="110" t="s">
        <v>3726</v>
      </c>
      <c r="F49" s="110" t="s">
        <v>2691</v>
      </c>
      <c r="G49" s="110" t="s">
        <v>137</v>
      </c>
      <c r="H49" s="104"/>
      <c r="I49" s="110" t="s">
        <v>1015</v>
      </c>
      <c r="J49" s="104" t="s">
        <v>539</v>
      </c>
      <c r="K49" s="110" t="s">
        <v>137</v>
      </c>
      <c r="L49" s="104"/>
      <c r="M49" s="110" t="s">
        <v>137</v>
      </c>
      <c r="N49" s="104"/>
      <c r="O49" s="110" t="s">
        <v>137</v>
      </c>
      <c r="P49" s="104"/>
      <c r="Q49" s="110" t="s">
        <v>137</v>
      </c>
      <c r="R49" s="104"/>
      <c r="S49" s="110"/>
      <c r="T49" s="104"/>
      <c r="U49" s="110"/>
      <c r="V49" s="104"/>
      <c r="W49" s="110"/>
      <c r="X49" s="104"/>
      <c r="Y49" s="110" t="s">
        <v>1016</v>
      </c>
      <c r="Z49" s="104" t="s">
        <v>71</v>
      </c>
      <c r="AA49" s="110" t="s">
        <v>137</v>
      </c>
      <c r="AB49" s="104"/>
      <c r="AC49" s="110" t="s">
        <v>662</v>
      </c>
      <c r="AD49" s="104" t="s">
        <v>544</v>
      </c>
      <c r="AE49" s="110" t="s">
        <v>137</v>
      </c>
      <c r="AF49" s="104"/>
      <c r="AG49" s="110" t="s">
        <v>137</v>
      </c>
      <c r="AH49" s="104"/>
      <c r="AI49" s="110" t="s">
        <v>997</v>
      </c>
      <c r="AJ49" s="104" t="s">
        <v>541</v>
      </c>
      <c r="AK49" s="110" t="s">
        <v>998</v>
      </c>
      <c r="AL49" s="104" t="s">
        <v>542</v>
      </c>
      <c r="AM49" s="110" t="s">
        <v>2907</v>
      </c>
      <c r="AN49" s="104" t="s">
        <v>543</v>
      </c>
      <c r="AO49" s="110" t="s">
        <v>137</v>
      </c>
      <c r="AP49" s="104"/>
      <c r="AQ49" s="110" t="s">
        <v>1009</v>
      </c>
      <c r="AR49" s="104" t="s">
        <v>74</v>
      </c>
      <c r="AS49" s="110" t="s">
        <v>137</v>
      </c>
      <c r="AT49" s="104"/>
      <c r="AU49" s="110" t="s">
        <v>137</v>
      </c>
      <c r="AV49" s="104"/>
      <c r="AW49" s="110" t="s">
        <v>137</v>
      </c>
      <c r="AX49" s="104"/>
      <c r="AY49" s="110" t="s">
        <v>137</v>
      </c>
      <c r="AZ49" s="104"/>
      <c r="BA49" s="110" t="s">
        <v>137</v>
      </c>
      <c r="BB49" s="104"/>
      <c r="BC49" s="110" t="s">
        <v>137</v>
      </c>
      <c r="BD49" s="104"/>
      <c r="BE49" s="110" t="s">
        <v>137</v>
      </c>
      <c r="BF49" s="104"/>
      <c r="BG49" s="110" t="s">
        <v>137</v>
      </c>
      <c r="BH49" s="104"/>
      <c r="BI49" s="110" t="s">
        <v>137</v>
      </c>
      <c r="BJ49" s="104"/>
      <c r="BK49" s="110" t="s">
        <v>137</v>
      </c>
      <c r="BL49" s="104"/>
      <c r="BM49" s="110" t="s">
        <v>137</v>
      </c>
      <c r="BN49" s="104"/>
      <c r="BO49" s="110" t="s">
        <v>137</v>
      </c>
      <c r="BP49" s="104"/>
      <c r="BQ49" s="110" t="s">
        <v>137</v>
      </c>
      <c r="BR49" s="104"/>
      <c r="BS49" s="110" t="s">
        <v>137</v>
      </c>
      <c r="BT49" s="104"/>
      <c r="BU49" s="110" t="s">
        <v>137</v>
      </c>
      <c r="BV49" s="104"/>
      <c r="BW49" s="110" t="s">
        <v>137</v>
      </c>
      <c r="BX49" s="104"/>
      <c r="BY49" s="110" t="s">
        <v>137</v>
      </c>
      <c r="BZ49" s="104"/>
      <c r="CA49" s="110" t="s">
        <v>137</v>
      </c>
      <c r="CB49" s="104"/>
      <c r="CC49" s="110"/>
      <c r="CD49" s="104"/>
      <c r="CE49" s="110" t="s">
        <v>137</v>
      </c>
      <c r="CF49" s="104"/>
      <c r="CG49" s="110" t="s">
        <v>137</v>
      </c>
      <c r="CH49" s="104"/>
      <c r="CI49" s="110" t="s">
        <v>137</v>
      </c>
      <c r="CJ49" s="104"/>
      <c r="CK49" s="110" t="s">
        <v>137</v>
      </c>
      <c r="CL49" s="104"/>
      <c r="CM49" s="110" t="s">
        <v>137</v>
      </c>
      <c r="CN49" s="104"/>
      <c r="CO49" s="110" t="s">
        <v>137</v>
      </c>
      <c r="CP49" s="104"/>
      <c r="CQ49" s="110" t="s">
        <v>137</v>
      </c>
      <c r="CR49" s="104"/>
      <c r="CS49" s="110" t="s">
        <v>137</v>
      </c>
      <c r="CT49" s="104"/>
      <c r="CU49" s="110" t="s">
        <v>137</v>
      </c>
      <c r="CV49" s="104"/>
      <c r="CW49" s="110" t="s">
        <v>137</v>
      </c>
      <c r="CX49" s="104"/>
      <c r="CY49" s="110" t="s">
        <v>137</v>
      </c>
      <c r="CZ49" s="104"/>
      <c r="DA49" s="110"/>
      <c r="DB49" s="104"/>
    </row>
    <row r="50" spans="1:106">
      <c r="A50" s="104" t="s">
        <v>233</v>
      </c>
      <c r="B50" s="104"/>
      <c r="C50" s="104"/>
      <c r="D50" s="104">
        <v>1</v>
      </c>
      <c r="E50" s="110" t="s">
        <v>3726</v>
      </c>
      <c r="F50" s="110" t="s">
        <v>2691</v>
      </c>
      <c r="G50" s="110" t="s">
        <v>137</v>
      </c>
      <c r="H50" s="104"/>
      <c r="I50" s="110" t="s">
        <v>1015</v>
      </c>
      <c r="J50" s="104" t="s">
        <v>539</v>
      </c>
      <c r="K50" s="110" t="s">
        <v>137</v>
      </c>
      <c r="L50" s="104"/>
      <c r="M50" s="110" t="s">
        <v>137</v>
      </c>
      <c r="N50" s="104"/>
      <c r="O50" s="110" t="s">
        <v>137</v>
      </c>
      <c r="P50" s="104"/>
      <c r="Q50" s="110" t="s">
        <v>137</v>
      </c>
      <c r="R50" s="104"/>
      <c r="S50" s="110"/>
      <c r="T50" s="104"/>
      <c r="U50" s="110"/>
      <c r="V50" s="104"/>
      <c r="W50" s="110"/>
      <c r="X50" s="104"/>
      <c r="Y50" s="110" t="s">
        <v>1016</v>
      </c>
      <c r="Z50" s="104" t="s">
        <v>71</v>
      </c>
      <c r="AA50" s="110" t="s">
        <v>137</v>
      </c>
      <c r="AB50" s="104"/>
      <c r="AC50" s="110" t="s">
        <v>662</v>
      </c>
      <c r="AD50" s="104" t="s">
        <v>544</v>
      </c>
      <c r="AE50" s="110" t="s">
        <v>137</v>
      </c>
      <c r="AF50" s="104"/>
      <c r="AG50" s="110" t="s">
        <v>137</v>
      </c>
      <c r="AH50" s="104"/>
      <c r="AI50" s="110" t="s">
        <v>997</v>
      </c>
      <c r="AJ50" s="104" t="s">
        <v>541</v>
      </c>
      <c r="AK50" s="110" t="s">
        <v>998</v>
      </c>
      <c r="AL50" s="104" t="s">
        <v>542</v>
      </c>
      <c r="AM50" s="110" t="s">
        <v>2907</v>
      </c>
      <c r="AN50" s="104" t="s">
        <v>543</v>
      </c>
      <c r="AO50" s="110" t="s">
        <v>137</v>
      </c>
      <c r="AP50" s="104"/>
      <c r="AQ50" s="110" t="s">
        <v>1010</v>
      </c>
      <c r="AR50" s="104" t="s">
        <v>75</v>
      </c>
      <c r="AS50" s="110" t="s">
        <v>137</v>
      </c>
      <c r="AT50" s="104"/>
      <c r="AU50" s="110" t="s">
        <v>137</v>
      </c>
      <c r="AV50" s="104"/>
      <c r="AW50" s="110" t="s">
        <v>137</v>
      </c>
      <c r="AX50" s="104"/>
      <c r="AY50" s="110" t="s">
        <v>137</v>
      </c>
      <c r="AZ50" s="104"/>
      <c r="BA50" s="110" t="s">
        <v>137</v>
      </c>
      <c r="BB50" s="104"/>
      <c r="BC50" s="110" t="s">
        <v>137</v>
      </c>
      <c r="BD50" s="104"/>
      <c r="BE50" s="110" t="s">
        <v>137</v>
      </c>
      <c r="BF50" s="104"/>
      <c r="BG50" s="110" t="s">
        <v>137</v>
      </c>
      <c r="BH50" s="104"/>
      <c r="BI50" s="110" t="s">
        <v>137</v>
      </c>
      <c r="BJ50" s="104"/>
      <c r="BK50" s="110" t="s">
        <v>137</v>
      </c>
      <c r="BL50" s="104"/>
      <c r="BM50" s="110" t="s">
        <v>137</v>
      </c>
      <c r="BN50" s="104"/>
      <c r="BO50" s="110" t="s">
        <v>137</v>
      </c>
      <c r="BP50" s="104"/>
      <c r="BQ50" s="110" t="s">
        <v>137</v>
      </c>
      <c r="BR50" s="104"/>
      <c r="BS50" s="110" t="s">
        <v>137</v>
      </c>
      <c r="BT50" s="104"/>
      <c r="BU50" s="110" t="s">
        <v>137</v>
      </c>
      <c r="BV50" s="104"/>
      <c r="BW50" s="110" t="s">
        <v>137</v>
      </c>
      <c r="BX50" s="104"/>
      <c r="BY50" s="110" t="s">
        <v>137</v>
      </c>
      <c r="BZ50" s="104"/>
      <c r="CA50" s="110" t="s">
        <v>137</v>
      </c>
      <c r="CB50" s="104"/>
      <c r="CC50" s="110"/>
      <c r="CD50" s="104"/>
      <c r="CE50" s="110" t="s">
        <v>137</v>
      </c>
      <c r="CF50" s="104"/>
      <c r="CG50" s="110" t="s">
        <v>137</v>
      </c>
      <c r="CH50" s="104"/>
      <c r="CI50" s="110" t="s">
        <v>137</v>
      </c>
      <c r="CJ50" s="104"/>
      <c r="CK50" s="110" t="s">
        <v>137</v>
      </c>
      <c r="CL50" s="104"/>
      <c r="CM50" s="110" t="s">
        <v>137</v>
      </c>
      <c r="CN50" s="104"/>
      <c r="CO50" s="110" t="s">
        <v>137</v>
      </c>
      <c r="CP50" s="104"/>
      <c r="CQ50" s="110" t="s">
        <v>137</v>
      </c>
      <c r="CR50" s="104"/>
      <c r="CS50" s="110" t="s">
        <v>137</v>
      </c>
      <c r="CT50" s="104"/>
      <c r="CU50" s="110" t="s">
        <v>137</v>
      </c>
      <c r="CV50" s="104"/>
      <c r="CW50" s="110" t="s">
        <v>137</v>
      </c>
      <c r="CX50" s="104"/>
      <c r="CY50" s="110" t="s">
        <v>137</v>
      </c>
      <c r="CZ50" s="104"/>
      <c r="DA50" s="110"/>
      <c r="DB50" s="104"/>
    </row>
    <row r="51" spans="1:106">
      <c r="A51" s="104" t="s">
        <v>244</v>
      </c>
      <c r="B51" s="104"/>
      <c r="C51" s="104"/>
      <c r="D51" s="104">
        <v>1</v>
      </c>
      <c r="E51" s="110" t="s">
        <v>3726</v>
      </c>
      <c r="F51" s="110" t="s">
        <v>2691</v>
      </c>
      <c r="G51" s="110" t="s">
        <v>137</v>
      </c>
      <c r="H51" s="104"/>
      <c r="I51" s="110" t="s">
        <v>986</v>
      </c>
      <c r="J51" s="104" t="s">
        <v>545</v>
      </c>
      <c r="K51" s="110" t="s">
        <v>137</v>
      </c>
      <c r="L51" s="104"/>
      <c r="M51" s="110" t="s">
        <v>137</v>
      </c>
      <c r="N51" s="104"/>
      <c r="O51" s="110" t="s">
        <v>137</v>
      </c>
      <c r="P51" s="104"/>
      <c r="Q51" s="110" t="s">
        <v>137</v>
      </c>
      <c r="R51" s="104"/>
      <c r="S51" s="110"/>
      <c r="T51" s="104"/>
      <c r="U51" s="110"/>
      <c r="V51" s="104"/>
      <c r="W51" s="110"/>
      <c r="X51" s="104"/>
      <c r="Y51" s="110" t="s">
        <v>1016</v>
      </c>
      <c r="Z51" s="104" t="s">
        <v>71</v>
      </c>
      <c r="AA51" s="110" t="s">
        <v>137</v>
      </c>
      <c r="AB51" s="104"/>
      <c r="AC51" s="110" t="s">
        <v>663</v>
      </c>
      <c r="AD51" s="104" t="s">
        <v>540</v>
      </c>
      <c r="AE51" s="110" t="s">
        <v>137</v>
      </c>
      <c r="AF51" s="104"/>
      <c r="AG51" s="110" t="s">
        <v>137</v>
      </c>
      <c r="AH51" s="104"/>
      <c r="AI51" s="110" t="s">
        <v>997</v>
      </c>
      <c r="AJ51" s="104" t="s">
        <v>541</v>
      </c>
      <c r="AK51" s="110" t="s">
        <v>998</v>
      </c>
      <c r="AL51" s="104" t="s">
        <v>542</v>
      </c>
      <c r="AM51" s="110" t="s">
        <v>2907</v>
      </c>
      <c r="AN51" s="104" t="s">
        <v>543</v>
      </c>
      <c r="AO51" s="110" t="s">
        <v>137</v>
      </c>
      <c r="AP51" s="104"/>
      <c r="AQ51" s="110" t="s">
        <v>1009</v>
      </c>
      <c r="AR51" s="104" t="s">
        <v>74</v>
      </c>
      <c r="AS51" s="110" t="s">
        <v>137</v>
      </c>
      <c r="AT51" s="104"/>
      <c r="AU51" s="110" t="s">
        <v>137</v>
      </c>
      <c r="AV51" s="104"/>
      <c r="AW51" s="110" t="s">
        <v>137</v>
      </c>
      <c r="AX51" s="104"/>
      <c r="AY51" s="110" t="s">
        <v>137</v>
      </c>
      <c r="AZ51" s="104"/>
      <c r="BA51" s="110" t="s">
        <v>137</v>
      </c>
      <c r="BB51" s="104"/>
      <c r="BC51" s="110" t="s">
        <v>137</v>
      </c>
      <c r="BD51" s="104"/>
      <c r="BE51" s="110" t="s">
        <v>137</v>
      </c>
      <c r="BF51" s="104"/>
      <c r="BG51" s="110" t="s">
        <v>137</v>
      </c>
      <c r="BH51" s="104"/>
      <c r="BI51" s="110" t="s">
        <v>137</v>
      </c>
      <c r="BJ51" s="104"/>
      <c r="BK51" s="110" t="s">
        <v>137</v>
      </c>
      <c r="BL51" s="104"/>
      <c r="BM51" s="110" t="s">
        <v>137</v>
      </c>
      <c r="BN51" s="104"/>
      <c r="BO51" s="110" t="s">
        <v>137</v>
      </c>
      <c r="BP51" s="104"/>
      <c r="BQ51" s="110" t="s">
        <v>137</v>
      </c>
      <c r="BR51" s="104"/>
      <c r="BS51" s="110" t="s">
        <v>137</v>
      </c>
      <c r="BT51" s="104"/>
      <c r="BU51" s="110" t="s">
        <v>137</v>
      </c>
      <c r="BV51" s="104"/>
      <c r="BW51" s="110" t="s">
        <v>137</v>
      </c>
      <c r="BX51" s="104"/>
      <c r="BY51" s="110" t="s">
        <v>137</v>
      </c>
      <c r="BZ51" s="104"/>
      <c r="CA51" s="110" t="s">
        <v>137</v>
      </c>
      <c r="CB51" s="104"/>
      <c r="CC51" s="110"/>
      <c r="CD51" s="104"/>
      <c r="CE51" s="110" t="s">
        <v>137</v>
      </c>
      <c r="CF51" s="104"/>
      <c r="CG51" s="110" t="s">
        <v>137</v>
      </c>
      <c r="CH51" s="104"/>
      <c r="CI51" s="110" t="s">
        <v>137</v>
      </c>
      <c r="CJ51" s="104"/>
      <c r="CK51" s="110" t="s">
        <v>137</v>
      </c>
      <c r="CL51" s="104"/>
      <c r="CM51" s="110" t="s">
        <v>137</v>
      </c>
      <c r="CN51" s="104"/>
      <c r="CO51" s="110" t="s">
        <v>137</v>
      </c>
      <c r="CP51" s="104"/>
      <c r="CQ51" s="110" t="s">
        <v>137</v>
      </c>
      <c r="CR51" s="104"/>
      <c r="CS51" s="110" t="s">
        <v>137</v>
      </c>
      <c r="CT51" s="104"/>
      <c r="CU51" s="110" t="s">
        <v>137</v>
      </c>
      <c r="CV51" s="104"/>
      <c r="CW51" s="110" t="s">
        <v>137</v>
      </c>
      <c r="CX51" s="104"/>
      <c r="CY51" s="110" t="s">
        <v>137</v>
      </c>
      <c r="CZ51" s="104"/>
      <c r="DA51" s="110"/>
      <c r="DB51" s="104"/>
    </row>
    <row r="52" spans="1:106">
      <c r="A52" s="104" t="s">
        <v>245</v>
      </c>
      <c r="B52" s="104"/>
      <c r="C52" s="104"/>
      <c r="D52" s="104">
        <v>1</v>
      </c>
      <c r="E52" s="110" t="s">
        <v>3726</v>
      </c>
      <c r="F52" s="110" t="s">
        <v>2691</v>
      </c>
      <c r="G52" s="110" t="s">
        <v>137</v>
      </c>
      <c r="H52" s="104"/>
      <c r="I52" s="110" t="s">
        <v>986</v>
      </c>
      <c r="J52" s="104" t="s">
        <v>545</v>
      </c>
      <c r="K52" s="110" t="s">
        <v>137</v>
      </c>
      <c r="L52" s="104"/>
      <c r="M52" s="110" t="s">
        <v>137</v>
      </c>
      <c r="N52" s="104"/>
      <c r="O52" s="110" t="s">
        <v>137</v>
      </c>
      <c r="P52" s="104"/>
      <c r="Q52" s="110" t="s">
        <v>137</v>
      </c>
      <c r="R52" s="104"/>
      <c r="S52" s="110"/>
      <c r="T52" s="104"/>
      <c r="U52" s="110"/>
      <c r="V52" s="104"/>
      <c r="W52" s="110"/>
      <c r="X52" s="104"/>
      <c r="Y52" s="110" t="s">
        <v>1016</v>
      </c>
      <c r="Z52" s="104" t="s">
        <v>71</v>
      </c>
      <c r="AA52" s="110" t="s">
        <v>137</v>
      </c>
      <c r="AB52" s="104"/>
      <c r="AC52" s="110" t="s">
        <v>663</v>
      </c>
      <c r="AD52" s="104" t="s">
        <v>540</v>
      </c>
      <c r="AE52" s="110" t="s">
        <v>137</v>
      </c>
      <c r="AF52" s="104"/>
      <c r="AG52" s="110" t="s">
        <v>137</v>
      </c>
      <c r="AH52" s="104"/>
      <c r="AI52" s="110" t="s">
        <v>997</v>
      </c>
      <c r="AJ52" s="104" t="s">
        <v>541</v>
      </c>
      <c r="AK52" s="110" t="s">
        <v>998</v>
      </c>
      <c r="AL52" s="104" t="s">
        <v>542</v>
      </c>
      <c r="AM52" s="110" t="s">
        <v>2907</v>
      </c>
      <c r="AN52" s="104" t="s">
        <v>543</v>
      </c>
      <c r="AO52" s="110" t="s">
        <v>137</v>
      </c>
      <c r="AP52" s="104"/>
      <c r="AQ52" s="110" t="s">
        <v>1010</v>
      </c>
      <c r="AR52" s="104" t="s">
        <v>75</v>
      </c>
      <c r="AS52" s="110" t="s">
        <v>137</v>
      </c>
      <c r="AT52" s="104"/>
      <c r="AU52" s="110" t="s">
        <v>137</v>
      </c>
      <c r="AV52" s="104"/>
      <c r="AW52" s="110" t="s">
        <v>137</v>
      </c>
      <c r="AX52" s="104"/>
      <c r="AY52" s="110" t="s">
        <v>137</v>
      </c>
      <c r="AZ52" s="104"/>
      <c r="BA52" s="110" t="s">
        <v>137</v>
      </c>
      <c r="BB52" s="104"/>
      <c r="BC52" s="110" t="s">
        <v>137</v>
      </c>
      <c r="BD52" s="104"/>
      <c r="BE52" s="110" t="s">
        <v>137</v>
      </c>
      <c r="BF52" s="104"/>
      <c r="BG52" s="110" t="s">
        <v>137</v>
      </c>
      <c r="BH52" s="104"/>
      <c r="BI52" s="110" t="s">
        <v>137</v>
      </c>
      <c r="BJ52" s="104"/>
      <c r="BK52" s="110" t="s">
        <v>137</v>
      </c>
      <c r="BL52" s="104"/>
      <c r="BM52" s="110" t="s">
        <v>137</v>
      </c>
      <c r="BN52" s="104"/>
      <c r="BO52" s="110" t="s">
        <v>137</v>
      </c>
      <c r="BP52" s="104"/>
      <c r="BQ52" s="110" t="s">
        <v>137</v>
      </c>
      <c r="BR52" s="104"/>
      <c r="BS52" s="110" t="s">
        <v>137</v>
      </c>
      <c r="BT52" s="104"/>
      <c r="BU52" s="110" t="s">
        <v>137</v>
      </c>
      <c r="BV52" s="104"/>
      <c r="BW52" s="110" t="s">
        <v>137</v>
      </c>
      <c r="BX52" s="104"/>
      <c r="BY52" s="110" t="s">
        <v>137</v>
      </c>
      <c r="BZ52" s="104"/>
      <c r="CA52" s="110" t="s">
        <v>137</v>
      </c>
      <c r="CB52" s="104"/>
      <c r="CC52" s="110"/>
      <c r="CD52" s="104"/>
      <c r="CE52" s="110" t="s">
        <v>137</v>
      </c>
      <c r="CF52" s="104"/>
      <c r="CG52" s="110" t="s">
        <v>137</v>
      </c>
      <c r="CH52" s="104"/>
      <c r="CI52" s="110" t="s">
        <v>137</v>
      </c>
      <c r="CJ52" s="104"/>
      <c r="CK52" s="110" t="s">
        <v>137</v>
      </c>
      <c r="CL52" s="104"/>
      <c r="CM52" s="110" t="s">
        <v>137</v>
      </c>
      <c r="CN52" s="104"/>
      <c r="CO52" s="110" t="s">
        <v>137</v>
      </c>
      <c r="CP52" s="104"/>
      <c r="CQ52" s="110" t="s">
        <v>137</v>
      </c>
      <c r="CR52" s="104"/>
      <c r="CS52" s="110" t="s">
        <v>137</v>
      </c>
      <c r="CT52" s="104"/>
      <c r="CU52" s="110" t="s">
        <v>137</v>
      </c>
      <c r="CV52" s="104"/>
      <c r="CW52" s="110" t="s">
        <v>137</v>
      </c>
      <c r="CX52" s="104"/>
      <c r="CY52" s="110" t="s">
        <v>137</v>
      </c>
      <c r="CZ52" s="104"/>
      <c r="DA52" s="110"/>
      <c r="DB52" s="104"/>
    </row>
    <row r="53" spans="1:106">
      <c r="A53" s="104" t="s">
        <v>236</v>
      </c>
      <c r="B53" s="104"/>
      <c r="C53" s="104"/>
      <c r="D53" s="104">
        <v>1</v>
      </c>
      <c r="E53" s="110" t="s">
        <v>3726</v>
      </c>
      <c r="F53" s="110" t="s">
        <v>2691</v>
      </c>
      <c r="G53" s="110" t="s">
        <v>137</v>
      </c>
      <c r="H53" s="104"/>
      <c r="I53" s="110" t="s">
        <v>986</v>
      </c>
      <c r="J53" s="104" t="s">
        <v>545</v>
      </c>
      <c r="K53" s="110" t="s">
        <v>137</v>
      </c>
      <c r="L53" s="104"/>
      <c r="M53" s="110" t="s">
        <v>137</v>
      </c>
      <c r="N53" s="104"/>
      <c r="O53" s="110" t="s">
        <v>137</v>
      </c>
      <c r="P53" s="104"/>
      <c r="Q53" s="110" t="s">
        <v>137</v>
      </c>
      <c r="R53" s="104"/>
      <c r="S53" s="110"/>
      <c r="T53" s="104"/>
      <c r="U53" s="110"/>
      <c r="V53" s="104"/>
      <c r="W53" s="110"/>
      <c r="X53" s="104"/>
      <c r="Y53" s="110" t="s">
        <v>1016</v>
      </c>
      <c r="Z53" s="104" t="s">
        <v>71</v>
      </c>
      <c r="AA53" s="110" t="s">
        <v>137</v>
      </c>
      <c r="AB53" s="104"/>
      <c r="AC53" s="110" t="s">
        <v>662</v>
      </c>
      <c r="AD53" s="104" t="s">
        <v>544</v>
      </c>
      <c r="AE53" s="110" t="s">
        <v>137</v>
      </c>
      <c r="AF53" s="104"/>
      <c r="AG53" s="110" t="s">
        <v>137</v>
      </c>
      <c r="AH53" s="104"/>
      <c r="AI53" s="110" t="s">
        <v>997</v>
      </c>
      <c r="AJ53" s="104" t="s">
        <v>541</v>
      </c>
      <c r="AK53" s="110" t="s">
        <v>998</v>
      </c>
      <c r="AL53" s="104" t="s">
        <v>542</v>
      </c>
      <c r="AM53" s="110" t="s">
        <v>2907</v>
      </c>
      <c r="AN53" s="104" t="s">
        <v>543</v>
      </c>
      <c r="AO53" s="110" t="s">
        <v>137</v>
      </c>
      <c r="AP53" s="104"/>
      <c r="AQ53" s="110" t="s">
        <v>1009</v>
      </c>
      <c r="AR53" s="104" t="s">
        <v>74</v>
      </c>
      <c r="AS53" s="110" t="s">
        <v>137</v>
      </c>
      <c r="AT53" s="104"/>
      <c r="AU53" s="110" t="s">
        <v>137</v>
      </c>
      <c r="AV53" s="104"/>
      <c r="AW53" s="110" t="s">
        <v>137</v>
      </c>
      <c r="AX53" s="104"/>
      <c r="AY53" s="110" t="s">
        <v>137</v>
      </c>
      <c r="AZ53" s="104"/>
      <c r="BA53" s="110" t="s">
        <v>137</v>
      </c>
      <c r="BB53" s="104"/>
      <c r="BC53" s="110" t="s">
        <v>137</v>
      </c>
      <c r="BD53" s="104"/>
      <c r="BE53" s="110" t="s">
        <v>137</v>
      </c>
      <c r="BF53" s="104"/>
      <c r="BG53" s="110" t="s">
        <v>137</v>
      </c>
      <c r="BH53" s="104"/>
      <c r="BI53" s="110" t="s">
        <v>137</v>
      </c>
      <c r="BJ53" s="104"/>
      <c r="BK53" s="110" t="s">
        <v>137</v>
      </c>
      <c r="BL53" s="104"/>
      <c r="BM53" s="110" t="s">
        <v>137</v>
      </c>
      <c r="BN53" s="104"/>
      <c r="BO53" s="110" t="s">
        <v>137</v>
      </c>
      <c r="BP53" s="104"/>
      <c r="BQ53" s="110" t="s">
        <v>137</v>
      </c>
      <c r="BR53" s="104"/>
      <c r="BS53" s="110" t="s">
        <v>137</v>
      </c>
      <c r="BT53" s="104"/>
      <c r="BU53" s="110" t="s">
        <v>137</v>
      </c>
      <c r="BV53" s="104"/>
      <c r="BW53" s="110" t="s">
        <v>137</v>
      </c>
      <c r="BX53" s="104"/>
      <c r="BY53" s="110" t="s">
        <v>137</v>
      </c>
      <c r="BZ53" s="104"/>
      <c r="CA53" s="110" t="s">
        <v>137</v>
      </c>
      <c r="CB53" s="104"/>
      <c r="CC53" s="110"/>
      <c r="CD53" s="104"/>
      <c r="CE53" s="110" t="s">
        <v>137</v>
      </c>
      <c r="CF53" s="104"/>
      <c r="CG53" s="110" t="s">
        <v>137</v>
      </c>
      <c r="CH53" s="104"/>
      <c r="CI53" s="110" t="s">
        <v>137</v>
      </c>
      <c r="CJ53" s="104"/>
      <c r="CK53" s="110" t="s">
        <v>137</v>
      </c>
      <c r="CL53" s="104"/>
      <c r="CM53" s="110" t="s">
        <v>137</v>
      </c>
      <c r="CN53" s="104"/>
      <c r="CO53" s="110" t="s">
        <v>137</v>
      </c>
      <c r="CP53" s="104"/>
      <c r="CQ53" s="110" t="s">
        <v>137</v>
      </c>
      <c r="CR53" s="104"/>
      <c r="CS53" s="110" t="s">
        <v>137</v>
      </c>
      <c r="CT53" s="104"/>
      <c r="CU53" s="110" t="s">
        <v>137</v>
      </c>
      <c r="CV53" s="104"/>
      <c r="CW53" s="110" t="s">
        <v>137</v>
      </c>
      <c r="CX53" s="104"/>
      <c r="CY53" s="110" t="s">
        <v>137</v>
      </c>
      <c r="CZ53" s="104"/>
      <c r="DA53" s="110"/>
      <c r="DB53" s="104"/>
    </row>
    <row r="54" spans="1:106">
      <c r="A54" s="104" t="s">
        <v>237</v>
      </c>
      <c r="B54" s="104"/>
      <c r="C54" s="104"/>
      <c r="D54" s="104">
        <v>1</v>
      </c>
      <c r="E54" s="110" t="s">
        <v>3726</v>
      </c>
      <c r="F54" s="110" t="s">
        <v>2691</v>
      </c>
      <c r="G54" s="110" t="s">
        <v>137</v>
      </c>
      <c r="H54" s="104"/>
      <c r="I54" s="110" t="s">
        <v>986</v>
      </c>
      <c r="J54" s="104" t="s">
        <v>545</v>
      </c>
      <c r="K54" s="110" t="s">
        <v>137</v>
      </c>
      <c r="L54" s="104"/>
      <c r="M54" s="110" t="s">
        <v>137</v>
      </c>
      <c r="N54" s="104"/>
      <c r="O54" s="110" t="s">
        <v>137</v>
      </c>
      <c r="P54" s="104"/>
      <c r="Q54" s="110" t="s">
        <v>137</v>
      </c>
      <c r="R54" s="104"/>
      <c r="S54" s="110"/>
      <c r="T54" s="104"/>
      <c r="U54" s="110"/>
      <c r="V54" s="104"/>
      <c r="W54" s="110"/>
      <c r="X54" s="104"/>
      <c r="Y54" s="110" t="s">
        <v>1016</v>
      </c>
      <c r="Z54" s="104" t="s">
        <v>71</v>
      </c>
      <c r="AA54" s="110" t="s">
        <v>137</v>
      </c>
      <c r="AB54" s="104"/>
      <c r="AC54" s="110" t="s">
        <v>662</v>
      </c>
      <c r="AD54" s="104" t="s">
        <v>544</v>
      </c>
      <c r="AE54" s="110" t="s">
        <v>137</v>
      </c>
      <c r="AF54" s="104"/>
      <c r="AG54" s="110" t="s">
        <v>137</v>
      </c>
      <c r="AH54" s="104"/>
      <c r="AI54" s="110" t="s">
        <v>997</v>
      </c>
      <c r="AJ54" s="104" t="s">
        <v>541</v>
      </c>
      <c r="AK54" s="110" t="s">
        <v>998</v>
      </c>
      <c r="AL54" s="104" t="s">
        <v>542</v>
      </c>
      <c r="AM54" s="110" t="s">
        <v>2907</v>
      </c>
      <c r="AN54" s="104" t="s">
        <v>543</v>
      </c>
      <c r="AO54" s="110" t="s">
        <v>137</v>
      </c>
      <c r="AP54" s="104"/>
      <c r="AQ54" s="110" t="s">
        <v>1010</v>
      </c>
      <c r="AR54" s="104" t="s">
        <v>75</v>
      </c>
      <c r="AS54" s="110" t="s">
        <v>137</v>
      </c>
      <c r="AT54" s="104"/>
      <c r="AU54" s="110" t="s">
        <v>137</v>
      </c>
      <c r="AV54" s="104"/>
      <c r="AW54" s="110" t="s">
        <v>137</v>
      </c>
      <c r="AX54" s="104"/>
      <c r="AY54" s="110" t="s">
        <v>137</v>
      </c>
      <c r="AZ54" s="104"/>
      <c r="BA54" s="110" t="s">
        <v>137</v>
      </c>
      <c r="BB54" s="104"/>
      <c r="BC54" s="110" t="s">
        <v>137</v>
      </c>
      <c r="BD54" s="104"/>
      <c r="BE54" s="110" t="s">
        <v>137</v>
      </c>
      <c r="BF54" s="104"/>
      <c r="BG54" s="110" t="s">
        <v>137</v>
      </c>
      <c r="BH54" s="104"/>
      <c r="BI54" s="110" t="s">
        <v>137</v>
      </c>
      <c r="BJ54" s="104"/>
      <c r="BK54" s="110" t="s">
        <v>137</v>
      </c>
      <c r="BL54" s="104"/>
      <c r="BM54" s="110" t="s">
        <v>137</v>
      </c>
      <c r="BN54" s="104"/>
      <c r="BO54" s="110" t="s">
        <v>137</v>
      </c>
      <c r="BP54" s="104"/>
      <c r="BQ54" s="110" t="s">
        <v>137</v>
      </c>
      <c r="BR54" s="104"/>
      <c r="BS54" s="110" t="s">
        <v>137</v>
      </c>
      <c r="BT54" s="104"/>
      <c r="BU54" s="110" t="s">
        <v>137</v>
      </c>
      <c r="BV54" s="104"/>
      <c r="BW54" s="110" t="s">
        <v>137</v>
      </c>
      <c r="BX54" s="104"/>
      <c r="BY54" s="110" t="s">
        <v>137</v>
      </c>
      <c r="BZ54" s="104"/>
      <c r="CA54" s="110" t="s">
        <v>137</v>
      </c>
      <c r="CB54" s="104"/>
      <c r="CC54" s="110"/>
      <c r="CD54" s="104"/>
      <c r="CE54" s="110" t="s">
        <v>137</v>
      </c>
      <c r="CF54" s="104"/>
      <c r="CG54" s="110" t="s">
        <v>137</v>
      </c>
      <c r="CH54" s="104"/>
      <c r="CI54" s="110" t="s">
        <v>137</v>
      </c>
      <c r="CJ54" s="104"/>
      <c r="CK54" s="110" t="s">
        <v>137</v>
      </c>
      <c r="CL54" s="104"/>
      <c r="CM54" s="110" t="s">
        <v>137</v>
      </c>
      <c r="CN54" s="104"/>
      <c r="CO54" s="110" t="s">
        <v>137</v>
      </c>
      <c r="CP54" s="104"/>
      <c r="CQ54" s="110" t="s">
        <v>137</v>
      </c>
      <c r="CR54" s="104"/>
      <c r="CS54" s="110" t="s">
        <v>137</v>
      </c>
      <c r="CT54" s="104"/>
      <c r="CU54" s="110" t="s">
        <v>137</v>
      </c>
      <c r="CV54" s="104"/>
      <c r="CW54" s="110" t="s">
        <v>137</v>
      </c>
      <c r="CX54" s="104"/>
      <c r="CY54" s="110" t="s">
        <v>137</v>
      </c>
      <c r="CZ54" s="104"/>
      <c r="DA54" s="110"/>
      <c r="DB54" s="104"/>
    </row>
    <row r="55" spans="1:106">
      <c r="A55" s="104" t="s">
        <v>246</v>
      </c>
      <c r="B55" s="104"/>
      <c r="C55" s="104"/>
      <c r="D55" s="104">
        <v>1</v>
      </c>
      <c r="E55" s="110" t="s">
        <v>3726</v>
      </c>
      <c r="F55" s="110" t="s">
        <v>2691</v>
      </c>
      <c r="G55" s="110" t="s">
        <v>137</v>
      </c>
      <c r="H55" s="104"/>
      <c r="I55" s="110" t="s">
        <v>1015</v>
      </c>
      <c r="J55" s="104" t="s">
        <v>539</v>
      </c>
      <c r="K55" s="110" t="s">
        <v>137</v>
      </c>
      <c r="L55" s="104"/>
      <c r="M55" s="110" t="s">
        <v>137</v>
      </c>
      <c r="N55" s="104"/>
      <c r="O55" s="110" t="s">
        <v>137</v>
      </c>
      <c r="P55" s="104"/>
      <c r="Q55" s="110" t="s">
        <v>137</v>
      </c>
      <c r="R55" s="104"/>
      <c r="S55" s="110"/>
      <c r="T55" s="104"/>
      <c r="U55" s="110"/>
      <c r="V55" s="104"/>
      <c r="W55" s="110"/>
      <c r="X55" s="104"/>
      <c r="Y55" s="110" t="s">
        <v>1016</v>
      </c>
      <c r="Z55" s="104" t="s">
        <v>71</v>
      </c>
      <c r="AA55" s="110" t="s">
        <v>137</v>
      </c>
      <c r="AB55" s="104"/>
      <c r="AC55" s="110" t="s">
        <v>663</v>
      </c>
      <c r="AD55" s="104" t="s">
        <v>540</v>
      </c>
      <c r="AE55" s="110" t="s">
        <v>137</v>
      </c>
      <c r="AF55" s="104"/>
      <c r="AG55" s="110" t="s">
        <v>137</v>
      </c>
      <c r="AH55" s="104"/>
      <c r="AI55" s="110" t="s">
        <v>997</v>
      </c>
      <c r="AJ55" s="104" t="s">
        <v>541</v>
      </c>
      <c r="AK55" s="110" t="s">
        <v>999</v>
      </c>
      <c r="AL55" s="104" t="s">
        <v>546</v>
      </c>
      <c r="AM55" s="110" t="s">
        <v>681</v>
      </c>
      <c r="AN55" s="104" t="s">
        <v>547</v>
      </c>
      <c r="AO55" s="110" t="s">
        <v>137</v>
      </c>
      <c r="AP55" s="104"/>
      <c r="AQ55" s="110" t="s">
        <v>1009</v>
      </c>
      <c r="AR55" s="104" t="s">
        <v>74</v>
      </c>
      <c r="AS55" s="110" t="s">
        <v>137</v>
      </c>
      <c r="AT55" s="104"/>
      <c r="AU55" s="110" t="s">
        <v>137</v>
      </c>
      <c r="AV55" s="104"/>
      <c r="AW55" s="110" t="s">
        <v>137</v>
      </c>
      <c r="AX55" s="104"/>
      <c r="AY55" s="110" t="s">
        <v>137</v>
      </c>
      <c r="AZ55" s="104"/>
      <c r="BA55" s="110" t="s">
        <v>137</v>
      </c>
      <c r="BB55" s="104"/>
      <c r="BC55" s="110" t="s">
        <v>137</v>
      </c>
      <c r="BD55" s="104"/>
      <c r="BE55" s="110" t="s">
        <v>137</v>
      </c>
      <c r="BF55" s="104"/>
      <c r="BG55" s="110" t="s">
        <v>137</v>
      </c>
      <c r="BH55" s="104"/>
      <c r="BI55" s="110" t="s">
        <v>137</v>
      </c>
      <c r="BJ55" s="104"/>
      <c r="BK55" s="110" t="s">
        <v>137</v>
      </c>
      <c r="BL55" s="104"/>
      <c r="BM55" s="110" t="s">
        <v>137</v>
      </c>
      <c r="BN55" s="104"/>
      <c r="BO55" s="110" t="s">
        <v>137</v>
      </c>
      <c r="BP55" s="104"/>
      <c r="BQ55" s="110" t="s">
        <v>137</v>
      </c>
      <c r="BR55" s="104"/>
      <c r="BS55" s="110" t="s">
        <v>137</v>
      </c>
      <c r="BT55" s="104"/>
      <c r="BU55" s="110" t="s">
        <v>137</v>
      </c>
      <c r="BV55" s="104"/>
      <c r="BW55" s="110" t="s">
        <v>137</v>
      </c>
      <c r="BX55" s="104"/>
      <c r="BY55" s="110" t="s">
        <v>137</v>
      </c>
      <c r="BZ55" s="104"/>
      <c r="CA55" s="110" t="s">
        <v>137</v>
      </c>
      <c r="CB55" s="104"/>
      <c r="CC55" s="110"/>
      <c r="CD55" s="104"/>
      <c r="CE55" s="110" t="s">
        <v>137</v>
      </c>
      <c r="CF55" s="104"/>
      <c r="CG55" s="110" t="s">
        <v>137</v>
      </c>
      <c r="CH55" s="104"/>
      <c r="CI55" s="110" t="s">
        <v>137</v>
      </c>
      <c r="CJ55" s="104"/>
      <c r="CK55" s="110" t="s">
        <v>137</v>
      </c>
      <c r="CL55" s="104"/>
      <c r="CM55" s="110" t="s">
        <v>137</v>
      </c>
      <c r="CN55" s="104"/>
      <c r="CO55" s="110" t="s">
        <v>137</v>
      </c>
      <c r="CP55" s="104"/>
      <c r="CQ55" s="110" t="s">
        <v>137</v>
      </c>
      <c r="CR55" s="104"/>
      <c r="CS55" s="110" t="s">
        <v>137</v>
      </c>
      <c r="CT55" s="104"/>
      <c r="CU55" s="110" t="s">
        <v>137</v>
      </c>
      <c r="CV55" s="104"/>
      <c r="CW55" s="110" t="s">
        <v>137</v>
      </c>
      <c r="CX55" s="104"/>
      <c r="CY55" s="110" t="s">
        <v>137</v>
      </c>
      <c r="CZ55" s="104"/>
      <c r="DA55" s="110"/>
      <c r="DB55" s="104"/>
    </row>
    <row r="56" spans="1:106">
      <c r="A56" s="104" t="s">
        <v>247</v>
      </c>
      <c r="B56" s="104"/>
      <c r="C56" s="104"/>
      <c r="D56" s="104">
        <v>1</v>
      </c>
      <c r="E56" s="110" t="s">
        <v>3726</v>
      </c>
      <c r="F56" s="110" t="s">
        <v>2691</v>
      </c>
      <c r="G56" s="110" t="s">
        <v>137</v>
      </c>
      <c r="H56" s="104"/>
      <c r="I56" s="110" t="s">
        <v>1015</v>
      </c>
      <c r="J56" s="104" t="s">
        <v>539</v>
      </c>
      <c r="K56" s="110" t="s">
        <v>137</v>
      </c>
      <c r="L56" s="104"/>
      <c r="M56" s="110" t="s">
        <v>137</v>
      </c>
      <c r="N56" s="104"/>
      <c r="O56" s="110" t="s">
        <v>137</v>
      </c>
      <c r="P56" s="104"/>
      <c r="Q56" s="110" t="s">
        <v>137</v>
      </c>
      <c r="R56" s="104"/>
      <c r="S56" s="110"/>
      <c r="T56" s="104"/>
      <c r="U56" s="110"/>
      <c r="V56" s="104"/>
      <c r="W56" s="110"/>
      <c r="X56" s="104"/>
      <c r="Y56" s="110" t="s">
        <v>1016</v>
      </c>
      <c r="Z56" s="104" t="s">
        <v>71</v>
      </c>
      <c r="AA56" s="110" t="s">
        <v>137</v>
      </c>
      <c r="AB56" s="104"/>
      <c r="AC56" s="110" t="s">
        <v>663</v>
      </c>
      <c r="AD56" s="104" t="s">
        <v>540</v>
      </c>
      <c r="AE56" s="110" t="s">
        <v>137</v>
      </c>
      <c r="AF56" s="104"/>
      <c r="AG56" s="110" t="s">
        <v>137</v>
      </c>
      <c r="AH56" s="104"/>
      <c r="AI56" s="110" t="s">
        <v>997</v>
      </c>
      <c r="AJ56" s="104" t="s">
        <v>541</v>
      </c>
      <c r="AK56" s="110" t="s">
        <v>999</v>
      </c>
      <c r="AL56" s="104" t="s">
        <v>546</v>
      </c>
      <c r="AM56" s="110" t="s">
        <v>681</v>
      </c>
      <c r="AN56" s="104" t="s">
        <v>547</v>
      </c>
      <c r="AO56" s="110" t="s">
        <v>137</v>
      </c>
      <c r="AP56" s="104"/>
      <c r="AQ56" s="110" t="s">
        <v>1010</v>
      </c>
      <c r="AR56" s="104" t="s">
        <v>75</v>
      </c>
      <c r="AS56" s="110" t="s">
        <v>137</v>
      </c>
      <c r="AT56" s="104"/>
      <c r="AU56" s="110" t="s">
        <v>137</v>
      </c>
      <c r="AV56" s="104"/>
      <c r="AW56" s="110" t="s">
        <v>137</v>
      </c>
      <c r="AX56" s="104"/>
      <c r="AY56" s="110" t="s">
        <v>137</v>
      </c>
      <c r="AZ56" s="104"/>
      <c r="BA56" s="110" t="s">
        <v>137</v>
      </c>
      <c r="BB56" s="104"/>
      <c r="BC56" s="110" t="s">
        <v>137</v>
      </c>
      <c r="BD56" s="104"/>
      <c r="BE56" s="110" t="s">
        <v>137</v>
      </c>
      <c r="BF56" s="104"/>
      <c r="BG56" s="110" t="s">
        <v>137</v>
      </c>
      <c r="BH56" s="104"/>
      <c r="BI56" s="110" t="s">
        <v>137</v>
      </c>
      <c r="BJ56" s="104"/>
      <c r="BK56" s="110" t="s">
        <v>137</v>
      </c>
      <c r="BL56" s="104"/>
      <c r="BM56" s="110" t="s">
        <v>137</v>
      </c>
      <c r="BN56" s="104"/>
      <c r="BO56" s="110" t="s">
        <v>137</v>
      </c>
      <c r="BP56" s="104"/>
      <c r="BQ56" s="110" t="s">
        <v>137</v>
      </c>
      <c r="BR56" s="104"/>
      <c r="BS56" s="110" t="s">
        <v>137</v>
      </c>
      <c r="BT56" s="104"/>
      <c r="BU56" s="110" t="s">
        <v>137</v>
      </c>
      <c r="BV56" s="104"/>
      <c r="BW56" s="110" t="s">
        <v>137</v>
      </c>
      <c r="BX56" s="104"/>
      <c r="BY56" s="110" t="s">
        <v>137</v>
      </c>
      <c r="BZ56" s="104"/>
      <c r="CA56" s="110" t="s">
        <v>137</v>
      </c>
      <c r="CB56" s="104"/>
      <c r="CC56" s="110"/>
      <c r="CD56" s="104"/>
      <c r="CE56" s="110" t="s">
        <v>137</v>
      </c>
      <c r="CF56" s="104"/>
      <c r="CG56" s="110" t="s">
        <v>137</v>
      </c>
      <c r="CH56" s="104"/>
      <c r="CI56" s="110" t="s">
        <v>137</v>
      </c>
      <c r="CJ56" s="104"/>
      <c r="CK56" s="110" t="s">
        <v>137</v>
      </c>
      <c r="CL56" s="104"/>
      <c r="CM56" s="110" t="s">
        <v>137</v>
      </c>
      <c r="CN56" s="104"/>
      <c r="CO56" s="110" t="s">
        <v>137</v>
      </c>
      <c r="CP56" s="104"/>
      <c r="CQ56" s="110" t="s">
        <v>137</v>
      </c>
      <c r="CR56" s="104"/>
      <c r="CS56" s="110" t="s">
        <v>137</v>
      </c>
      <c r="CT56" s="104"/>
      <c r="CU56" s="110" t="s">
        <v>137</v>
      </c>
      <c r="CV56" s="104"/>
      <c r="CW56" s="110" t="s">
        <v>137</v>
      </c>
      <c r="CX56" s="104"/>
      <c r="CY56" s="110" t="s">
        <v>137</v>
      </c>
      <c r="CZ56" s="104"/>
      <c r="DA56" s="110"/>
      <c r="DB56" s="104"/>
    </row>
    <row r="57" spans="1:106">
      <c r="A57" s="104" t="s">
        <v>196</v>
      </c>
      <c r="B57" s="104"/>
      <c r="C57" s="104"/>
      <c r="D57" s="104">
        <v>1</v>
      </c>
      <c r="E57" s="110" t="s">
        <v>3726</v>
      </c>
      <c r="F57" s="110" t="s">
        <v>2691</v>
      </c>
      <c r="G57" s="110" t="s">
        <v>137</v>
      </c>
      <c r="H57" s="104"/>
      <c r="I57" s="110" t="s">
        <v>1015</v>
      </c>
      <c r="J57" s="104" t="s">
        <v>539</v>
      </c>
      <c r="K57" s="110" t="s">
        <v>137</v>
      </c>
      <c r="L57" s="104"/>
      <c r="M57" s="110" t="s">
        <v>137</v>
      </c>
      <c r="N57" s="104"/>
      <c r="O57" s="110" t="s">
        <v>137</v>
      </c>
      <c r="P57" s="104"/>
      <c r="Q57" s="110" t="s">
        <v>137</v>
      </c>
      <c r="R57" s="104"/>
      <c r="S57" s="110"/>
      <c r="T57" s="104"/>
      <c r="U57" s="110"/>
      <c r="V57" s="104"/>
      <c r="W57" s="110"/>
      <c r="X57" s="104"/>
      <c r="Y57" s="110" t="s">
        <v>1016</v>
      </c>
      <c r="Z57" s="104" t="s">
        <v>71</v>
      </c>
      <c r="AA57" s="110" t="s">
        <v>137</v>
      </c>
      <c r="AB57" s="104"/>
      <c r="AC57" s="110" t="s">
        <v>662</v>
      </c>
      <c r="AD57" s="104" t="s">
        <v>544</v>
      </c>
      <c r="AE57" s="110" t="s">
        <v>137</v>
      </c>
      <c r="AF57" s="104"/>
      <c r="AG57" s="110" t="s">
        <v>137</v>
      </c>
      <c r="AH57" s="104"/>
      <c r="AI57" s="110" t="s">
        <v>997</v>
      </c>
      <c r="AJ57" s="104" t="s">
        <v>541</v>
      </c>
      <c r="AK57" s="110" t="s">
        <v>999</v>
      </c>
      <c r="AL57" s="104" t="s">
        <v>546</v>
      </c>
      <c r="AM57" s="110" t="s">
        <v>681</v>
      </c>
      <c r="AN57" s="104" t="s">
        <v>547</v>
      </c>
      <c r="AO57" s="110" t="s">
        <v>137</v>
      </c>
      <c r="AP57" s="104"/>
      <c r="AQ57" s="110" t="s">
        <v>1009</v>
      </c>
      <c r="AR57" s="104" t="s">
        <v>74</v>
      </c>
      <c r="AS57" s="110" t="s">
        <v>137</v>
      </c>
      <c r="AT57" s="104"/>
      <c r="AU57" s="110" t="s">
        <v>137</v>
      </c>
      <c r="AV57" s="104"/>
      <c r="AW57" s="110" t="s">
        <v>137</v>
      </c>
      <c r="AX57" s="104"/>
      <c r="AY57" s="110" t="s">
        <v>137</v>
      </c>
      <c r="AZ57" s="104"/>
      <c r="BA57" s="110" t="s">
        <v>137</v>
      </c>
      <c r="BB57" s="104"/>
      <c r="BC57" s="110" t="s">
        <v>137</v>
      </c>
      <c r="BD57" s="104"/>
      <c r="BE57" s="110" t="s">
        <v>137</v>
      </c>
      <c r="BF57" s="104"/>
      <c r="BG57" s="110" t="s">
        <v>137</v>
      </c>
      <c r="BH57" s="104"/>
      <c r="BI57" s="110" t="s">
        <v>137</v>
      </c>
      <c r="BJ57" s="104"/>
      <c r="BK57" s="110" t="s">
        <v>137</v>
      </c>
      <c r="BL57" s="104"/>
      <c r="BM57" s="110" t="s">
        <v>137</v>
      </c>
      <c r="BN57" s="104"/>
      <c r="BO57" s="110" t="s">
        <v>137</v>
      </c>
      <c r="BP57" s="104"/>
      <c r="BQ57" s="110" t="s">
        <v>137</v>
      </c>
      <c r="BR57" s="104"/>
      <c r="BS57" s="110" t="s">
        <v>137</v>
      </c>
      <c r="BT57" s="104"/>
      <c r="BU57" s="110" t="s">
        <v>137</v>
      </c>
      <c r="BV57" s="104"/>
      <c r="BW57" s="110" t="s">
        <v>137</v>
      </c>
      <c r="BX57" s="104"/>
      <c r="BY57" s="110" t="s">
        <v>137</v>
      </c>
      <c r="BZ57" s="104"/>
      <c r="CA57" s="110" t="s">
        <v>137</v>
      </c>
      <c r="CB57" s="104"/>
      <c r="CC57" s="110"/>
      <c r="CD57" s="104"/>
      <c r="CE57" s="110" t="s">
        <v>137</v>
      </c>
      <c r="CF57" s="104"/>
      <c r="CG57" s="110" t="s">
        <v>137</v>
      </c>
      <c r="CH57" s="104"/>
      <c r="CI57" s="110" t="s">
        <v>137</v>
      </c>
      <c r="CJ57" s="104"/>
      <c r="CK57" s="110" t="s">
        <v>137</v>
      </c>
      <c r="CL57" s="104"/>
      <c r="CM57" s="110" t="s">
        <v>137</v>
      </c>
      <c r="CN57" s="104"/>
      <c r="CO57" s="110" t="s">
        <v>137</v>
      </c>
      <c r="CP57" s="104"/>
      <c r="CQ57" s="110" t="s">
        <v>137</v>
      </c>
      <c r="CR57" s="104"/>
      <c r="CS57" s="110" t="s">
        <v>137</v>
      </c>
      <c r="CT57" s="104"/>
      <c r="CU57" s="110" t="s">
        <v>137</v>
      </c>
      <c r="CV57" s="104"/>
      <c r="CW57" s="110" t="s">
        <v>137</v>
      </c>
      <c r="CX57" s="104"/>
      <c r="CY57" s="110" t="s">
        <v>137</v>
      </c>
      <c r="CZ57" s="104"/>
      <c r="DA57" s="110"/>
      <c r="DB57" s="104"/>
    </row>
    <row r="58" spans="1:106">
      <c r="A58" s="104" t="s">
        <v>197</v>
      </c>
      <c r="B58" s="104"/>
      <c r="C58" s="104"/>
      <c r="D58" s="104">
        <v>1</v>
      </c>
      <c r="E58" s="110" t="s">
        <v>3726</v>
      </c>
      <c r="F58" s="110" t="s">
        <v>2691</v>
      </c>
      <c r="G58" s="110" t="s">
        <v>137</v>
      </c>
      <c r="H58" s="104"/>
      <c r="I58" s="110" t="s">
        <v>1015</v>
      </c>
      <c r="J58" s="104" t="s">
        <v>539</v>
      </c>
      <c r="K58" s="110" t="s">
        <v>137</v>
      </c>
      <c r="L58" s="104"/>
      <c r="M58" s="110" t="s">
        <v>137</v>
      </c>
      <c r="N58" s="104"/>
      <c r="O58" s="110" t="s">
        <v>137</v>
      </c>
      <c r="P58" s="104"/>
      <c r="Q58" s="110" t="s">
        <v>137</v>
      </c>
      <c r="R58" s="104"/>
      <c r="S58" s="110"/>
      <c r="T58" s="104"/>
      <c r="U58" s="110"/>
      <c r="V58" s="104"/>
      <c r="W58" s="110"/>
      <c r="X58" s="104"/>
      <c r="Y58" s="110" t="s">
        <v>1016</v>
      </c>
      <c r="Z58" s="104" t="s">
        <v>71</v>
      </c>
      <c r="AA58" s="110" t="s">
        <v>137</v>
      </c>
      <c r="AB58" s="104"/>
      <c r="AC58" s="110" t="s">
        <v>662</v>
      </c>
      <c r="AD58" s="104" t="s">
        <v>544</v>
      </c>
      <c r="AE58" s="110" t="s">
        <v>137</v>
      </c>
      <c r="AF58" s="104"/>
      <c r="AG58" s="110" t="s">
        <v>137</v>
      </c>
      <c r="AH58" s="104"/>
      <c r="AI58" s="110" t="s">
        <v>997</v>
      </c>
      <c r="AJ58" s="104" t="s">
        <v>541</v>
      </c>
      <c r="AK58" s="110" t="s">
        <v>999</v>
      </c>
      <c r="AL58" s="104" t="s">
        <v>546</v>
      </c>
      <c r="AM58" s="110" t="s">
        <v>681</v>
      </c>
      <c r="AN58" s="104" t="s">
        <v>547</v>
      </c>
      <c r="AO58" s="110" t="s">
        <v>137</v>
      </c>
      <c r="AP58" s="104"/>
      <c r="AQ58" s="110" t="s">
        <v>1010</v>
      </c>
      <c r="AR58" s="104" t="s">
        <v>75</v>
      </c>
      <c r="AS58" s="110" t="s">
        <v>137</v>
      </c>
      <c r="AT58" s="104"/>
      <c r="AU58" s="110" t="s">
        <v>137</v>
      </c>
      <c r="AV58" s="104"/>
      <c r="AW58" s="110" t="s">
        <v>137</v>
      </c>
      <c r="AX58" s="104"/>
      <c r="AY58" s="110" t="s">
        <v>137</v>
      </c>
      <c r="AZ58" s="104"/>
      <c r="BA58" s="110" t="s">
        <v>137</v>
      </c>
      <c r="BB58" s="104"/>
      <c r="BC58" s="110" t="s">
        <v>137</v>
      </c>
      <c r="BD58" s="104"/>
      <c r="BE58" s="110" t="s">
        <v>137</v>
      </c>
      <c r="BF58" s="104"/>
      <c r="BG58" s="110" t="s">
        <v>137</v>
      </c>
      <c r="BH58" s="104"/>
      <c r="BI58" s="110" t="s">
        <v>137</v>
      </c>
      <c r="BJ58" s="104"/>
      <c r="BK58" s="110" t="s">
        <v>137</v>
      </c>
      <c r="BL58" s="104"/>
      <c r="BM58" s="110" t="s">
        <v>137</v>
      </c>
      <c r="BN58" s="104"/>
      <c r="BO58" s="110" t="s">
        <v>137</v>
      </c>
      <c r="BP58" s="104"/>
      <c r="BQ58" s="110" t="s">
        <v>137</v>
      </c>
      <c r="BR58" s="104"/>
      <c r="BS58" s="110" t="s">
        <v>137</v>
      </c>
      <c r="BT58" s="104"/>
      <c r="BU58" s="110" t="s">
        <v>137</v>
      </c>
      <c r="BV58" s="104"/>
      <c r="BW58" s="110" t="s">
        <v>137</v>
      </c>
      <c r="BX58" s="104"/>
      <c r="BY58" s="110" t="s">
        <v>137</v>
      </c>
      <c r="BZ58" s="104"/>
      <c r="CA58" s="110" t="s">
        <v>137</v>
      </c>
      <c r="CB58" s="104"/>
      <c r="CC58" s="110"/>
      <c r="CD58" s="104"/>
      <c r="CE58" s="110" t="s">
        <v>137</v>
      </c>
      <c r="CF58" s="104"/>
      <c r="CG58" s="110" t="s">
        <v>137</v>
      </c>
      <c r="CH58" s="104"/>
      <c r="CI58" s="110" t="s">
        <v>137</v>
      </c>
      <c r="CJ58" s="104"/>
      <c r="CK58" s="110" t="s">
        <v>137</v>
      </c>
      <c r="CL58" s="104"/>
      <c r="CM58" s="110" t="s">
        <v>137</v>
      </c>
      <c r="CN58" s="104"/>
      <c r="CO58" s="110" t="s">
        <v>137</v>
      </c>
      <c r="CP58" s="104"/>
      <c r="CQ58" s="110" t="s">
        <v>137</v>
      </c>
      <c r="CR58" s="104"/>
      <c r="CS58" s="110" t="s">
        <v>137</v>
      </c>
      <c r="CT58" s="104"/>
      <c r="CU58" s="110" t="s">
        <v>137</v>
      </c>
      <c r="CV58" s="104"/>
      <c r="CW58" s="110" t="s">
        <v>137</v>
      </c>
      <c r="CX58" s="104"/>
      <c r="CY58" s="110" t="s">
        <v>137</v>
      </c>
      <c r="CZ58" s="104"/>
      <c r="DA58" s="110"/>
      <c r="DB58" s="104"/>
    </row>
    <row r="59" spans="1:106">
      <c r="A59" s="104" t="s">
        <v>248</v>
      </c>
      <c r="B59" s="104"/>
      <c r="C59" s="104"/>
      <c r="D59" s="104">
        <v>1</v>
      </c>
      <c r="E59" s="110" t="s">
        <v>3726</v>
      </c>
      <c r="F59" s="110" t="s">
        <v>2691</v>
      </c>
      <c r="G59" s="110" t="s">
        <v>137</v>
      </c>
      <c r="H59" s="104"/>
      <c r="I59" s="110" t="s">
        <v>986</v>
      </c>
      <c r="J59" s="104" t="s">
        <v>545</v>
      </c>
      <c r="K59" s="110" t="s">
        <v>137</v>
      </c>
      <c r="L59" s="104"/>
      <c r="M59" s="110" t="s">
        <v>137</v>
      </c>
      <c r="N59" s="104"/>
      <c r="O59" s="110" t="s">
        <v>137</v>
      </c>
      <c r="P59" s="104"/>
      <c r="Q59" s="110" t="s">
        <v>137</v>
      </c>
      <c r="R59" s="104"/>
      <c r="S59" s="110"/>
      <c r="T59" s="104"/>
      <c r="U59" s="110"/>
      <c r="V59" s="104"/>
      <c r="W59" s="110"/>
      <c r="X59" s="104"/>
      <c r="Y59" s="110" t="s">
        <v>1016</v>
      </c>
      <c r="Z59" s="104" t="s">
        <v>71</v>
      </c>
      <c r="AA59" s="110" t="s">
        <v>137</v>
      </c>
      <c r="AB59" s="104"/>
      <c r="AC59" s="110" t="s">
        <v>663</v>
      </c>
      <c r="AD59" s="104" t="s">
        <v>540</v>
      </c>
      <c r="AE59" s="110" t="s">
        <v>137</v>
      </c>
      <c r="AF59" s="104"/>
      <c r="AG59" s="110" t="s">
        <v>137</v>
      </c>
      <c r="AH59" s="104"/>
      <c r="AI59" s="110" t="s">
        <v>997</v>
      </c>
      <c r="AJ59" s="104" t="s">
        <v>541</v>
      </c>
      <c r="AK59" s="110" t="s">
        <v>999</v>
      </c>
      <c r="AL59" s="104" t="s">
        <v>546</v>
      </c>
      <c r="AM59" s="110" t="s">
        <v>681</v>
      </c>
      <c r="AN59" s="104" t="s">
        <v>547</v>
      </c>
      <c r="AO59" s="110" t="s">
        <v>137</v>
      </c>
      <c r="AP59" s="104"/>
      <c r="AQ59" s="110" t="s">
        <v>1009</v>
      </c>
      <c r="AR59" s="104" t="s">
        <v>74</v>
      </c>
      <c r="AS59" s="110" t="s">
        <v>137</v>
      </c>
      <c r="AT59" s="104"/>
      <c r="AU59" s="110" t="s">
        <v>137</v>
      </c>
      <c r="AV59" s="104"/>
      <c r="AW59" s="110" t="s">
        <v>137</v>
      </c>
      <c r="AX59" s="104"/>
      <c r="AY59" s="110" t="s">
        <v>137</v>
      </c>
      <c r="AZ59" s="104"/>
      <c r="BA59" s="110" t="s">
        <v>137</v>
      </c>
      <c r="BB59" s="104"/>
      <c r="BC59" s="110" t="s">
        <v>137</v>
      </c>
      <c r="BD59" s="104"/>
      <c r="BE59" s="110" t="s">
        <v>137</v>
      </c>
      <c r="BF59" s="104"/>
      <c r="BG59" s="110" t="s">
        <v>137</v>
      </c>
      <c r="BH59" s="104"/>
      <c r="BI59" s="110" t="s">
        <v>137</v>
      </c>
      <c r="BJ59" s="104"/>
      <c r="BK59" s="110" t="s">
        <v>137</v>
      </c>
      <c r="BL59" s="104"/>
      <c r="BM59" s="110" t="s">
        <v>137</v>
      </c>
      <c r="BN59" s="104"/>
      <c r="BO59" s="110" t="s">
        <v>137</v>
      </c>
      <c r="BP59" s="104"/>
      <c r="BQ59" s="110" t="s">
        <v>137</v>
      </c>
      <c r="BR59" s="104"/>
      <c r="BS59" s="110" t="s">
        <v>137</v>
      </c>
      <c r="BT59" s="104"/>
      <c r="BU59" s="110" t="s">
        <v>137</v>
      </c>
      <c r="BV59" s="104"/>
      <c r="BW59" s="110" t="s">
        <v>137</v>
      </c>
      <c r="BX59" s="104"/>
      <c r="BY59" s="110" t="s">
        <v>137</v>
      </c>
      <c r="BZ59" s="104"/>
      <c r="CA59" s="110" t="s">
        <v>137</v>
      </c>
      <c r="CB59" s="104"/>
      <c r="CC59" s="110"/>
      <c r="CD59" s="104"/>
      <c r="CE59" s="110" t="s">
        <v>137</v>
      </c>
      <c r="CF59" s="104"/>
      <c r="CG59" s="110" t="s">
        <v>137</v>
      </c>
      <c r="CH59" s="104"/>
      <c r="CI59" s="110" t="s">
        <v>137</v>
      </c>
      <c r="CJ59" s="104"/>
      <c r="CK59" s="110" t="s">
        <v>137</v>
      </c>
      <c r="CL59" s="104"/>
      <c r="CM59" s="110" t="s">
        <v>137</v>
      </c>
      <c r="CN59" s="104"/>
      <c r="CO59" s="110" t="s">
        <v>137</v>
      </c>
      <c r="CP59" s="104"/>
      <c r="CQ59" s="110" t="s">
        <v>137</v>
      </c>
      <c r="CR59" s="104"/>
      <c r="CS59" s="110" t="s">
        <v>137</v>
      </c>
      <c r="CT59" s="104"/>
      <c r="CU59" s="110" t="s">
        <v>137</v>
      </c>
      <c r="CV59" s="104"/>
      <c r="CW59" s="110" t="s">
        <v>137</v>
      </c>
      <c r="CX59" s="104"/>
      <c r="CY59" s="110" t="s">
        <v>137</v>
      </c>
      <c r="CZ59" s="104"/>
      <c r="DA59" s="110"/>
      <c r="DB59" s="104"/>
    </row>
    <row r="60" spans="1:106">
      <c r="A60" s="104" t="s">
        <v>249</v>
      </c>
      <c r="B60" s="104"/>
      <c r="C60" s="104"/>
      <c r="D60" s="104">
        <v>1</v>
      </c>
      <c r="E60" s="110" t="s">
        <v>3726</v>
      </c>
      <c r="F60" s="110" t="s">
        <v>2691</v>
      </c>
      <c r="G60" s="110" t="s">
        <v>137</v>
      </c>
      <c r="H60" s="104"/>
      <c r="I60" s="110" t="s">
        <v>986</v>
      </c>
      <c r="J60" s="104" t="s">
        <v>545</v>
      </c>
      <c r="K60" s="110" t="s">
        <v>137</v>
      </c>
      <c r="L60" s="104"/>
      <c r="M60" s="110" t="s">
        <v>137</v>
      </c>
      <c r="N60" s="104"/>
      <c r="O60" s="110" t="s">
        <v>137</v>
      </c>
      <c r="P60" s="104"/>
      <c r="Q60" s="110" t="s">
        <v>137</v>
      </c>
      <c r="R60" s="104"/>
      <c r="S60" s="110"/>
      <c r="T60" s="104"/>
      <c r="U60" s="110"/>
      <c r="V60" s="104"/>
      <c r="W60" s="110"/>
      <c r="X60" s="104"/>
      <c r="Y60" s="110" t="s">
        <v>1016</v>
      </c>
      <c r="Z60" s="104" t="s">
        <v>71</v>
      </c>
      <c r="AA60" s="110" t="s">
        <v>137</v>
      </c>
      <c r="AB60" s="104"/>
      <c r="AC60" s="110" t="s">
        <v>663</v>
      </c>
      <c r="AD60" s="104" t="s">
        <v>540</v>
      </c>
      <c r="AE60" s="110" t="s">
        <v>137</v>
      </c>
      <c r="AF60" s="104"/>
      <c r="AG60" s="110" t="s">
        <v>137</v>
      </c>
      <c r="AH60" s="104"/>
      <c r="AI60" s="110" t="s">
        <v>997</v>
      </c>
      <c r="AJ60" s="104" t="s">
        <v>541</v>
      </c>
      <c r="AK60" s="110" t="s">
        <v>999</v>
      </c>
      <c r="AL60" s="104" t="s">
        <v>546</v>
      </c>
      <c r="AM60" s="110" t="s">
        <v>681</v>
      </c>
      <c r="AN60" s="104" t="s">
        <v>547</v>
      </c>
      <c r="AO60" s="110" t="s">
        <v>137</v>
      </c>
      <c r="AP60" s="104"/>
      <c r="AQ60" s="110" t="s">
        <v>1010</v>
      </c>
      <c r="AR60" s="104" t="s">
        <v>75</v>
      </c>
      <c r="AS60" s="110" t="s">
        <v>137</v>
      </c>
      <c r="AT60" s="104"/>
      <c r="AU60" s="110" t="s">
        <v>137</v>
      </c>
      <c r="AV60" s="104"/>
      <c r="AW60" s="110" t="s">
        <v>137</v>
      </c>
      <c r="AX60" s="104"/>
      <c r="AY60" s="110" t="s">
        <v>137</v>
      </c>
      <c r="AZ60" s="104"/>
      <c r="BA60" s="110" t="s">
        <v>137</v>
      </c>
      <c r="BB60" s="104"/>
      <c r="BC60" s="110" t="s">
        <v>137</v>
      </c>
      <c r="BD60" s="104"/>
      <c r="BE60" s="110" t="s">
        <v>137</v>
      </c>
      <c r="BF60" s="104"/>
      <c r="BG60" s="110" t="s">
        <v>137</v>
      </c>
      <c r="BH60" s="104"/>
      <c r="BI60" s="110" t="s">
        <v>137</v>
      </c>
      <c r="BJ60" s="104"/>
      <c r="BK60" s="110" t="s">
        <v>137</v>
      </c>
      <c r="BL60" s="104"/>
      <c r="BM60" s="110" t="s">
        <v>137</v>
      </c>
      <c r="BN60" s="104"/>
      <c r="BO60" s="110" t="s">
        <v>137</v>
      </c>
      <c r="BP60" s="104"/>
      <c r="BQ60" s="110" t="s">
        <v>137</v>
      </c>
      <c r="BR60" s="104"/>
      <c r="BS60" s="110" t="s">
        <v>137</v>
      </c>
      <c r="BT60" s="104"/>
      <c r="BU60" s="110" t="s">
        <v>137</v>
      </c>
      <c r="BV60" s="104"/>
      <c r="BW60" s="110" t="s">
        <v>137</v>
      </c>
      <c r="BX60" s="104"/>
      <c r="BY60" s="110" t="s">
        <v>137</v>
      </c>
      <c r="BZ60" s="104"/>
      <c r="CA60" s="110" t="s">
        <v>137</v>
      </c>
      <c r="CB60" s="104"/>
      <c r="CC60" s="110"/>
      <c r="CD60" s="104"/>
      <c r="CE60" s="110" t="s">
        <v>137</v>
      </c>
      <c r="CF60" s="104"/>
      <c r="CG60" s="110" t="s">
        <v>137</v>
      </c>
      <c r="CH60" s="104"/>
      <c r="CI60" s="110" t="s">
        <v>137</v>
      </c>
      <c r="CJ60" s="104"/>
      <c r="CK60" s="110" t="s">
        <v>137</v>
      </c>
      <c r="CL60" s="104"/>
      <c r="CM60" s="110" t="s">
        <v>137</v>
      </c>
      <c r="CN60" s="104"/>
      <c r="CO60" s="110" t="s">
        <v>137</v>
      </c>
      <c r="CP60" s="104"/>
      <c r="CQ60" s="110" t="s">
        <v>137</v>
      </c>
      <c r="CR60" s="104"/>
      <c r="CS60" s="110" t="s">
        <v>137</v>
      </c>
      <c r="CT60" s="104"/>
      <c r="CU60" s="110" t="s">
        <v>137</v>
      </c>
      <c r="CV60" s="104"/>
      <c r="CW60" s="110" t="s">
        <v>137</v>
      </c>
      <c r="CX60" s="104"/>
      <c r="CY60" s="110" t="s">
        <v>137</v>
      </c>
      <c r="CZ60" s="104"/>
      <c r="DA60" s="110"/>
      <c r="DB60" s="104"/>
    </row>
    <row r="61" spans="1:106">
      <c r="A61" s="104" t="s">
        <v>202</v>
      </c>
      <c r="B61" s="104"/>
      <c r="C61" s="104"/>
      <c r="D61" s="104">
        <v>1</v>
      </c>
      <c r="E61" s="110" t="s">
        <v>3726</v>
      </c>
      <c r="F61" s="110" t="s">
        <v>2691</v>
      </c>
      <c r="G61" s="110" t="s">
        <v>137</v>
      </c>
      <c r="H61" s="104"/>
      <c r="I61" s="110" t="s">
        <v>986</v>
      </c>
      <c r="J61" s="104" t="s">
        <v>545</v>
      </c>
      <c r="K61" s="110" t="s">
        <v>137</v>
      </c>
      <c r="L61" s="104"/>
      <c r="M61" s="110" t="s">
        <v>137</v>
      </c>
      <c r="N61" s="104"/>
      <c r="O61" s="110" t="s">
        <v>137</v>
      </c>
      <c r="P61" s="104"/>
      <c r="Q61" s="110" t="s">
        <v>137</v>
      </c>
      <c r="R61" s="104"/>
      <c r="S61" s="110"/>
      <c r="T61" s="104"/>
      <c r="U61" s="110"/>
      <c r="V61" s="104"/>
      <c r="W61" s="110"/>
      <c r="X61" s="104"/>
      <c r="Y61" s="110" t="s">
        <v>1016</v>
      </c>
      <c r="Z61" s="104" t="s">
        <v>71</v>
      </c>
      <c r="AA61" s="110" t="s">
        <v>137</v>
      </c>
      <c r="AB61" s="104"/>
      <c r="AC61" s="110" t="s">
        <v>662</v>
      </c>
      <c r="AD61" s="104" t="s">
        <v>544</v>
      </c>
      <c r="AE61" s="110" t="s">
        <v>137</v>
      </c>
      <c r="AF61" s="104"/>
      <c r="AG61" s="110" t="s">
        <v>137</v>
      </c>
      <c r="AH61" s="104"/>
      <c r="AI61" s="110" t="s">
        <v>997</v>
      </c>
      <c r="AJ61" s="104" t="s">
        <v>541</v>
      </c>
      <c r="AK61" s="110" t="s">
        <v>999</v>
      </c>
      <c r="AL61" s="104" t="s">
        <v>546</v>
      </c>
      <c r="AM61" s="110" t="s">
        <v>681</v>
      </c>
      <c r="AN61" s="104" t="s">
        <v>547</v>
      </c>
      <c r="AO61" s="110" t="s">
        <v>137</v>
      </c>
      <c r="AP61" s="104"/>
      <c r="AQ61" s="110" t="s">
        <v>1009</v>
      </c>
      <c r="AR61" s="104" t="s">
        <v>74</v>
      </c>
      <c r="AS61" s="110" t="s">
        <v>137</v>
      </c>
      <c r="AT61" s="104"/>
      <c r="AU61" s="110" t="s">
        <v>137</v>
      </c>
      <c r="AV61" s="104"/>
      <c r="AW61" s="110" t="s">
        <v>137</v>
      </c>
      <c r="AX61" s="104"/>
      <c r="AY61" s="110" t="s">
        <v>137</v>
      </c>
      <c r="AZ61" s="104"/>
      <c r="BA61" s="110" t="s">
        <v>137</v>
      </c>
      <c r="BB61" s="104"/>
      <c r="BC61" s="110" t="s">
        <v>137</v>
      </c>
      <c r="BD61" s="104"/>
      <c r="BE61" s="110" t="s">
        <v>137</v>
      </c>
      <c r="BF61" s="104"/>
      <c r="BG61" s="110" t="s">
        <v>137</v>
      </c>
      <c r="BH61" s="104"/>
      <c r="BI61" s="110" t="s">
        <v>137</v>
      </c>
      <c r="BJ61" s="104"/>
      <c r="BK61" s="110" t="s">
        <v>137</v>
      </c>
      <c r="BL61" s="104"/>
      <c r="BM61" s="110" t="s">
        <v>137</v>
      </c>
      <c r="BN61" s="104"/>
      <c r="BO61" s="110" t="s">
        <v>137</v>
      </c>
      <c r="BP61" s="104"/>
      <c r="BQ61" s="110" t="s">
        <v>137</v>
      </c>
      <c r="BR61" s="104"/>
      <c r="BS61" s="110" t="s">
        <v>137</v>
      </c>
      <c r="BT61" s="104"/>
      <c r="BU61" s="110" t="s">
        <v>137</v>
      </c>
      <c r="BV61" s="104"/>
      <c r="BW61" s="110" t="s">
        <v>137</v>
      </c>
      <c r="BX61" s="104"/>
      <c r="BY61" s="110" t="s">
        <v>137</v>
      </c>
      <c r="BZ61" s="104"/>
      <c r="CA61" s="110" t="s">
        <v>137</v>
      </c>
      <c r="CB61" s="104"/>
      <c r="CC61" s="110"/>
      <c r="CD61" s="104"/>
      <c r="CE61" s="110" t="s">
        <v>137</v>
      </c>
      <c r="CF61" s="104"/>
      <c r="CG61" s="110" t="s">
        <v>137</v>
      </c>
      <c r="CH61" s="104"/>
      <c r="CI61" s="110" t="s">
        <v>137</v>
      </c>
      <c r="CJ61" s="104"/>
      <c r="CK61" s="110" t="s">
        <v>137</v>
      </c>
      <c r="CL61" s="104"/>
      <c r="CM61" s="110" t="s">
        <v>137</v>
      </c>
      <c r="CN61" s="104"/>
      <c r="CO61" s="110" t="s">
        <v>137</v>
      </c>
      <c r="CP61" s="104"/>
      <c r="CQ61" s="110" t="s">
        <v>137</v>
      </c>
      <c r="CR61" s="104"/>
      <c r="CS61" s="110" t="s">
        <v>137</v>
      </c>
      <c r="CT61" s="104"/>
      <c r="CU61" s="110" t="s">
        <v>137</v>
      </c>
      <c r="CV61" s="104"/>
      <c r="CW61" s="110" t="s">
        <v>137</v>
      </c>
      <c r="CX61" s="104"/>
      <c r="CY61" s="110" t="s">
        <v>137</v>
      </c>
      <c r="CZ61" s="104"/>
      <c r="DA61" s="110"/>
      <c r="DB61" s="104"/>
    </row>
    <row r="62" spans="1:106">
      <c r="A62" s="104" t="s">
        <v>200</v>
      </c>
      <c r="B62" s="104"/>
      <c r="C62" s="104"/>
      <c r="D62" s="104">
        <v>1</v>
      </c>
      <c r="E62" s="110" t="s">
        <v>3726</v>
      </c>
      <c r="F62" s="110" t="s">
        <v>2691</v>
      </c>
      <c r="G62" s="110" t="s">
        <v>137</v>
      </c>
      <c r="H62" s="104"/>
      <c r="I62" s="110" t="s">
        <v>986</v>
      </c>
      <c r="J62" s="104" t="s">
        <v>545</v>
      </c>
      <c r="K62" s="110" t="s">
        <v>137</v>
      </c>
      <c r="L62" s="104"/>
      <c r="M62" s="110" t="s">
        <v>137</v>
      </c>
      <c r="N62" s="104"/>
      <c r="O62" s="110" t="s">
        <v>137</v>
      </c>
      <c r="P62" s="104"/>
      <c r="Q62" s="110" t="s">
        <v>137</v>
      </c>
      <c r="R62" s="104"/>
      <c r="S62" s="110"/>
      <c r="T62" s="104"/>
      <c r="U62" s="110"/>
      <c r="V62" s="104"/>
      <c r="W62" s="110"/>
      <c r="X62" s="104"/>
      <c r="Y62" s="110" t="s">
        <v>1016</v>
      </c>
      <c r="Z62" s="104" t="s">
        <v>71</v>
      </c>
      <c r="AA62" s="110" t="s">
        <v>137</v>
      </c>
      <c r="AB62" s="104"/>
      <c r="AC62" s="110" t="s">
        <v>662</v>
      </c>
      <c r="AD62" s="104" t="s">
        <v>544</v>
      </c>
      <c r="AE62" s="110" t="s">
        <v>137</v>
      </c>
      <c r="AF62" s="104"/>
      <c r="AG62" s="110" t="s">
        <v>137</v>
      </c>
      <c r="AH62" s="104"/>
      <c r="AI62" s="110" t="s">
        <v>997</v>
      </c>
      <c r="AJ62" s="104" t="s">
        <v>541</v>
      </c>
      <c r="AK62" s="110" t="s">
        <v>999</v>
      </c>
      <c r="AL62" s="104" t="s">
        <v>546</v>
      </c>
      <c r="AM62" s="110" t="s">
        <v>681</v>
      </c>
      <c r="AN62" s="104" t="s">
        <v>547</v>
      </c>
      <c r="AO62" s="110" t="s">
        <v>137</v>
      </c>
      <c r="AP62" s="104"/>
      <c r="AQ62" s="110" t="s">
        <v>1010</v>
      </c>
      <c r="AR62" s="104" t="s">
        <v>75</v>
      </c>
      <c r="AS62" s="110" t="s">
        <v>137</v>
      </c>
      <c r="AT62" s="104"/>
      <c r="AU62" s="110" t="s">
        <v>137</v>
      </c>
      <c r="AV62" s="104"/>
      <c r="AW62" s="110" t="s">
        <v>137</v>
      </c>
      <c r="AX62" s="104"/>
      <c r="AY62" s="110" t="s">
        <v>137</v>
      </c>
      <c r="AZ62" s="104"/>
      <c r="BA62" s="110" t="s">
        <v>137</v>
      </c>
      <c r="BB62" s="104"/>
      <c r="BC62" s="110" t="s">
        <v>137</v>
      </c>
      <c r="BD62" s="104"/>
      <c r="BE62" s="110" t="s">
        <v>137</v>
      </c>
      <c r="BF62" s="104"/>
      <c r="BG62" s="110" t="s">
        <v>137</v>
      </c>
      <c r="BH62" s="104"/>
      <c r="BI62" s="110" t="s">
        <v>137</v>
      </c>
      <c r="BJ62" s="104"/>
      <c r="BK62" s="110" t="s">
        <v>137</v>
      </c>
      <c r="BL62" s="104"/>
      <c r="BM62" s="110" t="s">
        <v>137</v>
      </c>
      <c r="BN62" s="104"/>
      <c r="BO62" s="110" t="s">
        <v>137</v>
      </c>
      <c r="BP62" s="104"/>
      <c r="BQ62" s="110" t="s">
        <v>137</v>
      </c>
      <c r="BR62" s="104"/>
      <c r="BS62" s="110" t="s">
        <v>137</v>
      </c>
      <c r="BT62" s="104"/>
      <c r="BU62" s="110" t="s">
        <v>137</v>
      </c>
      <c r="BV62" s="104"/>
      <c r="BW62" s="110" t="s">
        <v>137</v>
      </c>
      <c r="BX62" s="104"/>
      <c r="BY62" s="110" t="s">
        <v>137</v>
      </c>
      <c r="BZ62" s="104"/>
      <c r="CA62" s="110" t="s">
        <v>137</v>
      </c>
      <c r="CB62" s="104"/>
      <c r="CC62" s="110"/>
      <c r="CD62" s="104"/>
      <c r="CE62" s="110" t="s">
        <v>137</v>
      </c>
      <c r="CF62" s="104"/>
      <c r="CG62" s="110" t="s">
        <v>137</v>
      </c>
      <c r="CH62" s="104"/>
      <c r="CI62" s="110" t="s">
        <v>137</v>
      </c>
      <c r="CJ62" s="104"/>
      <c r="CK62" s="110" t="s">
        <v>137</v>
      </c>
      <c r="CL62" s="104"/>
      <c r="CM62" s="110" t="s">
        <v>137</v>
      </c>
      <c r="CN62" s="104"/>
      <c r="CO62" s="110" t="s">
        <v>137</v>
      </c>
      <c r="CP62" s="104"/>
      <c r="CQ62" s="110" t="s">
        <v>137</v>
      </c>
      <c r="CR62" s="104"/>
      <c r="CS62" s="110" t="s">
        <v>137</v>
      </c>
      <c r="CT62" s="104"/>
      <c r="CU62" s="110" t="s">
        <v>137</v>
      </c>
      <c r="CV62" s="104"/>
      <c r="CW62" s="110" t="s">
        <v>137</v>
      </c>
      <c r="CX62" s="104"/>
      <c r="CY62" s="110" t="s">
        <v>137</v>
      </c>
      <c r="CZ62" s="104"/>
      <c r="DA62" s="110"/>
      <c r="DB62" s="104"/>
    </row>
    <row r="63" spans="1:106">
      <c r="A63" s="104" t="s">
        <v>250</v>
      </c>
      <c r="B63" s="104"/>
      <c r="C63" s="104"/>
      <c r="D63" s="104">
        <v>1</v>
      </c>
      <c r="E63" s="110" t="s">
        <v>3726</v>
      </c>
      <c r="F63" s="110" t="s">
        <v>2691</v>
      </c>
      <c r="G63" s="110" t="s">
        <v>137</v>
      </c>
      <c r="H63" s="104"/>
      <c r="I63" s="110" t="s">
        <v>1015</v>
      </c>
      <c r="J63" s="104" t="s">
        <v>539</v>
      </c>
      <c r="K63" s="110" t="s">
        <v>137</v>
      </c>
      <c r="L63" s="104"/>
      <c r="M63" s="110" t="s">
        <v>137</v>
      </c>
      <c r="N63" s="104"/>
      <c r="O63" s="110" t="s">
        <v>137</v>
      </c>
      <c r="P63" s="104"/>
      <c r="Q63" s="110" t="s">
        <v>137</v>
      </c>
      <c r="R63" s="104"/>
      <c r="S63" s="110"/>
      <c r="T63" s="104"/>
      <c r="U63" s="110"/>
      <c r="V63" s="104"/>
      <c r="W63" s="110"/>
      <c r="X63" s="104"/>
      <c r="Y63" s="110" t="s">
        <v>1016</v>
      </c>
      <c r="Z63" s="104" t="s">
        <v>71</v>
      </c>
      <c r="AA63" s="110" t="s">
        <v>137</v>
      </c>
      <c r="AB63" s="104"/>
      <c r="AC63" s="110" t="s">
        <v>663</v>
      </c>
      <c r="AD63" s="104" t="s">
        <v>540</v>
      </c>
      <c r="AE63" s="110" t="s">
        <v>137</v>
      </c>
      <c r="AF63" s="104"/>
      <c r="AG63" s="110" t="s">
        <v>137</v>
      </c>
      <c r="AH63" s="104"/>
      <c r="AI63" s="110" t="s">
        <v>997</v>
      </c>
      <c r="AJ63" s="104" t="s">
        <v>541</v>
      </c>
      <c r="AK63" s="110" t="s">
        <v>999</v>
      </c>
      <c r="AL63" s="104" t="s">
        <v>546</v>
      </c>
      <c r="AM63" s="110" t="s">
        <v>2907</v>
      </c>
      <c r="AN63" s="104" t="s">
        <v>543</v>
      </c>
      <c r="AO63" s="110" t="s">
        <v>137</v>
      </c>
      <c r="AP63" s="104"/>
      <c r="AQ63" s="110" t="s">
        <v>1009</v>
      </c>
      <c r="AR63" s="104" t="s">
        <v>74</v>
      </c>
      <c r="AS63" s="110" t="s">
        <v>137</v>
      </c>
      <c r="AT63" s="104"/>
      <c r="AU63" s="110" t="s">
        <v>137</v>
      </c>
      <c r="AV63" s="104"/>
      <c r="AW63" s="110" t="s">
        <v>137</v>
      </c>
      <c r="AX63" s="104"/>
      <c r="AY63" s="110" t="s">
        <v>137</v>
      </c>
      <c r="AZ63" s="104"/>
      <c r="BA63" s="110" t="s">
        <v>137</v>
      </c>
      <c r="BB63" s="104"/>
      <c r="BC63" s="110" t="s">
        <v>137</v>
      </c>
      <c r="BD63" s="104"/>
      <c r="BE63" s="110" t="s">
        <v>137</v>
      </c>
      <c r="BF63" s="104"/>
      <c r="BG63" s="110" t="s">
        <v>137</v>
      </c>
      <c r="BH63" s="104"/>
      <c r="BI63" s="110" t="s">
        <v>137</v>
      </c>
      <c r="BJ63" s="104"/>
      <c r="BK63" s="110" t="s">
        <v>137</v>
      </c>
      <c r="BL63" s="104"/>
      <c r="BM63" s="110" t="s">
        <v>137</v>
      </c>
      <c r="BN63" s="104"/>
      <c r="BO63" s="110" t="s">
        <v>137</v>
      </c>
      <c r="BP63" s="104"/>
      <c r="BQ63" s="110" t="s">
        <v>137</v>
      </c>
      <c r="BR63" s="104"/>
      <c r="BS63" s="110" t="s">
        <v>137</v>
      </c>
      <c r="BT63" s="104"/>
      <c r="BU63" s="110" t="s">
        <v>137</v>
      </c>
      <c r="BV63" s="104"/>
      <c r="BW63" s="110" t="s">
        <v>137</v>
      </c>
      <c r="BX63" s="104"/>
      <c r="BY63" s="110" t="s">
        <v>137</v>
      </c>
      <c r="BZ63" s="104"/>
      <c r="CA63" s="110" t="s">
        <v>137</v>
      </c>
      <c r="CB63" s="104"/>
      <c r="CC63" s="110"/>
      <c r="CD63" s="104"/>
      <c r="CE63" s="110" t="s">
        <v>137</v>
      </c>
      <c r="CF63" s="104"/>
      <c r="CG63" s="110" t="s">
        <v>137</v>
      </c>
      <c r="CH63" s="104"/>
      <c r="CI63" s="110" t="s">
        <v>137</v>
      </c>
      <c r="CJ63" s="104"/>
      <c r="CK63" s="110" t="s">
        <v>137</v>
      </c>
      <c r="CL63" s="104"/>
      <c r="CM63" s="110" t="s">
        <v>137</v>
      </c>
      <c r="CN63" s="104"/>
      <c r="CO63" s="110" t="s">
        <v>137</v>
      </c>
      <c r="CP63" s="104"/>
      <c r="CQ63" s="110" t="s">
        <v>137</v>
      </c>
      <c r="CR63" s="104"/>
      <c r="CS63" s="110" t="s">
        <v>137</v>
      </c>
      <c r="CT63" s="104"/>
      <c r="CU63" s="110" t="s">
        <v>137</v>
      </c>
      <c r="CV63" s="104"/>
      <c r="CW63" s="110" t="s">
        <v>137</v>
      </c>
      <c r="CX63" s="104"/>
      <c r="CY63" s="110" t="s">
        <v>137</v>
      </c>
      <c r="CZ63" s="104"/>
      <c r="DA63" s="110"/>
      <c r="DB63" s="104"/>
    </row>
    <row r="64" spans="1:106">
      <c r="A64" s="104" t="s">
        <v>251</v>
      </c>
      <c r="B64" s="104"/>
      <c r="C64" s="104"/>
      <c r="D64" s="104">
        <v>1</v>
      </c>
      <c r="E64" s="110" t="s">
        <v>3726</v>
      </c>
      <c r="F64" s="110" t="s">
        <v>2691</v>
      </c>
      <c r="G64" s="110" t="s">
        <v>137</v>
      </c>
      <c r="H64" s="104"/>
      <c r="I64" s="110" t="s">
        <v>1015</v>
      </c>
      <c r="J64" s="104" t="s">
        <v>539</v>
      </c>
      <c r="K64" s="110" t="s">
        <v>137</v>
      </c>
      <c r="L64" s="104"/>
      <c r="M64" s="110" t="s">
        <v>137</v>
      </c>
      <c r="N64" s="104"/>
      <c r="O64" s="110" t="s">
        <v>137</v>
      </c>
      <c r="P64" s="104"/>
      <c r="Q64" s="110" t="s">
        <v>137</v>
      </c>
      <c r="R64" s="104"/>
      <c r="S64" s="110"/>
      <c r="T64" s="104"/>
      <c r="U64" s="110"/>
      <c r="V64" s="104"/>
      <c r="W64" s="110"/>
      <c r="X64" s="104"/>
      <c r="Y64" s="110" t="s">
        <v>1016</v>
      </c>
      <c r="Z64" s="104" t="s">
        <v>71</v>
      </c>
      <c r="AA64" s="110" t="s">
        <v>137</v>
      </c>
      <c r="AB64" s="104"/>
      <c r="AC64" s="110" t="s">
        <v>663</v>
      </c>
      <c r="AD64" s="104" t="s">
        <v>540</v>
      </c>
      <c r="AE64" s="110" t="s">
        <v>137</v>
      </c>
      <c r="AF64" s="104"/>
      <c r="AG64" s="110" t="s">
        <v>137</v>
      </c>
      <c r="AH64" s="104"/>
      <c r="AI64" s="110" t="s">
        <v>997</v>
      </c>
      <c r="AJ64" s="104" t="s">
        <v>541</v>
      </c>
      <c r="AK64" s="110" t="s">
        <v>999</v>
      </c>
      <c r="AL64" s="104" t="s">
        <v>546</v>
      </c>
      <c r="AM64" s="110" t="s">
        <v>2907</v>
      </c>
      <c r="AN64" s="104" t="s">
        <v>543</v>
      </c>
      <c r="AO64" s="110" t="s">
        <v>137</v>
      </c>
      <c r="AP64" s="104"/>
      <c r="AQ64" s="110" t="s">
        <v>1010</v>
      </c>
      <c r="AR64" s="104" t="s">
        <v>75</v>
      </c>
      <c r="AS64" s="110" t="s">
        <v>137</v>
      </c>
      <c r="AT64" s="104"/>
      <c r="AU64" s="110" t="s">
        <v>137</v>
      </c>
      <c r="AV64" s="104"/>
      <c r="AW64" s="110" t="s">
        <v>137</v>
      </c>
      <c r="AX64" s="104"/>
      <c r="AY64" s="110" t="s">
        <v>137</v>
      </c>
      <c r="AZ64" s="104"/>
      <c r="BA64" s="110" t="s">
        <v>137</v>
      </c>
      <c r="BB64" s="104"/>
      <c r="BC64" s="110" t="s">
        <v>137</v>
      </c>
      <c r="BD64" s="104"/>
      <c r="BE64" s="110" t="s">
        <v>137</v>
      </c>
      <c r="BF64" s="104"/>
      <c r="BG64" s="110" t="s">
        <v>137</v>
      </c>
      <c r="BH64" s="104"/>
      <c r="BI64" s="110" t="s">
        <v>137</v>
      </c>
      <c r="BJ64" s="104"/>
      <c r="BK64" s="110" t="s">
        <v>137</v>
      </c>
      <c r="BL64" s="104"/>
      <c r="BM64" s="110" t="s">
        <v>137</v>
      </c>
      <c r="BN64" s="104"/>
      <c r="BO64" s="110" t="s">
        <v>137</v>
      </c>
      <c r="BP64" s="104"/>
      <c r="BQ64" s="110" t="s">
        <v>137</v>
      </c>
      <c r="BR64" s="104"/>
      <c r="BS64" s="110" t="s">
        <v>137</v>
      </c>
      <c r="BT64" s="104"/>
      <c r="BU64" s="110" t="s">
        <v>137</v>
      </c>
      <c r="BV64" s="104"/>
      <c r="BW64" s="110" t="s">
        <v>137</v>
      </c>
      <c r="BX64" s="104"/>
      <c r="BY64" s="110" t="s">
        <v>137</v>
      </c>
      <c r="BZ64" s="104"/>
      <c r="CA64" s="110" t="s">
        <v>137</v>
      </c>
      <c r="CB64" s="104"/>
      <c r="CC64" s="110"/>
      <c r="CD64" s="104"/>
      <c r="CE64" s="110" t="s">
        <v>137</v>
      </c>
      <c r="CF64" s="104"/>
      <c r="CG64" s="110" t="s">
        <v>137</v>
      </c>
      <c r="CH64" s="104"/>
      <c r="CI64" s="110" t="s">
        <v>137</v>
      </c>
      <c r="CJ64" s="104"/>
      <c r="CK64" s="110" t="s">
        <v>137</v>
      </c>
      <c r="CL64" s="104"/>
      <c r="CM64" s="110" t="s">
        <v>137</v>
      </c>
      <c r="CN64" s="104"/>
      <c r="CO64" s="110" t="s">
        <v>137</v>
      </c>
      <c r="CP64" s="104"/>
      <c r="CQ64" s="110" t="s">
        <v>137</v>
      </c>
      <c r="CR64" s="104"/>
      <c r="CS64" s="110" t="s">
        <v>137</v>
      </c>
      <c r="CT64" s="104"/>
      <c r="CU64" s="110" t="s">
        <v>137</v>
      </c>
      <c r="CV64" s="104"/>
      <c r="CW64" s="110" t="s">
        <v>137</v>
      </c>
      <c r="CX64" s="104"/>
      <c r="CY64" s="110" t="s">
        <v>137</v>
      </c>
      <c r="CZ64" s="104"/>
      <c r="DA64" s="110"/>
      <c r="DB64" s="104"/>
    </row>
    <row r="65" spans="1:106">
      <c r="A65" s="104" t="s">
        <v>206</v>
      </c>
      <c r="B65" s="104"/>
      <c r="C65" s="104"/>
      <c r="D65" s="104">
        <v>1</v>
      </c>
      <c r="E65" s="110" t="s">
        <v>3726</v>
      </c>
      <c r="F65" s="110" t="s">
        <v>2691</v>
      </c>
      <c r="G65" s="110" t="s">
        <v>137</v>
      </c>
      <c r="H65" s="104"/>
      <c r="I65" s="110" t="s">
        <v>1015</v>
      </c>
      <c r="J65" s="104" t="s">
        <v>539</v>
      </c>
      <c r="K65" s="110" t="s">
        <v>137</v>
      </c>
      <c r="L65" s="104"/>
      <c r="M65" s="110" t="s">
        <v>137</v>
      </c>
      <c r="N65" s="104"/>
      <c r="O65" s="110" t="s">
        <v>137</v>
      </c>
      <c r="P65" s="104"/>
      <c r="Q65" s="110" t="s">
        <v>137</v>
      </c>
      <c r="R65" s="104"/>
      <c r="S65" s="110"/>
      <c r="T65" s="104"/>
      <c r="U65" s="110"/>
      <c r="V65" s="104"/>
      <c r="W65" s="110"/>
      <c r="X65" s="104"/>
      <c r="Y65" s="110" t="s">
        <v>1016</v>
      </c>
      <c r="Z65" s="104" t="s">
        <v>71</v>
      </c>
      <c r="AA65" s="110" t="s">
        <v>137</v>
      </c>
      <c r="AB65" s="104"/>
      <c r="AC65" s="110" t="s">
        <v>662</v>
      </c>
      <c r="AD65" s="104" t="s">
        <v>544</v>
      </c>
      <c r="AE65" s="110" t="s">
        <v>137</v>
      </c>
      <c r="AF65" s="104"/>
      <c r="AG65" s="110" t="s">
        <v>137</v>
      </c>
      <c r="AH65" s="104"/>
      <c r="AI65" s="110" t="s">
        <v>997</v>
      </c>
      <c r="AJ65" s="104" t="s">
        <v>541</v>
      </c>
      <c r="AK65" s="110" t="s">
        <v>999</v>
      </c>
      <c r="AL65" s="104" t="s">
        <v>546</v>
      </c>
      <c r="AM65" s="110" t="s">
        <v>2907</v>
      </c>
      <c r="AN65" s="104" t="s">
        <v>543</v>
      </c>
      <c r="AO65" s="110" t="s">
        <v>137</v>
      </c>
      <c r="AP65" s="104"/>
      <c r="AQ65" s="110" t="s">
        <v>1009</v>
      </c>
      <c r="AR65" s="104" t="s">
        <v>74</v>
      </c>
      <c r="AS65" s="110" t="s">
        <v>137</v>
      </c>
      <c r="AT65" s="104"/>
      <c r="AU65" s="110" t="s">
        <v>137</v>
      </c>
      <c r="AV65" s="104"/>
      <c r="AW65" s="110" t="s">
        <v>137</v>
      </c>
      <c r="AX65" s="104"/>
      <c r="AY65" s="110" t="s">
        <v>137</v>
      </c>
      <c r="AZ65" s="104"/>
      <c r="BA65" s="110" t="s">
        <v>137</v>
      </c>
      <c r="BB65" s="104"/>
      <c r="BC65" s="110" t="s">
        <v>137</v>
      </c>
      <c r="BD65" s="104"/>
      <c r="BE65" s="110" t="s">
        <v>137</v>
      </c>
      <c r="BF65" s="104"/>
      <c r="BG65" s="110" t="s">
        <v>137</v>
      </c>
      <c r="BH65" s="104"/>
      <c r="BI65" s="110" t="s">
        <v>137</v>
      </c>
      <c r="BJ65" s="104"/>
      <c r="BK65" s="110" t="s">
        <v>137</v>
      </c>
      <c r="BL65" s="104"/>
      <c r="BM65" s="110" t="s">
        <v>137</v>
      </c>
      <c r="BN65" s="104"/>
      <c r="BO65" s="110" t="s">
        <v>137</v>
      </c>
      <c r="BP65" s="104"/>
      <c r="BQ65" s="110" t="s">
        <v>137</v>
      </c>
      <c r="BR65" s="104"/>
      <c r="BS65" s="110" t="s">
        <v>137</v>
      </c>
      <c r="BT65" s="104"/>
      <c r="BU65" s="110" t="s">
        <v>137</v>
      </c>
      <c r="BV65" s="104"/>
      <c r="BW65" s="110" t="s">
        <v>137</v>
      </c>
      <c r="BX65" s="104"/>
      <c r="BY65" s="110" t="s">
        <v>137</v>
      </c>
      <c r="BZ65" s="104"/>
      <c r="CA65" s="110" t="s">
        <v>137</v>
      </c>
      <c r="CB65" s="104"/>
      <c r="CC65" s="110"/>
      <c r="CD65" s="104"/>
      <c r="CE65" s="110" t="s">
        <v>137</v>
      </c>
      <c r="CF65" s="104"/>
      <c r="CG65" s="110" t="s">
        <v>137</v>
      </c>
      <c r="CH65" s="104"/>
      <c r="CI65" s="110" t="s">
        <v>137</v>
      </c>
      <c r="CJ65" s="104"/>
      <c r="CK65" s="110" t="s">
        <v>137</v>
      </c>
      <c r="CL65" s="104"/>
      <c r="CM65" s="110" t="s">
        <v>137</v>
      </c>
      <c r="CN65" s="104"/>
      <c r="CO65" s="110" t="s">
        <v>137</v>
      </c>
      <c r="CP65" s="104"/>
      <c r="CQ65" s="110" t="s">
        <v>137</v>
      </c>
      <c r="CR65" s="104"/>
      <c r="CS65" s="110" t="s">
        <v>137</v>
      </c>
      <c r="CT65" s="104"/>
      <c r="CU65" s="110" t="s">
        <v>137</v>
      </c>
      <c r="CV65" s="104"/>
      <c r="CW65" s="110" t="s">
        <v>137</v>
      </c>
      <c r="CX65" s="104"/>
      <c r="CY65" s="110" t="s">
        <v>137</v>
      </c>
      <c r="CZ65" s="104"/>
      <c r="DA65" s="110"/>
      <c r="DB65" s="104"/>
    </row>
    <row r="66" spans="1:106">
      <c r="A66" s="104" t="s">
        <v>207</v>
      </c>
      <c r="B66" s="104"/>
      <c r="C66" s="104"/>
      <c r="D66" s="104">
        <v>1</v>
      </c>
      <c r="E66" s="110" t="s">
        <v>3726</v>
      </c>
      <c r="F66" s="110" t="s">
        <v>2691</v>
      </c>
      <c r="G66" s="110" t="s">
        <v>137</v>
      </c>
      <c r="H66" s="104"/>
      <c r="I66" s="110" t="s">
        <v>1015</v>
      </c>
      <c r="J66" s="104" t="s">
        <v>539</v>
      </c>
      <c r="K66" s="110" t="s">
        <v>137</v>
      </c>
      <c r="L66" s="104"/>
      <c r="M66" s="110" t="s">
        <v>137</v>
      </c>
      <c r="N66" s="104"/>
      <c r="O66" s="110" t="s">
        <v>137</v>
      </c>
      <c r="P66" s="104"/>
      <c r="Q66" s="110" t="s">
        <v>137</v>
      </c>
      <c r="R66" s="104"/>
      <c r="S66" s="110"/>
      <c r="T66" s="104"/>
      <c r="U66" s="110"/>
      <c r="V66" s="104"/>
      <c r="W66" s="110"/>
      <c r="X66" s="104"/>
      <c r="Y66" s="110" t="s">
        <v>1016</v>
      </c>
      <c r="Z66" s="104" t="s">
        <v>71</v>
      </c>
      <c r="AA66" s="110" t="s">
        <v>137</v>
      </c>
      <c r="AB66" s="104"/>
      <c r="AC66" s="110" t="s">
        <v>662</v>
      </c>
      <c r="AD66" s="104" t="s">
        <v>544</v>
      </c>
      <c r="AE66" s="110" t="s">
        <v>137</v>
      </c>
      <c r="AF66" s="104"/>
      <c r="AG66" s="110" t="s">
        <v>137</v>
      </c>
      <c r="AH66" s="104"/>
      <c r="AI66" s="110" t="s">
        <v>997</v>
      </c>
      <c r="AJ66" s="104" t="s">
        <v>541</v>
      </c>
      <c r="AK66" s="110" t="s">
        <v>999</v>
      </c>
      <c r="AL66" s="104" t="s">
        <v>546</v>
      </c>
      <c r="AM66" s="110" t="s">
        <v>2907</v>
      </c>
      <c r="AN66" s="104" t="s">
        <v>543</v>
      </c>
      <c r="AO66" s="110" t="s">
        <v>137</v>
      </c>
      <c r="AP66" s="104"/>
      <c r="AQ66" s="110" t="s">
        <v>1010</v>
      </c>
      <c r="AR66" s="104" t="s">
        <v>75</v>
      </c>
      <c r="AS66" s="110" t="s">
        <v>137</v>
      </c>
      <c r="AT66" s="104"/>
      <c r="AU66" s="110" t="s">
        <v>137</v>
      </c>
      <c r="AV66" s="104"/>
      <c r="AW66" s="110" t="s">
        <v>137</v>
      </c>
      <c r="AX66" s="104"/>
      <c r="AY66" s="110" t="s">
        <v>137</v>
      </c>
      <c r="AZ66" s="104"/>
      <c r="BA66" s="110" t="s">
        <v>137</v>
      </c>
      <c r="BB66" s="104"/>
      <c r="BC66" s="110" t="s">
        <v>137</v>
      </c>
      <c r="BD66" s="104"/>
      <c r="BE66" s="110" t="s">
        <v>137</v>
      </c>
      <c r="BF66" s="104"/>
      <c r="BG66" s="110" t="s">
        <v>137</v>
      </c>
      <c r="BH66" s="104"/>
      <c r="BI66" s="110" t="s">
        <v>137</v>
      </c>
      <c r="BJ66" s="104"/>
      <c r="BK66" s="110" t="s">
        <v>137</v>
      </c>
      <c r="BL66" s="104"/>
      <c r="BM66" s="110" t="s">
        <v>137</v>
      </c>
      <c r="BN66" s="104"/>
      <c r="BO66" s="110" t="s">
        <v>137</v>
      </c>
      <c r="BP66" s="104"/>
      <c r="BQ66" s="110" t="s">
        <v>137</v>
      </c>
      <c r="BR66" s="104"/>
      <c r="BS66" s="110" t="s">
        <v>137</v>
      </c>
      <c r="BT66" s="104"/>
      <c r="BU66" s="110" t="s">
        <v>137</v>
      </c>
      <c r="BV66" s="104"/>
      <c r="BW66" s="110" t="s">
        <v>137</v>
      </c>
      <c r="BX66" s="104"/>
      <c r="BY66" s="110" t="s">
        <v>137</v>
      </c>
      <c r="BZ66" s="104"/>
      <c r="CA66" s="110" t="s">
        <v>137</v>
      </c>
      <c r="CB66" s="104"/>
      <c r="CC66" s="110"/>
      <c r="CD66" s="104"/>
      <c r="CE66" s="110" t="s">
        <v>137</v>
      </c>
      <c r="CF66" s="104"/>
      <c r="CG66" s="110" t="s">
        <v>137</v>
      </c>
      <c r="CH66" s="104"/>
      <c r="CI66" s="110" t="s">
        <v>137</v>
      </c>
      <c r="CJ66" s="104"/>
      <c r="CK66" s="110" t="s">
        <v>137</v>
      </c>
      <c r="CL66" s="104"/>
      <c r="CM66" s="110" t="s">
        <v>137</v>
      </c>
      <c r="CN66" s="104"/>
      <c r="CO66" s="110" t="s">
        <v>137</v>
      </c>
      <c r="CP66" s="104"/>
      <c r="CQ66" s="110" t="s">
        <v>137</v>
      </c>
      <c r="CR66" s="104"/>
      <c r="CS66" s="110" t="s">
        <v>137</v>
      </c>
      <c r="CT66" s="104"/>
      <c r="CU66" s="110" t="s">
        <v>137</v>
      </c>
      <c r="CV66" s="104"/>
      <c r="CW66" s="110" t="s">
        <v>137</v>
      </c>
      <c r="CX66" s="104"/>
      <c r="CY66" s="110" t="s">
        <v>137</v>
      </c>
      <c r="CZ66" s="104"/>
      <c r="DA66" s="110"/>
      <c r="DB66" s="104"/>
    </row>
    <row r="67" spans="1:106">
      <c r="A67" s="104" t="s">
        <v>252</v>
      </c>
      <c r="B67" s="104"/>
      <c r="C67" s="104"/>
      <c r="D67" s="104">
        <v>1</v>
      </c>
      <c r="E67" s="110" t="s">
        <v>3726</v>
      </c>
      <c r="F67" s="110" t="s">
        <v>2691</v>
      </c>
      <c r="G67" s="110" t="s">
        <v>137</v>
      </c>
      <c r="H67" s="104"/>
      <c r="I67" s="110" t="s">
        <v>986</v>
      </c>
      <c r="J67" s="104" t="s">
        <v>545</v>
      </c>
      <c r="K67" s="110" t="s">
        <v>137</v>
      </c>
      <c r="L67" s="104"/>
      <c r="M67" s="110" t="s">
        <v>137</v>
      </c>
      <c r="N67" s="104"/>
      <c r="O67" s="110" t="s">
        <v>137</v>
      </c>
      <c r="P67" s="104"/>
      <c r="Q67" s="110" t="s">
        <v>137</v>
      </c>
      <c r="R67" s="104"/>
      <c r="S67" s="110"/>
      <c r="T67" s="104"/>
      <c r="U67" s="110"/>
      <c r="V67" s="104"/>
      <c r="W67" s="110"/>
      <c r="X67" s="104"/>
      <c r="Y67" s="110" t="s">
        <v>1016</v>
      </c>
      <c r="Z67" s="104" t="s">
        <v>71</v>
      </c>
      <c r="AA67" s="110" t="s">
        <v>137</v>
      </c>
      <c r="AB67" s="104"/>
      <c r="AC67" s="110" t="s">
        <v>663</v>
      </c>
      <c r="AD67" s="104" t="s">
        <v>540</v>
      </c>
      <c r="AE67" s="110" t="s">
        <v>137</v>
      </c>
      <c r="AF67" s="104"/>
      <c r="AG67" s="110" t="s">
        <v>137</v>
      </c>
      <c r="AH67" s="104"/>
      <c r="AI67" s="110" t="s">
        <v>997</v>
      </c>
      <c r="AJ67" s="104" t="s">
        <v>541</v>
      </c>
      <c r="AK67" s="110" t="s">
        <v>999</v>
      </c>
      <c r="AL67" s="104" t="s">
        <v>546</v>
      </c>
      <c r="AM67" s="110" t="s">
        <v>2907</v>
      </c>
      <c r="AN67" s="104" t="s">
        <v>543</v>
      </c>
      <c r="AO67" s="110" t="s">
        <v>137</v>
      </c>
      <c r="AP67" s="104"/>
      <c r="AQ67" s="110" t="s">
        <v>1009</v>
      </c>
      <c r="AR67" s="104" t="s">
        <v>74</v>
      </c>
      <c r="AS67" s="110" t="s">
        <v>137</v>
      </c>
      <c r="AT67" s="104"/>
      <c r="AU67" s="110" t="s">
        <v>137</v>
      </c>
      <c r="AV67" s="104"/>
      <c r="AW67" s="110" t="s">
        <v>137</v>
      </c>
      <c r="AX67" s="104"/>
      <c r="AY67" s="110" t="s">
        <v>137</v>
      </c>
      <c r="AZ67" s="104"/>
      <c r="BA67" s="110" t="s">
        <v>137</v>
      </c>
      <c r="BB67" s="104"/>
      <c r="BC67" s="110" t="s">
        <v>137</v>
      </c>
      <c r="BD67" s="104"/>
      <c r="BE67" s="110" t="s">
        <v>137</v>
      </c>
      <c r="BF67" s="104"/>
      <c r="BG67" s="110" t="s">
        <v>137</v>
      </c>
      <c r="BH67" s="104"/>
      <c r="BI67" s="110" t="s">
        <v>137</v>
      </c>
      <c r="BJ67" s="104"/>
      <c r="BK67" s="110" t="s">
        <v>137</v>
      </c>
      <c r="BL67" s="104"/>
      <c r="BM67" s="110" t="s">
        <v>137</v>
      </c>
      <c r="BN67" s="104"/>
      <c r="BO67" s="110" t="s">
        <v>137</v>
      </c>
      <c r="BP67" s="104"/>
      <c r="BQ67" s="110" t="s">
        <v>137</v>
      </c>
      <c r="BR67" s="104"/>
      <c r="BS67" s="110" t="s">
        <v>137</v>
      </c>
      <c r="BT67" s="104"/>
      <c r="BU67" s="110" t="s">
        <v>137</v>
      </c>
      <c r="BV67" s="104"/>
      <c r="BW67" s="110" t="s">
        <v>137</v>
      </c>
      <c r="BX67" s="104"/>
      <c r="BY67" s="110" t="s">
        <v>137</v>
      </c>
      <c r="BZ67" s="104"/>
      <c r="CA67" s="110" t="s">
        <v>137</v>
      </c>
      <c r="CB67" s="104"/>
      <c r="CC67" s="110"/>
      <c r="CD67" s="104"/>
      <c r="CE67" s="110" t="s">
        <v>137</v>
      </c>
      <c r="CF67" s="104"/>
      <c r="CG67" s="110" t="s">
        <v>137</v>
      </c>
      <c r="CH67" s="104"/>
      <c r="CI67" s="110" t="s">
        <v>137</v>
      </c>
      <c r="CJ67" s="104"/>
      <c r="CK67" s="110" t="s">
        <v>137</v>
      </c>
      <c r="CL67" s="104"/>
      <c r="CM67" s="110" t="s">
        <v>137</v>
      </c>
      <c r="CN67" s="104"/>
      <c r="CO67" s="110" t="s">
        <v>137</v>
      </c>
      <c r="CP67" s="104"/>
      <c r="CQ67" s="110" t="s">
        <v>137</v>
      </c>
      <c r="CR67" s="104"/>
      <c r="CS67" s="110" t="s">
        <v>137</v>
      </c>
      <c r="CT67" s="104"/>
      <c r="CU67" s="110" t="s">
        <v>137</v>
      </c>
      <c r="CV67" s="104"/>
      <c r="CW67" s="110" t="s">
        <v>137</v>
      </c>
      <c r="CX67" s="104"/>
      <c r="CY67" s="110" t="s">
        <v>137</v>
      </c>
      <c r="CZ67" s="104"/>
      <c r="DA67" s="110"/>
      <c r="DB67" s="104"/>
    </row>
    <row r="68" spans="1:106">
      <c r="A68" s="104" t="s">
        <v>253</v>
      </c>
      <c r="B68" s="104"/>
      <c r="C68" s="104"/>
      <c r="D68" s="104">
        <v>1</v>
      </c>
      <c r="E68" s="110" t="s">
        <v>3726</v>
      </c>
      <c r="F68" s="110" t="s">
        <v>2691</v>
      </c>
      <c r="G68" s="110" t="s">
        <v>137</v>
      </c>
      <c r="H68" s="104"/>
      <c r="I68" s="110" t="s">
        <v>986</v>
      </c>
      <c r="J68" s="104" t="s">
        <v>545</v>
      </c>
      <c r="K68" s="110" t="s">
        <v>137</v>
      </c>
      <c r="L68" s="104"/>
      <c r="M68" s="110" t="s">
        <v>137</v>
      </c>
      <c r="N68" s="104"/>
      <c r="O68" s="110" t="s">
        <v>137</v>
      </c>
      <c r="P68" s="104"/>
      <c r="Q68" s="110" t="s">
        <v>137</v>
      </c>
      <c r="R68" s="104"/>
      <c r="S68" s="110"/>
      <c r="T68" s="104"/>
      <c r="U68" s="110"/>
      <c r="V68" s="104"/>
      <c r="W68" s="110"/>
      <c r="X68" s="104"/>
      <c r="Y68" s="110" t="s">
        <v>1016</v>
      </c>
      <c r="Z68" s="104" t="s">
        <v>71</v>
      </c>
      <c r="AA68" s="110" t="s">
        <v>137</v>
      </c>
      <c r="AB68" s="104"/>
      <c r="AC68" s="110" t="s">
        <v>663</v>
      </c>
      <c r="AD68" s="104" t="s">
        <v>540</v>
      </c>
      <c r="AE68" s="110" t="s">
        <v>137</v>
      </c>
      <c r="AF68" s="104"/>
      <c r="AG68" s="110" t="s">
        <v>137</v>
      </c>
      <c r="AH68" s="104"/>
      <c r="AI68" s="110" t="s">
        <v>997</v>
      </c>
      <c r="AJ68" s="104" t="s">
        <v>541</v>
      </c>
      <c r="AK68" s="110" t="s">
        <v>999</v>
      </c>
      <c r="AL68" s="104" t="s">
        <v>546</v>
      </c>
      <c r="AM68" s="110" t="s">
        <v>2907</v>
      </c>
      <c r="AN68" s="104" t="s">
        <v>543</v>
      </c>
      <c r="AO68" s="110" t="s">
        <v>137</v>
      </c>
      <c r="AP68" s="104"/>
      <c r="AQ68" s="110" t="s">
        <v>1010</v>
      </c>
      <c r="AR68" s="104" t="s">
        <v>75</v>
      </c>
      <c r="AS68" s="110" t="s">
        <v>137</v>
      </c>
      <c r="AT68" s="104"/>
      <c r="AU68" s="110" t="s">
        <v>137</v>
      </c>
      <c r="AV68" s="104"/>
      <c r="AW68" s="110" t="s">
        <v>137</v>
      </c>
      <c r="AX68" s="104"/>
      <c r="AY68" s="110" t="s">
        <v>137</v>
      </c>
      <c r="AZ68" s="104"/>
      <c r="BA68" s="110" t="s">
        <v>137</v>
      </c>
      <c r="BB68" s="104"/>
      <c r="BC68" s="110" t="s">
        <v>137</v>
      </c>
      <c r="BD68" s="104"/>
      <c r="BE68" s="110" t="s">
        <v>137</v>
      </c>
      <c r="BF68" s="104"/>
      <c r="BG68" s="110" t="s">
        <v>137</v>
      </c>
      <c r="BH68" s="104"/>
      <c r="BI68" s="110" t="s">
        <v>137</v>
      </c>
      <c r="BJ68" s="104"/>
      <c r="BK68" s="110" t="s">
        <v>137</v>
      </c>
      <c r="BL68" s="104"/>
      <c r="BM68" s="110" t="s">
        <v>137</v>
      </c>
      <c r="BN68" s="104"/>
      <c r="BO68" s="110" t="s">
        <v>137</v>
      </c>
      <c r="BP68" s="104"/>
      <c r="BQ68" s="110" t="s">
        <v>137</v>
      </c>
      <c r="BR68" s="104"/>
      <c r="BS68" s="110" t="s">
        <v>137</v>
      </c>
      <c r="BT68" s="104"/>
      <c r="BU68" s="110" t="s">
        <v>137</v>
      </c>
      <c r="BV68" s="104"/>
      <c r="BW68" s="110" t="s">
        <v>137</v>
      </c>
      <c r="BX68" s="104"/>
      <c r="BY68" s="110" t="s">
        <v>137</v>
      </c>
      <c r="BZ68" s="104"/>
      <c r="CA68" s="110" t="s">
        <v>137</v>
      </c>
      <c r="CB68" s="104"/>
      <c r="CC68" s="110"/>
      <c r="CD68" s="104"/>
      <c r="CE68" s="110" t="s">
        <v>137</v>
      </c>
      <c r="CF68" s="104"/>
      <c r="CG68" s="110" t="s">
        <v>137</v>
      </c>
      <c r="CH68" s="104"/>
      <c r="CI68" s="110" t="s">
        <v>137</v>
      </c>
      <c r="CJ68" s="104"/>
      <c r="CK68" s="110" t="s">
        <v>137</v>
      </c>
      <c r="CL68" s="104"/>
      <c r="CM68" s="110" t="s">
        <v>137</v>
      </c>
      <c r="CN68" s="104"/>
      <c r="CO68" s="110" t="s">
        <v>137</v>
      </c>
      <c r="CP68" s="104"/>
      <c r="CQ68" s="110" t="s">
        <v>137</v>
      </c>
      <c r="CR68" s="104"/>
      <c r="CS68" s="110" t="s">
        <v>137</v>
      </c>
      <c r="CT68" s="104"/>
      <c r="CU68" s="110" t="s">
        <v>137</v>
      </c>
      <c r="CV68" s="104"/>
      <c r="CW68" s="110" t="s">
        <v>137</v>
      </c>
      <c r="CX68" s="104"/>
      <c r="CY68" s="110" t="s">
        <v>137</v>
      </c>
      <c r="CZ68" s="104"/>
      <c r="DA68" s="110"/>
      <c r="DB68" s="104"/>
    </row>
    <row r="69" spans="1:106">
      <c r="A69" s="104" t="s">
        <v>210</v>
      </c>
      <c r="B69" s="104"/>
      <c r="C69" s="104"/>
      <c r="D69" s="104">
        <v>1</v>
      </c>
      <c r="E69" s="110" t="s">
        <v>3726</v>
      </c>
      <c r="F69" s="110" t="s">
        <v>2691</v>
      </c>
      <c r="G69" s="110" t="s">
        <v>137</v>
      </c>
      <c r="H69" s="104"/>
      <c r="I69" s="110" t="s">
        <v>986</v>
      </c>
      <c r="J69" s="104" t="s">
        <v>545</v>
      </c>
      <c r="K69" s="110" t="s">
        <v>137</v>
      </c>
      <c r="L69" s="104"/>
      <c r="M69" s="110" t="s">
        <v>137</v>
      </c>
      <c r="N69" s="104"/>
      <c r="O69" s="110" t="s">
        <v>137</v>
      </c>
      <c r="P69" s="104"/>
      <c r="Q69" s="110" t="s">
        <v>137</v>
      </c>
      <c r="R69" s="104"/>
      <c r="S69" s="110"/>
      <c r="T69" s="104"/>
      <c r="U69" s="110"/>
      <c r="V69" s="104"/>
      <c r="W69" s="110"/>
      <c r="X69" s="104"/>
      <c r="Y69" s="110" t="s">
        <v>1016</v>
      </c>
      <c r="Z69" s="104" t="s">
        <v>71</v>
      </c>
      <c r="AA69" s="110" t="s">
        <v>137</v>
      </c>
      <c r="AB69" s="104"/>
      <c r="AC69" s="110" t="s">
        <v>662</v>
      </c>
      <c r="AD69" s="104" t="s">
        <v>544</v>
      </c>
      <c r="AE69" s="110" t="s">
        <v>137</v>
      </c>
      <c r="AF69" s="104"/>
      <c r="AG69" s="110" t="s">
        <v>137</v>
      </c>
      <c r="AH69" s="104"/>
      <c r="AI69" s="110" t="s">
        <v>997</v>
      </c>
      <c r="AJ69" s="104" t="s">
        <v>541</v>
      </c>
      <c r="AK69" s="110" t="s">
        <v>999</v>
      </c>
      <c r="AL69" s="104" t="s">
        <v>546</v>
      </c>
      <c r="AM69" s="110" t="s">
        <v>2907</v>
      </c>
      <c r="AN69" s="104" t="s">
        <v>543</v>
      </c>
      <c r="AO69" s="110" t="s">
        <v>137</v>
      </c>
      <c r="AP69" s="104"/>
      <c r="AQ69" s="110" t="s">
        <v>1009</v>
      </c>
      <c r="AR69" s="104" t="s">
        <v>74</v>
      </c>
      <c r="AS69" s="110" t="s">
        <v>137</v>
      </c>
      <c r="AT69" s="104"/>
      <c r="AU69" s="110" t="s">
        <v>137</v>
      </c>
      <c r="AV69" s="104"/>
      <c r="AW69" s="110" t="s">
        <v>137</v>
      </c>
      <c r="AX69" s="104"/>
      <c r="AY69" s="110" t="s">
        <v>137</v>
      </c>
      <c r="AZ69" s="104"/>
      <c r="BA69" s="110" t="s">
        <v>137</v>
      </c>
      <c r="BB69" s="104"/>
      <c r="BC69" s="110" t="s">
        <v>137</v>
      </c>
      <c r="BD69" s="104"/>
      <c r="BE69" s="110" t="s">
        <v>137</v>
      </c>
      <c r="BF69" s="104"/>
      <c r="BG69" s="110" t="s">
        <v>137</v>
      </c>
      <c r="BH69" s="104"/>
      <c r="BI69" s="110" t="s">
        <v>137</v>
      </c>
      <c r="BJ69" s="104"/>
      <c r="BK69" s="110" t="s">
        <v>137</v>
      </c>
      <c r="BL69" s="104"/>
      <c r="BM69" s="110" t="s">
        <v>137</v>
      </c>
      <c r="BN69" s="104"/>
      <c r="BO69" s="110" t="s">
        <v>137</v>
      </c>
      <c r="BP69" s="104"/>
      <c r="BQ69" s="110" t="s">
        <v>137</v>
      </c>
      <c r="BR69" s="104"/>
      <c r="BS69" s="110" t="s">
        <v>137</v>
      </c>
      <c r="BT69" s="104"/>
      <c r="BU69" s="110" t="s">
        <v>137</v>
      </c>
      <c r="BV69" s="104"/>
      <c r="BW69" s="110" t="s">
        <v>137</v>
      </c>
      <c r="BX69" s="104"/>
      <c r="BY69" s="110" t="s">
        <v>137</v>
      </c>
      <c r="BZ69" s="104"/>
      <c r="CA69" s="110" t="s">
        <v>137</v>
      </c>
      <c r="CB69" s="104"/>
      <c r="CC69" s="110"/>
      <c r="CD69" s="104"/>
      <c r="CE69" s="110" t="s">
        <v>137</v>
      </c>
      <c r="CF69" s="104"/>
      <c r="CG69" s="110" t="s">
        <v>137</v>
      </c>
      <c r="CH69" s="104"/>
      <c r="CI69" s="110" t="s">
        <v>137</v>
      </c>
      <c r="CJ69" s="104"/>
      <c r="CK69" s="110" t="s">
        <v>137</v>
      </c>
      <c r="CL69" s="104"/>
      <c r="CM69" s="110" t="s">
        <v>137</v>
      </c>
      <c r="CN69" s="104"/>
      <c r="CO69" s="110" t="s">
        <v>137</v>
      </c>
      <c r="CP69" s="104"/>
      <c r="CQ69" s="110" t="s">
        <v>137</v>
      </c>
      <c r="CR69" s="104"/>
      <c r="CS69" s="110" t="s">
        <v>137</v>
      </c>
      <c r="CT69" s="104"/>
      <c r="CU69" s="110" t="s">
        <v>137</v>
      </c>
      <c r="CV69" s="104"/>
      <c r="CW69" s="110" t="s">
        <v>137</v>
      </c>
      <c r="CX69" s="104"/>
      <c r="CY69" s="110" t="s">
        <v>137</v>
      </c>
      <c r="CZ69" s="104"/>
      <c r="DA69" s="110"/>
      <c r="DB69" s="104"/>
    </row>
    <row r="70" spans="1:106">
      <c r="A70" s="104" t="s">
        <v>211</v>
      </c>
      <c r="B70" s="104"/>
      <c r="C70" s="104"/>
      <c r="D70" s="104">
        <v>1</v>
      </c>
      <c r="E70" s="110" t="s">
        <v>3726</v>
      </c>
      <c r="F70" s="110" t="s">
        <v>2691</v>
      </c>
      <c r="G70" s="110" t="s">
        <v>137</v>
      </c>
      <c r="H70" s="104"/>
      <c r="I70" s="110" t="s">
        <v>986</v>
      </c>
      <c r="J70" s="104" t="s">
        <v>545</v>
      </c>
      <c r="K70" s="110" t="s">
        <v>137</v>
      </c>
      <c r="L70" s="104"/>
      <c r="M70" s="110" t="s">
        <v>137</v>
      </c>
      <c r="N70" s="104"/>
      <c r="O70" s="110" t="s">
        <v>137</v>
      </c>
      <c r="P70" s="104"/>
      <c r="Q70" s="110" t="s">
        <v>137</v>
      </c>
      <c r="R70" s="104"/>
      <c r="S70" s="110"/>
      <c r="T70" s="104"/>
      <c r="U70" s="110"/>
      <c r="V70" s="104"/>
      <c r="W70" s="110"/>
      <c r="X70" s="104"/>
      <c r="Y70" s="110" t="s">
        <v>1016</v>
      </c>
      <c r="Z70" s="104" t="s">
        <v>71</v>
      </c>
      <c r="AA70" s="110" t="s">
        <v>137</v>
      </c>
      <c r="AB70" s="104"/>
      <c r="AC70" s="110" t="s">
        <v>662</v>
      </c>
      <c r="AD70" s="104" t="s">
        <v>544</v>
      </c>
      <c r="AE70" s="110" t="s">
        <v>137</v>
      </c>
      <c r="AF70" s="104"/>
      <c r="AG70" s="110" t="s">
        <v>137</v>
      </c>
      <c r="AH70" s="104"/>
      <c r="AI70" s="110" t="s">
        <v>997</v>
      </c>
      <c r="AJ70" s="104" t="s">
        <v>541</v>
      </c>
      <c r="AK70" s="110" t="s">
        <v>999</v>
      </c>
      <c r="AL70" s="104" t="s">
        <v>546</v>
      </c>
      <c r="AM70" s="110" t="s">
        <v>2907</v>
      </c>
      <c r="AN70" s="104" t="s">
        <v>543</v>
      </c>
      <c r="AO70" s="110" t="s">
        <v>137</v>
      </c>
      <c r="AP70" s="104"/>
      <c r="AQ70" s="110" t="s">
        <v>1010</v>
      </c>
      <c r="AR70" s="104" t="s">
        <v>75</v>
      </c>
      <c r="AS70" s="110" t="s">
        <v>137</v>
      </c>
      <c r="AT70" s="104"/>
      <c r="AU70" s="110" t="s">
        <v>137</v>
      </c>
      <c r="AV70" s="104"/>
      <c r="AW70" s="110" t="s">
        <v>137</v>
      </c>
      <c r="AX70" s="104"/>
      <c r="AY70" s="110" t="s">
        <v>137</v>
      </c>
      <c r="AZ70" s="104"/>
      <c r="BA70" s="110" t="s">
        <v>137</v>
      </c>
      <c r="BB70" s="104"/>
      <c r="BC70" s="110" t="s">
        <v>137</v>
      </c>
      <c r="BD70" s="104"/>
      <c r="BE70" s="110" t="s">
        <v>137</v>
      </c>
      <c r="BF70" s="104"/>
      <c r="BG70" s="110" t="s">
        <v>137</v>
      </c>
      <c r="BH70" s="104"/>
      <c r="BI70" s="110" t="s">
        <v>137</v>
      </c>
      <c r="BJ70" s="104"/>
      <c r="BK70" s="110" t="s">
        <v>137</v>
      </c>
      <c r="BL70" s="104"/>
      <c r="BM70" s="110" t="s">
        <v>137</v>
      </c>
      <c r="BN70" s="104"/>
      <c r="BO70" s="110" t="s">
        <v>137</v>
      </c>
      <c r="BP70" s="104"/>
      <c r="BQ70" s="110" t="s">
        <v>137</v>
      </c>
      <c r="BR70" s="104"/>
      <c r="BS70" s="110" t="s">
        <v>137</v>
      </c>
      <c r="BT70" s="104"/>
      <c r="BU70" s="110" t="s">
        <v>137</v>
      </c>
      <c r="BV70" s="104"/>
      <c r="BW70" s="110" t="s">
        <v>137</v>
      </c>
      <c r="BX70" s="104"/>
      <c r="BY70" s="110" t="s">
        <v>137</v>
      </c>
      <c r="BZ70" s="104"/>
      <c r="CA70" s="110" t="s">
        <v>137</v>
      </c>
      <c r="CB70" s="104"/>
      <c r="CC70" s="110"/>
      <c r="CD70" s="104"/>
      <c r="CE70" s="110" t="s">
        <v>137</v>
      </c>
      <c r="CF70" s="104"/>
      <c r="CG70" s="110" t="s">
        <v>137</v>
      </c>
      <c r="CH70" s="104"/>
      <c r="CI70" s="110" t="s">
        <v>137</v>
      </c>
      <c r="CJ70" s="104"/>
      <c r="CK70" s="110" t="s">
        <v>137</v>
      </c>
      <c r="CL70" s="104"/>
      <c r="CM70" s="110" t="s">
        <v>137</v>
      </c>
      <c r="CN70" s="104"/>
      <c r="CO70" s="110" t="s">
        <v>137</v>
      </c>
      <c r="CP70" s="104"/>
      <c r="CQ70" s="110" t="s">
        <v>137</v>
      </c>
      <c r="CR70" s="104"/>
      <c r="CS70" s="110" t="s">
        <v>137</v>
      </c>
      <c r="CT70" s="104"/>
      <c r="CU70" s="110" t="s">
        <v>137</v>
      </c>
      <c r="CV70" s="104"/>
      <c r="CW70" s="110" t="s">
        <v>137</v>
      </c>
      <c r="CX70" s="104"/>
      <c r="CY70" s="110" t="s">
        <v>137</v>
      </c>
      <c r="CZ70" s="104"/>
      <c r="DA70" s="110"/>
      <c r="DB70" s="104"/>
    </row>
    <row r="71" spans="1:106">
      <c r="A71" s="104" t="s">
        <v>234</v>
      </c>
      <c r="B71" s="104"/>
      <c r="C71" s="104"/>
      <c r="D71" s="104">
        <v>1</v>
      </c>
      <c r="E71" s="110" t="s">
        <v>3726</v>
      </c>
      <c r="F71" s="110" t="s">
        <v>2691</v>
      </c>
      <c r="G71" s="110" t="s">
        <v>137</v>
      </c>
      <c r="H71" s="104"/>
      <c r="I71" s="110" t="s">
        <v>1015</v>
      </c>
      <c r="J71" s="104" t="s">
        <v>539</v>
      </c>
      <c r="K71" s="110" t="s">
        <v>137</v>
      </c>
      <c r="L71" s="104"/>
      <c r="M71" s="110" t="s">
        <v>137</v>
      </c>
      <c r="N71" s="104"/>
      <c r="O71" s="110" t="s">
        <v>137</v>
      </c>
      <c r="P71" s="104"/>
      <c r="Q71" s="110" t="s">
        <v>137</v>
      </c>
      <c r="R71" s="104"/>
      <c r="S71" s="110"/>
      <c r="T71" s="104"/>
      <c r="U71" s="110"/>
      <c r="V71" s="104"/>
      <c r="W71" s="110"/>
      <c r="X71" s="104"/>
      <c r="Y71" s="110" t="s">
        <v>1016</v>
      </c>
      <c r="Z71" s="104" t="s">
        <v>71</v>
      </c>
      <c r="AA71" s="110" t="s">
        <v>137</v>
      </c>
      <c r="AB71" s="104"/>
      <c r="AC71" s="110" t="s">
        <v>137</v>
      </c>
      <c r="AD71" s="104"/>
      <c r="AE71" s="110" t="s">
        <v>137</v>
      </c>
      <c r="AF71" s="104"/>
      <c r="AG71" s="110" t="s">
        <v>137</v>
      </c>
      <c r="AH71" s="104"/>
      <c r="AI71" s="110" t="s">
        <v>995</v>
      </c>
      <c r="AJ71" s="104" t="s">
        <v>548</v>
      </c>
      <c r="AK71" s="110" t="s">
        <v>998</v>
      </c>
      <c r="AL71" s="104" t="s">
        <v>542</v>
      </c>
      <c r="AM71" s="110" t="s">
        <v>2907</v>
      </c>
      <c r="AN71" s="104" t="s">
        <v>543</v>
      </c>
      <c r="AO71" s="110" t="s">
        <v>137</v>
      </c>
      <c r="AP71" s="104"/>
      <c r="AQ71" s="110" t="s">
        <v>1009</v>
      </c>
      <c r="AR71" s="104" t="s">
        <v>74</v>
      </c>
      <c r="AS71" s="110" t="s">
        <v>137</v>
      </c>
      <c r="AT71" s="104"/>
      <c r="AU71" s="110" t="s">
        <v>137</v>
      </c>
      <c r="AV71" s="104"/>
      <c r="AW71" s="110" t="s">
        <v>137</v>
      </c>
      <c r="AX71" s="104"/>
      <c r="AY71" s="110" t="s">
        <v>137</v>
      </c>
      <c r="AZ71" s="104"/>
      <c r="BA71" s="110" t="s">
        <v>137</v>
      </c>
      <c r="BB71" s="104"/>
      <c r="BC71" s="110" t="s">
        <v>137</v>
      </c>
      <c r="BD71" s="104"/>
      <c r="BE71" s="110" t="s">
        <v>137</v>
      </c>
      <c r="BF71" s="104"/>
      <c r="BG71" s="110" t="s">
        <v>137</v>
      </c>
      <c r="BH71" s="104"/>
      <c r="BI71" s="110" t="s">
        <v>137</v>
      </c>
      <c r="BJ71" s="104"/>
      <c r="BK71" s="110" t="s">
        <v>137</v>
      </c>
      <c r="BL71" s="104"/>
      <c r="BM71" s="110" t="s">
        <v>137</v>
      </c>
      <c r="BN71" s="104"/>
      <c r="BO71" s="110" t="s">
        <v>137</v>
      </c>
      <c r="BP71" s="104"/>
      <c r="BQ71" s="110" t="s">
        <v>137</v>
      </c>
      <c r="BR71" s="104"/>
      <c r="BS71" s="110" t="s">
        <v>137</v>
      </c>
      <c r="BT71" s="104"/>
      <c r="BU71" s="110" t="s">
        <v>137</v>
      </c>
      <c r="BV71" s="104"/>
      <c r="BW71" s="110" t="s">
        <v>137</v>
      </c>
      <c r="BX71" s="104"/>
      <c r="BY71" s="110" t="s">
        <v>137</v>
      </c>
      <c r="BZ71" s="104"/>
      <c r="CA71" s="110" t="s">
        <v>137</v>
      </c>
      <c r="CB71" s="104"/>
      <c r="CC71" s="110"/>
      <c r="CD71" s="104"/>
      <c r="CE71" s="110" t="s">
        <v>137</v>
      </c>
      <c r="CF71" s="104"/>
      <c r="CG71" s="110" t="s">
        <v>137</v>
      </c>
      <c r="CH71" s="104"/>
      <c r="CI71" s="110" t="s">
        <v>137</v>
      </c>
      <c r="CJ71" s="104"/>
      <c r="CK71" s="110" t="s">
        <v>137</v>
      </c>
      <c r="CL71" s="104"/>
      <c r="CM71" s="110" t="s">
        <v>137</v>
      </c>
      <c r="CN71" s="104"/>
      <c r="CO71" s="110" t="s">
        <v>137</v>
      </c>
      <c r="CP71" s="104"/>
      <c r="CQ71" s="110" t="s">
        <v>137</v>
      </c>
      <c r="CR71" s="104"/>
      <c r="CS71" s="110" t="s">
        <v>137</v>
      </c>
      <c r="CT71" s="104"/>
      <c r="CU71" s="110" t="s">
        <v>137</v>
      </c>
      <c r="CV71" s="104"/>
      <c r="CW71" s="110" t="s">
        <v>137</v>
      </c>
      <c r="CX71" s="104"/>
      <c r="CY71" s="110" t="s">
        <v>137</v>
      </c>
      <c r="CZ71" s="104"/>
      <c r="DA71" s="110"/>
      <c r="DB71" s="104"/>
    </row>
    <row r="72" spans="1:106">
      <c r="A72" s="104" t="s">
        <v>235</v>
      </c>
      <c r="B72" s="104"/>
      <c r="C72" s="104"/>
      <c r="D72" s="104">
        <v>1</v>
      </c>
      <c r="E72" s="110" t="s">
        <v>3726</v>
      </c>
      <c r="F72" s="110" t="s">
        <v>2691</v>
      </c>
      <c r="G72" s="110" t="s">
        <v>137</v>
      </c>
      <c r="H72" s="104"/>
      <c r="I72" s="110" t="s">
        <v>1015</v>
      </c>
      <c r="J72" s="104" t="s">
        <v>539</v>
      </c>
      <c r="K72" s="110" t="s">
        <v>137</v>
      </c>
      <c r="L72" s="104"/>
      <c r="M72" s="110" t="s">
        <v>137</v>
      </c>
      <c r="N72" s="104"/>
      <c r="O72" s="110" t="s">
        <v>137</v>
      </c>
      <c r="P72" s="104"/>
      <c r="Q72" s="110" t="s">
        <v>137</v>
      </c>
      <c r="R72" s="104"/>
      <c r="S72" s="110"/>
      <c r="T72" s="104"/>
      <c r="U72" s="110"/>
      <c r="V72" s="104"/>
      <c r="W72" s="110"/>
      <c r="X72" s="104"/>
      <c r="Y72" s="110" t="s">
        <v>1016</v>
      </c>
      <c r="Z72" s="104" t="s">
        <v>71</v>
      </c>
      <c r="AA72" s="110" t="s">
        <v>137</v>
      </c>
      <c r="AB72" s="104"/>
      <c r="AC72" s="110" t="s">
        <v>137</v>
      </c>
      <c r="AD72" s="104"/>
      <c r="AE72" s="110" t="s">
        <v>137</v>
      </c>
      <c r="AF72" s="104"/>
      <c r="AG72" s="110" t="s">
        <v>137</v>
      </c>
      <c r="AH72" s="104"/>
      <c r="AI72" s="110" t="s">
        <v>995</v>
      </c>
      <c r="AJ72" s="104" t="s">
        <v>548</v>
      </c>
      <c r="AK72" s="110" t="s">
        <v>998</v>
      </c>
      <c r="AL72" s="104" t="s">
        <v>542</v>
      </c>
      <c r="AM72" s="110" t="s">
        <v>2907</v>
      </c>
      <c r="AN72" s="104" t="s">
        <v>543</v>
      </c>
      <c r="AO72" s="110" t="s">
        <v>137</v>
      </c>
      <c r="AP72" s="104"/>
      <c r="AQ72" s="110" t="s">
        <v>1010</v>
      </c>
      <c r="AR72" s="104" t="s">
        <v>75</v>
      </c>
      <c r="AS72" s="110" t="s">
        <v>137</v>
      </c>
      <c r="AT72" s="104"/>
      <c r="AU72" s="110" t="s">
        <v>137</v>
      </c>
      <c r="AV72" s="104"/>
      <c r="AW72" s="110" t="s">
        <v>137</v>
      </c>
      <c r="AX72" s="104"/>
      <c r="AY72" s="110" t="s">
        <v>137</v>
      </c>
      <c r="AZ72" s="104"/>
      <c r="BA72" s="110" t="s">
        <v>137</v>
      </c>
      <c r="BB72" s="104"/>
      <c r="BC72" s="110" t="s">
        <v>137</v>
      </c>
      <c r="BD72" s="104"/>
      <c r="BE72" s="110" t="s">
        <v>137</v>
      </c>
      <c r="BF72" s="104"/>
      <c r="BG72" s="110" t="s">
        <v>137</v>
      </c>
      <c r="BH72" s="104"/>
      <c r="BI72" s="110" t="s">
        <v>137</v>
      </c>
      <c r="BJ72" s="104"/>
      <c r="BK72" s="110" t="s">
        <v>137</v>
      </c>
      <c r="BL72" s="104"/>
      <c r="BM72" s="110" t="s">
        <v>137</v>
      </c>
      <c r="BN72" s="104"/>
      <c r="BO72" s="110" t="s">
        <v>137</v>
      </c>
      <c r="BP72" s="104"/>
      <c r="BQ72" s="110" t="s">
        <v>137</v>
      </c>
      <c r="BR72" s="104"/>
      <c r="BS72" s="110" t="s">
        <v>137</v>
      </c>
      <c r="BT72" s="104"/>
      <c r="BU72" s="110" t="s">
        <v>137</v>
      </c>
      <c r="BV72" s="104"/>
      <c r="BW72" s="110" t="s">
        <v>137</v>
      </c>
      <c r="BX72" s="104"/>
      <c r="BY72" s="110" t="s">
        <v>137</v>
      </c>
      <c r="BZ72" s="104"/>
      <c r="CA72" s="110" t="s">
        <v>137</v>
      </c>
      <c r="CB72" s="104"/>
      <c r="CC72" s="110"/>
      <c r="CD72" s="104"/>
      <c r="CE72" s="110" t="s">
        <v>137</v>
      </c>
      <c r="CF72" s="104"/>
      <c r="CG72" s="110" t="s">
        <v>137</v>
      </c>
      <c r="CH72" s="104"/>
      <c r="CI72" s="110" t="s">
        <v>137</v>
      </c>
      <c r="CJ72" s="104"/>
      <c r="CK72" s="110" t="s">
        <v>137</v>
      </c>
      <c r="CL72" s="104"/>
      <c r="CM72" s="110" t="s">
        <v>137</v>
      </c>
      <c r="CN72" s="104"/>
      <c r="CO72" s="110" t="s">
        <v>137</v>
      </c>
      <c r="CP72" s="104"/>
      <c r="CQ72" s="110" t="s">
        <v>137</v>
      </c>
      <c r="CR72" s="104"/>
      <c r="CS72" s="110" t="s">
        <v>137</v>
      </c>
      <c r="CT72" s="104"/>
      <c r="CU72" s="110" t="s">
        <v>137</v>
      </c>
      <c r="CV72" s="104"/>
      <c r="CW72" s="110" t="s">
        <v>137</v>
      </c>
      <c r="CX72" s="104"/>
      <c r="CY72" s="110" t="s">
        <v>137</v>
      </c>
      <c r="CZ72" s="104"/>
      <c r="DA72" s="110"/>
      <c r="DB72" s="104"/>
    </row>
    <row r="73" spans="1:106">
      <c r="A73" s="104" t="s">
        <v>238</v>
      </c>
      <c r="B73" s="104"/>
      <c r="C73" s="104"/>
      <c r="D73" s="104">
        <v>1</v>
      </c>
      <c r="E73" s="110" t="s">
        <v>3726</v>
      </c>
      <c r="F73" s="110" t="s">
        <v>2691</v>
      </c>
      <c r="G73" s="110" t="s">
        <v>137</v>
      </c>
      <c r="H73" s="104"/>
      <c r="I73" s="110" t="s">
        <v>986</v>
      </c>
      <c r="J73" s="104" t="s">
        <v>545</v>
      </c>
      <c r="K73" s="110" t="s">
        <v>137</v>
      </c>
      <c r="L73" s="104"/>
      <c r="M73" s="110" t="s">
        <v>137</v>
      </c>
      <c r="N73" s="104"/>
      <c r="O73" s="110" t="s">
        <v>137</v>
      </c>
      <c r="P73" s="104"/>
      <c r="Q73" s="110" t="s">
        <v>137</v>
      </c>
      <c r="R73" s="104"/>
      <c r="S73" s="110"/>
      <c r="T73" s="104"/>
      <c r="U73" s="110"/>
      <c r="V73" s="104"/>
      <c r="W73" s="110"/>
      <c r="X73" s="104"/>
      <c r="Y73" s="110" t="s">
        <v>1016</v>
      </c>
      <c r="Z73" s="104" t="s">
        <v>71</v>
      </c>
      <c r="AA73" s="110" t="s">
        <v>137</v>
      </c>
      <c r="AB73" s="104"/>
      <c r="AC73" s="110" t="s">
        <v>137</v>
      </c>
      <c r="AD73" s="104"/>
      <c r="AE73" s="110" t="s">
        <v>137</v>
      </c>
      <c r="AF73" s="104"/>
      <c r="AG73" s="110" t="s">
        <v>137</v>
      </c>
      <c r="AH73" s="104"/>
      <c r="AI73" s="110" t="s">
        <v>995</v>
      </c>
      <c r="AJ73" s="104" t="s">
        <v>548</v>
      </c>
      <c r="AK73" s="110" t="s">
        <v>998</v>
      </c>
      <c r="AL73" s="104" t="s">
        <v>542</v>
      </c>
      <c r="AM73" s="110" t="s">
        <v>2907</v>
      </c>
      <c r="AN73" s="104" t="s">
        <v>543</v>
      </c>
      <c r="AO73" s="110" t="s">
        <v>137</v>
      </c>
      <c r="AP73" s="104"/>
      <c r="AQ73" s="110" t="s">
        <v>1009</v>
      </c>
      <c r="AR73" s="104" t="s">
        <v>74</v>
      </c>
      <c r="AS73" s="110" t="s">
        <v>137</v>
      </c>
      <c r="AT73" s="104"/>
      <c r="AU73" s="110" t="s">
        <v>137</v>
      </c>
      <c r="AV73" s="104"/>
      <c r="AW73" s="110" t="s">
        <v>137</v>
      </c>
      <c r="AX73" s="104"/>
      <c r="AY73" s="110" t="s">
        <v>137</v>
      </c>
      <c r="AZ73" s="104"/>
      <c r="BA73" s="110" t="s">
        <v>137</v>
      </c>
      <c r="BB73" s="104"/>
      <c r="BC73" s="110" t="s">
        <v>137</v>
      </c>
      <c r="BD73" s="104"/>
      <c r="BE73" s="110" t="s">
        <v>137</v>
      </c>
      <c r="BF73" s="104"/>
      <c r="BG73" s="110" t="s">
        <v>137</v>
      </c>
      <c r="BH73" s="104"/>
      <c r="BI73" s="110" t="s">
        <v>137</v>
      </c>
      <c r="BJ73" s="104"/>
      <c r="BK73" s="110" t="s">
        <v>137</v>
      </c>
      <c r="BL73" s="104"/>
      <c r="BM73" s="110" t="s">
        <v>137</v>
      </c>
      <c r="BN73" s="104"/>
      <c r="BO73" s="110" t="s">
        <v>137</v>
      </c>
      <c r="BP73" s="104"/>
      <c r="BQ73" s="110" t="s">
        <v>137</v>
      </c>
      <c r="BR73" s="104"/>
      <c r="BS73" s="110" t="s">
        <v>137</v>
      </c>
      <c r="BT73" s="104"/>
      <c r="BU73" s="110" t="s">
        <v>137</v>
      </c>
      <c r="BV73" s="104"/>
      <c r="BW73" s="110" t="s">
        <v>137</v>
      </c>
      <c r="BX73" s="104"/>
      <c r="BY73" s="110" t="s">
        <v>137</v>
      </c>
      <c r="BZ73" s="104"/>
      <c r="CA73" s="110" t="s">
        <v>137</v>
      </c>
      <c r="CB73" s="104"/>
      <c r="CC73" s="110"/>
      <c r="CD73" s="104"/>
      <c r="CE73" s="110" t="s">
        <v>137</v>
      </c>
      <c r="CF73" s="104"/>
      <c r="CG73" s="110" t="s">
        <v>137</v>
      </c>
      <c r="CH73" s="104"/>
      <c r="CI73" s="110" t="s">
        <v>137</v>
      </c>
      <c r="CJ73" s="104"/>
      <c r="CK73" s="110" t="s">
        <v>137</v>
      </c>
      <c r="CL73" s="104"/>
      <c r="CM73" s="110" t="s">
        <v>137</v>
      </c>
      <c r="CN73" s="104"/>
      <c r="CO73" s="110" t="s">
        <v>137</v>
      </c>
      <c r="CP73" s="104"/>
      <c r="CQ73" s="110" t="s">
        <v>137</v>
      </c>
      <c r="CR73" s="104"/>
      <c r="CS73" s="110" t="s">
        <v>137</v>
      </c>
      <c r="CT73" s="104"/>
      <c r="CU73" s="110" t="s">
        <v>137</v>
      </c>
      <c r="CV73" s="104"/>
      <c r="CW73" s="110" t="s">
        <v>137</v>
      </c>
      <c r="CX73" s="104"/>
      <c r="CY73" s="110" t="s">
        <v>137</v>
      </c>
      <c r="CZ73" s="104"/>
      <c r="DA73" s="110"/>
      <c r="DB73" s="104"/>
    </row>
    <row r="74" spans="1:106">
      <c r="A74" s="104" t="s">
        <v>239</v>
      </c>
      <c r="B74" s="104"/>
      <c r="C74" s="104"/>
      <c r="D74" s="104">
        <v>1</v>
      </c>
      <c r="E74" s="110" t="s">
        <v>3726</v>
      </c>
      <c r="F74" s="110" t="s">
        <v>2691</v>
      </c>
      <c r="G74" s="110" t="s">
        <v>137</v>
      </c>
      <c r="H74" s="104"/>
      <c r="I74" s="110" t="s">
        <v>986</v>
      </c>
      <c r="J74" s="104" t="s">
        <v>545</v>
      </c>
      <c r="K74" s="110" t="s">
        <v>137</v>
      </c>
      <c r="L74" s="104"/>
      <c r="M74" s="110" t="s">
        <v>137</v>
      </c>
      <c r="N74" s="104"/>
      <c r="O74" s="110" t="s">
        <v>137</v>
      </c>
      <c r="P74" s="104"/>
      <c r="Q74" s="110" t="s">
        <v>137</v>
      </c>
      <c r="R74" s="104"/>
      <c r="S74" s="110"/>
      <c r="T74" s="104"/>
      <c r="U74" s="110"/>
      <c r="V74" s="104"/>
      <c r="W74" s="110"/>
      <c r="X74" s="104"/>
      <c r="Y74" s="110" t="s">
        <v>1016</v>
      </c>
      <c r="Z74" s="104" t="s">
        <v>71</v>
      </c>
      <c r="AA74" s="110" t="s">
        <v>137</v>
      </c>
      <c r="AB74" s="104"/>
      <c r="AC74" s="110" t="s">
        <v>137</v>
      </c>
      <c r="AD74" s="104"/>
      <c r="AE74" s="110" t="s">
        <v>137</v>
      </c>
      <c r="AF74" s="104"/>
      <c r="AG74" s="110" t="s">
        <v>137</v>
      </c>
      <c r="AH74" s="104"/>
      <c r="AI74" s="110" t="s">
        <v>995</v>
      </c>
      <c r="AJ74" s="104" t="s">
        <v>548</v>
      </c>
      <c r="AK74" s="110" t="s">
        <v>998</v>
      </c>
      <c r="AL74" s="104" t="s">
        <v>542</v>
      </c>
      <c r="AM74" s="110" t="s">
        <v>2907</v>
      </c>
      <c r="AN74" s="104" t="s">
        <v>543</v>
      </c>
      <c r="AO74" s="110" t="s">
        <v>137</v>
      </c>
      <c r="AP74" s="104"/>
      <c r="AQ74" s="110" t="s">
        <v>1010</v>
      </c>
      <c r="AR74" s="104" t="s">
        <v>75</v>
      </c>
      <c r="AS74" s="110" t="s">
        <v>137</v>
      </c>
      <c r="AT74" s="104"/>
      <c r="AU74" s="110" t="s">
        <v>137</v>
      </c>
      <c r="AV74" s="104"/>
      <c r="AW74" s="110" t="s">
        <v>137</v>
      </c>
      <c r="AX74" s="104"/>
      <c r="AY74" s="110" t="s">
        <v>137</v>
      </c>
      <c r="AZ74" s="104"/>
      <c r="BA74" s="110" t="s">
        <v>137</v>
      </c>
      <c r="BB74" s="104"/>
      <c r="BC74" s="110" t="s">
        <v>137</v>
      </c>
      <c r="BD74" s="104"/>
      <c r="BE74" s="110" t="s">
        <v>137</v>
      </c>
      <c r="BF74" s="104"/>
      <c r="BG74" s="110" t="s">
        <v>137</v>
      </c>
      <c r="BH74" s="104"/>
      <c r="BI74" s="110" t="s">
        <v>137</v>
      </c>
      <c r="BJ74" s="104"/>
      <c r="BK74" s="110" t="s">
        <v>137</v>
      </c>
      <c r="BL74" s="104"/>
      <c r="BM74" s="110" t="s">
        <v>137</v>
      </c>
      <c r="BN74" s="104"/>
      <c r="BO74" s="110" t="s">
        <v>137</v>
      </c>
      <c r="BP74" s="104"/>
      <c r="BQ74" s="110" t="s">
        <v>137</v>
      </c>
      <c r="BR74" s="104"/>
      <c r="BS74" s="110" t="s">
        <v>137</v>
      </c>
      <c r="BT74" s="104"/>
      <c r="BU74" s="110" t="s">
        <v>137</v>
      </c>
      <c r="BV74" s="104"/>
      <c r="BW74" s="110" t="s">
        <v>137</v>
      </c>
      <c r="BX74" s="104"/>
      <c r="BY74" s="110" t="s">
        <v>137</v>
      </c>
      <c r="BZ74" s="104"/>
      <c r="CA74" s="110" t="s">
        <v>137</v>
      </c>
      <c r="CB74" s="104"/>
      <c r="CC74" s="110"/>
      <c r="CD74" s="104"/>
      <c r="CE74" s="110" t="s">
        <v>137</v>
      </c>
      <c r="CF74" s="104"/>
      <c r="CG74" s="110" t="s">
        <v>137</v>
      </c>
      <c r="CH74" s="104"/>
      <c r="CI74" s="110" t="s">
        <v>137</v>
      </c>
      <c r="CJ74" s="104"/>
      <c r="CK74" s="110" t="s">
        <v>137</v>
      </c>
      <c r="CL74" s="104"/>
      <c r="CM74" s="110" t="s">
        <v>137</v>
      </c>
      <c r="CN74" s="104"/>
      <c r="CO74" s="110" t="s">
        <v>137</v>
      </c>
      <c r="CP74" s="104"/>
      <c r="CQ74" s="110" t="s">
        <v>137</v>
      </c>
      <c r="CR74" s="104"/>
      <c r="CS74" s="110" t="s">
        <v>137</v>
      </c>
      <c r="CT74" s="104"/>
      <c r="CU74" s="110" t="s">
        <v>137</v>
      </c>
      <c r="CV74" s="104"/>
      <c r="CW74" s="110" t="s">
        <v>137</v>
      </c>
      <c r="CX74" s="104"/>
      <c r="CY74" s="110" t="s">
        <v>137</v>
      </c>
      <c r="CZ74" s="104"/>
      <c r="DA74" s="110"/>
      <c r="DB74" s="104"/>
    </row>
    <row r="75" spans="1:106">
      <c r="A75" s="104" t="s">
        <v>198</v>
      </c>
      <c r="B75" s="104"/>
      <c r="C75" s="104"/>
      <c r="D75" s="104">
        <v>1</v>
      </c>
      <c r="E75" s="110" t="s">
        <v>3726</v>
      </c>
      <c r="F75" s="110" t="s">
        <v>2691</v>
      </c>
      <c r="G75" s="110" t="s">
        <v>137</v>
      </c>
      <c r="H75" s="104"/>
      <c r="I75" s="110" t="s">
        <v>1015</v>
      </c>
      <c r="J75" s="104" t="s">
        <v>539</v>
      </c>
      <c r="K75" s="110" t="s">
        <v>137</v>
      </c>
      <c r="L75" s="104"/>
      <c r="M75" s="110" t="s">
        <v>137</v>
      </c>
      <c r="N75" s="104"/>
      <c r="O75" s="110" t="s">
        <v>137</v>
      </c>
      <c r="P75" s="104"/>
      <c r="Q75" s="110" t="s">
        <v>137</v>
      </c>
      <c r="R75" s="104"/>
      <c r="S75" s="110"/>
      <c r="T75" s="104"/>
      <c r="U75" s="110"/>
      <c r="V75" s="104"/>
      <c r="W75" s="110"/>
      <c r="X75" s="104"/>
      <c r="Y75" s="110" t="s">
        <v>1016</v>
      </c>
      <c r="Z75" s="104" t="s">
        <v>71</v>
      </c>
      <c r="AA75" s="110" t="s">
        <v>137</v>
      </c>
      <c r="AB75" s="104"/>
      <c r="AC75" s="110" t="s">
        <v>137</v>
      </c>
      <c r="AD75" s="104"/>
      <c r="AE75" s="110" t="s">
        <v>137</v>
      </c>
      <c r="AF75" s="104"/>
      <c r="AG75" s="110" t="s">
        <v>137</v>
      </c>
      <c r="AH75" s="104"/>
      <c r="AI75" s="110" t="s">
        <v>995</v>
      </c>
      <c r="AJ75" s="104" t="s">
        <v>548</v>
      </c>
      <c r="AK75" s="110" t="s">
        <v>999</v>
      </c>
      <c r="AL75" s="104" t="s">
        <v>546</v>
      </c>
      <c r="AM75" s="110" t="s">
        <v>681</v>
      </c>
      <c r="AN75" s="104" t="s">
        <v>547</v>
      </c>
      <c r="AO75" s="110" t="s">
        <v>137</v>
      </c>
      <c r="AP75" s="104"/>
      <c r="AQ75" s="110" t="s">
        <v>1009</v>
      </c>
      <c r="AR75" s="104" t="s">
        <v>74</v>
      </c>
      <c r="AS75" s="110" t="s">
        <v>137</v>
      </c>
      <c r="AT75" s="104"/>
      <c r="AU75" s="110" t="s">
        <v>137</v>
      </c>
      <c r="AV75" s="104"/>
      <c r="AW75" s="110" t="s">
        <v>137</v>
      </c>
      <c r="AX75" s="104"/>
      <c r="AY75" s="110" t="s">
        <v>137</v>
      </c>
      <c r="AZ75" s="104"/>
      <c r="BA75" s="110" t="s">
        <v>137</v>
      </c>
      <c r="BB75" s="104"/>
      <c r="BC75" s="110" t="s">
        <v>137</v>
      </c>
      <c r="BD75" s="104"/>
      <c r="BE75" s="110" t="s">
        <v>137</v>
      </c>
      <c r="BF75" s="104"/>
      <c r="BG75" s="110" t="s">
        <v>137</v>
      </c>
      <c r="BH75" s="104"/>
      <c r="BI75" s="110" t="s">
        <v>137</v>
      </c>
      <c r="BJ75" s="104"/>
      <c r="BK75" s="110" t="s">
        <v>137</v>
      </c>
      <c r="BL75" s="104"/>
      <c r="BM75" s="110" t="s">
        <v>137</v>
      </c>
      <c r="BN75" s="104"/>
      <c r="BO75" s="110" t="s">
        <v>137</v>
      </c>
      <c r="BP75" s="104"/>
      <c r="BQ75" s="110" t="s">
        <v>137</v>
      </c>
      <c r="BR75" s="104"/>
      <c r="BS75" s="110" t="s">
        <v>137</v>
      </c>
      <c r="BT75" s="104"/>
      <c r="BU75" s="110" t="s">
        <v>137</v>
      </c>
      <c r="BV75" s="104"/>
      <c r="BW75" s="110" t="s">
        <v>137</v>
      </c>
      <c r="BX75" s="104"/>
      <c r="BY75" s="110" t="s">
        <v>137</v>
      </c>
      <c r="BZ75" s="104"/>
      <c r="CA75" s="110" t="s">
        <v>137</v>
      </c>
      <c r="CB75" s="104"/>
      <c r="CC75" s="110"/>
      <c r="CD75" s="104"/>
      <c r="CE75" s="110" t="s">
        <v>137</v>
      </c>
      <c r="CF75" s="104"/>
      <c r="CG75" s="110" t="s">
        <v>137</v>
      </c>
      <c r="CH75" s="104"/>
      <c r="CI75" s="110" t="s">
        <v>137</v>
      </c>
      <c r="CJ75" s="104"/>
      <c r="CK75" s="110" t="s">
        <v>137</v>
      </c>
      <c r="CL75" s="104"/>
      <c r="CM75" s="110" t="s">
        <v>137</v>
      </c>
      <c r="CN75" s="104"/>
      <c r="CO75" s="110" t="s">
        <v>137</v>
      </c>
      <c r="CP75" s="104"/>
      <c r="CQ75" s="110" t="s">
        <v>137</v>
      </c>
      <c r="CR75" s="104"/>
      <c r="CS75" s="110" t="s">
        <v>137</v>
      </c>
      <c r="CT75" s="104"/>
      <c r="CU75" s="110" t="s">
        <v>137</v>
      </c>
      <c r="CV75" s="104"/>
      <c r="CW75" s="110" t="s">
        <v>137</v>
      </c>
      <c r="CX75" s="104"/>
      <c r="CY75" s="110" t="s">
        <v>137</v>
      </c>
      <c r="CZ75" s="104"/>
      <c r="DA75" s="110"/>
      <c r="DB75" s="104"/>
    </row>
    <row r="76" spans="1:106">
      <c r="A76" s="104" t="s">
        <v>199</v>
      </c>
      <c r="B76" s="104"/>
      <c r="C76" s="104"/>
      <c r="D76" s="104">
        <v>1</v>
      </c>
      <c r="E76" s="110" t="s">
        <v>3726</v>
      </c>
      <c r="F76" s="110" t="s">
        <v>2691</v>
      </c>
      <c r="G76" s="110" t="s">
        <v>137</v>
      </c>
      <c r="H76" s="104"/>
      <c r="I76" s="110" t="s">
        <v>1015</v>
      </c>
      <c r="J76" s="104" t="s">
        <v>539</v>
      </c>
      <c r="K76" s="110" t="s">
        <v>137</v>
      </c>
      <c r="L76" s="104"/>
      <c r="M76" s="110" t="s">
        <v>137</v>
      </c>
      <c r="N76" s="104"/>
      <c r="O76" s="110" t="s">
        <v>137</v>
      </c>
      <c r="P76" s="104"/>
      <c r="Q76" s="110" t="s">
        <v>137</v>
      </c>
      <c r="R76" s="104"/>
      <c r="S76" s="110"/>
      <c r="T76" s="104"/>
      <c r="U76" s="110"/>
      <c r="V76" s="104"/>
      <c r="W76" s="110"/>
      <c r="X76" s="104"/>
      <c r="Y76" s="110" t="s">
        <v>1016</v>
      </c>
      <c r="Z76" s="104" t="s">
        <v>71</v>
      </c>
      <c r="AA76" s="110" t="s">
        <v>137</v>
      </c>
      <c r="AB76" s="104"/>
      <c r="AC76" s="110" t="s">
        <v>137</v>
      </c>
      <c r="AD76" s="104"/>
      <c r="AE76" s="110" t="s">
        <v>137</v>
      </c>
      <c r="AF76" s="104"/>
      <c r="AG76" s="110" t="s">
        <v>137</v>
      </c>
      <c r="AH76" s="104"/>
      <c r="AI76" s="110" t="s">
        <v>995</v>
      </c>
      <c r="AJ76" s="104" t="s">
        <v>548</v>
      </c>
      <c r="AK76" s="110" t="s">
        <v>999</v>
      </c>
      <c r="AL76" s="104" t="s">
        <v>546</v>
      </c>
      <c r="AM76" s="110" t="s">
        <v>681</v>
      </c>
      <c r="AN76" s="104" t="s">
        <v>547</v>
      </c>
      <c r="AO76" s="110" t="s">
        <v>137</v>
      </c>
      <c r="AP76" s="104"/>
      <c r="AQ76" s="110" t="s">
        <v>1010</v>
      </c>
      <c r="AR76" s="104" t="s">
        <v>75</v>
      </c>
      <c r="AS76" s="110" t="s">
        <v>137</v>
      </c>
      <c r="AT76" s="104"/>
      <c r="AU76" s="110" t="s">
        <v>137</v>
      </c>
      <c r="AV76" s="104"/>
      <c r="AW76" s="110" t="s">
        <v>137</v>
      </c>
      <c r="AX76" s="104"/>
      <c r="AY76" s="110" t="s">
        <v>137</v>
      </c>
      <c r="AZ76" s="104"/>
      <c r="BA76" s="110" t="s">
        <v>137</v>
      </c>
      <c r="BB76" s="104"/>
      <c r="BC76" s="110" t="s">
        <v>137</v>
      </c>
      <c r="BD76" s="104"/>
      <c r="BE76" s="110" t="s">
        <v>137</v>
      </c>
      <c r="BF76" s="104"/>
      <c r="BG76" s="110" t="s">
        <v>137</v>
      </c>
      <c r="BH76" s="104"/>
      <c r="BI76" s="110" t="s">
        <v>137</v>
      </c>
      <c r="BJ76" s="104"/>
      <c r="BK76" s="110" t="s">
        <v>137</v>
      </c>
      <c r="BL76" s="104"/>
      <c r="BM76" s="110" t="s">
        <v>137</v>
      </c>
      <c r="BN76" s="104"/>
      <c r="BO76" s="110" t="s">
        <v>137</v>
      </c>
      <c r="BP76" s="104"/>
      <c r="BQ76" s="110" t="s">
        <v>137</v>
      </c>
      <c r="BR76" s="104"/>
      <c r="BS76" s="110" t="s">
        <v>137</v>
      </c>
      <c r="BT76" s="104"/>
      <c r="BU76" s="110" t="s">
        <v>137</v>
      </c>
      <c r="BV76" s="104"/>
      <c r="BW76" s="110" t="s">
        <v>137</v>
      </c>
      <c r="BX76" s="104"/>
      <c r="BY76" s="110" t="s">
        <v>137</v>
      </c>
      <c r="BZ76" s="104"/>
      <c r="CA76" s="110" t="s">
        <v>137</v>
      </c>
      <c r="CB76" s="104"/>
      <c r="CC76" s="110"/>
      <c r="CD76" s="104"/>
      <c r="CE76" s="110" t="s">
        <v>137</v>
      </c>
      <c r="CF76" s="104"/>
      <c r="CG76" s="110" t="s">
        <v>137</v>
      </c>
      <c r="CH76" s="104"/>
      <c r="CI76" s="110" t="s">
        <v>137</v>
      </c>
      <c r="CJ76" s="104"/>
      <c r="CK76" s="110" t="s">
        <v>137</v>
      </c>
      <c r="CL76" s="104"/>
      <c r="CM76" s="110" t="s">
        <v>137</v>
      </c>
      <c r="CN76" s="104"/>
      <c r="CO76" s="110" t="s">
        <v>137</v>
      </c>
      <c r="CP76" s="104"/>
      <c r="CQ76" s="110" t="s">
        <v>137</v>
      </c>
      <c r="CR76" s="104"/>
      <c r="CS76" s="110" t="s">
        <v>137</v>
      </c>
      <c r="CT76" s="104"/>
      <c r="CU76" s="110" t="s">
        <v>137</v>
      </c>
      <c r="CV76" s="104"/>
      <c r="CW76" s="110" t="s">
        <v>137</v>
      </c>
      <c r="CX76" s="104"/>
      <c r="CY76" s="110" t="s">
        <v>137</v>
      </c>
      <c r="CZ76" s="104"/>
      <c r="DA76" s="110"/>
      <c r="DB76" s="104"/>
    </row>
    <row r="77" spans="1:106">
      <c r="A77" s="104" t="s">
        <v>203</v>
      </c>
      <c r="B77" s="104"/>
      <c r="C77" s="104"/>
      <c r="D77" s="104">
        <v>1</v>
      </c>
      <c r="E77" s="110" t="s">
        <v>3726</v>
      </c>
      <c r="F77" s="110" t="s">
        <v>2691</v>
      </c>
      <c r="G77" s="110" t="s">
        <v>137</v>
      </c>
      <c r="H77" s="104"/>
      <c r="I77" s="110" t="s">
        <v>986</v>
      </c>
      <c r="J77" s="104" t="s">
        <v>545</v>
      </c>
      <c r="K77" s="110" t="s">
        <v>137</v>
      </c>
      <c r="L77" s="104"/>
      <c r="M77" s="110" t="s">
        <v>137</v>
      </c>
      <c r="N77" s="104"/>
      <c r="O77" s="110" t="s">
        <v>137</v>
      </c>
      <c r="P77" s="104"/>
      <c r="Q77" s="110" t="s">
        <v>137</v>
      </c>
      <c r="R77" s="104"/>
      <c r="S77" s="110"/>
      <c r="T77" s="104"/>
      <c r="U77" s="110"/>
      <c r="V77" s="104"/>
      <c r="W77" s="110"/>
      <c r="X77" s="104"/>
      <c r="Y77" s="110" t="s">
        <v>1016</v>
      </c>
      <c r="Z77" s="104" t="s">
        <v>71</v>
      </c>
      <c r="AA77" s="110" t="s">
        <v>137</v>
      </c>
      <c r="AB77" s="104"/>
      <c r="AC77" s="110" t="s">
        <v>137</v>
      </c>
      <c r="AD77" s="104"/>
      <c r="AE77" s="110" t="s">
        <v>137</v>
      </c>
      <c r="AF77" s="104"/>
      <c r="AG77" s="110" t="s">
        <v>137</v>
      </c>
      <c r="AH77" s="104"/>
      <c r="AI77" s="110" t="s">
        <v>995</v>
      </c>
      <c r="AJ77" s="104" t="s">
        <v>548</v>
      </c>
      <c r="AK77" s="110" t="s">
        <v>999</v>
      </c>
      <c r="AL77" s="104" t="s">
        <v>546</v>
      </c>
      <c r="AM77" s="110" t="s">
        <v>681</v>
      </c>
      <c r="AN77" s="104" t="s">
        <v>547</v>
      </c>
      <c r="AO77" s="110" t="s">
        <v>137</v>
      </c>
      <c r="AP77" s="104"/>
      <c r="AQ77" s="110" t="s">
        <v>1009</v>
      </c>
      <c r="AR77" s="104" t="s">
        <v>74</v>
      </c>
      <c r="AS77" s="110" t="s">
        <v>137</v>
      </c>
      <c r="AT77" s="104"/>
      <c r="AU77" s="110" t="s">
        <v>137</v>
      </c>
      <c r="AV77" s="104"/>
      <c r="AW77" s="110" t="s">
        <v>137</v>
      </c>
      <c r="AX77" s="104"/>
      <c r="AY77" s="110" t="s">
        <v>137</v>
      </c>
      <c r="AZ77" s="104"/>
      <c r="BA77" s="110" t="s">
        <v>137</v>
      </c>
      <c r="BB77" s="104"/>
      <c r="BC77" s="110" t="s">
        <v>137</v>
      </c>
      <c r="BD77" s="104"/>
      <c r="BE77" s="110" t="s">
        <v>137</v>
      </c>
      <c r="BF77" s="104"/>
      <c r="BG77" s="110" t="s">
        <v>137</v>
      </c>
      <c r="BH77" s="104"/>
      <c r="BI77" s="110" t="s">
        <v>137</v>
      </c>
      <c r="BJ77" s="104"/>
      <c r="BK77" s="110" t="s">
        <v>137</v>
      </c>
      <c r="BL77" s="104"/>
      <c r="BM77" s="110" t="s">
        <v>137</v>
      </c>
      <c r="BN77" s="104"/>
      <c r="BO77" s="110" t="s">
        <v>137</v>
      </c>
      <c r="BP77" s="104"/>
      <c r="BQ77" s="110" t="s">
        <v>137</v>
      </c>
      <c r="BR77" s="104"/>
      <c r="BS77" s="110" t="s">
        <v>137</v>
      </c>
      <c r="BT77" s="104"/>
      <c r="BU77" s="110" t="s">
        <v>137</v>
      </c>
      <c r="BV77" s="104"/>
      <c r="BW77" s="110" t="s">
        <v>137</v>
      </c>
      <c r="BX77" s="104"/>
      <c r="BY77" s="110" t="s">
        <v>137</v>
      </c>
      <c r="BZ77" s="104"/>
      <c r="CA77" s="110" t="s">
        <v>137</v>
      </c>
      <c r="CB77" s="104"/>
      <c r="CC77" s="110"/>
      <c r="CD77" s="104"/>
      <c r="CE77" s="110" t="s">
        <v>137</v>
      </c>
      <c r="CF77" s="104"/>
      <c r="CG77" s="110" t="s">
        <v>137</v>
      </c>
      <c r="CH77" s="104"/>
      <c r="CI77" s="110" t="s">
        <v>137</v>
      </c>
      <c r="CJ77" s="104"/>
      <c r="CK77" s="110" t="s">
        <v>137</v>
      </c>
      <c r="CL77" s="104"/>
      <c r="CM77" s="110" t="s">
        <v>137</v>
      </c>
      <c r="CN77" s="104"/>
      <c r="CO77" s="110" t="s">
        <v>137</v>
      </c>
      <c r="CP77" s="104"/>
      <c r="CQ77" s="110" t="s">
        <v>137</v>
      </c>
      <c r="CR77" s="104"/>
      <c r="CS77" s="110" t="s">
        <v>137</v>
      </c>
      <c r="CT77" s="104"/>
      <c r="CU77" s="110" t="s">
        <v>137</v>
      </c>
      <c r="CV77" s="104"/>
      <c r="CW77" s="110" t="s">
        <v>137</v>
      </c>
      <c r="CX77" s="104"/>
      <c r="CY77" s="110" t="s">
        <v>137</v>
      </c>
      <c r="CZ77" s="104"/>
      <c r="DA77" s="110"/>
      <c r="DB77" s="104"/>
    </row>
    <row r="78" spans="1:106">
      <c r="A78" s="104" t="s">
        <v>204</v>
      </c>
      <c r="B78" s="104"/>
      <c r="C78" s="104"/>
      <c r="D78" s="104">
        <v>1</v>
      </c>
      <c r="E78" s="110" t="s">
        <v>3726</v>
      </c>
      <c r="F78" s="110" t="s">
        <v>2691</v>
      </c>
      <c r="G78" s="110" t="s">
        <v>137</v>
      </c>
      <c r="H78" s="104"/>
      <c r="I78" s="110" t="s">
        <v>986</v>
      </c>
      <c r="J78" s="104" t="s">
        <v>545</v>
      </c>
      <c r="K78" s="110" t="s">
        <v>137</v>
      </c>
      <c r="L78" s="104"/>
      <c r="M78" s="110" t="s">
        <v>137</v>
      </c>
      <c r="N78" s="104"/>
      <c r="O78" s="110" t="s">
        <v>137</v>
      </c>
      <c r="P78" s="104"/>
      <c r="Q78" s="110" t="s">
        <v>137</v>
      </c>
      <c r="R78" s="104"/>
      <c r="S78" s="110"/>
      <c r="T78" s="104"/>
      <c r="U78" s="110"/>
      <c r="V78" s="104"/>
      <c r="W78" s="110"/>
      <c r="X78" s="104"/>
      <c r="Y78" s="110" t="s">
        <v>1016</v>
      </c>
      <c r="Z78" s="104" t="s">
        <v>71</v>
      </c>
      <c r="AA78" s="110" t="s">
        <v>137</v>
      </c>
      <c r="AB78" s="104"/>
      <c r="AC78" s="110" t="s">
        <v>137</v>
      </c>
      <c r="AD78" s="104"/>
      <c r="AE78" s="110" t="s">
        <v>137</v>
      </c>
      <c r="AF78" s="104"/>
      <c r="AG78" s="110" t="s">
        <v>137</v>
      </c>
      <c r="AH78" s="104"/>
      <c r="AI78" s="110" t="s">
        <v>995</v>
      </c>
      <c r="AJ78" s="104" t="s">
        <v>548</v>
      </c>
      <c r="AK78" s="110" t="s">
        <v>999</v>
      </c>
      <c r="AL78" s="104" t="s">
        <v>546</v>
      </c>
      <c r="AM78" s="110" t="s">
        <v>681</v>
      </c>
      <c r="AN78" s="104" t="s">
        <v>547</v>
      </c>
      <c r="AO78" s="110" t="s">
        <v>137</v>
      </c>
      <c r="AP78" s="104"/>
      <c r="AQ78" s="110" t="s">
        <v>1010</v>
      </c>
      <c r="AR78" s="104" t="s">
        <v>75</v>
      </c>
      <c r="AS78" s="110" t="s">
        <v>137</v>
      </c>
      <c r="AT78" s="104"/>
      <c r="AU78" s="110" t="s">
        <v>137</v>
      </c>
      <c r="AV78" s="104"/>
      <c r="AW78" s="110" t="s">
        <v>137</v>
      </c>
      <c r="AX78" s="104"/>
      <c r="AY78" s="110" t="s">
        <v>137</v>
      </c>
      <c r="AZ78" s="104"/>
      <c r="BA78" s="110" t="s">
        <v>137</v>
      </c>
      <c r="BB78" s="104"/>
      <c r="BC78" s="110" t="s">
        <v>137</v>
      </c>
      <c r="BD78" s="104"/>
      <c r="BE78" s="110" t="s">
        <v>137</v>
      </c>
      <c r="BF78" s="104"/>
      <c r="BG78" s="110" t="s">
        <v>137</v>
      </c>
      <c r="BH78" s="104"/>
      <c r="BI78" s="110" t="s">
        <v>137</v>
      </c>
      <c r="BJ78" s="104"/>
      <c r="BK78" s="110" t="s">
        <v>137</v>
      </c>
      <c r="BL78" s="104"/>
      <c r="BM78" s="110" t="s">
        <v>137</v>
      </c>
      <c r="BN78" s="104"/>
      <c r="BO78" s="110" t="s">
        <v>137</v>
      </c>
      <c r="BP78" s="104"/>
      <c r="BQ78" s="110" t="s">
        <v>137</v>
      </c>
      <c r="BR78" s="104"/>
      <c r="BS78" s="110" t="s">
        <v>137</v>
      </c>
      <c r="BT78" s="104"/>
      <c r="BU78" s="110" t="s">
        <v>137</v>
      </c>
      <c r="BV78" s="104"/>
      <c r="BW78" s="110" t="s">
        <v>137</v>
      </c>
      <c r="BX78" s="104"/>
      <c r="BY78" s="110" t="s">
        <v>137</v>
      </c>
      <c r="BZ78" s="104"/>
      <c r="CA78" s="110" t="s">
        <v>137</v>
      </c>
      <c r="CB78" s="104"/>
      <c r="CC78" s="110"/>
      <c r="CD78" s="104"/>
      <c r="CE78" s="110" t="s">
        <v>137</v>
      </c>
      <c r="CF78" s="104"/>
      <c r="CG78" s="110" t="s">
        <v>137</v>
      </c>
      <c r="CH78" s="104"/>
      <c r="CI78" s="110" t="s">
        <v>137</v>
      </c>
      <c r="CJ78" s="104"/>
      <c r="CK78" s="110" t="s">
        <v>137</v>
      </c>
      <c r="CL78" s="104"/>
      <c r="CM78" s="110" t="s">
        <v>137</v>
      </c>
      <c r="CN78" s="104"/>
      <c r="CO78" s="110" t="s">
        <v>137</v>
      </c>
      <c r="CP78" s="104"/>
      <c r="CQ78" s="110" t="s">
        <v>137</v>
      </c>
      <c r="CR78" s="104"/>
      <c r="CS78" s="110" t="s">
        <v>137</v>
      </c>
      <c r="CT78" s="104"/>
      <c r="CU78" s="110" t="s">
        <v>137</v>
      </c>
      <c r="CV78" s="104"/>
      <c r="CW78" s="110" t="s">
        <v>137</v>
      </c>
      <c r="CX78" s="104"/>
      <c r="CY78" s="110" t="s">
        <v>137</v>
      </c>
      <c r="CZ78" s="104"/>
      <c r="DA78" s="110"/>
      <c r="DB78" s="104"/>
    </row>
    <row r="79" spans="1:106">
      <c r="A79" s="104" t="s">
        <v>208</v>
      </c>
      <c r="B79" s="104"/>
      <c r="C79" s="104"/>
      <c r="D79" s="104">
        <v>1</v>
      </c>
      <c r="E79" s="110" t="s">
        <v>3726</v>
      </c>
      <c r="F79" s="110" t="s">
        <v>2691</v>
      </c>
      <c r="G79" s="110" t="s">
        <v>137</v>
      </c>
      <c r="H79" s="104"/>
      <c r="I79" s="110" t="s">
        <v>1015</v>
      </c>
      <c r="J79" s="104" t="s">
        <v>539</v>
      </c>
      <c r="K79" s="110" t="s">
        <v>137</v>
      </c>
      <c r="L79" s="104"/>
      <c r="M79" s="110" t="s">
        <v>137</v>
      </c>
      <c r="N79" s="104"/>
      <c r="O79" s="110" t="s">
        <v>137</v>
      </c>
      <c r="P79" s="104"/>
      <c r="Q79" s="110" t="s">
        <v>137</v>
      </c>
      <c r="R79" s="104"/>
      <c r="S79" s="110"/>
      <c r="T79" s="104"/>
      <c r="U79" s="110"/>
      <c r="V79" s="104"/>
      <c r="W79" s="110"/>
      <c r="X79" s="104"/>
      <c r="Y79" s="110" t="s">
        <v>1016</v>
      </c>
      <c r="Z79" s="104" t="s">
        <v>71</v>
      </c>
      <c r="AA79" s="110" t="s">
        <v>137</v>
      </c>
      <c r="AB79" s="104"/>
      <c r="AC79" s="110" t="s">
        <v>137</v>
      </c>
      <c r="AD79" s="104"/>
      <c r="AE79" s="110" t="s">
        <v>137</v>
      </c>
      <c r="AF79" s="104"/>
      <c r="AG79" s="110" t="s">
        <v>137</v>
      </c>
      <c r="AH79" s="104"/>
      <c r="AI79" s="110" t="s">
        <v>995</v>
      </c>
      <c r="AJ79" s="104" t="s">
        <v>548</v>
      </c>
      <c r="AK79" s="110" t="s">
        <v>999</v>
      </c>
      <c r="AL79" s="104" t="s">
        <v>546</v>
      </c>
      <c r="AM79" s="110" t="s">
        <v>2907</v>
      </c>
      <c r="AN79" s="104" t="s">
        <v>543</v>
      </c>
      <c r="AO79" s="110" t="s">
        <v>137</v>
      </c>
      <c r="AP79" s="104"/>
      <c r="AQ79" s="110" t="s">
        <v>1009</v>
      </c>
      <c r="AR79" s="104" t="s">
        <v>74</v>
      </c>
      <c r="AS79" s="110" t="s">
        <v>137</v>
      </c>
      <c r="AT79" s="104"/>
      <c r="AU79" s="110" t="s">
        <v>137</v>
      </c>
      <c r="AV79" s="104"/>
      <c r="AW79" s="110" t="s">
        <v>137</v>
      </c>
      <c r="AX79" s="104"/>
      <c r="AY79" s="110" t="s">
        <v>137</v>
      </c>
      <c r="AZ79" s="104"/>
      <c r="BA79" s="110" t="s">
        <v>137</v>
      </c>
      <c r="BB79" s="104"/>
      <c r="BC79" s="110" t="s">
        <v>137</v>
      </c>
      <c r="BD79" s="104"/>
      <c r="BE79" s="110" t="s">
        <v>137</v>
      </c>
      <c r="BF79" s="104"/>
      <c r="BG79" s="110" t="s">
        <v>137</v>
      </c>
      <c r="BH79" s="104"/>
      <c r="BI79" s="110" t="s">
        <v>137</v>
      </c>
      <c r="BJ79" s="104"/>
      <c r="BK79" s="110" t="s">
        <v>137</v>
      </c>
      <c r="BL79" s="104"/>
      <c r="BM79" s="110" t="s">
        <v>137</v>
      </c>
      <c r="BN79" s="104"/>
      <c r="BO79" s="110" t="s">
        <v>137</v>
      </c>
      <c r="BP79" s="104"/>
      <c r="BQ79" s="110" t="s">
        <v>137</v>
      </c>
      <c r="BR79" s="104"/>
      <c r="BS79" s="110" t="s">
        <v>137</v>
      </c>
      <c r="BT79" s="104"/>
      <c r="BU79" s="110" t="s">
        <v>137</v>
      </c>
      <c r="BV79" s="104"/>
      <c r="BW79" s="110" t="s">
        <v>137</v>
      </c>
      <c r="BX79" s="104"/>
      <c r="BY79" s="110" t="s">
        <v>137</v>
      </c>
      <c r="BZ79" s="104"/>
      <c r="CA79" s="110" t="s">
        <v>137</v>
      </c>
      <c r="CB79" s="104"/>
      <c r="CC79" s="110"/>
      <c r="CD79" s="104"/>
      <c r="CE79" s="110" t="s">
        <v>137</v>
      </c>
      <c r="CF79" s="104"/>
      <c r="CG79" s="110" t="s">
        <v>137</v>
      </c>
      <c r="CH79" s="104"/>
      <c r="CI79" s="110" t="s">
        <v>137</v>
      </c>
      <c r="CJ79" s="104"/>
      <c r="CK79" s="110" t="s">
        <v>137</v>
      </c>
      <c r="CL79" s="104"/>
      <c r="CM79" s="110" t="s">
        <v>137</v>
      </c>
      <c r="CN79" s="104"/>
      <c r="CO79" s="110" t="s">
        <v>137</v>
      </c>
      <c r="CP79" s="104"/>
      <c r="CQ79" s="110" t="s">
        <v>137</v>
      </c>
      <c r="CR79" s="104"/>
      <c r="CS79" s="110" t="s">
        <v>137</v>
      </c>
      <c r="CT79" s="104"/>
      <c r="CU79" s="110" t="s">
        <v>137</v>
      </c>
      <c r="CV79" s="104"/>
      <c r="CW79" s="110" t="s">
        <v>137</v>
      </c>
      <c r="CX79" s="104"/>
      <c r="CY79" s="110" t="s">
        <v>137</v>
      </c>
      <c r="CZ79" s="104"/>
      <c r="DA79" s="110"/>
      <c r="DB79" s="104"/>
    </row>
    <row r="80" spans="1:106">
      <c r="A80" s="104" t="s">
        <v>209</v>
      </c>
      <c r="B80" s="104"/>
      <c r="C80" s="104"/>
      <c r="D80" s="104">
        <v>1</v>
      </c>
      <c r="E80" s="110" t="s">
        <v>3726</v>
      </c>
      <c r="F80" s="110" t="s">
        <v>2691</v>
      </c>
      <c r="G80" s="110" t="s">
        <v>137</v>
      </c>
      <c r="H80" s="104"/>
      <c r="I80" s="110" t="s">
        <v>1015</v>
      </c>
      <c r="J80" s="104" t="s">
        <v>539</v>
      </c>
      <c r="K80" s="110" t="s">
        <v>137</v>
      </c>
      <c r="L80" s="104"/>
      <c r="M80" s="110" t="s">
        <v>137</v>
      </c>
      <c r="N80" s="104"/>
      <c r="O80" s="110" t="s">
        <v>137</v>
      </c>
      <c r="P80" s="104"/>
      <c r="Q80" s="110" t="s">
        <v>137</v>
      </c>
      <c r="R80" s="104"/>
      <c r="S80" s="110"/>
      <c r="T80" s="104"/>
      <c r="U80" s="110"/>
      <c r="V80" s="104"/>
      <c r="W80" s="110"/>
      <c r="X80" s="104"/>
      <c r="Y80" s="110" t="s">
        <v>1016</v>
      </c>
      <c r="Z80" s="104" t="s">
        <v>71</v>
      </c>
      <c r="AA80" s="110" t="s">
        <v>137</v>
      </c>
      <c r="AB80" s="104"/>
      <c r="AC80" s="110" t="s">
        <v>137</v>
      </c>
      <c r="AD80" s="104"/>
      <c r="AE80" s="110" t="s">
        <v>137</v>
      </c>
      <c r="AF80" s="104"/>
      <c r="AG80" s="110" t="s">
        <v>137</v>
      </c>
      <c r="AH80" s="104"/>
      <c r="AI80" s="110" t="s">
        <v>995</v>
      </c>
      <c r="AJ80" s="104" t="s">
        <v>548</v>
      </c>
      <c r="AK80" s="110" t="s">
        <v>999</v>
      </c>
      <c r="AL80" s="104" t="s">
        <v>546</v>
      </c>
      <c r="AM80" s="110" t="s">
        <v>2907</v>
      </c>
      <c r="AN80" s="104" t="s">
        <v>543</v>
      </c>
      <c r="AO80" s="110" t="s">
        <v>137</v>
      </c>
      <c r="AP80" s="104"/>
      <c r="AQ80" s="110" t="s">
        <v>1010</v>
      </c>
      <c r="AR80" s="104" t="s">
        <v>75</v>
      </c>
      <c r="AS80" s="110" t="s">
        <v>137</v>
      </c>
      <c r="AT80" s="104"/>
      <c r="AU80" s="110" t="s">
        <v>137</v>
      </c>
      <c r="AV80" s="104"/>
      <c r="AW80" s="110" t="s">
        <v>137</v>
      </c>
      <c r="AX80" s="104"/>
      <c r="AY80" s="110" t="s">
        <v>137</v>
      </c>
      <c r="AZ80" s="104"/>
      <c r="BA80" s="110" t="s">
        <v>137</v>
      </c>
      <c r="BB80" s="104"/>
      <c r="BC80" s="110" t="s">
        <v>137</v>
      </c>
      <c r="BD80" s="104"/>
      <c r="BE80" s="110" t="s">
        <v>137</v>
      </c>
      <c r="BF80" s="104"/>
      <c r="BG80" s="110" t="s">
        <v>137</v>
      </c>
      <c r="BH80" s="104"/>
      <c r="BI80" s="110" t="s">
        <v>137</v>
      </c>
      <c r="BJ80" s="104"/>
      <c r="BK80" s="110" t="s">
        <v>137</v>
      </c>
      <c r="BL80" s="104"/>
      <c r="BM80" s="110" t="s">
        <v>137</v>
      </c>
      <c r="BN80" s="104"/>
      <c r="BO80" s="110" t="s">
        <v>137</v>
      </c>
      <c r="BP80" s="104"/>
      <c r="BQ80" s="110" t="s">
        <v>137</v>
      </c>
      <c r="BR80" s="104"/>
      <c r="BS80" s="110" t="s">
        <v>137</v>
      </c>
      <c r="BT80" s="104"/>
      <c r="BU80" s="110" t="s">
        <v>137</v>
      </c>
      <c r="BV80" s="104"/>
      <c r="BW80" s="110" t="s">
        <v>137</v>
      </c>
      <c r="BX80" s="104"/>
      <c r="BY80" s="110" t="s">
        <v>137</v>
      </c>
      <c r="BZ80" s="104"/>
      <c r="CA80" s="110" t="s">
        <v>137</v>
      </c>
      <c r="CB80" s="104"/>
      <c r="CC80" s="110"/>
      <c r="CD80" s="104"/>
      <c r="CE80" s="110" t="s">
        <v>137</v>
      </c>
      <c r="CF80" s="104"/>
      <c r="CG80" s="110" t="s">
        <v>137</v>
      </c>
      <c r="CH80" s="104"/>
      <c r="CI80" s="110" t="s">
        <v>137</v>
      </c>
      <c r="CJ80" s="104"/>
      <c r="CK80" s="110" t="s">
        <v>137</v>
      </c>
      <c r="CL80" s="104"/>
      <c r="CM80" s="110" t="s">
        <v>137</v>
      </c>
      <c r="CN80" s="104"/>
      <c r="CO80" s="110" t="s">
        <v>137</v>
      </c>
      <c r="CP80" s="104"/>
      <c r="CQ80" s="110" t="s">
        <v>137</v>
      </c>
      <c r="CR80" s="104"/>
      <c r="CS80" s="110" t="s">
        <v>137</v>
      </c>
      <c r="CT80" s="104"/>
      <c r="CU80" s="110" t="s">
        <v>137</v>
      </c>
      <c r="CV80" s="104"/>
      <c r="CW80" s="110" t="s">
        <v>137</v>
      </c>
      <c r="CX80" s="104"/>
      <c r="CY80" s="110" t="s">
        <v>137</v>
      </c>
      <c r="CZ80" s="104"/>
      <c r="DA80" s="110"/>
      <c r="DB80" s="104"/>
    </row>
    <row r="81" spans="1:106">
      <c r="A81" s="104" t="s">
        <v>212</v>
      </c>
      <c r="B81" s="104"/>
      <c r="C81" s="104"/>
      <c r="D81" s="104">
        <v>1</v>
      </c>
      <c r="E81" s="110" t="s">
        <v>3726</v>
      </c>
      <c r="F81" s="110" t="s">
        <v>2691</v>
      </c>
      <c r="G81" s="110" t="s">
        <v>137</v>
      </c>
      <c r="H81" s="104"/>
      <c r="I81" s="110" t="s">
        <v>986</v>
      </c>
      <c r="J81" s="104" t="s">
        <v>545</v>
      </c>
      <c r="K81" s="110" t="s">
        <v>137</v>
      </c>
      <c r="L81" s="104"/>
      <c r="M81" s="110" t="s">
        <v>137</v>
      </c>
      <c r="N81" s="104"/>
      <c r="O81" s="110" t="s">
        <v>137</v>
      </c>
      <c r="P81" s="104"/>
      <c r="Q81" s="110" t="s">
        <v>137</v>
      </c>
      <c r="R81" s="104"/>
      <c r="S81" s="110"/>
      <c r="T81" s="104"/>
      <c r="U81" s="110"/>
      <c r="V81" s="104"/>
      <c r="W81" s="110"/>
      <c r="X81" s="104"/>
      <c r="Y81" s="110" t="s">
        <v>1016</v>
      </c>
      <c r="Z81" s="104" t="s">
        <v>71</v>
      </c>
      <c r="AA81" s="110" t="s">
        <v>137</v>
      </c>
      <c r="AB81" s="104"/>
      <c r="AC81" s="110" t="s">
        <v>137</v>
      </c>
      <c r="AD81" s="104"/>
      <c r="AE81" s="110" t="s">
        <v>137</v>
      </c>
      <c r="AF81" s="104"/>
      <c r="AG81" s="110" t="s">
        <v>137</v>
      </c>
      <c r="AH81" s="104"/>
      <c r="AI81" s="110" t="s">
        <v>995</v>
      </c>
      <c r="AJ81" s="104" t="s">
        <v>548</v>
      </c>
      <c r="AK81" s="110" t="s">
        <v>999</v>
      </c>
      <c r="AL81" s="104" t="s">
        <v>546</v>
      </c>
      <c r="AM81" s="110" t="s">
        <v>2907</v>
      </c>
      <c r="AN81" s="104" t="s">
        <v>543</v>
      </c>
      <c r="AO81" s="110" t="s">
        <v>137</v>
      </c>
      <c r="AP81" s="104"/>
      <c r="AQ81" s="110" t="s">
        <v>1009</v>
      </c>
      <c r="AR81" s="104" t="s">
        <v>74</v>
      </c>
      <c r="AS81" s="110" t="s">
        <v>137</v>
      </c>
      <c r="AT81" s="104"/>
      <c r="AU81" s="110" t="s">
        <v>137</v>
      </c>
      <c r="AV81" s="104"/>
      <c r="AW81" s="110" t="s">
        <v>137</v>
      </c>
      <c r="AX81" s="104"/>
      <c r="AY81" s="110" t="s">
        <v>137</v>
      </c>
      <c r="AZ81" s="104"/>
      <c r="BA81" s="110" t="s">
        <v>137</v>
      </c>
      <c r="BB81" s="104"/>
      <c r="BC81" s="110" t="s">
        <v>137</v>
      </c>
      <c r="BD81" s="104"/>
      <c r="BE81" s="110" t="s">
        <v>137</v>
      </c>
      <c r="BF81" s="104"/>
      <c r="BG81" s="110" t="s">
        <v>137</v>
      </c>
      <c r="BH81" s="104"/>
      <c r="BI81" s="110" t="s">
        <v>137</v>
      </c>
      <c r="BJ81" s="104"/>
      <c r="BK81" s="110" t="s">
        <v>137</v>
      </c>
      <c r="BL81" s="104"/>
      <c r="BM81" s="110" t="s">
        <v>137</v>
      </c>
      <c r="BN81" s="104"/>
      <c r="BO81" s="110" t="s">
        <v>137</v>
      </c>
      <c r="BP81" s="104"/>
      <c r="BQ81" s="110" t="s">
        <v>137</v>
      </c>
      <c r="BR81" s="104"/>
      <c r="BS81" s="110" t="s">
        <v>137</v>
      </c>
      <c r="BT81" s="104"/>
      <c r="BU81" s="110" t="s">
        <v>137</v>
      </c>
      <c r="BV81" s="104"/>
      <c r="BW81" s="110" t="s">
        <v>137</v>
      </c>
      <c r="BX81" s="104"/>
      <c r="BY81" s="110" t="s">
        <v>137</v>
      </c>
      <c r="BZ81" s="104"/>
      <c r="CA81" s="110" t="s">
        <v>137</v>
      </c>
      <c r="CB81" s="104"/>
      <c r="CC81" s="110"/>
      <c r="CD81" s="104"/>
      <c r="CE81" s="110" t="s">
        <v>137</v>
      </c>
      <c r="CF81" s="104"/>
      <c r="CG81" s="110" t="s">
        <v>137</v>
      </c>
      <c r="CH81" s="104"/>
      <c r="CI81" s="110" t="s">
        <v>137</v>
      </c>
      <c r="CJ81" s="104"/>
      <c r="CK81" s="110" t="s">
        <v>137</v>
      </c>
      <c r="CL81" s="104"/>
      <c r="CM81" s="110" t="s">
        <v>137</v>
      </c>
      <c r="CN81" s="104"/>
      <c r="CO81" s="110" t="s">
        <v>137</v>
      </c>
      <c r="CP81" s="104"/>
      <c r="CQ81" s="110" t="s">
        <v>137</v>
      </c>
      <c r="CR81" s="104"/>
      <c r="CS81" s="110" t="s">
        <v>137</v>
      </c>
      <c r="CT81" s="104"/>
      <c r="CU81" s="110" t="s">
        <v>137</v>
      </c>
      <c r="CV81" s="104"/>
      <c r="CW81" s="110" t="s">
        <v>137</v>
      </c>
      <c r="CX81" s="104"/>
      <c r="CY81" s="110" t="s">
        <v>137</v>
      </c>
      <c r="CZ81" s="104"/>
      <c r="DA81" s="110"/>
      <c r="DB81" s="104"/>
    </row>
    <row r="82" spans="1:106">
      <c r="A82" s="104" t="s">
        <v>213</v>
      </c>
      <c r="B82" s="104"/>
      <c r="C82" s="104"/>
      <c r="D82" s="104">
        <v>1</v>
      </c>
      <c r="E82" s="110" t="s">
        <v>3726</v>
      </c>
      <c r="F82" s="110" t="s">
        <v>2691</v>
      </c>
      <c r="G82" s="110" t="s">
        <v>137</v>
      </c>
      <c r="H82" s="104"/>
      <c r="I82" s="110" t="s">
        <v>986</v>
      </c>
      <c r="J82" s="104" t="s">
        <v>545</v>
      </c>
      <c r="K82" s="110" t="s">
        <v>137</v>
      </c>
      <c r="L82" s="104"/>
      <c r="M82" s="110" t="s">
        <v>137</v>
      </c>
      <c r="N82" s="104"/>
      <c r="O82" s="110" t="s">
        <v>137</v>
      </c>
      <c r="P82" s="104"/>
      <c r="Q82" s="110" t="s">
        <v>137</v>
      </c>
      <c r="R82" s="104"/>
      <c r="S82" s="110"/>
      <c r="T82" s="104"/>
      <c r="U82" s="110"/>
      <c r="V82" s="104"/>
      <c r="W82" s="110"/>
      <c r="X82" s="104"/>
      <c r="Y82" s="110" t="s">
        <v>1016</v>
      </c>
      <c r="Z82" s="104" t="s">
        <v>71</v>
      </c>
      <c r="AA82" s="110" t="s">
        <v>137</v>
      </c>
      <c r="AB82" s="104"/>
      <c r="AC82" s="110" t="s">
        <v>137</v>
      </c>
      <c r="AD82" s="104"/>
      <c r="AE82" s="110" t="s">
        <v>137</v>
      </c>
      <c r="AF82" s="104"/>
      <c r="AG82" s="110" t="s">
        <v>137</v>
      </c>
      <c r="AH82" s="104"/>
      <c r="AI82" s="110" t="s">
        <v>995</v>
      </c>
      <c r="AJ82" s="104" t="s">
        <v>548</v>
      </c>
      <c r="AK82" s="110" t="s">
        <v>999</v>
      </c>
      <c r="AL82" s="104" t="s">
        <v>546</v>
      </c>
      <c r="AM82" s="110" t="s">
        <v>2907</v>
      </c>
      <c r="AN82" s="104" t="s">
        <v>543</v>
      </c>
      <c r="AO82" s="110" t="s">
        <v>137</v>
      </c>
      <c r="AP82" s="104"/>
      <c r="AQ82" s="110" t="s">
        <v>1010</v>
      </c>
      <c r="AR82" s="104" t="s">
        <v>75</v>
      </c>
      <c r="AS82" s="110" t="s">
        <v>137</v>
      </c>
      <c r="AT82" s="104"/>
      <c r="AU82" s="110" t="s">
        <v>137</v>
      </c>
      <c r="AV82" s="104"/>
      <c r="AW82" s="110" t="s">
        <v>137</v>
      </c>
      <c r="AX82" s="104"/>
      <c r="AY82" s="110" t="s">
        <v>137</v>
      </c>
      <c r="AZ82" s="104"/>
      <c r="BA82" s="110" t="s">
        <v>137</v>
      </c>
      <c r="BB82" s="104"/>
      <c r="BC82" s="110" t="s">
        <v>137</v>
      </c>
      <c r="BD82" s="104"/>
      <c r="BE82" s="110" t="s">
        <v>137</v>
      </c>
      <c r="BF82" s="104"/>
      <c r="BG82" s="110" t="s">
        <v>137</v>
      </c>
      <c r="BH82" s="104"/>
      <c r="BI82" s="110" t="s">
        <v>137</v>
      </c>
      <c r="BJ82" s="104"/>
      <c r="BK82" s="110" t="s">
        <v>137</v>
      </c>
      <c r="BL82" s="104"/>
      <c r="BM82" s="110" t="s">
        <v>137</v>
      </c>
      <c r="BN82" s="104"/>
      <c r="BO82" s="110" t="s">
        <v>137</v>
      </c>
      <c r="BP82" s="104"/>
      <c r="BQ82" s="110" t="s">
        <v>137</v>
      </c>
      <c r="BR82" s="104"/>
      <c r="BS82" s="110" t="s">
        <v>137</v>
      </c>
      <c r="BT82" s="104"/>
      <c r="BU82" s="110" t="s">
        <v>137</v>
      </c>
      <c r="BV82" s="104"/>
      <c r="BW82" s="110" t="s">
        <v>137</v>
      </c>
      <c r="BX82" s="104"/>
      <c r="BY82" s="110" t="s">
        <v>137</v>
      </c>
      <c r="BZ82" s="104"/>
      <c r="CA82" s="110" t="s">
        <v>137</v>
      </c>
      <c r="CB82" s="104"/>
      <c r="CC82" s="110"/>
      <c r="CD82" s="104"/>
      <c r="CE82" s="110" t="s">
        <v>137</v>
      </c>
      <c r="CF82" s="104"/>
      <c r="CG82" s="110" t="s">
        <v>137</v>
      </c>
      <c r="CH82" s="104"/>
      <c r="CI82" s="110" t="s">
        <v>137</v>
      </c>
      <c r="CJ82" s="104"/>
      <c r="CK82" s="110" t="s">
        <v>137</v>
      </c>
      <c r="CL82" s="104"/>
      <c r="CM82" s="110" t="s">
        <v>137</v>
      </c>
      <c r="CN82" s="104"/>
      <c r="CO82" s="110" t="s">
        <v>137</v>
      </c>
      <c r="CP82" s="104"/>
      <c r="CQ82" s="110" t="s">
        <v>137</v>
      </c>
      <c r="CR82" s="104"/>
      <c r="CS82" s="110" t="s">
        <v>137</v>
      </c>
      <c r="CT82" s="104"/>
      <c r="CU82" s="110" t="s">
        <v>137</v>
      </c>
      <c r="CV82" s="104"/>
      <c r="CW82" s="110" t="s">
        <v>137</v>
      </c>
      <c r="CX82" s="104"/>
      <c r="CY82" s="110" t="s">
        <v>137</v>
      </c>
      <c r="CZ82" s="104"/>
      <c r="DA82" s="110"/>
      <c r="DB82" s="104"/>
    </row>
    <row r="83" spans="1:106">
      <c r="A83" s="104" t="s">
        <v>772</v>
      </c>
      <c r="B83" s="104" t="s">
        <v>773</v>
      </c>
      <c r="C83" s="104" t="s">
        <v>3012</v>
      </c>
      <c r="D83" s="104">
        <v>1</v>
      </c>
      <c r="E83" s="110" t="s">
        <v>3726</v>
      </c>
      <c r="F83" s="110" t="s">
        <v>2691</v>
      </c>
      <c r="G83" s="110" t="s">
        <v>137</v>
      </c>
      <c r="H83" s="104"/>
      <c r="I83" s="110" t="s">
        <v>137</v>
      </c>
      <c r="J83" s="104"/>
      <c r="K83" s="110" t="s">
        <v>137</v>
      </c>
      <c r="L83" s="104"/>
      <c r="M83" s="110" t="s">
        <v>137</v>
      </c>
      <c r="N83" s="104"/>
      <c r="O83" s="110" t="s">
        <v>137</v>
      </c>
      <c r="P83" s="104"/>
      <c r="Q83" s="110" t="s">
        <v>137</v>
      </c>
      <c r="R83" s="104"/>
      <c r="S83" s="110"/>
      <c r="T83" s="104"/>
      <c r="U83" s="110"/>
      <c r="V83" s="104"/>
      <c r="W83" s="110"/>
      <c r="X83" s="104"/>
      <c r="Y83" s="110" t="s">
        <v>2908</v>
      </c>
      <c r="Z83" s="104" t="s">
        <v>773</v>
      </c>
      <c r="AA83" s="110" t="s">
        <v>137</v>
      </c>
      <c r="AB83" s="104"/>
      <c r="AC83" s="110" t="s">
        <v>137</v>
      </c>
      <c r="AD83" s="104"/>
      <c r="AE83" s="110" t="s">
        <v>137</v>
      </c>
      <c r="AF83" s="104"/>
      <c r="AG83" s="110" t="s">
        <v>137</v>
      </c>
      <c r="AH83" s="104"/>
      <c r="AI83" s="110" t="s">
        <v>137</v>
      </c>
      <c r="AJ83" s="104"/>
      <c r="AK83" s="110" t="s">
        <v>137</v>
      </c>
      <c r="AL83" s="104"/>
      <c r="AM83" s="110" t="s">
        <v>137</v>
      </c>
      <c r="AN83" s="104"/>
      <c r="AO83" s="110" t="s">
        <v>137</v>
      </c>
      <c r="AP83" s="104"/>
      <c r="AQ83" s="110" t="s">
        <v>137</v>
      </c>
      <c r="AR83" s="104"/>
      <c r="AS83" s="110" t="s">
        <v>137</v>
      </c>
      <c r="AT83" s="104"/>
      <c r="AU83" s="110" t="s">
        <v>137</v>
      </c>
      <c r="AV83" s="104"/>
      <c r="AW83" s="110" t="s">
        <v>137</v>
      </c>
      <c r="AX83" s="104"/>
      <c r="AY83" s="110" t="s">
        <v>137</v>
      </c>
      <c r="AZ83" s="104"/>
      <c r="BA83" s="110" t="s">
        <v>137</v>
      </c>
      <c r="BB83" s="104"/>
      <c r="BC83" s="110" t="s">
        <v>137</v>
      </c>
      <c r="BD83" s="104"/>
      <c r="BE83" s="110" t="s">
        <v>137</v>
      </c>
      <c r="BF83" s="104"/>
      <c r="BG83" s="110" t="s">
        <v>137</v>
      </c>
      <c r="BH83" s="104"/>
      <c r="BI83" s="110" t="s">
        <v>137</v>
      </c>
      <c r="BJ83" s="104"/>
      <c r="BK83" s="110" t="s">
        <v>2909</v>
      </c>
      <c r="BL83" s="104" t="s">
        <v>774</v>
      </c>
      <c r="BM83" s="110" t="s">
        <v>2910</v>
      </c>
      <c r="BN83" s="104" t="s">
        <v>775</v>
      </c>
      <c r="BO83" s="110" t="s">
        <v>1017</v>
      </c>
      <c r="BP83" s="104" t="s">
        <v>776</v>
      </c>
      <c r="BQ83" s="110" t="s">
        <v>137</v>
      </c>
      <c r="BR83" s="104"/>
      <c r="BS83" s="110" t="s">
        <v>137</v>
      </c>
      <c r="BT83" s="104"/>
      <c r="BU83" s="110" t="s">
        <v>137</v>
      </c>
      <c r="BV83" s="104"/>
      <c r="BW83" s="110" t="s">
        <v>137</v>
      </c>
      <c r="BX83" s="104"/>
      <c r="BY83" s="110" t="s">
        <v>137</v>
      </c>
      <c r="BZ83" s="104"/>
      <c r="CA83" s="110" t="s">
        <v>137</v>
      </c>
      <c r="CB83" s="104"/>
      <c r="CC83" s="110"/>
      <c r="CD83" s="104"/>
      <c r="CE83" s="110"/>
      <c r="CF83" s="104"/>
      <c r="CG83" s="110" t="s">
        <v>2911</v>
      </c>
      <c r="CH83" s="104" t="s">
        <v>2882</v>
      </c>
      <c r="CI83" s="110" t="s">
        <v>137</v>
      </c>
      <c r="CJ83" s="104"/>
      <c r="CK83" s="110" t="s">
        <v>137</v>
      </c>
      <c r="CL83" s="104"/>
      <c r="CM83" s="110" t="s">
        <v>137</v>
      </c>
      <c r="CN83" s="104"/>
      <c r="CO83" s="110" t="s">
        <v>137</v>
      </c>
      <c r="CP83" s="104"/>
      <c r="CQ83" s="110" t="s">
        <v>137</v>
      </c>
      <c r="CR83" s="104"/>
      <c r="CS83" s="110" t="s">
        <v>137</v>
      </c>
      <c r="CT83" s="104"/>
      <c r="CU83" s="110" t="s">
        <v>137</v>
      </c>
      <c r="CV83" s="104"/>
      <c r="CW83" s="110" t="s">
        <v>137</v>
      </c>
      <c r="CX83" s="104"/>
      <c r="CY83" s="110" t="s">
        <v>137</v>
      </c>
      <c r="CZ83" s="104"/>
      <c r="DA83" s="110"/>
      <c r="DB83" s="104"/>
    </row>
    <row r="84" spans="1:106">
      <c r="A84" s="104" t="s">
        <v>777</v>
      </c>
      <c r="B84" s="104" t="s">
        <v>773</v>
      </c>
      <c r="C84" s="104" t="s">
        <v>3013</v>
      </c>
      <c r="D84" s="104">
        <v>1</v>
      </c>
      <c r="E84" s="110" t="s">
        <v>3726</v>
      </c>
      <c r="F84" s="110" t="s">
        <v>2691</v>
      </c>
      <c r="G84" s="110" t="s">
        <v>137</v>
      </c>
      <c r="H84" s="104"/>
      <c r="I84" s="110" t="s">
        <v>137</v>
      </c>
      <c r="J84" s="104"/>
      <c r="K84" s="110" t="s">
        <v>137</v>
      </c>
      <c r="L84" s="104"/>
      <c r="M84" s="110" t="s">
        <v>137</v>
      </c>
      <c r="N84" s="104"/>
      <c r="O84" s="110" t="s">
        <v>137</v>
      </c>
      <c r="P84" s="104"/>
      <c r="Q84" s="110" t="s">
        <v>137</v>
      </c>
      <c r="R84" s="104"/>
      <c r="S84" s="110"/>
      <c r="T84" s="104"/>
      <c r="U84" s="110"/>
      <c r="V84" s="104"/>
      <c r="W84" s="110"/>
      <c r="X84" s="104"/>
      <c r="Y84" s="110" t="s">
        <v>2908</v>
      </c>
      <c r="Z84" s="104" t="s">
        <v>773</v>
      </c>
      <c r="AA84" s="110" t="s">
        <v>137</v>
      </c>
      <c r="AB84" s="104"/>
      <c r="AC84" s="110" t="s">
        <v>137</v>
      </c>
      <c r="AD84" s="104"/>
      <c r="AE84" s="110" t="s">
        <v>137</v>
      </c>
      <c r="AF84" s="104"/>
      <c r="AG84" s="110" t="s">
        <v>137</v>
      </c>
      <c r="AH84" s="104"/>
      <c r="AI84" s="110" t="s">
        <v>137</v>
      </c>
      <c r="AJ84" s="104"/>
      <c r="AK84" s="110" t="s">
        <v>137</v>
      </c>
      <c r="AL84" s="104"/>
      <c r="AM84" s="110" t="s">
        <v>137</v>
      </c>
      <c r="AN84" s="104"/>
      <c r="AO84" s="110" t="s">
        <v>137</v>
      </c>
      <c r="AP84" s="104"/>
      <c r="AQ84" s="110" t="s">
        <v>137</v>
      </c>
      <c r="AR84" s="104"/>
      <c r="AS84" s="110" t="s">
        <v>137</v>
      </c>
      <c r="AT84" s="104"/>
      <c r="AU84" s="110" t="s">
        <v>137</v>
      </c>
      <c r="AV84" s="104"/>
      <c r="AW84" s="110" t="s">
        <v>137</v>
      </c>
      <c r="AX84" s="104"/>
      <c r="AY84" s="110" t="s">
        <v>137</v>
      </c>
      <c r="AZ84" s="104"/>
      <c r="BA84" s="110" t="s">
        <v>137</v>
      </c>
      <c r="BB84" s="104"/>
      <c r="BC84" s="110" t="s">
        <v>137</v>
      </c>
      <c r="BD84" s="104"/>
      <c r="BE84" s="110" t="s">
        <v>137</v>
      </c>
      <c r="BF84" s="104"/>
      <c r="BG84" s="110" t="s">
        <v>137</v>
      </c>
      <c r="BH84" s="104"/>
      <c r="BI84" s="110" t="s">
        <v>137</v>
      </c>
      <c r="BJ84" s="104"/>
      <c r="BK84" s="110" t="s">
        <v>2909</v>
      </c>
      <c r="BL84" s="104" t="s">
        <v>774</v>
      </c>
      <c r="BM84" s="110" t="s">
        <v>2910</v>
      </c>
      <c r="BN84" s="104" t="s">
        <v>775</v>
      </c>
      <c r="BO84" s="110" t="s">
        <v>1017</v>
      </c>
      <c r="BP84" s="104" t="s">
        <v>776</v>
      </c>
      <c r="BQ84" s="110" t="s">
        <v>137</v>
      </c>
      <c r="BR84" s="104"/>
      <c r="BS84" s="110" t="s">
        <v>2912</v>
      </c>
      <c r="BT84" s="104" t="s">
        <v>780</v>
      </c>
      <c r="BU84" s="110" t="s">
        <v>137</v>
      </c>
      <c r="BV84" s="104"/>
      <c r="BW84" s="110" t="s">
        <v>137</v>
      </c>
      <c r="BX84" s="104"/>
      <c r="BY84" s="110" t="s">
        <v>137</v>
      </c>
      <c r="BZ84" s="104"/>
      <c r="CA84" s="110" t="s">
        <v>137</v>
      </c>
      <c r="CB84" s="104"/>
      <c r="CC84" s="110" t="s">
        <v>2913</v>
      </c>
      <c r="CD84" s="104" t="s">
        <v>74</v>
      </c>
      <c r="CE84" s="110"/>
      <c r="CF84" s="104"/>
      <c r="CG84" s="110" t="s">
        <v>2914</v>
      </c>
      <c r="CH84" s="104" t="s">
        <v>2881</v>
      </c>
      <c r="CI84" s="110" t="s">
        <v>137</v>
      </c>
      <c r="CJ84" s="104"/>
      <c r="CK84" s="110" t="s">
        <v>137</v>
      </c>
      <c r="CL84" s="104"/>
      <c r="CM84" s="110" t="s">
        <v>137</v>
      </c>
      <c r="CN84" s="104"/>
      <c r="CO84" s="110" t="s">
        <v>137</v>
      </c>
      <c r="CP84" s="104"/>
      <c r="CQ84" s="110" t="s">
        <v>137</v>
      </c>
      <c r="CR84" s="104"/>
      <c r="CS84" s="110" t="s">
        <v>137</v>
      </c>
      <c r="CT84" s="104"/>
      <c r="CU84" s="110" t="s">
        <v>137</v>
      </c>
      <c r="CV84" s="104"/>
      <c r="CW84" s="110" t="s">
        <v>137</v>
      </c>
      <c r="CX84" s="104"/>
      <c r="CY84" s="110" t="s">
        <v>137</v>
      </c>
      <c r="CZ84" s="104"/>
      <c r="DA84" s="110"/>
      <c r="DB84" s="104"/>
    </row>
    <row r="85" spans="1:106">
      <c r="A85" s="104" t="s">
        <v>779</v>
      </c>
      <c r="B85" s="104" t="s">
        <v>773</v>
      </c>
      <c r="C85" s="104" t="s">
        <v>3014</v>
      </c>
      <c r="D85" s="104">
        <v>1</v>
      </c>
      <c r="E85" s="110" t="s">
        <v>3726</v>
      </c>
      <c r="F85" s="110" t="s">
        <v>2691</v>
      </c>
      <c r="G85" s="110" t="s">
        <v>137</v>
      </c>
      <c r="H85" s="104"/>
      <c r="I85" s="110" t="s">
        <v>137</v>
      </c>
      <c r="J85" s="104"/>
      <c r="K85" s="110" t="s">
        <v>137</v>
      </c>
      <c r="L85" s="104"/>
      <c r="M85" s="110" t="s">
        <v>137</v>
      </c>
      <c r="N85" s="104"/>
      <c r="O85" s="110" t="s">
        <v>137</v>
      </c>
      <c r="P85" s="104"/>
      <c r="Q85" s="110" t="s">
        <v>137</v>
      </c>
      <c r="R85" s="104"/>
      <c r="S85" s="110"/>
      <c r="T85" s="104"/>
      <c r="U85" s="110"/>
      <c r="V85" s="104"/>
      <c r="W85" s="110"/>
      <c r="X85" s="104"/>
      <c r="Y85" s="110" t="s">
        <v>2908</v>
      </c>
      <c r="Z85" s="104" t="s">
        <v>773</v>
      </c>
      <c r="AA85" s="110" t="s">
        <v>137</v>
      </c>
      <c r="AB85" s="104"/>
      <c r="AC85" s="110" t="s">
        <v>137</v>
      </c>
      <c r="AD85" s="104"/>
      <c r="AE85" s="110" t="s">
        <v>137</v>
      </c>
      <c r="AF85" s="104"/>
      <c r="AG85" s="110" t="s">
        <v>137</v>
      </c>
      <c r="AH85" s="104"/>
      <c r="AI85" s="110" t="s">
        <v>137</v>
      </c>
      <c r="AJ85" s="104"/>
      <c r="AK85" s="110" t="s">
        <v>137</v>
      </c>
      <c r="AL85" s="104"/>
      <c r="AM85" s="110" t="s">
        <v>137</v>
      </c>
      <c r="AN85" s="104"/>
      <c r="AO85" s="110" t="s">
        <v>137</v>
      </c>
      <c r="AP85" s="104"/>
      <c r="AQ85" s="110" t="s">
        <v>137</v>
      </c>
      <c r="AR85" s="104"/>
      <c r="AS85" s="110" t="s">
        <v>137</v>
      </c>
      <c r="AT85" s="104"/>
      <c r="AU85" s="110" t="s">
        <v>137</v>
      </c>
      <c r="AV85" s="104"/>
      <c r="AW85" s="110" t="s">
        <v>137</v>
      </c>
      <c r="AX85" s="104"/>
      <c r="AY85" s="110" t="s">
        <v>137</v>
      </c>
      <c r="AZ85" s="104"/>
      <c r="BA85" s="110" t="s">
        <v>137</v>
      </c>
      <c r="BB85" s="104"/>
      <c r="BC85" s="110" t="s">
        <v>137</v>
      </c>
      <c r="BD85" s="104"/>
      <c r="BE85" s="110" t="s">
        <v>137</v>
      </c>
      <c r="BF85" s="104"/>
      <c r="BG85" s="110" t="s">
        <v>137</v>
      </c>
      <c r="BH85" s="104"/>
      <c r="BI85" s="110" t="s">
        <v>137</v>
      </c>
      <c r="BJ85" s="104"/>
      <c r="BK85" s="110" t="s">
        <v>2909</v>
      </c>
      <c r="BL85" s="104" t="s">
        <v>774</v>
      </c>
      <c r="BM85" s="110" t="s">
        <v>2910</v>
      </c>
      <c r="BN85" s="104" t="s">
        <v>775</v>
      </c>
      <c r="BO85" s="110" t="s">
        <v>1017</v>
      </c>
      <c r="BP85" s="104" t="s">
        <v>776</v>
      </c>
      <c r="BQ85" s="110" t="s">
        <v>137</v>
      </c>
      <c r="BR85" s="104"/>
      <c r="BS85" s="110" t="s">
        <v>2912</v>
      </c>
      <c r="BT85" s="104" t="s">
        <v>780</v>
      </c>
      <c r="BU85" s="110" t="s">
        <v>137</v>
      </c>
      <c r="BV85" s="104"/>
      <c r="BW85" s="110" t="s">
        <v>137</v>
      </c>
      <c r="BX85" s="104"/>
      <c r="BY85" s="110" t="s">
        <v>137</v>
      </c>
      <c r="BZ85" s="104"/>
      <c r="CA85" s="110" t="s">
        <v>137</v>
      </c>
      <c r="CB85" s="104"/>
      <c r="CC85" s="110" t="s">
        <v>2771</v>
      </c>
      <c r="CD85" s="104" t="s">
        <v>75</v>
      </c>
      <c r="CE85" s="110"/>
      <c r="CF85" s="104"/>
      <c r="CG85" s="110" t="s">
        <v>2914</v>
      </c>
      <c r="CH85" s="104" t="s">
        <v>2881</v>
      </c>
      <c r="CI85" s="110" t="s">
        <v>137</v>
      </c>
      <c r="CJ85" s="104"/>
      <c r="CK85" s="110" t="s">
        <v>137</v>
      </c>
      <c r="CL85" s="104"/>
      <c r="CM85" s="110" t="s">
        <v>137</v>
      </c>
      <c r="CN85" s="104"/>
      <c r="CO85" s="110" t="s">
        <v>137</v>
      </c>
      <c r="CP85" s="104"/>
      <c r="CQ85" s="110" t="s">
        <v>137</v>
      </c>
      <c r="CR85" s="104"/>
      <c r="CS85" s="110" t="s">
        <v>137</v>
      </c>
      <c r="CT85" s="104"/>
      <c r="CU85" s="110" t="s">
        <v>137</v>
      </c>
      <c r="CV85" s="104"/>
      <c r="CW85" s="110" t="s">
        <v>137</v>
      </c>
      <c r="CX85" s="104"/>
      <c r="CY85" s="110" t="s">
        <v>137</v>
      </c>
      <c r="CZ85" s="104"/>
      <c r="DA85" s="110"/>
      <c r="DB85" s="104"/>
    </row>
    <row r="86" spans="1:106">
      <c r="A86" s="104" t="s">
        <v>781</v>
      </c>
      <c r="B86" s="104" t="s">
        <v>773</v>
      </c>
      <c r="C86" s="104" t="s">
        <v>3015</v>
      </c>
      <c r="D86" s="104">
        <v>1</v>
      </c>
      <c r="E86" s="110" t="s">
        <v>3726</v>
      </c>
      <c r="F86" s="110" t="s">
        <v>2691</v>
      </c>
      <c r="G86" s="110" t="s">
        <v>137</v>
      </c>
      <c r="H86" s="104"/>
      <c r="I86" s="110" t="s">
        <v>137</v>
      </c>
      <c r="J86" s="104"/>
      <c r="K86" s="110" t="s">
        <v>137</v>
      </c>
      <c r="L86" s="104"/>
      <c r="M86" s="110" t="s">
        <v>137</v>
      </c>
      <c r="N86" s="104"/>
      <c r="O86" s="110" t="s">
        <v>137</v>
      </c>
      <c r="P86" s="104"/>
      <c r="Q86" s="110" t="s">
        <v>137</v>
      </c>
      <c r="R86" s="104"/>
      <c r="S86" s="110"/>
      <c r="T86" s="104"/>
      <c r="U86" s="110"/>
      <c r="V86" s="104"/>
      <c r="W86" s="110"/>
      <c r="X86" s="104"/>
      <c r="Y86" s="110" t="s">
        <v>2908</v>
      </c>
      <c r="Z86" s="104" t="s">
        <v>773</v>
      </c>
      <c r="AA86" s="110" t="s">
        <v>137</v>
      </c>
      <c r="AB86" s="104"/>
      <c r="AC86" s="110" t="s">
        <v>137</v>
      </c>
      <c r="AD86" s="104"/>
      <c r="AE86" s="110" t="s">
        <v>137</v>
      </c>
      <c r="AF86" s="104"/>
      <c r="AG86" s="110" t="s">
        <v>137</v>
      </c>
      <c r="AH86" s="104"/>
      <c r="AI86" s="110" t="s">
        <v>137</v>
      </c>
      <c r="AJ86" s="104"/>
      <c r="AK86" s="110" t="s">
        <v>137</v>
      </c>
      <c r="AL86" s="104"/>
      <c r="AM86" s="110" t="s">
        <v>137</v>
      </c>
      <c r="AN86" s="104"/>
      <c r="AO86" s="110" t="s">
        <v>137</v>
      </c>
      <c r="AP86" s="104"/>
      <c r="AQ86" s="110" t="s">
        <v>137</v>
      </c>
      <c r="AR86" s="104"/>
      <c r="AS86" s="110" t="s">
        <v>137</v>
      </c>
      <c r="AT86" s="104"/>
      <c r="AU86" s="110" t="s">
        <v>137</v>
      </c>
      <c r="AV86" s="104"/>
      <c r="AW86" s="110" t="s">
        <v>137</v>
      </c>
      <c r="AX86" s="104"/>
      <c r="AY86" s="110" t="s">
        <v>137</v>
      </c>
      <c r="AZ86" s="104"/>
      <c r="BA86" s="110" t="s">
        <v>137</v>
      </c>
      <c r="BB86" s="104"/>
      <c r="BC86" s="110" t="s">
        <v>137</v>
      </c>
      <c r="BD86" s="104"/>
      <c r="BE86" s="110" t="s">
        <v>137</v>
      </c>
      <c r="BF86" s="104"/>
      <c r="BG86" s="110" t="s">
        <v>137</v>
      </c>
      <c r="BH86" s="104"/>
      <c r="BI86" s="110" t="s">
        <v>137</v>
      </c>
      <c r="BJ86" s="104"/>
      <c r="BK86" s="110" t="s">
        <v>2909</v>
      </c>
      <c r="BL86" s="104" t="s">
        <v>774</v>
      </c>
      <c r="BM86" s="110" t="s">
        <v>2910</v>
      </c>
      <c r="BN86" s="104" t="s">
        <v>775</v>
      </c>
      <c r="BO86" s="110" t="s">
        <v>1017</v>
      </c>
      <c r="BP86" s="104" t="s">
        <v>776</v>
      </c>
      <c r="BQ86" s="110" t="s">
        <v>137</v>
      </c>
      <c r="BR86" s="104"/>
      <c r="BS86" s="110" t="s">
        <v>2912</v>
      </c>
      <c r="BT86" s="104" t="s">
        <v>780</v>
      </c>
      <c r="BU86" s="110" t="s">
        <v>137</v>
      </c>
      <c r="BV86" s="104"/>
      <c r="BW86" s="110" t="s">
        <v>137</v>
      </c>
      <c r="BX86" s="104"/>
      <c r="BY86" s="110" t="s">
        <v>137</v>
      </c>
      <c r="BZ86" s="104"/>
      <c r="CA86" s="110" t="s">
        <v>137</v>
      </c>
      <c r="CB86" s="104"/>
      <c r="CC86" s="110" t="s">
        <v>2772</v>
      </c>
      <c r="CD86" s="104" t="s">
        <v>782</v>
      </c>
      <c r="CE86" s="110"/>
      <c r="CF86" s="104"/>
      <c r="CG86" s="110" t="s">
        <v>2914</v>
      </c>
      <c r="CH86" s="104" t="s">
        <v>2881</v>
      </c>
      <c r="CI86" s="110" t="s">
        <v>137</v>
      </c>
      <c r="CJ86" s="104"/>
      <c r="CK86" s="110" t="s">
        <v>137</v>
      </c>
      <c r="CL86" s="104"/>
      <c r="CM86" s="110" t="s">
        <v>137</v>
      </c>
      <c r="CN86" s="104"/>
      <c r="CO86" s="110" t="s">
        <v>137</v>
      </c>
      <c r="CP86" s="104"/>
      <c r="CQ86" s="110" t="s">
        <v>137</v>
      </c>
      <c r="CR86" s="104"/>
      <c r="CS86" s="110" t="s">
        <v>137</v>
      </c>
      <c r="CT86" s="104"/>
      <c r="CU86" s="110" t="s">
        <v>137</v>
      </c>
      <c r="CV86" s="104"/>
      <c r="CW86" s="110" t="s">
        <v>137</v>
      </c>
      <c r="CX86" s="104"/>
      <c r="CY86" s="110" t="s">
        <v>137</v>
      </c>
      <c r="CZ86" s="104"/>
      <c r="DA86" s="110"/>
      <c r="DB86" s="104"/>
    </row>
    <row r="87" spans="1:106">
      <c r="A87" s="104" t="s">
        <v>783</v>
      </c>
      <c r="B87" s="104" t="s">
        <v>773</v>
      </c>
      <c r="C87" s="104" t="s">
        <v>3016</v>
      </c>
      <c r="D87" s="104">
        <v>1</v>
      </c>
      <c r="E87" s="110" t="s">
        <v>3726</v>
      </c>
      <c r="F87" s="110" t="s">
        <v>2691</v>
      </c>
      <c r="G87" s="110" t="s">
        <v>137</v>
      </c>
      <c r="H87" s="104"/>
      <c r="I87" s="110" t="s">
        <v>137</v>
      </c>
      <c r="J87" s="104"/>
      <c r="K87" s="110" t="s">
        <v>137</v>
      </c>
      <c r="L87" s="104"/>
      <c r="M87" s="110" t="s">
        <v>137</v>
      </c>
      <c r="N87" s="104"/>
      <c r="O87" s="110" t="s">
        <v>137</v>
      </c>
      <c r="P87" s="104"/>
      <c r="Q87" s="110" t="s">
        <v>137</v>
      </c>
      <c r="R87" s="104"/>
      <c r="S87" s="110"/>
      <c r="T87" s="104"/>
      <c r="U87" s="110"/>
      <c r="V87" s="104"/>
      <c r="W87" s="110"/>
      <c r="X87" s="104"/>
      <c r="Y87" s="110" t="s">
        <v>2908</v>
      </c>
      <c r="Z87" s="104" t="s">
        <v>773</v>
      </c>
      <c r="AA87" s="110" t="s">
        <v>137</v>
      </c>
      <c r="AB87" s="104"/>
      <c r="AC87" s="110" t="s">
        <v>137</v>
      </c>
      <c r="AD87" s="104"/>
      <c r="AE87" s="110" t="s">
        <v>137</v>
      </c>
      <c r="AF87" s="104"/>
      <c r="AG87" s="110" t="s">
        <v>137</v>
      </c>
      <c r="AH87" s="104"/>
      <c r="AI87" s="110" t="s">
        <v>137</v>
      </c>
      <c r="AJ87" s="104"/>
      <c r="AK87" s="110" t="s">
        <v>137</v>
      </c>
      <c r="AL87" s="104"/>
      <c r="AM87" s="110" t="s">
        <v>137</v>
      </c>
      <c r="AN87" s="104"/>
      <c r="AO87" s="110" t="s">
        <v>137</v>
      </c>
      <c r="AP87" s="104"/>
      <c r="AQ87" s="110" t="s">
        <v>137</v>
      </c>
      <c r="AR87" s="104"/>
      <c r="AS87" s="110" t="s">
        <v>137</v>
      </c>
      <c r="AT87" s="104"/>
      <c r="AU87" s="110" t="s">
        <v>137</v>
      </c>
      <c r="AV87" s="104"/>
      <c r="AW87" s="110" t="s">
        <v>137</v>
      </c>
      <c r="AX87" s="104"/>
      <c r="AY87" s="110" t="s">
        <v>137</v>
      </c>
      <c r="AZ87" s="104"/>
      <c r="BA87" s="110" t="s">
        <v>137</v>
      </c>
      <c r="BB87" s="104"/>
      <c r="BC87" s="110" t="s">
        <v>137</v>
      </c>
      <c r="BD87" s="104"/>
      <c r="BE87" s="110" t="s">
        <v>137</v>
      </c>
      <c r="BF87" s="104"/>
      <c r="BG87" s="110" t="s">
        <v>137</v>
      </c>
      <c r="BH87" s="104"/>
      <c r="BI87" s="110" t="s">
        <v>137</v>
      </c>
      <c r="BJ87" s="104"/>
      <c r="BK87" s="110" t="s">
        <v>2909</v>
      </c>
      <c r="BL87" s="104" t="s">
        <v>774</v>
      </c>
      <c r="BM87" s="110" t="s">
        <v>2910</v>
      </c>
      <c r="BN87" s="104" t="s">
        <v>775</v>
      </c>
      <c r="BO87" s="110" t="s">
        <v>1017</v>
      </c>
      <c r="BP87" s="104" t="s">
        <v>776</v>
      </c>
      <c r="BQ87" s="110" t="s">
        <v>137</v>
      </c>
      <c r="BR87" s="104"/>
      <c r="BS87" s="110" t="s">
        <v>2915</v>
      </c>
      <c r="BT87" s="104" t="s">
        <v>784</v>
      </c>
      <c r="BU87" s="110" t="s">
        <v>137</v>
      </c>
      <c r="BV87" s="104"/>
      <c r="BW87" s="110" t="s">
        <v>137</v>
      </c>
      <c r="BX87" s="104"/>
      <c r="BY87" s="110" t="s">
        <v>137</v>
      </c>
      <c r="BZ87" s="104"/>
      <c r="CA87" s="110" t="s">
        <v>137</v>
      </c>
      <c r="CB87" s="104"/>
      <c r="CC87" s="110" t="s">
        <v>2913</v>
      </c>
      <c r="CD87" s="104" t="s">
        <v>74</v>
      </c>
      <c r="CE87" s="110"/>
      <c r="CF87" s="104"/>
      <c r="CG87" s="110" t="s">
        <v>2914</v>
      </c>
      <c r="CH87" s="104" t="s">
        <v>2881</v>
      </c>
      <c r="CI87" s="110" t="s">
        <v>137</v>
      </c>
      <c r="CJ87" s="104"/>
      <c r="CK87" s="110" t="s">
        <v>137</v>
      </c>
      <c r="CL87" s="104"/>
      <c r="CM87" s="110" t="s">
        <v>137</v>
      </c>
      <c r="CN87" s="104"/>
      <c r="CO87" s="110" t="s">
        <v>137</v>
      </c>
      <c r="CP87" s="104"/>
      <c r="CQ87" s="110" t="s">
        <v>137</v>
      </c>
      <c r="CR87" s="104"/>
      <c r="CS87" s="110" t="s">
        <v>137</v>
      </c>
      <c r="CT87" s="104"/>
      <c r="CU87" s="110" t="s">
        <v>137</v>
      </c>
      <c r="CV87" s="104"/>
      <c r="CW87" s="110" t="s">
        <v>137</v>
      </c>
      <c r="CX87" s="104"/>
      <c r="CY87" s="110" t="s">
        <v>137</v>
      </c>
      <c r="CZ87" s="104"/>
      <c r="DA87" s="110"/>
      <c r="DB87" s="104"/>
    </row>
    <row r="88" spans="1:106">
      <c r="A88" s="104" t="s">
        <v>785</v>
      </c>
      <c r="B88" s="104" t="s">
        <v>773</v>
      </c>
      <c r="C88" s="104" t="s">
        <v>3017</v>
      </c>
      <c r="D88" s="104">
        <v>1</v>
      </c>
      <c r="E88" s="110" t="s">
        <v>3726</v>
      </c>
      <c r="F88" s="110" t="s">
        <v>2691</v>
      </c>
      <c r="G88" s="110" t="s">
        <v>137</v>
      </c>
      <c r="H88" s="104"/>
      <c r="I88" s="110" t="s">
        <v>137</v>
      </c>
      <c r="J88" s="104"/>
      <c r="K88" s="110" t="s">
        <v>137</v>
      </c>
      <c r="L88" s="104"/>
      <c r="M88" s="110" t="s">
        <v>137</v>
      </c>
      <c r="N88" s="104"/>
      <c r="O88" s="110" t="s">
        <v>137</v>
      </c>
      <c r="P88" s="104"/>
      <c r="Q88" s="110" t="s">
        <v>137</v>
      </c>
      <c r="R88" s="104"/>
      <c r="S88" s="110"/>
      <c r="T88" s="104"/>
      <c r="U88" s="110"/>
      <c r="V88" s="104"/>
      <c r="W88" s="110"/>
      <c r="X88" s="104"/>
      <c r="Y88" s="110" t="s">
        <v>2908</v>
      </c>
      <c r="Z88" s="104" t="s">
        <v>773</v>
      </c>
      <c r="AA88" s="110" t="s">
        <v>137</v>
      </c>
      <c r="AB88" s="104"/>
      <c r="AC88" s="110" t="s">
        <v>137</v>
      </c>
      <c r="AD88" s="104"/>
      <c r="AE88" s="110" t="s">
        <v>137</v>
      </c>
      <c r="AF88" s="104"/>
      <c r="AG88" s="110" t="s">
        <v>137</v>
      </c>
      <c r="AH88" s="104"/>
      <c r="AI88" s="110" t="s">
        <v>137</v>
      </c>
      <c r="AJ88" s="104"/>
      <c r="AK88" s="110" t="s">
        <v>137</v>
      </c>
      <c r="AL88" s="104"/>
      <c r="AM88" s="110" t="s">
        <v>137</v>
      </c>
      <c r="AN88" s="104"/>
      <c r="AO88" s="110" t="s">
        <v>137</v>
      </c>
      <c r="AP88" s="104"/>
      <c r="AQ88" s="110" t="s">
        <v>137</v>
      </c>
      <c r="AR88" s="104"/>
      <c r="AS88" s="110" t="s">
        <v>137</v>
      </c>
      <c r="AT88" s="104"/>
      <c r="AU88" s="110" t="s">
        <v>137</v>
      </c>
      <c r="AV88" s="104"/>
      <c r="AW88" s="110" t="s">
        <v>137</v>
      </c>
      <c r="AX88" s="104"/>
      <c r="AY88" s="110" t="s">
        <v>137</v>
      </c>
      <c r="AZ88" s="104"/>
      <c r="BA88" s="110" t="s">
        <v>137</v>
      </c>
      <c r="BB88" s="104"/>
      <c r="BC88" s="110" t="s">
        <v>137</v>
      </c>
      <c r="BD88" s="104"/>
      <c r="BE88" s="110" t="s">
        <v>137</v>
      </c>
      <c r="BF88" s="104"/>
      <c r="BG88" s="110" t="s">
        <v>137</v>
      </c>
      <c r="BH88" s="104"/>
      <c r="BI88" s="110" t="s">
        <v>137</v>
      </c>
      <c r="BJ88" s="104"/>
      <c r="BK88" s="110" t="s">
        <v>2909</v>
      </c>
      <c r="BL88" s="104" t="s">
        <v>774</v>
      </c>
      <c r="BM88" s="110" t="s">
        <v>2910</v>
      </c>
      <c r="BN88" s="104" t="s">
        <v>775</v>
      </c>
      <c r="BO88" s="110" t="s">
        <v>1017</v>
      </c>
      <c r="BP88" s="104" t="s">
        <v>776</v>
      </c>
      <c r="BQ88" s="110" t="s">
        <v>137</v>
      </c>
      <c r="BR88" s="104"/>
      <c r="BS88" s="110" t="s">
        <v>2915</v>
      </c>
      <c r="BT88" s="104" t="s">
        <v>784</v>
      </c>
      <c r="BU88" s="110" t="s">
        <v>137</v>
      </c>
      <c r="BV88" s="104"/>
      <c r="BW88" s="110" t="s">
        <v>137</v>
      </c>
      <c r="BX88" s="104"/>
      <c r="BY88" s="110" t="s">
        <v>137</v>
      </c>
      <c r="BZ88" s="104"/>
      <c r="CA88" s="110" t="s">
        <v>137</v>
      </c>
      <c r="CB88" s="104"/>
      <c r="CC88" s="110" t="s">
        <v>2771</v>
      </c>
      <c r="CD88" s="104" t="s">
        <v>75</v>
      </c>
      <c r="CE88" s="110"/>
      <c r="CF88" s="104"/>
      <c r="CG88" s="110" t="s">
        <v>2914</v>
      </c>
      <c r="CH88" s="104" t="s">
        <v>2881</v>
      </c>
      <c r="CI88" s="110" t="s">
        <v>137</v>
      </c>
      <c r="CJ88" s="104"/>
      <c r="CK88" s="110" t="s">
        <v>137</v>
      </c>
      <c r="CL88" s="104"/>
      <c r="CM88" s="110" t="s">
        <v>137</v>
      </c>
      <c r="CN88" s="104"/>
      <c r="CO88" s="110" t="s">
        <v>137</v>
      </c>
      <c r="CP88" s="104"/>
      <c r="CQ88" s="110" t="s">
        <v>137</v>
      </c>
      <c r="CR88" s="104"/>
      <c r="CS88" s="110" t="s">
        <v>137</v>
      </c>
      <c r="CT88" s="104"/>
      <c r="CU88" s="110" t="s">
        <v>137</v>
      </c>
      <c r="CV88" s="104"/>
      <c r="CW88" s="110" t="s">
        <v>137</v>
      </c>
      <c r="CX88" s="104"/>
      <c r="CY88" s="110" t="s">
        <v>137</v>
      </c>
      <c r="CZ88" s="104"/>
      <c r="DA88" s="110"/>
      <c r="DB88" s="104"/>
    </row>
    <row r="89" spans="1:106">
      <c r="A89" s="104" t="s">
        <v>786</v>
      </c>
      <c r="B89" s="104" t="s">
        <v>773</v>
      </c>
      <c r="C89" s="104" t="s">
        <v>3018</v>
      </c>
      <c r="D89" s="104">
        <v>1</v>
      </c>
      <c r="E89" s="110" t="s">
        <v>3726</v>
      </c>
      <c r="F89" s="110" t="s">
        <v>2691</v>
      </c>
      <c r="G89" s="110" t="s">
        <v>137</v>
      </c>
      <c r="H89" s="104"/>
      <c r="I89" s="110" t="s">
        <v>137</v>
      </c>
      <c r="J89" s="104"/>
      <c r="K89" s="110" t="s">
        <v>137</v>
      </c>
      <c r="L89" s="104"/>
      <c r="M89" s="110" t="s">
        <v>137</v>
      </c>
      <c r="N89" s="104"/>
      <c r="O89" s="110" t="s">
        <v>137</v>
      </c>
      <c r="P89" s="104"/>
      <c r="Q89" s="110" t="s">
        <v>137</v>
      </c>
      <c r="R89" s="104"/>
      <c r="S89" s="110"/>
      <c r="T89" s="104"/>
      <c r="U89" s="110"/>
      <c r="V89" s="104"/>
      <c r="W89" s="110"/>
      <c r="X89" s="104"/>
      <c r="Y89" s="110" t="s">
        <v>2908</v>
      </c>
      <c r="Z89" s="104" t="s">
        <v>773</v>
      </c>
      <c r="AA89" s="110" t="s">
        <v>137</v>
      </c>
      <c r="AB89" s="104"/>
      <c r="AC89" s="110" t="s">
        <v>137</v>
      </c>
      <c r="AD89" s="104"/>
      <c r="AE89" s="110" t="s">
        <v>137</v>
      </c>
      <c r="AF89" s="104"/>
      <c r="AG89" s="110" t="s">
        <v>137</v>
      </c>
      <c r="AH89" s="104"/>
      <c r="AI89" s="110" t="s">
        <v>137</v>
      </c>
      <c r="AJ89" s="104"/>
      <c r="AK89" s="110" t="s">
        <v>137</v>
      </c>
      <c r="AL89" s="104"/>
      <c r="AM89" s="110" t="s">
        <v>137</v>
      </c>
      <c r="AN89" s="104"/>
      <c r="AO89" s="110" t="s">
        <v>137</v>
      </c>
      <c r="AP89" s="104"/>
      <c r="AQ89" s="110" t="s">
        <v>137</v>
      </c>
      <c r="AR89" s="104"/>
      <c r="AS89" s="110" t="s">
        <v>137</v>
      </c>
      <c r="AT89" s="104"/>
      <c r="AU89" s="110" t="s">
        <v>137</v>
      </c>
      <c r="AV89" s="104"/>
      <c r="AW89" s="110" t="s">
        <v>137</v>
      </c>
      <c r="AX89" s="104"/>
      <c r="AY89" s="110" t="s">
        <v>137</v>
      </c>
      <c r="AZ89" s="104"/>
      <c r="BA89" s="110" t="s">
        <v>137</v>
      </c>
      <c r="BB89" s="104"/>
      <c r="BC89" s="110" t="s">
        <v>137</v>
      </c>
      <c r="BD89" s="104"/>
      <c r="BE89" s="110" t="s">
        <v>137</v>
      </c>
      <c r="BF89" s="104"/>
      <c r="BG89" s="110" t="s">
        <v>137</v>
      </c>
      <c r="BH89" s="104"/>
      <c r="BI89" s="110" t="s">
        <v>137</v>
      </c>
      <c r="BJ89" s="104"/>
      <c r="BK89" s="110" t="s">
        <v>2909</v>
      </c>
      <c r="BL89" s="104" t="s">
        <v>774</v>
      </c>
      <c r="BM89" s="110" t="s">
        <v>2910</v>
      </c>
      <c r="BN89" s="104" t="s">
        <v>775</v>
      </c>
      <c r="BO89" s="110" t="s">
        <v>1017</v>
      </c>
      <c r="BP89" s="104" t="s">
        <v>776</v>
      </c>
      <c r="BQ89" s="110" t="s">
        <v>137</v>
      </c>
      <c r="BR89" s="104"/>
      <c r="BS89" s="110" t="s">
        <v>2915</v>
      </c>
      <c r="BT89" s="104" t="s">
        <v>784</v>
      </c>
      <c r="BU89" s="110" t="s">
        <v>137</v>
      </c>
      <c r="BV89" s="104"/>
      <c r="BW89" s="110" t="s">
        <v>137</v>
      </c>
      <c r="BX89" s="104"/>
      <c r="BY89" s="110" t="s">
        <v>137</v>
      </c>
      <c r="BZ89" s="104"/>
      <c r="CA89" s="110" t="s">
        <v>137</v>
      </c>
      <c r="CB89" s="104"/>
      <c r="CC89" s="110" t="s">
        <v>2772</v>
      </c>
      <c r="CD89" s="104" t="s">
        <v>782</v>
      </c>
      <c r="CE89" s="110"/>
      <c r="CF89" s="104"/>
      <c r="CG89" s="110" t="s">
        <v>2914</v>
      </c>
      <c r="CH89" s="104" t="s">
        <v>2881</v>
      </c>
      <c r="CI89" s="110" t="s">
        <v>137</v>
      </c>
      <c r="CJ89" s="104"/>
      <c r="CK89" s="110" t="s">
        <v>137</v>
      </c>
      <c r="CL89" s="104"/>
      <c r="CM89" s="110" t="s">
        <v>137</v>
      </c>
      <c r="CN89" s="104"/>
      <c r="CO89" s="110" t="s">
        <v>137</v>
      </c>
      <c r="CP89" s="104"/>
      <c r="CQ89" s="110" t="s">
        <v>137</v>
      </c>
      <c r="CR89" s="104"/>
      <c r="CS89" s="110" t="s">
        <v>137</v>
      </c>
      <c r="CT89" s="104"/>
      <c r="CU89" s="110" t="s">
        <v>137</v>
      </c>
      <c r="CV89" s="104"/>
      <c r="CW89" s="110" t="s">
        <v>137</v>
      </c>
      <c r="CX89" s="104"/>
      <c r="CY89" s="110" t="s">
        <v>137</v>
      </c>
      <c r="CZ89" s="104"/>
      <c r="DA89" s="110"/>
      <c r="DB89" s="104"/>
    </row>
    <row r="90" spans="1:106">
      <c r="A90" s="104" t="s">
        <v>787</v>
      </c>
      <c r="B90" s="104" t="s">
        <v>773</v>
      </c>
      <c r="C90" s="104" t="s">
        <v>3019</v>
      </c>
      <c r="D90" s="104">
        <v>1</v>
      </c>
      <c r="E90" s="110" t="s">
        <v>3726</v>
      </c>
      <c r="F90" s="110" t="s">
        <v>2691</v>
      </c>
      <c r="G90" s="110" t="s">
        <v>137</v>
      </c>
      <c r="H90" s="104"/>
      <c r="I90" s="110" t="s">
        <v>137</v>
      </c>
      <c r="J90" s="104"/>
      <c r="K90" s="110" t="s">
        <v>137</v>
      </c>
      <c r="L90" s="104"/>
      <c r="M90" s="110" t="s">
        <v>137</v>
      </c>
      <c r="N90" s="104"/>
      <c r="O90" s="110" t="s">
        <v>137</v>
      </c>
      <c r="P90" s="104"/>
      <c r="Q90" s="110" t="s">
        <v>137</v>
      </c>
      <c r="R90" s="104"/>
      <c r="S90" s="110"/>
      <c r="T90" s="104"/>
      <c r="U90" s="110"/>
      <c r="V90" s="104"/>
      <c r="W90" s="110"/>
      <c r="X90" s="104"/>
      <c r="Y90" s="110" t="s">
        <v>2908</v>
      </c>
      <c r="Z90" s="104" t="s">
        <v>773</v>
      </c>
      <c r="AA90" s="110" t="s">
        <v>137</v>
      </c>
      <c r="AB90" s="104"/>
      <c r="AC90" s="110" t="s">
        <v>137</v>
      </c>
      <c r="AD90" s="104"/>
      <c r="AE90" s="110" t="s">
        <v>137</v>
      </c>
      <c r="AF90" s="104"/>
      <c r="AG90" s="110" t="s">
        <v>137</v>
      </c>
      <c r="AH90" s="104"/>
      <c r="AI90" s="110" t="s">
        <v>137</v>
      </c>
      <c r="AJ90" s="104"/>
      <c r="AK90" s="110" t="s">
        <v>137</v>
      </c>
      <c r="AL90" s="104"/>
      <c r="AM90" s="110" t="s">
        <v>137</v>
      </c>
      <c r="AN90" s="104"/>
      <c r="AO90" s="110" t="s">
        <v>137</v>
      </c>
      <c r="AP90" s="104"/>
      <c r="AQ90" s="110" t="s">
        <v>137</v>
      </c>
      <c r="AR90" s="104"/>
      <c r="AS90" s="110" t="s">
        <v>137</v>
      </c>
      <c r="AT90" s="104"/>
      <c r="AU90" s="110" t="s">
        <v>137</v>
      </c>
      <c r="AV90" s="104"/>
      <c r="AW90" s="110" t="s">
        <v>137</v>
      </c>
      <c r="AX90" s="104"/>
      <c r="AY90" s="110" t="s">
        <v>137</v>
      </c>
      <c r="AZ90" s="104"/>
      <c r="BA90" s="110" t="s">
        <v>137</v>
      </c>
      <c r="BB90" s="104"/>
      <c r="BC90" s="110" t="s">
        <v>137</v>
      </c>
      <c r="BD90" s="104"/>
      <c r="BE90" s="110" t="s">
        <v>137</v>
      </c>
      <c r="BF90" s="104"/>
      <c r="BG90" s="110" t="s">
        <v>137</v>
      </c>
      <c r="BH90" s="104"/>
      <c r="BI90" s="110" t="s">
        <v>137</v>
      </c>
      <c r="BJ90" s="104"/>
      <c r="BK90" s="110" t="s">
        <v>2909</v>
      </c>
      <c r="BL90" s="104" t="s">
        <v>774</v>
      </c>
      <c r="BM90" s="110" t="s">
        <v>2910</v>
      </c>
      <c r="BN90" s="104" t="s">
        <v>775</v>
      </c>
      <c r="BO90" s="110" t="s">
        <v>1018</v>
      </c>
      <c r="BP90" s="104" t="s">
        <v>788</v>
      </c>
      <c r="BQ90" s="110" t="s">
        <v>2916</v>
      </c>
      <c r="BR90" s="104" t="s">
        <v>789</v>
      </c>
      <c r="BS90" s="110" t="s">
        <v>137</v>
      </c>
      <c r="BT90" s="104"/>
      <c r="BU90" s="110" t="s">
        <v>137</v>
      </c>
      <c r="BV90" s="104"/>
      <c r="BW90" s="110" t="s">
        <v>137</v>
      </c>
      <c r="BX90" s="104"/>
      <c r="BY90" s="110" t="s">
        <v>137</v>
      </c>
      <c r="BZ90" s="104"/>
      <c r="CA90" s="110" t="s">
        <v>137</v>
      </c>
      <c r="CB90" s="104"/>
      <c r="CC90" s="110" t="s">
        <v>2913</v>
      </c>
      <c r="CD90" s="104" t="s">
        <v>74</v>
      </c>
      <c r="CE90" s="110"/>
      <c r="CF90" s="104"/>
      <c r="CG90" s="110" t="s">
        <v>2911</v>
      </c>
      <c r="CH90" s="104" t="s">
        <v>2882</v>
      </c>
      <c r="CI90" s="110" t="s">
        <v>137</v>
      </c>
      <c r="CJ90" s="104"/>
      <c r="CK90" s="110" t="s">
        <v>137</v>
      </c>
      <c r="CL90" s="104"/>
      <c r="CM90" s="110" t="s">
        <v>137</v>
      </c>
      <c r="CN90" s="104"/>
      <c r="CO90" s="110" t="s">
        <v>137</v>
      </c>
      <c r="CP90" s="104"/>
      <c r="CQ90" s="110" t="s">
        <v>137</v>
      </c>
      <c r="CR90" s="104"/>
      <c r="CS90" s="110" t="s">
        <v>137</v>
      </c>
      <c r="CT90" s="104"/>
      <c r="CU90" s="110" t="s">
        <v>137</v>
      </c>
      <c r="CV90" s="104"/>
      <c r="CW90" s="110" t="s">
        <v>137</v>
      </c>
      <c r="CX90" s="104"/>
      <c r="CY90" s="110" t="s">
        <v>137</v>
      </c>
      <c r="CZ90" s="104"/>
      <c r="DA90" s="110"/>
      <c r="DB90" s="104"/>
    </row>
    <row r="91" spans="1:106">
      <c r="A91" s="104" t="s">
        <v>790</v>
      </c>
      <c r="B91" s="104" t="s">
        <v>773</v>
      </c>
      <c r="C91" s="104" t="s">
        <v>3020</v>
      </c>
      <c r="D91" s="104">
        <v>1</v>
      </c>
      <c r="E91" s="110" t="s">
        <v>3726</v>
      </c>
      <c r="F91" s="110" t="s">
        <v>2691</v>
      </c>
      <c r="G91" s="110" t="s">
        <v>137</v>
      </c>
      <c r="H91" s="104"/>
      <c r="I91" s="110" t="s">
        <v>137</v>
      </c>
      <c r="J91" s="104"/>
      <c r="K91" s="110" t="s">
        <v>137</v>
      </c>
      <c r="L91" s="104"/>
      <c r="M91" s="110" t="s">
        <v>137</v>
      </c>
      <c r="N91" s="104"/>
      <c r="O91" s="110" t="s">
        <v>137</v>
      </c>
      <c r="P91" s="104"/>
      <c r="Q91" s="110" t="s">
        <v>137</v>
      </c>
      <c r="R91" s="104"/>
      <c r="S91" s="110"/>
      <c r="T91" s="104"/>
      <c r="U91" s="110"/>
      <c r="V91" s="104"/>
      <c r="W91" s="110"/>
      <c r="X91" s="104"/>
      <c r="Y91" s="110" t="s">
        <v>2908</v>
      </c>
      <c r="Z91" s="104" t="s">
        <v>773</v>
      </c>
      <c r="AA91" s="110" t="s">
        <v>137</v>
      </c>
      <c r="AB91" s="104"/>
      <c r="AC91" s="110" t="s">
        <v>137</v>
      </c>
      <c r="AD91" s="104"/>
      <c r="AE91" s="110" t="s">
        <v>137</v>
      </c>
      <c r="AF91" s="104"/>
      <c r="AG91" s="110" t="s">
        <v>137</v>
      </c>
      <c r="AH91" s="104"/>
      <c r="AI91" s="110" t="s">
        <v>137</v>
      </c>
      <c r="AJ91" s="104"/>
      <c r="AK91" s="110" t="s">
        <v>137</v>
      </c>
      <c r="AL91" s="104"/>
      <c r="AM91" s="110" t="s">
        <v>137</v>
      </c>
      <c r="AN91" s="104"/>
      <c r="AO91" s="110" t="s">
        <v>137</v>
      </c>
      <c r="AP91" s="104"/>
      <c r="AQ91" s="110" t="s">
        <v>137</v>
      </c>
      <c r="AR91" s="104"/>
      <c r="AS91" s="110" t="s">
        <v>137</v>
      </c>
      <c r="AT91" s="104"/>
      <c r="AU91" s="110" t="s">
        <v>137</v>
      </c>
      <c r="AV91" s="104"/>
      <c r="AW91" s="110" t="s">
        <v>137</v>
      </c>
      <c r="AX91" s="104"/>
      <c r="AY91" s="110" t="s">
        <v>137</v>
      </c>
      <c r="AZ91" s="104"/>
      <c r="BA91" s="110" t="s">
        <v>137</v>
      </c>
      <c r="BB91" s="104"/>
      <c r="BC91" s="110" t="s">
        <v>137</v>
      </c>
      <c r="BD91" s="104"/>
      <c r="BE91" s="110" t="s">
        <v>137</v>
      </c>
      <c r="BF91" s="104"/>
      <c r="BG91" s="110" t="s">
        <v>137</v>
      </c>
      <c r="BH91" s="104"/>
      <c r="BI91" s="110" t="s">
        <v>137</v>
      </c>
      <c r="BJ91" s="104"/>
      <c r="BK91" s="110" t="s">
        <v>2909</v>
      </c>
      <c r="BL91" s="104" t="s">
        <v>774</v>
      </c>
      <c r="BM91" s="110" t="s">
        <v>2910</v>
      </c>
      <c r="BN91" s="104" t="s">
        <v>775</v>
      </c>
      <c r="BO91" s="110" t="s">
        <v>1018</v>
      </c>
      <c r="BP91" s="104" t="s">
        <v>788</v>
      </c>
      <c r="BQ91" s="110" t="s">
        <v>2916</v>
      </c>
      <c r="BR91" s="104" t="s">
        <v>789</v>
      </c>
      <c r="BS91" s="110" t="s">
        <v>137</v>
      </c>
      <c r="BT91" s="104"/>
      <c r="BU91" s="110" t="s">
        <v>137</v>
      </c>
      <c r="BV91" s="104"/>
      <c r="BW91" s="110" t="s">
        <v>137</v>
      </c>
      <c r="BX91" s="104"/>
      <c r="BY91" s="110" t="s">
        <v>137</v>
      </c>
      <c r="BZ91" s="104"/>
      <c r="CA91" s="110" t="s">
        <v>137</v>
      </c>
      <c r="CB91" s="104"/>
      <c r="CC91" s="110" t="s">
        <v>2771</v>
      </c>
      <c r="CD91" s="104" t="s">
        <v>75</v>
      </c>
      <c r="CE91" s="110"/>
      <c r="CF91" s="104"/>
      <c r="CG91" s="110" t="s">
        <v>2911</v>
      </c>
      <c r="CH91" s="104" t="s">
        <v>2882</v>
      </c>
      <c r="CI91" s="110" t="s">
        <v>137</v>
      </c>
      <c r="CJ91" s="104"/>
      <c r="CK91" s="110" t="s">
        <v>137</v>
      </c>
      <c r="CL91" s="104"/>
      <c r="CM91" s="110" t="s">
        <v>137</v>
      </c>
      <c r="CN91" s="104"/>
      <c r="CO91" s="110" t="s">
        <v>137</v>
      </c>
      <c r="CP91" s="104"/>
      <c r="CQ91" s="110" t="s">
        <v>137</v>
      </c>
      <c r="CR91" s="104"/>
      <c r="CS91" s="110" t="s">
        <v>137</v>
      </c>
      <c r="CT91" s="104"/>
      <c r="CU91" s="110" t="s">
        <v>137</v>
      </c>
      <c r="CV91" s="104"/>
      <c r="CW91" s="110" t="s">
        <v>137</v>
      </c>
      <c r="CX91" s="104"/>
      <c r="CY91" s="110" t="s">
        <v>137</v>
      </c>
      <c r="CZ91" s="104"/>
      <c r="DA91" s="110"/>
      <c r="DB91" s="104"/>
    </row>
    <row r="92" spans="1:106">
      <c r="A92" s="104" t="s">
        <v>791</v>
      </c>
      <c r="B92" s="104" t="s">
        <v>773</v>
      </c>
      <c r="C92" s="104" t="s">
        <v>3021</v>
      </c>
      <c r="D92" s="104">
        <v>1</v>
      </c>
      <c r="E92" s="110" t="s">
        <v>3726</v>
      </c>
      <c r="F92" s="110" t="s">
        <v>2691</v>
      </c>
      <c r="G92" s="110" t="s">
        <v>137</v>
      </c>
      <c r="H92" s="104"/>
      <c r="I92" s="110" t="s">
        <v>137</v>
      </c>
      <c r="J92" s="104"/>
      <c r="K92" s="110" t="s">
        <v>137</v>
      </c>
      <c r="L92" s="104"/>
      <c r="M92" s="110" t="s">
        <v>137</v>
      </c>
      <c r="N92" s="104"/>
      <c r="O92" s="110" t="s">
        <v>137</v>
      </c>
      <c r="P92" s="104"/>
      <c r="Q92" s="110" t="s">
        <v>137</v>
      </c>
      <c r="R92" s="104"/>
      <c r="S92" s="110"/>
      <c r="T92" s="104"/>
      <c r="U92" s="110"/>
      <c r="V92" s="104"/>
      <c r="W92" s="110"/>
      <c r="X92" s="104"/>
      <c r="Y92" s="110" t="s">
        <v>2908</v>
      </c>
      <c r="Z92" s="104" t="s">
        <v>773</v>
      </c>
      <c r="AA92" s="110" t="s">
        <v>137</v>
      </c>
      <c r="AB92" s="104"/>
      <c r="AC92" s="110" t="s">
        <v>137</v>
      </c>
      <c r="AD92" s="104"/>
      <c r="AE92" s="110" t="s">
        <v>137</v>
      </c>
      <c r="AF92" s="104"/>
      <c r="AG92" s="110" t="s">
        <v>137</v>
      </c>
      <c r="AH92" s="104"/>
      <c r="AI92" s="110" t="s">
        <v>137</v>
      </c>
      <c r="AJ92" s="104"/>
      <c r="AK92" s="110" t="s">
        <v>137</v>
      </c>
      <c r="AL92" s="104"/>
      <c r="AM92" s="110" t="s">
        <v>137</v>
      </c>
      <c r="AN92" s="104"/>
      <c r="AO92" s="110" t="s">
        <v>137</v>
      </c>
      <c r="AP92" s="104"/>
      <c r="AQ92" s="110" t="s">
        <v>137</v>
      </c>
      <c r="AR92" s="104"/>
      <c r="AS92" s="110" t="s">
        <v>137</v>
      </c>
      <c r="AT92" s="104"/>
      <c r="AU92" s="110" t="s">
        <v>137</v>
      </c>
      <c r="AV92" s="104"/>
      <c r="AW92" s="110" t="s">
        <v>137</v>
      </c>
      <c r="AX92" s="104"/>
      <c r="AY92" s="110" t="s">
        <v>137</v>
      </c>
      <c r="AZ92" s="104"/>
      <c r="BA92" s="110" t="s">
        <v>137</v>
      </c>
      <c r="BB92" s="104"/>
      <c r="BC92" s="110" t="s">
        <v>137</v>
      </c>
      <c r="BD92" s="104"/>
      <c r="BE92" s="110" t="s">
        <v>137</v>
      </c>
      <c r="BF92" s="104"/>
      <c r="BG92" s="110" t="s">
        <v>137</v>
      </c>
      <c r="BH92" s="104"/>
      <c r="BI92" s="110" t="s">
        <v>137</v>
      </c>
      <c r="BJ92" s="104"/>
      <c r="BK92" s="110" t="s">
        <v>2909</v>
      </c>
      <c r="BL92" s="104" t="s">
        <v>774</v>
      </c>
      <c r="BM92" s="110" t="s">
        <v>2910</v>
      </c>
      <c r="BN92" s="104" t="s">
        <v>775</v>
      </c>
      <c r="BO92" s="110" t="s">
        <v>1018</v>
      </c>
      <c r="BP92" s="104" t="s">
        <v>788</v>
      </c>
      <c r="BQ92" s="110" t="s">
        <v>2916</v>
      </c>
      <c r="BR92" s="104" t="s">
        <v>789</v>
      </c>
      <c r="BS92" s="110" t="s">
        <v>2912</v>
      </c>
      <c r="BT92" s="104" t="s">
        <v>780</v>
      </c>
      <c r="BU92" s="110" t="s">
        <v>137</v>
      </c>
      <c r="BV92" s="104"/>
      <c r="BW92" s="110" t="s">
        <v>137</v>
      </c>
      <c r="BX92" s="104"/>
      <c r="BY92" s="110" t="s">
        <v>137</v>
      </c>
      <c r="BZ92" s="104"/>
      <c r="CA92" s="110" t="s">
        <v>137</v>
      </c>
      <c r="CB92" s="104"/>
      <c r="CC92" s="110" t="s">
        <v>2913</v>
      </c>
      <c r="CD92" s="104" t="s">
        <v>74</v>
      </c>
      <c r="CE92" s="110"/>
      <c r="CF92" s="104"/>
      <c r="CG92" s="110" t="s">
        <v>2914</v>
      </c>
      <c r="CH92" s="104" t="s">
        <v>2881</v>
      </c>
      <c r="CI92" s="110" t="s">
        <v>137</v>
      </c>
      <c r="CJ92" s="104"/>
      <c r="CK92" s="110" t="s">
        <v>137</v>
      </c>
      <c r="CL92" s="104"/>
      <c r="CM92" s="110" t="s">
        <v>137</v>
      </c>
      <c r="CN92" s="104"/>
      <c r="CO92" s="110" t="s">
        <v>137</v>
      </c>
      <c r="CP92" s="104"/>
      <c r="CQ92" s="110" t="s">
        <v>137</v>
      </c>
      <c r="CR92" s="104"/>
      <c r="CS92" s="110" t="s">
        <v>137</v>
      </c>
      <c r="CT92" s="104"/>
      <c r="CU92" s="110" t="s">
        <v>137</v>
      </c>
      <c r="CV92" s="104"/>
      <c r="CW92" s="110" t="s">
        <v>137</v>
      </c>
      <c r="CX92" s="104"/>
      <c r="CY92" s="110" t="s">
        <v>137</v>
      </c>
      <c r="CZ92" s="104"/>
      <c r="DA92" s="110"/>
      <c r="DB92" s="104"/>
    </row>
    <row r="93" spans="1:106">
      <c r="A93" s="104" t="s">
        <v>792</v>
      </c>
      <c r="B93" s="104" t="s">
        <v>773</v>
      </c>
      <c r="C93" s="104" t="s">
        <v>3022</v>
      </c>
      <c r="D93" s="104">
        <v>1</v>
      </c>
      <c r="E93" s="110" t="s">
        <v>3726</v>
      </c>
      <c r="F93" s="110" t="s">
        <v>2691</v>
      </c>
      <c r="G93" s="110" t="s">
        <v>137</v>
      </c>
      <c r="H93" s="104"/>
      <c r="I93" s="110" t="s">
        <v>137</v>
      </c>
      <c r="J93" s="104"/>
      <c r="K93" s="110" t="s">
        <v>137</v>
      </c>
      <c r="L93" s="104"/>
      <c r="M93" s="110" t="s">
        <v>137</v>
      </c>
      <c r="N93" s="104"/>
      <c r="O93" s="110" t="s">
        <v>137</v>
      </c>
      <c r="P93" s="104"/>
      <c r="Q93" s="110" t="s">
        <v>137</v>
      </c>
      <c r="R93" s="104"/>
      <c r="S93" s="110"/>
      <c r="T93" s="104"/>
      <c r="U93" s="110"/>
      <c r="V93" s="104"/>
      <c r="W93" s="110"/>
      <c r="X93" s="104"/>
      <c r="Y93" s="110" t="s">
        <v>2908</v>
      </c>
      <c r="Z93" s="104" t="s">
        <v>773</v>
      </c>
      <c r="AA93" s="110" t="s">
        <v>137</v>
      </c>
      <c r="AB93" s="104"/>
      <c r="AC93" s="110" t="s">
        <v>137</v>
      </c>
      <c r="AD93" s="104"/>
      <c r="AE93" s="110" t="s">
        <v>137</v>
      </c>
      <c r="AF93" s="104"/>
      <c r="AG93" s="110" t="s">
        <v>137</v>
      </c>
      <c r="AH93" s="104"/>
      <c r="AI93" s="110" t="s">
        <v>137</v>
      </c>
      <c r="AJ93" s="104"/>
      <c r="AK93" s="110" t="s">
        <v>137</v>
      </c>
      <c r="AL93" s="104"/>
      <c r="AM93" s="110" t="s">
        <v>137</v>
      </c>
      <c r="AN93" s="104"/>
      <c r="AO93" s="110" t="s">
        <v>137</v>
      </c>
      <c r="AP93" s="104"/>
      <c r="AQ93" s="110" t="s">
        <v>137</v>
      </c>
      <c r="AR93" s="104"/>
      <c r="AS93" s="110" t="s">
        <v>137</v>
      </c>
      <c r="AT93" s="104"/>
      <c r="AU93" s="110" t="s">
        <v>137</v>
      </c>
      <c r="AV93" s="104"/>
      <c r="AW93" s="110" t="s">
        <v>137</v>
      </c>
      <c r="AX93" s="104"/>
      <c r="AY93" s="110" t="s">
        <v>137</v>
      </c>
      <c r="AZ93" s="104"/>
      <c r="BA93" s="110" t="s">
        <v>137</v>
      </c>
      <c r="BB93" s="104"/>
      <c r="BC93" s="110" t="s">
        <v>137</v>
      </c>
      <c r="BD93" s="104"/>
      <c r="BE93" s="110" t="s">
        <v>137</v>
      </c>
      <c r="BF93" s="104"/>
      <c r="BG93" s="110" t="s">
        <v>137</v>
      </c>
      <c r="BH93" s="104"/>
      <c r="BI93" s="110" t="s">
        <v>137</v>
      </c>
      <c r="BJ93" s="104"/>
      <c r="BK93" s="110" t="s">
        <v>2909</v>
      </c>
      <c r="BL93" s="104" t="s">
        <v>774</v>
      </c>
      <c r="BM93" s="110" t="s">
        <v>2910</v>
      </c>
      <c r="BN93" s="104" t="s">
        <v>775</v>
      </c>
      <c r="BO93" s="110" t="s">
        <v>1018</v>
      </c>
      <c r="BP93" s="104" t="s">
        <v>788</v>
      </c>
      <c r="BQ93" s="110" t="s">
        <v>2916</v>
      </c>
      <c r="BR93" s="104" t="s">
        <v>789</v>
      </c>
      <c r="BS93" s="110" t="s">
        <v>2912</v>
      </c>
      <c r="BT93" s="104" t="s">
        <v>780</v>
      </c>
      <c r="BU93" s="110" t="s">
        <v>137</v>
      </c>
      <c r="BV93" s="104"/>
      <c r="BW93" s="110" t="s">
        <v>137</v>
      </c>
      <c r="BX93" s="104"/>
      <c r="BY93" s="110" t="s">
        <v>137</v>
      </c>
      <c r="BZ93" s="104"/>
      <c r="CA93" s="110" t="s">
        <v>137</v>
      </c>
      <c r="CB93" s="104"/>
      <c r="CC93" s="110" t="s">
        <v>2771</v>
      </c>
      <c r="CD93" s="104" t="s">
        <v>75</v>
      </c>
      <c r="CE93" s="110"/>
      <c r="CF93" s="104"/>
      <c r="CG93" s="110" t="s">
        <v>2914</v>
      </c>
      <c r="CH93" s="104" t="s">
        <v>2881</v>
      </c>
      <c r="CI93" s="110" t="s">
        <v>137</v>
      </c>
      <c r="CJ93" s="104"/>
      <c r="CK93" s="110" t="s">
        <v>137</v>
      </c>
      <c r="CL93" s="104"/>
      <c r="CM93" s="110" t="s">
        <v>137</v>
      </c>
      <c r="CN93" s="104"/>
      <c r="CO93" s="110" t="s">
        <v>137</v>
      </c>
      <c r="CP93" s="104"/>
      <c r="CQ93" s="110" t="s">
        <v>137</v>
      </c>
      <c r="CR93" s="104"/>
      <c r="CS93" s="110" t="s">
        <v>137</v>
      </c>
      <c r="CT93" s="104"/>
      <c r="CU93" s="110" t="s">
        <v>137</v>
      </c>
      <c r="CV93" s="104"/>
      <c r="CW93" s="110" t="s">
        <v>137</v>
      </c>
      <c r="CX93" s="104"/>
      <c r="CY93" s="110" t="s">
        <v>137</v>
      </c>
      <c r="CZ93" s="104"/>
      <c r="DA93" s="110"/>
      <c r="DB93" s="104"/>
    </row>
    <row r="94" spans="1:106">
      <c r="A94" s="104" t="s">
        <v>793</v>
      </c>
      <c r="B94" s="104" t="s">
        <v>773</v>
      </c>
      <c r="C94" s="104" t="s">
        <v>3023</v>
      </c>
      <c r="D94" s="104">
        <v>1</v>
      </c>
      <c r="E94" s="110" t="s">
        <v>3726</v>
      </c>
      <c r="F94" s="110" t="s">
        <v>2691</v>
      </c>
      <c r="G94" s="110" t="s">
        <v>137</v>
      </c>
      <c r="H94" s="104"/>
      <c r="I94" s="110" t="s">
        <v>137</v>
      </c>
      <c r="J94" s="104"/>
      <c r="K94" s="110" t="s">
        <v>137</v>
      </c>
      <c r="L94" s="104"/>
      <c r="M94" s="110" t="s">
        <v>137</v>
      </c>
      <c r="N94" s="104"/>
      <c r="O94" s="110" t="s">
        <v>137</v>
      </c>
      <c r="P94" s="104"/>
      <c r="Q94" s="110" t="s">
        <v>137</v>
      </c>
      <c r="R94" s="104"/>
      <c r="S94" s="110"/>
      <c r="T94" s="104"/>
      <c r="U94" s="110"/>
      <c r="V94" s="104"/>
      <c r="W94" s="110"/>
      <c r="X94" s="104"/>
      <c r="Y94" s="110" t="s">
        <v>2908</v>
      </c>
      <c r="Z94" s="104" t="s">
        <v>773</v>
      </c>
      <c r="AA94" s="110" t="s">
        <v>137</v>
      </c>
      <c r="AB94" s="104"/>
      <c r="AC94" s="110" t="s">
        <v>137</v>
      </c>
      <c r="AD94" s="104"/>
      <c r="AE94" s="110" t="s">
        <v>137</v>
      </c>
      <c r="AF94" s="104"/>
      <c r="AG94" s="110" t="s">
        <v>137</v>
      </c>
      <c r="AH94" s="104"/>
      <c r="AI94" s="110" t="s">
        <v>137</v>
      </c>
      <c r="AJ94" s="104"/>
      <c r="AK94" s="110" t="s">
        <v>137</v>
      </c>
      <c r="AL94" s="104"/>
      <c r="AM94" s="110" t="s">
        <v>137</v>
      </c>
      <c r="AN94" s="104"/>
      <c r="AO94" s="110" t="s">
        <v>137</v>
      </c>
      <c r="AP94" s="104"/>
      <c r="AQ94" s="110" t="s">
        <v>137</v>
      </c>
      <c r="AR94" s="104"/>
      <c r="AS94" s="110" t="s">
        <v>137</v>
      </c>
      <c r="AT94" s="104"/>
      <c r="AU94" s="110" t="s">
        <v>137</v>
      </c>
      <c r="AV94" s="104"/>
      <c r="AW94" s="110" t="s">
        <v>137</v>
      </c>
      <c r="AX94" s="104"/>
      <c r="AY94" s="110" t="s">
        <v>137</v>
      </c>
      <c r="AZ94" s="104"/>
      <c r="BA94" s="110" t="s">
        <v>137</v>
      </c>
      <c r="BB94" s="104"/>
      <c r="BC94" s="110" t="s">
        <v>137</v>
      </c>
      <c r="BD94" s="104"/>
      <c r="BE94" s="110" t="s">
        <v>137</v>
      </c>
      <c r="BF94" s="104"/>
      <c r="BG94" s="110" t="s">
        <v>137</v>
      </c>
      <c r="BH94" s="104"/>
      <c r="BI94" s="110" t="s">
        <v>137</v>
      </c>
      <c r="BJ94" s="104"/>
      <c r="BK94" s="110" t="s">
        <v>2909</v>
      </c>
      <c r="BL94" s="104" t="s">
        <v>774</v>
      </c>
      <c r="BM94" s="110" t="s">
        <v>2910</v>
      </c>
      <c r="BN94" s="104" t="s">
        <v>775</v>
      </c>
      <c r="BO94" s="110" t="s">
        <v>1018</v>
      </c>
      <c r="BP94" s="104" t="s">
        <v>788</v>
      </c>
      <c r="BQ94" s="110" t="s">
        <v>2916</v>
      </c>
      <c r="BR94" s="104" t="s">
        <v>789</v>
      </c>
      <c r="BS94" s="110" t="s">
        <v>2915</v>
      </c>
      <c r="BT94" s="104" t="s">
        <v>784</v>
      </c>
      <c r="BU94" s="110" t="s">
        <v>137</v>
      </c>
      <c r="BV94" s="104"/>
      <c r="BW94" s="110" t="s">
        <v>137</v>
      </c>
      <c r="BX94" s="104"/>
      <c r="BY94" s="110" t="s">
        <v>137</v>
      </c>
      <c r="BZ94" s="104"/>
      <c r="CA94" s="110" t="s">
        <v>137</v>
      </c>
      <c r="CB94" s="104"/>
      <c r="CC94" s="110" t="s">
        <v>2913</v>
      </c>
      <c r="CD94" s="104" t="s">
        <v>74</v>
      </c>
      <c r="CE94" s="110"/>
      <c r="CF94" s="104"/>
      <c r="CG94" s="110" t="s">
        <v>2914</v>
      </c>
      <c r="CH94" s="104" t="s">
        <v>2881</v>
      </c>
      <c r="CI94" s="110" t="s">
        <v>137</v>
      </c>
      <c r="CJ94" s="104"/>
      <c r="CK94" s="110" t="s">
        <v>137</v>
      </c>
      <c r="CL94" s="104"/>
      <c r="CM94" s="110" t="s">
        <v>137</v>
      </c>
      <c r="CN94" s="104"/>
      <c r="CO94" s="110" t="s">
        <v>137</v>
      </c>
      <c r="CP94" s="104"/>
      <c r="CQ94" s="110" t="s">
        <v>137</v>
      </c>
      <c r="CR94" s="104"/>
      <c r="CS94" s="110" t="s">
        <v>137</v>
      </c>
      <c r="CT94" s="104"/>
      <c r="CU94" s="110" t="s">
        <v>137</v>
      </c>
      <c r="CV94" s="104"/>
      <c r="CW94" s="110" t="s">
        <v>137</v>
      </c>
      <c r="CX94" s="104"/>
      <c r="CY94" s="110" t="s">
        <v>137</v>
      </c>
      <c r="CZ94" s="104"/>
      <c r="DA94" s="110"/>
      <c r="DB94" s="104"/>
    </row>
    <row r="95" spans="1:106">
      <c r="A95" s="104" t="s">
        <v>794</v>
      </c>
      <c r="B95" s="104" t="s">
        <v>773</v>
      </c>
      <c r="C95" s="104" t="s">
        <v>3024</v>
      </c>
      <c r="D95" s="104">
        <v>1</v>
      </c>
      <c r="E95" s="110" t="s">
        <v>3726</v>
      </c>
      <c r="F95" s="110" t="s">
        <v>2691</v>
      </c>
      <c r="G95" s="110" t="s">
        <v>137</v>
      </c>
      <c r="H95" s="104"/>
      <c r="I95" s="110" t="s">
        <v>137</v>
      </c>
      <c r="J95" s="104"/>
      <c r="K95" s="110" t="s">
        <v>137</v>
      </c>
      <c r="L95" s="104"/>
      <c r="M95" s="110" t="s">
        <v>137</v>
      </c>
      <c r="N95" s="104"/>
      <c r="O95" s="110" t="s">
        <v>137</v>
      </c>
      <c r="P95" s="104"/>
      <c r="Q95" s="110" t="s">
        <v>137</v>
      </c>
      <c r="R95" s="104"/>
      <c r="S95" s="110"/>
      <c r="T95" s="104"/>
      <c r="U95" s="110"/>
      <c r="V95" s="104"/>
      <c r="W95" s="110"/>
      <c r="X95" s="104"/>
      <c r="Y95" s="110" t="s">
        <v>2908</v>
      </c>
      <c r="Z95" s="104" t="s">
        <v>773</v>
      </c>
      <c r="AA95" s="110" t="s">
        <v>137</v>
      </c>
      <c r="AB95" s="104"/>
      <c r="AC95" s="110" t="s">
        <v>137</v>
      </c>
      <c r="AD95" s="104"/>
      <c r="AE95" s="110" t="s">
        <v>137</v>
      </c>
      <c r="AF95" s="104"/>
      <c r="AG95" s="110" t="s">
        <v>137</v>
      </c>
      <c r="AH95" s="104"/>
      <c r="AI95" s="110" t="s">
        <v>137</v>
      </c>
      <c r="AJ95" s="104"/>
      <c r="AK95" s="110" t="s">
        <v>137</v>
      </c>
      <c r="AL95" s="104"/>
      <c r="AM95" s="110" t="s">
        <v>137</v>
      </c>
      <c r="AN95" s="104"/>
      <c r="AO95" s="110" t="s">
        <v>137</v>
      </c>
      <c r="AP95" s="104"/>
      <c r="AQ95" s="110" t="s">
        <v>137</v>
      </c>
      <c r="AR95" s="104"/>
      <c r="AS95" s="110" t="s">
        <v>137</v>
      </c>
      <c r="AT95" s="104"/>
      <c r="AU95" s="110" t="s">
        <v>137</v>
      </c>
      <c r="AV95" s="104"/>
      <c r="AW95" s="110" t="s">
        <v>137</v>
      </c>
      <c r="AX95" s="104"/>
      <c r="AY95" s="110" t="s">
        <v>137</v>
      </c>
      <c r="AZ95" s="104"/>
      <c r="BA95" s="110" t="s">
        <v>137</v>
      </c>
      <c r="BB95" s="104"/>
      <c r="BC95" s="110" t="s">
        <v>137</v>
      </c>
      <c r="BD95" s="104"/>
      <c r="BE95" s="110" t="s">
        <v>137</v>
      </c>
      <c r="BF95" s="104"/>
      <c r="BG95" s="110" t="s">
        <v>137</v>
      </c>
      <c r="BH95" s="104"/>
      <c r="BI95" s="110" t="s">
        <v>137</v>
      </c>
      <c r="BJ95" s="104"/>
      <c r="BK95" s="110" t="s">
        <v>2909</v>
      </c>
      <c r="BL95" s="104" t="s">
        <v>774</v>
      </c>
      <c r="BM95" s="110" t="s">
        <v>2910</v>
      </c>
      <c r="BN95" s="104" t="s">
        <v>775</v>
      </c>
      <c r="BO95" s="110" t="s">
        <v>1018</v>
      </c>
      <c r="BP95" s="104" t="s">
        <v>788</v>
      </c>
      <c r="BQ95" s="110" t="s">
        <v>2916</v>
      </c>
      <c r="BR95" s="104" t="s">
        <v>789</v>
      </c>
      <c r="BS95" s="110" t="s">
        <v>2915</v>
      </c>
      <c r="BT95" s="104" t="s">
        <v>784</v>
      </c>
      <c r="BU95" s="110" t="s">
        <v>137</v>
      </c>
      <c r="BV95" s="104"/>
      <c r="BW95" s="110" t="s">
        <v>137</v>
      </c>
      <c r="BX95" s="104"/>
      <c r="BY95" s="110" t="s">
        <v>137</v>
      </c>
      <c r="BZ95" s="104"/>
      <c r="CA95" s="110" t="s">
        <v>137</v>
      </c>
      <c r="CB95" s="104"/>
      <c r="CC95" s="110" t="s">
        <v>2771</v>
      </c>
      <c r="CD95" s="104" t="s">
        <v>75</v>
      </c>
      <c r="CE95" s="110"/>
      <c r="CF95" s="104"/>
      <c r="CG95" s="110" t="s">
        <v>2914</v>
      </c>
      <c r="CH95" s="104" t="s">
        <v>2881</v>
      </c>
      <c r="CI95" s="110" t="s">
        <v>137</v>
      </c>
      <c r="CJ95" s="104"/>
      <c r="CK95" s="110" t="s">
        <v>137</v>
      </c>
      <c r="CL95" s="104"/>
      <c r="CM95" s="110" t="s">
        <v>137</v>
      </c>
      <c r="CN95" s="104"/>
      <c r="CO95" s="110" t="s">
        <v>137</v>
      </c>
      <c r="CP95" s="104"/>
      <c r="CQ95" s="110" t="s">
        <v>137</v>
      </c>
      <c r="CR95" s="104"/>
      <c r="CS95" s="110" t="s">
        <v>137</v>
      </c>
      <c r="CT95" s="104"/>
      <c r="CU95" s="110" t="s">
        <v>137</v>
      </c>
      <c r="CV95" s="104"/>
      <c r="CW95" s="110" t="s">
        <v>137</v>
      </c>
      <c r="CX95" s="104"/>
      <c r="CY95" s="110" t="s">
        <v>137</v>
      </c>
      <c r="CZ95" s="104"/>
      <c r="DA95" s="110"/>
      <c r="DB95" s="104"/>
    </row>
    <row r="96" spans="1:106">
      <c r="A96" s="104" t="s">
        <v>795</v>
      </c>
      <c r="B96" s="104" t="s">
        <v>773</v>
      </c>
      <c r="C96" s="104" t="s">
        <v>3025</v>
      </c>
      <c r="D96" s="104">
        <v>1</v>
      </c>
      <c r="E96" s="110" t="s">
        <v>3726</v>
      </c>
      <c r="F96" s="110" t="s">
        <v>2691</v>
      </c>
      <c r="G96" s="110" t="s">
        <v>137</v>
      </c>
      <c r="H96" s="104"/>
      <c r="I96" s="110" t="s">
        <v>137</v>
      </c>
      <c r="J96" s="104"/>
      <c r="K96" s="110" t="s">
        <v>137</v>
      </c>
      <c r="L96" s="104"/>
      <c r="M96" s="110" t="s">
        <v>137</v>
      </c>
      <c r="N96" s="104"/>
      <c r="O96" s="110" t="s">
        <v>137</v>
      </c>
      <c r="P96" s="104"/>
      <c r="Q96" s="110" t="s">
        <v>137</v>
      </c>
      <c r="R96" s="104"/>
      <c r="S96" s="110"/>
      <c r="T96" s="104"/>
      <c r="U96" s="110"/>
      <c r="V96" s="104"/>
      <c r="W96" s="110"/>
      <c r="X96" s="104"/>
      <c r="Y96" s="110" t="s">
        <v>2908</v>
      </c>
      <c r="Z96" s="104" t="s">
        <v>773</v>
      </c>
      <c r="AA96" s="110" t="s">
        <v>137</v>
      </c>
      <c r="AB96" s="104"/>
      <c r="AC96" s="110" t="s">
        <v>137</v>
      </c>
      <c r="AD96" s="104"/>
      <c r="AE96" s="110" t="s">
        <v>137</v>
      </c>
      <c r="AF96" s="104"/>
      <c r="AG96" s="110" t="s">
        <v>137</v>
      </c>
      <c r="AH96" s="104"/>
      <c r="AI96" s="110" t="s">
        <v>137</v>
      </c>
      <c r="AJ96" s="104"/>
      <c r="AK96" s="110" t="s">
        <v>137</v>
      </c>
      <c r="AL96" s="104"/>
      <c r="AM96" s="110" t="s">
        <v>137</v>
      </c>
      <c r="AN96" s="104"/>
      <c r="AO96" s="110" t="s">
        <v>137</v>
      </c>
      <c r="AP96" s="104"/>
      <c r="AQ96" s="110" t="s">
        <v>137</v>
      </c>
      <c r="AR96" s="104"/>
      <c r="AS96" s="110" t="s">
        <v>137</v>
      </c>
      <c r="AT96" s="104"/>
      <c r="AU96" s="110" t="s">
        <v>137</v>
      </c>
      <c r="AV96" s="104"/>
      <c r="AW96" s="110" t="s">
        <v>137</v>
      </c>
      <c r="AX96" s="104"/>
      <c r="AY96" s="110" t="s">
        <v>137</v>
      </c>
      <c r="AZ96" s="104"/>
      <c r="BA96" s="110" t="s">
        <v>137</v>
      </c>
      <c r="BB96" s="104"/>
      <c r="BC96" s="110" t="s">
        <v>137</v>
      </c>
      <c r="BD96" s="104"/>
      <c r="BE96" s="110" t="s">
        <v>137</v>
      </c>
      <c r="BF96" s="104"/>
      <c r="BG96" s="110" t="s">
        <v>137</v>
      </c>
      <c r="BH96" s="104"/>
      <c r="BI96" s="110" t="s">
        <v>137</v>
      </c>
      <c r="BJ96" s="104"/>
      <c r="BK96" s="110" t="s">
        <v>2909</v>
      </c>
      <c r="BL96" s="104" t="s">
        <v>774</v>
      </c>
      <c r="BM96" s="110" t="s">
        <v>2910</v>
      </c>
      <c r="BN96" s="104" t="s">
        <v>775</v>
      </c>
      <c r="BO96" s="110" t="s">
        <v>1018</v>
      </c>
      <c r="BP96" s="104" t="s">
        <v>788</v>
      </c>
      <c r="BQ96" s="110" t="s">
        <v>2917</v>
      </c>
      <c r="BR96" s="104" t="s">
        <v>796</v>
      </c>
      <c r="BS96" s="110" t="s">
        <v>137</v>
      </c>
      <c r="BT96" s="104"/>
      <c r="BU96" s="110" t="s">
        <v>137</v>
      </c>
      <c r="BV96" s="104"/>
      <c r="BW96" s="110" t="s">
        <v>137</v>
      </c>
      <c r="BX96" s="104"/>
      <c r="BY96" s="110" t="s">
        <v>137</v>
      </c>
      <c r="BZ96" s="104"/>
      <c r="CA96" s="110" t="s">
        <v>137</v>
      </c>
      <c r="CB96" s="104"/>
      <c r="CC96" s="110" t="s">
        <v>2913</v>
      </c>
      <c r="CD96" s="104" t="s">
        <v>74</v>
      </c>
      <c r="CE96" s="110"/>
      <c r="CF96" s="104"/>
      <c r="CG96" s="110" t="s">
        <v>2911</v>
      </c>
      <c r="CH96" s="104" t="s">
        <v>2882</v>
      </c>
      <c r="CI96" s="110" t="s">
        <v>137</v>
      </c>
      <c r="CJ96" s="104"/>
      <c r="CK96" s="110" t="s">
        <v>137</v>
      </c>
      <c r="CL96" s="104"/>
      <c r="CM96" s="110" t="s">
        <v>137</v>
      </c>
      <c r="CN96" s="104"/>
      <c r="CO96" s="110" t="s">
        <v>137</v>
      </c>
      <c r="CP96" s="104"/>
      <c r="CQ96" s="110" t="s">
        <v>137</v>
      </c>
      <c r="CR96" s="104"/>
      <c r="CS96" s="110" t="s">
        <v>137</v>
      </c>
      <c r="CT96" s="104"/>
      <c r="CU96" s="110" t="s">
        <v>137</v>
      </c>
      <c r="CV96" s="104"/>
      <c r="CW96" s="110" t="s">
        <v>137</v>
      </c>
      <c r="CX96" s="104"/>
      <c r="CY96" s="110" t="s">
        <v>137</v>
      </c>
      <c r="CZ96" s="104"/>
      <c r="DA96" s="110"/>
      <c r="DB96" s="104"/>
    </row>
    <row r="97" spans="1:106">
      <c r="A97" s="104" t="s">
        <v>797</v>
      </c>
      <c r="B97" s="104" t="s">
        <v>773</v>
      </c>
      <c r="C97" s="104" t="s">
        <v>3026</v>
      </c>
      <c r="D97" s="104">
        <v>1</v>
      </c>
      <c r="E97" s="110" t="s">
        <v>3726</v>
      </c>
      <c r="F97" s="110" t="s">
        <v>2691</v>
      </c>
      <c r="G97" s="110" t="s">
        <v>137</v>
      </c>
      <c r="H97" s="104"/>
      <c r="I97" s="110" t="s">
        <v>137</v>
      </c>
      <c r="J97" s="104"/>
      <c r="K97" s="110" t="s">
        <v>137</v>
      </c>
      <c r="L97" s="104"/>
      <c r="M97" s="110" t="s">
        <v>137</v>
      </c>
      <c r="N97" s="104"/>
      <c r="O97" s="110" t="s">
        <v>137</v>
      </c>
      <c r="P97" s="104"/>
      <c r="Q97" s="110" t="s">
        <v>137</v>
      </c>
      <c r="R97" s="104"/>
      <c r="S97" s="110"/>
      <c r="T97" s="104"/>
      <c r="U97" s="110"/>
      <c r="V97" s="104"/>
      <c r="W97" s="110"/>
      <c r="X97" s="104"/>
      <c r="Y97" s="110" t="s">
        <v>2908</v>
      </c>
      <c r="Z97" s="104" t="s">
        <v>773</v>
      </c>
      <c r="AA97" s="110" t="s">
        <v>137</v>
      </c>
      <c r="AB97" s="104"/>
      <c r="AC97" s="110" t="s">
        <v>137</v>
      </c>
      <c r="AD97" s="104"/>
      <c r="AE97" s="110" t="s">
        <v>137</v>
      </c>
      <c r="AF97" s="104"/>
      <c r="AG97" s="110" t="s">
        <v>137</v>
      </c>
      <c r="AH97" s="104"/>
      <c r="AI97" s="110" t="s">
        <v>137</v>
      </c>
      <c r="AJ97" s="104"/>
      <c r="AK97" s="110" t="s">
        <v>137</v>
      </c>
      <c r="AL97" s="104"/>
      <c r="AM97" s="110" t="s">
        <v>137</v>
      </c>
      <c r="AN97" s="104"/>
      <c r="AO97" s="110" t="s">
        <v>137</v>
      </c>
      <c r="AP97" s="104"/>
      <c r="AQ97" s="110" t="s">
        <v>137</v>
      </c>
      <c r="AR97" s="104"/>
      <c r="AS97" s="110" t="s">
        <v>137</v>
      </c>
      <c r="AT97" s="104"/>
      <c r="AU97" s="110" t="s">
        <v>137</v>
      </c>
      <c r="AV97" s="104"/>
      <c r="AW97" s="110" t="s">
        <v>137</v>
      </c>
      <c r="AX97" s="104"/>
      <c r="AY97" s="110" t="s">
        <v>137</v>
      </c>
      <c r="AZ97" s="104"/>
      <c r="BA97" s="110" t="s">
        <v>137</v>
      </c>
      <c r="BB97" s="104"/>
      <c r="BC97" s="110" t="s">
        <v>137</v>
      </c>
      <c r="BD97" s="104"/>
      <c r="BE97" s="110" t="s">
        <v>137</v>
      </c>
      <c r="BF97" s="104"/>
      <c r="BG97" s="110" t="s">
        <v>137</v>
      </c>
      <c r="BH97" s="104"/>
      <c r="BI97" s="110" t="s">
        <v>137</v>
      </c>
      <c r="BJ97" s="104"/>
      <c r="BK97" s="110" t="s">
        <v>2909</v>
      </c>
      <c r="BL97" s="104" t="s">
        <v>774</v>
      </c>
      <c r="BM97" s="110" t="s">
        <v>2910</v>
      </c>
      <c r="BN97" s="104" t="s">
        <v>775</v>
      </c>
      <c r="BO97" s="110" t="s">
        <v>1018</v>
      </c>
      <c r="BP97" s="104" t="s">
        <v>788</v>
      </c>
      <c r="BQ97" s="110" t="s">
        <v>2917</v>
      </c>
      <c r="BR97" s="104" t="s">
        <v>796</v>
      </c>
      <c r="BS97" s="110" t="s">
        <v>137</v>
      </c>
      <c r="BT97" s="104"/>
      <c r="BU97" s="110" t="s">
        <v>137</v>
      </c>
      <c r="BV97" s="104"/>
      <c r="BW97" s="110" t="s">
        <v>137</v>
      </c>
      <c r="BX97" s="104"/>
      <c r="BY97" s="110" t="s">
        <v>137</v>
      </c>
      <c r="BZ97" s="104"/>
      <c r="CA97" s="110" t="s">
        <v>137</v>
      </c>
      <c r="CB97" s="104"/>
      <c r="CC97" s="110" t="s">
        <v>2771</v>
      </c>
      <c r="CD97" s="104" t="s">
        <v>75</v>
      </c>
      <c r="CE97" s="110"/>
      <c r="CF97" s="104"/>
      <c r="CG97" s="110" t="s">
        <v>2911</v>
      </c>
      <c r="CH97" s="104" t="s">
        <v>2882</v>
      </c>
      <c r="CI97" s="110" t="s">
        <v>137</v>
      </c>
      <c r="CJ97" s="104"/>
      <c r="CK97" s="110" t="s">
        <v>137</v>
      </c>
      <c r="CL97" s="104"/>
      <c r="CM97" s="110" t="s">
        <v>137</v>
      </c>
      <c r="CN97" s="104"/>
      <c r="CO97" s="110" t="s">
        <v>137</v>
      </c>
      <c r="CP97" s="104"/>
      <c r="CQ97" s="110" t="s">
        <v>137</v>
      </c>
      <c r="CR97" s="104"/>
      <c r="CS97" s="110" t="s">
        <v>137</v>
      </c>
      <c r="CT97" s="104"/>
      <c r="CU97" s="110" t="s">
        <v>137</v>
      </c>
      <c r="CV97" s="104"/>
      <c r="CW97" s="110" t="s">
        <v>137</v>
      </c>
      <c r="CX97" s="104"/>
      <c r="CY97" s="110" t="s">
        <v>137</v>
      </c>
      <c r="CZ97" s="104"/>
      <c r="DA97" s="110"/>
      <c r="DB97" s="104"/>
    </row>
    <row r="98" spans="1:106">
      <c r="A98" s="104" t="s">
        <v>798</v>
      </c>
      <c r="B98" s="104" t="s">
        <v>773</v>
      </c>
      <c r="C98" s="104" t="s">
        <v>3027</v>
      </c>
      <c r="D98" s="104">
        <v>1</v>
      </c>
      <c r="E98" s="110" t="s">
        <v>3726</v>
      </c>
      <c r="F98" s="110" t="s">
        <v>2691</v>
      </c>
      <c r="G98" s="110" t="s">
        <v>137</v>
      </c>
      <c r="H98" s="104"/>
      <c r="I98" s="110" t="s">
        <v>137</v>
      </c>
      <c r="J98" s="104"/>
      <c r="K98" s="110" t="s">
        <v>137</v>
      </c>
      <c r="L98" s="104"/>
      <c r="M98" s="110" t="s">
        <v>137</v>
      </c>
      <c r="N98" s="104"/>
      <c r="O98" s="110" t="s">
        <v>137</v>
      </c>
      <c r="P98" s="104"/>
      <c r="Q98" s="110" t="s">
        <v>137</v>
      </c>
      <c r="R98" s="104"/>
      <c r="S98" s="110"/>
      <c r="T98" s="104"/>
      <c r="U98" s="110"/>
      <c r="V98" s="104"/>
      <c r="W98" s="110"/>
      <c r="X98" s="104"/>
      <c r="Y98" s="110" t="s">
        <v>2908</v>
      </c>
      <c r="Z98" s="104" t="s">
        <v>773</v>
      </c>
      <c r="AA98" s="110" t="s">
        <v>137</v>
      </c>
      <c r="AB98" s="104"/>
      <c r="AC98" s="110" t="s">
        <v>137</v>
      </c>
      <c r="AD98" s="104"/>
      <c r="AE98" s="110" t="s">
        <v>137</v>
      </c>
      <c r="AF98" s="104"/>
      <c r="AG98" s="110" t="s">
        <v>137</v>
      </c>
      <c r="AH98" s="104"/>
      <c r="AI98" s="110" t="s">
        <v>137</v>
      </c>
      <c r="AJ98" s="104"/>
      <c r="AK98" s="110" t="s">
        <v>137</v>
      </c>
      <c r="AL98" s="104"/>
      <c r="AM98" s="110" t="s">
        <v>137</v>
      </c>
      <c r="AN98" s="104"/>
      <c r="AO98" s="110" t="s">
        <v>137</v>
      </c>
      <c r="AP98" s="104"/>
      <c r="AQ98" s="110" t="s">
        <v>137</v>
      </c>
      <c r="AR98" s="104"/>
      <c r="AS98" s="110" t="s">
        <v>137</v>
      </c>
      <c r="AT98" s="104"/>
      <c r="AU98" s="110" t="s">
        <v>137</v>
      </c>
      <c r="AV98" s="104"/>
      <c r="AW98" s="110" t="s">
        <v>137</v>
      </c>
      <c r="AX98" s="104"/>
      <c r="AY98" s="110" t="s">
        <v>137</v>
      </c>
      <c r="AZ98" s="104"/>
      <c r="BA98" s="110" t="s">
        <v>137</v>
      </c>
      <c r="BB98" s="104"/>
      <c r="BC98" s="110" t="s">
        <v>137</v>
      </c>
      <c r="BD98" s="104"/>
      <c r="BE98" s="110" t="s">
        <v>137</v>
      </c>
      <c r="BF98" s="104"/>
      <c r="BG98" s="110" t="s">
        <v>137</v>
      </c>
      <c r="BH98" s="104"/>
      <c r="BI98" s="110" t="s">
        <v>137</v>
      </c>
      <c r="BJ98" s="104"/>
      <c r="BK98" s="110" t="s">
        <v>2909</v>
      </c>
      <c r="BL98" s="104" t="s">
        <v>774</v>
      </c>
      <c r="BM98" s="110" t="s">
        <v>2910</v>
      </c>
      <c r="BN98" s="104" t="s">
        <v>775</v>
      </c>
      <c r="BO98" s="110" t="s">
        <v>1018</v>
      </c>
      <c r="BP98" s="104" t="s">
        <v>788</v>
      </c>
      <c r="BQ98" s="110" t="s">
        <v>2917</v>
      </c>
      <c r="BR98" s="104" t="s">
        <v>796</v>
      </c>
      <c r="BS98" s="110" t="s">
        <v>2912</v>
      </c>
      <c r="BT98" s="104" t="s">
        <v>780</v>
      </c>
      <c r="BU98" s="110" t="s">
        <v>137</v>
      </c>
      <c r="BV98" s="104"/>
      <c r="BW98" s="110" t="s">
        <v>137</v>
      </c>
      <c r="BX98" s="104"/>
      <c r="BY98" s="110" t="s">
        <v>137</v>
      </c>
      <c r="BZ98" s="104"/>
      <c r="CA98" s="110" t="s">
        <v>137</v>
      </c>
      <c r="CB98" s="104"/>
      <c r="CC98" s="110" t="s">
        <v>2913</v>
      </c>
      <c r="CD98" s="104" t="s">
        <v>74</v>
      </c>
      <c r="CE98" s="110"/>
      <c r="CF98" s="104"/>
      <c r="CG98" s="110" t="s">
        <v>2914</v>
      </c>
      <c r="CH98" s="104" t="s">
        <v>2881</v>
      </c>
      <c r="CI98" s="110" t="s">
        <v>137</v>
      </c>
      <c r="CJ98" s="104"/>
      <c r="CK98" s="110" t="s">
        <v>137</v>
      </c>
      <c r="CL98" s="104"/>
      <c r="CM98" s="110" t="s">
        <v>137</v>
      </c>
      <c r="CN98" s="104"/>
      <c r="CO98" s="110" t="s">
        <v>137</v>
      </c>
      <c r="CP98" s="104"/>
      <c r="CQ98" s="110" t="s">
        <v>137</v>
      </c>
      <c r="CR98" s="104"/>
      <c r="CS98" s="110" t="s">
        <v>137</v>
      </c>
      <c r="CT98" s="104"/>
      <c r="CU98" s="110" t="s">
        <v>137</v>
      </c>
      <c r="CV98" s="104"/>
      <c r="CW98" s="110" t="s">
        <v>137</v>
      </c>
      <c r="CX98" s="104"/>
      <c r="CY98" s="110" t="s">
        <v>137</v>
      </c>
      <c r="CZ98" s="104"/>
      <c r="DA98" s="110"/>
      <c r="DB98" s="104"/>
    </row>
    <row r="99" spans="1:106">
      <c r="A99" s="104" t="s">
        <v>799</v>
      </c>
      <c r="B99" s="104" t="s">
        <v>773</v>
      </c>
      <c r="C99" s="104" t="s">
        <v>3028</v>
      </c>
      <c r="D99" s="104">
        <v>1</v>
      </c>
      <c r="E99" s="110" t="s">
        <v>3726</v>
      </c>
      <c r="F99" s="110" t="s">
        <v>2691</v>
      </c>
      <c r="G99" s="110" t="s">
        <v>137</v>
      </c>
      <c r="H99" s="104"/>
      <c r="I99" s="110" t="s">
        <v>137</v>
      </c>
      <c r="J99" s="104"/>
      <c r="K99" s="110" t="s">
        <v>137</v>
      </c>
      <c r="L99" s="104"/>
      <c r="M99" s="110" t="s">
        <v>137</v>
      </c>
      <c r="N99" s="104"/>
      <c r="O99" s="110" t="s">
        <v>137</v>
      </c>
      <c r="P99" s="104"/>
      <c r="Q99" s="110" t="s">
        <v>137</v>
      </c>
      <c r="R99" s="104"/>
      <c r="S99" s="110"/>
      <c r="T99" s="104"/>
      <c r="U99" s="110"/>
      <c r="V99" s="104"/>
      <c r="W99" s="110"/>
      <c r="X99" s="104"/>
      <c r="Y99" s="110" t="s">
        <v>2908</v>
      </c>
      <c r="Z99" s="104" t="s">
        <v>773</v>
      </c>
      <c r="AA99" s="110" t="s">
        <v>137</v>
      </c>
      <c r="AB99" s="104"/>
      <c r="AC99" s="110" t="s">
        <v>137</v>
      </c>
      <c r="AD99" s="104"/>
      <c r="AE99" s="110" t="s">
        <v>137</v>
      </c>
      <c r="AF99" s="104"/>
      <c r="AG99" s="110" t="s">
        <v>137</v>
      </c>
      <c r="AH99" s="104"/>
      <c r="AI99" s="110" t="s">
        <v>137</v>
      </c>
      <c r="AJ99" s="104"/>
      <c r="AK99" s="110" t="s">
        <v>137</v>
      </c>
      <c r="AL99" s="104"/>
      <c r="AM99" s="110" t="s">
        <v>137</v>
      </c>
      <c r="AN99" s="104"/>
      <c r="AO99" s="110" t="s">
        <v>137</v>
      </c>
      <c r="AP99" s="104"/>
      <c r="AQ99" s="110" t="s">
        <v>137</v>
      </c>
      <c r="AR99" s="104"/>
      <c r="AS99" s="110" t="s">
        <v>137</v>
      </c>
      <c r="AT99" s="104"/>
      <c r="AU99" s="110" t="s">
        <v>137</v>
      </c>
      <c r="AV99" s="104"/>
      <c r="AW99" s="110" t="s">
        <v>137</v>
      </c>
      <c r="AX99" s="104"/>
      <c r="AY99" s="110" t="s">
        <v>137</v>
      </c>
      <c r="AZ99" s="104"/>
      <c r="BA99" s="110" t="s">
        <v>137</v>
      </c>
      <c r="BB99" s="104"/>
      <c r="BC99" s="110" t="s">
        <v>137</v>
      </c>
      <c r="BD99" s="104"/>
      <c r="BE99" s="110" t="s">
        <v>137</v>
      </c>
      <c r="BF99" s="104"/>
      <c r="BG99" s="110" t="s">
        <v>137</v>
      </c>
      <c r="BH99" s="104"/>
      <c r="BI99" s="110" t="s">
        <v>137</v>
      </c>
      <c r="BJ99" s="104"/>
      <c r="BK99" s="110" t="s">
        <v>2909</v>
      </c>
      <c r="BL99" s="104" t="s">
        <v>774</v>
      </c>
      <c r="BM99" s="110" t="s">
        <v>2910</v>
      </c>
      <c r="BN99" s="104" t="s">
        <v>775</v>
      </c>
      <c r="BO99" s="110" t="s">
        <v>1018</v>
      </c>
      <c r="BP99" s="104" t="s">
        <v>788</v>
      </c>
      <c r="BQ99" s="110" t="s">
        <v>2917</v>
      </c>
      <c r="BR99" s="104" t="s">
        <v>796</v>
      </c>
      <c r="BS99" s="110" t="s">
        <v>2912</v>
      </c>
      <c r="BT99" s="104" t="s">
        <v>780</v>
      </c>
      <c r="BU99" s="110" t="s">
        <v>137</v>
      </c>
      <c r="BV99" s="104"/>
      <c r="BW99" s="110" t="s">
        <v>137</v>
      </c>
      <c r="BX99" s="104"/>
      <c r="BY99" s="110" t="s">
        <v>137</v>
      </c>
      <c r="BZ99" s="104"/>
      <c r="CA99" s="110" t="s">
        <v>137</v>
      </c>
      <c r="CB99" s="104"/>
      <c r="CC99" s="110" t="s">
        <v>2771</v>
      </c>
      <c r="CD99" s="104" t="s">
        <v>75</v>
      </c>
      <c r="CE99" s="110"/>
      <c r="CF99" s="104"/>
      <c r="CG99" s="110" t="s">
        <v>2914</v>
      </c>
      <c r="CH99" s="104" t="s">
        <v>2881</v>
      </c>
      <c r="CI99" s="110" t="s">
        <v>137</v>
      </c>
      <c r="CJ99" s="104"/>
      <c r="CK99" s="110" t="s">
        <v>137</v>
      </c>
      <c r="CL99" s="104"/>
      <c r="CM99" s="110" t="s">
        <v>137</v>
      </c>
      <c r="CN99" s="104"/>
      <c r="CO99" s="110" t="s">
        <v>137</v>
      </c>
      <c r="CP99" s="104"/>
      <c r="CQ99" s="110" t="s">
        <v>137</v>
      </c>
      <c r="CR99" s="104"/>
      <c r="CS99" s="110" t="s">
        <v>137</v>
      </c>
      <c r="CT99" s="104"/>
      <c r="CU99" s="110" t="s">
        <v>137</v>
      </c>
      <c r="CV99" s="104"/>
      <c r="CW99" s="110" t="s">
        <v>137</v>
      </c>
      <c r="CX99" s="104"/>
      <c r="CY99" s="110" t="s">
        <v>137</v>
      </c>
      <c r="CZ99" s="104"/>
      <c r="DA99" s="110"/>
      <c r="DB99" s="104"/>
    </row>
    <row r="100" spans="1:106">
      <c r="A100" s="104" t="s">
        <v>800</v>
      </c>
      <c r="B100" s="104" t="s">
        <v>773</v>
      </c>
      <c r="C100" s="104" t="s">
        <v>3029</v>
      </c>
      <c r="D100" s="104">
        <v>1</v>
      </c>
      <c r="E100" s="110" t="s">
        <v>3726</v>
      </c>
      <c r="F100" s="110" t="s">
        <v>2691</v>
      </c>
      <c r="G100" s="110" t="s">
        <v>137</v>
      </c>
      <c r="H100" s="104"/>
      <c r="I100" s="110" t="s">
        <v>137</v>
      </c>
      <c r="J100" s="104"/>
      <c r="K100" s="110" t="s">
        <v>137</v>
      </c>
      <c r="L100" s="104"/>
      <c r="M100" s="110" t="s">
        <v>137</v>
      </c>
      <c r="N100" s="104"/>
      <c r="O100" s="110" t="s">
        <v>137</v>
      </c>
      <c r="P100" s="104"/>
      <c r="Q100" s="110" t="s">
        <v>137</v>
      </c>
      <c r="R100" s="104"/>
      <c r="S100" s="110"/>
      <c r="T100" s="104"/>
      <c r="U100" s="110"/>
      <c r="V100" s="104"/>
      <c r="W100" s="110"/>
      <c r="X100" s="104"/>
      <c r="Y100" s="110" t="s">
        <v>2908</v>
      </c>
      <c r="Z100" s="104" t="s">
        <v>773</v>
      </c>
      <c r="AA100" s="110" t="s">
        <v>137</v>
      </c>
      <c r="AB100" s="104"/>
      <c r="AC100" s="110" t="s">
        <v>137</v>
      </c>
      <c r="AD100" s="104"/>
      <c r="AE100" s="110" t="s">
        <v>137</v>
      </c>
      <c r="AF100" s="104"/>
      <c r="AG100" s="110" t="s">
        <v>137</v>
      </c>
      <c r="AH100" s="104"/>
      <c r="AI100" s="110" t="s">
        <v>137</v>
      </c>
      <c r="AJ100" s="104"/>
      <c r="AK100" s="110" t="s">
        <v>137</v>
      </c>
      <c r="AL100" s="104"/>
      <c r="AM100" s="110" t="s">
        <v>137</v>
      </c>
      <c r="AN100" s="104"/>
      <c r="AO100" s="110" t="s">
        <v>137</v>
      </c>
      <c r="AP100" s="104"/>
      <c r="AQ100" s="110" t="s">
        <v>137</v>
      </c>
      <c r="AR100" s="104"/>
      <c r="AS100" s="110" t="s">
        <v>137</v>
      </c>
      <c r="AT100" s="104"/>
      <c r="AU100" s="110" t="s">
        <v>137</v>
      </c>
      <c r="AV100" s="104"/>
      <c r="AW100" s="110" t="s">
        <v>137</v>
      </c>
      <c r="AX100" s="104"/>
      <c r="AY100" s="110" t="s">
        <v>137</v>
      </c>
      <c r="AZ100" s="104"/>
      <c r="BA100" s="110" t="s">
        <v>137</v>
      </c>
      <c r="BB100" s="104"/>
      <c r="BC100" s="110" t="s">
        <v>137</v>
      </c>
      <c r="BD100" s="104"/>
      <c r="BE100" s="110" t="s">
        <v>137</v>
      </c>
      <c r="BF100" s="104"/>
      <c r="BG100" s="110" t="s">
        <v>137</v>
      </c>
      <c r="BH100" s="104"/>
      <c r="BI100" s="110" t="s">
        <v>137</v>
      </c>
      <c r="BJ100" s="104"/>
      <c r="BK100" s="110" t="s">
        <v>2909</v>
      </c>
      <c r="BL100" s="104" t="s">
        <v>774</v>
      </c>
      <c r="BM100" s="110" t="s">
        <v>2910</v>
      </c>
      <c r="BN100" s="104" t="s">
        <v>775</v>
      </c>
      <c r="BO100" s="110" t="s">
        <v>1018</v>
      </c>
      <c r="BP100" s="104" t="s">
        <v>788</v>
      </c>
      <c r="BQ100" s="110" t="s">
        <v>2917</v>
      </c>
      <c r="BR100" s="104" t="s">
        <v>796</v>
      </c>
      <c r="BS100" s="110" t="s">
        <v>2915</v>
      </c>
      <c r="BT100" s="104" t="s">
        <v>784</v>
      </c>
      <c r="BU100" s="110" t="s">
        <v>137</v>
      </c>
      <c r="BV100" s="104"/>
      <c r="BW100" s="110" t="s">
        <v>137</v>
      </c>
      <c r="BX100" s="104"/>
      <c r="BY100" s="110" t="s">
        <v>137</v>
      </c>
      <c r="BZ100" s="104"/>
      <c r="CA100" s="110" t="s">
        <v>137</v>
      </c>
      <c r="CB100" s="104"/>
      <c r="CC100" s="110" t="s">
        <v>2913</v>
      </c>
      <c r="CD100" s="104" t="s">
        <v>74</v>
      </c>
      <c r="CE100" s="110"/>
      <c r="CF100" s="104"/>
      <c r="CG100" s="110" t="s">
        <v>2914</v>
      </c>
      <c r="CH100" s="104" t="s">
        <v>2881</v>
      </c>
      <c r="CI100" s="110" t="s">
        <v>137</v>
      </c>
      <c r="CJ100" s="104"/>
      <c r="CK100" s="110" t="s">
        <v>137</v>
      </c>
      <c r="CL100" s="104"/>
      <c r="CM100" s="110" t="s">
        <v>137</v>
      </c>
      <c r="CN100" s="104"/>
      <c r="CO100" s="110" t="s">
        <v>137</v>
      </c>
      <c r="CP100" s="104"/>
      <c r="CQ100" s="110" t="s">
        <v>137</v>
      </c>
      <c r="CR100" s="104"/>
      <c r="CS100" s="110" t="s">
        <v>137</v>
      </c>
      <c r="CT100" s="104"/>
      <c r="CU100" s="110" t="s">
        <v>137</v>
      </c>
      <c r="CV100" s="104"/>
      <c r="CW100" s="110" t="s">
        <v>137</v>
      </c>
      <c r="CX100" s="104"/>
      <c r="CY100" s="110" t="s">
        <v>137</v>
      </c>
      <c r="CZ100" s="104"/>
      <c r="DA100" s="110"/>
      <c r="DB100" s="104"/>
    </row>
    <row r="101" spans="1:106">
      <c r="A101" s="104" t="s">
        <v>801</v>
      </c>
      <c r="B101" s="104" t="s">
        <v>773</v>
      </c>
      <c r="C101" s="104" t="s">
        <v>3030</v>
      </c>
      <c r="D101" s="104">
        <v>1</v>
      </c>
      <c r="E101" s="110" t="s">
        <v>3726</v>
      </c>
      <c r="F101" s="110" t="s">
        <v>2691</v>
      </c>
      <c r="G101" s="110" t="s">
        <v>137</v>
      </c>
      <c r="H101" s="104"/>
      <c r="I101" s="110" t="s">
        <v>137</v>
      </c>
      <c r="J101" s="104"/>
      <c r="K101" s="110" t="s">
        <v>137</v>
      </c>
      <c r="L101" s="104"/>
      <c r="M101" s="110" t="s">
        <v>137</v>
      </c>
      <c r="N101" s="104"/>
      <c r="O101" s="110" t="s">
        <v>137</v>
      </c>
      <c r="P101" s="104"/>
      <c r="Q101" s="110" t="s">
        <v>137</v>
      </c>
      <c r="R101" s="104"/>
      <c r="S101" s="110"/>
      <c r="T101" s="104"/>
      <c r="U101" s="110"/>
      <c r="V101" s="104"/>
      <c r="W101" s="110"/>
      <c r="X101" s="104"/>
      <c r="Y101" s="110" t="s">
        <v>2908</v>
      </c>
      <c r="Z101" s="104" t="s">
        <v>773</v>
      </c>
      <c r="AA101" s="110" t="s">
        <v>137</v>
      </c>
      <c r="AB101" s="104"/>
      <c r="AC101" s="110" t="s">
        <v>137</v>
      </c>
      <c r="AD101" s="104"/>
      <c r="AE101" s="110" t="s">
        <v>137</v>
      </c>
      <c r="AF101" s="104"/>
      <c r="AG101" s="110" t="s">
        <v>137</v>
      </c>
      <c r="AH101" s="104"/>
      <c r="AI101" s="110" t="s">
        <v>137</v>
      </c>
      <c r="AJ101" s="104"/>
      <c r="AK101" s="110" t="s">
        <v>137</v>
      </c>
      <c r="AL101" s="104"/>
      <c r="AM101" s="110" t="s">
        <v>137</v>
      </c>
      <c r="AN101" s="104"/>
      <c r="AO101" s="110" t="s">
        <v>137</v>
      </c>
      <c r="AP101" s="104"/>
      <c r="AQ101" s="110" t="s">
        <v>137</v>
      </c>
      <c r="AR101" s="104"/>
      <c r="AS101" s="110" t="s">
        <v>137</v>
      </c>
      <c r="AT101" s="104"/>
      <c r="AU101" s="110" t="s">
        <v>137</v>
      </c>
      <c r="AV101" s="104"/>
      <c r="AW101" s="110" t="s">
        <v>137</v>
      </c>
      <c r="AX101" s="104"/>
      <c r="AY101" s="110" t="s">
        <v>137</v>
      </c>
      <c r="AZ101" s="104"/>
      <c r="BA101" s="110" t="s">
        <v>137</v>
      </c>
      <c r="BB101" s="104"/>
      <c r="BC101" s="110" t="s">
        <v>137</v>
      </c>
      <c r="BD101" s="104"/>
      <c r="BE101" s="110" t="s">
        <v>137</v>
      </c>
      <c r="BF101" s="104"/>
      <c r="BG101" s="110" t="s">
        <v>137</v>
      </c>
      <c r="BH101" s="104"/>
      <c r="BI101" s="110" t="s">
        <v>137</v>
      </c>
      <c r="BJ101" s="104"/>
      <c r="BK101" s="110" t="s">
        <v>2909</v>
      </c>
      <c r="BL101" s="104" t="s">
        <v>774</v>
      </c>
      <c r="BM101" s="110" t="s">
        <v>2910</v>
      </c>
      <c r="BN101" s="104" t="s">
        <v>775</v>
      </c>
      <c r="BO101" s="110" t="s">
        <v>1018</v>
      </c>
      <c r="BP101" s="104" t="s">
        <v>788</v>
      </c>
      <c r="BQ101" s="110" t="s">
        <v>2917</v>
      </c>
      <c r="BR101" s="104" t="s">
        <v>796</v>
      </c>
      <c r="BS101" s="110" t="s">
        <v>2915</v>
      </c>
      <c r="BT101" s="104" t="s">
        <v>784</v>
      </c>
      <c r="BU101" s="110" t="s">
        <v>137</v>
      </c>
      <c r="BV101" s="104"/>
      <c r="BW101" s="110" t="s">
        <v>137</v>
      </c>
      <c r="BX101" s="104"/>
      <c r="BY101" s="110" t="s">
        <v>137</v>
      </c>
      <c r="BZ101" s="104"/>
      <c r="CA101" s="110" t="s">
        <v>137</v>
      </c>
      <c r="CB101" s="104"/>
      <c r="CC101" s="110" t="s">
        <v>2771</v>
      </c>
      <c r="CD101" s="104" t="s">
        <v>75</v>
      </c>
      <c r="CE101" s="110"/>
      <c r="CF101" s="104"/>
      <c r="CG101" s="110" t="s">
        <v>2914</v>
      </c>
      <c r="CH101" s="104" t="s">
        <v>2881</v>
      </c>
      <c r="CI101" s="110" t="s">
        <v>137</v>
      </c>
      <c r="CJ101" s="104"/>
      <c r="CK101" s="110" t="s">
        <v>137</v>
      </c>
      <c r="CL101" s="104"/>
      <c r="CM101" s="110" t="s">
        <v>137</v>
      </c>
      <c r="CN101" s="104"/>
      <c r="CO101" s="110" t="s">
        <v>137</v>
      </c>
      <c r="CP101" s="104"/>
      <c r="CQ101" s="110" t="s">
        <v>137</v>
      </c>
      <c r="CR101" s="104"/>
      <c r="CS101" s="110" t="s">
        <v>137</v>
      </c>
      <c r="CT101" s="104"/>
      <c r="CU101" s="110" t="s">
        <v>137</v>
      </c>
      <c r="CV101" s="104"/>
      <c r="CW101" s="110" t="s">
        <v>137</v>
      </c>
      <c r="CX101" s="104"/>
      <c r="CY101" s="110" t="s">
        <v>137</v>
      </c>
      <c r="CZ101" s="104"/>
      <c r="DA101" s="110"/>
      <c r="DB101" s="104"/>
    </row>
    <row r="102" spans="1:106">
      <c r="A102" s="104" t="s">
        <v>802</v>
      </c>
      <c r="B102" s="104" t="s">
        <v>773</v>
      </c>
      <c r="C102" s="104" t="s">
        <v>3031</v>
      </c>
      <c r="D102" s="104">
        <v>1</v>
      </c>
      <c r="E102" s="110" t="s">
        <v>3726</v>
      </c>
      <c r="F102" s="110" t="s">
        <v>2691</v>
      </c>
      <c r="G102" s="110" t="s">
        <v>137</v>
      </c>
      <c r="H102" s="104"/>
      <c r="I102" s="110" t="s">
        <v>137</v>
      </c>
      <c r="J102" s="104"/>
      <c r="K102" s="110" t="s">
        <v>137</v>
      </c>
      <c r="L102" s="104"/>
      <c r="M102" s="110" t="s">
        <v>137</v>
      </c>
      <c r="N102" s="104"/>
      <c r="O102" s="110" t="s">
        <v>137</v>
      </c>
      <c r="P102" s="104"/>
      <c r="Q102" s="110" t="s">
        <v>137</v>
      </c>
      <c r="R102" s="104"/>
      <c r="S102" s="110"/>
      <c r="T102" s="104"/>
      <c r="U102" s="110"/>
      <c r="V102" s="104"/>
      <c r="W102" s="110"/>
      <c r="X102" s="104"/>
      <c r="Y102" s="110" t="s">
        <v>2908</v>
      </c>
      <c r="Z102" s="104" t="s">
        <v>773</v>
      </c>
      <c r="AA102" s="110" t="s">
        <v>137</v>
      </c>
      <c r="AB102" s="104"/>
      <c r="AC102" s="110" t="s">
        <v>137</v>
      </c>
      <c r="AD102" s="104"/>
      <c r="AE102" s="110" t="s">
        <v>137</v>
      </c>
      <c r="AF102" s="104"/>
      <c r="AG102" s="110" t="s">
        <v>137</v>
      </c>
      <c r="AH102" s="104"/>
      <c r="AI102" s="110" t="s">
        <v>137</v>
      </c>
      <c r="AJ102" s="104"/>
      <c r="AK102" s="110" t="s">
        <v>137</v>
      </c>
      <c r="AL102" s="104"/>
      <c r="AM102" s="110" t="s">
        <v>137</v>
      </c>
      <c r="AN102" s="104"/>
      <c r="AO102" s="110" t="s">
        <v>137</v>
      </c>
      <c r="AP102" s="104"/>
      <c r="AQ102" s="110" t="s">
        <v>137</v>
      </c>
      <c r="AR102" s="104"/>
      <c r="AS102" s="110" t="s">
        <v>137</v>
      </c>
      <c r="AT102" s="104"/>
      <c r="AU102" s="110" t="s">
        <v>137</v>
      </c>
      <c r="AV102" s="104"/>
      <c r="AW102" s="110" t="s">
        <v>137</v>
      </c>
      <c r="AX102" s="104"/>
      <c r="AY102" s="110" t="s">
        <v>137</v>
      </c>
      <c r="AZ102" s="104"/>
      <c r="BA102" s="110" t="s">
        <v>137</v>
      </c>
      <c r="BB102" s="104"/>
      <c r="BC102" s="110" t="s">
        <v>137</v>
      </c>
      <c r="BD102" s="104"/>
      <c r="BE102" s="110" t="s">
        <v>137</v>
      </c>
      <c r="BF102" s="104"/>
      <c r="BG102" s="110" t="s">
        <v>137</v>
      </c>
      <c r="BH102" s="104"/>
      <c r="BI102" s="110" t="s">
        <v>137</v>
      </c>
      <c r="BJ102" s="104"/>
      <c r="BK102" s="110" t="s">
        <v>2909</v>
      </c>
      <c r="BL102" s="104" t="s">
        <v>774</v>
      </c>
      <c r="BM102" s="110" t="s">
        <v>2918</v>
      </c>
      <c r="BN102" s="104" t="s">
        <v>803</v>
      </c>
      <c r="BO102" s="110" t="s">
        <v>1017</v>
      </c>
      <c r="BP102" s="104" t="s">
        <v>776</v>
      </c>
      <c r="BQ102" s="110" t="s">
        <v>137</v>
      </c>
      <c r="BR102" s="104"/>
      <c r="BS102" s="110" t="s">
        <v>137</v>
      </c>
      <c r="BT102" s="104"/>
      <c r="BU102" s="110" t="s">
        <v>137</v>
      </c>
      <c r="BV102" s="104"/>
      <c r="BW102" s="110" t="s">
        <v>137</v>
      </c>
      <c r="BX102" s="104"/>
      <c r="BY102" s="110" t="s">
        <v>137</v>
      </c>
      <c r="BZ102" s="104"/>
      <c r="CA102" s="110" t="s">
        <v>137</v>
      </c>
      <c r="CB102" s="104"/>
      <c r="CC102" s="110" t="s">
        <v>137</v>
      </c>
      <c r="CD102" s="104"/>
      <c r="CE102" s="110"/>
      <c r="CF102" s="104"/>
      <c r="CG102" s="110" t="s">
        <v>2911</v>
      </c>
      <c r="CH102" s="104" t="s">
        <v>2882</v>
      </c>
      <c r="CI102" s="110" t="s">
        <v>137</v>
      </c>
      <c r="CJ102" s="104"/>
      <c r="CK102" s="110" t="s">
        <v>137</v>
      </c>
      <c r="CL102" s="104"/>
      <c r="CM102" s="110" t="s">
        <v>137</v>
      </c>
      <c r="CN102" s="104"/>
      <c r="CO102" s="110" t="s">
        <v>137</v>
      </c>
      <c r="CP102" s="104"/>
      <c r="CQ102" s="110" t="s">
        <v>137</v>
      </c>
      <c r="CR102" s="104"/>
      <c r="CS102" s="110" t="s">
        <v>137</v>
      </c>
      <c r="CT102" s="104"/>
      <c r="CU102" s="110" t="s">
        <v>137</v>
      </c>
      <c r="CV102" s="104"/>
      <c r="CW102" s="110" t="s">
        <v>137</v>
      </c>
      <c r="CX102" s="104"/>
      <c r="CY102" s="110" t="s">
        <v>137</v>
      </c>
      <c r="CZ102" s="104"/>
      <c r="DA102" s="110"/>
      <c r="DB102" s="104"/>
    </row>
    <row r="103" spans="1:106">
      <c r="A103" s="104" t="s">
        <v>2919</v>
      </c>
      <c r="B103" s="104" t="s">
        <v>773</v>
      </c>
      <c r="C103" s="104" t="s">
        <v>3032</v>
      </c>
      <c r="D103" s="104">
        <v>1</v>
      </c>
      <c r="E103" s="110" t="s">
        <v>3726</v>
      </c>
      <c r="F103" s="110" t="s">
        <v>2691</v>
      </c>
      <c r="G103" s="110" t="s">
        <v>137</v>
      </c>
      <c r="H103" s="104"/>
      <c r="I103" s="110" t="s">
        <v>137</v>
      </c>
      <c r="J103" s="104"/>
      <c r="K103" s="110" t="s">
        <v>137</v>
      </c>
      <c r="L103" s="104"/>
      <c r="M103" s="110" t="s">
        <v>137</v>
      </c>
      <c r="N103" s="104"/>
      <c r="O103" s="110" t="s">
        <v>137</v>
      </c>
      <c r="P103" s="104"/>
      <c r="Q103" s="110" t="s">
        <v>137</v>
      </c>
      <c r="R103" s="104"/>
      <c r="S103" s="110"/>
      <c r="T103" s="104"/>
      <c r="U103" s="110"/>
      <c r="V103" s="104"/>
      <c r="W103" s="110"/>
      <c r="X103" s="104"/>
      <c r="Y103" s="110" t="s">
        <v>2908</v>
      </c>
      <c r="Z103" s="104" t="s">
        <v>773</v>
      </c>
      <c r="AA103" s="110" t="s">
        <v>137</v>
      </c>
      <c r="AB103" s="104"/>
      <c r="AC103" s="110" t="s">
        <v>137</v>
      </c>
      <c r="AD103" s="104"/>
      <c r="AE103" s="110" t="s">
        <v>137</v>
      </c>
      <c r="AF103" s="104"/>
      <c r="AG103" s="110" t="s">
        <v>137</v>
      </c>
      <c r="AH103" s="104"/>
      <c r="AI103" s="110" t="s">
        <v>137</v>
      </c>
      <c r="AJ103" s="104"/>
      <c r="AK103" s="110" t="s">
        <v>137</v>
      </c>
      <c r="AL103" s="104"/>
      <c r="AM103" s="110" t="s">
        <v>137</v>
      </c>
      <c r="AN103" s="104"/>
      <c r="AO103" s="110" t="s">
        <v>137</v>
      </c>
      <c r="AP103" s="104"/>
      <c r="AQ103" s="110" t="s">
        <v>137</v>
      </c>
      <c r="AR103" s="104"/>
      <c r="AS103" s="110" t="s">
        <v>137</v>
      </c>
      <c r="AT103" s="104"/>
      <c r="AU103" s="110" t="s">
        <v>137</v>
      </c>
      <c r="AV103" s="104"/>
      <c r="AW103" s="110" t="s">
        <v>137</v>
      </c>
      <c r="AX103" s="104"/>
      <c r="AY103" s="110" t="s">
        <v>137</v>
      </c>
      <c r="AZ103" s="104"/>
      <c r="BA103" s="110" t="s">
        <v>137</v>
      </c>
      <c r="BB103" s="104"/>
      <c r="BC103" s="110" t="s">
        <v>137</v>
      </c>
      <c r="BD103" s="104"/>
      <c r="BE103" s="110" t="s">
        <v>137</v>
      </c>
      <c r="BF103" s="104"/>
      <c r="BG103" s="110" t="s">
        <v>137</v>
      </c>
      <c r="BH103" s="104"/>
      <c r="BI103" s="110" t="s">
        <v>137</v>
      </c>
      <c r="BJ103" s="104"/>
      <c r="BK103" s="110" t="s">
        <v>2909</v>
      </c>
      <c r="BL103" s="104" t="s">
        <v>774</v>
      </c>
      <c r="BM103" s="110" t="s">
        <v>2918</v>
      </c>
      <c r="BN103" s="104" t="s">
        <v>803</v>
      </c>
      <c r="BO103" s="110" t="s">
        <v>1017</v>
      </c>
      <c r="BP103" s="104" t="s">
        <v>776</v>
      </c>
      <c r="BQ103" s="110" t="s">
        <v>137</v>
      </c>
      <c r="BR103" s="104"/>
      <c r="BS103" s="110" t="s">
        <v>2912</v>
      </c>
      <c r="BT103" s="104" t="s">
        <v>780</v>
      </c>
      <c r="BU103" s="110" t="s">
        <v>137</v>
      </c>
      <c r="BV103" s="104"/>
      <c r="BW103" s="110" t="s">
        <v>137</v>
      </c>
      <c r="BX103" s="104"/>
      <c r="BY103" s="110" t="s">
        <v>137</v>
      </c>
      <c r="BZ103" s="104"/>
      <c r="CA103" s="110" t="s">
        <v>137</v>
      </c>
      <c r="CB103" s="104"/>
      <c r="CC103" s="110" t="s">
        <v>2913</v>
      </c>
      <c r="CD103" s="104" t="s">
        <v>74</v>
      </c>
      <c r="CE103" s="110"/>
      <c r="CF103" s="104"/>
      <c r="CG103" s="110" t="s">
        <v>2914</v>
      </c>
      <c r="CH103" s="104" t="s">
        <v>2881</v>
      </c>
      <c r="CI103" s="110" t="s">
        <v>137</v>
      </c>
      <c r="CJ103" s="104"/>
      <c r="CK103" s="110" t="s">
        <v>137</v>
      </c>
      <c r="CL103" s="104"/>
      <c r="CM103" s="110" t="s">
        <v>137</v>
      </c>
      <c r="CN103" s="104"/>
      <c r="CO103" s="110" t="s">
        <v>137</v>
      </c>
      <c r="CP103" s="104"/>
      <c r="CQ103" s="110" t="s">
        <v>137</v>
      </c>
      <c r="CR103" s="104"/>
      <c r="CS103" s="110" t="s">
        <v>137</v>
      </c>
      <c r="CT103" s="104"/>
      <c r="CU103" s="110" t="s">
        <v>137</v>
      </c>
      <c r="CV103" s="104"/>
      <c r="CW103" s="110" t="s">
        <v>137</v>
      </c>
      <c r="CX103" s="104"/>
      <c r="CY103" s="110" t="s">
        <v>137</v>
      </c>
      <c r="CZ103" s="104"/>
      <c r="DA103" s="110"/>
      <c r="DB103" s="104"/>
    </row>
    <row r="104" spans="1:106">
      <c r="A104" s="104" t="s">
        <v>804</v>
      </c>
      <c r="B104" s="104" t="s">
        <v>773</v>
      </c>
      <c r="C104" s="104" t="s">
        <v>3033</v>
      </c>
      <c r="D104" s="104">
        <v>1</v>
      </c>
      <c r="E104" s="110" t="s">
        <v>3726</v>
      </c>
      <c r="F104" s="110" t="s">
        <v>2691</v>
      </c>
      <c r="G104" s="110" t="s">
        <v>137</v>
      </c>
      <c r="H104" s="104"/>
      <c r="I104" s="110" t="s">
        <v>137</v>
      </c>
      <c r="J104" s="104"/>
      <c r="K104" s="110" t="s">
        <v>137</v>
      </c>
      <c r="L104" s="104"/>
      <c r="M104" s="110" t="s">
        <v>137</v>
      </c>
      <c r="N104" s="104"/>
      <c r="O104" s="110" t="s">
        <v>137</v>
      </c>
      <c r="P104" s="104"/>
      <c r="Q104" s="110" t="s">
        <v>137</v>
      </c>
      <c r="R104" s="104"/>
      <c r="S104" s="110"/>
      <c r="T104" s="104"/>
      <c r="U104" s="110"/>
      <c r="V104" s="104"/>
      <c r="W104" s="110"/>
      <c r="X104" s="104"/>
      <c r="Y104" s="110" t="s">
        <v>2908</v>
      </c>
      <c r="Z104" s="104" t="s">
        <v>773</v>
      </c>
      <c r="AA104" s="110" t="s">
        <v>137</v>
      </c>
      <c r="AB104" s="104"/>
      <c r="AC104" s="110" t="s">
        <v>137</v>
      </c>
      <c r="AD104" s="104"/>
      <c r="AE104" s="110" t="s">
        <v>137</v>
      </c>
      <c r="AF104" s="104"/>
      <c r="AG104" s="110" t="s">
        <v>137</v>
      </c>
      <c r="AH104" s="104"/>
      <c r="AI104" s="110" t="s">
        <v>137</v>
      </c>
      <c r="AJ104" s="104"/>
      <c r="AK104" s="110" t="s">
        <v>137</v>
      </c>
      <c r="AL104" s="104"/>
      <c r="AM104" s="110" t="s">
        <v>137</v>
      </c>
      <c r="AN104" s="104"/>
      <c r="AO104" s="110" t="s">
        <v>137</v>
      </c>
      <c r="AP104" s="104"/>
      <c r="AQ104" s="110" t="s">
        <v>137</v>
      </c>
      <c r="AR104" s="104"/>
      <c r="AS104" s="110" t="s">
        <v>137</v>
      </c>
      <c r="AT104" s="104"/>
      <c r="AU104" s="110" t="s">
        <v>137</v>
      </c>
      <c r="AV104" s="104"/>
      <c r="AW104" s="110" t="s">
        <v>137</v>
      </c>
      <c r="AX104" s="104"/>
      <c r="AY104" s="110" t="s">
        <v>137</v>
      </c>
      <c r="AZ104" s="104"/>
      <c r="BA104" s="110" t="s">
        <v>137</v>
      </c>
      <c r="BB104" s="104"/>
      <c r="BC104" s="110" t="s">
        <v>137</v>
      </c>
      <c r="BD104" s="104"/>
      <c r="BE104" s="110" t="s">
        <v>137</v>
      </c>
      <c r="BF104" s="104"/>
      <c r="BG104" s="110" t="s">
        <v>137</v>
      </c>
      <c r="BH104" s="104"/>
      <c r="BI104" s="110" t="s">
        <v>137</v>
      </c>
      <c r="BJ104" s="104"/>
      <c r="BK104" s="110" t="s">
        <v>2909</v>
      </c>
      <c r="BL104" s="104" t="s">
        <v>774</v>
      </c>
      <c r="BM104" s="110" t="s">
        <v>2918</v>
      </c>
      <c r="BN104" s="104" t="s">
        <v>803</v>
      </c>
      <c r="BO104" s="110" t="s">
        <v>1017</v>
      </c>
      <c r="BP104" s="104" t="s">
        <v>776</v>
      </c>
      <c r="BQ104" s="110" t="s">
        <v>137</v>
      </c>
      <c r="BR104" s="104"/>
      <c r="BS104" s="110" t="s">
        <v>2912</v>
      </c>
      <c r="BT104" s="104" t="s">
        <v>780</v>
      </c>
      <c r="BU104" s="110" t="s">
        <v>137</v>
      </c>
      <c r="BV104" s="104"/>
      <c r="BW104" s="110" t="s">
        <v>137</v>
      </c>
      <c r="BX104" s="104"/>
      <c r="BY104" s="110" t="s">
        <v>137</v>
      </c>
      <c r="BZ104" s="104"/>
      <c r="CA104" s="110" t="s">
        <v>137</v>
      </c>
      <c r="CB104" s="104"/>
      <c r="CC104" s="110" t="s">
        <v>2771</v>
      </c>
      <c r="CD104" s="104" t="s">
        <v>75</v>
      </c>
      <c r="CE104" s="110"/>
      <c r="CF104" s="104"/>
      <c r="CG104" s="110" t="s">
        <v>2914</v>
      </c>
      <c r="CH104" s="104" t="s">
        <v>2881</v>
      </c>
      <c r="CI104" s="110" t="s">
        <v>137</v>
      </c>
      <c r="CJ104" s="104"/>
      <c r="CK104" s="110" t="s">
        <v>137</v>
      </c>
      <c r="CL104" s="104"/>
      <c r="CM104" s="110" t="s">
        <v>137</v>
      </c>
      <c r="CN104" s="104"/>
      <c r="CO104" s="110" t="s">
        <v>137</v>
      </c>
      <c r="CP104" s="104"/>
      <c r="CQ104" s="110" t="s">
        <v>137</v>
      </c>
      <c r="CR104" s="104"/>
      <c r="CS104" s="110" t="s">
        <v>137</v>
      </c>
      <c r="CT104" s="104"/>
      <c r="CU104" s="110" t="s">
        <v>137</v>
      </c>
      <c r="CV104" s="104"/>
      <c r="CW104" s="110" t="s">
        <v>137</v>
      </c>
      <c r="CX104" s="104"/>
      <c r="CY104" s="110" t="s">
        <v>137</v>
      </c>
      <c r="CZ104" s="104"/>
      <c r="DA104" s="110"/>
      <c r="DB104" s="104"/>
    </row>
    <row r="105" spans="1:106">
      <c r="A105" s="104" t="s">
        <v>805</v>
      </c>
      <c r="B105" s="104" t="s">
        <v>773</v>
      </c>
      <c r="C105" s="104" t="s">
        <v>3034</v>
      </c>
      <c r="D105" s="104">
        <v>1</v>
      </c>
      <c r="E105" s="110" t="s">
        <v>3726</v>
      </c>
      <c r="F105" s="110" t="s">
        <v>2691</v>
      </c>
      <c r="G105" s="110" t="s">
        <v>137</v>
      </c>
      <c r="H105" s="104"/>
      <c r="I105" s="110" t="s">
        <v>137</v>
      </c>
      <c r="J105" s="104"/>
      <c r="K105" s="110" t="s">
        <v>137</v>
      </c>
      <c r="L105" s="104"/>
      <c r="M105" s="110" t="s">
        <v>137</v>
      </c>
      <c r="N105" s="104"/>
      <c r="O105" s="110" t="s">
        <v>137</v>
      </c>
      <c r="P105" s="104"/>
      <c r="Q105" s="110" t="s">
        <v>137</v>
      </c>
      <c r="R105" s="104"/>
      <c r="S105" s="110"/>
      <c r="T105" s="104"/>
      <c r="U105" s="110"/>
      <c r="V105" s="104"/>
      <c r="W105" s="110"/>
      <c r="X105" s="104"/>
      <c r="Y105" s="110" t="s">
        <v>2908</v>
      </c>
      <c r="Z105" s="104" t="s">
        <v>773</v>
      </c>
      <c r="AA105" s="110" t="s">
        <v>137</v>
      </c>
      <c r="AB105" s="104"/>
      <c r="AC105" s="110" t="s">
        <v>137</v>
      </c>
      <c r="AD105" s="104"/>
      <c r="AE105" s="110" t="s">
        <v>137</v>
      </c>
      <c r="AF105" s="104"/>
      <c r="AG105" s="110" t="s">
        <v>137</v>
      </c>
      <c r="AH105" s="104"/>
      <c r="AI105" s="110" t="s">
        <v>137</v>
      </c>
      <c r="AJ105" s="104"/>
      <c r="AK105" s="110" t="s">
        <v>137</v>
      </c>
      <c r="AL105" s="104"/>
      <c r="AM105" s="110" t="s">
        <v>137</v>
      </c>
      <c r="AN105" s="104"/>
      <c r="AO105" s="110" t="s">
        <v>137</v>
      </c>
      <c r="AP105" s="104"/>
      <c r="AQ105" s="110" t="s">
        <v>137</v>
      </c>
      <c r="AR105" s="104"/>
      <c r="AS105" s="110" t="s">
        <v>137</v>
      </c>
      <c r="AT105" s="104"/>
      <c r="AU105" s="110" t="s">
        <v>137</v>
      </c>
      <c r="AV105" s="104"/>
      <c r="AW105" s="110" t="s">
        <v>137</v>
      </c>
      <c r="AX105" s="104"/>
      <c r="AY105" s="110" t="s">
        <v>137</v>
      </c>
      <c r="AZ105" s="104"/>
      <c r="BA105" s="110" t="s">
        <v>137</v>
      </c>
      <c r="BB105" s="104"/>
      <c r="BC105" s="110" t="s">
        <v>137</v>
      </c>
      <c r="BD105" s="104"/>
      <c r="BE105" s="110" t="s">
        <v>137</v>
      </c>
      <c r="BF105" s="104"/>
      <c r="BG105" s="110" t="s">
        <v>137</v>
      </c>
      <c r="BH105" s="104"/>
      <c r="BI105" s="110" t="s">
        <v>137</v>
      </c>
      <c r="BJ105" s="104"/>
      <c r="BK105" s="110" t="s">
        <v>2909</v>
      </c>
      <c r="BL105" s="104" t="s">
        <v>774</v>
      </c>
      <c r="BM105" s="110" t="s">
        <v>2918</v>
      </c>
      <c r="BN105" s="104" t="s">
        <v>803</v>
      </c>
      <c r="BO105" s="110" t="s">
        <v>1017</v>
      </c>
      <c r="BP105" s="104" t="s">
        <v>776</v>
      </c>
      <c r="BQ105" s="110" t="s">
        <v>137</v>
      </c>
      <c r="BR105" s="104"/>
      <c r="BS105" s="110" t="s">
        <v>2912</v>
      </c>
      <c r="BT105" s="104" t="s">
        <v>780</v>
      </c>
      <c r="BU105" s="110" t="s">
        <v>137</v>
      </c>
      <c r="BV105" s="104"/>
      <c r="BW105" s="110" t="s">
        <v>137</v>
      </c>
      <c r="BX105" s="104"/>
      <c r="BY105" s="110" t="s">
        <v>137</v>
      </c>
      <c r="BZ105" s="104"/>
      <c r="CA105" s="110" t="s">
        <v>137</v>
      </c>
      <c r="CB105" s="104"/>
      <c r="CC105" s="110" t="s">
        <v>2772</v>
      </c>
      <c r="CD105" s="104" t="s">
        <v>782</v>
      </c>
      <c r="CE105" s="110"/>
      <c r="CF105" s="104"/>
      <c r="CG105" s="110" t="s">
        <v>2914</v>
      </c>
      <c r="CH105" s="104" t="s">
        <v>2881</v>
      </c>
      <c r="CI105" s="110" t="s">
        <v>137</v>
      </c>
      <c r="CJ105" s="104"/>
      <c r="CK105" s="110" t="s">
        <v>137</v>
      </c>
      <c r="CL105" s="104"/>
      <c r="CM105" s="110" t="s">
        <v>137</v>
      </c>
      <c r="CN105" s="104"/>
      <c r="CO105" s="110" t="s">
        <v>137</v>
      </c>
      <c r="CP105" s="104"/>
      <c r="CQ105" s="110" t="s">
        <v>137</v>
      </c>
      <c r="CR105" s="104"/>
      <c r="CS105" s="110" t="s">
        <v>137</v>
      </c>
      <c r="CT105" s="104"/>
      <c r="CU105" s="110" t="s">
        <v>137</v>
      </c>
      <c r="CV105" s="104"/>
      <c r="CW105" s="110" t="s">
        <v>137</v>
      </c>
      <c r="CX105" s="104"/>
      <c r="CY105" s="110" t="s">
        <v>137</v>
      </c>
      <c r="CZ105" s="104"/>
      <c r="DA105" s="110"/>
      <c r="DB105" s="104"/>
    </row>
    <row r="106" spans="1:106">
      <c r="A106" s="104" t="s">
        <v>806</v>
      </c>
      <c r="B106" s="104" t="s">
        <v>773</v>
      </c>
      <c r="C106" s="104" t="s">
        <v>3035</v>
      </c>
      <c r="D106" s="104">
        <v>1</v>
      </c>
      <c r="E106" s="110" t="s">
        <v>3726</v>
      </c>
      <c r="F106" s="110" t="s">
        <v>2691</v>
      </c>
      <c r="G106" s="110" t="s">
        <v>137</v>
      </c>
      <c r="H106" s="104"/>
      <c r="I106" s="110" t="s">
        <v>137</v>
      </c>
      <c r="J106" s="104"/>
      <c r="K106" s="110" t="s">
        <v>137</v>
      </c>
      <c r="L106" s="104"/>
      <c r="M106" s="110" t="s">
        <v>137</v>
      </c>
      <c r="N106" s="104"/>
      <c r="O106" s="110" t="s">
        <v>137</v>
      </c>
      <c r="P106" s="104"/>
      <c r="Q106" s="110" t="s">
        <v>137</v>
      </c>
      <c r="R106" s="104"/>
      <c r="S106" s="110"/>
      <c r="T106" s="104"/>
      <c r="U106" s="110"/>
      <c r="V106" s="104"/>
      <c r="W106" s="110"/>
      <c r="X106" s="104"/>
      <c r="Y106" s="110" t="s">
        <v>2908</v>
      </c>
      <c r="Z106" s="104" t="s">
        <v>773</v>
      </c>
      <c r="AA106" s="110" t="s">
        <v>137</v>
      </c>
      <c r="AB106" s="104"/>
      <c r="AC106" s="110" t="s">
        <v>137</v>
      </c>
      <c r="AD106" s="104"/>
      <c r="AE106" s="110" t="s">
        <v>137</v>
      </c>
      <c r="AF106" s="104"/>
      <c r="AG106" s="110" t="s">
        <v>137</v>
      </c>
      <c r="AH106" s="104"/>
      <c r="AI106" s="110" t="s">
        <v>137</v>
      </c>
      <c r="AJ106" s="104"/>
      <c r="AK106" s="110" t="s">
        <v>137</v>
      </c>
      <c r="AL106" s="104"/>
      <c r="AM106" s="110" t="s">
        <v>137</v>
      </c>
      <c r="AN106" s="104"/>
      <c r="AO106" s="110" t="s">
        <v>137</v>
      </c>
      <c r="AP106" s="104"/>
      <c r="AQ106" s="110" t="s">
        <v>137</v>
      </c>
      <c r="AR106" s="104"/>
      <c r="AS106" s="110" t="s">
        <v>137</v>
      </c>
      <c r="AT106" s="104"/>
      <c r="AU106" s="110" t="s">
        <v>137</v>
      </c>
      <c r="AV106" s="104"/>
      <c r="AW106" s="110" t="s">
        <v>137</v>
      </c>
      <c r="AX106" s="104"/>
      <c r="AY106" s="110" t="s">
        <v>137</v>
      </c>
      <c r="AZ106" s="104"/>
      <c r="BA106" s="110" t="s">
        <v>137</v>
      </c>
      <c r="BB106" s="104"/>
      <c r="BC106" s="110" t="s">
        <v>137</v>
      </c>
      <c r="BD106" s="104"/>
      <c r="BE106" s="110" t="s">
        <v>137</v>
      </c>
      <c r="BF106" s="104"/>
      <c r="BG106" s="110" t="s">
        <v>137</v>
      </c>
      <c r="BH106" s="104"/>
      <c r="BI106" s="110" t="s">
        <v>137</v>
      </c>
      <c r="BJ106" s="104"/>
      <c r="BK106" s="110" t="s">
        <v>2909</v>
      </c>
      <c r="BL106" s="104" t="s">
        <v>774</v>
      </c>
      <c r="BM106" s="110" t="s">
        <v>2918</v>
      </c>
      <c r="BN106" s="104" t="s">
        <v>803</v>
      </c>
      <c r="BO106" s="110" t="s">
        <v>1017</v>
      </c>
      <c r="BP106" s="104" t="s">
        <v>776</v>
      </c>
      <c r="BQ106" s="110" t="s">
        <v>137</v>
      </c>
      <c r="BR106" s="104"/>
      <c r="BS106" s="110" t="s">
        <v>2915</v>
      </c>
      <c r="BT106" s="104" t="s">
        <v>784</v>
      </c>
      <c r="BU106" s="110" t="s">
        <v>137</v>
      </c>
      <c r="BV106" s="104"/>
      <c r="BW106" s="110" t="s">
        <v>137</v>
      </c>
      <c r="BX106" s="104"/>
      <c r="BY106" s="110" t="s">
        <v>137</v>
      </c>
      <c r="BZ106" s="104"/>
      <c r="CA106" s="110" t="s">
        <v>137</v>
      </c>
      <c r="CB106" s="104"/>
      <c r="CC106" s="110" t="s">
        <v>2913</v>
      </c>
      <c r="CD106" s="104" t="s">
        <v>74</v>
      </c>
      <c r="CE106" s="110"/>
      <c r="CF106" s="104"/>
      <c r="CG106" s="110" t="s">
        <v>2914</v>
      </c>
      <c r="CH106" s="104" t="s">
        <v>2881</v>
      </c>
      <c r="CI106" s="110" t="s">
        <v>137</v>
      </c>
      <c r="CJ106" s="104"/>
      <c r="CK106" s="110" t="s">
        <v>137</v>
      </c>
      <c r="CL106" s="104"/>
      <c r="CM106" s="110" t="s">
        <v>137</v>
      </c>
      <c r="CN106" s="104"/>
      <c r="CO106" s="110" t="s">
        <v>137</v>
      </c>
      <c r="CP106" s="104"/>
      <c r="CQ106" s="110" t="s">
        <v>137</v>
      </c>
      <c r="CR106" s="104"/>
      <c r="CS106" s="110" t="s">
        <v>137</v>
      </c>
      <c r="CT106" s="104"/>
      <c r="CU106" s="110" t="s">
        <v>137</v>
      </c>
      <c r="CV106" s="104"/>
      <c r="CW106" s="110" t="s">
        <v>137</v>
      </c>
      <c r="CX106" s="104"/>
      <c r="CY106" s="110" t="s">
        <v>137</v>
      </c>
      <c r="CZ106" s="104"/>
      <c r="DA106" s="110"/>
      <c r="DB106" s="104"/>
    </row>
    <row r="107" spans="1:106">
      <c r="A107" s="104" t="s">
        <v>807</v>
      </c>
      <c r="B107" s="104" t="s">
        <v>773</v>
      </c>
      <c r="C107" s="104" t="s">
        <v>3036</v>
      </c>
      <c r="D107" s="104">
        <v>1</v>
      </c>
      <c r="E107" s="110" t="s">
        <v>3726</v>
      </c>
      <c r="F107" s="110" t="s">
        <v>2691</v>
      </c>
      <c r="G107" s="110" t="s">
        <v>137</v>
      </c>
      <c r="H107" s="104"/>
      <c r="I107" s="110" t="s">
        <v>137</v>
      </c>
      <c r="J107" s="104"/>
      <c r="K107" s="110" t="s">
        <v>137</v>
      </c>
      <c r="L107" s="104"/>
      <c r="M107" s="110" t="s">
        <v>137</v>
      </c>
      <c r="N107" s="104"/>
      <c r="O107" s="110" t="s">
        <v>137</v>
      </c>
      <c r="P107" s="104"/>
      <c r="Q107" s="110" t="s">
        <v>137</v>
      </c>
      <c r="R107" s="104"/>
      <c r="S107" s="110"/>
      <c r="T107" s="104"/>
      <c r="U107" s="110"/>
      <c r="V107" s="104"/>
      <c r="W107" s="110"/>
      <c r="X107" s="104"/>
      <c r="Y107" s="110" t="s">
        <v>2908</v>
      </c>
      <c r="Z107" s="104" t="s">
        <v>773</v>
      </c>
      <c r="AA107" s="110" t="s">
        <v>137</v>
      </c>
      <c r="AB107" s="104"/>
      <c r="AC107" s="110" t="s">
        <v>137</v>
      </c>
      <c r="AD107" s="104"/>
      <c r="AE107" s="110" t="s">
        <v>137</v>
      </c>
      <c r="AF107" s="104"/>
      <c r="AG107" s="110" t="s">
        <v>137</v>
      </c>
      <c r="AH107" s="104"/>
      <c r="AI107" s="110" t="s">
        <v>137</v>
      </c>
      <c r="AJ107" s="104"/>
      <c r="AK107" s="110" t="s">
        <v>137</v>
      </c>
      <c r="AL107" s="104"/>
      <c r="AM107" s="110" t="s">
        <v>137</v>
      </c>
      <c r="AN107" s="104"/>
      <c r="AO107" s="110" t="s">
        <v>137</v>
      </c>
      <c r="AP107" s="104"/>
      <c r="AQ107" s="110" t="s">
        <v>137</v>
      </c>
      <c r="AR107" s="104"/>
      <c r="AS107" s="110" t="s">
        <v>137</v>
      </c>
      <c r="AT107" s="104"/>
      <c r="AU107" s="110" t="s">
        <v>137</v>
      </c>
      <c r="AV107" s="104"/>
      <c r="AW107" s="110" t="s">
        <v>137</v>
      </c>
      <c r="AX107" s="104"/>
      <c r="AY107" s="110" t="s">
        <v>137</v>
      </c>
      <c r="AZ107" s="104"/>
      <c r="BA107" s="110" t="s">
        <v>137</v>
      </c>
      <c r="BB107" s="104"/>
      <c r="BC107" s="110" t="s">
        <v>137</v>
      </c>
      <c r="BD107" s="104"/>
      <c r="BE107" s="110" t="s">
        <v>137</v>
      </c>
      <c r="BF107" s="104"/>
      <c r="BG107" s="110" t="s">
        <v>137</v>
      </c>
      <c r="BH107" s="104"/>
      <c r="BI107" s="110" t="s">
        <v>137</v>
      </c>
      <c r="BJ107" s="104"/>
      <c r="BK107" s="110" t="s">
        <v>2909</v>
      </c>
      <c r="BL107" s="104" t="s">
        <v>774</v>
      </c>
      <c r="BM107" s="110" t="s">
        <v>2918</v>
      </c>
      <c r="BN107" s="104" t="s">
        <v>803</v>
      </c>
      <c r="BO107" s="110" t="s">
        <v>1017</v>
      </c>
      <c r="BP107" s="104" t="s">
        <v>776</v>
      </c>
      <c r="BQ107" s="110" t="s">
        <v>137</v>
      </c>
      <c r="BR107" s="104"/>
      <c r="BS107" s="110" t="s">
        <v>2915</v>
      </c>
      <c r="BT107" s="104" t="s">
        <v>784</v>
      </c>
      <c r="BU107" s="110" t="s">
        <v>137</v>
      </c>
      <c r="BV107" s="104"/>
      <c r="BW107" s="110" t="s">
        <v>137</v>
      </c>
      <c r="BX107" s="104"/>
      <c r="BY107" s="110" t="s">
        <v>137</v>
      </c>
      <c r="BZ107" s="104"/>
      <c r="CA107" s="110" t="s">
        <v>137</v>
      </c>
      <c r="CB107" s="104"/>
      <c r="CC107" s="110" t="s">
        <v>2771</v>
      </c>
      <c r="CD107" s="104" t="s">
        <v>75</v>
      </c>
      <c r="CE107" s="110"/>
      <c r="CF107" s="104"/>
      <c r="CG107" s="110" t="s">
        <v>2914</v>
      </c>
      <c r="CH107" s="104" t="s">
        <v>2881</v>
      </c>
      <c r="CI107" s="110" t="s">
        <v>137</v>
      </c>
      <c r="CJ107" s="104"/>
      <c r="CK107" s="110" t="s">
        <v>137</v>
      </c>
      <c r="CL107" s="104"/>
      <c r="CM107" s="110" t="s">
        <v>137</v>
      </c>
      <c r="CN107" s="104"/>
      <c r="CO107" s="110" t="s">
        <v>137</v>
      </c>
      <c r="CP107" s="104"/>
      <c r="CQ107" s="110" t="s">
        <v>137</v>
      </c>
      <c r="CR107" s="104"/>
      <c r="CS107" s="110" t="s">
        <v>137</v>
      </c>
      <c r="CT107" s="104"/>
      <c r="CU107" s="110" t="s">
        <v>137</v>
      </c>
      <c r="CV107" s="104"/>
      <c r="CW107" s="110" t="s">
        <v>137</v>
      </c>
      <c r="CX107" s="104"/>
      <c r="CY107" s="110" t="s">
        <v>137</v>
      </c>
      <c r="CZ107" s="104"/>
      <c r="DA107" s="110"/>
      <c r="DB107" s="104"/>
    </row>
    <row r="108" spans="1:106">
      <c r="A108" s="104" t="s">
        <v>808</v>
      </c>
      <c r="B108" s="104" t="s">
        <v>773</v>
      </c>
      <c r="C108" s="104" t="s">
        <v>3037</v>
      </c>
      <c r="D108" s="104">
        <v>1</v>
      </c>
      <c r="E108" s="110" t="s">
        <v>3726</v>
      </c>
      <c r="F108" s="110" t="s">
        <v>2691</v>
      </c>
      <c r="G108" s="110" t="s">
        <v>137</v>
      </c>
      <c r="H108" s="104"/>
      <c r="I108" s="110" t="s">
        <v>137</v>
      </c>
      <c r="J108" s="104"/>
      <c r="K108" s="110" t="s">
        <v>137</v>
      </c>
      <c r="L108" s="104"/>
      <c r="M108" s="110" t="s">
        <v>137</v>
      </c>
      <c r="N108" s="104"/>
      <c r="O108" s="110" t="s">
        <v>137</v>
      </c>
      <c r="P108" s="104"/>
      <c r="Q108" s="110" t="s">
        <v>137</v>
      </c>
      <c r="R108" s="104"/>
      <c r="S108" s="110"/>
      <c r="T108" s="104"/>
      <c r="U108" s="110"/>
      <c r="V108" s="104"/>
      <c r="W108" s="110"/>
      <c r="X108" s="104"/>
      <c r="Y108" s="110" t="s">
        <v>2908</v>
      </c>
      <c r="Z108" s="104" t="s">
        <v>773</v>
      </c>
      <c r="AA108" s="110" t="s">
        <v>137</v>
      </c>
      <c r="AB108" s="104"/>
      <c r="AC108" s="110" t="s">
        <v>137</v>
      </c>
      <c r="AD108" s="104"/>
      <c r="AE108" s="110" t="s">
        <v>137</v>
      </c>
      <c r="AF108" s="104"/>
      <c r="AG108" s="110" t="s">
        <v>137</v>
      </c>
      <c r="AH108" s="104"/>
      <c r="AI108" s="110" t="s">
        <v>137</v>
      </c>
      <c r="AJ108" s="104"/>
      <c r="AK108" s="110" t="s">
        <v>137</v>
      </c>
      <c r="AL108" s="104"/>
      <c r="AM108" s="110" t="s">
        <v>137</v>
      </c>
      <c r="AN108" s="104"/>
      <c r="AO108" s="110" t="s">
        <v>137</v>
      </c>
      <c r="AP108" s="104"/>
      <c r="AQ108" s="110" t="s">
        <v>137</v>
      </c>
      <c r="AR108" s="104"/>
      <c r="AS108" s="110" t="s">
        <v>137</v>
      </c>
      <c r="AT108" s="104"/>
      <c r="AU108" s="110" t="s">
        <v>137</v>
      </c>
      <c r="AV108" s="104"/>
      <c r="AW108" s="110" t="s">
        <v>137</v>
      </c>
      <c r="AX108" s="104"/>
      <c r="AY108" s="110" t="s">
        <v>137</v>
      </c>
      <c r="AZ108" s="104"/>
      <c r="BA108" s="110" t="s">
        <v>137</v>
      </c>
      <c r="BB108" s="104"/>
      <c r="BC108" s="110" t="s">
        <v>137</v>
      </c>
      <c r="BD108" s="104"/>
      <c r="BE108" s="110" t="s">
        <v>137</v>
      </c>
      <c r="BF108" s="104"/>
      <c r="BG108" s="110" t="s">
        <v>137</v>
      </c>
      <c r="BH108" s="104"/>
      <c r="BI108" s="110" t="s">
        <v>137</v>
      </c>
      <c r="BJ108" s="104"/>
      <c r="BK108" s="110" t="s">
        <v>2909</v>
      </c>
      <c r="BL108" s="104" t="s">
        <v>774</v>
      </c>
      <c r="BM108" s="110" t="s">
        <v>2918</v>
      </c>
      <c r="BN108" s="104" t="s">
        <v>803</v>
      </c>
      <c r="BO108" s="110" t="s">
        <v>1017</v>
      </c>
      <c r="BP108" s="104" t="s">
        <v>776</v>
      </c>
      <c r="BQ108" s="110" t="s">
        <v>137</v>
      </c>
      <c r="BR108" s="104"/>
      <c r="BS108" s="110" t="s">
        <v>2915</v>
      </c>
      <c r="BT108" s="104" t="s">
        <v>784</v>
      </c>
      <c r="BU108" s="110" t="s">
        <v>137</v>
      </c>
      <c r="BV108" s="104"/>
      <c r="BW108" s="110" t="s">
        <v>137</v>
      </c>
      <c r="BX108" s="104"/>
      <c r="BY108" s="110" t="s">
        <v>137</v>
      </c>
      <c r="BZ108" s="104"/>
      <c r="CA108" s="110" t="s">
        <v>137</v>
      </c>
      <c r="CB108" s="104"/>
      <c r="CC108" s="110" t="s">
        <v>2772</v>
      </c>
      <c r="CD108" s="104" t="s">
        <v>782</v>
      </c>
      <c r="CE108" s="110"/>
      <c r="CF108" s="104"/>
      <c r="CG108" s="110" t="s">
        <v>2914</v>
      </c>
      <c r="CH108" s="104" t="s">
        <v>2881</v>
      </c>
      <c r="CI108" s="110" t="s">
        <v>137</v>
      </c>
      <c r="CJ108" s="104"/>
      <c r="CK108" s="110" t="s">
        <v>137</v>
      </c>
      <c r="CL108" s="104"/>
      <c r="CM108" s="110" t="s">
        <v>137</v>
      </c>
      <c r="CN108" s="104"/>
      <c r="CO108" s="110" t="s">
        <v>137</v>
      </c>
      <c r="CP108" s="104"/>
      <c r="CQ108" s="110" t="s">
        <v>137</v>
      </c>
      <c r="CR108" s="104"/>
      <c r="CS108" s="110" t="s">
        <v>137</v>
      </c>
      <c r="CT108" s="104"/>
      <c r="CU108" s="110" t="s">
        <v>137</v>
      </c>
      <c r="CV108" s="104"/>
      <c r="CW108" s="110" t="s">
        <v>137</v>
      </c>
      <c r="CX108" s="104"/>
      <c r="CY108" s="110" t="s">
        <v>137</v>
      </c>
      <c r="CZ108" s="104"/>
      <c r="DA108" s="110"/>
      <c r="DB108" s="104"/>
    </row>
    <row r="109" spans="1:106">
      <c r="A109" s="104" t="s">
        <v>809</v>
      </c>
      <c r="B109" s="104" t="s">
        <v>773</v>
      </c>
      <c r="C109" s="104" t="s">
        <v>3038</v>
      </c>
      <c r="D109" s="104">
        <v>1</v>
      </c>
      <c r="E109" s="110" t="s">
        <v>3726</v>
      </c>
      <c r="F109" s="110" t="s">
        <v>2691</v>
      </c>
      <c r="G109" s="110" t="s">
        <v>137</v>
      </c>
      <c r="H109" s="104"/>
      <c r="I109" s="110" t="s">
        <v>137</v>
      </c>
      <c r="J109" s="104"/>
      <c r="K109" s="110" t="s">
        <v>137</v>
      </c>
      <c r="L109" s="104"/>
      <c r="M109" s="110" t="s">
        <v>137</v>
      </c>
      <c r="N109" s="104"/>
      <c r="O109" s="110" t="s">
        <v>137</v>
      </c>
      <c r="P109" s="104"/>
      <c r="Q109" s="110" t="s">
        <v>137</v>
      </c>
      <c r="R109" s="104"/>
      <c r="S109" s="110"/>
      <c r="T109" s="104"/>
      <c r="U109" s="110"/>
      <c r="V109" s="104"/>
      <c r="W109" s="110"/>
      <c r="X109" s="104"/>
      <c r="Y109" s="110" t="s">
        <v>2908</v>
      </c>
      <c r="Z109" s="104" t="s">
        <v>773</v>
      </c>
      <c r="AA109" s="110" t="s">
        <v>137</v>
      </c>
      <c r="AB109" s="104"/>
      <c r="AC109" s="110" t="s">
        <v>137</v>
      </c>
      <c r="AD109" s="104"/>
      <c r="AE109" s="110" t="s">
        <v>137</v>
      </c>
      <c r="AF109" s="104"/>
      <c r="AG109" s="110" t="s">
        <v>137</v>
      </c>
      <c r="AH109" s="104"/>
      <c r="AI109" s="110" t="s">
        <v>137</v>
      </c>
      <c r="AJ109" s="104"/>
      <c r="AK109" s="110" t="s">
        <v>137</v>
      </c>
      <c r="AL109" s="104"/>
      <c r="AM109" s="110" t="s">
        <v>137</v>
      </c>
      <c r="AN109" s="104"/>
      <c r="AO109" s="110" t="s">
        <v>137</v>
      </c>
      <c r="AP109" s="104"/>
      <c r="AQ109" s="110" t="s">
        <v>137</v>
      </c>
      <c r="AR109" s="104"/>
      <c r="AS109" s="110" t="s">
        <v>137</v>
      </c>
      <c r="AT109" s="104"/>
      <c r="AU109" s="110" t="s">
        <v>137</v>
      </c>
      <c r="AV109" s="104"/>
      <c r="AW109" s="110" t="s">
        <v>137</v>
      </c>
      <c r="AX109" s="104"/>
      <c r="AY109" s="110" t="s">
        <v>137</v>
      </c>
      <c r="AZ109" s="104"/>
      <c r="BA109" s="110" t="s">
        <v>137</v>
      </c>
      <c r="BB109" s="104"/>
      <c r="BC109" s="110" t="s">
        <v>137</v>
      </c>
      <c r="BD109" s="104"/>
      <c r="BE109" s="110" t="s">
        <v>137</v>
      </c>
      <c r="BF109" s="104"/>
      <c r="BG109" s="110" t="s">
        <v>137</v>
      </c>
      <c r="BH109" s="104"/>
      <c r="BI109" s="110" t="s">
        <v>137</v>
      </c>
      <c r="BJ109" s="104"/>
      <c r="BK109" s="110" t="s">
        <v>2909</v>
      </c>
      <c r="BL109" s="104" t="s">
        <v>774</v>
      </c>
      <c r="BM109" s="110" t="s">
        <v>2918</v>
      </c>
      <c r="BN109" s="104" t="s">
        <v>803</v>
      </c>
      <c r="BO109" s="110" t="s">
        <v>1018</v>
      </c>
      <c r="BP109" s="104" t="s">
        <v>788</v>
      </c>
      <c r="BQ109" s="110" t="s">
        <v>2916</v>
      </c>
      <c r="BR109" s="104" t="s">
        <v>789</v>
      </c>
      <c r="BS109" s="110" t="s">
        <v>137</v>
      </c>
      <c r="BT109" s="104"/>
      <c r="BU109" s="110" t="s">
        <v>137</v>
      </c>
      <c r="BV109" s="104"/>
      <c r="BW109" s="110" t="s">
        <v>137</v>
      </c>
      <c r="BX109" s="104"/>
      <c r="BY109" s="110" t="s">
        <v>137</v>
      </c>
      <c r="BZ109" s="104"/>
      <c r="CA109" s="110" t="s">
        <v>137</v>
      </c>
      <c r="CB109" s="104"/>
      <c r="CC109" s="110" t="s">
        <v>2913</v>
      </c>
      <c r="CD109" s="104" t="s">
        <v>74</v>
      </c>
      <c r="CE109" s="110"/>
      <c r="CF109" s="104"/>
      <c r="CG109" s="110" t="s">
        <v>2911</v>
      </c>
      <c r="CH109" s="104" t="s">
        <v>2882</v>
      </c>
      <c r="CI109" s="110" t="s">
        <v>137</v>
      </c>
      <c r="CJ109" s="104"/>
      <c r="CK109" s="110" t="s">
        <v>137</v>
      </c>
      <c r="CL109" s="104"/>
      <c r="CM109" s="110" t="s">
        <v>137</v>
      </c>
      <c r="CN109" s="104"/>
      <c r="CO109" s="110" t="s">
        <v>137</v>
      </c>
      <c r="CP109" s="104"/>
      <c r="CQ109" s="110" t="s">
        <v>137</v>
      </c>
      <c r="CR109" s="104"/>
      <c r="CS109" s="110" t="s">
        <v>137</v>
      </c>
      <c r="CT109" s="104"/>
      <c r="CU109" s="110" t="s">
        <v>137</v>
      </c>
      <c r="CV109" s="104"/>
      <c r="CW109" s="110" t="s">
        <v>137</v>
      </c>
      <c r="CX109" s="104"/>
      <c r="CY109" s="110" t="s">
        <v>137</v>
      </c>
      <c r="CZ109" s="104"/>
      <c r="DA109" s="110"/>
      <c r="DB109" s="104"/>
    </row>
    <row r="110" spans="1:106">
      <c r="A110" s="104" t="s">
        <v>810</v>
      </c>
      <c r="B110" s="104" t="s">
        <v>773</v>
      </c>
      <c r="C110" s="104" t="s">
        <v>3039</v>
      </c>
      <c r="D110" s="104">
        <v>1</v>
      </c>
      <c r="E110" s="110" t="s">
        <v>3726</v>
      </c>
      <c r="F110" s="110" t="s">
        <v>2691</v>
      </c>
      <c r="G110" s="110" t="s">
        <v>137</v>
      </c>
      <c r="H110" s="104"/>
      <c r="I110" s="110" t="s">
        <v>137</v>
      </c>
      <c r="J110" s="104"/>
      <c r="K110" s="110" t="s">
        <v>137</v>
      </c>
      <c r="L110" s="104"/>
      <c r="M110" s="110" t="s">
        <v>137</v>
      </c>
      <c r="N110" s="104"/>
      <c r="O110" s="110" t="s">
        <v>137</v>
      </c>
      <c r="P110" s="104"/>
      <c r="Q110" s="110" t="s">
        <v>137</v>
      </c>
      <c r="R110" s="104"/>
      <c r="S110" s="110"/>
      <c r="T110" s="104"/>
      <c r="U110" s="110"/>
      <c r="V110" s="104"/>
      <c r="W110" s="110"/>
      <c r="X110" s="104"/>
      <c r="Y110" s="110" t="s">
        <v>2908</v>
      </c>
      <c r="Z110" s="104" t="s">
        <v>773</v>
      </c>
      <c r="AA110" s="110" t="s">
        <v>137</v>
      </c>
      <c r="AB110" s="104"/>
      <c r="AC110" s="110" t="s">
        <v>137</v>
      </c>
      <c r="AD110" s="104"/>
      <c r="AE110" s="110" t="s">
        <v>137</v>
      </c>
      <c r="AF110" s="104"/>
      <c r="AG110" s="110" t="s">
        <v>137</v>
      </c>
      <c r="AH110" s="104"/>
      <c r="AI110" s="110" t="s">
        <v>137</v>
      </c>
      <c r="AJ110" s="104"/>
      <c r="AK110" s="110" t="s">
        <v>137</v>
      </c>
      <c r="AL110" s="104"/>
      <c r="AM110" s="110" t="s">
        <v>137</v>
      </c>
      <c r="AN110" s="104"/>
      <c r="AO110" s="110" t="s">
        <v>137</v>
      </c>
      <c r="AP110" s="104"/>
      <c r="AQ110" s="110" t="s">
        <v>137</v>
      </c>
      <c r="AR110" s="104"/>
      <c r="AS110" s="110" t="s">
        <v>137</v>
      </c>
      <c r="AT110" s="104"/>
      <c r="AU110" s="110" t="s">
        <v>137</v>
      </c>
      <c r="AV110" s="104"/>
      <c r="AW110" s="110" t="s">
        <v>137</v>
      </c>
      <c r="AX110" s="104"/>
      <c r="AY110" s="110" t="s">
        <v>137</v>
      </c>
      <c r="AZ110" s="104"/>
      <c r="BA110" s="110" t="s">
        <v>137</v>
      </c>
      <c r="BB110" s="104"/>
      <c r="BC110" s="110" t="s">
        <v>137</v>
      </c>
      <c r="BD110" s="104"/>
      <c r="BE110" s="110" t="s">
        <v>137</v>
      </c>
      <c r="BF110" s="104"/>
      <c r="BG110" s="110" t="s">
        <v>137</v>
      </c>
      <c r="BH110" s="104"/>
      <c r="BI110" s="110" t="s">
        <v>137</v>
      </c>
      <c r="BJ110" s="104"/>
      <c r="BK110" s="110" t="s">
        <v>2909</v>
      </c>
      <c r="BL110" s="104" t="s">
        <v>774</v>
      </c>
      <c r="BM110" s="110" t="s">
        <v>2918</v>
      </c>
      <c r="BN110" s="104" t="s">
        <v>803</v>
      </c>
      <c r="BO110" s="110" t="s">
        <v>1018</v>
      </c>
      <c r="BP110" s="104" t="s">
        <v>788</v>
      </c>
      <c r="BQ110" s="110" t="s">
        <v>2916</v>
      </c>
      <c r="BR110" s="104" t="s">
        <v>789</v>
      </c>
      <c r="BS110" s="110" t="s">
        <v>137</v>
      </c>
      <c r="BT110" s="104"/>
      <c r="BU110" s="110" t="s">
        <v>137</v>
      </c>
      <c r="BV110" s="104"/>
      <c r="BW110" s="110" t="s">
        <v>137</v>
      </c>
      <c r="BX110" s="104"/>
      <c r="BY110" s="110" t="s">
        <v>137</v>
      </c>
      <c r="BZ110" s="104"/>
      <c r="CA110" s="110" t="s">
        <v>137</v>
      </c>
      <c r="CB110" s="104"/>
      <c r="CC110" s="110" t="s">
        <v>2771</v>
      </c>
      <c r="CD110" s="104" t="s">
        <v>75</v>
      </c>
      <c r="CE110" s="110"/>
      <c r="CF110" s="104"/>
      <c r="CG110" s="110" t="s">
        <v>2911</v>
      </c>
      <c r="CH110" s="104" t="s">
        <v>2882</v>
      </c>
      <c r="CI110" s="110" t="s">
        <v>137</v>
      </c>
      <c r="CJ110" s="104"/>
      <c r="CK110" s="110" t="s">
        <v>137</v>
      </c>
      <c r="CL110" s="104"/>
      <c r="CM110" s="110" t="s">
        <v>137</v>
      </c>
      <c r="CN110" s="104"/>
      <c r="CO110" s="110" t="s">
        <v>137</v>
      </c>
      <c r="CP110" s="104"/>
      <c r="CQ110" s="110" t="s">
        <v>137</v>
      </c>
      <c r="CR110" s="104"/>
      <c r="CS110" s="110" t="s">
        <v>137</v>
      </c>
      <c r="CT110" s="104"/>
      <c r="CU110" s="110" t="s">
        <v>137</v>
      </c>
      <c r="CV110" s="104"/>
      <c r="CW110" s="110" t="s">
        <v>137</v>
      </c>
      <c r="CX110" s="104"/>
      <c r="CY110" s="110" t="s">
        <v>137</v>
      </c>
      <c r="CZ110" s="104"/>
      <c r="DA110" s="110"/>
      <c r="DB110" s="104"/>
    </row>
    <row r="111" spans="1:106">
      <c r="A111" s="104" t="s">
        <v>811</v>
      </c>
      <c r="B111" s="104" t="s">
        <v>773</v>
      </c>
      <c r="C111" s="104" t="s">
        <v>3040</v>
      </c>
      <c r="D111" s="104">
        <v>1</v>
      </c>
      <c r="E111" s="110" t="s">
        <v>3726</v>
      </c>
      <c r="F111" s="110" t="s">
        <v>2691</v>
      </c>
      <c r="G111" s="110" t="s">
        <v>137</v>
      </c>
      <c r="H111" s="104"/>
      <c r="I111" s="110" t="s">
        <v>137</v>
      </c>
      <c r="J111" s="104"/>
      <c r="K111" s="110" t="s">
        <v>137</v>
      </c>
      <c r="L111" s="104"/>
      <c r="M111" s="110" t="s">
        <v>137</v>
      </c>
      <c r="N111" s="104"/>
      <c r="O111" s="110" t="s">
        <v>137</v>
      </c>
      <c r="P111" s="104"/>
      <c r="Q111" s="110" t="s">
        <v>137</v>
      </c>
      <c r="R111" s="104"/>
      <c r="S111" s="110"/>
      <c r="T111" s="104"/>
      <c r="U111" s="110"/>
      <c r="V111" s="104"/>
      <c r="W111" s="110"/>
      <c r="X111" s="104"/>
      <c r="Y111" s="110" t="s">
        <v>2908</v>
      </c>
      <c r="Z111" s="104" t="s">
        <v>773</v>
      </c>
      <c r="AA111" s="110" t="s">
        <v>137</v>
      </c>
      <c r="AB111" s="104"/>
      <c r="AC111" s="110" t="s">
        <v>137</v>
      </c>
      <c r="AD111" s="104"/>
      <c r="AE111" s="110" t="s">
        <v>137</v>
      </c>
      <c r="AF111" s="104"/>
      <c r="AG111" s="110" t="s">
        <v>137</v>
      </c>
      <c r="AH111" s="104"/>
      <c r="AI111" s="110" t="s">
        <v>137</v>
      </c>
      <c r="AJ111" s="104"/>
      <c r="AK111" s="110" t="s">
        <v>137</v>
      </c>
      <c r="AL111" s="104"/>
      <c r="AM111" s="110" t="s">
        <v>137</v>
      </c>
      <c r="AN111" s="104"/>
      <c r="AO111" s="110" t="s">
        <v>137</v>
      </c>
      <c r="AP111" s="104"/>
      <c r="AQ111" s="110" t="s">
        <v>137</v>
      </c>
      <c r="AR111" s="104"/>
      <c r="AS111" s="110" t="s">
        <v>137</v>
      </c>
      <c r="AT111" s="104"/>
      <c r="AU111" s="110" t="s">
        <v>137</v>
      </c>
      <c r="AV111" s="104"/>
      <c r="AW111" s="110" t="s">
        <v>137</v>
      </c>
      <c r="AX111" s="104"/>
      <c r="AY111" s="110" t="s">
        <v>137</v>
      </c>
      <c r="AZ111" s="104"/>
      <c r="BA111" s="110" t="s">
        <v>137</v>
      </c>
      <c r="BB111" s="104"/>
      <c r="BC111" s="110" t="s">
        <v>137</v>
      </c>
      <c r="BD111" s="104"/>
      <c r="BE111" s="110" t="s">
        <v>137</v>
      </c>
      <c r="BF111" s="104"/>
      <c r="BG111" s="110" t="s">
        <v>137</v>
      </c>
      <c r="BH111" s="104"/>
      <c r="BI111" s="110" t="s">
        <v>137</v>
      </c>
      <c r="BJ111" s="104"/>
      <c r="BK111" s="110" t="s">
        <v>2909</v>
      </c>
      <c r="BL111" s="104" t="s">
        <v>774</v>
      </c>
      <c r="BM111" s="110" t="s">
        <v>2918</v>
      </c>
      <c r="BN111" s="104" t="s">
        <v>803</v>
      </c>
      <c r="BO111" s="110" t="s">
        <v>1018</v>
      </c>
      <c r="BP111" s="104" t="s">
        <v>788</v>
      </c>
      <c r="BQ111" s="110" t="s">
        <v>2916</v>
      </c>
      <c r="BR111" s="104" t="s">
        <v>789</v>
      </c>
      <c r="BS111" s="110" t="s">
        <v>2912</v>
      </c>
      <c r="BT111" s="104" t="s">
        <v>780</v>
      </c>
      <c r="BU111" s="110" t="s">
        <v>137</v>
      </c>
      <c r="BV111" s="104"/>
      <c r="BW111" s="110" t="s">
        <v>137</v>
      </c>
      <c r="BX111" s="104"/>
      <c r="BY111" s="110" t="s">
        <v>137</v>
      </c>
      <c r="BZ111" s="104"/>
      <c r="CA111" s="110" t="s">
        <v>137</v>
      </c>
      <c r="CB111" s="104"/>
      <c r="CC111" s="110" t="s">
        <v>2913</v>
      </c>
      <c r="CD111" s="104" t="s">
        <v>74</v>
      </c>
      <c r="CE111" s="110"/>
      <c r="CF111" s="104"/>
      <c r="CG111" s="110" t="s">
        <v>2914</v>
      </c>
      <c r="CH111" s="104" t="s">
        <v>2881</v>
      </c>
      <c r="CI111" s="110" t="s">
        <v>137</v>
      </c>
      <c r="CJ111" s="104"/>
      <c r="CK111" s="110" t="s">
        <v>137</v>
      </c>
      <c r="CL111" s="104"/>
      <c r="CM111" s="110" t="s">
        <v>137</v>
      </c>
      <c r="CN111" s="104"/>
      <c r="CO111" s="110" t="s">
        <v>137</v>
      </c>
      <c r="CP111" s="104"/>
      <c r="CQ111" s="110" t="s">
        <v>137</v>
      </c>
      <c r="CR111" s="104"/>
      <c r="CS111" s="110" t="s">
        <v>137</v>
      </c>
      <c r="CT111" s="104"/>
      <c r="CU111" s="110" t="s">
        <v>137</v>
      </c>
      <c r="CV111" s="104"/>
      <c r="CW111" s="110" t="s">
        <v>137</v>
      </c>
      <c r="CX111" s="104"/>
      <c r="CY111" s="110" t="s">
        <v>137</v>
      </c>
      <c r="CZ111" s="104"/>
      <c r="DA111" s="110"/>
      <c r="DB111" s="104"/>
    </row>
    <row r="112" spans="1:106">
      <c r="A112" s="104" t="s">
        <v>812</v>
      </c>
      <c r="B112" s="104" t="s">
        <v>773</v>
      </c>
      <c r="C112" s="104" t="s">
        <v>3041</v>
      </c>
      <c r="D112" s="104">
        <v>1</v>
      </c>
      <c r="E112" s="110" t="s">
        <v>3726</v>
      </c>
      <c r="F112" s="110" t="s">
        <v>2691</v>
      </c>
      <c r="G112" s="110" t="s">
        <v>137</v>
      </c>
      <c r="H112" s="104"/>
      <c r="I112" s="110" t="s">
        <v>137</v>
      </c>
      <c r="J112" s="104"/>
      <c r="K112" s="110" t="s">
        <v>137</v>
      </c>
      <c r="L112" s="104"/>
      <c r="M112" s="110" t="s">
        <v>137</v>
      </c>
      <c r="N112" s="104"/>
      <c r="O112" s="110" t="s">
        <v>137</v>
      </c>
      <c r="P112" s="104"/>
      <c r="Q112" s="110" t="s">
        <v>137</v>
      </c>
      <c r="R112" s="104"/>
      <c r="S112" s="110"/>
      <c r="T112" s="104"/>
      <c r="U112" s="110"/>
      <c r="V112" s="104"/>
      <c r="W112" s="110"/>
      <c r="X112" s="104"/>
      <c r="Y112" s="110" t="s">
        <v>2908</v>
      </c>
      <c r="Z112" s="104" t="s">
        <v>773</v>
      </c>
      <c r="AA112" s="110" t="s">
        <v>137</v>
      </c>
      <c r="AB112" s="104"/>
      <c r="AC112" s="110" t="s">
        <v>137</v>
      </c>
      <c r="AD112" s="104"/>
      <c r="AE112" s="110" t="s">
        <v>137</v>
      </c>
      <c r="AF112" s="104"/>
      <c r="AG112" s="110" t="s">
        <v>137</v>
      </c>
      <c r="AH112" s="104"/>
      <c r="AI112" s="110" t="s">
        <v>137</v>
      </c>
      <c r="AJ112" s="104"/>
      <c r="AK112" s="110" t="s">
        <v>137</v>
      </c>
      <c r="AL112" s="104"/>
      <c r="AM112" s="110" t="s">
        <v>137</v>
      </c>
      <c r="AN112" s="104"/>
      <c r="AO112" s="110" t="s">
        <v>137</v>
      </c>
      <c r="AP112" s="104"/>
      <c r="AQ112" s="110" t="s">
        <v>137</v>
      </c>
      <c r="AR112" s="104"/>
      <c r="AS112" s="110" t="s">
        <v>137</v>
      </c>
      <c r="AT112" s="104"/>
      <c r="AU112" s="110" t="s">
        <v>137</v>
      </c>
      <c r="AV112" s="104"/>
      <c r="AW112" s="110" t="s">
        <v>137</v>
      </c>
      <c r="AX112" s="104"/>
      <c r="AY112" s="110" t="s">
        <v>137</v>
      </c>
      <c r="AZ112" s="104"/>
      <c r="BA112" s="110" t="s">
        <v>137</v>
      </c>
      <c r="BB112" s="104"/>
      <c r="BC112" s="110" t="s">
        <v>137</v>
      </c>
      <c r="BD112" s="104"/>
      <c r="BE112" s="110" t="s">
        <v>137</v>
      </c>
      <c r="BF112" s="104"/>
      <c r="BG112" s="110" t="s">
        <v>137</v>
      </c>
      <c r="BH112" s="104"/>
      <c r="BI112" s="110" t="s">
        <v>137</v>
      </c>
      <c r="BJ112" s="104"/>
      <c r="BK112" s="110" t="s">
        <v>2909</v>
      </c>
      <c r="BL112" s="104" t="s">
        <v>774</v>
      </c>
      <c r="BM112" s="110" t="s">
        <v>2918</v>
      </c>
      <c r="BN112" s="104" t="s">
        <v>803</v>
      </c>
      <c r="BO112" s="110" t="s">
        <v>1018</v>
      </c>
      <c r="BP112" s="104" t="s">
        <v>788</v>
      </c>
      <c r="BQ112" s="110" t="s">
        <v>2916</v>
      </c>
      <c r="BR112" s="104" t="s">
        <v>789</v>
      </c>
      <c r="BS112" s="110" t="s">
        <v>2912</v>
      </c>
      <c r="BT112" s="104" t="s">
        <v>780</v>
      </c>
      <c r="BU112" s="110" t="s">
        <v>137</v>
      </c>
      <c r="BV112" s="104"/>
      <c r="BW112" s="110" t="s">
        <v>137</v>
      </c>
      <c r="BX112" s="104"/>
      <c r="BY112" s="110" t="s">
        <v>137</v>
      </c>
      <c r="BZ112" s="104"/>
      <c r="CA112" s="110" t="s">
        <v>137</v>
      </c>
      <c r="CB112" s="104"/>
      <c r="CC112" s="110" t="s">
        <v>2771</v>
      </c>
      <c r="CD112" s="104" t="s">
        <v>75</v>
      </c>
      <c r="CE112" s="110"/>
      <c r="CF112" s="104"/>
      <c r="CG112" s="110" t="s">
        <v>2914</v>
      </c>
      <c r="CH112" s="104" t="s">
        <v>2881</v>
      </c>
      <c r="CI112" s="110" t="s">
        <v>137</v>
      </c>
      <c r="CJ112" s="104"/>
      <c r="CK112" s="110" t="s">
        <v>137</v>
      </c>
      <c r="CL112" s="104"/>
      <c r="CM112" s="110" t="s">
        <v>137</v>
      </c>
      <c r="CN112" s="104"/>
      <c r="CO112" s="110" t="s">
        <v>137</v>
      </c>
      <c r="CP112" s="104"/>
      <c r="CQ112" s="110" t="s">
        <v>137</v>
      </c>
      <c r="CR112" s="104"/>
      <c r="CS112" s="110" t="s">
        <v>137</v>
      </c>
      <c r="CT112" s="104"/>
      <c r="CU112" s="110" t="s">
        <v>137</v>
      </c>
      <c r="CV112" s="104"/>
      <c r="CW112" s="110" t="s">
        <v>137</v>
      </c>
      <c r="CX112" s="104"/>
      <c r="CY112" s="110" t="s">
        <v>137</v>
      </c>
      <c r="CZ112" s="104"/>
      <c r="DA112" s="110"/>
      <c r="DB112" s="104"/>
    </row>
    <row r="113" spans="1:106">
      <c r="A113" s="104" t="s">
        <v>813</v>
      </c>
      <c r="B113" s="104" t="s">
        <v>773</v>
      </c>
      <c r="C113" s="104" t="s">
        <v>3042</v>
      </c>
      <c r="D113" s="104">
        <v>1</v>
      </c>
      <c r="E113" s="110" t="s">
        <v>3726</v>
      </c>
      <c r="F113" s="110" t="s">
        <v>2691</v>
      </c>
      <c r="G113" s="110" t="s">
        <v>137</v>
      </c>
      <c r="H113" s="104"/>
      <c r="I113" s="110" t="s">
        <v>137</v>
      </c>
      <c r="J113" s="104"/>
      <c r="K113" s="110" t="s">
        <v>137</v>
      </c>
      <c r="L113" s="104"/>
      <c r="M113" s="110" t="s">
        <v>137</v>
      </c>
      <c r="N113" s="104"/>
      <c r="O113" s="110" t="s">
        <v>137</v>
      </c>
      <c r="P113" s="104"/>
      <c r="Q113" s="110" t="s">
        <v>137</v>
      </c>
      <c r="R113" s="104"/>
      <c r="S113" s="110"/>
      <c r="T113" s="104"/>
      <c r="U113" s="110"/>
      <c r="V113" s="104"/>
      <c r="W113" s="110"/>
      <c r="X113" s="104"/>
      <c r="Y113" s="110" t="s">
        <v>2908</v>
      </c>
      <c r="Z113" s="104" t="s">
        <v>773</v>
      </c>
      <c r="AA113" s="110" t="s">
        <v>137</v>
      </c>
      <c r="AB113" s="104"/>
      <c r="AC113" s="110" t="s">
        <v>137</v>
      </c>
      <c r="AD113" s="104"/>
      <c r="AE113" s="110" t="s">
        <v>137</v>
      </c>
      <c r="AF113" s="104"/>
      <c r="AG113" s="110" t="s">
        <v>137</v>
      </c>
      <c r="AH113" s="104"/>
      <c r="AI113" s="110" t="s">
        <v>137</v>
      </c>
      <c r="AJ113" s="104"/>
      <c r="AK113" s="110" t="s">
        <v>137</v>
      </c>
      <c r="AL113" s="104"/>
      <c r="AM113" s="110" t="s">
        <v>137</v>
      </c>
      <c r="AN113" s="104"/>
      <c r="AO113" s="110" t="s">
        <v>137</v>
      </c>
      <c r="AP113" s="104"/>
      <c r="AQ113" s="110" t="s">
        <v>137</v>
      </c>
      <c r="AR113" s="104"/>
      <c r="AS113" s="110" t="s">
        <v>137</v>
      </c>
      <c r="AT113" s="104"/>
      <c r="AU113" s="110" t="s">
        <v>137</v>
      </c>
      <c r="AV113" s="104"/>
      <c r="AW113" s="110" t="s">
        <v>137</v>
      </c>
      <c r="AX113" s="104"/>
      <c r="AY113" s="110" t="s">
        <v>137</v>
      </c>
      <c r="AZ113" s="104"/>
      <c r="BA113" s="110" t="s">
        <v>137</v>
      </c>
      <c r="BB113" s="104"/>
      <c r="BC113" s="110" t="s">
        <v>137</v>
      </c>
      <c r="BD113" s="104"/>
      <c r="BE113" s="110" t="s">
        <v>137</v>
      </c>
      <c r="BF113" s="104"/>
      <c r="BG113" s="110" t="s">
        <v>137</v>
      </c>
      <c r="BH113" s="104"/>
      <c r="BI113" s="110" t="s">
        <v>137</v>
      </c>
      <c r="BJ113" s="104"/>
      <c r="BK113" s="110" t="s">
        <v>2909</v>
      </c>
      <c r="BL113" s="104" t="s">
        <v>774</v>
      </c>
      <c r="BM113" s="110" t="s">
        <v>2918</v>
      </c>
      <c r="BN113" s="104" t="s">
        <v>803</v>
      </c>
      <c r="BO113" s="110" t="s">
        <v>1018</v>
      </c>
      <c r="BP113" s="104" t="s">
        <v>788</v>
      </c>
      <c r="BQ113" s="110" t="s">
        <v>2916</v>
      </c>
      <c r="BR113" s="104" t="s">
        <v>789</v>
      </c>
      <c r="BS113" s="110" t="s">
        <v>2915</v>
      </c>
      <c r="BT113" s="104" t="s">
        <v>784</v>
      </c>
      <c r="BU113" s="110" t="s">
        <v>137</v>
      </c>
      <c r="BV113" s="104"/>
      <c r="BW113" s="110" t="s">
        <v>137</v>
      </c>
      <c r="BX113" s="104"/>
      <c r="BY113" s="110" t="s">
        <v>137</v>
      </c>
      <c r="BZ113" s="104"/>
      <c r="CA113" s="110" t="s">
        <v>137</v>
      </c>
      <c r="CB113" s="104"/>
      <c r="CC113" s="110" t="s">
        <v>2913</v>
      </c>
      <c r="CD113" s="104" t="s">
        <v>74</v>
      </c>
      <c r="CE113" s="110"/>
      <c r="CF113" s="104"/>
      <c r="CG113" s="110" t="s">
        <v>2914</v>
      </c>
      <c r="CH113" s="104" t="s">
        <v>2881</v>
      </c>
      <c r="CI113" s="110" t="s">
        <v>137</v>
      </c>
      <c r="CJ113" s="104"/>
      <c r="CK113" s="110" t="s">
        <v>137</v>
      </c>
      <c r="CL113" s="104"/>
      <c r="CM113" s="110" t="s">
        <v>137</v>
      </c>
      <c r="CN113" s="104"/>
      <c r="CO113" s="110" t="s">
        <v>137</v>
      </c>
      <c r="CP113" s="104"/>
      <c r="CQ113" s="110" t="s">
        <v>137</v>
      </c>
      <c r="CR113" s="104"/>
      <c r="CS113" s="110" t="s">
        <v>137</v>
      </c>
      <c r="CT113" s="104"/>
      <c r="CU113" s="110" t="s">
        <v>137</v>
      </c>
      <c r="CV113" s="104"/>
      <c r="CW113" s="110" t="s">
        <v>137</v>
      </c>
      <c r="CX113" s="104"/>
      <c r="CY113" s="110" t="s">
        <v>137</v>
      </c>
      <c r="CZ113" s="104"/>
      <c r="DA113" s="110"/>
      <c r="DB113" s="104"/>
    </row>
    <row r="114" spans="1:106">
      <c r="A114" s="104" t="s">
        <v>814</v>
      </c>
      <c r="B114" s="104" t="s">
        <v>773</v>
      </c>
      <c r="C114" s="104" t="s">
        <v>3043</v>
      </c>
      <c r="D114" s="104">
        <v>1</v>
      </c>
      <c r="E114" s="110" t="s">
        <v>3726</v>
      </c>
      <c r="F114" s="110" t="s">
        <v>2691</v>
      </c>
      <c r="G114" s="110" t="s">
        <v>137</v>
      </c>
      <c r="H114" s="104"/>
      <c r="I114" s="110" t="s">
        <v>137</v>
      </c>
      <c r="J114" s="104"/>
      <c r="K114" s="110" t="s">
        <v>137</v>
      </c>
      <c r="L114" s="104"/>
      <c r="M114" s="110" t="s">
        <v>137</v>
      </c>
      <c r="N114" s="104"/>
      <c r="O114" s="110" t="s">
        <v>137</v>
      </c>
      <c r="P114" s="104"/>
      <c r="Q114" s="110" t="s">
        <v>137</v>
      </c>
      <c r="R114" s="104"/>
      <c r="S114" s="110"/>
      <c r="T114" s="104"/>
      <c r="U114" s="110"/>
      <c r="V114" s="104"/>
      <c r="W114" s="110"/>
      <c r="X114" s="104"/>
      <c r="Y114" s="110" t="s">
        <v>2908</v>
      </c>
      <c r="Z114" s="104" t="s">
        <v>773</v>
      </c>
      <c r="AA114" s="110" t="s">
        <v>137</v>
      </c>
      <c r="AB114" s="104"/>
      <c r="AC114" s="110" t="s">
        <v>137</v>
      </c>
      <c r="AD114" s="104"/>
      <c r="AE114" s="110" t="s">
        <v>137</v>
      </c>
      <c r="AF114" s="104"/>
      <c r="AG114" s="110" t="s">
        <v>137</v>
      </c>
      <c r="AH114" s="104"/>
      <c r="AI114" s="110" t="s">
        <v>137</v>
      </c>
      <c r="AJ114" s="104"/>
      <c r="AK114" s="110" t="s">
        <v>137</v>
      </c>
      <c r="AL114" s="104"/>
      <c r="AM114" s="110" t="s">
        <v>137</v>
      </c>
      <c r="AN114" s="104"/>
      <c r="AO114" s="110" t="s">
        <v>137</v>
      </c>
      <c r="AP114" s="104"/>
      <c r="AQ114" s="110" t="s">
        <v>137</v>
      </c>
      <c r="AR114" s="104"/>
      <c r="AS114" s="110" t="s">
        <v>137</v>
      </c>
      <c r="AT114" s="104"/>
      <c r="AU114" s="110" t="s">
        <v>137</v>
      </c>
      <c r="AV114" s="104"/>
      <c r="AW114" s="110" t="s">
        <v>137</v>
      </c>
      <c r="AX114" s="104"/>
      <c r="AY114" s="110" t="s">
        <v>137</v>
      </c>
      <c r="AZ114" s="104"/>
      <c r="BA114" s="110" t="s">
        <v>137</v>
      </c>
      <c r="BB114" s="104"/>
      <c r="BC114" s="110" t="s">
        <v>137</v>
      </c>
      <c r="BD114" s="104"/>
      <c r="BE114" s="110" t="s">
        <v>137</v>
      </c>
      <c r="BF114" s="104"/>
      <c r="BG114" s="110" t="s">
        <v>137</v>
      </c>
      <c r="BH114" s="104"/>
      <c r="BI114" s="110" t="s">
        <v>137</v>
      </c>
      <c r="BJ114" s="104"/>
      <c r="BK114" s="110" t="s">
        <v>2909</v>
      </c>
      <c r="BL114" s="104" t="s">
        <v>774</v>
      </c>
      <c r="BM114" s="110" t="s">
        <v>2918</v>
      </c>
      <c r="BN114" s="104" t="s">
        <v>803</v>
      </c>
      <c r="BO114" s="110" t="s">
        <v>1018</v>
      </c>
      <c r="BP114" s="104" t="s">
        <v>788</v>
      </c>
      <c r="BQ114" s="110" t="s">
        <v>2916</v>
      </c>
      <c r="BR114" s="104" t="s">
        <v>789</v>
      </c>
      <c r="BS114" s="110" t="s">
        <v>2915</v>
      </c>
      <c r="BT114" s="104" t="s">
        <v>784</v>
      </c>
      <c r="BU114" s="110" t="s">
        <v>137</v>
      </c>
      <c r="BV114" s="104"/>
      <c r="BW114" s="110" t="s">
        <v>137</v>
      </c>
      <c r="BX114" s="104"/>
      <c r="BY114" s="110" t="s">
        <v>137</v>
      </c>
      <c r="BZ114" s="104"/>
      <c r="CA114" s="110" t="s">
        <v>137</v>
      </c>
      <c r="CB114" s="104"/>
      <c r="CC114" s="110" t="s">
        <v>2771</v>
      </c>
      <c r="CD114" s="104" t="s">
        <v>75</v>
      </c>
      <c r="CE114" s="110"/>
      <c r="CF114" s="104"/>
      <c r="CG114" s="110" t="s">
        <v>2914</v>
      </c>
      <c r="CH114" s="104" t="s">
        <v>2881</v>
      </c>
      <c r="CI114" s="110" t="s">
        <v>137</v>
      </c>
      <c r="CJ114" s="104"/>
      <c r="CK114" s="110" t="s">
        <v>137</v>
      </c>
      <c r="CL114" s="104"/>
      <c r="CM114" s="110" t="s">
        <v>137</v>
      </c>
      <c r="CN114" s="104"/>
      <c r="CO114" s="110" t="s">
        <v>137</v>
      </c>
      <c r="CP114" s="104"/>
      <c r="CQ114" s="110" t="s">
        <v>137</v>
      </c>
      <c r="CR114" s="104"/>
      <c r="CS114" s="110" t="s">
        <v>137</v>
      </c>
      <c r="CT114" s="104"/>
      <c r="CU114" s="110" t="s">
        <v>137</v>
      </c>
      <c r="CV114" s="104"/>
      <c r="CW114" s="110" t="s">
        <v>137</v>
      </c>
      <c r="CX114" s="104"/>
      <c r="CY114" s="110" t="s">
        <v>137</v>
      </c>
      <c r="CZ114" s="104"/>
      <c r="DA114" s="110"/>
      <c r="DB114" s="104"/>
    </row>
    <row r="115" spans="1:106">
      <c r="A115" s="104" t="s">
        <v>815</v>
      </c>
      <c r="B115" s="104" t="s">
        <v>773</v>
      </c>
      <c r="C115" s="104" t="s">
        <v>3044</v>
      </c>
      <c r="D115" s="104">
        <v>1</v>
      </c>
      <c r="E115" s="110" t="s">
        <v>3726</v>
      </c>
      <c r="F115" s="110" t="s">
        <v>2691</v>
      </c>
      <c r="G115" s="110" t="s">
        <v>137</v>
      </c>
      <c r="H115" s="104"/>
      <c r="I115" s="110" t="s">
        <v>137</v>
      </c>
      <c r="J115" s="104"/>
      <c r="K115" s="110" t="s">
        <v>137</v>
      </c>
      <c r="L115" s="104"/>
      <c r="M115" s="110" t="s">
        <v>137</v>
      </c>
      <c r="N115" s="104"/>
      <c r="O115" s="110" t="s">
        <v>137</v>
      </c>
      <c r="P115" s="104"/>
      <c r="Q115" s="110" t="s">
        <v>137</v>
      </c>
      <c r="R115" s="104"/>
      <c r="S115" s="110"/>
      <c r="T115" s="104"/>
      <c r="U115" s="110"/>
      <c r="V115" s="104"/>
      <c r="W115" s="110"/>
      <c r="X115" s="104"/>
      <c r="Y115" s="110" t="s">
        <v>2908</v>
      </c>
      <c r="Z115" s="104" t="s">
        <v>773</v>
      </c>
      <c r="AA115" s="110" t="s">
        <v>137</v>
      </c>
      <c r="AB115" s="104"/>
      <c r="AC115" s="110" t="s">
        <v>137</v>
      </c>
      <c r="AD115" s="104"/>
      <c r="AE115" s="110" t="s">
        <v>137</v>
      </c>
      <c r="AF115" s="104"/>
      <c r="AG115" s="110" t="s">
        <v>137</v>
      </c>
      <c r="AH115" s="104"/>
      <c r="AI115" s="110" t="s">
        <v>137</v>
      </c>
      <c r="AJ115" s="104"/>
      <c r="AK115" s="110" t="s">
        <v>137</v>
      </c>
      <c r="AL115" s="104"/>
      <c r="AM115" s="110" t="s">
        <v>137</v>
      </c>
      <c r="AN115" s="104"/>
      <c r="AO115" s="110" t="s">
        <v>137</v>
      </c>
      <c r="AP115" s="104"/>
      <c r="AQ115" s="110" t="s">
        <v>137</v>
      </c>
      <c r="AR115" s="104"/>
      <c r="AS115" s="110" t="s">
        <v>137</v>
      </c>
      <c r="AT115" s="104"/>
      <c r="AU115" s="110" t="s">
        <v>137</v>
      </c>
      <c r="AV115" s="104"/>
      <c r="AW115" s="110" t="s">
        <v>137</v>
      </c>
      <c r="AX115" s="104"/>
      <c r="AY115" s="110" t="s">
        <v>137</v>
      </c>
      <c r="AZ115" s="104"/>
      <c r="BA115" s="110" t="s">
        <v>137</v>
      </c>
      <c r="BB115" s="104"/>
      <c r="BC115" s="110" t="s">
        <v>137</v>
      </c>
      <c r="BD115" s="104"/>
      <c r="BE115" s="110" t="s">
        <v>137</v>
      </c>
      <c r="BF115" s="104"/>
      <c r="BG115" s="110" t="s">
        <v>137</v>
      </c>
      <c r="BH115" s="104"/>
      <c r="BI115" s="110" t="s">
        <v>137</v>
      </c>
      <c r="BJ115" s="104"/>
      <c r="BK115" s="110" t="s">
        <v>2909</v>
      </c>
      <c r="BL115" s="104" t="s">
        <v>774</v>
      </c>
      <c r="BM115" s="110" t="s">
        <v>2918</v>
      </c>
      <c r="BN115" s="104" t="s">
        <v>803</v>
      </c>
      <c r="BO115" s="110" t="s">
        <v>1018</v>
      </c>
      <c r="BP115" s="104" t="s">
        <v>788</v>
      </c>
      <c r="BQ115" s="110" t="s">
        <v>2917</v>
      </c>
      <c r="BR115" s="104" t="s">
        <v>796</v>
      </c>
      <c r="BS115" s="110" t="s">
        <v>137</v>
      </c>
      <c r="BT115" s="104"/>
      <c r="BU115" s="110" t="s">
        <v>137</v>
      </c>
      <c r="BV115" s="104"/>
      <c r="BW115" s="110" t="s">
        <v>137</v>
      </c>
      <c r="BX115" s="104"/>
      <c r="BY115" s="110" t="s">
        <v>137</v>
      </c>
      <c r="BZ115" s="104"/>
      <c r="CA115" s="110" t="s">
        <v>137</v>
      </c>
      <c r="CB115" s="104"/>
      <c r="CC115" s="110" t="s">
        <v>2913</v>
      </c>
      <c r="CD115" s="104" t="s">
        <v>74</v>
      </c>
      <c r="CE115" s="110"/>
      <c r="CF115" s="104"/>
      <c r="CG115" s="110" t="s">
        <v>2911</v>
      </c>
      <c r="CH115" s="104" t="s">
        <v>2882</v>
      </c>
      <c r="CI115" s="110" t="s">
        <v>137</v>
      </c>
      <c r="CJ115" s="104"/>
      <c r="CK115" s="110" t="s">
        <v>137</v>
      </c>
      <c r="CL115" s="104"/>
      <c r="CM115" s="110" t="s">
        <v>137</v>
      </c>
      <c r="CN115" s="104"/>
      <c r="CO115" s="110" t="s">
        <v>137</v>
      </c>
      <c r="CP115" s="104"/>
      <c r="CQ115" s="110" t="s">
        <v>137</v>
      </c>
      <c r="CR115" s="104"/>
      <c r="CS115" s="110" t="s">
        <v>137</v>
      </c>
      <c r="CT115" s="104"/>
      <c r="CU115" s="110" t="s">
        <v>137</v>
      </c>
      <c r="CV115" s="104"/>
      <c r="CW115" s="110" t="s">
        <v>137</v>
      </c>
      <c r="CX115" s="104"/>
      <c r="CY115" s="110" t="s">
        <v>137</v>
      </c>
      <c r="CZ115" s="104"/>
      <c r="DA115" s="110"/>
      <c r="DB115" s="104"/>
    </row>
    <row r="116" spans="1:106">
      <c r="A116" s="104" t="s">
        <v>816</v>
      </c>
      <c r="B116" s="104" t="s">
        <v>773</v>
      </c>
      <c r="C116" s="104" t="s">
        <v>3045</v>
      </c>
      <c r="D116" s="104">
        <v>1</v>
      </c>
      <c r="E116" s="110" t="s">
        <v>3726</v>
      </c>
      <c r="F116" s="110" t="s">
        <v>2691</v>
      </c>
      <c r="G116" s="110" t="s">
        <v>137</v>
      </c>
      <c r="H116" s="104"/>
      <c r="I116" s="110" t="s">
        <v>137</v>
      </c>
      <c r="J116" s="104"/>
      <c r="K116" s="110" t="s">
        <v>137</v>
      </c>
      <c r="L116" s="104"/>
      <c r="M116" s="110" t="s">
        <v>137</v>
      </c>
      <c r="N116" s="104"/>
      <c r="O116" s="110" t="s">
        <v>137</v>
      </c>
      <c r="P116" s="104"/>
      <c r="Q116" s="110" t="s">
        <v>137</v>
      </c>
      <c r="R116" s="104"/>
      <c r="S116" s="110"/>
      <c r="T116" s="104"/>
      <c r="U116" s="110"/>
      <c r="V116" s="104"/>
      <c r="W116" s="110"/>
      <c r="X116" s="104"/>
      <c r="Y116" s="110" t="s">
        <v>2908</v>
      </c>
      <c r="Z116" s="104" t="s">
        <v>773</v>
      </c>
      <c r="AA116" s="110" t="s">
        <v>137</v>
      </c>
      <c r="AB116" s="104"/>
      <c r="AC116" s="110" t="s">
        <v>137</v>
      </c>
      <c r="AD116" s="104"/>
      <c r="AE116" s="110" t="s">
        <v>137</v>
      </c>
      <c r="AF116" s="104"/>
      <c r="AG116" s="110" t="s">
        <v>137</v>
      </c>
      <c r="AH116" s="104"/>
      <c r="AI116" s="110" t="s">
        <v>137</v>
      </c>
      <c r="AJ116" s="104"/>
      <c r="AK116" s="110" t="s">
        <v>137</v>
      </c>
      <c r="AL116" s="104"/>
      <c r="AM116" s="110" t="s">
        <v>137</v>
      </c>
      <c r="AN116" s="104"/>
      <c r="AO116" s="110" t="s">
        <v>137</v>
      </c>
      <c r="AP116" s="104"/>
      <c r="AQ116" s="110" t="s">
        <v>137</v>
      </c>
      <c r="AR116" s="104"/>
      <c r="AS116" s="110" t="s">
        <v>137</v>
      </c>
      <c r="AT116" s="104"/>
      <c r="AU116" s="110" t="s">
        <v>137</v>
      </c>
      <c r="AV116" s="104"/>
      <c r="AW116" s="110" t="s">
        <v>137</v>
      </c>
      <c r="AX116" s="104"/>
      <c r="AY116" s="110" t="s">
        <v>137</v>
      </c>
      <c r="AZ116" s="104"/>
      <c r="BA116" s="110" t="s">
        <v>137</v>
      </c>
      <c r="BB116" s="104"/>
      <c r="BC116" s="110" t="s">
        <v>137</v>
      </c>
      <c r="BD116" s="104"/>
      <c r="BE116" s="110" t="s">
        <v>137</v>
      </c>
      <c r="BF116" s="104"/>
      <c r="BG116" s="110" t="s">
        <v>137</v>
      </c>
      <c r="BH116" s="104"/>
      <c r="BI116" s="110" t="s">
        <v>137</v>
      </c>
      <c r="BJ116" s="104"/>
      <c r="BK116" s="110" t="s">
        <v>2909</v>
      </c>
      <c r="BL116" s="104" t="s">
        <v>774</v>
      </c>
      <c r="BM116" s="110" t="s">
        <v>2918</v>
      </c>
      <c r="BN116" s="104" t="s">
        <v>803</v>
      </c>
      <c r="BO116" s="110" t="s">
        <v>1018</v>
      </c>
      <c r="BP116" s="104" t="s">
        <v>788</v>
      </c>
      <c r="BQ116" s="110" t="s">
        <v>2917</v>
      </c>
      <c r="BR116" s="104" t="s">
        <v>796</v>
      </c>
      <c r="BS116" s="110" t="s">
        <v>137</v>
      </c>
      <c r="BT116" s="104"/>
      <c r="BU116" s="110" t="s">
        <v>137</v>
      </c>
      <c r="BV116" s="104"/>
      <c r="BW116" s="110" t="s">
        <v>137</v>
      </c>
      <c r="BX116" s="104"/>
      <c r="BY116" s="110" t="s">
        <v>137</v>
      </c>
      <c r="BZ116" s="104"/>
      <c r="CA116" s="110" t="s">
        <v>137</v>
      </c>
      <c r="CB116" s="104"/>
      <c r="CC116" s="110" t="s">
        <v>2771</v>
      </c>
      <c r="CD116" s="104" t="s">
        <v>75</v>
      </c>
      <c r="CE116" s="110"/>
      <c r="CF116" s="104"/>
      <c r="CG116" s="110" t="s">
        <v>2911</v>
      </c>
      <c r="CH116" s="104" t="s">
        <v>2882</v>
      </c>
      <c r="CI116" s="110" t="s">
        <v>137</v>
      </c>
      <c r="CJ116" s="104"/>
      <c r="CK116" s="110" t="s">
        <v>137</v>
      </c>
      <c r="CL116" s="104"/>
      <c r="CM116" s="110" t="s">
        <v>137</v>
      </c>
      <c r="CN116" s="104"/>
      <c r="CO116" s="110" t="s">
        <v>137</v>
      </c>
      <c r="CP116" s="104"/>
      <c r="CQ116" s="110" t="s">
        <v>137</v>
      </c>
      <c r="CR116" s="104"/>
      <c r="CS116" s="110" t="s">
        <v>137</v>
      </c>
      <c r="CT116" s="104"/>
      <c r="CU116" s="110" t="s">
        <v>137</v>
      </c>
      <c r="CV116" s="104"/>
      <c r="CW116" s="110" t="s">
        <v>137</v>
      </c>
      <c r="CX116" s="104"/>
      <c r="CY116" s="110" t="s">
        <v>137</v>
      </c>
      <c r="CZ116" s="104"/>
      <c r="DA116" s="110"/>
      <c r="DB116" s="104"/>
    </row>
    <row r="117" spans="1:106">
      <c r="A117" s="104" t="s">
        <v>817</v>
      </c>
      <c r="B117" s="104" t="s">
        <v>773</v>
      </c>
      <c r="C117" s="104" t="s">
        <v>3046</v>
      </c>
      <c r="D117" s="104">
        <v>1</v>
      </c>
      <c r="E117" s="110" t="s">
        <v>3726</v>
      </c>
      <c r="F117" s="110" t="s">
        <v>2691</v>
      </c>
      <c r="G117" s="110" t="s">
        <v>137</v>
      </c>
      <c r="H117" s="104"/>
      <c r="I117" s="110" t="s">
        <v>137</v>
      </c>
      <c r="J117" s="104"/>
      <c r="K117" s="110" t="s">
        <v>137</v>
      </c>
      <c r="L117" s="104"/>
      <c r="M117" s="110" t="s">
        <v>137</v>
      </c>
      <c r="N117" s="104"/>
      <c r="O117" s="110" t="s">
        <v>137</v>
      </c>
      <c r="P117" s="104"/>
      <c r="Q117" s="110" t="s">
        <v>137</v>
      </c>
      <c r="R117" s="104"/>
      <c r="S117" s="110"/>
      <c r="T117" s="104"/>
      <c r="U117" s="110"/>
      <c r="V117" s="104"/>
      <c r="W117" s="110"/>
      <c r="X117" s="104"/>
      <c r="Y117" s="110" t="s">
        <v>2908</v>
      </c>
      <c r="Z117" s="104" t="s">
        <v>773</v>
      </c>
      <c r="AA117" s="110" t="s">
        <v>137</v>
      </c>
      <c r="AB117" s="104"/>
      <c r="AC117" s="110" t="s">
        <v>137</v>
      </c>
      <c r="AD117" s="104"/>
      <c r="AE117" s="110" t="s">
        <v>137</v>
      </c>
      <c r="AF117" s="104"/>
      <c r="AG117" s="110" t="s">
        <v>137</v>
      </c>
      <c r="AH117" s="104"/>
      <c r="AI117" s="110" t="s">
        <v>137</v>
      </c>
      <c r="AJ117" s="104"/>
      <c r="AK117" s="110" t="s">
        <v>137</v>
      </c>
      <c r="AL117" s="104"/>
      <c r="AM117" s="110" t="s">
        <v>137</v>
      </c>
      <c r="AN117" s="104"/>
      <c r="AO117" s="110" t="s">
        <v>137</v>
      </c>
      <c r="AP117" s="104"/>
      <c r="AQ117" s="110" t="s">
        <v>137</v>
      </c>
      <c r="AR117" s="104"/>
      <c r="AS117" s="110" t="s">
        <v>137</v>
      </c>
      <c r="AT117" s="104"/>
      <c r="AU117" s="110" t="s">
        <v>137</v>
      </c>
      <c r="AV117" s="104"/>
      <c r="AW117" s="110" t="s">
        <v>137</v>
      </c>
      <c r="AX117" s="104"/>
      <c r="AY117" s="110" t="s">
        <v>137</v>
      </c>
      <c r="AZ117" s="104"/>
      <c r="BA117" s="110" t="s">
        <v>137</v>
      </c>
      <c r="BB117" s="104"/>
      <c r="BC117" s="110" t="s">
        <v>137</v>
      </c>
      <c r="BD117" s="104"/>
      <c r="BE117" s="110" t="s">
        <v>137</v>
      </c>
      <c r="BF117" s="104"/>
      <c r="BG117" s="110" t="s">
        <v>137</v>
      </c>
      <c r="BH117" s="104"/>
      <c r="BI117" s="110" t="s">
        <v>137</v>
      </c>
      <c r="BJ117" s="104"/>
      <c r="BK117" s="110" t="s">
        <v>2909</v>
      </c>
      <c r="BL117" s="104" t="s">
        <v>774</v>
      </c>
      <c r="BM117" s="110" t="s">
        <v>2918</v>
      </c>
      <c r="BN117" s="104" t="s">
        <v>803</v>
      </c>
      <c r="BO117" s="110" t="s">
        <v>1018</v>
      </c>
      <c r="BP117" s="104" t="s">
        <v>788</v>
      </c>
      <c r="BQ117" s="110" t="s">
        <v>2917</v>
      </c>
      <c r="BR117" s="104" t="s">
        <v>796</v>
      </c>
      <c r="BS117" s="110" t="s">
        <v>2912</v>
      </c>
      <c r="BT117" s="104" t="s">
        <v>780</v>
      </c>
      <c r="BU117" s="110" t="s">
        <v>137</v>
      </c>
      <c r="BV117" s="104"/>
      <c r="BW117" s="110" t="s">
        <v>137</v>
      </c>
      <c r="BX117" s="104"/>
      <c r="BY117" s="110" t="s">
        <v>137</v>
      </c>
      <c r="BZ117" s="104"/>
      <c r="CA117" s="110" t="s">
        <v>137</v>
      </c>
      <c r="CB117" s="104"/>
      <c r="CC117" s="110" t="s">
        <v>2913</v>
      </c>
      <c r="CD117" s="104" t="s">
        <v>74</v>
      </c>
      <c r="CE117" s="110"/>
      <c r="CF117" s="104"/>
      <c r="CG117" s="110" t="s">
        <v>2914</v>
      </c>
      <c r="CH117" s="104" t="s">
        <v>2881</v>
      </c>
      <c r="CI117" s="110" t="s">
        <v>137</v>
      </c>
      <c r="CJ117" s="104"/>
      <c r="CK117" s="110" t="s">
        <v>137</v>
      </c>
      <c r="CL117" s="104"/>
      <c r="CM117" s="110" t="s">
        <v>137</v>
      </c>
      <c r="CN117" s="104"/>
      <c r="CO117" s="110" t="s">
        <v>137</v>
      </c>
      <c r="CP117" s="104"/>
      <c r="CQ117" s="110" t="s">
        <v>137</v>
      </c>
      <c r="CR117" s="104"/>
      <c r="CS117" s="110" t="s">
        <v>137</v>
      </c>
      <c r="CT117" s="104"/>
      <c r="CU117" s="110" t="s">
        <v>137</v>
      </c>
      <c r="CV117" s="104"/>
      <c r="CW117" s="110" t="s">
        <v>137</v>
      </c>
      <c r="CX117" s="104"/>
      <c r="CY117" s="110" t="s">
        <v>137</v>
      </c>
      <c r="CZ117" s="104"/>
      <c r="DA117" s="110"/>
      <c r="DB117" s="104"/>
    </row>
    <row r="118" spans="1:106">
      <c r="A118" s="104" t="s">
        <v>818</v>
      </c>
      <c r="B118" s="104" t="s">
        <v>773</v>
      </c>
      <c r="C118" s="104" t="s">
        <v>3047</v>
      </c>
      <c r="D118" s="104">
        <v>1</v>
      </c>
      <c r="E118" s="110" t="s">
        <v>3726</v>
      </c>
      <c r="F118" s="110" t="s">
        <v>2691</v>
      </c>
      <c r="G118" s="110" t="s">
        <v>137</v>
      </c>
      <c r="H118" s="104"/>
      <c r="I118" s="110" t="s">
        <v>137</v>
      </c>
      <c r="J118" s="104"/>
      <c r="K118" s="110" t="s">
        <v>137</v>
      </c>
      <c r="L118" s="104"/>
      <c r="M118" s="110" t="s">
        <v>137</v>
      </c>
      <c r="N118" s="104"/>
      <c r="O118" s="110" t="s">
        <v>137</v>
      </c>
      <c r="P118" s="104"/>
      <c r="Q118" s="110" t="s">
        <v>137</v>
      </c>
      <c r="R118" s="104"/>
      <c r="S118" s="110"/>
      <c r="T118" s="104"/>
      <c r="U118" s="110"/>
      <c r="V118" s="104"/>
      <c r="W118" s="110"/>
      <c r="X118" s="104"/>
      <c r="Y118" s="110" t="s">
        <v>2908</v>
      </c>
      <c r="Z118" s="104" t="s">
        <v>773</v>
      </c>
      <c r="AA118" s="110" t="s">
        <v>137</v>
      </c>
      <c r="AB118" s="104"/>
      <c r="AC118" s="110" t="s">
        <v>137</v>
      </c>
      <c r="AD118" s="104"/>
      <c r="AE118" s="110" t="s">
        <v>137</v>
      </c>
      <c r="AF118" s="104"/>
      <c r="AG118" s="110" t="s">
        <v>137</v>
      </c>
      <c r="AH118" s="104"/>
      <c r="AI118" s="110" t="s">
        <v>137</v>
      </c>
      <c r="AJ118" s="104"/>
      <c r="AK118" s="110" t="s">
        <v>137</v>
      </c>
      <c r="AL118" s="104"/>
      <c r="AM118" s="110" t="s">
        <v>137</v>
      </c>
      <c r="AN118" s="104"/>
      <c r="AO118" s="110" t="s">
        <v>137</v>
      </c>
      <c r="AP118" s="104"/>
      <c r="AQ118" s="110" t="s">
        <v>137</v>
      </c>
      <c r="AR118" s="104"/>
      <c r="AS118" s="110" t="s">
        <v>137</v>
      </c>
      <c r="AT118" s="104"/>
      <c r="AU118" s="110" t="s">
        <v>137</v>
      </c>
      <c r="AV118" s="104"/>
      <c r="AW118" s="110" t="s">
        <v>137</v>
      </c>
      <c r="AX118" s="104"/>
      <c r="AY118" s="110" t="s">
        <v>137</v>
      </c>
      <c r="AZ118" s="104"/>
      <c r="BA118" s="110" t="s">
        <v>137</v>
      </c>
      <c r="BB118" s="104"/>
      <c r="BC118" s="110" t="s">
        <v>137</v>
      </c>
      <c r="BD118" s="104"/>
      <c r="BE118" s="110" t="s">
        <v>137</v>
      </c>
      <c r="BF118" s="104"/>
      <c r="BG118" s="110" t="s">
        <v>137</v>
      </c>
      <c r="BH118" s="104"/>
      <c r="BI118" s="110" t="s">
        <v>137</v>
      </c>
      <c r="BJ118" s="104"/>
      <c r="BK118" s="110" t="s">
        <v>2909</v>
      </c>
      <c r="BL118" s="104" t="s">
        <v>774</v>
      </c>
      <c r="BM118" s="110" t="s">
        <v>2918</v>
      </c>
      <c r="BN118" s="104" t="s">
        <v>803</v>
      </c>
      <c r="BO118" s="110" t="s">
        <v>1018</v>
      </c>
      <c r="BP118" s="104" t="s">
        <v>788</v>
      </c>
      <c r="BQ118" s="110" t="s">
        <v>2917</v>
      </c>
      <c r="BR118" s="104" t="s">
        <v>796</v>
      </c>
      <c r="BS118" s="110" t="s">
        <v>2912</v>
      </c>
      <c r="BT118" s="104" t="s">
        <v>780</v>
      </c>
      <c r="BU118" s="110" t="s">
        <v>137</v>
      </c>
      <c r="BV118" s="104"/>
      <c r="BW118" s="110" t="s">
        <v>137</v>
      </c>
      <c r="BX118" s="104"/>
      <c r="BY118" s="110" t="s">
        <v>137</v>
      </c>
      <c r="BZ118" s="104"/>
      <c r="CA118" s="110" t="s">
        <v>137</v>
      </c>
      <c r="CB118" s="104"/>
      <c r="CC118" s="110" t="s">
        <v>2771</v>
      </c>
      <c r="CD118" s="104" t="s">
        <v>75</v>
      </c>
      <c r="CE118" s="110"/>
      <c r="CF118" s="104"/>
      <c r="CG118" s="110" t="s">
        <v>2914</v>
      </c>
      <c r="CH118" s="104" t="s">
        <v>2881</v>
      </c>
      <c r="CI118" s="110" t="s">
        <v>137</v>
      </c>
      <c r="CJ118" s="104"/>
      <c r="CK118" s="110" t="s">
        <v>137</v>
      </c>
      <c r="CL118" s="104"/>
      <c r="CM118" s="110" t="s">
        <v>137</v>
      </c>
      <c r="CN118" s="104"/>
      <c r="CO118" s="110" t="s">
        <v>137</v>
      </c>
      <c r="CP118" s="104"/>
      <c r="CQ118" s="110" t="s">
        <v>137</v>
      </c>
      <c r="CR118" s="104"/>
      <c r="CS118" s="110" t="s">
        <v>137</v>
      </c>
      <c r="CT118" s="104"/>
      <c r="CU118" s="110" t="s">
        <v>137</v>
      </c>
      <c r="CV118" s="104"/>
      <c r="CW118" s="110" t="s">
        <v>137</v>
      </c>
      <c r="CX118" s="104"/>
      <c r="CY118" s="110" t="s">
        <v>137</v>
      </c>
      <c r="CZ118" s="104"/>
      <c r="DA118" s="110"/>
      <c r="DB118" s="104"/>
    </row>
    <row r="119" spans="1:106">
      <c r="A119" s="104" t="s">
        <v>819</v>
      </c>
      <c r="B119" s="104" t="s">
        <v>773</v>
      </c>
      <c r="C119" s="104" t="s">
        <v>3048</v>
      </c>
      <c r="D119" s="104">
        <v>1</v>
      </c>
      <c r="E119" s="110" t="s">
        <v>3726</v>
      </c>
      <c r="F119" s="110" t="s">
        <v>2691</v>
      </c>
      <c r="G119" s="110" t="s">
        <v>137</v>
      </c>
      <c r="H119" s="104"/>
      <c r="I119" s="110" t="s">
        <v>137</v>
      </c>
      <c r="J119" s="104"/>
      <c r="K119" s="110" t="s">
        <v>137</v>
      </c>
      <c r="L119" s="104"/>
      <c r="M119" s="110" t="s">
        <v>137</v>
      </c>
      <c r="N119" s="104"/>
      <c r="O119" s="110" t="s">
        <v>137</v>
      </c>
      <c r="P119" s="104"/>
      <c r="Q119" s="110" t="s">
        <v>137</v>
      </c>
      <c r="R119" s="104"/>
      <c r="S119" s="110"/>
      <c r="T119" s="104"/>
      <c r="U119" s="110"/>
      <c r="V119" s="104"/>
      <c r="W119" s="110"/>
      <c r="X119" s="104"/>
      <c r="Y119" s="110" t="s">
        <v>2908</v>
      </c>
      <c r="Z119" s="104" t="s">
        <v>773</v>
      </c>
      <c r="AA119" s="110" t="s">
        <v>137</v>
      </c>
      <c r="AB119" s="104"/>
      <c r="AC119" s="110" t="s">
        <v>137</v>
      </c>
      <c r="AD119" s="104"/>
      <c r="AE119" s="110" t="s">
        <v>137</v>
      </c>
      <c r="AF119" s="104"/>
      <c r="AG119" s="110" t="s">
        <v>137</v>
      </c>
      <c r="AH119" s="104"/>
      <c r="AI119" s="110" t="s">
        <v>137</v>
      </c>
      <c r="AJ119" s="104"/>
      <c r="AK119" s="110" t="s">
        <v>137</v>
      </c>
      <c r="AL119" s="104"/>
      <c r="AM119" s="110" t="s">
        <v>137</v>
      </c>
      <c r="AN119" s="104"/>
      <c r="AO119" s="110" t="s">
        <v>137</v>
      </c>
      <c r="AP119" s="104"/>
      <c r="AQ119" s="110" t="s">
        <v>137</v>
      </c>
      <c r="AR119" s="104"/>
      <c r="AS119" s="110" t="s">
        <v>137</v>
      </c>
      <c r="AT119" s="104"/>
      <c r="AU119" s="110" t="s">
        <v>137</v>
      </c>
      <c r="AV119" s="104"/>
      <c r="AW119" s="110" t="s">
        <v>137</v>
      </c>
      <c r="AX119" s="104"/>
      <c r="AY119" s="110" t="s">
        <v>137</v>
      </c>
      <c r="AZ119" s="104"/>
      <c r="BA119" s="110" t="s">
        <v>137</v>
      </c>
      <c r="BB119" s="104"/>
      <c r="BC119" s="110" t="s">
        <v>137</v>
      </c>
      <c r="BD119" s="104"/>
      <c r="BE119" s="110" t="s">
        <v>137</v>
      </c>
      <c r="BF119" s="104"/>
      <c r="BG119" s="110" t="s">
        <v>137</v>
      </c>
      <c r="BH119" s="104"/>
      <c r="BI119" s="110" t="s">
        <v>137</v>
      </c>
      <c r="BJ119" s="104"/>
      <c r="BK119" s="110" t="s">
        <v>2909</v>
      </c>
      <c r="BL119" s="104" t="s">
        <v>774</v>
      </c>
      <c r="BM119" s="110" t="s">
        <v>2918</v>
      </c>
      <c r="BN119" s="104" t="s">
        <v>803</v>
      </c>
      <c r="BO119" s="110" t="s">
        <v>1018</v>
      </c>
      <c r="BP119" s="104" t="s">
        <v>788</v>
      </c>
      <c r="BQ119" s="110" t="s">
        <v>2917</v>
      </c>
      <c r="BR119" s="104" t="s">
        <v>796</v>
      </c>
      <c r="BS119" s="110" t="s">
        <v>2915</v>
      </c>
      <c r="BT119" s="104" t="s">
        <v>784</v>
      </c>
      <c r="BU119" s="110" t="s">
        <v>137</v>
      </c>
      <c r="BV119" s="104"/>
      <c r="BW119" s="110" t="s">
        <v>137</v>
      </c>
      <c r="BX119" s="104"/>
      <c r="BY119" s="110" t="s">
        <v>137</v>
      </c>
      <c r="BZ119" s="104"/>
      <c r="CA119" s="110" t="s">
        <v>137</v>
      </c>
      <c r="CB119" s="104"/>
      <c r="CC119" s="110" t="s">
        <v>2913</v>
      </c>
      <c r="CD119" s="104" t="s">
        <v>74</v>
      </c>
      <c r="CE119" s="110"/>
      <c r="CF119" s="104"/>
      <c r="CG119" s="110" t="s">
        <v>2914</v>
      </c>
      <c r="CH119" s="104" t="s">
        <v>2881</v>
      </c>
      <c r="CI119" s="110" t="s">
        <v>137</v>
      </c>
      <c r="CJ119" s="104"/>
      <c r="CK119" s="110" t="s">
        <v>137</v>
      </c>
      <c r="CL119" s="104"/>
      <c r="CM119" s="110" t="s">
        <v>137</v>
      </c>
      <c r="CN119" s="104"/>
      <c r="CO119" s="110" t="s">
        <v>137</v>
      </c>
      <c r="CP119" s="104"/>
      <c r="CQ119" s="110" t="s">
        <v>137</v>
      </c>
      <c r="CR119" s="104"/>
      <c r="CS119" s="110" t="s">
        <v>137</v>
      </c>
      <c r="CT119" s="104"/>
      <c r="CU119" s="110" t="s">
        <v>137</v>
      </c>
      <c r="CV119" s="104"/>
      <c r="CW119" s="110" t="s">
        <v>137</v>
      </c>
      <c r="CX119" s="104"/>
      <c r="CY119" s="110" t="s">
        <v>137</v>
      </c>
      <c r="CZ119" s="104"/>
      <c r="DA119" s="110"/>
      <c r="DB119" s="104"/>
    </row>
    <row r="120" spans="1:106">
      <c r="A120" s="104" t="s">
        <v>820</v>
      </c>
      <c r="B120" s="104" t="s">
        <v>773</v>
      </c>
      <c r="C120" s="104" t="s">
        <v>3049</v>
      </c>
      <c r="D120" s="104">
        <v>1</v>
      </c>
      <c r="E120" s="110" t="s">
        <v>3726</v>
      </c>
      <c r="F120" s="110" t="s">
        <v>2691</v>
      </c>
      <c r="G120" s="110" t="s">
        <v>137</v>
      </c>
      <c r="H120" s="104"/>
      <c r="I120" s="110" t="s">
        <v>137</v>
      </c>
      <c r="J120" s="104"/>
      <c r="K120" s="110" t="s">
        <v>137</v>
      </c>
      <c r="L120" s="104"/>
      <c r="M120" s="110" t="s">
        <v>137</v>
      </c>
      <c r="N120" s="104"/>
      <c r="O120" s="110" t="s">
        <v>137</v>
      </c>
      <c r="P120" s="104"/>
      <c r="Q120" s="110" t="s">
        <v>137</v>
      </c>
      <c r="R120" s="104"/>
      <c r="S120" s="110"/>
      <c r="T120" s="104"/>
      <c r="U120" s="110"/>
      <c r="V120" s="104"/>
      <c r="W120" s="110"/>
      <c r="X120" s="104"/>
      <c r="Y120" s="110" t="s">
        <v>2908</v>
      </c>
      <c r="Z120" s="104" t="s">
        <v>773</v>
      </c>
      <c r="AA120" s="110" t="s">
        <v>137</v>
      </c>
      <c r="AB120" s="104"/>
      <c r="AC120" s="110" t="s">
        <v>137</v>
      </c>
      <c r="AD120" s="104"/>
      <c r="AE120" s="110" t="s">
        <v>137</v>
      </c>
      <c r="AF120" s="104"/>
      <c r="AG120" s="110" t="s">
        <v>137</v>
      </c>
      <c r="AH120" s="104"/>
      <c r="AI120" s="110" t="s">
        <v>137</v>
      </c>
      <c r="AJ120" s="104"/>
      <c r="AK120" s="110" t="s">
        <v>137</v>
      </c>
      <c r="AL120" s="104"/>
      <c r="AM120" s="110" t="s">
        <v>137</v>
      </c>
      <c r="AN120" s="104"/>
      <c r="AO120" s="110" t="s">
        <v>137</v>
      </c>
      <c r="AP120" s="104"/>
      <c r="AQ120" s="110" t="s">
        <v>137</v>
      </c>
      <c r="AR120" s="104"/>
      <c r="AS120" s="110" t="s">
        <v>137</v>
      </c>
      <c r="AT120" s="104"/>
      <c r="AU120" s="110" t="s">
        <v>137</v>
      </c>
      <c r="AV120" s="104"/>
      <c r="AW120" s="110" t="s">
        <v>137</v>
      </c>
      <c r="AX120" s="104"/>
      <c r="AY120" s="110" t="s">
        <v>137</v>
      </c>
      <c r="AZ120" s="104"/>
      <c r="BA120" s="110" t="s">
        <v>137</v>
      </c>
      <c r="BB120" s="104"/>
      <c r="BC120" s="110" t="s">
        <v>137</v>
      </c>
      <c r="BD120" s="104"/>
      <c r="BE120" s="110" t="s">
        <v>137</v>
      </c>
      <c r="BF120" s="104"/>
      <c r="BG120" s="110" t="s">
        <v>137</v>
      </c>
      <c r="BH120" s="104"/>
      <c r="BI120" s="110" t="s">
        <v>137</v>
      </c>
      <c r="BJ120" s="104"/>
      <c r="BK120" s="110" t="s">
        <v>2909</v>
      </c>
      <c r="BL120" s="104" t="s">
        <v>774</v>
      </c>
      <c r="BM120" s="110" t="s">
        <v>2918</v>
      </c>
      <c r="BN120" s="104" t="s">
        <v>803</v>
      </c>
      <c r="BO120" s="110" t="s">
        <v>1018</v>
      </c>
      <c r="BP120" s="104" t="s">
        <v>788</v>
      </c>
      <c r="BQ120" s="110" t="s">
        <v>2917</v>
      </c>
      <c r="BR120" s="104" t="s">
        <v>796</v>
      </c>
      <c r="BS120" s="110" t="s">
        <v>2915</v>
      </c>
      <c r="BT120" s="104" t="s">
        <v>784</v>
      </c>
      <c r="BU120" s="110" t="s">
        <v>137</v>
      </c>
      <c r="BV120" s="104"/>
      <c r="BW120" s="110" t="s">
        <v>137</v>
      </c>
      <c r="BX120" s="104"/>
      <c r="BY120" s="110" t="s">
        <v>137</v>
      </c>
      <c r="BZ120" s="104"/>
      <c r="CA120" s="110" t="s">
        <v>137</v>
      </c>
      <c r="CB120" s="104"/>
      <c r="CC120" s="110" t="s">
        <v>2771</v>
      </c>
      <c r="CD120" s="104" t="s">
        <v>75</v>
      </c>
      <c r="CE120" s="110"/>
      <c r="CF120" s="104"/>
      <c r="CG120" s="110" t="s">
        <v>2914</v>
      </c>
      <c r="CH120" s="104" t="s">
        <v>2881</v>
      </c>
      <c r="CI120" s="110" t="s">
        <v>137</v>
      </c>
      <c r="CJ120" s="104"/>
      <c r="CK120" s="110" t="s">
        <v>137</v>
      </c>
      <c r="CL120" s="104"/>
      <c r="CM120" s="110" t="s">
        <v>137</v>
      </c>
      <c r="CN120" s="104"/>
      <c r="CO120" s="110" t="s">
        <v>137</v>
      </c>
      <c r="CP120" s="104"/>
      <c r="CQ120" s="110" t="s">
        <v>137</v>
      </c>
      <c r="CR120" s="104"/>
      <c r="CS120" s="110" t="s">
        <v>137</v>
      </c>
      <c r="CT120" s="104"/>
      <c r="CU120" s="110" t="s">
        <v>137</v>
      </c>
      <c r="CV120" s="104"/>
      <c r="CW120" s="110" t="s">
        <v>137</v>
      </c>
      <c r="CX120" s="104"/>
      <c r="CY120" s="110" t="s">
        <v>137</v>
      </c>
      <c r="CZ120" s="104"/>
      <c r="DA120" s="110"/>
      <c r="DB120" s="104"/>
    </row>
    <row r="121" spans="1:106">
      <c r="A121" s="104" t="s">
        <v>821</v>
      </c>
      <c r="B121" s="104" t="s">
        <v>773</v>
      </c>
      <c r="C121" s="104" t="s">
        <v>3050</v>
      </c>
      <c r="D121" s="104">
        <v>1</v>
      </c>
      <c r="E121" s="110" t="s">
        <v>3726</v>
      </c>
      <c r="F121" s="110" t="s">
        <v>2691</v>
      </c>
      <c r="G121" s="110" t="s">
        <v>137</v>
      </c>
      <c r="H121" s="104"/>
      <c r="I121" s="110" t="s">
        <v>137</v>
      </c>
      <c r="J121" s="104"/>
      <c r="K121" s="110" t="s">
        <v>137</v>
      </c>
      <c r="L121" s="104"/>
      <c r="M121" s="110" t="s">
        <v>137</v>
      </c>
      <c r="N121" s="104"/>
      <c r="O121" s="110" t="s">
        <v>137</v>
      </c>
      <c r="P121" s="104"/>
      <c r="Q121" s="110" t="s">
        <v>137</v>
      </c>
      <c r="R121" s="104"/>
      <c r="S121" s="110"/>
      <c r="T121" s="104"/>
      <c r="U121" s="110"/>
      <c r="V121" s="104"/>
      <c r="W121" s="110"/>
      <c r="X121" s="104"/>
      <c r="Y121" s="110" t="s">
        <v>2908</v>
      </c>
      <c r="Z121" s="104" t="s">
        <v>773</v>
      </c>
      <c r="AA121" s="110" t="s">
        <v>137</v>
      </c>
      <c r="AB121" s="104"/>
      <c r="AC121" s="110" t="s">
        <v>137</v>
      </c>
      <c r="AD121" s="104"/>
      <c r="AE121" s="110" t="s">
        <v>137</v>
      </c>
      <c r="AF121" s="104"/>
      <c r="AG121" s="110" t="s">
        <v>137</v>
      </c>
      <c r="AH121" s="104"/>
      <c r="AI121" s="110" t="s">
        <v>137</v>
      </c>
      <c r="AJ121" s="104"/>
      <c r="AK121" s="110" t="s">
        <v>137</v>
      </c>
      <c r="AL121" s="104"/>
      <c r="AM121" s="110" t="s">
        <v>137</v>
      </c>
      <c r="AN121" s="104"/>
      <c r="AO121" s="110" t="s">
        <v>137</v>
      </c>
      <c r="AP121" s="104"/>
      <c r="AQ121" s="110" t="s">
        <v>137</v>
      </c>
      <c r="AR121" s="104"/>
      <c r="AS121" s="110" t="s">
        <v>137</v>
      </c>
      <c r="AT121" s="104"/>
      <c r="AU121" s="110" t="s">
        <v>137</v>
      </c>
      <c r="AV121" s="104"/>
      <c r="AW121" s="110" t="s">
        <v>137</v>
      </c>
      <c r="AX121" s="104"/>
      <c r="AY121" s="110" t="s">
        <v>137</v>
      </c>
      <c r="AZ121" s="104"/>
      <c r="BA121" s="110" t="s">
        <v>137</v>
      </c>
      <c r="BB121" s="104"/>
      <c r="BC121" s="110" t="s">
        <v>137</v>
      </c>
      <c r="BD121" s="104"/>
      <c r="BE121" s="110" t="s">
        <v>137</v>
      </c>
      <c r="BF121" s="104"/>
      <c r="BG121" s="110" t="s">
        <v>137</v>
      </c>
      <c r="BH121" s="104"/>
      <c r="BI121" s="110" t="s">
        <v>137</v>
      </c>
      <c r="BJ121" s="104"/>
      <c r="BK121" s="110" t="s">
        <v>2920</v>
      </c>
      <c r="BL121" s="104" t="s">
        <v>822</v>
      </c>
      <c r="BM121" s="110" t="s">
        <v>137</v>
      </c>
      <c r="BN121" s="104"/>
      <c r="BO121" s="110" t="s">
        <v>137</v>
      </c>
      <c r="BP121" s="104"/>
      <c r="BQ121" s="110" t="s">
        <v>137</v>
      </c>
      <c r="BR121" s="104"/>
      <c r="BS121" s="110" t="s">
        <v>137</v>
      </c>
      <c r="BT121" s="104"/>
      <c r="BU121" s="110" t="s">
        <v>137</v>
      </c>
      <c r="BV121" s="104"/>
      <c r="BW121" s="110" t="s">
        <v>137</v>
      </c>
      <c r="BX121" s="104"/>
      <c r="BY121" s="110" t="s">
        <v>137</v>
      </c>
      <c r="BZ121" s="104"/>
      <c r="CA121" s="110" t="s">
        <v>137</v>
      </c>
      <c r="CB121" s="104"/>
      <c r="CC121" s="110" t="s">
        <v>137</v>
      </c>
      <c r="CD121" s="104"/>
      <c r="CE121" s="110" t="s">
        <v>137</v>
      </c>
      <c r="CF121" s="104"/>
      <c r="CG121" s="110" t="s">
        <v>2911</v>
      </c>
      <c r="CH121" s="104" t="s">
        <v>2882</v>
      </c>
      <c r="CI121" s="110" t="s">
        <v>137</v>
      </c>
      <c r="CJ121" s="104"/>
      <c r="CK121" s="110" t="s">
        <v>137</v>
      </c>
      <c r="CL121" s="104"/>
      <c r="CM121" s="110" t="s">
        <v>137</v>
      </c>
      <c r="CN121" s="104"/>
      <c r="CO121" s="110" t="s">
        <v>137</v>
      </c>
      <c r="CP121" s="104"/>
      <c r="CQ121" s="110" t="s">
        <v>137</v>
      </c>
      <c r="CR121" s="104"/>
      <c r="CS121" s="110" t="s">
        <v>137</v>
      </c>
      <c r="CT121" s="104"/>
      <c r="CU121" s="110" t="s">
        <v>137</v>
      </c>
      <c r="CV121" s="104"/>
      <c r="CW121" s="110" t="s">
        <v>137</v>
      </c>
      <c r="CX121" s="104"/>
      <c r="CY121" s="110" t="s">
        <v>137</v>
      </c>
      <c r="CZ121" s="104"/>
      <c r="DA121" s="110"/>
      <c r="DB121" s="104"/>
    </row>
    <row r="122" spans="1:106">
      <c r="A122" s="104" t="s">
        <v>824</v>
      </c>
      <c r="B122" s="104" t="s">
        <v>773</v>
      </c>
      <c r="C122" s="104" t="s">
        <v>3051</v>
      </c>
      <c r="D122" s="104">
        <v>1</v>
      </c>
      <c r="E122" s="110" t="s">
        <v>3726</v>
      </c>
      <c r="F122" s="110" t="s">
        <v>2691</v>
      </c>
      <c r="G122" s="110" t="s">
        <v>137</v>
      </c>
      <c r="H122" s="104"/>
      <c r="I122" s="110" t="s">
        <v>137</v>
      </c>
      <c r="J122" s="104"/>
      <c r="K122" s="110" t="s">
        <v>137</v>
      </c>
      <c r="L122" s="104"/>
      <c r="M122" s="110" t="s">
        <v>137</v>
      </c>
      <c r="N122" s="104"/>
      <c r="O122" s="110" t="s">
        <v>137</v>
      </c>
      <c r="P122" s="104"/>
      <c r="Q122" s="110" t="s">
        <v>137</v>
      </c>
      <c r="R122" s="104"/>
      <c r="S122" s="110"/>
      <c r="T122" s="104"/>
      <c r="U122" s="110"/>
      <c r="V122" s="104"/>
      <c r="W122" s="110"/>
      <c r="X122" s="104"/>
      <c r="Y122" s="110" t="s">
        <v>2908</v>
      </c>
      <c r="Z122" s="104" t="s">
        <v>773</v>
      </c>
      <c r="AA122" s="110" t="s">
        <v>137</v>
      </c>
      <c r="AB122" s="104"/>
      <c r="AC122" s="110" t="s">
        <v>137</v>
      </c>
      <c r="AD122" s="104"/>
      <c r="AE122" s="110" t="s">
        <v>137</v>
      </c>
      <c r="AF122" s="104"/>
      <c r="AG122" s="110" t="s">
        <v>137</v>
      </c>
      <c r="AH122" s="104"/>
      <c r="AI122" s="110" t="s">
        <v>137</v>
      </c>
      <c r="AJ122" s="104"/>
      <c r="AK122" s="110" t="s">
        <v>137</v>
      </c>
      <c r="AL122" s="104"/>
      <c r="AM122" s="110" t="s">
        <v>137</v>
      </c>
      <c r="AN122" s="104"/>
      <c r="AO122" s="110" t="s">
        <v>137</v>
      </c>
      <c r="AP122" s="104"/>
      <c r="AQ122" s="110" t="s">
        <v>137</v>
      </c>
      <c r="AR122" s="104"/>
      <c r="AS122" s="110" t="s">
        <v>137</v>
      </c>
      <c r="AT122" s="104"/>
      <c r="AU122" s="110" t="s">
        <v>137</v>
      </c>
      <c r="AV122" s="104"/>
      <c r="AW122" s="110" t="s">
        <v>137</v>
      </c>
      <c r="AX122" s="104"/>
      <c r="AY122" s="110" t="s">
        <v>137</v>
      </c>
      <c r="AZ122" s="104"/>
      <c r="BA122" s="110" t="s">
        <v>137</v>
      </c>
      <c r="BB122" s="104"/>
      <c r="BC122" s="110" t="s">
        <v>137</v>
      </c>
      <c r="BD122" s="104"/>
      <c r="BE122" s="110" t="s">
        <v>137</v>
      </c>
      <c r="BF122" s="104"/>
      <c r="BG122" s="110" t="s">
        <v>137</v>
      </c>
      <c r="BH122" s="104"/>
      <c r="BI122" s="110" t="s">
        <v>137</v>
      </c>
      <c r="BJ122" s="104"/>
      <c r="BK122" s="110" t="s">
        <v>2920</v>
      </c>
      <c r="BL122" s="104" t="s">
        <v>822</v>
      </c>
      <c r="BM122" s="110" t="s">
        <v>137</v>
      </c>
      <c r="BN122" s="104"/>
      <c r="BO122" s="110" t="s">
        <v>137</v>
      </c>
      <c r="BP122" s="104"/>
      <c r="BQ122" s="110" t="s">
        <v>137</v>
      </c>
      <c r="BR122" s="104"/>
      <c r="BS122" s="110" t="s">
        <v>137</v>
      </c>
      <c r="BT122" s="104"/>
      <c r="BU122" s="110" t="s">
        <v>2921</v>
      </c>
      <c r="BV122" s="104" t="s">
        <v>825</v>
      </c>
      <c r="BW122" s="110" t="s">
        <v>137</v>
      </c>
      <c r="BX122" s="104"/>
      <c r="BY122" s="110" t="s">
        <v>137</v>
      </c>
      <c r="BZ122" s="104"/>
      <c r="CA122" s="110" t="s">
        <v>137</v>
      </c>
      <c r="CB122" s="104"/>
      <c r="CC122" s="110" t="s">
        <v>2913</v>
      </c>
      <c r="CD122" s="104" t="s">
        <v>74</v>
      </c>
      <c r="CE122" s="110" t="s">
        <v>137</v>
      </c>
      <c r="CF122" s="104"/>
      <c r="CG122" s="110" t="s">
        <v>2914</v>
      </c>
      <c r="CH122" s="104" t="s">
        <v>2881</v>
      </c>
      <c r="CI122" s="110" t="s">
        <v>137</v>
      </c>
      <c r="CJ122" s="104"/>
      <c r="CK122" s="110" t="s">
        <v>137</v>
      </c>
      <c r="CL122" s="104"/>
      <c r="CM122" s="110" t="s">
        <v>137</v>
      </c>
      <c r="CN122" s="104"/>
      <c r="CO122" s="110" t="s">
        <v>137</v>
      </c>
      <c r="CP122" s="104"/>
      <c r="CQ122" s="110" t="s">
        <v>137</v>
      </c>
      <c r="CR122" s="104"/>
      <c r="CS122" s="110" t="s">
        <v>137</v>
      </c>
      <c r="CT122" s="104"/>
      <c r="CU122" s="110" t="s">
        <v>137</v>
      </c>
      <c r="CV122" s="104"/>
      <c r="CW122" s="110" t="s">
        <v>137</v>
      </c>
      <c r="CX122" s="104"/>
      <c r="CY122" s="110" t="s">
        <v>137</v>
      </c>
      <c r="CZ122" s="104"/>
      <c r="DA122" s="110"/>
      <c r="DB122" s="104"/>
    </row>
    <row r="123" spans="1:106">
      <c r="A123" s="104" t="s">
        <v>826</v>
      </c>
      <c r="B123" s="104" t="s">
        <v>773</v>
      </c>
      <c r="C123" s="104" t="s">
        <v>3052</v>
      </c>
      <c r="D123" s="104">
        <v>1</v>
      </c>
      <c r="E123" s="110" t="s">
        <v>3726</v>
      </c>
      <c r="F123" s="110" t="s">
        <v>2691</v>
      </c>
      <c r="G123" s="110" t="s">
        <v>137</v>
      </c>
      <c r="H123" s="104"/>
      <c r="I123" s="110" t="s">
        <v>137</v>
      </c>
      <c r="J123" s="104"/>
      <c r="K123" s="110" t="s">
        <v>137</v>
      </c>
      <c r="L123" s="104"/>
      <c r="M123" s="110" t="s">
        <v>137</v>
      </c>
      <c r="N123" s="104"/>
      <c r="O123" s="110" t="s">
        <v>137</v>
      </c>
      <c r="P123" s="104"/>
      <c r="Q123" s="110" t="s">
        <v>137</v>
      </c>
      <c r="R123" s="104"/>
      <c r="S123" s="110"/>
      <c r="T123" s="104"/>
      <c r="U123" s="110"/>
      <c r="V123" s="104"/>
      <c r="W123" s="110"/>
      <c r="X123" s="104"/>
      <c r="Y123" s="110" t="s">
        <v>2908</v>
      </c>
      <c r="Z123" s="104" t="s">
        <v>773</v>
      </c>
      <c r="AA123" s="110" t="s">
        <v>137</v>
      </c>
      <c r="AB123" s="104"/>
      <c r="AC123" s="110" t="s">
        <v>137</v>
      </c>
      <c r="AD123" s="104"/>
      <c r="AE123" s="110" t="s">
        <v>137</v>
      </c>
      <c r="AF123" s="104"/>
      <c r="AG123" s="110" t="s">
        <v>137</v>
      </c>
      <c r="AH123" s="104"/>
      <c r="AI123" s="110" t="s">
        <v>137</v>
      </c>
      <c r="AJ123" s="104"/>
      <c r="AK123" s="110" t="s">
        <v>137</v>
      </c>
      <c r="AL123" s="104"/>
      <c r="AM123" s="110" t="s">
        <v>137</v>
      </c>
      <c r="AN123" s="104"/>
      <c r="AO123" s="110" t="s">
        <v>137</v>
      </c>
      <c r="AP123" s="104"/>
      <c r="AQ123" s="110" t="s">
        <v>137</v>
      </c>
      <c r="AR123" s="104"/>
      <c r="AS123" s="110" t="s">
        <v>137</v>
      </c>
      <c r="AT123" s="104"/>
      <c r="AU123" s="110" t="s">
        <v>137</v>
      </c>
      <c r="AV123" s="104"/>
      <c r="AW123" s="110" t="s">
        <v>137</v>
      </c>
      <c r="AX123" s="104"/>
      <c r="AY123" s="110" t="s">
        <v>137</v>
      </c>
      <c r="AZ123" s="104"/>
      <c r="BA123" s="110" t="s">
        <v>137</v>
      </c>
      <c r="BB123" s="104"/>
      <c r="BC123" s="110" t="s">
        <v>137</v>
      </c>
      <c r="BD123" s="104"/>
      <c r="BE123" s="110" t="s">
        <v>137</v>
      </c>
      <c r="BF123" s="104"/>
      <c r="BG123" s="110" t="s">
        <v>137</v>
      </c>
      <c r="BH123" s="104"/>
      <c r="BI123" s="110" t="s">
        <v>137</v>
      </c>
      <c r="BJ123" s="104"/>
      <c r="BK123" s="110" t="s">
        <v>2920</v>
      </c>
      <c r="BL123" s="104" t="s">
        <v>822</v>
      </c>
      <c r="BM123" s="110" t="s">
        <v>137</v>
      </c>
      <c r="BN123" s="104"/>
      <c r="BO123" s="110" t="s">
        <v>137</v>
      </c>
      <c r="BP123" s="104"/>
      <c r="BQ123" s="110" t="s">
        <v>137</v>
      </c>
      <c r="BR123" s="104"/>
      <c r="BS123" s="110" t="s">
        <v>137</v>
      </c>
      <c r="BT123" s="104"/>
      <c r="BU123" s="110" t="s">
        <v>2921</v>
      </c>
      <c r="BV123" s="104" t="s">
        <v>825</v>
      </c>
      <c r="BW123" s="110" t="s">
        <v>137</v>
      </c>
      <c r="BX123" s="104"/>
      <c r="BY123" s="110" t="s">
        <v>137</v>
      </c>
      <c r="BZ123" s="104"/>
      <c r="CA123" s="110" t="s">
        <v>137</v>
      </c>
      <c r="CB123" s="104"/>
      <c r="CC123" s="110" t="s">
        <v>2771</v>
      </c>
      <c r="CD123" s="104" t="s">
        <v>75</v>
      </c>
      <c r="CE123" s="110" t="s">
        <v>137</v>
      </c>
      <c r="CF123" s="104"/>
      <c r="CG123" s="110" t="s">
        <v>2914</v>
      </c>
      <c r="CH123" s="104" t="s">
        <v>2881</v>
      </c>
      <c r="CI123" s="110" t="s">
        <v>137</v>
      </c>
      <c r="CJ123" s="104"/>
      <c r="CK123" s="110" t="s">
        <v>137</v>
      </c>
      <c r="CL123" s="104"/>
      <c r="CM123" s="110" t="s">
        <v>137</v>
      </c>
      <c r="CN123" s="104"/>
      <c r="CO123" s="110" t="s">
        <v>137</v>
      </c>
      <c r="CP123" s="104"/>
      <c r="CQ123" s="110" t="s">
        <v>137</v>
      </c>
      <c r="CR123" s="104"/>
      <c r="CS123" s="110" t="s">
        <v>137</v>
      </c>
      <c r="CT123" s="104"/>
      <c r="CU123" s="110" t="s">
        <v>137</v>
      </c>
      <c r="CV123" s="104"/>
      <c r="CW123" s="110" t="s">
        <v>137</v>
      </c>
      <c r="CX123" s="104"/>
      <c r="CY123" s="110" t="s">
        <v>137</v>
      </c>
      <c r="CZ123" s="104"/>
      <c r="DA123" s="110"/>
      <c r="DB123" s="104"/>
    </row>
    <row r="124" spans="1:106">
      <c r="A124" s="104" t="s">
        <v>827</v>
      </c>
      <c r="B124" s="104" t="s">
        <v>773</v>
      </c>
      <c r="C124" s="104" t="s">
        <v>3053</v>
      </c>
      <c r="D124" s="104">
        <v>1</v>
      </c>
      <c r="E124" s="110" t="s">
        <v>3726</v>
      </c>
      <c r="F124" s="110" t="s">
        <v>2691</v>
      </c>
      <c r="G124" s="110" t="s">
        <v>137</v>
      </c>
      <c r="H124" s="104"/>
      <c r="I124" s="110" t="s">
        <v>137</v>
      </c>
      <c r="J124" s="104"/>
      <c r="K124" s="110" t="s">
        <v>137</v>
      </c>
      <c r="L124" s="104"/>
      <c r="M124" s="110" t="s">
        <v>137</v>
      </c>
      <c r="N124" s="104"/>
      <c r="O124" s="110" t="s">
        <v>137</v>
      </c>
      <c r="P124" s="104"/>
      <c r="Q124" s="110" t="s">
        <v>137</v>
      </c>
      <c r="R124" s="104"/>
      <c r="S124" s="110"/>
      <c r="T124" s="104"/>
      <c r="U124" s="110"/>
      <c r="V124" s="104"/>
      <c r="W124" s="110"/>
      <c r="X124" s="104"/>
      <c r="Y124" s="110" t="s">
        <v>2908</v>
      </c>
      <c r="Z124" s="104" t="s">
        <v>773</v>
      </c>
      <c r="AA124" s="110" t="s">
        <v>137</v>
      </c>
      <c r="AB124" s="104"/>
      <c r="AC124" s="110" t="s">
        <v>137</v>
      </c>
      <c r="AD124" s="104"/>
      <c r="AE124" s="110" t="s">
        <v>137</v>
      </c>
      <c r="AF124" s="104"/>
      <c r="AG124" s="110" t="s">
        <v>137</v>
      </c>
      <c r="AH124" s="104"/>
      <c r="AI124" s="110" t="s">
        <v>137</v>
      </c>
      <c r="AJ124" s="104"/>
      <c r="AK124" s="110" t="s">
        <v>137</v>
      </c>
      <c r="AL124" s="104"/>
      <c r="AM124" s="110" t="s">
        <v>137</v>
      </c>
      <c r="AN124" s="104"/>
      <c r="AO124" s="110" t="s">
        <v>137</v>
      </c>
      <c r="AP124" s="104"/>
      <c r="AQ124" s="110" t="s">
        <v>137</v>
      </c>
      <c r="AR124" s="104"/>
      <c r="AS124" s="110" t="s">
        <v>137</v>
      </c>
      <c r="AT124" s="104"/>
      <c r="AU124" s="110" t="s">
        <v>137</v>
      </c>
      <c r="AV124" s="104"/>
      <c r="AW124" s="110" t="s">
        <v>137</v>
      </c>
      <c r="AX124" s="104"/>
      <c r="AY124" s="110" t="s">
        <v>137</v>
      </c>
      <c r="AZ124" s="104"/>
      <c r="BA124" s="110" t="s">
        <v>137</v>
      </c>
      <c r="BB124" s="104"/>
      <c r="BC124" s="110" t="s">
        <v>137</v>
      </c>
      <c r="BD124" s="104"/>
      <c r="BE124" s="110" t="s">
        <v>137</v>
      </c>
      <c r="BF124" s="104"/>
      <c r="BG124" s="110" t="s">
        <v>137</v>
      </c>
      <c r="BH124" s="104"/>
      <c r="BI124" s="110" t="s">
        <v>137</v>
      </c>
      <c r="BJ124" s="104"/>
      <c r="BK124" s="110" t="s">
        <v>2920</v>
      </c>
      <c r="BL124" s="104" t="s">
        <v>822</v>
      </c>
      <c r="BM124" s="110" t="s">
        <v>137</v>
      </c>
      <c r="BN124" s="104"/>
      <c r="BO124" s="110" t="s">
        <v>137</v>
      </c>
      <c r="BP124" s="104"/>
      <c r="BQ124" s="110" t="s">
        <v>137</v>
      </c>
      <c r="BR124" s="104"/>
      <c r="BS124" s="110" t="s">
        <v>137</v>
      </c>
      <c r="BT124" s="104"/>
      <c r="BU124" s="110" t="s">
        <v>2921</v>
      </c>
      <c r="BV124" s="104" t="s">
        <v>825</v>
      </c>
      <c r="BW124" s="110" t="s">
        <v>137</v>
      </c>
      <c r="BX124" s="104"/>
      <c r="BY124" s="110" t="s">
        <v>137</v>
      </c>
      <c r="BZ124" s="104"/>
      <c r="CA124" s="110" t="s">
        <v>137</v>
      </c>
      <c r="CB124" s="104"/>
      <c r="CC124" s="110" t="s">
        <v>2772</v>
      </c>
      <c r="CD124" s="104" t="s">
        <v>782</v>
      </c>
      <c r="CE124" s="110" t="s">
        <v>137</v>
      </c>
      <c r="CF124" s="104"/>
      <c r="CG124" s="110" t="s">
        <v>2914</v>
      </c>
      <c r="CH124" s="104" t="s">
        <v>2881</v>
      </c>
      <c r="CI124" s="110" t="s">
        <v>137</v>
      </c>
      <c r="CJ124" s="104"/>
      <c r="CK124" s="110" t="s">
        <v>137</v>
      </c>
      <c r="CL124" s="104"/>
      <c r="CM124" s="110" t="s">
        <v>137</v>
      </c>
      <c r="CN124" s="104"/>
      <c r="CO124" s="110" t="s">
        <v>137</v>
      </c>
      <c r="CP124" s="104"/>
      <c r="CQ124" s="110" t="s">
        <v>137</v>
      </c>
      <c r="CR124" s="104"/>
      <c r="CS124" s="110" t="s">
        <v>137</v>
      </c>
      <c r="CT124" s="104"/>
      <c r="CU124" s="110" t="s">
        <v>137</v>
      </c>
      <c r="CV124" s="104"/>
      <c r="CW124" s="110" t="s">
        <v>137</v>
      </c>
      <c r="CX124" s="104"/>
      <c r="CY124" s="110" t="s">
        <v>137</v>
      </c>
      <c r="CZ124" s="104"/>
      <c r="DA124" s="110"/>
      <c r="DB124" s="104"/>
    </row>
    <row r="125" spans="1:106">
      <c r="A125" s="104" t="s">
        <v>828</v>
      </c>
      <c r="B125" s="104" t="s">
        <v>773</v>
      </c>
      <c r="C125" s="104" t="s">
        <v>3054</v>
      </c>
      <c r="D125" s="104">
        <v>1</v>
      </c>
      <c r="E125" s="110" t="s">
        <v>3726</v>
      </c>
      <c r="F125" s="110" t="s">
        <v>2691</v>
      </c>
      <c r="G125" s="110" t="s">
        <v>137</v>
      </c>
      <c r="H125" s="104"/>
      <c r="I125" s="110" t="s">
        <v>137</v>
      </c>
      <c r="J125" s="104"/>
      <c r="K125" s="110" t="s">
        <v>137</v>
      </c>
      <c r="L125" s="104"/>
      <c r="M125" s="110" t="s">
        <v>137</v>
      </c>
      <c r="N125" s="104"/>
      <c r="O125" s="110" t="s">
        <v>137</v>
      </c>
      <c r="P125" s="104"/>
      <c r="Q125" s="110" t="s">
        <v>137</v>
      </c>
      <c r="R125" s="104"/>
      <c r="S125" s="110"/>
      <c r="T125" s="104"/>
      <c r="U125" s="110"/>
      <c r="V125" s="104"/>
      <c r="W125" s="110"/>
      <c r="X125" s="104"/>
      <c r="Y125" s="110" t="s">
        <v>2908</v>
      </c>
      <c r="Z125" s="104" t="s">
        <v>773</v>
      </c>
      <c r="AA125" s="110" t="s">
        <v>137</v>
      </c>
      <c r="AB125" s="104"/>
      <c r="AC125" s="110" t="s">
        <v>137</v>
      </c>
      <c r="AD125" s="104"/>
      <c r="AE125" s="110" t="s">
        <v>137</v>
      </c>
      <c r="AF125" s="104"/>
      <c r="AG125" s="110" t="s">
        <v>137</v>
      </c>
      <c r="AH125" s="104"/>
      <c r="AI125" s="110" t="s">
        <v>137</v>
      </c>
      <c r="AJ125" s="104"/>
      <c r="AK125" s="110" t="s">
        <v>137</v>
      </c>
      <c r="AL125" s="104"/>
      <c r="AM125" s="110" t="s">
        <v>137</v>
      </c>
      <c r="AN125" s="104"/>
      <c r="AO125" s="110" t="s">
        <v>137</v>
      </c>
      <c r="AP125" s="104"/>
      <c r="AQ125" s="110" t="s">
        <v>137</v>
      </c>
      <c r="AR125" s="104"/>
      <c r="AS125" s="110" t="s">
        <v>137</v>
      </c>
      <c r="AT125" s="104"/>
      <c r="AU125" s="110" t="s">
        <v>137</v>
      </c>
      <c r="AV125" s="104"/>
      <c r="AW125" s="110" t="s">
        <v>137</v>
      </c>
      <c r="AX125" s="104"/>
      <c r="AY125" s="110" t="s">
        <v>137</v>
      </c>
      <c r="AZ125" s="104"/>
      <c r="BA125" s="110" t="s">
        <v>137</v>
      </c>
      <c r="BB125" s="104"/>
      <c r="BC125" s="110" t="s">
        <v>137</v>
      </c>
      <c r="BD125" s="104"/>
      <c r="BE125" s="110" t="s">
        <v>137</v>
      </c>
      <c r="BF125" s="104"/>
      <c r="BG125" s="110" t="s">
        <v>137</v>
      </c>
      <c r="BH125" s="104"/>
      <c r="BI125" s="110" t="s">
        <v>137</v>
      </c>
      <c r="BJ125" s="104"/>
      <c r="BK125" s="110" t="s">
        <v>2920</v>
      </c>
      <c r="BL125" s="104" t="s">
        <v>822</v>
      </c>
      <c r="BM125" s="110" t="s">
        <v>137</v>
      </c>
      <c r="BN125" s="104"/>
      <c r="BO125" s="110" t="s">
        <v>137</v>
      </c>
      <c r="BP125" s="104"/>
      <c r="BQ125" s="110" t="s">
        <v>137</v>
      </c>
      <c r="BR125" s="104"/>
      <c r="BS125" s="110" t="s">
        <v>137</v>
      </c>
      <c r="BT125" s="104"/>
      <c r="BU125" s="110" t="s">
        <v>1019</v>
      </c>
      <c r="BV125" s="104" t="s">
        <v>823</v>
      </c>
      <c r="BW125" s="110" t="s">
        <v>137</v>
      </c>
      <c r="BX125" s="104"/>
      <c r="BY125" s="110" t="s">
        <v>137</v>
      </c>
      <c r="BZ125" s="104"/>
      <c r="CA125" s="110" t="s">
        <v>137</v>
      </c>
      <c r="CB125" s="104"/>
      <c r="CC125" s="110" t="s">
        <v>2913</v>
      </c>
      <c r="CD125" s="104" t="s">
        <v>74</v>
      </c>
      <c r="CE125" s="110" t="s">
        <v>137</v>
      </c>
      <c r="CF125" s="104"/>
      <c r="CG125" s="110" t="s">
        <v>2914</v>
      </c>
      <c r="CH125" s="104" t="s">
        <v>2881</v>
      </c>
      <c r="CI125" s="110" t="s">
        <v>137</v>
      </c>
      <c r="CJ125" s="104"/>
      <c r="CK125" s="110" t="s">
        <v>137</v>
      </c>
      <c r="CL125" s="104"/>
      <c r="CM125" s="110" t="s">
        <v>137</v>
      </c>
      <c r="CN125" s="104"/>
      <c r="CO125" s="110" t="s">
        <v>137</v>
      </c>
      <c r="CP125" s="104"/>
      <c r="CQ125" s="110" t="s">
        <v>137</v>
      </c>
      <c r="CR125" s="104"/>
      <c r="CS125" s="110" t="s">
        <v>137</v>
      </c>
      <c r="CT125" s="104"/>
      <c r="CU125" s="110" t="s">
        <v>137</v>
      </c>
      <c r="CV125" s="104"/>
      <c r="CW125" s="110" t="s">
        <v>137</v>
      </c>
      <c r="CX125" s="104"/>
      <c r="CY125" s="110" t="s">
        <v>137</v>
      </c>
      <c r="CZ125" s="104"/>
      <c r="DA125" s="110"/>
      <c r="DB125" s="104"/>
    </row>
    <row r="126" spans="1:106">
      <c r="A126" s="104" t="s">
        <v>829</v>
      </c>
      <c r="B126" s="104" t="s">
        <v>773</v>
      </c>
      <c r="C126" s="104" t="s">
        <v>3055</v>
      </c>
      <c r="D126" s="104">
        <v>1</v>
      </c>
      <c r="E126" s="110" t="s">
        <v>3726</v>
      </c>
      <c r="F126" s="110" t="s">
        <v>2691</v>
      </c>
      <c r="G126" s="110" t="s">
        <v>137</v>
      </c>
      <c r="H126" s="104"/>
      <c r="I126" s="110" t="s">
        <v>137</v>
      </c>
      <c r="J126" s="104"/>
      <c r="K126" s="110" t="s">
        <v>137</v>
      </c>
      <c r="L126" s="104"/>
      <c r="M126" s="110" t="s">
        <v>137</v>
      </c>
      <c r="N126" s="104"/>
      <c r="O126" s="110" t="s">
        <v>137</v>
      </c>
      <c r="P126" s="104"/>
      <c r="Q126" s="110" t="s">
        <v>137</v>
      </c>
      <c r="R126" s="104"/>
      <c r="S126" s="110"/>
      <c r="T126" s="104"/>
      <c r="U126" s="110"/>
      <c r="V126" s="104"/>
      <c r="W126" s="110"/>
      <c r="X126" s="104"/>
      <c r="Y126" s="110" t="s">
        <v>2908</v>
      </c>
      <c r="Z126" s="104" t="s">
        <v>773</v>
      </c>
      <c r="AA126" s="110" t="s">
        <v>137</v>
      </c>
      <c r="AB126" s="104"/>
      <c r="AC126" s="110" t="s">
        <v>137</v>
      </c>
      <c r="AD126" s="104"/>
      <c r="AE126" s="110" t="s">
        <v>137</v>
      </c>
      <c r="AF126" s="104"/>
      <c r="AG126" s="110" t="s">
        <v>137</v>
      </c>
      <c r="AH126" s="104"/>
      <c r="AI126" s="110" t="s">
        <v>137</v>
      </c>
      <c r="AJ126" s="104"/>
      <c r="AK126" s="110" t="s">
        <v>137</v>
      </c>
      <c r="AL126" s="104"/>
      <c r="AM126" s="110" t="s">
        <v>137</v>
      </c>
      <c r="AN126" s="104"/>
      <c r="AO126" s="110" t="s">
        <v>137</v>
      </c>
      <c r="AP126" s="104"/>
      <c r="AQ126" s="110" t="s">
        <v>137</v>
      </c>
      <c r="AR126" s="104"/>
      <c r="AS126" s="110" t="s">
        <v>137</v>
      </c>
      <c r="AT126" s="104"/>
      <c r="AU126" s="110" t="s">
        <v>137</v>
      </c>
      <c r="AV126" s="104"/>
      <c r="AW126" s="110" t="s">
        <v>137</v>
      </c>
      <c r="AX126" s="104"/>
      <c r="AY126" s="110" t="s">
        <v>137</v>
      </c>
      <c r="AZ126" s="104"/>
      <c r="BA126" s="110" t="s">
        <v>137</v>
      </c>
      <c r="BB126" s="104"/>
      <c r="BC126" s="110" t="s">
        <v>137</v>
      </c>
      <c r="BD126" s="104"/>
      <c r="BE126" s="110" t="s">
        <v>137</v>
      </c>
      <c r="BF126" s="104"/>
      <c r="BG126" s="110" t="s">
        <v>137</v>
      </c>
      <c r="BH126" s="104"/>
      <c r="BI126" s="110" t="s">
        <v>137</v>
      </c>
      <c r="BJ126" s="104"/>
      <c r="BK126" s="110" t="s">
        <v>2920</v>
      </c>
      <c r="BL126" s="104" t="s">
        <v>822</v>
      </c>
      <c r="BM126" s="110" t="s">
        <v>137</v>
      </c>
      <c r="BN126" s="104"/>
      <c r="BO126" s="110" t="s">
        <v>137</v>
      </c>
      <c r="BP126" s="104"/>
      <c r="BQ126" s="110" t="s">
        <v>137</v>
      </c>
      <c r="BR126" s="104"/>
      <c r="BS126" s="110" t="s">
        <v>137</v>
      </c>
      <c r="BT126" s="104"/>
      <c r="BU126" s="110" t="s">
        <v>1019</v>
      </c>
      <c r="BV126" s="104" t="s">
        <v>823</v>
      </c>
      <c r="BW126" s="110" t="s">
        <v>137</v>
      </c>
      <c r="BX126" s="104"/>
      <c r="BY126" s="110" t="s">
        <v>137</v>
      </c>
      <c r="BZ126" s="104"/>
      <c r="CA126" s="110" t="s">
        <v>137</v>
      </c>
      <c r="CB126" s="104"/>
      <c r="CC126" s="110" t="s">
        <v>2771</v>
      </c>
      <c r="CD126" s="104" t="s">
        <v>75</v>
      </c>
      <c r="CE126" s="110" t="s">
        <v>137</v>
      </c>
      <c r="CF126" s="104"/>
      <c r="CG126" s="110" t="s">
        <v>2914</v>
      </c>
      <c r="CH126" s="104" t="s">
        <v>2881</v>
      </c>
      <c r="CI126" s="110" t="s">
        <v>137</v>
      </c>
      <c r="CJ126" s="104"/>
      <c r="CK126" s="110" t="s">
        <v>137</v>
      </c>
      <c r="CL126" s="104"/>
      <c r="CM126" s="110" t="s">
        <v>137</v>
      </c>
      <c r="CN126" s="104"/>
      <c r="CO126" s="110" t="s">
        <v>137</v>
      </c>
      <c r="CP126" s="104"/>
      <c r="CQ126" s="110" t="s">
        <v>137</v>
      </c>
      <c r="CR126" s="104"/>
      <c r="CS126" s="110" t="s">
        <v>137</v>
      </c>
      <c r="CT126" s="104"/>
      <c r="CU126" s="110" t="s">
        <v>137</v>
      </c>
      <c r="CV126" s="104"/>
      <c r="CW126" s="110" t="s">
        <v>137</v>
      </c>
      <c r="CX126" s="104"/>
      <c r="CY126" s="110" t="s">
        <v>137</v>
      </c>
      <c r="CZ126" s="104"/>
      <c r="DA126" s="110"/>
      <c r="DB126" s="104"/>
    </row>
    <row r="127" spans="1:106">
      <c r="A127" s="104" t="s">
        <v>830</v>
      </c>
      <c r="B127" s="104" t="s">
        <v>773</v>
      </c>
      <c r="C127" s="104" t="s">
        <v>3056</v>
      </c>
      <c r="D127" s="104">
        <v>1</v>
      </c>
      <c r="E127" s="110" t="s">
        <v>3726</v>
      </c>
      <c r="F127" s="110" t="s">
        <v>2691</v>
      </c>
      <c r="G127" s="110" t="s">
        <v>137</v>
      </c>
      <c r="H127" s="104"/>
      <c r="I127" s="110" t="s">
        <v>137</v>
      </c>
      <c r="J127" s="104"/>
      <c r="K127" s="110" t="s">
        <v>137</v>
      </c>
      <c r="L127" s="104"/>
      <c r="M127" s="110" t="s">
        <v>137</v>
      </c>
      <c r="N127" s="104"/>
      <c r="O127" s="110" t="s">
        <v>137</v>
      </c>
      <c r="P127" s="104"/>
      <c r="Q127" s="110" t="s">
        <v>137</v>
      </c>
      <c r="R127" s="104"/>
      <c r="S127" s="110"/>
      <c r="T127" s="104"/>
      <c r="U127" s="110"/>
      <c r="V127" s="104"/>
      <c r="W127" s="110"/>
      <c r="X127" s="104"/>
      <c r="Y127" s="110" t="s">
        <v>2908</v>
      </c>
      <c r="Z127" s="104" t="s">
        <v>773</v>
      </c>
      <c r="AA127" s="110" t="s">
        <v>137</v>
      </c>
      <c r="AB127" s="104"/>
      <c r="AC127" s="110" t="s">
        <v>137</v>
      </c>
      <c r="AD127" s="104"/>
      <c r="AE127" s="110" t="s">
        <v>137</v>
      </c>
      <c r="AF127" s="104"/>
      <c r="AG127" s="110" t="s">
        <v>137</v>
      </c>
      <c r="AH127" s="104"/>
      <c r="AI127" s="110" t="s">
        <v>137</v>
      </c>
      <c r="AJ127" s="104"/>
      <c r="AK127" s="110" t="s">
        <v>137</v>
      </c>
      <c r="AL127" s="104"/>
      <c r="AM127" s="110" t="s">
        <v>137</v>
      </c>
      <c r="AN127" s="104"/>
      <c r="AO127" s="110" t="s">
        <v>137</v>
      </c>
      <c r="AP127" s="104"/>
      <c r="AQ127" s="110" t="s">
        <v>137</v>
      </c>
      <c r="AR127" s="104"/>
      <c r="AS127" s="110" t="s">
        <v>137</v>
      </c>
      <c r="AT127" s="104"/>
      <c r="AU127" s="110" t="s">
        <v>137</v>
      </c>
      <c r="AV127" s="104"/>
      <c r="AW127" s="110" t="s">
        <v>137</v>
      </c>
      <c r="AX127" s="104"/>
      <c r="AY127" s="110" t="s">
        <v>137</v>
      </c>
      <c r="AZ127" s="104"/>
      <c r="BA127" s="110" t="s">
        <v>137</v>
      </c>
      <c r="BB127" s="104"/>
      <c r="BC127" s="110" t="s">
        <v>137</v>
      </c>
      <c r="BD127" s="104"/>
      <c r="BE127" s="110" t="s">
        <v>137</v>
      </c>
      <c r="BF127" s="104"/>
      <c r="BG127" s="110" t="s">
        <v>137</v>
      </c>
      <c r="BH127" s="104"/>
      <c r="BI127" s="110" t="s">
        <v>137</v>
      </c>
      <c r="BJ127" s="104"/>
      <c r="BK127" s="110" t="s">
        <v>2920</v>
      </c>
      <c r="BL127" s="104" t="s">
        <v>822</v>
      </c>
      <c r="BM127" s="110" t="s">
        <v>137</v>
      </c>
      <c r="BN127" s="104"/>
      <c r="BO127" s="110" t="s">
        <v>137</v>
      </c>
      <c r="BP127" s="104"/>
      <c r="BQ127" s="110" t="s">
        <v>137</v>
      </c>
      <c r="BR127" s="104"/>
      <c r="BS127" s="110" t="s">
        <v>137</v>
      </c>
      <c r="BT127" s="104"/>
      <c r="BU127" s="110" t="s">
        <v>1019</v>
      </c>
      <c r="BV127" s="104" t="s">
        <v>823</v>
      </c>
      <c r="BW127" s="110" t="s">
        <v>137</v>
      </c>
      <c r="BX127" s="104"/>
      <c r="BY127" s="110" t="s">
        <v>137</v>
      </c>
      <c r="BZ127" s="104"/>
      <c r="CA127" s="110" t="s">
        <v>137</v>
      </c>
      <c r="CB127" s="104"/>
      <c r="CC127" s="110" t="s">
        <v>2772</v>
      </c>
      <c r="CD127" s="104" t="s">
        <v>782</v>
      </c>
      <c r="CE127" s="110" t="s">
        <v>137</v>
      </c>
      <c r="CF127" s="104"/>
      <c r="CG127" s="110" t="s">
        <v>2914</v>
      </c>
      <c r="CH127" s="104" t="s">
        <v>2881</v>
      </c>
      <c r="CI127" s="110" t="s">
        <v>137</v>
      </c>
      <c r="CJ127" s="104"/>
      <c r="CK127" s="110" t="s">
        <v>137</v>
      </c>
      <c r="CL127" s="104"/>
      <c r="CM127" s="110" t="s">
        <v>137</v>
      </c>
      <c r="CN127" s="104"/>
      <c r="CO127" s="110" t="s">
        <v>137</v>
      </c>
      <c r="CP127" s="104"/>
      <c r="CQ127" s="110" t="s">
        <v>137</v>
      </c>
      <c r="CR127" s="104"/>
      <c r="CS127" s="110" t="s">
        <v>137</v>
      </c>
      <c r="CT127" s="104"/>
      <c r="CU127" s="110" t="s">
        <v>137</v>
      </c>
      <c r="CV127" s="104"/>
      <c r="CW127" s="110" t="s">
        <v>137</v>
      </c>
      <c r="CX127" s="104"/>
      <c r="CY127" s="110" t="s">
        <v>137</v>
      </c>
      <c r="CZ127" s="104"/>
      <c r="DA127" s="110"/>
      <c r="DB127" s="104"/>
    </row>
    <row r="128" spans="1:106">
      <c r="A128" s="104" t="s">
        <v>831</v>
      </c>
      <c r="B128" s="104" t="s">
        <v>773</v>
      </c>
      <c r="C128" s="104" t="s">
        <v>3057</v>
      </c>
      <c r="D128" s="104">
        <v>1</v>
      </c>
      <c r="E128" s="110" t="s">
        <v>3726</v>
      </c>
      <c r="F128" s="110" t="s">
        <v>2691</v>
      </c>
      <c r="G128" s="110" t="s">
        <v>137</v>
      </c>
      <c r="H128" s="104"/>
      <c r="I128" s="110" t="s">
        <v>137</v>
      </c>
      <c r="J128" s="104"/>
      <c r="K128" s="110" t="s">
        <v>137</v>
      </c>
      <c r="L128" s="104"/>
      <c r="M128" s="110" t="s">
        <v>137</v>
      </c>
      <c r="N128" s="104"/>
      <c r="O128" s="110" t="s">
        <v>137</v>
      </c>
      <c r="P128" s="104"/>
      <c r="Q128" s="110" t="s">
        <v>137</v>
      </c>
      <c r="R128" s="104"/>
      <c r="S128" s="110"/>
      <c r="T128" s="104"/>
      <c r="U128" s="110"/>
      <c r="V128" s="104"/>
      <c r="W128" s="110"/>
      <c r="X128" s="104"/>
      <c r="Y128" s="110" t="s">
        <v>1020</v>
      </c>
      <c r="Z128" s="104" t="s">
        <v>832</v>
      </c>
      <c r="AA128" s="110" t="s">
        <v>137</v>
      </c>
      <c r="AB128" s="104"/>
      <c r="AC128" s="110" t="s">
        <v>137</v>
      </c>
      <c r="AD128" s="104"/>
      <c r="AE128" s="110" t="s">
        <v>137</v>
      </c>
      <c r="AF128" s="104"/>
      <c r="AG128" s="110" t="s">
        <v>137</v>
      </c>
      <c r="AH128" s="104"/>
      <c r="AI128" s="110" t="s">
        <v>137</v>
      </c>
      <c r="AJ128" s="104"/>
      <c r="AK128" s="110" t="s">
        <v>137</v>
      </c>
      <c r="AL128" s="104"/>
      <c r="AM128" s="110" t="s">
        <v>137</v>
      </c>
      <c r="AN128" s="104"/>
      <c r="AO128" s="110" t="s">
        <v>137</v>
      </c>
      <c r="AP128" s="104"/>
      <c r="AQ128" s="110" t="s">
        <v>137</v>
      </c>
      <c r="AR128" s="104"/>
      <c r="AS128" s="110" t="s">
        <v>137</v>
      </c>
      <c r="AT128" s="104"/>
      <c r="AU128" s="110" t="s">
        <v>137</v>
      </c>
      <c r="AV128" s="104"/>
      <c r="AW128" s="110" t="s">
        <v>1025</v>
      </c>
      <c r="AX128" s="104" t="s">
        <v>2774</v>
      </c>
      <c r="AY128" s="110" t="s">
        <v>137</v>
      </c>
      <c r="AZ128" s="104"/>
      <c r="BA128" s="110" t="s">
        <v>137</v>
      </c>
      <c r="BB128" s="104"/>
      <c r="BC128" s="110" t="s">
        <v>137</v>
      </c>
      <c r="BD128" s="104"/>
      <c r="BE128" s="110" t="s">
        <v>137</v>
      </c>
      <c r="BF128" s="104"/>
      <c r="BG128" s="110" t="s">
        <v>137</v>
      </c>
      <c r="BH128" s="104"/>
      <c r="BI128" s="110" t="s">
        <v>137</v>
      </c>
      <c r="BJ128" s="104"/>
      <c r="BK128" s="110" t="s">
        <v>137</v>
      </c>
      <c r="BL128" s="104"/>
      <c r="BM128" s="110" t="s">
        <v>137</v>
      </c>
      <c r="BN128" s="104"/>
      <c r="BO128" s="110" t="s">
        <v>1017</v>
      </c>
      <c r="BP128" s="104" t="s">
        <v>776</v>
      </c>
      <c r="BQ128" s="110" t="s">
        <v>137</v>
      </c>
      <c r="BR128" s="104"/>
      <c r="BS128" s="110" t="s">
        <v>137</v>
      </c>
      <c r="BT128" s="104"/>
      <c r="BU128" s="110" t="s">
        <v>1019</v>
      </c>
      <c r="BV128" s="104" t="s">
        <v>823</v>
      </c>
      <c r="BW128" s="110" t="s">
        <v>137</v>
      </c>
      <c r="BX128" s="104"/>
      <c r="BY128" s="110" t="s">
        <v>137</v>
      </c>
      <c r="BZ128" s="104"/>
      <c r="CA128" s="110" t="s">
        <v>137</v>
      </c>
      <c r="CB128" s="104"/>
      <c r="CC128" s="110"/>
      <c r="CD128" s="104"/>
      <c r="CE128" s="110" t="s">
        <v>137</v>
      </c>
      <c r="CF128" s="104"/>
      <c r="CG128" s="110" t="s">
        <v>137</v>
      </c>
      <c r="CH128" s="104"/>
      <c r="CI128" s="110" t="s">
        <v>137</v>
      </c>
      <c r="CJ128" s="104"/>
      <c r="CK128" s="110" t="s">
        <v>137</v>
      </c>
      <c r="CL128" s="104"/>
      <c r="CM128" s="110" t="s">
        <v>137</v>
      </c>
      <c r="CN128" s="104"/>
      <c r="CO128" s="110" t="s">
        <v>137</v>
      </c>
      <c r="CP128" s="104"/>
      <c r="CQ128" s="110" t="s">
        <v>137</v>
      </c>
      <c r="CR128" s="104"/>
      <c r="CS128" s="110" t="s">
        <v>137</v>
      </c>
      <c r="CT128" s="104"/>
      <c r="CU128" s="110" t="s">
        <v>137</v>
      </c>
      <c r="CV128" s="104"/>
      <c r="CW128" s="110" t="s">
        <v>137</v>
      </c>
      <c r="CX128" s="104"/>
      <c r="CY128" s="110" t="s">
        <v>137</v>
      </c>
      <c r="CZ128" s="104"/>
      <c r="DA128" s="110"/>
      <c r="DB128" s="104"/>
    </row>
    <row r="129" spans="1:106">
      <c r="A129" s="104" t="s">
        <v>833</v>
      </c>
      <c r="B129" s="104" t="s">
        <v>773</v>
      </c>
      <c r="C129" s="104" t="s">
        <v>3058</v>
      </c>
      <c r="D129" s="104">
        <v>1</v>
      </c>
      <c r="E129" s="110" t="s">
        <v>3726</v>
      </c>
      <c r="F129" s="110" t="s">
        <v>2691</v>
      </c>
      <c r="G129" s="110" t="s">
        <v>137</v>
      </c>
      <c r="H129" s="104"/>
      <c r="I129" s="110" t="s">
        <v>137</v>
      </c>
      <c r="J129" s="104"/>
      <c r="K129" s="110" t="s">
        <v>137</v>
      </c>
      <c r="L129" s="104"/>
      <c r="M129" s="110" t="s">
        <v>137</v>
      </c>
      <c r="N129" s="104"/>
      <c r="O129" s="110" t="s">
        <v>137</v>
      </c>
      <c r="P129" s="104"/>
      <c r="Q129" s="110" t="s">
        <v>137</v>
      </c>
      <c r="R129" s="104"/>
      <c r="S129" s="110"/>
      <c r="T129" s="104"/>
      <c r="U129" s="110"/>
      <c r="V129" s="104"/>
      <c r="W129" s="110"/>
      <c r="X129" s="104"/>
      <c r="Y129" s="110" t="s">
        <v>1020</v>
      </c>
      <c r="Z129" s="104" t="s">
        <v>832</v>
      </c>
      <c r="AA129" s="110" t="s">
        <v>137</v>
      </c>
      <c r="AB129" s="104"/>
      <c r="AC129" s="110" t="s">
        <v>137</v>
      </c>
      <c r="AD129" s="104"/>
      <c r="AE129" s="110" t="s">
        <v>137</v>
      </c>
      <c r="AF129" s="104"/>
      <c r="AG129" s="110" t="s">
        <v>137</v>
      </c>
      <c r="AH129" s="104"/>
      <c r="AI129" s="110" t="s">
        <v>137</v>
      </c>
      <c r="AJ129" s="104"/>
      <c r="AK129" s="110" t="s">
        <v>137</v>
      </c>
      <c r="AL129" s="104"/>
      <c r="AM129" s="110" t="s">
        <v>137</v>
      </c>
      <c r="AN129" s="104"/>
      <c r="AO129" s="110" t="s">
        <v>137</v>
      </c>
      <c r="AP129" s="104"/>
      <c r="AQ129" s="110" t="s">
        <v>137</v>
      </c>
      <c r="AR129" s="104"/>
      <c r="AS129" s="110" t="s">
        <v>137</v>
      </c>
      <c r="AT129" s="104"/>
      <c r="AU129" s="110" t="s">
        <v>137</v>
      </c>
      <c r="AV129" s="104"/>
      <c r="AW129" s="110" t="s">
        <v>1024</v>
      </c>
      <c r="AX129" s="104" t="s">
        <v>846</v>
      </c>
      <c r="AY129" s="110" t="s">
        <v>137</v>
      </c>
      <c r="AZ129" s="104"/>
      <c r="BA129" s="110" t="s">
        <v>137</v>
      </c>
      <c r="BB129" s="104"/>
      <c r="BC129" s="110" t="s">
        <v>137</v>
      </c>
      <c r="BD129" s="104"/>
      <c r="BE129" s="110" t="s">
        <v>137</v>
      </c>
      <c r="BF129" s="104"/>
      <c r="BG129" s="110" t="s">
        <v>137</v>
      </c>
      <c r="BH129" s="104"/>
      <c r="BI129" s="110" t="s">
        <v>137</v>
      </c>
      <c r="BJ129" s="104"/>
      <c r="BK129" s="110" t="s">
        <v>137</v>
      </c>
      <c r="BL129" s="104"/>
      <c r="BM129" s="110"/>
      <c r="BN129" s="104"/>
      <c r="BO129" s="110" t="s">
        <v>1017</v>
      </c>
      <c r="BP129" s="104" t="s">
        <v>776</v>
      </c>
      <c r="BQ129" s="110" t="s">
        <v>137</v>
      </c>
      <c r="BR129" s="104"/>
      <c r="BS129" s="110" t="s">
        <v>137</v>
      </c>
      <c r="BT129" s="104"/>
      <c r="BU129" s="110" t="s">
        <v>1019</v>
      </c>
      <c r="BV129" s="104" t="s">
        <v>823</v>
      </c>
      <c r="BW129" s="110" t="s">
        <v>1021</v>
      </c>
      <c r="BX129" s="104" t="s">
        <v>836</v>
      </c>
      <c r="BY129" s="110" t="s">
        <v>137</v>
      </c>
      <c r="BZ129" s="104"/>
      <c r="CA129" s="110" t="s">
        <v>137</v>
      </c>
      <c r="CB129" s="104"/>
      <c r="CC129" s="110"/>
      <c r="CD129" s="104"/>
      <c r="CE129" s="110" t="s">
        <v>2782</v>
      </c>
      <c r="CF129" s="104" t="s">
        <v>834</v>
      </c>
      <c r="CG129" s="110" t="s">
        <v>137</v>
      </c>
      <c r="CH129" s="104"/>
      <c r="CI129" s="110" t="s">
        <v>137</v>
      </c>
      <c r="CJ129" s="104"/>
      <c r="CK129" s="110" t="s">
        <v>137</v>
      </c>
      <c r="CL129" s="104"/>
      <c r="CM129" s="110" t="s">
        <v>137</v>
      </c>
      <c r="CN129" s="104"/>
      <c r="CO129" s="110" t="s">
        <v>137</v>
      </c>
      <c r="CP129" s="104"/>
      <c r="CQ129" s="110" t="s">
        <v>137</v>
      </c>
      <c r="CR129" s="104"/>
      <c r="CS129" s="110" t="s">
        <v>137</v>
      </c>
      <c r="CT129" s="104"/>
      <c r="CU129" s="110" t="s">
        <v>137</v>
      </c>
      <c r="CV129" s="104"/>
      <c r="CW129" s="110" t="s">
        <v>137</v>
      </c>
      <c r="CX129" s="104"/>
      <c r="CY129" s="110" t="s">
        <v>137</v>
      </c>
      <c r="CZ129" s="104"/>
      <c r="DA129" s="110"/>
      <c r="DB129" s="104"/>
    </row>
    <row r="130" spans="1:106">
      <c r="A130" s="104" t="s">
        <v>835</v>
      </c>
      <c r="B130" s="104" t="s">
        <v>773</v>
      </c>
      <c r="C130" s="104" t="s">
        <v>3059</v>
      </c>
      <c r="D130" s="104">
        <v>1</v>
      </c>
      <c r="E130" s="110" t="s">
        <v>3726</v>
      </c>
      <c r="F130" s="110" t="s">
        <v>2691</v>
      </c>
      <c r="G130" s="110" t="s">
        <v>137</v>
      </c>
      <c r="H130" s="104"/>
      <c r="I130" s="110" t="s">
        <v>137</v>
      </c>
      <c r="J130" s="104"/>
      <c r="K130" s="110" t="s">
        <v>137</v>
      </c>
      <c r="L130" s="104"/>
      <c r="M130" s="110" t="s">
        <v>137</v>
      </c>
      <c r="N130" s="104"/>
      <c r="O130" s="110" t="s">
        <v>137</v>
      </c>
      <c r="P130" s="104"/>
      <c r="Q130" s="110" t="s">
        <v>137</v>
      </c>
      <c r="R130" s="104"/>
      <c r="S130" s="110"/>
      <c r="T130" s="104"/>
      <c r="U130" s="110"/>
      <c r="V130" s="104"/>
      <c r="W130" s="110"/>
      <c r="X130" s="104"/>
      <c r="Y130" s="110" t="s">
        <v>1020</v>
      </c>
      <c r="Z130" s="104" t="s">
        <v>832</v>
      </c>
      <c r="AA130" s="110" t="s">
        <v>137</v>
      </c>
      <c r="AB130" s="104"/>
      <c r="AC130" s="110" t="s">
        <v>137</v>
      </c>
      <c r="AD130" s="104"/>
      <c r="AE130" s="110" t="s">
        <v>137</v>
      </c>
      <c r="AF130" s="104"/>
      <c r="AG130" s="110" t="s">
        <v>137</v>
      </c>
      <c r="AH130" s="104"/>
      <c r="AI130" s="110" t="s">
        <v>137</v>
      </c>
      <c r="AJ130" s="104"/>
      <c r="AK130" s="110" t="s">
        <v>137</v>
      </c>
      <c r="AL130" s="104"/>
      <c r="AM130" s="110" t="s">
        <v>137</v>
      </c>
      <c r="AN130" s="104"/>
      <c r="AO130" s="110" t="s">
        <v>137</v>
      </c>
      <c r="AP130" s="104"/>
      <c r="AQ130" s="110" t="s">
        <v>137</v>
      </c>
      <c r="AR130" s="104"/>
      <c r="AS130" s="110" t="s">
        <v>137</v>
      </c>
      <c r="AT130" s="104"/>
      <c r="AU130" s="110" t="s">
        <v>137</v>
      </c>
      <c r="AV130" s="104"/>
      <c r="AW130" s="110" t="s">
        <v>1024</v>
      </c>
      <c r="AX130" s="104" t="s">
        <v>846</v>
      </c>
      <c r="AY130" s="110" t="s">
        <v>137</v>
      </c>
      <c r="AZ130" s="104"/>
      <c r="BA130" s="110" t="s">
        <v>137</v>
      </c>
      <c r="BB130" s="104"/>
      <c r="BC130" s="110" t="s">
        <v>137</v>
      </c>
      <c r="BD130" s="104"/>
      <c r="BE130" s="110" t="s">
        <v>137</v>
      </c>
      <c r="BF130" s="104"/>
      <c r="BG130" s="110" t="s">
        <v>137</v>
      </c>
      <c r="BH130" s="104"/>
      <c r="BI130" s="110" t="s">
        <v>137</v>
      </c>
      <c r="BJ130" s="104"/>
      <c r="BK130" s="110" t="s">
        <v>137</v>
      </c>
      <c r="BL130" s="104"/>
      <c r="BM130" s="110"/>
      <c r="BN130" s="104"/>
      <c r="BO130" s="110" t="s">
        <v>1017</v>
      </c>
      <c r="BP130" s="104" t="s">
        <v>776</v>
      </c>
      <c r="BQ130" s="110" t="s">
        <v>137</v>
      </c>
      <c r="BR130" s="104"/>
      <c r="BS130" s="110" t="s">
        <v>137</v>
      </c>
      <c r="BT130" s="104"/>
      <c r="BU130" s="110" t="s">
        <v>1019</v>
      </c>
      <c r="BV130" s="104" t="s">
        <v>823</v>
      </c>
      <c r="BW130" s="110" t="s">
        <v>1022</v>
      </c>
      <c r="BX130" s="104" t="s">
        <v>838</v>
      </c>
      <c r="BY130" s="110" t="s">
        <v>137</v>
      </c>
      <c r="BZ130" s="104"/>
      <c r="CA130" s="110" t="s">
        <v>137</v>
      </c>
      <c r="CB130" s="104"/>
      <c r="CC130" s="110"/>
      <c r="CD130" s="104"/>
      <c r="CE130" s="110" t="s">
        <v>2782</v>
      </c>
      <c r="CF130" s="104" t="s">
        <v>834</v>
      </c>
      <c r="CG130" s="110" t="s">
        <v>137</v>
      </c>
      <c r="CH130" s="104"/>
      <c r="CI130" s="110" t="s">
        <v>137</v>
      </c>
      <c r="CJ130" s="104"/>
      <c r="CK130" s="110" t="s">
        <v>137</v>
      </c>
      <c r="CL130" s="104"/>
      <c r="CM130" s="110" t="s">
        <v>137</v>
      </c>
      <c r="CN130" s="104"/>
      <c r="CO130" s="110" t="s">
        <v>137</v>
      </c>
      <c r="CP130" s="104"/>
      <c r="CQ130" s="110" t="s">
        <v>137</v>
      </c>
      <c r="CR130" s="104"/>
      <c r="CS130" s="110" t="s">
        <v>137</v>
      </c>
      <c r="CT130" s="104"/>
      <c r="CU130" s="110" t="s">
        <v>137</v>
      </c>
      <c r="CV130" s="104"/>
      <c r="CW130" s="110" t="s">
        <v>137</v>
      </c>
      <c r="CX130" s="104"/>
      <c r="CY130" s="110" t="s">
        <v>137</v>
      </c>
      <c r="CZ130" s="104"/>
      <c r="DA130" s="110"/>
      <c r="DB130" s="104"/>
    </row>
    <row r="131" spans="1:106">
      <c r="A131" s="104" t="s">
        <v>837</v>
      </c>
      <c r="B131" s="104" t="s">
        <v>773</v>
      </c>
      <c r="C131" s="104" t="s">
        <v>3060</v>
      </c>
      <c r="D131" s="104">
        <v>1</v>
      </c>
      <c r="E131" s="110" t="s">
        <v>3726</v>
      </c>
      <c r="F131" s="110" t="s">
        <v>2691</v>
      </c>
      <c r="G131" s="110" t="s">
        <v>137</v>
      </c>
      <c r="H131" s="104"/>
      <c r="I131" s="110" t="s">
        <v>137</v>
      </c>
      <c r="J131" s="104"/>
      <c r="K131" s="110" t="s">
        <v>137</v>
      </c>
      <c r="L131" s="104"/>
      <c r="M131" s="110" t="s">
        <v>137</v>
      </c>
      <c r="N131" s="104"/>
      <c r="O131" s="110" t="s">
        <v>137</v>
      </c>
      <c r="P131" s="104"/>
      <c r="Q131" s="110" t="s">
        <v>137</v>
      </c>
      <c r="R131" s="104"/>
      <c r="S131" s="110"/>
      <c r="T131" s="104"/>
      <c r="U131" s="110"/>
      <c r="V131" s="104"/>
      <c r="W131" s="110"/>
      <c r="X131" s="104"/>
      <c r="Y131" s="110" t="s">
        <v>1020</v>
      </c>
      <c r="Z131" s="104" t="s">
        <v>832</v>
      </c>
      <c r="AA131" s="110" t="s">
        <v>137</v>
      </c>
      <c r="AB131" s="104"/>
      <c r="AC131" s="110" t="s">
        <v>137</v>
      </c>
      <c r="AD131" s="104"/>
      <c r="AE131" s="110" t="s">
        <v>137</v>
      </c>
      <c r="AF131" s="104"/>
      <c r="AG131" s="110" t="s">
        <v>137</v>
      </c>
      <c r="AH131" s="104"/>
      <c r="AI131" s="110" t="s">
        <v>137</v>
      </c>
      <c r="AJ131" s="104"/>
      <c r="AK131" s="110" t="s">
        <v>137</v>
      </c>
      <c r="AL131" s="104"/>
      <c r="AM131" s="110" t="s">
        <v>137</v>
      </c>
      <c r="AN131" s="104"/>
      <c r="AO131" s="110" t="s">
        <v>137</v>
      </c>
      <c r="AP131" s="104"/>
      <c r="AQ131" s="110" t="s">
        <v>137</v>
      </c>
      <c r="AR131" s="104"/>
      <c r="AS131" s="110" t="s">
        <v>137</v>
      </c>
      <c r="AT131" s="104"/>
      <c r="AU131" s="110" t="s">
        <v>137</v>
      </c>
      <c r="AV131" s="104"/>
      <c r="AW131" s="110" t="s">
        <v>1024</v>
      </c>
      <c r="AX131" s="104" t="s">
        <v>846</v>
      </c>
      <c r="AY131" s="110" t="s">
        <v>137</v>
      </c>
      <c r="AZ131" s="104"/>
      <c r="BA131" s="110" t="s">
        <v>137</v>
      </c>
      <c r="BB131" s="104"/>
      <c r="BC131" s="110" t="s">
        <v>137</v>
      </c>
      <c r="BD131" s="104"/>
      <c r="BE131" s="110" t="s">
        <v>137</v>
      </c>
      <c r="BF131" s="104"/>
      <c r="BG131" s="110" t="s">
        <v>137</v>
      </c>
      <c r="BH131" s="104"/>
      <c r="BI131" s="110" t="s">
        <v>137</v>
      </c>
      <c r="BJ131" s="104"/>
      <c r="BK131" s="110" t="s">
        <v>137</v>
      </c>
      <c r="BL131" s="104"/>
      <c r="BM131" s="110"/>
      <c r="BN131" s="104"/>
      <c r="BO131" s="110" t="s">
        <v>1017</v>
      </c>
      <c r="BP131" s="104" t="s">
        <v>776</v>
      </c>
      <c r="BQ131" s="110" t="s">
        <v>137</v>
      </c>
      <c r="BR131" s="104"/>
      <c r="BS131" s="110" t="s">
        <v>137</v>
      </c>
      <c r="BT131" s="104"/>
      <c r="BU131" s="110" t="s">
        <v>1019</v>
      </c>
      <c r="BV131" s="104" t="s">
        <v>823</v>
      </c>
      <c r="BW131" s="110" t="s">
        <v>1023</v>
      </c>
      <c r="BX131" s="104" t="s">
        <v>841</v>
      </c>
      <c r="BY131" s="110" t="s">
        <v>137</v>
      </c>
      <c r="BZ131" s="104"/>
      <c r="CA131" s="110" t="s">
        <v>137</v>
      </c>
      <c r="CB131" s="104"/>
      <c r="CC131" s="110"/>
      <c r="CD131" s="104"/>
      <c r="CE131" s="110" t="s">
        <v>2782</v>
      </c>
      <c r="CF131" s="104" t="s">
        <v>834</v>
      </c>
      <c r="CG131" s="110" t="s">
        <v>137</v>
      </c>
      <c r="CH131" s="104"/>
      <c r="CI131" s="110" t="s">
        <v>137</v>
      </c>
      <c r="CJ131" s="104"/>
      <c r="CK131" s="110" t="s">
        <v>137</v>
      </c>
      <c r="CL131" s="104"/>
      <c r="CM131" s="110" t="s">
        <v>137</v>
      </c>
      <c r="CN131" s="104"/>
      <c r="CO131" s="110" t="s">
        <v>137</v>
      </c>
      <c r="CP131" s="104"/>
      <c r="CQ131" s="110" t="s">
        <v>137</v>
      </c>
      <c r="CR131" s="104"/>
      <c r="CS131" s="110" t="s">
        <v>137</v>
      </c>
      <c r="CT131" s="104"/>
      <c r="CU131" s="110" t="s">
        <v>137</v>
      </c>
      <c r="CV131" s="104"/>
      <c r="CW131" s="110" t="s">
        <v>137</v>
      </c>
      <c r="CX131" s="104"/>
      <c r="CY131" s="110" t="s">
        <v>137</v>
      </c>
      <c r="CZ131" s="104"/>
      <c r="DA131" s="110"/>
      <c r="DB131" s="104"/>
    </row>
    <row r="132" spans="1:106">
      <c r="A132" s="104" t="s">
        <v>839</v>
      </c>
      <c r="B132" s="104" t="s">
        <v>773</v>
      </c>
      <c r="C132" s="104" t="s">
        <v>3061</v>
      </c>
      <c r="D132" s="104">
        <v>1</v>
      </c>
      <c r="E132" s="110" t="s">
        <v>3726</v>
      </c>
      <c r="F132" s="110" t="s">
        <v>2691</v>
      </c>
      <c r="G132" s="110" t="s">
        <v>137</v>
      </c>
      <c r="H132" s="104"/>
      <c r="I132" s="110" t="s">
        <v>137</v>
      </c>
      <c r="J132" s="104"/>
      <c r="K132" s="110" t="s">
        <v>137</v>
      </c>
      <c r="L132" s="104"/>
      <c r="M132" s="110" t="s">
        <v>137</v>
      </c>
      <c r="N132" s="104"/>
      <c r="O132" s="110" t="s">
        <v>137</v>
      </c>
      <c r="P132" s="104"/>
      <c r="Q132" s="110" t="s">
        <v>137</v>
      </c>
      <c r="R132" s="104"/>
      <c r="S132" s="110"/>
      <c r="T132" s="104"/>
      <c r="U132" s="110"/>
      <c r="V132" s="104"/>
      <c r="W132" s="110"/>
      <c r="X132" s="104"/>
      <c r="Y132" s="110" t="s">
        <v>1020</v>
      </c>
      <c r="Z132" s="104" t="s">
        <v>832</v>
      </c>
      <c r="AA132" s="110" t="s">
        <v>137</v>
      </c>
      <c r="AB132" s="104"/>
      <c r="AC132" s="110" t="s">
        <v>137</v>
      </c>
      <c r="AD132" s="104"/>
      <c r="AE132" s="110" t="s">
        <v>137</v>
      </c>
      <c r="AF132" s="104"/>
      <c r="AG132" s="110" t="s">
        <v>137</v>
      </c>
      <c r="AH132" s="104"/>
      <c r="AI132" s="110" t="s">
        <v>137</v>
      </c>
      <c r="AJ132" s="104"/>
      <c r="AK132" s="110" t="s">
        <v>137</v>
      </c>
      <c r="AL132" s="104"/>
      <c r="AM132" s="110" t="s">
        <v>137</v>
      </c>
      <c r="AN132" s="104"/>
      <c r="AO132" s="110" t="s">
        <v>137</v>
      </c>
      <c r="AP132" s="104"/>
      <c r="AQ132" s="110" t="s">
        <v>137</v>
      </c>
      <c r="AR132" s="104"/>
      <c r="AS132" s="110" t="s">
        <v>137</v>
      </c>
      <c r="AT132" s="104"/>
      <c r="AU132" s="110" t="s">
        <v>137</v>
      </c>
      <c r="AV132" s="104"/>
      <c r="AW132" s="110" t="s">
        <v>1024</v>
      </c>
      <c r="AX132" s="104" t="s">
        <v>846</v>
      </c>
      <c r="AY132" s="110" t="s">
        <v>137</v>
      </c>
      <c r="AZ132" s="104"/>
      <c r="BA132" s="110" t="s">
        <v>137</v>
      </c>
      <c r="BB132" s="104"/>
      <c r="BC132" s="110" t="s">
        <v>137</v>
      </c>
      <c r="BD132" s="104"/>
      <c r="BE132" s="110" t="s">
        <v>137</v>
      </c>
      <c r="BF132" s="104"/>
      <c r="BG132" s="110" t="s">
        <v>137</v>
      </c>
      <c r="BH132" s="104"/>
      <c r="BI132" s="110" t="s">
        <v>137</v>
      </c>
      <c r="BJ132" s="104"/>
      <c r="BK132" s="110" t="s">
        <v>137</v>
      </c>
      <c r="BL132" s="104"/>
      <c r="BM132" s="110"/>
      <c r="BN132" s="104"/>
      <c r="BO132" s="110" t="s">
        <v>1017</v>
      </c>
      <c r="BP132" s="104" t="s">
        <v>776</v>
      </c>
      <c r="BQ132" s="110" t="s">
        <v>137</v>
      </c>
      <c r="BR132" s="104"/>
      <c r="BS132" s="110" t="s">
        <v>137</v>
      </c>
      <c r="BT132" s="104"/>
      <c r="BU132" s="110" t="s">
        <v>1019</v>
      </c>
      <c r="BV132" s="104" t="s">
        <v>823</v>
      </c>
      <c r="BW132" s="110" t="s">
        <v>1021</v>
      </c>
      <c r="BX132" s="104" t="s">
        <v>836</v>
      </c>
      <c r="BY132" s="110" t="s">
        <v>137</v>
      </c>
      <c r="BZ132" s="104"/>
      <c r="CA132" s="110" t="s">
        <v>137</v>
      </c>
      <c r="CB132" s="104"/>
      <c r="CC132" s="110"/>
      <c r="CD132" s="104"/>
      <c r="CE132" s="110" t="s">
        <v>2783</v>
      </c>
      <c r="CF132" s="104" t="s">
        <v>840</v>
      </c>
      <c r="CG132" s="110" t="s">
        <v>137</v>
      </c>
      <c r="CH132" s="104"/>
      <c r="CI132" s="110" t="s">
        <v>137</v>
      </c>
      <c r="CJ132" s="104"/>
      <c r="CK132" s="110" t="s">
        <v>137</v>
      </c>
      <c r="CL132" s="104"/>
      <c r="CM132" s="110" t="s">
        <v>137</v>
      </c>
      <c r="CN132" s="104"/>
      <c r="CO132" s="110" t="s">
        <v>137</v>
      </c>
      <c r="CP132" s="104"/>
      <c r="CQ132" s="110" t="s">
        <v>137</v>
      </c>
      <c r="CR132" s="104"/>
      <c r="CS132" s="110" t="s">
        <v>137</v>
      </c>
      <c r="CT132" s="104"/>
      <c r="CU132" s="110" t="s">
        <v>137</v>
      </c>
      <c r="CV132" s="104"/>
      <c r="CW132" s="110" t="s">
        <v>137</v>
      </c>
      <c r="CX132" s="104"/>
      <c r="CY132" s="110" t="s">
        <v>137</v>
      </c>
      <c r="CZ132" s="104"/>
      <c r="DA132" s="110"/>
      <c r="DB132" s="104"/>
    </row>
    <row r="133" spans="1:106">
      <c r="A133" s="104" t="s">
        <v>842</v>
      </c>
      <c r="B133" s="104" t="s">
        <v>773</v>
      </c>
      <c r="C133" s="104" t="s">
        <v>3062</v>
      </c>
      <c r="D133" s="104">
        <v>1</v>
      </c>
      <c r="E133" s="110" t="s">
        <v>3726</v>
      </c>
      <c r="F133" s="110" t="s">
        <v>2691</v>
      </c>
      <c r="G133" s="110" t="s">
        <v>137</v>
      </c>
      <c r="H133" s="104"/>
      <c r="I133" s="110" t="s">
        <v>137</v>
      </c>
      <c r="J133" s="104"/>
      <c r="K133" s="110" t="s">
        <v>137</v>
      </c>
      <c r="L133" s="104"/>
      <c r="M133" s="110" t="s">
        <v>137</v>
      </c>
      <c r="N133" s="104"/>
      <c r="O133" s="110" t="s">
        <v>137</v>
      </c>
      <c r="P133" s="104"/>
      <c r="Q133" s="110" t="s">
        <v>137</v>
      </c>
      <c r="R133" s="104"/>
      <c r="S133" s="110"/>
      <c r="T133" s="104"/>
      <c r="U133" s="110"/>
      <c r="V133" s="104"/>
      <c r="W133" s="110"/>
      <c r="X133" s="104"/>
      <c r="Y133" s="110" t="s">
        <v>1020</v>
      </c>
      <c r="Z133" s="104" t="s">
        <v>832</v>
      </c>
      <c r="AA133" s="110" t="s">
        <v>137</v>
      </c>
      <c r="AB133" s="104"/>
      <c r="AC133" s="110" t="s">
        <v>137</v>
      </c>
      <c r="AD133" s="104"/>
      <c r="AE133" s="110" t="s">
        <v>137</v>
      </c>
      <c r="AF133" s="104"/>
      <c r="AG133" s="110" t="s">
        <v>137</v>
      </c>
      <c r="AH133" s="104"/>
      <c r="AI133" s="110" t="s">
        <v>137</v>
      </c>
      <c r="AJ133" s="104"/>
      <c r="AK133" s="110" t="s">
        <v>137</v>
      </c>
      <c r="AL133" s="104"/>
      <c r="AM133" s="110" t="s">
        <v>137</v>
      </c>
      <c r="AN133" s="104"/>
      <c r="AO133" s="110" t="s">
        <v>137</v>
      </c>
      <c r="AP133" s="104"/>
      <c r="AQ133" s="110" t="s">
        <v>137</v>
      </c>
      <c r="AR133" s="104"/>
      <c r="AS133" s="110" t="s">
        <v>137</v>
      </c>
      <c r="AT133" s="104"/>
      <c r="AU133" s="110" t="s">
        <v>137</v>
      </c>
      <c r="AV133" s="104"/>
      <c r="AW133" s="110" t="s">
        <v>1024</v>
      </c>
      <c r="AX133" s="104" t="s">
        <v>846</v>
      </c>
      <c r="AY133" s="110" t="s">
        <v>137</v>
      </c>
      <c r="AZ133" s="104"/>
      <c r="BA133" s="110" t="s">
        <v>137</v>
      </c>
      <c r="BB133" s="104"/>
      <c r="BC133" s="110" t="s">
        <v>137</v>
      </c>
      <c r="BD133" s="104"/>
      <c r="BE133" s="110" t="s">
        <v>137</v>
      </c>
      <c r="BF133" s="104"/>
      <c r="BG133" s="110" t="s">
        <v>137</v>
      </c>
      <c r="BH133" s="104"/>
      <c r="BI133" s="110" t="s">
        <v>137</v>
      </c>
      <c r="BJ133" s="104"/>
      <c r="BK133" s="110" t="s">
        <v>137</v>
      </c>
      <c r="BL133" s="104"/>
      <c r="BM133" s="110"/>
      <c r="BN133" s="104"/>
      <c r="BO133" s="110" t="s">
        <v>1017</v>
      </c>
      <c r="BP133" s="104" t="s">
        <v>776</v>
      </c>
      <c r="BQ133" s="110" t="s">
        <v>137</v>
      </c>
      <c r="BR133" s="104"/>
      <c r="BS133" s="110" t="s">
        <v>137</v>
      </c>
      <c r="BT133" s="104"/>
      <c r="BU133" s="110" t="s">
        <v>1019</v>
      </c>
      <c r="BV133" s="104" t="s">
        <v>823</v>
      </c>
      <c r="BW133" s="110" t="s">
        <v>1022</v>
      </c>
      <c r="BX133" s="104" t="s">
        <v>838</v>
      </c>
      <c r="BY133" s="110" t="s">
        <v>137</v>
      </c>
      <c r="BZ133" s="104"/>
      <c r="CA133" s="110" t="s">
        <v>137</v>
      </c>
      <c r="CB133" s="104"/>
      <c r="CC133" s="110"/>
      <c r="CD133" s="104"/>
      <c r="CE133" s="110" t="s">
        <v>2783</v>
      </c>
      <c r="CF133" s="104" t="s">
        <v>840</v>
      </c>
      <c r="CG133" s="110" t="s">
        <v>137</v>
      </c>
      <c r="CH133" s="104"/>
      <c r="CI133" s="110" t="s">
        <v>137</v>
      </c>
      <c r="CJ133" s="104"/>
      <c r="CK133" s="110" t="s">
        <v>137</v>
      </c>
      <c r="CL133" s="104"/>
      <c r="CM133" s="110" t="s">
        <v>137</v>
      </c>
      <c r="CN133" s="104"/>
      <c r="CO133" s="110" t="s">
        <v>137</v>
      </c>
      <c r="CP133" s="104"/>
      <c r="CQ133" s="110" t="s">
        <v>137</v>
      </c>
      <c r="CR133" s="104"/>
      <c r="CS133" s="110" t="s">
        <v>137</v>
      </c>
      <c r="CT133" s="104"/>
      <c r="CU133" s="110" t="s">
        <v>137</v>
      </c>
      <c r="CV133" s="104"/>
      <c r="CW133" s="110" t="s">
        <v>137</v>
      </c>
      <c r="CX133" s="104"/>
      <c r="CY133" s="110" t="s">
        <v>137</v>
      </c>
      <c r="CZ133" s="104"/>
      <c r="DA133" s="110"/>
      <c r="DB133" s="104"/>
    </row>
    <row r="134" spans="1:106">
      <c r="A134" s="104" t="s">
        <v>843</v>
      </c>
      <c r="B134" s="104" t="s">
        <v>773</v>
      </c>
      <c r="C134" s="104" t="s">
        <v>3063</v>
      </c>
      <c r="D134" s="104">
        <v>1</v>
      </c>
      <c r="E134" s="110" t="s">
        <v>3726</v>
      </c>
      <c r="F134" s="110" t="s">
        <v>2691</v>
      </c>
      <c r="G134" s="110" t="s">
        <v>137</v>
      </c>
      <c r="H134" s="104"/>
      <c r="I134" s="110" t="s">
        <v>137</v>
      </c>
      <c r="J134" s="104"/>
      <c r="K134" s="110" t="s">
        <v>137</v>
      </c>
      <c r="L134" s="104"/>
      <c r="M134" s="110" t="s">
        <v>137</v>
      </c>
      <c r="N134" s="104"/>
      <c r="O134" s="110" t="s">
        <v>137</v>
      </c>
      <c r="P134" s="104"/>
      <c r="Q134" s="110" t="s">
        <v>137</v>
      </c>
      <c r="R134" s="104"/>
      <c r="S134" s="110"/>
      <c r="T134" s="104"/>
      <c r="U134" s="110"/>
      <c r="V134" s="104"/>
      <c r="W134" s="110"/>
      <c r="X134" s="104"/>
      <c r="Y134" s="110" t="s">
        <v>1020</v>
      </c>
      <c r="Z134" s="104" t="s">
        <v>832</v>
      </c>
      <c r="AA134" s="110" t="s">
        <v>137</v>
      </c>
      <c r="AB134" s="104"/>
      <c r="AC134" s="110" t="s">
        <v>137</v>
      </c>
      <c r="AD134" s="104"/>
      <c r="AE134" s="110" t="s">
        <v>137</v>
      </c>
      <c r="AF134" s="104"/>
      <c r="AG134" s="110" t="s">
        <v>137</v>
      </c>
      <c r="AH134" s="104"/>
      <c r="AI134" s="110" t="s">
        <v>137</v>
      </c>
      <c r="AJ134" s="104"/>
      <c r="AK134" s="110" t="s">
        <v>137</v>
      </c>
      <c r="AL134" s="104"/>
      <c r="AM134" s="110" t="s">
        <v>137</v>
      </c>
      <c r="AN134" s="104"/>
      <c r="AO134" s="110" t="s">
        <v>137</v>
      </c>
      <c r="AP134" s="104"/>
      <c r="AQ134" s="110" t="s">
        <v>137</v>
      </c>
      <c r="AR134" s="104"/>
      <c r="AS134" s="110" t="s">
        <v>137</v>
      </c>
      <c r="AT134" s="104"/>
      <c r="AU134" s="110" t="s">
        <v>137</v>
      </c>
      <c r="AV134" s="104"/>
      <c r="AW134" s="110" t="s">
        <v>1024</v>
      </c>
      <c r="AX134" s="104" t="s">
        <v>846</v>
      </c>
      <c r="AY134" s="110" t="s">
        <v>137</v>
      </c>
      <c r="AZ134" s="104"/>
      <c r="BA134" s="110" t="s">
        <v>137</v>
      </c>
      <c r="BB134" s="104"/>
      <c r="BC134" s="110" t="s">
        <v>137</v>
      </c>
      <c r="BD134" s="104"/>
      <c r="BE134" s="110" t="s">
        <v>137</v>
      </c>
      <c r="BF134" s="104"/>
      <c r="BG134" s="110" t="s">
        <v>137</v>
      </c>
      <c r="BH134" s="104"/>
      <c r="BI134" s="110" t="s">
        <v>137</v>
      </c>
      <c r="BJ134" s="104"/>
      <c r="BK134" s="110" t="s">
        <v>137</v>
      </c>
      <c r="BL134" s="104"/>
      <c r="BM134" s="110"/>
      <c r="BN134" s="104"/>
      <c r="BO134" s="110" t="s">
        <v>1017</v>
      </c>
      <c r="BP134" s="104" t="s">
        <v>776</v>
      </c>
      <c r="BQ134" s="110" t="s">
        <v>137</v>
      </c>
      <c r="BR134" s="104"/>
      <c r="BS134" s="110" t="s">
        <v>137</v>
      </c>
      <c r="BT134" s="104"/>
      <c r="BU134" s="110" t="s">
        <v>1019</v>
      </c>
      <c r="BV134" s="104" t="s">
        <v>823</v>
      </c>
      <c r="BW134" s="110" t="s">
        <v>1023</v>
      </c>
      <c r="BX134" s="104" t="s">
        <v>841</v>
      </c>
      <c r="BY134" s="110" t="s">
        <v>137</v>
      </c>
      <c r="BZ134" s="104"/>
      <c r="CA134" s="110" t="s">
        <v>137</v>
      </c>
      <c r="CB134" s="104"/>
      <c r="CC134" s="110"/>
      <c r="CD134" s="104"/>
      <c r="CE134" s="110" t="s">
        <v>2783</v>
      </c>
      <c r="CF134" s="104" t="s">
        <v>840</v>
      </c>
      <c r="CG134" s="110" t="s">
        <v>137</v>
      </c>
      <c r="CH134" s="104"/>
      <c r="CI134" s="110" t="s">
        <v>137</v>
      </c>
      <c r="CJ134" s="104"/>
      <c r="CK134" s="110" t="s">
        <v>137</v>
      </c>
      <c r="CL134" s="104"/>
      <c r="CM134" s="110" t="s">
        <v>137</v>
      </c>
      <c r="CN134" s="104"/>
      <c r="CO134" s="110" t="s">
        <v>137</v>
      </c>
      <c r="CP134" s="104"/>
      <c r="CQ134" s="110" t="s">
        <v>137</v>
      </c>
      <c r="CR134" s="104"/>
      <c r="CS134" s="110" t="s">
        <v>137</v>
      </c>
      <c r="CT134" s="104"/>
      <c r="CU134" s="110" t="s">
        <v>137</v>
      </c>
      <c r="CV134" s="104"/>
      <c r="CW134" s="110" t="s">
        <v>137</v>
      </c>
      <c r="CX134" s="104"/>
      <c r="CY134" s="110" t="s">
        <v>137</v>
      </c>
      <c r="CZ134" s="104"/>
      <c r="DA134" s="110"/>
      <c r="DB134" s="104"/>
    </row>
    <row r="135" spans="1:106">
      <c r="A135" s="104" t="s">
        <v>844</v>
      </c>
      <c r="B135" s="104" t="s">
        <v>773</v>
      </c>
      <c r="C135" s="104" t="s">
        <v>3064</v>
      </c>
      <c r="D135" s="104">
        <v>1</v>
      </c>
      <c r="E135" s="110" t="s">
        <v>3726</v>
      </c>
      <c r="F135" s="110" t="s">
        <v>2691</v>
      </c>
      <c r="G135" s="110" t="s">
        <v>137</v>
      </c>
      <c r="H135" s="104"/>
      <c r="I135" s="110" t="s">
        <v>137</v>
      </c>
      <c r="J135" s="104"/>
      <c r="K135" s="110" t="s">
        <v>137</v>
      </c>
      <c r="L135" s="104"/>
      <c r="M135" s="110" t="s">
        <v>137</v>
      </c>
      <c r="N135" s="104"/>
      <c r="O135" s="110" t="s">
        <v>137</v>
      </c>
      <c r="P135" s="104"/>
      <c r="Q135" s="110" t="s">
        <v>137</v>
      </c>
      <c r="R135" s="104"/>
      <c r="S135" s="110"/>
      <c r="T135" s="104"/>
      <c r="U135" s="110"/>
      <c r="V135" s="104"/>
      <c r="W135" s="110"/>
      <c r="X135" s="104"/>
      <c r="Y135" s="110" t="s">
        <v>1020</v>
      </c>
      <c r="Z135" s="104" t="s">
        <v>832</v>
      </c>
      <c r="AA135" s="110" t="s">
        <v>137</v>
      </c>
      <c r="AB135" s="104"/>
      <c r="AC135" s="110" t="s">
        <v>137</v>
      </c>
      <c r="AD135" s="104"/>
      <c r="AE135" s="110" t="s">
        <v>137</v>
      </c>
      <c r="AF135" s="104"/>
      <c r="AG135" s="110" t="s">
        <v>137</v>
      </c>
      <c r="AH135" s="104"/>
      <c r="AI135" s="110" t="s">
        <v>995</v>
      </c>
      <c r="AJ135" s="104" t="s">
        <v>548</v>
      </c>
      <c r="AK135" s="110" t="s">
        <v>137</v>
      </c>
      <c r="AL135" s="104"/>
      <c r="AM135" s="110" t="s">
        <v>137</v>
      </c>
      <c r="AN135" s="104"/>
      <c r="AO135" s="110" t="s">
        <v>137</v>
      </c>
      <c r="AP135" s="104"/>
      <c r="AQ135" s="110" t="s">
        <v>137</v>
      </c>
      <c r="AR135" s="104"/>
      <c r="AS135" s="110" t="s">
        <v>137</v>
      </c>
      <c r="AT135" s="104"/>
      <c r="AU135" s="110" t="s">
        <v>137</v>
      </c>
      <c r="AV135" s="104"/>
      <c r="AW135" s="110" t="s">
        <v>1025</v>
      </c>
      <c r="AX135" s="104" t="s">
        <v>2774</v>
      </c>
      <c r="AY135" s="110" t="s">
        <v>137</v>
      </c>
      <c r="AZ135" s="104"/>
      <c r="BA135" s="110" t="s">
        <v>137</v>
      </c>
      <c r="BB135" s="104"/>
      <c r="BC135" s="110" t="s">
        <v>137</v>
      </c>
      <c r="BD135" s="104"/>
      <c r="BE135" s="110" t="s">
        <v>137</v>
      </c>
      <c r="BF135" s="104"/>
      <c r="BG135" s="110" t="s">
        <v>137</v>
      </c>
      <c r="BH135" s="104"/>
      <c r="BI135" s="110" t="s">
        <v>137</v>
      </c>
      <c r="BJ135" s="104"/>
      <c r="BK135" s="110" t="s">
        <v>137</v>
      </c>
      <c r="BL135" s="104"/>
      <c r="BM135" s="110"/>
      <c r="BN135" s="104"/>
      <c r="BO135" s="110" t="s">
        <v>1018</v>
      </c>
      <c r="BP135" s="104" t="s">
        <v>788</v>
      </c>
      <c r="BQ135" s="110" t="s">
        <v>137</v>
      </c>
      <c r="BR135" s="104"/>
      <c r="BS135" s="110" t="s">
        <v>137</v>
      </c>
      <c r="BT135" s="104"/>
      <c r="BU135" s="110" t="s">
        <v>1019</v>
      </c>
      <c r="BV135" s="104" t="s">
        <v>823</v>
      </c>
      <c r="BW135" s="110" t="s">
        <v>137</v>
      </c>
      <c r="BX135" s="104"/>
      <c r="BY135" s="110" t="s">
        <v>137</v>
      </c>
      <c r="BZ135" s="104"/>
      <c r="CA135" s="110" t="s">
        <v>137</v>
      </c>
      <c r="CB135" s="104"/>
      <c r="CC135" s="110"/>
      <c r="CD135" s="104"/>
      <c r="CE135" s="110" t="s">
        <v>137</v>
      </c>
      <c r="CF135" s="104"/>
      <c r="CG135" s="110" t="s">
        <v>137</v>
      </c>
      <c r="CH135" s="104"/>
      <c r="CI135" s="110" t="s">
        <v>137</v>
      </c>
      <c r="CJ135" s="104"/>
      <c r="CK135" s="110" t="s">
        <v>137</v>
      </c>
      <c r="CL135" s="104"/>
      <c r="CM135" s="110" t="s">
        <v>137</v>
      </c>
      <c r="CN135" s="104"/>
      <c r="CO135" s="110" t="s">
        <v>137</v>
      </c>
      <c r="CP135" s="104"/>
      <c r="CQ135" s="110" t="s">
        <v>137</v>
      </c>
      <c r="CR135" s="104"/>
      <c r="CS135" s="110" t="s">
        <v>137</v>
      </c>
      <c r="CT135" s="104"/>
      <c r="CU135" s="110" t="s">
        <v>137</v>
      </c>
      <c r="CV135" s="104"/>
      <c r="CW135" s="110" t="s">
        <v>137</v>
      </c>
      <c r="CX135" s="104"/>
      <c r="CY135" s="110" t="s">
        <v>137</v>
      </c>
      <c r="CZ135" s="104"/>
      <c r="DA135" s="110"/>
      <c r="DB135" s="104"/>
    </row>
    <row r="136" spans="1:106">
      <c r="A136" s="104" t="s">
        <v>845</v>
      </c>
      <c r="B136" s="104" t="s">
        <v>773</v>
      </c>
      <c r="C136" s="104" t="s">
        <v>3065</v>
      </c>
      <c r="D136" s="104">
        <v>1</v>
      </c>
      <c r="E136" s="110" t="s">
        <v>3726</v>
      </c>
      <c r="F136" s="110" t="s">
        <v>2691</v>
      </c>
      <c r="G136" s="110" t="s">
        <v>137</v>
      </c>
      <c r="H136" s="104"/>
      <c r="I136" s="110" t="s">
        <v>137</v>
      </c>
      <c r="J136" s="104"/>
      <c r="K136" s="110" t="s">
        <v>137</v>
      </c>
      <c r="L136" s="104"/>
      <c r="M136" s="110" t="s">
        <v>137</v>
      </c>
      <c r="N136" s="104"/>
      <c r="O136" s="110" t="s">
        <v>137</v>
      </c>
      <c r="P136" s="104"/>
      <c r="Q136" s="110" t="s">
        <v>137</v>
      </c>
      <c r="R136" s="104"/>
      <c r="S136" s="110"/>
      <c r="T136" s="104"/>
      <c r="U136" s="110"/>
      <c r="V136" s="104"/>
      <c r="W136" s="110"/>
      <c r="X136" s="104"/>
      <c r="Y136" s="110" t="s">
        <v>1020</v>
      </c>
      <c r="Z136" s="104" t="s">
        <v>832</v>
      </c>
      <c r="AA136" s="110" t="s">
        <v>137</v>
      </c>
      <c r="AB136" s="104"/>
      <c r="AC136" s="110" t="s">
        <v>137</v>
      </c>
      <c r="AD136" s="104"/>
      <c r="AE136" s="110" t="s">
        <v>137</v>
      </c>
      <c r="AF136" s="104"/>
      <c r="AG136" s="110" t="s">
        <v>137</v>
      </c>
      <c r="AH136" s="104"/>
      <c r="AI136" s="110" t="s">
        <v>995</v>
      </c>
      <c r="AJ136" s="104" t="s">
        <v>548</v>
      </c>
      <c r="AK136" s="110" t="s">
        <v>137</v>
      </c>
      <c r="AL136" s="104"/>
      <c r="AM136" s="110" t="s">
        <v>137</v>
      </c>
      <c r="AN136" s="104"/>
      <c r="AO136" s="110" t="s">
        <v>137</v>
      </c>
      <c r="AP136" s="104"/>
      <c r="AQ136" s="110" t="s">
        <v>137</v>
      </c>
      <c r="AR136" s="104"/>
      <c r="AS136" s="110" t="s">
        <v>137</v>
      </c>
      <c r="AT136" s="104"/>
      <c r="AU136" s="110" t="s">
        <v>137</v>
      </c>
      <c r="AV136" s="104"/>
      <c r="AW136" s="110" t="s">
        <v>1024</v>
      </c>
      <c r="AX136" s="104" t="s">
        <v>846</v>
      </c>
      <c r="AY136" s="110" t="s">
        <v>137</v>
      </c>
      <c r="AZ136" s="104"/>
      <c r="BA136" s="110" t="s">
        <v>137</v>
      </c>
      <c r="BB136" s="104"/>
      <c r="BC136" s="110" t="s">
        <v>137</v>
      </c>
      <c r="BD136" s="104"/>
      <c r="BE136" s="110" t="s">
        <v>137</v>
      </c>
      <c r="BF136" s="104"/>
      <c r="BG136" s="110" t="s">
        <v>137</v>
      </c>
      <c r="BH136" s="104"/>
      <c r="BI136" s="110" t="s">
        <v>137</v>
      </c>
      <c r="BJ136" s="104"/>
      <c r="BK136" s="110" t="s">
        <v>137</v>
      </c>
      <c r="BL136" s="104"/>
      <c r="BM136" s="110"/>
      <c r="BN136" s="104"/>
      <c r="BO136" s="110" t="s">
        <v>1018</v>
      </c>
      <c r="BP136" s="104" t="s">
        <v>788</v>
      </c>
      <c r="BQ136" s="110" t="s">
        <v>137</v>
      </c>
      <c r="BR136" s="104"/>
      <c r="BS136" s="110" t="s">
        <v>137</v>
      </c>
      <c r="BT136" s="104"/>
      <c r="BU136" s="110" t="s">
        <v>1019</v>
      </c>
      <c r="BV136" s="104" t="s">
        <v>823</v>
      </c>
      <c r="BW136" s="110" t="s">
        <v>137</v>
      </c>
      <c r="BX136" s="104"/>
      <c r="BY136" s="110" t="s">
        <v>137</v>
      </c>
      <c r="BZ136" s="104"/>
      <c r="CA136" s="110" t="s">
        <v>137</v>
      </c>
      <c r="CB136" s="104"/>
      <c r="CC136" s="110"/>
      <c r="CD136" s="104"/>
      <c r="CE136" s="110" t="s">
        <v>2782</v>
      </c>
      <c r="CF136" s="104" t="s">
        <v>834</v>
      </c>
      <c r="CG136" s="110" t="s">
        <v>137</v>
      </c>
      <c r="CH136" s="104"/>
      <c r="CI136" s="110" t="s">
        <v>137</v>
      </c>
      <c r="CJ136" s="104"/>
      <c r="CK136" s="110" t="s">
        <v>137</v>
      </c>
      <c r="CL136" s="104"/>
      <c r="CM136" s="110" t="s">
        <v>137</v>
      </c>
      <c r="CN136" s="104"/>
      <c r="CO136" s="110" t="s">
        <v>137</v>
      </c>
      <c r="CP136" s="104"/>
      <c r="CQ136" s="110" t="s">
        <v>137</v>
      </c>
      <c r="CR136" s="104"/>
      <c r="CS136" s="110" t="s">
        <v>137</v>
      </c>
      <c r="CT136" s="104"/>
      <c r="CU136" s="110" t="s">
        <v>137</v>
      </c>
      <c r="CV136" s="104"/>
      <c r="CW136" s="110" t="s">
        <v>137</v>
      </c>
      <c r="CX136" s="104"/>
      <c r="CY136" s="110" t="s">
        <v>137</v>
      </c>
      <c r="CZ136" s="104"/>
      <c r="DA136" s="110"/>
      <c r="DB136" s="104"/>
    </row>
    <row r="137" spans="1:106">
      <c r="A137" s="104" t="s">
        <v>847</v>
      </c>
      <c r="B137" s="104" t="s">
        <v>773</v>
      </c>
      <c r="C137" s="104" t="s">
        <v>3066</v>
      </c>
      <c r="D137" s="104">
        <v>1</v>
      </c>
      <c r="E137" s="110" t="s">
        <v>3726</v>
      </c>
      <c r="F137" s="110" t="s">
        <v>2691</v>
      </c>
      <c r="G137" s="110" t="s">
        <v>137</v>
      </c>
      <c r="H137" s="104"/>
      <c r="I137" s="110" t="s">
        <v>137</v>
      </c>
      <c r="J137" s="104"/>
      <c r="K137" s="110" t="s">
        <v>137</v>
      </c>
      <c r="L137" s="104"/>
      <c r="M137" s="110" t="s">
        <v>137</v>
      </c>
      <c r="N137" s="104"/>
      <c r="O137" s="110" t="s">
        <v>137</v>
      </c>
      <c r="P137" s="104"/>
      <c r="Q137" s="110" t="s">
        <v>137</v>
      </c>
      <c r="R137" s="104"/>
      <c r="S137" s="110"/>
      <c r="T137" s="104"/>
      <c r="U137" s="110"/>
      <c r="V137" s="104"/>
      <c r="W137" s="110"/>
      <c r="X137" s="104"/>
      <c r="Y137" s="110" t="s">
        <v>1020</v>
      </c>
      <c r="Z137" s="104" t="s">
        <v>832</v>
      </c>
      <c r="AA137" s="110" t="s">
        <v>137</v>
      </c>
      <c r="AB137" s="104"/>
      <c r="AC137" s="110" t="s">
        <v>137</v>
      </c>
      <c r="AD137" s="104"/>
      <c r="AE137" s="110" t="s">
        <v>137</v>
      </c>
      <c r="AF137" s="104"/>
      <c r="AG137" s="110" t="s">
        <v>137</v>
      </c>
      <c r="AH137" s="104"/>
      <c r="AI137" s="110" t="s">
        <v>995</v>
      </c>
      <c r="AJ137" s="104" t="s">
        <v>548</v>
      </c>
      <c r="AK137" s="110" t="s">
        <v>137</v>
      </c>
      <c r="AL137" s="104"/>
      <c r="AM137" s="110" t="s">
        <v>137</v>
      </c>
      <c r="AN137" s="104"/>
      <c r="AO137" s="110" t="s">
        <v>137</v>
      </c>
      <c r="AP137" s="104"/>
      <c r="AQ137" s="110" t="s">
        <v>137</v>
      </c>
      <c r="AR137" s="104"/>
      <c r="AS137" s="110" t="s">
        <v>137</v>
      </c>
      <c r="AT137" s="104"/>
      <c r="AU137" s="110" t="s">
        <v>137</v>
      </c>
      <c r="AV137" s="104"/>
      <c r="AW137" s="110" t="s">
        <v>1024</v>
      </c>
      <c r="AX137" s="104" t="s">
        <v>846</v>
      </c>
      <c r="AY137" s="110" t="s">
        <v>137</v>
      </c>
      <c r="AZ137" s="104"/>
      <c r="BA137" s="110" t="s">
        <v>137</v>
      </c>
      <c r="BB137" s="104"/>
      <c r="BC137" s="110" t="s">
        <v>137</v>
      </c>
      <c r="BD137" s="104"/>
      <c r="BE137" s="110" t="s">
        <v>137</v>
      </c>
      <c r="BF137" s="104"/>
      <c r="BG137" s="110" t="s">
        <v>137</v>
      </c>
      <c r="BH137" s="104"/>
      <c r="BI137" s="110" t="s">
        <v>137</v>
      </c>
      <c r="BJ137" s="104"/>
      <c r="BK137" s="110" t="s">
        <v>137</v>
      </c>
      <c r="BL137" s="104"/>
      <c r="BM137" s="110"/>
      <c r="BN137" s="104"/>
      <c r="BO137" s="110" t="s">
        <v>1018</v>
      </c>
      <c r="BP137" s="104" t="s">
        <v>788</v>
      </c>
      <c r="BQ137" s="110" t="s">
        <v>137</v>
      </c>
      <c r="BR137" s="104"/>
      <c r="BS137" s="110" t="s">
        <v>137</v>
      </c>
      <c r="BT137" s="104"/>
      <c r="BU137" s="110" t="s">
        <v>1019</v>
      </c>
      <c r="BV137" s="104" t="s">
        <v>823</v>
      </c>
      <c r="BW137" s="110" t="s">
        <v>137</v>
      </c>
      <c r="BX137" s="104"/>
      <c r="BY137" s="110" t="s">
        <v>137</v>
      </c>
      <c r="BZ137" s="104"/>
      <c r="CA137" s="110" t="s">
        <v>137</v>
      </c>
      <c r="CB137" s="104"/>
      <c r="CC137" s="110"/>
      <c r="CD137" s="104"/>
      <c r="CE137" s="110" t="s">
        <v>2783</v>
      </c>
      <c r="CF137" s="104" t="s">
        <v>840</v>
      </c>
      <c r="CG137" s="110" t="s">
        <v>137</v>
      </c>
      <c r="CH137" s="104"/>
      <c r="CI137" s="110" t="s">
        <v>137</v>
      </c>
      <c r="CJ137" s="104"/>
      <c r="CK137" s="110" t="s">
        <v>137</v>
      </c>
      <c r="CL137" s="104"/>
      <c r="CM137" s="110" t="s">
        <v>137</v>
      </c>
      <c r="CN137" s="104"/>
      <c r="CO137" s="110" t="s">
        <v>137</v>
      </c>
      <c r="CP137" s="104"/>
      <c r="CQ137" s="110" t="s">
        <v>137</v>
      </c>
      <c r="CR137" s="104"/>
      <c r="CS137" s="110" t="s">
        <v>137</v>
      </c>
      <c r="CT137" s="104"/>
      <c r="CU137" s="110" t="s">
        <v>137</v>
      </c>
      <c r="CV137" s="104"/>
      <c r="CW137" s="110" t="s">
        <v>137</v>
      </c>
      <c r="CX137" s="104"/>
      <c r="CY137" s="110" t="s">
        <v>137</v>
      </c>
      <c r="CZ137" s="104"/>
      <c r="DA137" s="110"/>
      <c r="DB137" s="104"/>
    </row>
    <row r="138" spans="1:106">
      <c r="A138" s="104" t="s">
        <v>264</v>
      </c>
      <c r="B138" s="104"/>
      <c r="C138" s="104"/>
      <c r="D138" s="104">
        <v>2</v>
      </c>
      <c r="E138" s="110" t="s">
        <v>3727</v>
      </c>
      <c r="F138" s="110" t="s">
        <v>2691</v>
      </c>
      <c r="G138" s="110" t="s">
        <v>1008</v>
      </c>
      <c r="H138" s="104" t="s">
        <v>594</v>
      </c>
      <c r="I138" s="110" t="s">
        <v>137</v>
      </c>
      <c r="J138" s="104"/>
      <c r="K138" s="110" t="s">
        <v>137</v>
      </c>
      <c r="L138" s="104"/>
      <c r="M138" s="110" t="s">
        <v>137</v>
      </c>
      <c r="N138" s="104"/>
      <c r="O138" s="110" t="s">
        <v>137</v>
      </c>
      <c r="P138" s="104"/>
      <c r="Q138" s="110" t="s">
        <v>137</v>
      </c>
      <c r="R138" s="104"/>
      <c r="S138" s="110"/>
      <c r="T138" s="104"/>
      <c r="U138" s="110"/>
      <c r="V138" s="104"/>
      <c r="W138" s="110"/>
      <c r="X138" s="104"/>
      <c r="Y138" s="110" t="s">
        <v>1205</v>
      </c>
      <c r="Z138" s="104" t="s">
        <v>68</v>
      </c>
      <c r="AA138" s="110" t="s">
        <v>1001</v>
      </c>
      <c r="AB138" s="104" t="s">
        <v>533</v>
      </c>
      <c r="AC138" s="110" t="s">
        <v>664</v>
      </c>
      <c r="AD138" s="104" t="s">
        <v>72</v>
      </c>
      <c r="AE138" s="110" t="s">
        <v>137</v>
      </c>
      <c r="AF138" s="104"/>
      <c r="AG138" s="110" t="s">
        <v>137</v>
      </c>
      <c r="AH138" s="104"/>
      <c r="AI138" s="110" t="s">
        <v>137</v>
      </c>
      <c r="AJ138" s="104"/>
      <c r="AK138" s="110" t="s">
        <v>137</v>
      </c>
      <c r="AL138" s="104"/>
      <c r="AM138" s="110" t="s">
        <v>137</v>
      </c>
      <c r="AN138" s="104"/>
      <c r="AO138" s="110" t="s">
        <v>137</v>
      </c>
      <c r="AP138" s="104"/>
      <c r="AQ138" s="110" t="s">
        <v>137</v>
      </c>
      <c r="AR138" s="104"/>
      <c r="AS138" s="110" t="s">
        <v>137</v>
      </c>
      <c r="AT138" s="104"/>
      <c r="AU138" s="110" t="s">
        <v>137</v>
      </c>
      <c r="AV138" s="104"/>
      <c r="AW138" s="110" t="s">
        <v>137</v>
      </c>
      <c r="AX138" s="104"/>
      <c r="AY138" s="110" t="s">
        <v>137</v>
      </c>
      <c r="AZ138" s="104"/>
      <c r="BA138" s="110" t="s">
        <v>137</v>
      </c>
      <c r="BB138" s="104"/>
      <c r="BC138" s="110" t="s">
        <v>137</v>
      </c>
      <c r="BD138" s="104"/>
      <c r="BE138" s="110" t="s">
        <v>137</v>
      </c>
      <c r="BF138" s="104"/>
      <c r="BG138" s="110" t="s">
        <v>137</v>
      </c>
      <c r="BH138" s="104"/>
      <c r="BI138" s="110" t="s">
        <v>137</v>
      </c>
      <c r="BJ138" s="104"/>
      <c r="BK138" s="110" t="s">
        <v>137</v>
      </c>
      <c r="BL138" s="104"/>
      <c r="BM138" s="110" t="s">
        <v>137</v>
      </c>
      <c r="BN138" s="104"/>
      <c r="BO138" s="110" t="s">
        <v>137</v>
      </c>
      <c r="BP138" s="104"/>
      <c r="BQ138" s="110" t="s">
        <v>137</v>
      </c>
      <c r="BR138" s="104"/>
      <c r="BS138" s="110" t="s">
        <v>137</v>
      </c>
      <c r="BT138" s="104"/>
      <c r="BU138" s="110" t="s">
        <v>137</v>
      </c>
      <c r="BV138" s="104"/>
      <c r="BW138" s="110" t="s">
        <v>137</v>
      </c>
      <c r="BX138" s="104"/>
      <c r="BY138" s="110" t="s">
        <v>137</v>
      </c>
      <c r="BZ138" s="104"/>
      <c r="CA138" s="110" t="s">
        <v>137</v>
      </c>
      <c r="CB138" s="104"/>
      <c r="CC138" s="110"/>
      <c r="CD138" s="104"/>
      <c r="CE138" s="110" t="s">
        <v>137</v>
      </c>
      <c r="CF138" s="104"/>
      <c r="CG138" s="110" t="s">
        <v>137</v>
      </c>
      <c r="CH138" s="104"/>
      <c r="CI138" s="110" t="s">
        <v>137</v>
      </c>
      <c r="CJ138" s="104"/>
      <c r="CK138" s="110" t="s">
        <v>137</v>
      </c>
      <c r="CL138" s="104"/>
      <c r="CM138" s="110" t="s">
        <v>137</v>
      </c>
      <c r="CN138" s="104"/>
      <c r="CO138" s="110" t="s">
        <v>137</v>
      </c>
      <c r="CP138" s="104"/>
      <c r="CQ138" s="110" t="s">
        <v>137</v>
      </c>
      <c r="CR138" s="104"/>
      <c r="CS138" s="110" t="s">
        <v>137</v>
      </c>
      <c r="CT138" s="104"/>
      <c r="CU138" s="110" t="s">
        <v>137</v>
      </c>
      <c r="CV138" s="104"/>
      <c r="CW138" s="110" t="s">
        <v>137</v>
      </c>
      <c r="CX138" s="104"/>
      <c r="CY138" s="110" t="s">
        <v>137</v>
      </c>
      <c r="CZ138" s="104"/>
      <c r="DA138" s="110"/>
      <c r="DB138" s="104"/>
    </row>
    <row r="139" spans="1:106">
      <c r="A139" s="104" t="s">
        <v>261</v>
      </c>
      <c r="B139" s="104"/>
      <c r="C139" s="104"/>
      <c r="D139" s="104">
        <v>2</v>
      </c>
      <c r="E139" s="110" t="s">
        <v>3727</v>
      </c>
      <c r="F139" s="110" t="s">
        <v>2691</v>
      </c>
      <c r="G139" s="110" t="s">
        <v>1008</v>
      </c>
      <c r="H139" s="104" t="s">
        <v>594</v>
      </c>
      <c r="I139" s="110" t="s">
        <v>137</v>
      </c>
      <c r="J139" s="104"/>
      <c r="K139" s="110" t="s">
        <v>137</v>
      </c>
      <c r="L139" s="104"/>
      <c r="M139" s="110" t="s">
        <v>137</v>
      </c>
      <c r="N139" s="104"/>
      <c r="O139" s="110" t="s">
        <v>137</v>
      </c>
      <c r="P139" s="104"/>
      <c r="Q139" s="110" t="s">
        <v>137</v>
      </c>
      <c r="R139" s="104"/>
      <c r="S139" s="110"/>
      <c r="T139" s="104"/>
      <c r="U139" s="110"/>
      <c r="V139" s="104"/>
      <c r="W139" s="110"/>
      <c r="X139" s="104"/>
      <c r="Y139" s="110" t="s">
        <v>1205</v>
      </c>
      <c r="Z139" s="104" t="s">
        <v>68</v>
      </c>
      <c r="AA139" s="110" t="s">
        <v>1001</v>
      </c>
      <c r="AB139" s="104" t="s">
        <v>533</v>
      </c>
      <c r="AC139" s="110" t="s">
        <v>1003</v>
      </c>
      <c r="AD139" s="104" t="s">
        <v>73</v>
      </c>
      <c r="AE139" s="110" t="s">
        <v>1012</v>
      </c>
      <c r="AF139" s="104" t="s">
        <v>2975</v>
      </c>
      <c r="AG139" s="110" t="s">
        <v>137</v>
      </c>
      <c r="AH139" s="104"/>
      <c r="AI139" s="110" t="s">
        <v>137</v>
      </c>
      <c r="AJ139" s="104"/>
      <c r="AK139" s="110" t="s">
        <v>137</v>
      </c>
      <c r="AL139" s="104"/>
      <c r="AM139" s="110" t="s">
        <v>137</v>
      </c>
      <c r="AN139" s="104"/>
      <c r="AO139" s="110" t="s">
        <v>137</v>
      </c>
      <c r="AP139" s="104"/>
      <c r="AQ139" s="110" t="s">
        <v>137</v>
      </c>
      <c r="AR139" s="104"/>
      <c r="AS139" s="110" t="s">
        <v>137</v>
      </c>
      <c r="AT139" s="104"/>
      <c r="AU139" s="110" t="s">
        <v>137</v>
      </c>
      <c r="AV139" s="104"/>
      <c r="AW139" s="110" t="s">
        <v>137</v>
      </c>
      <c r="AX139" s="104"/>
      <c r="AY139" s="110" t="s">
        <v>137</v>
      </c>
      <c r="AZ139" s="104"/>
      <c r="BA139" s="110" t="s">
        <v>137</v>
      </c>
      <c r="BB139" s="104"/>
      <c r="BC139" s="110" t="s">
        <v>137</v>
      </c>
      <c r="BD139" s="104"/>
      <c r="BE139" s="110" t="s">
        <v>137</v>
      </c>
      <c r="BF139" s="104"/>
      <c r="BG139" s="110" t="s">
        <v>137</v>
      </c>
      <c r="BH139" s="104"/>
      <c r="BI139" s="110" t="s">
        <v>137</v>
      </c>
      <c r="BJ139" s="104"/>
      <c r="BK139" s="110" t="s">
        <v>137</v>
      </c>
      <c r="BL139" s="104"/>
      <c r="BM139" s="110" t="s">
        <v>137</v>
      </c>
      <c r="BN139" s="104"/>
      <c r="BO139" s="110" t="s">
        <v>137</v>
      </c>
      <c r="BP139" s="104"/>
      <c r="BQ139" s="110" t="s">
        <v>137</v>
      </c>
      <c r="BR139" s="104"/>
      <c r="BS139" s="110" t="s">
        <v>137</v>
      </c>
      <c r="BT139" s="104"/>
      <c r="BU139" s="110" t="s">
        <v>137</v>
      </c>
      <c r="BV139" s="104"/>
      <c r="BW139" s="110" t="s">
        <v>137</v>
      </c>
      <c r="BX139" s="104"/>
      <c r="BY139" s="110" t="s">
        <v>137</v>
      </c>
      <c r="BZ139" s="104"/>
      <c r="CA139" s="110" t="s">
        <v>137</v>
      </c>
      <c r="CB139" s="104"/>
      <c r="CC139" s="110"/>
      <c r="CD139" s="104"/>
      <c r="CE139" s="110" t="s">
        <v>137</v>
      </c>
      <c r="CF139" s="104"/>
      <c r="CG139" s="110" t="s">
        <v>137</v>
      </c>
      <c r="CH139" s="104"/>
      <c r="CI139" s="110" t="s">
        <v>137</v>
      </c>
      <c r="CJ139" s="104"/>
      <c r="CK139" s="110" t="s">
        <v>137</v>
      </c>
      <c r="CL139" s="104"/>
      <c r="CM139" s="110" t="s">
        <v>137</v>
      </c>
      <c r="CN139" s="104"/>
      <c r="CO139" s="110" t="s">
        <v>137</v>
      </c>
      <c r="CP139" s="104"/>
      <c r="CQ139" s="110" t="s">
        <v>137</v>
      </c>
      <c r="CR139" s="104"/>
      <c r="CS139" s="110" t="s">
        <v>137</v>
      </c>
      <c r="CT139" s="104"/>
      <c r="CU139" s="110" t="s">
        <v>137</v>
      </c>
      <c r="CV139" s="104"/>
      <c r="CW139" s="110" t="s">
        <v>137</v>
      </c>
      <c r="CX139" s="104"/>
      <c r="CY139" s="110" t="s">
        <v>137</v>
      </c>
      <c r="CZ139" s="104"/>
      <c r="DA139" s="110"/>
      <c r="DB139" s="104"/>
    </row>
    <row r="140" spans="1:106">
      <c r="A140" s="104" t="s">
        <v>329</v>
      </c>
      <c r="B140" s="104"/>
      <c r="C140" s="104"/>
      <c r="D140" s="104">
        <v>2</v>
      </c>
      <c r="E140" s="110" t="s">
        <v>3727</v>
      </c>
      <c r="F140" s="110" t="s">
        <v>2691</v>
      </c>
      <c r="G140" s="110" t="s">
        <v>1008</v>
      </c>
      <c r="H140" s="104" t="s">
        <v>594</v>
      </c>
      <c r="I140" s="110" t="s">
        <v>137</v>
      </c>
      <c r="J140" s="104"/>
      <c r="K140" s="110" t="s">
        <v>137</v>
      </c>
      <c r="L140" s="104"/>
      <c r="M140" s="110" t="s">
        <v>137</v>
      </c>
      <c r="N140" s="104"/>
      <c r="O140" s="110" t="s">
        <v>137</v>
      </c>
      <c r="P140" s="104"/>
      <c r="Q140" s="110" t="s">
        <v>137</v>
      </c>
      <c r="R140" s="104"/>
      <c r="S140" s="110"/>
      <c r="T140" s="104"/>
      <c r="U140" s="110"/>
      <c r="V140" s="104"/>
      <c r="W140" s="110"/>
      <c r="X140" s="104"/>
      <c r="Y140" s="110" t="s">
        <v>1205</v>
      </c>
      <c r="Z140" s="104" t="s">
        <v>68</v>
      </c>
      <c r="AA140" s="110" t="s">
        <v>1001</v>
      </c>
      <c r="AB140" s="104" t="s">
        <v>533</v>
      </c>
      <c r="AC140" s="110" t="s">
        <v>1003</v>
      </c>
      <c r="AD140" s="104" t="s">
        <v>73</v>
      </c>
      <c r="AE140" s="110" t="s">
        <v>1013</v>
      </c>
      <c r="AF140" s="104" t="s">
        <v>2973</v>
      </c>
      <c r="AG140" s="110" t="s">
        <v>137</v>
      </c>
      <c r="AH140" s="104"/>
      <c r="AI140" s="110" t="s">
        <v>137</v>
      </c>
      <c r="AJ140" s="104"/>
      <c r="AK140" s="110" t="s">
        <v>137</v>
      </c>
      <c r="AL140" s="104"/>
      <c r="AM140" s="110" t="s">
        <v>137</v>
      </c>
      <c r="AN140" s="104"/>
      <c r="AO140" s="110" t="s">
        <v>137</v>
      </c>
      <c r="AP140" s="104"/>
      <c r="AQ140" s="110" t="s">
        <v>137</v>
      </c>
      <c r="AR140" s="104"/>
      <c r="AS140" s="110" t="s">
        <v>137</v>
      </c>
      <c r="AT140" s="104"/>
      <c r="AU140" s="110" t="s">
        <v>137</v>
      </c>
      <c r="AV140" s="104"/>
      <c r="AW140" s="110" t="s">
        <v>137</v>
      </c>
      <c r="AX140" s="104"/>
      <c r="AY140" s="110" t="s">
        <v>137</v>
      </c>
      <c r="AZ140" s="104"/>
      <c r="BA140" s="110" t="s">
        <v>137</v>
      </c>
      <c r="BB140" s="104"/>
      <c r="BC140" s="110" t="s">
        <v>137</v>
      </c>
      <c r="BD140" s="104"/>
      <c r="BE140" s="110" t="s">
        <v>137</v>
      </c>
      <c r="BF140" s="104"/>
      <c r="BG140" s="110" t="s">
        <v>137</v>
      </c>
      <c r="BH140" s="104"/>
      <c r="BI140" s="110" t="s">
        <v>137</v>
      </c>
      <c r="BJ140" s="104"/>
      <c r="BK140" s="110" t="s">
        <v>137</v>
      </c>
      <c r="BL140" s="104"/>
      <c r="BM140" s="110" t="s">
        <v>137</v>
      </c>
      <c r="BN140" s="104"/>
      <c r="BO140" s="110" t="s">
        <v>137</v>
      </c>
      <c r="BP140" s="104"/>
      <c r="BQ140" s="110" t="s">
        <v>137</v>
      </c>
      <c r="BR140" s="104"/>
      <c r="BS140" s="110" t="s">
        <v>137</v>
      </c>
      <c r="BT140" s="104"/>
      <c r="BU140" s="110" t="s">
        <v>137</v>
      </c>
      <c r="BV140" s="104"/>
      <c r="BW140" s="110" t="s">
        <v>137</v>
      </c>
      <c r="BX140" s="104"/>
      <c r="BY140" s="110" t="s">
        <v>137</v>
      </c>
      <c r="BZ140" s="104"/>
      <c r="CA140" s="110" t="s">
        <v>137</v>
      </c>
      <c r="CB140" s="104"/>
      <c r="CC140" s="110"/>
      <c r="CD140" s="104"/>
      <c r="CE140" s="110" t="s">
        <v>137</v>
      </c>
      <c r="CF140" s="104"/>
      <c r="CG140" s="110" t="s">
        <v>137</v>
      </c>
      <c r="CH140" s="104"/>
      <c r="CI140" s="110" t="s">
        <v>137</v>
      </c>
      <c r="CJ140" s="104"/>
      <c r="CK140" s="110" t="s">
        <v>137</v>
      </c>
      <c r="CL140" s="104"/>
      <c r="CM140" s="110" t="s">
        <v>137</v>
      </c>
      <c r="CN140" s="104"/>
      <c r="CO140" s="110" t="s">
        <v>137</v>
      </c>
      <c r="CP140" s="104"/>
      <c r="CQ140" s="110" t="s">
        <v>137</v>
      </c>
      <c r="CR140" s="104"/>
      <c r="CS140" s="110" t="s">
        <v>137</v>
      </c>
      <c r="CT140" s="104"/>
      <c r="CU140" s="110" t="s">
        <v>137</v>
      </c>
      <c r="CV140" s="104"/>
      <c r="CW140" s="110" t="s">
        <v>137</v>
      </c>
      <c r="CX140" s="104"/>
      <c r="CY140" s="110" t="s">
        <v>137</v>
      </c>
      <c r="CZ140" s="104"/>
      <c r="DA140" s="110"/>
      <c r="DB140" s="104"/>
    </row>
    <row r="141" spans="1:106">
      <c r="A141" s="104" t="s">
        <v>257</v>
      </c>
      <c r="B141" s="104"/>
      <c r="C141" s="104"/>
      <c r="D141" s="104">
        <v>7</v>
      </c>
      <c r="E141" s="110" t="s">
        <v>3544</v>
      </c>
      <c r="F141" s="113" t="s">
        <v>2922</v>
      </c>
      <c r="G141" s="110" t="s">
        <v>137</v>
      </c>
      <c r="H141" s="104"/>
      <c r="I141" s="110" t="s">
        <v>137</v>
      </c>
      <c r="J141" s="104"/>
      <c r="K141" s="110" t="s">
        <v>137</v>
      </c>
      <c r="L141" s="104"/>
      <c r="M141" s="110" t="s">
        <v>137</v>
      </c>
      <c r="N141" s="104"/>
      <c r="O141" s="110" t="s">
        <v>137</v>
      </c>
      <c r="P141" s="104"/>
      <c r="Q141" s="110" t="s">
        <v>137</v>
      </c>
      <c r="R141" s="104"/>
      <c r="S141" s="110"/>
      <c r="T141" s="104"/>
      <c r="U141" s="110"/>
      <c r="V141" s="104"/>
      <c r="W141" s="110"/>
      <c r="X141" s="104"/>
      <c r="Y141" s="110" t="s">
        <v>1205</v>
      </c>
      <c r="Z141" s="104" t="s">
        <v>68</v>
      </c>
      <c r="AA141" s="110" t="s">
        <v>1001</v>
      </c>
      <c r="AB141" s="104" t="s">
        <v>533</v>
      </c>
      <c r="AC141" s="110" t="s">
        <v>2923</v>
      </c>
      <c r="AD141" s="104" t="s">
        <v>549</v>
      </c>
      <c r="AE141" s="104"/>
      <c r="AF141" s="104"/>
      <c r="AG141" s="110" t="s">
        <v>137</v>
      </c>
      <c r="AH141" s="104"/>
      <c r="AI141" s="110" t="s">
        <v>137</v>
      </c>
      <c r="AJ141" s="104"/>
      <c r="AK141" s="110" t="s">
        <v>137</v>
      </c>
      <c r="AL141" s="104"/>
      <c r="AM141" s="110" t="s">
        <v>137</v>
      </c>
      <c r="AN141" s="104"/>
      <c r="AO141" s="110" t="s">
        <v>137</v>
      </c>
      <c r="AP141" s="104"/>
      <c r="AQ141" s="110" t="s">
        <v>137</v>
      </c>
      <c r="AR141" s="104"/>
      <c r="AS141" s="110" t="s">
        <v>137</v>
      </c>
      <c r="AT141" s="104"/>
      <c r="AU141" s="110" t="s">
        <v>137</v>
      </c>
      <c r="AV141" s="104"/>
      <c r="AW141" s="110" t="s">
        <v>137</v>
      </c>
      <c r="AX141" s="104"/>
      <c r="AY141" s="110" t="s">
        <v>137</v>
      </c>
      <c r="AZ141" s="104"/>
      <c r="BA141" s="110" t="s">
        <v>137</v>
      </c>
      <c r="BB141" s="104"/>
      <c r="BC141" s="110" t="s">
        <v>137</v>
      </c>
      <c r="BD141" s="104"/>
      <c r="BE141" s="110" t="s">
        <v>137</v>
      </c>
      <c r="BF141" s="104"/>
      <c r="BG141" s="110" t="s">
        <v>137</v>
      </c>
      <c r="BH141" s="104"/>
      <c r="BI141" s="110" t="s">
        <v>137</v>
      </c>
      <c r="BJ141" s="104"/>
      <c r="BK141" s="110" t="s">
        <v>137</v>
      </c>
      <c r="BL141" s="104"/>
      <c r="BM141" s="110" t="s">
        <v>137</v>
      </c>
      <c r="BN141" s="104"/>
      <c r="BO141" s="110" t="s">
        <v>137</v>
      </c>
      <c r="BP141" s="104"/>
      <c r="BQ141" s="110" t="s">
        <v>137</v>
      </c>
      <c r="BR141" s="104"/>
      <c r="BS141" s="110" t="s">
        <v>137</v>
      </c>
      <c r="BT141" s="104"/>
      <c r="BU141" s="110" t="s">
        <v>137</v>
      </c>
      <c r="BV141" s="104"/>
      <c r="BW141" s="110" t="s">
        <v>137</v>
      </c>
      <c r="BX141" s="104"/>
      <c r="BY141" s="110" t="s">
        <v>137</v>
      </c>
      <c r="BZ141" s="104"/>
      <c r="CA141" s="110" t="s">
        <v>137</v>
      </c>
      <c r="CB141" s="104"/>
      <c r="CC141" s="110"/>
      <c r="CD141" s="104"/>
      <c r="CE141" s="110" t="s">
        <v>137</v>
      </c>
      <c r="CF141" s="104"/>
      <c r="CG141" s="110" t="s">
        <v>137</v>
      </c>
      <c r="CH141" s="104"/>
      <c r="CI141" s="110" t="s">
        <v>137</v>
      </c>
      <c r="CJ141" s="104"/>
      <c r="CK141" s="110" t="s">
        <v>137</v>
      </c>
      <c r="CL141" s="104"/>
      <c r="CM141" s="110" t="s">
        <v>137</v>
      </c>
      <c r="CN141" s="104"/>
      <c r="CO141" s="110" t="s">
        <v>137</v>
      </c>
      <c r="CP141" s="104"/>
      <c r="CQ141" s="110" t="s">
        <v>137</v>
      </c>
      <c r="CR141" s="104"/>
      <c r="CS141" s="110" t="s">
        <v>137</v>
      </c>
      <c r="CT141" s="104"/>
      <c r="CU141" s="110" t="s">
        <v>137</v>
      </c>
      <c r="CV141" s="104"/>
      <c r="CW141" s="110" t="s">
        <v>137</v>
      </c>
      <c r="CX141" s="104"/>
      <c r="CY141" s="110" t="s">
        <v>137</v>
      </c>
      <c r="CZ141" s="104"/>
      <c r="DA141" s="110"/>
      <c r="DB141" s="104"/>
    </row>
    <row r="142" spans="1:106">
      <c r="A142" s="160" t="s">
        <v>254</v>
      </c>
      <c r="B142" s="104"/>
      <c r="C142" s="104"/>
      <c r="D142" s="104">
        <v>2</v>
      </c>
      <c r="E142" s="110" t="s">
        <v>3727</v>
      </c>
      <c r="F142" s="110" t="s">
        <v>2691</v>
      </c>
      <c r="G142" s="110" t="s">
        <v>1008</v>
      </c>
      <c r="H142" s="104" t="s">
        <v>594</v>
      </c>
      <c r="I142" s="110" t="s">
        <v>137</v>
      </c>
      <c r="J142" s="104"/>
      <c r="K142" s="110" t="s">
        <v>137</v>
      </c>
      <c r="L142" s="104"/>
      <c r="M142" s="110" t="s">
        <v>137</v>
      </c>
      <c r="N142" s="104"/>
      <c r="O142" s="110" t="s">
        <v>137</v>
      </c>
      <c r="P142" s="104"/>
      <c r="Q142" s="110" t="s">
        <v>137</v>
      </c>
      <c r="R142" s="104"/>
      <c r="S142" s="110"/>
      <c r="T142" s="104"/>
      <c r="U142" s="110"/>
      <c r="V142" s="104"/>
      <c r="W142" s="110"/>
      <c r="X142" s="104"/>
      <c r="Y142" s="110" t="s">
        <v>1205</v>
      </c>
      <c r="Z142" s="104" t="s">
        <v>68</v>
      </c>
      <c r="AA142" s="110" t="s">
        <v>1001</v>
      </c>
      <c r="AB142" s="104" t="s">
        <v>533</v>
      </c>
      <c r="AC142" s="110" t="s">
        <v>659</v>
      </c>
      <c r="AD142" s="104" t="s">
        <v>550</v>
      </c>
      <c r="AE142" s="110" t="s">
        <v>1012</v>
      </c>
      <c r="AF142" s="104" t="s">
        <v>2975</v>
      </c>
      <c r="AG142" s="110" t="s">
        <v>137</v>
      </c>
      <c r="AH142" s="104"/>
      <c r="AI142" s="110" t="s">
        <v>137</v>
      </c>
      <c r="AJ142" s="104"/>
      <c r="AK142" s="110" t="s">
        <v>137</v>
      </c>
      <c r="AL142" s="104"/>
      <c r="AM142" s="110" t="s">
        <v>137</v>
      </c>
      <c r="AN142" s="104"/>
      <c r="AO142" s="110" t="s">
        <v>137</v>
      </c>
      <c r="AP142" s="104"/>
      <c r="AQ142" s="110" t="s">
        <v>137</v>
      </c>
      <c r="AR142" s="104"/>
      <c r="AS142" s="110" t="s">
        <v>137</v>
      </c>
      <c r="AT142" s="104"/>
      <c r="AU142" s="110" t="s">
        <v>137</v>
      </c>
      <c r="AV142" s="104"/>
      <c r="AW142" s="110" t="s">
        <v>137</v>
      </c>
      <c r="AX142" s="104"/>
      <c r="AY142" s="110" t="s">
        <v>137</v>
      </c>
      <c r="AZ142" s="104"/>
      <c r="BA142" s="110" t="s">
        <v>137</v>
      </c>
      <c r="BB142" s="104"/>
      <c r="BC142" s="110" t="s">
        <v>137</v>
      </c>
      <c r="BD142" s="104"/>
      <c r="BE142" s="110" t="s">
        <v>137</v>
      </c>
      <c r="BF142" s="104"/>
      <c r="BG142" s="110" t="s">
        <v>137</v>
      </c>
      <c r="BH142" s="104"/>
      <c r="BI142" s="110" t="s">
        <v>137</v>
      </c>
      <c r="BJ142" s="104"/>
      <c r="BK142" s="110" t="s">
        <v>137</v>
      </c>
      <c r="BL142" s="104"/>
      <c r="BM142" s="110" t="s">
        <v>137</v>
      </c>
      <c r="BN142" s="104"/>
      <c r="BO142" s="110" t="s">
        <v>137</v>
      </c>
      <c r="BP142" s="104"/>
      <c r="BQ142" s="110" t="s">
        <v>137</v>
      </c>
      <c r="BR142" s="104"/>
      <c r="BS142" s="110" t="s">
        <v>137</v>
      </c>
      <c r="BT142" s="104"/>
      <c r="BU142" s="110" t="s">
        <v>137</v>
      </c>
      <c r="BV142" s="104"/>
      <c r="BW142" s="110" t="s">
        <v>137</v>
      </c>
      <c r="BX142" s="104"/>
      <c r="BY142" s="110" t="s">
        <v>137</v>
      </c>
      <c r="BZ142" s="104"/>
      <c r="CA142" s="110" t="s">
        <v>137</v>
      </c>
      <c r="CB142" s="104"/>
      <c r="CC142" s="110"/>
      <c r="CD142" s="104"/>
      <c r="CE142" s="110" t="s">
        <v>137</v>
      </c>
      <c r="CF142" s="104"/>
      <c r="CG142" s="110" t="s">
        <v>137</v>
      </c>
      <c r="CH142" s="104"/>
      <c r="CI142" s="110" t="s">
        <v>137</v>
      </c>
      <c r="CJ142" s="104"/>
      <c r="CK142" s="110" t="s">
        <v>137</v>
      </c>
      <c r="CL142" s="104"/>
      <c r="CM142" s="110" t="s">
        <v>137</v>
      </c>
      <c r="CN142" s="104"/>
      <c r="CO142" s="110" t="s">
        <v>137</v>
      </c>
      <c r="CP142" s="104"/>
      <c r="CQ142" s="110" t="s">
        <v>137</v>
      </c>
      <c r="CR142" s="104"/>
      <c r="CS142" s="110" t="s">
        <v>137</v>
      </c>
      <c r="CT142" s="104"/>
      <c r="CU142" s="110" t="s">
        <v>137</v>
      </c>
      <c r="CV142" s="104"/>
      <c r="CW142" s="110" t="s">
        <v>137</v>
      </c>
      <c r="CX142" s="104"/>
      <c r="CY142" s="110" t="s">
        <v>137</v>
      </c>
      <c r="CZ142" s="104"/>
      <c r="DA142" s="110"/>
      <c r="DB142" s="104"/>
    </row>
    <row r="143" spans="1:106">
      <c r="A143" s="160" t="s">
        <v>240</v>
      </c>
      <c r="B143" s="104"/>
      <c r="C143" s="104"/>
      <c r="D143" s="104">
        <v>2</v>
      </c>
      <c r="E143" s="110" t="s">
        <v>3727</v>
      </c>
      <c r="F143" s="110" t="s">
        <v>2691</v>
      </c>
      <c r="G143" s="110" t="s">
        <v>1008</v>
      </c>
      <c r="H143" s="104" t="s">
        <v>594</v>
      </c>
      <c r="I143" s="110" t="s">
        <v>137</v>
      </c>
      <c r="J143" s="104"/>
      <c r="K143" s="110" t="s">
        <v>137</v>
      </c>
      <c r="L143" s="104"/>
      <c r="M143" s="110" t="s">
        <v>137</v>
      </c>
      <c r="N143" s="104"/>
      <c r="O143" s="110" t="s">
        <v>137</v>
      </c>
      <c r="P143" s="104"/>
      <c r="Q143" s="110" t="s">
        <v>137</v>
      </c>
      <c r="R143" s="104"/>
      <c r="S143" s="110"/>
      <c r="T143" s="104"/>
      <c r="U143" s="110"/>
      <c r="V143" s="104"/>
      <c r="W143" s="110"/>
      <c r="X143" s="104"/>
      <c r="Y143" s="110" t="s">
        <v>1205</v>
      </c>
      <c r="Z143" s="104" t="s">
        <v>68</v>
      </c>
      <c r="AA143" s="110" t="s">
        <v>1001</v>
      </c>
      <c r="AB143" s="104" t="s">
        <v>533</v>
      </c>
      <c r="AC143" s="110" t="s">
        <v>659</v>
      </c>
      <c r="AD143" s="104" t="s">
        <v>550</v>
      </c>
      <c r="AE143" s="110" t="s">
        <v>1013</v>
      </c>
      <c r="AF143" s="104" t="s">
        <v>2973</v>
      </c>
      <c r="AG143" s="110" t="s">
        <v>137</v>
      </c>
      <c r="AH143" s="104"/>
      <c r="AI143" s="110" t="s">
        <v>137</v>
      </c>
      <c r="AJ143" s="104"/>
      <c r="AK143" s="110" t="s">
        <v>137</v>
      </c>
      <c r="AL143" s="104"/>
      <c r="AM143" s="110" t="s">
        <v>137</v>
      </c>
      <c r="AN143" s="104"/>
      <c r="AO143" s="110" t="s">
        <v>137</v>
      </c>
      <c r="AP143" s="104"/>
      <c r="AQ143" s="110" t="s">
        <v>137</v>
      </c>
      <c r="AR143" s="104"/>
      <c r="AS143" s="110" t="s">
        <v>137</v>
      </c>
      <c r="AT143" s="104"/>
      <c r="AU143" s="110" t="s">
        <v>137</v>
      </c>
      <c r="AV143" s="104"/>
      <c r="AW143" s="110" t="s">
        <v>137</v>
      </c>
      <c r="AX143" s="104"/>
      <c r="AY143" s="110" t="s">
        <v>137</v>
      </c>
      <c r="AZ143" s="104"/>
      <c r="BA143" s="110" t="s">
        <v>137</v>
      </c>
      <c r="BB143" s="104"/>
      <c r="BC143" s="110" t="s">
        <v>137</v>
      </c>
      <c r="BD143" s="104"/>
      <c r="BE143" s="110" t="s">
        <v>137</v>
      </c>
      <c r="BF143" s="104"/>
      <c r="BG143" s="110" t="s">
        <v>137</v>
      </c>
      <c r="BH143" s="104"/>
      <c r="BI143" s="110" t="s">
        <v>137</v>
      </c>
      <c r="BJ143" s="104"/>
      <c r="BK143" s="110" t="s">
        <v>137</v>
      </c>
      <c r="BL143" s="104"/>
      <c r="BM143" s="110" t="s">
        <v>137</v>
      </c>
      <c r="BN143" s="104"/>
      <c r="BO143" s="110" t="s">
        <v>137</v>
      </c>
      <c r="BP143" s="104"/>
      <c r="BQ143" s="110" t="s">
        <v>137</v>
      </c>
      <c r="BR143" s="104"/>
      <c r="BS143" s="110" t="s">
        <v>137</v>
      </c>
      <c r="BT143" s="104"/>
      <c r="BU143" s="110" t="s">
        <v>137</v>
      </c>
      <c r="BV143" s="104"/>
      <c r="BW143" s="110" t="s">
        <v>137</v>
      </c>
      <c r="BX143" s="104"/>
      <c r="BY143" s="110" t="s">
        <v>137</v>
      </c>
      <c r="BZ143" s="104"/>
      <c r="CA143" s="110" t="s">
        <v>137</v>
      </c>
      <c r="CB143" s="104"/>
      <c r="CC143" s="110"/>
      <c r="CD143" s="104"/>
      <c r="CE143" s="110" t="s">
        <v>137</v>
      </c>
      <c r="CF143" s="104"/>
      <c r="CG143" s="110" t="s">
        <v>137</v>
      </c>
      <c r="CH143" s="104"/>
      <c r="CI143" s="110" t="s">
        <v>137</v>
      </c>
      <c r="CJ143" s="104"/>
      <c r="CK143" s="110" t="s">
        <v>137</v>
      </c>
      <c r="CL143" s="104"/>
      <c r="CM143" s="110" t="s">
        <v>137</v>
      </c>
      <c r="CN143" s="104"/>
      <c r="CO143" s="110" t="s">
        <v>137</v>
      </c>
      <c r="CP143" s="104"/>
      <c r="CQ143" s="110" t="s">
        <v>137</v>
      </c>
      <c r="CR143" s="104"/>
      <c r="CS143" s="110" t="s">
        <v>137</v>
      </c>
      <c r="CT143" s="104"/>
      <c r="CU143" s="110" t="s">
        <v>137</v>
      </c>
      <c r="CV143" s="104"/>
      <c r="CW143" s="110" t="s">
        <v>137</v>
      </c>
      <c r="CX143" s="104"/>
      <c r="CY143" s="110" t="s">
        <v>137</v>
      </c>
      <c r="CZ143" s="104"/>
      <c r="DA143" s="110"/>
      <c r="DB143" s="104"/>
    </row>
    <row r="144" spans="1:106">
      <c r="A144" s="104" t="s">
        <v>265</v>
      </c>
      <c r="B144" s="104"/>
      <c r="C144" s="104"/>
      <c r="D144" s="104">
        <v>2</v>
      </c>
      <c r="E144" s="110" t="s">
        <v>3727</v>
      </c>
      <c r="F144" s="110" t="s">
        <v>2691</v>
      </c>
      <c r="G144" s="110" t="s">
        <v>1008</v>
      </c>
      <c r="H144" s="104" t="s">
        <v>594</v>
      </c>
      <c r="I144" s="110" t="s">
        <v>137</v>
      </c>
      <c r="J144" s="104"/>
      <c r="K144" s="110" t="s">
        <v>137</v>
      </c>
      <c r="L144" s="104"/>
      <c r="M144" s="110" t="s">
        <v>137</v>
      </c>
      <c r="N144" s="104"/>
      <c r="O144" s="110" t="s">
        <v>137</v>
      </c>
      <c r="P144" s="104"/>
      <c r="Q144" s="110" t="s">
        <v>137</v>
      </c>
      <c r="R144" s="104"/>
      <c r="S144" s="110"/>
      <c r="T144" s="104"/>
      <c r="U144" s="110"/>
      <c r="V144" s="104"/>
      <c r="W144" s="110"/>
      <c r="X144" s="104"/>
      <c r="Y144" s="110" t="s">
        <v>1205</v>
      </c>
      <c r="Z144" s="104" t="s">
        <v>68</v>
      </c>
      <c r="AA144" s="110" t="s">
        <v>1002</v>
      </c>
      <c r="AB144" s="104" t="s">
        <v>535</v>
      </c>
      <c r="AC144" s="110" t="s">
        <v>661</v>
      </c>
      <c r="AD144" s="111" t="s">
        <v>1244</v>
      </c>
      <c r="AE144" s="110" t="s">
        <v>137</v>
      </c>
      <c r="AF144" s="104"/>
      <c r="AG144" s="110" t="s">
        <v>137</v>
      </c>
      <c r="AH144" s="104"/>
      <c r="AI144" s="110" t="s">
        <v>137</v>
      </c>
      <c r="AJ144" s="104"/>
      <c r="AK144" s="110" t="s">
        <v>137</v>
      </c>
      <c r="AL144" s="104"/>
      <c r="AM144" s="110" t="s">
        <v>137</v>
      </c>
      <c r="AN144" s="104"/>
      <c r="AO144" s="110" t="s">
        <v>137</v>
      </c>
      <c r="AP144" s="104"/>
      <c r="AQ144" s="110" t="s">
        <v>137</v>
      </c>
      <c r="AR144" s="104"/>
      <c r="AS144" s="110" t="s">
        <v>137</v>
      </c>
      <c r="AT144" s="104"/>
      <c r="AU144" s="110" t="s">
        <v>137</v>
      </c>
      <c r="AV144" s="104"/>
      <c r="AW144" s="110" t="s">
        <v>137</v>
      </c>
      <c r="AX144" s="104"/>
      <c r="AY144" s="110" t="s">
        <v>137</v>
      </c>
      <c r="AZ144" s="104"/>
      <c r="BA144" s="110" t="s">
        <v>137</v>
      </c>
      <c r="BB144" s="104"/>
      <c r="BC144" s="110" t="s">
        <v>137</v>
      </c>
      <c r="BD144" s="104"/>
      <c r="BE144" s="110" t="s">
        <v>137</v>
      </c>
      <c r="BF144" s="104"/>
      <c r="BG144" s="110" t="s">
        <v>137</v>
      </c>
      <c r="BH144" s="104"/>
      <c r="BI144" s="110" t="s">
        <v>137</v>
      </c>
      <c r="BJ144" s="104"/>
      <c r="BK144" s="110" t="s">
        <v>137</v>
      </c>
      <c r="BL144" s="104"/>
      <c r="BM144" s="110" t="s">
        <v>137</v>
      </c>
      <c r="BN144" s="104"/>
      <c r="BO144" s="110" t="s">
        <v>137</v>
      </c>
      <c r="BP144" s="104"/>
      <c r="BQ144" s="110" t="s">
        <v>137</v>
      </c>
      <c r="BR144" s="104"/>
      <c r="BS144" s="110" t="s">
        <v>137</v>
      </c>
      <c r="BT144" s="104"/>
      <c r="BU144" s="110" t="s">
        <v>137</v>
      </c>
      <c r="BV144" s="104"/>
      <c r="BW144" s="110" t="s">
        <v>137</v>
      </c>
      <c r="BX144" s="104"/>
      <c r="BY144" s="110" t="s">
        <v>137</v>
      </c>
      <c r="BZ144" s="104"/>
      <c r="CA144" s="110" t="s">
        <v>137</v>
      </c>
      <c r="CB144" s="104"/>
      <c r="CC144" s="110"/>
      <c r="CD144" s="104"/>
      <c r="CE144" s="110" t="s">
        <v>137</v>
      </c>
      <c r="CF144" s="104"/>
      <c r="CG144" s="110" t="s">
        <v>137</v>
      </c>
      <c r="CH144" s="104"/>
      <c r="CI144" s="110" t="s">
        <v>137</v>
      </c>
      <c r="CJ144" s="104"/>
      <c r="CK144" s="110" t="s">
        <v>137</v>
      </c>
      <c r="CL144" s="104"/>
      <c r="CM144" s="110" t="s">
        <v>137</v>
      </c>
      <c r="CN144" s="104"/>
      <c r="CO144" s="110" t="s">
        <v>137</v>
      </c>
      <c r="CP144" s="104"/>
      <c r="CQ144" s="110" t="s">
        <v>137</v>
      </c>
      <c r="CR144" s="104"/>
      <c r="CS144" s="110" t="s">
        <v>137</v>
      </c>
      <c r="CT144" s="104"/>
      <c r="CU144" s="110" t="s">
        <v>137</v>
      </c>
      <c r="CV144" s="104"/>
      <c r="CW144" s="110" t="s">
        <v>137</v>
      </c>
      <c r="CX144" s="104"/>
      <c r="CY144" s="110" t="s">
        <v>137</v>
      </c>
      <c r="CZ144" s="104"/>
      <c r="DA144" s="110"/>
      <c r="DB144" s="104"/>
    </row>
    <row r="145" spans="1:106">
      <c r="A145" s="160" t="s">
        <v>271</v>
      </c>
      <c r="B145" s="104"/>
      <c r="C145" s="104"/>
      <c r="D145" s="104">
        <v>2</v>
      </c>
      <c r="E145" s="110" t="s">
        <v>3727</v>
      </c>
      <c r="F145" s="110" t="s">
        <v>2691</v>
      </c>
      <c r="G145" s="110" t="s">
        <v>1008</v>
      </c>
      <c r="H145" s="104" t="s">
        <v>594</v>
      </c>
      <c r="I145" s="110" t="s">
        <v>137</v>
      </c>
      <c r="J145" s="104"/>
      <c r="K145" s="110" t="s">
        <v>137</v>
      </c>
      <c r="L145" s="104"/>
      <c r="M145" s="110" t="s">
        <v>137</v>
      </c>
      <c r="N145" s="104"/>
      <c r="O145" s="110" t="s">
        <v>137</v>
      </c>
      <c r="P145" s="104"/>
      <c r="Q145" s="110" t="s">
        <v>137</v>
      </c>
      <c r="R145" s="104"/>
      <c r="S145" s="110"/>
      <c r="T145" s="104"/>
      <c r="U145" s="110"/>
      <c r="V145" s="104"/>
      <c r="W145" s="110"/>
      <c r="X145" s="104"/>
      <c r="Y145" s="110" t="s">
        <v>1205</v>
      </c>
      <c r="Z145" s="104" t="s">
        <v>68</v>
      </c>
      <c r="AA145" s="110" t="s">
        <v>1002</v>
      </c>
      <c r="AB145" s="104" t="s">
        <v>535</v>
      </c>
      <c r="AC145" s="110" t="s">
        <v>1003</v>
      </c>
      <c r="AD145" s="104" t="s">
        <v>73</v>
      </c>
      <c r="AE145" s="110" t="s">
        <v>1012</v>
      </c>
      <c r="AF145" s="104" t="s">
        <v>2975</v>
      </c>
      <c r="AG145" s="110" t="s">
        <v>137</v>
      </c>
      <c r="AH145" s="104"/>
      <c r="AI145" s="110" t="s">
        <v>137</v>
      </c>
      <c r="AJ145" s="104"/>
      <c r="AK145" s="110" t="s">
        <v>137</v>
      </c>
      <c r="AL145" s="104"/>
      <c r="AM145" s="110" t="s">
        <v>137</v>
      </c>
      <c r="AN145" s="104"/>
      <c r="AO145" s="110" t="s">
        <v>137</v>
      </c>
      <c r="AP145" s="104"/>
      <c r="AQ145" s="110" t="s">
        <v>137</v>
      </c>
      <c r="AR145" s="104"/>
      <c r="AS145" s="110" t="s">
        <v>137</v>
      </c>
      <c r="AT145" s="104"/>
      <c r="AU145" s="110" t="s">
        <v>137</v>
      </c>
      <c r="AV145" s="104"/>
      <c r="AW145" s="110" t="s">
        <v>137</v>
      </c>
      <c r="AX145" s="104"/>
      <c r="AY145" s="110" t="s">
        <v>137</v>
      </c>
      <c r="AZ145" s="104"/>
      <c r="BA145" s="110" t="s">
        <v>137</v>
      </c>
      <c r="BB145" s="104"/>
      <c r="BC145" s="110" t="s">
        <v>137</v>
      </c>
      <c r="BD145" s="104"/>
      <c r="BE145" s="110" t="s">
        <v>137</v>
      </c>
      <c r="BF145" s="104"/>
      <c r="BG145" s="110" t="s">
        <v>137</v>
      </c>
      <c r="BH145" s="104"/>
      <c r="BI145" s="110" t="s">
        <v>137</v>
      </c>
      <c r="BJ145" s="104"/>
      <c r="BK145" s="110" t="s">
        <v>137</v>
      </c>
      <c r="BL145" s="104"/>
      <c r="BM145" s="110" t="s">
        <v>137</v>
      </c>
      <c r="BN145" s="104"/>
      <c r="BO145" s="110" t="s">
        <v>137</v>
      </c>
      <c r="BP145" s="104"/>
      <c r="BQ145" s="110" t="s">
        <v>137</v>
      </c>
      <c r="BR145" s="104"/>
      <c r="BS145" s="110" t="s">
        <v>137</v>
      </c>
      <c r="BT145" s="104"/>
      <c r="BU145" s="110" t="s">
        <v>137</v>
      </c>
      <c r="BV145" s="104"/>
      <c r="BW145" s="110" t="s">
        <v>137</v>
      </c>
      <c r="BX145" s="104"/>
      <c r="BY145" s="110" t="s">
        <v>137</v>
      </c>
      <c r="BZ145" s="104"/>
      <c r="CA145" s="110" t="s">
        <v>137</v>
      </c>
      <c r="CB145" s="104"/>
      <c r="CC145" s="110"/>
      <c r="CD145" s="104"/>
      <c r="CE145" s="110" t="s">
        <v>137</v>
      </c>
      <c r="CF145" s="104"/>
      <c r="CG145" s="110" t="s">
        <v>137</v>
      </c>
      <c r="CH145" s="104"/>
      <c r="CI145" s="110" t="s">
        <v>137</v>
      </c>
      <c r="CJ145" s="104"/>
      <c r="CK145" s="110" t="s">
        <v>137</v>
      </c>
      <c r="CL145" s="104"/>
      <c r="CM145" s="110" t="s">
        <v>137</v>
      </c>
      <c r="CN145" s="104"/>
      <c r="CO145" s="110" t="s">
        <v>137</v>
      </c>
      <c r="CP145" s="104"/>
      <c r="CQ145" s="110" t="s">
        <v>137</v>
      </c>
      <c r="CR145" s="104"/>
      <c r="CS145" s="110" t="s">
        <v>137</v>
      </c>
      <c r="CT145" s="104"/>
      <c r="CU145" s="110" t="s">
        <v>137</v>
      </c>
      <c r="CV145" s="104"/>
      <c r="CW145" s="110" t="s">
        <v>137</v>
      </c>
      <c r="CX145" s="104"/>
      <c r="CY145" s="110" t="s">
        <v>137</v>
      </c>
      <c r="CZ145" s="104"/>
      <c r="DA145" s="110"/>
      <c r="DB145" s="104"/>
    </row>
    <row r="146" spans="1:106">
      <c r="A146" s="160" t="s">
        <v>269</v>
      </c>
      <c r="B146" s="104"/>
      <c r="C146" s="104"/>
      <c r="D146" s="104">
        <v>2</v>
      </c>
      <c r="E146" s="110" t="s">
        <v>3727</v>
      </c>
      <c r="F146" s="110" t="s">
        <v>2691</v>
      </c>
      <c r="G146" s="110" t="s">
        <v>1008</v>
      </c>
      <c r="H146" s="104" t="s">
        <v>594</v>
      </c>
      <c r="I146" s="110" t="s">
        <v>137</v>
      </c>
      <c r="J146" s="104"/>
      <c r="K146" s="110" t="s">
        <v>137</v>
      </c>
      <c r="L146" s="104"/>
      <c r="M146" s="110" t="s">
        <v>137</v>
      </c>
      <c r="N146" s="104"/>
      <c r="O146" s="110" t="s">
        <v>137</v>
      </c>
      <c r="P146" s="104"/>
      <c r="Q146" s="110" t="s">
        <v>137</v>
      </c>
      <c r="R146" s="104"/>
      <c r="S146" s="110"/>
      <c r="T146" s="104"/>
      <c r="U146" s="110"/>
      <c r="V146" s="104"/>
      <c r="W146" s="110"/>
      <c r="X146" s="104"/>
      <c r="Y146" s="110" t="s">
        <v>1205</v>
      </c>
      <c r="Z146" s="104" t="s">
        <v>68</v>
      </c>
      <c r="AA146" s="110" t="s">
        <v>1002</v>
      </c>
      <c r="AB146" s="104" t="s">
        <v>535</v>
      </c>
      <c r="AC146" s="110" t="s">
        <v>1003</v>
      </c>
      <c r="AD146" s="104" t="s">
        <v>73</v>
      </c>
      <c r="AE146" s="110" t="s">
        <v>1013</v>
      </c>
      <c r="AF146" s="104" t="s">
        <v>2973</v>
      </c>
      <c r="AG146" s="110" t="s">
        <v>137</v>
      </c>
      <c r="AH146" s="104"/>
      <c r="AI146" s="110" t="s">
        <v>137</v>
      </c>
      <c r="AJ146" s="104"/>
      <c r="AK146" s="110" t="s">
        <v>137</v>
      </c>
      <c r="AL146" s="104"/>
      <c r="AM146" s="110" t="s">
        <v>137</v>
      </c>
      <c r="AN146" s="104"/>
      <c r="AO146" s="110" t="s">
        <v>137</v>
      </c>
      <c r="AP146" s="104"/>
      <c r="AQ146" s="110" t="s">
        <v>137</v>
      </c>
      <c r="AR146" s="104"/>
      <c r="AS146" s="110" t="s">
        <v>137</v>
      </c>
      <c r="AT146" s="104"/>
      <c r="AU146" s="110" t="s">
        <v>137</v>
      </c>
      <c r="AV146" s="104"/>
      <c r="AW146" s="110" t="s">
        <v>137</v>
      </c>
      <c r="AX146" s="104"/>
      <c r="AY146" s="110" t="s">
        <v>137</v>
      </c>
      <c r="AZ146" s="104"/>
      <c r="BA146" s="110" t="s">
        <v>137</v>
      </c>
      <c r="BB146" s="104"/>
      <c r="BC146" s="110" t="s">
        <v>137</v>
      </c>
      <c r="BD146" s="104"/>
      <c r="BE146" s="110" t="s">
        <v>137</v>
      </c>
      <c r="BF146" s="104"/>
      <c r="BG146" s="110" t="s">
        <v>137</v>
      </c>
      <c r="BH146" s="104"/>
      <c r="BI146" s="110" t="s">
        <v>137</v>
      </c>
      <c r="BJ146" s="104"/>
      <c r="BK146" s="110" t="s">
        <v>137</v>
      </c>
      <c r="BL146" s="104"/>
      <c r="BM146" s="110" t="s">
        <v>137</v>
      </c>
      <c r="BN146" s="104"/>
      <c r="BO146" s="110" t="s">
        <v>137</v>
      </c>
      <c r="BP146" s="104"/>
      <c r="BQ146" s="110" t="s">
        <v>137</v>
      </c>
      <c r="BR146" s="104"/>
      <c r="BS146" s="110" t="s">
        <v>137</v>
      </c>
      <c r="BT146" s="104"/>
      <c r="BU146" s="110" t="s">
        <v>137</v>
      </c>
      <c r="BV146" s="104"/>
      <c r="BW146" s="110" t="s">
        <v>137</v>
      </c>
      <c r="BX146" s="104"/>
      <c r="BY146" s="110" t="s">
        <v>137</v>
      </c>
      <c r="BZ146" s="104"/>
      <c r="CA146" s="110" t="s">
        <v>137</v>
      </c>
      <c r="CB146" s="104"/>
      <c r="CC146" s="110"/>
      <c r="CD146" s="104"/>
      <c r="CE146" s="110" t="s">
        <v>137</v>
      </c>
      <c r="CF146" s="104"/>
      <c r="CG146" s="110" t="s">
        <v>137</v>
      </c>
      <c r="CH146" s="104"/>
      <c r="CI146" s="110" t="s">
        <v>137</v>
      </c>
      <c r="CJ146" s="104"/>
      <c r="CK146" s="110" t="s">
        <v>137</v>
      </c>
      <c r="CL146" s="104"/>
      <c r="CM146" s="110" t="s">
        <v>137</v>
      </c>
      <c r="CN146" s="104"/>
      <c r="CO146" s="110" t="s">
        <v>137</v>
      </c>
      <c r="CP146" s="104"/>
      <c r="CQ146" s="110" t="s">
        <v>137</v>
      </c>
      <c r="CR146" s="104"/>
      <c r="CS146" s="110" t="s">
        <v>137</v>
      </c>
      <c r="CT146" s="104"/>
      <c r="CU146" s="110" t="s">
        <v>137</v>
      </c>
      <c r="CV146" s="104"/>
      <c r="CW146" s="110" t="s">
        <v>137</v>
      </c>
      <c r="CX146" s="104"/>
      <c r="CY146" s="110" t="s">
        <v>137</v>
      </c>
      <c r="CZ146" s="104"/>
      <c r="DA146" s="110"/>
      <c r="DB146" s="104"/>
    </row>
    <row r="147" spans="1:106">
      <c r="A147" s="104" t="s">
        <v>259</v>
      </c>
      <c r="B147" s="104"/>
      <c r="C147" s="104"/>
      <c r="D147" s="104">
        <v>7</v>
      </c>
      <c r="E147" s="110" t="s">
        <v>3544</v>
      </c>
      <c r="F147" s="113" t="s">
        <v>2922</v>
      </c>
      <c r="G147" s="110" t="s">
        <v>137</v>
      </c>
      <c r="H147" s="104"/>
      <c r="I147" s="110" t="s">
        <v>137</v>
      </c>
      <c r="J147" s="104"/>
      <c r="K147" s="110" t="s">
        <v>137</v>
      </c>
      <c r="L147" s="104"/>
      <c r="M147" s="110" t="s">
        <v>137</v>
      </c>
      <c r="N147" s="104"/>
      <c r="O147" s="110" t="s">
        <v>137</v>
      </c>
      <c r="P147" s="104"/>
      <c r="Q147" s="110" t="s">
        <v>137</v>
      </c>
      <c r="R147" s="104"/>
      <c r="S147" s="110"/>
      <c r="T147" s="104"/>
      <c r="U147" s="110"/>
      <c r="V147" s="104"/>
      <c r="W147" s="110"/>
      <c r="X147" s="104"/>
      <c r="Y147" s="110" t="s">
        <v>1205</v>
      </c>
      <c r="Z147" s="104" t="s">
        <v>68</v>
      </c>
      <c r="AA147" s="110" t="s">
        <v>1002</v>
      </c>
      <c r="AB147" s="104" t="s">
        <v>535</v>
      </c>
      <c r="AC147" s="110" t="s">
        <v>2923</v>
      </c>
      <c r="AD147" s="104" t="s">
        <v>549</v>
      </c>
      <c r="AE147" s="110" t="s">
        <v>2923</v>
      </c>
      <c r="AF147" s="104" t="s">
        <v>549</v>
      </c>
      <c r="AG147" s="110" t="s">
        <v>137</v>
      </c>
      <c r="AH147" s="104"/>
      <c r="AI147" s="110" t="s">
        <v>137</v>
      </c>
      <c r="AJ147" s="104"/>
      <c r="AK147" s="110" t="s">
        <v>137</v>
      </c>
      <c r="AL147" s="104"/>
      <c r="AM147" s="110" t="s">
        <v>137</v>
      </c>
      <c r="AN147" s="104"/>
      <c r="AO147" s="110" t="s">
        <v>137</v>
      </c>
      <c r="AP147" s="104"/>
      <c r="AQ147" s="110" t="s">
        <v>137</v>
      </c>
      <c r="AR147" s="104"/>
      <c r="AS147" s="110" t="s">
        <v>137</v>
      </c>
      <c r="AT147" s="104"/>
      <c r="AU147" s="110" t="s">
        <v>137</v>
      </c>
      <c r="AV147" s="104"/>
      <c r="AW147" s="110" t="s">
        <v>137</v>
      </c>
      <c r="AX147" s="104"/>
      <c r="AY147" s="110" t="s">
        <v>137</v>
      </c>
      <c r="AZ147" s="104"/>
      <c r="BA147" s="110" t="s">
        <v>137</v>
      </c>
      <c r="BB147" s="104"/>
      <c r="BC147" s="110" t="s">
        <v>137</v>
      </c>
      <c r="BD147" s="104"/>
      <c r="BE147" s="110" t="s">
        <v>137</v>
      </c>
      <c r="BF147" s="104"/>
      <c r="BG147" s="110" t="s">
        <v>137</v>
      </c>
      <c r="BH147" s="104"/>
      <c r="BI147" s="110" t="s">
        <v>137</v>
      </c>
      <c r="BJ147" s="104"/>
      <c r="BK147" s="110" t="s">
        <v>137</v>
      </c>
      <c r="BL147" s="104"/>
      <c r="BM147" s="110" t="s">
        <v>137</v>
      </c>
      <c r="BN147" s="104"/>
      <c r="BO147" s="110" t="s">
        <v>137</v>
      </c>
      <c r="BP147" s="104"/>
      <c r="BQ147" s="110" t="s">
        <v>137</v>
      </c>
      <c r="BR147" s="104"/>
      <c r="BS147" s="110" t="s">
        <v>137</v>
      </c>
      <c r="BT147" s="104"/>
      <c r="BU147" s="110" t="s">
        <v>137</v>
      </c>
      <c r="BV147" s="104"/>
      <c r="BW147" s="110" t="s">
        <v>137</v>
      </c>
      <c r="BX147" s="104"/>
      <c r="BY147" s="110" t="s">
        <v>137</v>
      </c>
      <c r="BZ147" s="104"/>
      <c r="CA147" s="110" t="s">
        <v>137</v>
      </c>
      <c r="CB147" s="104"/>
      <c r="CC147" s="110"/>
      <c r="CD147" s="104"/>
      <c r="CE147" s="110" t="s">
        <v>137</v>
      </c>
      <c r="CF147" s="104"/>
      <c r="CG147" s="110" t="s">
        <v>137</v>
      </c>
      <c r="CH147" s="104"/>
      <c r="CI147" s="110" t="s">
        <v>137</v>
      </c>
      <c r="CJ147" s="104"/>
      <c r="CK147" s="110" t="s">
        <v>137</v>
      </c>
      <c r="CL147" s="104"/>
      <c r="CM147" s="110" t="s">
        <v>137</v>
      </c>
      <c r="CN147" s="104"/>
      <c r="CO147" s="110" t="s">
        <v>137</v>
      </c>
      <c r="CP147" s="104"/>
      <c r="CQ147" s="110" t="s">
        <v>137</v>
      </c>
      <c r="CR147" s="104"/>
      <c r="CS147" s="110" t="s">
        <v>137</v>
      </c>
      <c r="CT147" s="104"/>
      <c r="CU147" s="110" t="s">
        <v>137</v>
      </c>
      <c r="CV147" s="104"/>
      <c r="CW147" s="110" t="s">
        <v>137</v>
      </c>
      <c r="CX147" s="104"/>
      <c r="CY147" s="110" t="s">
        <v>137</v>
      </c>
      <c r="CZ147" s="104"/>
      <c r="DA147" s="110"/>
      <c r="DB147" s="104"/>
    </row>
    <row r="148" spans="1:106">
      <c r="A148" s="160" t="s">
        <v>262</v>
      </c>
      <c r="B148" s="104"/>
      <c r="C148" s="104"/>
      <c r="D148" s="104">
        <v>2</v>
      </c>
      <c r="E148" s="110" t="s">
        <v>3727</v>
      </c>
      <c r="F148" s="110" t="s">
        <v>2691</v>
      </c>
      <c r="G148" s="110" t="s">
        <v>1008</v>
      </c>
      <c r="H148" s="104" t="s">
        <v>594</v>
      </c>
      <c r="I148" s="110" t="s">
        <v>137</v>
      </c>
      <c r="J148" s="104"/>
      <c r="K148" s="110" t="s">
        <v>137</v>
      </c>
      <c r="L148" s="104"/>
      <c r="M148" s="110" t="s">
        <v>137</v>
      </c>
      <c r="N148" s="104"/>
      <c r="O148" s="110" t="s">
        <v>137</v>
      </c>
      <c r="P148" s="104"/>
      <c r="Q148" s="110" t="s">
        <v>137</v>
      </c>
      <c r="R148" s="104"/>
      <c r="S148" s="110"/>
      <c r="T148" s="104"/>
      <c r="U148" s="110"/>
      <c r="V148" s="104"/>
      <c r="W148" s="110"/>
      <c r="X148" s="104"/>
      <c r="Y148" s="110" t="s">
        <v>1205</v>
      </c>
      <c r="Z148" s="104" t="s">
        <v>68</v>
      </c>
      <c r="AA148" s="110" t="s">
        <v>1002</v>
      </c>
      <c r="AB148" s="104" t="s">
        <v>535</v>
      </c>
      <c r="AC148" s="110" t="s">
        <v>660</v>
      </c>
      <c r="AD148" s="112" t="s">
        <v>1245</v>
      </c>
      <c r="AE148" s="110" t="s">
        <v>1012</v>
      </c>
      <c r="AF148" s="104" t="s">
        <v>2975</v>
      </c>
      <c r="AG148" s="110" t="s">
        <v>137</v>
      </c>
      <c r="AH148" s="104"/>
      <c r="AI148" s="110" t="s">
        <v>137</v>
      </c>
      <c r="AJ148" s="104"/>
      <c r="AK148" s="110" t="s">
        <v>137</v>
      </c>
      <c r="AL148" s="104"/>
      <c r="AM148" s="110" t="s">
        <v>137</v>
      </c>
      <c r="AN148" s="104"/>
      <c r="AO148" s="110" t="s">
        <v>137</v>
      </c>
      <c r="AP148" s="104"/>
      <c r="AQ148" s="110" t="s">
        <v>137</v>
      </c>
      <c r="AR148" s="104"/>
      <c r="AS148" s="110" t="s">
        <v>137</v>
      </c>
      <c r="AT148" s="104"/>
      <c r="AU148" s="110" t="s">
        <v>137</v>
      </c>
      <c r="AV148" s="104"/>
      <c r="AW148" s="110" t="s">
        <v>137</v>
      </c>
      <c r="AX148" s="104"/>
      <c r="AY148" s="110" t="s">
        <v>137</v>
      </c>
      <c r="AZ148" s="104"/>
      <c r="BA148" s="110" t="s">
        <v>137</v>
      </c>
      <c r="BB148" s="104"/>
      <c r="BC148" s="110" t="s">
        <v>137</v>
      </c>
      <c r="BD148" s="104"/>
      <c r="BE148" s="110" t="s">
        <v>137</v>
      </c>
      <c r="BF148" s="104"/>
      <c r="BG148" s="110" t="s">
        <v>137</v>
      </c>
      <c r="BH148" s="104"/>
      <c r="BI148" s="110" t="s">
        <v>137</v>
      </c>
      <c r="BJ148" s="104"/>
      <c r="BK148" s="110" t="s">
        <v>137</v>
      </c>
      <c r="BL148" s="104"/>
      <c r="BM148" s="110" t="s">
        <v>137</v>
      </c>
      <c r="BN148" s="104"/>
      <c r="BO148" s="110" t="s">
        <v>137</v>
      </c>
      <c r="BP148" s="104"/>
      <c r="BQ148" s="110" t="s">
        <v>137</v>
      </c>
      <c r="BR148" s="104"/>
      <c r="BS148" s="110" t="s">
        <v>137</v>
      </c>
      <c r="BT148" s="104"/>
      <c r="BU148" s="110" t="s">
        <v>137</v>
      </c>
      <c r="BV148" s="104"/>
      <c r="BW148" s="110" t="s">
        <v>137</v>
      </c>
      <c r="BX148" s="104"/>
      <c r="BY148" s="110" t="s">
        <v>137</v>
      </c>
      <c r="BZ148" s="104"/>
      <c r="CA148" s="110" t="s">
        <v>137</v>
      </c>
      <c r="CB148" s="104"/>
      <c r="CC148" s="110"/>
      <c r="CD148" s="104"/>
      <c r="CE148" s="110" t="s">
        <v>137</v>
      </c>
      <c r="CF148" s="104"/>
      <c r="CG148" s="110" t="s">
        <v>137</v>
      </c>
      <c r="CH148" s="104"/>
      <c r="CI148" s="110" t="s">
        <v>137</v>
      </c>
      <c r="CJ148" s="104"/>
      <c r="CK148" s="110" t="s">
        <v>137</v>
      </c>
      <c r="CL148" s="104"/>
      <c r="CM148" s="110" t="s">
        <v>137</v>
      </c>
      <c r="CN148" s="104"/>
      <c r="CO148" s="110" t="s">
        <v>137</v>
      </c>
      <c r="CP148" s="104"/>
      <c r="CQ148" s="110" t="s">
        <v>137</v>
      </c>
      <c r="CR148" s="104"/>
      <c r="CS148" s="110" t="s">
        <v>137</v>
      </c>
      <c r="CT148" s="104"/>
      <c r="CU148" s="110" t="s">
        <v>137</v>
      </c>
      <c r="CV148" s="104"/>
      <c r="CW148" s="110" t="s">
        <v>137</v>
      </c>
      <c r="CX148" s="104"/>
      <c r="CY148" s="110" t="s">
        <v>137</v>
      </c>
      <c r="CZ148" s="104"/>
      <c r="DA148" s="110"/>
      <c r="DB148" s="104"/>
    </row>
    <row r="149" spans="1:106">
      <c r="A149" s="160" t="s">
        <v>330</v>
      </c>
      <c r="B149" s="104"/>
      <c r="C149" s="104"/>
      <c r="D149" s="104">
        <v>2</v>
      </c>
      <c r="E149" s="110" t="s">
        <v>3727</v>
      </c>
      <c r="F149" s="110" t="s">
        <v>2691</v>
      </c>
      <c r="G149" s="110" t="s">
        <v>1008</v>
      </c>
      <c r="H149" s="104" t="s">
        <v>594</v>
      </c>
      <c r="I149" s="110" t="s">
        <v>137</v>
      </c>
      <c r="J149" s="104"/>
      <c r="K149" s="110" t="s">
        <v>137</v>
      </c>
      <c r="L149" s="104"/>
      <c r="M149" s="110" t="s">
        <v>137</v>
      </c>
      <c r="N149" s="104"/>
      <c r="O149" s="110" t="s">
        <v>137</v>
      </c>
      <c r="P149" s="104"/>
      <c r="Q149" s="110" t="s">
        <v>137</v>
      </c>
      <c r="R149" s="104"/>
      <c r="S149" s="110"/>
      <c r="T149" s="104"/>
      <c r="U149" s="110"/>
      <c r="V149" s="104"/>
      <c r="W149" s="110"/>
      <c r="X149" s="104"/>
      <c r="Y149" s="110" t="s">
        <v>1205</v>
      </c>
      <c r="Z149" s="104" t="s">
        <v>68</v>
      </c>
      <c r="AA149" s="110" t="s">
        <v>1002</v>
      </c>
      <c r="AB149" s="104" t="s">
        <v>535</v>
      </c>
      <c r="AC149" s="110" t="s">
        <v>660</v>
      </c>
      <c r="AD149" s="112" t="s">
        <v>1245</v>
      </c>
      <c r="AE149" s="110" t="s">
        <v>1013</v>
      </c>
      <c r="AF149" s="104" t="s">
        <v>2973</v>
      </c>
      <c r="AG149" s="110" t="s">
        <v>137</v>
      </c>
      <c r="AH149" s="104"/>
      <c r="AI149" s="110" t="s">
        <v>137</v>
      </c>
      <c r="AJ149" s="104"/>
      <c r="AK149" s="110" t="s">
        <v>137</v>
      </c>
      <c r="AL149" s="104"/>
      <c r="AM149" s="110" t="s">
        <v>137</v>
      </c>
      <c r="AN149" s="104"/>
      <c r="AO149" s="110" t="s">
        <v>137</v>
      </c>
      <c r="AP149" s="104"/>
      <c r="AQ149" s="110" t="s">
        <v>137</v>
      </c>
      <c r="AR149" s="104"/>
      <c r="AS149" s="110" t="s">
        <v>137</v>
      </c>
      <c r="AT149" s="104"/>
      <c r="AU149" s="110" t="s">
        <v>137</v>
      </c>
      <c r="AV149" s="104"/>
      <c r="AW149" s="110" t="s">
        <v>137</v>
      </c>
      <c r="AX149" s="104"/>
      <c r="AY149" s="110" t="s">
        <v>137</v>
      </c>
      <c r="AZ149" s="104"/>
      <c r="BA149" s="110" t="s">
        <v>137</v>
      </c>
      <c r="BB149" s="104"/>
      <c r="BC149" s="110" t="s">
        <v>137</v>
      </c>
      <c r="BD149" s="104"/>
      <c r="BE149" s="110" t="s">
        <v>137</v>
      </c>
      <c r="BF149" s="104"/>
      <c r="BG149" s="110" t="s">
        <v>137</v>
      </c>
      <c r="BH149" s="104"/>
      <c r="BI149" s="110" t="s">
        <v>137</v>
      </c>
      <c r="BJ149" s="104"/>
      <c r="BK149" s="110" t="s">
        <v>137</v>
      </c>
      <c r="BL149" s="104"/>
      <c r="BM149" s="110" t="s">
        <v>137</v>
      </c>
      <c r="BN149" s="104"/>
      <c r="BO149" s="110" t="s">
        <v>137</v>
      </c>
      <c r="BP149" s="104"/>
      <c r="BQ149" s="110" t="s">
        <v>137</v>
      </c>
      <c r="BR149" s="104"/>
      <c r="BS149" s="110" t="s">
        <v>137</v>
      </c>
      <c r="BT149" s="104"/>
      <c r="BU149" s="110" t="s">
        <v>137</v>
      </c>
      <c r="BV149" s="104"/>
      <c r="BW149" s="110" t="s">
        <v>137</v>
      </c>
      <c r="BX149" s="104"/>
      <c r="BY149" s="110" t="s">
        <v>137</v>
      </c>
      <c r="BZ149" s="104"/>
      <c r="CA149" s="110" t="s">
        <v>137</v>
      </c>
      <c r="CB149" s="104"/>
      <c r="CC149" s="110"/>
      <c r="CD149" s="104"/>
      <c r="CE149" s="110" t="s">
        <v>137</v>
      </c>
      <c r="CF149" s="104"/>
      <c r="CG149" s="110" t="s">
        <v>137</v>
      </c>
      <c r="CH149" s="104"/>
      <c r="CI149" s="110" t="s">
        <v>137</v>
      </c>
      <c r="CJ149" s="104"/>
      <c r="CK149" s="110" t="s">
        <v>137</v>
      </c>
      <c r="CL149" s="104"/>
      <c r="CM149" s="110" t="s">
        <v>137</v>
      </c>
      <c r="CN149" s="104"/>
      <c r="CO149" s="110" t="s">
        <v>137</v>
      </c>
      <c r="CP149" s="104"/>
      <c r="CQ149" s="110" t="s">
        <v>137</v>
      </c>
      <c r="CR149" s="104"/>
      <c r="CS149" s="110" t="s">
        <v>137</v>
      </c>
      <c r="CT149" s="104"/>
      <c r="CU149" s="110" t="s">
        <v>137</v>
      </c>
      <c r="CV149" s="104"/>
      <c r="CW149" s="110" t="s">
        <v>137</v>
      </c>
      <c r="CX149" s="104"/>
      <c r="CY149" s="110" t="s">
        <v>137</v>
      </c>
      <c r="CZ149" s="104"/>
      <c r="DA149" s="110"/>
      <c r="DB149" s="104"/>
    </row>
    <row r="150" spans="1:106">
      <c r="A150" s="104" t="s">
        <v>266</v>
      </c>
      <c r="B150" s="104"/>
      <c r="C150" s="104"/>
      <c r="D150" s="104">
        <v>2</v>
      </c>
      <c r="E150" s="110" t="s">
        <v>3727</v>
      </c>
      <c r="F150" s="110" t="s">
        <v>2691</v>
      </c>
      <c r="G150" s="110" t="s">
        <v>1008</v>
      </c>
      <c r="H150" s="104" t="s">
        <v>594</v>
      </c>
      <c r="I150" s="110" t="s">
        <v>137</v>
      </c>
      <c r="J150" s="104"/>
      <c r="K150" s="110" t="s">
        <v>137</v>
      </c>
      <c r="L150" s="104"/>
      <c r="M150" s="110" t="s">
        <v>137</v>
      </c>
      <c r="N150" s="104"/>
      <c r="O150" s="110" t="s">
        <v>137</v>
      </c>
      <c r="P150" s="104"/>
      <c r="Q150" s="110" t="s">
        <v>137</v>
      </c>
      <c r="R150" s="104"/>
      <c r="S150" s="110"/>
      <c r="T150" s="104"/>
      <c r="U150" s="110"/>
      <c r="V150" s="104"/>
      <c r="W150" s="110"/>
      <c r="X150" s="104"/>
      <c r="Y150" s="110" t="s">
        <v>1205</v>
      </c>
      <c r="Z150" s="104" t="s">
        <v>68</v>
      </c>
      <c r="AA150" s="110" t="s">
        <v>652</v>
      </c>
      <c r="AB150" s="104" t="s">
        <v>551</v>
      </c>
      <c r="AC150" s="110" t="s">
        <v>664</v>
      </c>
      <c r="AD150" s="104" t="s">
        <v>72</v>
      </c>
      <c r="AE150" s="110" t="s">
        <v>137</v>
      </c>
      <c r="AF150" s="104"/>
      <c r="AG150" s="110" t="s">
        <v>137</v>
      </c>
      <c r="AH150" s="104"/>
      <c r="AI150" s="110" t="s">
        <v>137</v>
      </c>
      <c r="AJ150" s="104"/>
      <c r="AK150" s="110" t="s">
        <v>137</v>
      </c>
      <c r="AL150" s="104"/>
      <c r="AM150" s="110" t="s">
        <v>137</v>
      </c>
      <c r="AN150" s="104"/>
      <c r="AO150" s="110" t="s">
        <v>137</v>
      </c>
      <c r="AP150" s="104"/>
      <c r="AQ150" s="110" t="s">
        <v>137</v>
      </c>
      <c r="AR150" s="104"/>
      <c r="AS150" s="110" t="s">
        <v>137</v>
      </c>
      <c r="AT150" s="104"/>
      <c r="AU150" s="110" t="s">
        <v>137</v>
      </c>
      <c r="AV150" s="104"/>
      <c r="AW150" s="110" t="s">
        <v>137</v>
      </c>
      <c r="AX150" s="104"/>
      <c r="AY150" s="110" t="s">
        <v>137</v>
      </c>
      <c r="AZ150" s="104"/>
      <c r="BA150" s="110" t="s">
        <v>137</v>
      </c>
      <c r="BB150" s="104"/>
      <c r="BC150" s="110" t="s">
        <v>137</v>
      </c>
      <c r="BD150" s="104"/>
      <c r="BE150" s="110" t="s">
        <v>137</v>
      </c>
      <c r="BF150" s="104"/>
      <c r="BG150" s="110" t="s">
        <v>137</v>
      </c>
      <c r="BH150" s="104"/>
      <c r="BI150" s="110" t="s">
        <v>137</v>
      </c>
      <c r="BJ150" s="104"/>
      <c r="BK150" s="110" t="s">
        <v>137</v>
      </c>
      <c r="BL150" s="104"/>
      <c r="BM150" s="110" t="s">
        <v>137</v>
      </c>
      <c r="BN150" s="104"/>
      <c r="BO150" s="110" t="s">
        <v>137</v>
      </c>
      <c r="BP150" s="104"/>
      <c r="BQ150" s="110" t="s">
        <v>137</v>
      </c>
      <c r="BR150" s="104"/>
      <c r="BS150" s="110" t="s">
        <v>137</v>
      </c>
      <c r="BT150" s="104"/>
      <c r="BU150" s="110" t="s">
        <v>137</v>
      </c>
      <c r="BV150" s="104"/>
      <c r="BW150" s="110" t="s">
        <v>137</v>
      </c>
      <c r="BX150" s="104"/>
      <c r="BY150" s="110" t="s">
        <v>137</v>
      </c>
      <c r="BZ150" s="104"/>
      <c r="CA150" s="110" t="s">
        <v>137</v>
      </c>
      <c r="CB150" s="104"/>
      <c r="CC150" s="110"/>
      <c r="CD150" s="104"/>
      <c r="CE150" s="110" t="s">
        <v>137</v>
      </c>
      <c r="CF150" s="104"/>
      <c r="CG150" s="110" t="s">
        <v>137</v>
      </c>
      <c r="CH150" s="104"/>
      <c r="CI150" s="110" t="s">
        <v>137</v>
      </c>
      <c r="CJ150" s="104"/>
      <c r="CK150" s="110" t="s">
        <v>137</v>
      </c>
      <c r="CL150" s="104"/>
      <c r="CM150" s="110" t="s">
        <v>137</v>
      </c>
      <c r="CN150" s="104"/>
      <c r="CO150" s="110" t="s">
        <v>137</v>
      </c>
      <c r="CP150" s="104"/>
      <c r="CQ150" s="110" t="s">
        <v>137</v>
      </c>
      <c r="CR150" s="104"/>
      <c r="CS150" s="110" t="s">
        <v>137</v>
      </c>
      <c r="CT150" s="104"/>
      <c r="CU150" s="110" t="s">
        <v>137</v>
      </c>
      <c r="CV150" s="104"/>
      <c r="CW150" s="110" t="s">
        <v>137</v>
      </c>
      <c r="CX150" s="104"/>
      <c r="CY150" s="110" t="s">
        <v>137</v>
      </c>
      <c r="CZ150" s="104"/>
      <c r="DA150" s="110"/>
      <c r="DB150" s="104"/>
    </row>
    <row r="151" spans="1:106">
      <c r="A151" s="160" t="s">
        <v>263</v>
      </c>
      <c r="B151" s="104"/>
      <c r="C151" s="104"/>
      <c r="D151" s="104">
        <v>2</v>
      </c>
      <c r="E151" s="110" t="s">
        <v>3727</v>
      </c>
      <c r="F151" s="110" t="s">
        <v>2691</v>
      </c>
      <c r="G151" s="110" t="s">
        <v>1008</v>
      </c>
      <c r="H151" s="104" t="s">
        <v>594</v>
      </c>
      <c r="I151" s="110" t="s">
        <v>137</v>
      </c>
      <c r="J151" s="104"/>
      <c r="K151" s="110" t="s">
        <v>137</v>
      </c>
      <c r="L151" s="104"/>
      <c r="M151" s="110" t="s">
        <v>137</v>
      </c>
      <c r="N151" s="104"/>
      <c r="O151" s="110" t="s">
        <v>137</v>
      </c>
      <c r="P151" s="104"/>
      <c r="Q151" s="110" t="s">
        <v>137</v>
      </c>
      <c r="R151" s="104"/>
      <c r="S151" s="110"/>
      <c r="T151" s="104"/>
      <c r="U151" s="110"/>
      <c r="V151" s="104"/>
      <c r="W151" s="110"/>
      <c r="X151" s="104"/>
      <c r="Y151" s="110" t="s">
        <v>1205</v>
      </c>
      <c r="Z151" s="104" t="s">
        <v>68</v>
      </c>
      <c r="AA151" s="110" t="s">
        <v>652</v>
      </c>
      <c r="AB151" s="104" t="s">
        <v>551</v>
      </c>
      <c r="AC151" s="110" t="s">
        <v>1003</v>
      </c>
      <c r="AD151" s="104" t="s">
        <v>73</v>
      </c>
      <c r="AE151" s="110" t="s">
        <v>1012</v>
      </c>
      <c r="AF151" s="104" t="s">
        <v>2975</v>
      </c>
      <c r="AG151" s="110" t="s">
        <v>137</v>
      </c>
      <c r="AH151" s="104"/>
      <c r="AI151" s="110" t="s">
        <v>137</v>
      </c>
      <c r="AJ151" s="104"/>
      <c r="AK151" s="110" t="s">
        <v>137</v>
      </c>
      <c r="AL151" s="104"/>
      <c r="AM151" s="110" t="s">
        <v>137</v>
      </c>
      <c r="AN151" s="104"/>
      <c r="AO151" s="110" t="s">
        <v>137</v>
      </c>
      <c r="AP151" s="104"/>
      <c r="AQ151" s="110" t="s">
        <v>137</v>
      </c>
      <c r="AR151" s="104"/>
      <c r="AS151" s="110" t="s">
        <v>137</v>
      </c>
      <c r="AT151" s="104"/>
      <c r="AU151" s="110" t="s">
        <v>137</v>
      </c>
      <c r="AV151" s="104"/>
      <c r="AW151" s="110" t="s">
        <v>137</v>
      </c>
      <c r="AX151" s="104"/>
      <c r="AY151" s="110" t="s">
        <v>137</v>
      </c>
      <c r="AZ151" s="104"/>
      <c r="BA151" s="110" t="s">
        <v>137</v>
      </c>
      <c r="BB151" s="104"/>
      <c r="BC151" s="110" t="s">
        <v>137</v>
      </c>
      <c r="BD151" s="104"/>
      <c r="BE151" s="110" t="s">
        <v>137</v>
      </c>
      <c r="BF151" s="104"/>
      <c r="BG151" s="110" t="s">
        <v>137</v>
      </c>
      <c r="BH151" s="104"/>
      <c r="BI151" s="110" t="s">
        <v>137</v>
      </c>
      <c r="BJ151" s="104"/>
      <c r="BK151" s="110" t="s">
        <v>137</v>
      </c>
      <c r="BL151" s="104"/>
      <c r="BM151" s="110" t="s">
        <v>137</v>
      </c>
      <c r="BN151" s="104"/>
      <c r="BO151" s="110" t="s">
        <v>137</v>
      </c>
      <c r="BP151" s="104"/>
      <c r="BQ151" s="110" t="s">
        <v>137</v>
      </c>
      <c r="BR151" s="104"/>
      <c r="BS151" s="110" t="s">
        <v>137</v>
      </c>
      <c r="BT151" s="104"/>
      <c r="BU151" s="110" t="s">
        <v>137</v>
      </c>
      <c r="BV151" s="104"/>
      <c r="BW151" s="110" t="s">
        <v>137</v>
      </c>
      <c r="BX151" s="104"/>
      <c r="BY151" s="110" t="s">
        <v>137</v>
      </c>
      <c r="BZ151" s="104"/>
      <c r="CA151" s="110" t="s">
        <v>137</v>
      </c>
      <c r="CB151" s="104"/>
      <c r="CC151" s="110"/>
      <c r="CD151" s="104"/>
      <c r="CE151" s="110" t="s">
        <v>137</v>
      </c>
      <c r="CF151" s="104"/>
      <c r="CG151" s="110" t="s">
        <v>137</v>
      </c>
      <c r="CH151" s="104"/>
      <c r="CI151" s="110" t="s">
        <v>137</v>
      </c>
      <c r="CJ151" s="104"/>
      <c r="CK151" s="110" t="s">
        <v>137</v>
      </c>
      <c r="CL151" s="104"/>
      <c r="CM151" s="110" t="s">
        <v>137</v>
      </c>
      <c r="CN151" s="104"/>
      <c r="CO151" s="110" t="s">
        <v>137</v>
      </c>
      <c r="CP151" s="104"/>
      <c r="CQ151" s="110" t="s">
        <v>137</v>
      </c>
      <c r="CR151" s="104"/>
      <c r="CS151" s="110" t="s">
        <v>137</v>
      </c>
      <c r="CT151" s="104"/>
      <c r="CU151" s="110" t="s">
        <v>137</v>
      </c>
      <c r="CV151" s="104"/>
      <c r="CW151" s="110" t="s">
        <v>137</v>
      </c>
      <c r="CX151" s="104"/>
      <c r="CY151" s="110" t="s">
        <v>137</v>
      </c>
      <c r="CZ151" s="104"/>
      <c r="DA151" s="110"/>
      <c r="DB151" s="104"/>
    </row>
    <row r="152" spans="1:106">
      <c r="A152" s="160" t="s">
        <v>331</v>
      </c>
      <c r="B152" s="104"/>
      <c r="C152" s="104"/>
      <c r="D152" s="104">
        <v>2</v>
      </c>
      <c r="E152" s="110" t="s">
        <v>3727</v>
      </c>
      <c r="F152" s="110" t="s">
        <v>2691</v>
      </c>
      <c r="G152" s="110" t="s">
        <v>1008</v>
      </c>
      <c r="H152" s="104" t="s">
        <v>594</v>
      </c>
      <c r="I152" s="110" t="s">
        <v>137</v>
      </c>
      <c r="J152" s="104"/>
      <c r="K152" s="110" t="s">
        <v>137</v>
      </c>
      <c r="L152" s="104"/>
      <c r="M152" s="110" t="s">
        <v>137</v>
      </c>
      <c r="N152" s="104"/>
      <c r="O152" s="110" t="s">
        <v>137</v>
      </c>
      <c r="P152" s="104"/>
      <c r="Q152" s="110" t="s">
        <v>137</v>
      </c>
      <c r="R152" s="104"/>
      <c r="S152" s="110"/>
      <c r="T152" s="104"/>
      <c r="U152" s="110"/>
      <c r="V152" s="104"/>
      <c r="W152" s="110"/>
      <c r="X152" s="104"/>
      <c r="Y152" s="110" t="s">
        <v>1205</v>
      </c>
      <c r="Z152" s="104" t="s">
        <v>68</v>
      </c>
      <c r="AA152" s="110" t="s">
        <v>652</v>
      </c>
      <c r="AB152" s="104" t="s">
        <v>551</v>
      </c>
      <c r="AC152" s="110" t="s">
        <v>1003</v>
      </c>
      <c r="AD152" s="104" t="s">
        <v>73</v>
      </c>
      <c r="AE152" s="110" t="s">
        <v>1013</v>
      </c>
      <c r="AF152" s="104" t="s">
        <v>2973</v>
      </c>
      <c r="AG152" s="110" t="s">
        <v>137</v>
      </c>
      <c r="AH152" s="104"/>
      <c r="AI152" s="110" t="s">
        <v>137</v>
      </c>
      <c r="AJ152" s="104"/>
      <c r="AK152" s="110" t="s">
        <v>137</v>
      </c>
      <c r="AL152" s="104"/>
      <c r="AM152" s="110" t="s">
        <v>137</v>
      </c>
      <c r="AN152" s="104"/>
      <c r="AO152" s="110" t="s">
        <v>137</v>
      </c>
      <c r="AP152" s="104"/>
      <c r="AQ152" s="110" t="s">
        <v>137</v>
      </c>
      <c r="AR152" s="104"/>
      <c r="AS152" s="110" t="s">
        <v>137</v>
      </c>
      <c r="AT152" s="104"/>
      <c r="AU152" s="110" t="s">
        <v>137</v>
      </c>
      <c r="AV152" s="104"/>
      <c r="AW152" s="110" t="s">
        <v>137</v>
      </c>
      <c r="AX152" s="104"/>
      <c r="AY152" s="110" t="s">
        <v>137</v>
      </c>
      <c r="AZ152" s="104"/>
      <c r="BA152" s="110" t="s">
        <v>137</v>
      </c>
      <c r="BB152" s="104"/>
      <c r="BC152" s="110" t="s">
        <v>137</v>
      </c>
      <c r="BD152" s="104"/>
      <c r="BE152" s="110" t="s">
        <v>137</v>
      </c>
      <c r="BF152" s="104"/>
      <c r="BG152" s="110" t="s">
        <v>137</v>
      </c>
      <c r="BH152" s="104"/>
      <c r="BI152" s="110" t="s">
        <v>137</v>
      </c>
      <c r="BJ152" s="104"/>
      <c r="BK152" s="110" t="s">
        <v>137</v>
      </c>
      <c r="BL152" s="104"/>
      <c r="BM152" s="110" t="s">
        <v>137</v>
      </c>
      <c r="BN152" s="104"/>
      <c r="BO152" s="110" t="s">
        <v>137</v>
      </c>
      <c r="BP152" s="104"/>
      <c r="BQ152" s="110" t="s">
        <v>137</v>
      </c>
      <c r="BR152" s="104"/>
      <c r="BS152" s="110" t="s">
        <v>137</v>
      </c>
      <c r="BT152" s="104"/>
      <c r="BU152" s="110" t="s">
        <v>137</v>
      </c>
      <c r="BV152" s="104"/>
      <c r="BW152" s="110" t="s">
        <v>137</v>
      </c>
      <c r="BX152" s="104"/>
      <c r="BY152" s="110" t="s">
        <v>137</v>
      </c>
      <c r="BZ152" s="104"/>
      <c r="CA152" s="110" t="s">
        <v>137</v>
      </c>
      <c r="CB152" s="104"/>
      <c r="CC152" s="110"/>
      <c r="CD152" s="104"/>
      <c r="CE152" s="110" t="s">
        <v>137</v>
      </c>
      <c r="CF152" s="104"/>
      <c r="CG152" s="110" t="s">
        <v>137</v>
      </c>
      <c r="CH152" s="104"/>
      <c r="CI152" s="110" t="s">
        <v>137</v>
      </c>
      <c r="CJ152" s="104"/>
      <c r="CK152" s="110" t="s">
        <v>137</v>
      </c>
      <c r="CL152" s="104"/>
      <c r="CM152" s="110" t="s">
        <v>137</v>
      </c>
      <c r="CN152" s="104"/>
      <c r="CO152" s="110" t="s">
        <v>137</v>
      </c>
      <c r="CP152" s="104"/>
      <c r="CQ152" s="110" t="s">
        <v>137</v>
      </c>
      <c r="CR152" s="104"/>
      <c r="CS152" s="110" t="s">
        <v>137</v>
      </c>
      <c r="CT152" s="104"/>
      <c r="CU152" s="110" t="s">
        <v>137</v>
      </c>
      <c r="CV152" s="104"/>
      <c r="CW152" s="110" t="s">
        <v>137</v>
      </c>
      <c r="CX152" s="104"/>
      <c r="CY152" s="110" t="s">
        <v>137</v>
      </c>
      <c r="CZ152" s="104"/>
      <c r="DA152" s="110"/>
      <c r="DB152" s="104"/>
    </row>
    <row r="153" spans="1:106">
      <c r="A153" s="104" t="s">
        <v>258</v>
      </c>
      <c r="B153" s="104"/>
      <c r="C153" s="104"/>
      <c r="D153" s="104">
        <v>7</v>
      </c>
      <c r="E153" s="110" t="s">
        <v>3544</v>
      </c>
      <c r="F153" s="113" t="s">
        <v>2922</v>
      </c>
      <c r="G153" s="110" t="s">
        <v>137</v>
      </c>
      <c r="H153" s="104"/>
      <c r="I153" s="110" t="s">
        <v>137</v>
      </c>
      <c r="J153" s="104"/>
      <c r="K153" s="110" t="s">
        <v>137</v>
      </c>
      <c r="L153" s="104"/>
      <c r="M153" s="110" t="s">
        <v>137</v>
      </c>
      <c r="N153" s="104"/>
      <c r="O153" s="110" t="s">
        <v>137</v>
      </c>
      <c r="P153" s="104"/>
      <c r="Q153" s="110" t="s">
        <v>137</v>
      </c>
      <c r="R153" s="104"/>
      <c r="S153" s="110"/>
      <c r="T153" s="104"/>
      <c r="U153" s="110"/>
      <c r="V153" s="104"/>
      <c r="W153" s="110"/>
      <c r="X153" s="104"/>
      <c r="Y153" s="110" t="s">
        <v>1205</v>
      </c>
      <c r="Z153" s="104" t="s">
        <v>68</v>
      </c>
      <c r="AA153" s="110" t="s">
        <v>652</v>
      </c>
      <c r="AB153" s="104" t="s">
        <v>551</v>
      </c>
      <c r="AC153" s="110" t="s">
        <v>2923</v>
      </c>
      <c r="AD153" s="104" t="s">
        <v>549</v>
      </c>
      <c r="AE153" s="110" t="s">
        <v>2923</v>
      </c>
      <c r="AF153" s="104" t="s">
        <v>549</v>
      </c>
      <c r="AG153" s="110" t="s">
        <v>137</v>
      </c>
      <c r="AH153" s="104"/>
      <c r="AI153" s="110" t="s">
        <v>137</v>
      </c>
      <c r="AJ153" s="104"/>
      <c r="AK153" s="110" t="s">
        <v>137</v>
      </c>
      <c r="AL153" s="104"/>
      <c r="AM153" s="110" t="s">
        <v>137</v>
      </c>
      <c r="AN153" s="104"/>
      <c r="AO153" s="110" t="s">
        <v>137</v>
      </c>
      <c r="AP153" s="104"/>
      <c r="AQ153" s="110" t="s">
        <v>137</v>
      </c>
      <c r="AR153" s="104"/>
      <c r="AS153" s="110" t="s">
        <v>137</v>
      </c>
      <c r="AT153" s="104"/>
      <c r="AU153" s="110" t="s">
        <v>137</v>
      </c>
      <c r="AV153" s="104"/>
      <c r="AW153" s="110" t="s">
        <v>137</v>
      </c>
      <c r="AX153" s="104"/>
      <c r="AY153" s="110" t="s">
        <v>137</v>
      </c>
      <c r="AZ153" s="104"/>
      <c r="BA153" s="110" t="s">
        <v>137</v>
      </c>
      <c r="BB153" s="104"/>
      <c r="BC153" s="110" t="s">
        <v>137</v>
      </c>
      <c r="BD153" s="104"/>
      <c r="BE153" s="110" t="s">
        <v>137</v>
      </c>
      <c r="BF153" s="104"/>
      <c r="BG153" s="110" t="s">
        <v>137</v>
      </c>
      <c r="BH153" s="104"/>
      <c r="BI153" s="110" t="s">
        <v>137</v>
      </c>
      <c r="BJ153" s="104"/>
      <c r="BK153" s="110" t="s">
        <v>137</v>
      </c>
      <c r="BL153" s="104"/>
      <c r="BM153" s="110" t="s">
        <v>137</v>
      </c>
      <c r="BN153" s="104"/>
      <c r="BO153" s="110" t="s">
        <v>137</v>
      </c>
      <c r="BP153" s="104"/>
      <c r="BQ153" s="110" t="s">
        <v>137</v>
      </c>
      <c r="BR153" s="104"/>
      <c r="BS153" s="110" t="s">
        <v>137</v>
      </c>
      <c r="BT153" s="104"/>
      <c r="BU153" s="110" t="s">
        <v>137</v>
      </c>
      <c r="BV153" s="104"/>
      <c r="BW153" s="110" t="s">
        <v>137</v>
      </c>
      <c r="BX153" s="104"/>
      <c r="BY153" s="110" t="s">
        <v>137</v>
      </c>
      <c r="BZ153" s="104"/>
      <c r="CA153" s="110" t="s">
        <v>137</v>
      </c>
      <c r="CB153" s="104"/>
      <c r="CC153" s="110"/>
      <c r="CD153" s="104"/>
      <c r="CE153" s="110" t="s">
        <v>137</v>
      </c>
      <c r="CF153" s="104"/>
      <c r="CG153" s="110" t="s">
        <v>137</v>
      </c>
      <c r="CH153" s="104"/>
      <c r="CI153" s="110" t="s">
        <v>137</v>
      </c>
      <c r="CJ153" s="104"/>
      <c r="CK153" s="110" t="s">
        <v>137</v>
      </c>
      <c r="CL153" s="104"/>
      <c r="CM153" s="110" t="s">
        <v>137</v>
      </c>
      <c r="CN153" s="104"/>
      <c r="CO153" s="110" t="s">
        <v>137</v>
      </c>
      <c r="CP153" s="104"/>
      <c r="CQ153" s="110" t="s">
        <v>137</v>
      </c>
      <c r="CR153" s="104"/>
      <c r="CS153" s="110" t="s">
        <v>137</v>
      </c>
      <c r="CT153" s="104"/>
      <c r="CU153" s="110" t="s">
        <v>137</v>
      </c>
      <c r="CV153" s="104"/>
      <c r="CW153" s="110" t="s">
        <v>137</v>
      </c>
      <c r="CX153" s="104"/>
      <c r="CY153" s="110" t="s">
        <v>137</v>
      </c>
      <c r="CZ153" s="104"/>
      <c r="DA153" s="110"/>
      <c r="DB153" s="104"/>
    </row>
    <row r="154" spans="1:106">
      <c r="A154" s="160" t="s">
        <v>255</v>
      </c>
      <c r="B154" s="104"/>
      <c r="C154" s="104"/>
      <c r="D154" s="104">
        <v>2</v>
      </c>
      <c r="E154" s="110" t="s">
        <v>3727</v>
      </c>
      <c r="F154" s="110" t="s">
        <v>2691</v>
      </c>
      <c r="G154" s="110" t="s">
        <v>1008</v>
      </c>
      <c r="H154" s="104" t="s">
        <v>594</v>
      </c>
      <c r="I154" s="110" t="s">
        <v>137</v>
      </c>
      <c r="J154" s="104"/>
      <c r="K154" s="110" t="s">
        <v>137</v>
      </c>
      <c r="L154" s="104"/>
      <c r="M154" s="110" t="s">
        <v>137</v>
      </c>
      <c r="N154" s="104"/>
      <c r="O154" s="110" t="s">
        <v>137</v>
      </c>
      <c r="P154" s="104"/>
      <c r="Q154" s="110" t="s">
        <v>137</v>
      </c>
      <c r="R154" s="104"/>
      <c r="S154" s="110"/>
      <c r="T154" s="104"/>
      <c r="U154" s="110"/>
      <c r="V154" s="104"/>
      <c r="W154" s="110"/>
      <c r="X154" s="104"/>
      <c r="Y154" s="110" t="s">
        <v>1205</v>
      </c>
      <c r="Z154" s="104" t="s">
        <v>68</v>
      </c>
      <c r="AA154" s="110" t="s">
        <v>652</v>
      </c>
      <c r="AB154" s="104" t="s">
        <v>551</v>
      </c>
      <c r="AC154" s="110" t="s">
        <v>659</v>
      </c>
      <c r="AD154" s="104" t="s">
        <v>550</v>
      </c>
      <c r="AE154" s="110" t="s">
        <v>1012</v>
      </c>
      <c r="AF154" s="104" t="s">
        <v>2975</v>
      </c>
      <c r="AG154" s="110" t="s">
        <v>137</v>
      </c>
      <c r="AH154" s="104"/>
      <c r="AI154" s="110" t="s">
        <v>137</v>
      </c>
      <c r="AJ154" s="104"/>
      <c r="AK154" s="110" t="s">
        <v>137</v>
      </c>
      <c r="AL154" s="104"/>
      <c r="AM154" s="110" t="s">
        <v>137</v>
      </c>
      <c r="AN154" s="104"/>
      <c r="AO154" s="110" t="s">
        <v>137</v>
      </c>
      <c r="AP154" s="104"/>
      <c r="AQ154" s="110" t="s">
        <v>137</v>
      </c>
      <c r="AR154" s="104"/>
      <c r="AS154" s="110" t="s">
        <v>137</v>
      </c>
      <c r="AT154" s="104"/>
      <c r="AU154" s="110" t="s">
        <v>137</v>
      </c>
      <c r="AV154" s="104"/>
      <c r="AW154" s="110" t="s">
        <v>137</v>
      </c>
      <c r="AX154" s="104"/>
      <c r="AY154" s="110" t="s">
        <v>137</v>
      </c>
      <c r="AZ154" s="104"/>
      <c r="BA154" s="110" t="s">
        <v>137</v>
      </c>
      <c r="BB154" s="104"/>
      <c r="BC154" s="110" t="s">
        <v>137</v>
      </c>
      <c r="BD154" s="104"/>
      <c r="BE154" s="110" t="s">
        <v>137</v>
      </c>
      <c r="BF154" s="104"/>
      <c r="BG154" s="110" t="s">
        <v>137</v>
      </c>
      <c r="BH154" s="104"/>
      <c r="BI154" s="110" t="s">
        <v>137</v>
      </c>
      <c r="BJ154" s="104"/>
      <c r="BK154" s="110" t="s">
        <v>137</v>
      </c>
      <c r="BL154" s="104"/>
      <c r="BM154" s="110" t="s">
        <v>137</v>
      </c>
      <c r="BN154" s="104"/>
      <c r="BO154" s="110" t="s">
        <v>137</v>
      </c>
      <c r="BP154" s="104"/>
      <c r="BQ154" s="110" t="s">
        <v>137</v>
      </c>
      <c r="BR154" s="104"/>
      <c r="BS154" s="110" t="s">
        <v>137</v>
      </c>
      <c r="BT154" s="104"/>
      <c r="BU154" s="110" t="s">
        <v>137</v>
      </c>
      <c r="BV154" s="104"/>
      <c r="BW154" s="110" t="s">
        <v>137</v>
      </c>
      <c r="BX154" s="104"/>
      <c r="BY154" s="110" t="s">
        <v>137</v>
      </c>
      <c r="BZ154" s="104"/>
      <c r="CA154" s="110" t="s">
        <v>137</v>
      </c>
      <c r="CB154" s="104"/>
      <c r="CC154" s="110"/>
      <c r="CD154" s="104"/>
      <c r="CE154" s="110" t="s">
        <v>137</v>
      </c>
      <c r="CF154" s="104"/>
      <c r="CG154" s="110" t="s">
        <v>137</v>
      </c>
      <c r="CH154" s="104"/>
      <c r="CI154" s="110" t="s">
        <v>137</v>
      </c>
      <c r="CJ154" s="104"/>
      <c r="CK154" s="110" t="s">
        <v>137</v>
      </c>
      <c r="CL154" s="104"/>
      <c r="CM154" s="110" t="s">
        <v>137</v>
      </c>
      <c r="CN154" s="104"/>
      <c r="CO154" s="110" t="s">
        <v>137</v>
      </c>
      <c r="CP154" s="104"/>
      <c r="CQ154" s="110" t="s">
        <v>137</v>
      </c>
      <c r="CR154" s="104"/>
      <c r="CS154" s="110" t="s">
        <v>137</v>
      </c>
      <c r="CT154" s="104"/>
      <c r="CU154" s="110" t="s">
        <v>137</v>
      </c>
      <c r="CV154" s="104"/>
      <c r="CW154" s="110" t="s">
        <v>137</v>
      </c>
      <c r="CX154" s="104"/>
      <c r="CY154" s="110" t="s">
        <v>137</v>
      </c>
      <c r="CZ154" s="104"/>
      <c r="DA154" s="110"/>
      <c r="DB154" s="104"/>
    </row>
    <row r="155" spans="1:106">
      <c r="A155" s="160" t="s">
        <v>241</v>
      </c>
      <c r="B155" s="104"/>
      <c r="C155" s="104"/>
      <c r="D155" s="104">
        <v>2</v>
      </c>
      <c r="E155" s="110" t="s">
        <v>3727</v>
      </c>
      <c r="F155" s="110" t="s">
        <v>2691</v>
      </c>
      <c r="G155" s="110" t="s">
        <v>1008</v>
      </c>
      <c r="H155" s="104" t="s">
        <v>594</v>
      </c>
      <c r="I155" s="110" t="s">
        <v>137</v>
      </c>
      <c r="J155" s="104"/>
      <c r="K155" s="110" t="s">
        <v>137</v>
      </c>
      <c r="L155" s="104"/>
      <c r="M155" s="110" t="s">
        <v>137</v>
      </c>
      <c r="N155" s="104"/>
      <c r="O155" s="110" t="s">
        <v>137</v>
      </c>
      <c r="P155" s="104"/>
      <c r="Q155" s="110" t="s">
        <v>137</v>
      </c>
      <c r="R155" s="104"/>
      <c r="S155" s="110"/>
      <c r="T155" s="104"/>
      <c r="U155" s="110"/>
      <c r="V155" s="104"/>
      <c r="W155" s="110"/>
      <c r="X155" s="104"/>
      <c r="Y155" s="110" t="s">
        <v>1205</v>
      </c>
      <c r="Z155" s="104" t="s">
        <v>68</v>
      </c>
      <c r="AA155" s="110" t="s">
        <v>652</v>
      </c>
      <c r="AB155" s="104" t="s">
        <v>551</v>
      </c>
      <c r="AC155" s="110" t="s">
        <v>659</v>
      </c>
      <c r="AD155" s="104" t="s">
        <v>550</v>
      </c>
      <c r="AE155" s="110" t="s">
        <v>1013</v>
      </c>
      <c r="AF155" s="104" t="s">
        <v>2973</v>
      </c>
      <c r="AG155" s="110" t="s">
        <v>137</v>
      </c>
      <c r="AH155" s="104"/>
      <c r="AI155" s="110" t="s">
        <v>137</v>
      </c>
      <c r="AJ155" s="104"/>
      <c r="AK155" s="110" t="s">
        <v>137</v>
      </c>
      <c r="AL155" s="104"/>
      <c r="AM155" s="110" t="s">
        <v>137</v>
      </c>
      <c r="AN155" s="104"/>
      <c r="AO155" s="110" t="s">
        <v>137</v>
      </c>
      <c r="AP155" s="104"/>
      <c r="AQ155" s="110" t="s">
        <v>137</v>
      </c>
      <c r="AR155" s="104"/>
      <c r="AS155" s="110" t="s">
        <v>137</v>
      </c>
      <c r="AT155" s="104"/>
      <c r="AU155" s="110" t="s">
        <v>137</v>
      </c>
      <c r="AV155" s="104"/>
      <c r="AW155" s="110" t="s">
        <v>137</v>
      </c>
      <c r="AX155" s="104"/>
      <c r="AY155" s="110" t="s">
        <v>137</v>
      </c>
      <c r="AZ155" s="104"/>
      <c r="BA155" s="110" t="s">
        <v>137</v>
      </c>
      <c r="BB155" s="104"/>
      <c r="BC155" s="110" t="s">
        <v>137</v>
      </c>
      <c r="BD155" s="104"/>
      <c r="BE155" s="110" t="s">
        <v>137</v>
      </c>
      <c r="BF155" s="104"/>
      <c r="BG155" s="110" t="s">
        <v>137</v>
      </c>
      <c r="BH155" s="104"/>
      <c r="BI155" s="110" t="s">
        <v>137</v>
      </c>
      <c r="BJ155" s="104"/>
      <c r="BK155" s="110" t="s">
        <v>137</v>
      </c>
      <c r="BL155" s="104"/>
      <c r="BM155" s="110" t="s">
        <v>137</v>
      </c>
      <c r="BN155" s="104"/>
      <c r="BO155" s="110" t="s">
        <v>137</v>
      </c>
      <c r="BP155" s="104"/>
      <c r="BQ155" s="110" t="s">
        <v>137</v>
      </c>
      <c r="BR155" s="104"/>
      <c r="BS155" s="110" t="s">
        <v>137</v>
      </c>
      <c r="BT155" s="104"/>
      <c r="BU155" s="110" t="s">
        <v>137</v>
      </c>
      <c r="BV155" s="104"/>
      <c r="BW155" s="110" t="s">
        <v>137</v>
      </c>
      <c r="BX155" s="104"/>
      <c r="BY155" s="110" t="s">
        <v>137</v>
      </c>
      <c r="BZ155" s="104"/>
      <c r="CA155" s="110" t="s">
        <v>137</v>
      </c>
      <c r="CB155" s="104"/>
      <c r="CC155" s="110"/>
      <c r="CD155" s="104"/>
      <c r="CE155" s="110" t="s">
        <v>137</v>
      </c>
      <c r="CF155" s="104"/>
      <c r="CG155" s="110" t="s">
        <v>137</v>
      </c>
      <c r="CH155" s="104"/>
      <c r="CI155" s="110" t="s">
        <v>137</v>
      </c>
      <c r="CJ155" s="104"/>
      <c r="CK155" s="110" t="s">
        <v>137</v>
      </c>
      <c r="CL155" s="104"/>
      <c r="CM155" s="110" t="s">
        <v>137</v>
      </c>
      <c r="CN155" s="104"/>
      <c r="CO155" s="110" t="s">
        <v>137</v>
      </c>
      <c r="CP155" s="104"/>
      <c r="CQ155" s="110" t="s">
        <v>137</v>
      </c>
      <c r="CR155" s="104"/>
      <c r="CS155" s="110" t="s">
        <v>137</v>
      </c>
      <c r="CT155" s="104"/>
      <c r="CU155" s="110" t="s">
        <v>137</v>
      </c>
      <c r="CV155" s="104"/>
      <c r="CW155" s="110" t="s">
        <v>137</v>
      </c>
      <c r="CX155" s="104"/>
      <c r="CY155" s="110" t="s">
        <v>137</v>
      </c>
      <c r="CZ155" s="104"/>
      <c r="DA155" s="110"/>
      <c r="DB155" s="104"/>
    </row>
    <row r="156" spans="1:106">
      <c r="A156" s="160" t="s">
        <v>272</v>
      </c>
      <c r="B156" s="104"/>
      <c r="C156" s="104"/>
      <c r="D156" s="104">
        <v>2</v>
      </c>
      <c r="E156" s="110" t="s">
        <v>3727</v>
      </c>
      <c r="F156" s="110" t="s">
        <v>2691</v>
      </c>
      <c r="G156" s="110" t="s">
        <v>1008</v>
      </c>
      <c r="H156" s="104" t="s">
        <v>594</v>
      </c>
      <c r="I156" s="110" t="s">
        <v>137</v>
      </c>
      <c r="J156" s="104"/>
      <c r="K156" s="110" t="s">
        <v>137</v>
      </c>
      <c r="L156" s="104"/>
      <c r="M156" s="110" t="s">
        <v>137</v>
      </c>
      <c r="N156" s="104"/>
      <c r="O156" s="110" t="s">
        <v>137</v>
      </c>
      <c r="P156" s="104"/>
      <c r="Q156" s="110" t="s">
        <v>137</v>
      </c>
      <c r="R156" s="104"/>
      <c r="S156" s="110"/>
      <c r="T156" s="104"/>
      <c r="U156" s="110"/>
      <c r="V156" s="104"/>
      <c r="W156" s="110"/>
      <c r="X156" s="104"/>
      <c r="Y156" s="110" t="s">
        <v>1205</v>
      </c>
      <c r="Z156" s="104" t="s">
        <v>68</v>
      </c>
      <c r="AA156" s="110" t="s">
        <v>653</v>
      </c>
      <c r="AB156" s="104" t="s">
        <v>552</v>
      </c>
      <c r="AC156" s="110" t="s">
        <v>1003</v>
      </c>
      <c r="AD156" s="104" t="s">
        <v>73</v>
      </c>
      <c r="AE156" s="110" t="s">
        <v>1012</v>
      </c>
      <c r="AF156" s="104" t="s">
        <v>2975</v>
      </c>
      <c r="AG156" s="110" t="s">
        <v>137</v>
      </c>
      <c r="AH156" s="104"/>
      <c r="AI156" s="110" t="s">
        <v>137</v>
      </c>
      <c r="AJ156" s="104"/>
      <c r="AK156" s="110" t="s">
        <v>137</v>
      </c>
      <c r="AL156" s="104"/>
      <c r="AM156" s="110" t="s">
        <v>137</v>
      </c>
      <c r="AN156" s="104"/>
      <c r="AO156" s="110" t="s">
        <v>137</v>
      </c>
      <c r="AP156" s="104"/>
      <c r="AQ156" s="110" t="s">
        <v>137</v>
      </c>
      <c r="AR156" s="104"/>
      <c r="AS156" s="110" t="s">
        <v>137</v>
      </c>
      <c r="AT156" s="104"/>
      <c r="AU156" s="110" t="s">
        <v>137</v>
      </c>
      <c r="AV156" s="104"/>
      <c r="AW156" s="110" t="s">
        <v>137</v>
      </c>
      <c r="AX156" s="104"/>
      <c r="AY156" s="110" t="s">
        <v>137</v>
      </c>
      <c r="AZ156" s="104"/>
      <c r="BA156" s="110" t="s">
        <v>137</v>
      </c>
      <c r="BB156" s="104"/>
      <c r="BC156" s="110" t="s">
        <v>137</v>
      </c>
      <c r="BD156" s="104"/>
      <c r="BE156" s="110" t="s">
        <v>137</v>
      </c>
      <c r="BF156" s="104"/>
      <c r="BG156" s="110" t="s">
        <v>137</v>
      </c>
      <c r="BH156" s="104"/>
      <c r="BI156" s="110" t="s">
        <v>137</v>
      </c>
      <c r="BJ156" s="104"/>
      <c r="BK156" s="110" t="s">
        <v>137</v>
      </c>
      <c r="BL156" s="104"/>
      <c r="BM156" s="110" t="s">
        <v>137</v>
      </c>
      <c r="BN156" s="104"/>
      <c r="BO156" s="110" t="s">
        <v>137</v>
      </c>
      <c r="BP156" s="104"/>
      <c r="BQ156" s="110" t="s">
        <v>137</v>
      </c>
      <c r="BR156" s="104"/>
      <c r="BS156" s="110" t="s">
        <v>137</v>
      </c>
      <c r="BT156" s="104"/>
      <c r="BU156" s="110" t="s">
        <v>137</v>
      </c>
      <c r="BV156" s="104"/>
      <c r="BW156" s="110" t="s">
        <v>137</v>
      </c>
      <c r="BX156" s="104"/>
      <c r="BY156" s="110" t="s">
        <v>137</v>
      </c>
      <c r="BZ156" s="104"/>
      <c r="CA156" s="110" t="s">
        <v>137</v>
      </c>
      <c r="CB156" s="104"/>
      <c r="CC156" s="110"/>
      <c r="CD156" s="104"/>
      <c r="CE156" s="110" t="s">
        <v>137</v>
      </c>
      <c r="CF156" s="104"/>
      <c r="CG156" s="110" t="s">
        <v>137</v>
      </c>
      <c r="CH156" s="104"/>
      <c r="CI156" s="110" t="s">
        <v>137</v>
      </c>
      <c r="CJ156" s="104"/>
      <c r="CK156" s="110" t="s">
        <v>137</v>
      </c>
      <c r="CL156" s="104"/>
      <c r="CM156" s="110" t="s">
        <v>137</v>
      </c>
      <c r="CN156" s="104"/>
      <c r="CO156" s="110" t="s">
        <v>137</v>
      </c>
      <c r="CP156" s="104"/>
      <c r="CQ156" s="110" t="s">
        <v>137</v>
      </c>
      <c r="CR156" s="104"/>
      <c r="CS156" s="110" t="s">
        <v>137</v>
      </c>
      <c r="CT156" s="104"/>
      <c r="CU156" s="110" t="s">
        <v>137</v>
      </c>
      <c r="CV156" s="104"/>
      <c r="CW156" s="110" t="s">
        <v>137</v>
      </c>
      <c r="CX156" s="104"/>
      <c r="CY156" s="110" t="s">
        <v>137</v>
      </c>
      <c r="CZ156" s="104"/>
      <c r="DA156" s="110"/>
      <c r="DB156" s="104"/>
    </row>
    <row r="157" spans="1:106">
      <c r="A157" s="160" t="s">
        <v>270</v>
      </c>
      <c r="B157" s="104"/>
      <c r="C157" s="104"/>
      <c r="D157" s="104">
        <v>2</v>
      </c>
      <c r="E157" s="110" t="s">
        <v>3727</v>
      </c>
      <c r="F157" s="110" t="s">
        <v>2691</v>
      </c>
      <c r="G157" s="110" t="s">
        <v>1008</v>
      </c>
      <c r="H157" s="104" t="s">
        <v>594</v>
      </c>
      <c r="I157" s="110" t="s">
        <v>137</v>
      </c>
      <c r="J157" s="104"/>
      <c r="K157" s="110" t="s">
        <v>137</v>
      </c>
      <c r="L157" s="104"/>
      <c r="M157" s="110" t="s">
        <v>137</v>
      </c>
      <c r="N157" s="104"/>
      <c r="O157" s="110" t="s">
        <v>137</v>
      </c>
      <c r="P157" s="104"/>
      <c r="Q157" s="110" t="s">
        <v>137</v>
      </c>
      <c r="R157" s="104"/>
      <c r="S157" s="110"/>
      <c r="T157" s="104"/>
      <c r="U157" s="110"/>
      <c r="V157" s="104"/>
      <c r="W157" s="110"/>
      <c r="X157" s="104"/>
      <c r="Y157" s="110" t="s">
        <v>1205</v>
      </c>
      <c r="Z157" s="104" t="s">
        <v>68</v>
      </c>
      <c r="AA157" s="110" t="s">
        <v>653</v>
      </c>
      <c r="AB157" s="104" t="s">
        <v>552</v>
      </c>
      <c r="AC157" s="110" t="s">
        <v>1003</v>
      </c>
      <c r="AD157" s="104" t="s">
        <v>73</v>
      </c>
      <c r="AE157" s="110" t="s">
        <v>1013</v>
      </c>
      <c r="AF157" s="104" t="s">
        <v>2973</v>
      </c>
      <c r="AG157" s="110" t="s">
        <v>137</v>
      </c>
      <c r="AH157" s="104"/>
      <c r="AI157" s="110" t="s">
        <v>137</v>
      </c>
      <c r="AJ157" s="104"/>
      <c r="AK157" s="110" t="s">
        <v>137</v>
      </c>
      <c r="AL157" s="104"/>
      <c r="AM157" s="110" t="s">
        <v>137</v>
      </c>
      <c r="AN157" s="104"/>
      <c r="AO157" s="110" t="s">
        <v>137</v>
      </c>
      <c r="AP157" s="104"/>
      <c r="AQ157" s="110" t="s">
        <v>137</v>
      </c>
      <c r="AR157" s="104"/>
      <c r="AS157" s="110" t="s">
        <v>137</v>
      </c>
      <c r="AT157" s="104"/>
      <c r="AU157" s="110" t="s">
        <v>137</v>
      </c>
      <c r="AV157" s="104"/>
      <c r="AW157" s="110" t="s">
        <v>137</v>
      </c>
      <c r="AX157" s="104"/>
      <c r="AY157" s="110" t="s">
        <v>137</v>
      </c>
      <c r="AZ157" s="104"/>
      <c r="BA157" s="110" t="s">
        <v>137</v>
      </c>
      <c r="BB157" s="104"/>
      <c r="BC157" s="110" t="s">
        <v>137</v>
      </c>
      <c r="BD157" s="104"/>
      <c r="BE157" s="110" t="s">
        <v>137</v>
      </c>
      <c r="BF157" s="104"/>
      <c r="BG157" s="110" t="s">
        <v>137</v>
      </c>
      <c r="BH157" s="104"/>
      <c r="BI157" s="110" t="s">
        <v>137</v>
      </c>
      <c r="BJ157" s="104"/>
      <c r="BK157" s="110" t="s">
        <v>137</v>
      </c>
      <c r="BL157" s="104"/>
      <c r="BM157" s="110" t="s">
        <v>137</v>
      </c>
      <c r="BN157" s="104"/>
      <c r="BO157" s="110" t="s">
        <v>137</v>
      </c>
      <c r="BP157" s="104"/>
      <c r="BQ157" s="110" t="s">
        <v>137</v>
      </c>
      <c r="BR157" s="104"/>
      <c r="BS157" s="110" t="s">
        <v>137</v>
      </c>
      <c r="BT157" s="104"/>
      <c r="BU157" s="110" t="s">
        <v>137</v>
      </c>
      <c r="BV157" s="104"/>
      <c r="BW157" s="110" t="s">
        <v>137</v>
      </c>
      <c r="BX157" s="104"/>
      <c r="BY157" s="110" t="s">
        <v>137</v>
      </c>
      <c r="BZ157" s="104"/>
      <c r="CA157" s="110" t="s">
        <v>137</v>
      </c>
      <c r="CB157" s="104"/>
      <c r="CC157" s="110"/>
      <c r="CD157" s="104"/>
      <c r="CE157" s="110" t="s">
        <v>137</v>
      </c>
      <c r="CF157" s="104"/>
      <c r="CG157" s="110" t="s">
        <v>137</v>
      </c>
      <c r="CH157" s="104"/>
      <c r="CI157" s="110" t="s">
        <v>137</v>
      </c>
      <c r="CJ157" s="104"/>
      <c r="CK157" s="110" t="s">
        <v>137</v>
      </c>
      <c r="CL157" s="104"/>
      <c r="CM157" s="110" t="s">
        <v>137</v>
      </c>
      <c r="CN157" s="104"/>
      <c r="CO157" s="110" t="s">
        <v>137</v>
      </c>
      <c r="CP157" s="104"/>
      <c r="CQ157" s="110" t="s">
        <v>137</v>
      </c>
      <c r="CR157" s="104"/>
      <c r="CS157" s="110" t="s">
        <v>137</v>
      </c>
      <c r="CT157" s="104"/>
      <c r="CU157" s="110" t="s">
        <v>137</v>
      </c>
      <c r="CV157" s="104"/>
      <c r="CW157" s="110" t="s">
        <v>137</v>
      </c>
      <c r="CX157" s="104"/>
      <c r="CY157" s="110" t="s">
        <v>137</v>
      </c>
      <c r="CZ157" s="104"/>
      <c r="DA157" s="110"/>
      <c r="DB157" s="104"/>
    </row>
    <row r="158" spans="1:106">
      <c r="A158" s="104" t="s">
        <v>260</v>
      </c>
      <c r="B158" s="104"/>
      <c r="C158" s="104"/>
      <c r="D158" s="104">
        <v>7</v>
      </c>
      <c r="E158" s="110" t="s">
        <v>3544</v>
      </c>
      <c r="F158" s="113" t="s">
        <v>2922</v>
      </c>
      <c r="G158" s="110" t="s">
        <v>137</v>
      </c>
      <c r="H158" s="104"/>
      <c r="I158" s="110" t="s">
        <v>137</v>
      </c>
      <c r="J158" s="104"/>
      <c r="K158" s="110" t="s">
        <v>137</v>
      </c>
      <c r="L158" s="104"/>
      <c r="M158" s="110" t="s">
        <v>137</v>
      </c>
      <c r="N158" s="104"/>
      <c r="O158" s="110" t="s">
        <v>137</v>
      </c>
      <c r="P158" s="104"/>
      <c r="Q158" s="110" t="s">
        <v>137</v>
      </c>
      <c r="R158" s="104"/>
      <c r="S158" s="110"/>
      <c r="T158" s="104"/>
      <c r="U158" s="110"/>
      <c r="V158" s="104"/>
      <c r="W158" s="110"/>
      <c r="X158" s="104"/>
      <c r="Y158" s="110" t="s">
        <v>1205</v>
      </c>
      <c r="Z158" s="104" t="s">
        <v>68</v>
      </c>
      <c r="AA158" s="110" t="s">
        <v>653</v>
      </c>
      <c r="AB158" s="104" t="s">
        <v>552</v>
      </c>
      <c r="AC158" s="110" t="s">
        <v>2923</v>
      </c>
      <c r="AD158" s="104" t="s">
        <v>549</v>
      </c>
      <c r="AE158" s="104"/>
      <c r="AF158" s="104"/>
      <c r="AG158" s="110" t="s">
        <v>137</v>
      </c>
      <c r="AH158" s="104"/>
      <c r="AI158" s="110" t="s">
        <v>137</v>
      </c>
      <c r="AJ158" s="104"/>
      <c r="AK158" s="110" t="s">
        <v>137</v>
      </c>
      <c r="AL158" s="104"/>
      <c r="AM158" s="110" t="s">
        <v>137</v>
      </c>
      <c r="AN158" s="104"/>
      <c r="AO158" s="110" t="s">
        <v>137</v>
      </c>
      <c r="AP158" s="104"/>
      <c r="AQ158" s="110" t="s">
        <v>137</v>
      </c>
      <c r="AR158" s="104"/>
      <c r="AS158" s="110" t="s">
        <v>137</v>
      </c>
      <c r="AT158" s="104"/>
      <c r="AU158" s="110" t="s">
        <v>137</v>
      </c>
      <c r="AV158" s="104"/>
      <c r="AW158" s="110" t="s">
        <v>137</v>
      </c>
      <c r="AX158" s="104"/>
      <c r="AY158" s="110" t="s">
        <v>137</v>
      </c>
      <c r="AZ158" s="104"/>
      <c r="BA158" s="110" t="s">
        <v>137</v>
      </c>
      <c r="BB158" s="104"/>
      <c r="BC158" s="110" t="s">
        <v>137</v>
      </c>
      <c r="BD158" s="104"/>
      <c r="BE158" s="110" t="s">
        <v>137</v>
      </c>
      <c r="BF158" s="104"/>
      <c r="BG158" s="110" t="s">
        <v>137</v>
      </c>
      <c r="BH158" s="104"/>
      <c r="BI158" s="110" t="s">
        <v>137</v>
      </c>
      <c r="BJ158" s="104"/>
      <c r="BK158" s="110" t="s">
        <v>137</v>
      </c>
      <c r="BL158" s="104"/>
      <c r="BM158" s="110" t="s">
        <v>137</v>
      </c>
      <c r="BN158" s="104"/>
      <c r="BO158" s="110" t="s">
        <v>137</v>
      </c>
      <c r="BP158" s="104"/>
      <c r="BQ158" s="110" t="s">
        <v>137</v>
      </c>
      <c r="BR158" s="104"/>
      <c r="BS158" s="110" t="s">
        <v>137</v>
      </c>
      <c r="BT158" s="104"/>
      <c r="BU158" s="110" t="s">
        <v>137</v>
      </c>
      <c r="BV158" s="104"/>
      <c r="BW158" s="110" t="s">
        <v>137</v>
      </c>
      <c r="BX158" s="104"/>
      <c r="BY158" s="110" t="s">
        <v>137</v>
      </c>
      <c r="BZ158" s="104"/>
      <c r="CA158" s="110" t="s">
        <v>137</v>
      </c>
      <c r="CB158" s="104"/>
      <c r="CC158" s="110"/>
      <c r="CD158" s="104"/>
      <c r="CE158" s="110" t="s">
        <v>137</v>
      </c>
      <c r="CF158" s="104"/>
      <c r="CG158" s="110" t="s">
        <v>137</v>
      </c>
      <c r="CH158" s="104"/>
      <c r="CI158" s="110" t="s">
        <v>137</v>
      </c>
      <c r="CJ158" s="104"/>
      <c r="CK158" s="110" t="s">
        <v>137</v>
      </c>
      <c r="CL158" s="104"/>
      <c r="CM158" s="110" t="s">
        <v>137</v>
      </c>
      <c r="CN158" s="104"/>
      <c r="CO158" s="110" t="s">
        <v>137</v>
      </c>
      <c r="CP158" s="104"/>
      <c r="CQ158" s="110" t="s">
        <v>137</v>
      </c>
      <c r="CR158" s="104"/>
      <c r="CS158" s="110" t="s">
        <v>137</v>
      </c>
      <c r="CT158" s="104"/>
      <c r="CU158" s="110" t="s">
        <v>137</v>
      </c>
      <c r="CV158" s="104"/>
      <c r="CW158" s="110" t="s">
        <v>137</v>
      </c>
      <c r="CX158" s="104"/>
      <c r="CY158" s="110" t="s">
        <v>137</v>
      </c>
      <c r="CZ158" s="104"/>
      <c r="DA158" s="110"/>
      <c r="DB158" s="104"/>
    </row>
    <row r="159" spans="1:106">
      <c r="A159" s="109" t="s">
        <v>848</v>
      </c>
      <c r="B159" s="109"/>
      <c r="C159" s="109"/>
      <c r="D159" s="104">
        <v>2</v>
      </c>
      <c r="E159" s="110" t="s">
        <v>3727</v>
      </c>
      <c r="F159" s="110" t="s">
        <v>2691</v>
      </c>
      <c r="G159" s="110" t="s">
        <v>137</v>
      </c>
      <c r="H159" s="104"/>
      <c r="I159" s="110" t="s">
        <v>137</v>
      </c>
      <c r="J159" s="104"/>
      <c r="K159" s="110" t="s">
        <v>137</v>
      </c>
      <c r="L159" s="104"/>
      <c r="M159" s="110" t="s">
        <v>137</v>
      </c>
      <c r="N159" s="104"/>
      <c r="O159" s="110" t="s">
        <v>137</v>
      </c>
      <c r="P159" s="104"/>
      <c r="Q159" s="110" t="s">
        <v>137</v>
      </c>
      <c r="R159" s="104"/>
      <c r="S159" s="110"/>
      <c r="T159" s="104"/>
      <c r="U159" s="110"/>
      <c r="V159" s="104"/>
      <c r="W159" s="110"/>
      <c r="X159" s="104"/>
      <c r="Y159" s="110" t="s">
        <v>1020</v>
      </c>
      <c r="Z159" s="104" t="s">
        <v>832</v>
      </c>
      <c r="AA159" s="110" t="s">
        <v>137</v>
      </c>
      <c r="AB159" s="104"/>
      <c r="AC159" s="110" t="s">
        <v>137</v>
      </c>
      <c r="AD159" s="104"/>
      <c r="AE159" s="110" t="s">
        <v>137</v>
      </c>
      <c r="AF159" s="104"/>
      <c r="AG159" s="110" t="s">
        <v>137</v>
      </c>
      <c r="AH159" s="104"/>
      <c r="AI159" s="110" t="s">
        <v>137</v>
      </c>
      <c r="AJ159" s="104"/>
      <c r="AK159" s="110" t="s">
        <v>137</v>
      </c>
      <c r="AL159" s="104"/>
      <c r="AM159" s="110" t="s">
        <v>137</v>
      </c>
      <c r="AN159" s="104"/>
      <c r="AO159" s="110" t="s">
        <v>137</v>
      </c>
      <c r="AP159" s="104"/>
      <c r="AQ159" s="110" t="s">
        <v>137</v>
      </c>
      <c r="AR159" s="104"/>
      <c r="AS159" s="110" t="s">
        <v>137</v>
      </c>
      <c r="AT159" s="104"/>
      <c r="AU159" s="110" t="s">
        <v>137</v>
      </c>
      <c r="AV159" s="104"/>
      <c r="AW159" s="110" t="s">
        <v>137</v>
      </c>
      <c r="AX159" s="104"/>
      <c r="AY159" s="110" t="s">
        <v>137</v>
      </c>
      <c r="AZ159" s="104"/>
      <c r="BA159" s="110" t="s">
        <v>137</v>
      </c>
      <c r="BB159" s="104"/>
      <c r="BC159" s="110" t="s">
        <v>137</v>
      </c>
      <c r="BD159" s="104"/>
      <c r="BE159" s="110" t="s">
        <v>137</v>
      </c>
      <c r="BF159" s="104"/>
      <c r="BG159" s="110" t="s">
        <v>137</v>
      </c>
      <c r="BH159" s="104"/>
      <c r="BI159" s="110" t="s">
        <v>137</v>
      </c>
      <c r="BJ159" s="104"/>
      <c r="BK159" s="110" t="s">
        <v>137</v>
      </c>
      <c r="BL159" s="104"/>
      <c r="BM159" s="110" t="s">
        <v>137</v>
      </c>
      <c r="BN159" s="104"/>
      <c r="BO159" s="110" t="s">
        <v>137</v>
      </c>
      <c r="BP159" s="104"/>
      <c r="BQ159" s="110" t="s">
        <v>137</v>
      </c>
      <c r="BR159" s="104"/>
      <c r="BS159" s="110" t="s">
        <v>137</v>
      </c>
      <c r="BT159" s="104"/>
      <c r="BU159" s="110" t="s">
        <v>137</v>
      </c>
      <c r="BV159" s="104"/>
      <c r="BW159" s="110" t="s">
        <v>137</v>
      </c>
      <c r="BX159" s="104"/>
      <c r="BY159" s="110" t="s">
        <v>137</v>
      </c>
      <c r="BZ159" s="104"/>
      <c r="CA159" s="110" t="s">
        <v>137</v>
      </c>
      <c r="CB159" s="104"/>
      <c r="CC159" s="110"/>
      <c r="CD159" s="104"/>
      <c r="CE159" s="110" t="s">
        <v>137</v>
      </c>
      <c r="CF159" s="104"/>
      <c r="CG159" s="110" t="s">
        <v>137</v>
      </c>
      <c r="CH159" s="104"/>
      <c r="CI159" s="110" t="s">
        <v>137</v>
      </c>
      <c r="CJ159" s="104"/>
      <c r="CK159" s="110" t="s">
        <v>137</v>
      </c>
      <c r="CL159" s="104"/>
      <c r="CM159" s="110" t="s">
        <v>137</v>
      </c>
      <c r="CN159" s="104"/>
      <c r="CO159" s="110" t="s">
        <v>137</v>
      </c>
      <c r="CP159" s="104"/>
      <c r="CQ159" s="110" t="s">
        <v>137</v>
      </c>
      <c r="CR159" s="104"/>
      <c r="CS159" s="110" t="s">
        <v>137</v>
      </c>
      <c r="CT159" s="104"/>
      <c r="CU159" s="110" t="s">
        <v>137</v>
      </c>
      <c r="CV159" s="104"/>
      <c r="CW159" s="110" t="s">
        <v>137</v>
      </c>
      <c r="CX159" s="104"/>
      <c r="CY159" s="110" t="s">
        <v>137</v>
      </c>
      <c r="CZ159" s="104"/>
      <c r="DA159" s="110"/>
      <c r="DB159" s="104"/>
    </row>
    <row r="160" spans="1:106">
      <c r="A160" s="109" t="s">
        <v>849</v>
      </c>
      <c r="B160" s="109"/>
      <c r="C160" s="109"/>
      <c r="D160" s="104">
        <v>2</v>
      </c>
      <c r="E160" s="110" t="s">
        <v>3727</v>
      </c>
      <c r="F160" s="110" t="s">
        <v>2691</v>
      </c>
      <c r="G160" s="110" t="s">
        <v>137</v>
      </c>
      <c r="H160" s="104"/>
      <c r="I160" s="110" t="s">
        <v>137</v>
      </c>
      <c r="J160" s="104"/>
      <c r="K160" s="110" t="s">
        <v>137</v>
      </c>
      <c r="L160" s="104"/>
      <c r="M160" s="110" t="s">
        <v>137</v>
      </c>
      <c r="N160" s="104"/>
      <c r="O160" s="110" t="s">
        <v>137</v>
      </c>
      <c r="P160" s="104"/>
      <c r="Q160" s="110" t="s">
        <v>137</v>
      </c>
      <c r="R160" s="104"/>
      <c r="S160" s="110"/>
      <c r="T160" s="104"/>
      <c r="U160" s="110"/>
      <c r="V160" s="104"/>
      <c r="W160" s="110"/>
      <c r="X160" s="104"/>
      <c r="Y160" s="110" t="s">
        <v>2908</v>
      </c>
      <c r="Z160" s="104" t="s">
        <v>773</v>
      </c>
      <c r="AA160" s="110" t="s">
        <v>137</v>
      </c>
      <c r="AB160" s="104"/>
      <c r="AC160" s="110" t="s">
        <v>137</v>
      </c>
      <c r="AD160" s="104"/>
      <c r="AE160" s="110" t="s">
        <v>137</v>
      </c>
      <c r="AF160" s="104"/>
      <c r="AG160" s="110" t="s">
        <v>137</v>
      </c>
      <c r="AH160" s="104"/>
      <c r="AI160" s="110" t="s">
        <v>137</v>
      </c>
      <c r="AJ160" s="104"/>
      <c r="AK160" s="110" t="s">
        <v>137</v>
      </c>
      <c r="AL160" s="104"/>
      <c r="AM160" s="110" t="s">
        <v>137</v>
      </c>
      <c r="AN160" s="104"/>
      <c r="AO160" s="110" t="s">
        <v>137</v>
      </c>
      <c r="AP160" s="104"/>
      <c r="AQ160" s="110" t="s">
        <v>137</v>
      </c>
      <c r="AR160" s="104"/>
      <c r="AS160" s="110" t="s">
        <v>137</v>
      </c>
      <c r="AT160" s="104"/>
      <c r="AU160" s="110" t="s">
        <v>137</v>
      </c>
      <c r="AV160" s="104"/>
      <c r="AW160" s="110" t="s">
        <v>137</v>
      </c>
      <c r="AX160" s="104"/>
      <c r="AY160" s="110" t="s">
        <v>137</v>
      </c>
      <c r="AZ160" s="104"/>
      <c r="BA160" s="110" t="s">
        <v>137</v>
      </c>
      <c r="BB160" s="104"/>
      <c r="BC160" s="110" t="s">
        <v>137</v>
      </c>
      <c r="BD160" s="104"/>
      <c r="BE160" s="110" t="s">
        <v>137</v>
      </c>
      <c r="BF160" s="104"/>
      <c r="BG160" s="110" t="s">
        <v>137</v>
      </c>
      <c r="BH160" s="104"/>
      <c r="BI160" s="110" t="s">
        <v>137</v>
      </c>
      <c r="BJ160" s="104"/>
      <c r="BK160" s="110" t="s">
        <v>2909</v>
      </c>
      <c r="BL160" s="104" t="s">
        <v>774</v>
      </c>
      <c r="BM160" s="110" t="s">
        <v>137</v>
      </c>
      <c r="BN160" s="104"/>
      <c r="BO160" s="110" t="s">
        <v>137</v>
      </c>
      <c r="BP160" s="104"/>
      <c r="BQ160" s="110" t="s">
        <v>137</v>
      </c>
      <c r="BR160" s="104"/>
      <c r="BS160" s="110" t="s">
        <v>137</v>
      </c>
      <c r="BT160" s="104"/>
      <c r="BU160" s="110" t="s">
        <v>137</v>
      </c>
      <c r="BV160" s="104"/>
      <c r="BW160" s="110" t="s">
        <v>137</v>
      </c>
      <c r="BX160" s="104"/>
      <c r="BY160" s="110" t="s">
        <v>137</v>
      </c>
      <c r="BZ160" s="104"/>
      <c r="CA160" s="110" t="s">
        <v>137</v>
      </c>
      <c r="CB160" s="104"/>
      <c r="CC160" s="110"/>
      <c r="CD160" s="104"/>
      <c r="CE160" s="110" t="s">
        <v>137</v>
      </c>
      <c r="CF160" s="104"/>
      <c r="CG160" s="110" t="s">
        <v>137</v>
      </c>
      <c r="CH160" s="104"/>
      <c r="CI160" s="110" t="s">
        <v>137</v>
      </c>
      <c r="CJ160" s="104"/>
      <c r="CK160" s="110" t="s">
        <v>137</v>
      </c>
      <c r="CL160" s="104"/>
      <c r="CM160" s="110" t="s">
        <v>137</v>
      </c>
      <c r="CN160" s="104"/>
      <c r="CO160" s="110" t="s">
        <v>137</v>
      </c>
      <c r="CP160" s="104"/>
      <c r="CQ160" s="110" t="s">
        <v>137</v>
      </c>
      <c r="CR160" s="104"/>
      <c r="CS160" s="110" t="s">
        <v>137</v>
      </c>
      <c r="CT160" s="104"/>
      <c r="CU160" s="110" t="s">
        <v>137</v>
      </c>
      <c r="CV160" s="104"/>
      <c r="CW160" s="110" t="s">
        <v>137</v>
      </c>
      <c r="CX160" s="104"/>
      <c r="CY160" s="110" t="s">
        <v>137</v>
      </c>
      <c r="CZ160" s="104"/>
      <c r="DA160" s="110"/>
      <c r="DB160" s="104"/>
    </row>
    <row r="161" spans="1:106">
      <c r="A161" s="109" t="s">
        <v>850</v>
      </c>
      <c r="B161" s="109"/>
      <c r="C161" s="109"/>
      <c r="D161" s="104">
        <v>2</v>
      </c>
      <c r="E161" s="110" t="s">
        <v>3727</v>
      </c>
      <c r="F161" s="110" t="s">
        <v>2691</v>
      </c>
      <c r="G161" s="110" t="s">
        <v>137</v>
      </c>
      <c r="H161" s="104"/>
      <c r="I161" s="110" t="s">
        <v>137</v>
      </c>
      <c r="J161" s="104"/>
      <c r="K161" s="110" t="s">
        <v>137</v>
      </c>
      <c r="L161" s="104"/>
      <c r="M161" s="110" t="s">
        <v>137</v>
      </c>
      <c r="N161" s="104"/>
      <c r="O161" s="110" t="s">
        <v>137</v>
      </c>
      <c r="P161" s="104"/>
      <c r="Q161" s="110" t="s">
        <v>137</v>
      </c>
      <c r="R161" s="104"/>
      <c r="S161" s="110"/>
      <c r="T161" s="104"/>
      <c r="U161" s="110"/>
      <c r="V161" s="104"/>
      <c r="W161" s="110"/>
      <c r="X161" s="104"/>
      <c r="Y161" s="110" t="s">
        <v>2908</v>
      </c>
      <c r="Z161" s="104" t="s">
        <v>773</v>
      </c>
      <c r="AA161" s="110" t="s">
        <v>137</v>
      </c>
      <c r="AB161" s="104"/>
      <c r="AC161" s="110" t="s">
        <v>137</v>
      </c>
      <c r="AD161" s="104"/>
      <c r="AE161" s="110" t="s">
        <v>137</v>
      </c>
      <c r="AF161" s="104"/>
      <c r="AG161" s="110" t="s">
        <v>137</v>
      </c>
      <c r="AH161" s="104"/>
      <c r="AI161" s="110" t="s">
        <v>137</v>
      </c>
      <c r="AJ161" s="104"/>
      <c r="AK161" s="110" t="s">
        <v>137</v>
      </c>
      <c r="AL161" s="104"/>
      <c r="AM161" s="110" t="s">
        <v>137</v>
      </c>
      <c r="AN161" s="104"/>
      <c r="AO161" s="110" t="s">
        <v>137</v>
      </c>
      <c r="AP161" s="104"/>
      <c r="AQ161" s="110" t="s">
        <v>137</v>
      </c>
      <c r="AR161" s="104"/>
      <c r="AS161" s="110" t="s">
        <v>137</v>
      </c>
      <c r="AT161" s="104"/>
      <c r="AU161" s="110" t="s">
        <v>137</v>
      </c>
      <c r="AV161" s="104"/>
      <c r="AW161" s="110" t="s">
        <v>137</v>
      </c>
      <c r="AX161" s="104"/>
      <c r="AY161" s="110" t="s">
        <v>137</v>
      </c>
      <c r="AZ161" s="104"/>
      <c r="BA161" s="110" t="s">
        <v>137</v>
      </c>
      <c r="BB161" s="104"/>
      <c r="BC161" s="110" t="s">
        <v>137</v>
      </c>
      <c r="BD161" s="104"/>
      <c r="BE161" s="110" t="s">
        <v>137</v>
      </c>
      <c r="BF161" s="104"/>
      <c r="BG161" s="110" t="s">
        <v>137</v>
      </c>
      <c r="BH161" s="104"/>
      <c r="BI161" s="110" t="s">
        <v>137</v>
      </c>
      <c r="BJ161" s="104"/>
      <c r="BK161" s="110" t="s">
        <v>2920</v>
      </c>
      <c r="BL161" s="104" t="s">
        <v>822</v>
      </c>
      <c r="BM161" s="110" t="s">
        <v>137</v>
      </c>
      <c r="BN161" s="104"/>
      <c r="BO161" s="110" t="s">
        <v>137</v>
      </c>
      <c r="BP161" s="104"/>
      <c r="BQ161" s="110" t="s">
        <v>137</v>
      </c>
      <c r="BR161" s="104"/>
      <c r="BS161" s="110" t="s">
        <v>137</v>
      </c>
      <c r="BT161" s="104"/>
      <c r="BU161" s="110" t="s">
        <v>137</v>
      </c>
      <c r="BV161" s="104"/>
      <c r="BW161" s="110" t="s">
        <v>137</v>
      </c>
      <c r="BX161" s="104"/>
      <c r="BY161" s="110" t="s">
        <v>137</v>
      </c>
      <c r="BZ161" s="104"/>
      <c r="CA161" s="110" t="s">
        <v>137</v>
      </c>
      <c r="CB161" s="104"/>
      <c r="CC161" s="110"/>
      <c r="CD161" s="104"/>
      <c r="CE161" s="110" t="s">
        <v>137</v>
      </c>
      <c r="CF161" s="104"/>
      <c r="CG161" s="110" t="s">
        <v>137</v>
      </c>
      <c r="CH161" s="104"/>
      <c r="CI161" s="110" t="s">
        <v>137</v>
      </c>
      <c r="CJ161" s="104"/>
      <c r="CK161" s="110" t="s">
        <v>137</v>
      </c>
      <c r="CL161" s="104"/>
      <c r="CM161" s="110" t="s">
        <v>137</v>
      </c>
      <c r="CN161" s="104"/>
      <c r="CO161" s="110" t="s">
        <v>137</v>
      </c>
      <c r="CP161" s="104"/>
      <c r="CQ161" s="110" t="s">
        <v>137</v>
      </c>
      <c r="CR161" s="104"/>
      <c r="CS161" s="110" t="s">
        <v>137</v>
      </c>
      <c r="CT161" s="104"/>
      <c r="CU161" s="110" t="s">
        <v>137</v>
      </c>
      <c r="CV161" s="104"/>
      <c r="CW161" s="110" t="s">
        <v>137</v>
      </c>
      <c r="CX161" s="104"/>
      <c r="CY161" s="110" t="s">
        <v>137</v>
      </c>
      <c r="CZ161" s="104"/>
      <c r="DA161" s="110"/>
      <c r="DB161" s="104"/>
    </row>
    <row r="162" spans="1:106">
      <c r="A162" s="104" t="s">
        <v>384</v>
      </c>
      <c r="B162" s="104"/>
      <c r="C162" s="104"/>
      <c r="D162" s="104">
        <v>2</v>
      </c>
      <c r="E162" s="110" t="s">
        <v>3727</v>
      </c>
      <c r="F162" s="110" t="s">
        <v>2691</v>
      </c>
      <c r="G162" s="110" t="s">
        <v>1008</v>
      </c>
      <c r="H162" s="104" t="s">
        <v>594</v>
      </c>
      <c r="I162" s="110" t="s">
        <v>1015</v>
      </c>
      <c r="J162" s="104" t="s">
        <v>539</v>
      </c>
      <c r="K162" s="110" t="s">
        <v>137</v>
      </c>
      <c r="L162" s="104"/>
      <c r="M162" s="110" t="s">
        <v>137</v>
      </c>
      <c r="N162" s="104"/>
      <c r="O162" s="110" t="s">
        <v>137</v>
      </c>
      <c r="P162" s="104"/>
      <c r="Q162" s="110" t="s">
        <v>137</v>
      </c>
      <c r="R162" s="104"/>
      <c r="S162" s="110"/>
      <c r="T162" s="104"/>
      <c r="U162" s="110"/>
      <c r="V162" s="104"/>
      <c r="W162" s="110"/>
      <c r="X162" s="104"/>
      <c r="Y162" s="110" t="s">
        <v>1005</v>
      </c>
      <c r="Z162" s="104" t="s">
        <v>3756</v>
      </c>
      <c r="AA162" s="110" t="s">
        <v>137</v>
      </c>
      <c r="AB162" s="104"/>
      <c r="AC162" s="110" t="s">
        <v>137</v>
      </c>
      <c r="AD162" s="104"/>
      <c r="AE162" s="110" t="s">
        <v>137</v>
      </c>
      <c r="AF162" s="104"/>
      <c r="AG162" s="110" t="s">
        <v>137</v>
      </c>
      <c r="AH162" s="104"/>
      <c r="AI162" s="110" t="s">
        <v>137</v>
      </c>
      <c r="AJ162" s="104"/>
      <c r="AK162" s="110" t="s">
        <v>137</v>
      </c>
      <c r="AL162" s="104"/>
      <c r="AM162" s="110" t="s">
        <v>137</v>
      </c>
      <c r="AN162" s="104"/>
      <c r="AO162" s="110" t="s">
        <v>137</v>
      </c>
      <c r="AP162" s="104"/>
      <c r="AQ162" s="110" t="s">
        <v>1009</v>
      </c>
      <c r="AR162" s="104" t="s">
        <v>74</v>
      </c>
      <c r="AS162" s="110" t="s">
        <v>137</v>
      </c>
      <c r="AT162" s="104"/>
      <c r="AU162" s="110" t="s">
        <v>137</v>
      </c>
      <c r="AV162" s="104"/>
      <c r="AW162" s="110" t="s">
        <v>137</v>
      </c>
      <c r="AX162" s="104"/>
      <c r="AY162" s="110" t="s">
        <v>137</v>
      </c>
      <c r="AZ162" s="104"/>
      <c r="BA162" s="110" t="s">
        <v>137</v>
      </c>
      <c r="BB162" s="104"/>
      <c r="BC162" s="110" t="s">
        <v>137</v>
      </c>
      <c r="BD162" s="104"/>
      <c r="BE162" s="110" t="s">
        <v>137</v>
      </c>
      <c r="BF162" s="104"/>
      <c r="BG162" s="110" t="s">
        <v>137</v>
      </c>
      <c r="BH162" s="104"/>
      <c r="BI162" s="110" t="s">
        <v>137</v>
      </c>
      <c r="BJ162" s="104"/>
      <c r="BK162" s="110" t="s">
        <v>137</v>
      </c>
      <c r="BL162" s="104"/>
      <c r="BM162" s="110" t="s">
        <v>137</v>
      </c>
      <c r="BN162" s="104"/>
      <c r="BO162" s="110" t="s">
        <v>137</v>
      </c>
      <c r="BP162" s="104"/>
      <c r="BQ162" s="110" t="s">
        <v>137</v>
      </c>
      <c r="BR162" s="104"/>
      <c r="BS162" s="110" t="s">
        <v>137</v>
      </c>
      <c r="BT162" s="104"/>
      <c r="BU162" s="110" t="s">
        <v>137</v>
      </c>
      <c r="BV162" s="104"/>
      <c r="BW162" s="110" t="s">
        <v>137</v>
      </c>
      <c r="BX162" s="104"/>
      <c r="BY162" s="110" t="s">
        <v>137</v>
      </c>
      <c r="BZ162" s="104"/>
      <c r="CA162" s="110" t="s">
        <v>137</v>
      </c>
      <c r="CB162" s="104"/>
      <c r="CC162" s="110"/>
      <c r="CD162" s="104"/>
      <c r="CE162" s="110" t="s">
        <v>137</v>
      </c>
      <c r="CF162" s="104"/>
      <c r="CG162" s="110" t="s">
        <v>137</v>
      </c>
      <c r="CH162" s="104"/>
      <c r="CI162" s="110" t="s">
        <v>137</v>
      </c>
      <c r="CJ162" s="104"/>
      <c r="CK162" s="110" t="s">
        <v>137</v>
      </c>
      <c r="CL162" s="104"/>
      <c r="CM162" s="110" t="s">
        <v>137</v>
      </c>
      <c r="CN162" s="104"/>
      <c r="CO162" s="110" t="s">
        <v>137</v>
      </c>
      <c r="CP162" s="104"/>
      <c r="CQ162" s="110" t="s">
        <v>137</v>
      </c>
      <c r="CR162" s="104"/>
      <c r="CS162" s="110" t="s">
        <v>137</v>
      </c>
      <c r="CT162" s="104"/>
      <c r="CU162" s="110" t="s">
        <v>137</v>
      </c>
      <c r="CV162" s="104"/>
      <c r="CW162" s="110" t="s">
        <v>137</v>
      </c>
      <c r="CX162" s="104"/>
      <c r="CY162" s="110" t="s">
        <v>137</v>
      </c>
      <c r="CZ162" s="104"/>
      <c r="DA162" s="110"/>
      <c r="DB162" s="104"/>
    </row>
    <row r="163" spans="1:106">
      <c r="A163" s="104" t="s">
        <v>385</v>
      </c>
      <c r="B163" s="104"/>
      <c r="C163" s="104"/>
      <c r="D163" s="104">
        <v>2</v>
      </c>
      <c r="E163" s="110" t="s">
        <v>3727</v>
      </c>
      <c r="F163" s="110" t="s">
        <v>2691</v>
      </c>
      <c r="G163" s="110" t="s">
        <v>1008</v>
      </c>
      <c r="H163" s="104" t="s">
        <v>594</v>
      </c>
      <c r="I163" s="110" t="s">
        <v>1015</v>
      </c>
      <c r="J163" s="104" t="s">
        <v>539</v>
      </c>
      <c r="K163" s="110" t="s">
        <v>137</v>
      </c>
      <c r="L163" s="104"/>
      <c r="M163" s="110" t="s">
        <v>137</v>
      </c>
      <c r="N163" s="104"/>
      <c r="O163" s="110" t="s">
        <v>137</v>
      </c>
      <c r="P163" s="104"/>
      <c r="Q163" s="110" t="s">
        <v>137</v>
      </c>
      <c r="R163" s="104"/>
      <c r="S163" s="110"/>
      <c r="T163" s="104"/>
      <c r="U163" s="110"/>
      <c r="V163" s="104"/>
      <c r="W163" s="110"/>
      <c r="X163" s="104"/>
      <c r="Y163" s="110" t="s">
        <v>1005</v>
      </c>
      <c r="Z163" s="104" t="s">
        <v>3756</v>
      </c>
      <c r="AA163" s="110" t="s">
        <v>137</v>
      </c>
      <c r="AB163" s="104"/>
      <c r="AC163" s="110" t="s">
        <v>137</v>
      </c>
      <c r="AD163" s="104"/>
      <c r="AE163" s="110" t="s">
        <v>137</v>
      </c>
      <c r="AF163" s="104"/>
      <c r="AG163" s="110" t="s">
        <v>137</v>
      </c>
      <c r="AH163" s="104"/>
      <c r="AI163" s="110" t="s">
        <v>137</v>
      </c>
      <c r="AJ163" s="104"/>
      <c r="AK163" s="110" t="s">
        <v>137</v>
      </c>
      <c r="AL163" s="104"/>
      <c r="AM163" s="110" t="s">
        <v>137</v>
      </c>
      <c r="AN163" s="104"/>
      <c r="AO163" s="110" t="s">
        <v>137</v>
      </c>
      <c r="AP163" s="104"/>
      <c r="AQ163" s="110" t="s">
        <v>1010</v>
      </c>
      <c r="AR163" s="104" t="s">
        <v>75</v>
      </c>
      <c r="AS163" s="110" t="s">
        <v>137</v>
      </c>
      <c r="AT163" s="104"/>
      <c r="AU163" s="110" t="s">
        <v>137</v>
      </c>
      <c r="AV163" s="104"/>
      <c r="AW163" s="110" t="s">
        <v>137</v>
      </c>
      <c r="AX163" s="104"/>
      <c r="AY163" s="110" t="s">
        <v>137</v>
      </c>
      <c r="AZ163" s="104"/>
      <c r="BA163" s="110" t="s">
        <v>137</v>
      </c>
      <c r="BB163" s="104"/>
      <c r="BC163" s="110" t="s">
        <v>137</v>
      </c>
      <c r="BD163" s="104"/>
      <c r="BE163" s="110" t="s">
        <v>137</v>
      </c>
      <c r="BF163" s="104"/>
      <c r="BG163" s="110" t="s">
        <v>137</v>
      </c>
      <c r="BH163" s="104"/>
      <c r="BI163" s="110" t="s">
        <v>137</v>
      </c>
      <c r="BJ163" s="104"/>
      <c r="BK163" s="110" t="s">
        <v>137</v>
      </c>
      <c r="BL163" s="104"/>
      <c r="BM163" s="110" t="s">
        <v>137</v>
      </c>
      <c r="BN163" s="104"/>
      <c r="BO163" s="110" t="s">
        <v>137</v>
      </c>
      <c r="BP163" s="104"/>
      <c r="BQ163" s="110" t="s">
        <v>137</v>
      </c>
      <c r="BR163" s="104"/>
      <c r="BS163" s="110" t="s">
        <v>137</v>
      </c>
      <c r="BT163" s="104"/>
      <c r="BU163" s="110" t="s">
        <v>137</v>
      </c>
      <c r="BV163" s="104"/>
      <c r="BW163" s="110" t="s">
        <v>137</v>
      </c>
      <c r="BX163" s="104"/>
      <c r="BY163" s="110" t="s">
        <v>137</v>
      </c>
      <c r="BZ163" s="104"/>
      <c r="CA163" s="110" t="s">
        <v>137</v>
      </c>
      <c r="CB163" s="104"/>
      <c r="CC163" s="110"/>
      <c r="CD163" s="104"/>
      <c r="CE163" s="110" t="s">
        <v>137</v>
      </c>
      <c r="CF163" s="104"/>
      <c r="CG163" s="110" t="s">
        <v>137</v>
      </c>
      <c r="CH163" s="104"/>
      <c r="CI163" s="110" t="s">
        <v>137</v>
      </c>
      <c r="CJ163" s="104"/>
      <c r="CK163" s="110" t="s">
        <v>137</v>
      </c>
      <c r="CL163" s="104"/>
      <c r="CM163" s="110" t="s">
        <v>137</v>
      </c>
      <c r="CN163" s="104"/>
      <c r="CO163" s="110" t="s">
        <v>137</v>
      </c>
      <c r="CP163" s="104"/>
      <c r="CQ163" s="110" t="s">
        <v>137</v>
      </c>
      <c r="CR163" s="104"/>
      <c r="CS163" s="110" t="s">
        <v>137</v>
      </c>
      <c r="CT163" s="104"/>
      <c r="CU163" s="110" t="s">
        <v>137</v>
      </c>
      <c r="CV163" s="104"/>
      <c r="CW163" s="110" t="s">
        <v>137</v>
      </c>
      <c r="CX163" s="104"/>
      <c r="CY163" s="110" t="s">
        <v>137</v>
      </c>
      <c r="CZ163" s="104"/>
      <c r="DA163" s="110"/>
      <c r="DB163" s="104"/>
    </row>
    <row r="164" spans="1:106">
      <c r="A164" s="104" t="s">
        <v>267</v>
      </c>
      <c r="B164" s="104"/>
      <c r="C164" s="104"/>
      <c r="D164" s="104">
        <v>2</v>
      </c>
      <c r="E164" s="110" t="s">
        <v>3727</v>
      </c>
      <c r="F164" s="110" t="s">
        <v>2691</v>
      </c>
      <c r="G164" s="110" t="s">
        <v>1008</v>
      </c>
      <c r="H164" s="104" t="s">
        <v>594</v>
      </c>
      <c r="I164" s="110" t="s">
        <v>986</v>
      </c>
      <c r="J164" s="104" t="s">
        <v>545</v>
      </c>
      <c r="K164" s="110" t="s">
        <v>137</v>
      </c>
      <c r="L164" s="104"/>
      <c r="M164" s="110" t="s">
        <v>137</v>
      </c>
      <c r="N164" s="104"/>
      <c r="O164" s="110" t="s">
        <v>137</v>
      </c>
      <c r="P164" s="104"/>
      <c r="Q164" s="110" t="s">
        <v>137</v>
      </c>
      <c r="R164" s="104"/>
      <c r="S164" s="110"/>
      <c r="T164" s="104"/>
      <c r="U164" s="110"/>
      <c r="V164" s="104"/>
      <c r="W164" s="110"/>
      <c r="X164" s="104"/>
      <c r="Y164" s="110" t="s">
        <v>1005</v>
      </c>
      <c r="Z164" s="104" t="s">
        <v>3756</v>
      </c>
      <c r="AA164" s="110" t="s">
        <v>137</v>
      </c>
      <c r="AB164" s="104"/>
      <c r="AC164" s="110" t="s">
        <v>137</v>
      </c>
      <c r="AD164" s="104"/>
      <c r="AE164" s="110" t="s">
        <v>137</v>
      </c>
      <c r="AF164" s="104"/>
      <c r="AG164" s="110" t="s">
        <v>137</v>
      </c>
      <c r="AH164" s="104"/>
      <c r="AI164" s="110" t="s">
        <v>137</v>
      </c>
      <c r="AJ164" s="104"/>
      <c r="AK164" s="110" t="s">
        <v>137</v>
      </c>
      <c r="AL164" s="104"/>
      <c r="AM164" s="110" t="s">
        <v>137</v>
      </c>
      <c r="AN164" s="104"/>
      <c r="AO164" s="110" t="s">
        <v>137</v>
      </c>
      <c r="AP164" s="104"/>
      <c r="AQ164" s="110" t="s">
        <v>1009</v>
      </c>
      <c r="AR164" s="104" t="s">
        <v>74</v>
      </c>
      <c r="AS164" s="110" t="s">
        <v>137</v>
      </c>
      <c r="AT164" s="104"/>
      <c r="AU164" s="110" t="s">
        <v>137</v>
      </c>
      <c r="AV164" s="104"/>
      <c r="AW164" s="110" t="s">
        <v>137</v>
      </c>
      <c r="AX164" s="104"/>
      <c r="AY164" s="110" t="s">
        <v>137</v>
      </c>
      <c r="AZ164" s="104"/>
      <c r="BA164" s="110" t="s">
        <v>137</v>
      </c>
      <c r="BB164" s="104"/>
      <c r="BC164" s="110" t="s">
        <v>137</v>
      </c>
      <c r="BD164" s="104"/>
      <c r="BE164" s="110" t="s">
        <v>137</v>
      </c>
      <c r="BF164" s="104"/>
      <c r="BG164" s="110" t="s">
        <v>137</v>
      </c>
      <c r="BH164" s="104"/>
      <c r="BI164" s="110" t="s">
        <v>137</v>
      </c>
      <c r="BJ164" s="104"/>
      <c r="BK164" s="110" t="s">
        <v>137</v>
      </c>
      <c r="BL164" s="104"/>
      <c r="BM164" s="110" t="s">
        <v>137</v>
      </c>
      <c r="BN164" s="104"/>
      <c r="BO164" s="110" t="s">
        <v>137</v>
      </c>
      <c r="BP164" s="104"/>
      <c r="BQ164" s="110" t="s">
        <v>137</v>
      </c>
      <c r="BR164" s="104"/>
      <c r="BS164" s="110" t="s">
        <v>137</v>
      </c>
      <c r="BT164" s="104"/>
      <c r="BU164" s="110" t="s">
        <v>137</v>
      </c>
      <c r="BV164" s="104"/>
      <c r="BW164" s="110" t="s">
        <v>137</v>
      </c>
      <c r="BX164" s="104"/>
      <c r="BY164" s="110" t="s">
        <v>137</v>
      </c>
      <c r="BZ164" s="104"/>
      <c r="CA164" s="110" t="s">
        <v>137</v>
      </c>
      <c r="CB164" s="104"/>
      <c r="CC164" s="110"/>
      <c r="CD164" s="104"/>
      <c r="CE164" s="110" t="s">
        <v>137</v>
      </c>
      <c r="CF164" s="104"/>
      <c r="CG164" s="110" t="s">
        <v>137</v>
      </c>
      <c r="CH164" s="104"/>
      <c r="CI164" s="110" t="s">
        <v>137</v>
      </c>
      <c r="CJ164" s="104"/>
      <c r="CK164" s="110" t="s">
        <v>137</v>
      </c>
      <c r="CL164" s="104"/>
      <c r="CM164" s="110" t="s">
        <v>137</v>
      </c>
      <c r="CN164" s="104"/>
      <c r="CO164" s="110" t="s">
        <v>137</v>
      </c>
      <c r="CP164" s="104"/>
      <c r="CQ164" s="110" t="s">
        <v>137</v>
      </c>
      <c r="CR164" s="104"/>
      <c r="CS164" s="110" t="s">
        <v>137</v>
      </c>
      <c r="CT164" s="104"/>
      <c r="CU164" s="110" t="s">
        <v>137</v>
      </c>
      <c r="CV164" s="104"/>
      <c r="CW164" s="110" t="s">
        <v>137</v>
      </c>
      <c r="CX164" s="104"/>
      <c r="CY164" s="110" t="s">
        <v>137</v>
      </c>
      <c r="CZ164" s="104"/>
      <c r="DA164" s="110"/>
      <c r="DB164" s="104"/>
    </row>
    <row r="165" spans="1:106">
      <c r="A165" s="104" t="s">
        <v>268</v>
      </c>
      <c r="B165" s="104"/>
      <c r="C165" s="104"/>
      <c r="D165" s="104">
        <v>2</v>
      </c>
      <c r="E165" s="110" t="s">
        <v>3727</v>
      </c>
      <c r="F165" s="110" t="s">
        <v>2691</v>
      </c>
      <c r="G165" s="110" t="s">
        <v>1008</v>
      </c>
      <c r="H165" s="104" t="s">
        <v>594</v>
      </c>
      <c r="I165" s="110" t="s">
        <v>986</v>
      </c>
      <c r="J165" s="104" t="s">
        <v>545</v>
      </c>
      <c r="K165" s="110" t="s">
        <v>137</v>
      </c>
      <c r="L165" s="104"/>
      <c r="M165" s="110" t="s">
        <v>137</v>
      </c>
      <c r="N165" s="104"/>
      <c r="O165" s="110" t="s">
        <v>137</v>
      </c>
      <c r="P165" s="104"/>
      <c r="Q165" s="110" t="s">
        <v>137</v>
      </c>
      <c r="R165" s="104"/>
      <c r="S165" s="110"/>
      <c r="T165" s="104"/>
      <c r="U165" s="110"/>
      <c r="V165" s="104"/>
      <c r="W165" s="110"/>
      <c r="X165" s="104"/>
      <c r="Y165" s="110" t="s">
        <v>1005</v>
      </c>
      <c r="Z165" s="104" t="s">
        <v>3756</v>
      </c>
      <c r="AA165" s="110" t="s">
        <v>137</v>
      </c>
      <c r="AB165" s="104"/>
      <c r="AC165" s="110" t="s">
        <v>137</v>
      </c>
      <c r="AD165" s="104"/>
      <c r="AE165" s="110" t="s">
        <v>137</v>
      </c>
      <c r="AF165" s="104"/>
      <c r="AG165" s="110" t="s">
        <v>137</v>
      </c>
      <c r="AH165" s="104"/>
      <c r="AI165" s="110" t="s">
        <v>137</v>
      </c>
      <c r="AJ165" s="104"/>
      <c r="AK165" s="110" t="s">
        <v>137</v>
      </c>
      <c r="AL165" s="104"/>
      <c r="AM165" s="110" t="s">
        <v>137</v>
      </c>
      <c r="AN165" s="104"/>
      <c r="AO165" s="110" t="s">
        <v>137</v>
      </c>
      <c r="AP165" s="104"/>
      <c r="AQ165" s="110" t="s">
        <v>1010</v>
      </c>
      <c r="AR165" s="104" t="s">
        <v>75</v>
      </c>
      <c r="AS165" s="110" t="s">
        <v>137</v>
      </c>
      <c r="AT165" s="104"/>
      <c r="AU165" s="110" t="s">
        <v>137</v>
      </c>
      <c r="AV165" s="104"/>
      <c r="AW165" s="110" t="s">
        <v>137</v>
      </c>
      <c r="AX165" s="104"/>
      <c r="AY165" s="110" t="s">
        <v>137</v>
      </c>
      <c r="AZ165" s="104"/>
      <c r="BA165" s="110" t="s">
        <v>137</v>
      </c>
      <c r="BB165" s="104"/>
      <c r="BC165" s="110" t="s">
        <v>137</v>
      </c>
      <c r="BD165" s="104"/>
      <c r="BE165" s="110" t="s">
        <v>137</v>
      </c>
      <c r="BF165" s="104"/>
      <c r="BG165" s="110" t="s">
        <v>137</v>
      </c>
      <c r="BH165" s="104"/>
      <c r="BI165" s="110" t="s">
        <v>137</v>
      </c>
      <c r="BJ165" s="104"/>
      <c r="BK165" s="110" t="s">
        <v>137</v>
      </c>
      <c r="BL165" s="104"/>
      <c r="BM165" s="110" t="s">
        <v>137</v>
      </c>
      <c r="BN165" s="104"/>
      <c r="BO165" s="110" t="s">
        <v>137</v>
      </c>
      <c r="BP165" s="104"/>
      <c r="BQ165" s="110" t="s">
        <v>137</v>
      </c>
      <c r="BR165" s="104"/>
      <c r="BS165" s="110" t="s">
        <v>137</v>
      </c>
      <c r="BT165" s="104"/>
      <c r="BU165" s="110" t="s">
        <v>137</v>
      </c>
      <c r="BV165" s="104"/>
      <c r="BW165" s="110" t="s">
        <v>137</v>
      </c>
      <c r="BX165" s="104"/>
      <c r="BY165" s="110" t="s">
        <v>137</v>
      </c>
      <c r="BZ165" s="104"/>
      <c r="CA165" s="110" t="s">
        <v>137</v>
      </c>
      <c r="CB165" s="104"/>
      <c r="CC165" s="110"/>
      <c r="CD165" s="104"/>
      <c r="CE165" s="110" t="s">
        <v>137</v>
      </c>
      <c r="CF165" s="104"/>
      <c r="CG165" s="110" t="s">
        <v>137</v>
      </c>
      <c r="CH165" s="104"/>
      <c r="CI165" s="110" t="s">
        <v>137</v>
      </c>
      <c r="CJ165" s="104"/>
      <c r="CK165" s="110" t="s">
        <v>137</v>
      </c>
      <c r="CL165" s="104"/>
      <c r="CM165" s="110" t="s">
        <v>137</v>
      </c>
      <c r="CN165" s="104"/>
      <c r="CO165" s="110" t="s">
        <v>137</v>
      </c>
      <c r="CP165" s="104"/>
      <c r="CQ165" s="110" t="s">
        <v>137</v>
      </c>
      <c r="CR165" s="104"/>
      <c r="CS165" s="110" t="s">
        <v>137</v>
      </c>
      <c r="CT165" s="104"/>
      <c r="CU165" s="110" t="s">
        <v>137</v>
      </c>
      <c r="CV165" s="104"/>
      <c r="CW165" s="110" t="s">
        <v>137</v>
      </c>
      <c r="CX165" s="104"/>
      <c r="CY165" s="110" t="s">
        <v>137</v>
      </c>
      <c r="CZ165" s="104"/>
      <c r="DA165" s="110"/>
      <c r="DB165" s="104"/>
    </row>
    <row r="166" spans="1:106">
      <c r="A166" s="104" t="s">
        <v>2924</v>
      </c>
      <c r="B166" s="104"/>
      <c r="C166" s="104"/>
      <c r="D166" s="104">
        <v>2</v>
      </c>
      <c r="E166" s="110" t="s">
        <v>3727</v>
      </c>
      <c r="F166" s="110" t="s">
        <v>2691</v>
      </c>
      <c r="G166" s="110" t="s">
        <v>137</v>
      </c>
      <c r="H166" s="104"/>
      <c r="I166" s="110" t="s">
        <v>137</v>
      </c>
      <c r="J166" s="104"/>
      <c r="K166" s="110" t="s">
        <v>137</v>
      </c>
      <c r="L166" s="104"/>
      <c r="M166" s="110" t="s">
        <v>137</v>
      </c>
      <c r="N166" s="104"/>
      <c r="O166" s="110" t="s">
        <v>137</v>
      </c>
      <c r="P166" s="104"/>
      <c r="Q166" s="110" t="s">
        <v>137</v>
      </c>
      <c r="R166" s="104"/>
      <c r="S166" s="110"/>
      <c r="T166" s="104"/>
      <c r="U166" s="110"/>
      <c r="V166" s="104"/>
      <c r="W166" s="110"/>
      <c r="X166" s="104"/>
      <c r="Y166" s="110" t="s">
        <v>1209</v>
      </c>
      <c r="Z166" s="104" t="s">
        <v>553</v>
      </c>
      <c r="AA166" s="110" t="s">
        <v>137</v>
      </c>
      <c r="AB166" s="104"/>
      <c r="AC166" s="110" t="s">
        <v>137</v>
      </c>
      <c r="AD166" s="104"/>
      <c r="AE166" s="110" t="s">
        <v>137</v>
      </c>
      <c r="AF166" s="104"/>
      <c r="AG166" s="110" t="s">
        <v>137</v>
      </c>
      <c r="AH166" s="104"/>
      <c r="AI166" s="110" t="s">
        <v>137</v>
      </c>
      <c r="AJ166" s="104"/>
      <c r="AK166" s="110" t="s">
        <v>137</v>
      </c>
      <c r="AL166" s="104"/>
      <c r="AM166" s="110" t="s">
        <v>137</v>
      </c>
      <c r="AN166" s="104"/>
      <c r="AO166" s="110" t="s">
        <v>2925</v>
      </c>
      <c r="AP166" s="104" t="s">
        <v>554</v>
      </c>
      <c r="AQ166" s="110" t="s">
        <v>137</v>
      </c>
      <c r="AR166" s="104"/>
      <c r="AS166" s="110" t="s">
        <v>137</v>
      </c>
      <c r="AT166" s="104"/>
      <c r="AU166" s="110" t="s">
        <v>137</v>
      </c>
      <c r="AV166" s="104"/>
      <c r="AW166" s="110" t="s">
        <v>137</v>
      </c>
      <c r="AX166" s="104"/>
      <c r="AY166" s="110" t="s">
        <v>137</v>
      </c>
      <c r="AZ166" s="104"/>
      <c r="BA166" s="110" t="s">
        <v>137</v>
      </c>
      <c r="BB166" s="104"/>
      <c r="BC166" s="110" t="s">
        <v>137</v>
      </c>
      <c r="BD166" s="104"/>
      <c r="BE166" s="110" t="s">
        <v>137</v>
      </c>
      <c r="BF166" s="104"/>
      <c r="BG166" s="110" t="s">
        <v>137</v>
      </c>
      <c r="BH166" s="104"/>
      <c r="BI166" s="110" t="s">
        <v>137</v>
      </c>
      <c r="BJ166" s="104"/>
      <c r="BK166" s="110" t="s">
        <v>137</v>
      </c>
      <c r="BL166" s="104"/>
      <c r="BM166" s="110" t="s">
        <v>137</v>
      </c>
      <c r="BN166" s="104"/>
      <c r="BO166" s="110" t="s">
        <v>137</v>
      </c>
      <c r="BP166" s="104"/>
      <c r="BQ166" s="110" t="s">
        <v>137</v>
      </c>
      <c r="BR166" s="104"/>
      <c r="BS166" s="110" t="s">
        <v>137</v>
      </c>
      <c r="BT166" s="104"/>
      <c r="BU166" s="110" t="s">
        <v>137</v>
      </c>
      <c r="BV166" s="104"/>
      <c r="BW166" s="110" t="s">
        <v>137</v>
      </c>
      <c r="BX166" s="104"/>
      <c r="BY166" s="110" t="s">
        <v>137</v>
      </c>
      <c r="BZ166" s="104"/>
      <c r="CA166" s="110" t="s">
        <v>137</v>
      </c>
      <c r="CB166" s="104"/>
      <c r="CC166" s="110"/>
      <c r="CD166" s="104"/>
      <c r="CE166" s="110" t="s">
        <v>137</v>
      </c>
      <c r="CF166" s="104"/>
      <c r="CG166" s="110" t="s">
        <v>137</v>
      </c>
      <c r="CH166" s="104"/>
      <c r="CI166" s="110" t="s">
        <v>137</v>
      </c>
      <c r="CJ166" s="104"/>
      <c r="CK166" s="110" t="s">
        <v>137</v>
      </c>
      <c r="CL166" s="104"/>
      <c r="CM166" s="110" t="s">
        <v>137</v>
      </c>
      <c r="CN166" s="104"/>
      <c r="CO166" s="110" t="s">
        <v>137</v>
      </c>
      <c r="CP166" s="104"/>
      <c r="CQ166" s="110" t="s">
        <v>137</v>
      </c>
      <c r="CR166" s="104"/>
      <c r="CS166" s="110" t="s">
        <v>137</v>
      </c>
      <c r="CT166" s="104"/>
      <c r="CU166" s="110" t="s">
        <v>137</v>
      </c>
      <c r="CV166" s="104"/>
      <c r="CW166" s="110" t="s">
        <v>137</v>
      </c>
      <c r="CX166" s="104"/>
      <c r="CY166" s="110" t="s">
        <v>137</v>
      </c>
      <c r="CZ166" s="104"/>
      <c r="DA166" s="110"/>
      <c r="DB166" s="104"/>
    </row>
    <row r="167" spans="1:106">
      <c r="A167" s="111" t="s">
        <v>2843</v>
      </c>
      <c r="B167" s="104"/>
      <c r="C167" s="104"/>
      <c r="D167" s="104">
        <v>2</v>
      </c>
      <c r="E167" s="110" t="s">
        <v>3727</v>
      </c>
      <c r="F167" s="110" t="s">
        <v>2691</v>
      </c>
      <c r="G167" s="110" t="s">
        <v>137</v>
      </c>
      <c r="H167" s="104"/>
      <c r="I167" s="110" t="s">
        <v>137</v>
      </c>
      <c r="J167" s="104"/>
      <c r="K167" s="110" t="s">
        <v>137</v>
      </c>
      <c r="L167" s="104"/>
      <c r="M167" s="110" t="s">
        <v>137</v>
      </c>
      <c r="N167" s="104"/>
      <c r="O167" s="110" t="s">
        <v>137</v>
      </c>
      <c r="P167" s="104"/>
      <c r="Q167" s="110" t="s">
        <v>137</v>
      </c>
      <c r="R167" s="104"/>
      <c r="S167" s="110"/>
      <c r="T167" s="104"/>
      <c r="U167" s="110"/>
      <c r="V167" s="104"/>
      <c r="W167" s="110"/>
      <c r="X167" s="104"/>
      <c r="Y167" s="110" t="s">
        <v>2926</v>
      </c>
      <c r="Z167" s="104" t="s">
        <v>487</v>
      </c>
      <c r="AA167" s="110" t="s">
        <v>652</v>
      </c>
      <c r="AB167" s="104" t="s">
        <v>551</v>
      </c>
      <c r="AC167" s="110" t="s">
        <v>137</v>
      </c>
      <c r="AD167" s="104"/>
      <c r="AE167" s="110" t="s">
        <v>137</v>
      </c>
      <c r="AF167" s="104"/>
      <c r="AG167" s="110" t="s">
        <v>137</v>
      </c>
      <c r="AH167" s="104"/>
      <c r="AI167" s="110" t="s">
        <v>137</v>
      </c>
      <c r="AJ167" s="104"/>
      <c r="AK167" s="110" t="s">
        <v>137</v>
      </c>
      <c r="AL167" s="104"/>
      <c r="AM167" s="110" t="s">
        <v>680</v>
      </c>
      <c r="AN167" s="104" t="s">
        <v>540</v>
      </c>
      <c r="AO167" s="110" t="s">
        <v>137</v>
      </c>
      <c r="AP167" s="104"/>
      <c r="AQ167" s="110" t="s">
        <v>137</v>
      </c>
      <c r="AR167" s="104"/>
      <c r="AS167" s="110" t="s">
        <v>2927</v>
      </c>
      <c r="AT167" s="104" t="s">
        <v>3593</v>
      </c>
      <c r="AU167" s="110" t="s">
        <v>137</v>
      </c>
      <c r="AV167" s="104"/>
      <c r="AW167" s="110" t="s">
        <v>137</v>
      </c>
      <c r="AX167" s="104"/>
      <c r="AY167" s="110" t="s">
        <v>137</v>
      </c>
      <c r="AZ167" s="104"/>
      <c r="BA167" s="110" t="s">
        <v>137</v>
      </c>
      <c r="BB167" s="104"/>
      <c r="BC167" s="110" t="s">
        <v>137</v>
      </c>
      <c r="BD167" s="104"/>
      <c r="BE167" s="110" t="s">
        <v>137</v>
      </c>
      <c r="BF167" s="104"/>
      <c r="BG167" s="110" t="s">
        <v>137</v>
      </c>
      <c r="BH167" s="104"/>
      <c r="BI167" s="110" t="s">
        <v>137</v>
      </c>
      <c r="BJ167" s="104"/>
      <c r="BK167" s="110" t="s">
        <v>137</v>
      </c>
      <c r="BL167" s="104"/>
      <c r="BM167" s="110" t="s">
        <v>137</v>
      </c>
      <c r="BN167" s="104"/>
      <c r="BO167" s="110" t="s">
        <v>137</v>
      </c>
      <c r="BP167" s="104"/>
      <c r="BQ167" s="110" t="s">
        <v>137</v>
      </c>
      <c r="BR167" s="104"/>
      <c r="BS167" s="110" t="s">
        <v>137</v>
      </c>
      <c r="BT167" s="104"/>
      <c r="BU167" s="110" t="s">
        <v>137</v>
      </c>
      <c r="BV167" s="104"/>
      <c r="BW167" s="110" t="s">
        <v>137</v>
      </c>
      <c r="BX167" s="104"/>
      <c r="BY167" s="110" t="s">
        <v>137</v>
      </c>
      <c r="BZ167" s="104"/>
      <c r="CA167" s="110" t="s">
        <v>137</v>
      </c>
      <c r="CB167" s="104"/>
      <c r="CC167" s="110"/>
      <c r="CD167" s="104"/>
      <c r="CE167" s="110" t="s">
        <v>137</v>
      </c>
      <c r="CF167" s="104"/>
      <c r="CG167" s="110" t="s">
        <v>137</v>
      </c>
      <c r="CH167" s="104"/>
      <c r="CI167" s="110" t="s">
        <v>137</v>
      </c>
      <c r="CJ167" s="104"/>
      <c r="CK167" s="110" t="s">
        <v>137</v>
      </c>
      <c r="CL167" s="104"/>
      <c r="CM167" s="110" t="s">
        <v>137</v>
      </c>
      <c r="CN167" s="104"/>
      <c r="CO167" s="110" t="s">
        <v>137</v>
      </c>
      <c r="CP167" s="104"/>
      <c r="CQ167" s="110" t="s">
        <v>137</v>
      </c>
      <c r="CR167" s="104"/>
      <c r="CS167" s="110" t="s">
        <v>137</v>
      </c>
      <c r="CT167" s="104"/>
      <c r="CU167" s="110" t="s">
        <v>137</v>
      </c>
      <c r="CV167" s="104"/>
      <c r="CW167" s="110" t="s">
        <v>137</v>
      </c>
      <c r="CX167" s="104"/>
      <c r="CY167" s="110" t="s">
        <v>137</v>
      </c>
      <c r="CZ167" s="104"/>
      <c r="DA167" s="110"/>
      <c r="DB167" s="104"/>
    </row>
    <row r="168" spans="1:106">
      <c r="A168" s="111" t="s">
        <v>2844</v>
      </c>
      <c r="B168" s="104"/>
      <c r="C168" s="104"/>
      <c r="D168" s="104">
        <v>2</v>
      </c>
      <c r="E168" s="110" t="s">
        <v>3727</v>
      </c>
      <c r="F168" s="110" t="s">
        <v>2691</v>
      </c>
      <c r="G168" s="110" t="s">
        <v>137</v>
      </c>
      <c r="H168" s="104"/>
      <c r="I168" s="110" t="s">
        <v>137</v>
      </c>
      <c r="J168" s="104"/>
      <c r="K168" s="110" t="s">
        <v>137</v>
      </c>
      <c r="L168" s="104"/>
      <c r="M168" s="110" t="s">
        <v>137</v>
      </c>
      <c r="N168" s="104"/>
      <c r="O168" s="110" t="s">
        <v>137</v>
      </c>
      <c r="P168" s="104"/>
      <c r="Q168" s="110" t="s">
        <v>137</v>
      </c>
      <c r="R168" s="104"/>
      <c r="S168" s="110"/>
      <c r="T168" s="104"/>
      <c r="U168" s="110"/>
      <c r="V168" s="104"/>
      <c r="W168" s="110"/>
      <c r="X168" s="104"/>
      <c r="Y168" s="110" t="s">
        <v>2926</v>
      </c>
      <c r="Z168" s="104" t="s">
        <v>487</v>
      </c>
      <c r="AA168" s="110" t="s">
        <v>652</v>
      </c>
      <c r="AB168" s="104" t="s">
        <v>551</v>
      </c>
      <c r="AC168" s="110" t="s">
        <v>137</v>
      </c>
      <c r="AD168" s="104"/>
      <c r="AE168" s="110" t="s">
        <v>137</v>
      </c>
      <c r="AF168" s="104"/>
      <c r="AG168" s="110" t="s">
        <v>137</v>
      </c>
      <c r="AH168" s="104"/>
      <c r="AI168" s="110" t="s">
        <v>137</v>
      </c>
      <c r="AJ168" s="104"/>
      <c r="AK168" s="110" t="s">
        <v>137</v>
      </c>
      <c r="AL168" s="104"/>
      <c r="AM168" s="110" t="s">
        <v>680</v>
      </c>
      <c r="AN168" s="104" t="s">
        <v>540</v>
      </c>
      <c r="AO168" s="110" t="s">
        <v>137</v>
      </c>
      <c r="AP168" s="104"/>
      <c r="AQ168" s="110" t="s">
        <v>137</v>
      </c>
      <c r="AR168" s="104"/>
      <c r="AS168" s="110" t="s">
        <v>2928</v>
      </c>
      <c r="AT168" s="104" t="s">
        <v>3594</v>
      </c>
      <c r="AU168" s="110" t="s">
        <v>137</v>
      </c>
      <c r="AV168" s="104"/>
      <c r="AW168" s="110" t="s">
        <v>137</v>
      </c>
      <c r="AX168" s="104"/>
      <c r="AY168" s="110" t="s">
        <v>137</v>
      </c>
      <c r="AZ168" s="104"/>
      <c r="BA168" s="110" t="s">
        <v>137</v>
      </c>
      <c r="BB168" s="104"/>
      <c r="BC168" s="110" t="s">
        <v>137</v>
      </c>
      <c r="BD168" s="104"/>
      <c r="BE168" s="110" t="s">
        <v>137</v>
      </c>
      <c r="BF168" s="104"/>
      <c r="BG168" s="110" t="s">
        <v>137</v>
      </c>
      <c r="BH168" s="104"/>
      <c r="BI168" s="110" t="s">
        <v>137</v>
      </c>
      <c r="BJ168" s="104"/>
      <c r="BK168" s="110" t="s">
        <v>137</v>
      </c>
      <c r="BL168" s="104"/>
      <c r="BM168" s="110" t="s">
        <v>137</v>
      </c>
      <c r="BN168" s="104"/>
      <c r="BO168" s="110" t="s">
        <v>137</v>
      </c>
      <c r="BP168" s="104"/>
      <c r="BQ168" s="110" t="s">
        <v>137</v>
      </c>
      <c r="BR168" s="104"/>
      <c r="BS168" s="110" t="s">
        <v>137</v>
      </c>
      <c r="BT168" s="104"/>
      <c r="BU168" s="110" t="s">
        <v>137</v>
      </c>
      <c r="BV168" s="104"/>
      <c r="BW168" s="110" t="s">
        <v>137</v>
      </c>
      <c r="BX168" s="104"/>
      <c r="BY168" s="110" t="s">
        <v>137</v>
      </c>
      <c r="BZ168" s="104"/>
      <c r="CA168" s="110" t="s">
        <v>137</v>
      </c>
      <c r="CB168" s="104"/>
      <c r="CC168" s="110"/>
      <c r="CD168" s="104"/>
      <c r="CE168" s="110" t="s">
        <v>137</v>
      </c>
      <c r="CF168" s="104"/>
      <c r="CG168" s="110" t="s">
        <v>137</v>
      </c>
      <c r="CH168" s="104"/>
      <c r="CI168" s="110" t="s">
        <v>137</v>
      </c>
      <c r="CJ168" s="104"/>
      <c r="CK168" s="110" t="s">
        <v>137</v>
      </c>
      <c r="CL168" s="104"/>
      <c r="CM168" s="110" t="s">
        <v>137</v>
      </c>
      <c r="CN168" s="104"/>
      <c r="CO168" s="110" t="s">
        <v>137</v>
      </c>
      <c r="CP168" s="104"/>
      <c r="CQ168" s="110" t="s">
        <v>137</v>
      </c>
      <c r="CR168" s="104"/>
      <c r="CS168" s="110" t="s">
        <v>137</v>
      </c>
      <c r="CT168" s="104"/>
      <c r="CU168" s="110" t="s">
        <v>137</v>
      </c>
      <c r="CV168" s="104"/>
      <c r="CW168" s="110" t="s">
        <v>137</v>
      </c>
      <c r="CX168" s="104"/>
      <c r="CY168" s="110" t="s">
        <v>137</v>
      </c>
      <c r="CZ168" s="104"/>
      <c r="DA168" s="110"/>
      <c r="DB168" s="104"/>
    </row>
    <row r="169" spans="1:106">
      <c r="A169" s="111" t="s">
        <v>2845</v>
      </c>
      <c r="B169" s="104"/>
      <c r="C169" s="104"/>
      <c r="D169" s="104">
        <v>2</v>
      </c>
      <c r="E169" s="110" t="s">
        <v>3727</v>
      </c>
      <c r="F169" s="110" t="s">
        <v>2691</v>
      </c>
      <c r="G169" s="110" t="s">
        <v>137</v>
      </c>
      <c r="H169" s="104"/>
      <c r="I169" s="110" t="s">
        <v>137</v>
      </c>
      <c r="J169" s="104"/>
      <c r="K169" s="110" t="s">
        <v>137</v>
      </c>
      <c r="L169" s="104"/>
      <c r="M169" s="110" t="s">
        <v>137</v>
      </c>
      <c r="N169" s="104"/>
      <c r="O169" s="110" t="s">
        <v>137</v>
      </c>
      <c r="P169" s="104"/>
      <c r="Q169" s="110" t="s">
        <v>137</v>
      </c>
      <c r="R169" s="104"/>
      <c r="S169" s="110"/>
      <c r="T169" s="104"/>
      <c r="U169" s="110"/>
      <c r="V169" s="104"/>
      <c r="W169" s="110"/>
      <c r="X169" s="104"/>
      <c r="Y169" s="110" t="s">
        <v>2926</v>
      </c>
      <c r="Z169" s="104" t="s">
        <v>487</v>
      </c>
      <c r="AA169" s="110" t="s">
        <v>652</v>
      </c>
      <c r="AB169" s="104" t="s">
        <v>551</v>
      </c>
      <c r="AC169" s="110" t="s">
        <v>137</v>
      </c>
      <c r="AD169" s="104"/>
      <c r="AE169" s="110" t="s">
        <v>137</v>
      </c>
      <c r="AF169" s="104"/>
      <c r="AG169" s="110" t="s">
        <v>137</v>
      </c>
      <c r="AH169" s="104"/>
      <c r="AI169" s="110" t="s">
        <v>137</v>
      </c>
      <c r="AJ169" s="104"/>
      <c r="AK169" s="110" t="s">
        <v>137</v>
      </c>
      <c r="AL169" s="104"/>
      <c r="AM169" s="110" t="s">
        <v>680</v>
      </c>
      <c r="AN169" s="104" t="s">
        <v>540</v>
      </c>
      <c r="AO169" s="110" t="s">
        <v>137</v>
      </c>
      <c r="AP169" s="104"/>
      <c r="AQ169" s="110" t="s">
        <v>137</v>
      </c>
      <c r="AR169" s="104"/>
      <c r="AS169" s="110" t="s">
        <v>2929</v>
      </c>
      <c r="AT169" s="104" t="s">
        <v>3595</v>
      </c>
      <c r="AU169" s="110" t="s">
        <v>137</v>
      </c>
      <c r="AV169" s="104"/>
      <c r="AW169" s="110" t="s">
        <v>137</v>
      </c>
      <c r="AX169" s="104"/>
      <c r="AY169" s="110" t="s">
        <v>137</v>
      </c>
      <c r="AZ169" s="104"/>
      <c r="BA169" s="110" t="s">
        <v>137</v>
      </c>
      <c r="BB169" s="104"/>
      <c r="BC169" s="110" t="s">
        <v>137</v>
      </c>
      <c r="BD169" s="104"/>
      <c r="BE169" s="110" t="s">
        <v>137</v>
      </c>
      <c r="BF169" s="104"/>
      <c r="BG169" s="110" t="s">
        <v>137</v>
      </c>
      <c r="BH169" s="104"/>
      <c r="BI169" s="110" t="s">
        <v>137</v>
      </c>
      <c r="BJ169" s="104"/>
      <c r="BK169" s="110" t="s">
        <v>137</v>
      </c>
      <c r="BL169" s="104"/>
      <c r="BM169" s="110" t="s">
        <v>137</v>
      </c>
      <c r="BN169" s="104"/>
      <c r="BO169" s="110" t="s">
        <v>137</v>
      </c>
      <c r="BP169" s="104"/>
      <c r="BQ169" s="110" t="s">
        <v>137</v>
      </c>
      <c r="BR169" s="104"/>
      <c r="BS169" s="110" t="s">
        <v>137</v>
      </c>
      <c r="BT169" s="104"/>
      <c r="BU169" s="110" t="s">
        <v>137</v>
      </c>
      <c r="BV169" s="104"/>
      <c r="BW169" s="110" t="s">
        <v>137</v>
      </c>
      <c r="BX169" s="104"/>
      <c r="BY169" s="110" t="s">
        <v>137</v>
      </c>
      <c r="BZ169" s="104"/>
      <c r="CA169" s="110" t="s">
        <v>137</v>
      </c>
      <c r="CB169" s="104"/>
      <c r="CC169" s="110"/>
      <c r="CD169" s="104"/>
      <c r="CE169" s="110" t="s">
        <v>137</v>
      </c>
      <c r="CF169" s="104"/>
      <c r="CG169" s="110" t="s">
        <v>137</v>
      </c>
      <c r="CH169" s="104"/>
      <c r="CI169" s="110" t="s">
        <v>137</v>
      </c>
      <c r="CJ169" s="104"/>
      <c r="CK169" s="110" t="s">
        <v>137</v>
      </c>
      <c r="CL169" s="104"/>
      <c r="CM169" s="110" t="s">
        <v>137</v>
      </c>
      <c r="CN169" s="104"/>
      <c r="CO169" s="110" t="s">
        <v>137</v>
      </c>
      <c r="CP169" s="104"/>
      <c r="CQ169" s="110" t="s">
        <v>137</v>
      </c>
      <c r="CR169" s="104"/>
      <c r="CS169" s="110" t="s">
        <v>137</v>
      </c>
      <c r="CT169" s="104"/>
      <c r="CU169" s="110" t="s">
        <v>137</v>
      </c>
      <c r="CV169" s="104"/>
      <c r="CW169" s="110" t="s">
        <v>137</v>
      </c>
      <c r="CX169" s="104"/>
      <c r="CY169" s="110" t="s">
        <v>137</v>
      </c>
      <c r="CZ169" s="104"/>
      <c r="DA169" s="110"/>
      <c r="DB169" s="104"/>
    </row>
    <row r="170" spans="1:106">
      <c r="A170" s="111" t="s">
        <v>2846</v>
      </c>
      <c r="B170" s="104"/>
      <c r="C170" s="104"/>
      <c r="D170" s="104">
        <v>2</v>
      </c>
      <c r="E170" s="110" t="s">
        <v>3727</v>
      </c>
      <c r="F170" s="110" t="s">
        <v>2691</v>
      </c>
      <c r="G170" s="110" t="s">
        <v>137</v>
      </c>
      <c r="H170" s="104"/>
      <c r="I170" s="110" t="s">
        <v>137</v>
      </c>
      <c r="J170" s="104"/>
      <c r="K170" s="110" t="s">
        <v>137</v>
      </c>
      <c r="L170" s="104"/>
      <c r="M170" s="110" t="s">
        <v>137</v>
      </c>
      <c r="N170" s="104"/>
      <c r="O170" s="110" t="s">
        <v>137</v>
      </c>
      <c r="P170" s="104"/>
      <c r="Q170" s="110" t="s">
        <v>137</v>
      </c>
      <c r="R170" s="104"/>
      <c r="S170" s="110"/>
      <c r="T170" s="104"/>
      <c r="U170" s="110"/>
      <c r="V170" s="104"/>
      <c r="W170" s="110"/>
      <c r="X170" s="104"/>
      <c r="Y170" s="110" t="s">
        <v>2926</v>
      </c>
      <c r="Z170" s="104" t="s">
        <v>487</v>
      </c>
      <c r="AA170" s="110" t="s">
        <v>652</v>
      </c>
      <c r="AB170" s="104" t="s">
        <v>551</v>
      </c>
      <c r="AC170" s="110" t="s">
        <v>137</v>
      </c>
      <c r="AD170" s="104"/>
      <c r="AE170" s="110" t="s">
        <v>137</v>
      </c>
      <c r="AF170" s="104"/>
      <c r="AG170" s="110" t="s">
        <v>137</v>
      </c>
      <c r="AH170" s="104"/>
      <c r="AI170" s="110" t="s">
        <v>137</v>
      </c>
      <c r="AJ170" s="104"/>
      <c r="AK170" s="110" t="s">
        <v>137</v>
      </c>
      <c r="AL170" s="104"/>
      <c r="AM170" s="110" t="s">
        <v>680</v>
      </c>
      <c r="AN170" s="104" t="s">
        <v>540</v>
      </c>
      <c r="AO170" s="110" t="s">
        <v>137</v>
      </c>
      <c r="AP170" s="104"/>
      <c r="AQ170" s="110" t="s">
        <v>137</v>
      </c>
      <c r="AR170" s="104"/>
      <c r="AS170" s="110" t="s">
        <v>2930</v>
      </c>
      <c r="AT170" s="104" t="s">
        <v>532</v>
      </c>
      <c r="AU170" s="110" t="s">
        <v>137</v>
      </c>
      <c r="AV170" s="104"/>
      <c r="AW170" s="110" t="s">
        <v>137</v>
      </c>
      <c r="AX170" s="104"/>
      <c r="AY170" s="110" t="s">
        <v>137</v>
      </c>
      <c r="AZ170" s="104"/>
      <c r="BA170" s="110" t="s">
        <v>137</v>
      </c>
      <c r="BB170" s="104"/>
      <c r="BC170" s="110" t="s">
        <v>137</v>
      </c>
      <c r="BD170" s="104"/>
      <c r="BE170" s="110" t="s">
        <v>137</v>
      </c>
      <c r="BF170" s="104"/>
      <c r="BG170" s="110" t="s">
        <v>137</v>
      </c>
      <c r="BH170" s="104"/>
      <c r="BI170" s="110" t="s">
        <v>137</v>
      </c>
      <c r="BJ170" s="104"/>
      <c r="BK170" s="110" t="s">
        <v>137</v>
      </c>
      <c r="BL170" s="104"/>
      <c r="BM170" s="110" t="s">
        <v>137</v>
      </c>
      <c r="BN170" s="104"/>
      <c r="BO170" s="110" t="s">
        <v>137</v>
      </c>
      <c r="BP170" s="104"/>
      <c r="BQ170" s="110" t="s">
        <v>137</v>
      </c>
      <c r="BR170" s="104"/>
      <c r="BS170" s="110" t="s">
        <v>137</v>
      </c>
      <c r="BT170" s="104"/>
      <c r="BU170" s="110" t="s">
        <v>137</v>
      </c>
      <c r="BV170" s="104"/>
      <c r="BW170" s="110" t="s">
        <v>137</v>
      </c>
      <c r="BX170" s="104"/>
      <c r="BY170" s="110" t="s">
        <v>137</v>
      </c>
      <c r="BZ170" s="104"/>
      <c r="CA170" s="110" t="s">
        <v>137</v>
      </c>
      <c r="CB170" s="104"/>
      <c r="CC170" s="110"/>
      <c r="CD170" s="104"/>
      <c r="CE170" s="110" t="s">
        <v>137</v>
      </c>
      <c r="CF170" s="104"/>
      <c r="CG170" s="110" t="s">
        <v>137</v>
      </c>
      <c r="CH170" s="104"/>
      <c r="CI170" s="110" t="s">
        <v>137</v>
      </c>
      <c r="CJ170" s="104"/>
      <c r="CK170" s="110" t="s">
        <v>137</v>
      </c>
      <c r="CL170" s="104"/>
      <c r="CM170" s="110" t="s">
        <v>137</v>
      </c>
      <c r="CN170" s="104"/>
      <c r="CO170" s="110" t="s">
        <v>137</v>
      </c>
      <c r="CP170" s="104"/>
      <c r="CQ170" s="110" t="s">
        <v>137</v>
      </c>
      <c r="CR170" s="104"/>
      <c r="CS170" s="110" t="s">
        <v>137</v>
      </c>
      <c r="CT170" s="104"/>
      <c r="CU170" s="110" t="s">
        <v>137</v>
      </c>
      <c r="CV170" s="104"/>
      <c r="CW170" s="110" t="s">
        <v>137</v>
      </c>
      <c r="CX170" s="104"/>
      <c r="CY170" s="110" t="s">
        <v>137</v>
      </c>
      <c r="CZ170" s="104"/>
      <c r="DA170" s="110"/>
      <c r="DB170" s="104"/>
    </row>
    <row r="171" spans="1:106">
      <c r="A171" s="111" t="s">
        <v>2847</v>
      </c>
      <c r="B171" s="104"/>
      <c r="C171" s="104"/>
      <c r="D171" s="104">
        <v>2</v>
      </c>
      <c r="E171" s="110" t="s">
        <v>3727</v>
      </c>
      <c r="F171" s="110" t="s">
        <v>2691</v>
      </c>
      <c r="G171" s="110" t="s">
        <v>137</v>
      </c>
      <c r="H171" s="104"/>
      <c r="I171" s="110" t="s">
        <v>137</v>
      </c>
      <c r="J171" s="104"/>
      <c r="K171" s="110" t="s">
        <v>137</v>
      </c>
      <c r="L171" s="104"/>
      <c r="M171" s="110" t="s">
        <v>137</v>
      </c>
      <c r="N171" s="104"/>
      <c r="O171" s="110" t="s">
        <v>137</v>
      </c>
      <c r="P171" s="104"/>
      <c r="Q171" s="110" t="s">
        <v>137</v>
      </c>
      <c r="R171" s="104"/>
      <c r="S171" s="110"/>
      <c r="T171" s="104"/>
      <c r="U171" s="110"/>
      <c r="V171" s="104"/>
      <c r="W171" s="110"/>
      <c r="X171" s="104"/>
      <c r="Y171" s="110" t="s">
        <v>2926</v>
      </c>
      <c r="Z171" s="104" t="s">
        <v>487</v>
      </c>
      <c r="AA171" s="110" t="s">
        <v>652</v>
      </c>
      <c r="AB171" s="104" t="s">
        <v>551</v>
      </c>
      <c r="AC171" s="110" t="s">
        <v>137</v>
      </c>
      <c r="AD171" s="104"/>
      <c r="AE171" s="110" t="s">
        <v>137</v>
      </c>
      <c r="AF171" s="104"/>
      <c r="AG171" s="110" t="s">
        <v>137</v>
      </c>
      <c r="AH171" s="104"/>
      <c r="AI171" s="110" t="s">
        <v>137</v>
      </c>
      <c r="AJ171" s="104"/>
      <c r="AK171" s="110" t="s">
        <v>137</v>
      </c>
      <c r="AL171" s="104"/>
      <c r="AM171" s="110" t="s">
        <v>2931</v>
      </c>
      <c r="AN171" s="104" t="s">
        <v>560</v>
      </c>
      <c r="AO171" s="110" t="s">
        <v>137</v>
      </c>
      <c r="AP171" s="104"/>
      <c r="AQ171" s="110" t="s">
        <v>137</v>
      </c>
      <c r="AR171" s="104"/>
      <c r="AS171" s="110" t="s">
        <v>2927</v>
      </c>
      <c r="AT171" s="104" t="s">
        <v>3593</v>
      </c>
      <c r="AU171" s="110" t="s">
        <v>137</v>
      </c>
      <c r="AV171" s="104"/>
      <c r="AW171" s="110" t="s">
        <v>137</v>
      </c>
      <c r="AX171" s="104"/>
      <c r="AY171" s="110" t="s">
        <v>137</v>
      </c>
      <c r="AZ171" s="104"/>
      <c r="BA171" s="110" t="s">
        <v>137</v>
      </c>
      <c r="BB171" s="104"/>
      <c r="BC171" s="110" t="s">
        <v>137</v>
      </c>
      <c r="BD171" s="104"/>
      <c r="BE171" s="110" t="s">
        <v>137</v>
      </c>
      <c r="BF171" s="104"/>
      <c r="BG171" s="110" t="s">
        <v>137</v>
      </c>
      <c r="BH171" s="104"/>
      <c r="BI171" s="110" t="s">
        <v>137</v>
      </c>
      <c r="BJ171" s="104"/>
      <c r="BK171" s="110" t="s">
        <v>137</v>
      </c>
      <c r="BL171" s="104"/>
      <c r="BM171" s="110" t="s">
        <v>137</v>
      </c>
      <c r="BN171" s="104"/>
      <c r="BO171" s="110" t="s">
        <v>137</v>
      </c>
      <c r="BP171" s="104"/>
      <c r="BQ171" s="110" t="s">
        <v>137</v>
      </c>
      <c r="BR171" s="104"/>
      <c r="BS171" s="110" t="s">
        <v>137</v>
      </c>
      <c r="BT171" s="104"/>
      <c r="BU171" s="110" t="s">
        <v>137</v>
      </c>
      <c r="BV171" s="104"/>
      <c r="BW171" s="110" t="s">
        <v>137</v>
      </c>
      <c r="BX171" s="104"/>
      <c r="BY171" s="110" t="s">
        <v>137</v>
      </c>
      <c r="BZ171" s="104"/>
      <c r="CA171" s="110" t="s">
        <v>137</v>
      </c>
      <c r="CB171" s="104"/>
      <c r="CC171" s="110"/>
      <c r="CD171" s="104"/>
      <c r="CE171" s="110" t="s">
        <v>137</v>
      </c>
      <c r="CF171" s="104"/>
      <c r="CG171" s="110" t="s">
        <v>137</v>
      </c>
      <c r="CH171" s="104"/>
      <c r="CI171" s="110" t="s">
        <v>137</v>
      </c>
      <c r="CJ171" s="104"/>
      <c r="CK171" s="110" t="s">
        <v>137</v>
      </c>
      <c r="CL171" s="104"/>
      <c r="CM171" s="110" t="s">
        <v>137</v>
      </c>
      <c r="CN171" s="104"/>
      <c r="CO171" s="110" t="s">
        <v>137</v>
      </c>
      <c r="CP171" s="104"/>
      <c r="CQ171" s="110" t="s">
        <v>137</v>
      </c>
      <c r="CR171" s="104"/>
      <c r="CS171" s="110" t="s">
        <v>137</v>
      </c>
      <c r="CT171" s="104"/>
      <c r="CU171" s="110" t="s">
        <v>137</v>
      </c>
      <c r="CV171" s="104"/>
      <c r="CW171" s="110" t="s">
        <v>137</v>
      </c>
      <c r="CX171" s="104"/>
      <c r="CY171" s="110" t="s">
        <v>137</v>
      </c>
      <c r="CZ171" s="104"/>
      <c r="DA171" s="110"/>
      <c r="DB171" s="104"/>
    </row>
    <row r="172" spans="1:106">
      <c r="A172" s="111" t="s">
        <v>2848</v>
      </c>
      <c r="B172" s="104"/>
      <c r="C172" s="104"/>
      <c r="D172" s="104">
        <v>2</v>
      </c>
      <c r="E172" s="110" t="s">
        <v>3727</v>
      </c>
      <c r="F172" s="110" t="s">
        <v>2691</v>
      </c>
      <c r="G172" s="110" t="s">
        <v>137</v>
      </c>
      <c r="H172" s="104"/>
      <c r="I172" s="110" t="s">
        <v>137</v>
      </c>
      <c r="J172" s="104"/>
      <c r="K172" s="110" t="s">
        <v>137</v>
      </c>
      <c r="L172" s="104"/>
      <c r="M172" s="110" t="s">
        <v>137</v>
      </c>
      <c r="N172" s="104"/>
      <c r="O172" s="110" t="s">
        <v>137</v>
      </c>
      <c r="P172" s="104"/>
      <c r="Q172" s="110" t="s">
        <v>137</v>
      </c>
      <c r="R172" s="104"/>
      <c r="S172" s="110"/>
      <c r="T172" s="104"/>
      <c r="U172" s="110"/>
      <c r="V172" s="104"/>
      <c r="W172" s="110"/>
      <c r="X172" s="104"/>
      <c r="Y172" s="110" t="s">
        <v>2926</v>
      </c>
      <c r="Z172" s="104" t="s">
        <v>487</v>
      </c>
      <c r="AA172" s="110" t="s">
        <v>652</v>
      </c>
      <c r="AB172" s="104" t="s">
        <v>551</v>
      </c>
      <c r="AC172" s="110" t="s">
        <v>137</v>
      </c>
      <c r="AD172" s="104"/>
      <c r="AE172" s="110" t="s">
        <v>137</v>
      </c>
      <c r="AF172" s="104"/>
      <c r="AG172" s="110" t="s">
        <v>137</v>
      </c>
      <c r="AH172" s="104"/>
      <c r="AI172" s="110" t="s">
        <v>137</v>
      </c>
      <c r="AJ172" s="104"/>
      <c r="AK172" s="110" t="s">
        <v>137</v>
      </c>
      <c r="AL172" s="104"/>
      <c r="AM172" s="110" t="s">
        <v>2931</v>
      </c>
      <c r="AN172" s="104" t="s">
        <v>560</v>
      </c>
      <c r="AO172" s="110" t="s">
        <v>137</v>
      </c>
      <c r="AP172" s="104"/>
      <c r="AQ172" s="110" t="s">
        <v>137</v>
      </c>
      <c r="AR172" s="104"/>
      <c r="AS172" s="110" t="s">
        <v>2928</v>
      </c>
      <c r="AT172" s="104" t="s">
        <v>3594</v>
      </c>
      <c r="AU172" s="110" t="s">
        <v>137</v>
      </c>
      <c r="AV172" s="104"/>
      <c r="AW172" s="110" t="s">
        <v>137</v>
      </c>
      <c r="AX172" s="104"/>
      <c r="AY172" s="110" t="s">
        <v>137</v>
      </c>
      <c r="AZ172" s="104"/>
      <c r="BA172" s="110" t="s">
        <v>137</v>
      </c>
      <c r="BB172" s="104"/>
      <c r="BC172" s="110" t="s">
        <v>137</v>
      </c>
      <c r="BD172" s="104"/>
      <c r="BE172" s="110" t="s">
        <v>137</v>
      </c>
      <c r="BF172" s="104"/>
      <c r="BG172" s="110" t="s">
        <v>137</v>
      </c>
      <c r="BH172" s="104"/>
      <c r="BI172" s="110" t="s">
        <v>137</v>
      </c>
      <c r="BJ172" s="104"/>
      <c r="BK172" s="110" t="s">
        <v>137</v>
      </c>
      <c r="BL172" s="104"/>
      <c r="BM172" s="110" t="s">
        <v>137</v>
      </c>
      <c r="BN172" s="104"/>
      <c r="BO172" s="110" t="s">
        <v>137</v>
      </c>
      <c r="BP172" s="104"/>
      <c r="BQ172" s="110" t="s">
        <v>137</v>
      </c>
      <c r="BR172" s="104"/>
      <c r="BS172" s="110" t="s">
        <v>137</v>
      </c>
      <c r="BT172" s="104"/>
      <c r="BU172" s="110" t="s">
        <v>137</v>
      </c>
      <c r="BV172" s="104"/>
      <c r="BW172" s="110" t="s">
        <v>137</v>
      </c>
      <c r="BX172" s="104"/>
      <c r="BY172" s="110" t="s">
        <v>137</v>
      </c>
      <c r="BZ172" s="104"/>
      <c r="CA172" s="110" t="s">
        <v>137</v>
      </c>
      <c r="CB172" s="104"/>
      <c r="CC172" s="110"/>
      <c r="CD172" s="104"/>
      <c r="CE172" s="110" t="s">
        <v>137</v>
      </c>
      <c r="CF172" s="104"/>
      <c r="CG172" s="110" t="s">
        <v>137</v>
      </c>
      <c r="CH172" s="104"/>
      <c r="CI172" s="110" t="s">
        <v>137</v>
      </c>
      <c r="CJ172" s="104"/>
      <c r="CK172" s="110" t="s">
        <v>137</v>
      </c>
      <c r="CL172" s="104"/>
      <c r="CM172" s="110" t="s">
        <v>137</v>
      </c>
      <c r="CN172" s="104"/>
      <c r="CO172" s="110" t="s">
        <v>137</v>
      </c>
      <c r="CP172" s="104"/>
      <c r="CQ172" s="110" t="s">
        <v>137</v>
      </c>
      <c r="CR172" s="104"/>
      <c r="CS172" s="110" t="s">
        <v>137</v>
      </c>
      <c r="CT172" s="104"/>
      <c r="CU172" s="110" t="s">
        <v>137</v>
      </c>
      <c r="CV172" s="104"/>
      <c r="CW172" s="110" t="s">
        <v>137</v>
      </c>
      <c r="CX172" s="104"/>
      <c r="CY172" s="110" t="s">
        <v>137</v>
      </c>
      <c r="CZ172" s="104"/>
      <c r="DA172" s="110"/>
      <c r="DB172" s="104"/>
    </row>
    <row r="173" spans="1:106">
      <c r="A173" s="111" t="s">
        <v>2849</v>
      </c>
      <c r="B173" s="104"/>
      <c r="C173" s="104"/>
      <c r="D173" s="104">
        <v>2</v>
      </c>
      <c r="E173" s="110" t="s">
        <v>3727</v>
      </c>
      <c r="F173" s="110" t="s">
        <v>2691</v>
      </c>
      <c r="G173" s="110" t="s">
        <v>137</v>
      </c>
      <c r="H173" s="104"/>
      <c r="I173" s="110" t="s">
        <v>137</v>
      </c>
      <c r="J173" s="104"/>
      <c r="K173" s="110" t="s">
        <v>137</v>
      </c>
      <c r="L173" s="104"/>
      <c r="M173" s="110" t="s">
        <v>137</v>
      </c>
      <c r="N173" s="104"/>
      <c r="O173" s="110" t="s">
        <v>137</v>
      </c>
      <c r="P173" s="104"/>
      <c r="Q173" s="110" t="s">
        <v>137</v>
      </c>
      <c r="R173" s="104"/>
      <c r="S173" s="110"/>
      <c r="T173" s="104"/>
      <c r="U173" s="110"/>
      <c r="V173" s="104"/>
      <c r="W173" s="110"/>
      <c r="X173" s="104"/>
      <c r="Y173" s="110" t="s">
        <v>2926</v>
      </c>
      <c r="Z173" s="104" t="s">
        <v>487</v>
      </c>
      <c r="AA173" s="110" t="s">
        <v>652</v>
      </c>
      <c r="AB173" s="104" t="s">
        <v>551</v>
      </c>
      <c r="AC173" s="110" t="s">
        <v>137</v>
      </c>
      <c r="AD173" s="104"/>
      <c r="AE173" s="110" t="s">
        <v>137</v>
      </c>
      <c r="AF173" s="104"/>
      <c r="AG173" s="110" t="s">
        <v>137</v>
      </c>
      <c r="AH173" s="104"/>
      <c r="AI173" s="110" t="s">
        <v>137</v>
      </c>
      <c r="AJ173" s="104"/>
      <c r="AK173" s="110" t="s">
        <v>137</v>
      </c>
      <c r="AL173" s="104"/>
      <c r="AM173" s="110" t="s">
        <v>2931</v>
      </c>
      <c r="AN173" s="104" t="s">
        <v>560</v>
      </c>
      <c r="AO173" s="110" t="s">
        <v>137</v>
      </c>
      <c r="AP173" s="104"/>
      <c r="AQ173" s="110" t="s">
        <v>137</v>
      </c>
      <c r="AR173" s="104"/>
      <c r="AS173" s="110" t="s">
        <v>2929</v>
      </c>
      <c r="AT173" s="104" t="s">
        <v>3595</v>
      </c>
      <c r="AU173" s="110" t="s">
        <v>137</v>
      </c>
      <c r="AV173" s="104"/>
      <c r="AW173" s="110" t="s">
        <v>137</v>
      </c>
      <c r="AX173" s="104"/>
      <c r="AY173" s="110" t="s">
        <v>137</v>
      </c>
      <c r="AZ173" s="104"/>
      <c r="BA173" s="110" t="s">
        <v>137</v>
      </c>
      <c r="BB173" s="104"/>
      <c r="BC173" s="110" t="s">
        <v>137</v>
      </c>
      <c r="BD173" s="104"/>
      <c r="BE173" s="110" t="s">
        <v>137</v>
      </c>
      <c r="BF173" s="104"/>
      <c r="BG173" s="110" t="s">
        <v>137</v>
      </c>
      <c r="BH173" s="104"/>
      <c r="BI173" s="110" t="s">
        <v>137</v>
      </c>
      <c r="BJ173" s="104"/>
      <c r="BK173" s="110" t="s">
        <v>137</v>
      </c>
      <c r="BL173" s="104"/>
      <c r="BM173" s="110" t="s">
        <v>137</v>
      </c>
      <c r="BN173" s="104"/>
      <c r="BO173" s="110" t="s">
        <v>137</v>
      </c>
      <c r="BP173" s="104"/>
      <c r="BQ173" s="110" t="s">
        <v>137</v>
      </c>
      <c r="BR173" s="104"/>
      <c r="BS173" s="110" t="s">
        <v>137</v>
      </c>
      <c r="BT173" s="104"/>
      <c r="BU173" s="110" t="s">
        <v>137</v>
      </c>
      <c r="BV173" s="104"/>
      <c r="BW173" s="110" t="s">
        <v>137</v>
      </c>
      <c r="BX173" s="104"/>
      <c r="BY173" s="110" t="s">
        <v>137</v>
      </c>
      <c r="BZ173" s="104"/>
      <c r="CA173" s="110" t="s">
        <v>137</v>
      </c>
      <c r="CB173" s="104"/>
      <c r="CC173" s="110"/>
      <c r="CD173" s="104"/>
      <c r="CE173" s="110" t="s">
        <v>137</v>
      </c>
      <c r="CF173" s="104"/>
      <c r="CG173" s="110" t="s">
        <v>137</v>
      </c>
      <c r="CH173" s="104"/>
      <c r="CI173" s="110" t="s">
        <v>137</v>
      </c>
      <c r="CJ173" s="104"/>
      <c r="CK173" s="110" t="s">
        <v>137</v>
      </c>
      <c r="CL173" s="104"/>
      <c r="CM173" s="110" t="s">
        <v>137</v>
      </c>
      <c r="CN173" s="104"/>
      <c r="CO173" s="110" t="s">
        <v>137</v>
      </c>
      <c r="CP173" s="104"/>
      <c r="CQ173" s="110" t="s">
        <v>137</v>
      </c>
      <c r="CR173" s="104"/>
      <c r="CS173" s="110" t="s">
        <v>137</v>
      </c>
      <c r="CT173" s="104"/>
      <c r="CU173" s="110" t="s">
        <v>137</v>
      </c>
      <c r="CV173" s="104"/>
      <c r="CW173" s="110" t="s">
        <v>137</v>
      </c>
      <c r="CX173" s="104"/>
      <c r="CY173" s="110" t="s">
        <v>137</v>
      </c>
      <c r="CZ173" s="104"/>
      <c r="DA173" s="110"/>
      <c r="DB173" s="104"/>
    </row>
    <row r="174" spans="1:106">
      <c r="A174" s="111" t="s">
        <v>2850</v>
      </c>
      <c r="B174" s="104"/>
      <c r="C174" s="104"/>
      <c r="D174" s="104">
        <v>2</v>
      </c>
      <c r="E174" s="110" t="s">
        <v>3727</v>
      </c>
      <c r="F174" s="110" t="s">
        <v>2691</v>
      </c>
      <c r="G174" s="110" t="s">
        <v>137</v>
      </c>
      <c r="H174" s="104"/>
      <c r="I174" s="110" t="s">
        <v>137</v>
      </c>
      <c r="J174" s="104"/>
      <c r="K174" s="110" t="s">
        <v>137</v>
      </c>
      <c r="L174" s="104"/>
      <c r="M174" s="110" t="s">
        <v>137</v>
      </c>
      <c r="N174" s="104"/>
      <c r="O174" s="110" t="s">
        <v>137</v>
      </c>
      <c r="P174" s="104"/>
      <c r="Q174" s="110" t="s">
        <v>137</v>
      </c>
      <c r="R174" s="104"/>
      <c r="S174" s="110"/>
      <c r="T174" s="104"/>
      <c r="U174" s="110"/>
      <c r="V174" s="104"/>
      <c r="W174" s="110"/>
      <c r="X174" s="104"/>
      <c r="Y174" s="110" t="s">
        <v>2926</v>
      </c>
      <c r="Z174" s="104" t="s">
        <v>487</v>
      </c>
      <c r="AA174" s="110" t="s">
        <v>652</v>
      </c>
      <c r="AB174" s="104" t="s">
        <v>551</v>
      </c>
      <c r="AC174" s="110" t="s">
        <v>137</v>
      </c>
      <c r="AD174" s="104"/>
      <c r="AE174" s="110" t="s">
        <v>137</v>
      </c>
      <c r="AF174" s="104"/>
      <c r="AG174" s="110" t="s">
        <v>137</v>
      </c>
      <c r="AH174" s="104"/>
      <c r="AI174" s="110" t="s">
        <v>137</v>
      </c>
      <c r="AJ174" s="104"/>
      <c r="AK174" s="110" t="s">
        <v>137</v>
      </c>
      <c r="AL174" s="104"/>
      <c r="AM174" s="110" t="s">
        <v>2931</v>
      </c>
      <c r="AN174" s="104" t="s">
        <v>560</v>
      </c>
      <c r="AO174" s="110" t="s">
        <v>137</v>
      </c>
      <c r="AP174" s="104"/>
      <c r="AQ174" s="110" t="s">
        <v>137</v>
      </c>
      <c r="AR174" s="104"/>
      <c r="AS174" s="110" t="s">
        <v>2930</v>
      </c>
      <c r="AT174" s="104" t="s">
        <v>532</v>
      </c>
      <c r="AU174" s="110" t="s">
        <v>137</v>
      </c>
      <c r="AV174" s="104"/>
      <c r="AW174" s="110" t="s">
        <v>137</v>
      </c>
      <c r="AX174" s="104"/>
      <c r="AY174" s="110" t="s">
        <v>137</v>
      </c>
      <c r="AZ174" s="104"/>
      <c r="BA174" s="110" t="s">
        <v>137</v>
      </c>
      <c r="BB174" s="104"/>
      <c r="BC174" s="110" t="s">
        <v>137</v>
      </c>
      <c r="BD174" s="104"/>
      <c r="BE174" s="110" t="s">
        <v>137</v>
      </c>
      <c r="BF174" s="104"/>
      <c r="BG174" s="110" t="s">
        <v>137</v>
      </c>
      <c r="BH174" s="104"/>
      <c r="BI174" s="110" t="s">
        <v>137</v>
      </c>
      <c r="BJ174" s="104"/>
      <c r="BK174" s="110" t="s">
        <v>137</v>
      </c>
      <c r="BL174" s="104"/>
      <c r="BM174" s="110" t="s">
        <v>137</v>
      </c>
      <c r="BN174" s="104"/>
      <c r="BO174" s="110" t="s">
        <v>137</v>
      </c>
      <c r="BP174" s="104"/>
      <c r="BQ174" s="110" t="s">
        <v>137</v>
      </c>
      <c r="BR174" s="104"/>
      <c r="BS174" s="110" t="s">
        <v>137</v>
      </c>
      <c r="BT174" s="104"/>
      <c r="BU174" s="110" t="s">
        <v>137</v>
      </c>
      <c r="BV174" s="104"/>
      <c r="BW174" s="110" t="s">
        <v>137</v>
      </c>
      <c r="BX174" s="104"/>
      <c r="BY174" s="110" t="s">
        <v>137</v>
      </c>
      <c r="BZ174" s="104"/>
      <c r="CA174" s="110" t="s">
        <v>137</v>
      </c>
      <c r="CB174" s="104"/>
      <c r="CC174" s="110"/>
      <c r="CD174" s="104"/>
      <c r="CE174" s="110" t="s">
        <v>137</v>
      </c>
      <c r="CF174" s="104"/>
      <c r="CG174" s="110" t="s">
        <v>137</v>
      </c>
      <c r="CH174" s="104"/>
      <c r="CI174" s="110" t="s">
        <v>137</v>
      </c>
      <c r="CJ174" s="104"/>
      <c r="CK174" s="110" t="s">
        <v>137</v>
      </c>
      <c r="CL174" s="104"/>
      <c r="CM174" s="110" t="s">
        <v>137</v>
      </c>
      <c r="CN174" s="104"/>
      <c r="CO174" s="110" t="s">
        <v>137</v>
      </c>
      <c r="CP174" s="104"/>
      <c r="CQ174" s="110" t="s">
        <v>137</v>
      </c>
      <c r="CR174" s="104"/>
      <c r="CS174" s="110" t="s">
        <v>137</v>
      </c>
      <c r="CT174" s="104"/>
      <c r="CU174" s="110" t="s">
        <v>137</v>
      </c>
      <c r="CV174" s="104"/>
      <c r="CW174" s="110" t="s">
        <v>137</v>
      </c>
      <c r="CX174" s="104"/>
      <c r="CY174" s="110" t="s">
        <v>137</v>
      </c>
      <c r="CZ174" s="104"/>
      <c r="DA174" s="110"/>
      <c r="DB174" s="104"/>
    </row>
    <row r="175" spans="1:106">
      <c r="A175" s="111" t="s">
        <v>2851</v>
      </c>
      <c r="B175" s="104"/>
      <c r="C175" s="104"/>
      <c r="D175" s="104">
        <v>2</v>
      </c>
      <c r="E175" s="110" t="s">
        <v>3727</v>
      </c>
      <c r="F175" s="110" t="s">
        <v>2691</v>
      </c>
      <c r="G175" s="110" t="s">
        <v>137</v>
      </c>
      <c r="H175" s="104"/>
      <c r="I175" s="110" t="s">
        <v>137</v>
      </c>
      <c r="J175" s="104"/>
      <c r="K175" s="110" t="s">
        <v>137</v>
      </c>
      <c r="L175" s="104"/>
      <c r="M175" s="110" t="s">
        <v>137</v>
      </c>
      <c r="N175" s="104"/>
      <c r="O175" s="110" t="s">
        <v>137</v>
      </c>
      <c r="P175" s="104"/>
      <c r="Q175" s="110" t="s">
        <v>137</v>
      </c>
      <c r="R175" s="104"/>
      <c r="S175" s="110"/>
      <c r="T175" s="104"/>
      <c r="U175" s="110"/>
      <c r="V175" s="104"/>
      <c r="W175" s="110"/>
      <c r="X175" s="104"/>
      <c r="Y175" s="110" t="s">
        <v>2926</v>
      </c>
      <c r="Z175" s="104" t="s">
        <v>487</v>
      </c>
      <c r="AA175" s="110" t="s">
        <v>653</v>
      </c>
      <c r="AB175" s="104" t="s">
        <v>552</v>
      </c>
      <c r="AC175" s="110" t="s">
        <v>137</v>
      </c>
      <c r="AD175" s="104"/>
      <c r="AE175" s="110" t="s">
        <v>137</v>
      </c>
      <c r="AF175" s="104"/>
      <c r="AG175" s="110" t="s">
        <v>137</v>
      </c>
      <c r="AH175" s="104"/>
      <c r="AI175" s="110" t="s">
        <v>137</v>
      </c>
      <c r="AJ175" s="104"/>
      <c r="AK175" s="110" t="s">
        <v>137</v>
      </c>
      <c r="AL175" s="104"/>
      <c r="AM175" s="110" t="s">
        <v>680</v>
      </c>
      <c r="AN175" s="104" t="s">
        <v>540</v>
      </c>
      <c r="AO175" s="110" t="s">
        <v>137</v>
      </c>
      <c r="AP175" s="104"/>
      <c r="AQ175" s="110" t="s">
        <v>137</v>
      </c>
      <c r="AR175" s="104"/>
      <c r="AS175" s="110" t="s">
        <v>2927</v>
      </c>
      <c r="AT175" s="104" t="s">
        <v>3593</v>
      </c>
      <c r="AU175" s="110" t="s">
        <v>137</v>
      </c>
      <c r="AV175" s="104"/>
      <c r="AW175" s="110" t="s">
        <v>137</v>
      </c>
      <c r="AX175" s="104"/>
      <c r="AY175" s="110" t="s">
        <v>137</v>
      </c>
      <c r="AZ175" s="104"/>
      <c r="BA175" s="110" t="s">
        <v>137</v>
      </c>
      <c r="BB175" s="104"/>
      <c r="BC175" s="110" t="s">
        <v>137</v>
      </c>
      <c r="BD175" s="104"/>
      <c r="BE175" s="110" t="s">
        <v>137</v>
      </c>
      <c r="BF175" s="104"/>
      <c r="BG175" s="110" t="s">
        <v>137</v>
      </c>
      <c r="BH175" s="104"/>
      <c r="BI175" s="110" t="s">
        <v>137</v>
      </c>
      <c r="BJ175" s="104"/>
      <c r="BK175" s="110" t="s">
        <v>137</v>
      </c>
      <c r="BL175" s="104"/>
      <c r="BM175" s="110" t="s">
        <v>137</v>
      </c>
      <c r="BN175" s="104"/>
      <c r="BO175" s="110" t="s">
        <v>137</v>
      </c>
      <c r="BP175" s="104"/>
      <c r="BQ175" s="110" t="s">
        <v>137</v>
      </c>
      <c r="BR175" s="104"/>
      <c r="BS175" s="110" t="s">
        <v>137</v>
      </c>
      <c r="BT175" s="104"/>
      <c r="BU175" s="110" t="s">
        <v>137</v>
      </c>
      <c r="BV175" s="104"/>
      <c r="BW175" s="110" t="s">
        <v>137</v>
      </c>
      <c r="BX175" s="104"/>
      <c r="BY175" s="110" t="s">
        <v>137</v>
      </c>
      <c r="BZ175" s="104"/>
      <c r="CA175" s="110" t="s">
        <v>137</v>
      </c>
      <c r="CB175" s="104"/>
      <c r="CC175" s="110"/>
      <c r="CD175" s="104"/>
      <c r="CE175" s="110" t="s">
        <v>137</v>
      </c>
      <c r="CF175" s="104"/>
      <c r="CG175" s="110" t="s">
        <v>137</v>
      </c>
      <c r="CH175" s="104"/>
      <c r="CI175" s="110" t="s">
        <v>137</v>
      </c>
      <c r="CJ175" s="104"/>
      <c r="CK175" s="110" t="s">
        <v>137</v>
      </c>
      <c r="CL175" s="104"/>
      <c r="CM175" s="110" t="s">
        <v>137</v>
      </c>
      <c r="CN175" s="104"/>
      <c r="CO175" s="110" t="s">
        <v>137</v>
      </c>
      <c r="CP175" s="104"/>
      <c r="CQ175" s="110" t="s">
        <v>137</v>
      </c>
      <c r="CR175" s="104"/>
      <c r="CS175" s="110" t="s">
        <v>137</v>
      </c>
      <c r="CT175" s="104"/>
      <c r="CU175" s="110" t="s">
        <v>137</v>
      </c>
      <c r="CV175" s="104"/>
      <c r="CW175" s="110" t="s">
        <v>137</v>
      </c>
      <c r="CX175" s="104"/>
      <c r="CY175" s="110" t="s">
        <v>137</v>
      </c>
      <c r="CZ175" s="104"/>
      <c r="DA175" s="110"/>
      <c r="DB175" s="104"/>
    </row>
    <row r="176" spans="1:106">
      <c r="A176" s="111" t="s">
        <v>2852</v>
      </c>
      <c r="B176" s="104"/>
      <c r="C176" s="104"/>
      <c r="D176" s="104">
        <v>2</v>
      </c>
      <c r="E176" s="110" t="s">
        <v>3727</v>
      </c>
      <c r="F176" s="110" t="s">
        <v>2691</v>
      </c>
      <c r="G176" s="110" t="s">
        <v>137</v>
      </c>
      <c r="H176" s="104"/>
      <c r="I176" s="110" t="s">
        <v>137</v>
      </c>
      <c r="J176" s="104"/>
      <c r="K176" s="110" t="s">
        <v>137</v>
      </c>
      <c r="L176" s="104"/>
      <c r="M176" s="110" t="s">
        <v>137</v>
      </c>
      <c r="N176" s="104"/>
      <c r="O176" s="110" t="s">
        <v>137</v>
      </c>
      <c r="P176" s="104"/>
      <c r="Q176" s="110" t="s">
        <v>137</v>
      </c>
      <c r="R176" s="104"/>
      <c r="S176" s="110"/>
      <c r="T176" s="104"/>
      <c r="U176" s="110"/>
      <c r="V176" s="104"/>
      <c r="W176" s="110"/>
      <c r="X176" s="104"/>
      <c r="Y176" s="110" t="s">
        <v>2926</v>
      </c>
      <c r="Z176" s="104" t="s">
        <v>487</v>
      </c>
      <c r="AA176" s="110" t="s">
        <v>653</v>
      </c>
      <c r="AB176" s="104" t="s">
        <v>552</v>
      </c>
      <c r="AC176" s="110" t="s">
        <v>137</v>
      </c>
      <c r="AD176" s="104"/>
      <c r="AE176" s="110" t="s">
        <v>137</v>
      </c>
      <c r="AF176" s="104"/>
      <c r="AG176" s="110" t="s">
        <v>137</v>
      </c>
      <c r="AH176" s="104"/>
      <c r="AI176" s="110" t="s">
        <v>137</v>
      </c>
      <c r="AJ176" s="104"/>
      <c r="AK176" s="110" t="s">
        <v>137</v>
      </c>
      <c r="AL176" s="104"/>
      <c r="AM176" s="110" t="s">
        <v>680</v>
      </c>
      <c r="AN176" s="104" t="s">
        <v>540</v>
      </c>
      <c r="AO176" s="110" t="s">
        <v>137</v>
      </c>
      <c r="AP176" s="104"/>
      <c r="AQ176" s="110" t="s">
        <v>137</v>
      </c>
      <c r="AR176" s="104"/>
      <c r="AS176" s="110" t="s">
        <v>2928</v>
      </c>
      <c r="AT176" s="104" t="s">
        <v>3594</v>
      </c>
      <c r="AU176" s="110" t="s">
        <v>137</v>
      </c>
      <c r="AV176" s="104"/>
      <c r="AW176" s="110" t="s">
        <v>137</v>
      </c>
      <c r="AX176" s="104"/>
      <c r="AY176" s="110" t="s">
        <v>137</v>
      </c>
      <c r="AZ176" s="104"/>
      <c r="BA176" s="110" t="s">
        <v>137</v>
      </c>
      <c r="BB176" s="104"/>
      <c r="BC176" s="110" t="s">
        <v>137</v>
      </c>
      <c r="BD176" s="104"/>
      <c r="BE176" s="110" t="s">
        <v>137</v>
      </c>
      <c r="BF176" s="104"/>
      <c r="BG176" s="110" t="s">
        <v>137</v>
      </c>
      <c r="BH176" s="104"/>
      <c r="BI176" s="110" t="s">
        <v>137</v>
      </c>
      <c r="BJ176" s="104"/>
      <c r="BK176" s="110" t="s">
        <v>137</v>
      </c>
      <c r="BL176" s="104"/>
      <c r="BM176" s="110" t="s">
        <v>137</v>
      </c>
      <c r="BN176" s="104"/>
      <c r="BO176" s="110" t="s">
        <v>137</v>
      </c>
      <c r="BP176" s="104"/>
      <c r="BQ176" s="110" t="s">
        <v>137</v>
      </c>
      <c r="BR176" s="104"/>
      <c r="BS176" s="110" t="s">
        <v>137</v>
      </c>
      <c r="BT176" s="104"/>
      <c r="BU176" s="110" t="s">
        <v>137</v>
      </c>
      <c r="BV176" s="104"/>
      <c r="BW176" s="110" t="s">
        <v>137</v>
      </c>
      <c r="BX176" s="104"/>
      <c r="BY176" s="110" t="s">
        <v>137</v>
      </c>
      <c r="BZ176" s="104"/>
      <c r="CA176" s="110" t="s">
        <v>137</v>
      </c>
      <c r="CB176" s="104"/>
      <c r="CC176" s="110"/>
      <c r="CD176" s="104"/>
      <c r="CE176" s="110" t="s">
        <v>137</v>
      </c>
      <c r="CF176" s="104"/>
      <c r="CG176" s="110" t="s">
        <v>137</v>
      </c>
      <c r="CH176" s="104"/>
      <c r="CI176" s="110" t="s">
        <v>137</v>
      </c>
      <c r="CJ176" s="104"/>
      <c r="CK176" s="110" t="s">
        <v>137</v>
      </c>
      <c r="CL176" s="104"/>
      <c r="CM176" s="110" t="s">
        <v>137</v>
      </c>
      <c r="CN176" s="104"/>
      <c r="CO176" s="110" t="s">
        <v>137</v>
      </c>
      <c r="CP176" s="104"/>
      <c r="CQ176" s="110" t="s">
        <v>137</v>
      </c>
      <c r="CR176" s="104"/>
      <c r="CS176" s="110" t="s">
        <v>137</v>
      </c>
      <c r="CT176" s="104"/>
      <c r="CU176" s="110" t="s">
        <v>137</v>
      </c>
      <c r="CV176" s="104"/>
      <c r="CW176" s="110" t="s">
        <v>137</v>
      </c>
      <c r="CX176" s="104"/>
      <c r="CY176" s="110" t="s">
        <v>137</v>
      </c>
      <c r="CZ176" s="104"/>
      <c r="DA176" s="110"/>
      <c r="DB176" s="104"/>
    </row>
    <row r="177" spans="1:106">
      <c r="A177" s="111" t="s">
        <v>2853</v>
      </c>
      <c r="B177" s="104"/>
      <c r="C177" s="104"/>
      <c r="D177" s="104">
        <v>2</v>
      </c>
      <c r="E177" s="110" t="s">
        <v>3727</v>
      </c>
      <c r="F177" s="110" t="s">
        <v>2691</v>
      </c>
      <c r="G177" s="110" t="s">
        <v>137</v>
      </c>
      <c r="H177" s="104"/>
      <c r="I177" s="110" t="s">
        <v>137</v>
      </c>
      <c r="J177" s="104"/>
      <c r="K177" s="110" t="s">
        <v>137</v>
      </c>
      <c r="L177" s="104"/>
      <c r="M177" s="110" t="s">
        <v>137</v>
      </c>
      <c r="N177" s="104"/>
      <c r="O177" s="110" t="s">
        <v>137</v>
      </c>
      <c r="P177" s="104"/>
      <c r="Q177" s="110" t="s">
        <v>137</v>
      </c>
      <c r="R177" s="104"/>
      <c r="S177" s="110"/>
      <c r="T177" s="104"/>
      <c r="U177" s="110"/>
      <c r="V177" s="104"/>
      <c r="W177" s="110"/>
      <c r="X177" s="104"/>
      <c r="Y177" s="110" t="s">
        <v>2926</v>
      </c>
      <c r="Z177" s="104" t="s">
        <v>487</v>
      </c>
      <c r="AA177" s="110" t="s">
        <v>653</v>
      </c>
      <c r="AB177" s="104" t="s">
        <v>552</v>
      </c>
      <c r="AC177" s="110" t="s">
        <v>137</v>
      </c>
      <c r="AD177" s="104"/>
      <c r="AE177" s="110" t="s">
        <v>137</v>
      </c>
      <c r="AF177" s="104"/>
      <c r="AG177" s="110" t="s">
        <v>137</v>
      </c>
      <c r="AH177" s="104"/>
      <c r="AI177" s="110" t="s">
        <v>137</v>
      </c>
      <c r="AJ177" s="104"/>
      <c r="AK177" s="110" t="s">
        <v>137</v>
      </c>
      <c r="AL177" s="104"/>
      <c r="AM177" s="110" t="s">
        <v>680</v>
      </c>
      <c r="AN177" s="104" t="s">
        <v>540</v>
      </c>
      <c r="AO177" s="110" t="s">
        <v>137</v>
      </c>
      <c r="AP177" s="104"/>
      <c r="AQ177" s="110" t="s">
        <v>137</v>
      </c>
      <c r="AR177" s="104"/>
      <c r="AS177" s="110" t="s">
        <v>2929</v>
      </c>
      <c r="AT177" s="104" t="s">
        <v>3595</v>
      </c>
      <c r="AU177" s="110" t="s">
        <v>137</v>
      </c>
      <c r="AV177" s="104"/>
      <c r="AW177" s="110" t="s">
        <v>137</v>
      </c>
      <c r="AX177" s="104"/>
      <c r="AY177" s="110" t="s">
        <v>137</v>
      </c>
      <c r="AZ177" s="104"/>
      <c r="BA177" s="110" t="s">
        <v>137</v>
      </c>
      <c r="BB177" s="104"/>
      <c r="BC177" s="110" t="s">
        <v>137</v>
      </c>
      <c r="BD177" s="104"/>
      <c r="BE177" s="110" t="s">
        <v>137</v>
      </c>
      <c r="BF177" s="104"/>
      <c r="BG177" s="110" t="s">
        <v>137</v>
      </c>
      <c r="BH177" s="104"/>
      <c r="BI177" s="110" t="s">
        <v>137</v>
      </c>
      <c r="BJ177" s="104"/>
      <c r="BK177" s="110" t="s">
        <v>137</v>
      </c>
      <c r="BL177" s="104"/>
      <c r="BM177" s="110" t="s">
        <v>137</v>
      </c>
      <c r="BN177" s="104"/>
      <c r="BO177" s="110" t="s">
        <v>137</v>
      </c>
      <c r="BP177" s="104"/>
      <c r="BQ177" s="110" t="s">
        <v>137</v>
      </c>
      <c r="BR177" s="104"/>
      <c r="BS177" s="110" t="s">
        <v>137</v>
      </c>
      <c r="BT177" s="104"/>
      <c r="BU177" s="110" t="s">
        <v>137</v>
      </c>
      <c r="BV177" s="104"/>
      <c r="BW177" s="110" t="s">
        <v>137</v>
      </c>
      <c r="BX177" s="104"/>
      <c r="BY177" s="110" t="s">
        <v>137</v>
      </c>
      <c r="BZ177" s="104"/>
      <c r="CA177" s="110" t="s">
        <v>137</v>
      </c>
      <c r="CB177" s="104"/>
      <c r="CC177" s="110"/>
      <c r="CD177" s="104"/>
      <c r="CE177" s="110" t="s">
        <v>137</v>
      </c>
      <c r="CF177" s="104"/>
      <c r="CG177" s="110" t="s">
        <v>137</v>
      </c>
      <c r="CH177" s="104"/>
      <c r="CI177" s="110" t="s">
        <v>137</v>
      </c>
      <c r="CJ177" s="104"/>
      <c r="CK177" s="110" t="s">
        <v>137</v>
      </c>
      <c r="CL177" s="104"/>
      <c r="CM177" s="110" t="s">
        <v>137</v>
      </c>
      <c r="CN177" s="104"/>
      <c r="CO177" s="110" t="s">
        <v>137</v>
      </c>
      <c r="CP177" s="104"/>
      <c r="CQ177" s="110" t="s">
        <v>137</v>
      </c>
      <c r="CR177" s="104"/>
      <c r="CS177" s="110" t="s">
        <v>137</v>
      </c>
      <c r="CT177" s="104"/>
      <c r="CU177" s="110" t="s">
        <v>137</v>
      </c>
      <c r="CV177" s="104"/>
      <c r="CW177" s="110" t="s">
        <v>137</v>
      </c>
      <c r="CX177" s="104"/>
      <c r="CY177" s="110" t="s">
        <v>137</v>
      </c>
      <c r="CZ177" s="104"/>
      <c r="DA177" s="110"/>
      <c r="DB177" s="104"/>
    </row>
    <row r="178" spans="1:106">
      <c r="A178" s="111" t="s">
        <v>2854</v>
      </c>
      <c r="B178" s="104"/>
      <c r="C178" s="104"/>
      <c r="D178" s="104">
        <v>2</v>
      </c>
      <c r="E178" s="110" t="s">
        <v>3727</v>
      </c>
      <c r="F178" s="110" t="s">
        <v>2691</v>
      </c>
      <c r="G178" s="110" t="s">
        <v>137</v>
      </c>
      <c r="H178" s="104"/>
      <c r="I178" s="110" t="s">
        <v>137</v>
      </c>
      <c r="J178" s="104"/>
      <c r="K178" s="110" t="s">
        <v>137</v>
      </c>
      <c r="L178" s="104"/>
      <c r="M178" s="110" t="s">
        <v>137</v>
      </c>
      <c r="N178" s="104"/>
      <c r="O178" s="110" t="s">
        <v>137</v>
      </c>
      <c r="P178" s="104"/>
      <c r="Q178" s="110" t="s">
        <v>137</v>
      </c>
      <c r="R178" s="104"/>
      <c r="S178" s="110"/>
      <c r="T178" s="104"/>
      <c r="U178" s="110"/>
      <c r="V178" s="104"/>
      <c r="W178" s="110"/>
      <c r="X178" s="104"/>
      <c r="Y178" s="110" t="s">
        <v>2926</v>
      </c>
      <c r="Z178" s="104" t="s">
        <v>487</v>
      </c>
      <c r="AA178" s="110" t="s">
        <v>653</v>
      </c>
      <c r="AB178" s="104" t="s">
        <v>552</v>
      </c>
      <c r="AC178" s="110" t="s">
        <v>137</v>
      </c>
      <c r="AD178" s="104"/>
      <c r="AE178" s="110" t="s">
        <v>137</v>
      </c>
      <c r="AF178" s="104"/>
      <c r="AG178" s="110" t="s">
        <v>137</v>
      </c>
      <c r="AH178" s="104"/>
      <c r="AI178" s="110" t="s">
        <v>137</v>
      </c>
      <c r="AJ178" s="104"/>
      <c r="AK178" s="110" t="s">
        <v>137</v>
      </c>
      <c r="AL178" s="104"/>
      <c r="AM178" s="110" t="s">
        <v>680</v>
      </c>
      <c r="AN178" s="104" t="s">
        <v>540</v>
      </c>
      <c r="AO178" s="110" t="s">
        <v>137</v>
      </c>
      <c r="AP178" s="104"/>
      <c r="AQ178" s="110" t="s">
        <v>137</v>
      </c>
      <c r="AR178" s="104"/>
      <c r="AS178" s="110" t="s">
        <v>2932</v>
      </c>
      <c r="AT178" s="104" t="s">
        <v>3596</v>
      </c>
      <c r="AU178" s="110" t="s">
        <v>137</v>
      </c>
      <c r="AV178" s="104"/>
      <c r="AW178" s="110" t="s">
        <v>137</v>
      </c>
      <c r="AX178" s="104"/>
      <c r="AY178" s="110" t="s">
        <v>137</v>
      </c>
      <c r="AZ178" s="104"/>
      <c r="BA178" s="110" t="s">
        <v>137</v>
      </c>
      <c r="BB178" s="104"/>
      <c r="BC178" s="110" t="s">
        <v>137</v>
      </c>
      <c r="BD178" s="104"/>
      <c r="BE178" s="110" t="s">
        <v>137</v>
      </c>
      <c r="BF178" s="104"/>
      <c r="BG178" s="110" t="s">
        <v>137</v>
      </c>
      <c r="BH178" s="104"/>
      <c r="BI178" s="110" t="s">
        <v>137</v>
      </c>
      <c r="BJ178" s="104"/>
      <c r="BK178" s="110" t="s">
        <v>137</v>
      </c>
      <c r="BL178" s="104"/>
      <c r="BM178" s="110" t="s">
        <v>137</v>
      </c>
      <c r="BN178" s="104"/>
      <c r="BO178" s="110" t="s">
        <v>137</v>
      </c>
      <c r="BP178" s="104"/>
      <c r="BQ178" s="110" t="s">
        <v>137</v>
      </c>
      <c r="BR178" s="104"/>
      <c r="BS178" s="110" t="s">
        <v>137</v>
      </c>
      <c r="BT178" s="104"/>
      <c r="BU178" s="110" t="s">
        <v>137</v>
      </c>
      <c r="BV178" s="104"/>
      <c r="BW178" s="110" t="s">
        <v>137</v>
      </c>
      <c r="BX178" s="104"/>
      <c r="BY178" s="110" t="s">
        <v>137</v>
      </c>
      <c r="BZ178" s="104"/>
      <c r="CA178" s="110" t="s">
        <v>137</v>
      </c>
      <c r="CB178" s="104"/>
      <c r="CC178" s="110"/>
      <c r="CD178" s="104"/>
      <c r="CE178" s="110" t="s">
        <v>137</v>
      </c>
      <c r="CF178" s="104"/>
      <c r="CG178" s="110" t="s">
        <v>137</v>
      </c>
      <c r="CH178" s="104"/>
      <c r="CI178" s="110" t="s">
        <v>137</v>
      </c>
      <c r="CJ178" s="104"/>
      <c r="CK178" s="110" t="s">
        <v>137</v>
      </c>
      <c r="CL178" s="104"/>
      <c r="CM178" s="110" t="s">
        <v>137</v>
      </c>
      <c r="CN178" s="104"/>
      <c r="CO178" s="110" t="s">
        <v>137</v>
      </c>
      <c r="CP178" s="104"/>
      <c r="CQ178" s="110" t="s">
        <v>137</v>
      </c>
      <c r="CR178" s="104"/>
      <c r="CS178" s="110" t="s">
        <v>137</v>
      </c>
      <c r="CT178" s="104"/>
      <c r="CU178" s="110" t="s">
        <v>137</v>
      </c>
      <c r="CV178" s="104"/>
      <c r="CW178" s="110" t="s">
        <v>137</v>
      </c>
      <c r="CX178" s="104"/>
      <c r="CY178" s="110" t="s">
        <v>137</v>
      </c>
      <c r="CZ178" s="104"/>
      <c r="DA178" s="110"/>
      <c r="DB178" s="104"/>
    </row>
    <row r="179" spans="1:106">
      <c r="A179" s="111" t="s">
        <v>2855</v>
      </c>
      <c r="B179" s="104"/>
      <c r="C179" s="104"/>
      <c r="D179" s="104">
        <v>2</v>
      </c>
      <c r="E179" s="110" t="s">
        <v>3727</v>
      </c>
      <c r="F179" s="110" t="s">
        <v>2691</v>
      </c>
      <c r="G179" s="110" t="s">
        <v>137</v>
      </c>
      <c r="H179" s="104"/>
      <c r="I179" s="110" t="s">
        <v>137</v>
      </c>
      <c r="J179" s="104"/>
      <c r="K179" s="110" t="s">
        <v>137</v>
      </c>
      <c r="L179" s="104"/>
      <c r="M179" s="110" t="s">
        <v>137</v>
      </c>
      <c r="N179" s="104"/>
      <c r="O179" s="110" t="s">
        <v>137</v>
      </c>
      <c r="P179" s="104"/>
      <c r="Q179" s="110" t="s">
        <v>137</v>
      </c>
      <c r="R179" s="104"/>
      <c r="S179" s="110"/>
      <c r="T179" s="104"/>
      <c r="U179" s="110"/>
      <c r="V179" s="104"/>
      <c r="W179" s="110"/>
      <c r="X179" s="104"/>
      <c r="Y179" s="110" t="s">
        <v>2926</v>
      </c>
      <c r="Z179" s="104" t="s">
        <v>487</v>
      </c>
      <c r="AA179" s="110" t="s">
        <v>653</v>
      </c>
      <c r="AB179" s="104" t="s">
        <v>552</v>
      </c>
      <c r="AC179" s="110" t="s">
        <v>137</v>
      </c>
      <c r="AD179" s="104"/>
      <c r="AE179" s="110" t="s">
        <v>137</v>
      </c>
      <c r="AF179" s="104"/>
      <c r="AG179" s="110" t="s">
        <v>137</v>
      </c>
      <c r="AH179" s="104"/>
      <c r="AI179" s="110" t="s">
        <v>137</v>
      </c>
      <c r="AJ179" s="104"/>
      <c r="AK179" s="110" t="s">
        <v>137</v>
      </c>
      <c r="AL179" s="104"/>
      <c r="AM179" s="110" t="s">
        <v>680</v>
      </c>
      <c r="AN179" s="104" t="s">
        <v>540</v>
      </c>
      <c r="AO179" s="110" t="s">
        <v>137</v>
      </c>
      <c r="AP179" s="104"/>
      <c r="AQ179" s="110" t="s">
        <v>137</v>
      </c>
      <c r="AR179" s="104"/>
      <c r="AS179" s="110" t="s">
        <v>2933</v>
      </c>
      <c r="AT179" s="104" t="s">
        <v>3597</v>
      </c>
      <c r="AU179" s="110" t="s">
        <v>137</v>
      </c>
      <c r="AV179" s="104"/>
      <c r="AW179" s="110" t="s">
        <v>137</v>
      </c>
      <c r="AX179" s="104"/>
      <c r="AY179" s="110" t="s">
        <v>137</v>
      </c>
      <c r="AZ179" s="104"/>
      <c r="BA179" s="110" t="s">
        <v>137</v>
      </c>
      <c r="BB179" s="104"/>
      <c r="BC179" s="110" t="s">
        <v>137</v>
      </c>
      <c r="BD179" s="104"/>
      <c r="BE179" s="110" t="s">
        <v>137</v>
      </c>
      <c r="BF179" s="104"/>
      <c r="BG179" s="110" t="s">
        <v>137</v>
      </c>
      <c r="BH179" s="104"/>
      <c r="BI179" s="110" t="s">
        <v>137</v>
      </c>
      <c r="BJ179" s="104"/>
      <c r="BK179" s="110" t="s">
        <v>137</v>
      </c>
      <c r="BL179" s="104"/>
      <c r="BM179" s="110" t="s">
        <v>137</v>
      </c>
      <c r="BN179" s="104"/>
      <c r="BO179" s="110" t="s">
        <v>137</v>
      </c>
      <c r="BP179" s="104"/>
      <c r="BQ179" s="110" t="s">
        <v>137</v>
      </c>
      <c r="BR179" s="104"/>
      <c r="BS179" s="110" t="s">
        <v>137</v>
      </c>
      <c r="BT179" s="104"/>
      <c r="BU179" s="110" t="s">
        <v>137</v>
      </c>
      <c r="BV179" s="104"/>
      <c r="BW179" s="110" t="s">
        <v>137</v>
      </c>
      <c r="BX179" s="104"/>
      <c r="BY179" s="110" t="s">
        <v>137</v>
      </c>
      <c r="BZ179" s="104"/>
      <c r="CA179" s="110" t="s">
        <v>137</v>
      </c>
      <c r="CB179" s="104"/>
      <c r="CC179" s="110"/>
      <c r="CD179" s="104"/>
      <c r="CE179" s="110" t="s">
        <v>137</v>
      </c>
      <c r="CF179" s="104"/>
      <c r="CG179" s="110" t="s">
        <v>137</v>
      </c>
      <c r="CH179" s="104"/>
      <c r="CI179" s="110" t="s">
        <v>137</v>
      </c>
      <c r="CJ179" s="104"/>
      <c r="CK179" s="110" t="s">
        <v>137</v>
      </c>
      <c r="CL179" s="104"/>
      <c r="CM179" s="110" t="s">
        <v>137</v>
      </c>
      <c r="CN179" s="104"/>
      <c r="CO179" s="110" t="s">
        <v>137</v>
      </c>
      <c r="CP179" s="104"/>
      <c r="CQ179" s="110" t="s">
        <v>137</v>
      </c>
      <c r="CR179" s="104"/>
      <c r="CS179" s="110" t="s">
        <v>137</v>
      </c>
      <c r="CT179" s="104"/>
      <c r="CU179" s="110" t="s">
        <v>137</v>
      </c>
      <c r="CV179" s="104"/>
      <c r="CW179" s="110" t="s">
        <v>137</v>
      </c>
      <c r="CX179" s="104"/>
      <c r="CY179" s="110" t="s">
        <v>137</v>
      </c>
      <c r="CZ179" s="104"/>
      <c r="DA179" s="110"/>
      <c r="DB179" s="104"/>
    </row>
    <row r="180" spans="1:106">
      <c r="A180" s="111" t="s">
        <v>2856</v>
      </c>
      <c r="B180" s="104"/>
      <c r="C180" s="104"/>
      <c r="D180" s="104">
        <v>2</v>
      </c>
      <c r="E180" s="110" t="s">
        <v>3727</v>
      </c>
      <c r="F180" s="110" t="s">
        <v>2691</v>
      </c>
      <c r="G180" s="110" t="s">
        <v>137</v>
      </c>
      <c r="H180" s="104"/>
      <c r="I180" s="110" t="s">
        <v>137</v>
      </c>
      <c r="J180" s="104"/>
      <c r="K180" s="110" t="s">
        <v>137</v>
      </c>
      <c r="L180" s="104"/>
      <c r="M180" s="110" t="s">
        <v>137</v>
      </c>
      <c r="N180" s="104"/>
      <c r="O180" s="110" t="s">
        <v>137</v>
      </c>
      <c r="P180" s="104"/>
      <c r="Q180" s="110" t="s">
        <v>137</v>
      </c>
      <c r="R180" s="104"/>
      <c r="S180" s="110"/>
      <c r="T180" s="104"/>
      <c r="U180" s="110"/>
      <c r="V180" s="104"/>
      <c r="W180" s="110"/>
      <c r="X180" s="104"/>
      <c r="Y180" s="110" t="s">
        <v>2926</v>
      </c>
      <c r="Z180" s="104" t="s">
        <v>487</v>
      </c>
      <c r="AA180" s="110" t="s">
        <v>653</v>
      </c>
      <c r="AB180" s="104" t="s">
        <v>552</v>
      </c>
      <c r="AC180" s="110" t="s">
        <v>137</v>
      </c>
      <c r="AD180" s="104"/>
      <c r="AE180" s="110" t="s">
        <v>137</v>
      </c>
      <c r="AF180" s="104"/>
      <c r="AG180" s="110" t="s">
        <v>137</v>
      </c>
      <c r="AH180" s="104"/>
      <c r="AI180" s="110" t="s">
        <v>137</v>
      </c>
      <c r="AJ180" s="104"/>
      <c r="AK180" s="110" t="s">
        <v>137</v>
      </c>
      <c r="AL180" s="104"/>
      <c r="AM180" s="110" t="s">
        <v>2931</v>
      </c>
      <c r="AN180" s="104" t="s">
        <v>560</v>
      </c>
      <c r="AO180" s="110" t="s">
        <v>137</v>
      </c>
      <c r="AP180" s="104"/>
      <c r="AQ180" s="110" t="s">
        <v>137</v>
      </c>
      <c r="AR180" s="104"/>
      <c r="AS180" s="110" t="s">
        <v>2927</v>
      </c>
      <c r="AT180" s="104" t="s">
        <v>3593</v>
      </c>
      <c r="AU180" s="110" t="s">
        <v>137</v>
      </c>
      <c r="AV180" s="104"/>
      <c r="AW180" s="110" t="s">
        <v>137</v>
      </c>
      <c r="AX180" s="104"/>
      <c r="AY180" s="110" t="s">
        <v>137</v>
      </c>
      <c r="AZ180" s="104"/>
      <c r="BA180" s="110" t="s">
        <v>137</v>
      </c>
      <c r="BB180" s="104"/>
      <c r="BC180" s="110" t="s">
        <v>137</v>
      </c>
      <c r="BD180" s="104"/>
      <c r="BE180" s="110" t="s">
        <v>137</v>
      </c>
      <c r="BF180" s="104"/>
      <c r="BG180" s="110" t="s">
        <v>137</v>
      </c>
      <c r="BH180" s="104"/>
      <c r="BI180" s="110" t="s">
        <v>137</v>
      </c>
      <c r="BJ180" s="104"/>
      <c r="BK180" s="110" t="s">
        <v>137</v>
      </c>
      <c r="BL180" s="104"/>
      <c r="BM180" s="110" t="s">
        <v>137</v>
      </c>
      <c r="BN180" s="104"/>
      <c r="BO180" s="110" t="s">
        <v>137</v>
      </c>
      <c r="BP180" s="104"/>
      <c r="BQ180" s="110" t="s">
        <v>137</v>
      </c>
      <c r="BR180" s="104"/>
      <c r="BS180" s="110" t="s">
        <v>137</v>
      </c>
      <c r="BT180" s="104"/>
      <c r="BU180" s="110" t="s">
        <v>137</v>
      </c>
      <c r="BV180" s="104"/>
      <c r="BW180" s="110" t="s">
        <v>137</v>
      </c>
      <c r="BX180" s="104"/>
      <c r="BY180" s="110" t="s">
        <v>137</v>
      </c>
      <c r="BZ180" s="104"/>
      <c r="CA180" s="110" t="s">
        <v>137</v>
      </c>
      <c r="CB180" s="104"/>
      <c r="CC180" s="110"/>
      <c r="CD180" s="104"/>
      <c r="CE180" s="110" t="s">
        <v>137</v>
      </c>
      <c r="CF180" s="104"/>
      <c r="CG180" s="110" t="s">
        <v>137</v>
      </c>
      <c r="CH180" s="104"/>
      <c r="CI180" s="110" t="s">
        <v>137</v>
      </c>
      <c r="CJ180" s="104"/>
      <c r="CK180" s="110" t="s">
        <v>137</v>
      </c>
      <c r="CL180" s="104"/>
      <c r="CM180" s="110" t="s">
        <v>137</v>
      </c>
      <c r="CN180" s="104"/>
      <c r="CO180" s="110" t="s">
        <v>137</v>
      </c>
      <c r="CP180" s="104"/>
      <c r="CQ180" s="110" t="s">
        <v>137</v>
      </c>
      <c r="CR180" s="104"/>
      <c r="CS180" s="110" t="s">
        <v>137</v>
      </c>
      <c r="CT180" s="104"/>
      <c r="CU180" s="110" t="s">
        <v>137</v>
      </c>
      <c r="CV180" s="104"/>
      <c r="CW180" s="110" t="s">
        <v>137</v>
      </c>
      <c r="CX180" s="104"/>
      <c r="CY180" s="110" t="s">
        <v>137</v>
      </c>
      <c r="CZ180" s="104"/>
      <c r="DA180" s="110"/>
      <c r="DB180" s="104"/>
    </row>
    <row r="181" spans="1:106">
      <c r="A181" s="111" t="s">
        <v>2857</v>
      </c>
      <c r="B181" s="104"/>
      <c r="C181" s="104"/>
      <c r="D181" s="104">
        <v>2</v>
      </c>
      <c r="E181" s="110" t="s">
        <v>3727</v>
      </c>
      <c r="F181" s="110" t="s">
        <v>2691</v>
      </c>
      <c r="G181" s="110" t="s">
        <v>137</v>
      </c>
      <c r="H181" s="104"/>
      <c r="I181" s="110" t="s">
        <v>137</v>
      </c>
      <c r="J181" s="104"/>
      <c r="K181" s="110" t="s">
        <v>137</v>
      </c>
      <c r="L181" s="104"/>
      <c r="M181" s="110" t="s">
        <v>137</v>
      </c>
      <c r="N181" s="104"/>
      <c r="O181" s="110" t="s">
        <v>137</v>
      </c>
      <c r="P181" s="104"/>
      <c r="Q181" s="110" t="s">
        <v>137</v>
      </c>
      <c r="R181" s="104"/>
      <c r="S181" s="110"/>
      <c r="T181" s="104"/>
      <c r="U181" s="110"/>
      <c r="V181" s="104"/>
      <c r="W181" s="110"/>
      <c r="X181" s="104"/>
      <c r="Y181" s="110" t="s">
        <v>2926</v>
      </c>
      <c r="Z181" s="104" t="s">
        <v>487</v>
      </c>
      <c r="AA181" s="110" t="s">
        <v>653</v>
      </c>
      <c r="AB181" s="104" t="s">
        <v>552</v>
      </c>
      <c r="AC181" s="110" t="s">
        <v>137</v>
      </c>
      <c r="AD181" s="104"/>
      <c r="AE181" s="110" t="s">
        <v>137</v>
      </c>
      <c r="AF181" s="104"/>
      <c r="AG181" s="110" t="s">
        <v>137</v>
      </c>
      <c r="AH181" s="104"/>
      <c r="AI181" s="110" t="s">
        <v>137</v>
      </c>
      <c r="AJ181" s="104"/>
      <c r="AK181" s="110" t="s">
        <v>137</v>
      </c>
      <c r="AL181" s="104"/>
      <c r="AM181" s="110" t="s">
        <v>2931</v>
      </c>
      <c r="AN181" s="104" t="s">
        <v>560</v>
      </c>
      <c r="AO181" s="110" t="s">
        <v>137</v>
      </c>
      <c r="AP181" s="104"/>
      <c r="AQ181" s="110" t="s">
        <v>137</v>
      </c>
      <c r="AR181" s="104"/>
      <c r="AS181" s="110" t="s">
        <v>2928</v>
      </c>
      <c r="AT181" s="104" t="s">
        <v>3594</v>
      </c>
      <c r="AU181" s="110" t="s">
        <v>137</v>
      </c>
      <c r="AV181" s="104"/>
      <c r="AW181" s="110" t="s">
        <v>137</v>
      </c>
      <c r="AX181" s="104"/>
      <c r="AY181" s="110" t="s">
        <v>137</v>
      </c>
      <c r="AZ181" s="104"/>
      <c r="BA181" s="110" t="s">
        <v>137</v>
      </c>
      <c r="BB181" s="104"/>
      <c r="BC181" s="110" t="s">
        <v>137</v>
      </c>
      <c r="BD181" s="104"/>
      <c r="BE181" s="110" t="s">
        <v>137</v>
      </c>
      <c r="BF181" s="104"/>
      <c r="BG181" s="110" t="s">
        <v>137</v>
      </c>
      <c r="BH181" s="104"/>
      <c r="BI181" s="110" t="s">
        <v>137</v>
      </c>
      <c r="BJ181" s="104"/>
      <c r="BK181" s="110" t="s">
        <v>137</v>
      </c>
      <c r="BL181" s="104"/>
      <c r="BM181" s="110" t="s">
        <v>137</v>
      </c>
      <c r="BN181" s="104"/>
      <c r="BO181" s="110" t="s">
        <v>137</v>
      </c>
      <c r="BP181" s="104"/>
      <c r="BQ181" s="110" t="s">
        <v>137</v>
      </c>
      <c r="BR181" s="104"/>
      <c r="BS181" s="110" t="s">
        <v>137</v>
      </c>
      <c r="BT181" s="104"/>
      <c r="BU181" s="110" t="s">
        <v>137</v>
      </c>
      <c r="BV181" s="104"/>
      <c r="BW181" s="110" t="s">
        <v>137</v>
      </c>
      <c r="BX181" s="104"/>
      <c r="BY181" s="110" t="s">
        <v>137</v>
      </c>
      <c r="BZ181" s="104"/>
      <c r="CA181" s="110" t="s">
        <v>137</v>
      </c>
      <c r="CB181" s="104"/>
      <c r="CC181" s="110"/>
      <c r="CD181" s="104"/>
      <c r="CE181" s="110" t="s">
        <v>137</v>
      </c>
      <c r="CF181" s="104"/>
      <c r="CG181" s="110" t="s">
        <v>137</v>
      </c>
      <c r="CH181" s="104"/>
      <c r="CI181" s="110" t="s">
        <v>137</v>
      </c>
      <c r="CJ181" s="104"/>
      <c r="CK181" s="110" t="s">
        <v>137</v>
      </c>
      <c r="CL181" s="104"/>
      <c r="CM181" s="110" t="s">
        <v>137</v>
      </c>
      <c r="CN181" s="104"/>
      <c r="CO181" s="110" t="s">
        <v>137</v>
      </c>
      <c r="CP181" s="104"/>
      <c r="CQ181" s="110" t="s">
        <v>137</v>
      </c>
      <c r="CR181" s="104"/>
      <c r="CS181" s="110" t="s">
        <v>137</v>
      </c>
      <c r="CT181" s="104"/>
      <c r="CU181" s="110" t="s">
        <v>137</v>
      </c>
      <c r="CV181" s="104"/>
      <c r="CW181" s="110" t="s">
        <v>137</v>
      </c>
      <c r="CX181" s="104"/>
      <c r="CY181" s="110" t="s">
        <v>137</v>
      </c>
      <c r="CZ181" s="104"/>
      <c r="DA181" s="110"/>
      <c r="DB181" s="104"/>
    </row>
    <row r="182" spans="1:106">
      <c r="A182" s="111" t="s">
        <v>2858</v>
      </c>
      <c r="B182" s="104"/>
      <c r="C182" s="104"/>
      <c r="D182" s="104">
        <v>2</v>
      </c>
      <c r="E182" s="110" t="s">
        <v>3727</v>
      </c>
      <c r="F182" s="110" t="s">
        <v>2691</v>
      </c>
      <c r="G182" s="110" t="s">
        <v>137</v>
      </c>
      <c r="H182" s="104"/>
      <c r="I182" s="110" t="s">
        <v>137</v>
      </c>
      <c r="J182" s="104"/>
      <c r="K182" s="110" t="s">
        <v>137</v>
      </c>
      <c r="L182" s="104"/>
      <c r="M182" s="110" t="s">
        <v>137</v>
      </c>
      <c r="N182" s="104"/>
      <c r="O182" s="110" t="s">
        <v>137</v>
      </c>
      <c r="P182" s="104"/>
      <c r="Q182" s="110" t="s">
        <v>137</v>
      </c>
      <c r="R182" s="104"/>
      <c r="S182" s="110"/>
      <c r="T182" s="104"/>
      <c r="U182" s="110"/>
      <c r="V182" s="104"/>
      <c r="W182" s="110"/>
      <c r="X182" s="104"/>
      <c r="Y182" s="110" t="s">
        <v>2926</v>
      </c>
      <c r="Z182" s="104" t="s">
        <v>487</v>
      </c>
      <c r="AA182" s="110" t="s">
        <v>653</v>
      </c>
      <c r="AB182" s="104" t="s">
        <v>552</v>
      </c>
      <c r="AC182" s="110" t="s">
        <v>137</v>
      </c>
      <c r="AD182" s="104"/>
      <c r="AE182" s="110" t="s">
        <v>137</v>
      </c>
      <c r="AF182" s="104"/>
      <c r="AG182" s="110" t="s">
        <v>137</v>
      </c>
      <c r="AH182" s="104"/>
      <c r="AI182" s="110" t="s">
        <v>137</v>
      </c>
      <c r="AJ182" s="104"/>
      <c r="AK182" s="110" t="s">
        <v>137</v>
      </c>
      <c r="AL182" s="104"/>
      <c r="AM182" s="110" t="s">
        <v>2931</v>
      </c>
      <c r="AN182" s="104" t="s">
        <v>560</v>
      </c>
      <c r="AO182" s="110" t="s">
        <v>137</v>
      </c>
      <c r="AP182" s="104"/>
      <c r="AQ182" s="110" t="s">
        <v>137</v>
      </c>
      <c r="AR182" s="104"/>
      <c r="AS182" s="110" t="s">
        <v>2929</v>
      </c>
      <c r="AT182" s="104" t="s">
        <v>3595</v>
      </c>
      <c r="AU182" s="110" t="s">
        <v>137</v>
      </c>
      <c r="AV182" s="104"/>
      <c r="AW182" s="110" t="s">
        <v>137</v>
      </c>
      <c r="AX182" s="104"/>
      <c r="AY182" s="110" t="s">
        <v>137</v>
      </c>
      <c r="AZ182" s="104"/>
      <c r="BA182" s="110" t="s">
        <v>137</v>
      </c>
      <c r="BB182" s="104"/>
      <c r="BC182" s="110" t="s">
        <v>137</v>
      </c>
      <c r="BD182" s="104"/>
      <c r="BE182" s="110" t="s">
        <v>137</v>
      </c>
      <c r="BF182" s="104"/>
      <c r="BG182" s="110" t="s">
        <v>137</v>
      </c>
      <c r="BH182" s="104"/>
      <c r="BI182" s="110" t="s">
        <v>137</v>
      </c>
      <c r="BJ182" s="104"/>
      <c r="BK182" s="110" t="s">
        <v>137</v>
      </c>
      <c r="BL182" s="104"/>
      <c r="BM182" s="110" t="s">
        <v>137</v>
      </c>
      <c r="BN182" s="104"/>
      <c r="BO182" s="110" t="s">
        <v>137</v>
      </c>
      <c r="BP182" s="104"/>
      <c r="BQ182" s="110" t="s">
        <v>137</v>
      </c>
      <c r="BR182" s="104"/>
      <c r="BS182" s="110" t="s">
        <v>137</v>
      </c>
      <c r="BT182" s="104"/>
      <c r="BU182" s="110" t="s">
        <v>137</v>
      </c>
      <c r="BV182" s="104"/>
      <c r="BW182" s="110" t="s">
        <v>137</v>
      </c>
      <c r="BX182" s="104"/>
      <c r="BY182" s="110" t="s">
        <v>137</v>
      </c>
      <c r="BZ182" s="104"/>
      <c r="CA182" s="110" t="s">
        <v>137</v>
      </c>
      <c r="CB182" s="104"/>
      <c r="CC182" s="110"/>
      <c r="CD182" s="104"/>
      <c r="CE182" s="110" t="s">
        <v>137</v>
      </c>
      <c r="CF182" s="104"/>
      <c r="CG182" s="110" t="s">
        <v>137</v>
      </c>
      <c r="CH182" s="104"/>
      <c r="CI182" s="110" t="s">
        <v>137</v>
      </c>
      <c r="CJ182" s="104"/>
      <c r="CK182" s="110" t="s">
        <v>137</v>
      </c>
      <c r="CL182" s="104"/>
      <c r="CM182" s="110" t="s">
        <v>137</v>
      </c>
      <c r="CN182" s="104"/>
      <c r="CO182" s="110" t="s">
        <v>137</v>
      </c>
      <c r="CP182" s="104"/>
      <c r="CQ182" s="110" t="s">
        <v>137</v>
      </c>
      <c r="CR182" s="104"/>
      <c r="CS182" s="110" t="s">
        <v>137</v>
      </c>
      <c r="CT182" s="104"/>
      <c r="CU182" s="110" t="s">
        <v>137</v>
      </c>
      <c r="CV182" s="104"/>
      <c r="CW182" s="110" t="s">
        <v>137</v>
      </c>
      <c r="CX182" s="104"/>
      <c r="CY182" s="110" t="s">
        <v>137</v>
      </c>
      <c r="CZ182" s="104"/>
      <c r="DA182" s="110"/>
      <c r="DB182" s="104"/>
    </row>
    <row r="183" spans="1:106">
      <c r="A183" s="111" t="s">
        <v>2859</v>
      </c>
      <c r="B183" s="104"/>
      <c r="C183" s="104"/>
      <c r="D183" s="104">
        <v>2</v>
      </c>
      <c r="E183" s="110" t="s">
        <v>3727</v>
      </c>
      <c r="F183" s="110" t="s">
        <v>2691</v>
      </c>
      <c r="G183" s="110" t="s">
        <v>137</v>
      </c>
      <c r="H183" s="104"/>
      <c r="I183" s="110" t="s">
        <v>137</v>
      </c>
      <c r="J183" s="104"/>
      <c r="K183" s="110" t="s">
        <v>137</v>
      </c>
      <c r="L183" s="104"/>
      <c r="M183" s="110" t="s">
        <v>137</v>
      </c>
      <c r="N183" s="104"/>
      <c r="O183" s="110" t="s">
        <v>137</v>
      </c>
      <c r="P183" s="104"/>
      <c r="Q183" s="110" t="s">
        <v>137</v>
      </c>
      <c r="R183" s="104"/>
      <c r="S183" s="110"/>
      <c r="T183" s="104"/>
      <c r="U183" s="110"/>
      <c r="V183" s="104"/>
      <c r="W183" s="110"/>
      <c r="X183" s="104"/>
      <c r="Y183" s="110" t="s">
        <v>2926</v>
      </c>
      <c r="Z183" s="104" t="s">
        <v>487</v>
      </c>
      <c r="AA183" s="110" t="s">
        <v>653</v>
      </c>
      <c r="AB183" s="104" t="s">
        <v>552</v>
      </c>
      <c r="AC183" s="110" t="s">
        <v>137</v>
      </c>
      <c r="AD183" s="104"/>
      <c r="AE183" s="110" t="s">
        <v>137</v>
      </c>
      <c r="AF183" s="104"/>
      <c r="AG183" s="110" t="s">
        <v>137</v>
      </c>
      <c r="AH183" s="104"/>
      <c r="AI183" s="110" t="s">
        <v>137</v>
      </c>
      <c r="AJ183" s="104"/>
      <c r="AK183" s="110" t="s">
        <v>137</v>
      </c>
      <c r="AL183" s="104"/>
      <c r="AM183" s="110" t="s">
        <v>2931</v>
      </c>
      <c r="AN183" s="104" t="s">
        <v>560</v>
      </c>
      <c r="AO183" s="110" t="s">
        <v>137</v>
      </c>
      <c r="AP183" s="104"/>
      <c r="AQ183" s="110" t="s">
        <v>137</v>
      </c>
      <c r="AR183" s="104"/>
      <c r="AS183" s="110" t="s">
        <v>2932</v>
      </c>
      <c r="AT183" s="104" t="s">
        <v>3596</v>
      </c>
      <c r="AU183" s="110" t="s">
        <v>137</v>
      </c>
      <c r="AV183" s="104"/>
      <c r="AW183" s="110" t="s">
        <v>137</v>
      </c>
      <c r="AX183" s="104"/>
      <c r="AY183" s="110" t="s">
        <v>137</v>
      </c>
      <c r="AZ183" s="104"/>
      <c r="BA183" s="110" t="s">
        <v>137</v>
      </c>
      <c r="BB183" s="104"/>
      <c r="BC183" s="110" t="s">
        <v>137</v>
      </c>
      <c r="BD183" s="104"/>
      <c r="BE183" s="110" t="s">
        <v>137</v>
      </c>
      <c r="BF183" s="104"/>
      <c r="BG183" s="110" t="s">
        <v>137</v>
      </c>
      <c r="BH183" s="104"/>
      <c r="BI183" s="110" t="s">
        <v>137</v>
      </c>
      <c r="BJ183" s="104"/>
      <c r="BK183" s="110" t="s">
        <v>137</v>
      </c>
      <c r="BL183" s="104"/>
      <c r="BM183" s="110" t="s">
        <v>137</v>
      </c>
      <c r="BN183" s="104"/>
      <c r="BO183" s="110" t="s">
        <v>137</v>
      </c>
      <c r="BP183" s="104"/>
      <c r="BQ183" s="110" t="s">
        <v>137</v>
      </c>
      <c r="BR183" s="104"/>
      <c r="BS183" s="110" t="s">
        <v>137</v>
      </c>
      <c r="BT183" s="104"/>
      <c r="BU183" s="110" t="s">
        <v>137</v>
      </c>
      <c r="BV183" s="104"/>
      <c r="BW183" s="110" t="s">
        <v>137</v>
      </c>
      <c r="BX183" s="104"/>
      <c r="BY183" s="110" t="s">
        <v>137</v>
      </c>
      <c r="BZ183" s="104"/>
      <c r="CA183" s="110" t="s">
        <v>137</v>
      </c>
      <c r="CB183" s="104"/>
      <c r="CC183" s="110"/>
      <c r="CD183" s="104"/>
      <c r="CE183" s="110" t="s">
        <v>137</v>
      </c>
      <c r="CF183" s="104"/>
      <c r="CG183" s="110" t="s">
        <v>137</v>
      </c>
      <c r="CH183" s="104"/>
      <c r="CI183" s="110" t="s">
        <v>137</v>
      </c>
      <c r="CJ183" s="104"/>
      <c r="CK183" s="110" t="s">
        <v>137</v>
      </c>
      <c r="CL183" s="104"/>
      <c r="CM183" s="110" t="s">
        <v>137</v>
      </c>
      <c r="CN183" s="104"/>
      <c r="CO183" s="110" t="s">
        <v>137</v>
      </c>
      <c r="CP183" s="104"/>
      <c r="CQ183" s="110" t="s">
        <v>137</v>
      </c>
      <c r="CR183" s="104"/>
      <c r="CS183" s="110" t="s">
        <v>137</v>
      </c>
      <c r="CT183" s="104"/>
      <c r="CU183" s="110" t="s">
        <v>137</v>
      </c>
      <c r="CV183" s="104"/>
      <c r="CW183" s="110" t="s">
        <v>137</v>
      </c>
      <c r="CX183" s="104"/>
      <c r="CY183" s="110" t="s">
        <v>137</v>
      </c>
      <c r="CZ183" s="104"/>
      <c r="DA183" s="110"/>
      <c r="DB183" s="104"/>
    </row>
    <row r="184" spans="1:106">
      <c r="A184" s="111" t="s">
        <v>2860</v>
      </c>
      <c r="B184" s="104"/>
      <c r="C184" s="104"/>
      <c r="D184" s="104">
        <v>2</v>
      </c>
      <c r="E184" s="110" t="s">
        <v>3727</v>
      </c>
      <c r="F184" s="110" t="s">
        <v>2691</v>
      </c>
      <c r="G184" s="110" t="s">
        <v>137</v>
      </c>
      <c r="H184" s="104"/>
      <c r="I184" s="110" t="s">
        <v>137</v>
      </c>
      <c r="J184" s="104"/>
      <c r="K184" s="110" t="s">
        <v>137</v>
      </c>
      <c r="L184" s="104"/>
      <c r="M184" s="110" t="s">
        <v>137</v>
      </c>
      <c r="N184" s="104"/>
      <c r="O184" s="110" t="s">
        <v>137</v>
      </c>
      <c r="P184" s="104"/>
      <c r="Q184" s="110" t="s">
        <v>137</v>
      </c>
      <c r="R184" s="104"/>
      <c r="S184" s="110"/>
      <c r="T184" s="104"/>
      <c r="U184" s="110"/>
      <c r="V184" s="104"/>
      <c r="W184" s="110"/>
      <c r="X184" s="104"/>
      <c r="Y184" s="110" t="s">
        <v>2926</v>
      </c>
      <c r="Z184" s="104" t="s">
        <v>487</v>
      </c>
      <c r="AA184" s="110" t="s">
        <v>653</v>
      </c>
      <c r="AB184" s="104" t="s">
        <v>552</v>
      </c>
      <c r="AC184" s="110" t="s">
        <v>137</v>
      </c>
      <c r="AD184" s="104"/>
      <c r="AE184" s="110" t="s">
        <v>137</v>
      </c>
      <c r="AF184" s="104"/>
      <c r="AG184" s="110" t="s">
        <v>137</v>
      </c>
      <c r="AH184" s="104"/>
      <c r="AI184" s="110" t="s">
        <v>137</v>
      </c>
      <c r="AJ184" s="104"/>
      <c r="AK184" s="110" t="s">
        <v>137</v>
      </c>
      <c r="AL184" s="104"/>
      <c r="AM184" s="110" t="s">
        <v>2931</v>
      </c>
      <c r="AN184" s="104" t="s">
        <v>560</v>
      </c>
      <c r="AO184" s="110" t="s">
        <v>137</v>
      </c>
      <c r="AP184" s="104"/>
      <c r="AQ184" s="110" t="s">
        <v>137</v>
      </c>
      <c r="AR184" s="104"/>
      <c r="AS184" s="110" t="s">
        <v>2933</v>
      </c>
      <c r="AT184" s="104" t="s">
        <v>3597</v>
      </c>
      <c r="AU184" s="110" t="s">
        <v>137</v>
      </c>
      <c r="AV184" s="104"/>
      <c r="AW184" s="110" t="s">
        <v>137</v>
      </c>
      <c r="AX184" s="104"/>
      <c r="AY184" s="110" t="s">
        <v>137</v>
      </c>
      <c r="AZ184" s="104"/>
      <c r="BA184" s="110" t="s">
        <v>137</v>
      </c>
      <c r="BB184" s="104"/>
      <c r="BC184" s="110" t="s">
        <v>137</v>
      </c>
      <c r="BD184" s="104"/>
      <c r="BE184" s="110" t="s">
        <v>137</v>
      </c>
      <c r="BF184" s="104"/>
      <c r="BG184" s="110" t="s">
        <v>137</v>
      </c>
      <c r="BH184" s="104"/>
      <c r="BI184" s="110" t="s">
        <v>137</v>
      </c>
      <c r="BJ184" s="104"/>
      <c r="BK184" s="110" t="s">
        <v>137</v>
      </c>
      <c r="BL184" s="104"/>
      <c r="BM184" s="110" t="s">
        <v>137</v>
      </c>
      <c r="BN184" s="104"/>
      <c r="BO184" s="110" t="s">
        <v>137</v>
      </c>
      <c r="BP184" s="104"/>
      <c r="BQ184" s="110" t="s">
        <v>137</v>
      </c>
      <c r="BR184" s="104"/>
      <c r="BS184" s="110" t="s">
        <v>137</v>
      </c>
      <c r="BT184" s="104"/>
      <c r="BU184" s="110" t="s">
        <v>137</v>
      </c>
      <c r="BV184" s="104"/>
      <c r="BW184" s="110" t="s">
        <v>137</v>
      </c>
      <c r="BX184" s="104"/>
      <c r="BY184" s="110" t="s">
        <v>137</v>
      </c>
      <c r="BZ184" s="104"/>
      <c r="CA184" s="110" t="s">
        <v>137</v>
      </c>
      <c r="CB184" s="104"/>
      <c r="CC184" s="110"/>
      <c r="CD184" s="104"/>
      <c r="CE184" s="110" t="s">
        <v>137</v>
      </c>
      <c r="CF184" s="104"/>
      <c r="CG184" s="110" t="s">
        <v>137</v>
      </c>
      <c r="CH184" s="104"/>
      <c r="CI184" s="110" t="s">
        <v>137</v>
      </c>
      <c r="CJ184" s="104"/>
      <c r="CK184" s="110" t="s">
        <v>137</v>
      </c>
      <c r="CL184" s="104"/>
      <c r="CM184" s="110" t="s">
        <v>137</v>
      </c>
      <c r="CN184" s="104"/>
      <c r="CO184" s="110" t="s">
        <v>137</v>
      </c>
      <c r="CP184" s="104"/>
      <c r="CQ184" s="110" t="s">
        <v>137</v>
      </c>
      <c r="CR184" s="104"/>
      <c r="CS184" s="110" t="s">
        <v>137</v>
      </c>
      <c r="CT184" s="104"/>
      <c r="CU184" s="110" t="s">
        <v>137</v>
      </c>
      <c r="CV184" s="104"/>
      <c r="CW184" s="110" t="s">
        <v>137</v>
      </c>
      <c r="CX184" s="104"/>
      <c r="CY184" s="110" t="s">
        <v>137</v>
      </c>
      <c r="CZ184" s="104"/>
      <c r="DA184" s="110"/>
      <c r="DB184" s="104"/>
    </row>
    <row r="185" spans="1:106">
      <c r="A185" s="111" t="s">
        <v>2861</v>
      </c>
      <c r="B185" s="104"/>
      <c r="C185" s="104"/>
      <c r="D185" s="104">
        <v>2</v>
      </c>
      <c r="E185" s="110" t="s">
        <v>3727</v>
      </c>
      <c r="F185" s="110" t="s">
        <v>2691</v>
      </c>
      <c r="G185" s="110" t="s">
        <v>137</v>
      </c>
      <c r="H185" s="104"/>
      <c r="I185" s="110" t="s">
        <v>137</v>
      </c>
      <c r="J185" s="104"/>
      <c r="K185" s="110" t="s">
        <v>137</v>
      </c>
      <c r="L185" s="104"/>
      <c r="M185" s="110" t="s">
        <v>137</v>
      </c>
      <c r="N185" s="104"/>
      <c r="O185" s="110" t="s">
        <v>137</v>
      </c>
      <c r="P185" s="104"/>
      <c r="Q185" s="110" t="s">
        <v>137</v>
      </c>
      <c r="R185" s="104"/>
      <c r="S185" s="110"/>
      <c r="T185" s="104"/>
      <c r="U185" s="110"/>
      <c r="V185" s="104"/>
      <c r="W185" s="110"/>
      <c r="X185" s="104"/>
      <c r="Y185" s="110" t="s">
        <v>2926</v>
      </c>
      <c r="Z185" s="104" t="s">
        <v>487</v>
      </c>
      <c r="AA185" s="110" t="s">
        <v>654</v>
      </c>
      <c r="AB185" s="104" t="s">
        <v>563</v>
      </c>
      <c r="AC185" s="110" t="s">
        <v>137</v>
      </c>
      <c r="AD185" s="104"/>
      <c r="AE185" s="110" t="s">
        <v>137</v>
      </c>
      <c r="AF185" s="104"/>
      <c r="AG185" s="110" t="s">
        <v>137</v>
      </c>
      <c r="AH185" s="104"/>
      <c r="AI185" s="110" t="s">
        <v>137</v>
      </c>
      <c r="AJ185" s="104"/>
      <c r="AK185" s="110" t="s">
        <v>137</v>
      </c>
      <c r="AL185" s="104"/>
      <c r="AM185" s="110" t="s">
        <v>680</v>
      </c>
      <c r="AN185" s="104" t="s">
        <v>540</v>
      </c>
      <c r="AO185" s="110" t="s">
        <v>137</v>
      </c>
      <c r="AP185" s="104"/>
      <c r="AQ185" s="110" t="s">
        <v>137</v>
      </c>
      <c r="AR185" s="104"/>
      <c r="AS185" s="110" t="s">
        <v>2927</v>
      </c>
      <c r="AT185" s="104" t="s">
        <v>3593</v>
      </c>
      <c r="AU185" s="110" t="s">
        <v>137</v>
      </c>
      <c r="AV185" s="104"/>
      <c r="AW185" s="110" t="s">
        <v>137</v>
      </c>
      <c r="AX185" s="104"/>
      <c r="AY185" s="110" t="s">
        <v>137</v>
      </c>
      <c r="AZ185" s="104"/>
      <c r="BA185" s="110" t="s">
        <v>137</v>
      </c>
      <c r="BB185" s="104"/>
      <c r="BC185" s="110" t="s">
        <v>137</v>
      </c>
      <c r="BD185" s="104"/>
      <c r="BE185" s="110" t="s">
        <v>137</v>
      </c>
      <c r="BF185" s="104"/>
      <c r="BG185" s="110" t="s">
        <v>137</v>
      </c>
      <c r="BH185" s="104"/>
      <c r="BI185" s="110" t="s">
        <v>137</v>
      </c>
      <c r="BJ185" s="104"/>
      <c r="BK185" s="110" t="s">
        <v>137</v>
      </c>
      <c r="BL185" s="104"/>
      <c r="BM185" s="110" t="s">
        <v>137</v>
      </c>
      <c r="BN185" s="104"/>
      <c r="BO185" s="110" t="s">
        <v>137</v>
      </c>
      <c r="BP185" s="104"/>
      <c r="BQ185" s="110" t="s">
        <v>137</v>
      </c>
      <c r="BR185" s="104"/>
      <c r="BS185" s="110" t="s">
        <v>137</v>
      </c>
      <c r="BT185" s="104"/>
      <c r="BU185" s="110" t="s">
        <v>137</v>
      </c>
      <c r="BV185" s="104"/>
      <c r="BW185" s="110" t="s">
        <v>137</v>
      </c>
      <c r="BX185" s="104"/>
      <c r="BY185" s="110" t="s">
        <v>137</v>
      </c>
      <c r="BZ185" s="104"/>
      <c r="CA185" s="110" t="s">
        <v>137</v>
      </c>
      <c r="CB185" s="104"/>
      <c r="CC185" s="110"/>
      <c r="CD185" s="104"/>
      <c r="CE185" s="110" t="s">
        <v>137</v>
      </c>
      <c r="CF185" s="104"/>
      <c r="CG185" s="110" t="s">
        <v>137</v>
      </c>
      <c r="CH185" s="104"/>
      <c r="CI185" s="110" t="s">
        <v>137</v>
      </c>
      <c r="CJ185" s="104"/>
      <c r="CK185" s="110" t="s">
        <v>137</v>
      </c>
      <c r="CL185" s="104"/>
      <c r="CM185" s="110" t="s">
        <v>137</v>
      </c>
      <c r="CN185" s="104"/>
      <c r="CO185" s="110" t="s">
        <v>137</v>
      </c>
      <c r="CP185" s="104"/>
      <c r="CQ185" s="110" t="s">
        <v>137</v>
      </c>
      <c r="CR185" s="104"/>
      <c r="CS185" s="110" t="s">
        <v>137</v>
      </c>
      <c r="CT185" s="104"/>
      <c r="CU185" s="110" t="s">
        <v>137</v>
      </c>
      <c r="CV185" s="104"/>
      <c r="CW185" s="110" t="s">
        <v>137</v>
      </c>
      <c r="CX185" s="104"/>
      <c r="CY185" s="110" t="s">
        <v>137</v>
      </c>
      <c r="CZ185" s="104"/>
      <c r="DA185" s="110"/>
      <c r="DB185" s="104"/>
    </row>
    <row r="186" spans="1:106">
      <c r="A186" s="111" t="s">
        <v>2862</v>
      </c>
      <c r="B186" s="104"/>
      <c r="C186" s="104"/>
      <c r="D186" s="104">
        <v>2</v>
      </c>
      <c r="E186" s="110" t="s">
        <v>3727</v>
      </c>
      <c r="F186" s="110" t="s">
        <v>2691</v>
      </c>
      <c r="G186" s="110" t="s">
        <v>137</v>
      </c>
      <c r="H186" s="104"/>
      <c r="I186" s="110" t="s">
        <v>137</v>
      </c>
      <c r="J186" s="104"/>
      <c r="K186" s="110" t="s">
        <v>137</v>
      </c>
      <c r="L186" s="104"/>
      <c r="M186" s="110" t="s">
        <v>137</v>
      </c>
      <c r="N186" s="104"/>
      <c r="O186" s="110" t="s">
        <v>137</v>
      </c>
      <c r="P186" s="104"/>
      <c r="Q186" s="110" t="s">
        <v>137</v>
      </c>
      <c r="R186" s="104"/>
      <c r="S186" s="110"/>
      <c r="T186" s="104"/>
      <c r="U186" s="110"/>
      <c r="V186" s="104"/>
      <c r="W186" s="110"/>
      <c r="X186" s="104"/>
      <c r="Y186" s="110" t="s">
        <v>2926</v>
      </c>
      <c r="Z186" s="104" t="s">
        <v>487</v>
      </c>
      <c r="AA186" s="110" t="s">
        <v>654</v>
      </c>
      <c r="AB186" s="104" t="s">
        <v>563</v>
      </c>
      <c r="AC186" s="110" t="s">
        <v>137</v>
      </c>
      <c r="AD186" s="104"/>
      <c r="AE186" s="110" t="s">
        <v>137</v>
      </c>
      <c r="AF186" s="104"/>
      <c r="AG186" s="110" t="s">
        <v>137</v>
      </c>
      <c r="AH186" s="104"/>
      <c r="AI186" s="110" t="s">
        <v>137</v>
      </c>
      <c r="AJ186" s="104"/>
      <c r="AK186" s="110" t="s">
        <v>137</v>
      </c>
      <c r="AL186" s="104"/>
      <c r="AM186" s="110" t="s">
        <v>680</v>
      </c>
      <c r="AN186" s="104" t="s">
        <v>540</v>
      </c>
      <c r="AO186" s="110" t="s">
        <v>137</v>
      </c>
      <c r="AP186" s="104"/>
      <c r="AQ186" s="110" t="s">
        <v>137</v>
      </c>
      <c r="AR186" s="104"/>
      <c r="AS186" s="110" t="s">
        <v>2928</v>
      </c>
      <c r="AT186" s="104" t="s">
        <v>3594</v>
      </c>
      <c r="AU186" s="110" t="s">
        <v>137</v>
      </c>
      <c r="AV186" s="104"/>
      <c r="AW186" s="110" t="s">
        <v>137</v>
      </c>
      <c r="AX186" s="104"/>
      <c r="AY186" s="110" t="s">
        <v>137</v>
      </c>
      <c r="AZ186" s="104"/>
      <c r="BA186" s="110" t="s">
        <v>137</v>
      </c>
      <c r="BB186" s="104"/>
      <c r="BC186" s="110" t="s">
        <v>137</v>
      </c>
      <c r="BD186" s="104"/>
      <c r="BE186" s="110" t="s">
        <v>137</v>
      </c>
      <c r="BF186" s="104"/>
      <c r="BG186" s="110" t="s">
        <v>137</v>
      </c>
      <c r="BH186" s="104"/>
      <c r="BI186" s="110" t="s">
        <v>137</v>
      </c>
      <c r="BJ186" s="104"/>
      <c r="BK186" s="110" t="s">
        <v>137</v>
      </c>
      <c r="BL186" s="104"/>
      <c r="BM186" s="110" t="s">
        <v>137</v>
      </c>
      <c r="BN186" s="104"/>
      <c r="BO186" s="110" t="s">
        <v>137</v>
      </c>
      <c r="BP186" s="104"/>
      <c r="BQ186" s="110" t="s">
        <v>137</v>
      </c>
      <c r="BR186" s="104"/>
      <c r="BS186" s="110" t="s">
        <v>137</v>
      </c>
      <c r="BT186" s="104"/>
      <c r="BU186" s="110" t="s">
        <v>137</v>
      </c>
      <c r="BV186" s="104"/>
      <c r="BW186" s="110" t="s">
        <v>137</v>
      </c>
      <c r="BX186" s="104"/>
      <c r="BY186" s="110" t="s">
        <v>137</v>
      </c>
      <c r="BZ186" s="104"/>
      <c r="CA186" s="110" t="s">
        <v>137</v>
      </c>
      <c r="CB186" s="104"/>
      <c r="CC186" s="110"/>
      <c r="CD186" s="104"/>
      <c r="CE186" s="110" t="s">
        <v>137</v>
      </c>
      <c r="CF186" s="104"/>
      <c r="CG186" s="110" t="s">
        <v>137</v>
      </c>
      <c r="CH186" s="104"/>
      <c r="CI186" s="110" t="s">
        <v>137</v>
      </c>
      <c r="CJ186" s="104"/>
      <c r="CK186" s="110" t="s">
        <v>137</v>
      </c>
      <c r="CL186" s="104"/>
      <c r="CM186" s="110" t="s">
        <v>137</v>
      </c>
      <c r="CN186" s="104"/>
      <c r="CO186" s="110" t="s">
        <v>137</v>
      </c>
      <c r="CP186" s="104"/>
      <c r="CQ186" s="110" t="s">
        <v>137</v>
      </c>
      <c r="CR186" s="104"/>
      <c r="CS186" s="110" t="s">
        <v>137</v>
      </c>
      <c r="CT186" s="104"/>
      <c r="CU186" s="110" t="s">
        <v>137</v>
      </c>
      <c r="CV186" s="104"/>
      <c r="CW186" s="110" t="s">
        <v>137</v>
      </c>
      <c r="CX186" s="104"/>
      <c r="CY186" s="110" t="s">
        <v>137</v>
      </c>
      <c r="CZ186" s="104"/>
      <c r="DA186" s="110"/>
      <c r="DB186" s="104"/>
    </row>
    <row r="187" spans="1:106">
      <c r="A187" s="111" t="s">
        <v>2863</v>
      </c>
      <c r="B187" s="104"/>
      <c r="C187" s="104"/>
      <c r="D187" s="104">
        <v>2</v>
      </c>
      <c r="E187" s="110" t="s">
        <v>3727</v>
      </c>
      <c r="F187" s="110" t="s">
        <v>2691</v>
      </c>
      <c r="G187" s="110" t="s">
        <v>137</v>
      </c>
      <c r="H187" s="104"/>
      <c r="I187" s="110" t="s">
        <v>137</v>
      </c>
      <c r="J187" s="104"/>
      <c r="K187" s="110" t="s">
        <v>137</v>
      </c>
      <c r="L187" s="104"/>
      <c r="M187" s="110" t="s">
        <v>137</v>
      </c>
      <c r="N187" s="104"/>
      <c r="O187" s="110" t="s">
        <v>137</v>
      </c>
      <c r="P187" s="104"/>
      <c r="Q187" s="110" t="s">
        <v>137</v>
      </c>
      <c r="R187" s="104"/>
      <c r="S187" s="110"/>
      <c r="T187" s="104"/>
      <c r="U187" s="110"/>
      <c r="V187" s="104"/>
      <c r="W187" s="110"/>
      <c r="X187" s="104"/>
      <c r="Y187" s="110" t="s">
        <v>2926</v>
      </c>
      <c r="Z187" s="104" t="s">
        <v>487</v>
      </c>
      <c r="AA187" s="110" t="s">
        <v>654</v>
      </c>
      <c r="AB187" s="104" t="s">
        <v>563</v>
      </c>
      <c r="AC187" s="110" t="s">
        <v>137</v>
      </c>
      <c r="AD187" s="104"/>
      <c r="AE187" s="110" t="s">
        <v>137</v>
      </c>
      <c r="AF187" s="104"/>
      <c r="AG187" s="110" t="s">
        <v>137</v>
      </c>
      <c r="AH187" s="104"/>
      <c r="AI187" s="110" t="s">
        <v>137</v>
      </c>
      <c r="AJ187" s="104"/>
      <c r="AK187" s="110" t="s">
        <v>137</v>
      </c>
      <c r="AL187" s="104"/>
      <c r="AM187" s="110" t="s">
        <v>680</v>
      </c>
      <c r="AN187" s="104" t="s">
        <v>540</v>
      </c>
      <c r="AO187" s="110" t="s">
        <v>137</v>
      </c>
      <c r="AP187" s="104"/>
      <c r="AQ187" s="110" t="s">
        <v>137</v>
      </c>
      <c r="AR187" s="104"/>
      <c r="AS187" s="110" t="s">
        <v>2929</v>
      </c>
      <c r="AT187" s="104" t="s">
        <v>3595</v>
      </c>
      <c r="AU187" s="110" t="s">
        <v>137</v>
      </c>
      <c r="AV187" s="104"/>
      <c r="AW187" s="110" t="s">
        <v>137</v>
      </c>
      <c r="AX187" s="104"/>
      <c r="AY187" s="110" t="s">
        <v>137</v>
      </c>
      <c r="AZ187" s="104"/>
      <c r="BA187" s="110" t="s">
        <v>137</v>
      </c>
      <c r="BB187" s="104"/>
      <c r="BC187" s="110" t="s">
        <v>137</v>
      </c>
      <c r="BD187" s="104"/>
      <c r="BE187" s="110" t="s">
        <v>137</v>
      </c>
      <c r="BF187" s="104"/>
      <c r="BG187" s="110" t="s">
        <v>137</v>
      </c>
      <c r="BH187" s="104"/>
      <c r="BI187" s="110" t="s">
        <v>137</v>
      </c>
      <c r="BJ187" s="104"/>
      <c r="BK187" s="110" t="s">
        <v>137</v>
      </c>
      <c r="BL187" s="104"/>
      <c r="BM187" s="110" t="s">
        <v>137</v>
      </c>
      <c r="BN187" s="104"/>
      <c r="BO187" s="110" t="s">
        <v>137</v>
      </c>
      <c r="BP187" s="104"/>
      <c r="BQ187" s="110" t="s">
        <v>137</v>
      </c>
      <c r="BR187" s="104"/>
      <c r="BS187" s="110" t="s">
        <v>137</v>
      </c>
      <c r="BT187" s="104"/>
      <c r="BU187" s="110" t="s">
        <v>137</v>
      </c>
      <c r="BV187" s="104"/>
      <c r="BW187" s="110" t="s">
        <v>137</v>
      </c>
      <c r="BX187" s="104"/>
      <c r="BY187" s="110" t="s">
        <v>137</v>
      </c>
      <c r="BZ187" s="104"/>
      <c r="CA187" s="110" t="s">
        <v>137</v>
      </c>
      <c r="CB187" s="104"/>
      <c r="CC187" s="110"/>
      <c r="CD187" s="104"/>
      <c r="CE187" s="110" t="s">
        <v>137</v>
      </c>
      <c r="CF187" s="104"/>
      <c r="CG187" s="110" t="s">
        <v>137</v>
      </c>
      <c r="CH187" s="104"/>
      <c r="CI187" s="110" t="s">
        <v>137</v>
      </c>
      <c r="CJ187" s="104"/>
      <c r="CK187" s="110" t="s">
        <v>137</v>
      </c>
      <c r="CL187" s="104"/>
      <c r="CM187" s="110" t="s">
        <v>137</v>
      </c>
      <c r="CN187" s="104"/>
      <c r="CO187" s="110" t="s">
        <v>137</v>
      </c>
      <c r="CP187" s="104"/>
      <c r="CQ187" s="110" t="s">
        <v>137</v>
      </c>
      <c r="CR187" s="104"/>
      <c r="CS187" s="110" t="s">
        <v>137</v>
      </c>
      <c r="CT187" s="104"/>
      <c r="CU187" s="110" t="s">
        <v>137</v>
      </c>
      <c r="CV187" s="104"/>
      <c r="CW187" s="110" t="s">
        <v>137</v>
      </c>
      <c r="CX187" s="104"/>
      <c r="CY187" s="110" t="s">
        <v>137</v>
      </c>
      <c r="CZ187" s="104"/>
      <c r="DA187" s="110"/>
      <c r="DB187" s="104"/>
    </row>
    <row r="188" spans="1:106">
      <c r="A188" s="111" t="s">
        <v>2864</v>
      </c>
      <c r="B188" s="104"/>
      <c r="C188" s="104"/>
      <c r="D188" s="104">
        <v>2</v>
      </c>
      <c r="E188" s="110" t="s">
        <v>3727</v>
      </c>
      <c r="F188" s="110" t="s">
        <v>2691</v>
      </c>
      <c r="G188" s="110" t="s">
        <v>137</v>
      </c>
      <c r="H188" s="104"/>
      <c r="I188" s="110" t="s">
        <v>137</v>
      </c>
      <c r="J188" s="104"/>
      <c r="K188" s="110" t="s">
        <v>137</v>
      </c>
      <c r="L188" s="104"/>
      <c r="M188" s="110" t="s">
        <v>137</v>
      </c>
      <c r="N188" s="104"/>
      <c r="O188" s="110" t="s">
        <v>137</v>
      </c>
      <c r="P188" s="104"/>
      <c r="Q188" s="110" t="s">
        <v>137</v>
      </c>
      <c r="R188" s="104"/>
      <c r="S188" s="110"/>
      <c r="T188" s="104"/>
      <c r="U188" s="110"/>
      <c r="V188" s="104"/>
      <c r="W188" s="110"/>
      <c r="X188" s="104"/>
      <c r="Y188" s="110" t="s">
        <v>2926</v>
      </c>
      <c r="Z188" s="104" t="s">
        <v>487</v>
      </c>
      <c r="AA188" s="110" t="s">
        <v>654</v>
      </c>
      <c r="AB188" s="104" t="s">
        <v>563</v>
      </c>
      <c r="AC188" s="110" t="s">
        <v>137</v>
      </c>
      <c r="AD188" s="104"/>
      <c r="AE188" s="110" t="s">
        <v>137</v>
      </c>
      <c r="AF188" s="104"/>
      <c r="AG188" s="110" t="s">
        <v>137</v>
      </c>
      <c r="AH188" s="104"/>
      <c r="AI188" s="110" t="s">
        <v>137</v>
      </c>
      <c r="AJ188" s="104"/>
      <c r="AK188" s="110" t="s">
        <v>137</v>
      </c>
      <c r="AL188" s="104"/>
      <c r="AM188" s="110" t="s">
        <v>680</v>
      </c>
      <c r="AN188" s="104" t="s">
        <v>540</v>
      </c>
      <c r="AO188" s="110" t="s">
        <v>137</v>
      </c>
      <c r="AP188" s="104"/>
      <c r="AQ188" s="110" t="s">
        <v>137</v>
      </c>
      <c r="AR188" s="104"/>
      <c r="AS188" s="110" t="s">
        <v>2930</v>
      </c>
      <c r="AT188" s="104" t="s">
        <v>532</v>
      </c>
      <c r="AU188" s="110" t="s">
        <v>137</v>
      </c>
      <c r="AV188" s="104"/>
      <c r="AW188" s="110" t="s">
        <v>137</v>
      </c>
      <c r="AX188" s="104"/>
      <c r="AY188" s="110" t="s">
        <v>137</v>
      </c>
      <c r="AZ188" s="104"/>
      <c r="BA188" s="110" t="s">
        <v>137</v>
      </c>
      <c r="BB188" s="104"/>
      <c r="BC188" s="110" t="s">
        <v>137</v>
      </c>
      <c r="BD188" s="104"/>
      <c r="BE188" s="110" t="s">
        <v>137</v>
      </c>
      <c r="BF188" s="104"/>
      <c r="BG188" s="110" t="s">
        <v>137</v>
      </c>
      <c r="BH188" s="104"/>
      <c r="BI188" s="110" t="s">
        <v>137</v>
      </c>
      <c r="BJ188" s="104"/>
      <c r="BK188" s="110" t="s">
        <v>137</v>
      </c>
      <c r="BL188" s="104"/>
      <c r="BM188" s="110" t="s">
        <v>137</v>
      </c>
      <c r="BN188" s="104"/>
      <c r="BO188" s="110" t="s">
        <v>137</v>
      </c>
      <c r="BP188" s="104"/>
      <c r="BQ188" s="110" t="s">
        <v>137</v>
      </c>
      <c r="BR188" s="104"/>
      <c r="BS188" s="110" t="s">
        <v>137</v>
      </c>
      <c r="BT188" s="104"/>
      <c r="BU188" s="110" t="s">
        <v>137</v>
      </c>
      <c r="BV188" s="104"/>
      <c r="BW188" s="110" t="s">
        <v>137</v>
      </c>
      <c r="BX188" s="104"/>
      <c r="BY188" s="110" t="s">
        <v>137</v>
      </c>
      <c r="BZ188" s="104"/>
      <c r="CA188" s="110" t="s">
        <v>137</v>
      </c>
      <c r="CB188" s="104"/>
      <c r="CC188" s="110"/>
      <c r="CD188" s="104"/>
      <c r="CE188" s="110" t="s">
        <v>137</v>
      </c>
      <c r="CF188" s="104"/>
      <c r="CG188" s="110" t="s">
        <v>137</v>
      </c>
      <c r="CH188" s="104"/>
      <c r="CI188" s="110" t="s">
        <v>137</v>
      </c>
      <c r="CJ188" s="104"/>
      <c r="CK188" s="110" t="s">
        <v>137</v>
      </c>
      <c r="CL188" s="104"/>
      <c r="CM188" s="110" t="s">
        <v>137</v>
      </c>
      <c r="CN188" s="104"/>
      <c r="CO188" s="110" t="s">
        <v>137</v>
      </c>
      <c r="CP188" s="104"/>
      <c r="CQ188" s="110" t="s">
        <v>137</v>
      </c>
      <c r="CR188" s="104"/>
      <c r="CS188" s="110" t="s">
        <v>137</v>
      </c>
      <c r="CT188" s="104"/>
      <c r="CU188" s="110" t="s">
        <v>137</v>
      </c>
      <c r="CV188" s="104"/>
      <c r="CW188" s="110" t="s">
        <v>137</v>
      </c>
      <c r="CX188" s="104"/>
      <c r="CY188" s="110" t="s">
        <v>137</v>
      </c>
      <c r="CZ188" s="104"/>
      <c r="DA188" s="110"/>
      <c r="DB188" s="104"/>
    </row>
    <row r="189" spans="1:106">
      <c r="A189" s="111" t="s">
        <v>2865</v>
      </c>
      <c r="B189" s="104"/>
      <c r="C189" s="104"/>
      <c r="D189" s="104">
        <v>2</v>
      </c>
      <c r="E189" s="110" t="s">
        <v>3727</v>
      </c>
      <c r="F189" s="110" t="s">
        <v>2691</v>
      </c>
      <c r="G189" s="110" t="s">
        <v>137</v>
      </c>
      <c r="H189" s="104"/>
      <c r="I189" s="110" t="s">
        <v>137</v>
      </c>
      <c r="J189" s="104"/>
      <c r="K189" s="110" t="s">
        <v>137</v>
      </c>
      <c r="L189" s="104"/>
      <c r="M189" s="110" t="s">
        <v>137</v>
      </c>
      <c r="N189" s="104"/>
      <c r="O189" s="110" t="s">
        <v>137</v>
      </c>
      <c r="P189" s="104"/>
      <c r="Q189" s="110" t="s">
        <v>137</v>
      </c>
      <c r="R189" s="104"/>
      <c r="S189" s="110"/>
      <c r="T189" s="104"/>
      <c r="U189" s="110"/>
      <c r="V189" s="104"/>
      <c r="W189" s="110"/>
      <c r="X189" s="104"/>
      <c r="Y189" s="110" t="s">
        <v>2926</v>
      </c>
      <c r="Z189" s="104" t="s">
        <v>487</v>
      </c>
      <c r="AA189" s="110" t="s">
        <v>654</v>
      </c>
      <c r="AB189" s="104" t="s">
        <v>563</v>
      </c>
      <c r="AC189" s="110" t="s">
        <v>137</v>
      </c>
      <c r="AD189" s="104"/>
      <c r="AE189" s="110" t="s">
        <v>137</v>
      </c>
      <c r="AF189" s="104"/>
      <c r="AG189" s="110" t="s">
        <v>137</v>
      </c>
      <c r="AH189" s="104"/>
      <c r="AI189" s="110" t="s">
        <v>137</v>
      </c>
      <c r="AJ189" s="104"/>
      <c r="AK189" s="110" t="s">
        <v>137</v>
      </c>
      <c r="AL189" s="104"/>
      <c r="AM189" s="110" t="s">
        <v>2931</v>
      </c>
      <c r="AN189" s="104" t="s">
        <v>560</v>
      </c>
      <c r="AO189" s="110" t="s">
        <v>137</v>
      </c>
      <c r="AP189" s="104"/>
      <c r="AQ189" s="110" t="s">
        <v>137</v>
      </c>
      <c r="AR189" s="104"/>
      <c r="AS189" s="110" t="s">
        <v>2927</v>
      </c>
      <c r="AT189" s="104" t="s">
        <v>3593</v>
      </c>
      <c r="AU189" s="110" t="s">
        <v>137</v>
      </c>
      <c r="AV189" s="104"/>
      <c r="AW189" s="110" t="s">
        <v>137</v>
      </c>
      <c r="AX189" s="104"/>
      <c r="AY189" s="110" t="s">
        <v>137</v>
      </c>
      <c r="AZ189" s="104"/>
      <c r="BA189" s="110" t="s">
        <v>137</v>
      </c>
      <c r="BB189" s="104"/>
      <c r="BC189" s="110" t="s">
        <v>137</v>
      </c>
      <c r="BD189" s="104"/>
      <c r="BE189" s="110" t="s">
        <v>137</v>
      </c>
      <c r="BF189" s="104"/>
      <c r="BG189" s="110" t="s">
        <v>137</v>
      </c>
      <c r="BH189" s="104"/>
      <c r="BI189" s="110" t="s">
        <v>137</v>
      </c>
      <c r="BJ189" s="104"/>
      <c r="BK189" s="110" t="s">
        <v>137</v>
      </c>
      <c r="BL189" s="104"/>
      <c r="BM189" s="110" t="s">
        <v>137</v>
      </c>
      <c r="BN189" s="104"/>
      <c r="BO189" s="110" t="s">
        <v>137</v>
      </c>
      <c r="BP189" s="104"/>
      <c r="BQ189" s="110" t="s">
        <v>137</v>
      </c>
      <c r="BR189" s="104"/>
      <c r="BS189" s="110" t="s">
        <v>137</v>
      </c>
      <c r="BT189" s="104"/>
      <c r="BU189" s="110" t="s">
        <v>137</v>
      </c>
      <c r="BV189" s="104"/>
      <c r="BW189" s="110" t="s">
        <v>137</v>
      </c>
      <c r="BX189" s="104"/>
      <c r="BY189" s="110" t="s">
        <v>137</v>
      </c>
      <c r="BZ189" s="104"/>
      <c r="CA189" s="110" t="s">
        <v>137</v>
      </c>
      <c r="CB189" s="104"/>
      <c r="CC189" s="110"/>
      <c r="CD189" s="104"/>
      <c r="CE189" s="110" t="s">
        <v>137</v>
      </c>
      <c r="CF189" s="104"/>
      <c r="CG189" s="110" t="s">
        <v>137</v>
      </c>
      <c r="CH189" s="104"/>
      <c r="CI189" s="110" t="s">
        <v>137</v>
      </c>
      <c r="CJ189" s="104"/>
      <c r="CK189" s="110" t="s">
        <v>137</v>
      </c>
      <c r="CL189" s="104"/>
      <c r="CM189" s="110" t="s">
        <v>137</v>
      </c>
      <c r="CN189" s="104"/>
      <c r="CO189" s="110" t="s">
        <v>137</v>
      </c>
      <c r="CP189" s="104"/>
      <c r="CQ189" s="110" t="s">
        <v>137</v>
      </c>
      <c r="CR189" s="104"/>
      <c r="CS189" s="110" t="s">
        <v>137</v>
      </c>
      <c r="CT189" s="104"/>
      <c r="CU189" s="110" t="s">
        <v>137</v>
      </c>
      <c r="CV189" s="104"/>
      <c r="CW189" s="110" t="s">
        <v>137</v>
      </c>
      <c r="CX189" s="104"/>
      <c r="CY189" s="110" t="s">
        <v>137</v>
      </c>
      <c r="CZ189" s="104"/>
      <c r="DA189" s="110"/>
      <c r="DB189" s="104"/>
    </row>
    <row r="190" spans="1:106">
      <c r="A190" s="111" t="s">
        <v>2866</v>
      </c>
      <c r="B190" s="104"/>
      <c r="C190" s="104"/>
      <c r="D190" s="104">
        <v>2</v>
      </c>
      <c r="E190" s="110" t="s">
        <v>3727</v>
      </c>
      <c r="F190" s="110" t="s">
        <v>2691</v>
      </c>
      <c r="G190" s="110" t="s">
        <v>137</v>
      </c>
      <c r="H190" s="104"/>
      <c r="I190" s="110" t="s">
        <v>137</v>
      </c>
      <c r="J190" s="104"/>
      <c r="K190" s="110" t="s">
        <v>137</v>
      </c>
      <c r="L190" s="104"/>
      <c r="M190" s="110" t="s">
        <v>137</v>
      </c>
      <c r="N190" s="104"/>
      <c r="O190" s="110" t="s">
        <v>137</v>
      </c>
      <c r="P190" s="104"/>
      <c r="Q190" s="110" t="s">
        <v>137</v>
      </c>
      <c r="R190" s="104"/>
      <c r="S190" s="110"/>
      <c r="T190" s="104"/>
      <c r="U190" s="110"/>
      <c r="V190" s="104"/>
      <c r="W190" s="110"/>
      <c r="X190" s="104"/>
      <c r="Y190" s="110" t="s">
        <v>2926</v>
      </c>
      <c r="Z190" s="104" t="s">
        <v>487</v>
      </c>
      <c r="AA190" s="110" t="s">
        <v>654</v>
      </c>
      <c r="AB190" s="104" t="s">
        <v>563</v>
      </c>
      <c r="AC190" s="110" t="s">
        <v>137</v>
      </c>
      <c r="AD190" s="104"/>
      <c r="AE190" s="110" t="s">
        <v>137</v>
      </c>
      <c r="AF190" s="104"/>
      <c r="AG190" s="110" t="s">
        <v>137</v>
      </c>
      <c r="AH190" s="104"/>
      <c r="AI190" s="110" t="s">
        <v>137</v>
      </c>
      <c r="AJ190" s="104"/>
      <c r="AK190" s="110" t="s">
        <v>137</v>
      </c>
      <c r="AL190" s="104"/>
      <c r="AM190" s="110" t="s">
        <v>2931</v>
      </c>
      <c r="AN190" s="104" t="s">
        <v>560</v>
      </c>
      <c r="AO190" s="110" t="s">
        <v>137</v>
      </c>
      <c r="AP190" s="104"/>
      <c r="AQ190" s="110" t="s">
        <v>137</v>
      </c>
      <c r="AR190" s="104"/>
      <c r="AS190" s="110" t="s">
        <v>2928</v>
      </c>
      <c r="AT190" s="104" t="s">
        <v>3594</v>
      </c>
      <c r="AU190" s="110" t="s">
        <v>137</v>
      </c>
      <c r="AV190" s="104"/>
      <c r="AW190" s="110" t="s">
        <v>137</v>
      </c>
      <c r="AX190" s="104"/>
      <c r="AY190" s="110" t="s">
        <v>137</v>
      </c>
      <c r="AZ190" s="104"/>
      <c r="BA190" s="110" t="s">
        <v>137</v>
      </c>
      <c r="BB190" s="104"/>
      <c r="BC190" s="110" t="s">
        <v>137</v>
      </c>
      <c r="BD190" s="104"/>
      <c r="BE190" s="110" t="s">
        <v>137</v>
      </c>
      <c r="BF190" s="104"/>
      <c r="BG190" s="110" t="s">
        <v>137</v>
      </c>
      <c r="BH190" s="104"/>
      <c r="BI190" s="110" t="s">
        <v>137</v>
      </c>
      <c r="BJ190" s="104"/>
      <c r="BK190" s="110" t="s">
        <v>137</v>
      </c>
      <c r="BL190" s="104"/>
      <c r="BM190" s="110" t="s">
        <v>137</v>
      </c>
      <c r="BN190" s="104"/>
      <c r="BO190" s="110" t="s">
        <v>137</v>
      </c>
      <c r="BP190" s="104"/>
      <c r="BQ190" s="110" t="s">
        <v>137</v>
      </c>
      <c r="BR190" s="104"/>
      <c r="BS190" s="110" t="s">
        <v>137</v>
      </c>
      <c r="BT190" s="104"/>
      <c r="BU190" s="110" t="s">
        <v>137</v>
      </c>
      <c r="BV190" s="104"/>
      <c r="BW190" s="110" t="s">
        <v>137</v>
      </c>
      <c r="BX190" s="104"/>
      <c r="BY190" s="110" t="s">
        <v>137</v>
      </c>
      <c r="BZ190" s="104"/>
      <c r="CA190" s="110" t="s">
        <v>137</v>
      </c>
      <c r="CB190" s="104"/>
      <c r="CC190" s="110"/>
      <c r="CD190" s="104"/>
      <c r="CE190" s="110" t="s">
        <v>137</v>
      </c>
      <c r="CF190" s="104"/>
      <c r="CG190" s="110" t="s">
        <v>137</v>
      </c>
      <c r="CH190" s="104"/>
      <c r="CI190" s="110" t="s">
        <v>137</v>
      </c>
      <c r="CJ190" s="104"/>
      <c r="CK190" s="110" t="s">
        <v>137</v>
      </c>
      <c r="CL190" s="104"/>
      <c r="CM190" s="110" t="s">
        <v>137</v>
      </c>
      <c r="CN190" s="104"/>
      <c r="CO190" s="110" t="s">
        <v>137</v>
      </c>
      <c r="CP190" s="104"/>
      <c r="CQ190" s="110" t="s">
        <v>137</v>
      </c>
      <c r="CR190" s="104"/>
      <c r="CS190" s="110" t="s">
        <v>137</v>
      </c>
      <c r="CT190" s="104"/>
      <c r="CU190" s="110" t="s">
        <v>137</v>
      </c>
      <c r="CV190" s="104"/>
      <c r="CW190" s="110" t="s">
        <v>137</v>
      </c>
      <c r="CX190" s="104"/>
      <c r="CY190" s="110" t="s">
        <v>137</v>
      </c>
      <c r="CZ190" s="104"/>
      <c r="DA190" s="110"/>
      <c r="DB190" s="104"/>
    </row>
    <row r="191" spans="1:106">
      <c r="A191" s="111" t="s">
        <v>2867</v>
      </c>
      <c r="B191" s="104"/>
      <c r="C191" s="104"/>
      <c r="D191" s="104">
        <v>2</v>
      </c>
      <c r="E191" s="110" t="s">
        <v>3727</v>
      </c>
      <c r="F191" s="110" t="s">
        <v>2691</v>
      </c>
      <c r="G191" s="110" t="s">
        <v>137</v>
      </c>
      <c r="H191" s="104"/>
      <c r="I191" s="110" t="s">
        <v>137</v>
      </c>
      <c r="J191" s="104"/>
      <c r="K191" s="110" t="s">
        <v>137</v>
      </c>
      <c r="L191" s="104"/>
      <c r="M191" s="110" t="s">
        <v>137</v>
      </c>
      <c r="N191" s="104"/>
      <c r="O191" s="110" t="s">
        <v>137</v>
      </c>
      <c r="P191" s="104"/>
      <c r="Q191" s="110" t="s">
        <v>137</v>
      </c>
      <c r="R191" s="104"/>
      <c r="S191" s="110"/>
      <c r="T191" s="104"/>
      <c r="U191" s="110"/>
      <c r="V191" s="104"/>
      <c r="W191" s="110"/>
      <c r="X191" s="104"/>
      <c r="Y191" s="110" t="s">
        <v>2926</v>
      </c>
      <c r="Z191" s="104" t="s">
        <v>487</v>
      </c>
      <c r="AA191" s="110" t="s">
        <v>654</v>
      </c>
      <c r="AB191" s="104" t="s">
        <v>563</v>
      </c>
      <c r="AC191" s="110" t="s">
        <v>137</v>
      </c>
      <c r="AD191" s="104"/>
      <c r="AE191" s="110" t="s">
        <v>137</v>
      </c>
      <c r="AF191" s="104"/>
      <c r="AG191" s="110" t="s">
        <v>137</v>
      </c>
      <c r="AH191" s="104"/>
      <c r="AI191" s="110" t="s">
        <v>137</v>
      </c>
      <c r="AJ191" s="104"/>
      <c r="AK191" s="110" t="s">
        <v>137</v>
      </c>
      <c r="AL191" s="104"/>
      <c r="AM191" s="110" t="s">
        <v>2931</v>
      </c>
      <c r="AN191" s="104" t="s">
        <v>560</v>
      </c>
      <c r="AO191" s="110" t="s">
        <v>137</v>
      </c>
      <c r="AP191" s="104"/>
      <c r="AQ191" s="110" t="s">
        <v>137</v>
      </c>
      <c r="AR191" s="104"/>
      <c r="AS191" s="110" t="s">
        <v>2929</v>
      </c>
      <c r="AT191" s="104" t="s">
        <v>3595</v>
      </c>
      <c r="AU191" s="110" t="s">
        <v>137</v>
      </c>
      <c r="AV191" s="104"/>
      <c r="AW191" s="110" t="s">
        <v>137</v>
      </c>
      <c r="AX191" s="104"/>
      <c r="AY191" s="110" t="s">
        <v>137</v>
      </c>
      <c r="AZ191" s="104"/>
      <c r="BA191" s="110" t="s">
        <v>137</v>
      </c>
      <c r="BB191" s="104"/>
      <c r="BC191" s="110" t="s">
        <v>137</v>
      </c>
      <c r="BD191" s="104"/>
      <c r="BE191" s="110" t="s">
        <v>137</v>
      </c>
      <c r="BF191" s="104"/>
      <c r="BG191" s="110" t="s">
        <v>137</v>
      </c>
      <c r="BH191" s="104"/>
      <c r="BI191" s="110" t="s">
        <v>137</v>
      </c>
      <c r="BJ191" s="104"/>
      <c r="BK191" s="110" t="s">
        <v>137</v>
      </c>
      <c r="BL191" s="104"/>
      <c r="BM191" s="110" t="s">
        <v>137</v>
      </c>
      <c r="BN191" s="104"/>
      <c r="BO191" s="110" t="s">
        <v>137</v>
      </c>
      <c r="BP191" s="104"/>
      <c r="BQ191" s="110" t="s">
        <v>137</v>
      </c>
      <c r="BR191" s="104"/>
      <c r="BS191" s="110" t="s">
        <v>137</v>
      </c>
      <c r="BT191" s="104"/>
      <c r="BU191" s="110" t="s">
        <v>137</v>
      </c>
      <c r="BV191" s="104"/>
      <c r="BW191" s="110" t="s">
        <v>137</v>
      </c>
      <c r="BX191" s="104"/>
      <c r="BY191" s="110" t="s">
        <v>137</v>
      </c>
      <c r="BZ191" s="104"/>
      <c r="CA191" s="110" t="s">
        <v>137</v>
      </c>
      <c r="CB191" s="104"/>
      <c r="CC191" s="110"/>
      <c r="CD191" s="104"/>
      <c r="CE191" s="110" t="s">
        <v>137</v>
      </c>
      <c r="CF191" s="104"/>
      <c r="CG191" s="110" t="s">
        <v>137</v>
      </c>
      <c r="CH191" s="104"/>
      <c r="CI191" s="110" t="s">
        <v>137</v>
      </c>
      <c r="CJ191" s="104"/>
      <c r="CK191" s="110" t="s">
        <v>137</v>
      </c>
      <c r="CL191" s="104"/>
      <c r="CM191" s="110" t="s">
        <v>137</v>
      </c>
      <c r="CN191" s="104"/>
      <c r="CO191" s="110" t="s">
        <v>137</v>
      </c>
      <c r="CP191" s="104"/>
      <c r="CQ191" s="110" t="s">
        <v>137</v>
      </c>
      <c r="CR191" s="104"/>
      <c r="CS191" s="110" t="s">
        <v>137</v>
      </c>
      <c r="CT191" s="104"/>
      <c r="CU191" s="110" t="s">
        <v>137</v>
      </c>
      <c r="CV191" s="104"/>
      <c r="CW191" s="110" t="s">
        <v>137</v>
      </c>
      <c r="CX191" s="104"/>
      <c r="CY191" s="110" t="s">
        <v>137</v>
      </c>
      <c r="CZ191" s="104"/>
      <c r="DA191" s="110"/>
      <c r="DB191" s="104"/>
    </row>
    <row r="192" spans="1:106">
      <c r="A192" s="111" t="s">
        <v>2868</v>
      </c>
      <c r="B192" s="104"/>
      <c r="C192" s="104"/>
      <c r="D192" s="104">
        <v>2</v>
      </c>
      <c r="E192" s="110" t="s">
        <v>3727</v>
      </c>
      <c r="F192" s="110" t="s">
        <v>2691</v>
      </c>
      <c r="G192" s="110" t="s">
        <v>137</v>
      </c>
      <c r="H192" s="104"/>
      <c r="I192" s="110" t="s">
        <v>137</v>
      </c>
      <c r="J192" s="104"/>
      <c r="K192" s="110" t="s">
        <v>137</v>
      </c>
      <c r="L192" s="104"/>
      <c r="M192" s="110" t="s">
        <v>137</v>
      </c>
      <c r="N192" s="104"/>
      <c r="O192" s="110" t="s">
        <v>137</v>
      </c>
      <c r="P192" s="104"/>
      <c r="Q192" s="110" t="s">
        <v>137</v>
      </c>
      <c r="R192" s="104"/>
      <c r="S192" s="110"/>
      <c r="T192" s="104"/>
      <c r="U192" s="110"/>
      <c r="V192" s="104"/>
      <c r="W192" s="110"/>
      <c r="X192" s="104"/>
      <c r="Y192" s="110" t="s">
        <v>2926</v>
      </c>
      <c r="Z192" s="104" t="s">
        <v>487</v>
      </c>
      <c r="AA192" s="110" t="s">
        <v>654</v>
      </c>
      <c r="AB192" s="104" t="s">
        <v>563</v>
      </c>
      <c r="AC192" s="110" t="s">
        <v>137</v>
      </c>
      <c r="AD192" s="104"/>
      <c r="AE192" s="110" t="s">
        <v>137</v>
      </c>
      <c r="AF192" s="104"/>
      <c r="AG192" s="110" t="s">
        <v>137</v>
      </c>
      <c r="AH192" s="104"/>
      <c r="AI192" s="110" t="s">
        <v>137</v>
      </c>
      <c r="AJ192" s="104"/>
      <c r="AK192" s="110" t="s">
        <v>137</v>
      </c>
      <c r="AL192" s="104"/>
      <c r="AM192" s="110" t="s">
        <v>2931</v>
      </c>
      <c r="AN192" s="104" t="s">
        <v>560</v>
      </c>
      <c r="AO192" s="110" t="s">
        <v>137</v>
      </c>
      <c r="AP192" s="104"/>
      <c r="AQ192" s="110" t="s">
        <v>137</v>
      </c>
      <c r="AR192" s="104"/>
      <c r="AS192" s="110" t="s">
        <v>2930</v>
      </c>
      <c r="AT192" s="104" t="s">
        <v>532</v>
      </c>
      <c r="AU192" s="110" t="s">
        <v>137</v>
      </c>
      <c r="AV192" s="104"/>
      <c r="AW192" s="110" t="s">
        <v>137</v>
      </c>
      <c r="AX192" s="104"/>
      <c r="AY192" s="110" t="s">
        <v>137</v>
      </c>
      <c r="AZ192" s="104"/>
      <c r="BA192" s="110" t="s">
        <v>137</v>
      </c>
      <c r="BB192" s="104"/>
      <c r="BC192" s="110" t="s">
        <v>137</v>
      </c>
      <c r="BD192" s="104"/>
      <c r="BE192" s="110" t="s">
        <v>137</v>
      </c>
      <c r="BF192" s="104"/>
      <c r="BG192" s="110" t="s">
        <v>137</v>
      </c>
      <c r="BH192" s="104"/>
      <c r="BI192" s="110" t="s">
        <v>137</v>
      </c>
      <c r="BJ192" s="104"/>
      <c r="BK192" s="110" t="s">
        <v>137</v>
      </c>
      <c r="BL192" s="104"/>
      <c r="BM192" s="110" t="s">
        <v>137</v>
      </c>
      <c r="BN192" s="104"/>
      <c r="BO192" s="110" t="s">
        <v>137</v>
      </c>
      <c r="BP192" s="104"/>
      <c r="BQ192" s="110" t="s">
        <v>137</v>
      </c>
      <c r="BR192" s="104"/>
      <c r="BS192" s="110" t="s">
        <v>137</v>
      </c>
      <c r="BT192" s="104"/>
      <c r="BU192" s="110" t="s">
        <v>137</v>
      </c>
      <c r="BV192" s="104"/>
      <c r="BW192" s="110" t="s">
        <v>137</v>
      </c>
      <c r="BX192" s="104"/>
      <c r="BY192" s="110" t="s">
        <v>137</v>
      </c>
      <c r="BZ192" s="104"/>
      <c r="CA192" s="110" t="s">
        <v>137</v>
      </c>
      <c r="CB192" s="104"/>
      <c r="CC192" s="110"/>
      <c r="CD192" s="104"/>
      <c r="CE192" s="110" t="s">
        <v>137</v>
      </c>
      <c r="CF192" s="104"/>
      <c r="CG192" s="110" t="s">
        <v>137</v>
      </c>
      <c r="CH192" s="104"/>
      <c r="CI192" s="110" t="s">
        <v>137</v>
      </c>
      <c r="CJ192" s="104"/>
      <c r="CK192" s="110" t="s">
        <v>137</v>
      </c>
      <c r="CL192" s="104"/>
      <c r="CM192" s="110" t="s">
        <v>137</v>
      </c>
      <c r="CN192" s="104"/>
      <c r="CO192" s="110" t="s">
        <v>137</v>
      </c>
      <c r="CP192" s="104"/>
      <c r="CQ192" s="110" t="s">
        <v>137</v>
      </c>
      <c r="CR192" s="104"/>
      <c r="CS192" s="110" t="s">
        <v>137</v>
      </c>
      <c r="CT192" s="104"/>
      <c r="CU192" s="110" t="s">
        <v>137</v>
      </c>
      <c r="CV192" s="104"/>
      <c r="CW192" s="110" t="s">
        <v>137</v>
      </c>
      <c r="CX192" s="104"/>
      <c r="CY192" s="110" t="s">
        <v>137</v>
      </c>
      <c r="CZ192" s="104"/>
      <c r="DA192" s="110"/>
      <c r="DB192" s="104"/>
    </row>
    <row r="193" spans="1:106">
      <c r="A193" s="111" t="s">
        <v>2869</v>
      </c>
      <c r="B193" s="104"/>
      <c r="C193" s="104"/>
      <c r="D193" s="104">
        <v>2</v>
      </c>
      <c r="E193" s="110" t="s">
        <v>3727</v>
      </c>
      <c r="F193" s="110" t="s">
        <v>2691</v>
      </c>
      <c r="G193" s="110" t="s">
        <v>137</v>
      </c>
      <c r="H193" s="104"/>
      <c r="I193" s="110" t="s">
        <v>137</v>
      </c>
      <c r="J193" s="104"/>
      <c r="K193" s="110" t="s">
        <v>137</v>
      </c>
      <c r="L193" s="104"/>
      <c r="M193" s="110" t="s">
        <v>137</v>
      </c>
      <c r="N193" s="104"/>
      <c r="O193" s="110" t="s">
        <v>137</v>
      </c>
      <c r="P193" s="104"/>
      <c r="Q193" s="110" t="s">
        <v>137</v>
      </c>
      <c r="R193" s="104"/>
      <c r="S193" s="110"/>
      <c r="T193" s="104"/>
      <c r="U193" s="110"/>
      <c r="V193" s="104"/>
      <c r="W193" s="110"/>
      <c r="X193" s="104"/>
      <c r="Y193" s="110" t="s">
        <v>2926</v>
      </c>
      <c r="Z193" s="104" t="s">
        <v>487</v>
      </c>
      <c r="AA193" s="110" t="s">
        <v>655</v>
      </c>
      <c r="AB193" s="104" t="s">
        <v>564</v>
      </c>
      <c r="AC193" s="110" t="s">
        <v>137</v>
      </c>
      <c r="AD193" s="104"/>
      <c r="AE193" s="110" t="s">
        <v>137</v>
      </c>
      <c r="AF193" s="104"/>
      <c r="AG193" s="110" t="s">
        <v>137</v>
      </c>
      <c r="AH193" s="104"/>
      <c r="AI193" s="110" t="s">
        <v>137</v>
      </c>
      <c r="AJ193" s="104"/>
      <c r="AK193" s="110" t="s">
        <v>137</v>
      </c>
      <c r="AL193" s="104"/>
      <c r="AM193" s="110" t="s">
        <v>680</v>
      </c>
      <c r="AN193" s="104" t="s">
        <v>540</v>
      </c>
      <c r="AO193" s="110" t="s">
        <v>137</v>
      </c>
      <c r="AP193" s="104"/>
      <c r="AQ193" s="110" t="s">
        <v>137</v>
      </c>
      <c r="AR193" s="104"/>
      <c r="AS193" s="110" t="s">
        <v>2930</v>
      </c>
      <c r="AT193" s="104" t="s">
        <v>532</v>
      </c>
      <c r="AU193" s="110" t="s">
        <v>137</v>
      </c>
      <c r="AV193" s="104"/>
      <c r="AW193" s="110" t="s">
        <v>137</v>
      </c>
      <c r="AX193" s="104"/>
      <c r="AY193" s="110" t="s">
        <v>137</v>
      </c>
      <c r="AZ193" s="104"/>
      <c r="BA193" s="110" t="s">
        <v>137</v>
      </c>
      <c r="BB193" s="104"/>
      <c r="BC193" s="110" t="s">
        <v>137</v>
      </c>
      <c r="BD193" s="104"/>
      <c r="BE193" s="110" t="s">
        <v>137</v>
      </c>
      <c r="BF193" s="104"/>
      <c r="BG193" s="110" t="s">
        <v>137</v>
      </c>
      <c r="BH193" s="104"/>
      <c r="BI193" s="110" t="s">
        <v>137</v>
      </c>
      <c r="BJ193" s="104"/>
      <c r="BK193" s="110" t="s">
        <v>137</v>
      </c>
      <c r="BL193" s="104"/>
      <c r="BM193" s="110" t="s">
        <v>137</v>
      </c>
      <c r="BN193" s="104"/>
      <c r="BO193" s="110" t="s">
        <v>137</v>
      </c>
      <c r="BP193" s="104"/>
      <c r="BQ193" s="110" t="s">
        <v>137</v>
      </c>
      <c r="BR193" s="104"/>
      <c r="BS193" s="110" t="s">
        <v>137</v>
      </c>
      <c r="BT193" s="104"/>
      <c r="BU193" s="110" t="s">
        <v>137</v>
      </c>
      <c r="BV193" s="104"/>
      <c r="BW193" s="110" t="s">
        <v>137</v>
      </c>
      <c r="BX193" s="104"/>
      <c r="BY193" s="110" t="s">
        <v>137</v>
      </c>
      <c r="BZ193" s="104"/>
      <c r="CA193" s="110" t="s">
        <v>137</v>
      </c>
      <c r="CB193" s="104"/>
      <c r="CC193" s="110"/>
      <c r="CD193" s="104"/>
      <c r="CE193" s="110" t="s">
        <v>137</v>
      </c>
      <c r="CF193" s="104"/>
      <c r="CG193" s="110" t="s">
        <v>137</v>
      </c>
      <c r="CH193" s="104"/>
      <c r="CI193" s="110" t="s">
        <v>137</v>
      </c>
      <c r="CJ193" s="104"/>
      <c r="CK193" s="110" t="s">
        <v>137</v>
      </c>
      <c r="CL193" s="104"/>
      <c r="CM193" s="110" t="s">
        <v>137</v>
      </c>
      <c r="CN193" s="104"/>
      <c r="CO193" s="110" t="s">
        <v>137</v>
      </c>
      <c r="CP193" s="104"/>
      <c r="CQ193" s="110" t="s">
        <v>137</v>
      </c>
      <c r="CR193" s="104"/>
      <c r="CS193" s="110" t="s">
        <v>137</v>
      </c>
      <c r="CT193" s="104"/>
      <c r="CU193" s="110" t="s">
        <v>137</v>
      </c>
      <c r="CV193" s="104"/>
      <c r="CW193" s="110" t="s">
        <v>137</v>
      </c>
      <c r="CX193" s="104"/>
      <c r="CY193" s="110" t="s">
        <v>137</v>
      </c>
      <c r="CZ193" s="104"/>
      <c r="DA193" s="110"/>
      <c r="DB193" s="104"/>
    </row>
    <row r="194" spans="1:106">
      <c r="A194" s="111" t="s">
        <v>2870</v>
      </c>
      <c r="B194" s="104"/>
      <c r="C194" s="104"/>
      <c r="D194" s="104">
        <v>2</v>
      </c>
      <c r="E194" s="110" t="s">
        <v>3727</v>
      </c>
      <c r="F194" s="110" t="s">
        <v>2691</v>
      </c>
      <c r="G194" s="110" t="s">
        <v>137</v>
      </c>
      <c r="H194" s="104"/>
      <c r="I194" s="110" t="s">
        <v>137</v>
      </c>
      <c r="J194" s="104"/>
      <c r="K194" s="110" t="s">
        <v>137</v>
      </c>
      <c r="L194" s="104"/>
      <c r="M194" s="110" t="s">
        <v>137</v>
      </c>
      <c r="N194" s="104"/>
      <c r="O194" s="110" t="s">
        <v>137</v>
      </c>
      <c r="P194" s="104"/>
      <c r="Q194" s="110" t="s">
        <v>137</v>
      </c>
      <c r="R194" s="104"/>
      <c r="S194" s="110"/>
      <c r="T194" s="104"/>
      <c r="U194" s="110"/>
      <c r="V194" s="104"/>
      <c r="W194" s="110"/>
      <c r="X194" s="104"/>
      <c r="Y194" s="110" t="s">
        <v>2926</v>
      </c>
      <c r="Z194" s="104" t="s">
        <v>487</v>
      </c>
      <c r="AA194" s="110" t="s">
        <v>655</v>
      </c>
      <c r="AB194" s="104" t="s">
        <v>564</v>
      </c>
      <c r="AC194" s="110" t="s">
        <v>137</v>
      </c>
      <c r="AD194" s="104"/>
      <c r="AE194" s="110" t="s">
        <v>137</v>
      </c>
      <c r="AF194" s="104"/>
      <c r="AG194" s="110" t="s">
        <v>137</v>
      </c>
      <c r="AH194" s="104"/>
      <c r="AI194" s="110" t="s">
        <v>137</v>
      </c>
      <c r="AJ194" s="104"/>
      <c r="AK194" s="110" t="s">
        <v>137</v>
      </c>
      <c r="AL194" s="104"/>
      <c r="AM194" s="110" t="s">
        <v>2931</v>
      </c>
      <c r="AN194" s="104" t="s">
        <v>560</v>
      </c>
      <c r="AO194" s="110" t="s">
        <v>137</v>
      </c>
      <c r="AP194" s="104"/>
      <c r="AQ194" s="110" t="s">
        <v>137</v>
      </c>
      <c r="AR194" s="104"/>
      <c r="AS194" s="110" t="s">
        <v>2930</v>
      </c>
      <c r="AT194" s="104" t="s">
        <v>532</v>
      </c>
      <c r="AU194" s="110" t="s">
        <v>137</v>
      </c>
      <c r="AV194" s="104"/>
      <c r="AW194" s="110" t="s">
        <v>137</v>
      </c>
      <c r="AX194" s="104"/>
      <c r="AY194" s="110" t="s">
        <v>137</v>
      </c>
      <c r="AZ194" s="104"/>
      <c r="BA194" s="110" t="s">
        <v>137</v>
      </c>
      <c r="BB194" s="104"/>
      <c r="BC194" s="110" t="s">
        <v>137</v>
      </c>
      <c r="BD194" s="104"/>
      <c r="BE194" s="110" t="s">
        <v>137</v>
      </c>
      <c r="BF194" s="104"/>
      <c r="BG194" s="110" t="s">
        <v>137</v>
      </c>
      <c r="BH194" s="104"/>
      <c r="BI194" s="110" t="s">
        <v>137</v>
      </c>
      <c r="BJ194" s="104"/>
      <c r="BK194" s="110" t="s">
        <v>137</v>
      </c>
      <c r="BL194" s="104"/>
      <c r="BM194" s="110" t="s">
        <v>137</v>
      </c>
      <c r="BN194" s="104"/>
      <c r="BO194" s="110" t="s">
        <v>137</v>
      </c>
      <c r="BP194" s="104"/>
      <c r="BQ194" s="110" t="s">
        <v>137</v>
      </c>
      <c r="BR194" s="104"/>
      <c r="BS194" s="110" t="s">
        <v>137</v>
      </c>
      <c r="BT194" s="104"/>
      <c r="BU194" s="110" t="s">
        <v>137</v>
      </c>
      <c r="BV194" s="104"/>
      <c r="BW194" s="110" t="s">
        <v>137</v>
      </c>
      <c r="BX194" s="104"/>
      <c r="BY194" s="110" t="s">
        <v>137</v>
      </c>
      <c r="BZ194" s="104"/>
      <c r="CA194" s="110" t="s">
        <v>137</v>
      </c>
      <c r="CB194" s="104"/>
      <c r="CC194" s="110"/>
      <c r="CD194" s="104"/>
      <c r="CE194" s="110" t="s">
        <v>137</v>
      </c>
      <c r="CF194" s="104"/>
      <c r="CG194" s="110" t="s">
        <v>137</v>
      </c>
      <c r="CH194" s="104"/>
      <c r="CI194" s="110" t="s">
        <v>137</v>
      </c>
      <c r="CJ194" s="104"/>
      <c r="CK194" s="110" t="s">
        <v>137</v>
      </c>
      <c r="CL194" s="104"/>
      <c r="CM194" s="110" t="s">
        <v>137</v>
      </c>
      <c r="CN194" s="104"/>
      <c r="CO194" s="110" t="s">
        <v>137</v>
      </c>
      <c r="CP194" s="104"/>
      <c r="CQ194" s="110" t="s">
        <v>137</v>
      </c>
      <c r="CR194" s="104"/>
      <c r="CS194" s="110" t="s">
        <v>137</v>
      </c>
      <c r="CT194" s="104"/>
      <c r="CU194" s="110" t="s">
        <v>137</v>
      </c>
      <c r="CV194" s="104"/>
      <c r="CW194" s="110" t="s">
        <v>137</v>
      </c>
      <c r="CX194" s="104"/>
      <c r="CY194" s="110" t="s">
        <v>137</v>
      </c>
      <c r="CZ194" s="104"/>
      <c r="DA194" s="110"/>
      <c r="DB194" s="104"/>
    </row>
    <row r="195" spans="1:106">
      <c r="A195" s="111" t="s">
        <v>2871</v>
      </c>
      <c r="B195" s="104"/>
      <c r="C195" s="104"/>
      <c r="D195" s="104">
        <v>2</v>
      </c>
      <c r="E195" s="110" t="s">
        <v>3727</v>
      </c>
      <c r="F195" s="110" t="s">
        <v>2691</v>
      </c>
      <c r="G195" s="110" t="s">
        <v>137</v>
      </c>
      <c r="H195" s="104"/>
      <c r="I195" s="110" t="s">
        <v>137</v>
      </c>
      <c r="J195" s="104"/>
      <c r="K195" s="110" t="s">
        <v>137</v>
      </c>
      <c r="L195" s="104"/>
      <c r="M195" s="110" t="s">
        <v>137</v>
      </c>
      <c r="N195" s="104"/>
      <c r="O195" s="110" t="s">
        <v>137</v>
      </c>
      <c r="P195" s="104"/>
      <c r="Q195" s="110" t="s">
        <v>137</v>
      </c>
      <c r="R195" s="104"/>
      <c r="S195" s="110"/>
      <c r="T195" s="104"/>
      <c r="U195" s="110"/>
      <c r="V195" s="104"/>
      <c r="W195" s="110"/>
      <c r="X195" s="104"/>
      <c r="Y195" s="110" t="s">
        <v>2926</v>
      </c>
      <c r="Z195" s="104" t="s">
        <v>487</v>
      </c>
      <c r="AA195" s="110" t="s">
        <v>656</v>
      </c>
      <c r="AB195" s="104" t="s">
        <v>565</v>
      </c>
      <c r="AC195" s="110" t="s">
        <v>137</v>
      </c>
      <c r="AD195" s="104"/>
      <c r="AE195" s="110" t="s">
        <v>137</v>
      </c>
      <c r="AF195" s="104"/>
      <c r="AG195" s="110" t="s">
        <v>137</v>
      </c>
      <c r="AH195" s="104"/>
      <c r="AI195" s="110" t="s">
        <v>137</v>
      </c>
      <c r="AJ195" s="104"/>
      <c r="AK195" s="110" t="s">
        <v>137</v>
      </c>
      <c r="AL195" s="104"/>
      <c r="AM195" s="110" t="s">
        <v>680</v>
      </c>
      <c r="AN195" s="104" t="s">
        <v>540</v>
      </c>
      <c r="AO195" s="110" t="s">
        <v>137</v>
      </c>
      <c r="AP195" s="104"/>
      <c r="AQ195" s="110" t="s">
        <v>137</v>
      </c>
      <c r="AR195" s="104"/>
      <c r="AS195" s="110" t="s">
        <v>2930</v>
      </c>
      <c r="AT195" s="104" t="s">
        <v>532</v>
      </c>
      <c r="AU195" s="110" t="s">
        <v>137</v>
      </c>
      <c r="AV195" s="104"/>
      <c r="AW195" s="110" t="s">
        <v>137</v>
      </c>
      <c r="AX195" s="104"/>
      <c r="AY195" s="110" t="s">
        <v>137</v>
      </c>
      <c r="AZ195" s="104"/>
      <c r="BA195" s="110" t="s">
        <v>137</v>
      </c>
      <c r="BB195" s="104"/>
      <c r="BC195" s="110" t="s">
        <v>137</v>
      </c>
      <c r="BD195" s="104"/>
      <c r="BE195" s="110" t="s">
        <v>137</v>
      </c>
      <c r="BF195" s="104"/>
      <c r="BG195" s="110" t="s">
        <v>137</v>
      </c>
      <c r="BH195" s="104"/>
      <c r="BI195" s="110" t="s">
        <v>137</v>
      </c>
      <c r="BJ195" s="104"/>
      <c r="BK195" s="110" t="s">
        <v>137</v>
      </c>
      <c r="BL195" s="104"/>
      <c r="BM195" s="110" t="s">
        <v>137</v>
      </c>
      <c r="BN195" s="104"/>
      <c r="BO195" s="110" t="s">
        <v>137</v>
      </c>
      <c r="BP195" s="104"/>
      <c r="BQ195" s="110" t="s">
        <v>137</v>
      </c>
      <c r="BR195" s="104"/>
      <c r="BS195" s="110" t="s">
        <v>137</v>
      </c>
      <c r="BT195" s="104"/>
      <c r="BU195" s="110" t="s">
        <v>137</v>
      </c>
      <c r="BV195" s="104"/>
      <c r="BW195" s="110" t="s">
        <v>137</v>
      </c>
      <c r="BX195" s="104"/>
      <c r="BY195" s="110" t="s">
        <v>137</v>
      </c>
      <c r="BZ195" s="104"/>
      <c r="CA195" s="110" t="s">
        <v>137</v>
      </c>
      <c r="CB195" s="104"/>
      <c r="CC195" s="110"/>
      <c r="CD195" s="104"/>
      <c r="CE195" s="110" t="s">
        <v>137</v>
      </c>
      <c r="CF195" s="104"/>
      <c r="CG195" s="110" t="s">
        <v>137</v>
      </c>
      <c r="CH195" s="104"/>
      <c r="CI195" s="110" t="s">
        <v>137</v>
      </c>
      <c r="CJ195" s="104"/>
      <c r="CK195" s="110" t="s">
        <v>137</v>
      </c>
      <c r="CL195" s="104"/>
      <c r="CM195" s="110" t="s">
        <v>137</v>
      </c>
      <c r="CN195" s="104"/>
      <c r="CO195" s="110" t="s">
        <v>137</v>
      </c>
      <c r="CP195" s="104"/>
      <c r="CQ195" s="110" t="s">
        <v>137</v>
      </c>
      <c r="CR195" s="104"/>
      <c r="CS195" s="110" t="s">
        <v>137</v>
      </c>
      <c r="CT195" s="104"/>
      <c r="CU195" s="110" t="s">
        <v>137</v>
      </c>
      <c r="CV195" s="104"/>
      <c r="CW195" s="110" t="s">
        <v>137</v>
      </c>
      <c r="CX195" s="104"/>
      <c r="CY195" s="110" t="s">
        <v>137</v>
      </c>
      <c r="CZ195" s="104"/>
      <c r="DA195" s="110"/>
      <c r="DB195" s="104"/>
    </row>
    <row r="196" spans="1:106">
      <c r="A196" s="111" t="s">
        <v>2872</v>
      </c>
      <c r="B196" s="104"/>
      <c r="C196" s="104"/>
      <c r="D196" s="104">
        <v>2</v>
      </c>
      <c r="E196" s="110" t="s">
        <v>3727</v>
      </c>
      <c r="F196" s="110" t="s">
        <v>2691</v>
      </c>
      <c r="G196" s="110" t="s">
        <v>137</v>
      </c>
      <c r="H196" s="104"/>
      <c r="I196" s="110" t="s">
        <v>137</v>
      </c>
      <c r="J196" s="104"/>
      <c r="K196" s="110" t="s">
        <v>137</v>
      </c>
      <c r="L196" s="104"/>
      <c r="M196" s="110" t="s">
        <v>137</v>
      </c>
      <c r="N196" s="104"/>
      <c r="O196" s="110" t="s">
        <v>137</v>
      </c>
      <c r="P196" s="104"/>
      <c r="Q196" s="110" t="s">
        <v>137</v>
      </c>
      <c r="R196" s="104"/>
      <c r="S196" s="110"/>
      <c r="T196" s="104"/>
      <c r="U196" s="110"/>
      <c r="V196" s="104"/>
      <c r="W196" s="110"/>
      <c r="X196" s="104"/>
      <c r="Y196" s="110" t="s">
        <v>2926</v>
      </c>
      <c r="Z196" s="104" t="s">
        <v>487</v>
      </c>
      <c r="AA196" s="110" t="s">
        <v>656</v>
      </c>
      <c r="AB196" s="104" t="s">
        <v>565</v>
      </c>
      <c r="AC196" s="110" t="s">
        <v>137</v>
      </c>
      <c r="AD196" s="104"/>
      <c r="AE196" s="110" t="s">
        <v>137</v>
      </c>
      <c r="AF196" s="104"/>
      <c r="AG196" s="110" t="s">
        <v>137</v>
      </c>
      <c r="AH196" s="104"/>
      <c r="AI196" s="110" t="s">
        <v>137</v>
      </c>
      <c r="AJ196" s="104"/>
      <c r="AK196" s="110" t="s">
        <v>137</v>
      </c>
      <c r="AL196" s="104"/>
      <c r="AM196" s="110" t="s">
        <v>2931</v>
      </c>
      <c r="AN196" s="104" t="s">
        <v>560</v>
      </c>
      <c r="AO196" s="110" t="s">
        <v>137</v>
      </c>
      <c r="AP196" s="104"/>
      <c r="AQ196" s="110" t="s">
        <v>137</v>
      </c>
      <c r="AR196" s="104"/>
      <c r="AS196" s="110" t="s">
        <v>2930</v>
      </c>
      <c r="AT196" s="104" t="s">
        <v>532</v>
      </c>
      <c r="AU196" s="110" t="s">
        <v>137</v>
      </c>
      <c r="AV196" s="104"/>
      <c r="AW196" s="110" t="s">
        <v>137</v>
      </c>
      <c r="AX196" s="104"/>
      <c r="AY196" s="110" t="s">
        <v>137</v>
      </c>
      <c r="AZ196" s="104"/>
      <c r="BA196" s="110" t="s">
        <v>137</v>
      </c>
      <c r="BB196" s="104"/>
      <c r="BC196" s="110" t="s">
        <v>137</v>
      </c>
      <c r="BD196" s="104"/>
      <c r="BE196" s="110" t="s">
        <v>137</v>
      </c>
      <c r="BF196" s="104"/>
      <c r="BG196" s="110" t="s">
        <v>137</v>
      </c>
      <c r="BH196" s="104"/>
      <c r="BI196" s="110" t="s">
        <v>137</v>
      </c>
      <c r="BJ196" s="104"/>
      <c r="BK196" s="110" t="s">
        <v>137</v>
      </c>
      <c r="BL196" s="104"/>
      <c r="BM196" s="110" t="s">
        <v>137</v>
      </c>
      <c r="BN196" s="104"/>
      <c r="BO196" s="110" t="s">
        <v>137</v>
      </c>
      <c r="BP196" s="104"/>
      <c r="BQ196" s="110" t="s">
        <v>137</v>
      </c>
      <c r="BR196" s="104"/>
      <c r="BS196" s="110" t="s">
        <v>137</v>
      </c>
      <c r="BT196" s="104"/>
      <c r="BU196" s="110" t="s">
        <v>137</v>
      </c>
      <c r="BV196" s="104"/>
      <c r="BW196" s="110" t="s">
        <v>137</v>
      </c>
      <c r="BX196" s="104"/>
      <c r="BY196" s="110" t="s">
        <v>137</v>
      </c>
      <c r="BZ196" s="104"/>
      <c r="CA196" s="110" t="s">
        <v>137</v>
      </c>
      <c r="CB196" s="104"/>
      <c r="CC196" s="110"/>
      <c r="CD196" s="104"/>
      <c r="CE196" s="110" t="s">
        <v>137</v>
      </c>
      <c r="CF196" s="104"/>
      <c r="CG196" s="110" t="s">
        <v>137</v>
      </c>
      <c r="CH196" s="104"/>
      <c r="CI196" s="110" t="s">
        <v>137</v>
      </c>
      <c r="CJ196" s="104"/>
      <c r="CK196" s="110" t="s">
        <v>137</v>
      </c>
      <c r="CL196" s="104"/>
      <c r="CM196" s="110" t="s">
        <v>137</v>
      </c>
      <c r="CN196" s="104"/>
      <c r="CO196" s="110" t="s">
        <v>137</v>
      </c>
      <c r="CP196" s="104"/>
      <c r="CQ196" s="110" t="s">
        <v>137</v>
      </c>
      <c r="CR196" s="104"/>
      <c r="CS196" s="110" t="s">
        <v>137</v>
      </c>
      <c r="CT196" s="104"/>
      <c r="CU196" s="110" t="s">
        <v>137</v>
      </c>
      <c r="CV196" s="104"/>
      <c r="CW196" s="110" t="s">
        <v>137</v>
      </c>
      <c r="CX196" s="104"/>
      <c r="CY196" s="110" t="s">
        <v>137</v>
      </c>
      <c r="CZ196" s="104"/>
      <c r="DA196" s="110"/>
      <c r="DB196" s="104"/>
    </row>
    <row r="197" spans="1:106">
      <c r="A197" s="111" t="s">
        <v>2873</v>
      </c>
      <c r="B197" s="104"/>
      <c r="C197" s="104"/>
      <c r="D197" s="104">
        <v>2</v>
      </c>
      <c r="E197" s="110" t="s">
        <v>3727</v>
      </c>
      <c r="F197" s="110" t="s">
        <v>2691</v>
      </c>
      <c r="G197" s="110" t="s">
        <v>137</v>
      </c>
      <c r="H197" s="104"/>
      <c r="I197" s="110" t="s">
        <v>137</v>
      </c>
      <c r="J197" s="104"/>
      <c r="K197" s="110" t="s">
        <v>137</v>
      </c>
      <c r="L197" s="104"/>
      <c r="M197" s="110" t="s">
        <v>137</v>
      </c>
      <c r="N197" s="104"/>
      <c r="O197" s="110" t="s">
        <v>137</v>
      </c>
      <c r="P197" s="104"/>
      <c r="Q197" s="110" t="s">
        <v>137</v>
      </c>
      <c r="R197" s="104"/>
      <c r="S197" s="110"/>
      <c r="T197" s="104"/>
      <c r="U197" s="110"/>
      <c r="V197" s="104"/>
      <c r="W197" s="110"/>
      <c r="X197" s="104"/>
      <c r="Y197" s="110" t="s">
        <v>2926</v>
      </c>
      <c r="Z197" s="104" t="s">
        <v>487</v>
      </c>
      <c r="AA197" s="110" t="s">
        <v>655</v>
      </c>
      <c r="AB197" s="104" t="s">
        <v>564</v>
      </c>
      <c r="AC197" s="110" t="s">
        <v>137</v>
      </c>
      <c r="AD197" s="104"/>
      <c r="AE197" s="110" t="s">
        <v>137</v>
      </c>
      <c r="AF197" s="104"/>
      <c r="AG197" s="110" t="s">
        <v>137</v>
      </c>
      <c r="AH197" s="104"/>
      <c r="AI197" s="110" t="s">
        <v>137</v>
      </c>
      <c r="AJ197" s="104"/>
      <c r="AK197" s="110" t="s">
        <v>137</v>
      </c>
      <c r="AL197" s="104"/>
      <c r="AM197" s="110" t="s">
        <v>680</v>
      </c>
      <c r="AN197" s="104" t="s">
        <v>540</v>
      </c>
      <c r="AO197" s="110" t="s">
        <v>137</v>
      </c>
      <c r="AP197" s="104"/>
      <c r="AQ197" s="110" t="s">
        <v>137</v>
      </c>
      <c r="AR197" s="104"/>
      <c r="AS197" s="110" t="s">
        <v>2930</v>
      </c>
      <c r="AT197" s="104" t="s">
        <v>532</v>
      </c>
      <c r="AU197" s="110" t="s">
        <v>137</v>
      </c>
      <c r="AV197" s="104"/>
      <c r="AW197" s="110" t="s">
        <v>137</v>
      </c>
      <c r="AX197" s="104"/>
      <c r="AY197" s="110" t="s">
        <v>137</v>
      </c>
      <c r="AZ197" s="104"/>
      <c r="BA197" s="110" t="s">
        <v>137</v>
      </c>
      <c r="BB197" s="104"/>
      <c r="BC197" s="110" t="s">
        <v>137</v>
      </c>
      <c r="BD197" s="104"/>
      <c r="BE197" s="110" t="s">
        <v>137</v>
      </c>
      <c r="BF197" s="104"/>
      <c r="BG197" s="110" t="s">
        <v>137</v>
      </c>
      <c r="BH197" s="104"/>
      <c r="BI197" s="110" t="s">
        <v>137</v>
      </c>
      <c r="BJ197" s="104"/>
      <c r="BK197" s="110" t="s">
        <v>137</v>
      </c>
      <c r="BL197" s="104"/>
      <c r="BM197" s="110" t="s">
        <v>137</v>
      </c>
      <c r="BN197" s="104"/>
      <c r="BO197" s="110" t="s">
        <v>137</v>
      </c>
      <c r="BP197" s="104"/>
      <c r="BQ197" s="110" t="s">
        <v>137</v>
      </c>
      <c r="BR197" s="104"/>
      <c r="BS197" s="110" t="s">
        <v>137</v>
      </c>
      <c r="BT197" s="104"/>
      <c r="BU197" s="110" t="s">
        <v>137</v>
      </c>
      <c r="BV197" s="104"/>
      <c r="BW197" s="110" t="s">
        <v>137</v>
      </c>
      <c r="BX197" s="104"/>
      <c r="BY197" s="110" t="s">
        <v>137</v>
      </c>
      <c r="BZ197" s="104"/>
      <c r="CA197" s="110" t="s">
        <v>137</v>
      </c>
      <c r="CB197" s="104"/>
      <c r="CC197" s="110"/>
      <c r="CD197" s="104"/>
      <c r="CE197" s="110" t="s">
        <v>137</v>
      </c>
      <c r="CF197" s="104"/>
      <c r="CG197" s="110" t="s">
        <v>137</v>
      </c>
      <c r="CH197" s="104"/>
      <c r="CI197" s="110" t="s">
        <v>137</v>
      </c>
      <c r="CJ197" s="104"/>
      <c r="CK197" s="110" t="s">
        <v>137</v>
      </c>
      <c r="CL197" s="104"/>
      <c r="CM197" s="110" t="s">
        <v>137</v>
      </c>
      <c r="CN197" s="104"/>
      <c r="CO197" s="110" t="s">
        <v>137</v>
      </c>
      <c r="CP197" s="104"/>
      <c r="CQ197" s="110" t="s">
        <v>137</v>
      </c>
      <c r="CR197" s="104"/>
      <c r="CS197" s="110" t="s">
        <v>137</v>
      </c>
      <c r="CT197" s="104"/>
      <c r="CU197" s="110" t="s">
        <v>137</v>
      </c>
      <c r="CV197" s="104"/>
      <c r="CW197" s="110" t="s">
        <v>137</v>
      </c>
      <c r="CX197" s="104"/>
      <c r="CY197" s="110" t="s">
        <v>137</v>
      </c>
      <c r="CZ197" s="104"/>
      <c r="DA197" s="110"/>
      <c r="DB197" s="104"/>
    </row>
    <row r="198" spans="1:106">
      <c r="A198" s="111" t="s">
        <v>2874</v>
      </c>
      <c r="B198" s="104"/>
      <c r="C198" s="104"/>
      <c r="D198" s="104">
        <v>2</v>
      </c>
      <c r="E198" s="110" t="s">
        <v>3727</v>
      </c>
      <c r="F198" s="110" t="s">
        <v>2691</v>
      </c>
      <c r="G198" s="110" t="s">
        <v>137</v>
      </c>
      <c r="H198" s="104"/>
      <c r="I198" s="110" t="s">
        <v>137</v>
      </c>
      <c r="J198" s="104"/>
      <c r="K198" s="110" t="s">
        <v>137</v>
      </c>
      <c r="L198" s="104"/>
      <c r="M198" s="110" t="s">
        <v>137</v>
      </c>
      <c r="N198" s="104"/>
      <c r="O198" s="110" t="s">
        <v>137</v>
      </c>
      <c r="P198" s="104"/>
      <c r="Q198" s="110" t="s">
        <v>137</v>
      </c>
      <c r="R198" s="104"/>
      <c r="S198" s="110"/>
      <c r="T198" s="104"/>
      <c r="U198" s="110"/>
      <c r="V198" s="104"/>
      <c r="W198" s="110"/>
      <c r="X198" s="104"/>
      <c r="Y198" s="110" t="s">
        <v>2926</v>
      </c>
      <c r="Z198" s="104" t="s">
        <v>487</v>
      </c>
      <c r="AA198" s="110" t="s">
        <v>655</v>
      </c>
      <c r="AB198" s="104" t="s">
        <v>564</v>
      </c>
      <c r="AC198" s="110" t="s">
        <v>137</v>
      </c>
      <c r="AD198" s="104"/>
      <c r="AE198" s="110" t="s">
        <v>137</v>
      </c>
      <c r="AF198" s="104"/>
      <c r="AG198" s="110" t="s">
        <v>137</v>
      </c>
      <c r="AH198" s="104"/>
      <c r="AI198" s="110" t="s">
        <v>137</v>
      </c>
      <c r="AJ198" s="104"/>
      <c r="AK198" s="110" t="s">
        <v>137</v>
      </c>
      <c r="AL198" s="104"/>
      <c r="AM198" s="110" t="s">
        <v>2931</v>
      </c>
      <c r="AN198" s="104" t="s">
        <v>560</v>
      </c>
      <c r="AO198" s="110" t="s">
        <v>137</v>
      </c>
      <c r="AP198" s="104"/>
      <c r="AQ198" s="110" t="s">
        <v>137</v>
      </c>
      <c r="AR198" s="104"/>
      <c r="AS198" s="110" t="s">
        <v>2930</v>
      </c>
      <c r="AT198" s="104" t="s">
        <v>532</v>
      </c>
      <c r="AU198" s="110" t="s">
        <v>137</v>
      </c>
      <c r="AV198" s="104"/>
      <c r="AW198" s="110" t="s">
        <v>137</v>
      </c>
      <c r="AX198" s="104"/>
      <c r="AY198" s="110" t="s">
        <v>137</v>
      </c>
      <c r="AZ198" s="104"/>
      <c r="BA198" s="110" t="s">
        <v>137</v>
      </c>
      <c r="BB198" s="104"/>
      <c r="BC198" s="110" t="s">
        <v>137</v>
      </c>
      <c r="BD198" s="104"/>
      <c r="BE198" s="110" t="s">
        <v>137</v>
      </c>
      <c r="BF198" s="104"/>
      <c r="BG198" s="110" t="s">
        <v>137</v>
      </c>
      <c r="BH198" s="104"/>
      <c r="BI198" s="110" t="s">
        <v>137</v>
      </c>
      <c r="BJ198" s="104"/>
      <c r="BK198" s="110" t="s">
        <v>137</v>
      </c>
      <c r="BL198" s="104"/>
      <c r="BM198" s="110" t="s">
        <v>137</v>
      </c>
      <c r="BN198" s="104"/>
      <c r="BO198" s="110" t="s">
        <v>137</v>
      </c>
      <c r="BP198" s="104"/>
      <c r="BQ198" s="110" t="s">
        <v>137</v>
      </c>
      <c r="BR198" s="104"/>
      <c r="BS198" s="110" t="s">
        <v>137</v>
      </c>
      <c r="BT198" s="104"/>
      <c r="BU198" s="110" t="s">
        <v>137</v>
      </c>
      <c r="BV198" s="104"/>
      <c r="BW198" s="110" t="s">
        <v>137</v>
      </c>
      <c r="BX198" s="104"/>
      <c r="BY198" s="110" t="s">
        <v>137</v>
      </c>
      <c r="BZ198" s="104"/>
      <c r="CA198" s="110" t="s">
        <v>137</v>
      </c>
      <c r="CB198" s="104"/>
      <c r="CC198" s="110"/>
      <c r="CD198" s="104"/>
      <c r="CE198" s="110" t="s">
        <v>137</v>
      </c>
      <c r="CF198" s="104"/>
      <c r="CG198" s="110" t="s">
        <v>137</v>
      </c>
      <c r="CH198" s="104"/>
      <c r="CI198" s="110" t="s">
        <v>137</v>
      </c>
      <c r="CJ198" s="104"/>
      <c r="CK198" s="110" t="s">
        <v>137</v>
      </c>
      <c r="CL198" s="104"/>
      <c r="CM198" s="110" t="s">
        <v>137</v>
      </c>
      <c r="CN198" s="104"/>
      <c r="CO198" s="110" t="s">
        <v>137</v>
      </c>
      <c r="CP198" s="104"/>
      <c r="CQ198" s="110" t="s">
        <v>137</v>
      </c>
      <c r="CR198" s="104"/>
      <c r="CS198" s="110" t="s">
        <v>137</v>
      </c>
      <c r="CT198" s="104"/>
      <c r="CU198" s="110" t="s">
        <v>137</v>
      </c>
      <c r="CV198" s="104"/>
      <c r="CW198" s="110" t="s">
        <v>137</v>
      </c>
      <c r="CX198" s="104"/>
      <c r="CY198" s="110" t="s">
        <v>137</v>
      </c>
      <c r="CZ198" s="104"/>
      <c r="DA198" s="110"/>
      <c r="DB198" s="104"/>
    </row>
    <row r="199" spans="1:106">
      <c r="A199" s="111" t="s">
        <v>2875</v>
      </c>
      <c r="B199" s="104"/>
      <c r="C199" s="104"/>
      <c r="D199" s="104">
        <v>2</v>
      </c>
      <c r="E199" s="110" t="s">
        <v>3727</v>
      </c>
      <c r="F199" s="110" t="s">
        <v>2691</v>
      </c>
      <c r="G199" s="110" t="s">
        <v>137</v>
      </c>
      <c r="H199" s="104"/>
      <c r="I199" s="110" t="s">
        <v>137</v>
      </c>
      <c r="J199" s="104"/>
      <c r="K199" s="110" t="s">
        <v>137</v>
      </c>
      <c r="L199" s="104"/>
      <c r="M199" s="110" t="s">
        <v>137</v>
      </c>
      <c r="N199" s="104"/>
      <c r="O199" s="110" t="s">
        <v>137</v>
      </c>
      <c r="P199" s="104"/>
      <c r="Q199" s="110" t="s">
        <v>137</v>
      </c>
      <c r="R199" s="104"/>
      <c r="S199" s="110"/>
      <c r="T199" s="104"/>
      <c r="U199" s="110"/>
      <c r="V199" s="104"/>
      <c r="W199" s="110"/>
      <c r="X199" s="104"/>
      <c r="Y199" s="110" t="s">
        <v>2926</v>
      </c>
      <c r="Z199" s="104" t="s">
        <v>487</v>
      </c>
      <c r="AA199" s="110" t="s">
        <v>656</v>
      </c>
      <c r="AB199" s="104" t="s">
        <v>565</v>
      </c>
      <c r="AC199" s="110" t="s">
        <v>137</v>
      </c>
      <c r="AD199" s="104"/>
      <c r="AE199" s="110" t="s">
        <v>137</v>
      </c>
      <c r="AF199" s="104"/>
      <c r="AG199" s="110" t="s">
        <v>137</v>
      </c>
      <c r="AH199" s="104"/>
      <c r="AI199" s="110" t="s">
        <v>137</v>
      </c>
      <c r="AJ199" s="104"/>
      <c r="AK199" s="110" t="s">
        <v>137</v>
      </c>
      <c r="AL199" s="104"/>
      <c r="AM199" s="110" t="s">
        <v>680</v>
      </c>
      <c r="AN199" s="104" t="s">
        <v>540</v>
      </c>
      <c r="AO199" s="110" t="s">
        <v>137</v>
      </c>
      <c r="AP199" s="104"/>
      <c r="AQ199" s="110" t="s">
        <v>137</v>
      </c>
      <c r="AR199" s="104"/>
      <c r="AS199" s="110" t="s">
        <v>2930</v>
      </c>
      <c r="AT199" s="104" t="s">
        <v>532</v>
      </c>
      <c r="AU199" s="110" t="s">
        <v>137</v>
      </c>
      <c r="AV199" s="104"/>
      <c r="AW199" s="110" t="s">
        <v>137</v>
      </c>
      <c r="AX199" s="104"/>
      <c r="AY199" s="110" t="s">
        <v>137</v>
      </c>
      <c r="AZ199" s="104"/>
      <c r="BA199" s="110" t="s">
        <v>137</v>
      </c>
      <c r="BB199" s="104"/>
      <c r="BC199" s="110" t="s">
        <v>137</v>
      </c>
      <c r="BD199" s="104"/>
      <c r="BE199" s="110" t="s">
        <v>137</v>
      </c>
      <c r="BF199" s="104"/>
      <c r="BG199" s="110" t="s">
        <v>137</v>
      </c>
      <c r="BH199" s="104"/>
      <c r="BI199" s="110" t="s">
        <v>137</v>
      </c>
      <c r="BJ199" s="104"/>
      <c r="BK199" s="110" t="s">
        <v>137</v>
      </c>
      <c r="BL199" s="104"/>
      <c r="BM199" s="110" t="s">
        <v>137</v>
      </c>
      <c r="BN199" s="104"/>
      <c r="BO199" s="110" t="s">
        <v>137</v>
      </c>
      <c r="BP199" s="104"/>
      <c r="BQ199" s="110" t="s">
        <v>137</v>
      </c>
      <c r="BR199" s="104"/>
      <c r="BS199" s="110" t="s">
        <v>137</v>
      </c>
      <c r="BT199" s="104"/>
      <c r="BU199" s="110" t="s">
        <v>137</v>
      </c>
      <c r="BV199" s="104"/>
      <c r="BW199" s="110" t="s">
        <v>137</v>
      </c>
      <c r="BX199" s="104"/>
      <c r="BY199" s="110" t="s">
        <v>137</v>
      </c>
      <c r="BZ199" s="104"/>
      <c r="CA199" s="110" t="s">
        <v>137</v>
      </c>
      <c r="CB199" s="104"/>
      <c r="CC199" s="110"/>
      <c r="CD199" s="104"/>
      <c r="CE199" s="110" t="s">
        <v>137</v>
      </c>
      <c r="CF199" s="104"/>
      <c r="CG199" s="110" t="s">
        <v>137</v>
      </c>
      <c r="CH199" s="104"/>
      <c r="CI199" s="110" t="s">
        <v>137</v>
      </c>
      <c r="CJ199" s="104"/>
      <c r="CK199" s="110" t="s">
        <v>137</v>
      </c>
      <c r="CL199" s="104"/>
      <c r="CM199" s="110" t="s">
        <v>137</v>
      </c>
      <c r="CN199" s="104"/>
      <c r="CO199" s="110" t="s">
        <v>137</v>
      </c>
      <c r="CP199" s="104"/>
      <c r="CQ199" s="110" t="s">
        <v>137</v>
      </c>
      <c r="CR199" s="104"/>
      <c r="CS199" s="110" t="s">
        <v>137</v>
      </c>
      <c r="CT199" s="104"/>
      <c r="CU199" s="110" t="s">
        <v>137</v>
      </c>
      <c r="CV199" s="104"/>
      <c r="CW199" s="110" t="s">
        <v>137</v>
      </c>
      <c r="CX199" s="104"/>
      <c r="CY199" s="110" t="s">
        <v>137</v>
      </c>
      <c r="CZ199" s="104"/>
      <c r="DA199" s="110"/>
      <c r="DB199" s="104"/>
    </row>
    <row r="200" spans="1:106">
      <c r="A200" s="111" t="s">
        <v>2876</v>
      </c>
      <c r="B200" s="104"/>
      <c r="C200" s="104"/>
      <c r="D200" s="104">
        <v>2</v>
      </c>
      <c r="E200" s="110" t="s">
        <v>3727</v>
      </c>
      <c r="F200" s="110" t="s">
        <v>2691</v>
      </c>
      <c r="G200" s="110" t="s">
        <v>137</v>
      </c>
      <c r="H200" s="104"/>
      <c r="I200" s="110" t="s">
        <v>137</v>
      </c>
      <c r="J200" s="104"/>
      <c r="K200" s="110" t="s">
        <v>137</v>
      </c>
      <c r="L200" s="104"/>
      <c r="M200" s="110" t="s">
        <v>137</v>
      </c>
      <c r="N200" s="104"/>
      <c r="O200" s="110" t="s">
        <v>137</v>
      </c>
      <c r="P200" s="104"/>
      <c r="Q200" s="110" t="s">
        <v>137</v>
      </c>
      <c r="R200" s="104"/>
      <c r="S200" s="110"/>
      <c r="T200" s="104"/>
      <c r="U200" s="110"/>
      <c r="V200" s="104"/>
      <c r="W200" s="110"/>
      <c r="X200" s="104"/>
      <c r="Y200" s="110" t="s">
        <v>2926</v>
      </c>
      <c r="Z200" s="104" t="s">
        <v>487</v>
      </c>
      <c r="AA200" s="110" t="s">
        <v>656</v>
      </c>
      <c r="AB200" s="104" t="s">
        <v>565</v>
      </c>
      <c r="AC200" s="110" t="s">
        <v>137</v>
      </c>
      <c r="AD200" s="104"/>
      <c r="AE200" s="110" t="s">
        <v>137</v>
      </c>
      <c r="AF200" s="104"/>
      <c r="AG200" s="110" t="s">
        <v>137</v>
      </c>
      <c r="AH200" s="104"/>
      <c r="AI200" s="110" t="s">
        <v>137</v>
      </c>
      <c r="AJ200" s="104"/>
      <c r="AK200" s="110" t="s">
        <v>137</v>
      </c>
      <c r="AL200" s="104"/>
      <c r="AM200" s="110" t="s">
        <v>2931</v>
      </c>
      <c r="AN200" s="104" t="s">
        <v>560</v>
      </c>
      <c r="AO200" s="110" t="s">
        <v>137</v>
      </c>
      <c r="AP200" s="104"/>
      <c r="AQ200" s="110" t="s">
        <v>137</v>
      </c>
      <c r="AR200" s="104"/>
      <c r="AS200" s="110" t="s">
        <v>2930</v>
      </c>
      <c r="AT200" s="104" t="s">
        <v>532</v>
      </c>
      <c r="AU200" s="110" t="s">
        <v>137</v>
      </c>
      <c r="AV200" s="104"/>
      <c r="AW200" s="110" t="s">
        <v>137</v>
      </c>
      <c r="AX200" s="104"/>
      <c r="AY200" s="110" t="s">
        <v>137</v>
      </c>
      <c r="AZ200" s="104"/>
      <c r="BA200" s="110" t="s">
        <v>137</v>
      </c>
      <c r="BB200" s="104"/>
      <c r="BC200" s="110" t="s">
        <v>137</v>
      </c>
      <c r="BD200" s="104"/>
      <c r="BE200" s="110" t="s">
        <v>137</v>
      </c>
      <c r="BF200" s="104"/>
      <c r="BG200" s="110" t="s">
        <v>137</v>
      </c>
      <c r="BH200" s="104"/>
      <c r="BI200" s="110" t="s">
        <v>137</v>
      </c>
      <c r="BJ200" s="104"/>
      <c r="BK200" s="110" t="s">
        <v>137</v>
      </c>
      <c r="BL200" s="104"/>
      <c r="BM200" s="110" t="s">
        <v>137</v>
      </c>
      <c r="BN200" s="104"/>
      <c r="BO200" s="110" t="s">
        <v>137</v>
      </c>
      <c r="BP200" s="104"/>
      <c r="BQ200" s="110" t="s">
        <v>137</v>
      </c>
      <c r="BR200" s="104"/>
      <c r="BS200" s="110" t="s">
        <v>137</v>
      </c>
      <c r="BT200" s="104"/>
      <c r="BU200" s="110" t="s">
        <v>137</v>
      </c>
      <c r="BV200" s="104"/>
      <c r="BW200" s="110" t="s">
        <v>137</v>
      </c>
      <c r="BX200" s="104"/>
      <c r="BY200" s="110" t="s">
        <v>137</v>
      </c>
      <c r="BZ200" s="104"/>
      <c r="CA200" s="110" t="s">
        <v>137</v>
      </c>
      <c r="CB200" s="104"/>
      <c r="CC200" s="110"/>
      <c r="CD200" s="104"/>
      <c r="CE200" s="110" t="s">
        <v>137</v>
      </c>
      <c r="CF200" s="104"/>
      <c r="CG200" s="110" t="s">
        <v>137</v>
      </c>
      <c r="CH200" s="104"/>
      <c r="CI200" s="110" t="s">
        <v>137</v>
      </c>
      <c r="CJ200" s="104"/>
      <c r="CK200" s="110" t="s">
        <v>137</v>
      </c>
      <c r="CL200" s="104"/>
      <c r="CM200" s="110" t="s">
        <v>137</v>
      </c>
      <c r="CN200" s="104"/>
      <c r="CO200" s="110" t="s">
        <v>137</v>
      </c>
      <c r="CP200" s="104"/>
      <c r="CQ200" s="110" t="s">
        <v>137</v>
      </c>
      <c r="CR200" s="104"/>
      <c r="CS200" s="110" t="s">
        <v>137</v>
      </c>
      <c r="CT200" s="104"/>
      <c r="CU200" s="110" t="s">
        <v>137</v>
      </c>
      <c r="CV200" s="104"/>
      <c r="CW200" s="110" t="s">
        <v>137</v>
      </c>
      <c r="CX200" s="104"/>
      <c r="CY200" s="110" t="s">
        <v>137</v>
      </c>
      <c r="CZ200" s="104"/>
      <c r="DA200" s="110"/>
      <c r="DB200" s="104"/>
    </row>
    <row r="201" spans="1:106">
      <c r="A201" s="104" t="s">
        <v>230</v>
      </c>
      <c r="B201" s="104"/>
      <c r="C201" s="104"/>
      <c r="D201" s="104">
        <v>2</v>
      </c>
      <c r="E201" s="110" t="s">
        <v>3727</v>
      </c>
      <c r="F201" s="110" t="s">
        <v>2691</v>
      </c>
      <c r="G201" s="110" t="s">
        <v>1008</v>
      </c>
      <c r="H201" s="104" t="s">
        <v>594</v>
      </c>
      <c r="I201" s="110" t="s">
        <v>137</v>
      </c>
      <c r="J201" s="104"/>
      <c r="K201" s="110" t="s">
        <v>137</v>
      </c>
      <c r="L201" s="104"/>
      <c r="M201" s="110" t="s">
        <v>137</v>
      </c>
      <c r="N201" s="104"/>
      <c r="O201" s="110" t="s">
        <v>137</v>
      </c>
      <c r="P201" s="104"/>
      <c r="Q201" s="110" t="s">
        <v>137</v>
      </c>
      <c r="R201" s="104"/>
      <c r="S201" s="110"/>
      <c r="T201" s="104"/>
      <c r="U201" s="110"/>
      <c r="V201" s="104"/>
      <c r="W201" s="110"/>
      <c r="X201" s="104"/>
      <c r="Y201" s="110" t="s">
        <v>1206</v>
      </c>
      <c r="Z201" s="104" t="s">
        <v>483</v>
      </c>
      <c r="AA201" s="110" t="s">
        <v>137</v>
      </c>
      <c r="AB201" s="104"/>
      <c r="AC201" s="110" t="s">
        <v>137</v>
      </c>
      <c r="AD201" s="104"/>
      <c r="AE201" s="110" t="s">
        <v>137</v>
      </c>
      <c r="AF201" s="104"/>
      <c r="AG201" s="110" t="s">
        <v>137</v>
      </c>
      <c r="AH201" s="112"/>
      <c r="AI201" s="110" t="s">
        <v>997</v>
      </c>
      <c r="AJ201" s="104" t="s">
        <v>541</v>
      </c>
      <c r="AK201" s="110" t="s">
        <v>137</v>
      </c>
      <c r="AL201" s="104"/>
      <c r="AM201" s="110" t="s">
        <v>137</v>
      </c>
      <c r="AN201" s="104"/>
      <c r="AO201" s="110" t="s">
        <v>137</v>
      </c>
      <c r="AP201" s="104"/>
      <c r="AQ201" s="110" t="s">
        <v>1009</v>
      </c>
      <c r="AR201" s="104" t="s">
        <v>74</v>
      </c>
      <c r="AS201" s="110" t="s">
        <v>137</v>
      </c>
      <c r="AT201" s="104"/>
      <c r="AU201" s="110" t="s">
        <v>137</v>
      </c>
      <c r="AV201" s="104"/>
      <c r="AW201" s="110" t="s">
        <v>137</v>
      </c>
      <c r="AX201" s="104"/>
      <c r="AY201" s="110" t="s">
        <v>137</v>
      </c>
      <c r="AZ201" s="104"/>
      <c r="BA201" s="110" t="s">
        <v>137</v>
      </c>
      <c r="BB201" s="104"/>
      <c r="BC201" s="110" t="s">
        <v>137</v>
      </c>
      <c r="BD201" s="104"/>
      <c r="BE201" s="110" t="s">
        <v>137</v>
      </c>
      <c r="BF201" s="104"/>
      <c r="BG201" s="110" t="s">
        <v>137</v>
      </c>
      <c r="BH201" s="104"/>
      <c r="BI201" s="110" t="s">
        <v>137</v>
      </c>
      <c r="BJ201" s="104"/>
      <c r="BK201" s="110" t="s">
        <v>137</v>
      </c>
      <c r="BL201" s="104"/>
      <c r="BM201" s="110" t="s">
        <v>137</v>
      </c>
      <c r="BN201" s="104"/>
      <c r="BO201" s="110" t="s">
        <v>137</v>
      </c>
      <c r="BP201" s="104"/>
      <c r="BQ201" s="110" t="s">
        <v>137</v>
      </c>
      <c r="BR201" s="104"/>
      <c r="BS201" s="110" t="s">
        <v>137</v>
      </c>
      <c r="BT201" s="104"/>
      <c r="BU201" s="110" t="s">
        <v>137</v>
      </c>
      <c r="BV201" s="104"/>
      <c r="BW201" s="110" t="s">
        <v>137</v>
      </c>
      <c r="BX201" s="104"/>
      <c r="BY201" s="110" t="s">
        <v>137</v>
      </c>
      <c r="BZ201" s="104"/>
      <c r="CA201" s="110" t="s">
        <v>137</v>
      </c>
      <c r="CB201" s="104"/>
      <c r="CC201" s="110"/>
      <c r="CD201" s="104"/>
      <c r="CE201" s="110" t="s">
        <v>137</v>
      </c>
      <c r="CF201" s="104"/>
      <c r="CG201" s="110" t="s">
        <v>137</v>
      </c>
      <c r="CH201" s="104"/>
      <c r="CI201" s="110" t="s">
        <v>137</v>
      </c>
      <c r="CJ201" s="104"/>
      <c r="CK201" s="110" t="s">
        <v>137</v>
      </c>
      <c r="CL201" s="104"/>
      <c r="CM201" s="110" t="s">
        <v>137</v>
      </c>
      <c r="CN201" s="104"/>
      <c r="CO201" s="110" t="s">
        <v>137</v>
      </c>
      <c r="CP201" s="104"/>
      <c r="CQ201" s="110" t="s">
        <v>137</v>
      </c>
      <c r="CR201" s="104"/>
      <c r="CS201" s="110" t="s">
        <v>137</v>
      </c>
      <c r="CT201" s="104"/>
      <c r="CU201" s="110" t="s">
        <v>137</v>
      </c>
      <c r="CV201" s="104"/>
      <c r="CW201" s="110" t="s">
        <v>137</v>
      </c>
      <c r="CX201" s="104"/>
      <c r="CY201" s="110" t="s">
        <v>137</v>
      </c>
      <c r="CZ201" s="104"/>
      <c r="DA201" s="110"/>
      <c r="DB201" s="104"/>
    </row>
    <row r="202" spans="1:106">
      <c r="A202" s="104" t="s">
        <v>231</v>
      </c>
      <c r="B202" s="104"/>
      <c r="C202" s="104"/>
      <c r="D202" s="104">
        <v>2</v>
      </c>
      <c r="E202" s="110" t="s">
        <v>3727</v>
      </c>
      <c r="F202" s="110" t="s">
        <v>2691</v>
      </c>
      <c r="G202" s="110" t="s">
        <v>1008</v>
      </c>
      <c r="H202" s="104" t="s">
        <v>594</v>
      </c>
      <c r="I202" s="110" t="s">
        <v>137</v>
      </c>
      <c r="J202" s="104"/>
      <c r="K202" s="110" t="s">
        <v>137</v>
      </c>
      <c r="L202" s="104"/>
      <c r="M202" s="110" t="s">
        <v>137</v>
      </c>
      <c r="N202" s="104"/>
      <c r="O202" s="110" t="s">
        <v>137</v>
      </c>
      <c r="P202" s="104"/>
      <c r="Q202" s="110" t="s">
        <v>137</v>
      </c>
      <c r="R202" s="104"/>
      <c r="S202" s="110"/>
      <c r="T202" s="104"/>
      <c r="U202" s="110"/>
      <c r="V202" s="104"/>
      <c r="W202" s="110"/>
      <c r="X202" s="104"/>
      <c r="Y202" s="110" t="s">
        <v>1206</v>
      </c>
      <c r="Z202" s="104" t="s">
        <v>483</v>
      </c>
      <c r="AA202" s="110" t="s">
        <v>137</v>
      </c>
      <c r="AB202" s="104"/>
      <c r="AC202" s="110" t="s">
        <v>137</v>
      </c>
      <c r="AD202" s="104"/>
      <c r="AE202" s="110" t="s">
        <v>137</v>
      </c>
      <c r="AF202" s="104"/>
      <c r="AG202" s="110" t="s">
        <v>137</v>
      </c>
      <c r="AH202" s="112"/>
      <c r="AI202" s="110" t="s">
        <v>997</v>
      </c>
      <c r="AJ202" s="104" t="s">
        <v>541</v>
      </c>
      <c r="AK202" s="110" t="s">
        <v>137</v>
      </c>
      <c r="AL202" s="104"/>
      <c r="AM202" s="110" t="s">
        <v>137</v>
      </c>
      <c r="AN202" s="104"/>
      <c r="AO202" s="110" t="s">
        <v>137</v>
      </c>
      <c r="AP202" s="104"/>
      <c r="AQ202" s="110" t="s">
        <v>1010</v>
      </c>
      <c r="AR202" s="104" t="s">
        <v>75</v>
      </c>
      <c r="AS202" s="110" t="s">
        <v>137</v>
      </c>
      <c r="AT202" s="104"/>
      <c r="AU202" s="110" t="s">
        <v>137</v>
      </c>
      <c r="AV202" s="104"/>
      <c r="AW202" s="110" t="s">
        <v>137</v>
      </c>
      <c r="AX202" s="104"/>
      <c r="AY202" s="110" t="s">
        <v>137</v>
      </c>
      <c r="AZ202" s="104"/>
      <c r="BA202" s="110" t="s">
        <v>137</v>
      </c>
      <c r="BB202" s="104"/>
      <c r="BC202" s="110" t="s">
        <v>137</v>
      </c>
      <c r="BD202" s="104"/>
      <c r="BE202" s="110" t="s">
        <v>137</v>
      </c>
      <c r="BF202" s="104"/>
      <c r="BG202" s="110" t="s">
        <v>137</v>
      </c>
      <c r="BH202" s="104"/>
      <c r="BI202" s="110" t="s">
        <v>137</v>
      </c>
      <c r="BJ202" s="104"/>
      <c r="BK202" s="110" t="s">
        <v>137</v>
      </c>
      <c r="BL202" s="104"/>
      <c r="BM202" s="110" t="s">
        <v>137</v>
      </c>
      <c r="BN202" s="104"/>
      <c r="BO202" s="110" t="s">
        <v>137</v>
      </c>
      <c r="BP202" s="104"/>
      <c r="BQ202" s="110" t="s">
        <v>137</v>
      </c>
      <c r="BR202" s="104"/>
      <c r="BS202" s="110" t="s">
        <v>137</v>
      </c>
      <c r="BT202" s="104"/>
      <c r="BU202" s="110" t="s">
        <v>137</v>
      </c>
      <c r="BV202" s="104"/>
      <c r="BW202" s="110" t="s">
        <v>137</v>
      </c>
      <c r="BX202" s="104"/>
      <c r="BY202" s="110" t="s">
        <v>137</v>
      </c>
      <c r="BZ202" s="104"/>
      <c r="CA202" s="110" t="s">
        <v>137</v>
      </c>
      <c r="CB202" s="104"/>
      <c r="CC202" s="110"/>
      <c r="CD202" s="104"/>
      <c r="CE202" s="110" t="s">
        <v>137</v>
      </c>
      <c r="CF202" s="104"/>
      <c r="CG202" s="110" t="s">
        <v>137</v>
      </c>
      <c r="CH202" s="104"/>
      <c r="CI202" s="110" t="s">
        <v>137</v>
      </c>
      <c r="CJ202" s="104"/>
      <c r="CK202" s="110" t="s">
        <v>137</v>
      </c>
      <c r="CL202" s="104"/>
      <c r="CM202" s="110" t="s">
        <v>137</v>
      </c>
      <c r="CN202" s="104"/>
      <c r="CO202" s="110" t="s">
        <v>137</v>
      </c>
      <c r="CP202" s="104"/>
      <c r="CQ202" s="110" t="s">
        <v>137</v>
      </c>
      <c r="CR202" s="104"/>
      <c r="CS202" s="110" t="s">
        <v>137</v>
      </c>
      <c r="CT202" s="104"/>
      <c r="CU202" s="110" t="s">
        <v>137</v>
      </c>
      <c r="CV202" s="104"/>
      <c r="CW202" s="110" t="s">
        <v>137</v>
      </c>
      <c r="CX202" s="104"/>
      <c r="CY202" s="110" t="s">
        <v>137</v>
      </c>
      <c r="CZ202" s="104"/>
      <c r="DA202" s="110"/>
      <c r="DB202" s="104"/>
    </row>
    <row r="203" spans="1:106">
      <c r="A203" s="104" t="s">
        <v>221</v>
      </c>
      <c r="B203" s="104"/>
      <c r="C203" s="104"/>
      <c r="D203" s="104">
        <v>2</v>
      </c>
      <c r="E203" s="110" t="s">
        <v>3727</v>
      </c>
      <c r="F203" s="110" t="s">
        <v>2691</v>
      </c>
      <c r="G203" s="110" t="s">
        <v>1008</v>
      </c>
      <c r="H203" s="104" t="s">
        <v>594</v>
      </c>
      <c r="I203" s="110" t="s">
        <v>137</v>
      </c>
      <c r="J203" s="104"/>
      <c r="K203" s="110" t="s">
        <v>137</v>
      </c>
      <c r="L203" s="104"/>
      <c r="M203" s="110" t="s">
        <v>137</v>
      </c>
      <c r="N203" s="104"/>
      <c r="O203" s="110" t="s">
        <v>137</v>
      </c>
      <c r="P203" s="104"/>
      <c r="Q203" s="110" t="s">
        <v>137</v>
      </c>
      <c r="R203" s="104"/>
      <c r="S203" s="110"/>
      <c r="T203" s="104"/>
      <c r="U203" s="110"/>
      <c r="V203" s="104"/>
      <c r="W203" s="110"/>
      <c r="X203" s="104"/>
      <c r="Y203" s="110" t="s">
        <v>1206</v>
      </c>
      <c r="Z203" s="104" t="s">
        <v>483</v>
      </c>
      <c r="AA203" s="110" t="s">
        <v>137</v>
      </c>
      <c r="AB203" s="104"/>
      <c r="AC203" s="110" t="s">
        <v>137</v>
      </c>
      <c r="AD203" s="104"/>
      <c r="AE203" s="110" t="s">
        <v>137</v>
      </c>
      <c r="AF203" s="104"/>
      <c r="AG203" s="110" t="s">
        <v>137</v>
      </c>
      <c r="AH203" s="112"/>
      <c r="AI203" s="110" t="s">
        <v>995</v>
      </c>
      <c r="AJ203" s="104" t="s">
        <v>548</v>
      </c>
      <c r="AK203" s="110" t="s">
        <v>137</v>
      </c>
      <c r="AL203" s="104"/>
      <c r="AM203" s="110" t="s">
        <v>137</v>
      </c>
      <c r="AN203" s="104"/>
      <c r="AO203" s="110" t="s">
        <v>137</v>
      </c>
      <c r="AP203" s="104"/>
      <c r="AQ203" s="110" t="s">
        <v>137</v>
      </c>
      <c r="AR203" s="104"/>
      <c r="AS203" s="110" t="s">
        <v>137</v>
      </c>
      <c r="AT203" s="104"/>
      <c r="AU203" s="110" t="s">
        <v>137</v>
      </c>
      <c r="AV203" s="104"/>
      <c r="AW203" s="110" t="s">
        <v>137</v>
      </c>
      <c r="AX203" s="104"/>
      <c r="AY203" s="110" t="s">
        <v>137</v>
      </c>
      <c r="AZ203" s="104"/>
      <c r="BA203" s="110" t="s">
        <v>137</v>
      </c>
      <c r="BB203" s="104"/>
      <c r="BC203" s="110" t="s">
        <v>137</v>
      </c>
      <c r="BD203" s="104"/>
      <c r="BE203" s="110" t="s">
        <v>137</v>
      </c>
      <c r="BF203" s="104"/>
      <c r="BG203" s="110" t="s">
        <v>137</v>
      </c>
      <c r="BH203" s="104"/>
      <c r="BI203" s="110" t="s">
        <v>137</v>
      </c>
      <c r="BJ203" s="104"/>
      <c r="BK203" s="110" t="s">
        <v>137</v>
      </c>
      <c r="BL203" s="104"/>
      <c r="BM203" s="110" t="s">
        <v>137</v>
      </c>
      <c r="BN203" s="104"/>
      <c r="BO203" s="110" t="s">
        <v>137</v>
      </c>
      <c r="BP203" s="104"/>
      <c r="BQ203" s="110" t="s">
        <v>137</v>
      </c>
      <c r="BR203" s="104"/>
      <c r="BS203" s="110" t="s">
        <v>137</v>
      </c>
      <c r="BT203" s="104"/>
      <c r="BU203" s="110" t="s">
        <v>137</v>
      </c>
      <c r="BV203" s="104"/>
      <c r="BW203" s="110" t="s">
        <v>137</v>
      </c>
      <c r="BX203" s="104"/>
      <c r="BY203" s="110" t="s">
        <v>137</v>
      </c>
      <c r="BZ203" s="104"/>
      <c r="CA203" s="110" t="s">
        <v>137</v>
      </c>
      <c r="CB203" s="104"/>
      <c r="CC203" s="110"/>
      <c r="CD203" s="104"/>
      <c r="CE203" s="110" t="s">
        <v>137</v>
      </c>
      <c r="CF203" s="104"/>
      <c r="CG203" s="110" t="s">
        <v>137</v>
      </c>
      <c r="CH203" s="104"/>
      <c r="CI203" s="110" t="s">
        <v>137</v>
      </c>
      <c r="CJ203" s="104"/>
      <c r="CK203" s="110" t="s">
        <v>137</v>
      </c>
      <c r="CL203" s="104"/>
      <c r="CM203" s="110" t="s">
        <v>137</v>
      </c>
      <c r="CN203" s="104"/>
      <c r="CO203" s="110" t="s">
        <v>137</v>
      </c>
      <c r="CP203" s="104"/>
      <c r="CQ203" s="110" t="s">
        <v>137</v>
      </c>
      <c r="CR203" s="104"/>
      <c r="CS203" s="110" t="s">
        <v>137</v>
      </c>
      <c r="CT203" s="104"/>
      <c r="CU203" s="110" t="s">
        <v>137</v>
      </c>
      <c r="CV203" s="104"/>
      <c r="CW203" s="110" t="s">
        <v>137</v>
      </c>
      <c r="CX203" s="104"/>
      <c r="CY203" s="110" t="s">
        <v>137</v>
      </c>
      <c r="CZ203" s="104"/>
      <c r="DA203" s="110"/>
      <c r="DB203" s="104"/>
    </row>
    <row r="204" spans="1:106">
      <c r="A204" s="104" t="s">
        <v>220</v>
      </c>
      <c r="B204" s="104"/>
      <c r="C204" s="104"/>
      <c r="D204" s="104">
        <v>2</v>
      </c>
      <c r="E204" s="110" t="s">
        <v>3727</v>
      </c>
      <c r="F204" s="110" t="s">
        <v>2691</v>
      </c>
      <c r="G204" s="110" t="s">
        <v>1008</v>
      </c>
      <c r="H204" s="104" t="s">
        <v>594</v>
      </c>
      <c r="I204" s="110" t="s">
        <v>137</v>
      </c>
      <c r="J204" s="104"/>
      <c r="K204" s="110" t="s">
        <v>137</v>
      </c>
      <c r="L204" s="104"/>
      <c r="M204" s="110" t="s">
        <v>137</v>
      </c>
      <c r="N204" s="104"/>
      <c r="O204" s="110" t="s">
        <v>137</v>
      </c>
      <c r="P204" s="104"/>
      <c r="Q204" s="110" t="s">
        <v>137</v>
      </c>
      <c r="R204" s="104"/>
      <c r="S204" s="110"/>
      <c r="T204" s="104"/>
      <c r="U204" s="110"/>
      <c r="V204" s="104"/>
      <c r="W204" s="110"/>
      <c r="X204" s="104"/>
      <c r="Y204" s="110" t="s">
        <v>1207</v>
      </c>
      <c r="Z204" s="104" t="s">
        <v>69</v>
      </c>
      <c r="AA204" s="110" t="s">
        <v>137</v>
      </c>
      <c r="AB204" s="104"/>
      <c r="AC204" s="110" t="s">
        <v>137</v>
      </c>
      <c r="AD204" s="104"/>
      <c r="AE204" s="110" t="s">
        <v>137</v>
      </c>
      <c r="AF204" s="104"/>
      <c r="AG204" s="110" t="s">
        <v>137</v>
      </c>
      <c r="AH204" s="104"/>
      <c r="AI204" s="110" t="s">
        <v>137</v>
      </c>
      <c r="AJ204" s="104"/>
      <c r="AK204" s="110" t="s">
        <v>137</v>
      </c>
      <c r="AL204" s="104"/>
      <c r="AM204" s="110" t="s">
        <v>137</v>
      </c>
      <c r="AN204" s="104"/>
      <c r="AO204" s="110" t="s">
        <v>137</v>
      </c>
      <c r="AP204" s="104"/>
      <c r="AQ204" s="110" t="s">
        <v>137</v>
      </c>
      <c r="AR204" s="104"/>
      <c r="AS204" s="110" t="s">
        <v>137</v>
      </c>
      <c r="AT204" s="104"/>
      <c r="AU204" s="110" t="s">
        <v>137</v>
      </c>
      <c r="AV204" s="104"/>
      <c r="AW204" s="110" t="s">
        <v>137</v>
      </c>
      <c r="AX204" s="104"/>
      <c r="AY204" s="110" t="s">
        <v>137</v>
      </c>
      <c r="AZ204" s="104"/>
      <c r="BA204" s="110" t="s">
        <v>137</v>
      </c>
      <c r="BB204" s="104"/>
      <c r="BC204" s="110" t="s">
        <v>137</v>
      </c>
      <c r="BD204" s="104"/>
      <c r="BE204" s="110" t="s">
        <v>137</v>
      </c>
      <c r="BF204" s="104"/>
      <c r="BG204" s="110" t="s">
        <v>137</v>
      </c>
      <c r="BH204" s="104"/>
      <c r="BI204" s="110" t="s">
        <v>137</v>
      </c>
      <c r="BJ204" s="104"/>
      <c r="BK204" s="110" t="s">
        <v>137</v>
      </c>
      <c r="BL204" s="104"/>
      <c r="BM204" s="110" t="s">
        <v>137</v>
      </c>
      <c r="BN204" s="104"/>
      <c r="BO204" s="110" t="s">
        <v>137</v>
      </c>
      <c r="BP204" s="104"/>
      <c r="BQ204" s="110" t="s">
        <v>137</v>
      </c>
      <c r="BR204" s="104"/>
      <c r="BS204" s="110" t="s">
        <v>137</v>
      </c>
      <c r="BT204" s="104"/>
      <c r="BU204" s="110" t="s">
        <v>137</v>
      </c>
      <c r="BV204" s="104"/>
      <c r="BW204" s="110" t="s">
        <v>137</v>
      </c>
      <c r="BX204" s="104"/>
      <c r="BY204" s="110" t="s">
        <v>137</v>
      </c>
      <c r="BZ204" s="104"/>
      <c r="CA204" s="110" t="s">
        <v>137</v>
      </c>
      <c r="CB204" s="104"/>
      <c r="CC204" s="110"/>
      <c r="CD204" s="104"/>
      <c r="CE204" s="110" t="s">
        <v>137</v>
      </c>
      <c r="CF204" s="104"/>
      <c r="CG204" s="110" t="s">
        <v>137</v>
      </c>
      <c r="CH204" s="104"/>
      <c r="CI204" s="110" t="s">
        <v>137</v>
      </c>
      <c r="CJ204" s="104"/>
      <c r="CK204" s="110" t="s">
        <v>137</v>
      </c>
      <c r="CL204" s="104"/>
      <c r="CM204" s="110" t="s">
        <v>137</v>
      </c>
      <c r="CN204" s="104"/>
      <c r="CO204" s="110" t="s">
        <v>137</v>
      </c>
      <c r="CP204" s="104"/>
      <c r="CQ204" s="110" t="s">
        <v>137</v>
      </c>
      <c r="CR204" s="104"/>
      <c r="CS204" s="110" t="s">
        <v>137</v>
      </c>
      <c r="CT204" s="104"/>
      <c r="CU204" s="110" t="s">
        <v>137</v>
      </c>
      <c r="CV204" s="104"/>
      <c r="CW204" s="110" t="s">
        <v>137</v>
      </c>
      <c r="CX204" s="104"/>
      <c r="CY204" s="110" t="s">
        <v>137</v>
      </c>
      <c r="CZ204" s="104"/>
      <c r="DA204" s="110"/>
      <c r="DB204" s="104"/>
    </row>
    <row r="205" spans="1:106">
      <c r="A205" s="104" t="s">
        <v>256</v>
      </c>
      <c r="B205" s="104"/>
      <c r="C205" s="104"/>
      <c r="D205" s="104">
        <v>2</v>
      </c>
      <c r="E205" s="110" t="s">
        <v>3727</v>
      </c>
      <c r="F205" s="110" t="s">
        <v>2691</v>
      </c>
      <c r="G205" s="110" t="s">
        <v>137</v>
      </c>
      <c r="H205" s="104"/>
      <c r="I205" s="110" t="s">
        <v>137</v>
      </c>
      <c r="J205" s="104"/>
      <c r="K205" s="110" t="s">
        <v>137</v>
      </c>
      <c r="L205" s="104"/>
      <c r="M205" s="110" t="s">
        <v>137</v>
      </c>
      <c r="N205" s="104"/>
      <c r="O205" s="110" t="s">
        <v>137</v>
      </c>
      <c r="P205" s="104"/>
      <c r="Q205" s="110" t="s">
        <v>137</v>
      </c>
      <c r="R205" s="104"/>
      <c r="S205" s="110"/>
      <c r="T205" s="104"/>
      <c r="U205" s="110"/>
      <c r="V205" s="104"/>
      <c r="W205" s="110"/>
      <c r="X205" s="104"/>
      <c r="Y205" s="110" t="s">
        <v>1208</v>
      </c>
      <c r="Z205" s="104" t="s">
        <v>70</v>
      </c>
      <c r="AA205" s="110" t="s">
        <v>137</v>
      </c>
      <c r="AB205" s="104"/>
      <c r="AC205" s="110" t="s">
        <v>137</v>
      </c>
      <c r="AD205" s="104"/>
      <c r="AE205" s="110" t="s">
        <v>137</v>
      </c>
      <c r="AF205" s="104"/>
      <c r="AG205" s="110" t="s">
        <v>137</v>
      </c>
      <c r="AH205" s="104"/>
      <c r="AI205" s="110" t="s">
        <v>137</v>
      </c>
      <c r="AJ205" s="104"/>
      <c r="AK205" s="110" t="s">
        <v>137</v>
      </c>
      <c r="AL205" s="104"/>
      <c r="AM205" s="110" t="s">
        <v>137</v>
      </c>
      <c r="AN205" s="104"/>
      <c r="AO205" s="110" t="s">
        <v>137</v>
      </c>
      <c r="AP205" s="104"/>
      <c r="AQ205" s="110" t="s">
        <v>137</v>
      </c>
      <c r="AR205" s="104"/>
      <c r="AS205" s="110" t="s">
        <v>137</v>
      </c>
      <c r="AT205" s="104"/>
      <c r="AU205" s="110" t="s">
        <v>2903</v>
      </c>
      <c r="AV205" s="104" t="s">
        <v>70</v>
      </c>
      <c r="AW205" s="110" t="s">
        <v>137</v>
      </c>
      <c r="AX205" s="104"/>
      <c r="AY205" s="110" t="s">
        <v>137</v>
      </c>
      <c r="AZ205" s="104"/>
      <c r="BA205" s="110" t="s">
        <v>137</v>
      </c>
      <c r="BB205" s="104"/>
      <c r="BC205" s="110" t="s">
        <v>137</v>
      </c>
      <c r="BD205" s="104"/>
      <c r="BE205" s="110" t="s">
        <v>137</v>
      </c>
      <c r="BF205" s="104"/>
      <c r="BG205" s="110" t="s">
        <v>137</v>
      </c>
      <c r="BH205" s="104"/>
      <c r="BI205" s="110" t="s">
        <v>137</v>
      </c>
      <c r="BJ205" s="104"/>
      <c r="BK205" s="110" t="s">
        <v>137</v>
      </c>
      <c r="BL205" s="104"/>
      <c r="BM205" s="110" t="s">
        <v>137</v>
      </c>
      <c r="BN205" s="104"/>
      <c r="BO205" s="110" t="s">
        <v>137</v>
      </c>
      <c r="BP205" s="104"/>
      <c r="BQ205" s="110" t="s">
        <v>137</v>
      </c>
      <c r="BR205" s="104"/>
      <c r="BS205" s="110" t="s">
        <v>137</v>
      </c>
      <c r="BT205" s="104"/>
      <c r="BU205" s="110" t="s">
        <v>137</v>
      </c>
      <c r="BV205" s="104"/>
      <c r="BW205" s="110" t="s">
        <v>137</v>
      </c>
      <c r="BX205" s="104"/>
      <c r="BY205" s="110" t="s">
        <v>137</v>
      </c>
      <c r="BZ205" s="104"/>
      <c r="CA205" s="110" t="s">
        <v>2706</v>
      </c>
      <c r="CB205" s="104" t="s">
        <v>3265</v>
      </c>
      <c r="CC205" s="110"/>
      <c r="CD205" s="104"/>
      <c r="CE205" s="110" t="s">
        <v>137</v>
      </c>
      <c r="CF205" s="104"/>
      <c r="CG205" s="110" t="s">
        <v>137</v>
      </c>
      <c r="CH205" s="104"/>
      <c r="CI205" s="110" t="s">
        <v>137</v>
      </c>
      <c r="CJ205" s="104"/>
      <c r="CK205" s="110" t="s">
        <v>137</v>
      </c>
      <c r="CL205" s="104"/>
      <c r="CM205" s="110" t="s">
        <v>137</v>
      </c>
      <c r="CN205" s="104"/>
      <c r="CO205" s="110" t="s">
        <v>137</v>
      </c>
      <c r="CP205" s="104"/>
      <c r="CQ205" s="110" t="s">
        <v>137</v>
      </c>
      <c r="CR205" s="104"/>
      <c r="CS205" s="110" t="s">
        <v>137</v>
      </c>
      <c r="CT205" s="104"/>
      <c r="CU205" s="110" t="s">
        <v>137</v>
      </c>
      <c r="CV205" s="104"/>
      <c r="CW205" s="110" t="s">
        <v>137</v>
      </c>
      <c r="CX205" s="104"/>
      <c r="CY205" s="110" t="s">
        <v>137</v>
      </c>
      <c r="CZ205" s="104"/>
      <c r="DA205" s="110"/>
      <c r="DB205" s="104"/>
    </row>
    <row r="206" spans="1:106">
      <c r="A206" s="104" t="s">
        <v>567</v>
      </c>
      <c r="B206" s="104"/>
      <c r="C206" s="104"/>
      <c r="D206" s="104">
        <v>2</v>
      </c>
      <c r="E206" s="110" t="s">
        <v>3727</v>
      </c>
      <c r="F206" s="110" t="s">
        <v>2691</v>
      </c>
      <c r="G206" s="110" t="s">
        <v>137</v>
      </c>
      <c r="H206" s="104"/>
      <c r="I206" s="110" t="s">
        <v>137</v>
      </c>
      <c r="J206" s="104"/>
      <c r="K206" s="110" t="s">
        <v>137</v>
      </c>
      <c r="L206" s="104"/>
      <c r="M206" s="110" t="s">
        <v>137</v>
      </c>
      <c r="N206" s="104"/>
      <c r="O206" s="110" t="s">
        <v>137</v>
      </c>
      <c r="P206" s="104"/>
      <c r="Q206" s="110" t="s">
        <v>137</v>
      </c>
      <c r="R206" s="104"/>
      <c r="S206" s="110"/>
      <c r="T206" s="104"/>
      <c r="U206" s="110"/>
      <c r="V206" s="104"/>
      <c r="W206" s="110"/>
      <c r="X206" s="104"/>
      <c r="Y206" s="110" t="s">
        <v>1208</v>
      </c>
      <c r="Z206" s="104" t="s">
        <v>70</v>
      </c>
      <c r="AA206" s="110" t="s">
        <v>137</v>
      </c>
      <c r="AB206" s="104"/>
      <c r="AC206" s="110" t="s">
        <v>137</v>
      </c>
      <c r="AD206" s="104"/>
      <c r="AE206" s="110" t="s">
        <v>137</v>
      </c>
      <c r="AF206" s="104"/>
      <c r="AG206" s="110" t="s">
        <v>137</v>
      </c>
      <c r="AH206" s="104"/>
      <c r="AI206" s="110" t="s">
        <v>137</v>
      </c>
      <c r="AJ206" s="104"/>
      <c r="AK206" s="110" t="s">
        <v>137</v>
      </c>
      <c r="AL206" s="104"/>
      <c r="AM206" s="110" t="s">
        <v>137</v>
      </c>
      <c r="AN206" s="104"/>
      <c r="AO206" s="110" t="s">
        <v>137</v>
      </c>
      <c r="AP206" s="104"/>
      <c r="AQ206" s="110" t="s">
        <v>137</v>
      </c>
      <c r="AR206" s="104"/>
      <c r="AS206" s="110" t="s">
        <v>137</v>
      </c>
      <c r="AT206" s="104"/>
      <c r="AU206" s="110" t="s">
        <v>2903</v>
      </c>
      <c r="AV206" s="104" t="s">
        <v>70</v>
      </c>
      <c r="AW206" s="110" t="s">
        <v>137</v>
      </c>
      <c r="AX206" s="104"/>
      <c r="AY206" s="110" t="s">
        <v>137</v>
      </c>
      <c r="AZ206" s="104"/>
      <c r="BA206" s="110" t="s">
        <v>137</v>
      </c>
      <c r="BB206" s="104"/>
      <c r="BC206" s="110" t="s">
        <v>137</v>
      </c>
      <c r="BD206" s="104"/>
      <c r="BE206" s="110" t="s">
        <v>137</v>
      </c>
      <c r="BF206" s="104"/>
      <c r="BG206" s="110" t="s">
        <v>137</v>
      </c>
      <c r="BH206" s="104"/>
      <c r="BI206" s="110" t="s">
        <v>137</v>
      </c>
      <c r="BJ206" s="104"/>
      <c r="BK206" s="110" t="s">
        <v>137</v>
      </c>
      <c r="BL206" s="104"/>
      <c r="BM206" s="110" t="s">
        <v>137</v>
      </c>
      <c r="BN206" s="104"/>
      <c r="BO206" s="110" t="s">
        <v>137</v>
      </c>
      <c r="BP206" s="104"/>
      <c r="BQ206" s="110" t="s">
        <v>137</v>
      </c>
      <c r="BR206" s="104"/>
      <c r="BS206" s="110" t="s">
        <v>137</v>
      </c>
      <c r="BT206" s="104"/>
      <c r="BU206" s="110" t="s">
        <v>137</v>
      </c>
      <c r="BV206" s="104"/>
      <c r="BW206" s="110" t="s">
        <v>137</v>
      </c>
      <c r="BX206" s="104"/>
      <c r="BY206" s="110" t="s">
        <v>137</v>
      </c>
      <c r="BZ206" s="104"/>
      <c r="CA206" s="110" t="s">
        <v>2934</v>
      </c>
      <c r="CB206" s="104" t="s">
        <v>4029</v>
      </c>
      <c r="CC206" s="110"/>
      <c r="CD206" s="104"/>
      <c r="CE206" s="110" t="s">
        <v>137</v>
      </c>
      <c r="CF206" s="104"/>
      <c r="CG206" s="110" t="s">
        <v>137</v>
      </c>
      <c r="CH206" s="104"/>
      <c r="CI206" s="110" t="s">
        <v>137</v>
      </c>
      <c r="CJ206" s="104"/>
      <c r="CK206" s="110" t="s">
        <v>137</v>
      </c>
      <c r="CL206" s="104"/>
      <c r="CM206" s="110" t="s">
        <v>137</v>
      </c>
      <c r="CN206" s="104"/>
      <c r="CO206" s="110" t="s">
        <v>137</v>
      </c>
      <c r="CP206" s="104"/>
      <c r="CQ206" s="110" t="s">
        <v>137</v>
      </c>
      <c r="CR206" s="104"/>
      <c r="CS206" s="110" t="s">
        <v>137</v>
      </c>
      <c r="CT206" s="104"/>
      <c r="CU206" s="110" t="s">
        <v>137</v>
      </c>
      <c r="CV206" s="104"/>
      <c r="CW206" s="110" t="s">
        <v>137</v>
      </c>
      <c r="CX206" s="104"/>
      <c r="CY206" s="110" t="s">
        <v>137</v>
      </c>
      <c r="CZ206" s="104"/>
      <c r="DA206" s="110"/>
      <c r="DB206" s="104"/>
    </row>
    <row r="207" spans="1:106">
      <c r="A207" s="104" t="s">
        <v>568</v>
      </c>
      <c r="B207" s="104"/>
      <c r="C207" s="104"/>
      <c r="D207" s="104">
        <v>2</v>
      </c>
      <c r="E207" s="110" t="s">
        <v>3727</v>
      </c>
      <c r="F207" s="110" t="s">
        <v>2691</v>
      </c>
      <c r="G207" s="110" t="s">
        <v>137</v>
      </c>
      <c r="H207" s="104"/>
      <c r="I207" s="110" t="s">
        <v>137</v>
      </c>
      <c r="J207" s="104"/>
      <c r="K207" s="110" t="s">
        <v>137</v>
      </c>
      <c r="L207" s="104"/>
      <c r="M207" s="110" t="s">
        <v>137</v>
      </c>
      <c r="N207" s="104"/>
      <c r="O207" s="110" t="s">
        <v>137</v>
      </c>
      <c r="P207" s="104"/>
      <c r="Q207" s="110" t="s">
        <v>137</v>
      </c>
      <c r="R207" s="104"/>
      <c r="S207" s="110"/>
      <c r="T207" s="104"/>
      <c r="U207" s="110"/>
      <c r="V207" s="104"/>
      <c r="W207" s="110"/>
      <c r="X207" s="104"/>
      <c r="Y207" s="110" t="s">
        <v>1208</v>
      </c>
      <c r="Z207" s="104" t="s">
        <v>70</v>
      </c>
      <c r="AA207" s="110" t="s">
        <v>137</v>
      </c>
      <c r="AB207" s="104"/>
      <c r="AC207" s="110" t="s">
        <v>137</v>
      </c>
      <c r="AD207" s="104"/>
      <c r="AE207" s="110" t="s">
        <v>137</v>
      </c>
      <c r="AF207" s="104"/>
      <c r="AG207" s="110" t="s">
        <v>137</v>
      </c>
      <c r="AH207" s="104"/>
      <c r="AI207" s="110" t="s">
        <v>137</v>
      </c>
      <c r="AJ207" s="104"/>
      <c r="AK207" s="110" t="s">
        <v>137</v>
      </c>
      <c r="AL207" s="104"/>
      <c r="AM207" s="110" t="s">
        <v>137</v>
      </c>
      <c r="AN207" s="104"/>
      <c r="AO207" s="110" t="s">
        <v>137</v>
      </c>
      <c r="AP207" s="104"/>
      <c r="AQ207" s="110" t="s">
        <v>137</v>
      </c>
      <c r="AR207" s="104"/>
      <c r="AS207" s="110" t="s">
        <v>137</v>
      </c>
      <c r="AT207" s="104"/>
      <c r="AU207" s="110" t="s">
        <v>2903</v>
      </c>
      <c r="AV207" s="104" t="s">
        <v>70</v>
      </c>
      <c r="AW207" s="110" t="s">
        <v>137</v>
      </c>
      <c r="AX207" s="104"/>
      <c r="AY207" s="110" t="s">
        <v>137</v>
      </c>
      <c r="AZ207" s="104"/>
      <c r="BA207" s="110" t="s">
        <v>137</v>
      </c>
      <c r="BB207" s="104"/>
      <c r="BC207" s="110" t="s">
        <v>137</v>
      </c>
      <c r="BD207" s="104"/>
      <c r="BE207" s="110" t="s">
        <v>137</v>
      </c>
      <c r="BF207" s="104"/>
      <c r="BG207" s="110" t="s">
        <v>137</v>
      </c>
      <c r="BH207" s="104"/>
      <c r="BI207" s="110" t="s">
        <v>137</v>
      </c>
      <c r="BJ207" s="104"/>
      <c r="BK207" s="110" t="s">
        <v>137</v>
      </c>
      <c r="BL207" s="104"/>
      <c r="BM207" s="110" t="s">
        <v>137</v>
      </c>
      <c r="BN207" s="104"/>
      <c r="BO207" s="110" t="s">
        <v>137</v>
      </c>
      <c r="BP207" s="104"/>
      <c r="BQ207" s="110" t="s">
        <v>137</v>
      </c>
      <c r="BR207" s="104"/>
      <c r="BS207" s="110" t="s">
        <v>137</v>
      </c>
      <c r="BT207" s="104"/>
      <c r="BU207" s="110" t="s">
        <v>137</v>
      </c>
      <c r="BV207" s="104"/>
      <c r="BW207" s="110" t="s">
        <v>137</v>
      </c>
      <c r="BX207" s="104"/>
      <c r="BY207" s="110" t="s">
        <v>137</v>
      </c>
      <c r="BZ207" s="104"/>
      <c r="CA207" s="110" t="s">
        <v>2704</v>
      </c>
      <c r="CB207" s="104" t="s">
        <v>4030</v>
      </c>
      <c r="CC207" s="110"/>
      <c r="CD207" s="104"/>
      <c r="CE207" s="110" t="s">
        <v>137</v>
      </c>
      <c r="CF207" s="104"/>
      <c r="CG207" s="110" t="s">
        <v>137</v>
      </c>
      <c r="CH207" s="104"/>
      <c r="CI207" s="110" t="s">
        <v>137</v>
      </c>
      <c r="CJ207" s="104"/>
      <c r="CK207" s="110" t="s">
        <v>137</v>
      </c>
      <c r="CL207" s="104"/>
      <c r="CM207" s="110" t="s">
        <v>137</v>
      </c>
      <c r="CN207" s="104"/>
      <c r="CO207" s="110" t="s">
        <v>137</v>
      </c>
      <c r="CP207" s="104"/>
      <c r="CQ207" s="110" t="s">
        <v>137</v>
      </c>
      <c r="CR207" s="104"/>
      <c r="CS207" s="110" t="s">
        <v>137</v>
      </c>
      <c r="CT207" s="104"/>
      <c r="CU207" s="110" t="s">
        <v>137</v>
      </c>
      <c r="CV207" s="104"/>
      <c r="CW207" s="110" t="s">
        <v>137</v>
      </c>
      <c r="CX207" s="104"/>
      <c r="CY207" s="110" t="s">
        <v>137</v>
      </c>
      <c r="CZ207" s="104"/>
      <c r="DA207" s="110"/>
      <c r="DB207" s="104"/>
    </row>
    <row r="208" spans="1:106">
      <c r="A208" s="104" t="s">
        <v>569</v>
      </c>
      <c r="B208" s="104"/>
      <c r="C208" s="104"/>
      <c r="D208" s="104">
        <v>2</v>
      </c>
      <c r="E208" s="110" t="s">
        <v>3727</v>
      </c>
      <c r="F208" s="110" t="s">
        <v>2691</v>
      </c>
      <c r="G208" s="110" t="s">
        <v>137</v>
      </c>
      <c r="H208" s="104"/>
      <c r="I208" s="110" t="s">
        <v>137</v>
      </c>
      <c r="J208" s="104"/>
      <c r="K208" s="110" t="s">
        <v>137</v>
      </c>
      <c r="L208" s="104"/>
      <c r="M208" s="110" t="s">
        <v>137</v>
      </c>
      <c r="N208" s="104"/>
      <c r="O208" s="110" t="s">
        <v>137</v>
      </c>
      <c r="P208" s="104"/>
      <c r="Q208" s="110" t="s">
        <v>137</v>
      </c>
      <c r="R208" s="104"/>
      <c r="S208" s="110"/>
      <c r="T208" s="104"/>
      <c r="U208" s="110"/>
      <c r="V208" s="104"/>
      <c r="W208" s="110"/>
      <c r="X208" s="104"/>
      <c r="Y208" s="110" t="s">
        <v>1208</v>
      </c>
      <c r="Z208" s="104" t="s">
        <v>70</v>
      </c>
      <c r="AA208" s="110" t="s">
        <v>137</v>
      </c>
      <c r="AB208" s="104"/>
      <c r="AC208" s="110" t="s">
        <v>137</v>
      </c>
      <c r="AD208" s="104"/>
      <c r="AE208" s="110" t="s">
        <v>137</v>
      </c>
      <c r="AF208" s="104"/>
      <c r="AG208" s="110" t="s">
        <v>137</v>
      </c>
      <c r="AH208" s="104"/>
      <c r="AI208" s="110" t="s">
        <v>137</v>
      </c>
      <c r="AJ208" s="104"/>
      <c r="AK208" s="110" t="s">
        <v>137</v>
      </c>
      <c r="AL208" s="104"/>
      <c r="AM208" s="110" t="s">
        <v>137</v>
      </c>
      <c r="AN208" s="104"/>
      <c r="AO208" s="110" t="s">
        <v>137</v>
      </c>
      <c r="AP208" s="104"/>
      <c r="AQ208" s="110" t="s">
        <v>137</v>
      </c>
      <c r="AR208" s="104"/>
      <c r="AS208" s="110" t="s">
        <v>137</v>
      </c>
      <c r="AT208" s="104"/>
      <c r="AU208" s="110" t="s">
        <v>2903</v>
      </c>
      <c r="AV208" s="104" t="s">
        <v>70</v>
      </c>
      <c r="AW208" s="110" t="s">
        <v>137</v>
      </c>
      <c r="AX208" s="104"/>
      <c r="AY208" s="110" t="s">
        <v>137</v>
      </c>
      <c r="AZ208" s="104"/>
      <c r="BA208" s="110" t="s">
        <v>137</v>
      </c>
      <c r="BB208" s="104"/>
      <c r="BC208" s="110" t="s">
        <v>137</v>
      </c>
      <c r="BD208" s="104"/>
      <c r="BE208" s="110" t="s">
        <v>137</v>
      </c>
      <c r="BF208" s="104"/>
      <c r="BG208" s="110" t="s">
        <v>137</v>
      </c>
      <c r="BH208" s="104"/>
      <c r="BI208" s="110" t="s">
        <v>137</v>
      </c>
      <c r="BJ208" s="104"/>
      <c r="BK208" s="110" t="s">
        <v>137</v>
      </c>
      <c r="BL208" s="104"/>
      <c r="BM208" s="110" t="s">
        <v>137</v>
      </c>
      <c r="BN208" s="104"/>
      <c r="BO208" s="110" t="s">
        <v>137</v>
      </c>
      <c r="BP208" s="104"/>
      <c r="BQ208" s="110" t="s">
        <v>137</v>
      </c>
      <c r="BR208" s="104"/>
      <c r="BS208" s="110" t="s">
        <v>137</v>
      </c>
      <c r="BT208" s="104"/>
      <c r="BU208" s="110" t="s">
        <v>137</v>
      </c>
      <c r="BV208" s="104"/>
      <c r="BW208" s="110" t="s">
        <v>137</v>
      </c>
      <c r="BX208" s="104"/>
      <c r="BY208" s="110" t="s">
        <v>137</v>
      </c>
      <c r="BZ208" s="104"/>
      <c r="CA208" s="110" t="s">
        <v>2705</v>
      </c>
      <c r="CB208" s="104" t="s">
        <v>2664</v>
      </c>
      <c r="CC208" s="110"/>
      <c r="CD208" s="104"/>
      <c r="CE208" s="110" t="s">
        <v>137</v>
      </c>
      <c r="CF208" s="104"/>
      <c r="CG208" s="110" t="s">
        <v>137</v>
      </c>
      <c r="CH208" s="104"/>
      <c r="CI208" s="110" t="s">
        <v>137</v>
      </c>
      <c r="CJ208" s="104"/>
      <c r="CK208" s="110" t="s">
        <v>137</v>
      </c>
      <c r="CL208" s="104"/>
      <c r="CM208" s="110" t="s">
        <v>137</v>
      </c>
      <c r="CN208" s="104"/>
      <c r="CO208" s="110" t="s">
        <v>137</v>
      </c>
      <c r="CP208" s="104"/>
      <c r="CQ208" s="110" t="s">
        <v>137</v>
      </c>
      <c r="CR208" s="104"/>
      <c r="CS208" s="110" t="s">
        <v>137</v>
      </c>
      <c r="CT208" s="104"/>
      <c r="CU208" s="110" t="s">
        <v>137</v>
      </c>
      <c r="CV208" s="104"/>
      <c r="CW208" s="110" t="s">
        <v>137</v>
      </c>
      <c r="CX208" s="104"/>
      <c r="CY208" s="110" t="s">
        <v>137</v>
      </c>
      <c r="CZ208" s="104"/>
      <c r="DA208" s="110"/>
      <c r="DB208" s="104"/>
    </row>
    <row r="209" spans="1:106">
      <c r="A209" s="104" t="s">
        <v>2761</v>
      </c>
      <c r="B209" s="104"/>
      <c r="C209" s="104"/>
      <c r="D209" s="104">
        <v>2</v>
      </c>
      <c r="E209" s="110" t="s">
        <v>3727</v>
      </c>
      <c r="F209" s="110" t="s">
        <v>2691</v>
      </c>
      <c r="G209" s="110" t="s">
        <v>137</v>
      </c>
      <c r="H209" s="104"/>
      <c r="I209" s="110" t="s">
        <v>137</v>
      </c>
      <c r="J209" s="104"/>
      <c r="K209" s="110" t="s">
        <v>137</v>
      </c>
      <c r="L209" s="104"/>
      <c r="M209" s="110" t="s">
        <v>137</v>
      </c>
      <c r="N209" s="104"/>
      <c r="O209" s="110" t="s">
        <v>137</v>
      </c>
      <c r="P209" s="104"/>
      <c r="Q209" s="110" t="s">
        <v>137</v>
      </c>
      <c r="R209" s="104"/>
      <c r="S209" s="110"/>
      <c r="T209" s="104"/>
      <c r="U209" s="110"/>
      <c r="V209" s="104"/>
      <c r="W209" s="110"/>
      <c r="X209" s="104"/>
      <c r="Y209" s="110" t="s">
        <v>1208</v>
      </c>
      <c r="Z209" s="104" t="s">
        <v>70</v>
      </c>
      <c r="AA209" s="110" t="s">
        <v>137</v>
      </c>
      <c r="AB209" s="104"/>
      <c r="AC209" s="110" t="s">
        <v>137</v>
      </c>
      <c r="AD209" s="104"/>
      <c r="AE209" s="110" t="s">
        <v>137</v>
      </c>
      <c r="AF209" s="104"/>
      <c r="AG209" s="110" t="s">
        <v>137</v>
      </c>
      <c r="AH209" s="104"/>
      <c r="AI209" s="110" t="s">
        <v>137</v>
      </c>
      <c r="AJ209" s="104"/>
      <c r="AK209" s="110" t="s">
        <v>137</v>
      </c>
      <c r="AL209" s="104"/>
      <c r="AM209" s="110" t="s">
        <v>137</v>
      </c>
      <c r="AN209" s="104"/>
      <c r="AO209" s="110" t="s">
        <v>137</v>
      </c>
      <c r="AP209" s="104"/>
      <c r="AQ209" s="110" t="s">
        <v>1009</v>
      </c>
      <c r="AR209" s="104" t="s">
        <v>74</v>
      </c>
      <c r="AS209" s="110" t="s">
        <v>137</v>
      </c>
      <c r="AT209" s="104"/>
      <c r="AU209" s="110" t="s">
        <v>996</v>
      </c>
      <c r="AV209" s="104" t="s">
        <v>571</v>
      </c>
      <c r="AW209" s="110"/>
      <c r="AX209" s="104"/>
      <c r="AY209" s="110" t="s">
        <v>1026</v>
      </c>
      <c r="AZ209" s="104" t="s">
        <v>600</v>
      </c>
      <c r="BA209" s="110" t="s">
        <v>3070</v>
      </c>
      <c r="BB209" s="104" t="s">
        <v>3068</v>
      </c>
      <c r="BC209" s="110" t="s">
        <v>137</v>
      </c>
      <c r="BD209" s="104"/>
      <c r="BE209" s="110" t="s">
        <v>137</v>
      </c>
      <c r="BF209" s="104"/>
      <c r="BG209" s="110" t="s">
        <v>137</v>
      </c>
      <c r="BH209" s="104"/>
      <c r="BI209" s="110" t="s">
        <v>137</v>
      </c>
      <c r="BJ209" s="104"/>
      <c r="BK209" s="110" t="s">
        <v>137</v>
      </c>
      <c r="BL209" s="104"/>
      <c r="BM209" s="110" t="s">
        <v>137</v>
      </c>
      <c r="BN209" s="104"/>
      <c r="BO209" s="110" t="s">
        <v>137</v>
      </c>
      <c r="BP209" s="104"/>
      <c r="BQ209" s="110" t="s">
        <v>137</v>
      </c>
      <c r="BR209" s="104"/>
      <c r="BS209" s="110" t="s">
        <v>137</v>
      </c>
      <c r="BT209" s="104"/>
      <c r="BU209" s="110" t="s">
        <v>137</v>
      </c>
      <c r="BV209" s="104"/>
      <c r="BW209" s="110" t="s">
        <v>137</v>
      </c>
      <c r="BX209" s="104"/>
      <c r="BY209" s="110" t="s">
        <v>137</v>
      </c>
      <c r="BZ209" s="104"/>
      <c r="CA209" s="110" t="s">
        <v>137</v>
      </c>
      <c r="CB209" s="104"/>
      <c r="CC209" s="110"/>
      <c r="CD209" s="104"/>
      <c r="CE209" s="110" t="s">
        <v>137</v>
      </c>
      <c r="CF209" s="104"/>
      <c r="CG209" s="110" t="s">
        <v>137</v>
      </c>
      <c r="CH209" s="104"/>
      <c r="CI209" s="110" t="s">
        <v>137</v>
      </c>
      <c r="CJ209" s="104"/>
      <c r="CK209" s="110" t="s">
        <v>137</v>
      </c>
      <c r="CL209" s="104"/>
      <c r="CM209" s="110" t="s">
        <v>137</v>
      </c>
      <c r="CN209" s="104"/>
      <c r="CO209" s="110" t="s">
        <v>137</v>
      </c>
      <c r="CP209" s="104"/>
      <c r="CQ209" s="110" t="s">
        <v>137</v>
      </c>
      <c r="CR209" s="104"/>
      <c r="CS209" s="110" t="s">
        <v>137</v>
      </c>
      <c r="CT209" s="104"/>
      <c r="CU209" s="110" t="s">
        <v>137</v>
      </c>
      <c r="CV209" s="104"/>
      <c r="CW209" s="110" t="s">
        <v>137</v>
      </c>
      <c r="CX209" s="104"/>
      <c r="CY209" s="110" t="s">
        <v>137</v>
      </c>
      <c r="CZ209" s="104"/>
      <c r="DA209" s="110"/>
      <c r="DB209" s="104"/>
    </row>
    <row r="210" spans="1:106">
      <c r="A210" s="104" t="s">
        <v>1210</v>
      </c>
      <c r="B210" s="104"/>
      <c r="C210" s="104"/>
      <c r="D210" s="104">
        <v>2</v>
      </c>
      <c r="E210" s="110" t="s">
        <v>3727</v>
      </c>
      <c r="F210" s="110" t="s">
        <v>2691</v>
      </c>
      <c r="G210" s="110" t="s">
        <v>137</v>
      </c>
      <c r="H210" s="104"/>
      <c r="I210" s="110" t="s">
        <v>137</v>
      </c>
      <c r="J210" s="104"/>
      <c r="K210" s="110" t="s">
        <v>137</v>
      </c>
      <c r="L210" s="104"/>
      <c r="M210" s="110" t="s">
        <v>137</v>
      </c>
      <c r="N210" s="104"/>
      <c r="O210" s="110" t="s">
        <v>137</v>
      </c>
      <c r="P210" s="104"/>
      <c r="Q210" s="110" t="s">
        <v>137</v>
      </c>
      <c r="R210" s="104"/>
      <c r="S210" s="110"/>
      <c r="T210" s="104"/>
      <c r="U210" s="110"/>
      <c r="V210" s="104"/>
      <c r="W210" s="110"/>
      <c r="X210" s="104"/>
      <c r="Y210" s="110" t="s">
        <v>1208</v>
      </c>
      <c r="Z210" s="104" t="s">
        <v>70</v>
      </c>
      <c r="AA210" s="110" t="s">
        <v>137</v>
      </c>
      <c r="AB210" s="104"/>
      <c r="AC210" s="110" t="s">
        <v>137</v>
      </c>
      <c r="AD210" s="104"/>
      <c r="AE210" s="110" t="s">
        <v>137</v>
      </c>
      <c r="AF210" s="104"/>
      <c r="AG210" s="110" t="s">
        <v>137</v>
      </c>
      <c r="AH210" s="104"/>
      <c r="AI210" s="110" t="s">
        <v>137</v>
      </c>
      <c r="AJ210" s="104"/>
      <c r="AK210" s="110" t="s">
        <v>137</v>
      </c>
      <c r="AL210" s="104"/>
      <c r="AM210" s="110" t="s">
        <v>137</v>
      </c>
      <c r="AN210" s="104"/>
      <c r="AO210" s="110" t="s">
        <v>137</v>
      </c>
      <c r="AP210" s="104"/>
      <c r="AQ210" s="110" t="s">
        <v>1009</v>
      </c>
      <c r="AR210" s="104" t="s">
        <v>74</v>
      </c>
      <c r="AS210" s="110" t="s">
        <v>137</v>
      </c>
      <c r="AT210" s="104"/>
      <c r="AU210" s="110" t="s">
        <v>996</v>
      </c>
      <c r="AV210" s="104" t="s">
        <v>571</v>
      </c>
      <c r="AW210" s="110"/>
      <c r="AX210" s="104"/>
      <c r="AY210" s="110" t="s">
        <v>1027</v>
      </c>
      <c r="AZ210" s="104" t="s">
        <v>599</v>
      </c>
      <c r="BA210" s="110" t="s">
        <v>3070</v>
      </c>
      <c r="BB210" s="104" t="s">
        <v>3068</v>
      </c>
      <c r="BC210" s="110" t="s">
        <v>137</v>
      </c>
      <c r="BD210" s="104"/>
      <c r="BE210" s="110" t="s">
        <v>137</v>
      </c>
      <c r="BF210" s="104"/>
      <c r="BG210" s="110" t="s">
        <v>137</v>
      </c>
      <c r="BH210" s="104"/>
      <c r="BI210" s="110" t="s">
        <v>137</v>
      </c>
      <c r="BJ210" s="104"/>
      <c r="BK210" s="110" t="s">
        <v>137</v>
      </c>
      <c r="BL210" s="104"/>
      <c r="BM210" s="110" t="s">
        <v>137</v>
      </c>
      <c r="BN210" s="104"/>
      <c r="BO210" s="110" t="s">
        <v>137</v>
      </c>
      <c r="BP210" s="104"/>
      <c r="BQ210" s="110" t="s">
        <v>137</v>
      </c>
      <c r="BR210" s="104"/>
      <c r="BS210" s="110" t="s">
        <v>137</v>
      </c>
      <c r="BT210" s="104"/>
      <c r="BU210" s="110" t="s">
        <v>137</v>
      </c>
      <c r="BV210" s="104"/>
      <c r="BW210" s="110" t="s">
        <v>137</v>
      </c>
      <c r="BX210" s="104"/>
      <c r="BY210" s="110" t="s">
        <v>137</v>
      </c>
      <c r="BZ210" s="104"/>
      <c r="CA210" s="110" t="s">
        <v>137</v>
      </c>
      <c r="CB210" s="104"/>
      <c r="CC210" s="110"/>
      <c r="CD210" s="104"/>
      <c r="CE210" s="110" t="s">
        <v>137</v>
      </c>
      <c r="CF210" s="104"/>
      <c r="CG210" s="110" t="s">
        <v>137</v>
      </c>
      <c r="CH210" s="104"/>
      <c r="CI210" s="110" t="s">
        <v>137</v>
      </c>
      <c r="CJ210" s="104"/>
      <c r="CK210" s="110" t="s">
        <v>137</v>
      </c>
      <c r="CL210" s="104"/>
      <c r="CM210" s="110" t="s">
        <v>137</v>
      </c>
      <c r="CN210" s="104"/>
      <c r="CO210" s="110" t="s">
        <v>137</v>
      </c>
      <c r="CP210" s="104"/>
      <c r="CQ210" s="110" t="s">
        <v>137</v>
      </c>
      <c r="CR210" s="104"/>
      <c r="CS210" s="110" t="s">
        <v>137</v>
      </c>
      <c r="CT210" s="104"/>
      <c r="CU210" s="110" t="s">
        <v>137</v>
      </c>
      <c r="CV210" s="104"/>
      <c r="CW210" s="110" t="s">
        <v>137</v>
      </c>
      <c r="CX210" s="104"/>
      <c r="CY210" s="110" t="s">
        <v>137</v>
      </c>
      <c r="CZ210" s="104"/>
      <c r="DA210" s="110"/>
      <c r="DB210" s="104"/>
    </row>
    <row r="211" spans="1:106">
      <c r="A211" s="104" t="s">
        <v>1211</v>
      </c>
      <c r="B211" s="104"/>
      <c r="C211" s="104"/>
      <c r="D211" s="104">
        <v>2</v>
      </c>
      <c r="E211" s="110" t="s">
        <v>3727</v>
      </c>
      <c r="F211" s="110" t="s">
        <v>2691</v>
      </c>
      <c r="G211" s="110" t="s">
        <v>137</v>
      </c>
      <c r="H211" s="104"/>
      <c r="I211" s="110" t="s">
        <v>137</v>
      </c>
      <c r="J211" s="104"/>
      <c r="K211" s="110" t="s">
        <v>137</v>
      </c>
      <c r="L211" s="104"/>
      <c r="M211" s="110" t="s">
        <v>137</v>
      </c>
      <c r="N211" s="104"/>
      <c r="O211" s="110" t="s">
        <v>137</v>
      </c>
      <c r="P211" s="104"/>
      <c r="Q211" s="110" t="s">
        <v>137</v>
      </c>
      <c r="R211" s="104"/>
      <c r="S211" s="110"/>
      <c r="T211" s="104"/>
      <c r="U211" s="110"/>
      <c r="V211" s="104"/>
      <c r="W211" s="110"/>
      <c r="X211" s="104"/>
      <c r="Y211" s="110" t="s">
        <v>1208</v>
      </c>
      <c r="Z211" s="104" t="s">
        <v>70</v>
      </c>
      <c r="AA211" s="110" t="s">
        <v>137</v>
      </c>
      <c r="AB211" s="104"/>
      <c r="AC211" s="110" t="s">
        <v>137</v>
      </c>
      <c r="AD211" s="104"/>
      <c r="AE211" s="110" t="s">
        <v>137</v>
      </c>
      <c r="AF211" s="104"/>
      <c r="AG211" s="110" t="s">
        <v>137</v>
      </c>
      <c r="AH211" s="104"/>
      <c r="AI211" s="110" t="s">
        <v>137</v>
      </c>
      <c r="AJ211" s="104"/>
      <c r="AK211" s="110" t="s">
        <v>137</v>
      </c>
      <c r="AL211" s="104"/>
      <c r="AM211" s="110" t="s">
        <v>137</v>
      </c>
      <c r="AN211" s="104"/>
      <c r="AO211" s="110" t="s">
        <v>137</v>
      </c>
      <c r="AP211" s="104"/>
      <c r="AQ211" s="110" t="s">
        <v>1009</v>
      </c>
      <c r="AR211" s="104" t="s">
        <v>74</v>
      </c>
      <c r="AS211" s="110" t="s">
        <v>137</v>
      </c>
      <c r="AT211" s="104"/>
      <c r="AU211" s="110" t="s">
        <v>996</v>
      </c>
      <c r="AV211" s="104" t="s">
        <v>571</v>
      </c>
      <c r="AW211" s="110"/>
      <c r="AX211" s="104"/>
      <c r="AY211" s="110" t="s">
        <v>1026</v>
      </c>
      <c r="AZ211" s="104" t="s">
        <v>600</v>
      </c>
      <c r="BA211" s="110" t="s">
        <v>1028</v>
      </c>
      <c r="BB211" s="104" t="s">
        <v>576</v>
      </c>
      <c r="BC211" s="110"/>
      <c r="BD211" s="104"/>
      <c r="BE211" s="110" t="s">
        <v>137</v>
      </c>
      <c r="BF211" s="104"/>
      <c r="BG211" s="110" t="s">
        <v>137</v>
      </c>
      <c r="BH211" s="104"/>
      <c r="BI211" s="110" t="s">
        <v>137</v>
      </c>
      <c r="BJ211" s="104"/>
      <c r="BK211" s="110" t="s">
        <v>137</v>
      </c>
      <c r="BL211" s="104"/>
      <c r="BM211" s="110" t="s">
        <v>137</v>
      </c>
      <c r="BN211" s="104"/>
      <c r="BO211" s="110" t="s">
        <v>137</v>
      </c>
      <c r="BP211" s="104"/>
      <c r="BQ211" s="110" t="s">
        <v>137</v>
      </c>
      <c r="BR211" s="104"/>
      <c r="BS211" s="110" t="s">
        <v>137</v>
      </c>
      <c r="BT211" s="104"/>
      <c r="BU211" s="110" t="s">
        <v>137</v>
      </c>
      <c r="BV211" s="104"/>
      <c r="BW211" s="110" t="s">
        <v>137</v>
      </c>
      <c r="BX211" s="104"/>
      <c r="BY211" s="110" t="s">
        <v>137</v>
      </c>
      <c r="BZ211" s="104"/>
      <c r="CA211" s="110" t="s">
        <v>137</v>
      </c>
      <c r="CB211" s="104"/>
      <c r="CC211" s="110"/>
      <c r="CD211" s="104"/>
      <c r="CE211" s="110" t="s">
        <v>137</v>
      </c>
      <c r="CF211" s="104"/>
      <c r="CG211" s="110" t="s">
        <v>137</v>
      </c>
      <c r="CH211" s="104"/>
      <c r="CI211" s="110" t="s">
        <v>137</v>
      </c>
      <c r="CJ211" s="104"/>
      <c r="CK211" s="110" t="s">
        <v>137</v>
      </c>
      <c r="CL211" s="104"/>
      <c r="CM211" s="110" t="s">
        <v>137</v>
      </c>
      <c r="CN211" s="104"/>
      <c r="CO211" s="110" t="s">
        <v>137</v>
      </c>
      <c r="CP211" s="104"/>
      <c r="CQ211" s="110" t="s">
        <v>137</v>
      </c>
      <c r="CR211" s="104"/>
      <c r="CS211" s="110" t="s">
        <v>137</v>
      </c>
      <c r="CT211" s="104"/>
      <c r="CU211" s="110" t="s">
        <v>137</v>
      </c>
      <c r="CV211" s="104"/>
      <c r="CW211" s="110" t="s">
        <v>137</v>
      </c>
      <c r="CX211" s="104"/>
      <c r="CY211" s="110" t="s">
        <v>137</v>
      </c>
      <c r="CZ211" s="104"/>
      <c r="DA211" s="110"/>
      <c r="DB211" s="104"/>
    </row>
    <row r="212" spans="1:106">
      <c r="A212" s="104" t="s">
        <v>1212</v>
      </c>
      <c r="B212" s="104"/>
      <c r="C212" s="104"/>
      <c r="D212" s="104">
        <v>2</v>
      </c>
      <c r="E212" s="110" t="s">
        <v>3727</v>
      </c>
      <c r="F212" s="110" t="s">
        <v>2691</v>
      </c>
      <c r="G212" s="110" t="s">
        <v>137</v>
      </c>
      <c r="H212" s="104"/>
      <c r="I212" s="110" t="s">
        <v>137</v>
      </c>
      <c r="J212" s="104"/>
      <c r="K212" s="110" t="s">
        <v>137</v>
      </c>
      <c r="L212" s="104"/>
      <c r="M212" s="110" t="s">
        <v>137</v>
      </c>
      <c r="N212" s="104"/>
      <c r="O212" s="110" t="s">
        <v>137</v>
      </c>
      <c r="P212" s="104"/>
      <c r="Q212" s="110" t="s">
        <v>137</v>
      </c>
      <c r="R212" s="104"/>
      <c r="S212" s="110"/>
      <c r="T212" s="104"/>
      <c r="U212" s="110"/>
      <c r="V212" s="104"/>
      <c r="W212" s="110"/>
      <c r="X212" s="104"/>
      <c r="Y212" s="110" t="s">
        <v>1208</v>
      </c>
      <c r="Z212" s="104" t="s">
        <v>70</v>
      </c>
      <c r="AA212" s="110" t="s">
        <v>137</v>
      </c>
      <c r="AB212" s="104"/>
      <c r="AC212" s="110" t="s">
        <v>137</v>
      </c>
      <c r="AD212" s="104"/>
      <c r="AE212" s="110" t="s">
        <v>137</v>
      </c>
      <c r="AF212" s="104"/>
      <c r="AG212" s="110" t="s">
        <v>137</v>
      </c>
      <c r="AH212" s="104"/>
      <c r="AI212" s="110" t="s">
        <v>137</v>
      </c>
      <c r="AJ212" s="104"/>
      <c r="AK212" s="110" t="s">
        <v>137</v>
      </c>
      <c r="AL212" s="104"/>
      <c r="AM212" s="110" t="s">
        <v>137</v>
      </c>
      <c r="AN212" s="104"/>
      <c r="AO212" s="110" t="s">
        <v>137</v>
      </c>
      <c r="AP212" s="104"/>
      <c r="AQ212" s="110" t="s">
        <v>1009</v>
      </c>
      <c r="AR212" s="104" t="s">
        <v>74</v>
      </c>
      <c r="AS212" s="110" t="s">
        <v>137</v>
      </c>
      <c r="AT212" s="104"/>
      <c r="AU212" s="110" t="s">
        <v>996</v>
      </c>
      <c r="AV212" s="104" t="s">
        <v>571</v>
      </c>
      <c r="AW212" s="110"/>
      <c r="AX212" s="104"/>
      <c r="AY212" s="110" t="s">
        <v>1026</v>
      </c>
      <c r="AZ212" s="104" t="s">
        <v>600</v>
      </c>
      <c r="BA212" s="110" t="s">
        <v>1028</v>
      </c>
      <c r="BB212" s="104" t="s">
        <v>576</v>
      </c>
      <c r="BC212" s="110"/>
      <c r="BD212" s="104"/>
      <c r="BE212" s="110" t="s">
        <v>137</v>
      </c>
      <c r="BF212" s="104"/>
      <c r="BG212" s="110" t="s">
        <v>137</v>
      </c>
      <c r="BH212" s="104"/>
      <c r="BI212" s="110" t="s">
        <v>137</v>
      </c>
      <c r="BJ212" s="104"/>
      <c r="BK212" s="110" t="s">
        <v>137</v>
      </c>
      <c r="BL212" s="104"/>
      <c r="BM212" s="110" t="s">
        <v>137</v>
      </c>
      <c r="BN212" s="104"/>
      <c r="BO212" s="110" t="s">
        <v>137</v>
      </c>
      <c r="BP212" s="104"/>
      <c r="BQ212" s="110" t="s">
        <v>137</v>
      </c>
      <c r="BR212" s="104"/>
      <c r="BS212" s="110" t="s">
        <v>137</v>
      </c>
      <c r="BT212" s="104"/>
      <c r="BU212" s="110" t="s">
        <v>137</v>
      </c>
      <c r="BV212" s="104"/>
      <c r="BW212" s="110" t="s">
        <v>137</v>
      </c>
      <c r="BX212" s="104"/>
      <c r="BY212" s="110" t="s">
        <v>137</v>
      </c>
      <c r="BZ212" s="104"/>
      <c r="CA212" s="110" t="s">
        <v>137</v>
      </c>
      <c r="CB212" s="104"/>
      <c r="CC212" s="110"/>
      <c r="CD212" s="104"/>
      <c r="CE212" s="110" t="s">
        <v>137</v>
      </c>
      <c r="CF212" s="104"/>
      <c r="CG212" s="110" t="s">
        <v>137</v>
      </c>
      <c r="CH212" s="104"/>
      <c r="CI212" s="110" t="s">
        <v>137</v>
      </c>
      <c r="CJ212" s="104"/>
      <c r="CK212" s="110" t="s">
        <v>137</v>
      </c>
      <c r="CL212" s="104"/>
      <c r="CM212" s="110" t="s">
        <v>137</v>
      </c>
      <c r="CN212" s="104"/>
      <c r="CO212" s="110" t="s">
        <v>137</v>
      </c>
      <c r="CP212" s="104"/>
      <c r="CQ212" s="110" t="s">
        <v>137</v>
      </c>
      <c r="CR212" s="104"/>
      <c r="CS212" s="110" t="s">
        <v>137</v>
      </c>
      <c r="CT212" s="104"/>
      <c r="CU212" s="110" t="s">
        <v>137</v>
      </c>
      <c r="CV212" s="104"/>
      <c r="CW212" s="110" t="s">
        <v>137</v>
      </c>
      <c r="CX212" s="104"/>
      <c r="CY212" s="110" t="s">
        <v>137</v>
      </c>
      <c r="CZ212" s="104"/>
      <c r="DA212" s="110"/>
      <c r="DB212" s="104"/>
    </row>
    <row r="213" spans="1:106">
      <c r="A213" s="104" t="s">
        <v>1211</v>
      </c>
      <c r="B213" s="104"/>
      <c r="C213" s="104"/>
      <c r="D213" s="104">
        <v>2</v>
      </c>
      <c r="E213" s="110" t="s">
        <v>3727</v>
      </c>
      <c r="F213" s="110" t="s">
        <v>2691</v>
      </c>
      <c r="G213" s="110" t="s">
        <v>137</v>
      </c>
      <c r="H213" s="104"/>
      <c r="I213" s="110" t="s">
        <v>137</v>
      </c>
      <c r="J213" s="104"/>
      <c r="K213" s="110" t="s">
        <v>137</v>
      </c>
      <c r="L213" s="104"/>
      <c r="M213" s="110" t="s">
        <v>137</v>
      </c>
      <c r="N213" s="104"/>
      <c r="O213" s="110" t="s">
        <v>137</v>
      </c>
      <c r="P213" s="104"/>
      <c r="Q213" s="110" t="s">
        <v>137</v>
      </c>
      <c r="R213" s="104"/>
      <c r="S213" s="110"/>
      <c r="T213" s="104"/>
      <c r="U213" s="110"/>
      <c r="V213" s="104"/>
      <c r="W213" s="110"/>
      <c r="X213" s="104"/>
      <c r="Y213" s="110" t="s">
        <v>1208</v>
      </c>
      <c r="Z213" s="104" t="s">
        <v>70</v>
      </c>
      <c r="AA213" s="110" t="s">
        <v>137</v>
      </c>
      <c r="AB213" s="104"/>
      <c r="AC213" s="110" t="s">
        <v>137</v>
      </c>
      <c r="AD213" s="104"/>
      <c r="AE213" s="110" t="s">
        <v>137</v>
      </c>
      <c r="AF213" s="104"/>
      <c r="AG213" s="110" t="s">
        <v>137</v>
      </c>
      <c r="AH213" s="104"/>
      <c r="AI213" s="110" t="s">
        <v>137</v>
      </c>
      <c r="AJ213" s="104"/>
      <c r="AK213" s="110" t="s">
        <v>137</v>
      </c>
      <c r="AL213" s="104"/>
      <c r="AM213" s="110" t="s">
        <v>137</v>
      </c>
      <c r="AN213" s="104"/>
      <c r="AO213" s="110" t="s">
        <v>137</v>
      </c>
      <c r="AP213" s="104"/>
      <c r="AQ213" s="110" t="s">
        <v>1009</v>
      </c>
      <c r="AR213" s="104" t="s">
        <v>74</v>
      </c>
      <c r="AS213" s="110" t="s">
        <v>137</v>
      </c>
      <c r="AT213" s="104"/>
      <c r="AU213" s="110" t="s">
        <v>996</v>
      </c>
      <c r="AV213" s="104" t="s">
        <v>571</v>
      </c>
      <c r="AW213" s="110"/>
      <c r="AX213" s="104"/>
      <c r="AY213" s="110" t="s">
        <v>1026</v>
      </c>
      <c r="AZ213" s="104" t="s">
        <v>600</v>
      </c>
      <c r="BA213" s="110" t="s">
        <v>1029</v>
      </c>
      <c r="BB213" s="104" t="s">
        <v>577</v>
      </c>
      <c r="BC213" s="110"/>
      <c r="BD213" s="104"/>
      <c r="BE213" s="110" t="s">
        <v>137</v>
      </c>
      <c r="BF213" s="104"/>
      <c r="BG213" s="110" t="s">
        <v>137</v>
      </c>
      <c r="BH213" s="104"/>
      <c r="BI213" s="110" t="s">
        <v>137</v>
      </c>
      <c r="BJ213" s="104"/>
      <c r="BK213" s="110" t="s">
        <v>137</v>
      </c>
      <c r="BL213" s="104"/>
      <c r="BM213" s="110" t="s">
        <v>137</v>
      </c>
      <c r="BN213" s="104"/>
      <c r="BO213" s="110" t="s">
        <v>137</v>
      </c>
      <c r="BP213" s="104"/>
      <c r="BQ213" s="110" t="s">
        <v>137</v>
      </c>
      <c r="BR213" s="104"/>
      <c r="BS213" s="110" t="s">
        <v>137</v>
      </c>
      <c r="BT213" s="104"/>
      <c r="BU213" s="110" t="s">
        <v>137</v>
      </c>
      <c r="BV213" s="104"/>
      <c r="BW213" s="110" t="s">
        <v>137</v>
      </c>
      <c r="BX213" s="104"/>
      <c r="BY213" s="110" t="s">
        <v>137</v>
      </c>
      <c r="BZ213" s="104"/>
      <c r="CA213" s="110" t="s">
        <v>137</v>
      </c>
      <c r="CB213" s="104"/>
      <c r="CC213" s="110"/>
      <c r="CD213" s="104"/>
      <c r="CE213" s="110" t="s">
        <v>137</v>
      </c>
      <c r="CF213" s="104"/>
      <c r="CG213" s="110" t="s">
        <v>137</v>
      </c>
      <c r="CH213" s="104"/>
      <c r="CI213" s="110" t="s">
        <v>137</v>
      </c>
      <c r="CJ213" s="104"/>
      <c r="CK213" s="110" t="s">
        <v>137</v>
      </c>
      <c r="CL213" s="104"/>
      <c r="CM213" s="110" t="s">
        <v>137</v>
      </c>
      <c r="CN213" s="104"/>
      <c r="CO213" s="110" t="s">
        <v>137</v>
      </c>
      <c r="CP213" s="104"/>
      <c r="CQ213" s="110" t="s">
        <v>137</v>
      </c>
      <c r="CR213" s="104"/>
      <c r="CS213" s="110" t="s">
        <v>137</v>
      </c>
      <c r="CT213" s="104"/>
      <c r="CU213" s="110" t="s">
        <v>137</v>
      </c>
      <c r="CV213" s="104"/>
      <c r="CW213" s="110" t="s">
        <v>137</v>
      </c>
      <c r="CX213" s="104"/>
      <c r="CY213" s="110" t="s">
        <v>137</v>
      </c>
      <c r="CZ213" s="104"/>
      <c r="DA213" s="110"/>
      <c r="DB213" s="104"/>
    </row>
    <row r="214" spans="1:106">
      <c r="A214" s="104" t="s">
        <v>1213</v>
      </c>
      <c r="B214" s="104"/>
      <c r="C214" s="104"/>
      <c r="D214" s="104">
        <v>2</v>
      </c>
      <c r="E214" s="110" t="s">
        <v>3727</v>
      </c>
      <c r="F214" s="110" t="s">
        <v>2691</v>
      </c>
      <c r="G214" s="110" t="s">
        <v>137</v>
      </c>
      <c r="H214" s="104"/>
      <c r="I214" s="110" t="s">
        <v>137</v>
      </c>
      <c r="J214" s="104"/>
      <c r="K214" s="110" t="s">
        <v>137</v>
      </c>
      <c r="L214" s="104"/>
      <c r="M214" s="110" t="s">
        <v>137</v>
      </c>
      <c r="N214" s="104"/>
      <c r="O214" s="110" t="s">
        <v>137</v>
      </c>
      <c r="P214" s="104"/>
      <c r="Q214" s="110" t="s">
        <v>137</v>
      </c>
      <c r="R214" s="104"/>
      <c r="S214" s="110"/>
      <c r="T214" s="104"/>
      <c r="U214" s="110"/>
      <c r="V214" s="104"/>
      <c r="W214" s="110"/>
      <c r="X214" s="104"/>
      <c r="Y214" s="110" t="s">
        <v>1208</v>
      </c>
      <c r="Z214" s="104" t="s">
        <v>70</v>
      </c>
      <c r="AA214" s="110" t="s">
        <v>137</v>
      </c>
      <c r="AB214" s="104"/>
      <c r="AC214" s="110" t="s">
        <v>137</v>
      </c>
      <c r="AD214" s="104"/>
      <c r="AE214" s="110" t="s">
        <v>137</v>
      </c>
      <c r="AF214" s="104"/>
      <c r="AG214" s="110" t="s">
        <v>137</v>
      </c>
      <c r="AH214" s="104"/>
      <c r="AI214" s="110" t="s">
        <v>137</v>
      </c>
      <c r="AJ214" s="104"/>
      <c r="AK214" s="110" t="s">
        <v>137</v>
      </c>
      <c r="AL214" s="104"/>
      <c r="AM214" s="110" t="s">
        <v>137</v>
      </c>
      <c r="AN214" s="104"/>
      <c r="AO214" s="110" t="s">
        <v>137</v>
      </c>
      <c r="AP214" s="104"/>
      <c r="AQ214" s="110" t="s">
        <v>1009</v>
      </c>
      <c r="AR214" s="104" t="s">
        <v>74</v>
      </c>
      <c r="AS214" s="110" t="s">
        <v>137</v>
      </c>
      <c r="AT214" s="104"/>
      <c r="AU214" s="110" t="s">
        <v>996</v>
      </c>
      <c r="AV214" s="104" t="s">
        <v>571</v>
      </c>
      <c r="AW214" s="110"/>
      <c r="AX214" s="104"/>
      <c r="AY214" s="110" t="s">
        <v>1026</v>
      </c>
      <c r="AZ214" s="104" t="s">
        <v>600</v>
      </c>
      <c r="BA214" s="110" t="s">
        <v>1029</v>
      </c>
      <c r="BB214" s="104" t="s">
        <v>577</v>
      </c>
      <c r="BC214" s="110"/>
      <c r="BD214" s="104"/>
      <c r="BE214" s="110" t="s">
        <v>137</v>
      </c>
      <c r="BF214" s="104"/>
      <c r="BG214" s="110" t="s">
        <v>137</v>
      </c>
      <c r="BH214" s="104"/>
      <c r="BI214" s="110" t="s">
        <v>137</v>
      </c>
      <c r="BJ214" s="104"/>
      <c r="BK214" s="110" t="s">
        <v>137</v>
      </c>
      <c r="BL214" s="104"/>
      <c r="BM214" s="110" t="s">
        <v>137</v>
      </c>
      <c r="BN214" s="104"/>
      <c r="BO214" s="110" t="s">
        <v>137</v>
      </c>
      <c r="BP214" s="104"/>
      <c r="BQ214" s="110" t="s">
        <v>137</v>
      </c>
      <c r="BR214" s="104"/>
      <c r="BS214" s="110" t="s">
        <v>137</v>
      </c>
      <c r="BT214" s="104"/>
      <c r="BU214" s="110" t="s">
        <v>137</v>
      </c>
      <c r="BV214" s="104"/>
      <c r="BW214" s="110" t="s">
        <v>137</v>
      </c>
      <c r="BX214" s="104"/>
      <c r="BY214" s="110" t="s">
        <v>137</v>
      </c>
      <c r="BZ214" s="104"/>
      <c r="CA214" s="110" t="s">
        <v>137</v>
      </c>
      <c r="CB214" s="104"/>
      <c r="CC214" s="110"/>
      <c r="CD214" s="104"/>
      <c r="CE214" s="110" t="s">
        <v>137</v>
      </c>
      <c r="CF214" s="104"/>
      <c r="CG214" s="110" t="s">
        <v>137</v>
      </c>
      <c r="CH214" s="104"/>
      <c r="CI214" s="110" t="s">
        <v>137</v>
      </c>
      <c r="CJ214" s="104"/>
      <c r="CK214" s="110" t="s">
        <v>137</v>
      </c>
      <c r="CL214" s="104"/>
      <c r="CM214" s="110" t="s">
        <v>137</v>
      </c>
      <c r="CN214" s="104"/>
      <c r="CO214" s="110" t="s">
        <v>137</v>
      </c>
      <c r="CP214" s="104"/>
      <c r="CQ214" s="110" t="s">
        <v>137</v>
      </c>
      <c r="CR214" s="104"/>
      <c r="CS214" s="110" t="s">
        <v>137</v>
      </c>
      <c r="CT214" s="104"/>
      <c r="CU214" s="110" t="s">
        <v>137</v>
      </c>
      <c r="CV214" s="104"/>
      <c r="CW214" s="110" t="s">
        <v>137</v>
      </c>
      <c r="CX214" s="104"/>
      <c r="CY214" s="110" t="s">
        <v>137</v>
      </c>
      <c r="CZ214" s="104"/>
      <c r="DA214" s="110"/>
      <c r="DB214" s="104"/>
    </row>
    <row r="215" spans="1:106">
      <c r="A215" s="104" t="s">
        <v>1212</v>
      </c>
      <c r="B215" s="104"/>
      <c r="C215" s="104"/>
      <c r="D215" s="104">
        <v>2</v>
      </c>
      <c r="E215" s="110" t="s">
        <v>3727</v>
      </c>
      <c r="F215" s="110" t="s">
        <v>2691</v>
      </c>
      <c r="G215" s="110" t="s">
        <v>137</v>
      </c>
      <c r="H215" s="104"/>
      <c r="I215" s="110" t="s">
        <v>137</v>
      </c>
      <c r="J215" s="104"/>
      <c r="K215" s="110" t="s">
        <v>137</v>
      </c>
      <c r="L215" s="104"/>
      <c r="M215" s="110" t="s">
        <v>137</v>
      </c>
      <c r="N215" s="104"/>
      <c r="O215" s="110" t="s">
        <v>137</v>
      </c>
      <c r="P215" s="104"/>
      <c r="Q215" s="110" t="s">
        <v>137</v>
      </c>
      <c r="R215" s="104"/>
      <c r="S215" s="110"/>
      <c r="T215" s="104"/>
      <c r="U215" s="110"/>
      <c r="V215" s="104"/>
      <c r="W215" s="110"/>
      <c r="X215" s="104"/>
      <c r="Y215" s="110" t="s">
        <v>1208</v>
      </c>
      <c r="Z215" s="104" t="s">
        <v>70</v>
      </c>
      <c r="AA215" s="110" t="s">
        <v>137</v>
      </c>
      <c r="AB215" s="104"/>
      <c r="AC215" s="110" t="s">
        <v>137</v>
      </c>
      <c r="AD215" s="104"/>
      <c r="AE215" s="110" t="s">
        <v>137</v>
      </c>
      <c r="AF215" s="104"/>
      <c r="AG215" s="110" t="s">
        <v>137</v>
      </c>
      <c r="AH215" s="104"/>
      <c r="AI215" s="110" t="s">
        <v>137</v>
      </c>
      <c r="AJ215" s="104"/>
      <c r="AK215" s="110" t="s">
        <v>137</v>
      </c>
      <c r="AL215" s="104"/>
      <c r="AM215" s="110" t="s">
        <v>137</v>
      </c>
      <c r="AN215" s="104"/>
      <c r="AO215" s="110" t="s">
        <v>137</v>
      </c>
      <c r="AP215" s="104"/>
      <c r="AQ215" s="110" t="s">
        <v>1009</v>
      </c>
      <c r="AR215" s="104" t="s">
        <v>74</v>
      </c>
      <c r="AS215" s="110" t="s">
        <v>137</v>
      </c>
      <c r="AT215" s="104"/>
      <c r="AU215" s="110" t="s">
        <v>996</v>
      </c>
      <c r="AV215" s="104" t="s">
        <v>571</v>
      </c>
      <c r="AW215" s="110"/>
      <c r="AX215" s="104"/>
      <c r="AY215" s="110" t="s">
        <v>1026</v>
      </c>
      <c r="AZ215" s="104" t="s">
        <v>600</v>
      </c>
      <c r="BA215" s="110" t="s">
        <v>1029</v>
      </c>
      <c r="BB215" s="104" t="s">
        <v>577</v>
      </c>
      <c r="BC215" s="110"/>
      <c r="BD215" s="104"/>
      <c r="BE215" s="110" t="s">
        <v>137</v>
      </c>
      <c r="BF215" s="104"/>
      <c r="BG215" s="110" t="s">
        <v>137</v>
      </c>
      <c r="BH215" s="104"/>
      <c r="BI215" s="110" t="s">
        <v>137</v>
      </c>
      <c r="BJ215" s="104"/>
      <c r="BK215" s="110" t="s">
        <v>137</v>
      </c>
      <c r="BL215" s="104"/>
      <c r="BM215" s="110" t="s">
        <v>137</v>
      </c>
      <c r="BN215" s="104"/>
      <c r="BO215" s="110" t="s">
        <v>137</v>
      </c>
      <c r="BP215" s="104"/>
      <c r="BQ215" s="110" t="s">
        <v>137</v>
      </c>
      <c r="BR215" s="104"/>
      <c r="BS215" s="110" t="s">
        <v>137</v>
      </c>
      <c r="BT215" s="104"/>
      <c r="BU215" s="110" t="s">
        <v>137</v>
      </c>
      <c r="BV215" s="104"/>
      <c r="BW215" s="110" t="s">
        <v>137</v>
      </c>
      <c r="BX215" s="104"/>
      <c r="BY215" s="110" t="s">
        <v>137</v>
      </c>
      <c r="BZ215" s="104"/>
      <c r="CA215" s="110" t="s">
        <v>137</v>
      </c>
      <c r="CB215" s="104"/>
      <c r="CC215" s="110"/>
      <c r="CD215" s="104"/>
      <c r="CE215" s="110" t="s">
        <v>137</v>
      </c>
      <c r="CF215" s="104"/>
      <c r="CG215" s="110" t="s">
        <v>137</v>
      </c>
      <c r="CH215" s="104"/>
      <c r="CI215" s="110" t="s">
        <v>137</v>
      </c>
      <c r="CJ215" s="104"/>
      <c r="CK215" s="110" t="s">
        <v>137</v>
      </c>
      <c r="CL215" s="104"/>
      <c r="CM215" s="110" t="s">
        <v>137</v>
      </c>
      <c r="CN215" s="104"/>
      <c r="CO215" s="110" t="s">
        <v>137</v>
      </c>
      <c r="CP215" s="104"/>
      <c r="CQ215" s="110" t="s">
        <v>137</v>
      </c>
      <c r="CR215" s="104"/>
      <c r="CS215" s="110" t="s">
        <v>137</v>
      </c>
      <c r="CT215" s="104"/>
      <c r="CU215" s="110" t="s">
        <v>137</v>
      </c>
      <c r="CV215" s="104"/>
      <c r="CW215" s="110" t="s">
        <v>137</v>
      </c>
      <c r="CX215" s="104"/>
      <c r="CY215" s="110" t="s">
        <v>137</v>
      </c>
      <c r="CZ215" s="104"/>
      <c r="DA215" s="110"/>
      <c r="DB215" s="104"/>
    </row>
    <row r="216" spans="1:106">
      <c r="A216" s="104" t="s">
        <v>1214</v>
      </c>
      <c r="B216" s="104"/>
      <c r="C216" s="104"/>
      <c r="D216" s="104">
        <v>2</v>
      </c>
      <c r="E216" s="110" t="s">
        <v>3727</v>
      </c>
      <c r="F216" s="110" t="s">
        <v>2691</v>
      </c>
      <c r="G216" s="110" t="s">
        <v>137</v>
      </c>
      <c r="H216" s="104"/>
      <c r="I216" s="110" t="s">
        <v>137</v>
      </c>
      <c r="J216" s="104"/>
      <c r="K216" s="110" t="s">
        <v>137</v>
      </c>
      <c r="L216" s="104"/>
      <c r="M216" s="110" t="s">
        <v>137</v>
      </c>
      <c r="N216" s="104"/>
      <c r="O216" s="110" t="s">
        <v>137</v>
      </c>
      <c r="P216" s="104"/>
      <c r="Q216" s="110" t="s">
        <v>137</v>
      </c>
      <c r="R216" s="104"/>
      <c r="S216" s="110"/>
      <c r="T216" s="104"/>
      <c r="U216" s="110"/>
      <c r="V216" s="104"/>
      <c r="W216" s="110"/>
      <c r="X216" s="104"/>
      <c r="Y216" s="110" t="s">
        <v>1208</v>
      </c>
      <c r="Z216" s="104" t="s">
        <v>70</v>
      </c>
      <c r="AA216" s="110" t="s">
        <v>137</v>
      </c>
      <c r="AB216" s="104"/>
      <c r="AC216" s="110" t="s">
        <v>137</v>
      </c>
      <c r="AD216" s="104"/>
      <c r="AE216" s="110" t="s">
        <v>137</v>
      </c>
      <c r="AF216" s="104"/>
      <c r="AG216" s="110" t="s">
        <v>137</v>
      </c>
      <c r="AH216" s="104"/>
      <c r="AI216" s="110" t="s">
        <v>137</v>
      </c>
      <c r="AJ216" s="104"/>
      <c r="AK216" s="110" t="s">
        <v>137</v>
      </c>
      <c r="AL216" s="104"/>
      <c r="AM216" s="110" t="s">
        <v>137</v>
      </c>
      <c r="AN216" s="104"/>
      <c r="AO216" s="110" t="s">
        <v>137</v>
      </c>
      <c r="AP216" s="104"/>
      <c r="AQ216" s="110" t="s">
        <v>1009</v>
      </c>
      <c r="AR216" s="104" t="s">
        <v>74</v>
      </c>
      <c r="AS216" s="110" t="s">
        <v>137</v>
      </c>
      <c r="AT216" s="104"/>
      <c r="AU216" s="110" t="s">
        <v>996</v>
      </c>
      <c r="AV216" s="104" t="s">
        <v>571</v>
      </c>
      <c r="AW216" s="110"/>
      <c r="AX216" s="104"/>
      <c r="AY216" s="110" t="s">
        <v>1027</v>
      </c>
      <c r="AZ216" s="104" t="s">
        <v>599</v>
      </c>
      <c r="BA216" s="110" t="s">
        <v>1028</v>
      </c>
      <c r="BB216" s="104" t="s">
        <v>576</v>
      </c>
      <c r="BC216" s="110"/>
      <c r="BD216" s="104"/>
      <c r="BE216" s="110" t="s">
        <v>137</v>
      </c>
      <c r="BF216" s="104"/>
      <c r="BG216" s="110" t="s">
        <v>137</v>
      </c>
      <c r="BH216" s="104"/>
      <c r="BI216" s="110" t="s">
        <v>137</v>
      </c>
      <c r="BJ216" s="104"/>
      <c r="BK216" s="110" t="s">
        <v>137</v>
      </c>
      <c r="BL216" s="104"/>
      <c r="BM216" s="110" t="s">
        <v>137</v>
      </c>
      <c r="BN216" s="104"/>
      <c r="BO216" s="110" t="s">
        <v>137</v>
      </c>
      <c r="BP216" s="104"/>
      <c r="BQ216" s="110" t="s">
        <v>137</v>
      </c>
      <c r="BR216" s="104"/>
      <c r="BS216" s="110" t="s">
        <v>137</v>
      </c>
      <c r="BT216" s="104"/>
      <c r="BU216" s="110" t="s">
        <v>137</v>
      </c>
      <c r="BV216" s="104"/>
      <c r="BW216" s="110" t="s">
        <v>137</v>
      </c>
      <c r="BX216" s="104"/>
      <c r="BY216" s="110" t="s">
        <v>137</v>
      </c>
      <c r="BZ216" s="104"/>
      <c r="CA216" s="110" t="s">
        <v>137</v>
      </c>
      <c r="CB216" s="104"/>
      <c r="CC216" s="110"/>
      <c r="CD216" s="104"/>
      <c r="CE216" s="110" t="s">
        <v>137</v>
      </c>
      <c r="CF216" s="104"/>
      <c r="CG216" s="110" t="s">
        <v>137</v>
      </c>
      <c r="CH216" s="104"/>
      <c r="CI216" s="110" t="s">
        <v>137</v>
      </c>
      <c r="CJ216" s="104"/>
      <c r="CK216" s="110" t="s">
        <v>137</v>
      </c>
      <c r="CL216" s="104"/>
      <c r="CM216" s="110" t="s">
        <v>137</v>
      </c>
      <c r="CN216" s="104"/>
      <c r="CO216" s="110" t="s">
        <v>137</v>
      </c>
      <c r="CP216" s="104"/>
      <c r="CQ216" s="110" t="s">
        <v>137</v>
      </c>
      <c r="CR216" s="104"/>
      <c r="CS216" s="110" t="s">
        <v>137</v>
      </c>
      <c r="CT216" s="104"/>
      <c r="CU216" s="110" t="s">
        <v>137</v>
      </c>
      <c r="CV216" s="104"/>
      <c r="CW216" s="110" t="s">
        <v>137</v>
      </c>
      <c r="CX216" s="104"/>
      <c r="CY216" s="110" t="s">
        <v>137</v>
      </c>
      <c r="CZ216" s="104"/>
      <c r="DA216" s="110"/>
      <c r="DB216" s="104"/>
    </row>
    <row r="217" spans="1:106">
      <c r="A217" s="104" t="s">
        <v>1215</v>
      </c>
      <c r="B217" s="104"/>
      <c r="C217" s="104"/>
      <c r="D217" s="104">
        <v>2</v>
      </c>
      <c r="E217" s="110" t="s">
        <v>3727</v>
      </c>
      <c r="F217" s="110" t="s">
        <v>2691</v>
      </c>
      <c r="G217" s="110" t="s">
        <v>137</v>
      </c>
      <c r="H217" s="104"/>
      <c r="I217" s="110" t="s">
        <v>137</v>
      </c>
      <c r="J217" s="104"/>
      <c r="K217" s="110" t="s">
        <v>137</v>
      </c>
      <c r="L217" s="104"/>
      <c r="M217" s="110" t="s">
        <v>137</v>
      </c>
      <c r="N217" s="104"/>
      <c r="O217" s="110" t="s">
        <v>137</v>
      </c>
      <c r="P217" s="104"/>
      <c r="Q217" s="110" t="s">
        <v>137</v>
      </c>
      <c r="R217" s="104"/>
      <c r="S217" s="110"/>
      <c r="T217" s="104"/>
      <c r="U217" s="110"/>
      <c r="V217" s="104"/>
      <c r="W217" s="110"/>
      <c r="X217" s="104"/>
      <c r="Y217" s="110" t="s">
        <v>1208</v>
      </c>
      <c r="Z217" s="104" t="s">
        <v>70</v>
      </c>
      <c r="AA217" s="110" t="s">
        <v>137</v>
      </c>
      <c r="AB217" s="104"/>
      <c r="AC217" s="110" t="s">
        <v>137</v>
      </c>
      <c r="AD217" s="104"/>
      <c r="AE217" s="110" t="s">
        <v>137</v>
      </c>
      <c r="AF217" s="104"/>
      <c r="AG217" s="110" t="s">
        <v>137</v>
      </c>
      <c r="AH217" s="104"/>
      <c r="AI217" s="110" t="s">
        <v>137</v>
      </c>
      <c r="AJ217" s="104"/>
      <c r="AK217" s="110" t="s">
        <v>137</v>
      </c>
      <c r="AL217" s="104"/>
      <c r="AM217" s="110" t="s">
        <v>137</v>
      </c>
      <c r="AN217" s="104"/>
      <c r="AO217" s="110" t="s">
        <v>137</v>
      </c>
      <c r="AP217" s="104"/>
      <c r="AQ217" s="110" t="s">
        <v>1009</v>
      </c>
      <c r="AR217" s="104" t="s">
        <v>74</v>
      </c>
      <c r="AS217" s="110" t="s">
        <v>137</v>
      </c>
      <c r="AT217" s="104"/>
      <c r="AU217" s="110" t="s">
        <v>996</v>
      </c>
      <c r="AV217" s="104" t="s">
        <v>571</v>
      </c>
      <c r="AW217" s="110"/>
      <c r="AX217" s="104"/>
      <c r="AY217" s="110" t="s">
        <v>1027</v>
      </c>
      <c r="AZ217" s="104" t="s">
        <v>599</v>
      </c>
      <c r="BA217" s="110" t="s">
        <v>1028</v>
      </c>
      <c r="BB217" s="104" t="s">
        <v>576</v>
      </c>
      <c r="BC217" s="110"/>
      <c r="BD217" s="104"/>
      <c r="BE217" s="110" t="s">
        <v>137</v>
      </c>
      <c r="BF217" s="104"/>
      <c r="BG217" s="110" t="s">
        <v>137</v>
      </c>
      <c r="BH217" s="104"/>
      <c r="BI217" s="110" t="s">
        <v>137</v>
      </c>
      <c r="BJ217" s="104"/>
      <c r="BK217" s="110" t="s">
        <v>137</v>
      </c>
      <c r="BL217" s="104"/>
      <c r="BM217" s="110" t="s">
        <v>137</v>
      </c>
      <c r="BN217" s="104"/>
      <c r="BO217" s="110" t="s">
        <v>137</v>
      </c>
      <c r="BP217" s="104"/>
      <c r="BQ217" s="110" t="s">
        <v>137</v>
      </c>
      <c r="BR217" s="104"/>
      <c r="BS217" s="110" t="s">
        <v>137</v>
      </c>
      <c r="BT217" s="104"/>
      <c r="BU217" s="110" t="s">
        <v>137</v>
      </c>
      <c r="BV217" s="104"/>
      <c r="BW217" s="110" t="s">
        <v>137</v>
      </c>
      <c r="BX217" s="104"/>
      <c r="BY217" s="110" t="s">
        <v>137</v>
      </c>
      <c r="BZ217" s="104"/>
      <c r="CA217" s="110" t="s">
        <v>137</v>
      </c>
      <c r="CB217" s="104"/>
      <c r="CC217" s="110"/>
      <c r="CD217" s="104"/>
      <c r="CE217" s="110" t="s">
        <v>137</v>
      </c>
      <c r="CF217" s="104"/>
      <c r="CG217" s="110" t="s">
        <v>137</v>
      </c>
      <c r="CH217" s="104"/>
      <c r="CI217" s="110" t="s">
        <v>137</v>
      </c>
      <c r="CJ217" s="104"/>
      <c r="CK217" s="110" t="s">
        <v>137</v>
      </c>
      <c r="CL217" s="104"/>
      <c r="CM217" s="110" t="s">
        <v>137</v>
      </c>
      <c r="CN217" s="104"/>
      <c r="CO217" s="110" t="s">
        <v>137</v>
      </c>
      <c r="CP217" s="104"/>
      <c r="CQ217" s="110" t="s">
        <v>137</v>
      </c>
      <c r="CR217" s="104"/>
      <c r="CS217" s="110" t="s">
        <v>137</v>
      </c>
      <c r="CT217" s="104"/>
      <c r="CU217" s="110" t="s">
        <v>137</v>
      </c>
      <c r="CV217" s="104"/>
      <c r="CW217" s="110" t="s">
        <v>137</v>
      </c>
      <c r="CX217" s="104"/>
      <c r="CY217" s="110" t="s">
        <v>137</v>
      </c>
      <c r="CZ217" s="104"/>
      <c r="DA217" s="110"/>
      <c r="DB217" s="104"/>
    </row>
    <row r="218" spans="1:106">
      <c r="A218" s="104" t="s">
        <v>1214</v>
      </c>
      <c r="B218" s="104"/>
      <c r="C218" s="104"/>
      <c r="D218" s="104">
        <v>2</v>
      </c>
      <c r="E218" s="110" t="s">
        <v>3727</v>
      </c>
      <c r="F218" s="110" t="s">
        <v>2691</v>
      </c>
      <c r="G218" s="110" t="s">
        <v>137</v>
      </c>
      <c r="H218" s="104"/>
      <c r="I218" s="110" t="s">
        <v>137</v>
      </c>
      <c r="J218" s="104"/>
      <c r="K218" s="110" t="s">
        <v>137</v>
      </c>
      <c r="L218" s="104"/>
      <c r="M218" s="110" t="s">
        <v>137</v>
      </c>
      <c r="N218" s="104"/>
      <c r="O218" s="110" t="s">
        <v>137</v>
      </c>
      <c r="P218" s="104"/>
      <c r="Q218" s="110" t="s">
        <v>137</v>
      </c>
      <c r="R218" s="104"/>
      <c r="S218" s="110"/>
      <c r="T218" s="104"/>
      <c r="U218" s="110"/>
      <c r="V218" s="104"/>
      <c r="W218" s="110"/>
      <c r="X218" s="104"/>
      <c r="Y218" s="110" t="s">
        <v>1208</v>
      </c>
      <c r="Z218" s="104" t="s">
        <v>70</v>
      </c>
      <c r="AA218" s="110" t="s">
        <v>137</v>
      </c>
      <c r="AB218" s="104"/>
      <c r="AC218" s="110" t="s">
        <v>137</v>
      </c>
      <c r="AD218" s="104"/>
      <c r="AE218" s="110" t="s">
        <v>137</v>
      </c>
      <c r="AF218" s="104"/>
      <c r="AG218" s="110" t="s">
        <v>137</v>
      </c>
      <c r="AH218" s="104"/>
      <c r="AI218" s="110" t="s">
        <v>137</v>
      </c>
      <c r="AJ218" s="104"/>
      <c r="AK218" s="110" t="s">
        <v>137</v>
      </c>
      <c r="AL218" s="104"/>
      <c r="AM218" s="110" t="s">
        <v>137</v>
      </c>
      <c r="AN218" s="104"/>
      <c r="AO218" s="110" t="s">
        <v>137</v>
      </c>
      <c r="AP218" s="104"/>
      <c r="AQ218" s="110" t="s">
        <v>1009</v>
      </c>
      <c r="AR218" s="104" t="s">
        <v>74</v>
      </c>
      <c r="AS218" s="110" t="s">
        <v>137</v>
      </c>
      <c r="AT218" s="104"/>
      <c r="AU218" s="110" t="s">
        <v>996</v>
      </c>
      <c r="AV218" s="104" t="s">
        <v>571</v>
      </c>
      <c r="AW218" s="110"/>
      <c r="AX218" s="104"/>
      <c r="AY218" s="110" t="s">
        <v>1027</v>
      </c>
      <c r="AZ218" s="104" t="s">
        <v>599</v>
      </c>
      <c r="BA218" s="110" t="s">
        <v>1029</v>
      </c>
      <c r="BB218" s="104" t="s">
        <v>577</v>
      </c>
      <c r="BC218" s="110"/>
      <c r="BD218" s="104"/>
      <c r="BE218" s="110" t="s">
        <v>137</v>
      </c>
      <c r="BF218" s="104"/>
      <c r="BG218" s="110" t="s">
        <v>137</v>
      </c>
      <c r="BH218" s="104"/>
      <c r="BI218" s="110" t="s">
        <v>137</v>
      </c>
      <c r="BJ218" s="104"/>
      <c r="BK218" s="110" t="s">
        <v>137</v>
      </c>
      <c r="BL218" s="104"/>
      <c r="BM218" s="110" t="s">
        <v>137</v>
      </c>
      <c r="BN218" s="104"/>
      <c r="BO218" s="110" t="s">
        <v>137</v>
      </c>
      <c r="BP218" s="104"/>
      <c r="BQ218" s="110" t="s">
        <v>137</v>
      </c>
      <c r="BR218" s="104"/>
      <c r="BS218" s="110" t="s">
        <v>137</v>
      </c>
      <c r="BT218" s="104"/>
      <c r="BU218" s="110" t="s">
        <v>137</v>
      </c>
      <c r="BV218" s="104"/>
      <c r="BW218" s="110" t="s">
        <v>137</v>
      </c>
      <c r="BX218" s="104"/>
      <c r="BY218" s="110" t="s">
        <v>137</v>
      </c>
      <c r="BZ218" s="104"/>
      <c r="CA218" s="110" t="s">
        <v>137</v>
      </c>
      <c r="CB218" s="104"/>
      <c r="CC218" s="110"/>
      <c r="CD218" s="104"/>
      <c r="CE218" s="110" t="s">
        <v>137</v>
      </c>
      <c r="CF218" s="104"/>
      <c r="CG218" s="110" t="s">
        <v>137</v>
      </c>
      <c r="CH218" s="104"/>
      <c r="CI218" s="110" t="s">
        <v>137</v>
      </c>
      <c r="CJ218" s="104"/>
      <c r="CK218" s="110" t="s">
        <v>137</v>
      </c>
      <c r="CL218" s="104"/>
      <c r="CM218" s="110" t="s">
        <v>137</v>
      </c>
      <c r="CN218" s="104"/>
      <c r="CO218" s="110" t="s">
        <v>137</v>
      </c>
      <c r="CP218" s="104"/>
      <c r="CQ218" s="110" t="s">
        <v>137</v>
      </c>
      <c r="CR218" s="104"/>
      <c r="CS218" s="110" t="s">
        <v>137</v>
      </c>
      <c r="CT218" s="104"/>
      <c r="CU218" s="110" t="s">
        <v>137</v>
      </c>
      <c r="CV218" s="104"/>
      <c r="CW218" s="110" t="s">
        <v>137</v>
      </c>
      <c r="CX218" s="104"/>
      <c r="CY218" s="110" t="s">
        <v>137</v>
      </c>
      <c r="CZ218" s="104"/>
      <c r="DA218" s="110"/>
      <c r="DB218" s="104"/>
    </row>
    <row r="219" spans="1:106">
      <c r="A219" s="104" t="s">
        <v>1216</v>
      </c>
      <c r="B219" s="104"/>
      <c r="C219" s="104"/>
      <c r="D219" s="104">
        <v>2</v>
      </c>
      <c r="E219" s="110" t="s">
        <v>3727</v>
      </c>
      <c r="F219" s="110" t="s">
        <v>2691</v>
      </c>
      <c r="G219" s="110" t="s">
        <v>137</v>
      </c>
      <c r="H219" s="104"/>
      <c r="I219" s="110" t="s">
        <v>137</v>
      </c>
      <c r="J219" s="104"/>
      <c r="K219" s="110" t="s">
        <v>137</v>
      </c>
      <c r="L219" s="104"/>
      <c r="M219" s="110" t="s">
        <v>137</v>
      </c>
      <c r="N219" s="104"/>
      <c r="O219" s="110" t="s">
        <v>137</v>
      </c>
      <c r="P219" s="104"/>
      <c r="Q219" s="110" t="s">
        <v>137</v>
      </c>
      <c r="R219" s="104"/>
      <c r="S219" s="110"/>
      <c r="T219" s="104"/>
      <c r="U219" s="110"/>
      <c r="V219" s="104"/>
      <c r="W219" s="110"/>
      <c r="X219" s="104"/>
      <c r="Y219" s="110" t="s">
        <v>1208</v>
      </c>
      <c r="Z219" s="104" t="s">
        <v>70</v>
      </c>
      <c r="AA219" s="110" t="s">
        <v>137</v>
      </c>
      <c r="AB219" s="104"/>
      <c r="AC219" s="110" t="s">
        <v>137</v>
      </c>
      <c r="AD219" s="104"/>
      <c r="AE219" s="110" t="s">
        <v>137</v>
      </c>
      <c r="AF219" s="104"/>
      <c r="AG219" s="110" t="s">
        <v>137</v>
      </c>
      <c r="AH219" s="104"/>
      <c r="AI219" s="110" t="s">
        <v>137</v>
      </c>
      <c r="AJ219" s="104"/>
      <c r="AK219" s="110" t="s">
        <v>137</v>
      </c>
      <c r="AL219" s="104"/>
      <c r="AM219" s="110" t="s">
        <v>137</v>
      </c>
      <c r="AN219" s="104"/>
      <c r="AO219" s="110" t="s">
        <v>137</v>
      </c>
      <c r="AP219" s="104"/>
      <c r="AQ219" s="110" t="s">
        <v>1009</v>
      </c>
      <c r="AR219" s="104" t="s">
        <v>74</v>
      </c>
      <c r="AS219" s="110" t="s">
        <v>137</v>
      </c>
      <c r="AT219" s="104"/>
      <c r="AU219" s="110" t="s">
        <v>996</v>
      </c>
      <c r="AV219" s="104" t="s">
        <v>571</v>
      </c>
      <c r="AW219" s="110"/>
      <c r="AX219" s="104"/>
      <c r="AY219" s="110" t="s">
        <v>1027</v>
      </c>
      <c r="AZ219" s="104" t="s">
        <v>599</v>
      </c>
      <c r="BA219" s="110" t="s">
        <v>1029</v>
      </c>
      <c r="BB219" s="104" t="s">
        <v>577</v>
      </c>
      <c r="BC219" s="110"/>
      <c r="BD219" s="104"/>
      <c r="BE219" s="110" t="s">
        <v>137</v>
      </c>
      <c r="BF219" s="104"/>
      <c r="BG219" s="110" t="s">
        <v>137</v>
      </c>
      <c r="BH219" s="104"/>
      <c r="BI219" s="110" t="s">
        <v>137</v>
      </c>
      <c r="BJ219" s="104"/>
      <c r="BK219" s="110" t="s">
        <v>137</v>
      </c>
      <c r="BL219" s="104"/>
      <c r="BM219" s="110" t="s">
        <v>137</v>
      </c>
      <c r="BN219" s="104"/>
      <c r="BO219" s="110" t="s">
        <v>137</v>
      </c>
      <c r="BP219" s="104"/>
      <c r="BQ219" s="110" t="s">
        <v>137</v>
      </c>
      <c r="BR219" s="104"/>
      <c r="BS219" s="110" t="s">
        <v>137</v>
      </c>
      <c r="BT219" s="104"/>
      <c r="BU219" s="110" t="s">
        <v>137</v>
      </c>
      <c r="BV219" s="104"/>
      <c r="BW219" s="110" t="s">
        <v>137</v>
      </c>
      <c r="BX219" s="104"/>
      <c r="BY219" s="110" t="s">
        <v>137</v>
      </c>
      <c r="BZ219" s="104"/>
      <c r="CA219" s="110" t="s">
        <v>137</v>
      </c>
      <c r="CB219" s="104"/>
      <c r="CC219" s="110"/>
      <c r="CD219" s="104"/>
      <c r="CE219" s="110" t="s">
        <v>137</v>
      </c>
      <c r="CF219" s="104"/>
      <c r="CG219" s="110" t="s">
        <v>137</v>
      </c>
      <c r="CH219" s="104"/>
      <c r="CI219" s="110" t="s">
        <v>137</v>
      </c>
      <c r="CJ219" s="104"/>
      <c r="CK219" s="110" t="s">
        <v>137</v>
      </c>
      <c r="CL219" s="104"/>
      <c r="CM219" s="110" t="s">
        <v>137</v>
      </c>
      <c r="CN219" s="104"/>
      <c r="CO219" s="110" t="s">
        <v>137</v>
      </c>
      <c r="CP219" s="104"/>
      <c r="CQ219" s="110" t="s">
        <v>137</v>
      </c>
      <c r="CR219" s="104"/>
      <c r="CS219" s="110" t="s">
        <v>137</v>
      </c>
      <c r="CT219" s="104"/>
      <c r="CU219" s="110" t="s">
        <v>137</v>
      </c>
      <c r="CV219" s="104"/>
      <c r="CW219" s="110" t="s">
        <v>137</v>
      </c>
      <c r="CX219" s="104"/>
      <c r="CY219" s="110" t="s">
        <v>137</v>
      </c>
      <c r="CZ219" s="104"/>
      <c r="DA219" s="110"/>
      <c r="DB219" s="104"/>
    </row>
    <row r="220" spans="1:106">
      <c r="A220" s="104" t="s">
        <v>1215</v>
      </c>
      <c r="B220" s="104"/>
      <c r="C220" s="104"/>
      <c r="D220" s="104">
        <v>2</v>
      </c>
      <c r="E220" s="110" t="s">
        <v>3727</v>
      </c>
      <c r="F220" s="110" t="s">
        <v>2691</v>
      </c>
      <c r="G220" s="110" t="s">
        <v>137</v>
      </c>
      <c r="H220" s="104"/>
      <c r="I220" s="110" t="s">
        <v>137</v>
      </c>
      <c r="J220" s="104"/>
      <c r="K220" s="110" t="s">
        <v>137</v>
      </c>
      <c r="L220" s="104"/>
      <c r="M220" s="110" t="s">
        <v>137</v>
      </c>
      <c r="N220" s="104"/>
      <c r="O220" s="110" t="s">
        <v>137</v>
      </c>
      <c r="P220" s="104"/>
      <c r="Q220" s="110" t="s">
        <v>137</v>
      </c>
      <c r="R220" s="104"/>
      <c r="S220" s="110"/>
      <c r="T220" s="104"/>
      <c r="U220" s="110"/>
      <c r="V220" s="104"/>
      <c r="W220" s="110"/>
      <c r="X220" s="104"/>
      <c r="Y220" s="110" t="s">
        <v>1208</v>
      </c>
      <c r="Z220" s="104" t="s">
        <v>70</v>
      </c>
      <c r="AA220" s="110" t="s">
        <v>137</v>
      </c>
      <c r="AB220" s="104"/>
      <c r="AC220" s="110" t="s">
        <v>137</v>
      </c>
      <c r="AD220" s="104"/>
      <c r="AE220" s="110" t="s">
        <v>137</v>
      </c>
      <c r="AF220" s="104"/>
      <c r="AG220" s="110" t="s">
        <v>137</v>
      </c>
      <c r="AH220" s="104"/>
      <c r="AI220" s="110" t="s">
        <v>137</v>
      </c>
      <c r="AJ220" s="104"/>
      <c r="AK220" s="110" t="s">
        <v>137</v>
      </c>
      <c r="AL220" s="104"/>
      <c r="AM220" s="110" t="s">
        <v>137</v>
      </c>
      <c r="AN220" s="104"/>
      <c r="AO220" s="110" t="s">
        <v>137</v>
      </c>
      <c r="AP220" s="104"/>
      <c r="AQ220" s="110" t="s">
        <v>1009</v>
      </c>
      <c r="AR220" s="104" t="s">
        <v>74</v>
      </c>
      <c r="AS220" s="110" t="s">
        <v>137</v>
      </c>
      <c r="AT220" s="104"/>
      <c r="AU220" s="110" t="s">
        <v>996</v>
      </c>
      <c r="AV220" s="104" t="s">
        <v>571</v>
      </c>
      <c r="AW220" s="110"/>
      <c r="AX220" s="104"/>
      <c r="AY220" s="110" t="s">
        <v>1027</v>
      </c>
      <c r="AZ220" s="104" t="s">
        <v>599</v>
      </c>
      <c r="BA220" s="110" t="s">
        <v>1029</v>
      </c>
      <c r="BB220" s="104" t="s">
        <v>577</v>
      </c>
      <c r="BC220" s="110"/>
      <c r="BD220" s="104"/>
      <c r="BE220" s="110" t="s">
        <v>137</v>
      </c>
      <c r="BF220" s="104"/>
      <c r="BG220" s="110" t="s">
        <v>137</v>
      </c>
      <c r="BH220" s="104"/>
      <c r="BI220" s="110" t="s">
        <v>137</v>
      </c>
      <c r="BJ220" s="104"/>
      <c r="BK220" s="110" t="s">
        <v>137</v>
      </c>
      <c r="BL220" s="104"/>
      <c r="BM220" s="110" t="s">
        <v>137</v>
      </c>
      <c r="BN220" s="104"/>
      <c r="BO220" s="110" t="s">
        <v>137</v>
      </c>
      <c r="BP220" s="104"/>
      <c r="BQ220" s="110" t="s">
        <v>137</v>
      </c>
      <c r="BR220" s="104"/>
      <c r="BS220" s="110" t="s">
        <v>137</v>
      </c>
      <c r="BT220" s="104"/>
      <c r="BU220" s="110" t="s">
        <v>137</v>
      </c>
      <c r="BV220" s="104"/>
      <c r="BW220" s="110" t="s">
        <v>137</v>
      </c>
      <c r="BX220" s="104"/>
      <c r="BY220" s="110" t="s">
        <v>137</v>
      </c>
      <c r="BZ220" s="104"/>
      <c r="CA220" s="110" t="s">
        <v>137</v>
      </c>
      <c r="CB220" s="104"/>
      <c r="CC220" s="110"/>
      <c r="CD220" s="104"/>
      <c r="CE220" s="110" t="s">
        <v>137</v>
      </c>
      <c r="CF220" s="104"/>
      <c r="CG220" s="110" t="s">
        <v>137</v>
      </c>
      <c r="CH220" s="104"/>
      <c r="CI220" s="110" t="s">
        <v>137</v>
      </c>
      <c r="CJ220" s="104"/>
      <c r="CK220" s="110" t="s">
        <v>137</v>
      </c>
      <c r="CL220" s="104"/>
      <c r="CM220" s="110" t="s">
        <v>137</v>
      </c>
      <c r="CN220" s="104"/>
      <c r="CO220" s="110" t="s">
        <v>137</v>
      </c>
      <c r="CP220" s="104"/>
      <c r="CQ220" s="110" t="s">
        <v>137</v>
      </c>
      <c r="CR220" s="104"/>
      <c r="CS220" s="110" t="s">
        <v>137</v>
      </c>
      <c r="CT220" s="104"/>
      <c r="CU220" s="110" t="s">
        <v>137</v>
      </c>
      <c r="CV220" s="104"/>
      <c r="CW220" s="110" t="s">
        <v>137</v>
      </c>
      <c r="CX220" s="104"/>
      <c r="CY220" s="110" t="s">
        <v>137</v>
      </c>
      <c r="CZ220" s="104"/>
      <c r="DA220" s="110"/>
      <c r="DB220" s="104"/>
    </row>
    <row r="221" spans="1:106">
      <c r="A221" s="104" t="s">
        <v>1217</v>
      </c>
      <c r="B221" s="104"/>
      <c r="C221" s="104"/>
      <c r="D221" s="104">
        <v>2</v>
      </c>
      <c r="E221" s="110" t="s">
        <v>3727</v>
      </c>
      <c r="F221" s="110" t="s">
        <v>2691</v>
      </c>
      <c r="G221" s="110" t="s">
        <v>137</v>
      </c>
      <c r="H221" s="104"/>
      <c r="I221" s="110" t="s">
        <v>137</v>
      </c>
      <c r="J221" s="104"/>
      <c r="K221" s="110" t="s">
        <v>137</v>
      </c>
      <c r="L221" s="104"/>
      <c r="M221" s="110" t="s">
        <v>137</v>
      </c>
      <c r="N221" s="104"/>
      <c r="O221" s="110" t="s">
        <v>137</v>
      </c>
      <c r="P221" s="104"/>
      <c r="Q221" s="110" t="s">
        <v>137</v>
      </c>
      <c r="R221" s="104"/>
      <c r="S221" s="110"/>
      <c r="T221" s="104"/>
      <c r="U221" s="110"/>
      <c r="V221" s="104"/>
      <c r="W221" s="110"/>
      <c r="X221" s="104"/>
      <c r="Y221" s="110" t="s">
        <v>1208</v>
      </c>
      <c r="Z221" s="104" t="s">
        <v>70</v>
      </c>
      <c r="AA221" s="110" t="s">
        <v>137</v>
      </c>
      <c r="AB221" s="104"/>
      <c r="AC221" s="110" t="s">
        <v>137</v>
      </c>
      <c r="AD221" s="104"/>
      <c r="AE221" s="110" t="s">
        <v>137</v>
      </c>
      <c r="AF221" s="104"/>
      <c r="AG221" s="110" t="s">
        <v>137</v>
      </c>
      <c r="AH221" s="104"/>
      <c r="AI221" s="110" t="s">
        <v>137</v>
      </c>
      <c r="AJ221" s="104"/>
      <c r="AK221" s="110" t="s">
        <v>137</v>
      </c>
      <c r="AL221" s="104"/>
      <c r="AM221" s="110" t="s">
        <v>137</v>
      </c>
      <c r="AN221" s="104"/>
      <c r="AO221" s="110" t="s">
        <v>137</v>
      </c>
      <c r="AP221" s="104"/>
      <c r="AQ221" s="110" t="s">
        <v>1010</v>
      </c>
      <c r="AR221" s="104" t="s">
        <v>75</v>
      </c>
      <c r="AS221" s="110" t="s">
        <v>137</v>
      </c>
      <c r="AT221" s="104"/>
      <c r="AU221" s="110" t="s">
        <v>996</v>
      </c>
      <c r="AV221" s="104" t="s">
        <v>571</v>
      </c>
      <c r="AW221" s="110"/>
      <c r="AX221" s="104"/>
      <c r="AY221" s="110" t="s">
        <v>1026</v>
      </c>
      <c r="AZ221" s="104" t="s">
        <v>600</v>
      </c>
      <c r="BA221" s="110" t="s">
        <v>3070</v>
      </c>
      <c r="BB221" s="104" t="s">
        <v>3068</v>
      </c>
      <c r="BC221" s="110" t="s">
        <v>137</v>
      </c>
      <c r="BD221" s="104"/>
      <c r="BE221" s="110" t="s">
        <v>137</v>
      </c>
      <c r="BF221" s="104"/>
      <c r="BG221" s="110" t="s">
        <v>137</v>
      </c>
      <c r="BH221" s="104"/>
      <c r="BI221" s="110" t="s">
        <v>137</v>
      </c>
      <c r="BJ221" s="104"/>
      <c r="BK221" s="110" t="s">
        <v>137</v>
      </c>
      <c r="BL221" s="104"/>
      <c r="BM221" s="110" t="s">
        <v>137</v>
      </c>
      <c r="BN221" s="104"/>
      <c r="BO221" s="110" t="s">
        <v>137</v>
      </c>
      <c r="BP221" s="104"/>
      <c r="BQ221" s="110" t="s">
        <v>137</v>
      </c>
      <c r="BR221" s="104"/>
      <c r="BS221" s="110" t="s">
        <v>137</v>
      </c>
      <c r="BT221" s="104"/>
      <c r="BU221" s="110" t="s">
        <v>137</v>
      </c>
      <c r="BV221" s="104"/>
      <c r="BW221" s="110" t="s">
        <v>137</v>
      </c>
      <c r="BX221" s="104"/>
      <c r="BY221" s="110" t="s">
        <v>137</v>
      </c>
      <c r="BZ221" s="104"/>
      <c r="CA221" s="110" t="s">
        <v>137</v>
      </c>
      <c r="CB221" s="104"/>
      <c r="CC221" s="110"/>
      <c r="CD221" s="104"/>
      <c r="CE221" s="110" t="s">
        <v>137</v>
      </c>
      <c r="CF221" s="104"/>
      <c r="CG221" s="110" t="s">
        <v>137</v>
      </c>
      <c r="CH221" s="104"/>
      <c r="CI221" s="110" t="s">
        <v>137</v>
      </c>
      <c r="CJ221" s="104"/>
      <c r="CK221" s="110" t="s">
        <v>137</v>
      </c>
      <c r="CL221" s="104"/>
      <c r="CM221" s="110" t="s">
        <v>137</v>
      </c>
      <c r="CN221" s="104"/>
      <c r="CO221" s="110" t="s">
        <v>137</v>
      </c>
      <c r="CP221" s="104"/>
      <c r="CQ221" s="110" t="s">
        <v>137</v>
      </c>
      <c r="CR221" s="104"/>
      <c r="CS221" s="110" t="s">
        <v>137</v>
      </c>
      <c r="CT221" s="104"/>
      <c r="CU221" s="110" t="s">
        <v>137</v>
      </c>
      <c r="CV221" s="104"/>
      <c r="CW221" s="110" t="s">
        <v>137</v>
      </c>
      <c r="CX221" s="104"/>
      <c r="CY221" s="110" t="s">
        <v>137</v>
      </c>
      <c r="CZ221" s="104"/>
      <c r="DA221" s="110"/>
      <c r="DB221" s="104"/>
    </row>
    <row r="222" spans="1:106">
      <c r="A222" s="104" t="s">
        <v>1218</v>
      </c>
      <c r="B222" s="104"/>
      <c r="C222" s="104"/>
      <c r="D222" s="104">
        <v>2</v>
      </c>
      <c r="E222" s="110" t="s">
        <v>3727</v>
      </c>
      <c r="F222" s="110" t="s">
        <v>2691</v>
      </c>
      <c r="G222" s="110" t="s">
        <v>137</v>
      </c>
      <c r="H222" s="104"/>
      <c r="I222" s="110" t="s">
        <v>137</v>
      </c>
      <c r="J222" s="104"/>
      <c r="K222" s="110" t="s">
        <v>137</v>
      </c>
      <c r="L222" s="104"/>
      <c r="M222" s="110" t="s">
        <v>137</v>
      </c>
      <c r="N222" s="104"/>
      <c r="O222" s="110" t="s">
        <v>137</v>
      </c>
      <c r="P222" s="104"/>
      <c r="Q222" s="110" t="s">
        <v>137</v>
      </c>
      <c r="R222" s="104"/>
      <c r="S222" s="110"/>
      <c r="T222" s="104"/>
      <c r="U222" s="110"/>
      <c r="V222" s="104"/>
      <c r="W222" s="110"/>
      <c r="X222" s="104"/>
      <c r="Y222" s="110" t="s">
        <v>1208</v>
      </c>
      <c r="Z222" s="104" t="s">
        <v>70</v>
      </c>
      <c r="AA222" s="110" t="s">
        <v>137</v>
      </c>
      <c r="AB222" s="104"/>
      <c r="AC222" s="110" t="s">
        <v>137</v>
      </c>
      <c r="AD222" s="104"/>
      <c r="AE222" s="110" t="s">
        <v>137</v>
      </c>
      <c r="AF222" s="104"/>
      <c r="AG222" s="110" t="s">
        <v>137</v>
      </c>
      <c r="AH222" s="104"/>
      <c r="AI222" s="110" t="s">
        <v>137</v>
      </c>
      <c r="AJ222" s="104"/>
      <c r="AK222" s="110" t="s">
        <v>137</v>
      </c>
      <c r="AL222" s="104"/>
      <c r="AM222" s="110" t="s">
        <v>137</v>
      </c>
      <c r="AN222" s="104"/>
      <c r="AO222" s="110" t="s">
        <v>137</v>
      </c>
      <c r="AP222" s="104"/>
      <c r="AQ222" s="110" t="s">
        <v>1010</v>
      </c>
      <c r="AR222" s="104" t="s">
        <v>75</v>
      </c>
      <c r="AS222" s="110" t="s">
        <v>137</v>
      </c>
      <c r="AT222" s="104"/>
      <c r="AU222" s="110" t="s">
        <v>996</v>
      </c>
      <c r="AV222" s="104" t="s">
        <v>571</v>
      </c>
      <c r="AW222" s="110"/>
      <c r="AX222" s="104"/>
      <c r="AY222" s="110" t="s">
        <v>1027</v>
      </c>
      <c r="AZ222" s="104" t="s">
        <v>599</v>
      </c>
      <c r="BA222" s="110" t="s">
        <v>3070</v>
      </c>
      <c r="BB222" s="104" t="s">
        <v>3068</v>
      </c>
      <c r="BC222" s="110" t="s">
        <v>137</v>
      </c>
      <c r="BD222" s="104"/>
      <c r="BE222" s="110" t="s">
        <v>137</v>
      </c>
      <c r="BF222" s="104"/>
      <c r="BG222" s="110" t="s">
        <v>137</v>
      </c>
      <c r="BH222" s="104"/>
      <c r="BI222" s="110" t="s">
        <v>137</v>
      </c>
      <c r="BJ222" s="104"/>
      <c r="BK222" s="110" t="s">
        <v>137</v>
      </c>
      <c r="BL222" s="104"/>
      <c r="BM222" s="110" t="s">
        <v>137</v>
      </c>
      <c r="BN222" s="104"/>
      <c r="BO222" s="110" t="s">
        <v>137</v>
      </c>
      <c r="BP222" s="104"/>
      <c r="BQ222" s="110" t="s">
        <v>137</v>
      </c>
      <c r="BR222" s="104"/>
      <c r="BS222" s="110" t="s">
        <v>137</v>
      </c>
      <c r="BT222" s="104"/>
      <c r="BU222" s="110" t="s">
        <v>137</v>
      </c>
      <c r="BV222" s="104"/>
      <c r="BW222" s="110" t="s">
        <v>137</v>
      </c>
      <c r="BX222" s="104"/>
      <c r="BY222" s="110" t="s">
        <v>137</v>
      </c>
      <c r="BZ222" s="104"/>
      <c r="CA222" s="110" t="s">
        <v>137</v>
      </c>
      <c r="CB222" s="104"/>
      <c r="CC222" s="110"/>
      <c r="CD222" s="104"/>
      <c r="CE222" s="110" t="s">
        <v>137</v>
      </c>
      <c r="CF222" s="104"/>
      <c r="CG222" s="110" t="s">
        <v>137</v>
      </c>
      <c r="CH222" s="104"/>
      <c r="CI222" s="110" t="s">
        <v>137</v>
      </c>
      <c r="CJ222" s="104"/>
      <c r="CK222" s="110" t="s">
        <v>137</v>
      </c>
      <c r="CL222" s="104"/>
      <c r="CM222" s="110" t="s">
        <v>137</v>
      </c>
      <c r="CN222" s="104"/>
      <c r="CO222" s="110" t="s">
        <v>137</v>
      </c>
      <c r="CP222" s="104"/>
      <c r="CQ222" s="110" t="s">
        <v>137</v>
      </c>
      <c r="CR222" s="104"/>
      <c r="CS222" s="110" t="s">
        <v>137</v>
      </c>
      <c r="CT222" s="104"/>
      <c r="CU222" s="110" t="s">
        <v>137</v>
      </c>
      <c r="CV222" s="104"/>
      <c r="CW222" s="110" t="s">
        <v>137</v>
      </c>
      <c r="CX222" s="104"/>
      <c r="CY222" s="110" t="s">
        <v>137</v>
      </c>
      <c r="CZ222" s="104"/>
      <c r="DA222" s="110"/>
      <c r="DB222" s="104"/>
    </row>
    <row r="223" spans="1:106">
      <c r="A223" s="104" t="s">
        <v>1219</v>
      </c>
      <c r="B223" s="104"/>
      <c r="C223" s="104"/>
      <c r="D223" s="104">
        <v>2</v>
      </c>
      <c r="E223" s="110" t="s">
        <v>3727</v>
      </c>
      <c r="F223" s="110" t="s">
        <v>2691</v>
      </c>
      <c r="G223" s="110" t="s">
        <v>137</v>
      </c>
      <c r="H223" s="104"/>
      <c r="I223" s="110" t="s">
        <v>137</v>
      </c>
      <c r="J223" s="104"/>
      <c r="K223" s="110" t="s">
        <v>137</v>
      </c>
      <c r="L223" s="104"/>
      <c r="M223" s="110" t="s">
        <v>137</v>
      </c>
      <c r="N223" s="104"/>
      <c r="O223" s="110" t="s">
        <v>137</v>
      </c>
      <c r="P223" s="104"/>
      <c r="Q223" s="110" t="s">
        <v>137</v>
      </c>
      <c r="R223" s="104"/>
      <c r="S223" s="110"/>
      <c r="T223" s="104"/>
      <c r="U223" s="110"/>
      <c r="V223" s="104"/>
      <c r="W223" s="110"/>
      <c r="X223" s="104"/>
      <c r="Y223" s="110" t="s">
        <v>1208</v>
      </c>
      <c r="Z223" s="104" t="s">
        <v>70</v>
      </c>
      <c r="AA223" s="110" t="s">
        <v>137</v>
      </c>
      <c r="AB223" s="104"/>
      <c r="AC223" s="110" t="s">
        <v>137</v>
      </c>
      <c r="AD223" s="104"/>
      <c r="AE223" s="110" t="s">
        <v>137</v>
      </c>
      <c r="AF223" s="104"/>
      <c r="AG223" s="110" t="s">
        <v>137</v>
      </c>
      <c r="AH223" s="104"/>
      <c r="AI223" s="110" t="s">
        <v>137</v>
      </c>
      <c r="AJ223" s="104"/>
      <c r="AK223" s="110" t="s">
        <v>137</v>
      </c>
      <c r="AL223" s="104"/>
      <c r="AM223" s="110" t="s">
        <v>137</v>
      </c>
      <c r="AN223" s="104"/>
      <c r="AO223" s="110" t="s">
        <v>137</v>
      </c>
      <c r="AP223" s="104"/>
      <c r="AQ223" s="110" t="s">
        <v>1010</v>
      </c>
      <c r="AR223" s="104" t="s">
        <v>75</v>
      </c>
      <c r="AS223" s="110" t="s">
        <v>137</v>
      </c>
      <c r="AT223" s="104"/>
      <c r="AU223" s="110" t="s">
        <v>996</v>
      </c>
      <c r="AV223" s="104" t="s">
        <v>571</v>
      </c>
      <c r="AW223" s="110"/>
      <c r="AX223" s="104"/>
      <c r="AY223" s="110" t="s">
        <v>1026</v>
      </c>
      <c r="AZ223" s="104" t="s">
        <v>600</v>
      </c>
      <c r="BA223" s="110" t="s">
        <v>1028</v>
      </c>
      <c r="BB223" s="104" t="s">
        <v>576</v>
      </c>
      <c r="BC223" s="110"/>
      <c r="BD223" s="104"/>
      <c r="BE223" s="110" t="s">
        <v>137</v>
      </c>
      <c r="BF223" s="104"/>
      <c r="BG223" s="110" t="s">
        <v>137</v>
      </c>
      <c r="BH223" s="104"/>
      <c r="BI223" s="110" t="s">
        <v>137</v>
      </c>
      <c r="BJ223" s="104"/>
      <c r="BK223" s="110" t="s">
        <v>137</v>
      </c>
      <c r="BL223" s="104"/>
      <c r="BM223" s="110" t="s">
        <v>137</v>
      </c>
      <c r="BN223" s="104"/>
      <c r="BO223" s="110" t="s">
        <v>137</v>
      </c>
      <c r="BP223" s="104"/>
      <c r="BQ223" s="110" t="s">
        <v>137</v>
      </c>
      <c r="BR223" s="104"/>
      <c r="BS223" s="110" t="s">
        <v>137</v>
      </c>
      <c r="BT223" s="104"/>
      <c r="BU223" s="110" t="s">
        <v>137</v>
      </c>
      <c r="BV223" s="104"/>
      <c r="BW223" s="110" t="s">
        <v>137</v>
      </c>
      <c r="BX223" s="104"/>
      <c r="BY223" s="110" t="s">
        <v>137</v>
      </c>
      <c r="BZ223" s="104"/>
      <c r="CA223" s="110" t="s">
        <v>137</v>
      </c>
      <c r="CB223" s="104"/>
      <c r="CC223" s="110"/>
      <c r="CD223" s="104"/>
      <c r="CE223" s="110" t="s">
        <v>137</v>
      </c>
      <c r="CF223" s="104"/>
      <c r="CG223" s="110" t="s">
        <v>137</v>
      </c>
      <c r="CH223" s="104"/>
      <c r="CI223" s="110" t="s">
        <v>137</v>
      </c>
      <c r="CJ223" s="104"/>
      <c r="CK223" s="110" t="s">
        <v>137</v>
      </c>
      <c r="CL223" s="104"/>
      <c r="CM223" s="110" t="s">
        <v>137</v>
      </c>
      <c r="CN223" s="104"/>
      <c r="CO223" s="110" t="s">
        <v>137</v>
      </c>
      <c r="CP223" s="104"/>
      <c r="CQ223" s="110" t="s">
        <v>137</v>
      </c>
      <c r="CR223" s="104"/>
      <c r="CS223" s="110" t="s">
        <v>137</v>
      </c>
      <c r="CT223" s="104"/>
      <c r="CU223" s="110" t="s">
        <v>137</v>
      </c>
      <c r="CV223" s="104"/>
      <c r="CW223" s="110" t="s">
        <v>137</v>
      </c>
      <c r="CX223" s="104"/>
      <c r="CY223" s="110" t="s">
        <v>137</v>
      </c>
      <c r="CZ223" s="104"/>
      <c r="DA223" s="110"/>
      <c r="DB223" s="104"/>
    </row>
    <row r="224" spans="1:106">
      <c r="A224" s="104" t="s">
        <v>1220</v>
      </c>
      <c r="B224" s="104"/>
      <c r="C224" s="104"/>
      <c r="D224" s="104">
        <v>2</v>
      </c>
      <c r="E224" s="110" t="s">
        <v>3727</v>
      </c>
      <c r="F224" s="110" t="s">
        <v>2691</v>
      </c>
      <c r="G224" s="110" t="s">
        <v>137</v>
      </c>
      <c r="H224" s="104"/>
      <c r="I224" s="110" t="s">
        <v>137</v>
      </c>
      <c r="J224" s="104"/>
      <c r="K224" s="110" t="s">
        <v>137</v>
      </c>
      <c r="L224" s="104"/>
      <c r="M224" s="110" t="s">
        <v>137</v>
      </c>
      <c r="N224" s="104"/>
      <c r="O224" s="110" t="s">
        <v>137</v>
      </c>
      <c r="P224" s="104"/>
      <c r="Q224" s="110" t="s">
        <v>137</v>
      </c>
      <c r="R224" s="104"/>
      <c r="S224" s="110"/>
      <c r="T224" s="104"/>
      <c r="U224" s="110"/>
      <c r="V224" s="104"/>
      <c r="W224" s="110"/>
      <c r="X224" s="104"/>
      <c r="Y224" s="110" t="s">
        <v>1208</v>
      </c>
      <c r="Z224" s="104" t="s">
        <v>70</v>
      </c>
      <c r="AA224" s="110" t="s">
        <v>137</v>
      </c>
      <c r="AB224" s="104"/>
      <c r="AC224" s="110" t="s">
        <v>137</v>
      </c>
      <c r="AD224" s="104"/>
      <c r="AE224" s="110" t="s">
        <v>137</v>
      </c>
      <c r="AF224" s="104"/>
      <c r="AG224" s="110" t="s">
        <v>137</v>
      </c>
      <c r="AH224" s="104"/>
      <c r="AI224" s="110" t="s">
        <v>137</v>
      </c>
      <c r="AJ224" s="104"/>
      <c r="AK224" s="110" t="s">
        <v>137</v>
      </c>
      <c r="AL224" s="104"/>
      <c r="AM224" s="110" t="s">
        <v>137</v>
      </c>
      <c r="AN224" s="104"/>
      <c r="AO224" s="110" t="s">
        <v>137</v>
      </c>
      <c r="AP224" s="104"/>
      <c r="AQ224" s="110" t="s">
        <v>1010</v>
      </c>
      <c r="AR224" s="104" t="s">
        <v>75</v>
      </c>
      <c r="AS224" s="110" t="s">
        <v>137</v>
      </c>
      <c r="AT224" s="104"/>
      <c r="AU224" s="110" t="s">
        <v>996</v>
      </c>
      <c r="AV224" s="104" t="s">
        <v>571</v>
      </c>
      <c r="AW224" s="110"/>
      <c r="AX224" s="104"/>
      <c r="AY224" s="110" t="s">
        <v>1026</v>
      </c>
      <c r="AZ224" s="104" t="s">
        <v>600</v>
      </c>
      <c r="BA224" s="110" t="s">
        <v>1028</v>
      </c>
      <c r="BB224" s="104" t="s">
        <v>576</v>
      </c>
      <c r="BC224" s="110"/>
      <c r="BD224" s="104"/>
      <c r="BE224" s="110" t="s">
        <v>137</v>
      </c>
      <c r="BF224" s="104"/>
      <c r="BG224" s="110" t="s">
        <v>137</v>
      </c>
      <c r="BH224" s="104"/>
      <c r="BI224" s="110" t="s">
        <v>137</v>
      </c>
      <c r="BJ224" s="104"/>
      <c r="BK224" s="110" t="s">
        <v>137</v>
      </c>
      <c r="BL224" s="104"/>
      <c r="BM224" s="110" t="s">
        <v>137</v>
      </c>
      <c r="BN224" s="104"/>
      <c r="BO224" s="110" t="s">
        <v>137</v>
      </c>
      <c r="BP224" s="104"/>
      <c r="BQ224" s="110" t="s">
        <v>137</v>
      </c>
      <c r="BR224" s="104"/>
      <c r="BS224" s="110" t="s">
        <v>137</v>
      </c>
      <c r="BT224" s="104"/>
      <c r="BU224" s="110" t="s">
        <v>137</v>
      </c>
      <c r="BV224" s="104"/>
      <c r="BW224" s="110" t="s">
        <v>137</v>
      </c>
      <c r="BX224" s="104"/>
      <c r="BY224" s="110" t="s">
        <v>137</v>
      </c>
      <c r="BZ224" s="104"/>
      <c r="CA224" s="110" t="s">
        <v>137</v>
      </c>
      <c r="CB224" s="104"/>
      <c r="CC224" s="110"/>
      <c r="CD224" s="104"/>
      <c r="CE224" s="110" t="s">
        <v>137</v>
      </c>
      <c r="CF224" s="104"/>
      <c r="CG224" s="110" t="s">
        <v>137</v>
      </c>
      <c r="CH224" s="104"/>
      <c r="CI224" s="110" t="s">
        <v>137</v>
      </c>
      <c r="CJ224" s="104"/>
      <c r="CK224" s="110" t="s">
        <v>137</v>
      </c>
      <c r="CL224" s="104"/>
      <c r="CM224" s="110" t="s">
        <v>137</v>
      </c>
      <c r="CN224" s="104"/>
      <c r="CO224" s="110" t="s">
        <v>137</v>
      </c>
      <c r="CP224" s="104"/>
      <c r="CQ224" s="110" t="s">
        <v>137</v>
      </c>
      <c r="CR224" s="104"/>
      <c r="CS224" s="110" t="s">
        <v>137</v>
      </c>
      <c r="CT224" s="104"/>
      <c r="CU224" s="110" t="s">
        <v>137</v>
      </c>
      <c r="CV224" s="104"/>
      <c r="CW224" s="110" t="s">
        <v>137</v>
      </c>
      <c r="CX224" s="104"/>
      <c r="CY224" s="110" t="s">
        <v>137</v>
      </c>
      <c r="CZ224" s="104"/>
      <c r="DA224" s="110"/>
      <c r="DB224" s="104"/>
    </row>
    <row r="225" spans="1:106">
      <c r="A225" s="104" t="s">
        <v>1219</v>
      </c>
      <c r="B225" s="104"/>
      <c r="C225" s="104"/>
      <c r="D225" s="104">
        <v>2</v>
      </c>
      <c r="E225" s="110" t="s">
        <v>3727</v>
      </c>
      <c r="F225" s="110" t="s">
        <v>2691</v>
      </c>
      <c r="G225" s="110" t="s">
        <v>137</v>
      </c>
      <c r="H225" s="104"/>
      <c r="I225" s="110" t="s">
        <v>137</v>
      </c>
      <c r="J225" s="104"/>
      <c r="K225" s="110" t="s">
        <v>137</v>
      </c>
      <c r="L225" s="104"/>
      <c r="M225" s="110" t="s">
        <v>137</v>
      </c>
      <c r="N225" s="104"/>
      <c r="O225" s="110" t="s">
        <v>137</v>
      </c>
      <c r="P225" s="104"/>
      <c r="Q225" s="110" t="s">
        <v>137</v>
      </c>
      <c r="R225" s="104"/>
      <c r="S225" s="110"/>
      <c r="T225" s="104"/>
      <c r="U225" s="110"/>
      <c r="V225" s="104"/>
      <c r="W225" s="110"/>
      <c r="X225" s="104"/>
      <c r="Y225" s="110" t="s">
        <v>1208</v>
      </c>
      <c r="Z225" s="104" t="s">
        <v>70</v>
      </c>
      <c r="AA225" s="110" t="s">
        <v>137</v>
      </c>
      <c r="AB225" s="104"/>
      <c r="AC225" s="110" t="s">
        <v>137</v>
      </c>
      <c r="AD225" s="104"/>
      <c r="AE225" s="110" t="s">
        <v>137</v>
      </c>
      <c r="AF225" s="104"/>
      <c r="AG225" s="110" t="s">
        <v>137</v>
      </c>
      <c r="AH225" s="104"/>
      <c r="AI225" s="110" t="s">
        <v>137</v>
      </c>
      <c r="AJ225" s="104"/>
      <c r="AK225" s="110" t="s">
        <v>137</v>
      </c>
      <c r="AL225" s="104"/>
      <c r="AM225" s="110" t="s">
        <v>137</v>
      </c>
      <c r="AN225" s="104"/>
      <c r="AO225" s="110" t="s">
        <v>137</v>
      </c>
      <c r="AP225" s="104"/>
      <c r="AQ225" s="110" t="s">
        <v>1010</v>
      </c>
      <c r="AR225" s="104" t="s">
        <v>75</v>
      </c>
      <c r="AS225" s="110" t="s">
        <v>137</v>
      </c>
      <c r="AT225" s="104"/>
      <c r="AU225" s="110" t="s">
        <v>996</v>
      </c>
      <c r="AV225" s="104" t="s">
        <v>571</v>
      </c>
      <c r="AW225" s="110"/>
      <c r="AX225" s="104"/>
      <c r="AY225" s="110" t="s">
        <v>1026</v>
      </c>
      <c r="AZ225" s="104" t="s">
        <v>600</v>
      </c>
      <c r="BA225" s="110" t="s">
        <v>1029</v>
      </c>
      <c r="BB225" s="104" t="s">
        <v>577</v>
      </c>
      <c r="BC225" s="110"/>
      <c r="BD225" s="104"/>
      <c r="BE225" s="110" t="s">
        <v>137</v>
      </c>
      <c r="BF225" s="104"/>
      <c r="BG225" s="110" t="s">
        <v>137</v>
      </c>
      <c r="BH225" s="104"/>
      <c r="BI225" s="110" t="s">
        <v>137</v>
      </c>
      <c r="BJ225" s="104"/>
      <c r="BK225" s="110" t="s">
        <v>137</v>
      </c>
      <c r="BL225" s="104"/>
      <c r="BM225" s="110" t="s">
        <v>137</v>
      </c>
      <c r="BN225" s="104"/>
      <c r="BO225" s="110" t="s">
        <v>137</v>
      </c>
      <c r="BP225" s="104"/>
      <c r="BQ225" s="110" t="s">
        <v>137</v>
      </c>
      <c r="BR225" s="104"/>
      <c r="BS225" s="110" t="s">
        <v>137</v>
      </c>
      <c r="BT225" s="104"/>
      <c r="BU225" s="110" t="s">
        <v>137</v>
      </c>
      <c r="BV225" s="104"/>
      <c r="BW225" s="110" t="s">
        <v>137</v>
      </c>
      <c r="BX225" s="104"/>
      <c r="BY225" s="110" t="s">
        <v>137</v>
      </c>
      <c r="BZ225" s="104"/>
      <c r="CA225" s="110" t="s">
        <v>137</v>
      </c>
      <c r="CB225" s="104"/>
      <c r="CC225" s="110"/>
      <c r="CD225" s="104"/>
      <c r="CE225" s="110" t="s">
        <v>137</v>
      </c>
      <c r="CF225" s="104"/>
      <c r="CG225" s="110" t="s">
        <v>137</v>
      </c>
      <c r="CH225" s="104"/>
      <c r="CI225" s="110" t="s">
        <v>137</v>
      </c>
      <c r="CJ225" s="104"/>
      <c r="CK225" s="110" t="s">
        <v>137</v>
      </c>
      <c r="CL225" s="104"/>
      <c r="CM225" s="110" t="s">
        <v>137</v>
      </c>
      <c r="CN225" s="104"/>
      <c r="CO225" s="110" t="s">
        <v>137</v>
      </c>
      <c r="CP225" s="104"/>
      <c r="CQ225" s="110" t="s">
        <v>137</v>
      </c>
      <c r="CR225" s="104"/>
      <c r="CS225" s="110" t="s">
        <v>137</v>
      </c>
      <c r="CT225" s="104"/>
      <c r="CU225" s="110" t="s">
        <v>137</v>
      </c>
      <c r="CV225" s="104"/>
      <c r="CW225" s="110" t="s">
        <v>137</v>
      </c>
      <c r="CX225" s="104"/>
      <c r="CY225" s="110" t="s">
        <v>137</v>
      </c>
      <c r="CZ225" s="104"/>
      <c r="DA225" s="110"/>
      <c r="DB225" s="104"/>
    </row>
    <row r="226" spans="1:106">
      <c r="A226" s="104" t="s">
        <v>1221</v>
      </c>
      <c r="B226" s="104"/>
      <c r="C226" s="104"/>
      <c r="D226" s="104">
        <v>2</v>
      </c>
      <c r="E226" s="110" t="s">
        <v>3727</v>
      </c>
      <c r="F226" s="110" t="s">
        <v>2691</v>
      </c>
      <c r="G226" s="110" t="s">
        <v>137</v>
      </c>
      <c r="H226" s="104"/>
      <c r="I226" s="110" t="s">
        <v>137</v>
      </c>
      <c r="J226" s="104"/>
      <c r="K226" s="110" t="s">
        <v>137</v>
      </c>
      <c r="L226" s="104"/>
      <c r="M226" s="110" t="s">
        <v>137</v>
      </c>
      <c r="N226" s="104"/>
      <c r="O226" s="110" t="s">
        <v>137</v>
      </c>
      <c r="P226" s="104"/>
      <c r="Q226" s="110" t="s">
        <v>137</v>
      </c>
      <c r="R226" s="104"/>
      <c r="S226" s="110"/>
      <c r="T226" s="104"/>
      <c r="U226" s="110"/>
      <c r="V226" s="104"/>
      <c r="W226" s="110"/>
      <c r="X226" s="104"/>
      <c r="Y226" s="110" t="s">
        <v>1208</v>
      </c>
      <c r="Z226" s="104" t="s">
        <v>70</v>
      </c>
      <c r="AA226" s="110" t="s">
        <v>137</v>
      </c>
      <c r="AB226" s="104"/>
      <c r="AC226" s="110" t="s">
        <v>137</v>
      </c>
      <c r="AD226" s="104"/>
      <c r="AE226" s="110" t="s">
        <v>137</v>
      </c>
      <c r="AF226" s="104"/>
      <c r="AG226" s="110" t="s">
        <v>137</v>
      </c>
      <c r="AH226" s="104"/>
      <c r="AI226" s="110" t="s">
        <v>137</v>
      </c>
      <c r="AJ226" s="104"/>
      <c r="AK226" s="110" t="s">
        <v>137</v>
      </c>
      <c r="AL226" s="104"/>
      <c r="AM226" s="110" t="s">
        <v>137</v>
      </c>
      <c r="AN226" s="104"/>
      <c r="AO226" s="110" t="s">
        <v>137</v>
      </c>
      <c r="AP226" s="104"/>
      <c r="AQ226" s="110" t="s">
        <v>1010</v>
      </c>
      <c r="AR226" s="104" t="s">
        <v>75</v>
      </c>
      <c r="AS226" s="110" t="s">
        <v>137</v>
      </c>
      <c r="AT226" s="104"/>
      <c r="AU226" s="110" t="s">
        <v>996</v>
      </c>
      <c r="AV226" s="104" t="s">
        <v>571</v>
      </c>
      <c r="AW226" s="110"/>
      <c r="AX226" s="104"/>
      <c r="AY226" s="110" t="s">
        <v>1026</v>
      </c>
      <c r="AZ226" s="104" t="s">
        <v>600</v>
      </c>
      <c r="BA226" s="110" t="s">
        <v>1029</v>
      </c>
      <c r="BB226" s="104" t="s">
        <v>577</v>
      </c>
      <c r="BC226" s="110"/>
      <c r="BD226" s="104"/>
      <c r="BE226" s="110" t="s">
        <v>137</v>
      </c>
      <c r="BF226" s="104"/>
      <c r="BG226" s="110" t="s">
        <v>137</v>
      </c>
      <c r="BH226" s="104"/>
      <c r="BI226" s="110" t="s">
        <v>137</v>
      </c>
      <c r="BJ226" s="104"/>
      <c r="BK226" s="110" t="s">
        <v>137</v>
      </c>
      <c r="BL226" s="104"/>
      <c r="BM226" s="110" t="s">
        <v>137</v>
      </c>
      <c r="BN226" s="104"/>
      <c r="BO226" s="110" t="s">
        <v>137</v>
      </c>
      <c r="BP226" s="104"/>
      <c r="BQ226" s="110" t="s">
        <v>137</v>
      </c>
      <c r="BR226" s="104"/>
      <c r="BS226" s="110" t="s">
        <v>137</v>
      </c>
      <c r="BT226" s="104"/>
      <c r="BU226" s="110" t="s">
        <v>137</v>
      </c>
      <c r="BV226" s="104"/>
      <c r="BW226" s="110" t="s">
        <v>137</v>
      </c>
      <c r="BX226" s="104"/>
      <c r="BY226" s="110" t="s">
        <v>137</v>
      </c>
      <c r="BZ226" s="104"/>
      <c r="CA226" s="110" t="s">
        <v>137</v>
      </c>
      <c r="CB226" s="104"/>
      <c r="CC226" s="110"/>
      <c r="CD226" s="104"/>
      <c r="CE226" s="110" t="s">
        <v>137</v>
      </c>
      <c r="CF226" s="104"/>
      <c r="CG226" s="110" t="s">
        <v>137</v>
      </c>
      <c r="CH226" s="104"/>
      <c r="CI226" s="110" t="s">
        <v>137</v>
      </c>
      <c r="CJ226" s="104"/>
      <c r="CK226" s="110" t="s">
        <v>137</v>
      </c>
      <c r="CL226" s="104"/>
      <c r="CM226" s="110" t="s">
        <v>137</v>
      </c>
      <c r="CN226" s="104"/>
      <c r="CO226" s="110" t="s">
        <v>137</v>
      </c>
      <c r="CP226" s="104"/>
      <c r="CQ226" s="110" t="s">
        <v>137</v>
      </c>
      <c r="CR226" s="104"/>
      <c r="CS226" s="110" t="s">
        <v>137</v>
      </c>
      <c r="CT226" s="104"/>
      <c r="CU226" s="110" t="s">
        <v>137</v>
      </c>
      <c r="CV226" s="104"/>
      <c r="CW226" s="110" t="s">
        <v>137</v>
      </c>
      <c r="CX226" s="104"/>
      <c r="CY226" s="110" t="s">
        <v>137</v>
      </c>
      <c r="CZ226" s="104"/>
      <c r="DA226" s="110"/>
      <c r="DB226" s="104"/>
    </row>
    <row r="227" spans="1:106">
      <c r="A227" s="104" t="s">
        <v>1220</v>
      </c>
      <c r="B227" s="104"/>
      <c r="C227" s="104"/>
      <c r="D227" s="104">
        <v>2</v>
      </c>
      <c r="E227" s="110" t="s">
        <v>3727</v>
      </c>
      <c r="F227" s="110" t="s">
        <v>2691</v>
      </c>
      <c r="G227" s="110" t="s">
        <v>137</v>
      </c>
      <c r="H227" s="104"/>
      <c r="I227" s="110" t="s">
        <v>137</v>
      </c>
      <c r="J227" s="104"/>
      <c r="K227" s="110" t="s">
        <v>137</v>
      </c>
      <c r="L227" s="104"/>
      <c r="M227" s="110" t="s">
        <v>137</v>
      </c>
      <c r="N227" s="104"/>
      <c r="O227" s="110" t="s">
        <v>137</v>
      </c>
      <c r="P227" s="104"/>
      <c r="Q227" s="110" t="s">
        <v>137</v>
      </c>
      <c r="R227" s="104"/>
      <c r="S227" s="110"/>
      <c r="T227" s="104"/>
      <c r="U227" s="110"/>
      <c r="V227" s="104"/>
      <c r="W227" s="110"/>
      <c r="X227" s="104"/>
      <c r="Y227" s="110" t="s">
        <v>1208</v>
      </c>
      <c r="Z227" s="104" t="s">
        <v>70</v>
      </c>
      <c r="AA227" s="110" t="s">
        <v>137</v>
      </c>
      <c r="AB227" s="104"/>
      <c r="AC227" s="110" t="s">
        <v>137</v>
      </c>
      <c r="AD227" s="104"/>
      <c r="AE227" s="110" t="s">
        <v>137</v>
      </c>
      <c r="AF227" s="104"/>
      <c r="AG227" s="110" t="s">
        <v>137</v>
      </c>
      <c r="AH227" s="104"/>
      <c r="AI227" s="110" t="s">
        <v>137</v>
      </c>
      <c r="AJ227" s="104"/>
      <c r="AK227" s="110" t="s">
        <v>137</v>
      </c>
      <c r="AL227" s="104"/>
      <c r="AM227" s="110" t="s">
        <v>137</v>
      </c>
      <c r="AN227" s="104"/>
      <c r="AO227" s="110" t="s">
        <v>137</v>
      </c>
      <c r="AP227" s="104"/>
      <c r="AQ227" s="110" t="s">
        <v>1010</v>
      </c>
      <c r="AR227" s="104" t="s">
        <v>75</v>
      </c>
      <c r="AS227" s="110" t="s">
        <v>137</v>
      </c>
      <c r="AT227" s="104"/>
      <c r="AU227" s="110" t="s">
        <v>996</v>
      </c>
      <c r="AV227" s="104" t="s">
        <v>571</v>
      </c>
      <c r="AW227" s="110"/>
      <c r="AX227" s="104"/>
      <c r="AY227" s="110" t="s">
        <v>1026</v>
      </c>
      <c r="AZ227" s="104" t="s">
        <v>600</v>
      </c>
      <c r="BA227" s="110" t="s">
        <v>1029</v>
      </c>
      <c r="BB227" s="104" t="s">
        <v>577</v>
      </c>
      <c r="BC227" s="110"/>
      <c r="BD227" s="104"/>
      <c r="BE227" s="110" t="s">
        <v>137</v>
      </c>
      <c r="BF227" s="104"/>
      <c r="BG227" s="110" t="s">
        <v>137</v>
      </c>
      <c r="BH227" s="104"/>
      <c r="BI227" s="110" t="s">
        <v>137</v>
      </c>
      <c r="BJ227" s="104"/>
      <c r="BK227" s="110" t="s">
        <v>137</v>
      </c>
      <c r="BL227" s="104"/>
      <c r="BM227" s="110" t="s">
        <v>137</v>
      </c>
      <c r="BN227" s="104"/>
      <c r="BO227" s="110" t="s">
        <v>137</v>
      </c>
      <c r="BP227" s="104"/>
      <c r="BQ227" s="110" t="s">
        <v>137</v>
      </c>
      <c r="BR227" s="104"/>
      <c r="BS227" s="110" t="s">
        <v>137</v>
      </c>
      <c r="BT227" s="104"/>
      <c r="BU227" s="110" t="s">
        <v>137</v>
      </c>
      <c r="BV227" s="104"/>
      <c r="BW227" s="110" t="s">
        <v>137</v>
      </c>
      <c r="BX227" s="104"/>
      <c r="BY227" s="110" t="s">
        <v>137</v>
      </c>
      <c r="BZ227" s="104"/>
      <c r="CA227" s="110" t="s">
        <v>137</v>
      </c>
      <c r="CB227" s="104"/>
      <c r="CC227" s="110"/>
      <c r="CD227" s="104"/>
      <c r="CE227" s="110" t="s">
        <v>137</v>
      </c>
      <c r="CF227" s="104"/>
      <c r="CG227" s="110" t="s">
        <v>137</v>
      </c>
      <c r="CH227" s="104"/>
      <c r="CI227" s="110" t="s">
        <v>137</v>
      </c>
      <c r="CJ227" s="104"/>
      <c r="CK227" s="110" t="s">
        <v>137</v>
      </c>
      <c r="CL227" s="104"/>
      <c r="CM227" s="110" t="s">
        <v>137</v>
      </c>
      <c r="CN227" s="104"/>
      <c r="CO227" s="110" t="s">
        <v>137</v>
      </c>
      <c r="CP227" s="104"/>
      <c r="CQ227" s="110" t="s">
        <v>137</v>
      </c>
      <c r="CR227" s="104"/>
      <c r="CS227" s="110" t="s">
        <v>137</v>
      </c>
      <c r="CT227" s="104"/>
      <c r="CU227" s="110" t="s">
        <v>137</v>
      </c>
      <c r="CV227" s="104"/>
      <c r="CW227" s="110" t="s">
        <v>137</v>
      </c>
      <c r="CX227" s="104"/>
      <c r="CY227" s="110" t="s">
        <v>137</v>
      </c>
      <c r="CZ227" s="104"/>
      <c r="DA227" s="110"/>
      <c r="DB227" s="104"/>
    </row>
    <row r="228" spans="1:106">
      <c r="A228" s="104" t="s">
        <v>1222</v>
      </c>
      <c r="B228" s="104"/>
      <c r="C228" s="104"/>
      <c r="D228" s="104">
        <v>2</v>
      </c>
      <c r="E228" s="110" t="s">
        <v>3727</v>
      </c>
      <c r="F228" s="110" t="s">
        <v>2691</v>
      </c>
      <c r="G228" s="110" t="s">
        <v>137</v>
      </c>
      <c r="H228" s="104"/>
      <c r="I228" s="110" t="s">
        <v>137</v>
      </c>
      <c r="J228" s="104"/>
      <c r="K228" s="110" t="s">
        <v>137</v>
      </c>
      <c r="L228" s="104"/>
      <c r="M228" s="110" t="s">
        <v>137</v>
      </c>
      <c r="N228" s="104"/>
      <c r="O228" s="110" t="s">
        <v>137</v>
      </c>
      <c r="P228" s="104"/>
      <c r="Q228" s="110" t="s">
        <v>137</v>
      </c>
      <c r="R228" s="104"/>
      <c r="S228" s="110"/>
      <c r="T228" s="104"/>
      <c r="U228" s="110"/>
      <c r="V228" s="104"/>
      <c r="W228" s="110"/>
      <c r="X228" s="104"/>
      <c r="Y228" s="110" t="s">
        <v>1208</v>
      </c>
      <c r="Z228" s="104" t="s">
        <v>70</v>
      </c>
      <c r="AA228" s="110" t="s">
        <v>137</v>
      </c>
      <c r="AB228" s="104"/>
      <c r="AC228" s="110" t="s">
        <v>137</v>
      </c>
      <c r="AD228" s="104"/>
      <c r="AE228" s="110" t="s">
        <v>137</v>
      </c>
      <c r="AF228" s="104"/>
      <c r="AG228" s="110" t="s">
        <v>137</v>
      </c>
      <c r="AH228" s="104"/>
      <c r="AI228" s="110" t="s">
        <v>137</v>
      </c>
      <c r="AJ228" s="104"/>
      <c r="AK228" s="110" t="s">
        <v>137</v>
      </c>
      <c r="AL228" s="104"/>
      <c r="AM228" s="110" t="s">
        <v>137</v>
      </c>
      <c r="AN228" s="104"/>
      <c r="AO228" s="110" t="s">
        <v>137</v>
      </c>
      <c r="AP228" s="104"/>
      <c r="AQ228" s="110" t="s">
        <v>1010</v>
      </c>
      <c r="AR228" s="104" t="s">
        <v>75</v>
      </c>
      <c r="AS228" s="110" t="s">
        <v>137</v>
      </c>
      <c r="AT228" s="104"/>
      <c r="AU228" s="110" t="s">
        <v>996</v>
      </c>
      <c r="AV228" s="104" t="s">
        <v>571</v>
      </c>
      <c r="AW228" s="110"/>
      <c r="AX228" s="104"/>
      <c r="AY228" s="110" t="s">
        <v>1027</v>
      </c>
      <c r="AZ228" s="104" t="s">
        <v>599</v>
      </c>
      <c r="BA228" s="110" t="s">
        <v>1028</v>
      </c>
      <c r="BB228" s="104" t="s">
        <v>576</v>
      </c>
      <c r="BC228" s="110"/>
      <c r="BD228" s="104"/>
      <c r="BE228" s="110" t="s">
        <v>137</v>
      </c>
      <c r="BF228" s="104"/>
      <c r="BG228" s="110" t="s">
        <v>137</v>
      </c>
      <c r="BH228" s="104"/>
      <c r="BI228" s="110" t="s">
        <v>137</v>
      </c>
      <c r="BJ228" s="104"/>
      <c r="BK228" s="110" t="s">
        <v>137</v>
      </c>
      <c r="BL228" s="104"/>
      <c r="BM228" s="110" t="s">
        <v>137</v>
      </c>
      <c r="BN228" s="104"/>
      <c r="BO228" s="110" t="s">
        <v>137</v>
      </c>
      <c r="BP228" s="104"/>
      <c r="BQ228" s="110" t="s">
        <v>137</v>
      </c>
      <c r="BR228" s="104"/>
      <c r="BS228" s="110" t="s">
        <v>137</v>
      </c>
      <c r="BT228" s="104"/>
      <c r="BU228" s="110" t="s">
        <v>137</v>
      </c>
      <c r="BV228" s="104"/>
      <c r="BW228" s="110" t="s">
        <v>137</v>
      </c>
      <c r="BX228" s="104"/>
      <c r="BY228" s="110" t="s">
        <v>137</v>
      </c>
      <c r="BZ228" s="104"/>
      <c r="CA228" s="110" t="s">
        <v>137</v>
      </c>
      <c r="CB228" s="104"/>
      <c r="CC228" s="110"/>
      <c r="CD228" s="104"/>
      <c r="CE228" s="110" t="s">
        <v>137</v>
      </c>
      <c r="CF228" s="104"/>
      <c r="CG228" s="110" t="s">
        <v>137</v>
      </c>
      <c r="CH228" s="104"/>
      <c r="CI228" s="110" t="s">
        <v>137</v>
      </c>
      <c r="CJ228" s="104"/>
      <c r="CK228" s="110" t="s">
        <v>137</v>
      </c>
      <c r="CL228" s="104"/>
      <c r="CM228" s="110" t="s">
        <v>137</v>
      </c>
      <c r="CN228" s="104"/>
      <c r="CO228" s="110" t="s">
        <v>137</v>
      </c>
      <c r="CP228" s="104"/>
      <c r="CQ228" s="110" t="s">
        <v>137</v>
      </c>
      <c r="CR228" s="104"/>
      <c r="CS228" s="110" t="s">
        <v>137</v>
      </c>
      <c r="CT228" s="104"/>
      <c r="CU228" s="110" t="s">
        <v>137</v>
      </c>
      <c r="CV228" s="104"/>
      <c r="CW228" s="110" t="s">
        <v>137</v>
      </c>
      <c r="CX228" s="104"/>
      <c r="CY228" s="110" t="s">
        <v>137</v>
      </c>
      <c r="CZ228" s="104"/>
      <c r="DA228" s="110"/>
      <c r="DB228" s="104"/>
    </row>
    <row r="229" spans="1:106">
      <c r="A229" s="104" t="s">
        <v>1223</v>
      </c>
      <c r="B229" s="104"/>
      <c r="C229" s="104"/>
      <c r="D229" s="104">
        <v>2</v>
      </c>
      <c r="E229" s="110" t="s">
        <v>3727</v>
      </c>
      <c r="F229" s="110" t="s">
        <v>2691</v>
      </c>
      <c r="G229" s="110" t="s">
        <v>137</v>
      </c>
      <c r="H229" s="104"/>
      <c r="I229" s="110" t="s">
        <v>137</v>
      </c>
      <c r="J229" s="104"/>
      <c r="K229" s="110" t="s">
        <v>137</v>
      </c>
      <c r="L229" s="104"/>
      <c r="M229" s="110" t="s">
        <v>137</v>
      </c>
      <c r="N229" s="104"/>
      <c r="O229" s="110" t="s">
        <v>137</v>
      </c>
      <c r="P229" s="104"/>
      <c r="Q229" s="110" t="s">
        <v>137</v>
      </c>
      <c r="R229" s="104"/>
      <c r="S229" s="110"/>
      <c r="T229" s="104"/>
      <c r="U229" s="110"/>
      <c r="V229" s="104"/>
      <c r="W229" s="110"/>
      <c r="X229" s="104"/>
      <c r="Y229" s="110" t="s">
        <v>1208</v>
      </c>
      <c r="Z229" s="104" t="s">
        <v>70</v>
      </c>
      <c r="AA229" s="110" t="s">
        <v>137</v>
      </c>
      <c r="AB229" s="104"/>
      <c r="AC229" s="110" t="s">
        <v>137</v>
      </c>
      <c r="AD229" s="104"/>
      <c r="AE229" s="110" t="s">
        <v>137</v>
      </c>
      <c r="AF229" s="104"/>
      <c r="AG229" s="110" t="s">
        <v>137</v>
      </c>
      <c r="AH229" s="104"/>
      <c r="AI229" s="110" t="s">
        <v>137</v>
      </c>
      <c r="AJ229" s="104"/>
      <c r="AK229" s="110" t="s">
        <v>137</v>
      </c>
      <c r="AL229" s="104"/>
      <c r="AM229" s="110" t="s">
        <v>137</v>
      </c>
      <c r="AN229" s="104"/>
      <c r="AO229" s="110" t="s">
        <v>137</v>
      </c>
      <c r="AP229" s="104"/>
      <c r="AQ229" s="110" t="s">
        <v>1010</v>
      </c>
      <c r="AR229" s="104" t="s">
        <v>75</v>
      </c>
      <c r="AS229" s="110" t="s">
        <v>137</v>
      </c>
      <c r="AT229" s="104"/>
      <c r="AU229" s="110" t="s">
        <v>996</v>
      </c>
      <c r="AV229" s="104" t="s">
        <v>571</v>
      </c>
      <c r="AW229" s="110"/>
      <c r="AX229" s="104"/>
      <c r="AY229" s="110" t="s">
        <v>1027</v>
      </c>
      <c r="AZ229" s="104" t="s">
        <v>599</v>
      </c>
      <c r="BA229" s="110" t="s">
        <v>1028</v>
      </c>
      <c r="BB229" s="104" t="s">
        <v>576</v>
      </c>
      <c r="BC229" s="110"/>
      <c r="BD229" s="104"/>
      <c r="BE229" s="110" t="s">
        <v>137</v>
      </c>
      <c r="BF229" s="104"/>
      <c r="BG229" s="110" t="s">
        <v>137</v>
      </c>
      <c r="BH229" s="104"/>
      <c r="BI229" s="110" t="s">
        <v>137</v>
      </c>
      <c r="BJ229" s="104"/>
      <c r="BK229" s="110" t="s">
        <v>137</v>
      </c>
      <c r="BL229" s="104"/>
      <c r="BM229" s="110" t="s">
        <v>137</v>
      </c>
      <c r="BN229" s="104"/>
      <c r="BO229" s="110" t="s">
        <v>137</v>
      </c>
      <c r="BP229" s="104"/>
      <c r="BQ229" s="110" t="s">
        <v>137</v>
      </c>
      <c r="BR229" s="104"/>
      <c r="BS229" s="110" t="s">
        <v>137</v>
      </c>
      <c r="BT229" s="104"/>
      <c r="BU229" s="110" t="s">
        <v>137</v>
      </c>
      <c r="BV229" s="104"/>
      <c r="BW229" s="110" t="s">
        <v>137</v>
      </c>
      <c r="BX229" s="104"/>
      <c r="BY229" s="110" t="s">
        <v>137</v>
      </c>
      <c r="BZ229" s="104"/>
      <c r="CA229" s="110" t="s">
        <v>137</v>
      </c>
      <c r="CB229" s="104"/>
      <c r="CC229" s="110"/>
      <c r="CD229" s="104"/>
      <c r="CE229" s="110" t="s">
        <v>137</v>
      </c>
      <c r="CF229" s="104"/>
      <c r="CG229" s="110" t="s">
        <v>137</v>
      </c>
      <c r="CH229" s="104"/>
      <c r="CI229" s="110" t="s">
        <v>137</v>
      </c>
      <c r="CJ229" s="104"/>
      <c r="CK229" s="110" t="s">
        <v>137</v>
      </c>
      <c r="CL229" s="104"/>
      <c r="CM229" s="110" t="s">
        <v>137</v>
      </c>
      <c r="CN229" s="104"/>
      <c r="CO229" s="110" t="s">
        <v>137</v>
      </c>
      <c r="CP229" s="104"/>
      <c r="CQ229" s="110" t="s">
        <v>137</v>
      </c>
      <c r="CR229" s="104"/>
      <c r="CS229" s="110" t="s">
        <v>137</v>
      </c>
      <c r="CT229" s="104"/>
      <c r="CU229" s="110" t="s">
        <v>137</v>
      </c>
      <c r="CV229" s="104"/>
      <c r="CW229" s="110" t="s">
        <v>137</v>
      </c>
      <c r="CX229" s="104"/>
      <c r="CY229" s="110" t="s">
        <v>137</v>
      </c>
      <c r="CZ229" s="104"/>
      <c r="DA229" s="110"/>
      <c r="DB229" s="104"/>
    </row>
    <row r="230" spans="1:106">
      <c r="A230" s="104" t="s">
        <v>1222</v>
      </c>
      <c r="B230" s="104"/>
      <c r="C230" s="104"/>
      <c r="D230" s="104">
        <v>2</v>
      </c>
      <c r="E230" s="110" t="s">
        <v>3727</v>
      </c>
      <c r="F230" s="110" t="s">
        <v>2691</v>
      </c>
      <c r="G230" s="110" t="s">
        <v>137</v>
      </c>
      <c r="H230" s="104"/>
      <c r="I230" s="110" t="s">
        <v>137</v>
      </c>
      <c r="J230" s="104"/>
      <c r="K230" s="110" t="s">
        <v>137</v>
      </c>
      <c r="L230" s="104"/>
      <c r="M230" s="110" t="s">
        <v>137</v>
      </c>
      <c r="N230" s="104"/>
      <c r="O230" s="110" t="s">
        <v>137</v>
      </c>
      <c r="P230" s="104"/>
      <c r="Q230" s="110" t="s">
        <v>137</v>
      </c>
      <c r="R230" s="104"/>
      <c r="S230" s="110"/>
      <c r="T230" s="104"/>
      <c r="U230" s="110"/>
      <c r="V230" s="104"/>
      <c r="W230" s="110"/>
      <c r="X230" s="104"/>
      <c r="Y230" s="110" t="s">
        <v>1208</v>
      </c>
      <c r="Z230" s="104" t="s">
        <v>70</v>
      </c>
      <c r="AA230" s="110" t="s">
        <v>137</v>
      </c>
      <c r="AB230" s="104"/>
      <c r="AC230" s="110" t="s">
        <v>137</v>
      </c>
      <c r="AD230" s="104"/>
      <c r="AE230" s="110" t="s">
        <v>137</v>
      </c>
      <c r="AF230" s="104"/>
      <c r="AG230" s="110" t="s">
        <v>137</v>
      </c>
      <c r="AH230" s="104"/>
      <c r="AI230" s="110" t="s">
        <v>137</v>
      </c>
      <c r="AJ230" s="104"/>
      <c r="AK230" s="110" t="s">
        <v>137</v>
      </c>
      <c r="AL230" s="104"/>
      <c r="AM230" s="110" t="s">
        <v>137</v>
      </c>
      <c r="AN230" s="104"/>
      <c r="AO230" s="110" t="s">
        <v>137</v>
      </c>
      <c r="AP230" s="104"/>
      <c r="AQ230" s="110" t="s">
        <v>1010</v>
      </c>
      <c r="AR230" s="104" t="s">
        <v>75</v>
      </c>
      <c r="AS230" s="110" t="s">
        <v>137</v>
      </c>
      <c r="AT230" s="104"/>
      <c r="AU230" s="110" t="s">
        <v>996</v>
      </c>
      <c r="AV230" s="104" t="s">
        <v>571</v>
      </c>
      <c r="AW230" s="110"/>
      <c r="AX230" s="104"/>
      <c r="AY230" s="110" t="s">
        <v>1027</v>
      </c>
      <c r="AZ230" s="104" t="s">
        <v>599</v>
      </c>
      <c r="BA230" s="110" t="s">
        <v>1029</v>
      </c>
      <c r="BB230" s="104" t="s">
        <v>577</v>
      </c>
      <c r="BC230" s="110"/>
      <c r="BD230" s="104"/>
      <c r="BE230" s="110" t="s">
        <v>137</v>
      </c>
      <c r="BF230" s="104"/>
      <c r="BG230" s="110" t="s">
        <v>137</v>
      </c>
      <c r="BH230" s="104"/>
      <c r="BI230" s="110" t="s">
        <v>137</v>
      </c>
      <c r="BJ230" s="104"/>
      <c r="BK230" s="110" t="s">
        <v>137</v>
      </c>
      <c r="BL230" s="104"/>
      <c r="BM230" s="110" t="s">
        <v>137</v>
      </c>
      <c r="BN230" s="104"/>
      <c r="BO230" s="110" t="s">
        <v>137</v>
      </c>
      <c r="BP230" s="104"/>
      <c r="BQ230" s="110" t="s">
        <v>137</v>
      </c>
      <c r="BR230" s="104"/>
      <c r="BS230" s="110" t="s">
        <v>137</v>
      </c>
      <c r="BT230" s="104"/>
      <c r="BU230" s="110" t="s">
        <v>137</v>
      </c>
      <c r="BV230" s="104"/>
      <c r="BW230" s="110" t="s">
        <v>137</v>
      </c>
      <c r="BX230" s="104"/>
      <c r="BY230" s="110" t="s">
        <v>137</v>
      </c>
      <c r="BZ230" s="104"/>
      <c r="CA230" s="110" t="s">
        <v>137</v>
      </c>
      <c r="CB230" s="104"/>
      <c r="CC230" s="110"/>
      <c r="CD230" s="104"/>
      <c r="CE230" s="110" t="s">
        <v>137</v>
      </c>
      <c r="CF230" s="104"/>
      <c r="CG230" s="110" t="s">
        <v>137</v>
      </c>
      <c r="CH230" s="104"/>
      <c r="CI230" s="110" t="s">
        <v>137</v>
      </c>
      <c r="CJ230" s="104"/>
      <c r="CK230" s="110" t="s">
        <v>137</v>
      </c>
      <c r="CL230" s="104"/>
      <c r="CM230" s="110" t="s">
        <v>137</v>
      </c>
      <c r="CN230" s="104"/>
      <c r="CO230" s="110" t="s">
        <v>137</v>
      </c>
      <c r="CP230" s="104"/>
      <c r="CQ230" s="110" t="s">
        <v>137</v>
      </c>
      <c r="CR230" s="104"/>
      <c r="CS230" s="110" t="s">
        <v>137</v>
      </c>
      <c r="CT230" s="104"/>
      <c r="CU230" s="110" t="s">
        <v>137</v>
      </c>
      <c r="CV230" s="104"/>
      <c r="CW230" s="110" t="s">
        <v>137</v>
      </c>
      <c r="CX230" s="104"/>
      <c r="CY230" s="110" t="s">
        <v>137</v>
      </c>
      <c r="CZ230" s="104"/>
      <c r="DA230" s="110"/>
      <c r="DB230" s="104"/>
    </row>
    <row r="231" spans="1:106">
      <c r="A231" s="104" t="s">
        <v>1224</v>
      </c>
      <c r="B231" s="104"/>
      <c r="C231" s="104"/>
      <c r="D231" s="104">
        <v>2</v>
      </c>
      <c r="E231" s="110" t="s">
        <v>3727</v>
      </c>
      <c r="F231" s="110" t="s">
        <v>2691</v>
      </c>
      <c r="G231" s="110" t="s">
        <v>137</v>
      </c>
      <c r="H231" s="104"/>
      <c r="I231" s="110" t="s">
        <v>137</v>
      </c>
      <c r="J231" s="104"/>
      <c r="K231" s="110" t="s">
        <v>137</v>
      </c>
      <c r="L231" s="104"/>
      <c r="M231" s="110" t="s">
        <v>137</v>
      </c>
      <c r="N231" s="104"/>
      <c r="O231" s="110" t="s">
        <v>137</v>
      </c>
      <c r="P231" s="104"/>
      <c r="Q231" s="110" t="s">
        <v>137</v>
      </c>
      <c r="R231" s="104"/>
      <c r="S231" s="110"/>
      <c r="T231" s="104"/>
      <c r="U231" s="110"/>
      <c r="V231" s="104"/>
      <c r="W231" s="110"/>
      <c r="X231" s="104"/>
      <c r="Y231" s="110" t="s">
        <v>1208</v>
      </c>
      <c r="Z231" s="104" t="s">
        <v>70</v>
      </c>
      <c r="AA231" s="110" t="s">
        <v>137</v>
      </c>
      <c r="AB231" s="104"/>
      <c r="AC231" s="110" t="s">
        <v>137</v>
      </c>
      <c r="AD231" s="104"/>
      <c r="AE231" s="110" t="s">
        <v>137</v>
      </c>
      <c r="AF231" s="104"/>
      <c r="AG231" s="110" t="s">
        <v>137</v>
      </c>
      <c r="AH231" s="104"/>
      <c r="AI231" s="110" t="s">
        <v>137</v>
      </c>
      <c r="AJ231" s="104"/>
      <c r="AK231" s="110" t="s">
        <v>137</v>
      </c>
      <c r="AL231" s="104"/>
      <c r="AM231" s="110" t="s">
        <v>137</v>
      </c>
      <c r="AN231" s="104"/>
      <c r="AO231" s="110" t="s">
        <v>137</v>
      </c>
      <c r="AP231" s="104"/>
      <c r="AQ231" s="110" t="s">
        <v>1010</v>
      </c>
      <c r="AR231" s="104" t="s">
        <v>75</v>
      </c>
      <c r="AS231" s="110" t="s">
        <v>137</v>
      </c>
      <c r="AT231" s="104"/>
      <c r="AU231" s="110" t="s">
        <v>996</v>
      </c>
      <c r="AV231" s="104" t="s">
        <v>571</v>
      </c>
      <c r="AW231" s="110"/>
      <c r="AX231" s="104"/>
      <c r="AY231" s="110" t="s">
        <v>1027</v>
      </c>
      <c r="AZ231" s="104" t="s">
        <v>599</v>
      </c>
      <c r="BA231" s="110" t="s">
        <v>1029</v>
      </c>
      <c r="BB231" s="104" t="s">
        <v>577</v>
      </c>
      <c r="BC231" s="110"/>
      <c r="BD231" s="104"/>
      <c r="BE231" s="110" t="s">
        <v>137</v>
      </c>
      <c r="BF231" s="104"/>
      <c r="BG231" s="110" t="s">
        <v>137</v>
      </c>
      <c r="BH231" s="104"/>
      <c r="BI231" s="110" t="s">
        <v>137</v>
      </c>
      <c r="BJ231" s="104"/>
      <c r="BK231" s="110" t="s">
        <v>137</v>
      </c>
      <c r="BL231" s="104"/>
      <c r="BM231" s="110" t="s">
        <v>137</v>
      </c>
      <c r="BN231" s="104"/>
      <c r="BO231" s="110" t="s">
        <v>137</v>
      </c>
      <c r="BP231" s="104"/>
      <c r="BQ231" s="110" t="s">
        <v>137</v>
      </c>
      <c r="BR231" s="104"/>
      <c r="BS231" s="110" t="s">
        <v>137</v>
      </c>
      <c r="BT231" s="104"/>
      <c r="BU231" s="110" t="s">
        <v>137</v>
      </c>
      <c r="BV231" s="104"/>
      <c r="BW231" s="110" t="s">
        <v>137</v>
      </c>
      <c r="BX231" s="104"/>
      <c r="BY231" s="110" t="s">
        <v>137</v>
      </c>
      <c r="BZ231" s="104"/>
      <c r="CA231" s="110" t="s">
        <v>137</v>
      </c>
      <c r="CB231" s="104"/>
      <c r="CC231" s="110"/>
      <c r="CD231" s="104"/>
      <c r="CE231" s="110" t="s">
        <v>137</v>
      </c>
      <c r="CF231" s="104"/>
      <c r="CG231" s="110" t="s">
        <v>137</v>
      </c>
      <c r="CH231" s="104"/>
      <c r="CI231" s="110" t="s">
        <v>137</v>
      </c>
      <c r="CJ231" s="104"/>
      <c r="CK231" s="110" t="s">
        <v>137</v>
      </c>
      <c r="CL231" s="104"/>
      <c r="CM231" s="110" t="s">
        <v>137</v>
      </c>
      <c r="CN231" s="104"/>
      <c r="CO231" s="110" t="s">
        <v>137</v>
      </c>
      <c r="CP231" s="104"/>
      <c r="CQ231" s="110" t="s">
        <v>137</v>
      </c>
      <c r="CR231" s="104"/>
      <c r="CS231" s="110" t="s">
        <v>137</v>
      </c>
      <c r="CT231" s="104"/>
      <c r="CU231" s="110" t="s">
        <v>137</v>
      </c>
      <c r="CV231" s="104"/>
      <c r="CW231" s="110" t="s">
        <v>137</v>
      </c>
      <c r="CX231" s="104"/>
      <c r="CY231" s="110" t="s">
        <v>137</v>
      </c>
      <c r="CZ231" s="104"/>
      <c r="DA231" s="110"/>
      <c r="DB231" s="104"/>
    </row>
    <row r="232" spans="1:106">
      <c r="A232" s="104" t="s">
        <v>1223</v>
      </c>
      <c r="B232" s="104"/>
      <c r="C232" s="104"/>
      <c r="D232" s="104">
        <v>2</v>
      </c>
      <c r="E232" s="110" t="s">
        <v>3727</v>
      </c>
      <c r="F232" s="110" t="s">
        <v>2691</v>
      </c>
      <c r="G232" s="110" t="s">
        <v>137</v>
      </c>
      <c r="H232" s="104"/>
      <c r="I232" s="110" t="s">
        <v>137</v>
      </c>
      <c r="J232" s="104"/>
      <c r="K232" s="110" t="s">
        <v>137</v>
      </c>
      <c r="L232" s="104"/>
      <c r="M232" s="110" t="s">
        <v>137</v>
      </c>
      <c r="N232" s="104"/>
      <c r="O232" s="110" t="s">
        <v>137</v>
      </c>
      <c r="P232" s="104"/>
      <c r="Q232" s="110" t="s">
        <v>137</v>
      </c>
      <c r="R232" s="104"/>
      <c r="S232" s="110"/>
      <c r="T232" s="104"/>
      <c r="U232" s="110"/>
      <c r="V232" s="104"/>
      <c r="W232" s="110"/>
      <c r="X232" s="104"/>
      <c r="Y232" s="110" t="s">
        <v>1208</v>
      </c>
      <c r="Z232" s="104" t="s">
        <v>70</v>
      </c>
      <c r="AA232" s="110" t="s">
        <v>137</v>
      </c>
      <c r="AB232" s="104"/>
      <c r="AC232" s="110" t="s">
        <v>137</v>
      </c>
      <c r="AD232" s="104"/>
      <c r="AE232" s="110" t="s">
        <v>137</v>
      </c>
      <c r="AF232" s="104"/>
      <c r="AG232" s="110" t="s">
        <v>137</v>
      </c>
      <c r="AH232" s="104"/>
      <c r="AI232" s="110" t="s">
        <v>137</v>
      </c>
      <c r="AJ232" s="104"/>
      <c r="AK232" s="110" t="s">
        <v>137</v>
      </c>
      <c r="AL232" s="104"/>
      <c r="AM232" s="110" t="s">
        <v>137</v>
      </c>
      <c r="AN232" s="104"/>
      <c r="AO232" s="110" t="s">
        <v>137</v>
      </c>
      <c r="AP232" s="104"/>
      <c r="AQ232" s="110" t="s">
        <v>1010</v>
      </c>
      <c r="AR232" s="104" t="s">
        <v>75</v>
      </c>
      <c r="AS232" s="110" t="s">
        <v>137</v>
      </c>
      <c r="AT232" s="104"/>
      <c r="AU232" s="110" t="s">
        <v>996</v>
      </c>
      <c r="AV232" s="104" t="s">
        <v>571</v>
      </c>
      <c r="AW232" s="110"/>
      <c r="AX232" s="104"/>
      <c r="AY232" s="110" t="s">
        <v>1027</v>
      </c>
      <c r="AZ232" s="104" t="s">
        <v>599</v>
      </c>
      <c r="BA232" s="110" t="s">
        <v>1029</v>
      </c>
      <c r="BB232" s="104" t="s">
        <v>577</v>
      </c>
      <c r="BC232" s="110"/>
      <c r="BD232" s="104"/>
      <c r="BE232" s="110" t="s">
        <v>137</v>
      </c>
      <c r="BF232" s="104"/>
      <c r="BG232" s="110" t="s">
        <v>137</v>
      </c>
      <c r="BH232" s="104"/>
      <c r="BI232" s="110" t="s">
        <v>137</v>
      </c>
      <c r="BJ232" s="104"/>
      <c r="BK232" s="110" t="s">
        <v>137</v>
      </c>
      <c r="BL232" s="104"/>
      <c r="BM232" s="110" t="s">
        <v>137</v>
      </c>
      <c r="BN232" s="104"/>
      <c r="BO232" s="110" t="s">
        <v>137</v>
      </c>
      <c r="BP232" s="104"/>
      <c r="BQ232" s="110" t="s">
        <v>137</v>
      </c>
      <c r="BR232" s="104"/>
      <c r="BS232" s="110" t="s">
        <v>137</v>
      </c>
      <c r="BT232" s="104"/>
      <c r="BU232" s="110" t="s">
        <v>137</v>
      </c>
      <c r="BV232" s="104"/>
      <c r="BW232" s="110" t="s">
        <v>137</v>
      </c>
      <c r="BX232" s="104"/>
      <c r="BY232" s="110" t="s">
        <v>137</v>
      </c>
      <c r="BZ232" s="104"/>
      <c r="CA232" s="110" t="s">
        <v>137</v>
      </c>
      <c r="CB232" s="104"/>
      <c r="CC232" s="110"/>
      <c r="CD232" s="104"/>
      <c r="CE232" s="110" t="s">
        <v>137</v>
      </c>
      <c r="CF232" s="104"/>
      <c r="CG232" s="110" t="s">
        <v>137</v>
      </c>
      <c r="CH232" s="104"/>
      <c r="CI232" s="110" t="s">
        <v>137</v>
      </c>
      <c r="CJ232" s="104"/>
      <c r="CK232" s="110" t="s">
        <v>137</v>
      </c>
      <c r="CL232" s="104"/>
      <c r="CM232" s="110" t="s">
        <v>137</v>
      </c>
      <c r="CN232" s="104"/>
      <c r="CO232" s="110" t="s">
        <v>137</v>
      </c>
      <c r="CP232" s="104"/>
      <c r="CQ232" s="110" t="s">
        <v>137</v>
      </c>
      <c r="CR232" s="104"/>
      <c r="CS232" s="110" t="s">
        <v>137</v>
      </c>
      <c r="CT232" s="104"/>
      <c r="CU232" s="110" t="s">
        <v>137</v>
      </c>
      <c r="CV232" s="104"/>
      <c r="CW232" s="110" t="s">
        <v>137</v>
      </c>
      <c r="CX232" s="104"/>
      <c r="CY232" s="110" t="s">
        <v>137</v>
      </c>
      <c r="CZ232" s="104"/>
      <c r="DA232" s="110"/>
      <c r="DB232" s="104"/>
    </row>
    <row r="233" spans="1:106">
      <c r="A233" s="104" t="s">
        <v>375</v>
      </c>
      <c r="B233" s="104"/>
      <c r="C233" s="104"/>
      <c r="D233" s="104">
        <v>2</v>
      </c>
      <c r="E233" s="110" t="s">
        <v>3727</v>
      </c>
      <c r="F233" s="110" t="s">
        <v>2691</v>
      </c>
      <c r="G233" s="110" t="s">
        <v>137</v>
      </c>
      <c r="H233" s="104"/>
      <c r="I233" s="110" t="s">
        <v>1015</v>
      </c>
      <c r="J233" s="104" t="s">
        <v>539</v>
      </c>
      <c r="K233" s="110" t="s">
        <v>137</v>
      </c>
      <c r="L233" s="104"/>
      <c r="M233" s="110" t="s">
        <v>137</v>
      </c>
      <c r="N233" s="104"/>
      <c r="O233" s="110" t="s">
        <v>137</v>
      </c>
      <c r="P233" s="104"/>
      <c r="Q233" s="110" t="s">
        <v>137</v>
      </c>
      <c r="R233" s="104"/>
      <c r="S233" s="110"/>
      <c r="T233" s="104"/>
      <c r="U233" s="110"/>
      <c r="V233" s="104"/>
      <c r="W233" s="110"/>
      <c r="X233" s="104"/>
      <c r="Y233" s="110" t="s">
        <v>1016</v>
      </c>
      <c r="Z233" s="104" t="s">
        <v>71</v>
      </c>
      <c r="AA233" s="110" t="s">
        <v>137</v>
      </c>
      <c r="AB233" s="104"/>
      <c r="AC233" s="110" t="s">
        <v>137</v>
      </c>
      <c r="AD233" s="104"/>
      <c r="AE233" s="110" t="s">
        <v>137</v>
      </c>
      <c r="AF233" s="104"/>
      <c r="AG233" s="110" t="s">
        <v>137</v>
      </c>
      <c r="AH233" s="104"/>
      <c r="AI233" s="110" t="s">
        <v>997</v>
      </c>
      <c r="AJ233" s="104" t="s">
        <v>541</v>
      </c>
      <c r="AK233" s="110" t="s">
        <v>999</v>
      </c>
      <c r="AL233" s="111" t="s">
        <v>546</v>
      </c>
      <c r="AM233" s="110" t="s">
        <v>681</v>
      </c>
      <c r="AN233" s="104" t="s">
        <v>547</v>
      </c>
      <c r="AO233" s="110" t="s">
        <v>137</v>
      </c>
      <c r="AP233" s="104"/>
      <c r="AQ233" s="110" t="s">
        <v>1009</v>
      </c>
      <c r="AR233" s="104" t="s">
        <v>74</v>
      </c>
      <c r="AS233" s="110" t="s">
        <v>137</v>
      </c>
      <c r="AT233" s="104"/>
      <c r="AU233" s="110" t="s">
        <v>137</v>
      </c>
      <c r="AV233" s="104"/>
      <c r="AW233" s="110" t="s">
        <v>137</v>
      </c>
      <c r="AX233" s="104"/>
      <c r="AY233" s="110" t="s">
        <v>137</v>
      </c>
      <c r="AZ233" s="104"/>
      <c r="BA233" s="110" t="s">
        <v>137</v>
      </c>
      <c r="BB233" s="104"/>
      <c r="BC233" s="110" t="s">
        <v>2935</v>
      </c>
      <c r="BD233" s="104" t="s">
        <v>555</v>
      </c>
      <c r="BE233" s="110" t="s">
        <v>1030</v>
      </c>
      <c r="BF233" s="104" t="s">
        <v>591</v>
      </c>
      <c r="BG233" s="110" t="s">
        <v>137</v>
      </c>
      <c r="BH233" s="104"/>
      <c r="BI233" s="110" t="s">
        <v>137</v>
      </c>
      <c r="BJ233" s="104"/>
      <c r="BK233" s="110" t="s">
        <v>137</v>
      </c>
      <c r="BL233" s="104"/>
      <c r="BM233" s="110" t="s">
        <v>137</v>
      </c>
      <c r="BN233" s="104"/>
      <c r="BO233" s="110" t="s">
        <v>137</v>
      </c>
      <c r="BP233" s="104"/>
      <c r="BQ233" s="110" t="s">
        <v>137</v>
      </c>
      <c r="BR233" s="104"/>
      <c r="BS233" s="110" t="s">
        <v>137</v>
      </c>
      <c r="BT233" s="104"/>
      <c r="BU233" s="110" t="s">
        <v>137</v>
      </c>
      <c r="BV233" s="104"/>
      <c r="BW233" s="110" t="s">
        <v>137</v>
      </c>
      <c r="BX233" s="104"/>
      <c r="BY233" s="110" t="s">
        <v>137</v>
      </c>
      <c r="BZ233" s="104"/>
      <c r="CA233" s="110" t="s">
        <v>137</v>
      </c>
      <c r="CB233" s="104"/>
      <c r="CC233" s="110"/>
      <c r="CD233" s="104"/>
      <c r="CE233" s="110" t="s">
        <v>137</v>
      </c>
      <c r="CF233" s="104"/>
      <c r="CG233" s="110" t="s">
        <v>137</v>
      </c>
      <c r="CH233" s="104"/>
      <c r="CI233" s="110" t="s">
        <v>137</v>
      </c>
      <c r="CJ233" s="104"/>
      <c r="CK233" s="110" t="s">
        <v>137</v>
      </c>
      <c r="CL233" s="104"/>
      <c r="CM233" s="110" t="s">
        <v>137</v>
      </c>
      <c r="CN233" s="104"/>
      <c r="CO233" s="110" t="s">
        <v>137</v>
      </c>
      <c r="CP233" s="104"/>
      <c r="CQ233" s="110" t="s">
        <v>137</v>
      </c>
      <c r="CR233" s="104"/>
      <c r="CS233" s="110" t="s">
        <v>137</v>
      </c>
      <c r="CT233" s="104"/>
      <c r="CU233" s="110" t="s">
        <v>137</v>
      </c>
      <c r="CV233" s="104"/>
      <c r="CW233" s="110" t="s">
        <v>137</v>
      </c>
      <c r="CX233" s="104"/>
      <c r="CY233" s="110" t="s">
        <v>137</v>
      </c>
      <c r="CZ233" s="104"/>
      <c r="DA233" s="110"/>
      <c r="DB233" s="104"/>
    </row>
    <row r="234" spans="1:106">
      <c r="A234" s="104" t="s">
        <v>368</v>
      </c>
      <c r="B234" s="104"/>
      <c r="C234" s="104"/>
      <c r="D234" s="104">
        <v>2</v>
      </c>
      <c r="E234" s="110" t="s">
        <v>3727</v>
      </c>
      <c r="F234" s="110" t="s">
        <v>2691</v>
      </c>
      <c r="G234" s="110" t="s">
        <v>137</v>
      </c>
      <c r="H234" s="104"/>
      <c r="I234" s="110" t="s">
        <v>986</v>
      </c>
      <c r="J234" s="104" t="s">
        <v>545</v>
      </c>
      <c r="K234" s="110" t="s">
        <v>137</v>
      </c>
      <c r="L234" s="104"/>
      <c r="M234" s="110" t="s">
        <v>137</v>
      </c>
      <c r="N234" s="104"/>
      <c r="O234" s="110" t="s">
        <v>137</v>
      </c>
      <c r="P234" s="104"/>
      <c r="Q234" s="110" t="s">
        <v>137</v>
      </c>
      <c r="R234" s="104"/>
      <c r="S234" s="110"/>
      <c r="T234" s="104"/>
      <c r="U234" s="110"/>
      <c r="V234" s="104"/>
      <c r="W234" s="110"/>
      <c r="X234" s="104"/>
      <c r="Y234" s="110" t="s">
        <v>1016</v>
      </c>
      <c r="Z234" s="104" t="s">
        <v>71</v>
      </c>
      <c r="AA234" s="110" t="s">
        <v>137</v>
      </c>
      <c r="AB234" s="104"/>
      <c r="AC234" s="110" t="s">
        <v>137</v>
      </c>
      <c r="AD234" s="104"/>
      <c r="AE234" s="110" t="s">
        <v>137</v>
      </c>
      <c r="AF234" s="104"/>
      <c r="AG234" s="110" t="s">
        <v>137</v>
      </c>
      <c r="AH234" s="104"/>
      <c r="AI234" s="110" t="s">
        <v>997</v>
      </c>
      <c r="AJ234" s="104" t="s">
        <v>541</v>
      </c>
      <c r="AK234" s="110" t="s">
        <v>999</v>
      </c>
      <c r="AL234" s="111" t="s">
        <v>546</v>
      </c>
      <c r="AM234" s="110" t="s">
        <v>681</v>
      </c>
      <c r="AN234" s="104" t="s">
        <v>547</v>
      </c>
      <c r="AO234" s="110" t="s">
        <v>137</v>
      </c>
      <c r="AP234" s="104"/>
      <c r="AQ234" s="110" t="s">
        <v>1009</v>
      </c>
      <c r="AR234" s="104" t="s">
        <v>74</v>
      </c>
      <c r="AS234" s="110" t="s">
        <v>137</v>
      </c>
      <c r="AT234" s="104"/>
      <c r="AU234" s="110" t="s">
        <v>137</v>
      </c>
      <c r="AV234" s="104"/>
      <c r="AW234" s="110" t="s">
        <v>137</v>
      </c>
      <c r="AX234" s="104"/>
      <c r="AY234" s="110" t="s">
        <v>137</v>
      </c>
      <c r="AZ234" s="104"/>
      <c r="BA234" s="110" t="s">
        <v>137</v>
      </c>
      <c r="BB234" s="104"/>
      <c r="BC234" s="110" t="s">
        <v>2935</v>
      </c>
      <c r="BD234" s="104" t="s">
        <v>555</v>
      </c>
      <c r="BE234" s="110" t="s">
        <v>1030</v>
      </c>
      <c r="BF234" s="104" t="s">
        <v>591</v>
      </c>
      <c r="BG234" s="110" t="s">
        <v>137</v>
      </c>
      <c r="BH234" s="104"/>
      <c r="BI234" s="110" t="s">
        <v>137</v>
      </c>
      <c r="BJ234" s="104"/>
      <c r="BK234" s="110" t="s">
        <v>137</v>
      </c>
      <c r="BL234" s="104"/>
      <c r="BM234" s="110" t="s">
        <v>137</v>
      </c>
      <c r="BN234" s="104"/>
      <c r="BO234" s="110" t="s">
        <v>137</v>
      </c>
      <c r="BP234" s="104"/>
      <c r="BQ234" s="110" t="s">
        <v>137</v>
      </c>
      <c r="BR234" s="104"/>
      <c r="BS234" s="110" t="s">
        <v>137</v>
      </c>
      <c r="BT234" s="104"/>
      <c r="BU234" s="110" t="s">
        <v>137</v>
      </c>
      <c r="BV234" s="104"/>
      <c r="BW234" s="110" t="s">
        <v>137</v>
      </c>
      <c r="BX234" s="104"/>
      <c r="BY234" s="110" t="s">
        <v>137</v>
      </c>
      <c r="BZ234" s="104"/>
      <c r="CA234" s="110" t="s">
        <v>137</v>
      </c>
      <c r="CB234" s="104"/>
      <c r="CC234" s="110"/>
      <c r="CD234" s="104"/>
      <c r="CE234" s="110" t="s">
        <v>137</v>
      </c>
      <c r="CF234" s="104"/>
      <c r="CG234" s="110" t="s">
        <v>137</v>
      </c>
      <c r="CH234" s="104"/>
      <c r="CI234" s="110" t="s">
        <v>137</v>
      </c>
      <c r="CJ234" s="104"/>
      <c r="CK234" s="110" t="s">
        <v>137</v>
      </c>
      <c r="CL234" s="104"/>
      <c r="CM234" s="110" t="s">
        <v>137</v>
      </c>
      <c r="CN234" s="104"/>
      <c r="CO234" s="110" t="s">
        <v>137</v>
      </c>
      <c r="CP234" s="104"/>
      <c r="CQ234" s="110" t="s">
        <v>137</v>
      </c>
      <c r="CR234" s="104"/>
      <c r="CS234" s="110" t="s">
        <v>137</v>
      </c>
      <c r="CT234" s="104"/>
      <c r="CU234" s="110" t="s">
        <v>137</v>
      </c>
      <c r="CV234" s="104"/>
      <c r="CW234" s="110" t="s">
        <v>137</v>
      </c>
      <c r="CX234" s="104"/>
      <c r="CY234" s="110" t="s">
        <v>137</v>
      </c>
      <c r="CZ234" s="104"/>
      <c r="DA234" s="110"/>
      <c r="DB234" s="104"/>
    </row>
    <row r="235" spans="1:106">
      <c r="A235" s="104" t="s">
        <v>348</v>
      </c>
      <c r="B235" s="104"/>
      <c r="C235" s="104"/>
      <c r="D235" s="104">
        <v>2</v>
      </c>
      <c r="E235" s="110" t="s">
        <v>3727</v>
      </c>
      <c r="F235" s="110" t="s">
        <v>2691</v>
      </c>
      <c r="G235" s="110" t="s">
        <v>137</v>
      </c>
      <c r="H235" s="104"/>
      <c r="I235" s="110" t="s">
        <v>1015</v>
      </c>
      <c r="J235" s="104" t="s">
        <v>539</v>
      </c>
      <c r="K235" s="110" t="s">
        <v>137</v>
      </c>
      <c r="L235" s="104"/>
      <c r="M235" s="110" t="s">
        <v>137</v>
      </c>
      <c r="N235" s="104"/>
      <c r="O235" s="110" t="s">
        <v>137</v>
      </c>
      <c r="P235" s="104"/>
      <c r="Q235" s="110" t="s">
        <v>137</v>
      </c>
      <c r="R235" s="104"/>
      <c r="S235" s="110"/>
      <c r="T235" s="104"/>
      <c r="U235" s="110"/>
      <c r="V235" s="104"/>
      <c r="W235" s="110"/>
      <c r="X235" s="104"/>
      <c r="Y235" s="110" t="s">
        <v>1016</v>
      </c>
      <c r="Z235" s="104" t="s">
        <v>71</v>
      </c>
      <c r="AA235" s="110" t="s">
        <v>137</v>
      </c>
      <c r="AB235" s="104"/>
      <c r="AC235" s="110" t="s">
        <v>137</v>
      </c>
      <c r="AD235" s="104"/>
      <c r="AE235" s="110" t="s">
        <v>137</v>
      </c>
      <c r="AF235" s="104"/>
      <c r="AG235" s="110" t="s">
        <v>137</v>
      </c>
      <c r="AH235" s="104"/>
      <c r="AI235" s="110" t="s">
        <v>997</v>
      </c>
      <c r="AJ235" s="104" t="s">
        <v>541</v>
      </c>
      <c r="AK235" s="110" t="s">
        <v>999</v>
      </c>
      <c r="AL235" s="111" t="s">
        <v>546</v>
      </c>
      <c r="AM235" s="110" t="s">
        <v>683</v>
      </c>
      <c r="AN235" s="104" t="s">
        <v>592</v>
      </c>
      <c r="AO235" s="110" t="s">
        <v>137</v>
      </c>
      <c r="AP235" s="104"/>
      <c r="AQ235" s="110" t="s">
        <v>1009</v>
      </c>
      <c r="AR235" s="104" t="s">
        <v>74</v>
      </c>
      <c r="AS235" s="110" t="s">
        <v>137</v>
      </c>
      <c r="AT235" s="104"/>
      <c r="AU235" s="110" t="s">
        <v>137</v>
      </c>
      <c r="AV235" s="104"/>
      <c r="AW235" s="110" t="s">
        <v>137</v>
      </c>
      <c r="AX235" s="104"/>
      <c r="AY235" s="110" t="s">
        <v>137</v>
      </c>
      <c r="AZ235" s="104"/>
      <c r="BA235" s="110" t="s">
        <v>137</v>
      </c>
      <c r="BB235" s="104"/>
      <c r="BC235" s="110" t="s">
        <v>2935</v>
      </c>
      <c r="BD235" s="104" t="s">
        <v>555</v>
      </c>
      <c r="BE235" s="110" t="s">
        <v>1030</v>
      </c>
      <c r="BF235" s="104" t="s">
        <v>591</v>
      </c>
      <c r="BG235" s="110" t="s">
        <v>137</v>
      </c>
      <c r="BH235" s="104"/>
      <c r="BI235" s="110" t="s">
        <v>137</v>
      </c>
      <c r="BJ235" s="104"/>
      <c r="BK235" s="110" t="s">
        <v>137</v>
      </c>
      <c r="BL235" s="104"/>
      <c r="BM235" s="110" t="s">
        <v>137</v>
      </c>
      <c r="BN235" s="104"/>
      <c r="BO235" s="110" t="s">
        <v>137</v>
      </c>
      <c r="BP235" s="104"/>
      <c r="BQ235" s="110" t="s">
        <v>137</v>
      </c>
      <c r="BR235" s="104"/>
      <c r="BS235" s="110" t="s">
        <v>137</v>
      </c>
      <c r="BT235" s="104"/>
      <c r="BU235" s="110" t="s">
        <v>137</v>
      </c>
      <c r="BV235" s="104"/>
      <c r="BW235" s="110" t="s">
        <v>137</v>
      </c>
      <c r="BX235" s="104"/>
      <c r="BY235" s="110" t="s">
        <v>137</v>
      </c>
      <c r="BZ235" s="104"/>
      <c r="CA235" s="110" t="s">
        <v>137</v>
      </c>
      <c r="CB235" s="104"/>
      <c r="CC235" s="110"/>
      <c r="CD235" s="104"/>
      <c r="CE235" s="110" t="s">
        <v>137</v>
      </c>
      <c r="CF235" s="104"/>
      <c r="CG235" s="110" t="s">
        <v>137</v>
      </c>
      <c r="CH235" s="104"/>
      <c r="CI235" s="110" t="s">
        <v>137</v>
      </c>
      <c r="CJ235" s="104"/>
      <c r="CK235" s="110" t="s">
        <v>137</v>
      </c>
      <c r="CL235" s="104"/>
      <c r="CM235" s="110" t="s">
        <v>137</v>
      </c>
      <c r="CN235" s="104"/>
      <c r="CO235" s="110" t="s">
        <v>137</v>
      </c>
      <c r="CP235" s="104"/>
      <c r="CQ235" s="110" t="s">
        <v>137</v>
      </c>
      <c r="CR235" s="104"/>
      <c r="CS235" s="110" t="s">
        <v>137</v>
      </c>
      <c r="CT235" s="104"/>
      <c r="CU235" s="110" t="s">
        <v>137</v>
      </c>
      <c r="CV235" s="104"/>
      <c r="CW235" s="110" t="s">
        <v>137</v>
      </c>
      <c r="CX235" s="104"/>
      <c r="CY235" s="110" t="s">
        <v>137</v>
      </c>
      <c r="CZ235" s="104"/>
      <c r="DA235" s="110"/>
      <c r="DB235" s="104"/>
    </row>
    <row r="236" spans="1:106">
      <c r="A236" s="104" t="s">
        <v>340</v>
      </c>
      <c r="B236" s="104"/>
      <c r="C236" s="104"/>
      <c r="D236" s="104">
        <v>2</v>
      </c>
      <c r="E236" s="110" t="s">
        <v>3727</v>
      </c>
      <c r="F236" s="110" t="s">
        <v>2691</v>
      </c>
      <c r="G236" s="110" t="s">
        <v>137</v>
      </c>
      <c r="H236" s="104"/>
      <c r="I236" s="110" t="s">
        <v>986</v>
      </c>
      <c r="J236" s="104" t="s">
        <v>545</v>
      </c>
      <c r="K236" s="110" t="s">
        <v>137</v>
      </c>
      <c r="L236" s="104"/>
      <c r="M236" s="110" t="s">
        <v>137</v>
      </c>
      <c r="N236" s="104"/>
      <c r="O236" s="110" t="s">
        <v>137</v>
      </c>
      <c r="P236" s="104"/>
      <c r="Q236" s="110" t="s">
        <v>137</v>
      </c>
      <c r="R236" s="104"/>
      <c r="S236" s="110"/>
      <c r="T236" s="104"/>
      <c r="U236" s="110"/>
      <c r="V236" s="104"/>
      <c r="W236" s="110"/>
      <c r="X236" s="104"/>
      <c r="Y236" s="110" t="s">
        <v>1016</v>
      </c>
      <c r="Z236" s="104" t="s">
        <v>71</v>
      </c>
      <c r="AA236" s="110" t="s">
        <v>137</v>
      </c>
      <c r="AB236" s="104"/>
      <c r="AC236" s="110" t="s">
        <v>137</v>
      </c>
      <c r="AD236" s="104"/>
      <c r="AE236" s="110" t="s">
        <v>137</v>
      </c>
      <c r="AF236" s="104"/>
      <c r="AG236" s="110" t="s">
        <v>137</v>
      </c>
      <c r="AH236" s="104"/>
      <c r="AI236" s="110" t="s">
        <v>997</v>
      </c>
      <c r="AJ236" s="104" t="s">
        <v>541</v>
      </c>
      <c r="AK236" s="110" t="s">
        <v>999</v>
      </c>
      <c r="AL236" s="111" t="s">
        <v>546</v>
      </c>
      <c r="AM236" s="110" t="s">
        <v>683</v>
      </c>
      <c r="AN236" s="104" t="s">
        <v>592</v>
      </c>
      <c r="AO236" s="110" t="s">
        <v>137</v>
      </c>
      <c r="AP236" s="104"/>
      <c r="AQ236" s="110" t="s">
        <v>1009</v>
      </c>
      <c r="AR236" s="104" t="s">
        <v>74</v>
      </c>
      <c r="AS236" s="110" t="s">
        <v>137</v>
      </c>
      <c r="AT236" s="104"/>
      <c r="AU236" s="110" t="s">
        <v>137</v>
      </c>
      <c r="AV236" s="104"/>
      <c r="AW236" s="110" t="s">
        <v>137</v>
      </c>
      <c r="AX236" s="104"/>
      <c r="AY236" s="110" t="s">
        <v>137</v>
      </c>
      <c r="AZ236" s="104"/>
      <c r="BA236" s="110" t="s">
        <v>137</v>
      </c>
      <c r="BB236" s="104"/>
      <c r="BC236" s="110" t="s">
        <v>2935</v>
      </c>
      <c r="BD236" s="104" t="s">
        <v>555</v>
      </c>
      <c r="BE236" s="110" t="s">
        <v>1030</v>
      </c>
      <c r="BF236" s="104" t="s">
        <v>591</v>
      </c>
      <c r="BG236" s="110" t="s">
        <v>137</v>
      </c>
      <c r="BH236" s="104"/>
      <c r="BI236" s="110" t="s">
        <v>137</v>
      </c>
      <c r="BJ236" s="104"/>
      <c r="BK236" s="110" t="s">
        <v>137</v>
      </c>
      <c r="BL236" s="104"/>
      <c r="BM236" s="110" t="s">
        <v>137</v>
      </c>
      <c r="BN236" s="104"/>
      <c r="BO236" s="110" t="s">
        <v>137</v>
      </c>
      <c r="BP236" s="104"/>
      <c r="BQ236" s="110" t="s">
        <v>137</v>
      </c>
      <c r="BR236" s="104"/>
      <c r="BS236" s="110" t="s">
        <v>137</v>
      </c>
      <c r="BT236" s="104"/>
      <c r="BU236" s="110" t="s">
        <v>137</v>
      </c>
      <c r="BV236" s="104"/>
      <c r="BW236" s="110" t="s">
        <v>137</v>
      </c>
      <c r="BX236" s="104"/>
      <c r="BY236" s="110" t="s">
        <v>137</v>
      </c>
      <c r="BZ236" s="104"/>
      <c r="CA236" s="110" t="s">
        <v>137</v>
      </c>
      <c r="CB236" s="104"/>
      <c r="CC236" s="110"/>
      <c r="CD236" s="104"/>
      <c r="CE236" s="110" t="s">
        <v>137</v>
      </c>
      <c r="CF236" s="104"/>
      <c r="CG236" s="110" t="s">
        <v>137</v>
      </c>
      <c r="CH236" s="104"/>
      <c r="CI236" s="110" t="s">
        <v>137</v>
      </c>
      <c r="CJ236" s="104"/>
      <c r="CK236" s="110" t="s">
        <v>137</v>
      </c>
      <c r="CL236" s="104"/>
      <c r="CM236" s="110" t="s">
        <v>137</v>
      </c>
      <c r="CN236" s="104"/>
      <c r="CO236" s="110" t="s">
        <v>137</v>
      </c>
      <c r="CP236" s="104"/>
      <c r="CQ236" s="110" t="s">
        <v>137</v>
      </c>
      <c r="CR236" s="104"/>
      <c r="CS236" s="110" t="s">
        <v>137</v>
      </c>
      <c r="CT236" s="104"/>
      <c r="CU236" s="110" t="s">
        <v>137</v>
      </c>
      <c r="CV236" s="104"/>
      <c r="CW236" s="110" t="s">
        <v>137</v>
      </c>
      <c r="CX236" s="104"/>
      <c r="CY236" s="110" t="s">
        <v>137</v>
      </c>
      <c r="CZ236" s="104"/>
      <c r="DA236" s="110"/>
      <c r="DB236" s="104"/>
    </row>
    <row r="237" spans="1:106">
      <c r="A237" s="104" t="s">
        <v>376</v>
      </c>
      <c r="B237" s="104"/>
      <c r="C237" s="104"/>
      <c r="D237" s="104">
        <v>2</v>
      </c>
      <c r="E237" s="110" t="s">
        <v>3727</v>
      </c>
      <c r="F237" s="110" t="s">
        <v>2691</v>
      </c>
      <c r="G237" s="110" t="s">
        <v>137</v>
      </c>
      <c r="H237" s="104"/>
      <c r="I237" s="110" t="s">
        <v>1015</v>
      </c>
      <c r="J237" s="104" t="s">
        <v>539</v>
      </c>
      <c r="K237" s="110" t="s">
        <v>137</v>
      </c>
      <c r="L237" s="104"/>
      <c r="M237" s="110" t="s">
        <v>137</v>
      </c>
      <c r="N237" s="104"/>
      <c r="O237" s="110" t="s">
        <v>137</v>
      </c>
      <c r="P237" s="104"/>
      <c r="Q237" s="110" t="s">
        <v>137</v>
      </c>
      <c r="R237" s="104"/>
      <c r="S237" s="110"/>
      <c r="T237" s="104"/>
      <c r="U237" s="110"/>
      <c r="V237" s="104"/>
      <c r="W237" s="110"/>
      <c r="X237" s="104"/>
      <c r="Y237" s="110" t="s">
        <v>1016</v>
      </c>
      <c r="Z237" s="104" t="s">
        <v>71</v>
      </c>
      <c r="AA237" s="110" t="s">
        <v>137</v>
      </c>
      <c r="AB237" s="104"/>
      <c r="AC237" s="110" t="s">
        <v>137</v>
      </c>
      <c r="AD237" s="104"/>
      <c r="AE237" s="110" t="s">
        <v>137</v>
      </c>
      <c r="AF237" s="104"/>
      <c r="AG237" s="110" t="s">
        <v>137</v>
      </c>
      <c r="AH237" s="104"/>
      <c r="AI237" s="110" t="s">
        <v>997</v>
      </c>
      <c r="AJ237" s="104" t="s">
        <v>541</v>
      </c>
      <c r="AK237" s="110" t="s">
        <v>999</v>
      </c>
      <c r="AL237" s="111" t="s">
        <v>546</v>
      </c>
      <c r="AM237" s="110" t="s">
        <v>681</v>
      </c>
      <c r="AN237" s="104" t="s">
        <v>547</v>
      </c>
      <c r="AO237" s="110" t="s">
        <v>137</v>
      </c>
      <c r="AP237" s="104"/>
      <c r="AQ237" s="110" t="s">
        <v>1010</v>
      </c>
      <c r="AR237" s="104" t="s">
        <v>75</v>
      </c>
      <c r="AS237" s="110" t="s">
        <v>137</v>
      </c>
      <c r="AT237" s="104"/>
      <c r="AU237" s="110" t="s">
        <v>137</v>
      </c>
      <c r="AV237" s="104"/>
      <c r="AW237" s="110" t="s">
        <v>137</v>
      </c>
      <c r="AX237" s="104"/>
      <c r="AY237" s="110" t="s">
        <v>137</v>
      </c>
      <c r="AZ237" s="104"/>
      <c r="BA237" s="110" t="s">
        <v>137</v>
      </c>
      <c r="BB237" s="104"/>
      <c r="BC237" s="110" t="s">
        <v>2935</v>
      </c>
      <c r="BD237" s="104" t="s">
        <v>555</v>
      </c>
      <c r="BE237" s="110" t="s">
        <v>1030</v>
      </c>
      <c r="BF237" s="104" t="s">
        <v>591</v>
      </c>
      <c r="BG237" s="110" t="s">
        <v>137</v>
      </c>
      <c r="BH237" s="104"/>
      <c r="BI237" s="110" t="s">
        <v>137</v>
      </c>
      <c r="BJ237" s="104"/>
      <c r="BK237" s="110" t="s">
        <v>137</v>
      </c>
      <c r="BL237" s="104"/>
      <c r="BM237" s="110" t="s">
        <v>137</v>
      </c>
      <c r="BN237" s="104"/>
      <c r="BO237" s="110" t="s">
        <v>137</v>
      </c>
      <c r="BP237" s="104"/>
      <c r="BQ237" s="110" t="s">
        <v>137</v>
      </c>
      <c r="BR237" s="104"/>
      <c r="BS237" s="110" t="s">
        <v>137</v>
      </c>
      <c r="BT237" s="104"/>
      <c r="BU237" s="110" t="s">
        <v>137</v>
      </c>
      <c r="BV237" s="104"/>
      <c r="BW237" s="110" t="s">
        <v>137</v>
      </c>
      <c r="BX237" s="104"/>
      <c r="BY237" s="110" t="s">
        <v>137</v>
      </c>
      <c r="BZ237" s="104"/>
      <c r="CA237" s="110" t="s">
        <v>137</v>
      </c>
      <c r="CB237" s="104"/>
      <c r="CC237" s="110"/>
      <c r="CD237" s="104"/>
      <c r="CE237" s="110" t="s">
        <v>137</v>
      </c>
      <c r="CF237" s="104"/>
      <c r="CG237" s="110" t="s">
        <v>137</v>
      </c>
      <c r="CH237" s="104"/>
      <c r="CI237" s="110" t="s">
        <v>137</v>
      </c>
      <c r="CJ237" s="104"/>
      <c r="CK237" s="110" t="s">
        <v>137</v>
      </c>
      <c r="CL237" s="104"/>
      <c r="CM237" s="110" t="s">
        <v>137</v>
      </c>
      <c r="CN237" s="104"/>
      <c r="CO237" s="110" t="s">
        <v>137</v>
      </c>
      <c r="CP237" s="104"/>
      <c r="CQ237" s="110" t="s">
        <v>137</v>
      </c>
      <c r="CR237" s="104"/>
      <c r="CS237" s="110" t="s">
        <v>137</v>
      </c>
      <c r="CT237" s="104"/>
      <c r="CU237" s="110" t="s">
        <v>137</v>
      </c>
      <c r="CV237" s="104"/>
      <c r="CW237" s="110" t="s">
        <v>137</v>
      </c>
      <c r="CX237" s="104"/>
      <c r="CY237" s="110" t="s">
        <v>137</v>
      </c>
      <c r="CZ237" s="104"/>
      <c r="DA237" s="110"/>
      <c r="DB237" s="104"/>
    </row>
    <row r="238" spans="1:106">
      <c r="A238" s="104" t="s">
        <v>369</v>
      </c>
      <c r="B238" s="104"/>
      <c r="C238" s="104"/>
      <c r="D238" s="104">
        <v>2</v>
      </c>
      <c r="E238" s="110" t="s">
        <v>3727</v>
      </c>
      <c r="F238" s="110" t="s">
        <v>2691</v>
      </c>
      <c r="G238" s="110" t="s">
        <v>137</v>
      </c>
      <c r="H238" s="104"/>
      <c r="I238" s="110" t="s">
        <v>986</v>
      </c>
      <c r="J238" s="104" t="s">
        <v>545</v>
      </c>
      <c r="K238" s="110" t="s">
        <v>137</v>
      </c>
      <c r="L238" s="104"/>
      <c r="M238" s="110" t="s">
        <v>137</v>
      </c>
      <c r="N238" s="104"/>
      <c r="O238" s="110" t="s">
        <v>137</v>
      </c>
      <c r="P238" s="104"/>
      <c r="Q238" s="110" t="s">
        <v>137</v>
      </c>
      <c r="R238" s="104"/>
      <c r="S238" s="110"/>
      <c r="T238" s="104"/>
      <c r="U238" s="110"/>
      <c r="V238" s="104"/>
      <c r="W238" s="110"/>
      <c r="X238" s="104"/>
      <c r="Y238" s="110" t="s">
        <v>1016</v>
      </c>
      <c r="Z238" s="104" t="s">
        <v>71</v>
      </c>
      <c r="AA238" s="110" t="s">
        <v>137</v>
      </c>
      <c r="AB238" s="104"/>
      <c r="AC238" s="110" t="s">
        <v>137</v>
      </c>
      <c r="AD238" s="104"/>
      <c r="AE238" s="110" t="s">
        <v>137</v>
      </c>
      <c r="AF238" s="104"/>
      <c r="AG238" s="110" t="s">
        <v>137</v>
      </c>
      <c r="AH238" s="104"/>
      <c r="AI238" s="110" t="s">
        <v>997</v>
      </c>
      <c r="AJ238" s="104" t="s">
        <v>541</v>
      </c>
      <c r="AK238" s="110" t="s">
        <v>999</v>
      </c>
      <c r="AL238" s="111" t="s">
        <v>546</v>
      </c>
      <c r="AM238" s="110" t="s">
        <v>681</v>
      </c>
      <c r="AN238" s="104" t="s">
        <v>547</v>
      </c>
      <c r="AO238" s="110" t="s">
        <v>137</v>
      </c>
      <c r="AP238" s="104"/>
      <c r="AQ238" s="110" t="s">
        <v>1010</v>
      </c>
      <c r="AR238" s="104" t="s">
        <v>75</v>
      </c>
      <c r="AS238" s="110" t="s">
        <v>137</v>
      </c>
      <c r="AT238" s="104"/>
      <c r="AU238" s="110" t="s">
        <v>137</v>
      </c>
      <c r="AV238" s="104"/>
      <c r="AW238" s="110" t="s">
        <v>137</v>
      </c>
      <c r="AX238" s="104"/>
      <c r="AY238" s="110" t="s">
        <v>137</v>
      </c>
      <c r="AZ238" s="104"/>
      <c r="BA238" s="110" t="s">
        <v>137</v>
      </c>
      <c r="BB238" s="104"/>
      <c r="BC238" s="110" t="s">
        <v>2935</v>
      </c>
      <c r="BD238" s="104" t="s">
        <v>555</v>
      </c>
      <c r="BE238" s="110" t="s">
        <v>1030</v>
      </c>
      <c r="BF238" s="104" t="s">
        <v>591</v>
      </c>
      <c r="BG238" s="110" t="s">
        <v>137</v>
      </c>
      <c r="BH238" s="104"/>
      <c r="BI238" s="110" t="s">
        <v>137</v>
      </c>
      <c r="BJ238" s="104"/>
      <c r="BK238" s="110" t="s">
        <v>137</v>
      </c>
      <c r="BL238" s="104"/>
      <c r="BM238" s="110" t="s">
        <v>137</v>
      </c>
      <c r="BN238" s="104"/>
      <c r="BO238" s="110" t="s">
        <v>137</v>
      </c>
      <c r="BP238" s="104"/>
      <c r="BQ238" s="110" t="s">
        <v>137</v>
      </c>
      <c r="BR238" s="104"/>
      <c r="BS238" s="110" t="s">
        <v>137</v>
      </c>
      <c r="BT238" s="104"/>
      <c r="BU238" s="110" t="s">
        <v>137</v>
      </c>
      <c r="BV238" s="104"/>
      <c r="BW238" s="110" t="s">
        <v>137</v>
      </c>
      <c r="BX238" s="104"/>
      <c r="BY238" s="110" t="s">
        <v>137</v>
      </c>
      <c r="BZ238" s="104"/>
      <c r="CA238" s="110" t="s">
        <v>137</v>
      </c>
      <c r="CB238" s="104"/>
      <c r="CC238" s="110"/>
      <c r="CD238" s="104"/>
      <c r="CE238" s="110" t="s">
        <v>137</v>
      </c>
      <c r="CF238" s="104"/>
      <c r="CG238" s="110" t="s">
        <v>137</v>
      </c>
      <c r="CH238" s="104"/>
      <c r="CI238" s="110" t="s">
        <v>137</v>
      </c>
      <c r="CJ238" s="104"/>
      <c r="CK238" s="110" t="s">
        <v>137</v>
      </c>
      <c r="CL238" s="104"/>
      <c r="CM238" s="110" t="s">
        <v>137</v>
      </c>
      <c r="CN238" s="104"/>
      <c r="CO238" s="110" t="s">
        <v>137</v>
      </c>
      <c r="CP238" s="104"/>
      <c r="CQ238" s="110" t="s">
        <v>137</v>
      </c>
      <c r="CR238" s="104"/>
      <c r="CS238" s="110" t="s">
        <v>137</v>
      </c>
      <c r="CT238" s="104"/>
      <c r="CU238" s="110" t="s">
        <v>137</v>
      </c>
      <c r="CV238" s="104"/>
      <c r="CW238" s="110" t="s">
        <v>137</v>
      </c>
      <c r="CX238" s="104"/>
      <c r="CY238" s="110" t="s">
        <v>137</v>
      </c>
      <c r="CZ238" s="104"/>
      <c r="DA238" s="110"/>
      <c r="DB238" s="104"/>
    </row>
    <row r="239" spans="1:106">
      <c r="A239" s="104" t="s">
        <v>349</v>
      </c>
      <c r="B239" s="104"/>
      <c r="C239" s="104"/>
      <c r="D239" s="104">
        <v>2</v>
      </c>
      <c r="E239" s="110" t="s">
        <v>3727</v>
      </c>
      <c r="F239" s="110" t="s">
        <v>2691</v>
      </c>
      <c r="G239" s="110" t="s">
        <v>137</v>
      </c>
      <c r="H239" s="104"/>
      <c r="I239" s="110" t="s">
        <v>1015</v>
      </c>
      <c r="J239" s="104" t="s">
        <v>539</v>
      </c>
      <c r="K239" s="110" t="s">
        <v>137</v>
      </c>
      <c r="L239" s="104"/>
      <c r="M239" s="110" t="s">
        <v>137</v>
      </c>
      <c r="N239" s="104"/>
      <c r="O239" s="110" t="s">
        <v>137</v>
      </c>
      <c r="P239" s="104"/>
      <c r="Q239" s="110" t="s">
        <v>137</v>
      </c>
      <c r="R239" s="104"/>
      <c r="S239" s="110"/>
      <c r="T239" s="104"/>
      <c r="U239" s="110"/>
      <c r="V239" s="104"/>
      <c r="W239" s="110"/>
      <c r="X239" s="104"/>
      <c r="Y239" s="110" t="s">
        <v>1016</v>
      </c>
      <c r="Z239" s="104" t="s">
        <v>71</v>
      </c>
      <c r="AA239" s="110" t="s">
        <v>137</v>
      </c>
      <c r="AB239" s="104"/>
      <c r="AC239" s="110" t="s">
        <v>137</v>
      </c>
      <c r="AD239" s="104"/>
      <c r="AE239" s="110" t="s">
        <v>137</v>
      </c>
      <c r="AF239" s="104"/>
      <c r="AG239" s="110" t="s">
        <v>137</v>
      </c>
      <c r="AH239" s="104"/>
      <c r="AI239" s="110" t="s">
        <v>997</v>
      </c>
      <c r="AJ239" s="104" t="s">
        <v>541</v>
      </c>
      <c r="AK239" s="110" t="s">
        <v>999</v>
      </c>
      <c r="AL239" s="111" t="s">
        <v>546</v>
      </c>
      <c r="AM239" s="110" t="s">
        <v>683</v>
      </c>
      <c r="AN239" s="104" t="s">
        <v>592</v>
      </c>
      <c r="AO239" s="110" t="s">
        <v>137</v>
      </c>
      <c r="AP239" s="104"/>
      <c r="AQ239" s="110" t="s">
        <v>1010</v>
      </c>
      <c r="AR239" s="104" t="s">
        <v>75</v>
      </c>
      <c r="AS239" s="110" t="s">
        <v>137</v>
      </c>
      <c r="AT239" s="104"/>
      <c r="AU239" s="110" t="s">
        <v>137</v>
      </c>
      <c r="AV239" s="104"/>
      <c r="AW239" s="110" t="s">
        <v>137</v>
      </c>
      <c r="AX239" s="104"/>
      <c r="AY239" s="110" t="s">
        <v>137</v>
      </c>
      <c r="AZ239" s="104"/>
      <c r="BA239" s="110" t="s">
        <v>137</v>
      </c>
      <c r="BB239" s="104"/>
      <c r="BC239" s="110" t="s">
        <v>2935</v>
      </c>
      <c r="BD239" s="104" t="s">
        <v>555</v>
      </c>
      <c r="BE239" s="110" t="s">
        <v>1030</v>
      </c>
      <c r="BF239" s="104" t="s">
        <v>591</v>
      </c>
      <c r="BG239" s="110" t="s">
        <v>137</v>
      </c>
      <c r="BH239" s="104"/>
      <c r="BI239" s="110" t="s">
        <v>137</v>
      </c>
      <c r="BJ239" s="104"/>
      <c r="BK239" s="110" t="s">
        <v>137</v>
      </c>
      <c r="BL239" s="104"/>
      <c r="BM239" s="110" t="s">
        <v>137</v>
      </c>
      <c r="BN239" s="104"/>
      <c r="BO239" s="110" t="s">
        <v>137</v>
      </c>
      <c r="BP239" s="104"/>
      <c r="BQ239" s="110" t="s">
        <v>137</v>
      </c>
      <c r="BR239" s="104"/>
      <c r="BS239" s="110" t="s">
        <v>137</v>
      </c>
      <c r="BT239" s="104"/>
      <c r="BU239" s="110" t="s">
        <v>137</v>
      </c>
      <c r="BV239" s="104"/>
      <c r="BW239" s="110" t="s">
        <v>137</v>
      </c>
      <c r="BX239" s="104"/>
      <c r="BY239" s="110" t="s">
        <v>137</v>
      </c>
      <c r="BZ239" s="104"/>
      <c r="CA239" s="110" t="s">
        <v>137</v>
      </c>
      <c r="CB239" s="104"/>
      <c r="CC239" s="110"/>
      <c r="CD239" s="104"/>
      <c r="CE239" s="110" t="s">
        <v>137</v>
      </c>
      <c r="CF239" s="104"/>
      <c r="CG239" s="110" t="s">
        <v>137</v>
      </c>
      <c r="CH239" s="104"/>
      <c r="CI239" s="110" t="s">
        <v>137</v>
      </c>
      <c r="CJ239" s="104"/>
      <c r="CK239" s="110" t="s">
        <v>137</v>
      </c>
      <c r="CL239" s="104"/>
      <c r="CM239" s="110" t="s">
        <v>137</v>
      </c>
      <c r="CN239" s="104"/>
      <c r="CO239" s="110" t="s">
        <v>137</v>
      </c>
      <c r="CP239" s="104"/>
      <c r="CQ239" s="110" t="s">
        <v>137</v>
      </c>
      <c r="CR239" s="104"/>
      <c r="CS239" s="110" t="s">
        <v>137</v>
      </c>
      <c r="CT239" s="104"/>
      <c r="CU239" s="110" t="s">
        <v>137</v>
      </c>
      <c r="CV239" s="104"/>
      <c r="CW239" s="110" t="s">
        <v>137</v>
      </c>
      <c r="CX239" s="104"/>
      <c r="CY239" s="110" t="s">
        <v>137</v>
      </c>
      <c r="CZ239" s="104"/>
      <c r="DA239" s="110"/>
      <c r="DB239" s="104"/>
    </row>
    <row r="240" spans="1:106">
      <c r="A240" s="104" t="s">
        <v>341</v>
      </c>
      <c r="B240" s="104"/>
      <c r="C240" s="104"/>
      <c r="D240" s="104">
        <v>2</v>
      </c>
      <c r="E240" s="110" t="s">
        <v>3727</v>
      </c>
      <c r="F240" s="110" t="s">
        <v>2691</v>
      </c>
      <c r="G240" s="110" t="s">
        <v>137</v>
      </c>
      <c r="H240" s="104"/>
      <c r="I240" s="110" t="s">
        <v>986</v>
      </c>
      <c r="J240" s="104" t="s">
        <v>545</v>
      </c>
      <c r="K240" s="110" t="s">
        <v>137</v>
      </c>
      <c r="L240" s="104"/>
      <c r="M240" s="110" t="s">
        <v>137</v>
      </c>
      <c r="N240" s="104"/>
      <c r="O240" s="110" t="s">
        <v>137</v>
      </c>
      <c r="P240" s="104"/>
      <c r="Q240" s="110" t="s">
        <v>137</v>
      </c>
      <c r="R240" s="104"/>
      <c r="S240" s="110"/>
      <c r="T240" s="104"/>
      <c r="U240" s="110"/>
      <c r="V240" s="104"/>
      <c r="W240" s="110"/>
      <c r="X240" s="104"/>
      <c r="Y240" s="110" t="s">
        <v>1016</v>
      </c>
      <c r="Z240" s="104" t="s">
        <v>71</v>
      </c>
      <c r="AA240" s="110" t="s">
        <v>137</v>
      </c>
      <c r="AB240" s="104"/>
      <c r="AC240" s="110" t="s">
        <v>137</v>
      </c>
      <c r="AD240" s="104"/>
      <c r="AE240" s="110" t="s">
        <v>137</v>
      </c>
      <c r="AF240" s="104"/>
      <c r="AG240" s="110" t="s">
        <v>137</v>
      </c>
      <c r="AH240" s="104"/>
      <c r="AI240" s="110" t="s">
        <v>997</v>
      </c>
      <c r="AJ240" s="104" t="s">
        <v>541</v>
      </c>
      <c r="AK240" s="110" t="s">
        <v>999</v>
      </c>
      <c r="AL240" s="111" t="s">
        <v>546</v>
      </c>
      <c r="AM240" s="110" t="s">
        <v>683</v>
      </c>
      <c r="AN240" s="104" t="s">
        <v>592</v>
      </c>
      <c r="AO240" s="110" t="s">
        <v>137</v>
      </c>
      <c r="AP240" s="104"/>
      <c r="AQ240" s="110" t="s">
        <v>1010</v>
      </c>
      <c r="AR240" s="104" t="s">
        <v>75</v>
      </c>
      <c r="AS240" s="110" t="s">
        <v>137</v>
      </c>
      <c r="AT240" s="104"/>
      <c r="AU240" s="110" t="s">
        <v>137</v>
      </c>
      <c r="AV240" s="104"/>
      <c r="AW240" s="110" t="s">
        <v>137</v>
      </c>
      <c r="AX240" s="104"/>
      <c r="AY240" s="110" t="s">
        <v>137</v>
      </c>
      <c r="AZ240" s="104"/>
      <c r="BA240" s="110" t="s">
        <v>137</v>
      </c>
      <c r="BB240" s="104"/>
      <c r="BC240" s="110" t="s">
        <v>2935</v>
      </c>
      <c r="BD240" s="104" t="s">
        <v>555</v>
      </c>
      <c r="BE240" s="110" t="s">
        <v>1030</v>
      </c>
      <c r="BF240" s="104" t="s">
        <v>591</v>
      </c>
      <c r="BG240" s="110" t="s">
        <v>137</v>
      </c>
      <c r="BH240" s="104"/>
      <c r="BI240" s="110" t="s">
        <v>137</v>
      </c>
      <c r="BJ240" s="104"/>
      <c r="BK240" s="110" t="s">
        <v>137</v>
      </c>
      <c r="BL240" s="104"/>
      <c r="BM240" s="110" t="s">
        <v>137</v>
      </c>
      <c r="BN240" s="104"/>
      <c r="BO240" s="110" t="s">
        <v>137</v>
      </c>
      <c r="BP240" s="104"/>
      <c r="BQ240" s="110" t="s">
        <v>137</v>
      </c>
      <c r="BR240" s="104"/>
      <c r="BS240" s="110" t="s">
        <v>137</v>
      </c>
      <c r="BT240" s="104"/>
      <c r="BU240" s="110" t="s">
        <v>137</v>
      </c>
      <c r="BV240" s="104"/>
      <c r="BW240" s="110" t="s">
        <v>137</v>
      </c>
      <c r="BX240" s="104"/>
      <c r="BY240" s="110" t="s">
        <v>137</v>
      </c>
      <c r="BZ240" s="104"/>
      <c r="CA240" s="110" t="s">
        <v>137</v>
      </c>
      <c r="CB240" s="104"/>
      <c r="CC240" s="110"/>
      <c r="CD240" s="104"/>
      <c r="CE240" s="110" t="s">
        <v>137</v>
      </c>
      <c r="CF240" s="104"/>
      <c r="CG240" s="110" t="s">
        <v>137</v>
      </c>
      <c r="CH240" s="104"/>
      <c r="CI240" s="110" t="s">
        <v>137</v>
      </c>
      <c r="CJ240" s="104"/>
      <c r="CK240" s="110" t="s">
        <v>137</v>
      </c>
      <c r="CL240" s="104"/>
      <c r="CM240" s="110" t="s">
        <v>137</v>
      </c>
      <c r="CN240" s="104"/>
      <c r="CO240" s="110" t="s">
        <v>137</v>
      </c>
      <c r="CP240" s="104"/>
      <c r="CQ240" s="110" t="s">
        <v>137</v>
      </c>
      <c r="CR240" s="104"/>
      <c r="CS240" s="110" t="s">
        <v>137</v>
      </c>
      <c r="CT240" s="104"/>
      <c r="CU240" s="110" t="s">
        <v>137</v>
      </c>
      <c r="CV240" s="104"/>
      <c r="CW240" s="110" t="s">
        <v>137</v>
      </c>
      <c r="CX240" s="104"/>
      <c r="CY240" s="110" t="s">
        <v>137</v>
      </c>
      <c r="CZ240" s="104"/>
      <c r="DA240" s="110"/>
      <c r="DB240" s="104"/>
    </row>
    <row r="241" spans="1:106">
      <c r="A241" s="104" t="s">
        <v>201</v>
      </c>
      <c r="B241" s="104"/>
      <c r="C241" s="104"/>
      <c r="D241" s="104">
        <v>2</v>
      </c>
      <c r="E241" s="110" t="s">
        <v>3727</v>
      </c>
      <c r="F241" s="110" t="s">
        <v>2691</v>
      </c>
      <c r="G241" s="110" t="s">
        <v>137</v>
      </c>
      <c r="H241" s="104"/>
      <c r="I241" s="110" t="s">
        <v>1015</v>
      </c>
      <c r="J241" s="104" t="s">
        <v>539</v>
      </c>
      <c r="K241" s="110" t="s">
        <v>137</v>
      </c>
      <c r="L241" s="104"/>
      <c r="M241" s="110" t="s">
        <v>137</v>
      </c>
      <c r="N241" s="104"/>
      <c r="O241" s="110" t="s">
        <v>137</v>
      </c>
      <c r="P241" s="104"/>
      <c r="Q241" s="110" t="s">
        <v>137</v>
      </c>
      <c r="R241" s="104"/>
      <c r="S241" s="110"/>
      <c r="T241" s="104"/>
      <c r="U241" s="110"/>
      <c r="V241" s="104"/>
      <c r="W241" s="110"/>
      <c r="X241" s="104"/>
      <c r="Y241" s="110" t="s">
        <v>1016</v>
      </c>
      <c r="Z241" s="104" t="s">
        <v>71</v>
      </c>
      <c r="AA241" s="110" t="s">
        <v>137</v>
      </c>
      <c r="AB241" s="104"/>
      <c r="AC241" s="110" t="s">
        <v>137</v>
      </c>
      <c r="AD241" s="104"/>
      <c r="AE241" s="110" t="s">
        <v>137</v>
      </c>
      <c r="AF241" s="104"/>
      <c r="AG241" s="110" t="s">
        <v>137</v>
      </c>
      <c r="AH241" s="104"/>
      <c r="AI241" s="110" t="s">
        <v>997</v>
      </c>
      <c r="AJ241" s="104" t="s">
        <v>541</v>
      </c>
      <c r="AK241" s="110" t="s">
        <v>999</v>
      </c>
      <c r="AL241" s="111" t="s">
        <v>546</v>
      </c>
      <c r="AM241" s="110" t="s">
        <v>681</v>
      </c>
      <c r="AN241" s="104" t="s">
        <v>547</v>
      </c>
      <c r="AO241" s="110" t="s">
        <v>137</v>
      </c>
      <c r="AP241" s="104"/>
      <c r="AQ241" s="110" t="s">
        <v>1009</v>
      </c>
      <c r="AR241" s="104" t="s">
        <v>74</v>
      </c>
      <c r="AS241" s="110" t="s">
        <v>137</v>
      </c>
      <c r="AT241" s="104"/>
      <c r="AU241" s="110" t="s">
        <v>137</v>
      </c>
      <c r="AV241" s="104"/>
      <c r="AW241" s="110" t="s">
        <v>137</v>
      </c>
      <c r="AX241" s="104"/>
      <c r="AY241" s="110" t="s">
        <v>137</v>
      </c>
      <c r="AZ241" s="104"/>
      <c r="BA241" s="110" t="s">
        <v>137</v>
      </c>
      <c r="BB241" s="104"/>
      <c r="BC241" s="110" t="s">
        <v>2935</v>
      </c>
      <c r="BD241" s="104" t="s">
        <v>555</v>
      </c>
      <c r="BE241" s="110" t="s">
        <v>1031</v>
      </c>
      <c r="BF241" s="104" t="s">
        <v>593</v>
      </c>
      <c r="BG241" s="110" t="s">
        <v>137</v>
      </c>
      <c r="BH241" s="104"/>
      <c r="BI241" s="110" t="s">
        <v>137</v>
      </c>
      <c r="BJ241" s="104"/>
      <c r="BK241" s="110" t="s">
        <v>137</v>
      </c>
      <c r="BL241" s="104"/>
      <c r="BM241" s="110" t="s">
        <v>137</v>
      </c>
      <c r="BN241" s="104"/>
      <c r="BO241" s="110" t="s">
        <v>137</v>
      </c>
      <c r="BP241" s="104"/>
      <c r="BQ241" s="110" t="s">
        <v>137</v>
      </c>
      <c r="BR241" s="104"/>
      <c r="BS241" s="110" t="s">
        <v>137</v>
      </c>
      <c r="BT241" s="104"/>
      <c r="BU241" s="110" t="s">
        <v>137</v>
      </c>
      <c r="BV241" s="104"/>
      <c r="BW241" s="110" t="s">
        <v>137</v>
      </c>
      <c r="BX241" s="104"/>
      <c r="BY241" s="110" t="s">
        <v>137</v>
      </c>
      <c r="BZ241" s="104"/>
      <c r="CA241" s="110" t="s">
        <v>137</v>
      </c>
      <c r="CB241" s="104"/>
      <c r="CC241" s="110"/>
      <c r="CD241" s="104"/>
      <c r="CE241" s="110" t="s">
        <v>137</v>
      </c>
      <c r="CF241" s="104"/>
      <c r="CG241" s="110" t="s">
        <v>137</v>
      </c>
      <c r="CH241" s="104"/>
      <c r="CI241" s="110" t="s">
        <v>137</v>
      </c>
      <c r="CJ241" s="104"/>
      <c r="CK241" s="110" t="s">
        <v>137</v>
      </c>
      <c r="CL241" s="104"/>
      <c r="CM241" s="110" t="s">
        <v>137</v>
      </c>
      <c r="CN241" s="104"/>
      <c r="CO241" s="110" t="s">
        <v>137</v>
      </c>
      <c r="CP241" s="104"/>
      <c r="CQ241" s="110" t="s">
        <v>137</v>
      </c>
      <c r="CR241" s="104"/>
      <c r="CS241" s="110" t="s">
        <v>137</v>
      </c>
      <c r="CT241" s="104"/>
      <c r="CU241" s="110" t="s">
        <v>137</v>
      </c>
      <c r="CV241" s="104"/>
      <c r="CW241" s="110" t="s">
        <v>137</v>
      </c>
      <c r="CX241" s="104"/>
      <c r="CY241" s="110" t="s">
        <v>137</v>
      </c>
      <c r="CZ241" s="104"/>
      <c r="DA241" s="110"/>
      <c r="DB241" s="104"/>
    </row>
    <row r="242" spans="1:106">
      <c r="A242" s="104" t="s">
        <v>188</v>
      </c>
      <c r="B242" s="104"/>
      <c r="C242" s="104"/>
      <c r="D242" s="104">
        <v>2</v>
      </c>
      <c r="E242" s="110" t="s">
        <v>3727</v>
      </c>
      <c r="F242" s="110" t="s">
        <v>2691</v>
      </c>
      <c r="G242" s="110" t="s">
        <v>137</v>
      </c>
      <c r="H242" s="104"/>
      <c r="I242" s="110" t="s">
        <v>986</v>
      </c>
      <c r="J242" s="104" t="s">
        <v>545</v>
      </c>
      <c r="K242" s="110" t="s">
        <v>137</v>
      </c>
      <c r="L242" s="104"/>
      <c r="M242" s="110" t="s">
        <v>137</v>
      </c>
      <c r="N242" s="104"/>
      <c r="O242" s="110" t="s">
        <v>137</v>
      </c>
      <c r="P242" s="104"/>
      <c r="Q242" s="110" t="s">
        <v>137</v>
      </c>
      <c r="R242" s="104"/>
      <c r="S242" s="110"/>
      <c r="T242" s="104"/>
      <c r="U242" s="110"/>
      <c r="V242" s="104"/>
      <c r="W242" s="110"/>
      <c r="X242" s="104"/>
      <c r="Y242" s="110" t="s">
        <v>1016</v>
      </c>
      <c r="Z242" s="104" t="s">
        <v>71</v>
      </c>
      <c r="AA242" s="110" t="s">
        <v>137</v>
      </c>
      <c r="AB242" s="104"/>
      <c r="AC242" s="110" t="s">
        <v>137</v>
      </c>
      <c r="AD242" s="104"/>
      <c r="AE242" s="110" t="s">
        <v>137</v>
      </c>
      <c r="AF242" s="104"/>
      <c r="AG242" s="110" t="s">
        <v>137</v>
      </c>
      <c r="AH242" s="104"/>
      <c r="AI242" s="110" t="s">
        <v>997</v>
      </c>
      <c r="AJ242" s="104" t="s">
        <v>541</v>
      </c>
      <c r="AK242" s="110" t="s">
        <v>999</v>
      </c>
      <c r="AL242" s="111" t="s">
        <v>546</v>
      </c>
      <c r="AM242" s="110" t="s">
        <v>681</v>
      </c>
      <c r="AN242" s="104" t="s">
        <v>547</v>
      </c>
      <c r="AO242" s="110" t="s">
        <v>137</v>
      </c>
      <c r="AP242" s="104"/>
      <c r="AQ242" s="110" t="s">
        <v>1009</v>
      </c>
      <c r="AR242" s="104" t="s">
        <v>74</v>
      </c>
      <c r="AS242" s="110" t="s">
        <v>137</v>
      </c>
      <c r="AT242" s="104"/>
      <c r="AU242" s="110" t="s">
        <v>137</v>
      </c>
      <c r="AV242" s="104"/>
      <c r="AW242" s="110" t="s">
        <v>137</v>
      </c>
      <c r="AX242" s="104"/>
      <c r="AY242" s="110" t="s">
        <v>137</v>
      </c>
      <c r="AZ242" s="104"/>
      <c r="BA242" s="110" t="s">
        <v>137</v>
      </c>
      <c r="BB242" s="104"/>
      <c r="BC242" s="110" t="s">
        <v>2935</v>
      </c>
      <c r="BD242" s="104" t="s">
        <v>555</v>
      </c>
      <c r="BE242" s="110" t="s">
        <v>1031</v>
      </c>
      <c r="BF242" s="104" t="s">
        <v>593</v>
      </c>
      <c r="BG242" s="110" t="s">
        <v>137</v>
      </c>
      <c r="BH242" s="104"/>
      <c r="BI242" s="110" t="s">
        <v>137</v>
      </c>
      <c r="BJ242" s="104"/>
      <c r="BK242" s="110" t="s">
        <v>137</v>
      </c>
      <c r="BL242" s="104"/>
      <c r="BM242" s="110" t="s">
        <v>137</v>
      </c>
      <c r="BN242" s="104"/>
      <c r="BO242" s="110" t="s">
        <v>137</v>
      </c>
      <c r="BP242" s="104"/>
      <c r="BQ242" s="110" t="s">
        <v>137</v>
      </c>
      <c r="BR242" s="104"/>
      <c r="BS242" s="110" t="s">
        <v>137</v>
      </c>
      <c r="BT242" s="104"/>
      <c r="BU242" s="110" t="s">
        <v>137</v>
      </c>
      <c r="BV242" s="104"/>
      <c r="BW242" s="110" t="s">
        <v>137</v>
      </c>
      <c r="BX242" s="104"/>
      <c r="BY242" s="110" t="s">
        <v>137</v>
      </c>
      <c r="BZ242" s="104"/>
      <c r="CA242" s="110" t="s">
        <v>137</v>
      </c>
      <c r="CB242" s="104"/>
      <c r="CC242" s="110"/>
      <c r="CD242" s="104"/>
      <c r="CE242" s="110" t="s">
        <v>137</v>
      </c>
      <c r="CF242" s="104"/>
      <c r="CG242" s="110" t="s">
        <v>137</v>
      </c>
      <c r="CH242" s="104"/>
      <c r="CI242" s="110" t="s">
        <v>137</v>
      </c>
      <c r="CJ242" s="104"/>
      <c r="CK242" s="110" t="s">
        <v>137</v>
      </c>
      <c r="CL242" s="104"/>
      <c r="CM242" s="110" t="s">
        <v>137</v>
      </c>
      <c r="CN242" s="104"/>
      <c r="CO242" s="110" t="s">
        <v>137</v>
      </c>
      <c r="CP242" s="104"/>
      <c r="CQ242" s="110" t="s">
        <v>137</v>
      </c>
      <c r="CR242" s="104"/>
      <c r="CS242" s="110" t="s">
        <v>137</v>
      </c>
      <c r="CT242" s="104"/>
      <c r="CU242" s="110" t="s">
        <v>137</v>
      </c>
      <c r="CV242" s="104"/>
      <c r="CW242" s="110" t="s">
        <v>137</v>
      </c>
      <c r="CX242" s="104"/>
      <c r="CY242" s="110" t="s">
        <v>137</v>
      </c>
      <c r="CZ242" s="104"/>
      <c r="DA242" s="110"/>
      <c r="DB242" s="104"/>
    </row>
    <row r="243" spans="1:106">
      <c r="A243" s="104" t="s">
        <v>190</v>
      </c>
      <c r="B243" s="104"/>
      <c r="C243" s="104"/>
      <c r="D243" s="104">
        <v>2</v>
      </c>
      <c r="E243" s="110" t="s">
        <v>3727</v>
      </c>
      <c r="F243" s="110" t="s">
        <v>2691</v>
      </c>
      <c r="G243" s="110" t="s">
        <v>137</v>
      </c>
      <c r="H243" s="104"/>
      <c r="I243" s="110" t="s">
        <v>1015</v>
      </c>
      <c r="J243" s="104" t="s">
        <v>539</v>
      </c>
      <c r="K243" s="110" t="s">
        <v>137</v>
      </c>
      <c r="L243" s="104"/>
      <c r="M243" s="110" t="s">
        <v>137</v>
      </c>
      <c r="N243" s="104"/>
      <c r="O243" s="110" t="s">
        <v>137</v>
      </c>
      <c r="P243" s="104"/>
      <c r="Q243" s="110" t="s">
        <v>137</v>
      </c>
      <c r="R243" s="104"/>
      <c r="S243" s="110"/>
      <c r="T243" s="104"/>
      <c r="U243" s="110"/>
      <c r="V243" s="104"/>
      <c r="W243" s="110"/>
      <c r="X243" s="104"/>
      <c r="Y243" s="110" t="s">
        <v>1016</v>
      </c>
      <c r="Z243" s="104" t="s">
        <v>71</v>
      </c>
      <c r="AA243" s="110" t="s">
        <v>137</v>
      </c>
      <c r="AB243" s="104"/>
      <c r="AC243" s="110" t="s">
        <v>137</v>
      </c>
      <c r="AD243" s="104"/>
      <c r="AE243" s="110" t="s">
        <v>137</v>
      </c>
      <c r="AF243" s="104"/>
      <c r="AG243" s="110" t="s">
        <v>137</v>
      </c>
      <c r="AH243" s="104"/>
      <c r="AI243" s="110" t="s">
        <v>997</v>
      </c>
      <c r="AJ243" s="104" t="s">
        <v>541</v>
      </c>
      <c r="AK243" s="110" t="s">
        <v>999</v>
      </c>
      <c r="AL243" s="111" t="s">
        <v>546</v>
      </c>
      <c r="AM243" s="110" t="s">
        <v>683</v>
      </c>
      <c r="AN243" s="104" t="s">
        <v>592</v>
      </c>
      <c r="AO243" s="110" t="s">
        <v>137</v>
      </c>
      <c r="AP243" s="104"/>
      <c r="AQ243" s="110" t="s">
        <v>1009</v>
      </c>
      <c r="AR243" s="104" t="s">
        <v>74</v>
      </c>
      <c r="AS243" s="110" t="s">
        <v>137</v>
      </c>
      <c r="AT243" s="104"/>
      <c r="AU243" s="110" t="s">
        <v>137</v>
      </c>
      <c r="AV243" s="104"/>
      <c r="AW243" s="110" t="s">
        <v>137</v>
      </c>
      <c r="AX243" s="104"/>
      <c r="AY243" s="110" t="s">
        <v>137</v>
      </c>
      <c r="AZ243" s="104"/>
      <c r="BA243" s="110" t="s">
        <v>137</v>
      </c>
      <c r="BB243" s="104"/>
      <c r="BC243" s="110" t="s">
        <v>2935</v>
      </c>
      <c r="BD243" s="104" t="s">
        <v>555</v>
      </c>
      <c r="BE243" s="110" t="s">
        <v>1031</v>
      </c>
      <c r="BF243" s="104" t="s">
        <v>593</v>
      </c>
      <c r="BG243" s="110" t="s">
        <v>137</v>
      </c>
      <c r="BH243" s="104"/>
      <c r="BI243" s="110" t="s">
        <v>137</v>
      </c>
      <c r="BJ243" s="104"/>
      <c r="BK243" s="110" t="s">
        <v>137</v>
      </c>
      <c r="BL243" s="104"/>
      <c r="BM243" s="110" t="s">
        <v>137</v>
      </c>
      <c r="BN243" s="104"/>
      <c r="BO243" s="110" t="s">
        <v>137</v>
      </c>
      <c r="BP243" s="104"/>
      <c r="BQ243" s="110" t="s">
        <v>137</v>
      </c>
      <c r="BR243" s="104"/>
      <c r="BS243" s="110" t="s">
        <v>137</v>
      </c>
      <c r="BT243" s="104"/>
      <c r="BU243" s="110" t="s">
        <v>137</v>
      </c>
      <c r="BV243" s="104"/>
      <c r="BW243" s="110" t="s">
        <v>137</v>
      </c>
      <c r="BX243" s="104"/>
      <c r="BY243" s="110" t="s">
        <v>137</v>
      </c>
      <c r="BZ243" s="104"/>
      <c r="CA243" s="110" t="s">
        <v>137</v>
      </c>
      <c r="CB243" s="104"/>
      <c r="CC243" s="110"/>
      <c r="CD243" s="104"/>
      <c r="CE243" s="110" t="s">
        <v>137</v>
      </c>
      <c r="CF243" s="104"/>
      <c r="CG243" s="110" t="s">
        <v>137</v>
      </c>
      <c r="CH243" s="104"/>
      <c r="CI243" s="110" t="s">
        <v>137</v>
      </c>
      <c r="CJ243" s="104"/>
      <c r="CK243" s="110" t="s">
        <v>137</v>
      </c>
      <c r="CL243" s="104"/>
      <c r="CM243" s="110" t="s">
        <v>137</v>
      </c>
      <c r="CN243" s="104"/>
      <c r="CO243" s="110" t="s">
        <v>137</v>
      </c>
      <c r="CP243" s="104"/>
      <c r="CQ243" s="110" t="s">
        <v>137</v>
      </c>
      <c r="CR243" s="104"/>
      <c r="CS243" s="110" t="s">
        <v>137</v>
      </c>
      <c r="CT243" s="104"/>
      <c r="CU243" s="110" t="s">
        <v>137</v>
      </c>
      <c r="CV243" s="104"/>
      <c r="CW243" s="110" t="s">
        <v>137</v>
      </c>
      <c r="CX243" s="104"/>
      <c r="CY243" s="110" t="s">
        <v>137</v>
      </c>
      <c r="CZ243" s="104"/>
      <c r="DA243" s="110"/>
      <c r="DB243" s="104"/>
    </row>
    <row r="244" spans="1:106">
      <c r="A244" s="104" t="s">
        <v>192</v>
      </c>
      <c r="B244" s="104"/>
      <c r="C244" s="104"/>
      <c r="D244" s="104">
        <v>2</v>
      </c>
      <c r="E244" s="110" t="s">
        <v>3727</v>
      </c>
      <c r="F244" s="110" t="s">
        <v>2691</v>
      </c>
      <c r="G244" s="110" t="s">
        <v>137</v>
      </c>
      <c r="H244" s="104"/>
      <c r="I244" s="110" t="s">
        <v>986</v>
      </c>
      <c r="J244" s="104" t="s">
        <v>545</v>
      </c>
      <c r="K244" s="110" t="s">
        <v>137</v>
      </c>
      <c r="L244" s="104"/>
      <c r="M244" s="110" t="s">
        <v>137</v>
      </c>
      <c r="N244" s="104"/>
      <c r="O244" s="110" t="s">
        <v>137</v>
      </c>
      <c r="P244" s="104"/>
      <c r="Q244" s="110" t="s">
        <v>137</v>
      </c>
      <c r="R244" s="104"/>
      <c r="S244" s="110"/>
      <c r="T244" s="104"/>
      <c r="U244" s="110"/>
      <c r="V244" s="104"/>
      <c r="W244" s="110"/>
      <c r="X244" s="104"/>
      <c r="Y244" s="110" t="s">
        <v>1016</v>
      </c>
      <c r="Z244" s="104" t="s">
        <v>71</v>
      </c>
      <c r="AA244" s="110" t="s">
        <v>137</v>
      </c>
      <c r="AB244" s="104"/>
      <c r="AC244" s="110" t="s">
        <v>137</v>
      </c>
      <c r="AD244" s="104"/>
      <c r="AE244" s="110" t="s">
        <v>137</v>
      </c>
      <c r="AF244" s="104"/>
      <c r="AG244" s="110" t="s">
        <v>137</v>
      </c>
      <c r="AH244" s="104"/>
      <c r="AI244" s="110" t="s">
        <v>997</v>
      </c>
      <c r="AJ244" s="104" t="s">
        <v>541</v>
      </c>
      <c r="AK244" s="110" t="s">
        <v>999</v>
      </c>
      <c r="AL244" s="111" t="s">
        <v>546</v>
      </c>
      <c r="AM244" s="110" t="s">
        <v>683</v>
      </c>
      <c r="AN244" s="104" t="s">
        <v>592</v>
      </c>
      <c r="AO244" s="110" t="s">
        <v>137</v>
      </c>
      <c r="AP244" s="104"/>
      <c r="AQ244" s="110" t="s">
        <v>1009</v>
      </c>
      <c r="AR244" s="104" t="s">
        <v>74</v>
      </c>
      <c r="AS244" s="110" t="s">
        <v>137</v>
      </c>
      <c r="AT244" s="104"/>
      <c r="AU244" s="110" t="s">
        <v>137</v>
      </c>
      <c r="AV244" s="104"/>
      <c r="AW244" s="110" t="s">
        <v>137</v>
      </c>
      <c r="AX244" s="104"/>
      <c r="AY244" s="110" t="s">
        <v>137</v>
      </c>
      <c r="AZ244" s="104"/>
      <c r="BA244" s="110" t="s">
        <v>137</v>
      </c>
      <c r="BB244" s="104"/>
      <c r="BC244" s="110" t="s">
        <v>2935</v>
      </c>
      <c r="BD244" s="104" t="s">
        <v>555</v>
      </c>
      <c r="BE244" s="110" t="s">
        <v>1031</v>
      </c>
      <c r="BF244" s="104" t="s">
        <v>593</v>
      </c>
      <c r="BG244" s="110" t="s">
        <v>137</v>
      </c>
      <c r="BH244" s="104"/>
      <c r="BI244" s="110" t="s">
        <v>137</v>
      </c>
      <c r="BJ244" s="104"/>
      <c r="BK244" s="110" t="s">
        <v>137</v>
      </c>
      <c r="BL244" s="104"/>
      <c r="BM244" s="110" t="s">
        <v>137</v>
      </c>
      <c r="BN244" s="104"/>
      <c r="BO244" s="110" t="s">
        <v>137</v>
      </c>
      <c r="BP244" s="104"/>
      <c r="BQ244" s="110" t="s">
        <v>137</v>
      </c>
      <c r="BR244" s="104"/>
      <c r="BS244" s="110" t="s">
        <v>137</v>
      </c>
      <c r="BT244" s="104"/>
      <c r="BU244" s="110" t="s">
        <v>137</v>
      </c>
      <c r="BV244" s="104"/>
      <c r="BW244" s="110" t="s">
        <v>137</v>
      </c>
      <c r="BX244" s="104"/>
      <c r="BY244" s="110" t="s">
        <v>137</v>
      </c>
      <c r="BZ244" s="104"/>
      <c r="CA244" s="110" t="s">
        <v>137</v>
      </c>
      <c r="CB244" s="104"/>
      <c r="CC244" s="110"/>
      <c r="CD244" s="104"/>
      <c r="CE244" s="110" t="s">
        <v>137</v>
      </c>
      <c r="CF244" s="104"/>
      <c r="CG244" s="110" t="s">
        <v>137</v>
      </c>
      <c r="CH244" s="104"/>
      <c r="CI244" s="110" t="s">
        <v>137</v>
      </c>
      <c r="CJ244" s="104"/>
      <c r="CK244" s="110" t="s">
        <v>137</v>
      </c>
      <c r="CL244" s="104"/>
      <c r="CM244" s="110" t="s">
        <v>137</v>
      </c>
      <c r="CN244" s="104"/>
      <c r="CO244" s="110" t="s">
        <v>137</v>
      </c>
      <c r="CP244" s="104"/>
      <c r="CQ244" s="110" t="s">
        <v>137</v>
      </c>
      <c r="CR244" s="104"/>
      <c r="CS244" s="110" t="s">
        <v>137</v>
      </c>
      <c r="CT244" s="104"/>
      <c r="CU244" s="110" t="s">
        <v>137</v>
      </c>
      <c r="CV244" s="104"/>
      <c r="CW244" s="110" t="s">
        <v>137</v>
      </c>
      <c r="CX244" s="104"/>
      <c r="CY244" s="110" t="s">
        <v>137</v>
      </c>
      <c r="CZ244" s="104"/>
      <c r="DA244" s="110"/>
      <c r="DB244" s="104"/>
    </row>
    <row r="245" spans="1:106">
      <c r="A245" s="104" t="s">
        <v>205</v>
      </c>
      <c r="B245" s="104"/>
      <c r="C245" s="104"/>
      <c r="D245" s="104">
        <v>2</v>
      </c>
      <c r="E245" s="110" t="s">
        <v>3727</v>
      </c>
      <c r="F245" s="110" t="s">
        <v>2691</v>
      </c>
      <c r="G245" s="110" t="s">
        <v>137</v>
      </c>
      <c r="H245" s="104"/>
      <c r="I245" s="110" t="s">
        <v>1015</v>
      </c>
      <c r="J245" s="104" t="s">
        <v>539</v>
      </c>
      <c r="K245" s="110" t="s">
        <v>137</v>
      </c>
      <c r="L245" s="104"/>
      <c r="M245" s="110" t="s">
        <v>137</v>
      </c>
      <c r="N245" s="104"/>
      <c r="O245" s="110" t="s">
        <v>137</v>
      </c>
      <c r="P245" s="104"/>
      <c r="Q245" s="110" t="s">
        <v>137</v>
      </c>
      <c r="R245" s="104"/>
      <c r="S245" s="110"/>
      <c r="T245" s="104"/>
      <c r="U245" s="110"/>
      <c r="V245" s="104"/>
      <c r="W245" s="110"/>
      <c r="X245" s="104"/>
      <c r="Y245" s="110" t="s">
        <v>1016</v>
      </c>
      <c r="Z245" s="104" t="s">
        <v>71</v>
      </c>
      <c r="AA245" s="110" t="s">
        <v>137</v>
      </c>
      <c r="AB245" s="104"/>
      <c r="AC245" s="110" t="s">
        <v>137</v>
      </c>
      <c r="AD245" s="104"/>
      <c r="AE245" s="110" t="s">
        <v>137</v>
      </c>
      <c r="AF245" s="104"/>
      <c r="AG245" s="110" t="s">
        <v>137</v>
      </c>
      <c r="AH245" s="104"/>
      <c r="AI245" s="110" t="s">
        <v>997</v>
      </c>
      <c r="AJ245" s="104" t="s">
        <v>541</v>
      </c>
      <c r="AK245" s="110" t="s">
        <v>999</v>
      </c>
      <c r="AL245" s="111" t="s">
        <v>546</v>
      </c>
      <c r="AM245" s="110" t="s">
        <v>681</v>
      </c>
      <c r="AN245" s="104" t="s">
        <v>547</v>
      </c>
      <c r="AO245" s="110" t="s">
        <v>137</v>
      </c>
      <c r="AP245" s="104"/>
      <c r="AQ245" s="110" t="s">
        <v>1010</v>
      </c>
      <c r="AR245" s="104" t="s">
        <v>75</v>
      </c>
      <c r="AS245" s="110" t="s">
        <v>137</v>
      </c>
      <c r="AT245" s="104"/>
      <c r="AU245" s="110" t="s">
        <v>137</v>
      </c>
      <c r="AV245" s="104"/>
      <c r="AW245" s="110" t="s">
        <v>137</v>
      </c>
      <c r="AX245" s="104"/>
      <c r="AY245" s="110" t="s">
        <v>137</v>
      </c>
      <c r="AZ245" s="104"/>
      <c r="BA245" s="110" t="s">
        <v>137</v>
      </c>
      <c r="BB245" s="104"/>
      <c r="BC245" s="110" t="s">
        <v>2935</v>
      </c>
      <c r="BD245" s="104" t="s">
        <v>555</v>
      </c>
      <c r="BE245" s="110" t="s">
        <v>1031</v>
      </c>
      <c r="BF245" s="104" t="s">
        <v>593</v>
      </c>
      <c r="BG245" s="110" t="s">
        <v>137</v>
      </c>
      <c r="BH245" s="104"/>
      <c r="BI245" s="110" t="s">
        <v>137</v>
      </c>
      <c r="BJ245" s="104"/>
      <c r="BK245" s="110" t="s">
        <v>137</v>
      </c>
      <c r="BL245" s="104"/>
      <c r="BM245" s="110" t="s">
        <v>137</v>
      </c>
      <c r="BN245" s="104"/>
      <c r="BO245" s="110" t="s">
        <v>137</v>
      </c>
      <c r="BP245" s="104"/>
      <c r="BQ245" s="110" t="s">
        <v>137</v>
      </c>
      <c r="BR245" s="104"/>
      <c r="BS245" s="110" t="s">
        <v>137</v>
      </c>
      <c r="BT245" s="104"/>
      <c r="BU245" s="110" t="s">
        <v>137</v>
      </c>
      <c r="BV245" s="104"/>
      <c r="BW245" s="110" t="s">
        <v>137</v>
      </c>
      <c r="BX245" s="104"/>
      <c r="BY245" s="110" t="s">
        <v>137</v>
      </c>
      <c r="BZ245" s="104"/>
      <c r="CA245" s="110" t="s">
        <v>137</v>
      </c>
      <c r="CB245" s="104"/>
      <c r="CC245" s="110"/>
      <c r="CD245" s="104"/>
      <c r="CE245" s="110" t="s">
        <v>137</v>
      </c>
      <c r="CF245" s="104"/>
      <c r="CG245" s="110" t="s">
        <v>137</v>
      </c>
      <c r="CH245" s="104"/>
      <c r="CI245" s="110" t="s">
        <v>137</v>
      </c>
      <c r="CJ245" s="104"/>
      <c r="CK245" s="110" t="s">
        <v>137</v>
      </c>
      <c r="CL245" s="104"/>
      <c r="CM245" s="110" t="s">
        <v>137</v>
      </c>
      <c r="CN245" s="104"/>
      <c r="CO245" s="110" t="s">
        <v>137</v>
      </c>
      <c r="CP245" s="104"/>
      <c r="CQ245" s="110" t="s">
        <v>137</v>
      </c>
      <c r="CR245" s="104"/>
      <c r="CS245" s="110" t="s">
        <v>137</v>
      </c>
      <c r="CT245" s="104"/>
      <c r="CU245" s="110" t="s">
        <v>137</v>
      </c>
      <c r="CV245" s="104"/>
      <c r="CW245" s="110" t="s">
        <v>137</v>
      </c>
      <c r="CX245" s="104"/>
      <c r="CY245" s="110" t="s">
        <v>137</v>
      </c>
      <c r="CZ245" s="104"/>
      <c r="DA245" s="110"/>
      <c r="DB245" s="104"/>
    </row>
    <row r="246" spans="1:106">
      <c r="A246" s="104" t="s">
        <v>189</v>
      </c>
      <c r="B246" s="104"/>
      <c r="C246" s="104"/>
      <c r="D246" s="104">
        <v>2</v>
      </c>
      <c r="E246" s="110" t="s">
        <v>3727</v>
      </c>
      <c r="F246" s="110" t="s">
        <v>2691</v>
      </c>
      <c r="G246" s="110" t="s">
        <v>137</v>
      </c>
      <c r="H246" s="104"/>
      <c r="I246" s="110" t="s">
        <v>986</v>
      </c>
      <c r="J246" s="104" t="s">
        <v>545</v>
      </c>
      <c r="K246" s="110" t="s">
        <v>137</v>
      </c>
      <c r="L246" s="104"/>
      <c r="M246" s="110" t="s">
        <v>137</v>
      </c>
      <c r="N246" s="104"/>
      <c r="O246" s="110" t="s">
        <v>137</v>
      </c>
      <c r="P246" s="104"/>
      <c r="Q246" s="110" t="s">
        <v>137</v>
      </c>
      <c r="R246" s="104"/>
      <c r="S246" s="110"/>
      <c r="T246" s="104"/>
      <c r="U246" s="110"/>
      <c r="V246" s="104"/>
      <c r="W246" s="110"/>
      <c r="X246" s="104"/>
      <c r="Y246" s="110" t="s">
        <v>1016</v>
      </c>
      <c r="Z246" s="104" t="s">
        <v>71</v>
      </c>
      <c r="AA246" s="110" t="s">
        <v>137</v>
      </c>
      <c r="AB246" s="104"/>
      <c r="AC246" s="110" t="s">
        <v>137</v>
      </c>
      <c r="AD246" s="104"/>
      <c r="AE246" s="110" t="s">
        <v>137</v>
      </c>
      <c r="AF246" s="104"/>
      <c r="AG246" s="110" t="s">
        <v>137</v>
      </c>
      <c r="AH246" s="104"/>
      <c r="AI246" s="110" t="s">
        <v>997</v>
      </c>
      <c r="AJ246" s="104" t="s">
        <v>541</v>
      </c>
      <c r="AK246" s="110" t="s">
        <v>999</v>
      </c>
      <c r="AL246" s="111" t="s">
        <v>546</v>
      </c>
      <c r="AM246" s="110" t="s">
        <v>681</v>
      </c>
      <c r="AN246" s="104" t="s">
        <v>547</v>
      </c>
      <c r="AO246" s="110" t="s">
        <v>137</v>
      </c>
      <c r="AP246" s="104"/>
      <c r="AQ246" s="110" t="s">
        <v>1010</v>
      </c>
      <c r="AR246" s="104" t="s">
        <v>75</v>
      </c>
      <c r="AS246" s="110" t="s">
        <v>137</v>
      </c>
      <c r="AT246" s="104"/>
      <c r="AU246" s="110" t="s">
        <v>137</v>
      </c>
      <c r="AV246" s="104"/>
      <c r="AW246" s="110" t="s">
        <v>137</v>
      </c>
      <c r="AX246" s="104"/>
      <c r="AY246" s="110" t="s">
        <v>137</v>
      </c>
      <c r="AZ246" s="104"/>
      <c r="BA246" s="110" t="s">
        <v>137</v>
      </c>
      <c r="BB246" s="104"/>
      <c r="BC246" s="110" t="s">
        <v>2935</v>
      </c>
      <c r="BD246" s="104" t="s">
        <v>555</v>
      </c>
      <c r="BE246" s="110" t="s">
        <v>1031</v>
      </c>
      <c r="BF246" s="104" t="s">
        <v>593</v>
      </c>
      <c r="BG246" s="110" t="s">
        <v>137</v>
      </c>
      <c r="BH246" s="104"/>
      <c r="BI246" s="110" t="s">
        <v>137</v>
      </c>
      <c r="BJ246" s="104"/>
      <c r="BK246" s="110" t="s">
        <v>137</v>
      </c>
      <c r="BL246" s="104"/>
      <c r="BM246" s="110" t="s">
        <v>137</v>
      </c>
      <c r="BN246" s="104"/>
      <c r="BO246" s="110" t="s">
        <v>137</v>
      </c>
      <c r="BP246" s="104"/>
      <c r="BQ246" s="110" t="s">
        <v>137</v>
      </c>
      <c r="BR246" s="104"/>
      <c r="BS246" s="110" t="s">
        <v>137</v>
      </c>
      <c r="BT246" s="104"/>
      <c r="BU246" s="110" t="s">
        <v>137</v>
      </c>
      <c r="BV246" s="104"/>
      <c r="BW246" s="110" t="s">
        <v>137</v>
      </c>
      <c r="BX246" s="104"/>
      <c r="BY246" s="110" t="s">
        <v>137</v>
      </c>
      <c r="BZ246" s="104"/>
      <c r="CA246" s="110" t="s">
        <v>137</v>
      </c>
      <c r="CB246" s="104"/>
      <c r="CC246" s="110"/>
      <c r="CD246" s="104"/>
      <c r="CE246" s="110" t="s">
        <v>137</v>
      </c>
      <c r="CF246" s="104"/>
      <c r="CG246" s="110" t="s">
        <v>137</v>
      </c>
      <c r="CH246" s="104"/>
      <c r="CI246" s="110" t="s">
        <v>137</v>
      </c>
      <c r="CJ246" s="104"/>
      <c r="CK246" s="110" t="s">
        <v>137</v>
      </c>
      <c r="CL246" s="104"/>
      <c r="CM246" s="110" t="s">
        <v>137</v>
      </c>
      <c r="CN246" s="104"/>
      <c r="CO246" s="110" t="s">
        <v>137</v>
      </c>
      <c r="CP246" s="104"/>
      <c r="CQ246" s="110" t="s">
        <v>137</v>
      </c>
      <c r="CR246" s="104"/>
      <c r="CS246" s="110" t="s">
        <v>137</v>
      </c>
      <c r="CT246" s="104"/>
      <c r="CU246" s="110" t="s">
        <v>137</v>
      </c>
      <c r="CV246" s="104"/>
      <c r="CW246" s="110" t="s">
        <v>137</v>
      </c>
      <c r="CX246" s="104"/>
      <c r="CY246" s="110" t="s">
        <v>137</v>
      </c>
      <c r="CZ246" s="104"/>
      <c r="DA246" s="110"/>
      <c r="DB246" s="104"/>
    </row>
    <row r="247" spans="1:106">
      <c r="A247" s="104" t="s">
        <v>191</v>
      </c>
      <c r="B247" s="104"/>
      <c r="C247" s="104"/>
      <c r="D247" s="104">
        <v>2</v>
      </c>
      <c r="E247" s="110" t="s">
        <v>3727</v>
      </c>
      <c r="F247" s="110" t="s">
        <v>2691</v>
      </c>
      <c r="G247" s="110" t="s">
        <v>137</v>
      </c>
      <c r="H247" s="104"/>
      <c r="I247" s="110" t="s">
        <v>1015</v>
      </c>
      <c r="J247" s="104" t="s">
        <v>539</v>
      </c>
      <c r="K247" s="110" t="s">
        <v>137</v>
      </c>
      <c r="L247" s="104"/>
      <c r="M247" s="110" t="s">
        <v>137</v>
      </c>
      <c r="N247" s="104"/>
      <c r="O247" s="110" t="s">
        <v>137</v>
      </c>
      <c r="P247" s="104"/>
      <c r="Q247" s="110" t="s">
        <v>137</v>
      </c>
      <c r="R247" s="104"/>
      <c r="S247" s="110"/>
      <c r="T247" s="104"/>
      <c r="U247" s="110"/>
      <c r="V247" s="104"/>
      <c r="W247" s="110"/>
      <c r="X247" s="104"/>
      <c r="Y247" s="110" t="s">
        <v>1016</v>
      </c>
      <c r="Z247" s="104" t="s">
        <v>71</v>
      </c>
      <c r="AA247" s="110" t="s">
        <v>137</v>
      </c>
      <c r="AB247" s="104"/>
      <c r="AC247" s="110" t="s">
        <v>137</v>
      </c>
      <c r="AD247" s="104"/>
      <c r="AE247" s="110" t="s">
        <v>137</v>
      </c>
      <c r="AF247" s="104"/>
      <c r="AG247" s="110" t="s">
        <v>137</v>
      </c>
      <c r="AH247" s="104"/>
      <c r="AI247" s="110" t="s">
        <v>997</v>
      </c>
      <c r="AJ247" s="104" t="s">
        <v>541</v>
      </c>
      <c r="AK247" s="110" t="s">
        <v>999</v>
      </c>
      <c r="AL247" s="111" t="s">
        <v>546</v>
      </c>
      <c r="AM247" s="110" t="s">
        <v>683</v>
      </c>
      <c r="AN247" s="104" t="s">
        <v>592</v>
      </c>
      <c r="AO247" s="110" t="s">
        <v>137</v>
      </c>
      <c r="AP247" s="104"/>
      <c r="AQ247" s="110" t="s">
        <v>1010</v>
      </c>
      <c r="AR247" s="104" t="s">
        <v>75</v>
      </c>
      <c r="AS247" s="110" t="s">
        <v>137</v>
      </c>
      <c r="AT247" s="104"/>
      <c r="AU247" s="110" t="s">
        <v>137</v>
      </c>
      <c r="AV247" s="104"/>
      <c r="AW247" s="110" t="s">
        <v>137</v>
      </c>
      <c r="AX247" s="104"/>
      <c r="AY247" s="110" t="s">
        <v>137</v>
      </c>
      <c r="AZ247" s="104"/>
      <c r="BA247" s="110" t="s">
        <v>137</v>
      </c>
      <c r="BB247" s="104"/>
      <c r="BC247" s="110" t="s">
        <v>2935</v>
      </c>
      <c r="BD247" s="104" t="s">
        <v>555</v>
      </c>
      <c r="BE247" s="110" t="s">
        <v>1031</v>
      </c>
      <c r="BF247" s="104" t="s">
        <v>593</v>
      </c>
      <c r="BG247" s="110" t="s">
        <v>137</v>
      </c>
      <c r="BH247" s="104"/>
      <c r="BI247" s="110" t="s">
        <v>137</v>
      </c>
      <c r="BJ247" s="104"/>
      <c r="BK247" s="110" t="s">
        <v>137</v>
      </c>
      <c r="BL247" s="104"/>
      <c r="BM247" s="110" t="s">
        <v>137</v>
      </c>
      <c r="BN247" s="104"/>
      <c r="BO247" s="110" t="s">
        <v>137</v>
      </c>
      <c r="BP247" s="104"/>
      <c r="BQ247" s="110" t="s">
        <v>137</v>
      </c>
      <c r="BR247" s="104"/>
      <c r="BS247" s="110" t="s">
        <v>137</v>
      </c>
      <c r="BT247" s="104"/>
      <c r="BU247" s="110" t="s">
        <v>137</v>
      </c>
      <c r="BV247" s="104"/>
      <c r="BW247" s="110" t="s">
        <v>137</v>
      </c>
      <c r="BX247" s="104"/>
      <c r="BY247" s="110" t="s">
        <v>137</v>
      </c>
      <c r="BZ247" s="104"/>
      <c r="CA247" s="110" t="s">
        <v>137</v>
      </c>
      <c r="CB247" s="104"/>
      <c r="CC247" s="110"/>
      <c r="CD247" s="104"/>
      <c r="CE247" s="110" t="s">
        <v>137</v>
      </c>
      <c r="CF247" s="104"/>
      <c r="CG247" s="110" t="s">
        <v>137</v>
      </c>
      <c r="CH247" s="104"/>
      <c r="CI247" s="110" t="s">
        <v>137</v>
      </c>
      <c r="CJ247" s="104"/>
      <c r="CK247" s="110" t="s">
        <v>137</v>
      </c>
      <c r="CL247" s="104"/>
      <c r="CM247" s="110" t="s">
        <v>137</v>
      </c>
      <c r="CN247" s="104"/>
      <c r="CO247" s="110" t="s">
        <v>137</v>
      </c>
      <c r="CP247" s="104"/>
      <c r="CQ247" s="110" t="s">
        <v>137</v>
      </c>
      <c r="CR247" s="104"/>
      <c r="CS247" s="110" t="s">
        <v>137</v>
      </c>
      <c r="CT247" s="104"/>
      <c r="CU247" s="110" t="s">
        <v>137</v>
      </c>
      <c r="CV247" s="104"/>
      <c r="CW247" s="110" t="s">
        <v>137</v>
      </c>
      <c r="CX247" s="104"/>
      <c r="CY247" s="110" t="s">
        <v>137</v>
      </c>
      <c r="CZ247" s="104"/>
      <c r="DA247" s="110"/>
      <c r="DB247" s="104"/>
    </row>
    <row r="248" spans="1:106">
      <c r="A248" s="104" t="s">
        <v>193</v>
      </c>
      <c r="B248" s="104"/>
      <c r="C248" s="104"/>
      <c r="D248" s="104">
        <v>2</v>
      </c>
      <c r="E248" s="110" t="s">
        <v>3727</v>
      </c>
      <c r="F248" s="110" t="s">
        <v>2691</v>
      </c>
      <c r="G248" s="110" t="s">
        <v>137</v>
      </c>
      <c r="H248" s="104"/>
      <c r="I248" s="110" t="s">
        <v>986</v>
      </c>
      <c r="J248" s="104" t="s">
        <v>545</v>
      </c>
      <c r="K248" s="110" t="s">
        <v>137</v>
      </c>
      <c r="L248" s="104"/>
      <c r="M248" s="110" t="s">
        <v>137</v>
      </c>
      <c r="N248" s="104"/>
      <c r="O248" s="110" t="s">
        <v>137</v>
      </c>
      <c r="P248" s="104"/>
      <c r="Q248" s="110" t="s">
        <v>137</v>
      </c>
      <c r="R248" s="104"/>
      <c r="S248" s="110"/>
      <c r="T248" s="104"/>
      <c r="U248" s="110"/>
      <c r="V248" s="104"/>
      <c r="W248" s="110"/>
      <c r="X248" s="104"/>
      <c r="Y248" s="110" t="s">
        <v>1016</v>
      </c>
      <c r="Z248" s="104" t="s">
        <v>71</v>
      </c>
      <c r="AA248" s="110" t="s">
        <v>137</v>
      </c>
      <c r="AB248" s="104"/>
      <c r="AC248" s="110" t="s">
        <v>137</v>
      </c>
      <c r="AD248" s="104"/>
      <c r="AE248" s="110" t="s">
        <v>137</v>
      </c>
      <c r="AF248" s="104"/>
      <c r="AG248" s="110" t="s">
        <v>137</v>
      </c>
      <c r="AH248" s="104"/>
      <c r="AI248" s="110" t="s">
        <v>997</v>
      </c>
      <c r="AJ248" s="104" t="s">
        <v>541</v>
      </c>
      <c r="AK248" s="110" t="s">
        <v>999</v>
      </c>
      <c r="AL248" s="111" t="s">
        <v>546</v>
      </c>
      <c r="AM248" s="110" t="s">
        <v>683</v>
      </c>
      <c r="AN248" s="104" t="s">
        <v>592</v>
      </c>
      <c r="AO248" s="110" t="s">
        <v>137</v>
      </c>
      <c r="AP248" s="104"/>
      <c r="AQ248" s="110" t="s">
        <v>1010</v>
      </c>
      <c r="AR248" s="104" t="s">
        <v>75</v>
      </c>
      <c r="AS248" s="110" t="s">
        <v>137</v>
      </c>
      <c r="AT248" s="104"/>
      <c r="AU248" s="110" t="s">
        <v>137</v>
      </c>
      <c r="AV248" s="104"/>
      <c r="AW248" s="110" t="s">
        <v>137</v>
      </c>
      <c r="AX248" s="104"/>
      <c r="AY248" s="110" t="s">
        <v>137</v>
      </c>
      <c r="AZ248" s="104"/>
      <c r="BA248" s="110" t="s">
        <v>137</v>
      </c>
      <c r="BB248" s="104"/>
      <c r="BC248" s="110" t="s">
        <v>2935</v>
      </c>
      <c r="BD248" s="104" t="s">
        <v>555</v>
      </c>
      <c r="BE248" s="110" t="s">
        <v>1031</v>
      </c>
      <c r="BF248" s="104" t="s">
        <v>593</v>
      </c>
      <c r="BG248" s="110" t="s">
        <v>137</v>
      </c>
      <c r="BH248" s="104"/>
      <c r="BI248" s="110" t="s">
        <v>137</v>
      </c>
      <c r="BJ248" s="104"/>
      <c r="BK248" s="110" t="s">
        <v>137</v>
      </c>
      <c r="BL248" s="104"/>
      <c r="BM248" s="110" t="s">
        <v>137</v>
      </c>
      <c r="BN248" s="104"/>
      <c r="BO248" s="110" t="s">
        <v>137</v>
      </c>
      <c r="BP248" s="104"/>
      <c r="BQ248" s="110" t="s">
        <v>137</v>
      </c>
      <c r="BR248" s="104"/>
      <c r="BS248" s="110" t="s">
        <v>137</v>
      </c>
      <c r="BT248" s="104"/>
      <c r="BU248" s="110" t="s">
        <v>137</v>
      </c>
      <c r="BV248" s="104"/>
      <c r="BW248" s="110" t="s">
        <v>137</v>
      </c>
      <c r="BX248" s="104"/>
      <c r="BY248" s="110" t="s">
        <v>137</v>
      </c>
      <c r="BZ248" s="104"/>
      <c r="CA248" s="110" t="s">
        <v>137</v>
      </c>
      <c r="CB248" s="104"/>
      <c r="CC248" s="110"/>
      <c r="CD248" s="104"/>
      <c r="CE248" s="110" t="s">
        <v>137</v>
      </c>
      <c r="CF248" s="104"/>
      <c r="CG248" s="110" t="s">
        <v>137</v>
      </c>
      <c r="CH248" s="104"/>
      <c r="CI248" s="110" t="s">
        <v>137</v>
      </c>
      <c r="CJ248" s="104"/>
      <c r="CK248" s="110" t="s">
        <v>137</v>
      </c>
      <c r="CL248" s="104"/>
      <c r="CM248" s="110" t="s">
        <v>137</v>
      </c>
      <c r="CN248" s="104"/>
      <c r="CO248" s="110" t="s">
        <v>137</v>
      </c>
      <c r="CP248" s="104"/>
      <c r="CQ248" s="110" t="s">
        <v>137</v>
      </c>
      <c r="CR248" s="104"/>
      <c r="CS248" s="110" t="s">
        <v>137</v>
      </c>
      <c r="CT248" s="104"/>
      <c r="CU248" s="110" t="s">
        <v>137</v>
      </c>
      <c r="CV248" s="104"/>
      <c r="CW248" s="110" t="s">
        <v>137</v>
      </c>
      <c r="CX248" s="104"/>
      <c r="CY248" s="110" t="s">
        <v>137</v>
      </c>
      <c r="CZ248" s="104"/>
      <c r="DA248" s="110"/>
      <c r="DB248" s="104"/>
    </row>
    <row r="249" spans="1:106">
      <c r="A249" s="104" t="s">
        <v>379</v>
      </c>
      <c r="B249" s="104"/>
      <c r="C249" s="104"/>
      <c r="D249" s="104">
        <v>2</v>
      </c>
      <c r="E249" s="110" t="s">
        <v>3727</v>
      </c>
      <c r="F249" s="110" t="s">
        <v>2691</v>
      </c>
      <c r="G249" s="110" t="s">
        <v>1008</v>
      </c>
      <c r="H249" s="104" t="s">
        <v>594</v>
      </c>
      <c r="I249" s="110" t="s">
        <v>1015</v>
      </c>
      <c r="J249" s="104" t="s">
        <v>539</v>
      </c>
      <c r="K249" s="110" t="s">
        <v>137</v>
      </c>
      <c r="L249" s="104"/>
      <c r="M249" s="110" t="s">
        <v>137</v>
      </c>
      <c r="N249" s="104"/>
      <c r="O249" s="110" t="s">
        <v>137</v>
      </c>
      <c r="P249" s="104"/>
      <c r="Q249" s="110" t="s">
        <v>137</v>
      </c>
      <c r="R249" s="104"/>
      <c r="S249" s="110"/>
      <c r="T249" s="104"/>
      <c r="U249" s="110"/>
      <c r="V249" s="104"/>
      <c r="W249" s="110"/>
      <c r="X249" s="104"/>
      <c r="Y249" s="110" t="s">
        <v>1016</v>
      </c>
      <c r="Z249" s="104" t="s">
        <v>71</v>
      </c>
      <c r="AA249" s="110" t="s">
        <v>137</v>
      </c>
      <c r="AB249" s="104"/>
      <c r="AC249" s="110" t="s">
        <v>137</v>
      </c>
      <c r="AD249" s="104"/>
      <c r="AE249" s="110" t="s">
        <v>137</v>
      </c>
      <c r="AF249" s="104"/>
      <c r="AG249" s="110" t="s">
        <v>137</v>
      </c>
      <c r="AH249" s="104"/>
      <c r="AI249" s="110" t="s">
        <v>997</v>
      </c>
      <c r="AJ249" s="104" t="s">
        <v>541</v>
      </c>
      <c r="AK249" s="110" t="s">
        <v>999</v>
      </c>
      <c r="AL249" s="111" t="s">
        <v>546</v>
      </c>
      <c r="AM249" s="110" t="s">
        <v>681</v>
      </c>
      <c r="AN249" s="104" t="s">
        <v>547</v>
      </c>
      <c r="AO249" s="110" t="s">
        <v>137</v>
      </c>
      <c r="AP249" s="104"/>
      <c r="AQ249" s="110" t="s">
        <v>1009</v>
      </c>
      <c r="AR249" s="104" t="s">
        <v>74</v>
      </c>
      <c r="AS249" s="110" t="s">
        <v>137</v>
      </c>
      <c r="AT249" s="104"/>
      <c r="AU249" s="110" t="s">
        <v>137</v>
      </c>
      <c r="AV249" s="104"/>
      <c r="AW249" s="110" t="s">
        <v>137</v>
      </c>
      <c r="AX249" s="104"/>
      <c r="AY249" s="110" t="s">
        <v>137</v>
      </c>
      <c r="AZ249" s="104"/>
      <c r="BA249" s="110" t="s">
        <v>137</v>
      </c>
      <c r="BB249" s="104"/>
      <c r="BC249" s="110" t="s">
        <v>705</v>
      </c>
      <c r="BD249" s="104" t="s">
        <v>553</v>
      </c>
      <c r="BE249" s="110" t="s">
        <v>1030</v>
      </c>
      <c r="BF249" s="104" t="s">
        <v>591</v>
      </c>
      <c r="BG249" s="110" t="s">
        <v>137</v>
      </c>
      <c r="BH249" s="104"/>
      <c r="BI249" s="110" t="s">
        <v>137</v>
      </c>
      <c r="BJ249" s="104"/>
      <c r="BK249" s="110" t="s">
        <v>137</v>
      </c>
      <c r="BL249" s="104"/>
      <c r="BM249" s="110" t="s">
        <v>137</v>
      </c>
      <c r="BN249" s="104"/>
      <c r="BO249" s="110" t="s">
        <v>137</v>
      </c>
      <c r="BP249" s="104"/>
      <c r="BQ249" s="110" t="s">
        <v>137</v>
      </c>
      <c r="BR249" s="104"/>
      <c r="BS249" s="110" t="s">
        <v>137</v>
      </c>
      <c r="BT249" s="104"/>
      <c r="BU249" s="110" t="s">
        <v>137</v>
      </c>
      <c r="BV249" s="104"/>
      <c r="BW249" s="110" t="s">
        <v>137</v>
      </c>
      <c r="BX249" s="104"/>
      <c r="BY249" s="110" t="s">
        <v>137</v>
      </c>
      <c r="BZ249" s="104"/>
      <c r="CA249" s="110" t="s">
        <v>137</v>
      </c>
      <c r="CB249" s="104"/>
      <c r="CC249" s="110"/>
      <c r="CD249" s="104"/>
      <c r="CE249" s="110" t="s">
        <v>137</v>
      </c>
      <c r="CF249" s="104"/>
      <c r="CG249" s="110" t="s">
        <v>137</v>
      </c>
      <c r="CH249" s="104"/>
      <c r="CI249" s="110" t="s">
        <v>137</v>
      </c>
      <c r="CJ249" s="104"/>
      <c r="CK249" s="110" t="s">
        <v>137</v>
      </c>
      <c r="CL249" s="104"/>
      <c r="CM249" s="110" t="s">
        <v>137</v>
      </c>
      <c r="CN249" s="104"/>
      <c r="CO249" s="110" t="s">
        <v>137</v>
      </c>
      <c r="CP249" s="104"/>
      <c r="CQ249" s="110" t="s">
        <v>137</v>
      </c>
      <c r="CR249" s="104"/>
      <c r="CS249" s="110" t="s">
        <v>137</v>
      </c>
      <c r="CT249" s="104"/>
      <c r="CU249" s="110" t="s">
        <v>137</v>
      </c>
      <c r="CV249" s="104"/>
      <c r="CW249" s="110" t="s">
        <v>137</v>
      </c>
      <c r="CX249" s="104"/>
      <c r="CY249" s="110" t="s">
        <v>137</v>
      </c>
      <c r="CZ249" s="104"/>
      <c r="DA249" s="110"/>
      <c r="DB249" s="104"/>
    </row>
    <row r="250" spans="1:106">
      <c r="A250" s="104" t="s">
        <v>362</v>
      </c>
      <c r="B250" s="104"/>
      <c r="C250" s="104"/>
      <c r="D250" s="104">
        <v>2</v>
      </c>
      <c r="E250" s="110" t="s">
        <v>3727</v>
      </c>
      <c r="F250" s="110" t="s">
        <v>2691</v>
      </c>
      <c r="G250" s="110" t="s">
        <v>1008</v>
      </c>
      <c r="H250" s="104" t="s">
        <v>594</v>
      </c>
      <c r="I250" s="110" t="s">
        <v>986</v>
      </c>
      <c r="J250" s="104" t="s">
        <v>545</v>
      </c>
      <c r="K250" s="110" t="s">
        <v>137</v>
      </c>
      <c r="L250" s="104"/>
      <c r="M250" s="110" t="s">
        <v>137</v>
      </c>
      <c r="N250" s="104"/>
      <c r="O250" s="110" t="s">
        <v>137</v>
      </c>
      <c r="P250" s="104"/>
      <c r="Q250" s="110" t="s">
        <v>137</v>
      </c>
      <c r="R250" s="104"/>
      <c r="S250" s="110"/>
      <c r="T250" s="104"/>
      <c r="U250" s="110"/>
      <c r="V250" s="104"/>
      <c r="W250" s="110"/>
      <c r="X250" s="104"/>
      <c r="Y250" s="110" t="s">
        <v>1016</v>
      </c>
      <c r="Z250" s="104" t="s">
        <v>71</v>
      </c>
      <c r="AA250" s="110" t="s">
        <v>137</v>
      </c>
      <c r="AB250" s="104"/>
      <c r="AC250" s="110" t="s">
        <v>137</v>
      </c>
      <c r="AD250" s="104"/>
      <c r="AE250" s="110" t="s">
        <v>137</v>
      </c>
      <c r="AF250" s="104"/>
      <c r="AG250" s="110" t="s">
        <v>137</v>
      </c>
      <c r="AH250" s="104"/>
      <c r="AI250" s="110" t="s">
        <v>997</v>
      </c>
      <c r="AJ250" s="104" t="s">
        <v>541</v>
      </c>
      <c r="AK250" s="110" t="s">
        <v>999</v>
      </c>
      <c r="AL250" s="111" t="s">
        <v>546</v>
      </c>
      <c r="AM250" s="110" t="s">
        <v>681</v>
      </c>
      <c r="AN250" s="104" t="s">
        <v>547</v>
      </c>
      <c r="AO250" s="110" t="s">
        <v>137</v>
      </c>
      <c r="AP250" s="104"/>
      <c r="AQ250" s="110" t="s">
        <v>1009</v>
      </c>
      <c r="AR250" s="104" t="s">
        <v>74</v>
      </c>
      <c r="AS250" s="110" t="s">
        <v>137</v>
      </c>
      <c r="AT250" s="104"/>
      <c r="AU250" s="110" t="s">
        <v>137</v>
      </c>
      <c r="AV250" s="104"/>
      <c r="AW250" s="110" t="s">
        <v>137</v>
      </c>
      <c r="AX250" s="104"/>
      <c r="AY250" s="110" t="s">
        <v>137</v>
      </c>
      <c r="AZ250" s="104"/>
      <c r="BA250" s="110" t="s">
        <v>137</v>
      </c>
      <c r="BB250" s="104"/>
      <c r="BC250" s="110" t="s">
        <v>705</v>
      </c>
      <c r="BD250" s="104" t="s">
        <v>553</v>
      </c>
      <c r="BE250" s="110" t="s">
        <v>1030</v>
      </c>
      <c r="BF250" s="104" t="s">
        <v>591</v>
      </c>
      <c r="BG250" s="110" t="s">
        <v>137</v>
      </c>
      <c r="BH250" s="104"/>
      <c r="BI250" s="110" t="s">
        <v>137</v>
      </c>
      <c r="BJ250" s="104"/>
      <c r="BK250" s="110" t="s">
        <v>137</v>
      </c>
      <c r="BL250" s="104"/>
      <c r="BM250" s="110" t="s">
        <v>137</v>
      </c>
      <c r="BN250" s="104"/>
      <c r="BO250" s="110" t="s">
        <v>137</v>
      </c>
      <c r="BP250" s="104"/>
      <c r="BQ250" s="110" t="s">
        <v>137</v>
      </c>
      <c r="BR250" s="104"/>
      <c r="BS250" s="110" t="s">
        <v>137</v>
      </c>
      <c r="BT250" s="104"/>
      <c r="BU250" s="110" t="s">
        <v>137</v>
      </c>
      <c r="BV250" s="104"/>
      <c r="BW250" s="110" t="s">
        <v>137</v>
      </c>
      <c r="BX250" s="104"/>
      <c r="BY250" s="110" t="s">
        <v>137</v>
      </c>
      <c r="BZ250" s="104"/>
      <c r="CA250" s="110" t="s">
        <v>137</v>
      </c>
      <c r="CB250" s="104"/>
      <c r="CC250" s="110"/>
      <c r="CD250" s="104"/>
      <c r="CE250" s="110" t="s">
        <v>137</v>
      </c>
      <c r="CF250" s="104"/>
      <c r="CG250" s="110" t="s">
        <v>137</v>
      </c>
      <c r="CH250" s="104"/>
      <c r="CI250" s="110" t="s">
        <v>137</v>
      </c>
      <c r="CJ250" s="104"/>
      <c r="CK250" s="110" t="s">
        <v>137</v>
      </c>
      <c r="CL250" s="104"/>
      <c r="CM250" s="110" t="s">
        <v>137</v>
      </c>
      <c r="CN250" s="104"/>
      <c r="CO250" s="110" t="s">
        <v>137</v>
      </c>
      <c r="CP250" s="104"/>
      <c r="CQ250" s="110" t="s">
        <v>137</v>
      </c>
      <c r="CR250" s="104"/>
      <c r="CS250" s="110" t="s">
        <v>137</v>
      </c>
      <c r="CT250" s="104"/>
      <c r="CU250" s="110" t="s">
        <v>137</v>
      </c>
      <c r="CV250" s="104"/>
      <c r="CW250" s="110" t="s">
        <v>137</v>
      </c>
      <c r="CX250" s="104"/>
      <c r="CY250" s="110" t="s">
        <v>137</v>
      </c>
      <c r="CZ250" s="104"/>
      <c r="DA250" s="110"/>
      <c r="DB250" s="104"/>
    </row>
    <row r="251" spans="1:106">
      <c r="A251" s="104" t="s">
        <v>377</v>
      </c>
      <c r="B251" s="104"/>
      <c r="C251" s="104"/>
      <c r="D251" s="104">
        <v>2</v>
      </c>
      <c r="E251" s="110" t="s">
        <v>3727</v>
      </c>
      <c r="F251" s="110" t="s">
        <v>2691</v>
      </c>
      <c r="G251" s="110" t="s">
        <v>137</v>
      </c>
      <c r="H251" s="104"/>
      <c r="I251" s="110" t="s">
        <v>1015</v>
      </c>
      <c r="J251" s="104" t="s">
        <v>539</v>
      </c>
      <c r="K251" s="110" t="s">
        <v>137</v>
      </c>
      <c r="L251" s="104"/>
      <c r="M251" s="110" t="s">
        <v>137</v>
      </c>
      <c r="N251" s="104"/>
      <c r="O251" s="110" t="s">
        <v>137</v>
      </c>
      <c r="P251" s="104"/>
      <c r="Q251" s="110" t="s">
        <v>137</v>
      </c>
      <c r="R251" s="104"/>
      <c r="S251" s="110"/>
      <c r="T251" s="104"/>
      <c r="U251" s="110"/>
      <c r="V251" s="104"/>
      <c r="W251" s="110"/>
      <c r="X251" s="104"/>
      <c r="Y251" s="110" t="s">
        <v>1016</v>
      </c>
      <c r="Z251" s="104" t="s">
        <v>71</v>
      </c>
      <c r="AA251" s="110" t="s">
        <v>137</v>
      </c>
      <c r="AB251" s="104"/>
      <c r="AC251" s="110" t="s">
        <v>137</v>
      </c>
      <c r="AD251" s="104"/>
      <c r="AE251" s="110" t="s">
        <v>137</v>
      </c>
      <c r="AF251" s="104"/>
      <c r="AG251" s="110" t="s">
        <v>137</v>
      </c>
      <c r="AH251" s="104"/>
      <c r="AI251" s="110" t="s">
        <v>997</v>
      </c>
      <c r="AJ251" s="104" t="s">
        <v>541</v>
      </c>
      <c r="AK251" s="110" t="s">
        <v>999</v>
      </c>
      <c r="AL251" s="111" t="s">
        <v>546</v>
      </c>
      <c r="AM251" s="110" t="s">
        <v>681</v>
      </c>
      <c r="AN251" s="104" t="s">
        <v>547</v>
      </c>
      <c r="AO251" s="110" t="s">
        <v>137</v>
      </c>
      <c r="AP251" s="104"/>
      <c r="AQ251" s="110" t="s">
        <v>1009</v>
      </c>
      <c r="AR251" s="104" t="s">
        <v>74</v>
      </c>
      <c r="AS251" s="110" t="s">
        <v>137</v>
      </c>
      <c r="AT251" s="104"/>
      <c r="AU251" s="110" t="s">
        <v>137</v>
      </c>
      <c r="AV251" s="104"/>
      <c r="AW251" s="110" t="s">
        <v>137</v>
      </c>
      <c r="AX251" s="104"/>
      <c r="AY251" s="110" t="s">
        <v>137</v>
      </c>
      <c r="AZ251" s="104"/>
      <c r="BA251" s="110" t="s">
        <v>137</v>
      </c>
      <c r="BB251" s="104"/>
      <c r="BC251" s="110" t="s">
        <v>705</v>
      </c>
      <c r="BD251" s="104" t="s">
        <v>553</v>
      </c>
      <c r="BE251" s="110" t="s">
        <v>1030</v>
      </c>
      <c r="BF251" s="104" t="s">
        <v>591</v>
      </c>
      <c r="BG251" s="110" t="s">
        <v>137</v>
      </c>
      <c r="BH251" s="104"/>
      <c r="BI251" s="110" t="s">
        <v>137</v>
      </c>
      <c r="BJ251" s="104"/>
      <c r="BK251" s="110" t="s">
        <v>137</v>
      </c>
      <c r="BL251" s="104"/>
      <c r="BM251" s="110" t="s">
        <v>137</v>
      </c>
      <c r="BN251" s="104"/>
      <c r="BO251" s="110" t="s">
        <v>137</v>
      </c>
      <c r="BP251" s="104"/>
      <c r="BQ251" s="110" t="s">
        <v>137</v>
      </c>
      <c r="BR251" s="104"/>
      <c r="BS251" s="110" t="s">
        <v>137</v>
      </c>
      <c r="BT251" s="104"/>
      <c r="BU251" s="110" t="s">
        <v>137</v>
      </c>
      <c r="BV251" s="104"/>
      <c r="BW251" s="110" t="s">
        <v>137</v>
      </c>
      <c r="BX251" s="104"/>
      <c r="BY251" s="110" t="s">
        <v>137</v>
      </c>
      <c r="BZ251" s="104"/>
      <c r="CA251" s="110" t="s">
        <v>137</v>
      </c>
      <c r="CB251" s="104"/>
      <c r="CC251" s="110"/>
      <c r="CD251" s="104"/>
      <c r="CE251" s="110" t="s">
        <v>137</v>
      </c>
      <c r="CF251" s="104"/>
      <c r="CG251" s="110" t="s">
        <v>137</v>
      </c>
      <c r="CH251" s="104"/>
      <c r="CI251" s="110" t="s">
        <v>137</v>
      </c>
      <c r="CJ251" s="104"/>
      <c r="CK251" s="110" t="s">
        <v>137</v>
      </c>
      <c r="CL251" s="104"/>
      <c r="CM251" s="110" t="s">
        <v>137</v>
      </c>
      <c r="CN251" s="104"/>
      <c r="CO251" s="110" t="s">
        <v>137</v>
      </c>
      <c r="CP251" s="104"/>
      <c r="CQ251" s="110" t="s">
        <v>137</v>
      </c>
      <c r="CR251" s="104"/>
      <c r="CS251" s="110" t="s">
        <v>137</v>
      </c>
      <c r="CT251" s="104"/>
      <c r="CU251" s="110" t="s">
        <v>137</v>
      </c>
      <c r="CV251" s="104"/>
      <c r="CW251" s="110" t="s">
        <v>137</v>
      </c>
      <c r="CX251" s="104"/>
      <c r="CY251" s="110" t="s">
        <v>137</v>
      </c>
      <c r="CZ251" s="104"/>
      <c r="DA251" s="110"/>
      <c r="DB251" s="104"/>
    </row>
    <row r="252" spans="1:106">
      <c r="A252" s="104" t="s">
        <v>360</v>
      </c>
      <c r="B252" s="104"/>
      <c r="C252" s="104"/>
      <c r="D252" s="104">
        <v>2</v>
      </c>
      <c r="E252" s="110" t="s">
        <v>3727</v>
      </c>
      <c r="F252" s="110" t="s">
        <v>2691</v>
      </c>
      <c r="G252" s="110" t="s">
        <v>137</v>
      </c>
      <c r="H252" s="104"/>
      <c r="I252" s="110" t="s">
        <v>986</v>
      </c>
      <c r="J252" s="104" t="s">
        <v>545</v>
      </c>
      <c r="K252" s="110" t="s">
        <v>137</v>
      </c>
      <c r="L252" s="104"/>
      <c r="M252" s="110" t="s">
        <v>137</v>
      </c>
      <c r="N252" s="104"/>
      <c r="O252" s="110" t="s">
        <v>137</v>
      </c>
      <c r="P252" s="104"/>
      <c r="Q252" s="110" t="s">
        <v>137</v>
      </c>
      <c r="R252" s="104"/>
      <c r="S252" s="110"/>
      <c r="T252" s="104"/>
      <c r="U252" s="110"/>
      <c r="V252" s="104"/>
      <c r="W252" s="110"/>
      <c r="X252" s="104"/>
      <c r="Y252" s="110" t="s">
        <v>1016</v>
      </c>
      <c r="Z252" s="104" t="s">
        <v>71</v>
      </c>
      <c r="AA252" s="110" t="s">
        <v>137</v>
      </c>
      <c r="AB252" s="104"/>
      <c r="AC252" s="110" t="s">
        <v>137</v>
      </c>
      <c r="AD252" s="104"/>
      <c r="AE252" s="110" t="s">
        <v>137</v>
      </c>
      <c r="AF252" s="104"/>
      <c r="AG252" s="110" t="s">
        <v>137</v>
      </c>
      <c r="AH252" s="104"/>
      <c r="AI252" s="110" t="s">
        <v>997</v>
      </c>
      <c r="AJ252" s="104" t="s">
        <v>541</v>
      </c>
      <c r="AK252" s="110" t="s">
        <v>999</v>
      </c>
      <c r="AL252" s="111" t="s">
        <v>546</v>
      </c>
      <c r="AM252" s="110" t="s">
        <v>681</v>
      </c>
      <c r="AN252" s="104" t="s">
        <v>547</v>
      </c>
      <c r="AO252" s="110" t="s">
        <v>137</v>
      </c>
      <c r="AP252" s="104"/>
      <c r="AQ252" s="110" t="s">
        <v>1009</v>
      </c>
      <c r="AR252" s="104" t="s">
        <v>74</v>
      </c>
      <c r="AS252" s="110" t="s">
        <v>137</v>
      </c>
      <c r="AT252" s="104"/>
      <c r="AU252" s="110" t="s">
        <v>137</v>
      </c>
      <c r="AV252" s="104"/>
      <c r="AW252" s="110" t="s">
        <v>137</v>
      </c>
      <c r="AX252" s="104"/>
      <c r="AY252" s="110" t="s">
        <v>137</v>
      </c>
      <c r="AZ252" s="104"/>
      <c r="BA252" s="110" t="s">
        <v>137</v>
      </c>
      <c r="BB252" s="104"/>
      <c r="BC252" s="110" t="s">
        <v>705</v>
      </c>
      <c r="BD252" s="104" t="s">
        <v>553</v>
      </c>
      <c r="BE252" s="110" t="s">
        <v>1030</v>
      </c>
      <c r="BF252" s="104" t="s">
        <v>591</v>
      </c>
      <c r="BG252" s="110" t="s">
        <v>137</v>
      </c>
      <c r="BH252" s="104"/>
      <c r="BI252" s="110" t="s">
        <v>137</v>
      </c>
      <c r="BJ252" s="104"/>
      <c r="BK252" s="110" t="s">
        <v>137</v>
      </c>
      <c r="BL252" s="104"/>
      <c r="BM252" s="110" t="s">
        <v>137</v>
      </c>
      <c r="BN252" s="104"/>
      <c r="BO252" s="110" t="s">
        <v>137</v>
      </c>
      <c r="BP252" s="104"/>
      <c r="BQ252" s="110" t="s">
        <v>137</v>
      </c>
      <c r="BR252" s="104"/>
      <c r="BS252" s="110" t="s">
        <v>137</v>
      </c>
      <c r="BT252" s="104"/>
      <c r="BU252" s="110" t="s">
        <v>137</v>
      </c>
      <c r="BV252" s="104"/>
      <c r="BW252" s="110" t="s">
        <v>137</v>
      </c>
      <c r="BX252" s="104"/>
      <c r="BY252" s="110" t="s">
        <v>137</v>
      </c>
      <c r="BZ252" s="104"/>
      <c r="CA252" s="110" t="s">
        <v>137</v>
      </c>
      <c r="CB252" s="104"/>
      <c r="CC252" s="110"/>
      <c r="CD252" s="104"/>
      <c r="CE252" s="110" t="s">
        <v>137</v>
      </c>
      <c r="CF252" s="104"/>
      <c r="CG252" s="110" t="s">
        <v>137</v>
      </c>
      <c r="CH252" s="104"/>
      <c r="CI252" s="110" t="s">
        <v>137</v>
      </c>
      <c r="CJ252" s="104"/>
      <c r="CK252" s="110" t="s">
        <v>137</v>
      </c>
      <c r="CL252" s="104"/>
      <c r="CM252" s="110" t="s">
        <v>137</v>
      </c>
      <c r="CN252" s="104"/>
      <c r="CO252" s="110" t="s">
        <v>137</v>
      </c>
      <c r="CP252" s="104"/>
      <c r="CQ252" s="110" t="s">
        <v>137</v>
      </c>
      <c r="CR252" s="104"/>
      <c r="CS252" s="110" t="s">
        <v>137</v>
      </c>
      <c r="CT252" s="104"/>
      <c r="CU252" s="110" t="s">
        <v>137</v>
      </c>
      <c r="CV252" s="104"/>
      <c r="CW252" s="110" t="s">
        <v>137</v>
      </c>
      <c r="CX252" s="104"/>
      <c r="CY252" s="110" t="s">
        <v>137</v>
      </c>
      <c r="CZ252" s="104"/>
      <c r="DA252" s="110"/>
      <c r="DB252" s="104"/>
    </row>
    <row r="253" spans="1:106">
      <c r="A253" s="104" t="s">
        <v>353</v>
      </c>
      <c r="B253" s="104"/>
      <c r="C253" s="104"/>
      <c r="D253" s="104">
        <v>2</v>
      </c>
      <c r="E253" s="110" t="s">
        <v>3727</v>
      </c>
      <c r="F253" s="110" t="s">
        <v>2691</v>
      </c>
      <c r="G253" s="110" t="s">
        <v>1008</v>
      </c>
      <c r="H253" s="104" t="s">
        <v>594</v>
      </c>
      <c r="I253" s="110" t="s">
        <v>1015</v>
      </c>
      <c r="J253" s="104" t="s">
        <v>539</v>
      </c>
      <c r="K253" s="110" t="s">
        <v>137</v>
      </c>
      <c r="L253" s="104"/>
      <c r="M253" s="110" t="s">
        <v>137</v>
      </c>
      <c r="N253" s="104"/>
      <c r="O253" s="110" t="s">
        <v>137</v>
      </c>
      <c r="P253" s="104"/>
      <c r="Q253" s="110" t="s">
        <v>137</v>
      </c>
      <c r="R253" s="104"/>
      <c r="S253" s="110"/>
      <c r="T253" s="104"/>
      <c r="U253" s="110"/>
      <c r="V253" s="104"/>
      <c r="W253" s="110"/>
      <c r="X253" s="104"/>
      <c r="Y253" s="110" t="s">
        <v>1016</v>
      </c>
      <c r="Z253" s="104" t="s">
        <v>71</v>
      </c>
      <c r="AA253" s="110" t="s">
        <v>137</v>
      </c>
      <c r="AB253" s="104"/>
      <c r="AC253" s="110" t="s">
        <v>137</v>
      </c>
      <c r="AD253" s="104"/>
      <c r="AE253" s="110" t="s">
        <v>137</v>
      </c>
      <c r="AF253" s="104"/>
      <c r="AG253" s="110" t="s">
        <v>137</v>
      </c>
      <c r="AH253" s="104"/>
      <c r="AI253" s="110" t="s">
        <v>997</v>
      </c>
      <c r="AJ253" s="104" t="s">
        <v>541</v>
      </c>
      <c r="AK253" s="110" t="s">
        <v>999</v>
      </c>
      <c r="AL253" s="111" t="s">
        <v>546</v>
      </c>
      <c r="AM253" s="110" t="s">
        <v>683</v>
      </c>
      <c r="AN253" s="104" t="s">
        <v>592</v>
      </c>
      <c r="AO253" s="110" t="s">
        <v>137</v>
      </c>
      <c r="AP253" s="104"/>
      <c r="AQ253" s="110" t="s">
        <v>1009</v>
      </c>
      <c r="AR253" s="104" t="s">
        <v>74</v>
      </c>
      <c r="AS253" s="110" t="s">
        <v>137</v>
      </c>
      <c r="AT253" s="104"/>
      <c r="AU253" s="110" t="s">
        <v>137</v>
      </c>
      <c r="AV253" s="104"/>
      <c r="AW253" s="110" t="s">
        <v>137</v>
      </c>
      <c r="AX253" s="104"/>
      <c r="AY253" s="110" t="s">
        <v>137</v>
      </c>
      <c r="AZ253" s="104"/>
      <c r="BA253" s="110" t="s">
        <v>137</v>
      </c>
      <c r="BB253" s="104"/>
      <c r="BC253" s="110" t="s">
        <v>705</v>
      </c>
      <c r="BD253" s="104" t="s">
        <v>553</v>
      </c>
      <c r="BE253" s="110" t="s">
        <v>1030</v>
      </c>
      <c r="BF253" s="104" t="s">
        <v>591</v>
      </c>
      <c r="BG253" s="110" t="s">
        <v>137</v>
      </c>
      <c r="BH253" s="104"/>
      <c r="BI253" s="110" t="s">
        <v>137</v>
      </c>
      <c r="BJ253" s="104"/>
      <c r="BK253" s="110" t="s">
        <v>137</v>
      </c>
      <c r="BL253" s="104"/>
      <c r="BM253" s="110" t="s">
        <v>137</v>
      </c>
      <c r="BN253" s="104"/>
      <c r="BO253" s="110" t="s">
        <v>137</v>
      </c>
      <c r="BP253" s="104"/>
      <c r="BQ253" s="110" t="s">
        <v>137</v>
      </c>
      <c r="BR253" s="104"/>
      <c r="BS253" s="110" t="s">
        <v>137</v>
      </c>
      <c r="BT253" s="104"/>
      <c r="BU253" s="110" t="s">
        <v>137</v>
      </c>
      <c r="BV253" s="104"/>
      <c r="BW253" s="110" t="s">
        <v>137</v>
      </c>
      <c r="BX253" s="104"/>
      <c r="BY253" s="110" t="s">
        <v>137</v>
      </c>
      <c r="BZ253" s="104"/>
      <c r="CA253" s="110" t="s">
        <v>137</v>
      </c>
      <c r="CB253" s="104"/>
      <c r="CC253" s="110"/>
      <c r="CD253" s="104"/>
      <c r="CE253" s="110" t="s">
        <v>137</v>
      </c>
      <c r="CF253" s="104"/>
      <c r="CG253" s="110" t="s">
        <v>137</v>
      </c>
      <c r="CH253" s="104"/>
      <c r="CI253" s="110" t="s">
        <v>137</v>
      </c>
      <c r="CJ253" s="104"/>
      <c r="CK253" s="110" t="s">
        <v>137</v>
      </c>
      <c r="CL253" s="104"/>
      <c r="CM253" s="110" t="s">
        <v>137</v>
      </c>
      <c r="CN253" s="104"/>
      <c r="CO253" s="110" t="s">
        <v>137</v>
      </c>
      <c r="CP253" s="104"/>
      <c r="CQ253" s="110" t="s">
        <v>137</v>
      </c>
      <c r="CR253" s="104"/>
      <c r="CS253" s="110" t="s">
        <v>137</v>
      </c>
      <c r="CT253" s="104"/>
      <c r="CU253" s="110" t="s">
        <v>137</v>
      </c>
      <c r="CV253" s="104"/>
      <c r="CW253" s="110" t="s">
        <v>137</v>
      </c>
      <c r="CX253" s="104"/>
      <c r="CY253" s="110" t="s">
        <v>137</v>
      </c>
      <c r="CZ253" s="104"/>
      <c r="DA253" s="110"/>
      <c r="DB253" s="104"/>
    </row>
    <row r="254" spans="1:106">
      <c r="A254" s="104" t="s">
        <v>334</v>
      </c>
      <c r="B254" s="104"/>
      <c r="C254" s="104"/>
      <c r="D254" s="104">
        <v>2</v>
      </c>
      <c r="E254" s="110" t="s">
        <v>3727</v>
      </c>
      <c r="F254" s="110" t="s">
        <v>2691</v>
      </c>
      <c r="G254" s="110" t="s">
        <v>1008</v>
      </c>
      <c r="H254" s="104" t="s">
        <v>594</v>
      </c>
      <c r="I254" s="110" t="s">
        <v>986</v>
      </c>
      <c r="J254" s="104" t="s">
        <v>545</v>
      </c>
      <c r="K254" s="110" t="s">
        <v>137</v>
      </c>
      <c r="L254" s="104"/>
      <c r="M254" s="110" t="s">
        <v>137</v>
      </c>
      <c r="N254" s="104"/>
      <c r="O254" s="110" t="s">
        <v>137</v>
      </c>
      <c r="P254" s="104"/>
      <c r="Q254" s="110" t="s">
        <v>137</v>
      </c>
      <c r="R254" s="104"/>
      <c r="S254" s="110"/>
      <c r="T254" s="104"/>
      <c r="U254" s="110"/>
      <c r="V254" s="104"/>
      <c r="W254" s="110"/>
      <c r="X254" s="104"/>
      <c r="Y254" s="110" t="s">
        <v>1016</v>
      </c>
      <c r="Z254" s="104" t="s">
        <v>71</v>
      </c>
      <c r="AA254" s="110" t="s">
        <v>137</v>
      </c>
      <c r="AB254" s="104"/>
      <c r="AC254" s="110" t="s">
        <v>137</v>
      </c>
      <c r="AD254" s="104"/>
      <c r="AE254" s="110" t="s">
        <v>137</v>
      </c>
      <c r="AF254" s="104"/>
      <c r="AG254" s="110" t="s">
        <v>137</v>
      </c>
      <c r="AH254" s="104"/>
      <c r="AI254" s="110" t="s">
        <v>997</v>
      </c>
      <c r="AJ254" s="104" t="s">
        <v>541</v>
      </c>
      <c r="AK254" s="110" t="s">
        <v>999</v>
      </c>
      <c r="AL254" s="111" t="s">
        <v>546</v>
      </c>
      <c r="AM254" s="110" t="s">
        <v>683</v>
      </c>
      <c r="AN254" s="104" t="s">
        <v>592</v>
      </c>
      <c r="AO254" s="110" t="s">
        <v>137</v>
      </c>
      <c r="AP254" s="104"/>
      <c r="AQ254" s="110" t="s">
        <v>1009</v>
      </c>
      <c r="AR254" s="104" t="s">
        <v>74</v>
      </c>
      <c r="AS254" s="110" t="s">
        <v>137</v>
      </c>
      <c r="AT254" s="104"/>
      <c r="AU254" s="110" t="s">
        <v>137</v>
      </c>
      <c r="AV254" s="104"/>
      <c r="AW254" s="110" t="s">
        <v>137</v>
      </c>
      <c r="AX254" s="104"/>
      <c r="AY254" s="110" t="s">
        <v>137</v>
      </c>
      <c r="AZ254" s="104"/>
      <c r="BA254" s="110" t="s">
        <v>137</v>
      </c>
      <c r="BB254" s="104"/>
      <c r="BC254" s="110" t="s">
        <v>705</v>
      </c>
      <c r="BD254" s="104" t="s">
        <v>553</v>
      </c>
      <c r="BE254" s="110" t="s">
        <v>1030</v>
      </c>
      <c r="BF254" s="104" t="s">
        <v>591</v>
      </c>
      <c r="BG254" s="110" t="s">
        <v>137</v>
      </c>
      <c r="BH254" s="104"/>
      <c r="BI254" s="110" t="s">
        <v>137</v>
      </c>
      <c r="BJ254" s="104"/>
      <c r="BK254" s="110" t="s">
        <v>137</v>
      </c>
      <c r="BL254" s="104"/>
      <c r="BM254" s="110" t="s">
        <v>137</v>
      </c>
      <c r="BN254" s="104"/>
      <c r="BO254" s="110" t="s">
        <v>137</v>
      </c>
      <c r="BP254" s="104"/>
      <c r="BQ254" s="110" t="s">
        <v>137</v>
      </c>
      <c r="BR254" s="104"/>
      <c r="BS254" s="110" t="s">
        <v>137</v>
      </c>
      <c r="BT254" s="104"/>
      <c r="BU254" s="110" t="s">
        <v>137</v>
      </c>
      <c r="BV254" s="104"/>
      <c r="BW254" s="110" t="s">
        <v>137</v>
      </c>
      <c r="BX254" s="104"/>
      <c r="BY254" s="110" t="s">
        <v>137</v>
      </c>
      <c r="BZ254" s="104"/>
      <c r="CA254" s="110" t="s">
        <v>137</v>
      </c>
      <c r="CB254" s="104"/>
      <c r="CC254" s="110"/>
      <c r="CD254" s="104"/>
      <c r="CE254" s="110" t="s">
        <v>137</v>
      </c>
      <c r="CF254" s="104"/>
      <c r="CG254" s="110" t="s">
        <v>137</v>
      </c>
      <c r="CH254" s="104"/>
      <c r="CI254" s="110" t="s">
        <v>137</v>
      </c>
      <c r="CJ254" s="104"/>
      <c r="CK254" s="110" t="s">
        <v>137</v>
      </c>
      <c r="CL254" s="104"/>
      <c r="CM254" s="110" t="s">
        <v>137</v>
      </c>
      <c r="CN254" s="104"/>
      <c r="CO254" s="110" t="s">
        <v>137</v>
      </c>
      <c r="CP254" s="104"/>
      <c r="CQ254" s="110" t="s">
        <v>137</v>
      </c>
      <c r="CR254" s="104"/>
      <c r="CS254" s="110" t="s">
        <v>137</v>
      </c>
      <c r="CT254" s="104"/>
      <c r="CU254" s="110" t="s">
        <v>137</v>
      </c>
      <c r="CV254" s="104"/>
      <c r="CW254" s="110" t="s">
        <v>137</v>
      </c>
      <c r="CX254" s="104"/>
      <c r="CY254" s="110" t="s">
        <v>137</v>
      </c>
      <c r="CZ254" s="104"/>
      <c r="DA254" s="110"/>
      <c r="DB254" s="104"/>
    </row>
    <row r="255" spans="1:106">
      <c r="A255" s="104" t="s">
        <v>351</v>
      </c>
      <c r="B255" s="104"/>
      <c r="C255" s="104"/>
      <c r="D255" s="104">
        <v>2</v>
      </c>
      <c r="E255" s="110" t="s">
        <v>3727</v>
      </c>
      <c r="F255" s="110" t="s">
        <v>2691</v>
      </c>
      <c r="G255" s="110" t="s">
        <v>137</v>
      </c>
      <c r="H255" s="104"/>
      <c r="I255" s="110" t="s">
        <v>1015</v>
      </c>
      <c r="J255" s="104" t="s">
        <v>539</v>
      </c>
      <c r="K255" s="110" t="s">
        <v>137</v>
      </c>
      <c r="L255" s="104"/>
      <c r="M255" s="110" t="s">
        <v>137</v>
      </c>
      <c r="N255" s="104"/>
      <c r="O255" s="110" t="s">
        <v>137</v>
      </c>
      <c r="P255" s="104"/>
      <c r="Q255" s="110" t="s">
        <v>137</v>
      </c>
      <c r="R255" s="104"/>
      <c r="S255" s="110"/>
      <c r="T255" s="104"/>
      <c r="U255" s="110"/>
      <c r="V255" s="104"/>
      <c r="W255" s="110"/>
      <c r="X255" s="104"/>
      <c r="Y255" s="110" t="s">
        <v>1016</v>
      </c>
      <c r="Z255" s="104" t="s">
        <v>71</v>
      </c>
      <c r="AA255" s="110" t="s">
        <v>137</v>
      </c>
      <c r="AB255" s="104"/>
      <c r="AC255" s="110" t="s">
        <v>137</v>
      </c>
      <c r="AD255" s="104"/>
      <c r="AE255" s="110" t="s">
        <v>137</v>
      </c>
      <c r="AF255" s="104"/>
      <c r="AG255" s="110" t="s">
        <v>137</v>
      </c>
      <c r="AH255" s="104"/>
      <c r="AI255" s="110" t="s">
        <v>997</v>
      </c>
      <c r="AJ255" s="104" t="s">
        <v>541</v>
      </c>
      <c r="AK255" s="110" t="s">
        <v>999</v>
      </c>
      <c r="AL255" s="111" t="s">
        <v>546</v>
      </c>
      <c r="AM255" s="110" t="s">
        <v>683</v>
      </c>
      <c r="AN255" s="104" t="s">
        <v>592</v>
      </c>
      <c r="AO255" s="110" t="s">
        <v>137</v>
      </c>
      <c r="AP255" s="104"/>
      <c r="AQ255" s="110" t="s">
        <v>1009</v>
      </c>
      <c r="AR255" s="104" t="s">
        <v>74</v>
      </c>
      <c r="AS255" s="110" t="s">
        <v>137</v>
      </c>
      <c r="AT255" s="104"/>
      <c r="AU255" s="110" t="s">
        <v>137</v>
      </c>
      <c r="AV255" s="104"/>
      <c r="AW255" s="110" t="s">
        <v>137</v>
      </c>
      <c r="AX255" s="104"/>
      <c r="AY255" s="110" t="s">
        <v>137</v>
      </c>
      <c r="AZ255" s="104"/>
      <c r="BA255" s="110" t="s">
        <v>137</v>
      </c>
      <c r="BB255" s="104"/>
      <c r="BC255" s="110" t="s">
        <v>705</v>
      </c>
      <c r="BD255" s="104" t="s">
        <v>553</v>
      </c>
      <c r="BE255" s="110" t="s">
        <v>1030</v>
      </c>
      <c r="BF255" s="104" t="s">
        <v>591</v>
      </c>
      <c r="BG255" s="110" t="s">
        <v>137</v>
      </c>
      <c r="BH255" s="104"/>
      <c r="BI255" s="110" t="s">
        <v>137</v>
      </c>
      <c r="BJ255" s="104"/>
      <c r="BK255" s="110" t="s">
        <v>137</v>
      </c>
      <c r="BL255" s="104"/>
      <c r="BM255" s="110" t="s">
        <v>137</v>
      </c>
      <c r="BN255" s="104"/>
      <c r="BO255" s="110" t="s">
        <v>137</v>
      </c>
      <c r="BP255" s="104"/>
      <c r="BQ255" s="110" t="s">
        <v>137</v>
      </c>
      <c r="BR255" s="104"/>
      <c r="BS255" s="110" t="s">
        <v>137</v>
      </c>
      <c r="BT255" s="104"/>
      <c r="BU255" s="110" t="s">
        <v>137</v>
      </c>
      <c r="BV255" s="104"/>
      <c r="BW255" s="110" t="s">
        <v>137</v>
      </c>
      <c r="BX255" s="104"/>
      <c r="BY255" s="110" t="s">
        <v>137</v>
      </c>
      <c r="BZ255" s="104"/>
      <c r="CA255" s="110" t="s">
        <v>137</v>
      </c>
      <c r="CB255" s="104"/>
      <c r="CC255" s="110"/>
      <c r="CD255" s="104"/>
      <c r="CE255" s="110" t="s">
        <v>137</v>
      </c>
      <c r="CF255" s="104"/>
      <c r="CG255" s="110" t="s">
        <v>137</v>
      </c>
      <c r="CH255" s="104"/>
      <c r="CI255" s="110" t="s">
        <v>137</v>
      </c>
      <c r="CJ255" s="104"/>
      <c r="CK255" s="110" t="s">
        <v>137</v>
      </c>
      <c r="CL255" s="104"/>
      <c r="CM255" s="110" t="s">
        <v>137</v>
      </c>
      <c r="CN255" s="104"/>
      <c r="CO255" s="110" t="s">
        <v>137</v>
      </c>
      <c r="CP255" s="104"/>
      <c r="CQ255" s="110" t="s">
        <v>137</v>
      </c>
      <c r="CR255" s="104"/>
      <c r="CS255" s="110" t="s">
        <v>137</v>
      </c>
      <c r="CT255" s="104"/>
      <c r="CU255" s="110" t="s">
        <v>137</v>
      </c>
      <c r="CV255" s="104"/>
      <c r="CW255" s="110" t="s">
        <v>137</v>
      </c>
      <c r="CX255" s="104"/>
      <c r="CY255" s="110" t="s">
        <v>137</v>
      </c>
      <c r="CZ255" s="104"/>
      <c r="DA255" s="110"/>
      <c r="DB255" s="104"/>
    </row>
    <row r="256" spans="1:106">
      <c r="A256" s="104" t="s">
        <v>332</v>
      </c>
      <c r="B256" s="104"/>
      <c r="C256" s="104"/>
      <c r="D256" s="104">
        <v>2</v>
      </c>
      <c r="E256" s="110" t="s">
        <v>3727</v>
      </c>
      <c r="F256" s="110" t="s">
        <v>2691</v>
      </c>
      <c r="G256" s="110" t="s">
        <v>137</v>
      </c>
      <c r="H256" s="104"/>
      <c r="I256" s="110" t="s">
        <v>986</v>
      </c>
      <c r="J256" s="104" t="s">
        <v>545</v>
      </c>
      <c r="K256" s="110" t="s">
        <v>137</v>
      </c>
      <c r="L256" s="104"/>
      <c r="M256" s="110" t="s">
        <v>137</v>
      </c>
      <c r="N256" s="104"/>
      <c r="O256" s="110" t="s">
        <v>137</v>
      </c>
      <c r="P256" s="104"/>
      <c r="Q256" s="110" t="s">
        <v>137</v>
      </c>
      <c r="R256" s="104"/>
      <c r="S256" s="110"/>
      <c r="T256" s="104"/>
      <c r="U256" s="110"/>
      <c r="V256" s="104"/>
      <c r="W256" s="110"/>
      <c r="X256" s="104"/>
      <c r="Y256" s="110" t="s">
        <v>1016</v>
      </c>
      <c r="Z256" s="104" t="s">
        <v>71</v>
      </c>
      <c r="AA256" s="110" t="s">
        <v>137</v>
      </c>
      <c r="AB256" s="104"/>
      <c r="AC256" s="110" t="s">
        <v>137</v>
      </c>
      <c r="AD256" s="104"/>
      <c r="AE256" s="110" t="s">
        <v>137</v>
      </c>
      <c r="AF256" s="104"/>
      <c r="AG256" s="110" t="s">
        <v>137</v>
      </c>
      <c r="AH256" s="104"/>
      <c r="AI256" s="110" t="s">
        <v>997</v>
      </c>
      <c r="AJ256" s="104" t="s">
        <v>541</v>
      </c>
      <c r="AK256" s="110" t="s">
        <v>999</v>
      </c>
      <c r="AL256" s="111" t="s">
        <v>546</v>
      </c>
      <c r="AM256" s="110" t="s">
        <v>683</v>
      </c>
      <c r="AN256" s="104" t="s">
        <v>592</v>
      </c>
      <c r="AO256" s="110" t="s">
        <v>137</v>
      </c>
      <c r="AP256" s="104"/>
      <c r="AQ256" s="110" t="s">
        <v>1009</v>
      </c>
      <c r="AR256" s="104" t="s">
        <v>74</v>
      </c>
      <c r="AS256" s="110" t="s">
        <v>137</v>
      </c>
      <c r="AT256" s="104"/>
      <c r="AU256" s="110" t="s">
        <v>137</v>
      </c>
      <c r="AV256" s="104"/>
      <c r="AW256" s="110" t="s">
        <v>137</v>
      </c>
      <c r="AX256" s="104"/>
      <c r="AY256" s="110" t="s">
        <v>137</v>
      </c>
      <c r="AZ256" s="104"/>
      <c r="BA256" s="110" t="s">
        <v>137</v>
      </c>
      <c r="BB256" s="104"/>
      <c r="BC256" s="110" t="s">
        <v>705</v>
      </c>
      <c r="BD256" s="104" t="s">
        <v>553</v>
      </c>
      <c r="BE256" s="110" t="s">
        <v>1030</v>
      </c>
      <c r="BF256" s="104" t="s">
        <v>591</v>
      </c>
      <c r="BG256" s="110" t="s">
        <v>137</v>
      </c>
      <c r="BH256" s="104"/>
      <c r="BI256" s="110" t="s">
        <v>137</v>
      </c>
      <c r="BJ256" s="104"/>
      <c r="BK256" s="110" t="s">
        <v>137</v>
      </c>
      <c r="BL256" s="104"/>
      <c r="BM256" s="110" t="s">
        <v>137</v>
      </c>
      <c r="BN256" s="104"/>
      <c r="BO256" s="110" t="s">
        <v>137</v>
      </c>
      <c r="BP256" s="104"/>
      <c r="BQ256" s="110" t="s">
        <v>137</v>
      </c>
      <c r="BR256" s="104"/>
      <c r="BS256" s="110" t="s">
        <v>137</v>
      </c>
      <c r="BT256" s="104"/>
      <c r="BU256" s="110" t="s">
        <v>137</v>
      </c>
      <c r="BV256" s="104"/>
      <c r="BW256" s="110" t="s">
        <v>137</v>
      </c>
      <c r="BX256" s="104"/>
      <c r="BY256" s="110" t="s">
        <v>137</v>
      </c>
      <c r="BZ256" s="104"/>
      <c r="CA256" s="110" t="s">
        <v>137</v>
      </c>
      <c r="CB256" s="104"/>
      <c r="CC256" s="110"/>
      <c r="CD256" s="104"/>
      <c r="CE256" s="110" t="s">
        <v>137</v>
      </c>
      <c r="CF256" s="104"/>
      <c r="CG256" s="110" t="s">
        <v>137</v>
      </c>
      <c r="CH256" s="104"/>
      <c r="CI256" s="110" t="s">
        <v>137</v>
      </c>
      <c r="CJ256" s="104"/>
      <c r="CK256" s="110" t="s">
        <v>137</v>
      </c>
      <c r="CL256" s="104"/>
      <c r="CM256" s="110" t="s">
        <v>137</v>
      </c>
      <c r="CN256" s="104"/>
      <c r="CO256" s="110" t="s">
        <v>137</v>
      </c>
      <c r="CP256" s="104"/>
      <c r="CQ256" s="110" t="s">
        <v>137</v>
      </c>
      <c r="CR256" s="104"/>
      <c r="CS256" s="110" t="s">
        <v>137</v>
      </c>
      <c r="CT256" s="104"/>
      <c r="CU256" s="110" t="s">
        <v>137</v>
      </c>
      <c r="CV256" s="104"/>
      <c r="CW256" s="110" t="s">
        <v>137</v>
      </c>
      <c r="CX256" s="104"/>
      <c r="CY256" s="110" t="s">
        <v>137</v>
      </c>
      <c r="CZ256" s="104"/>
      <c r="DA256" s="110"/>
      <c r="DB256" s="104"/>
    </row>
    <row r="257" spans="1:106">
      <c r="A257" s="104" t="s">
        <v>380</v>
      </c>
      <c r="B257" s="104"/>
      <c r="C257" s="104"/>
      <c r="D257" s="104">
        <v>2</v>
      </c>
      <c r="E257" s="110" t="s">
        <v>3727</v>
      </c>
      <c r="F257" s="110" t="s">
        <v>2691</v>
      </c>
      <c r="G257" s="110" t="s">
        <v>1008</v>
      </c>
      <c r="H257" s="104" t="s">
        <v>594</v>
      </c>
      <c r="I257" s="110" t="s">
        <v>1015</v>
      </c>
      <c r="J257" s="104" t="s">
        <v>539</v>
      </c>
      <c r="K257" s="110" t="s">
        <v>137</v>
      </c>
      <c r="L257" s="104"/>
      <c r="M257" s="110" t="s">
        <v>137</v>
      </c>
      <c r="N257" s="104"/>
      <c r="O257" s="110" t="s">
        <v>137</v>
      </c>
      <c r="P257" s="104"/>
      <c r="Q257" s="110" t="s">
        <v>137</v>
      </c>
      <c r="R257" s="104"/>
      <c r="S257" s="110"/>
      <c r="T257" s="104"/>
      <c r="U257" s="110"/>
      <c r="V257" s="104"/>
      <c r="W257" s="110"/>
      <c r="X257" s="104"/>
      <c r="Y257" s="110" t="s">
        <v>1016</v>
      </c>
      <c r="Z257" s="104" t="s">
        <v>71</v>
      </c>
      <c r="AA257" s="110" t="s">
        <v>137</v>
      </c>
      <c r="AB257" s="104"/>
      <c r="AC257" s="110" t="s">
        <v>137</v>
      </c>
      <c r="AD257" s="104"/>
      <c r="AE257" s="110" t="s">
        <v>137</v>
      </c>
      <c r="AF257" s="104"/>
      <c r="AG257" s="110" t="s">
        <v>137</v>
      </c>
      <c r="AH257" s="104"/>
      <c r="AI257" s="110" t="s">
        <v>997</v>
      </c>
      <c r="AJ257" s="104" t="s">
        <v>541</v>
      </c>
      <c r="AK257" s="110" t="s">
        <v>999</v>
      </c>
      <c r="AL257" s="111" t="s">
        <v>546</v>
      </c>
      <c r="AM257" s="110" t="s">
        <v>681</v>
      </c>
      <c r="AN257" s="104" t="s">
        <v>547</v>
      </c>
      <c r="AO257" s="110" t="s">
        <v>137</v>
      </c>
      <c r="AP257" s="104"/>
      <c r="AQ257" s="110" t="s">
        <v>1010</v>
      </c>
      <c r="AR257" s="104" t="s">
        <v>75</v>
      </c>
      <c r="AS257" s="110" t="s">
        <v>137</v>
      </c>
      <c r="AT257" s="104"/>
      <c r="AU257" s="110" t="s">
        <v>137</v>
      </c>
      <c r="AV257" s="104"/>
      <c r="AW257" s="110" t="s">
        <v>137</v>
      </c>
      <c r="AX257" s="104"/>
      <c r="AY257" s="110" t="s">
        <v>137</v>
      </c>
      <c r="AZ257" s="104"/>
      <c r="BA257" s="110" t="s">
        <v>137</v>
      </c>
      <c r="BB257" s="104"/>
      <c r="BC257" s="110" t="s">
        <v>705</v>
      </c>
      <c r="BD257" s="104" t="s">
        <v>553</v>
      </c>
      <c r="BE257" s="110" t="s">
        <v>1030</v>
      </c>
      <c r="BF257" s="104" t="s">
        <v>591</v>
      </c>
      <c r="BG257" s="110" t="s">
        <v>137</v>
      </c>
      <c r="BH257" s="104"/>
      <c r="BI257" s="110" t="s">
        <v>137</v>
      </c>
      <c r="BJ257" s="104"/>
      <c r="BK257" s="110" t="s">
        <v>137</v>
      </c>
      <c r="BL257" s="104"/>
      <c r="BM257" s="110" t="s">
        <v>137</v>
      </c>
      <c r="BN257" s="104"/>
      <c r="BO257" s="110" t="s">
        <v>137</v>
      </c>
      <c r="BP257" s="104"/>
      <c r="BQ257" s="110" t="s">
        <v>137</v>
      </c>
      <c r="BR257" s="104"/>
      <c r="BS257" s="110" t="s">
        <v>137</v>
      </c>
      <c r="BT257" s="104"/>
      <c r="BU257" s="110" t="s">
        <v>137</v>
      </c>
      <c r="BV257" s="104"/>
      <c r="BW257" s="110" t="s">
        <v>137</v>
      </c>
      <c r="BX257" s="104"/>
      <c r="BY257" s="110" t="s">
        <v>137</v>
      </c>
      <c r="BZ257" s="104"/>
      <c r="CA257" s="110" t="s">
        <v>137</v>
      </c>
      <c r="CB257" s="104"/>
      <c r="CC257" s="110"/>
      <c r="CD257" s="104"/>
      <c r="CE257" s="110" t="s">
        <v>137</v>
      </c>
      <c r="CF257" s="104"/>
      <c r="CG257" s="110" t="s">
        <v>137</v>
      </c>
      <c r="CH257" s="104"/>
      <c r="CI257" s="110" t="s">
        <v>137</v>
      </c>
      <c r="CJ257" s="104"/>
      <c r="CK257" s="110" t="s">
        <v>137</v>
      </c>
      <c r="CL257" s="104"/>
      <c r="CM257" s="110" t="s">
        <v>137</v>
      </c>
      <c r="CN257" s="104"/>
      <c r="CO257" s="110" t="s">
        <v>137</v>
      </c>
      <c r="CP257" s="104"/>
      <c r="CQ257" s="110" t="s">
        <v>137</v>
      </c>
      <c r="CR257" s="104"/>
      <c r="CS257" s="110" t="s">
        <v>137</v>
      </c>
      <c r="CT257" s="104"/>
      <c r="CU257" s="110" t="s">
        <v>137</v>
      </c>
      <c r="CV257" s="104"/>
      <c r="CW257" s="110" t="s">
        <v>137</v>
      </c>
      <c r="CX257" s="104"/>
      <c r="CY257" s="110" t="s">
        <v>137</v>
      </c>
      <c r="CZ257" s="104"/>
      <c r="DA257" s="110"/>
      <c r="DB257" s="104"/>
    </row>
    <row r="258" spans="1:106">
      <c r="A258" s="104" t="s">
        <v>363</v>
      </c>
      <c r="B258" s="104"/>
      <c r="C258" s="104"/>
      <c r="D258" s="104">
        <v>2</v>
      </c>
      <c r="E258" s="110" t="s">
        <v>3727</v>
      </c>
      <c r="F258" s="110" t="s">
        <v>2691</v>
      </c>
      <c r="G258" s="110" t="s">
        <v>1008</v>
      </c>
      <c r="H258" s="104" t="s">
        <v>594</v>
      </c>
      <c r="I258" s="110" t="s">
        <v>986</v>
      </c>
      <c r="J258" s="104" t="s">
        <v>545</v>
      </c>
      <c r="K258" s="110" t="s">
        <v>137</v>
      </c>
      <c r="L258" s="104"/>
      <c r="M258" s="110" t="s">
        <v>137</v>
      </c>
      <c r="N258" s="104"/>
      <c r="O258" s="110" t="s">
        <v>137</v>
      </c>
      <c r="P258" s="104"/>
      <c r="Q258" s="110" t="s">
        <v>137</v>
      </c>
      <c r="R258" s="104"/>
      <c r="S258" s="110"/>
      <c r="T258" s="104"/>
      <c r="U258" s="110"/>
      <c r="V258" s="104"/>
      <c r="W258" s="110"/>
      <c r="X258" s="104"/>
      <c r="Y258" s="110" t="s">
        <v>1016</v>
      </c>
      <c r="Z258" s="104" t="s">
        <v>71</v>
      </c>
      <c r="AA258" s="110" t="s">
        <v>137</v>
      </c>
      <c r="AB258" s="104"/>
      <c r="AC258" s="110" t="s">
        <v>137</v>
      </c>
      <c r="AD258" s="104"/>
      <c r="AE258" s="110" t="s">
        <v>137</v>
      </c>
      <c r="AF258" s="104"/>
      <c r="AG258" s="110" t="s">
        <v>137</v>
      </c>
      <c r="AH258" s="104"/>
      <c r="AI258" s="110" t="s">
        <v>997</v>
      </c>
      <c r="AJ258" s="104" t="s">
        <v>541</v>
      </c>
      <c r="AK258" s="110" t="s">
        <v>999</v>
      </c>
      <c r="AL258" s="111" t="s">
        <v>546</v>
      </c>
      <c r="AM258" s="110" t="s">
        <v>681</v>
      </c>
      <c r="AN258" s="104" t="s">
        <v>547</v>
      </c>
      <c r="AO258" s="110" t="s">
        <v>137</v>
      </c>
      <c r="AP258" s="104"/>
      <c r="AQ258" s="110" t="s">
        <v>1010</v>
      </c>
      <c r="AR258" s="104" t="s">
        <v>75</v>
      </c>
      <c r="AS258" s="110" t="s">
        <v>137</v>
      </c>
      <c r="AT258" s="104"/>
      <c r="AU258" s="110" t="s">
        <v>137</v>
      </c>
      <c r="AV258" s="104"/>
      <c r="AW258" s="110" t="s">
        <v>137</v>
      </c>
      <c r="AX258" s="104"/>
      <c r="AY258" s="110" t="s">
        <v>137</v>
      </c>
      <c r="AZ258" s="104"/>
      <c r="BA258" s="110" t="s">
        <v>137</v>
      </c>
      <c r="BB258" s="104"/>
      <c r="BC258" s="110" t="s">
        <v>705</v>
      </c>
      <c r="BD258" s="104" t="s">
        <v>553</v>
      </c>
      <c r="BE258" s="110" t="s">
        <v>1030</v>
      </c>
      <c r="BF258" s="104" t="s">
        <v>591</v>
      </c>
      <c r="BG258" s="110" t="s">
        <v>137</v>
      </c>
      <c r="BH258" s="104"/>
      <c r="BI258" s="110" t="s">
        <v>137</v>
      </c>
      <c r="BJ258" s="104"/>
      <c r="BK258" s="110" t="s">
        <v>137</v>
      </c>
      <c r="BL258" s="104"/>
      <c r="BM258" s="110" t="s">
        <v>137</v>
      </c>
      <c r="BN258" s="104"/>
      <c r="BO258" s="110" t="s">
        <v>137</v>
      </c>
      <c r="BP258" s="104"/>
      <c r="BQ258" s="110" t="s">
        <v>137</v>
      </c>
      <c r="BR258" s="104"/>
      <c r="BS258" s="110" t="s">
        <v>137</v>
      </c>
      <c r="BT258" s="104"/>
      <c r="BU258" s="110" t="s">
        <v>137</v>
      </c>
      <c r="BV258" s="104"/>
      <c r="BW258" s="110" t="s">
        <v>137</v>
      </c>
      <c r="BX258" s="104"/>
      <c r="BY258" s="110" t="s">
        <v>137</v>
      </c>
      <c r="BZ258" s="104"/>
      <c r="CA258" s="110" t="s">
        <v>137</v>
      </c>
      <c r="CB258" s="104"/>
      <c r="CC258" s="110"/>
      <c r="CD258" s="104"/>
      <c r="CE258" s="110" t="s">
        <v>137</v>
      </c>
      <c r="CF258" s="104"/>
      <c r="CG258" s="110" t="s">
        <v>137</v>
      </c>
      <c r="CH258" s="104"/>
      <c r="CI258" s="110" t="s">
        <v>137</v>
      </c>
      <c r="CJ258" s="104"/>
      <c r="CK258" s="110" t="s">
        <v>137</v>
      </c>
      <c r="CL258" s="104"/>
      <c r="CM258" s="110" t="s">
        <v>137</v>
      </c>
      <c r="CN258" s="104"/>
      <c r="CO258" s="110" t="s">
        <v>137</v>
      </c>
      <c r="CP258" s="104"/>
      <c r="CQ258" s="110" t="s">
        <v>137</v>
      </c>
      <c r="CR258" s="104"/>
      <c r="CS258" s="110" t="s">
        <v>137</v>
      </c>
      <c r="CT258" s="104"/>
      <c r="CU258" s="110" t="s">
        <v>137</v>
      </c>
      <c r="CV258" s="104"/>
      <c r="CW258" s="110" t="s">
        <v>137</v>
      </c>
      <c r="CX258" s="104"/>
      <c r="CY258" s="110" t="s">
        <v>137</v>
      </c>
      <c r="CZ258" s="104"/>
      <c r="DA258" s="110"/>
      <c r="DB258" s="104"/>
    </row>
    <row r="259" spans="1:106">
      <c r="A259" s="104" t="s">
        <v>378</v>
      </c>
      <c r="B259" s="104"/>
      <c r="C259" s="104"/>
      <c r="D259" s="104">
        <v>2</v>
      </c>
      <c r="E259" s="110" t="s">
        <v>3727</v>
      </c>
      <c r="F259" s="110" t="s">
        <v>2691</v>
      </c>
      <c r="G259" s="110" t="s">
        <v>137</v>
      </c>
      <c r="H259" s="104"/>
      <c r="I259" s="110" t="s">
        <v>1015</v>
      </c>
      <c r="J259" s="104" t="s">
        <v>539</v>
      </c>
      <c r="K259" s="110" t="s">
        <v>137</v>
      </c>
      <c r="L259" s="104"/>
      <c r="M259" s="110" t="s">
        <v>137</v>
      </c>
      <c r="N259" s="104"/>
      <c r="O259" s="110" t="s">
        <v>137</v>
      </c>
      <c r="P259" s="104"/>
      <c r="Q259" s="110" t="s">
        <v>137</v>
      </c>
      <c r="R259" s="104"/>
      <c r="S259" s="110"/>
      <c r="T259" s="104"/>
      <c r="U259" s="110"/>
      <c r="V259" s="104"/>
      <c r="W259" s="110"/>
      <c r="X259" s="104"/>
      <c r="Y259" s="110" t="s">
        <v>1016</v>
      </c>
      <c r="Z259" s="104" t="s">
        <v>71</v>
      </c>
      <c r="AA259" s="110" t="s">
        <v>137</v>
      </c>
      <c r="AB259" s="104"/>
      <c r="AC259" s="110" t="s">
        <v>137</v>
      </c>
      <c r="AD259" s="104"/>
      <c r="AE259" s="110" t="s">
        <v>137</v>
      </c>
      <c r="AF259" s="104"/>
      <c r="AG259" s="110" t="s">
        <v>137</v>
      </c>
      <c r="AH259" s="104"/>
      <c r="AI259" s="110" t="s">
        <v>997</v>
      </c>
      <c r="AJ259" s="104" t="s">
        <v>541</v>
      </c>
      <c r="AK259" s="110" t="s">
        <v>999</v>
      </c>
      <c r="AL259" s="111" t="s">
        <v>546</v>
      </c>
      <c r="AM259" s="110" t="s">
        <v>681</v>
      </c>
      <c r="AN259" s="104" t="s">
        <v>547</v>
      </c>
      <c r="AO259" s="110" t="s">
        <v>137</v>
      </c>
      <c r="AP259" s="104"/>
      <c r="AQ259" s="110" t="s">
        <v>1010</v>
      </c>
      <c r="AR259" s="104" t="s">
        <v>75</v>
      </c>
      <c r="AS259" s="110" t="s">
        <v>137</v>
      </c>
      <c r="AT259" s="104"/>
      <c r="AU259" s="110" t="s">
        <v>137</v>
      </c>
      <c r="AV259" s="104"/>
      <c r="AW259" s="110" t="s">
        <v>137</v>
      </c>
      <c r="AX259" s="104"/>
      <c r="AY259" s="110" t="s">
        <v>137</v>
      </c>
      <c r="AZ259" s="104"/>
      <c r="BA259" s="110" t="s">
        <v>137</v>
      </c>
      <c r="BB259" s="104"/>
      <c r="BC259" s="110" t="s">
        <v>705</v>
      </c>
      <c r="BD259" s="104" t="s">
        <v>553</v>
      </c>
      <c r="BE259" s="110" t="s">
        <v>1030</v>
      </c>
      <c r="BF259" s="104" t="s">
        <v>591</v>
      </c>
      <c r="BG259" s="110" t="s">
        <v>137</v>
      </c>
      <c r="BH259" s="104"/>
      <c r="BI259" s="110" t="s">
        <v>137</v>
      </c>
      <c r="BJ259" s="104"/>
      <c r="BK259" s="110" t="s">
        <v>137</v>
      </c>
      <c r="BL259" s="104"/>
      <c r="BM259" s="110" t="s">
        <v>137</v>
      </c>
      <c r="BN259" s="104"/>
      <c r="BO259" s="110" t="s">
        <v>137</v>
      </c>
      <c r="BP259" s="104"/>
      <c r="BQ259" s="110" t="s">
        <v>137</v>
      </c>
      <c r="BR259" s="104"/>
      <c r="BS259" s="110" t="s">
        <v>137</v>
      </c>
      <c r="BT259" s="104"/>
      <c r="BU259" s="110" t="s">
        <v>137</v>
      </c>
      <c r="BV259" s="104"/>
      <c r="BW259" s="110" t="s">
        <v>137</v>
      </c>
      <c r="BX259" s="104"/>
      <c r="BY259" s="110" t="s">
        <v>137</v>
      </c>
      <c r="BZ259" s="104"/>
      <c r="CA259" s="110" t="s">
        <v>137</v>
      </c>
      <c r="CB259" s="104"/>
      <c r="CC259" s="110"/>
      <c r="CD259" s="104"/>
      <c r="CE259" s="110" t="s">
        <v>137</v>
      </c>
      <c r="CF259" s="104"/>
      <c r="CG259" s="110" t="s">
        <v>137</v>
      </c>
      <c r="CH259" s="104"/>
      <c r="CI259" s="110" t="s">
        <v>137</v>
      </c>
      <c r="CJ259" s="104"/>
      <c r="CK259" s="110" t="s">
        <v>137</v>
      </c>
      <c r="CL259" s="104"/>
      <c r="CM259" s="110" t="s">
        <v>137</v>
      </c>
      <c r="CN259" s="104"/>
      <c r="CO259" s="110" t="s">
        <v>137</v>
      </c>
      <c r="CP259" s="104"/>
      <c r="CQ259" s="110" t="s">
        <v>137</v>
      </c>
      <c r="CR259" s="104"/>
      <c r="CS259" s="110" t="s">
        <v>137</v>
      </c>
      <c r="CT259" s="104"/>
      <c r="CU259" s="110" t="s">
        <v>137</v>
      </c>
      <c r="CV259" s="104"/>
      <c r="CW259" s="110" t="s">
        <v>137</v>
      </c>
      <c r="CX259" s="104"/>
      <c r="CY259" s="110" t="s">
        <v>137</v>
      </c>
      <c r="CZ259" s="104"/>
      <c r="DA259" s="110"/>
      <c r="DB259" s="104"/>
    </row>
    <row r="260" spans="1:106">
      <c r="A260" s="104" t="s">
        <v>361</v>
      </c>
      <c r="B260" s="104"/>
      <c r="C260" s="104"/>
      <c r="D260" s="104">
        <v>2</v>
      </c>
      <c r="E260" s="110" t="s">
        <v>3727</v>
      </c>
      <c r="F260" s="110" t="s">
        <v>2691</v>
      </c>
      <c r="G260" s="110" t="s">
        <v>137</v>
      </c>
      <c r="H260" s="104"/>
      <c r="I260" s="110" t="s">
        <v>986</v>
      </c>
      <c r="J260" s="104" t="s">
        <v>545</v>
      </c>
      <c r="K260" s="110" t="s">
        <v>137</v>
      </c>
      <c r="L260" s="104"/>
      <c r="M260" s="110" t="s">
        <v>137</v>
      </c>
      <c r="N260" s="104"/>
      <c r="O260" s="110" t="s">
        <v>137</v>
      </c>
      <c r="P260" s="104"/>
      <c r="Q260" s="110" t="s">
        <v>137</v>
      </c>
      <c r="R260" s="104"/>
      <c r="S260" s="110"/>
      <c r="T260" s="104"/>
      <c r="U260" s="110"/>
      <c r="V260" s="104"/>
      <c r="W260" s="110"/>
      <c r="X260" s="104"/>
      <c r="Y260" s="110" t="s">
        <v>1016</v>
      </c>
      <c r="Z260" s="104" t="s">
        <v>71</v>
      </c>
      <c r="AA260" s="110" t="s">
        <v>137</v>
      </c>
      <c r="AB260" s="104"/>
      <c r="AC260" s="110" t="s">
        <v>137</v>
      </c>
      <c r="AD260" s="104"/>
      <c r="AE260" s="110" t="s">
        <v>137</v>
      </c>
      <c r="AF260" s="104"/>
      <c r="AG260" s="110" t="s">
        <v>137</v>
      </c>
      <c r="AH260" s="104"/>
      <c r="AI260" s="110" t="s">
        <v>997</v>
      </c>
      <c r="AJ260" s="104" t="s">
        <v>541</v>
      </c>
      <c r="AK260" s="110" t="s">
        <v>999</v>
      </c>
      <c r="AL260" s="111" t="s">
        <v>546</v>
      </c>
      <c r="AM260" s="110" t="s">
        <v>681</v>
      </c>
      <c r="AN260" s="104" t="s">
        <v>547</v>
      </c>
      <c r="AO260" s="110" t="s">
        <v>137</v>
      </c>
      <c r="AP260" s="104"/>
      <c r="AQ260" s="110" t="s">
        <v>1010</v>
      </c>
      <c r="AR260" s="104" t="s">
        <v>75</v>
      </c>
      <c r="AS260" s="110" t="s">
        <v>137</v>
      </c>
      <c r="AT260" s="104"/>
      <c r="AU260" s="110" t="s">
        <v>137</v>
      </c>
      <c r="AV260" s="104"/>
      <c r="AW260" s="110" t="s">
        <v>137</v>
      </c>
      <c r="AX260" s="104"/>
      <c r="AY260" s="110" t="s">
        <v>137</v>
      </c>
      <c r="AZ260" s="104"/>
      <c r="BA260" s="110" t="s">
        <v>137</v>
      </c>
      <c r="BB260" s="104"/>
      <c r="BC260" s="110" t="s">
        <v>705</v>
      </c>
      <c r="BD260" s="104" t="s">
        <v>553</v>
      </c>
      <c r="BE260" s="110" t="s">
        <v>1030</v>
      </c>
      <c r="BF260" s="104" t="s">
        <v>591</v>
      </c>
      <c r="BG260" s="110" t="s">
        <v>137</v>
      </c>
      <c r="BH260" s="104"/>
      <c r="BI260" s="110" t="s">
        <v>137</v>
      </c>
      <c r="BJ260" s="104"/>
      <c r="BK260" s="110" t="s">
        <v>137</v>
      </c>
      <c r="BL260" s="104"/>
      <c r="BM260" s="110" t="s">
        <v>137</v>
      </c>
      <c r="BN260" s="104"/>
      <c r="BO260" s="110" t="s">
        <v>137</v>
      </c>
      <c r="BP260" s="104"/>
      <c r="BQ260" s="110" t="s">
        <v>137</v>
      </c>
      <c r="BR260" s="104"/>
      <c r="BS260" s="110" t="s">
        <v>137</v>
      </c>
      <c r="BT260" s="104"/>
      <c r="BU260" s="110" t="s">
        <v>137</v>
      </c>
      <c r="BV260" s="104"/>
      <c r="BW260" s="110" t="s">
        <v>137</v>
      </c>
      <c r="BX260" s="104"/>
      <c r="BY260" s="110" t="s">
        <v>137</v>
      </c>
      <c r="BZ260" s="104"/>
      <c r="CA260" s="110" t="s">
        <v>137</v>
      </c>
      <c r="CB260" s="104"/>
      <c r="CC260" s="110"/>
      <c r="CD260" s="104"/>
      <c r="CE260" s="110" t="s">
        <v>137</v>
      </c>
      <c r="CF260" s="104"/>
      <c r="CG260" s="110" t="s">
        <v>137</v>
      </c>
      <c r="CH260" s="104"/>
      <c r="CI260" s="110" t="s">
        <v>137</v>
      </c>
      <c r="CJ260" s="104"/>
      <c r="CK260" s="110" t="s">
        <v>137</v>
      </c>
      <c r="CL260" s="104"/>
      <c r="CM260" s="110" t="s">
        <v>137</v>
      </c>
      <c r="CN260" s="104"/>
      <c r="CO260" s="110" t="s">
        <v>137</v>
      </c>
      <c r="CP260" s="104"/>
      <c r="CQ260" s="110" t="s">
        <v>137</v>
      </c>
      <c r="CR260" s="104"/>
      <c r="CS260" s="110" t="s">
        <v>137</v>
      </c>
      <c r="CT260" s="104"/>
      <c r="CU260" s="110" t="s">
        <v>137</v>
      </c>
      <c r="CV260" s="104"/>
      <c r="CW260" s="110" t="s">
        <v>137</v>
      </c>
      <c r="CX260" s="104"/>
      <c r="CY260" s="110" t="s">
        <v>137</v>
      </c>
      <c r="CZ260" s="104"/>
      <c r="DA260" s="110"/>
      <c r="DB260" s="104"/>
    </row>
    <row r="261" spans="1:106">
      <c r="A261" s="104" t="s">
        <v>354</v>
      </c>
      <c r="B261" s="104"/>
      <c r="C261" s="104"/>
      <c r="D261" s="104">
        <v>2</v>
      </c>
      <c r="E261" s="110" t="s">
        <v>3727</v>
      </c>
      <c r="F261" s="110" t="s">
        <v>2691</v>
      </c>
      <c r="G261" s="110" t="s">
        <v>1008</v>
      </c>
      <c r="H261" s="104" t="s">
        <v>594</v>
      </c>
      <c r="I261" s="110" t="s">
        <v>1015</v>
      </c>
      <c r="J261" s="104" t="s">
        <v>539</v>
      </c>
      <c r="K261" s="110" t="s">
        <v>137</v>
      </c>
      <c r="L261" s="104"/>
      <c r="M261" s="110" t="s">
        <v>137</v>
      </c>
      <c r="N261" s="104"/>
      <c r="O261" s="110" t="s">
        <v>137</v>
      </c>
      <c r="P261" s="104"/>
      <c r="Q261" s="110" t="s">
        <v>137</v>
      </c>
      <c r="R261" s="104"/>
      <c r="S261" s="110"/>
      <c r="T261" s="104"/>
      <c r="U261" s="110"/>
      <c r="V261" s="104"/>
      <c r="W261" s="110"/>
      <c r="X261" s="104"/>
      <c r="Y261" s="110" t="s">
        <v>1016</v>
      </c>
      <c r="Z261" s="104" t="s">
        <v>71</v>
      </c>
      <c r="AA261" s="110" t="s">
        <v>137</v>
      </c>
      <c r="AB261" s="104"/>
      <c r="AC261" s="110" t="s">
        <v>137</v>
      </c>
      <c r="AD261" s="104"/>
      <c r="AE261" s="110" t="s">
        <v>137</v>
      </c>
      <c r="AF261" s="104"/>
      <c r="AG261" s="110" t="s">
        <v>137</v>
      </c>
      <c r="AH261" s="104"/>
      <c r="AI261" s="110" t="s">
        <v>997</v>
      </c>
      <c r="AJ261" s="104" t="s">
        <v>541</v>
      </c>
      <c r="AK261" s="110" t="s">
        <v>999</v>
      </c>
      <c r="AL261" s="111" t="s">
        <v>546</v>
      </c>
      <c r="AM261" s="110" t="s">
        <v>683</v>
      </c>
      <c r="AN261" s="104" t="s">
        <v>592</v>
      </c>
      <c r="AO261" s="110" t="s">
        <v>137</v>
      </c>
      <c r="AP261" s="104"/>
      <c r="AQ261" s="110" t="s">
        <v>1010</v>
      </c>
      <c r="AR261" s="104" t="s">
        <v>75</v>
      </c>
      <c r="AS261" s="110" t="s">
        <v>137</v>
      </c>
      <c r="AT261" s="104"/>
      <c r="AU261" s="110" t="s">
        <v>137</v>
      </c>
      <c r="AV261" s="104"/>
      <c r="AW261" s="110" t="s">
        <v>137</v>
      </c>
      <c r="AX261" s="104"/>
      <c r="AY261" s="110" t="s">
        <v>137</v>
      </c>
      <c r="AZ261" s="104"/>
      <c r="BA261" s="110" t="s">
        <v>137</v>
      </c>
      <c r="BB261" s="104"/>
      <c r="BC261" s="110" t="s">
        <v>705</v>
      </c>
      <c r="BD261" s="104" t="s">
        <v>553</v>
      </c>
      <c r="BE261" s="110" t="s">
        <v>1030</v>
      </c>
      <c r="BF261" s="104" t="s">
        <v>591</v>
      </c>
      <c r="BG261" s="110" t="s">
        <v>137</v>
      </c>
      <c r="BH261" s="104"/>
      <c r="BI261" s="110" t="s">
        <v>137</v>
      </c>
      <c r="BJ261" s="104"/>
      <c r="BK261" s="110" t="s">
        <v>137</v>
      </c>
      <c r="BL261" s="104"/>
      <c r="BM261" s="110" t="s">
        <v>137</v>
      </c>
      <c r="BN261" s="104"/>
      <c r="BO261" s="110" t="s">
        <v>137</v>
      </c>
      <c r="BP261" s="104"/>
      <c r="BQ261" s="110" t="s">
        <v>137</v>
      </c>
      <c r="BR261" s="104"/>
      <c r="BS261" s="110" t="s">
        <v>137</v>
      </c>
      <c r="BT261" s="104"/>
      <c r="BU261" s="110" t="s">
        <v>137</v>
      </c>
      <c r="BV261" s="104"/>
      <c r="BW261" s="110" t="s">
        <v>137</v>
      </c>
      <c r="BX261" s="104"/>
      <c r="BY261" s="110" t="s">
        <v>137</v>
      </c>
      <c r="BZ261" s="104"/>
      <c r="CA261" s="110" t="s">
        <v>137</v>
      </c>
      <c r="CB261" s="104"/>
      <c r="CC261" s="110"/>
      <c r="CD261" s="104"/>
      <c r="CE261" s="110" t="s">
        <v>137</v>
      </c>
      <c r="CF261" s="104"/>
      <c r="CG261" s="110" t="s">
        <v>137</v>
      </c>
      <c r="CH261" s="104"/>
      <c r="CI261" s="110" t="s">
        <v>137</v>
      </c>
      <c r="CJ261" s="104"/>
      <c r="CK261" s="110" t="s">
        <v>137</v>
      </c>
      <c r="CL261" s="104"/>
      <c r="CM261" s="110" t="s">
        <v>137</v>
      </c>
      <c r="CN261" s="104"/>
      <c r="CO261" s="110" t="s">
        <v>137</v>
      </c>
      <c r="CP261" s="104"/>
      <c r="CQ261" s="110" t="s">
        <v>137</v>
      </c>
      <c r="CR261" s="104"/>
      <c r="CS261" s="110" t="s">
        <v>137</v>
      </c>
      <c r="CT261" s="104"/>
      <c r="CU261" s="110" t="s">
        <v>137</v>
      </c>
      <c r="CV261" s="104"/>
      <c r="CW261" s="110" t="s">
        <v>137</v>
      </c>
      <c r="CX261" s="104"/>
      <c r="CY261" s="110" t="s">
        <v>137</v>
      </c>
      <c r="CZ261" s="104"/>
      <c r="DA261" s="110"/>
      <c r="DB261" s="104"/>
    </row>
    <row r="262" spans="1:106">
      <c r="A262" s="104" t="s">
        <v>335</v>
      </c>
      <c r="B262" s="104"/>
      <c r="C262" s="104"/>
      <c r="D262" s="104">
        <v>2</v>
      </c>
      <c r="E262" s="110" t="s">
        <v>3727</v>
      </c>
      <c r="F262" s="110" t="s">
        <v>2691</v>
      </c>
      <c r="G262" s="110" t="s">
        <v>1008</v>
      </c>
      <c r="H262" s="104" t="s">
        <v>594</v>
      </c>
      <c r="I262" s="110" t="s">
        <v>986</v>
      </c>
      <c r="J262" s="104" t="s">
        <v>545</v>
      </c>
      <c r="K262" s="110" t="s">
        <v>137</v>
      </c>
      <c r="L262" s="104"/>
      <c r="M262" s="110" t="s">
        <v>137</v>
      </c>
      <c r="N262" s="104"/>
      <c r="O262" s="110" t="s">
        <v>137</v>
      </c>
      <c r="P262" s="104"/>
      <c r="Q262" s="110" t="s">
        <v>137</v>
      </c>
      <c r="R262" s="104"/>
      <c r="S262" s="110"/>
      <c r="T262" s="104"/>
      <c r="U262" s="110"/>
      <c r="V262" s="104"/>
      <c r="W262" s="110"/>
      <c r="X262" s="104"/>
      <c r="Y262" s="110" t="s">
        <v>1016</v>
      </c>
      <c r="Z262" s="104" t="s">
        <v>71</v>
      </c>
      <c r="AA262" s="110" t="s">
        <v>137</v>
      </c>
      <c r="AB262" s="104"/>
      <c r="AC262" s="110" t="s">
        <v>137</v>
      </c>
      <c r="AD262" s="104"/>
      <c r="AE262" s="110" t="s">
        <v>137</v>
      </c>
      <c r="AF262" s="104"/>
      <c r="AG262" s="110" t="s">
        <v>137</v>
      </c>
      <c r="AH262" s="104"/>
      <c r="AI262" s="110" t="s">
        <v>997</v>
      </c>
      <c r="AJ262" s="104" t="s">
        <v>541</v>
      </c>
      <c r="AK262" s="110" t="s">
        <v>999</v>
      </c>
      <c r="AL262" s="111" t="s">
        <v>546</v>
      </c>
      <c r="AM262" s="110" t="s">
        <v>683</v>
      </c>
      <c r="AN262" s="104" t="s">
        <v>592</v>
      </c>
      <c r="AO262" s="110" t="s">
        <v>137</v>
      </c>
      <c r="AP262" s="104"/>
      <c r="AQ262" s="110" t="s">
        <v>1010</v>
      </c>
      <c r="AR262" s="104" t="s">
        <v>75</v>
      </c>
      <c r="AS262" s="110" t="s">
        <v>137</v>
      </c>
      <c r="AT262" s="104"/>
      <c r="AU262" s="110" t="s">
        <v>137</v>
      </c>
      <c r="AV262" s="104"/>
      <c r="AW262" s="110" t="s">
        <v>137</v>
      </c>
      <c r="AX262" s="104"/>
      <c r="AY262" s="110" t="s">
        <v>137</v>
      </c>
      <c r="AZ262" s="104"/>
      <c r="BA262" s="110" t="s">
        <v>137</v>
      </c>
      <c r="BB262" s="104"/>
      <c r="BC262" s="110" t="s">
        <v>705</v>
      </c>
      <c r="BD262" s="104" t="s">
        <v>553</v>
      </c>
      <c r="BE262" s="110" t="s">
        <v>1030</v>
      </c>
      <c r="BF262" s="104" t="s">
        <v>591</v>
      </c>
      <c r="BG262" s="110" t="s">
        <v>137</v>
      </c>
      <c r="BH262" s="104"/>
      <c r="BI262" s="110" t="s">
        <v>137</v>
      </c>
      <c r="BJ262" s="104"/>
      <c r="BK262" s="110" t="s">
        <v>137</v>
      </c>
      <c r="BL262" s="104"/>
      <c r="BM262" s="110" t="s">
        <v>137</v>
      </c>
      <c r="BN262" s="104"/>
      <c r="BO262" s="110" t="s">
        <v>137</v>
      </c>
      <c r="BP262" s="104"/>
      <c r="BQ262" s="110" t="s">
        <v>137</v>
      </c>
      <c r="BR262" s="104"/>
      <c r="BS262" s="110" t="s">
        <v>137</v>
      </c>
      <c r="BT262" s="104"/>
      <c r="BU262" s="110" t="s">
        <v>137</v>
      </c>
      <c r="BV262" s="104"/>
      <c r="BW262" s="110" t="s">
        <v>137</v>
      </c>
      <c r="BX262" s="104"/>
      <c r="BY262" s="110" t="s">
        <v>137</v>
      </c>
      <c r="BZ262" s="104"/>
      <c r="CA262" s="110" t="s">
        <v>137</v>
      </c>
      <c r="CB262" s="104"/>
      <c r="CC262" s="110"/>
      <c r="CD262" s="104"/>
      <c r="CE262" s="110" t="s">
        <v>137</v>
      </c>
      <c r="CF262" s="104"/>
      <c r="CG262" s="110" t="s">
        <v>137</v>
      </c>
      <c r="CH262" s="104"/>
      <c r="CI262" s="110" t="s">
        <v>137</v>
      </c>
      <c r="CJ262" s="104"/>
      <c r="CK262" s="110" t="s">
        <v>137</v>
      </c>
      <c r="CL262" s="104"/>
      <c r="CM262" s="110" t="s">
        <v>137</v>
      </c>
      <c r="CN262" s="104"/>
      <c r="CO262" s="110" t="s">
        <v>137</v>
      </c>
      <c r="CP262" s="104"/>
      <c r="CQ262" s="110" t="s">
        <v>137</v>
      </c>
      <c r="CR262" s="104"/>
      <c r="CS262" s="110" t="s">
        <v>137</v>
      </c>
      <c r="CT262" s="104"/>
      <c r="CU262" s="110" t="s">
        <v>137</v>
      </c>
      <c r="CV262" s="104"/>
      <c r="CW262" s="110" t="s">
        <v>137</v>
      </c>
      <c r="CX262" s="104"/>
      <c r="CY262" s="110" t="s">
        <v>137</v>
      </c>
      <c r="CZ262" s="104"/>
      <c r="DA262" s="110"/>
      <c r="DB262" s="104"/>
    </row>
    <row r="263" spans="1:106">
      <c r="A263" s="104" t="s">
        <v>352</v>
      </c>
      <c r="B263" s="104"/>
      <c r="C263" s="104"/>
      <c r="D263" s="104">
        <v>2</v>
      </c>
      <c r="E263" s="110" t="s">
        <v>3727</v>
      </c>
      <c r="F263" s="110" t="s">
        <v>2691</v>
      </c>
      <c r="G263" s="110" t="s">
        <v>137</v>
      </c>
      <c r="H263" s="104"/>
      <c r="I263" s="110" t="s">
        <v>1015</v>
      </c>
      <c r="J263" s="104" t="s">
        <v>539</v>
      </c>
      <c r="K263" s="110" t="s">
        <v>137</v>
      </c>
      <c r="L263" s="104"/>
      <c r="M263" s="110" t="s">
        <v>137</v>
      </c>
      <c r="N263" s="104"/>
      <c r="O263" s="110" t="s">
        <v>137</v>
      </c>
      <c r="P263" s="104"/>
      <c r="Q263" s="110" t="s">
        <v>137</v>
      </c>
      <c r="R263" s="104"/>
      <c r="S263" s="110"/>
      <c r="T263" s="104"/>
      <c r="U263" s="110"/>
      <c r="V263" s="104"/>
      <c r="W263" s="110"/>
      <c r="X263" s="104"/>
      <c r="Y263" s="110" t="s">
        <v>1016</v>
      </c>
      <c r="Z263" s="104" t="s">
        <v>71</v>
      </c>
      <c r="AA263" s="110" t="s">
        <v>137</v>
      </c>
      <c r="AB263" s="104"/>
      <c r="AC263" s="110" t="s">
        <v>137</v>
      </c>
      <c r="AD263" s="104"/>
      <c r="AE263" s="110" t="s">
        <v>137</v>
      </c>
      <c r="AF263" s="104"/>
      <c r="AG263" s="110" t="s">
        <v>137</v>
      </c>
      <c r="AH263" s="104"/>
      <c r="AI263" s="110" t="s">
        <v>997</v>
      </c>
      <c r="AJ263" s="104" t="s">
        <v>541</v>
      </c>
      <c r="AK263" s="110" t="s">
        <v>999</v>
      </c>
      <c r="AL263" s="111" t="s">
        <v>546</v>
      </c>
      <c r="AM263" s="110" t="s">
        <v>683</v>
      </c>
      <c r="AN263" s="104" t="s">
        <v>592</v>
      </c>
      <c r="AO263" s="110" t="s">
        <v>137</v>
      </c>
      <c r="AP263" s="104"/>
      <c r="AQ263" s="110" t="s">
        <v>1010</v>
      </c>
      <c r="AR263" s="104" t="s">
        <v>75</v>
      </c>
      <c r="AS263" s="110" t="s">
        <v>137</v>
      </c>
      <c r="AT263" s="104"/>
      <c r="AU263" s="110" t="s">
        <v>137</v>
      </c>
      <c r="AV263" s="104"/>
      <c r="AW263" s="110" t="s">
        <v>137</v>
      </c>
      <c r="AX263" s="104"/>
      <c r="AY263" s="110" t="s">
        <v>137</v>
      </c>
      <c r="AZ263" s="104"/>
      <c r="BA263" s="110" t="s">
        <v>137</v>
      </c>
      <c r="BB263" s="104"/>
      <c r="BC263" s="110" t="s">
        <v>705</v>
      </c>
      <c r="BD263" s="104" t="s">
        <v>553</v>
      </c>
      <c r="BE263" s="110" t="s">
        <v>1030</v>
      </c>
      <c r="BF263" s="104" t="s">
        <v>591</v>
      </c>
      <c r="BG263" s="110" t="s">
        <v>137</v>
      </c>
      <c r="BH263" s="104"/>
      <c r="BI263" s="110" t="s">
        <v>137</v>
      </c>
      <c r="BJ263" s="104"/>
      <c r="BK263" s="110" t="s">
        <v>137</v>
      </c>
      <c r="BL263" s="104"/>
      <c r="BM263" s="110" t="s">
        <v>137</v>
      </c>
      <c r="BN263" s="104"/>
      <c r="BO263" s="110" t="s">
        <v>137</v>
      </c>
      <c r="BP263" s="104"/>
      <c r="BQ263" s="110" t="s">
        <v>137</v>
      </c>
      <c r="BR263" s="104"/>
      <c r="BS263" s="110" t="s">
        <v>137</v>
      </c>
      <c r="BT263" s="104"/>
      <c r="BU263" s="110" t="s">
        <v>137</v>
      </c>
      <c r="BV263" s="104"/>
      <c r="BW263" s="110" t="s">
        <v>137</v>
      </c>
      <c r="BX263" s="104"/>
      <c r="BY263" s="110" t="s">
        <v>137</v>
      </c>
      <c r="BZ263" s="104"/>
      <c r="CA263" s="110" t="s">
        <v>137</v>
      </c>
      <c r="CB263" s="104"/>
      <c r="CC263" s="110"/>
      <c r="CD263" s="104"/>
      <c r="CE263" s="110" t="s">
        <v>137</v>
      </c>
      <c r="CF263" s="104"/>
      <c r="CG263" s="110" t="s">
        <v>137</v>
      </c>
      <c r="CH263" s="104"/>
      <c r="CI263" s="110" t="s">
        <v>137</v>
      </c>
      <c r="CJ263" s="104"/>
      <c r="CK263" s="110" t="s">
        <v>137</v>
      </c>
      <c r="CL263" s="104"/>
      <c r="CM263" s="110" t="s">
        <v>137</v>
      </c>
      <c r="CN263" s="104"/>
      <c r="CO263" s="110" t="s">
        <v>137</v>
      </c>
      <c r="CP263" s="104"/>
      <c r="CQ263" s="110" t="s">
        <v>137</v>
      </c>
      <c r="CR263" s="104"/>
      <c r="CS263" s="110" t="s">
        <v>137</v>
      </c>
      <c r="CT263" s="104"/>
      <c r="CU263" s="110" t="s">
        <v>137</v>
      </c>
      <c r="CV263" s="104"/>
      <c r="CW263" s="110" t="s">
        <v>137</v>
      </c>
      <c r="CX263" s="104"/>
      <c r="CY263" s="110" t="s">
        <v>137</v>
      </c>
      <c r="CZ263" s="104"/>
      <c r="DA263" s="110"/>
      <c r="DB263" s="104"/>
    </row>
    <row r="264" spans="1:106">
      <c r="A264" s="104" t="s">
        <v>333</v>
      </c>
      <c r="B264" s="104"/>
      <c r="C264" s="104"/>
      <c r="D264" s="104">
        <v>2</v>
      </c>
      <c r="E264" s="110" t="s">
        <v>3727</v>
      </c>
      <c r="F264" s="110" t="s">
        <v>2691</v>
      </c>
      <c r="G264" s="110" t="s">
        <v>137</v>
      </c>
      <c r="H264" s="104"/>
      <c r="I264" s="110" t="s">
        <v>986</v>
      </c>
      <c r="J264" s="104" t="s">
        <v>545</v>
      </c>
      <c r="K264" s="110" t="s">
        <v>137</v>
      </c>
      <c r="L264" s="104"/>
      <c r="M264" s="110" t="s">
        <v>137</v>
      </c>
      <c r="N264" s="104"/>
      <c r="O264" s="110" t="s">
        <v>137</v>
      </c>
      <c r="P264" s="104"/>
      <c r="Q264" s="110" t="s">
        <v>137</v>
      </c>
      <c r="R264" s="104"/>
      <c r="S264" s="110"/>
      <c r="T264" s="104"/>
      <c r="U264" s="110"/>
      <c r="V264" s="104"/>
      <c r="W264" s="110"/>
      <c r="X264" s="104"/>
      <c r="Y264" s="110" t="s">
        <v>1016</v>
      </c>
      <c r="Z264" s="104" t="s">
        <v>71</v>
      </c>
      <c r="AA264" s="110" t="s">
        <v>137</v>
      </c>
      <c r="AB264" s="104"/>
      <c r="AC264" s="110" t="s">
        <v>137</v>
      </c>
      <c r="AD264" s="104"/>
      <c r="AE264" s="110" t="s">
        <v>137</v>
      </c>
      <c r="AF264" s="104"/>
      <c r="AG264" s="110" t="s">
        <v>137</v>
      </c>
      <c r="AH264" s="104"/>
      <c r="AI264" s="110" t="s">
        <v>997</v>
      </c>
      <c r="AJ264" s="104" t="s">
        <v>541</v>
      </c>
      <c r="AK264" s="110" t="s">
        <v>999</v>
      </c>
      <c r="AL264" s="111" t="s">
        <v>546</v>
      </c>
      <c r="AM264" s="110" t="s">
        <v>683</v>
      </c>
      <c r="AN264" s="104" t="s">
        <v>592</v>
      </c>
      <c r="AO264" s="110" t="s">
        <v>137</v>
      </c>
      <c r="AP264" s="104"/>
      <c r="AQ264" s="110" t="s">
        <v>1010</v>
      </c>
      <c r="AR264" s="104" t="s">
        <v>75</v>
      </c>
      <c r="AS264" s="110" t="s">
        <v>137</v>
      </c>
      <c r="AT264" s="104"/>
      <c r="AU264" s="110" t="s">
        <v>137</v>
      </c>
      <c r="AV264" s="104"/>
      <c r="AW264" s="110" t="s">
        <v>137</v>
      </c>
      <c r="AX264" s="104"/>
      <c r="AY264" s="110" t="s">
        <v>137</v>
      </c>
      <c r="AZ264" s="104"/>
      <c r="BA264" s="110" t="s">
        <v>137</v>
      </c>
      <c r="BB264" s="104"/>
      <c r="BC264" s="110" t="s">
        <v>705</v>
      </c>
      <c r="BD264" s="104" t="s">
        <v>553</v>
      </c>
      <c r="BE264" s="110" t="s">
        <v>1030</v>
      </c>
      <c r="BF264" s="104" t="s">
        <v>591</v>
      </c>
      <c r="BG264" s="110" t="s">
        <v>137</v>
      </c>
      <c r="BH264" s="104"/>
      <c r="BI264" s="110" t="s">
        <v>137</v>
      </c>
      <c r="BJ264" s="104"/>
      <c r="BK264" s="110" t="s">
        <v>137</v>
      </c>
      <c r="BL264" s="104"/>
      <c r="BM264" s="110" t="s">
        <v>137</v>
      </c>
      <c r="BN264" s="104"/>
      <c r="BO264" s="110" t="s">
        <v>137</v>
      </c>
      <c r="BP264" s="104"/>
      <c r="BQ264" s="110" t="s">
        <v>137</v>
      </c>
      <c r="BR264" s="104"/>
      <c r="BS264" s="110" t="s">
        <v>137</v>
      </c>
      <c r="BT264" s="104"/>
      <c r="BU264" s="110" t="s">
        <v>137</v>
      </c>
      <c r="BV264" s="104"/>
      <c r="BW264" s="110" t="s">
        <v>137</v>
      </c>
      <c r="BX264" s="104"/>
      <c r="BY264" s="110" t="s">
        <v>137</v>
      </c>
      <c r="BZ264" s="104"/>
      <c r="CA264" s="110" t="s">
        <v>137</v>
      </c>
      <c r="CB264" s="104"/>
      <c r="CC264" s="110"/>
      <c r="CD264" s="104"/>
      <c r="CE264" s="110" t="s">
        <v>137</v>
      </c>
      <c r="CF264" s="104"/>
      <c r="CG264" s="110" t="s">
        <v>137</v>
      </c>
      <c r="CH264" s="104"/>
      <c r="CI264" s="110" t="s">
        <v>137</v>
      </c>
      <c r="CJ264" s="104"/>
      <c r="CK264" s="110" t="s">
        <v>137</v>
      </c>
      <c r="CL264" s="104"/>
      <c r="CM264" s="110" t="s">
        <v>137</v>
      </c>
      <c r="CN264" s="104"/>
      <c r="CO264" s="110" t="s">
        <v>137</v>
      </c>
      <c r="CP264" s="104"/>
      <c r="CQ264" s="110" t="s">
        <v>137</v>
      </c>
      <c r="CR264" s="104"/>
      <c r="CS264" s="110" t="s">
        <v>137</v>
      </c>
      <c r="CT264" s="104"/>
      <c r="CU264" s="110" t="s">
        <v>137</v>
      </c>
      <c r="CV264" s="104"/>
      <c r="CW264" s="110" t="s">
        <v>137</v>
      </c>
      <c r="CX264" s="104"/>
      <c r="CY264" s="110" t="s">
        <v>137</v>
      </c>
      <c r="CZ264" s="104"/>
      <c r="DA264" s="110"/>
      <c r="DB264" s="104"/>
    </row>
    <row r="265" spans="1:106">
      <c r="A265" s="104" t="s">
        <v>370</v>
      </c>
      <c r="B265" s="104"/>
      <c r="C265" s="104"/>
      <c r="D265" s="104">
        <v>2</v>
      </c>
      <c r="E265" s="110" t="s">
        <v>3727</v>
      </c>
      <c r="F265" s="110" t="s">
        <v>2691</v>
      </c>
      <c r="G265" s="110" t="s">
        <v>1008</v>
      </c>
      <c r="H265" s="104" t="s">
        <v>594</v>
      </c>
      <c r="I265" s="110" t="s">
        <v>1015</v>
      </c>
      <c r="J265" s="104" t="s">
        <v>539</v>
      </c>
      <c r="K265" s="110" t="s">
        <v>137</v>
      </c>
      <c r="L265" s="104"/>
      <c r="M265" s="110" t="s">
        <v>137</v>
      </c>
      <c r="N265" s="104"/>
      <c r="O265" s="110" t="s">
        <v>137</v>
      </c>
      <c r="P265" s="104"/>
      <c r="Q265" s="110" t="s">
        <v>137</v>
      </c>
      <c r="R265" s="104"/>
      <c r="S265" s="110"/>
      <c r="T265" s="104"/>
      <c r="U265" s="110"/>
      <c r="V265" s="104"/>
      <c r="W265" s="110"/>
      <c r="X265" s="104"/>
      <c r="Y265" s="110" t="s">
        <v>1016</v>
      </c>
      <c r="Z265" s="104" t="s">
        <v>71</v>
      </c>
      <c r="AA265" s="110" t="s">
        <v>137</v>
      </c>
      <c r="AB265" s="104"/>
      <c r="AC265" s="110" t="s">
        <v>137</v>
      </c>
      <c r="AD265" s="104"/>
      <c r="AE265" s="110" t="s">
        <v>137</v>
      </c>
      <c r="AF265" s="104"/>
      <c r="AG265" s="110" t="s">
        <v>137</v>
      </c>
      <c r="AH265" s="104"/>
      <c r="AI265" s="110" t="s">
        <v>997</v>
      </c>
      <c r="AJ265" s="104" t="s">
        <v>541</v>
      </c>
      <c r="AK265" s="110" t="s">
        <v>999</v>
      </c>
      <c r="AL265" s="111" t="s">
        <v>546</v>
      </c>
      <c r="AM265" s="110" t="s">
        <v>681</v>
      </c>
      <c r="AN265" s="104" t="s">
        <v>547</v>
      </c>
      <c r="AO265" s="110" t="s">
        <v>137</v>
      </c>
      <c r="AP265" s="104"/>
      <c r="AQ265" s="110" t="s">
        <v>1009</v>
      </c>
      <c r="AR265" s="104" t="s">
        <v>74</v>
      </c>
      <c r="AS265" s="110" t="s">
        <v>137</v>
      </c>
      <c r="AT265" s="104"/>
      <c r="AU265" s="110" t="s">
        <v>137</v>
      </c>
      <c r="AV265" s="104"/>
      <c r="AW265" s="110" t="s">
        <v>137</v>
      </c>
      <c r="AX265" s="104"/>
      <c r="AY265" s="110" t="s">
        <v>137</v>
      </c>
      <c r="AZ265" s="104"/>
      <c r="BA265" s="110" t="s">
        <v>137</v>
      </c>
      <c r="BB265" s="104"/>
      <c r="BC265" s="110" t="s">
        <v>705</v>
      </c>
      <c r="BD265" s="104" t="s">
        <v>553</v>
      </c>
      <c r="BE265" s="110" t="s">
        <v>1031</v>
      </c>
      <c r="BF265" s="112" t="s">
        <v>593</v>
      </c>
      <c r="BG265" s="110" t="s">
        <v>137</v>
      </c>
      <c r="BH265" s="104"/>
      <c r="BI265" s="110" t="s">
        <v>137</v>
      </c>
      <c r="BJ265" s="104"/>
      <c r="BK265" s="110" t="s">
        <v>137</v>
      </c>
      <c r="BL265" s="104"/>
      <c r="BM265" s="110" t="s">
        <v>137</v>
      </c>
      <c r="BN265" s="104"/>
      <c r="BO265" s="110" t="s">
        <v>137</v>
      </c>
      <c r="BP265" s="104"/>
      <c r="BQ265" s="110" t="s">
        <v>137</v>
      </c>
      <c r="BR265" s="104"/>
      <c r="BS265" s="110" t="s">
        <v>137</v>
      </c>
      <c r="BT265" s="104"/>
      <c r="BU265" s="110" t="s">
        <v>137</v>
      </c>
      <c r="BV265" s="104"/>
      <c r="BW265" s="110" t="s">
        <v>137</v>
      </c>
      <c r="BX265" s="104"/>
      <c r="BY265" s="110" t="s">
        <v>137</v>
      </c>
      <c r="BZ265" s="104"/>
      <c r="CA265" s="110" t="s">
        <v>137</v>
      </c>
      <c r="CB265" s="104"/>
      <c r="CC265" s="110"/>
      <c r="CD265" s="104"/>
      <c r="CE265" s="110" t="s">
        <v>137</v>
      </c>
      <c r="CF265" s="104"/>
      <c r="CG265" s="110" t="s">
        <v>137</v>
      </c>
      <c r="CH265" s="104"/>
      <c r="CI265" s="110" t="s">
        <v>137</v>
      </c>
      <c r="CJ265" s="104"/>
      <c r="CK265" s="110" t="s">
        <v>137</v>
      </c>
      <c r="CL265" s="104"/>
      <c r="CM265" s="110" t="s">
        <v>137</v>
      </c>
      <c r="CN265" s="104"/>
      <c r="CO265" s="110" t="s">
        <v>137</v>
      </c>
      <c r="CP265" s="104"/>
      <c r="CQ265" s="110" t="s">
        <v>137</v>
      </c>
      <c r="CR265" s="104"/>
      <c r="CS265" s="110" t="s">
        <v>137</v>
      </c>
      <c r="CT265" s="104"/>
      <c r="CU265" s="110" t="s">
        <v>137</v>
      </c>
      <c r="CV265" s="104"/>
      <c r="CW265" s="110" t="s">
        <v>137</v>
      </c>
      <c r="CX265" s="104"/>
      <c r="CY265" s="110" t="s">
        <v>137</v>
      </c>
      <c r="CZ265" s="104"/>
      <c r="DA265" s="110"/>
      <c r="DB265" s="104"/>
    </row>
    <row r="266" spans="1:106">
      <c r="A266" s="104" t="s">
        <v>386</v>
      </c>
      <c r="B266" s="104"/>
      <c r="C266" s="104"/>
      <c r="D266" s="104">
        <v>2</v>
      </c>
      <c r="E266" s="110" t="s">
        <v>3727</v>
      </c>
      <c r="F266" s="110" t="s">
        <v>2691</v>
      </c>
      <c r="G266" s="110" t="s">
        <v>1008</v>
      </c>
      <c r="H266" s="104" t="s">
        <v>594</v>
      </c>
      <c r="I266" s="110" t="s">
        <v>986</v>
      </c>
      <c r="J266" s="104" t="s">
        <v>545</v>
      </c>
      <c r="K266" s="110" t="s">
        <v>137</v>
      </c>
      <c r="L266" s="104"/>
      <c r="M266" s="110" t="s">
        <v>137</v>
      </c>
      <c r="N266" s="104"/>
      <c r="O266" s="110" t="s">
        <v>137</v>
      </c>
      <c r="P266" s="104"/>
      <c r="Q266" s="110" t="s">
        <v>137</v>
      </c>
      <c r="R266" s="104"/>
      <c r="S266" s="110"/>
      <c r="T266" s="104"/>
      <c r="U266" s="110"/>
      <c r="V266" s="104"/>
      <c r="W266" s="110"/>
      <c r="X266" s="104"/>
      <c r="Y266" s="110" t="s">
        <v>1016</v>
      </c>
      <c r="Z266" s="104" t="s">
        <v>71</v>
      </c>
      <c r="AA266" s="110" t="s">
        <v>137</v>
      </c>
      <c r="AB266" s="104"/>
      <c r="AC266" s="110" t="s">
        <v>137</v>
      </c>
      <c r="AD266" s="104"/>
      <c r="AE266" s="110" t="s">
        <v>137</v>
      </c>
      <c r="AF266" s="104"/>
      <c r="AG266" s="110" t="s">
        <v>137</v>
      </c>
      <c r="AH266" s="104"/>
      <c r="AI266" s="110" t="s">
        <v>997</v>
      </c>
      <c r="AJ266" s="104" t="s">
        <v>541</v>
      </c>
      <c r="AK266" s="110" t="s">
        <v>999</v>
      </c>
      <c r="AL266" s="111" t="s">
        <v>546</v>
      </c>
      <c r="AM266" s="110" t="s">
        <v>681</v>
      </c>
      <c r="AN266" s="104" t="s">
        <v>547</v>
      </c>
      <c r="AO266" s="110" t="s">
        <v>137</v>
      </c>
      <c r="AP266" s="104"/>
      <c r="AQ266" s="110" t="s">
        <v>1009</v>
      </c>
      <c r="AR266" s="104" t="s">
        <v>74</v>
      </c>
      <c r="AS266" s="110" t="s">
        <v>137</v>
      </c>
      <c r="AT266" s="104"/>
      <c r="AU266" s="110" t="s">
        <v>137</v>
      </c>
      <c r="AV266" s="104"/>
      <c r="AW266" s="110" t="s">
        <v>137</v>
      </c>
      <c r="AX266" s="104"/>
      <c r="AY266" s="110" t="s">
        <v>137</v>
      </c>
      <c r="AZ266" s="104"/>
      <c r="BA266" s="110" t="s">
        <v>137</v>
      </c>
      <c r="BB266" s="104"/>
      <c r="BC266" s="110" t="s">
        <v>705</v>
      </c>
      <c r="BD266" s="104" t="s">
        <v>553</v>
      </c>
      <c r="BE266" s="110" t="s">
        <v>1031</v>
      </c>
      <c r="BF266" s="112" t="s">
        <v>593</v>
      </c>
      <c r="BG266" s="110" t="s">
        <v>137</v>
      </c>
      <c r="BH266" s="104"/>
      <c r="BI266" s="110" t="s">
        <v>137</v>
      </c>
      <c r="BJ266" s="104"/>
      <c r="BK266" s="110" t="s">
        <v>137</v>
      </c>
      <c r="BL266" s="104"/>
      <c r="BM266" s="110" t="s">
        <v>137</v>
      </c>
      <c r="BN266" s="104"/>
      <c r="BO266" s="110" t="s">
        <v>137</v>
      </c>
      <c r="BP266" s="104"/>
      <c r="BQ266" s="110" t="s">
        <v>137</v>
      </c>
      <c r="BR266" s="104"/>
      <c r="BS266" s="110" t="s">
        <v>137</v>
      </c>
      <c r="BT266" s="104"/>
      <c r="BU266" s="110" t="s">
        <v>137</v>
      </c>
      <c r="BV266" s="104"/>
      <c r="BW266" s="110" t="s">
        <v>137</v>
      </c>
      <c r="BX266" s="104"/>
      <c r="BY266" s="110" t="s">
        <v>137</v>
      </c>
      <c r="BZ266" s="104"/>
      <c r="CA266" s="110" t="s">
        <v>137</v>
      </c>
      <c r="CB266" s="104"/>
      <c r="CC266" s="110"/>
      <c r="CD266" s="104"/>
      <c r="CE266" s="110" t="s">
        <v>137</v>
      </c>
      <c r="CF266" s="104"/>
      <c r="CG266" s="110" t="s">
        <v>137</v>
      </c>
      <c r="CH266" s="104"/>
      <c r="CI266" s="110" t="s">
        <v>137</v>
      </c>
      <c r="CJ266" s="104"/>
      <c r="CK266" s="110" t="s">
        <v>137</v>
      </c>
      <c r="CL266" s="104"/>
      <c r="CM266" s="110" t="s">
        <v>137</v>
      </c>
      <c r="CN266" s="104"/>
      <c r="CO266" s="110" t="s">
        <v>137</v>
      </c>
      <c r="CP266" s="104"/>
      <c r="CQ266" s="110" t="s">
        <v>137</v>
      </c>
      <c r="CR266" s="104"/>
      <c r="CS266" s="110" t="s">
        <v>137</v>
      </c>
      <c r="CT266" s="104"/>
      <c r="CU266" s="110" t="s">
        <v>137</v>
      </c>
      <c r="CV266" s="104"/>
      <c r="CW266" s="110" t="s">
        <v>137</v>
      </c>
      <c r="CX266" s="104"/>
      <c r="CY266" s="110" t="s">
        <v>137</v>
      </c>
      <c r="CZ266" s="104"/>
      <c r="DA266" s="110"/>
      <c r="DB266" s="104"/>
    </row>
    <row r="267" spans="1:106">
      <c r="A267" s="104" t="s">
        <v>350</v>
      </c>
      <c r="B267" s="104"/>
      <c r="C267" s="104"/>
      <c r="D267" s="104">
        <v>2</v>
      </c>
      <c r="E267" s="110" t="s">
        <v>3727</v>
      </c>
      <c r="F267" s="110" t="s">
        <v>2691</v>
      </c>
      <c r="G267" s="110" t="s">
        <v>137</v>
      </c>
      <c r="H267" s="104"/>
      <c r="I267" s="110" t="s">
        <v>1015</v>
      </c>
      <c r="J267" s="104" t="s">
        <v>539</v>
      </c>
      <c r="K267" s="110" t="s">
        <v>137</v>
      </c>
      <c r="L267" s="104"/>
      <c r="M267" s="110" t="s">
        <v>137</v>
      </c>
      <c r="N267" s="104"/>
      <c r="O267" s="110" t="s">
        <v>137</v>
      </c>
      <c r="P267" s="104"/>
      <c r="Q267" s="110" t="s">
        <v>137</v>
      </c>
      <c r="R267" s="104"/>
      <c r="S267" s="110"/>
      <c r="T267" s="104"/>
      <c r="U267" s="110"/>
      <c r="V267" s="104"/>
      <c r="W267" s="110"/>
      <c r="X267" s="104"/>
      <c r="Y267" s="110" t="s">
        <v>1016</v>
      </c>
      <c r="Z267" s="104" t="s">
        <v>71</v>
      </c>
      <c r="AA267" s="110" t="s">
        <v>137</v>
      </c>
      <c r="AB267" s="104"/>
      <c r="AC267" s="110" t="s">
        <v>137</v>
      </c>
      <c r="AD267" s="104"/>
      <c r="AE267" s="110" t="s">
        <v>137</v>
      </c>
      <c r="AF267" s="104"/>
      <c r="AG267" s="110" t="s">
        <v>137</v>
      </c>
      <c r="AH267" s="104"/>
      <c r="AI267" s="110" t="s">
        <v>997</v>
      </c>
      <c r="AJ267" s="104" t="s">
        <v>541</v>
      </c>
      <c r="AK267" s="110" t="s">
        <v>999</v>
      </c>
      <c r="AL267" s="111" t="s">
        <v>546</v>
      </c>
      <c r="AM267" s="110" t="s">
        <v>681</v>
      </c>
      <c r="AN267" s="104" t="s">
        <v>547</v>
      </c>
      <c r="AO267" s="110" t="s">
        <v>137</v>
      </c>
      <c r="AP267" s="104"/>
      <c r="AQ267" s="110" t="s">
        <v>1009</v>
      </c>
      <c r="AR267" s="104" t="s">
        <v>74</v>
      </c>
      <c r="AS267" s="110" t="s">
        <v>137</v>
      </c>
      <c r="AT267" s="104"/>
      <c r="AU267" s="110" t="s">
        <v>137</v>
      </c>
      <c r="AV267" s="104"/>
      <c r="AW267" s="110" t="s">
        <v>137</v>
      </c>
      <c r="AX267" s="104"/>
      <c r="AY267" s="110" t="s">
        <v>137</v>
      </c>
      <c r="AZ267" s="104"/>
      <c r="BA267" s="110" t="s">
        <v>137</v>
      </c>
      <c r="BB267" s="104"/>
      <c r="BC267" s="110" t="s">
        <v>705</v>
      </c>
      <c r="BD267" s="104" t="s">
        <v>553</v>
      </c>
      <c r="BE267" s="110" t="s">
        <v>1031</v>
      </c>
      <c r="BF267" s="112" t="s">
        <v>593</v>
      </c>
      <c r="BG267" s="110" t="s">
        <v>137</v>
      </c>
      <c r="BH267" s="104"/>
      <c r="BI267" s="110" t="s">
        <v>137</v>
      </c>
      <c r="BJ267" s="104"/>
      <c r="BK267" s="110" t="s">
        <v>137</v>
      </c>
      <c r="BL267" s="104"/>
      <c r="BM267" s="110" t="s">
        <v>137</v>
      </c>
      <c r="BN267" s="104"/>
      <c r="BO267" s="110" t="s">
        <v>137</v>
      </c>
      <c r="BP267" s="104"/>
      <c r="BQ267" s="110" t="s">
        <v>137</v>
      </c>
      <c r="BR267" s="104"/>
      <c r="BS267" s="110" t="s">
        <v>137</v>
      </c>
      <c r="BT267" s="104"/>
      <c r="BU267" s="110" t="s">
        <v>137</v>
      </c>
      <c r="BV267" s="104"/>
      <c r="BW267" s="110" t="s">
        <v>137</v>
      </c>
      <c r="BX267" s="104"/>
      <c r="BY267" s="110" t="s">
        <v>137</v>
      </c>
      <c r="BZ267" s="104"/>
      <c r="CA267" s="110" t="s">
        <v>137</v>
      </c>
      <c r="CB267" s="104"/>
      <c r="CC267" s="110"/>
      <c r="CD267" s="104"/>
      <c r="CE267" s="110" t="s">
        <v>137</v>
      </c>
      <c r="CF267" s="104"/>
      <c r="CG267" s="110" t="s">
        <v>137</v>
      </c>
      <c r="CH267" s="104"/>
      <c r="CI267" s="110" t="s">
        <v>137</v>
      </c>
      <c r="CJ267" s="104"/>
      <c r="CK267" s="110" t="s">
        <v>137</v>
      </c>
      <c r="CL267" s="104"/>
      <c r="CM267" s="110" t="s">
        <v>137</v>
      </c>
      <c r="CN267" s="104"/>
      <c r="CO267" s="110" t="s">
        <v>137</v>
      </c>
      <c r="CP267" s="104"/>
      <c r="CQ267" s="110" t="s">
        <v>137</v>
      </c>
      <c r="CR267" s="104"/>
      <c r="CS267" s="110" t="s">
        <v>137</v>
      </c>
      <c r="CT267" s="104"/>
      <c r="CU267" s="110" t="s">
        <v>137</v>
      </c>
      <c r="CV267" s="104"/>
      <c r="CW267" s="110" t="s">
        <v>137</v>
      </c>
      <c r="CX267" s="104"/>
      <c r="CY267" s="110" t="s">
        <v>137</v>
      </c>
      <c r="CZ267" s="104"/>
      <c r="DA267" s="110"/>
      <c r="DB267" s="104"/>
    </row>
    <row r="268" spans="1:106">
      <c r="A268" s="104" t="s">
        <v>344</v>
      </c>
      <c r="B268" s="104"/>
      <c r="C268" s="104"/>
      <c r="D268" s="104">
        <v>2</v>
      </c>
      <c r="E268" s="110" t="s">
        <v>3727</v>
      </c>
      <c r="F268" s="110" t="s">
        <v>2691</v>
      </c>
      <c r="G268" s="110" t="s">
        <v>137</v>
      </c>
      <c r="H268" s="104"/>
      <c r="I268" s="110" t="s">
        <v>986</v>
      </c>
      <c r="J268" s="104" t="s">
        <v>545</v>
      </c>
      <c r="K268" s="110" t="s">
        <v>137</v>
      </c>
      <c r="L268" s="104"/>
      <c r="M268" s="110" t="s">
        <v>137</v>
      </c>
      <c r="N268" s="104"/>
      <c r="O268" s="110" t="s">
        <v>137</v>
      </c>
      <c r="P268" s="104"/>
      <c r="Q268" s="110" t="s">
        <v>137</v>
      </c>
      <c r="R268" s="104"/>
      <c r="S268" s="110"/>
      <c r="T268" s="104"/>
      <c r="U268" s="110"/>
      <c r="V268" s="104"/>
      <c r="W268" s="110"/>
      <c r="X268" s="104"/>
      <c r="Y268" s="110" t="s">
        <v>1016</v>
      </c>
      <c r="Z268" s="104" t="s">
        <v>71</v>
      </c>
      <c r="AA268" s="110" t="s">
        <v>137</v>
      </c>
      <c r="AB268" s="104"/>
      <c r="AC268" s="110" t="s">
        <v>137</v>
      </c>
      <c r="AD268" s="104"/>
      <c r="AE268" s="110" t="s">
        <v>137</v>
      </c>
      <c r="AF268" s="104"/>
      <c r="AG268" s="110" t="s">
        <v>137</v>
      </c>
      <c r="AH268" s="104"/>
      <c r="AI268" s="110" t="s">
        <v>997</v>
      </c>
      <c r="AJ268" s="104" t="s">
        <v>541</v>
      </c>
      <c r="AK268" s="110" t="s">
        <v>999</v>
      </c>
      <c r="AL268" s="111" t="s">
        <v>546</v>
      </c>
      <c r="AM268" s="110" t="s">
        <v>681</v>
      </c>
      <c r="AN268" s="104" t="s">
        <v>547</v>
      </c>
      <c r="AO268" s="110" t="s">
        <v>137</v>
      </c>
      <c r="AP268" s="104"/>
      <c r="AQ268" s="110" t="s">
        <v>1009</v>
      </c>
      <c r="AR268" s="104" t="s">
        <v>74</v>
      </c>
      <c r="AS268" s="110" t="s">
        <v>137</v>
      </c>
      <c r="AT268" s="104"/>
      <c r="AU268" s="110" t="s">
        <v>137</v>
      </c>
      <c r="AV268" s="104"/>
      <c r="AW268" s="110" t="s">
        <v>137</v>
      </c>
      <c r="AX268" s="104"/>
      <c r="AY268" s="110" t="s">
        <v>137</v>
      </c>
      <c r="AZ268" s="104"/>
      <c r="BA268" s="110" t="s">
        <v>137</v>
      </c>
      <c r="BB268" s="104"/>
      <c r="BC268" s="110" t="s">
        <v>705</v>
      </c>
      <c r="BD268" s="104" t="s">
        <v>553</v>
      </c>
      <c r="BE268" s="110" t="s">
        <v>1031</v>
      </c>
      <c r="BF268" s="112" t="s">
        <v>593</v>
      </c>
      <c r="BG268" s="110" t="s">
        <v>137</v>
      </c>
      <c r="BH268" s="104"/>
      <c r="BI268" s="110" t="s">
        <v>137</v>
      </c>
      <c r="BJ268" s="104"/>
      <c r="BK268" s="110" t="s">
        <v>137</v>
      </c>
      <c r="BL268" s="104"/>
      <c r="BM268" s="110" t="s">
        <v>137</v>
      </c>
      <c r="BN268" s="104"/>
      <c r="BO268" s="110" t="s">
        <v>137</v>
      </c>
      <c r="BP268" s="104"/>
      <c r="BQ268" s="110" t="s">
        <v>137</v>
      </c>
      <c r="BR268" s="104"/>
      <c r="BS268" s="110" t="s">
        <v>137</v>
      </c>
      <c r="BT268" s="104"/>
      <c r="BU268" s="110" t="s">
        <v>137</v>
      </c>
      <c r="BV268" s="104"/>
      <c r="BW268" s="110" t="s">
        <v>137</v>
      </c>
      <c r="BX268" s="104"/>
      <c r="BY268" s="110" t="s">
        <v>137</v>
      </c>
      <c r="BZ268" s="104"/>
      <c r="CA268" s="110" t="s">
        <v>137</v>
      </c>
      <c r="CB268" s="104"/>
      <c r="CC268" s="110"/>
      <c r="CD268" s="104"/>
      <c r="CE268" s="110" t="s">
        <v>137</v>
      </c>
      <c r="CF268" s="104"/>
      <c r="CG268" s="110" t="s">
        <v>137</v>
      </c>
      <c r="CH268" s="104"/>
      <c r="CI268" s="110" t="s">
        <v>137</v>
      </c>
      <c r="CJ268" s="104"/>
      <c r="CK268" s="110" t="s">
        <v>137</v>
      </c>
      <c r="CL268" s="104"/>
      <c r="CM268" s="110" t="s">
        <v>137</v>
      </c>
      <c r="CN268" s="104"/>
      <c r="CO268" s="110" t="s">
        <v>137</v>
      </c>
      <c r="CP268" s="104"/>
      <c r="CQ268" s="110" t="s">
        <v>137</v>
      </c>
      <c r="CR268" s="104"/>
      <c r="CS268" s="110" t="s">
        <v>137</v>
      </c>
      <c r="CT268" s="104"/>
      <c r="CU268" s="110" t="s">
        <v>137</v>
      </c>
      <c r="CV268" s="104"/>
      <c r="CW268" s="110" t="s">
        <v>137</v>
      </c>
      <c r="CX268" s="104"/>
      <c r="CY268" s="110" t="s">
        <v>137</v>
      </c>
      <c r="CZ268" s="104"/>
      <c r="DA268" s="110"/>
      <c r="DB268" s="104"/>
    </row>
    <row r="269" spans="1:106">
      <c r="A269" s="104" t="s">
        <v>342</v>
      </c>
      <c r="B269" s="104"/>
      <c r="C269" s="104"/>
      <c r="D269" s="104">
        <v>2</v>
      </c>
      <c r="E269" s="110" t="s">
        <v>3727</v>
      </c>
      <c r="F269" s="110" t="s">
        <v>2691</v>
      </c>
      <c r="G269" s="110" t="s">
        <v>1008</v>
      </c>
      <c r="H269" s="104" t="s">
        <v>594</v>
      </c>
      <c r="I269" s="110" t="s">
        <v>1015</v>
      </c>
      <c r="J269" s="104" t="s">
        <v>539</v>
      </c>
      <c r="K269" s="110" t="s">
        <v>137</v>
      </c>
      <c r="L269" s="104"/>
      <c r="M269" s="110" t="s">
        <v>137</v>
      </c>
      <c r="N269" s="104"/>
      <c r="O269" s="110" t="s">
        <v>137</v>
      </c>
      <c r="P269" s="104"/>
      <c r="Q269" s="110" t="s">
        <v>137</v>
      </c>
      <c r="R269" s="104"/>
      <c r="S269" s="110"/>
      <c r="T269" s="104"/>
      <c r="U269" s="110"/>
      <c r="V269" s="104"/>
      <c r="W269" s="110"/>
      <c r="X269" s="104"/>
      <c r="Y269" s="110" t="s">
        <v>1016</v>
      </c>
      <c r="Z269" s="104" t="s">
        <v>71</v>
      </c>
      <c r="AA269" s="110" t="s">
        <v>137</v>
      </c>
      <c r="AB269" s="104"/>
      <c r="AC269" s="110" t="s">
        <v>137</v>
      </c>
      <c r="AD269" s="104"/>
      <c r="AE269" s="110" t="s">
        <v>137</v>
      </c>
      <c r="AF269" s="104"/>
      <c r="AG269" s="110" t="s">
        <v>137</v>
      </c>
      <c r="AH269" s="104"/>
      <c r="AI269" s="110" t="s">
        <v>997</v>
      </c>
      <c r="AJ269" s="104" t="s">
        <v>541</v>
      </c>
      <c r="AK269" s="110" t="s">
        <v>999</v>
      </c>
      <c r="AL269" s="111" t="s">
        <v>546</v>
      </c>
      <c r="AM269" s="110" t="s">
        <v>683</v>
      </c>
      <c r="AN269" s="104" t="s">
        <v>592</v>
      </c>
      <c r="AO269" s="110" t="s">
        <v>137</v>
      </c>
      <c r="AP269" s="104"/>
      <c r="AQ269" s="110" t="s">
        <v>1009</v>
      </c>
      <c r="AR269" s="104" t="s">
        <v>74</v>
      </c>
      <c r="AS269" s="110" t="s">
        <v>137</v>
      </c>
      <c r="AT269" s="104"/>
      <c r="AU269" s="110" t="s">
        <v>137</v>
      </c>
      <c r="AV269" s="104"/>
      <c r="AW269" s="110" t="s">
        <v>137</v>
      </c>
      <c r="AX269" s="104"/>
      <c r="AY269" s="110" t="s">
        <v>137</v>
      </c>
      <c r="AZ269" s="104"/>
      <c r="BA269" s="110" t="s">
        <v>137</v>
      </c>
      <c r="BB269" s="104"/>
      <c r="BC269" s="110" t="s">
        <v>705</v>
      </c>
      <c r="BD269" s="104" t="s">
        <v>553</v>
      </c>
      <c r="BE269" s="110" t="s">
        <v>1031</v>
      </c>
      <c r="BF269" s="112" t="s">
        <v>593</v>
      </c>
      <c r="BG269" s="110" t="s">
        <v>137</v>
      </c>
      <c r="BH269" s="104"/>
      <c r="BI269" s="110" t="s">
        <v>137</v>
      </c>
      <c r="BJ269" s="104"/>
      <c r="BK269" s="110" t="s">
        <v>137</v>
      </c>
      <c r="BL269" s="104"/>
      <c r="BM269" s="110" t="s">
        <v>137</v>
      </c>
      <c r="BN269" s="104"/>
      <c r="BO269" s="110" t="s">
        <v>137</v>
      </c>
      <c r="BP269" s="104"/>
      <c r="BQ269" s="110" t="s">
        <v>137</v>
      </c>
      <c r="BR269" s="104"/>
      <c r="BS269" s="110" t="s">
        <v>137</v>
      </c>
      <c r="BT269" s="104"/>
      <c r="BU269" s="110" t="s">
        <v>137</v>
      </c>
      <c r="BV269" s="104"/>
      <c r="BW269" s="110" t="s">
        <v>137</v>
      </c>
      <c r="BX269" s="104"/>
      <c r="BY269" s="110" t="s">
        <v>137</v>
      </c>
      <c r="BZ269" s="104"/>
      <c r="CA269" s="110" t="s">
        <v>137</v>
      </c>
      <c r="CB269" s="104"/>
      <c r="CC269" s="110"/>
      <c r="CD269" s="104"/>
      <c r="CE269" s="110" t="s">
        <v>137</v>
      </c>
      <c r="CF269" s="104"/>
      <c r="CG269" s="110" t="s">
        <v>137</v>
      </c>
      <c r="CH269" s="104"/>
      <c r="CI269" s="110" t="s">
        <v>137</v>
      </c>
      <c r="CJ269" s="104"/>
      <c r="CK269" s="110" t="s">
        <v>137</v>
      </c>
      <c r="CL269" s="104"/>
      <c r="CM269" s="110" t="s">
        <v>137</v>
      </c>
      <c r="CN269" s="104"/>
      <c r="CO269" s="110" t="s">
        <v>137</v>
      </c>
      <c r="CP269" s="104"/>
      <c r="CQ269" s="110" t="s">
        <v>137</v>
      </c>
      <c r="CR269" s="104"/>
      <c r="CS269" s="110" t="s">
        <v>137</v>
      </c>
      <c r="CT269" s="104"/>
      <c r="CU269" s="110" t="s">
        <v>137</v>
      </c>
      <c r="CV269" s="104"/>
      <c r="CW269" s="110" t="s">
        <v>137</v>
      </c>
      <c r="CX269" s="104"/>
      <c r="CY269" s="110" t="s">
        <v>137</v>
      </c>
      <c r="CZ269" s="104"/>
      <c r="DA269" s="110"/>
      <c r="DB269" s="104"/>
    </row>
    <row r="270" spans="1:106">
      <c r="A270" s="104" t="s">
        <v>358</v>
      </c>
      <c r="B270" s="104"/>
      <c r="C270" s="104"/>
      <c r="D270" s="104">
        <v>2</v>
      </c>
      <c r="E270" s="110" t="s">
        <v>3727</v>
      </c>
      <c r="F270" s="110" t="s">
        <v>2691</v>
      </c>
      <c r="G270" s="110" t="s">
        <v>1008</v>
      </c>
      <c r="H270" s="104" t="s">
        <v>594</v>
      </c>
      <c r="I270" s="110" t="s">
        <v>986</v>
      </c>
      <c r="J270" s="104" t="s">
        <v>545</v>
      </c>
      <c r="K270" s="110" t="s">
        <v>137</v>
      </c>
      <c r="L270" s="104"/>
      <c r="M270" s="110" t="s">
        <v>137</v>
      </c>
      <c r="N270" s="104"/>
      <c r="O270" s="110" t="s">
        <v>137</v>
      </c>
      <c r="P270" s="104"/>
      <c r="Q270" s="110" t="s">
        <v>137</v>
      </c>
      <c r="R270" s="104"/>
      <c r="S270" s="110"/>
      <c r="T270" s="104"/>
      <c r="U270" s="110"/>
      <c r="V270" s="104"/>
      <c r="W270" s="110"/>
      <c r="X270" s="104"/>
      <c r="Y270" s="110" t="s">
        <v>1016</v>
      </c>
      <c r="Z270" s="104" t="s">
        <v>71</v>
      </c>
      <c r="AA270" s="110" t="s">
        <v>137</v>
      </c>
      <c r="AB270" s="104"/>
      <c r="AC270" s="110" t="s">
        <v>137</v>
      </c>
      <c r="AD270" s="104"/>
      <c r="AE270" s="110" t="s">
        <v>137</v>
      </c>
      <c r="AF270" s="104"/>
      <c r="AG270" s="110" t="s">
        <v>137</v>
      </c>
      <c r="AH270" s="104"/>
      <c r="AI270" s="110" t="s">
        <v>997</v>
      </c>
      <c r="AJ270" s="104" t="s">
        <v>541</v>
      </c>
      <c r="AK270" s="110" t="s">
        <v>999</v>
      </c>
      <c r="AL270" s="111" t="s">
        <v>546</v>
      </c>
      <c r="AM270" s="110" t="s">
        <v>683</v>
      </c>
      <c r="AN270" s="104" t="s">
        <v>592</v>
      </c>
      <c r="AO270" s="110" t="s">
        <v>137</v>
      </c>
      <c r="AP270" s="104"/>
      <c r="AQ270" s="110" t="s">
        <v>1009</v>
      </c>
      <c r="AR270" s="104" t="s">
        <v>74</v>
      </c>
      <c r="AS270" s="110" t="s">
        <v>137</v>
      </c>
      <c r="AT270" s="104"/>
      <c r="AU270" s="110" t="s">
        <v>137</v>
      </c>
      <c r="AV270" s="104"/>
      <c r="AW270" s="110" t="s">
        <v>137</v>
      </c>
      <c r="AX270" s="104"/>
      <c r="AY270" s="110" t="s">
        <v>137</v>
      </c>
      <c r="AZ270" s="104"/>
      <c r="BA270" s="110" t="s">
        <v>137</v>
      </c>
      <c r="BB270" s="104"/>
      <c r="BC270" s="110" t="s">
        <v>705</v>
      </c>
      <c r="BD270" s="104" t="s">
        <v>553</v>
      </c>
      <c r="BE270" s="110" t="s">
        <v>1031</v>
      </c>
      <c r="BF270" s="112" t="s">
        <v>593</v>
      </c>
      <c r="BG270" s="110" t="s">
        <v>137</v>
      </c>
      <c r="BH270" s="104"/>
      <c r="BI270" s="110" t="s">
        <v>137</v>
      </c>
      <c r="BJ270" s="104"/>
      <c r="BK270" s="110" t="s">
        <v>137</v>
      </c>
      <c r="BL270" s="104"/>
      <c r="BM270" s="110" t="s">
        <v>137</v>
      </c>
      <c r="BN270" s="104"/>
      <c r="BO270" s="110" t="s">
        <v>137</v>
      </c>
      <c r="BP270" s="104"/>
      <c r="BQ270" s="110" t="s">
        <v>137</v>
      </c>
      <c r="BR270" s="104"/>
      <c r="BS270" s="110" t="s">
        <v>137</v>
      </c>
      <c r="BT270" s="104"/>
      <c r="BU270" s="110" t="s">
        <v>137</v>
      </c>
      <c r="BV270" s="104"/>
      <c r="BW270" s="110" t="s">
        <v>137</v>
      </c>
      <c r="BX270" s="104"/>
      <c r="BY270" s="110" t="s">
        <v>137</v>
      </c>
      <c r="BZ270" s="104"/>
      <c r="CA270" s="110" t="s">
        <v>137</v>
      </c>
      <c r="CB270" s="104"/>
      <c r="CC270" s="110"/>
      <c r="CD270" s="104"/>
      <c r="CE270" s="110" t="s">
        <v>137</v>
      </c>
      <c r="CF270" s="104"/>
      <c r="CG270" s="110" t="s">
        <v>137</v>
      </c>
      <c r="CH270" s="104"/>
      <c r="CI270" s="110" t="s">
        <v>137</v>
      </c>
      <c r="CJ270" s="104"/>
      <c r="CK270" s="110" t="s">
        <v>137</v>
      </c>
      <c r="CL270" s="104"/>
      <c r="CM270" s="110" t="s">
        <v>137</v>
      </c>
      <c r="CN270" s="104"/>
      <c r="CO270" s="110" t="s">
        <v>137</v>
      </c>
      <c r="CP270" s="104"/>
      <c r="CQ270" s="110" t="s">
        <v>137</v>
      </c>
      <c r="CR270" s="104"/>
      <c r="CS270" s="110" t="s">
        <v>137</v>
      </c>
      <c r="CT270" s="104"/>
      <c r="CU270" s="110" t="s">
        <v>137</v>
      </c>
      <c r="CV270" s="104"/>
      <c r="CW270" s="110" t="s">
        <v>137</v>
      </c>
      <c r="CX270" s="104"/>
      <c r="CY270" s="110" t="s">
        <v>137</v>
      </c>
      <c r="CZ270" s="104"/>
      <c r="DA270" s="110"/>
      <c r="DB270" s="104"/>
    </row>
    <row r="271" spans="1:106">
      <c r="A271" s="104" t="s">
        <v>350</v>
      </c>
      <c r="B271" s="104"/>
      <c r="C271" s="104"/>
      <c r="D271" s="104">
        <v>2</v>
      </c>
      <c r="E271" s="110" t="s">
        <v>3727</v>
      </c>
      <c r="F271" s="110" t="s">
        <v>2691</v>
      </c>
      <c r="G271" s="110" t="s">
        <v>137</v>
      </c>
      <c r="H271" s="104"/>
      <c r="I271" s="110" t="s">
        <v>1015</v>
      </c>
      <c r="J271" s="104" t="s">
        <v>539</v>
      </c>
      <c r="K271" s="110" t="s">
        <v>137</v>
      </c>
      <c r="L271" s="104"/>
      <c r="M271" s="110" t="s">
        <v>137</v>
      </c>
      <c r="N271" s="104"/>
      <c r="O271" s="110" t="s">
        <v>137</v>
      </c>
      <c r="P271" s="104"/>
      <c r="Q271" s="110" t="s">
        <v>137</v>
      </c>
      <c r="R271" s="104"/>
      <c r="S271" s="110"/>
      <c r="T271" s="104"/>
      <c r="U271" s="110"/>
      <c r="V271" s="104"/>
      <c r="W271" s="110"/>
      <c r="X271" s="104"/>
      <c r="Y271" s="110" t="s">
        <v>1016</v>
      </c>
      <c r="Z271" s="104" t="s">
        <v>71</v>
      </c>
      <c r="AA271" s="110" t="s">
        <v>137</v>
      </c>
      <c r="AB271" s="104"/>
      <c r="AC271" s="110" t="s">
        <v>137</v>
      </c>
      <c r="AD271" s="104"/>
      <c r="AE271" s="110" t="s">
        <v>137</v>
      </c>
      <c r="AF271" s="104"/>
      <c r="AG271" s="110" t="s">
        <v>137</v>
      </c>
      <c r="AH271" s="104"/>
      <c r="AI271" s="110" t="s">
        <v>997</v>
      </c>
      <c r="AJ271" s="104" t="s">
        <v>541</v>
      </c>
      <c r="AK271" s="110" t="s">
        <v>999</v>
      </c>
      <c r="AL271" s="111" t="s">
        <v>546</v>
      </c>
      <c r="AM271" s="110" t="s">
        <v>683</v>
      </c>
      <c r="AN271" s="104" t="s">
        <v>592</v>
      </c>
      <c r="AO271" s="110" t="s">
        <v>137</v>
      </c>
      <c r="AP271" s="104"/>
      <c r="AQ271" s="110" t="s">
        <v>1009</v>
      </c>
      <c r="AR271" s="104" t="s">
        <v>74</v>
      </c>
      <c r="AS271" s="110" t="s">
        <v>137</v>
      </c>
      <c r="AT271" s="104"/>
      <c r="AU271" s="110" t="s">
        <v>137</v>
      </c>
      <c r="AV271" s="104"/>
      <c r="AW271" s="110" t="s">
        <v>137</v>
      </c>
      <c r="AX271" s="104"/>
      <c r="AY271" s="110" t="s">
        <v>137</v>
      </c>
      <c r="AZ271" s="104"/>
      <c r="BA271" s="110" t="s">
        <v>137</v>
      </c>
      <c r="BB271" s="104"/>
      <c r="BC271" s="110" t="s">
        <v>705</v>
      </c>
      <c r="BD271" s="104" t="s">
        <v>553</v>
      </c>
      <c r="BE271" s="110" t="s">
        <v>1031</v>
      </c>
      <c r="BF271" s="112" t="s">
        <v>593</v>
      </c>
      <c r="BG271" s="110" t="s">
        <v>137</v>
      </c>
      <c r="BH271" s="104"/>
      <c r="BI271" s="110" t="s">
        <v>137</v>
      </c>
      <c r="BJ271" s="104"/>
      <c r="BK271" s="110" t="s">
        <v>137</v>
      </c>
      <c r="BL271" s="104"/>
      <c r="BM271" s="110" t="s">
        <v>137</v>
      </c>
      <c r="BN271" s="104"/>
      <c r="BO271" s="110" t="s">
        <v>137</v>
      </c>
      <c r="BP271" s="104"/>
      <c r="BQ271" s="110" t="s">
        <v>137</v>
      </c>
      <c r="BR271" s="104"/>
      <c r="BS271" s="110" t="s">
        <v>137</v>
      </c>
      <c r="BT271" s="104"/>
      <c r="BU271" s="110" t="s">
        <v>137</v>
      </c>
      <c r="BV271" s="104"/>
      <c r="BW271" s="110" t="s">
        <v>137</v>
      </c>
      <c r="BX271" s="104"/>
      <c r="BY271" s="110" t="s">
        <v>137</v>
      </c>
      <c r="BZ271" s="104"/>
      <c r="CA271" s="110" t="s">
        <v>137</v>
      </c>
      <c r="CB271" s="104"/>
      <c r="CC271" s="110"/>
      <c r="CD271" s="104"/>
      <c r="CE271" s="110" t="s">
        <v>137</v>
      </c>
      <c r="CF271" s="104"/>
      <c r="CG271" s="110" t="s">
        <v>137</v>
      </c>
      <c r="CH271" s="104"/>
      <c r="CI271" s="110" t="s">
        <v>137</v>
      </c>
      <c r="CJ271" s="104"/>
      <c r="CK271" s="110" t="s">
        <v>137</v>
      </c>
      <c r="CL271" s="104"/>
      <c r="CM271" s="110" t="s">
        <v>137</v>
      </c>
      <c r="CN271" s="104"/>
      <c r="CO271" s="110" t="s">
        <v>137</v>
      </c>
      <c r="CP271" s="104"/>
      <c r="CQ271" s="110" t="s">
        <v>137</v>
      </c>
      <c r="CR271" s="104"/>
      <c r="CS271" s="110" t="s">
        <v>137</v>
      </c>
      <c r="CT271" s="104"/>
      <c r="CU271" s="110" t="s">
        <v>137</v>
      </c>
      <c r="CV271" s="104"/>
      <c r="CW271" s="110" t="s">
        <v>137</v>
      </c>
      <c r="CX271" s="104"/>
      <c r="CY271" s="110" t="s">
        <v>137</v>
      </c>
      <c r="CZ271" s="104"/>
      <c r="DA271" s="110"/>
      <c r="DB271" s="104"/>
    </row>
    <row r="272" spans="1:106">
      <c r="A272" s="104" t="s">
        <v>344</v>
      </c>
      <c r="B272" s="104"/>
      <c r="C272" s="104"/>
      <c r="D272" s="104">
        <v>2</v>
      </c>
      <c r="E272" s="110" t="s">
        <v>3727</v>
      </c>
      <c r="F272" s="110" t="s">
        <v>2691</v>
      </c>
      <c r="G272" s="110" t="s">
        <v>137</v>
      </c>
      <c r="H272" s="104"/>
      <c r="I272" s="110" t="s">
        <v>986</v>
      </c>
      <c r="J272" s="104" t="s">
        <v>545</v>
      </c>
      <c r="K272" s="110" t="s">
        <v>137</v>
      </c>
      <c r="L272" s="104"/>
      <c r="M272" s="110" t="s">
        <v>137</v>
      </c>
      <c r="N272" s="104"/>
      <c r="O272" s="110" t="s">
        <v>137</v>
      </c>
      <c r="P272" s="104"/>
      <c r="Q272" s="110" t="s">
        <v>137</v>
      </c>
      <c r="R272" s="104"/>
      <c r="S272" s="110"/>
      <c r="T272" s="104"/>
      <c r="U272" s="110"/>
      <c r="V272" s="104"/>
      <c r="W272" s="110"/>
      <c r="X272" s="104"/>
      <c r="Y272" s="110" t="s">
        <v>1016</v>
      </c>
      <c r="Z272" s="104" t="s">
        <v>71</v>
      </c>
      <c r="AA272" s="110" t="s">
        <v>137</v>
      </c>
      <c r="AB272" s="104"/>
      <c r="AC272" s="110" t="s">
        <v>137</v>
      </c>
      <c r="AD272" s="104"/>
      <c r="AE272" s="110" t="s">
        <v>137</v>
      </c>
      <c r="AF272" s="104"/>
      <c r="AG272" s="110" t="s">
        <v>137</v>
      </c>
      <c r="AH272" s="104"/>
      <c r="AI272" s="110" t="s">
        <v>997</v>
      </c>
      <c r="AJ272" s="104" t="s">
        <v>541</v>
      </c>
      <c r="AK272" s="110" t="s">
        <v>999</v>
      </c>
      <c r="AL272" s="111" t="s">
        <v>546</v>
      </c>
      <c r="AM272" s="110" t="s">
        <v>683</v>
      </c>
      <c r="AN272" s="104" t="s">
        <v>592</v>
      </c>
      <c r="AO272" s="110" t="s">
        <v>137</v>
      </c>
      <c r="AP272" s="104"/>
      <c r="AQ272" s="110" t="s">
        <v>1009</v>
      </c>
      <c r="AR272" s="104" t="s">
        <v>74</v>
      </c>
      <c r="AS272" s="110" t="s">
        <v>137</v>
      </c>
      <c r="AT272" s="104"/>
      <c r="AU272" s="110" t="s">
        <v>137</v>
      </c>
      <c r="AV272" s="104"/>
      <c r="AW272" s="110" t="s">
        <v>137</v>
      </c>
      <c r="AX272" s="104"/>
      <c r="AY272" s="110" t="s">
        <v>137</v>
      </c>
      <c r="AZ272" s="104"/>
      <c r="BA272" s="110" t="s">
        <v>137</v>
      </c>
      <c r="BB272" s="104"/>
      <c r="BC272" s="110" t="s">
        <v>705</v>
      </c>
      <c r="BD272" s="104" t="s">
        <v>553</v>
      </c>
      <c r="BE272" s="110" t="s">
        <v>1031</v>
      </c>
      <c r="BF272" s="112" t="s">
        <v>593</v>
      </c>
      <c r="BG272" s="110" t="s">
        <v>137</v>
      </c>
      <c r="BH272" s="104"/>
      <c r="BI272" s="110" t="s">
        <v>137</v>
      </c>
      <c r="BJ272" s="104"/>
      <c r="BK272" s="110" t="s">
        <v>137</v>
      </c>
      <c r="BL272" s="104"/>
      <c r="BM272" s="110" t="s">
        <v>137</v>
      </c>
      <c r="BN272" s="104"/>
      <c r="BO272" s="110" t="s">
        <v>137</v>
      </c>
      <c r="BP272" s="104"/>
      <c r="BQ272" s="110" t="s">
        <v>137</v>
      </c>
      <c r="BR272" s="104"/>
      <c r="BS272" s="110" t="s">
        <v>137</v>
      </c>
      <c r="BT272" s="104"/>
      <c r="BU272" s="110" t="s">
        <v>137</v>
      </c>
      <c r="BV272" s="104"/>
      <c r="BW272" s="110" t="s">
        <v>137</v>
      </c>
      <c r="BX272" s="104"/>
      <c r="BY272" s="110" t="s">
        <v>137</v>
      </c>
      <c r="BZ272" s="104"/>
      <c r="CA272" s="110" t="s">
        <v>137</v>
      </c>
      <c r="CB272" s="104"/>
      <c r="CC272" s="110"/>
      <c r="CD272" s="104"/>
      <c r="CE272" s="110" t="s">
        <v>137</v>
      </c>
      <c r="CF272" s="104"/>
      <c r="CG272" s="110" t="s">
        <v>137</v>
      </c>
      <c r="CH272" s="104"/>
      <c r="CI272" s="110" t="s">
        <v>137</v>
      </c>
      <c r="CJ272" s="104"/>
      <c r="CK272" s="110" t="s">
        <v>137</v>
      </c>
      <c r="CL272" s="104"/>
      <c r="CM272" s="110" t="s">
        <v>137</v>
      </c>
      <c r="CN272" s="104"/>
      <c r="CO272" s="110" t="s">
        <v>137</v>
      </c>
      <c r="CP272" s="104"/>
      <c r="CQ272" s="110" t="s">
        <v>137</v>
      </c>
      <c r="CR272" s="104"/>
      <c r="CS272" s="110" t="s">
        <v>137</v>
      </c>
      <c r="CT272" s="104"/>
      <c r="CU272" s="110" t="s">
        <v>137</v>
      </c>
      <c r="CV272" s="104"/>
      <c r="CW272" s="110" t="s">
        <v>137</v>
      </c>
      <c r="CX272" s="104"/>
      <c r="CY272" s="110" t="s">
        <v>137</v>
      </c>
      <c r="CZ272" s="104"/>
      <c r="DA272" s="110"/>
      <c r="DB272" s="104"/>
    </row>
    <row r="273" spans="1:106">
      <c r="A273" s="104" t="s">
        <v>371</v>
      </c>
      <c r="B273" s="104"/>
      <c r="C273" s="104"/>
      <c r="D273" s="104">
        <v>2</v>
      </c>
      <c r="E273" s="110" t="s">
        <v>3727</v>
      </c>
      <c r="F273" s="110" t="s">
        <v>2691</v>
      </c>
      <c r="G273" s="110" t="s">
        <v>1008</v>
      </c>
      <c r="H273" s="104" t="s">
        <v>594</v>
      </c>
      <c r="I273" s="110" t="s">
        <v>1015</v>
      </c>
      <c r="J273" s="104" t="s">
        <v>539</v>
      </c>
      <c r="K273" s="110" t="s">
        <v>137</v>
      </c>
      <c r="L273" s="104"/>
      <c r="M273" s="110" t="s">
        <v>137</v>
      </c>
      <c r="N273" s="104"/>
      <c r="O273" s="110" t="s">
        <v>137</v>
      </c>
      <c r="P273" s="104"/>
      <c r="Q273" s="110" t="s">
        <v>137</v>
      </c>
      <c r="R273" s="104"/>
      <c r="S273" s="110"/>
      <c r="T273" s="104"/>
      <c r="U273" s="110"/>
      <c r="V273" s="104"/>
      <c r="W273" s="110"/>
      <c r="X273" s="104"/>
      <c r="Y273" s="110" t="s">
        <v>1016</v>
      </c>
      <c r="Z273" s="104" t="s">
        <v>71</v>
      </c>
      <c r="AA273" s="110" t="s">
        <v>137</v>
      </c>
      <c r="AB273" s="104"/>
      <c r="AC273" s="110" t="s">
        <v>137</v>
      </c>
      <c r="AD273" s="104"/>
      <c r="AE273" s="110" t="s">
        <v>137</v>
      </c>
      <c r="AF273" s="104"/>
      <c r="AG273" s="110" t="s">
        <v>137</v>
      </c>
      <c r="AH273" s="104"/>
      <c r="AI273" s="110" t="s">
        <v>997</v>
      </c>
      <c r="AJ273" s="104" t="s">
        <v>541</v>
      </c>
      <c r="AK273" s="110" t="s">
        <v>999</v>
      </c>
      <c r="AL273" s="111" t="s">
        <v>546</v>
      </c>
      <c r="AM273" s="110" t="s">
        <v>681</v>
      </c>
      <c r="AN273" s="104" t="s">
        <v>547</v>
      </c>
      <c r="AO273" s="110" t="s">
        <v>137</v>
      </c>
      <c r="AP273" s="104"/>
      <c r="AQ273" s="110" t="s">
        <v>1010</v>
      </c>
      <c r="AR273" s="104" t="s">
        <v>75</v>
      </c>
      <c r="AS273" s="110" t="s">
        <v>137</v>
      </c>
      <c r="AT273" s="104"/>
      <c r="AU273" s="110" t="s">
        <v>137</v>
      </c>
      <c r="AV273" s="104"/>
      <c r="AW273" s="110" t="s">
        <v>137</v>
      </c>
      <c r="AX273" s="104"/>
      <c r="AY273" s="110" t="s">
        <v>137</v>
      </c>
      <c r="AZ273" s="104"/>
      <c r="BA273" s="110" t="s">
        <v>137</v>
      </c>
      <c r="BB273" s="104"/>
      <c r="BC273" s="110" t="s">
        <v>705</v>
      </c>
      <c r="BD273" s="104" t="s">
        <v>553</v>
      </c>
      <c r="BE273" s="110" t="s">
        <v>1031</v>
      </c>
      <c r="BF273" s="112" t="s">
        <v>593</v>
      </c>
      <c r="BG273" s="110" t="s">
        <v>137</v>
      </c>
      <c r="BH273" s="104"/>
      <c r="BI273" s="110" t="s">
        <v>137</v>
      </c>
      <c r="BJ273" s="104"/>
      <c r="BK273" s="110" t="s">
        <v>137</v>
      </c>
      <c r="BL273" s="104"/>
      <c r="BM273" s="110" t="s">
        <v>137</v>
      </c>
      <c r="BN273" s="104"/>
      <c r="BO273" s="110" t="s">
        <v>137</v>
      </c>
      <c r="BP273" s="104"/>
      <c r="BQ273" s="110" t="s">
        <v>137</v>
      </c>
      <c r="BR273" s="104"/>
      <c r="BS273" s="110" t="s">
        <v>137</v>
      </c>
      <c r="BT273" s="104"/>
      <c r="BU273" s="110" t="s">
        <v>137</v>
      </c>
      <c r="BV273" s="104"/>
      <c r="BW273" s="110" t="s">
        <v>137</v>
      </c>
      <c r="BX273" s="104"/>
      <c r="BY273" s="110" t="s">
        <v>137</v>
      </c>
      <c r="BZ273" s="104"/>
      <c r="CA273" s="110" t="s">
        <v>137</v>
      </c>
      <c r="CB273" s="104"/>
      <c r="CC273" s="110"/>
      <c r="CD273" s="104"/>
      <c r="CE273" s="110" t="s">
        <v>137</v>
      </c>
      <c r="CF273" s="104"/>
      <c r="CG273" s="110" t="s">
        <v>137</v>
      </c>
      <c r="CH273" s="104"/>
      <c r="CI273" s="110" t="s">
        <v>137</v>
      </c>
      <c r="CJ273" s="104"/>
      <c r="CK273" s="110" t="s">
        <v>137</v>
      </c>
      <c r="CL273" s="104"/>
      <c r="CM273" s="110" t="s">
        <v>137</v>
      </c>
      <c r="CN273" s="104"/>
      <c r="CO273" s="110" t="s">
        <v>137</v>
      </c>
      <c r="CP273" s="104"/>
      <c r="CQ273" s="110" t="s">
        <v>137</v>
      </c>
      <c r="CR273" s="104"/>
      <c r="CS273" s="110" t="s">
        <v>137</v>
      </c>
      <c r="CT273" s="104"/>
      <c r="CU273" s="110" t="s">
        <v>137</v>
      </c>
      <c r="CV273" s="104"/>
      <c r="CW273" s="110" t="s">
        <v>137</v>
      </c>
      <c r="CX273" s="104"/>
      <c r="CY273" s="110" t="s">
        <v>137</v>
      </c>
      <c r="CZ273" s="104"/>
      <c r="DA273" s="110"/>
      <c r="DB273" s="104"/>
    </row>
    <row r="274" spans="1:106">
      <c r="A274" s="104" t="s">
        <v>387</v>
      </c>
      <c r="B274" s="104"/>
      <c r="C274" s="104"/>
      <c r="D274" s="104">
        <v>2</v>
      </c>
      <c r="E274" s="110" t="s">
        <v>3727</v>
      </c>
      <c r="F274" s="110" t="s">
        <v>2691</v>
      </c>
      <c r="G274" s="110" t="s">
        <v>1008</v>
      </c>
      <c r="H274" s="104" t="s">
        <v>594</v>
      </c>
      <c r="I274" s="110" t="s">
        <v>986</v>
      </c>
      <c r="J274" s="104" t="s">
        <v>545</v>
      </c>
      <c r="K274" s="110" t="s">
        <v>137</v>
      </c>
      <c r="L274" s="104"/>
      <c r="M274" s="110" t="s">
        <v>137</v>
      </c>
      <c r="N274" s="104"/>
      <c r="O274" s="110" t="s">
        <v>137</v>
      </c>
      <c r="P274" s="104"/>
      <c r="Q274" s="110" t="s">
        <v>137</v>
      </c>
      <c r="R274" s="104"/>
      <c r="S274" s="110"/>
      <c r="T274" s="104"/>
      <c r="U274" s="110"/>
      <c r="V274" s="104"/>
      <c r="W274" s="110"/>
      <c r="X274" s="104"/>
      <c r="Y274" s="110" t="s">
        <v>1016</v>
      </c>
      <c r="Z274" s="104" t="s">
        <v>71</v>
      </c>
      <c r="AA274" s="110" t="s">
        <v>137</v>
      </c>
      <c r="AB274" s="104"/>
      <c r="AC274" s="110" t="s">
        <v>137</v>
      </c>
      <c r="AD274" s="104"/>
      <c r="AE274" s="110" t="s">
        <v>137</v>
      </c>
      <c r="AF274" s="104"/>
      <c r="AG274" s="110" t="s">
        <v>137</v>
      </c>
      <c r="AH274" s="104"/>
      <c r="AI274" s="110" t="s">
        <v>997</v>
      </c>
      <c r="AJ274" s="104" t="s">
        <v>541</v>
      </c>
      <c r="AK274" s="110" t="s">
        <v>999</v>
      </c>
      <c r="AL274" s="111" t="s">
        <v>546</v>
      </c>
      <c r="AM274" s="110" t="s">
        <v>681</v>
      </c>
      <c r="AN274" s="104" t="s">
        <v>547</v>
      </c>
      <c r="AO274" s="110" t="s">
        <v>137</v>
      </c>
      <c r="AP274" s="104"/>
      <c r="AQ274" s="110" t="s">
        <v>1010</v>
      </c>
      <c r="AR274" s="104" t="s">
        <v>75</v>
      </c>
      <c r="AS274" s="110" t="s">
        <v>137</v>
      </c>
      <c r="AT274" s="104"/>
      <c r="AU274" s="110" t="s">
        <v>137</v>
      </c>
      <c r="AV274" s="104"/>
      <c r="AW274" s="110" t="s">
        <v>137</v>
      </c>
      <c r="AX274" s="104"/>
      <c r="AY274" s="110" t="s">
        <v>137</v>
      </c>
      <c r="AZ274" s="104"/>
      <c r="BA274" s="110" t="s">
        <v>137</v>
      </c>
      <c r="BB274" s="104"/>
      <c r="BC274" s="110" t="s">
        <v>705</v>
      </c>
      <c r="BD274" s="104" t="s">
        <v>553</v>
      </c>
      <c r="BE274" s="110" t="s">
        <v>1031</v>
      </c>
      <c r="BF274" s="112" t="s">
        <v>593</v>
      </c>
      <c r="BG274" s="110" t="s">
        <v>137</v>
      </c>
      <c r="BH274" s="104"/>
      <c r="BI274" s="110" t="s">
        <v>137</v>
      </c>
      <c r="BJ274" s="104"/>
      <c r="BK274" s="110" t="s">
        <v>137</v>
      </c>
      <c r="BL274" s="104"/>
      <c r="BM274" s="110" t="s">
        <v>137</v>
      </c>
      <c r="BN274" s="104"/>
      <c r="BO274" s="110" t="s">
        <v>137</v>
      </c>
      <c r="BP274" s="104"/>
      <c r="BQ274" s="110" t="s">
        <v>137</v>
      </c>
      <c r="BR274" s="104"/>
      <c r="BS274" s="110" t="s">
        <v>137</v>
      </c>
      <c r="BT274" s="104"/>
      <c r="BU274" s="110" t="s">
        <v>137</v>
      </c>
      <c r="BV274" s="104"/>
      <c r="BW274" s="110" t="s">
        <v>137</v>
      </c>
      <c r="BX274" s="104"/>
      <c r="BY274" s="110" t="s">
        <v>137</v>
      </c>
      <c r="BZ274" s="104"/>
      <c r="CA274" s="110" t="s">
        <v>137</v>
      </c>
      <c r="CB274" s="104"/>
      <c r="CC274" s="110"/>
      <c r="CD274" s="104"/>
      <c r="CE274" s="110" t="s">
        <v>137</v>
      </c>
      <c r="CF274" s="104"/>
      <c r="CG274" s="110" t="s">
        <v>137</v>
      </c>
      <c r="CH274" s="104"/>
      <c r="CI274" s="110" t="s">
        <v>137</v>
      </c>
      <c r="CJ274" s="104"/>
      <c r="CK274" s="110" t="s">
        <v>137</v>
      </c>
      <c r="CL274" s="104"/>
      <c r="CM274" s="110" t="s">
        <v>137</v>
      </c>
      <c r="CN274" s="104"/>
      <c r="CO274" s="110" t="s">
        <v>137</v>
      </c>
      <c r="CP274" s="104"/>
      <c r="CQ274" s="110" t="s">
        <v>137</v>
      </c>
      <c r="CR274" s="104"/>
      <c r="CS274" s="110" t="s">
        <v>137</v>
      </c>
      <c r="CT274" s="104"/>
      <c r="CU274" s="110" t="s">
        <v>137</v>
      </c>
      <c r="CV274" s="104"/>
      <c r="CW274" s="110" t="s">
        <v>137</v>
      </c>
      <c r="CX274" s="104"/>
      <c r="CY274" s="110" t="s">
        <v>137</v>
      </c>
      <c r="CZ274" s="104"/>
      <c r="DA274" s="110"/>
      <c r="DB274" s="104"/>
    </row>
    <row r="275" spans="1:106">
      <c r="A275" s="104" t="s">
        <v>381</v>
      </c>
      <c r="B275" s="104"/>
      <c r="C275" s="104"/>
      <c r="D275" s="104">
        <v>2</v>
      </c>
      <c r="E275" s="110" t="s">
        <v>3727</v>
      </c>
      <c r="F275" s="110" t="s">
        <v>2691</v>
      </c>
      <c r="G275" s="110" t="s">
        <v>137</v>
      </c>
      <c r="H275" s="104"/>
      <c r="I275" s="110" t="s">
        <v>1015</v>
      </c>
      <c r="J275" s="104" t="s">
        <v>539</v>
      </c>
      <c r="K275" s="110" t="s">
        <v>137</v>
      </c>
      <c r="L275" s="104"/>
      <c r="M275" s="110" t="s">
        <v>137</v>
      </c>
      <c r="N275" s="104"/>
      <c r="O275" s="110" t="s">
        <v>137</v>
      </c>
      <c r="P275" s="104"/>
      <c r="Q275" s="110" t="s">
        <v>137</v>
      </c>
      <c r="R275" s="104"/>
      <c r="S275" s="110"/>
      <c r="T275" s="104"/>
      <c r="U275" s="110"/>
      <c r="V275" s="104"/>
      <c r="W275" s="110"/>
      <c r="X275" s="104"/>
      <c r="Y275" s="110" t="s">
        <v>1016</v>
      </c>
      <c r="Z275" s="104" t="s">
        <v>71</v>
      </c>
      <c r="AA275" s="110" t="s">
        <v>137</v>
      </c>
      <c r="AB275" s="104"/>
      <c r="AC275" s="110" t="s">
        <v>137</v>
      </c>
      <c r="AD275" s="104"/>
      <c r="AE275" s="110" t="s">
        <v>137</v>
      </c>
      <c r="AF275" s="104"/>
      <c r="AG275" s="110" t="s">
        <v>137</v>
      </c>
      <c r="AH275" s="104"/>
      <c r="AI275" s="110" t="s">
        <v>997</v>
      </c>
      <c r="AJ275" s="104" t="s">
        <v>541</v>
      </c>
      <c r="AK275" s="110" t="s">
        <v>999</v>
      </c>
      <c r="AL275" s="111" t="s">
        <v>546</v>
      </c>
      <c r="AM275" s="110" t="s">
        <v>681</v>
      </c>
      <c r="AN275" s="104" t="s">
        <v>547</v>
      </c>
      <c r="AO275" s="110" t="s">
        <v>137</v>
      </c>
      <c r="AP275" s="104"/>
      <c r="AQ275" s="110" t="s">
        <v>1010</v>
      </c>
      <c r="AR275" s="104" t="s">
        <v>75</v>
      </c>
      <c r="AS275" s="110" t="s">
        <v>137</v>
      </c>
      <c r="AT275" s="104"/>
      <c r="AU275" s="110" t="s">
        <v>137</v>
      </c>
      <c r="AV275" s="104"/>
      <c r="AW275" s="110" t="s">
        <v>137</v>
      </c>
      <c r="AX275" s="104"/>
      <c r="AY275" s="110" t="s">
        <v>137</v>
      </c>
      <c r="AZ275" s="104"/>
      <c r="BA275" s="110" t="s">
        <v>137</v>
      </c>
      <c r="BB275" s="104"/>
      <c r="BC275" s="110" t="s">
        <v>705</v>
      </c>
      <c r="BD275" s="104" t="s">
        <v>553</v>
      </c>
      <c r="BE275" s="110" t="s">
        <v>1031</v>
      </c>
      <c r="BF275" s="112" t="s">
        <v>593</v>
      </c>
      <c r="BG275" s="110" t="s">
        <v>137</v>
      </c>
      <c r="BH275" s="104"/>
      <c r="BI275" s="110" t="s">
        <v>137</v>
      </c>
      <c r="BJ275" s="104"/>
      <c r="BK275" s="110" t="s">
        <v>137</v>
      </c>
      <c r="BL275" s="104"/>
      <c r="BM275" s="110" t="s">
        <v>137</v>
      </c>
      <c r="BN275" s="104"/>
      <c r="BO275" s="110" t="s">
        <v>137</v>
      </c>
      <c r="BP275" s="104"/>
      <c r="BQ275" s="110" t="s">
        <v>137</v>
      </c>
      <c r="BR275" s="104"/>
      <c r="BS275" s="110" t="s">
        <v>137</v>
      </c>
      <c r="BT275" s="104"/>
      <c r="BU275" s="110" t="s">
        <v>137</v>
      </c>
      <c r="BV275" s="104"/>
      <c r="BW275" s="110" t="s">
        <v>137</v>
      </c>
      <c r="BX275" s="104"/>
      <c r="BY275" s="110" t="s">
        <v>137</v>
      </c>
      <c r="BZ275" s="104"/>
      <c r="CA275" s="110" t="s">
        <v>137</v>
      </c>
      <c r="CB275" s="104"/>
      <c r="CC275" s="110"/>
      <c r="CD275" s="104"/>
      <c r="CE275" s="110" t="s">
        <v>137</v>
      </c>
      <c r="CF275" s="104"/>
      <c r="CG275" s="110" t="s">
        <v>137</v>
      </c>
      <c r="CH275" s="104"/>
      <c r="CI275" s="110" t="s">
        <v>137</v>
      </c>
      <c r="CJ275" s="104"/>
      <c r="CK275" s="110" t="s">
        <v>137</v>
      </c>
      <c r="CL275" s="104"/>
      <c r="CM275" s="110" t="s">
        <v>137</v>
      </c>
      <c r="CN275" s="104"/>
      <c r="CO275" s="110" t="s">
        <v>137</v>
      </c>
      <c r="CP275" s="104"/>
      <c r="CQ275" s="110" t="s">
        <v>137</v>
      </c>
      <c r="CR275" s="104"/>
      <c r="CS275" s="110" t="s">
        <v>137</v>
      </c>
      <c r="CT275" s="104"/>
      <c r="CU275" s="110" t="s">
        <v>137</v>
      </c>
      <c r="CV275" s="104"/>
      <c r="CW275" s="110" t="s">
        <v>137</v>
      </c>
      <c r="CX275" s="104"/>
      <c r="CY275" s="110" t="s">
        <v>137</v>
      </c>
      <c r="CZ275" s="104"/>
      <c r="DA275" s="110"/>
      <c r="DB275" s="104"/>
    </row>
    <row r="276" spans="1:106">
      <c r="A276" s="104" t="s">
        <v>372</v>
      </c>
      <c r="B276" s="104"/>
      <c r="C276" s="104"/>
      <c r="D276" s="104">
        <v>2</v>
      </c>
      <c r="E276" s="110" t="s">
        <v>3727</v>
      </c>
      <c r="F276" s="110" t="s">
        <v>2691</v>
      </c>
      <c r="G276" s="110" t="s">
        <v>137</v>
      </c>
      <c r="H276" s="104"/>
      <c r="I276" s="110" t="s">
        <v>986</v>
      </c>
      <c r="J276" s="104" t="s">
        <v>545</v>
      </c>
      <c r="K276" s="110" t="s">
        <v>137</v>
      </c>
      <c r="L276" s="104"/>
      <c r="M276" s="110" t="s">
        <v>137</v>
      </c>
      <c r="N276" s="104"/>
      <c r="O276" s="110" t="s">
        <v>137</v>
      </c>
      <c r="P276" s="104"/>
      <c r="Q276" s="110" t="s">
        <v>137</v>
      </c>
      <c r="R276" s="104"/>
      <c r="S276" s="110"/>
      <c r="T276" s="104"/>
      <c r="U276" s="110"/>
      <c r="V276" s="104"/>
      <c r="W276" s="110"/>
      <c r="X276" s="104"/>
      <c r="Y276" s="110" t="s">
        <v>1016</v>
      </c>
      <c r="Z276" s="104" t="s">
        <v>71</v>
      </c>
      <c r="AA276" s="110" t="s">
        <v>137</v>
      </c>
      <c r="AB276" s="104"/>
      <c r="AC276" s="110" t="s">
        <v>137</v>
      </c>
      <c r="AD276" s="104"/>
      <c r="AE276" s="110" t="s">
        <v>137</v>
      </c>
      <c r="AF276" s="104"/>
      <c r="AG276" s="110" t="s">
        <v>137</v>
      </c>
      <c r="AH276" s="104"/>
      <c r="AI276" s="110" t="s">
        <v>997</v>
      </c>
      <c r="AJ276" s="104" t="s">
        <v>541</v>
      </c>
      <c r="AK276" s="110" t="s">
        <v>999</v>
      </c>
      <c r="AL276" s="111" t="s">
        <v>546</v>
      </c>
      <c r="AM276" s="110" t="s">
        <v>681</v>
      </c>
      <c r="AN276" s="104" t="s">
        <v>547</v>
      </c>
      <c r="AO276" s="110" t="s">
        <v>137</v>
      </c>
      <c r="AP276" s="104"/>
      <c r="AQ276" s="110" t="s">
        <v>1010</v>
      </c>
      <c r="AR276" s="104" t="s">
        <v>75</v>
      </c>
      <c r="AS276" s="110" t="s">
        <v>137</v>
      </c>
      <c r="AT276" s="104"/>
      <c r="AU276" s="110" t="s">
        <v>137</v>
      </c>
      <c r="AV276" s="104"/>
      <c r="AW276" s="110" t="s">
        <v>137</v>
      </c>
      <c r="AX276" s="104"/>
      <c r="AY276" s="110" t="s">
        <v>137</v>
      </c>
      <c r="AZ276" s="104"/>
      <c r="BA276" s="110" t="s">
        <v>137</v>
      </c>
      <c r="BB276" s="104"/>
      <c r="BC276" s="110" t="s">
        <v>705</v>
      </c>
      <c r="BD276" s="104" t="s">
        <v>553</v>
      </c>
      <c r="BE276" s="110" t="s">
        <v>1031</v>
      </c>
      <c r="BF276" s="112" t="s">
        <v>593</v>
      </c>
      <c r="BG276" s="110" t="s">
        <v>137</v>
      </c>
      <c r="BH276" s="104"/>
      <c r="BI276" s="110" t="s">
        <v>137</v>
      </c>
      <c r="BJ276" s="104"/>
      <c r="BK276" s="110" t="s">
        <v>137</v>
      </c>
      <c r="BL276" s="104"/>
      <c r="BM276" s="110" t="s">
        <v>137</v>
      </c>
      <c r="BN276" s="104"/>
      <c r="BO276" s="110" t="s">
        <v>137</v>
      </c>
      <c r="BP276" s="104"/>
      <c r="BQ276" s="110" t="s">
        <v>137</v>
      </c>
      <c r="BR276" s="104"/>
      <c r="BS276" s="110" t="s">
        <v>137</v>
      </c>
      <c r="BT276" s="104"/>
      <c r="BU276" s="110" t="s">
        <v>137</v>
      </c>
      <c r="BV276" s="104"/>
      <c r="BW276" s="110" t="s">
        <v>137</v>
      </c>
      <c r="BX276" s="104"/>
      <c r="BY276" s="110" t="s">
        <v>137</v>
      </c>
      <c r="BZ276" s="104"/>
      <c r="CA276" s="110" t="s">
        <v>137</v>
      </c>
      <c r="CB276" s="104"/>
      <c r="CC276" s="110"/>
      <c r="CD276" s="104"/>
      <c r="CE276" s="110" t="s">
        <v>137</v>
      </c>
      <c r="CF276" s="104"/>
      <c r="CG276" s="110" t="s">
        <v>137</v>
      </c>
      <c r="CH276" s="104"/>
      <c r="CI276" s="110" t="s">
        <v>137</v>
      </c>
      <c r="CJ276" s="104"/>
      <c r="CK276" s="110" t="s">
        <v>137</v>
      </c>
      <c r="CL276" s="104"/>
      <c r="CM276" s="110" t="s">
        <v>137</v>
      </c>
      <c r="CN276" s="104"/>
      <c r="CO276" s="110" t="s">
        <v>137</v>
      </c>
      <c r="CP276" s="104"/>
      <c r="CQ276" s="110" t="s">
        <v>137</v>
      </c>
      <c r="CR276" s="104"/>
      <c r="CS276" s="110" t="s">
        <v>137</v>
      </c>
      <c r="CT276" s="104"/>
      <c r="CU276" s="110" t="s">
        <v>137</v>
      </c>
      <c r="CV276" s="104"/>
      <c r="CW276" s="110" t="s">
        <v>137</v>
      </c>
      <c r="CX276" s="104"/>
      <c r="CY276" s="110" t="s">
        <v>137</v>
      </c>
      <c r="CZ276" s="104"/>
      <c r="DA276" s="110"/>
      <c r="DB276" s="104"/>
    </row>
    <row r="277" spans="1:106">
      <c r="A277" s="104" t="s">
        <v>343</v>
      </c>
      <c r="B277" s="104"/>
      <c r="C277" s="104"/>
      <c r="D277" s="104">
        <v>2</v>
      </c>
      <c r="E277" s="110" t="s">
        <v>3727</v>
      </c>
      <c r="F277" s="110" t="s">
        <v>2691</v>
      </c>
      <c r="G277" s="110" t="s">
        <v>1008</v>
      </c>
      <c r="H277" s="104" t="s">
        <v>594</v>
      </c>
      <c r="I277" s="110" t="s">
        <v>1015</v>
      </c>
      <c r="J277" s="104" t="s">
        <v>539</v>
      </c>
      <c r="K277" s="110" t="s">
        <v>137</v>
      </c>
      <c r="L277" s="104"/>
      <c r="M277" s="110" t="s">
        <v>137</v>
      </c>
      <c r="N277" s="104"/>
      <c r="O277" s="110" t="s">
        <v>137</v>
      </c>
      <c r="P277" s="104"/>
      <c r="Q277" s="110" t="s">
        <v>137</v>
      </c>
      <c r="R277" s="104"/>
      <c r="S277" s="110"/>
      <c r="T277" s="104"/>
      <c r="U277" s="110"/>
      <c r="V277" s="104"/>
      <c r="W277" s="110"/>
      <c r="X277" s="104"/>
      <c r="Y277" s="110" t="s">
        <v>1016</v>
      </c>
      <c r="Z277" s="104" t="s">
        <v>71</v>
      </c>
      <c r="AA277" s="110" t="s">
        <v>137</v>
      </c>
      <c r="AB277" s="104"/>
      <c r="AC277" s="110" t="s">
        <v>137</v>
      </c>
      <c r="AD277" s="104"/>
      <c r="AE277" s="110" t="s">
        <v>137</v>
      </c>
      <c r="AF277" s="104"/>
      <c r="AG277" s="110" t="s">
        <v>137</v>
      </c>
      <c r="AH277" s="104"/>
      <c r="AI277" s="110" t="s">
        <v>997</v>
      </c>
      <c r="AJ277" s="104" t="s">
        <v>541</v>
      </c>
      <c r="AK277" s="110" t="s">
        <v>999</v>
      </c>
      <c r="AL277" s="111" t="s">
        <v>546</v>
      </c>
      <c r="AM277" s="110" t="s">
        <v>683</v>
      </c>
      <c r="AN277" s="104" t="s">
        <v>592</v>
      </c>
      <c r="AO277" s="110" t="s">
        <v>137</v>
      </c>
      <c r="AP277" s="104"/>
      <c r="AQ277" s="110" t="s">
        <v>1010</v>
      </c>
      <c r="AR277" s="104" t="s">
        <v>75</v>
      </c>
      <c r="AS277" s="110" t="s">
        <v>137</v>
      </c>
      <c r="AT277" s="104"/>
      <c r="AU277" s="110" t="s">
        <v>137</v>
      </c>
      <c r="AV277" s="104"/>
      <c r="AW277" s="110" t="s">
        <v>137</v>
      </c>
      <c r="AX277" s="104"/>
      <c r="AY277" s="110" t="s">
        <v>137</v>
      </c>
      <c r="AZ277" s="104"/>
      <c r="BA277" s="110" t="s">
        <v>137</v>
      </c>
      <c r="BB277" s="104"/>
      <c r="BC277" s="110" t="s">
        <v>705</v>
      </c>
      <c r="BD277" s="104" t="s">
        <v>553</v>
      </c>
      <c r="BE277" s="110" t="s">
        <v>1031</v>
      </c>
      <c r="BF277" s="112" t="s">
        <v>593</v>
      </c>
      <c r="BG277" s="110" t="s">
        <v>137</v>
      </c>
      <c r="BH277" s="104"/>
      <c r="BI277" s="110" t="s">
        <v>137</v>
      </c>
      <c r="BJ277" s="104"/>
      <c r="BK277" s="110" t="s">
        <v>137</v>
      </c>
      <c r="BL277" s="104"/>
      <c r="BM277" s="110" t="s">
        <v>137</v>
      </c>
      <c r="BN277" s="104"/>
      <c r="BO277" s="110" t="s">
        <v>137</v>
      </c>
      <c r="BP277" s="104"/>
      <c r="BQ277" s="110" t="s">
        <v>137</v>
      </c>
      <c r="BR277" s="104"/>
      <c r="BS277" s="110" t="s">
        <v>137</v>
      </c>
      <c r="BT277" s="104"/>
      <c r="BU277" s="110" t="s">
        <v>137</v>
      </c>
      <c r="BV277" s="104"/>
      <c r="BW277" s="110" t="s">
        <v>137</v>
      </c>
      <c r="BX277" s="104"/>
      <c r="BY277" s="110" t="s">
        <v>137</v>
      </c>
      <c r="BZ277" s="104"/>
      <c r="CA277" s="110" t="s">
        <v>137</v>
      </c>
      <c r="CB277" s="104"/>
      <c r="CC277" s="110"/>
      <c r="CD277" s="104"/>
      <c r="CE277" s="110" t="s">
        <v>137</v>
      </c>
      <c r="CF277" s="104"/>
      <c r="CG277" s="110" t="s">
        <v>137</v>
      </c>
      <c r="CH277" s="104"/>
      <c r="CI277" s="110" t="s">
        <v>137</v>
      </c>
      <c r="CJ277" s="104"/>
      <c r="CK277" s="110" t="s">
        <v>137</v>
      </c>
      <c r="CL277" s="104"/>
      <c r="CM277" s="110" t="s">
        <v>137</v>
      </c>
      <c r="CN277" s="104"/>
      <c r="CO277" s="110" t="s">
        <v>137</v>
      </c>
      <c r="CP277" s="104"/>
      <c r="CQ277" s="110" t="s">
        <v>137</v>
      </c>
      <c r="CR277" s="104"/>
      <c r="CS277" s="110" t="s">
        <v>137</v>
      </c>
      <c r="CT277" s="104"/>
      <c r="CU277" s="110" t="s">
        <v>137</v>
      </c>
      <c r="CV277" s="104"/>
      <c r="CW277" s="110" t="s">
        <v>137</v>
      </c>
      <c r="CX277" s="104"/>
      <c r="CY277" s="110" t="s">
        <v>137</v>
      </c>
      <c r="CZ277" s="104"/>
      <c r="DA277" s="110"/>
      <c r="DB277" s="104"/>
    </row>
    <row r="278" spans="1:106">
      <c r="A278" s="104" t="s">
        <v>359</v>
      </c>
      <c r="B278" s="104"/>
      <c r="C278" s="104"/>
      <c r="D278" s="104">
        <v>2</v>
      </c>
      <c r="E278" s="110" t="s">
        <v>3727</v>
      </c>
      <c r="F278" s="110" t="s">
        <v>2691</v>
      </c>
      <c r="G278" s="110" t="s">
        <v>1008</v>
      </c>
      <c r="H278" s="104" t="s">
        <v>594</v>
      </c>
      <c r="I278" s="110" t="s">
        <v>986</v>
      </c>
      <c r="J278" s="104" t="s">
        <v>545</v>
      </c>
      <c r="K278" s="110" t="s">
        <v>137</v>
      </c>
      <c r="L278" s="104"/>
      <c r="M278" s="110" t="s">
        <v>137</v>
      </c>
      <c r="N278" s="104"/>
      <c r="O278" s="110" t="s">
        <v>137</v>
      </c>
      <c r="P278" s="104"/>
      <c r="Q278" s="110" t="s">
        <v>137</v>
      </c>
      <c r="R278" s="104"/>
      <c r="S278" s="110"/>
      <c r="T278" s="104"/>
      <c r="U278" s="110"/>
      <c r="V278" s="104"/>
      <c r="W278" s="110"/>
      <c r="X278" s="104"/>
      <c r="Y278" s="110" t="s">
        <v>1016</v>
      </c>
      <c r="Z278" s="104" t="s">
        <v>71</v>
      </c>
      <c r="AA278" s="110" t="s">
        <v>137</v>
      </c>
      <c r="AB278" s="104"/>
      <c r="AC278" s="110" t="s">
        <v>137</v>
      </c>
      <c r="AD278" s="104"/>
      <c r="AE278" s="110" t="s">
        <v>137</v>
      </c>
      <c r="AF278" s="104"/>
      <c r="AG278" s="110" t="s">
        <v>137</v>
      </c>
      <c r="AH278" s="104"/>
      <c r="AI278" s="110" t="s">
        <v>997</v>
      </c>
      <c r="AJ278" s="104" t="s">
        <v>541</v>
      </c>
      <c r="AK278" s="110" t="s">
        <v>999</v>
      </c>
      <c r="AL278" s="111" t="s">
        <v>546</v>
      </c>
      <c r="AM278" s="110" t="s">
        <v>683</v>
      </c>
      <c r="AN278" s="104" t="s">
        <v>592</v>
      </c>
      <c r="AO278" s="110" t="s">
        <v>137</v>
      </c>
      <c r="AP278" s="104"/>
      <c r="AQ278" s="110" t="s">
        <v>1010</v>
      </c>
      <c r="AR278" s="104" t="s">
        <v>75</v>
      </c>
      <c r="AS278" s="110" t="s">
        <v>137</v>
      </c>
      <c r="AT278" s="104"/>
      <c r="AU278" s="110" t="s">
        <v>137</v>
      </c>
      <c r="AV278" s="104"/>
      <c r="AW278" s="110" t="s">
        <v>137</v>
      </c>
      <c r="AX278" s="104"/>
      <c r="AY278" s="110" t="s">
        <v>137</v>
      </c>
      <c r="AZ278" s="104"/>
      <c r="BA278" s="110" t="s">
        <v>137</v>
      </c>
      <c r="BB278" s="104"/>
      <c r="BC278" s="110" t="s">
        <v>705</v>
      </c>
      <c r="BD278" s="104" t="s">
        <v>553</v>
      </c>
      <c r="BE278" s="110" t="s">
        <v>1031</v>
      </c>
      <c r="BF278" s="112" t="s">
        <v>593</v>
      </c>
      <c r="BG278" s="110" t="s">
        <v>137</v>
      </c>
      <c r="BH278" s="104"/>
      <c r="BI278" s="110" t="s">
        <v>137</v>
      </c>
      <c r="BJ278" s="104"/>
      <c r="BK278" s="110" t="s">
        <v>137</v>
      </c>
      <c r="BL278" s="104"/>
      <c r="BM278" s="110" t="s">
        <v>137</v>
      </c>
      <c r="BN278" s="104"/>
      <c r="BO278" s="110" t="s">
        <v>137</v>
      </c>
      <c r="BP278" s="104"/>
      <c r="BQ278" s="110" t="s">
        <v>137</v>
      </c>
      <c r="BR278" s="104"/>
      <c r="BS278" s="110" t="s">
        <v>137</v>
      </c>
      <c r="BT278" s="104"/>
      <c r="BU278" s="110" t="s">
        <v>137</v>
      </c>
      <c r="BV278" s="104"/>
      <c r="BW278" s="110" t="s">
        <v>137</v>
      </c>
      <c r="BX278" s="104"/>
      <c r="BY278" s="110" t="s">
        <v>137</v>
      </c>
      <c r="BZ278" s="104"/>
      <c r="CA278" s="110" t="s">
        <v>137</v>
      </c>
      <c r="CB278" s="104"/>
      <c r="CC278" s="110"/>
      <c r="CD278" s="104"/>
      <c r="CE278" s="110" t="s">
        <v>137</v>
      </c>
      <c r="CF278" s="104"/>
      <c r="CG278" s="110" t="s">
        <v>137</v>
      </c>
      <c r="CH278" s="104"/>
      <c r="CI278" s="110" t="s">
        <v>137</v>
      </c>
      <c r="CJ278" s="104"/>
      <c r="CK278" s="110" t="s">
        <v>137</v>
      </c>
      <c r="CL278" s="104"/>
      <c r="CM278" s="110" t="s">
        <v>137</v>
      </c>
      <c r="CN278" s="104"/>
      <c r="CO278" s="110" t="s">
        <v>137</v>
      </c>
      <c r="CP278" s="104"/>
      <c r="CQ278" s="110" t="s">
        <v>137</v>
      </c>
      <c r="CR278" s="104"/>
      <c r="CS278" s="110" t="s">
        <v>137</v>
      </c>
      <c r="CT278" s="104"/>
      <c r="CU278" s="110" t="s">
        <v>137</v>
      </c>
      <c r="CV278" s="104"/>
      <c r="CW278" s="110" t="s">
        <v>137</v>
      </c>
      <c r="CX278" s="104"/>
      <c r="CY278" s="110" t="s">
        <v>137</v>
      </c>
      <c r="CZ278" s="104"/>
      <c r="DA278" s="110"/>
      <c r="DB278" s="104"/>
    </row>
    <row r="279" spans="1:106">
      <c r="A279" s="104" t="s">
        <v>355</v>
      </c>
      <c r="B279" s="104"/>
      <c r="C279" s="104"/>
      <c r="D279" s="104">
        <v>2</v>
      </c>
      <c r="E279" s="110" t="s">
        <v>3727</v>
      </c>
      <c r="F279" s="110" t="s">
        <v>2691</v>
      </c>
      <c r="G279" s="110" t="s">
        <v>137</v>
      </c>
      <c r="H279" s="104"/>
      <c r="I279" s="110" t="s">
        <v>1015</v>
      </c>
      <c r="J279" s="104" t="s">
        <v>539</v>
      </c>
      <c r="K279" s="110" t="s">
        <v>137</v>
      </c>
      <c r="L279" s="104"/>
      <c r="M279" s="110" t="s">
        <v>137</v>
      </c>
      <c r="N279" s="104"/>
      <c r="O279" s="110" t="s">
        <v>137</v>
      </c>
      <c r="P279" s="104"/>
      <c r="Q279" s="110" t="s">
        <v>137</v>
      </c>
      <c r="R279" s="104"/>
      <c r="S279" s="110"/>
      <c r="T279" s="104"/>
      <c r="U279" s="110"/>
      <c r="V279" s="104"/>
      <c r="W279" s="110"/>
      <c r="X279" s="104"/>
      <c r="Y279" s="110" t="s">
        <v>1016</v>
      </c>
      <c r="Z279" s="104" t="s">
        <v>71</v>
      </c>
      <c r="AA279" s="110" t="s">
        <v>137</v>
      </c>
      <c r="AB279" s="104"/>
      <c r="AC279" s="110" t="s">
        <v>137</v>
      </c>
      <c r="AD279" s="104"/>
      <c r="AE279" s="110" t="s">
        <v>137</v>
      </c>
      <c r="AF279" s="104"/>
      <c r="AG279" s="110" t="s">
        <v>137</v>
      </c>
      <c r="AH279" s="104"/>
      <c r="AI279" s="110" t="s">
        <v>997</v>
      </c>
      <c r="AJ279" s="104" t="s">
        <v>541</v>
      </c>
      <c r="AK279" s="110" t="s">
        <v>999</v>
      </c>
      <c r="AL279" s="111" t="s">
        <v>546</v>
      </c>
      <c r="AM279" s="110" t="s">
        <v>683</v>
      </c>
      <c r="AN279" s="104" t="s">
        <v>592</v>
      </c>
      <c r="AO279" s="110" t="s">
        <v>137</v>
      </c>
      <c r="AP279" s="104"/>
      <c r="AQ279" s="110" t="s">
        <v>1010</v>
      </c>
      <c r="AR279" s="104" t="s">
        <v>75</v>
      </c>
      <c r="AS279" s="110" t="s">
        <v>137</v>
      </c>
      <c r="AT279" s="104"/>
      <c r="AU279" s="110" t="s">
        <v>137</v>
      </c>
      <c r="AV279" s="104"/>
      <c r="AW279" s="110" t="s">
        <v>137</v>
      </c>
      <c r="AX279" s="104"/>
      <c r="AY279" s="110" t="s">
        <v>137</v>
      </c>
      <c r="AZ279" s="104"/>
      <c r="BA279" s="110" t="s">
        <v>137</v>
      </c>
      <c r="BB279" s="104"/>
      <c r="BC279" s="110" t="s">
        <v>705</v>
      </c>
      <c r="BD279" s="104" t="s">
        <v>553</v>
      </c>
      <c r="BE279" s="110" t="s">
        <v>1031</v>
      </c>
      <c r="BF279" s="112" t="s">
        <v>593</v>
      </c>
      <c r="BG279" s="110" t="s">
        <v>137</v>
      </c>
      <c r="BH279" s="104"/>
      <c r="BI279" s="110" t="s">
        <v>137</v>
      </c>
      <c r="BJ279" s="104"/>
      <c r="BK279" s="110" t="s">
        <v>137</v>
      </c>
      <c r="BL279" s="104"/>
      <c r="BM279" s="110" t="s">
        <v>137</v>
      </c>
      <c r="BN279" s="104"/>
      <c r="BO279" s="110" t="s">
        <v>137</v>
      </c>
      <c r="BP279" s="104"/>
      <c r="BQ279" s="110" t="s">
        <v>137</v>
      </c>
      <c r="BR279" s="104"/>
      <c r="BS279" s="110" t="s">
        <v>137</v>
      </c>
      <c r="BT279" s="104"/>
      <c r="BU279" s="110" t="s">
        <v>137</v>
      </c>
      <c r="BV279" s="104"/>
      <c r="BW279" s="110" t="s">
        <v>137</v>
      </c>
      <c r="BX279" s="104"/>
      <c r="BY279" s="110" t="s">
        <v>137</v>
      </c>
      <c r="BZ279" s="104"/>
      <c r="CA279" s="110" t="s">
        <v>137</v>
      </c>
      <c r="CB279" s="104"/>
      <c r="CC279" s="110"/>
      <c r="CD279" s="104"/>
      <c r="CE279" s="110" t="s">
        <v>137</v>
      </c>
      <c r="CF279" s="104"/>
      <c r="CG279" s="110" t="s">
        <v>137</v>
      </c>
      <c r="CH279" s="104"/>
      <c r="CI279" s="110" t="s">
        <v>137</v>
      </c>
      <c r="CJ279" s="104"/>
      <c r="CK279" s="110" t="s">
        <v>137</v>
      </c>
      <c r="CL279" s="104"/>
      <c r="CM279" s="110" t="s">
        <v>137</v>
      </c>
      <c r="CN279" s="104"/>
      <c r="CO279" s="110" t="s">
        <v>137</v>
      </c>
      <c r="CP279" s="104"/>
      <c r="CQ279" s="110" t="s">
        <v>137</v>
      </c>
      <c r="CR279" s="104"/>
      <c r="CS279" s="110" t="s">
        <v>137</v>
      </c>
      <c r="CT279" s="104"/>
      <c r="CU279" s="110" t="s">
        <v>137</v>
      </c>
      <c r="CV279" s="104"/>
      <c r="CW279" s="110" t="s">
        <v>137</v>
      </c>
      <c r="CX279" s="104"/>
      <c r="CY279" s="110" t="s">
        <v>137</v>
      </c>
      <c r="CZ279" s="104"/>
      <c r="DA279" s="110"/>
      <c r="DB279" s="104"/>
    </row>
    <row r="280" spans="1:106">
      <c r="A280" s="104" t="s">
        <v>345</v>
      </c>
      <c r="B280" s="104"/>
      <c r="C280" s="104"/>
      <c r="D280" s="104">
        <v>2</v>
      </c>
      <c r="E280" s="110" t="s">
        <v>3727</v>
      </c>
      <c r="F280" s="110" t="s">
        <v>2691</v>
      </c>
      <c r="G280" s="110" t="s">
        <v>137</v>
      </c>
      <c r="H280" s="104"/>
      <c r="I280" s="110" t="s">
        <v>986</v>
      </c>
      <c r="J280" s="104" t="s">
        <v>545</v>
      </c>
      <c r="K280" s="110" t="s">
        <v>137</v>
      </c>
      <c r="L280" s="104"/>
      <c r="M280" s="110" t="s">
        <v>137</v>
      </c>
      <c r="N280" s="104"/>
      <c r="O280" s="110" t="s">
        <v>137</v>
      </c>
      <c r="P280" s="104"/>
      <c r="Q280" s="110" t="s">
        <v>137</v>
      </c>
      <c r="R280" s="104"/>
      <c r="S280" s="110"/>
      <c r="T280" s="104"/>
      <c r="U280" s="110"/>
      <c r="V280" s="104"/>
      <c r="W280" s="110"/>
      <c r="X280" s="104"/>
      <c r="Y280" s="110" t="s">
        <v>1016</v>
      </c>
      <c r="Z280" s="104" t="s">
        <v>71</v>
      </c>
      <c r="AA280" s="110" t="s">
        <v>137</v>
      </c>
      <c r="AB280" s="104"/>
      <c r="AC280" s="110" t="s">
        <v>137</v>
      </c>
      <c r="AD280" s="104"/>
      <c r="AE280" s="110" t="s">
        <v>137</v>
      </c>
      <c r="AF280" s="104"/>
      <c r="AG280" s="110" t="s">
        <v>137</v>
      </c>
      <c r="AH280" s="104"/>
      <c r="AI280" s="110" t="s">
        <v>997</v>
      </c>
      <c r="AJ280" s="104" t="s">
        <v>541</v>
      </c>
      <c r="AK280" s="110" t="s">
        <v>999</v>
      </c>
      <c r="AL280" s="111" t="s">
        <v>546</v>
      </c>
      <c r="AM280" s="110" t="s">
        <v>683</v>
      </c>
      <c r="AN280" s="104" t="s">
        <v>592</v>
      </c>
      <c r="AO280" s="110" t="s">
        <v>137</v>
      </c>
      <c r="AP280" s="104"/>
      <c r="AQ280" s="110" t="s">
        <v>1010</v>
      </c>
      <c r="AR280" s="104" t="s">
        <v>75</v>
      </c>
      <c r="AS280" s="110" t="s">
        <v>137</v>
      </c>
      <c r="AT280" s="104"/>
      <c r="AU280" s="110" t="s">
        <v>137</v>
      </c>
      <c r="AV280" s="104"/>
      <c r="AW280" s="110" t="s">
        <v>137</v>
      </c>
      <c r="AX280" s="104"/>
      <c r="AY280" s="110" t="s">
        <v>137</v>
      </c>
      <c r="AZ280" s="104"/>
      <c r="BA280" s="110" t="s">
        <v>137</v>
      </c>
      <c r="BB280" s="104"/>
      <c r="BC280" s="110" t="s">
        <v>705</v>
      </c>
      <c r="BD280" s="104" t="s">
        <v>553</v>
      </c>
      <c r="BE280" s="110" t="s">
        <v>1031</v>
      </c>
      <c r="BF280" s="112" t="s">
        <v>593</v>
      </c>
      <c r="BG280" s="110" t="s">
        <v>137</v>
      </c>
      <c r="BH280" s="104"/>
      <c r="BI280" s="110" t="s">
        <v>137</v>
      </c>
      <c r="BJ280" s="104"/>
      <c r="BK280" s="110" t="s">
        <v>137</v>
      </c>
      <c r="BL280" s="104"/>
      <c r="BM280" s="110" t="s">
        <v>137</v>
      </c>
      <c r="BN280" s="104"/>
      <c r="BO280" s="110" t="s">
        <v>137</v>
      </c>
      <c r="BP280" s="104"/>
      <c r="BQ280" s="110" t="s">
        <v>137</v>
      </c>
      <c r="BR280" s="104"/>
      <c r="BS280" s="110" t="s">
        <v>137</v>
      </c>
      <c r="BT280" s="104"/>
      <c r="BU280" s="110" t="s">
        <v>137</v>
      </c>
      <c r="BV280" s="104"/>
      <c r="BW280" s="110" t="s">
        <v>137</v>
      </c>
      <c r="BX280" s="104"/>
      <c r="BY280" s="110" t="s">
        <v>137</v>
      </c>
      <c r="BZ280" s="104"/>
      <c r="CA280" s="110" t="s">
        <v>137</v>
      </c>
      <c r="CB280" s="104"/>
      <c r="CC280" s="110"/>
      <c r="CD280" s="104"/>
      <c r="CE280" s="110" t="s">
        <v>137</v>
      </c>
      <c r="CF280" s="104"/>
      <c r="CG280" s="110" t="s">
        <v>137</v>
      </c>
      <c r="CH280" s="104"/>
      <c r="CI280" s="110" t="s">
        <v>137</v>
      </c>
      <c r="CJ280" s="104"/>
      <c r="CK280" s="110" t="s">
        <v>137</v>
      </c>
      <c r="CL280" s="104"/>
      <c r="CM280" s="110" t="s">
        <v>137</v>
      </c>
      <c r="CN280" s="104"/>
      <c r="CO280" s="110" t="s">
        <v>137</v>
      </c>
      <c r="CP280" s="104"/>
      <c r="CQ280" s="110" t="s">
        <v>137</v>
      </c>
      <c r="CR280" s="104"/>
      <c r="CS280" s="110" t="s">
        <v>137</v>
      </c>
      <c r="CT280" s="104"/>
      <c r="CU280" s="110" t="s">
        <v>137</v>
      </c>
      <c r="CV280" s="104"/>
      <c r="CW280" s="110" t="s">
        <v>137</v>
      </c>
      <c r="CX280" s="104"/>
      <c r="CY280" s="110" t="s">
        <v>137</v>
      </c>
      <c r="CZ280" s="104"/>
      <c r="DA280" s="110"/>
      <c r="DB280" s="104"/>
    </row>
    <row r="281" spans="1:106">
      <c r="A281" s="104" t="s">
        <v>373</v>
      </c>
      <c r="B281" s="104"/>
      <c r="C281" s="104"/>
      <c r="D281" s="104">
        <v>2</v>
      </c>
      <c r="E281" s="110" t="s">
        <v>3727</v>
      </c>
      <c r="F281" s="110" t="s">
        <v>2691</v>
      </c>
      <c r="G281" s="110" t="s">
        <v>1008</v>
      </c>
      <c r="H281" s="104" t="s">
        <v>594</v>
      </c>
      <c r="I281" s="110" t="s">
        <v>1015</v>
      </c>
      <c r="J281" s="104" t="s">
        <v>539</v>
      </c>
      <c r="K281" s="110" t="s">
        <v>137</v>
      </c>
      <c r="L281" s="104"/>
      <c r="M281" s="110" t="s">
        <v>137</v>
      </c>
      <c r="N281" s="104"/>
      <c r="O281" s="110" t="s">
        <v>137</v>
      </c>
      <c r="P281" s="104"/>
      <c r="Q281" s="110" t="s">
        <v>137</v>
      </c>
      <c r="R281" s="104"/>
      <c r="S281" s="110"/>
      <c r="T281" s="104"/>
      <c r="U281" s="110"/>
      <c r="V281" s="104"/>
      <c r="W281" s="110"/>
      <c r="X281" s="104"/>
      <c r="Y281" s="110" t="s">
        <v>1016</v>
      </c>
      <c r="Z281" s="104" t="s">
        <v>71</v>
      </c>
      <c r="AA281" s="110" t="s">
        <v>137</v>
      </c>
      <c r="AB281" s="104"/>
      <c r="AC281" s="110" t="s">
        <v>137</v>
      </c>
      <c r="AD281" s="104"/>
      <c r="AE281" s="110" t="s">
        <v>137</v>
      </c>
      <c r="AF281" s="104"/>
      <c r="AG281" s="110" t="s">
        <v>137</v>
      </c>
      <c r="AH281" s="104"/>
      <c r="AI281" s="110" t="s">
        <v>997</v>
      </c>
      <c r="AJ281" s="104" t="s">
        <v>541</v>
      </c>
      <c r="AK281" s="110" t="s">
        <v>999</v>
      </c>
      <c r="AL281" s="111" t="s">
        <v>546</v>
      </c>
      <c r="AM281" s="110" t="s">
        <v>681</v>
      </c>
      <c r="AN281" s="104" t="s">
        <v>547</v>
      </c>
      <c r="AO281" s="110" t="s">
        <v>137</v>
      </c>
      <c r="AP281" s="104"/>
      <c r="AQ281" s="110" t="s">
        <v>1009</v>
      </c>
      <c r="AR281" s="104" t="s">
        <v>74</v>
      </c>
      <c r="AS281" s="110" t="s">
        <v>137</v>
      </c>
      <c r="AT281" s="104"/>
      <c r="AU281" s="110" t="s">
        <v>137</v>
      </c>
      <c r="AV281" s="104"/>
      <c r="AW281" s="110" t="s">
        <v>137</v>
      </c>
      <c r="AX281" s="104"/>
      <c r="AY281" s="110" t="s">
        <v>137</v>
      </c>
      <c r="AZ281" s="104"/>
      <c r="BA281" s="110" t="s">
        <v>137</v>
      </c>
      <c r="BB281" s="104"/>
      <c r="BC281" s="110" t="s">
        <v>1032</v>
      </c>
      <c r="BD281" s="104" t="s">
        <v>596</v>
      </c>
      <c r="BE281" s="110" t="s">
        <v>1030</v>
      </c>
      <c r="BF281" s="104" t="s">
        <v>591</v>
      </c>
      <c r="BG281" s="110" t="s">
        <v>137</v>
      </c>
      <c r="BH281" s="104"/>
      <c r="BI281" s="110" t="s">
        <v>137</v>
      </c>
      <c r="BJ281" s="104"/>
      <c r="BK281" s="110" t="s">
        <v>137</v>
      </c>
      <c r="BL281" s="104"/>
      <c r="BM281" s="110" t="s">
        <v>137</v>
      </c>
      <c r="BN281" s="104"/>
      <c r="BO281" s="110" t="s">
        <v>137</v>
      </c>
      <c r="BP281" s="104"/>
      <c r="BQ281" s="110" t="s">
        <v>137</v>
      </c>
      <c r="BR281" s="104"/>
      <c r="BS281" s="110" t="s">
        <v>137</v>
      </c>
      <c r="BT281" s="104"/>
      <c r="BU281" s="110" t="s">
        <v>137</v>
      </c>
      <c r="BV281" s="104"/>
      <c r="BW281" s="110" t="s">
        <v>137</v>
      </c>
      <c r="BX281" s="104"/>
      <c r="BY281" s="110" t="s">
        <v>137</v>
      </c>
      <c r="BZ281" s="104"/>
      <c r="CA281" s="110" t="s">
        <v>137</v>
      </c>
      <c r="CB281" s="104"/>
      <c r="CC281" s="110"/>
      <c r="CD281" s="104"/>
      <c r="CE281" s="110" t="s">
        <v>137</v>
      </c>
      <c r="CF281" s="104"/>
      <c r="CG281" s="110" t="s">
        <v>137</v>
      </c>
      <c r="CH281" s="104"/>
      <c r="CI281" s="110" t="s">
        <v>137</v>
      </c>
      <c r="CJ281" s="104"/>
      <c r="CK281" s="110" t="s">
        <v>137</v>
      </c>
      <c r="CL281" s="104"/>
      <c r="CM281" s="110" t="s">
        <v>137</v>
      </c>
      <c r="CN281" s="104"/>
      <c r="CO281" s="110" t="s">
        <v>137</v>
      </c>
      <c r="CP281" s="104"/>
      <c r="CQ281" s="110" t="s">
        <v>137</v>
      </c>
      <c r="CR281" s="104"/>
      <c r="CS281" s="110" t="s">
        <v>137</v>
      </c>
      <c r="CT281" s="104"/>
      <c r="CU281" s="110" t="s">
        <v>137</v>
      </c>
      <c r="CV281" s="104"/>
      <c r="CW281" s="110" t="s">
        <v>137</v>
      </c>
      <c r="CX281" s="104"/>
      <c r="CY281" s="110" t="s">
        <v>137</v>
      </c>
      <c r="CZ281" s="104"/>
      <c r="DA281" s="110"/>
      <c r="DB281" s="104"/>
    </row>
    <row r="282" spans="1:106">
      <c r="A282" s="104" t="s">
        <v>366</v>
      </c>
      <c r="B282" s="104"/>
      <c r="C282" s="104"/>
      <c r="D282" s="104">
        <v>2</v>
      </c>
      <c r="E282" s="110" t="s">
        <v>3727</v>
      </c>
      <c r="F282" s="110" t="s">
        <v>2691</v>
      </c>
      <c r="G282" s="110" t="s">
        <v>1008</v>
      </c>
      <c r="H282" s="104" t="s">
        <v>594</v>
      </c>
      <c r="I282" s="110" t="s">
        <v>986</v>
      </c>
      <c r="J282" s="104" t="s">
        <v>545</v>
      </c>
      <c r="K282" s="110" t="s">
        <v>137</v>
      </c>
      <c r="L282" s="104"/>
      <c r="M282" s="110" t="s">
        <v>137</v>
      </c>
      <c r="N282" s="104"/>
      <c r="O282" s="110" t="s">
        <v>137</v>
      </c>
      <c r="P282" s="104"/>
      <c r="Q282" s="110" t="s">
        <v>137</v>
      </c>
      <c r="R282" s="104"/>
      <c r="S282" s="110"/>
      <c r="T282" s="104"/>
      <c r="U282" s="110"/>
      <c r="V282" s="104"/>
      <c r="W282" s="110"/>
      <c r="X282" s="104"/>
      <c r="Y282" s="110" t="s">
        <v>1016</v>
      </c>
      <c r="Z282" s="104" t="s">
        <v>71</v>
      </c>
      <c r="AA282" s="110" t="s">
        <v>137</v>
      </c>
      <c r="AB282" s="104"/>
      <c r="AC282" s="110" t="s">
        <v>137</v>
      </c>
      <c r="AD282" s="104"/>
      <c r="AE282" s="110" t="s">
        <v>137</v>
      </c>
      <c r="AF282" s="104"/>
      <c r="AG282" s="110" t="s">
        <v>137</v>
      </c>
      <c r="AH282" s="104"/>
      <c r="AI282" s="110" t="s">
        <v>997</v>
      </c>
      <c r="AJ282" s="104" t="s">
        <v>541</v>
      </c>
      <c r="AK282" s="110" t="s">
        <v>999</v>
      </c>
      <c r="AL282" s="111" t="s">
        <v>546</v>
      </c>
      <c r="AM282" s="110" t="s">
        <v>681</v>
      </c>
      <c r="AN282" s="104" t="s">
        <v>547</v>
      </c>
      <c r="AO282" s="110" t="s">
        <v>137</v>
      </c>
      <c r="AP282" s="104"/>
      <c r="AQ282" s="110" t="s">
        <v>1009</v>
      </c>
      <c r="AR282" s="104" t="s">
        <v>74</v>
      </c>
      <c r="AS282" s="110" t="s">
        <v>137</v>
      </c>
      <c r="AT282" s="104"/>
      <c r="AU282" s="110" t="s">
        <v>137</v>
      </c>
      <c r="AV282" s="104"/>
      <c r="AW282" s="110" t="s">
        <v>137</v>
      </c>
      <c r="AX282" s="104"/>
      <c r="AY282" s="110" t="s">
        <v>137</v>
      </c>
      <c r="AZ282" s="104"/>
      <c r="BA282" s="110" t="s">
        <v>137</v>
      </c>
      <c r="BB282" s="104"/>
      <c r="BC282" s="110" t="s">
        <v>1032</v>
      </c>
      <c r="BD282" s="104" t="s">
        <v>596</v>
      </c>
      <c r="BE282" s="110" t="s">
        <v>1030</v>
      </c>
      <c r="BF282" s="104" t="s">
        <v>591</v>
      </c>
      <c r="BG282" s="110" t="s">
        <v>137</v>
      </c>
      <c r="BH282" s="104"/>
      <c r="BI282" s="110" t="s">
        <v>137</v>
      </c>
      <c r="BJ282" s="104"/>
      <c r="BK282" s="110" t="s">
        <v>137</v>
      </c>
      <c r="BL282" s="104"/>
      <c r="BM282" s="110" t="s">
        <v>137</v>
      </c>
      <c r="BN282" s="104"/>
      <c r="BO282" s="110" t="s">
        <v>137</v>
      </c>
      <c r="BP282" s="104"/>
      <c r="BQ282" s="110" t="s">
        <v>137</v>
      </c>
      <c r="BR282" s="104"/>
      <c r="BS282" s="110" t="s">
        <v>137</v>
      </c>
      <c r="BT282" s="104"/>
      <c r="BU282" s="110" t="s">
        <v>137</v>
      </c>
      <c r="BV282" s="104"/>
      <c r="BW282" s="110" t="s">
        <v>137</v>
      </c>
      <c r="BX282" s="104"/>
      <c r="BY282" s="110" t="s">
        <v>137</v>
      </c>
      <c r="BZ282" s="104"/>
      <c r="CA282" s="110" t="s">
        <v>137</v>
      </c>
      <c r="CB282" s="104"/>
      <c r="CC282" s="110"/>
      <c r="CD282" s="104"/>
      <c r="CE282" s="110" t="s">
        <v>137</v>
      </c>
      <c r="CF282" s="104"/>
      <c r="CG282" s="110" t="s">
        <v>137</v>
      </c>
      <c r="CH282" s="104"/>
      <c r="CI282" s="110" t="s">
        <v>137</v>
      </c>
      <c r="CJ282" s="104"/>
      <c r="CK282" s="110" t="s">
        <v>137</v>
      </c>
      <c r="CL282" s="104"/>
      <c r="CM282" s="110" t="s">
        <v>137</v>
      </c>
      <c r="CN282" s="104"/>
      <c r="CO282" s="110" t="s">
        <v>137</v>
      </c>
      <c r="CP282" s="104"/>
      <c r="CQ282" s="110" t="s">
        <v>137</v>
      </c>
      <c r="CR282" s="104"/>
      <c r="CS282" s="110" t="s">
        <v>137</v>
      </c>
      <c r="CT282" s="104"/>
      <c r="CU282" s="110" t="s">
        <v>137</v>
      </c>
      <c r="CV282" s="104"/>
      <c r="CW282" s="110" t="s">
        <v>137</v>
      </c>
      <c r="CX282" s="104"/>
      <c r="CY282" s="110" t="s">
        <v>137</v>
      </c>
      <c r="CZ282" s="104"/>
      <c r="DA282" s="110"/>
      <c r="DB282" s="104"/>
    </row>
    <row r="283" spans="1:106">
      <c r="A283" s="104" t="s">
        <v>382</v>
      </c>
      <c r="B283" s="104"/>
      <c r="C283" s="104"/>
      <c r="D283" s="104">
        <v>2</v>
      </c>
      <c r="E283" s="110" t="s">
        <v>3727</v>
      </c>
      <c r="F283" s="110" t="s">
        <v>2691</v>
      </c>
      <c r="G283" s="110" t="s">
        <v>137</v>
      </c>
      <c r="H283" s="104"/>
      <c r="I283" s="110" t="s">
        <v>1015</v>
      </c>
      <c r="J283" s="104" t="s">
        <v>539</v>
      </c>
      <c r="K283" s="110" t="s">
        <v>137</v>
      </c>
      <c r="L283" s="104"/>
      <c r="M283" s="110" t="s">
        <v>137</v>
      </c>
      <c r="N283" s="104"/>
      <c r="O283" s="110" t="s">
        <v>137</v>
      </c>
      <c r="P283" s="104"/>
      <c r="Q283" s="110" t="s">
        <v>137</v>
      </c>
      <c r="R283" s="104"/>
      <c r="S283" s="110"/>
      <c r="T283" s="104"/>
      <c r="U283" s="110"/>
      <c r="V283" s="104"/>
      <c r="W283" s="110"/>
      <c r="X283" s="104"/>
      <c r="Y283" s="110" t="s">
        <v>1016</v>
      </c>
      <c r="Z283" s="104" t="s">
        <v>71</v>
      </c>
      <c r="AA283" s="110" t="s">
        <v>137</v>
      </c>
      <c r="AB283" s="104"/>
      <c r="AC283" s="110" t="s">
        <v>137</v>
      </c>
      <c r="AD283" s="104"/>
      <c r="AE283" s="110" t="s">
        <v>137</v>
      </c>
      <c r="AF283" s="104"/>
      <c r="AG283" s="110" t="s">
        <v>137</v>
      </c>
      <c r="AH283" s="104"/>
      <c r="AI283" s="110" t="s">
        <v>997</v>
      </c>
      <c r="AJ283" s="104" t="s">
        <v>541</v>
      </c>
      <c r="AK283" s="110" t="s">
        <v>999</v>
      </c>
      <c r="AL283" s="111" t="s">
        <v>546</v>
      </c>
      <c r="AM283" s="110" t="s">
        <v>681</v>
      </c>
      <c r="AN283" s="104" t="s">
        <v>547</v>
      </c>
      <c r="AO283" s="110" t="s">
        <v>137</v>
      </c>
      <c r="AP283" s="104"/>
      <c r="AQ283" s="110" t="s">
        <v>1009</v>
      </c>
      <c r="AR283" s="104" t="s">
        <v>74</v>
      </c>
      <c r="AS283" s="110" t="s">
        <v>137</v>
      </c>
      <c r="AT283" s="104"/>
      <c r="AU283" s="110" t="s">
        <v>137</v>
      </c>
      <c r="AV283" s="104"/>
      <c r="AW283" s="110" t="s">
        <v>137</v>
      </c>
      <c r="AX283" s="104"/>
      <c r="AY283" s="110" t="s">
        <v>137</v>
      </c>
      <c r="AZ283" s="104"/>
      <c r="BA283" s="110" t="s">
        <v>137</v>
      </c>
      <c r="BB283" s="104"/>
      <c r="BC283" s="110" t="s">
        <v>1032</v>
      </c>
      <c r="BD283" s="104" t="s">
        <v>596</v>
      </c>
      <c r="BE283" s="110" t="s">
        <v>1030</v>
      </c>
      <c r="BF283" s="104" t="s">
        <v>591</v>
      </c>
      <c r="BG283" s="110" t="s">
        <v>137</v>
      </c>
      <c r="BH283" s="104"/>
      <c r="BI283" s="110" t="s">
        <v>137</v>
      </c>
      <c r="BJ283" s="104"/>
      <c r="BK283" s="110" t="s">
        <v>137</v>
      </c>
      <c r="BL283" s="104"/>
      <c r="BM283" s="110" t="s">
        <v>137</v>
      </c>
      <c r="BN283" s="104"/>
      <c r="BO283" s="110" t="s">
        <v>137</v>
      </c>
      <c r="BP283" s="104"/>
      <c r="BQ283" s="110" t="s">
        <v>137</v>
      </c>
      <c r="BR283" s="104"/>
      <c r="BS283" s="110" t="s">
        <v>137</v>
      </c>
      <c r="BT283" s="104"/>
      <c r="BU283" s="110" t="s">
        <v>137</v>
      </c>
      <c r="BV283" s="104"/>
      <c r="BW283" s="110" t="s">
        <v>137</v>
      </c>
      <c r="BX283" s="104"/>
      <c r="BY283" s="110" t="s">
        <v>137</v>
      </c>
      <c r="BZ283" s="104"/>
      <c r="CA283" s="110" t="s">
        <v>137</v>
      </c>
      <c r="CB283" s="104"/>
      <c r="CC283" s="110"/>
      <c r="CD283" s="104"/>
      <c r="CE283" s="110" t="s">
        <v>137</v>
      </c>
      <c r="CF283" s="104"/>
      <c r="CG283" s="110" t="s">
        <v>137</v>
      </c>
      <c r="CH283" s="104"/>
      <c r="CI283" s="110" t="s">
        <v>137</v>
      </c>
      <c r="CJ283" s="104"/>
      <c r="CK283" s="110" t="s">
        <v>137</v>
      </c>
      <c r="CL283" s="104"/>
      <c r="CM283" s="110" t="s">
        <v>137</v>
      </c>
      <c r="CN283" s="104"/>
      <c r="CO283" s="110" t="s">
        <v>137</v>
      </c>
      <c r="CP283" s="104"/>
      <c r="CQ283" s="110" t="s">
        <v>137</v>
      </c>
      <c r="CR283" s="104"/>
      <c r="CS283" s="110" t="s">
        <v>137</v>
      </c>
      <c r="CT283" s="104"/>
      <c r="CU283" s="110" t="s">
        <v>137</v>
      </c>
      <c r="CV283" s="104"/>
      <c r="CW283" s="110" t="s">
        <v>137</v>
      </c>
      <c r="CX283" s="104"/>
      <c r="CY283" s="110" t="s">
        <v>137</v>
      </c>
      <c r="CZ283" s="104"/>
      <c r="DA283" s="110"/>
      <c r="DB283" s="104"/>
    </row>
    <row r="284" spans="1:106">
      <c r="A284" s="104" t="s">
        <v>364</v>
      </c>
      <c r="B284" s="104"/>
      <c r="C284" s="104"/>
      <c r="D284" s="104">
        <v>2</v>
      </c>
      <c r="E284" s="110" t="s">
        <v>3727</v>
      </c>
      <c r="F284" s="110" t="s">
        <v>2691</v>
      </c>
      <c r="G284" s="110" t="s">
        <v>137</v>
      </c>
      <c r="H284" s="104"/>
      <c r="I284" s="110" t="s">
        <v>986</v>
      </c>
      <c r="J284" s="104" t="s">
        <v>545</v>
      </c>
      <c r="K284" s="110" t="s">
        <v>137</v>
      </c>
      <c r="L284" s="104"/>
      <c r="M284" s="110" t="s">
        <v>137</v>
      </c>
      <c r="N284" s="104"/>
      <c r="O284" s="110" t="s">
        <v>137</v>
      </c>
      <c r="P284" s="104"/>
      <c r="Q284" s="110" t="s">
        <v>137</v>
      </c>
      <c r="R284" s="104"/>
      <c r="S284" s="110"/>
      <c r="T284" s="104"/>
      <c r="U284" s="110"/>
      <c r="V284" s="104"/>
      <c r="W284" s="110"/>
      <c r="X284" s="104"/>
      <c r="Y284" s="110" t="s">
        <v>1016</v>
      </c>
      <c r="Z284" s="104" t="s">
        <v>71</v>
      </c>
      <c r="AA284" s="110" t="s">
        <v>137</v>
      </c>
      <c r="AB284" s="104"/>
      <c r="AC284" s="110" t="s">
        <v>137</v>
      </c>
      <c r="AD284" s="104"/>
      <c r="AE284" s="110" t="s">
        <v>137</v>
      </c>
      <c r="AF284" s="104"/>
      <c r="AG284" s="110" t="s">
        <v>137</v>
      </c>
      <c r="AH284" s="104"/>
      <c r="AI284" s="110" t="s">
        <v>997</v>
      </c>
      <c r="AJ284" s="104" t="s">
        <v>541</v>
      </c>
      <c r="AK284" s="110" t="s">
        <v>999</v>
      </c>
      <c r="AL284" s="111" t="s">
        <v>546</v>
      </c>
      <c r="AM284" s="110" t="s">
        <v>681</v>
      </c>
      <c r="AN284" s="104" t="s">
        <v>547</v>
      </c>
      <c r="AO284" s="110" t="s">
        <v>137</v>
      </c>
      <c r="AP284" s="104"/>
      <c r="AQ284" s="110" t="s">
        <v>1009</v>
      </c>
      <c r="AR284" s="104" t="s">
        <v>74</v>
      </c>
      <c r="AS284" s="110" t="s">
        <v>137</v>
      </c>
      <c r="AT284" s="104"/>
      <c r="AU284" s="110" t="s">
        <v>137</v>
      </c>
      <c r="AV284" s="104"/>
      <c r="AW284" s="110" t="s">
        <v>137</v>
      </c>
      <c r="AX284" s="104"/>
      <c r="AY284" s="110" t="s">
        <v>137</v>
      </c>
      <c r="AZ284" s="104"/>
      <c r="BA284" s="110" t="s">
        <v>137</v>
      </c>
      <c r="BB284" s="104"/>
      <c r="BC284" s="110" t="s">
        <v>1032</v>
      </c>
      <c r="BD284" s="104" t="s">
        <v>596</v>
      </c>
      <c r="BE284" s="110" t="s">
        <v>1030</v>
      </c>
      <c r="BF284" s="104" t="s">
        <v>591</v>
      </c>
      <c r="BG284" s="110" t="s">
        <v>137</v>
      </c>
      <c r="BH284" s="104"/>
      <c r="BI284" s="110" t="s">
        <v>137</v>
      </c>
      <c r="BJ284" s="104"/>
      <c r="BK284" s="110" t="s">
        <v>137</v>
      </c>
      <c r="BL284" s="104"/>
      <c r="BM284" s="110" t="s">
        <v>137</v>
      </c>
      <c r="BN284" s="104"/>
      <c r="BO284" s="110" t="s">
        <v>137</v>
      </c>
      <c r="BP284" s="104"/>
      <c r="BQ284" s="110" t="s">
        <v>137</v>
      </c>
      <c r="BR284" s="104"/>
      <c r="BS284" s="110" t="s">
        <v>137</v>
      </c>
      <c r="BT284" s="104"/>
      <c r="BU284" s="110" t="s">
        <v>137</v>
      </c>
      <c r="BV284" s="104"/>
      <c r="BW284" s="110" t="s">
        <v>137</v>
      </c>
      <c r="BX284" s="104"/>
      <c r="BY284" s="110" t="s">
        <v>137</v>
      </c>
      <c r="BZ284" s="104"/>
      <c r="CA284" s="110" t="s">
        <v>137</v>
      </c>
      <c r="CB284" s="104"/>
      <c r="CC284" s="110"/>
      <c r="CD284" s="104"/>
      <c r="CE284" s="110" t="s">
        <v>137</v>
      </c>
      <c r="CF284" s="104"/>
      <c r="CG284" s="110" t="s">
        <v>137</v>
      </c>
      <c r="CH284" s="104"/>
      <c r="CI284" s="110" t="s">
        <v>137</v>
      </c>
      <c r="CJ284" s="104"/>
      <c r="CK284" s="110" t="s">
        <v>137</v>
      </c>
      <c r="CL284" s="104"/>
      <c r="CM284" s="110" t="s">
        <v>137</v>
      </c>
      <c r="CN284" s="104"/>
      <c r="CO284" s="110" t="s">
        <v>137</v>
      </c>
      <c r="CP284" s="104"/>
      <c r="CQ284" s="110" t="s">
        <v>137</v>
      </c>
      <c r="CR284" s="104"/>
      <c r="CS284" s="110" t="s">
        <v>137</v>
      </c>
      <c r="CT284" s="104"/>
      <c r="CU284" s="110" t="s">
        <v>137</v>
      </c>
      <c r="CV284" s="104"/>
      <c r="CW284" s="110" t="s">
        <v>137</v>
      </c>
      <c r="CX284" s="104"/>
      <c r="CY284" s="110" t="s">
        <v>137</v>
      </c>
      <c r="CZ284" s="104"/>
      <c r="DA284" s="110"/>
      <c r="DB284" s="104"/>
    </row>
    <row r="285" spans="1:106">
      <c r="A285" s="104" t="s">
        <v>346</v>
      </c>
      <c r="B285" s="104"/>
      <c r="C285" s="104"/>
      <c r="D285" s="104">
        <v>2</v>
      </c>
      <c r="E285" s="110" t="s">
        <v>3727</v>
      </c>
      <c r="F285" s="110" t="s">
        <v>2691</v>
      </c>
      <c r="G285" s="110" t="s">
        <v>1008</v>
      </c>
      <c r="H285" s="104" t="s">
        <v>594</v>
      </c>
      <c r="I285" s="110" t="s">
        <v>1015</v>
      </c>
      <c r="J285" s="104" t="s">
        <v>539</v>
      </c>
      <c r="K285" s="110" t="s">
        <v>137</v>
      </c>
      <c r="L285" s="104"/>
      <c r="M285" s="110" t="s">
        <v>137</v>
      </c>
      <c r="N285" s="104"/>
      <c r="O285" s="110" t="s">
        <v>137</v>
      </c>
      <c r="P285" s="104"/>
      <c r="Q285" s="110" t="s">
        <v>137</v>
      </c>
      <c r="R285" s="104"/>
      <c r="S285" s="110"/>
      <c r="T285" s="104"/>
      <c r="U285" s="110"/>
      <c r="V285" s="104"/>
      <c r="W285" s="110"/>
      <c r="X285" s="104"/>
      <c r="Y285" s="110" t="s">
        <v>1016</v>
      </c>
      <c r="Z285" s="104" t="s">
        <v>71</v>
      </c>
      <c r="AA285" s="110" t="s">
        <v>137</v>
      </c>
      <c r="AB285" s="104"/>
      <c r="AC285" s="110" t="s">
        <v>137</v>
      </c>
      <c r="AD285" s="104"/>
      <c r="AE285" s="110" t="s">
        <v>137</v>
      </c>
      <c r="AF285" s="104"/>
      <c r="AG285" s="110" t="s">
        <v>137</v>
      </c>
      <c r="AH285" s="104"/>
      <c r="AI285" s="110" t="s">
        <v>997</v>
      </c>
      <c r="AJ285" s="104" t="s">
        <v>541</v>
      </c>
      <c r="AK285" s="110" t="s">
        <v>999</v>
      </c>
      <c r="AL285" s="111" t="s">
        <v>546</v>
      </c>
      <c r="AM285" s="110" t="s">
        <v>683</v>
      </c>
      <c r="AN285" s="104" t="s">
        <v>592</v>
      </c>
      <c r="AO285" s="110" t="s">
        <v>137</v>
      </c>
      <c r="AP285" s="104"/>
      <c r="AQ285" s="110" t="s">
        <v>1009</v>
      </c>
      <c r="AR285" s="104" t="s">
        <v>74</v>
      </c>
      <c r="AS285" s="110" t="s">
        <v>137</v>
      </c>
      <c r="AT285" s="104"/>
      <c r="AU285" s="110" t="s">
        <v>137</v>
      </c>
      <c r="AV285" s="104"/>
      <c r="AW285" s="110" t="s">
        <v>137</v>
      </c>
      <c r="AX285" s="104"/>
      <c r="AY285" s="110" t="s">
        <v>137</v>
      </c>
      <c r="AZ285" s="104"/>
      <c r="BA285" s="110" t="s">
        <v>137</v>
      </c>
      <c r="BB285" s="104"/>
      <c r="BC285" s="110" t="s">
        <v>1032</v>
      </c>
      <c r="BD285" s="104" t="s">
        <v>596</v>
      </c>
      <c r="BE285" s="110" t="s">
        <v>1030</v>
      </c>
      <c r="BF285" s="104" t="s">
        <v>591</v>
      </c>
      <c r="BG285" s="110" t="s">
        <v>137</v>
      </c>
      <c r="BH285" s="104"/>
      <c r="BI285" s="110" t="s">
        <v>137</v>
      </c>
      <c r="BJ285" s="104"/>
      <c r="BK285" s="110" t="s">
        <v>137</v>
      </c>
      <c r="BL285" s="104"/>
      <c r="BM285" s="110" t="s">
        <v>137</v>
      </c>
      <c r="BN285" s="104"/>
      <c r="BO285" s="110" t="s">
        <v>137</v>
      </c>
      <c r="BP285" s="104"/>
      <c r="BQ285" s="110" t="s">
        <v>137</v>
      </c>
      <c r="BR285" s="104"/>
      <c r="BS285" s="110" t="s">
        <v>137</v>
      </c>
      <c r="BT285" s="104"/>
      <c r="BU285" s="110" t="s">
        <v>137</v>
      </c>
      <c r="BV285" s="104"/>
      <c r="BW285" s="110" t="s">
        <v>137</v>
      </c>
      <c r="BX285" s="104"/>
      <c r="BY285" s="110" t="s">
        <v>137</v>
      </c>
      <c r="BZ285" s="104"/>
      <c r="CA285" s="110" t="s">
        <v>137</v>
      </c>
      <c r="CB285" s="104"/>
      <c r="CC285" s="110"/>
      <c r="CD285" s="104"/>
      <c r="CE285" s="110" t="s">
        <v>137</v>
      </c>
      <c r="CF285" s="104"/>
      <c r="CG285" s="110" t="s">
        <v>137</v>
      </c>
      <c r="CH285" s="104"/>
      <c r="CI285" s="110" t="s">
        <v>137</v>
      </c>
      <c r="CJ285" s="104"/>
      <c r="CK285" s="110" t="s">
        <v>137</v>
      </c>
      <c r="CL285" s="104"/>
      <c r="CM285" s="110" t="s">
        <v>137</v>
      </c>
      <c r="CN285" s="104"/>
      <c r="CO285" s="110" t="s">
        <v>137</v>
      </c>
      <c r="CP285" s="104"/>
      <c r="CQ285" s="110" t="s">
        <v>137</v>
      </c>
      <c r="CR285" s="104"/>
      <c r="CS285" s="110" t="s">
        <v>137</v>
      </c>
      <c r="CT285" s="104"/>
      <c r="CU285" s="110" t="s">
        <v>137</v>
      </c>
      <c r="CV285" s="104"/>
      <c r="CW285" s="110" t="s">
        <v>137</v>
      </c>
      <c r="CX285" s="104"/>
      <c r="CY285" s="110" t="s">
        <v>137</v>
      </c>
      <c r="CZ285" s="104"/>
      <c r="DA285" s="110"/>
      <c r="DB285" s="104"/>
    </row>
    <row r="286" spans="1:106">
      <c r="A286" s="104" t="s">
        <v>338</v>
      </c>
      <c r="B286" s="104"/>
      <c r="C286" s="104"/>
      <c r="D286" s="104">
        <v>2</v>
      </c>
      <c r="E286" s="110" t="s">
        <v>3727</v>
      </c>
      <c r="F286" s="110" t="s">
        <v>2691</v>
      </c>
      <c r="G286" s="110" t="s">
        <v>1008</v>
      </c>
      <c r="H286" s="104" t="s">
        <v>594</v>
      </c>
      <c r="I286" s="110" t="s">
        <v>986</v>
      </c>
      <c r="J286" s="104" t="s">
        <v>545</v>
      </c>
      <c r="K286" s="110" t="s">
        <v>137</v>
      </c>
      <c r="L286" s="104"/>
      <c r="M286" s="110" t="s">
        <v>137</v>
      </c>
      <c r="N286" s="104"/>
      <c r="O286" s="110" t="s">
        <v>137</v>
      </c>
      <c r="P286" s="104"/>
      <c r="Q286" s="110" t="s">
        <v>137</v>
      </c>
      <c r="R286" s="104"/>
      <c r="S286" s="110"/>
      <c r="T286" s="104"/>
      <c r="U286" s="110"/>
      <c r="V286" s="104"/>
      <c r="W286" s="110"/>
      <c r="X286" s="104"/>
      <c r="Y286" s="110" t="s">
        <v>1016</v>
      </c>
      <c r="Z286" s="104" t="s">
        <v>71</v>
      </c>
      <c r="AA286" s="110" t="s">
        <v>137</v>
      </c>
      <c r="AB286" s="104"/>
      <c r="AC286" s="110" t="s">
        <v>137</v>
      </c>
      <c r="AD286" s="104"/>
      <c r="AE286" s="110" t="s">
        <v>137</v>
      </c>
      <c r="AF286" s="104"/>
      <c r="AG286" s="110" t="s">
        <v>137</v>
      </c>
      <c r="AH286" s="104"/>
      <c r="AI286" s="110" t="s">
        <v>997</v>
      </c>
      <c r="AJ286" s="104" t="s">
        <v>541</v>
      </c>
      <c r="AK286" s="110" t="s">
        <v>999</v>
      </c>
      <c r="AL286" s="111" t="s">
        <v>546</v>
      </c>
      <c r="AM286" s="110" t="s">
        <v>683</v>
      </c>
      <c r="AN286" s="104" t="s">
        <v>592</v>
      </c>
      <c r="AO286" s="110" t="s">
        <v>137</v>
      </c>
      <c r="AP286" s="104"/>
      <c r="AQ286" s="110" t="s">
        <v>1009</v>
      </c>
      <c r="AR286" s="104" t="s">
        <v>74</v>
      </c>
      <c r="AS286" s="110" t="s">
        <v>137</v>
      </c>
      <c r="AT286" s="104"/>
      <c r="AU286" s="110" t="s">
        <v>137</v>
      </c>
      <c r="AV286" s="104"/>
      <c r="AW286" s="110" t="s">
        <v>137</v>
      </c>
      <c r="AX286" s="104"/>
      <c r="AY286" s="110" t="s">
        <v>137</v>
      </c>
      <c r="AZ286" s="104"/>
      <c r="BA286" s="110" t="s">
        <v>137</v>
      </c>
      <c r="BB286" s="104"/>
      <c r="BC286" s="110" t="s">
        <v>1032</v>
      </c>
      <c r="BD286" s="104" t="s">
        <v>596</v>
      </c>
      <c r="BE286" s="110" t="s">
        <v>1030</v>
      </c>
      <c r="BF286" s="104" t="s">
        <v>591</v>
      </c>
      <c r="BG286" s="110" t="s">
        <v>137</v>
      </c>
      <c r="BH286" s="104"/>
      <c r="BI286" s="110" t="s">
        <v>137</v>
      </c>
      <c r="BJ286" s="104"/>
      <c r="BK286" s="110" t="s">
        <v>137</v>
      </c>
      <c r="BL286" s="104"/>
      <c r="BM286" s="110" t="s">
        <v>137</v>
      </c>
      <c r="BN286" s="104"/>
      <c r="BO286" s="110" t="s">
        <v>137</v>
      </c>
      <c r="BP286" s="104"/>
      <c r="BQ286" s="110" t="s">
        <v>137</v>
      </c>
      <c r="BR286" s="104"/>
      <c r="BS286" s="110" t="s">
        <v>137</v>
      </c>
      <c r="BT286" s="104"/>
      <c r="BU286" s="110" t="s">
        <v>137</v>
      </c>
      <c r="BV286" s="104"/>
      <c r="BW286" s="110" t="s">
        <v>137</v>
      </c>
      <c r="BX286" s="104"/>
      <c r="BY286" s="110" t="s">
        <v>137</v>
      </c>
      <c r="BZ286" s="104"/>
      <c r="CA286" s="110" t="s">
        <v>137</v>
      </c>
      <c r="CB286" s="104"/>
      <c r="CC286" s="110"/>
      <c r="CD286" s="104"/>
      <c r="CE286" s="110" t="s">
        <v>137</v>
      </c>
      <c r="CF286" s="104"/>
      <c r="CG286" s="110" t="s">
        <v>137</v>
      </c>
      <c r="CH286" s="104"/>
      <c r="CI286" s="110" t="s">
        <v>137</v>
      </c>
      <c r="CJ286" s="104"/>
      <c r="CK286" s="110" t="s">
        <v>137</v>
      </c>
      <c r="CL286" s="104"/>
      <c r="CM286" s="110" t="s">
        <v>137</v>
      </c>
      <c r="CN286" s="104"/>
      <c r="CO286" s="110" t="s">
        <v>137</v>
      </c>
      <c r="CP286" s="104"/>
      <c r="CQ286" s="110" t="s">
        <v>137</v>
      </c>
      <c r="CR286" s="104"/>
      <c r="CS286" s="110" t="s">
        <v>137</v>
      </c>
      <c r="CT286" s="104"/>
      <c r="CU286" s="110" t="s">
        <v>137</v>
      </c>
      <c r="CV286" s="104"/>
      <c r="CW286" s="110" t="s">
        <v>137</v>
      </c>
      <c r="CX286" s="104"/>
      <c r="CY286" s="110" t="s">
        <v>137</v>
      </c>
      <c r="CZ286" s="104"/>
      <c r="DA286" s="110"/>
      <c r="DB286" s="104"/>
    </row>
    <row r="287" spans="1:106">
      <c r="A287" s="104" t="s">
        <v>356</v>
      </c>
      <c r="B287" s="104"/>
      <c r="C287" s="104"/>
      <c r="D287" s="104">
        <v>2</v>
      </c>
      <c r="E287" s="110" t="s">
        <v>3727</v>
      </c>
      <c r="F287" s="110" t="s">
        <v>2691</v>
      </c>
      <c r="G287" s="110" t="s">
        <v>137</v>
      </c>
      <c r="H287" s="104"/>
      <c r="I287" s="110" t="s">
        <v>1015</v>
      </c>
      <c r="J287" s="104" t="s">
        <v>539</v>
      </c>
      <c r="K287" s="110" t="s">
        <v>137</v>
      </c>
      <c r="L287" s="104"/>
      <c r="M287" s="110" t="s">
        <v>137</v>
      </c>
      <c r="N287" s="104"/>
      <c r="O287" s="110" t="s">
        <v>137</v>
      </c>
      <c r="P287" s="104"/>
      <c r="Q287" s="110" t="s">
        <v>137</v>
      </c>
      <c r="R287" s="104"/>
      <c r="S287" s="110"/>
      <c r="T287" s="104"/>
      <c r="U287" s="110"/>
      <c r="V287" s="104"/>
      <c r="W287" s="110"/>
      <c r="X287" s="104"/>
      <c r="Y287" s="110" t="s">
        <v>1016</v>
      </c>
      <c r="Z287" s="104" t="s">
        <v>71</v>
      </c>
      <c r="AA287" s="110" t="s">
        <v>137</v>
      </c>
      <c r="AB287" s="104"/>
      <c r="AC287" s="110" t="s">
        <v>137</v>
      </c>
      <c r="AD287" s="104"/>
      <c r="AE287" s="110" t="s">
        <v>137</v>
      </c>
      <c r="AF287" s="104"/>
      <c r="AG287" s="110" t="s">
        <v>137</v>
      </c>
      <c r="AH287" s="104"/>
      <c r="AI287" s="110" t="s">
        <v>997</v>
      </c>
      <c r="AJ287" s="104" t="s">
        <v>541</v>
      </c>
      <c r="AK287" s="110" t="s">
        <v>999</v>
      </c>
      <c r="AL287" s="111" t="s">
        <v>546</v>
      </c>
      <c r="AM287" s="110" t="s">
        <v>683</v>
      </c>
      <c r="AN287" s="104" t="s">
        <v>592</v>
      </c>
      <c r="AO287" s="110" t="s">
        <v>137</v>
      </c>
      <c r="AP287" s="104"/>
      <c r="AQ287" s="110" t="s">
        <v>1009</v>
      </c>
      <c r="AR287" s="104" t="s">
        <v>74</v>
      </c>
      <c r="AS287" s="110" t="s">
        <v>137</v>
      </c>
      <c r="AT287" s="104"/>
      <c r="AU287" s="110" t="s">
        <v>137</v>
      </c>
      <c r="AV287" s="104"/>
      <c r="AW287" s="110" t="s">
        <v>137</v>
      </c>
      <c r="AX287" s="104"/>
      <c r="AY287" s="110" t="s">
        <v>137</v>
      </c>
      <c r="AZ287" s="104"/>
      <c r="BA287" s="110" t="s">
        <v>137</v>
      </c>
      <c r="BB287" s="104"/>
      <c r="BC287" s="110" t="s">
        <v>1032</v>
      </c>
      <c r="BD287" s="104" t="s">
        <v>596</v>
      </c>
      <c r="BE287" s="110" t="s">
        <v>1030</v>
      </c>
      <c r="BF287" s="104" t="s">
        <v>591</v>
      </c>
      <c r="BG287" s="110" t="s">
        <v>137</v>
      </c>
      <c r="BH287" s="104"/>
      <c r="BI287" s="110" t="s">
        <v>137</v>
      </c>
      <c r="BJ287" s="104"/>
      <c r="BK287" s="110" t="s">
        <v>137</v>
      </c>
      <c r="BL287" s="104"/>
      <c r="BM287" s="110" t="s">
        <v>137</v>
      </c>
      <c r="BN287" s="104"/>
      <c r="BO287" s="110" t="s">
        <v>137</v>
      </c>
      <c r="BP287" s="104"/>
      <c r="BQ287" s="110" t="s">
        <v>137</v>
      </c>
      <c r="BR287" s="104"/>
      <c r="BS287" s="110" t="s">
        <v>137</v>
      </c>
      <c r="BT287" s="104"/>
      <c r="BU287" s="110" t="s">
        <v>137</v>
      </c>
      <c r="BV287" s="104"/>
      <c r="BW287" s="110" t="s">
        <v>137</v>
      </c>
      <c r="BX287" s="104"/>
      <c r="BY287" s="110" t="s">
        <v>137</v>
      </c>
      <c r="BZ287" s="104"/>
      <c r="CA287" s="110" t="s">
        <v>137</v>
      </c>
      <c r="CB287" s="104"/>
      <c r="CC287" s="110"/>
      <c r="CD287" s="104"/>
      <c r="CE287" s="110" t="s">
        <v>137</v>
      </c>
      <c r="CF287" s="104"/>
      <c r="CG287" s="110" t="s">
        <v>137</v>
      </c>
      <c r="CH287" s="104"/>
      <c r="CI287" s="110" t="s">
        <v>137</v>
      </c>
      <c r="CJ287" s="104"/>
      <c r="CK287" s="110" t="s">
        <v>137</v>
      </c>
      <c r="CL287" s="104"/>
      <c r="CM287" s="110" t="s">
        <v>137</v>
      </c>
      <c r="CN287" s="104"/>
      <c r="CO287" s="110" t="s">
        <v>137</v>
      </c>
      <c r="CP287" s="104"/>
      <c r="CQ287" s="110" t="s">
        <v>137</v>
      </c>
      <c r="CR287" s="104"/>
      <c r="CS287" s="110" t="s">
        <v>137</v>
      </c>
      <c r="CT287" s="104"/>
      <c r="CU287" s="110" t="s">
        <v>137</v>
      </c>
      <c r="CV287" s="104"/>
      <c r="CW287" s="110" t="s">
        <v>137</v>
      </c>
      <c r="CX287" s="104"/>
      <c r="CY287" s="110" t="s">
        <v>137</v>
      </c>
      <c r="CZ287" s="104"/>
      <c r="DA287" s="110"/>
      <c r="DB287" s="104"/>
    </row>
    <row r="288" spans="1:106">
      <c r="A288" s="104" t="s">
        <v>336</v>
      </c>
      <c r="B288" s="104"/>
      <c r="C288" s="104"/>
      <c r="D288" s="104">
        <v>2</v>
      </c>
      <c r="E288" s="110" t="s">
        <v>3727</v>
      </c>
      <c r="F288" s="110" t="s">
        <v>2691</v>
      </c>
      <c r="G288" s="110" t="s">
        <v>137</v>
      </c>
      <c r="H288" s="104"/>
      <c r="I288" s="110" t="s">
        <v>986</v>
      </c>
      <c r="J288" s="104" t="s">
        <v>545</v>
      </c>
      <c r="K288" s="110" t="s">
        <v>137</v>
      </c>
      <c r="L288" s="104"/>
      <c r="M288" s="110" t="s">
        <v>137</v>
      </c>
      <c r="N288" s="104"/>
      <c r="O288" s="110" t="s">
        <v>137</v>
      </c>
      <c r="P288" s="104"/>
      <c r="Q288" s="110" t="s">
        <v>137</v>
      </c>
      <c r="R288" s="104"/>
      <c r="S288" s="110"/>
      <c r="T288" s="104"/>
      <c r="U288" s="110"/>
      <c r="V288" s="104"/>
      <c r="W288" s="110"/>
      <c r="X288" s="104"/>
      <c r="Y288" s="110" t="s">
        <v>1016</v>
      </c>
      <c r="Z288" s="104" t="s">
        <v>71</v>
      </c>
      <c r="AA288" s="110" t="s">
        <v>137</v>
      </c>
      <c r="AB288" s="104"/>
      <c r="AC288" s="110" t="s">
        <v>137</v>
      </c>
      <c r="AD288" s="104"/>
      <c r="AE288" s="110" t="s">
        <v>137</v>
      </c>
      <c r="AF288" s="104"/>
      <c r="AG288" s="110" t="s">
        <v>137</v>
      </c>
      <c r="AH288" s="104"/>
      <c r="AI288" s="110" t="s">
        <v>997</v>
      </c>
      <c r="AJ288" s="104" t="s">
        <v>541</v>
      </c>
      <c r="AK288" s="110" t="s">
        <v>999</v>
      </c>
      <c r="AL288" s="111" t="s">
        <v>546</v>
      </c>
      <c r="AM288" s="110" t="s">
        <v>683</v>
      </c>
      <c r="AN288" s="104" t="s">
        <v>592</v>
      </c>
      <c r="AO288" s="110" t="s">
        <v>137</v>
      </c>
      <c r="AP288" s="104"/>
      <c r="AQ288" s="110" t="s">
        <v>1009</v>
      </c>
      <c r="AR288" s="104" t="s">
        <v>74</v>
      </c>
      <c r="AS288" s="110" t="s">
        <v>137</v>
      </c>
      <c r="AT288" s="104"/>
      <c r="AU288" s="110" t="s">
        <v>137</v>
      </c>
      <c r="AV288" s="104"/>
      <c r="AW288" s="110" t="s">
        <v>137</v>
      </c>
      <c r="AX288" s="104"/>
      <c r="AY288" s="110" t="s">
        <v>137</v>
      </c>
      <c r="AZ288" s="104"/>
      <c r="BA288" s="110" t="s">
        <v>137</v>
      </c>
      <c r="BB288" s="104"/>
      <c r="BC288" s="110" t="s">
        <v>1032</v>
      </c>
      <c r="BD288" s="104" t="s">
        <v>596</v>
      </c>
      <c r="BE288" s="110" t="s">
        <v>1030</v>
      </c>
      <c r="BF288" s="104" t="s">
        <v>591</v>
      </c>
      <c r="BG288" s="110" t="s">
        <v>137</v>
      </c>
      <c r="BH288" s="104"/>
      <c r="BI288" s="110" t="s">
        <v>137</v>
      </c>
      <c r="BJ288" s="104"/>
      <c r="BK288" s="110" t="s">
        <v>137</v>
      </c>
      <c r="BL288" s="104"/>
      <c r="BM288" s="110" t="s">
        <v>137</v>
      </c>
      <c r="BN288" s="104"/>
      <c r="BO288" s="110" t="s">
        <v>137</v>
      </c>
      <c r="BP288" s="104"/>
      <c r="BQ288" s="110" t="s">
        <v>137</v>
      </c>
      <c r="BR288" s="104"/>
      <c r="BS288" s="110" t="s">
        <v>137</v>
      </c>
      <c r="BT288" s="104"/>
      <c r="BU288" s="110" t="s">
        <v>137</v>
      </c>
      <c r="BV288" s="104"/>
      <c r="BW288" s="110" t="s">
        <v>137</v>
      </c>
      <c r="BX288" s="104"/>
      <c r="BY288" s="110" t="s">
        <v>137</v>
      </c>
      <c r="BZ288" s="104"/>
      <c r="CA288" s="110" t="s">
        <v>137</v>
      </c>
      <c r="CB288" s="104"/>
      <c r="CC288" s="110"/>
      <c r="CD288" s="104"/>
      <c r="CE288" s="110" t="s">
        <v>137</v>
      </c>
      <c r="CF288" s="104"/>
      <c r="CG288" s="110" t="s">
        <v>137</v>
      </c>
      <c r="CH288" s="104"/>
      <c r="CI288" s="110" t="s">
        <v>137</v>
      </c>
      <c r="CJ288" s="104"/>
      <c r="CK288" s="110" t="s">
        <v>137</v>
      </c>
      <c r="CL288" s="104"/>
      <c r="CM288" s="110" t="s">
        <v>137</v>
      </c>
      <c r="CN288" s="104"/>
      <c r="CO288" s="110" t="s">
        <v>137</v>
      </c>
      <c r="CP288" s="104"/>
      <c r="CQ288" s="110" t="s">
        <v>137</v>
      </c>
      <c r="CR288" s="104"/>
      <c r="CS288" s="110" t="s">
        <v>137</v>
      </c>
      <c r="CT288" s="104"/>
      <c r="CU288" s="110" t="s">
        <v>137</v>
      </c>
      <c r="CV288" s="104"/>
      <c r="CW288" s="110" t="s">
        <v>137</v>
      </c>
      <c r="CX288" s="104"/>
      <c r="CY288" s="110" t="s">
        <v>137</v>
      </c>
      <c r="CZ288" s="104"/>
      <c r="DA288" s="110"/>
      <c r="DB288" s="104"/>
    </row>
    <row r="289" spans="1:106">
      <c r="A289" s="104" t="s">
        <v>374</v>
      </c>
      <c r="B289" s="104"/>
      <c r="C289" s="104"/>
      <c r="D289" s="104">
        <v>2</v>
      </c>
      <c r="E289" s="110" t="s">
        <v>3727</v>
      </c>
      <c r="F289" s="110" t="s">
        <v>2691</v>
      </c>
      <c r="G289" s="110" t="s">
        <v>1008</v>
      </c>
      <c r="H289" s="104" t="s">
        <v>594</v>
      </c>
      <c r="I289" s="110" t="s">
        <v>1015</v>
      </c>
      <c r="J289" s="104" t="s">
        <v>539</v>
      </c>
      <c r="K289" s="110" t="s">
        <v>137</v>
      </c>
      <c r="L289" s="104"/>
      <c r="M289" s="110" t="s">
        <v>137</v>
      </c>
      <c r="N289" s="104"/>
      <c r="O289" s="110" t="s">
        <v>137</v>
      </c>
      <c r="P289" s="104"/>
      <c r="Q289" s="110" t="s">
        <v>137</v>
      </c>
      <c r="R289" s="104"/>
      <c r="S289" s="110"/>
      <c r="T289" s="104"/>
      <c r="U289" s="110"/>
      <c r="V289" s="104"/>
      <c r="W289" s="110"/>
      <c r="X289" s="104"/>
      <c r="Y289" s="110" t="s">
        <v>1016</v>
      </c>
      <c r="Z289" s="104" t="s">
        <v>71</v>
      </c>
      <c r="AA289" s="110" t="s">
        <v>137</v>
      </c>
      <c r="AB289" s="104"/>
      <c r="AC289" s="110" t="s">
        <v>137</v>
      </c>
      <c r="AD289" s="104"/>
      <c r="AE289" s="110" t="s">
        <v>137</v>
      </c>
      <c r="AF289" s="104"/>
      <c r="AG289" s="110" t="s">
        <v>137</v>
      </c>
      <c r="AH289" s="104"/>
      <c r="AI289" s="110" t="s">
        <v>997</v>
      </c>
      <c r="AJ289" s="104" t="s">
        <v>541</v>
      </c>
      <c r="AK289" s="110" t="s">
        <v>999</v>
      </c>
      <c r="AL289" s="111" t="s">
        <v>546</v>
      </c>
      <c r="AM289" s="110" t="s">
        <v>681</v>
      </c>
      <c r="AN289" s="104" t="s">
        <v>547</v>
      </c>
      <c r="AO289" s="110" t="s">
        <v>137</v>
      </c>
      <c r="AP289" s="104"/>
      <c r="AQ289" s="110" t="s">
        <v>1010</v>
      </c>
      <c r="AR289" s="104" t="s">
        <v>75</v>
      </c>
      <c r="AS289" s="110" t="s">
        <v>137</v>
      </c>
      <c r="AT289" s="104"/>
      <c r="AU289" s="110" t="s">
        <v>137</v>
      </c>
      <c r="AV289" s="104"/>
      <c r="AW289" s="110" t="s">
        <v>137</v>
      </c>
      <c r="AX289" s="104"/>
      <c r="AY289" s="110" t="s">
        <v>137</v>
      </c>
      <c r="AZ289" s="104"/>
      <c r="BA289" s="110" t="s">
        <v>137</v>
      </c>
      <c r="BB289" s="104"/>
      <c r="BC289" s="110" t="s">
        <v>1032</v>
      </c>
      <c r="BD289" s="104" t="s">
        <v>596</v>
      </c>
      <c r="BE289" s="110" t="s">
        <v>1030</v>
      </c>
      <c r="BF289" s="104" t="s">
        <v>591</v>
      </c>
      <c r="BG289" s="110" t="s">
        <v>137</v>
      </c>
      <c r="BH289" s="104"/>
      <c r="BI289" s="110" t="s">
        <v>137</v>
      </c>
      <c r="BJ289" s="104"/>
      <c r="BK289" s="110" t="s">
        <v>137</v>
      </c>
      <c r="BL289" s="104"/>
      <c r="BM289" s="110" t="s">
        <v>137</v>
      </c>
      <c r="BN289" s="104"/>
      <c r="BO289" s="110" t="s">
        <v>137</v>
      </c>
      <c r="BP289" s="104"/>
      <c r="BQ289" s="110" t="s">
        <v>137</v>
      </c>
      <c r="BR289" s="104"/>
      <c r="BS289" s="110" t="s">
        <v>137</v>
      </c>
      <c r="BT289" s="104"/>
      <c r="BU289" s="110" t="s">
        <v>137</v>
      </c>
      <c r="BV289" s="104"/>
      <c r="BW289" s="110" t="s">
        <v>137</v>
      </c>
      <c r="BX289" s="104"/>
      <c r="BY289" s="110" t="s">
        <v>137</v>
      </c>
      <c r="BZ289" s="104"/>
      <c r="CA289" s="110" t="s">
        <v>137</v>
      </c>
      <c r="CB289" s="104"/>
      <c r="CC289" s="110"/>
      <c r="CD289" s="104"/>
      <c r="CE289" s="110" t="s">
        <v>137</v>
      </c>
      <c r="CF289" s="104"/>
      <c r="CG289" s="110" t="s">
        <v>137</v>
      </c>
      <c r="CH289" s="104"/>
      <c r="CI289" s="110" t="s">
        <v>137</v>
      </c>
      <c r="CJ289" s="104"/>
      <c r="CK289" s="110" t="s">
        <v>137</v>
      </c>
      <c r="CL289" s="104"/>
      <c r="CM289" s="110" t="s">
        <v>137</v>
      </c>
      <c r="CN289" s="104"/>
      <c r="CO289" s="110" t="s">
        <v>137</v>
      </c>
      <c r="CP289" s="104"/>
      <c r="CQ289" s="110" t="s">
        <v>137</v>
      </c>
      <c r="CR289" s="104"/>
      <c r="CS289" s="110" t="s">
        <v>137</v>
      </c>
      <c r="CT289" s="104"/>
      <c r="CU289" s="110" t="s">
        <v>137</v>
      </c>
      <c r="CV289" s="104"/>
      <c r="CW289" s="110" t="s">
        <v>137</v>
      </c>
      <c r="CX289" s="104"/>
      <c r="CY289" s="110" t="s">
        <v>137</v>
      </c>
      <c r="CZ289" s="104"/>
      <c r="DA289" s="110"/>
      <c r="DB289" s="104"/>
    </row>
    <row r="290" spans="1:106">
      <c r="A290" s="104" t="s">
        <v>367</v>
      </c>
      <c r="B290" s="104"/>
      <c r="C290" s="104"/>
      <c r="D290" s="104">
        <v>2</v>
      </c>
      <c r="E290" s="110" t="s">
        <v>3727</v>
      </c>
      <c r="F290" s="110" t="s">
        <v>2691</v>
      </c>
      <c r="G290" s="110" t="s">
        <v>1008</v>
      </c>
      <c r="H290" s="104" t="s">
        <v>594</v>
      </c>
      <c r="I290" s="110" t="s">
        <v>986</v>
      </c>
      <c r="J290" s="104" t="s">
        <v>545</v>
      </c>
      <c r="K290" s="110" t="s">
        <v>137</v>
      </c>
      <c r="L290" s="104"/>
      <c r="M290" s="110" t="s">
        <v>137</v>
      </c>
      <c r="N290" s="104"/>
      <c r="O290" s="110" t="s">
        <v>137</v>
      </c>
      <c r="P290" s="104"/>
      <c r="Q290" s="110" t="s">
        <v>137</v>
      </c>
      <c r="R290" s="104"/>
      <c r="S290" s="110"/>
      <c r="T290" s="104"/>
      <c r="U290" s="110"/>
      <c r="V290" s="104"/>
      <c r="W290" s="110"/>
      <c r="X290" s="104"/>
      <c r="Y290" s="110" t="s">
        <v>1016</v>
      </c>
      <c r="Z290" s="104" t="s">
        <v>71</v>
      </c>
      <c r="AA290" s="110" t="s">
        <v>137</v>
      </c>
      <c r="AB290" s="104"/>
      <c r="AC290" s="110" t="s">
        <v>137</v>
      </c>
      <c r="AD290" s="104"/>
      <c r="AE290" s="110" t="s">
        <v>137</v>
      </c>
      <c r="AF290" s="104"/>
      <c r="AG290" s="110" t="s">
        <v>137</v>
      </c>
      <c r="AH290" s="104"/>
      <c r="AI290" s="110" t="s">
        <v>997</v>
      </c>
      <c r="AJ290" s="104" t="s">
        <v>541</v>
      </c>
      <c r="AK290" s="110" t="s">
        <v>999</v>
      </c>
      <c r="AL290" s="111" t="s">
        <v>546</v>
      </c>
      <c r="AM290" s="110" t="s">
        <v>681</v>
      </c>
      <c r="AN290" s="104" t="s">
        <v>547</v>
      </c>
      <c r="AO290" s="110" t="s">
        <v>137</v>
      </c>
      <c r="AP290" s="104"/>
      <c r="AQ290" s="110" t="s">
        <v>1010</v>
      </c>
      <c r="AR290" s="104" t="s">
        <v>75</v>
      </c>
      <c r="AS290" s="110" t="s">
        <v>137</v>
      </c>
      <c r="AT290" s="104"/>
      <c r="AU290" s="110" t="s">
        <v>137</v>
      </c>
      <c r="AV290" s="104"/>
      <c r="AW290" s="110" t="s">
        <v>137</v>
      </c>
      <c r="AX290" s="104"/>
      <c r="AY290" s="110" t="s">
        <v>137</v>
      </c>
      <c r="AZ290" s="104"/>
      <c r="BA290" s="110" t="s">
        <v>137</v>
      </c>
      <c r="BB290" s="104"/>
      <c r="BC290" s="110" t="s">
        <v>1032</v>
      </c>
      <c r="BD290" s="104" t="s">
        <v>596</v>
      </c>
      <c r="BE290" s="110" t="s">
        <v>1030</v>
      </c>
      <c r="BF290" s="104" t="s">
        <v>591</v>
      </c>
      <c r="BG290" s="110" t="s">
        <v>137</v>
      </c>
      <c r="BH290" s="104"/>
      <c r="BI290" s="110" t="s">
        <v>137</v>
      </c>
      <c r="BJ290" s="104"/>
      <c r="BK290" s="110" t="s">
        <v>137</v>
      </c>
      <c r="BL290" s="104"/>
      <c r="BM290" s="110" t="s">
        <v>137</v>
      </c>
      <c r="BN290" s="104"/>
      <c r="BO290" s="110" t="s">
        <v>137</v>
      </c>
      <c r="BP290" s="104"/>
      <c r="BQ290" s="110" t="s">
        <v>137</v>
      </c>
      <c r="BR290" s="104"/>
      <c r="BS290" s="110" t="s">
        <v>137</v>
      </c>
      <c r="BT290" s="104"/>
      <c r="BU290" s="110" t="s">
        <v>137</v>
      </c>
      <c r="BV290" s="104"/>
      <c r="BW290" s="110" t="s">
        <v>137</v>
      </c>
      <c r="BX290" s="104"/>
      <c r="BY290" s="110" t="s">
        <v>137</v>
      </c>
      <c r="BZ290" s="104"/>
      <c r="CA290" s="110" t="s">
        <v>137</v>
      </c>
      <c r="CB290" s="104"/>
      <c r="CC290" s="110"/>
      <c r="CD290" s="104"/>
      <c r="CE290" s="110" t="s">
        <v>137</v>
      </c>
      <c r="CF290" s="104"/>
      <c r="CG290" s="110" t="s">
        <v>137</v>
      </c>
      <c r="CH290" s="104"/>
      <c r="CI290" s="110" t="s">
        <v>137</v>
      </c>
      <c r="CJ290" s="104"/>
      <c r="CK290" s="110" t="s">
        <v>137</v>
      </c>
      <c r="CL290" s="104"/>
      <c r="CM290" s="110" t="s">
        <v>137</v>
      </c>
      <c r="CN290" s="104"/>
      <c r="CO290" s="110" t="s">
        <v>137</v>
      </c>
      <c r="CP290" s="104"/>
      <c r="CQ290" s="110" t="s">
        <v>137</v>
      </c>
      <c r="CR290" s="104"/>
      <c r="CS290" s="110" t="s">
        <v>137</v>
      </c>
      <c r="CT290" s="104"/>
      <c r="CU290" s="110" t="s">
        <v>137</v>
      </c>
      <c r="CV290" s="104"/>
      <c r="CW290" s="110" t="s">
        <v>137</v>
      </c>
      <c r="CX290" s="104"/>
      <c r="CY290" s="110" t="s">
        <v>137</v>
      </c>
      <c r="CZ290" s="104"/>
      <c r="DA290" s="110"/>
      <c r="DB290" s="104"/>
    </row>
    <row r="291" spans="1:106">
      <c r="A291" s="104" t="s">
        <v>383</v>
      </c>
      <c r="B291" s="104"/>
      <c r="C291" s="104"/>
      <c r="D291" s="104">
        <v>2</v>
      </c>
      <c r="E291" s="110" t="s">
        <v>3727</v>
      </c>
      <c r="F291" s="110" t="s">
        <v>2691</v>
      </c>
      <c r="G291" s="110" t="s">
        <v>137</v>
      </c>
      <c r="H291" s="104"/>
      <c r="I291" s="110" t="s">
        <v>1015</v>
      </c>
      <c r="J291" s="104" t="s">
        <v>539</v>
      </c>
      <c r="K291" s="110" t="s">
        <v>137</v>
      </c>
      <c r="L291" s="104"/>
      <c r="M291" s="110" t="s">
        <v>137</v>
      </c>
      <c r="N291" s="104"/>
      <c r="O291" s="110" t="s">
        <v>137</v>
      </c>
      <c r="P291" s="104"/>
      <c r="Q291" s="110" t="s">
        <v>137</v>
      </c>
      <c r="R291" s="104"/>
      <c r="S291" s="110"/>
      <c r="T291" s="104"/>
      <c r="U291" s="110"/>
      <c r="V291" s="104"/>
      <c r="W291" s="110"/>
      <c r="X291" s="104"/>
      <c r="Y291" s="110" t="s">
        <v>1016</v>
      </c>
      <c r="Z291" s="104" t="s">
        <v>71</v>
      </c>
      <c r="AA291" s="110" t="s">
        <v>137</v>
      </c>
      <c r="AB291" s="104"/>
      <c r="AC291" s="110" t="s">
        <v>137</v>
      </c>
      <c r="AD291" s="104"/>
      <c r="AE291" s="110" t="s">
        <v>137</v>
      </c>
      <c r="AF291" s="104"/>
      <c r="AG291" s="110" t="s">
        <v>137</v>
      </c>
      <c r="AH291" s="104"/>
      <c r="AI291" s="110" t="s">
        <v>997</v>
      </c>
      <c r="AJ291" s="104" t="s">
        <v>541</v>
      </c>
      <c r="AK291" s="110" t="s">
        <v>999</v>
      </c>
      <c r="AL291" s="111" t="s">
        <v>546</v>
      </c>
      <c r="AM291" s="110" t="s">
        <v>681</v>
      </c>
      <c r="AN291" s="104" t="s">
        <v>547</v>
      </c>
      <c r="AO291" s="110" t="s">
        <v>137</v>
      </c>
      <c r="AP291" s="104"/>
      <c r="AQ291" s="110" t="s">
        <v>1010</v>
      </c>
      <c r="AR291" s="104" t="s">
        <v>75</v>
      </c>
      <c r="AS291" s="110" t="s">
        <v>137</v>
      </c>
      <c r="AT291" s="104"/>
      <c r="AU291" s="110" t="s">
        <v>137</v>
      </c>
      <c r="AV291" s="104"/>
      <c r="AW291" s="110" t="s">
        <v>137</v>
      </c>
      <c r="AX291" s="104"/>
      <c r="AY291" s="110" t="s">
        <v>137</v>
      </c>
      <c r="AZ291" s="104"/>
      <c r="BA291" s="110" t="s">
        <v>137</v>
      </c>
      <c r="BB291" s="104"/>
      <c r="BC291" s="110" t="s">
        <v>1032</v>
      </c>
      <c r="BD291" s="104" t="s">
        <v>596</v>
      </c>
      <c r="BE291" s="110" t="s">
        <v>1030</v>
      </c>
      <c r="BF291" s="104" t="s">
        <v>591</v>
      </c>
      <c r="BG291" s="110" t="s">
        <v>137</v>
      </c>
      <c r="BH291" s="104"/>
      <c r="BI291" s="110" t="s">
        <v>137</v>
      </c>
      <c r="BJ291" s="104"/>
      <c r="BK291" s="110" t="s">
        <v>137</v>
      </c>
      <c r="BL291" s="104"/>
      <c r="BM291" s="110" t="s">
        <v>137</v>
      </c>
      <c r="BN291" s="104"/>
      <c r="BO291" s="110" t="s">
        <v>137</v>
      </c>
      <c r="BP291" s="104"/>
      <c r="BQ291" s="110" t="s">
        <v>137</v>
      </c>
      <c r="BR291" s="104"/>
      <c r="BS291" s="110" t="s">
        <v>137</v>
      </c>
      <c r="BT291" s="104"/>
      <c r="BU291" s="110" t="s">
        <v>137</v>
      </c>
      <c r="BV291" s="104"/>
      <c r="BW291" s="110" t="s">
        <v>137</v>
      </c>
      <c r="BX291" s="104"/>
      <c r="BY291" s="110" t="s">
        <v>137</v>
      </c>
      <c r="BZ291" s="104"/>
      <c r="CA291" s="110" t="s">
        <v>137</v>
      </c>
      <c r="CB291" s="104"/>
      <c r="CC291" s="110"/>
      <c r="CD291" s="104"/>
      <c r="CE291" s="110" t="s">
        <v>137</v>
      </c>
      <c r="CF291" s="104"/>
      <c r="CG291" s="110" t="s">
        <v>137</v>
      </c>
      <c r="CH291" s="104"/>
      <c r="CI291" s="110" t="s">
        <v>137</v>
      </c>
      <c r="CJ291" s="104"/>
      <c r="CK291" s="110" t="s">
        <v>137</v>
      </c>
      <c r="CL291" s="104"/>
      <c r="CM291" s="110" t="s">
        <v>137</v>
      </c>
      <c r="CN291" s="104"/>
      <c r="CO291" s="110" t="s">
        <v>137</v>
      </c>
      <c r="CP291" s="104"/>
      <c r="CQ291" s="110" t="s">
        <v>137</v>
      </c>
      <c r="CR291" s="104"/>
      <c r="CS291" s="110" t="s">
        <v>137</v>
      </c>
      <c r="CT291" s="104"/>
      <c r="CU291" s="110" t="s">
        <v>137</v>
      </c>
      <c r="CV291" s="104"/>
      <c r="CW291" s="110" t="s">
        <v>137</v>
      </c>
      <c r="CX291" s="104"/>
      <c r="CY291" s="110" t="s">
        <v>137</v>
      </c>
      <c r="CZ291" s="104"/>
      <c r="DA291" s="110"/>
      <c r="DB291" s="104"/>
    </row>
    <row r="292" spans="1:106">
      <c r="A292" s="104" t="s">
        <v>365</v>
      </c>
      <c r="B292" s="104"/>
      <c r="C292" s="104"/>
      <c r="D292" s="104">
        <v>2</v>
      </c>
      <c r="E292" s="110" t="s">
        <v>3727</v>
      </c>
      <c r="F292" s="110" t="s">
        <v>2691</v>
      </c>
      <c r="G292" s="110" t="s">
        <v>137</v>
      </c>
      <c r="H292" s="104"/>
      <c r="I292" s="110" t="s">
        <v>986</v>
      </c>
      <c r="J292" s="104" t="s">
        <v>545</v>
      </c>
      <c r="K292" s="110" t="s">
        <v>137</v>
      </c>
      <c r="L292" s="104"/>
      <c r="M292" s="110" t="s">
        <v>137</v>
      </c>
      <c r="N292" s="104"/>
      <c r="O292" s="110" t="s">
        <v>137</v>
      </c>
      <c r="P292" s="104"/>
      <c r="Q292" s="110" t="s">
        <v>137</v>
      </c>
      <c r="R292" s="104"/>
      <c r="S292" s="110"/>
      <c r="T292" s="104"/>
      <c r="U292" s="110"/>
      <c r="V292" s="104"/>
      <c r="W292" s="110"/>
      <c r="X292" s="104"/>
      <c r="Y292" s="110" t="s">
        <v>1016</v>
      </c>
      <c r="Z292" s="104" t="s">
        <v>71</v>
      </c>
      <c r="AA292" s="110" t="s">
        <v>137</v>
      </c>
      <c r="AB292" s="104"/>
      <c r="AC292" s="110" t="s">
        <v>137</v>
      </c>
      <c r="AD292" s="104"/>
      <c r="AE292" s="110" t="s">
        <v>137</v>
      </c>
      <c r="AF292" s="104"/>
      <c r="AG292" s="110" t="s">
        <v>137</v>
      </c>
      <c r="AH292" s="104"/>
      <c r="AI292" s="110" t="s">
        <v>997</v>
      </c>
      <c r="AJ292" s="104" t="s">
        <v>541</v>
      </c>
      <c r="AK292" s="110" t="s">
        <v>999</v>
      </c>
      <c r="AL292" s="111" t="s">
        <v>546</v>
      </c>
      <c r="AM292" s="110" t="s">
        <v>681</v>
      </c>
      <c r="AN292" s="104" t="s">
        <v>547</v>
      </c>
      <c r="AO292" s="110" t="s">
        <v>137</v>
      </c>
      <c r="AP292" s="104"/>
      <c r="AQ292" s="110" t="s">
        <v>1010</v>
      </c>
      <c r="AR292" s="104" t="s">
        <v>75</v>
      </c>
      <c r="AS292" s="110" t="s">
        <v>137</v>
      </c>
      <c r="AT292" s="104"/>
      <c r="AU292" s="110" t="s">
        <v>137</v>
      </c>
      <c r="AV292" s="104"/>
      <c r="AW292" s="110" t="s">
        <v>137</v>
      </c>
      <c r="AX292" s="104"/>
      <c r="AY292" s="110" t="s">
        <v>137</v>
      </c>
      <c r="AZ292" s="104"/>
      <c r="BA292" s="110" t="s">
        <v>137</v>
      </c>
      <c r="BB292" s="104"/>
      <c r="BC292" s="110" t="s">
        <v>1032</v>
      </c>
      <c r="BD292" s="104" t="s">
        <v>596</v>
      </c>
      <c r="BE292" s="110" t="s">
        <v>1030</v>
      </c>
      <c r="BF292" s="104" t="s">
        <v>591</v>
      </c>
      <c r="BG292" s="110" t="s">
        <v>137</v>
      </c>
      <c r="BH292" s="104"/>
      <c r="BI292" s="110" t="s">
        <v>137</v>
      </c>
      <c r="BJ292" s="104"/>
      <c r="BK292" s="110" t="s">
        <v>137</v>
      </c>
      <c r="BL292" s="104"/>
      <c r="BM292" s="110" t="s">
        <v>137</v>
      </c>
      <c r="BN292" s="104"/>
      <c r="BO292" s="110" t="s">
        <v>137</v>
      </c>
      <c r="BP292" s="104"/>
      <c r="BQ292" s="110" t="s">
        <v>137</v>
      </c>
      <c r="BR292" s="104"/>
      <c r="BS292" s="110" t="s">
        <v>137</v>
      </c>
      <c r="BT292" s="104"/>
      <c r="BU292" s="110" t="s">
        <v>137</v>
      </c>
      <c r="BV292" s="104"/>
      <c r="BW292" s="110" t="s">
        <v>137</v>
      </c>
      <c r="BX292" s="104"/>
      <c r="BY292" s="110" t="s">
        <v>137</v>
      </c>
      <c r="BZ292" s="104"/>
      <c r="CA292" s="110" t="s">
        <v>137</v>
      </c>
      <c r="CB292" s="104"/>
      <c r="CC292" s="110"/>
      <c r="CD292" s="104"/>
      <c r="CE292" s="110" t="s">
        <v>137</v>
      </c>
      <c r="CF292" s="104"/>
      <c r="CG292" s="110" t="s">
        <v>137</v>
      </c>
      <c r="CH292" s="104"/>
      <c r="CI292" s="110" t="s">
        <v>137</v>
      </c>
      <c r="CJ292" s="104"/>
      <c r="CK292" s="110" t="s">
        <v>137</v>
      </c>
      <c r="CL292" s="104"/>
      <c r="CM292" s="110" t="s">
        <v>137</v>
      </c>
      <c r="CN292" s="104"/>
      <c r="CO292" s="110" t="s">
        <v>137</v>
      </c>
      <c r="CP292" s="104"/>
      <c r="CQ292" s="110" t="s">
        <v>137</v>
      </c>
      <c r="CR292" s="104"/>
      <c r="CS292" s="110" t="s">
        <v>137</v>
      </c>
      <c r="CT292" s="104"/>
      <c r="CU292" s="110" t="s">
        <v>137</v>
      </c>
      <c r="CV292" s="104"/>
      <c r="CW292" s="110" t="s">
        <v>137</v>
      </c>
      <c r="CX292" s="104"/>
      <c r="CY292" s="110" t="s">
        <v>137</v>
      </c>
      <c r="CZ292" s="104"/>
      <c r="DA292" s="110"/>
      <c r="DB292" s="104"/>
    </row>
    <row r="293" spans="1:106">
      <c r="A293" s="104" t="s">
        <v>347</v>
      </c>
      <c r="B293" s="104"/>
      <c r="C293" s="104"/>
      <c r="D293" s="104">
        <v>2</v>
      </c>
      <c r="E293" s="110" t="s">
        <v>3727</v>
      </c>
      <c r="F293" s="110" t="s">
        <v>2691</v>
      </c>
      <c r="G293" s="110" t="s">
        <v>1008</v>
      </c>
      <c r="H293" s="104" t="s">
        <v>594</v>
      </c>
      <c r="I293" s="110" t="s">
        <v>1015</v>
      </c>
      <c r="J293" s="104" t="s">
        <v>539</v>
      </c>
      <c r="K293" s="110" t="s">
        <v>137</v>
      </c>
      <c r="L293" s="104"/>
      <c r="M293" s="110" t="s">
        <v>137</v>
      </c>
      <c r="N293" s="104"/>
      <c r="O293" s="110" t="s">
        <v>137</v>
      </c>
      <c r="P293" s="104"/>
      <c r="Q293" s="110" t="s">
        <v>137</v>
      </c>
      <c r="R293" s="104"/>
      <c r="S293" s="110"/>
      <c r="T293" s="104"/>
      <c r="U293" s="110"/>
      <c r="V293" s="104"/>
      <c r="W293" s="110"/>
      <c r="X293" s="104"/>
      <c r="Y293" s="110" t="s">
        <v>1016</v>
      </c>
      <c r="Z293" s="104" t="s">
        <v>71</v>
      </c>
      <c r="AA293" s="110" t="s">
        <v>137</v>
      </c>
      <c r="AB293" s="104"/>
      <c r="AC293" s="110" t="s">
        <v>137</v>
      </c>
      <c r="AD293" s="104"/>
      <c r="AE293" s="110" t="s">
        <v>137</v>
      </c>
      <c r="AF293" s="104"/>
      <c r="AG293" s="110" t="s">
        <v>137</v>
      </c>
      <c r="AH293" s="104"/>
      <c r="AI293" s="110" t="s">
        <v>997</v>
      </c>
      <c r="AJ293" s="104" t="s">
        <v>541</v>
      </c>
      <c r="AK293" s="110" t="s">
        <v>999</v>
      </c>
      <c r="AL293" s="111" t="s">
        <v>546</v>
      </c>
      <c r="AM293" s="110" t="s">
        <v>683</v>
      </c>
      <c r="AN293" s="104" t="s">
        <v>592</v>
      </c>
      <c r="AO293" s="110" t="s">
        <v>137</v>
      </c>
      <c r="AP293" s="104"/>
      <c r="AQ293" s="110" t="s">
        <v>1010</v>
      </c>
      <c r="AR293" s="104" t="s">
        <v>75</v>
      </c>
      <c r="AS293" s="110" t="s">
        <v>137</v>
      </c>
      <c r="AT293" s="104"/>
      <c r="AU293" s="110" t="s">
        <v>137</v>
      </c>
      <c r="AV293" s="104"/>
      <c r="AW293" s="110" t="s">
        <v>137</v>
      </c>
      <c r="AX293" s="104"/>
      <c r="AY293" s="110" t="s">
        <v>137</v>
      </c>
      <c r="AZ293" s="104"/>
      <c r="BA293" s="110" t="s">
        <v>137</v>
      </c>
      <c r="BB293" s="104"/>
      <c r="BC293" s="110" t="s">
        <v>1032</v>
      </c>
      <c r="BD293" s="104" t="s">
        <v>596</v>
      </c>
      <c r="BE293" s="110" t="s">
        <v>1030</v>
      </c>
      <c r="BF293" s="104" t="s">
        <v>591</v>
      </c>
      <c r="BG293" s="110" t="s">
        <v>137</v>
      </c>
      <c r="BH293" s="104"/>
      <c r="BI293" s="110" t="s">
        <v>137</v>
      </c>
      <c r="BJ293" s="104"/>
      <c r="BK293" s="110" t="s">
        <v>137</v>
      </c>
      <c r="BL293" s="104"/>
      <c r="BM293" s="110" t="s">
        <v>137</v>
      </c>
      <c r="BN293" s="104"/>
      <c r="BO293" s="110" t="s">
        <v>137</v>
      </c>
      <c r="BP293" s="104"/>
      <c r="BQ293" s="110" t="s">
        <v>137</v>
      </c>
      <c r="BR293" s="104"/>
      <c r="BS293" s="110" t="s">
        <v>137</v>
      </c>
      <c r="BT293" s="104"/>
      <c r="BU293" s="110" t="s">
        <v>137</v>
      </c>
      <c r="BV293" s="104"/>
      <c r="BW293" s="110" t="s">
        <v>137</v>
      </c>
      <c r="BX293" s="104"/>
      <c r="BY293" s="110" t="s">
        <v>137</v>
      </c>
      <c r="BZ293" s="104"/>
      <c r="CA293" s="110" t="s">
        <v>137</v>
      </c>
      <c r="CB293" s="104"/>
      <c r="CC293" s="110"/>
      <c r="CD293" s="104"/>
      <c r="CE293" s="110" t="s">
        <v>137</v>
      </c>
      <c r="CF293" s="104"/>
      <c r="CG293" s="110" t="s">
        <v>137</v>
      </c>
      <c r="CH293" s="104"/>
      <c r="CI293" s="110" t="s">
        <v>137</v>
      </c>
      <c r="CJ293" s="104"/>
      <c r="CK293" s="110" t="s">
        <v>137</v>
      </c>
      <c r="CL293" s="104"/>
      <c r="CM293" s="110" t="s">
        <v>137</v>
      </c>
      <c r="CN293" s="104"/>
      <c r="CO293" s="110" t="s">
        <v>137</v>
      </c>
      <c r="CP293" s="104"/>
      <c r="CQ293" s="110" t="s">
        <v>137</v>
      </c>
      <c r="CR293" s="104"/>
      <c r="CS293" s="110" t="s">
        <v>137</v>
      </c>
      <c r="CT293" s="104"/>
      <c r="CU293" s="110" t="s">
        <v>137</v>
      </c>
      <c r="CV293" s="104"/>
      <c r="CW293" s="110" t="s">
        <v>137</v>
      </c>
      <c r="CX293" s="104"/>
      <c r="CY293" s="110" t="s">
        <v>137</v>
      </c>
      <c r="CZ293" s="104"/>
      <c r="DA293" s="110"/>
      <c r="DB293" s="104"/>
    </row>
    <row r="294" spans="1:106">
      <c r="A294" s="104" t="s">
        <v>339</v>
      </c>
      <c r="B294" s="104"/>
      <c r="C294" s="104"/>
      <c r="D294" s="104">
        <v>2</v>
      </c>
      <c r="E294" s="110" t="s">
        <v>3727</v>
      </c>
      <c r="F294" s="110" t="s">
        <v>2691</v>
      </c>
      <c r="G294" s="110" t="s">
        <v>1008</v>
      </c>
      <c r="H294" s="104" t="s">
        <v>594</v>
      </c>
      <c r="I294" s="110" t="s">
        <v>986</v>
      </c>
      <c r="J294" s="104" t="s">
        <v>545</v>
      </c>
      <c r="K294" s="110" t="s">
        <v>137</v>
      </c>
      <c r="L294" s="104"/>
      <c r="M294" s="110" t="s">
        <v>137</v>
      </c>
      <c r="N294" s="104"/>
      <c r="O294" s="110" t="s">
        <v>137</v>
      </c>
      <c r="P294" s="104"/>
      <c r="Q294" s="110" t="s">
        <v>137</v>
      </c>
      <c r="R294" s="104"/>
      <c r="S294" s="110"/>
      <c r="T294" s="104"/>
      <c r="U294" s="110"/>
      <c r="V294" s="104"/>
      <c r="W294" s="110"/>
      <c r="X294" s="104"/>
      <c r="Y294" s="110" t="s">
        <v>1016</v>
      </c>
      <c r="Z294" s="104" t="s">
        <v>71</v>
      </c>
      <c r="AA294" s="110" t="s">
        <v>137</v>
      </c>
      <c r="AB294" s="104"/>
      <c r="AC294" s="110" t="s">
        <v>137</v>
      </c>
      <c r="AD294" s="104"/>
      <c r="AE294" s="110" t="s">
        <v>137</v>
      </c>
      <c r="AF294" s="104"/>
      <c r="AG294" s="110" t="s">
        <v>137</v>
      </c>
      <c r="AH294" s="104"/>
      <c r="AI294" s="110" t="s">
        <v>997</v>
      </c>
      <c r="AJ294" s="104" t="s">
        <v>541</v>
      </c>
      <c r="AK294" s="110" t="s">
        <v>999</v>
      </c>
      <c r="AL294" s="111" t="s">
        <v>546</v>
      </c>
      <c r="AM294" s="110" t="s">
        <v>683</v>
      </c>
      <c r="AN294" s="104" t="s">
        <v>592</v>
      </c>
      <c r="AO294" s="110" t="s">
        <v>137</v>
      </c>
      <c r="AP294" s="104"/>
      <c r="AQ294" s="110" t="s">
        <v>1010</v>
      </c>
      <c r="AR294" s="104" t="s">
        <v>75</v>
      </c>
      <c r="AS294" s="110" t="s">
        <v>137</v>
      </c>
      <c r="AT294" s="104"/>
      <c r="AU294" s="110" t="s">
        <v>137</v>
      </c>
      <c r="AV294" s="104"/>
      <c r="AW294" s="110" t="s">
        <v>137</v>
      </c>
      <c r="AX294" s="104"/>
      <c r="AY294" s="110" t="s">
        <v>137</v>
      </c>
      <c r="AZ294" s="104"/>
      <c r="BA294" s="110" t="s">
        <v>137</v>
      </c>
      <c r="BB294" s="104"/>
      <c r="BC294" s="110" t="s">
        <v>1032</v>
      </c>
      <c r="BD294" s="104" t="s">
        <v>596</v>
      </c>
      <c r="BE294" s="110" t="s">
        <v>1030</v>
      </c>
      <c r="BF294" s="104" t="s">
        <v>591</v>
      </c>
      <c r="BG294" s="110" t="s">
        <v>137</v>
      </c>
      <c r="BH294" s="104"/>
      <c r="BI294" s="110" t="s">
        <v>137</v>
      </c>
      <c r="BJ294" s="104"/>
      <c r="BK294" s="110" t="s">
        <v>137</v>
      </c>
      <c r="BL294" s="104"/>
      <c r="BM294" s="110" t="s">
        <v>137</v>
      </c>
      <c r="BN294" s="104"/>
      <c r="BO294" s="110" t="s">
        <v>137</v>
      </c>
      <c r="BP294" s="104"/>
      <c r="BQ294" s="110" t="s">
        <v>137</v>
      </c>
      <c r="BR294" s="104"/>
      <c r="BS294" s="110" t="s">
        <v>137</v>
      </c>
      <c r="BT294" s="104"/>
      <c r="BU294" s="110" t="s">
        <v>137</v>
      </c>
      <c r="BV294" s="104"/>
      <c r="BW294" s="110" t="s">
        <v>137</v>
      </c>
      <c r="BX294" s="104"/>
      <c r="BY294" s="110" t="s">
        <v>137</v>
      </c>
      <c r="BZ294" s="104"/>
      <c r="CA294" s="110" t="s">
        <v>137</v>
      </c>
      <c r="CB294" s="104"/>
      <c r="CC294" s="110"/>
      <c r="CD294" s="104"/>
      <c r="CE294" s="110" t="s">
        <v>137</v>
      </c>
      <c r="CF294" s="104"/>
      <c r="CG294" s="110" t="s">
        <v>137</v>
      </c>
      <c r="CH294" s="104"/>
      <c r="CI294" s="110" t="s">
        <v>137</v>
      </c>
      <c r="CJ294" s="104"/>
      <c r="CK294" s="110" t="s">
        <v>137</v>
      </c>
      <c r="CL294" s="104"/>
      <c r="CM294" s="110" t="s">
        <v>137</v>
      </c>
      <c r="CN294" s="104"/>
      <c r="CO294" s="110" t="s">
        <v>137</v>
      </c>
      <c r="CP294" s="104"/>
      <c r="CQ294" s="110" t="s">
        <v>137</v>
      </c>
      <c r="CR294" s="104"/>
      <c r="CS294" s="110" t="s">
        <v>137</v>
      </c>
      <c r="CT294" s="104"/>
      <c r="CU294" s="110" t="s">
        <v>137</v>
      </c>
      <c r="CV294" s="104"/>
      <c r="CW294" s="110" t="s">
        <v>137</v>
      </c>
      <c r="CX294" s="104"/>
      <c r="CY294" s="110" t="s">
        <v>137</v>
      </c>
      <c r="CZ294" s="104"/>
      <c r="DA294" s="110"/>
      <c r="DB294" s="104"/>
    </row>
    <row r="295" spans="1:106">
      <c r="A295" s="104" t="s">
        <v>357</v>
      </c>
      <c r="B295" s="104"/>
      <c r="C295" s="104"/>
      <c r="D295" s="104">
        <v>2</v>
      </c>
      <c r="E295" s="110" t="s">
        <v>3727</v>
      </c>
      <c r="F295" s="110" t="s">
        <v>2691</v>
      </c>
      <c r="G295" s="110" t="s">
        <v>137</v>
      </c>
      <c r="H295" s="104"/>
      <c r="I295" s="110" t="s">
        <v>1015</v>
      </c>
      <c r="J295" s="104" t="s">
        <v>539</v>
      </c>
      <c r="K295" s="110" t="s">
        <v>137</v>
      </c>
      <c r="L295" s="104"/>
      <c r="M295" s="110" t="s">
        <v>137</v>
      </c>
      <c r="N295" s="104"/>
      <c r="O295" s="110" t="s">
        <v>137</v>
      </c>
      <c r="P295" s="104"/>
      <c r="Q295" s="110" t="s">
        <v>137</v>
      </c>
      <c r="R295" s="104"/>
      <c r="S295" s="110"/>
      <c r="T295" s="104"/>
      <c r="U295" s="110"/>
      <c r="V295" s="104"/>
      <c r="W295" s="110"/>
      <c r="X295" s="104"/>
      <c r="Y295" s="110" t="s">
        <v>1016</v>
      </c>
      <c r="Z295" s="104" t="s">
        <v>71</v>
      </c>
      <c r="AA295" s="110" t="s">
        <v>137</v>
      </c>
      <c r="AB295" s="104"/>
      <c r="AC295" s="110" t="s">
        <v>137</v>
      </c>
      <c r="AD295" s="104"/>
      <c r="AE295" s="110" t="s">
        <v>137</v>
      </c>
      <c r="AF295" s="104"/>
      <c r="AG295" s="110" t="s">
        <v>137</v>
      </c>
      <c r="AH295" s="104"/>
      <c r="AI295" s="110" t="s">
        <v>997</v>
      </c>
      <c r="AJ295" s="104" t="s">
        <v>541</v>
      </c>
      <c r="AK295" s="110" t="s">
        <v>999</v>
      </c>
      <c r="AL295" s="111" t="s">
        <v>546</v>
      </c>
      <c r="AM295" s="110" t="s">
        <v>683</v>
      </c>
      <c r="AN295" s="104" t="s">
        <v>592</v>
      </c>
      <c r="AO295" s="110" t="s">
        <v>137</v>
      </c>
      <c r="AP295" s="104"/>
      <c r="AQ295" s="110" t="s">
        <v>1010</v>
      </c>
      <c r="AR295" s="104" t="s">
        <v>75</v>
      </c>
      <c r="AS295" s="110" t="s">
        <v>137</v>
      </c>
      <c r="AT295" s="104"/>
      <c r="AU295" s="110" t="s">
        <v>137</v>
      </c>
      <c r="AV295" s="104"/>
      <c r="AW295" s="110" t="s">
        <v>137</v>
      </c>
      <c r="AX295" s="104"/>
      <c r="AY295" s="110" t="s">
        <v>137</v>
      </c>
      <c r="AZ295" s="104"/>
      <c r="BA295" s="110" t="s">
        <v>137</v>
      </c>
      <c r="BB295" s="104"/>
      <c r="BC295" s="110" t="s">
        <v>1032</v>
      </c>
      <c r="BD295" s="104" t="s">
        <v>596</v>
      </c>
      <c r="BE295" s="110" t="s">
        <v>1030</v>
      </c>
      <c r="BF295" s="104" t="s">
        <v>591</v>
      </c>
      <c r="BG295" s="110" t="s">
        <v>137</v>
      </c>
      <c r="BH295" s="104"/>
      <c r="BI295" s="110" t="s">
        <v>137</v>
      </c>
      <c r="BJ295" s="104"/>
      <c r="BK295" s="110" t="s">
        <v>137</v>
      </c>
      <c r="BL295" s="104"/>
      <c r="BM295" s="110" t="s">
        <v>137</v>
      </c>
      <c r="BN295" s="104"/>
      <c r="BO295" s="110" t="s">
        <v>137</v>
      </c>
      <c r="BP295" s="104"/>
      <c r="BQ295" s="110" t="s">
        <v>137</v>
      </c>
      <c r="BR295" s="104"/>
      <c r="BS295" s="110" t="s">
        <v>137</v>
      </c>
      <c r="BT295" s="104"/>
      <c r="BU295" s="110" t="s">
        <v>137</v>
      </c>
      <c r="BV295" s="104"/>
      <c r="BW295" s="110" t="s">
        <v>137</v>
      </c>
      <c r="BX295" s="104"/>
      <c r="BY295" s="110" t="s">
        <v>137</v>
      </c>
      <c r="BZ295" s="104"/>
      <c r="CA295" s="110" t="s">
        <v>137</v>
      </c>
      <c r="CB295" s="104"/>
      <c r="CC295" s="110"/>
      <c r="CD295" s="104"/>
      <c r="CE295" s="110" t="s">
        <v>137</v>
      </c>
      <c r="CF295" s="104"/>
      <c r="CG295" s="110" t="s">
        <v>137</v>
      </c>
      <c r="CH295" s="104"/>
      <c r="CI295" s="110" t="s">
        <v>137</v>
      </c>
      <c r="CJ295" s="104"/>
      <c r="CK295" s="110" t="s">
        <v>137</v>
      </c>
      <c r="CL295" s="104"/>
      <c r="CM295" s="110" t="s">
        <v>137</v>
      </c>
      <c r="CN295" s="104"/>
      <c r="CO295" s="110" t="s">
        <v>137</v>
      </c>
      <c r="CP295" s="104"/>
      <c r="CQ295" s="110" t="s">
        <v>137</v>
      </c>
      <c r="CR295" s="104"/>
      <c r="CS295" s="110" t="s">
        <v>137</v>
      </c>
      <c r="CT295" s="104"/>
      <c r="CU295" s="110" t="s">
        <v>137</v>
      </c>
      <c r="CV295" s="104"/>
      <c r="CW295" s="110" t="s">
        <v>137</v>
      </c>
      <c r="CX295" s="104"/>
      <c r="CY295" s="110" t="s">
        <v>137</v>
      </c>
      <c r="CZ295" s="104"/>
      <c r="DA295" s="110"/>
      <c r="DB295" s="104"/>
    </row>
    <row r="296" spans="1:106">
      <c r="A296" s="104" t="s">
        <v>337</v>
      </c>
      <c r="B296" s="104"/>
      <c r="C296" s="104"/>
      <c r="D296" s="104">
        <v>2</v>
      </c>
      <c r="E296" s="110" t="s">
        <v>3727</v>
      </c>
      <c r="F296" s="110" t="s">
        <v>2691</v>
      </c>
      <c r="G296" s="110" t="s">
        <v>137</v>
      </c>
      <c r="H296" s="104"/>
      <c r="I296" s="110" t="s">
        <v>986</v>
      </c>
      <c r="J296" s="104" t="s">
        <v>545</v>
      </c>
      <c r="K296" s="110" t="s">
        <v>137</v>
      </c>
      <c r="L296" s="104"/>
      <c r="M296" s="110" t="s">
        <v>137</v>
      </c>
      <c r="N296" s="104"/>
      <c r="O296" s="110" t="s">
        <v>137</v>
      </c>
      <c r="P296" s="104"/>
      <c r="Q296" s="110" t="s">
        <v>137</v>
      </c>
      <c r="R296" s="104"/>
      <c r="S296" s="110"/>
      <c r="T296" s="104"/>
      <c r="U296" s="110"/>
      <c r="V296" s="104"/>
      <c r="W296" s="110"/>
      <c r="X296" s="104"/>
      <c r="Y296" s="110" t="s">
        <v>1016</v>
      </c>
      <c r="Z296" s="104" t="s">
        <v>71</v>
      </c>
      <c r="AA296" s="110" t="s">
        <v>137</v>
      </c>
      <c r="AB296" s="104"/>
      <c r="AC296" s="110" t="s">
        <v>137</v>
      </c>
      <c r="AD296" s="104"/>
      <c r="AE296" s="110" t="s">
        <v>137</v>
      </c>
      <c r="AF296" s="104"/>
      <c r="AG296" s="110" t="s">
        <v>137</v>
      </c>
      <c r="AH296" s="104"/>
      <c r="AI296" s="110" t="s">
        <v>997</v>
      </c>
      <c r="AJ296" s="104" t="s">
        <v>541</v>
      </c>
      <c r="AK296" s="110" t="s">
        <v>999</v>
      </c>
      <c r="AL296" s="111" t="s">
        <v>546</v>
      </c>
      <c r="AM296" s="110" t="s">
        <v>683</v>
      </c>
      <c r="AN296" s="104" t="s">
        <v>592</v>
      </c>
      <c r="AO296" s="110" t="s">
        <v>137</v>
      </c>
      <c r="AP296" s="104"/>
      <c r="AQ296" s="110" t="s">
        <v>1010</v>
      </c>
      <c r="AR296" s="104" t="s">
        <v>75</v>
      </c>
      <c r="AS296" s="110" t="s">
        <v>137</v>
      </c>
      <c r="AT296" s="104"/>
      <c r="AU296" s="110" t="s">
        <v>137</v>
      </c>
      <c r="AV296" s="104"/>
      <c r="AW296" s="110" t="s">
        <v>137</v>
      </c>
      <c r="AX296" s="104"/>
      <c r="AY296" s="110" t="s">
        <v>137</v>
      </c>
      <c r="AZ296" s="104"/>
      <c r="BA296" s="110" t="s">
        <v>137</v>
      </c>
      <c r="BB296" s="104"/>
      <c r="BC296" s="110" t="s">
        <v>1032</v>
      </c>
      <c r="BD296" s="104" t="s">
        <v>596</v>
      </c>
      <c r="BE296" s="110" t="s">
        <v>1030</v>
      </c>
      <c r="BF296" s="104" t="s">
        <v>591</v>
      </c>
      <c r="BG296" s="110" t="s">
        <v>137</v>
      </c>
      <c r="BH296" s="104"/>
      <c r="BI296" s="110" t="s">
        <v>137</v>
      </c>
      <c r="BJ296" s="104"/>
      <c r="BK296" s="110" t="s">
        <v>137</v>
      </c>
      <c r="BL296" s="104"/>
      <c r="BM296" s="110" t="s">
        <v>137</v>
      </c>
      <c r="BN296" s="104"/>
      <c r="BO296" s="110" t="s">
        <v>137</v>
      </c>
      <c r="BP296" s="104"/>
      <c r="BQ296" s="110" t="s">
        <v>137</v>
      </c>
      <c r="BR296" s="104"/>
      <c r="BS296" s="110" t="s">
        <v>137</v>
      </c>
      <c r="BT296" s="104"/>
      <c r="BU296" s="110" t="s">
        <v>137</v>
      </c>
      <c r="BV296" s="104"/>
      <c r="BW296" s="110" t="s">
        <v>137</v>
      </c>
      <c r="BX296" s="104"/>
      <c r="BY296" s="110" t="s">
        <v>137</v>
      </c>
      <c r="BZ296" s="104"/>
      <c r="CA296" s="110" t="s">
        <v>137</v>
      </c>
      <c r="CB296" s="104"/>
      <c r="CC296" s="110"/>
      <c r="CD296" s="104"/>
      <c r="CE296" s="110" t="s">
        <v>137</v>
      </c>
      <c r="CF296" s="104"/>
      <c r="CG296" s="110" t="s">
        <v>137</v>
      </c>
      <c r="CH296" s="104"/>
      <c r="CI296" s="110" t="s">
        <v>137</v>
      </c>
      <c r="CJ296" s="104"/>
      <c r="CK296" s="110" t="s">
        <v>137</v>
      </c>
      <c r="CL296" s="104"/>
      <c r="CM296" s="110" t="s">
        <v>137</v>
      </c>
      <c r="CN296" s="104"/>
      <c r="CO296" s="110" t="s">
        <v>137</v>
      </c>
      <c r="CP296" s="104"/>
      <c r="CQ296" s="110" t="s">
        <v>137</v>
      </c>
      <c r="CR296" s="104"/>
      <c r="CS296" s="110" t="s">
        <v>137</v>
      </c>
      <c r="CT296" s="104"/>
      <c r="CU296" s="110" t="s">
        <v>137</v>
      </c>
      <c r="CV296" s="104"/>
      <c r="CW296" s="110" t="s">
        <v>137</v>
      </c>
      <c r="CX296" s="104"/>
      <c r="CY296" s="110" t="s">
        <v>137</v>
      </c>
      <c r="CZ296" s="104"/>
      <c r="DA296" s="110"/>
      <c r="DB296" s="104"/>
    </row>
    <row r="297" spans="1:106">
      <c r="A297" s="104" t="s">
        <v>284</v>
      </c>
      <c r="B297" s="104"/>
      <c r="C297" s="104"/>
      <c r="D297" s="104">
        <v>2</v>
      </c>
      <c r="E297" s="110" t="s">
        <v>3727</v>
      </c>
      <c r="F297" s="110" t="s">
        <v>2691</v>
      </c>
      <c r="G297" s="110" t="s">
        <v>137</v>
      </c>
      <c r="H297" s="104"/>
      <c r="I297" s="110" t="s">
        <v>1015</v>
      </c>
      <c r="J297" s="104" t="s">
        <v>539</v>
      </c>
      <c r="K297" s="110" t="s">
        <v>137</v>
      </c>
      <c r="L297" s="104"/>
      <c r="M297" s="110" t="s">
        <v>137</v>
      </c>
      <c r="N297" s="104"/>
      <c r="O297" s="110" t="s">
        <v>137</v>
      </c>
      <c r="P297" s="104"/>
      <c r="Q297" s="110" t="s">
        <v>137</v>
      </c>
      <c r="R297" s="104"/>
      <c r="S297" s="110"/>
      <c r="T297" s="104"/>
      <c r="U297" s="110"/>
      <c r="V297" s="104"/>
      <c r="W297" s="110"/>
      <c r="X297" s="104"/>
      <c r="Y297" s="110" t="s">
        <v>1016</v>
      </c>
      <c r="Z297" s="104" t="s">
        <v>71</v>
      </c>
      <c r="AA297" s="110" t="s">
        <v>137</v>
      </c>
      <c r="AB297" s="104"/>
      <c r="AC297" s="110" t="s">
        <v>137</v>
      </c>
      <c r="AD297" s="104"/>
      <c r="AE297" s="110" t="s">
        <v>137</v>
      </c>
      <c r="AF297" s="104"/>
      <c r="AG297" s="110" t="s">
        <v>137</v>
      </c>
      <c r="AH297" s="104"/>
      <c r="AI297" s="110" t="s">
        <v>997</v>
      </c>
      <c r="AJ297" s="104" t="s">
        <v>541</v>
      </c>
      <c r="AK297" s="110" t="s">
        <v>998</v>
      </c>
      <c r="AL297" s="111" t="s">
        <v>542</v>
      </c>
      <c r="AM297" s="110" t="s">
        <v>683</v>
      </c>
      <c r="AN297" s="104" t="s">
        <v>592</v>
      </c>
      <c r="AO297" s="110" t="s">
        <v>137</v>
      </c>
      <c r="AP297" s="104"/>
      <c r="AQ297" s="110" t="s">
        <v>1009</v>
      </c>
      <c r="AR297" s="104" t="s">
        <v>74</v>
      </c>
      <c r="AS297" s="110" t="s">
        <v>137</v>
      </c>
      <c r="AT297" s="104"/>
      <c r="AU297" s="110" t="s">
        <v>137</v>
      </c>
      <c r="AV297" s="104"/>
      <c r="AW297" s="110" t="s">
        <v>137</v>
      </c>
      <c r="AX297" s="104"/>
      <c r="AY297" s="110" t="s">
        <v>137</v>
      </c>
      <c r="AZ297" s="104"/>
      <c r="BA297" s="110" t="s">
        <v>137</v>
      </c>
      <c r="BB297" s="104"/>
      <c r="BC297" s="110" t="s">
        <v>2935</v>
      </c>
      <c r="BD297" s="104" t="s">
        <v>555</v>
      </c>
      <c r="BE297" s="110" t="s">
        <v>1030</v>
      </c>
      <c r="BF297" s="104" t="s">
        <v>591</v>
      </c>
      <c r="BG297" s="110" t="s">
        <v>137</v>
      </c>
      <c r="BH297" s="104"/>
      <c r="BI297" s="110" t="s">
        <v>137</v>
      </c>
      <c r="BJ297" s="104"/>
      <c r="BK297" s="110" t="s">
        <v>137</v>
      </c>
      <c r="BL297" s="104"/>
      <c r="BM297" s="110" t="s">
        <v>137</v>
      </c>
      <c r="BN297" s="104"/>
      <c r="BO297" s="110" t="s">
        <v>137</v>
      </c>
      <c r="BP297" s="104"/>
      <c r="BQ297" s="110" t="s">
        <v>137</v>
      </c>
      <c r="BR297" s="104"/>
      <c r="BS297" s="110" t="s">
        <v>137</v>
      </c>
      <c r="BT297" s="104"/>
      <c r="BU297" s="110" t="s">
        <v>137</v>
      </c>
      <c r="BV297" s="104"/>
      <c r="BW297" s="110" t="s">
        <v>137</v>
      </c>
      <c r="BX297" s="104"/>
      <c r="BY297" s="110" t="s">
        <v>137</v>
      </c>
      <c r="BZ297" s="104"/>
      <c r="CA297" s="110" t="s">
        <v>137</v>
      </c>
      <c r="CB297" s="104"/>
      <c r="CC297" s="110"/>
      <c r="CD297" s="104"/>
      <c r="CE297" s="110" t="s">
        <v>137</v>
      </c>
      <c r="CF297" s="104"/>
      <c r="CG297" s="110" t="s">
        <v>137</v>
      </c>
      <c r="CH297" s="104"/>
      <c r="CI297" s="110" t="s">
        <v>137</v>
      </c>
      <c r="CJ297" s="104"/>
      <c r="CK297" s="110" t="s">
        <v>137</v>
      </c>
      <c r="CL297" s="104"/>
      <c r="CM297" s="110" t="s">
        <v>137</v>
      </c>
      <c r="CN297" s="104"/>
      <c r="CO297" s="110" t="s">
        <v>137</v>
      </c>
      <c r="CP297" s="104"/>
      <c r="CQ297" s="110" t="s">
        <v>137</v>
      </c>
      <c r="CR297" s="104"/>
      <c r="CS297" s="110" t="s">
        <v>137</v>
      </c>
      <c r="CT297" s="104"/>
      <c r="CU297" s="110" t="s">
        <v>137</v>
      </c>
      <c r="CV297" s="104"/>
      <c r="CW297" s="110" t="s">
        <v>137</v>
      </c>
      <c r="CX297" s="104"/>
      <c r="CY297" s="110" t="s">
        <v>137</v>
      </c>
      <c r="CZ297" s="104"/>
      <c r="DA297" s="110"/>
      <c r="DB297" s="104"/>
    </row>
    <row r="298" spans="1:106">
      <c r="A298" s="104" t="s">
        <v>312</v>
      </c>
      <c r="B298" s="104"/>
      <c r="C298" s="104"/>
      <c r="D298" s="104">
        <v>2</v>
      </c>
      <c r="E298" s="110" t="s">
        <v>3727</v>
      </c>
      <c r="F298" s="110" t="s">
        <v>2691</v>
      </c>
      <c r="G298" s="110" t="s">
        <v>137</v>
      </c>
      <c r="H298" s="104"/>
      <c r="I298" s="110" t="s">
        <v>986</v>
      </c>
      <c r="J298" s="104" t="s">
        <v>545</v>
      </c>
      <c r="K298" s="110" t="s">
        <v>137</v>
      </c>
      <c r="L298" s="104"/>
      <c r="M298" s="110" t="s">
        <v>137</v>
      </c>
      <c r="N298" s="104"/>
      <c r="O298" s="110" t="s">
        <v>137</v>
      </c>
      <c r="P298" s="104"/>
      <c r="Q298" s="110" t="s">
        <v>137</v>
      </c>
      <c r="R298" s="104"/>
      <c r="S298" s="110"/>
      <c r="T298" s="104"/>
      <c r="U298" s="110"/>
      <c r="V298" s="104"/>
      <c r="W298" s="110"/>
      <c r="X298" s="104"/>
      <c r="Y298" s="110" t="s">
        <v>1016</v>
      </c>
      <c r="Z298" s="104" t="s">
        <v>71</v>
      </c>
      <c r="AA298" s="110" t="s">
        <v>137</v>
      </c>
      <c r="AB298" s="104"/>
      <c r="AC298" s="110" t="s">
        <v>137</v>
      </c>
      <c r="AD298" s="104"/>
      <c r="AE298" s="110" t="s">
        <v>137</v>
      </c>
      <c r="AF298" s="104"/>
      <c r="AG298" s="110" t="s">
        <v>137</v>
      </c>
      <c r="AH298" s="104"/>
      <c r="AI298" s="110" t="s">
        <v>997</v>
      </c>
      <c r="AJ298" s="104" t="s">
        <v>541</v>
      </c>
      <c r="AK298" s="110" t="s">
        <v>998</v>
      </c>
      <c r="AL298" s="111" t="s">
        <v>542</v>
      </c>
      <c r="AM298" s="110" t="s">
        <v>683</v>
      </c>
      <c r="AN298" s="104" t="s">
        <v>592</v>
      </c>
      <c r="AO298" s="110" t="s">
        <v>137</v>
      </c>
      <c r="AP298" s="104"/>
      <c r="AQ298" s="110" t="s">
        <v>1009</v>
      </c>
      <c r="AR298" s="104" t="s">
        <v>74</v>
      </c>
      <c r="AS298" s="110" t="s">
        <v>137</v>
      </c>
      <c r="AT298" s="104"/>
      <c r="AU298" s="110" t="s">
        <v>137</v>
      </c>
      <c r="AV298" s="104"/>
      <c r="AW298" s="110" t="s">
        <v>137</v>
      </c>
      <c r="AX298" s="104"/>
      <c r="AY298" s="110" t="s">
        <v>137</v>
      </c>
      <c r="AZ298" s="104"/>
      <c r="BA298" s="110" t="s">
        <v>137</v>
      </c>
      <c r="BB298" s="104"/>
      <c r="BC298" s="110" t="s">
        <v>2935</v>
      </c>
      <c r="BD298" s="104" t="s">
        <v>555</v>
      </c>
      <c r="BE298" s="110" t="s">
        <v>1030</v>
      </c>
      <c r="BF298" s="104" t="s">
        <v>591</v>
      </c>
      <c r="BG298" s="110" t="s">
        <v>137</v>
      </c>
      <c r="BH298" s="104"/>
      <c r="BI298" s="110" t="s">
        <v>137</v>
      </c>
      <c r="BJ298" s="104"/>
      <c r="BK298" s="110" t="s">
        <v>137</v>
      </c>
      <c r="BL298" s="104"/>
      <c r="BM298" s="110" t="s">
        <v>137</v>
      </c>
      <c r="BN298" s="104"/>
      <c r="BO298" s="110" t="s">
        <v>137</v>
      </c>
      <c r="BP298" s="104"/>
      <c r="BQ298" s="110" t="s">
        <v>137</v>
      </c>
      <c r="BR298" s="104"/>
      <c r="BS298" s="110" t="s">
        <v>137</v>
      </c>
      <c r="BT298" s="104"/>
      <c r="BU298" s="110" t="s">
        <v>137</v>
      </c>
      <c r="BV298" s="104"/>
      <c r="BW298" s="110" t="s">
        <v>137</v>
      </c>
      <c r="BX298" s="104"/>
      <c r="BY298" s="110" t="s">
        <v>137</v>
      </c>
      <c r="BZ298" s="104"/>
      <c r="CA298" s="110" t="s">
        <v>137</v>
      </c>
      <c r="CB298" s="104"/>
      <c r="CC298" s="110"/>
      <c r="CD298" s="104"/>
      <c r="CE298" s="110" t="s">
        <v>137</v>
      </c>
      <c r="CF298" s="104"/>
      <c r="CG298" s="110" t="s">
        <v>137</v>
      </c>
      <c r="CH298" s="104"/>
      <c r="CI298" s="110" t="s">
        <v>137</v>
      </c>
      <c r="CJ298" s="104"/>
      <c r="CK298" s="110" t="s">
        <v>137</v>
      </c>
      <c r="CL298" s="104"/>
      <c r="CM298" s="110" t="s">
        <v>137</v>
      </c>
      <c r="CN298" s="104"/>
      <c r="CO298" s="110" t="s">
        <v>137</v>
      </c>
      <c r="CP298" s="104"/>
      <c r="CQ298" s="110" t="s">
        <v>137</v>
      </c>
      <c r="CR298" s="104"/>
      <c r="CS298" s="110" t="s">
        <v>137</v>
      </c>
      <c r="CT298" s="104"/>
      <c r="CU298" s="110" t="s">
        <v>137</v>
      </c>
      <c r="CV298" s="104"/>
      <c r="CW298" s="110" t="s">
        <v>137</v>
      </c>
      <c r="CX298" s="104"/>
      <c r="CY298" s="110" t="s">
        <v>137</v>
      </c>
      <c r="CZ298" s="104"/>
      <c r="DA298" s="110"/>
      <c r="DB298" s="104"/>
    </row>
    <row r="299" spans="1:106">
      <c r="A299" s="104" t="s">
        <v>285</v>
      </c>
      <c r="B299" s="104"/>
      <c r="C299" s="104"/>
      <c r="D299" s="104">
        <v>2</v>
      </c>
      <c r="E299" s="110" t="s">
        <v>3727</v>
      </c>
      <c r="F299" s="110" t="s">
        <v>2691</v>
      </c>
      <c r="G299" s="110" t="s">
        <v>137</v>
      </c>
      <c r="H299" s="104"/>
      <c r="I299" s="110" t="s">
        <v>1015</v>
      </c>
      <c r="J299" s="104" t="s">
        <v>539</v>
      </c>
      <c r="K299" s="110" t="s">
        <v>137</v>
      </c>
      <c r="L299" s="104"/>
      <c r="M299" s="110" t="s">
        <v>137</v>
      </c>
      <c r="N299" s="104"/>
      <c r="O299" s="110" t="s">
        <v>137</v>
      </c>
      <c r="P299" s="104"/>
      <c r="Q299" s="110" t="s">
        <v>137</v>
      </c>
      <c r="R299" s="104"/>
      <c r="S299" s="110"/>
      <c r="T299" s="104"/>
      <c r="U299" s="110"/>
      <c r="V299" s="104"/>
      <c r="W299" s="110"/>
      <c r="X299" s="104"/>
      <c r="Y299" s="110" t="s">
        <v>1016</v>
      </c>
      <c r="Z299" s="104" t="s">
        <v>71</v>
      </c>
      <c r="AA299" s="110" t="s">
        <v>137</v>
      </c>
      <c r="AB299" s="104"/>
      <c r="AC299" s="110" t="s">
        <v>137</v>
      </c>
      <c r="AD299" s="104"/>
      <c r="AE299" s="110" t="s">
        <v>137</v>
      </c>
      <c r="AF299" s="104"/>
      <c r="AG299" s="110" t="s">
        <v>137</v>
      </c>
      <c r="AH299" s="104"/>
      <c r="AI299" s="110" t="s">
        <v>997</v>
      </c>
      <c r="AJ299" s="104" t="s">
        <v>541</v>
      </c>
      <c r="AK299" s="110" t="s">
        <v>998</v>
      </c>
      <c r="AL299" s="111" t="s">
        <v>542</v>
      </c>
      <c r="AM299" s="110" t="s">
        <v>683</v>
      </c>
      <c r="AN299" s="104" t="s">
        <v>592</v>
      </c>
      <c r="AO299" s="110" t="s">
        <v>137</v>
      </c>
      <c r="AP299" s="104"/>
      <c r="AQ299" s="110" t="s">
        <v>1010</v>
      </c>
      <c r="AR299" s="104" t="s">
        <v>75</v>
      </c>
      <c r="AS299" s="110" t="s">
        <v>137</v>
      </c>
      <c r="AT299" s="104"/>
      <c r="AU299" s="110" t="s">
        <v>137</v>
      </c>
      <c r="AV299" s="104"/>
      <c r="AW299" s="110" t="s">
        <v>137</v>
      </c>
      <c r="AX299" s="104"/>
      <c r="AY299" s="110" t="s">
        <v>137</v>
      </c>
      <c r="AZ299" s="104"/>
      <c r="BA299" s="110" t="s">
        <v>137</v>
      </c>
      <c r="BB299" s="104"/>
      <c r="BC299" s="110" t="s">
        <v>2935</v>
      </c>
      <c r="BD299" s="104" t="s">
        <v>555</v>
      </c>
      <c r="BE299" s="110" t="s">
        <v>1030</v>
      </c>
      <c r="BF299" s="104" t="s">
        <v>591</v>
      </c>
      <c r="BG299" s="110" t="s">
        <v>137</v>
      </c>
      <c r="BH299" s="104"/>
      <c r="BI299" s="110" t="s">
        <v>137</v>
      </c>
      <c r="BJ299" s="104"/>
      <c r="BK299" s="110" t="s">
        <v>137</v>
      </c>
      <c r="BL299" s="104"/>
      <c r="BM299" s="110" t="s">
        <v>137</v>
      </c>
      <c r="BN299" s="104"/>
      <c r="BO299" s="110" t="s">
        <v>137</v>
      </c>
      <c r="BP299" s="104"/>
      <c r="BQ299" s="110" t="s">
        <v>137</v>
      </c>
      <c r="BR299" s="104"/>
      <c r="BS299" s="110" t="s">
        <v>137</v>
      </c>
      <c r="BT299" s="104"/>
      <c r="BU299" s="110" t="s">
        <v>137</v>
      </c>
      <c r="BV299" s="104"/>
      <c r="BW299" s="110" t="s">
        <v>137</v>
      </c>
      <c r="BX299" s="104"/>
      <c r="BY299" s="110" t="s">
        <v>137</v>
      </c>
      <c r="BZ299" s="104"/>
      <c r="CA299" s="110" t="s">
        <v>137</v>
      </c>
      <c r="CB299" s="104"/>
      <c r="CC299" s="110"/>
      <c r="CD299" s="104"/>
      <c r="CE299" s="110" t="s">
        <v>137</v>
      </c>
      <c r="CF299" s="104"/>
      <c r="CG299" s="110" t="s">
        <v>137</v>
      </c>
      <c r="CH299" s="104"/>
      <c r="CI299" s="110" t="s">
        <v>137</v>
      </c>
      <c r="CJ299" s="104"/>
      <c r="CK299" s="110" t="s">
        <v>137</v>
      </c>
      <c r="CL299" s="104"/>
      <c r="CM299" s="110" t="s">
        <v>137</v>
      </c>
      <c r="CN299" s="104"/>
      <c r="CO299" s="110" t="s">
        <v>137</v>
      </c>
      <c r="CP299" s="104"/>
      <c r="CQ299" s="110" t="s">
        <v>137</v>
      </c>
      <c r="CR299" s="104"/>
      <c r="CS299" s="110" t="s">
        <v>137</v>
      </c>
      <c r="CT299" s="104"/>
      <c r="CU299" s="110" t="s">
        <v>137</v>
      </c>
      <c r="CV299" s="104"/>
      <c r="CW299" s="110" t="s">
        <v>137</v>
      </c>
      <c r="CX299" s="104"/>
      <c r="CY299" s="110" t="s">
        <v>137</v>
      </c>
      <c r="CZ299" s="104"/>
      <c r="DA299" s="110"/>
      <c r="DB299" s="104"/>
    </row>
    <row r="300" spans="1:106">
      <c r="A300" s="104" t="s">
        <v>313</v>
      </c>
      <c r="B300" s="104"/>
      <c r="C300" s="104"/>
      <c r="D300" s="104">
        <v>2</v>
      </c>
      <c r="E300" s="110" t="s">
        <v>3727</v>
      </c>
      <c r="F300" s="110" t="s">
        <v>2691</v>
      </c>
      <c r="G300" s="110" t="s">
        <v>137</v>
      </c>
      <c r="H300" s="104"/>
      <c r="I300" s="110" t="s">
        <v>986</v>
      </c>
      <c r="J300" s="104" t="s">
        <v>545</v>
      </c>
      <c r="K300" s="110" t="s">
        <v>137</v>
      </c>
      <c r="L300" s="104"/>
      <c r="M300" s="110" t="s">
        <v>137</v>
      </c>
      <c r="N300" s="104"/>
      <c r="O300" s="110" t="s">
        <v>137</v>
      </c>
      <c r="P300" s="104"/>
      <c r="Q300" s="110" t="s">
        <v>137</v>
      </c>
      <c r="R300" s="104"/>
      <c r="S300" s="110"/>
      <c r="T300" s="104"/>
      <c r="U300" s="110"/>
      <c r="V300" s="104"/>
      <c r="W300" s="110"/>
      <c r="X300" s="104"/>
      <c r="Y300" s="110" t="s">
        <v>1016</v>
      </c>
      <c r="Z300" s="104" t="s">
        <v>71</v>
      </c>
      <c r="AA300" s="110" t="s">
        <v>137</v>
      </c>
      <c r="AB300" s="104"/>
      <c r="AC300" s="110" t="s">
        <v>137</v>
      </c>
      <c r="AD300" s="104"/>
      <c r="AE300" s="110" t="s">
        <v>137</v>
      </c>
      <c r="AF300" s="104"/>
      <c r="AG300" s="110" t="s">
        <v>137</v>
      </c>
      <c r="AH300" s="104"/>
      <c r="AI300" s="110" t="s">
        <v>997</v>
      </c>
      <c r="AJ300" s="104" t="s">
        <v>541</v>
      </c>
      <c r="AK300" s="110" t="s">
        <v>998</v>
      </c>
      <c r="AL300" s="111" t="s">
        <v>542</v>
      </c>
      <c r="AM300" s="110" t="s">
        <v>683</v>
      </c>
      <c r="AN300" s="104" t="s">
        <v>592</v>
      </c>
      <c r="AO300" s="110" t="s">
        <v>137</v>
      </c>
      <c r="AP300" s="104"/>
      <c r="AQ300" s="110" t="s">
        <v>1010</v>
      </c>
      <c r="AR300" s="104" t="s">
        <v>75</v>
      </c>
      <c r="AS300" s="110" t="s">
        <v>137</v>
      </c>
      <c r="AT300" s="104"/>
      <c r="AU300" s="110" t="s">
        <v>137</v>
      </c>
      <c r="AV300" s="104"/>
      <c r="AW300" s="110" t="s">
        <v>137</v>
      </c>
      <c r="AX300" s="104"/>
      <c r="AY300" s="110" t="s">
        <v>137</v>
      </c>
      <c r="AZ300" s="104"/>
      <c r="BA300" s="110" t="s">
        <v>137</v>
      </c>
      <c r="BB300" s="104"/>
      <c r="BC300" s="110" t="s">
        <v>2935</v>
      </c>
      <c r="BD300" s="104" t="s">
        <v>555</v>
      </c>
      <c r="BE300" s="110" t="s">
        <v>1030</v>
      </c>
      <c r="BF300" s="104" t="s">
        <v>591</v>
      </c>
      <c r="BG300" s="110" t="s">
        <v>137</v>
      </c>
      <c r="BH300" s="104"/>
      <c r="BI300" s="110" t="s">
        <v>137</v>
      </c>
      <c r="BJ300" s="104"/>
      <c r="BK300" s="110" t="s">
        <v>137</v>
      </c>
      <c r="BL300" s="104"/>
      <c r="BM300" s="110" t="s">
        <v>137</v>
      </c>
      <c r="BN300" s="104"/>
      <c r="BO300" s="110" t="s">
        <v>137</v>
      </c>
      <c r="BP300" s="104"/>
      <c r="BQ300" s="110" t="s">
        <v>137</v>
      </c>
      <c r="BR300" s="104"/>
      <c r="BS300" s="110" t="s">
        <v>137</v>
      </c>
      <c r="BT300" s="104"/>
      <c r="BU300" s="110" t="s">
        <v>137</v>
      </c>
      <c r="BV300" s="104"/>
      <c r="BW300" s="110" t="s">
        <v>137</v>
      </c>
      <c r="BX300" s="104"/>
      <c r="BY300" s="110" t="s">
        <v>137</v>
      </c>
      <c r="BZ300" s="104"/>
      <c r="CA300" s="110" t="s">
        <v>137</v>
      </c>
      <c r="CB300" s="104"/>
      <c r="CC300" s="110"/>
      <c r="CD300" s="104"/>
      <c r="CE300" s="110" t="s">
        <v>137</v>
      </c>
      <c r="CF300" s="104"/>
      <c r="CG300" s="110" t="s">
        <v>137</v>
      </c>
      <c r="CH300" s="104"/>
      <c r="CI300" s="110" t="s">
        <v>137</v>
      </c>
      <c r="CJ300" s="104"/>
      <c r="CK300" s="110" t="s">
        <v>137</v>
      </c>
      <c r="CL300" s="104"/>
      <c r="CM300" s="110" t="s">
        <v>137</v>
      </c>
      <c r="CN300" s="104"/>
      <c r="CO300" s="110" t="s">
        <v>137</v>
      </c>
      <c r="CP300" s="104"/>
      <c r="CQ300" s="110" t="s">
        <v>137</v>
      </c>
      <c r="CR300" s="104"/>
      <c r="CS300" s="110" t="s">
        <v>137</v>
      </c>
      <c r="CT300" s="104"/>
      <c r="CU300" s="110" t="s">
        <v>137</v>
      </c>
      <c r="CV300" s="104"/>
      <c r="CW300" s="110" t="s">
        <v>137</v>
      </c>
      <c r="CX300" s="104"/>
      <c r="CY300" s="110" t="s">
        <v>137</v>
      </c>
      <c r="CZ300" s="104"/>
      <c r="DA300" s="110"/>
      <c r="DB300" s="104"/>
    </row>
    <row r="301" spans="1:106">
      <c r="A301" s="104" t="s">
        <v>310</v>
      </c>
      <c r="B301" s="104"/>
      <c r="C301" s="104"/>
      <c r="D301" s="104">
        <v>2</v>
      </c>
      <c r="E301" s="110" t="s">
        <v>3727</v>
      </c>
      <c r="F301" s="110" t="s">
        <v>2691</v>
      </c>
      <c r="G301" s="110" t="s">
        <v>137</v>
      </c>
      <c r="H301" s="104"/>
      <c r="I301" s="110" t="s">
        <v>986</v>
      </c>
      <c r="J301" s="104" t="s">
        <v>545</v>
      </c>
      <c r="K301" s="110" t="s">
        <v>137</v>
      </c>
      <c r="L301" s="104"/>
      <c r="M301" s="110" t="s">
        <v>137</v>
      </c>
      <c r="N301" s="104"/>
      <c r="O301" s="110" t="s">
        <v>137</v>
      </c>
      <c r="P301" s="104"/>
      <c r="Q301" s="110" t="s">
        <v>137</v>
      </c>
      <c r="R301" s="104"/>
      <c r="S301" s="110"/>
      <c r="T301" s="104"/>
      <c r="U301" s="110"/>
      <c r="V301" s="104"/>
      <c r="W301" s="110"/>
      <c r="X301" s="104"/>
      <c r="Y301" s="110" t="s">
        <v>1016</v>
      </c>
      <c r="Z301" s="104" t="s">
        <v>71</v>
      </c>
      <c r="AA301" s="110" t="s">
        <v>137</v>
      </c>
      <c r="AB301" s="104"/>
      <c r="AC301" s="110" t="s">
        <v>137</v>
      </c>
      <c r="AD301" s="104"/>
      <c r="AE301" s="110" t="s">
        <v>137</v>
      </c>
      <c r="AF301" s="104"/>
      <c r="AG301" s="110" t="s">
        <v>137</v>
      </c>
      <c r="AH301" s="104"/>
      <c r="AI301" s="110" t="s">
        <v>997</v>
      </c>
      <c r="AJ301" s="104" t="s">
        <v>541</v>
      </c>
      <c r="AK301" s="110" t="s">
        <v>998</v>
      </c>
      <c r="AL301" s="111" t="s">
        <v>542</v>
      </c>
      <c r="AM301" s="110" t="s">
        <v>681</v>
      </c>
      <c r="AN301" s="104" t="s">
        <v>547</v>
      </c>
      <c r="AO301" s="110" t="s">
        <v>137</v>
      </c>
      <c r="AP301" s="104"/>
      <c r="AQ301" s="110" t="s">
        <v>1009</v>
      </c>
      <c r="AR301" s="104" t="s">
        <v>74</v>
      </c>
      <c r="AS301" s="110" t="s">
        <v>137</v>
      </c>
      <c r="AT301" s="104"/>
      <c r="AU301" s="110" t="s">
        <v>137</v>
      </c>
      <c r="AV301" s="104"/>
      <c r="AW301" s="110" t="s">
        <v>137</v>
      </c>
      <c r="AX301" s="104"/>
      <c r="AY301" s="110" t="s">
        <v>137</v>
      </c>
      <c r="AZ301" s="104"/>
      <c r="BA301" s="110" t="s">
        <v>137</v>
      </c>
      <c r="BB301" s="104"/>
      <c r="BC301" s="110" t="s">
        <v>2935</v>
      </c>
      <c r="BD301" s="104" t="s">
        <v>555</v>
      </c>
      <c r="BE301" s="110" t="s">
        <v>1031</v>
      </c>
      <c r="BF301" s="104" t="s">
        <v>593</v>
      </c>
      <c r="BG301" s="110" t="s">
        <v>137</v>
      </c>
      <c r="BH301" s="104"/>
      <c r="BI301" s="110" t="s">
        <v>137</v>
      </c>
      <c r="BJ301" s="104"/>
      <c r="BK301" s="110" t="s">
        <v>137</v>
      </c>
      <c r="BL301" s="104"/>
      <c r="BM301" s="110" t="s">
        <v>137</v>
      </c>
      <c r="BN301" s="104"/>
      <c r="BO301" s="110" t="s">
        <v>137</v>
      </c>
      <c r="BP301" s="104"/>
      <c r="BQ301" s="110" t="s">
        <v>137</v>
      </c>
      <c r="BR301" s="104"/>
      <c r="BS301" s="110" t="s">
        <v>137</v>
      </c>
      <c r="BT301" s="104"/>
      <c r="BU301" s="110" t="s">
        <v>137</v>
      </c>
      <c r="BV301" s="104"/>
      <c r="BW301" s="110" t="s">
        <v>137</v>
      </c>
      <c r="BX301" s="104"/>
      <c r="BY301" s="110" t="s">
        <v>137</v>
      </c>
      <c r="BZ301" s="104"/>
      <c r="CA301" s="110" t="s">
        <v>137</v>
      </c>
      <c r="CB301" s="104"/>
      <c r="CC301" s="110"/>
      <c r="CD301" s="104"/>
      <c r="CE301" s="110" t="s">
        <v>137</v>
      </c>
      <c r="CF301" s="104"/>
      <c r="CG301" s="110" t="s">
        <v>137</v>
      </c>
      <c r="CH301" s="104"/>
      <c r="CI301" s="110" t="s">
        <v>137</v>
      </c>
      <c r="CJ301" s="104"/>
      <c r="CK301" s="110" t="s">
        <v>137</v>
      </c>
      <c r="CL301" s="104"/>
      <c r="CM301" s="110" t="s">
        <v>137</v>
      </c>
      <c r="CN301" s="104"/>
      <c r="CO301" s="110" t="s">
        <v>137</v>
      </c>
      <c r="CP301" s="104"/>
      <c r="CQ301" s="110" t="s">
        <v>137</v>
      </c>
      <c r="CR301" s="104"/>
      <c r="CS301" s="110" t="s">
        <v>137</v>
      </c>
      <c r="CT301" s="104"/>
      <c r="CU301" s="110" t="s">
        <v>137</v>
      </c>
      <c r="CV301" s="104"/>
      <c r="CW301" s="110" t="s">
        <v>137</v>
      </c>
      <c r="CX301" s="104"/>
      <c r="CY301" s="110" t="s">
        <v>137</v>
      </c>
      <c r="CZ301" s="104"/>
      <c r="DA301" s="110"/>
      <c r="DB301" s="104"/>
    </row>
    <row r="302" spans="1:106">
      <c r="A302" s="104" t="s">
        <v>282</v>
      </c>
      <c r="B302" s="104"/>
      <c r="C302" s="104"/>
      <c r="D302" s="104">
        <v>2</v>
      </c>
      <c r="E302" s="110" t="s">
        <v>3727</v>
      </c>
      <c r="F302" s="110" t="s">
        <v>2691</v>
      </c>
      <c r="G302" s="110" t="s">
        <v>137</v>
      </c>
      <c r="H302" s="104"/>
      <c r="I302" s="110" t="s">
        <v>1015</v>
      </c>
      <c r="J302" s="104" t="s">
        <v>539</v>
      </c>
      <c r="K302" s="110" t="s">
        <v>137</v>
      </c>
      <c r="L302" s="104"/>
      <c r="M302" s="110" t="s">
        <v>137</v>
      </c>
      <c r="N302" s="104"/>
      <c r="O302" s="110" t="s">
        <v>137</v>
      </c>
      <c r="P302" s="104"/>
      <c r="Q302" s="110" t="s">
        <v>137</v>
      </c>
      <c r="R302" s="104"/>
      <c r="S302" s="110"/>
      <c r="T302" s="104"/>
      <c r="U302" s="110"/>
      <c r="V302" s="104"/>
      <c r="W302" s="110"/>
      <c r="X302" s="104"/>
      <c r="Y302" s="110" t="s">
        <v>1016</v>
      </c>
      <c r="Z302" s="104" t="s">
        <v>71</v>
      </c>
      <c r="AA302" s="110" t="s">
        <v>137</v>
      </c>
      <c r="AB302" s="104"/>
      <c r="AC302" s="110" t="s">
        <v>137</v>
      </c>
      <c r="AD302" s="104"/>
      <c r="AE302" s="110" t="s">
        <v>137</v>
      </c>
      <c r="AF302" s="104"/>
      <c r="AG302" s="110" t="s">
        <v>137</v>
      </c>
      <c r="AH302" s="104"/>
      <c r="AI302" s="110" t="s">
        <v>997</v>
      </c>
      <c r="AJ302" s="104" t="s">
        <v>541</v>
      </c>
      <c r="AK302" s="110" t="s">
        <v>998</v>
      </c>
      <c r="AL302" s="111" t="s">
        <v>542</v>
      </c>
      <c r="AM302" s="110" t="s">
        <v>683</v>
      </c>
      <c r="AN302" s="104" t="s">
        <v>592</v>
      </c>
      <c r="AO302" s="110" t="s">
        <v>137</v>
      </c>
      <c r="AP302" s="104"/>
      <c r="AQ302" s="110" t="s">
        <v>1009</v>
      </c>
      <c r="AR302" s="104" t="s">
        <v>74</v>
      </c>
      <c r="AS302" s="110" t="s">
        <v>137</v>
      </c>
      <c r="AT302" s="104"/>
      <c r="AU302" s="110" t="s">
        <v>137</v>
      </c>
      <c r="AV302" s="104"/>
      <c r="AW302" s="110" t="s">
        <v>137</v>
      </c>
      <c r="AX302" s="104"/>
      <c r="AY302" s="110" t="s">
        <v>137</v>
      </c>
      <c r="AZ302" s="104"/>
      <c r="BA302" s="110" t="s">
        <v>137</v>
      </c>
      <c r="BB302" s="104"/>
      <c r="BC302" s="110" t="s">
        <v>2935</v>
      </c>
      <c r="BD302" s="104" t="s">
        <v>555</v>
      </c>
      <c r="BE302" s="110" t="s">
        <v>1031</v>
      </c>
      <c r="BF302" s="104" t="s">
        <v>593</v>
      </c>
      <c r="BG302" s="110" t="s">
        <v>137</v>
      </c>
      <c r="BH302" s="104"/>
      <c r="BI302" s="110" t="s">
        <v>137</v>
      </c>
      <c r="BJ302" s="104"/>
      <c r="BK302" s="110" t="s">
        <v>137</v>
      </c>
      <c r="BL302" s="104"/>
      <c r="BM302" s="110" t="s">
        <v>137</v>
      </c>
      <c r="BN302" s="104"/>
      <c r="BO302" s="110" t="s">
        <v>137</v>
      </c>
      <c r="BP302" s="104"/>
      <c r="BQ302" s="110" t="s">
        <v>137</v>
      </c>
      <c r="BR302" s="104"/>
      <c r="BS302" s="110" t="s">
        <v>137</v>
      </c>
      <c r="BT302" s="104"/>
      <c r="BU302" s="110" t="s">
        <v>137</v>
      </c>
      <c r="BV302" s="104"/>
      <c r="BW302" s="110" t="s">
        <v>137</v>
      </c>
      <c r="BX302" s="104"/>
      <c r="BY302" s="110" t="s">
        <v>137</v>
      </c>
      <c r="BZ302" s="104"/>
      <c r="CA302" s="110" t="s">
        <v>137</v>
      </c>
      <c r="CB302" s="104"/>
      <c r="CC302" s="110"/>
      <c r="CD302" s="104"/>
      <c r="CE302" s="110" t="s">
        <v>137</v>
      </c>
      <c r="CF302" s="104"/>
      <c r="CG302" s="110" t="s">
        <v>137</v>
      </c>
      <c r="CH302" s="104"/>
      <c r="CI302" s="110" t="s">
        <v>137</v>
      </c>
      <c r="CJ302" s="104"/>
      <c r="CK302" s="110" t="s">
        <v>137</v>
      </c>
      <c r="CL302" s="104"/>
      <c r="CM302" s="110" t="s">
        <v>137</v>
      </c>
      <c r="CN302" s="104"/>
      <c r="CO302" s="110" t="s">
        <v>137</v>
      </c>
      <c r="CP302" s="104"/>
      <c r="CQ302" s="110" t="s">
        <v>137</v>
      </c>
      <c r="CR302" s="104"/>
      <c r="CS302" s="110" t="s">
        <v>137</v>
      </c>
      <c r="CT302" s="104"/>
      <c r="CU302" s="110" t="s">
        <v>137</v>
      </c>
      <c r="CV302" s="104"/>
      <c r="CW302" s="110" t="s">
        <v>137</v>
      </c>
      <c r="CX302" s="104"/>
      <c r="CY302" s="110" t="s">
        <v>137</v>
      </c>
      <c r="CZ302" s="104"/>
      <c r="DA302" s="110"/>
      <c r="DB302" s="104"/>
    </row>
    <row r="303" spans="1:106">
      <c r="A303" s="104" t="s">
        <v>311</v>
      </c>
      <c r="B303" s="104"/>
      <c r="C303" s="104"/>
      <c r="D303" s="104">
        <v>2</v>
      </c>
      <c r="E303" s="110" t="s">
        <v>3727</v>
      </c>
      <c r="F303" s="110" t="s">
        <v>2691</v>
      </c>
      <c r="G303" s="110" t="s">
        <v>137</v>
      </c>
      <c r="H303" s="104"/>
      <c r="I303" s="110" t="s">
        <v>986</v>
      </c>
      <c r="J303" s="104" t="s">
        <v>545</v>
      </c>
      <c r="K303" s="110" t="s">
        <v>137</v>
      </c>
      <c r="L303" s="104"/>
      <c r="M303" s="110" t="s">
        <v>137</v>
      </c>
      <c r="N303" s="104"/>
      <c r="O303" s="110" t="s">
        <v>137</v>
      </c>
      <c r="P303" s="104"/>
      <c r="Q303" s="110" t="s">
        <v>137</v>
      </c>
      <c r="R303" s="104"/>
      <c r="S303" s="110"/>
      <c r="T303" s="104"/>
      <c r="U303" s="110"/>
      <c r="V303" s="104"/>
      <c r="W303" s="110"/>
      <c r="X303" s="104"/>
      <c r="Y303" s="110" t="s">
        <v>1016</v>
      </c>
      <c r="Z303" s="104" t="s">
        <v>71</v>
      </c>
      <c r="AA303" s="110" t="s">
        <v>137</v>
      </c>
      <c r="AB303" s="104"/>
      <c r="AC303" s="110" t="s">
        <v>137</v>
      </c>
      <c r="AD303" s="104"/>
      <c r="AE303" s="110" t="s">
        <v>137</v>
      </c>
      <c r="AF303" s="104"/>
      <c r="AG303" s="110" t="s">
        <v>137</v>
      </c>
      <c r="AH303" s="104"/>
      <c r="AI303" s="110" t="s">
        <v>997</v>
      </c>
      <c r="AJ303" s="104" t="s">
        <v>541</v>
      </c>
      <c r="AK303" s="110" t="s">
        <v>998</v>
      </c>
      <c r="AL303" s="111" t="s">
        <v>542</v>
      </c>
      <c r="AM303" s="110" t="s">
        <v>681</v>
      </c>
      <c r="AN303" s="104" t="s">
        <v>547</v>
      </c>
      <c r="AO303" s="110" t="s">
        <v>137</v>
      </c>
      <c r="AP303" s="104"/>
      <c r="AQ303" s="110" t="s">
        <v>1010</v>
      </c>
      <c r="AR303" s="104" t="s">
        <v>75</v>
      </c>
      <c r="AS303" s="110" t="s">
        <v>137</v>
      </c>
      <c r="AT303" s="104"/>
      <c r="AU303" s="110" t="s">
        <v>137</v>
      </c>
      <c r="AV303" s="104"/>
      <c r="AW303" s="110" t="s">
        <v>137</v>
      </c>
      <c r="AX303" s="104"/>
      <c r="AY303" s="110" t="s">
        <v>137</v>
      </c>
      <c r="AZ303" s="104"/>
      <c r="BA303" s="110" t="s">
        <v>137</v>
      </c>
      <c r="BB303" s="104"/>
      <c r="BC303" s="110" t="s">
        <v>2935</v>
      </c>
      <c r="BD303" s="104" t="s">
        <v>555</v>
      </c>
      <c r="BE303" s="110" t="s">
        <v>1031</v>
      </c>
      <c r="BF303" s="104" t="s">
        <v>593</v>
      </c>
      <c r="BG303" s="110" t="s">
        <v>137</v>
      </c>
      <c r="BH303" s="104"/>
      <c r="BI303" s="110" t="s">
        <v>137</v>
      </c>
      <c r="BJ303" s="104"/>
      <c r="BK303" s="110" t="s">
        <v>137</v>
      </c>
      <c r="BL303" s="104"/>
      <c r="BM303" s="110" t="s">
        <v>137</v>
      </c>
      <c r="BN303" s="104"/>
      <c r="BO303" s="110" t="s">
        <v>137</v>
      </c>
      <c r="BP303" s="104"/>
      <c r="BQ303" s="110" t="s">
        <v>137</v>
      </c>
      <c r="BR303" s="104"/>
      <c r="BS303" s="110" t="s">
        <v>137</v>
      </c>
      <c r="BT303" s="104"/>
      <c r="BU303" s="110" t="s">
        <v>137</v>
      </c>
      <c r="BV303" s="104"/>
      <c r="BW303" s="110" t="s">
        <v>137</v>
      </c>
      <c r="BX303" s="104"/>
      <c r="BY303" s="110" t="s">
        <v>137</v>
      </c>
      <c r="BZ303" s="104"/>
      <c r="CA303" s="110" t="s">
        <v>137</v>
      </c>
      <c r="CB303" s="104"/>
      <c r="CC303" s="110"/>
      <c r="CD303" s="104"/>
      <c r="CE303" s="110" t="s">
        <v>137</v>
      </c>
      <c r="CF303" s="104"/>
      <c r="CG303" s="110" t="s">
        <v>137</v>
      </c>
      <c r="CH303" s="104"/>
      <c r="CI303" s="110" t="s">
        <v>137</v>
      </c>
      <c r="CJ303" s="104"/>
      <c r="CK303" s="110" t="s">
        <v>137</v>
      </c>
      <c r="CL303" s="104"/>
      <c r="CM303" s="110" t="s">
        <v>137</v>
      </c>
      <c r="CN303" s="104"/>
      <c r="CO303" s="110" t="s">
        <v>137</v>
      </c>
      <c r="CP303" s="104"/>
      <c r="CQ303" s="110" t="s">
        <v>137</v>
      </c>
      <c r="CR303" s="104"/>
      <c r="CS303" s="110" t="s">
        <v>137</v>
      </c>
      <c r="CT303" s="104"/>
      <c r="CU303" s="110" t="s">
        <v>137</v>
      </c>
      <c r="CV303" s="104"/>
      <c r="CW303" s="110" t="s">
        <v>137</v>
      </c>
      <c r="CX303" s="104"/>
      <c r="CY303" s="110" t="s">
        <v>137</v>
      </c>
      <c r="CZ303" s="104"/>
      <c r="DA303" s="110"/>
      <c r="DB303" s="104"/>
    </row>
    <row r="304" spans="1:106">
      <c r="A304" s="104" t="s">
        <v>283</v>
      </c>
      <c r="B304" s="104"/>
      <c r="C304" s="104"/>
      <c r="D304" s="104">
        <v>2</v>
      </c>
      <c r="E304" s="110" t="s">
        <v>3727</v>
      </c>
      <c r="F304" s="110" t="s">
        <v>2691</v>
      </c>
      <c r="G304" s="110" t="s">
        <v>137</v>
      </c>
      <c r="H304" s="104"/>
      <c r="I304" s="110" t="s">
        <v>1015</v>
      </c>
      <c r="J304" s="104" t="s">
        <v>539</v>
      </c>
      <c r="K304" s="110" t="s">
        <v>137</v>
      </c>
      <c r="L304" s="104"/>
      <c r="M304" s="110" t="s">
        <v>137</v>
      </c>
      <c r="N304" s="104"/>
      <c r="O304" s="110" t="s">
        <v>137</v>
      </c>
      <c r="P304" s="104"/>
      <c r="Q304" s="110" t="s">
        <v>137</v>
      </c>
      <c r="R304" s="104"/>
      <c r="S304" s="110"/>
      <c r="T304" s="104"/>
      <c r="U304" s="110"/>
      <c r="V304" s="104"/>
      <c r="W304" s="110"/>
      <c r="X304" s="104"/>
      <c r="Y304" s="110" t="s">
        <v>1016</v>
      </c>
      <c r="Z304" s="104" t="s">
        <v>71</v>
      </c>
      <c r="AA304" s="110" t="s">
        <v>137</v>
      </c>
      <c r="AB304" s="104"/>
      <c r="AC304" s="110" t="s">
        <v>137</v>
      </c>
      <c r="AD304" s="104"/>
      <c r="AE304" s="110" t="s">
        <v>137</v>
      </c>
      <c r="AF304" s="104"/>
      <c r="AG304" s="110" t="s">
        <v>137</v>
      </c>
      <c r="AH304" s="104"/>
      <c r="AI304" s="110" t="s">
        <v>997</v>
      </c>
      <c r="AJ304" s="104" t="s">
        <v>541</v>
      </c>
      <c r="AK304" s="110" t="s">
        <v>998</v>
      </c>
      <c r="AL304" s="111" t="s">
        <v>542</v>
      </c>
      <c r="AM304" s="110" t="s">
        <v>683</v>
      </c>
      <c r="AN304" s="104" t="s">
        <v>592</v>
      </c>
      <c r="AO304" s="110" t="s">
        <v>137</v>
      </c>
      <c r="AP304" s="104"/>
      <c r="AQ304" s="110" t="s">
        <v>1010</v>
      </c>
      <c r="AR304" s="104" t="s">
        <v>75</v>
      </c>
      <c r="AS304" s="110" t="s">
        <v>137</v>
      </c>
      <c r="AT304" s="104"/>
      <c r="AU304" s="110" t="s">
        <v>137</v>
      </c>
      <c r="AV304" s="104"/>
      <c r="AW304" s="110" t="s">
        <v>137</v>
      </c>
      <c r="AX304" s="104"/>
      <c r="AY304" s="110" t="s">
        <v>137</v>
      </c>
      <c r="AZ304" s="104"/>
      <c r="BA304" s="110" t="s">
        <v>137</v>
      </c>
      <c r="BB304" s="104"/>
      <c r="BC304" s="110" t="s">
        <v>2935</v>
      </c>
      <c r="BD304" s="104" t="s">
        <v>555</v>
      </c>
      <c r="BE304" s="110" t="s">
        <v>1031</v>
      </c>
      <c r="BF304" s="104" t="s">
        <v>593</v>
      </c>
      <c r="BG304" s="110" t="s">
        <v>137</v>
      </c>
      <c r="BH304" s="104"/>
      <c r="BI304" s="110" t="s">
        <v>137</v>
      </c>
      <c r="BJ304" s="104"/>
      <c r="BK304" s="110" t="s">
        <v>137</v>
      </c>
      <c r="BL304" s="104"/>
      <c r="BM304" s="110" t="s">
        <v>137</v>
      </c>
      <c r="BN304" s="104"/>
      <c r="BO304" s="110" t="s">
        <v>137</v>
      </c>
      <c r="BP304" s="104"/>
      <c r="BQ304" s="110" t="s">
        <v>137</v>
      </c>
      <c r="BR304" s="104"/>
      <c r="BS304" s="110" t="s">
        <v>137</v>
      </c>
      <c r="BT304" s="104"/>
      <c r="BU304" s="110" t="s">
        <v>137</v>
      </c>
      <c r="BV304" s="104"/>
      <c r="BW304" s="110" t="s">
        <v>137</v>
      </c>
      <c r="BX304" s="104"/>
      <c r="BY304" s="110" t="s">
        <v>137</v>
      </c>
      <c r="BZ304" s="104"/>
      <c r="CA304" s="110" t="s">
        <v>137</v>
      </c>
      <c r="CB304" s="104"/>
      <c r="CC304" s="110"/>
      <c r="CD304" s="104"/>
      <c r="CE304" s="110" t="s">
        <v>137</v>
      </c>
      <c r="CF304" s="104"/>
      <c r="CG304" s="110" t="s">
        <v>137</v>
      </c>
      <c r="CH304" s="104"/>
      <c r="CI304" s="110" t="s">
        <v>137</v>
      </c>
      <c r="CJ304" s="104"/>
      <c r="CK304" s="110" t="s">
        <v>137</v>
      </c>
      <c r="CL304" s="104"/>
      <c r="CM304" s="110" t="s">
        <v>137</v>
      </c>
      <c r="CN304" s="104"/>
      <c r="CO304" s="110" t="s">
        <v>137</v>
      </c>
      <c r="CP304" s="104"/>
      <c r="CQ304" s="110" t="s">
        <v>137</v>
      </c>
      <c r="CR304" s="104"/>
      <c r="CS304" s="110" t="s">
        <v>137</v>
      </c>
      <c r="CT304" s="104"/>
      <c r="CU304" s="110" t="s">
        <v>137</v>
      </c>
      <c r="CV304" s="104"/>
      <c r="CW304" s="110" t="s">
        <v>137</v>
      </c>
      <c r="CX304" s="104"/>
      <c r="CY304" s="110" t="s">
        <v>137</v>
      </c>
      <c r="CZ304" s="104"/>
      <c r="DA304" s="110"/>
      <c r="DB304" s="104"/>
    </row>
    <row r="305" spans="1:106">
      <c r="A305" s="104" t="s">
        <v>292</v>
      </c>
      <c r="B305" s="104"/>
      <c r="C305" s="104"/>
      <c r="D305" s="104">
        <v>2</v>
      </c>
      <c r="E305" s="110" t="s">
        <v>3727</v>
      </c>
      <c r="F305" s="110" t="s">
        <v>2691</v>
      </c>
      <c r="G305" s="110" t="s">
        <v>1008</v>
      </c>
      <c r="H305" s="104" t="s">
        <v>594</v>
      </c>
      <c r="I305" s="110" t="s">
        <v>1015</v>
      </c>
      <c r="J305" s="104" t="s">
        <v>539</v>
      </c>
      <c r="K305" s="110" t="s">
        <v>137</v>
      </c>
      <c r="L305" s="104"/>
      <c r="M305" s="110" t="s">
        <v>137</v>
      </c>
      <c r="N305" s="104"/>
      <c r="O305" s="110" t="s">
        <v>137</v>
      </c>
      <c r="P305" s="104"/>
      <c r="Q305" s="110" t="s">
        <v>137</v>
      </c>
      <c r="R305" s="104"/>
      <c r="S305" s="110"/>
      <c r="T305" s="104"/>
      <c r="U305" s="110"/>
      <c r="V305" s="104"/>
      <c r="W305" s="110"/>
      <c r="X305" s="104"/>
      <c r="Y305" s="110" t="s">
        <v>1016</v>
      </c>
      <c r="Z305" s="104" t="s">
        <v>71</v>
      </c>
      <c r="AA305" s="110" t="s">
        <v>137</v>
      </c>
      <c r="AB305" s="104"/>
      <c r="AC305" s="110" t="s">
        <v>137</v>
      </c>
      <c r="AD305" s="104"/>
      <c r="AE305" s="110" t="s">
        <v>137</v>
      </c>
      <c r="AF305" s="104"/>
      <c r="AG305" s="110" t="s">
        <v>137</v>
      </c>
      <c r="AH305" s="104"/>
      <c r="AI305" s="110" t="s">
        <v>997</v>
      </c>
      <c r="AJ305" s="104" t="s">
        <v>541</v>
      </c>
      <c r="AK305" s="110" t="s">
        <v>998</v>
      </c>
      <c r="AL305" s="111" t="s">
        <v>542</v>
      </c>
      <c r="AM305" s="110" t="s">
        <v>683</v>
      </c>
      <c r="AN305" s="104" t="s">
        <v>592</v>
      </c>
      <c r="AO305" s="110" t="s">
        <v>137</v>
      </c>
      <c r="AP305" s="104"/>
      <c r="AQ305" s="110" t="s">
        <v>1009</v>
      </c>
      <c r="AR305" s="104" t="s">
        <v>74</v>
      </c>
      <c r="AS305" s="110" t="s">
        <v>137</v>
      </c>
      <c r="AT305" s="104"/>
      <c r="AU305" s="110" t="s">
        <v>137</v>
      </c>
      <c r="AV305" s="104"/>
      <c r="AW305" s="110" t="s">
        <v>137</v>
      </c>
      <c r="AX305" s="104"/>
      <c r="AY305" s="110" t="s">
        <v>137</v>
      </c>
      <c r="AZ305" s="104"/>
      <c r="BA305" s="110" t="s">
        <v>137</v>
      </c>
      <c r="BB305" s="104"/>
      <c r="BC305" s="110" t="s">
        <v>705</v>
      </c>
      <c r="BD305" s="104" t="s">
        <v>553</v>
      </c>
      <c r="BE305" s="110" t="s">
        <v>1030</v>
      </c>
      <c r="BF305" s="104" t="s">
        <v>591</v>
      </c>
      <c r="BG305" s="110" t="s">
        <v>137</v>
      </c>
      <c r="BH305" s="104"/>
      <c r="BI305" s="110" t="s">
        <v>137</v>
      </c>
      <c r="BJ305" s="104"/>
      <c r="BK305" s="110" t="s">
        <v>137</v>
      </c>
      <c r="BL305" s="104"/>
      <c r="BM305" s="110" t="s">
        <v>137</v>
      </c>
      <c r="BN305" s="104"/>
      <c r="BO305" s="110" t="s">
        <v>137</v>
      </c>
      <c r="BP305" s="104"/>
      <c r="BQ305" s="110" t="s">
        <v>137</v>
      </c>
      <c r="BR305" s="104"/>
      <c r="BS305" s="110" t="s">
        <v>137</v>
      </c>
      <c r="BT305" s="104"/>
      <c r="BU305" s="110" t="s">
        <v>137</v>
      </c>
      <c r="BV305" s="104"/>
      <c r="BW305" s="110" t="s">
        <v>137</v>
      </c>
      <c r="BX305" s="104"/>
      <c r="BY305" s="110" t="s">
        <v>137</v>
      </c>
      <c r="BZ305" s="104"/>
      <c r="CA305" s="110" t="s">
        <v>137</v>
      </c>
      <c r="CB305" s="104"/>
      <c r="CC305" s="110"/>
      <c r="CD305" s="104"/>
      <c r="CE305" s="110" t="s">
        <v>137</v>
      </c>
      <c r="CF305" s="104"/>
      <c r="CG305" s="110" t="s">
        <v>137</v>
      </c>
      <c r="CH305" s="104"/>
      <c r="CI305" s="110" t="s">
        <v>137</v>
      </c>
      <c r="CJ305" s="104"/>
      <c r="CK305" s="110" t="s">
        <v>137</v>
      </c>
      <c r="CL305" s="104"/>
      <c r="CM305" s="110" t="s">
        <v>137</v>
      </c>
      <c r="CN305" s="104"/>
      <c r="CO305" s="110" t="s">
        <v>137</v>
      </c>
      <c r="CP305" s="104"/>
      <c r="CQ305" s="110" t="s">
        <v>137</v>
      </c>
      <c r="CR305" s="104"/>
      <c r="CS305" s="110" t="s">
        <v>137</v>
      </c>
      <c r="CT305" s="104"/>
      <c r="CU305" s="110" t="s">
        <v>137</v>
      </c>
      <c r="CV305" s="104"/>
      <c r="CW305" s="110" t="s">
        <v>137</v>
      </c>
      <c r="CX305" s="104"/>
      <c r="CY305" s="110" t="s">
        <v>137</v>
      </c>
      <c r="CZ305" s="104"/>
      <c r="DA305" s="110"/>
      <c r="DB305" s="104"/>
    </row>
    <row r="306" spans="1:106">
      <c r="A306" s="104" t="s">
        <v>320</v>
      </c>
      <c r="B306" s="104"/>
      <c r="C306" s="104"/>
      <c r="D306" s="104">
        <v>2</v>
      </c>
      <c r="E306" s="110" t="s">
        <v>3727</v>
      </c>
      <c r="F306" s="110" t="s">
        <v>2691</v>
      </c>
      <c r="G306" s="110" t="s">
        <v>1008</v>
      </c>
      <c r="H306" s="104" t="s">
        <v>594</v>
      </c>
      <c r="I306" s="110" t="s">
        <v>986</v>
      </c>
      <c r="J306" s="104" t="s">
        <v>545</v>
      </c>
      <c r="K306" s="110" t="s">
        <v>137</v>
      </c>
      <c r="L306" s="104"/>
      <c r="M306" s="110" t="s">
        <v>137</v>
      </c>
      <c r="N306" s="104"/>
      <c r="O306" s="110" t="s">
        <v>137</v>
      </c>
      <c r="P306" s="104"/>
      <c r="Q306" s="110" t="s">
        <v>137</v>
      </c>
      <c r="R306" s="104"/>
      <c r="S306" s="110"/>
      <c r="T306" s="104"/>
      <c r="U306" s="110"/>
      <c r="V306" s="104"/>
      <c r="W306" s="110"/>
      <c r="X306" s="104"/>
      <c r="Y306" s="110" t="s">
        <v>1016</v>
      </c>
      <c r="Z306" s="104" t="s">
        <v>71</v>
      </c>
      <c r="AA306" s="110" t="s">
        <v>137</v>
      </c>
      <c r="AB306" s="104"/>
      <c r="AC306" s="110" t="s">
        <v>137</v>
      </c>
      <c r="AD306" s="104"/>
      <c r="AE306" s="110" t="s">
        <v>137</v>
      </c>
      <c r="AF306" s="104"/>
      <c r="AG306" s="110" t="s">
        <v>137</v>
      </c>
      <c r="AH306" s="104"/>
      <c r="AI306" s="110" t="s">
        <v>997</v>
      </c>
      <c r="AJ306" s="104" t="s">
        <v>541</v>
      </c>
      <c r="AK306" s="110" t="s">
        <v>998</v>
      </c>
      <c r="AL306" s="111" t="s">
        <v>542</v>
      </c>
      <c r="AM306" s="110" t="s">
        <v>683</v>
      </c>
      <c r="AN306" s="104" t="s">
        <v>592</v>
      </c>
      <c r="AO306" s="110" t="s">
        <v>137</v>
      </c>
      <c r="AP306" s="104"/>
      <c r="AQ306" s="110" t="s">
        <v>1009</v>
      </c>
      <c r="AR306" s="104" t="s">
        <v>74</v>
      </c>
      <c r="AS306" s="110" t="s">
        <v>137</v>
      </c>
      <c r="AT306" s="104"/>
      <c r="AU306" s="110" t="s">
        <v>137</v>
      </c>
      <c r="AV306" s="104"/>
      <c r="AW306" s="110" t="s">
        <v>137</v>
      </c>
      <c r="AX306" s="104"/>
      <c r="AY306" s="110" t="s">
        <v>137</v>
      </c>
      <c r="AZ306" s="104"/>
      <c r="BA306" s="110" t="s">
        <v>137</v>
      </c>
      <c r="BB306" s="104"/>
      <c r="BC306" s="110" t="s">
        <v>705</v>
      </c>
      <c r="BD306" s="104" t="s">
        <v>553</v>
      </c>
      <c r="BE306" s="110" t="s">
        <v>1030</v>
      </c>
      <c r="BF306" s="104" t="s">
        <v>591</v>
      </c>
      <c r="BG306" s="110" t="s">
        <v>137</v>
      </c>
      <c r="BH306" s="104"/>
      <c r="BI306" s="110" t="s">
        <v>137</v>
      </c>
      <c r="BJ306" s="104"/>
      <c r="BK306" s="110" t="s">
        <v>137</v>
      </c>
      <c r="BL306" s="104"/>
      <c r="BM306" s="110" t="s">
        <v>137</v>
      </c>
      <c r="BN306" s="104"/>
      <c r="BO306" s="110" t="s">
        <v>137</v>
      </c>
      <c r="BP306" s="104"/>
      <c r="BQ306" s="110" t="s">
        <v>137</v>
      </c>
      <c r="BR306" s="104"/>
      <c r="BS306" s="110" t="s">
        <v>137</v>
      </c>
      <c r="BT306" s="104"/>
      <c r="BU306" s="110" t="s">
        <v>137</v>
      </c>
      <c r="BV306" s="104"/>
      <c r="BW306" s="110" t="s">
        <v>137</v>
      </c>
      <c r="BX306" s="104"/>
      <c r="BY306" s="110" t="s">
        <v>137</v>
      </c>
      <c r="BZ306" s="104"/>
      <c r="CA306" s="110" t="s">
        <v>137</v>
      </c>
      <c r="CB306" s="104"/>
      <c r="CC306" s="110"/>
      <c r="CD306" s="104"/>
      <c r="CE306" s="110" t="s">
        <v>137</v>
      </c>
      <c r="CF306" s="104"/>
      <c r="CG306" s="110" t="s">
        <v>137</v>
      </c>
      <c r="CH306" s="104"/>
      <c r="CI306" s="110" t="s">
        <v>137</v>
      </c>
      <c r="CJ306" s="104"/>
      <c r="CK306" s="110" t="s">
        <v>137</v>
      </c>
      <c r="CL306" s="104"/>
      <c r="CM306" s="110" t="s">
        <v>137</v>
      </c>
      <c r="CN306" s="104"/>
      <c r="CO306" s="110" t="s">
        <v>137</v>
      </c>
      <c r="CP306" s="104"/>
      <c r="CQ306" s="110" t="s">
        <v>137</v>
      </c>
      <c r="CR306" s="104"/>
      <c r="CS306" s="110" t="s">
        <v>137</v>
      </c>
      <c r="CT306" s="104"/>
      <c r="CU306" s="110" t="s">
        <v>137</v>
      </c>
      <c r="CV306" s="104"/>
      <c r="CW306" s="110" t="s">
        <v>137</v>
      </c>
      <c r="CX306" s="104"/>
      <c r="CY306" s="110" t="s">
        <v>137</v>
      </c>
      <c r="CZ306" s="104"/>
      <c r="DA306" s="110"/>
      <c r="DB306" s="104"/>
    </row>
    <row r="307" spans="1:106">
      <c r="A307" s="104" t="s">
        <v>290</v>
      </c>
      <c r="B307" s="104"/>
      <c r="C307" s="104"/>
      <c r="D307" s="104">
        <v>2</v>
      </c>
      <c r="E307" s="110" t="s">
        <v>3727</v>
      </c>
      <c r="F307" s="110" t="s">
        <v>2691</v>
      </c>
      <c r="G307" s="110" t="s">
        <v>137</v>
      </c>
      <c r="H307" s="104"/>
      <c r="I307" s="110" t="s">
        <v>1015</v>
      </c>
      <c r="J307" s="104" t="s">
        <v>539</v>
      </c>
      <c r="K307" s="110" t="s">
        <v>137</v>
      </c>
      <c r="L307" s="104"/>
      <c r="M307" s="110" t="s">
        <v>137</v>
      </c>
      <c r="N307" s="104"/>
      <c r="O307" s="110" t="s">
        <v>137</v>
      </c>
      <c r="P307" s="104"/>
      <c r="Q307" s="110" t="s">
        <v>137</v>
      </c>
      <c r="R307" s="104"/>
      <c r="S307" s="110"/>
      <c r="T307" s="104"/>
      <c r="U307" s="110"/>
      <c r="V307" s="104"/>
      <c r="W307" s="110"/>
      <c r="X307" s="104"/>
      <c r="Y307" s="110" t="s">
        <v>1016</v>
      </c>
      <c r="Z307" s="104" t="s">
        <v>71</v>
      </c>
      <c r="AA307" s="110" t="s">
        <v>137</v>
      </c>
      <c r="AB307" s="104"/>
      <c r="AC307" s="110" t="s">
        <v>137</v>
      </c>
      <c r="AD307" s="104"/>
      <c r="AE307" s="110" t="s">
        <v>137</v>
      </c>
      <c r="AF307" s="104"/>
      <c r="AG307" s="110" t="s">
        <v>137</v>
      </c>
      <c r="AH307" s="104"/>
      <c r="AI307" s="110" t="s">
        <v>997</v>
      </c>
      <c r="AJ307" s="104" t="s">
        <v>541</v>
      </c>
      <c r="AK307" s="110" t="s">
        <v>998</v>
      </c>
      <c r="AL307" s="111" t="s">
        <v>542</v>
      </c>
      <c r="AM307" s="110" t="s">
        <v>683</v>
      </c>
      <c r="AN307" s="104" t="s">
        <v>592</v>
      </c>
      <c r="AO307" s="110" t="s">
        <v>137</v>
      </c>
      <c r="AP307" s="104"/>
      <c r="AQ307" s="110" t="s">
        <v>1009</v>
      </c>
      <c r="AR307" s="104" t="s">
        <v>74</v>
      </c>
      <c r="AS307" s="110" t="s">
        <v>137</v>
      </c>
      <c r="AT307" s="104"/>
      <c r="AU307" s="110" t="s">
        <v>137</v>
      </c>
      <c r="AV307" s="104"/>
      <c r="AW307" s="110" t="s">
        <v>137</v>
      </c>
      <c r="AX307" s="104"/>
      <c r="AY307" s="110" t="s">
        <v>137</v>
      </c>
      <c r="AZ307" s="104"/>
      <c r="BA307" s="110" t="s">
        <v>137</v>
      </c>
      <c r="BB307" s="104"/>
      <c r="BC307" s="110" t="s">
        <v>705</v>
      </c>
      <c r="BD307" s="104" t="s">
        <v>553</v>
      </c>
      <c r="BE307" s="110" t="s">
        <v>1030</v>
      </c>
      <c r="BF307" s="104" t="s">
        <v>591</v>
      </c>
      <c r="BG307" s="110" t="s">
        <v>137</v>
      </c>
      <c r="BH307" s="104"/>
      <c r="BI307" s="110" t="s">
        <v>137</v>
      </c>
      <c r="BJ307" s="104"/>
      <c r="BK307" s="110" t="s">
        <v>137</v>
      </c>
      <c r="BL307" s="104"/>
      <c r="BM307" s="110" t="s">
        <v>137</v>
      </c>
      <c r="BN307" s="104"/>
      <c r="BO307" s="110" t="s">
        <v>137</v>
      </c>
      <c r="BP307" s="104"/>
      <c r="BQ307" s="110" t="s">
        <v>137</v>
      </c>
      <c r="BR307" s="104"/>
      <c r="BS307" s="110" t="s">
        <v>137</v>
      </c>
      <c r="BT307" s="104"/>
      <c r="BU307" s="110" t="s">
        <v>137</v>
      </c>
      <c r="BV307" s="104"/>
      <c r="BW307" s="110" t="s">
        <v>137</v>
      </c>
      <c r="BX307" s="104"/>
      <c r="BY307" s="110" t="s">
        <v>137</v>
      </c>
      <c r="BZ307" s="104"/>
      <c r="CA307" s="110" t="s">
        <v>137</v>
      </c>
      <c r="CB307" s="104"/>
      <c r="CC307" s="110"/>
      <c r="CD307" s="104"/>
      <c r="CE307" s="110" t="s">
        <v>137</v>
      </c>
      <c r="CF307" s="104"/>
      <c r="CG307" s="110" t="s">
        <v>137</v>
      </c>
      <c r="CH307" s="104"/>
      <c r="CI307" s="110" t="s">
        <v>137</v>
      </c>
      <c r="CJ307" s="104"/>
      <c r="CK307" s="110" t="s">
        <v>137</v>
      </c>
      <c r="CL307" s="104"/>
      <c r="CM307" s="110" t="s">
        <v>137</v>
      </c>
      <c r="CN307" s="104"/>
      <c r="CO307" s="110" t="s">
        <v>137</v>
      </c>
      <c r="CP307" s="104"/>
      <c r="CQ307" s="110" t="s">
        <v>137</v>
      </c>
      <c r="CR307" s="104"/>
      <c r="CS307" s="110" t="s">
        <v>137</v>
      </c>
      <c r="CT307" s="104"/>
      <c r="CU307" s="110" t="s">
        <v>137</v>
      </c>
      <c r="CV307" s="104"/>
      <c r="CW307" s="110" t="s">
        <v>137</v>
      </c>
      <c r="CX307" s="104"/>
      <c r="CY307" s="110" t="s">
        <v>137</v>
      </c>
      <c r="CZ307" s="104"/>
      <c r="DA307" s="110"/>
      <c r="DB307" s="104"/>
    </row>
    <row r="308" spans="1:106">
      <c r="A308" s="104" t="s">
        <v>318</v>
      </c>
      <c r="B308" s="104"/>
      <c r="C308" s="104"/>
      <c r="D308" s="104">
        <v>2</v>
      </c>
      <c r="E308" s="110" t="s">
        <v>3727</v>
      </c>
      <c r="F308" s="110" t="s">
        <v>2691</v>
      </c>
      <c r="G308" s="110" t="s">
        <v>137</v>
      </c>
      <c r="H308" s="104"/>
      <c r="I308" s="110" t="s">
        <v>986</v>
      </c>
      <c r="J308" s="104" t="s">
        <v>545</v>
      </c>
      <c r="K308" s="110" t="s">
        <v>137</v>
      </c>
      <c r="L308" s="104"/>
      <c r="M308" s="110" t="s">
        <v>137</v>
      </c>
      <c r="N308" s="104"/>
      <c r="O308" s="110" t="s">
        <v>137</v>
      </c>
      <c r="P308" s="104"/>
      <c r="Q308" s="110" t="s">
        <v>137</v>
      </c>
      <c r="R308" s="104"/>
      <c r="S308" s="110"/>
      <c r="T308" s="104"/>
      <c r="U308" s="110"/>
      <c r="V308" s="104"/>
      <c r="W308" s="110"/>
      <c r="X308" s="104"/>
      <c r="Y308" s="110" t="s">
        <v>1016</v>
      </c>
      <c r="Z308" s="104" t="s">
        <v>71</v>
      </c>
      <c r="AA308" s="110" t="s">
        <v>137</v>
      </c>
      <c r="AB308" s="104"/>
      <c r="AC308" s="110" t="s">
        <v>137</v>
      </c>
      <c r="AD308" s="104"/>
      <c r="AE308" s="110" t="s">
        <v>137</v>
      </c>
      <c r="AF308" s="104"/>
      <c r="AG308" s="110" t="s">
        <v>137</v>
      </c>
      <c r="AH308" s="104"/>
      <c r="AI308" s="110" t="s">
        <v>997</v>
      </c>
      <c r="AJ308" s="104" t="s">
        <v>541</v>
      </c>
      <c r="AK308" s="110" t="s">
        <v>998</v>
      </c>
      <c r="AL308" s="111" t="s">
        <v>542</v>
      </c>
      <c r="AM308" s="110" t="s">
        <v>683</v>
      </c>
      <c r="AN308" s="104" t="s">
        <v>592</v>
      </c>
      <c r="AO308" s="110" t="s">
        <v>137</v>
      </c>
      <c r="AP308" s="104"/>
      <c r="AQ308" s="110" t="s">
        <v>1009</v>
      </c>
      <c r="AR308" s="104" t="s">
        <v>74</v>
      </c>
      <c r="AS308" s="110" t="s">
        <v>137</v>
      </c>
      <c r="AT308" s="104"/>
      <c r="AU308" s="110" t="s">
        <v>137</v>
      </c>
      <c r="AV308" s="104"/>
      <c r="AW308" s="110" t="s">
        <v>137</v>
      </c>
      <c r="AX308" s="104"/>
      <c r="AY308" s="110" t="s">
        <v>137</v>
      </c>
      <c r="AZ308" s="104"/>
      <c r="BA308" s="110" t="s">
        <v>137</v>
      </c>
      <c r="BB308" s="104"/>
      <c r="BC308" s="110" t="s">
        <v>705</v>
      </c>
      <c r="BD308" s="104" t="s">
        <v>553</v>
      </c>
      <c r="BE308" s="110" t="s">
        <v>1030</v>
      </c>
      <c r="BF308" s="104" t="s">
        <v>591</v>
      </c>
      <c r="BG308" s="110" t="s">
        <v>137</v>
      </c>
      <c r="BH308" s="104"/>
      <c r="BI308" s="110" t="s">
        <v>137</v>
      </c>
      <c r="BJ308" s="104"/>
      <c r="BK308" s="110" t="s">
        <v>137</v>
      </c>
      <c r="BL308" s="104"/>
      <c r="BM308" s="110" t="s">
        <v>137</v>
      </c>
      <c r="BN308" s="104"/>
      <c r="BO308" s="110" t="s">
        <v>137</v>
      </c>
      <c r="BP308" s="104"/>
      <c r="BQ308" s="110" t="s">
        <v>137</v>
      </c>
      <c r="BR308" s="104"/>
      <c r="BS308" s="110" t="s">
        <v>137</v>
      </c>
      <c r="BT308" s="104"/>
      <c r="BU308" s="110" t="s">
        <v>137</v>
      </c>
      <c r="BV308" s="104"/>
      <c r="BW308" s="110" t="s">
        <v>137</v>
      </c>
      <c r="BX308" s="104"/>
      <c r="BY308" s="110" t="s">
        <v>137</v>
      </c>
      <c r="BZ308" s="104"/>
      <c r="CA308" s="110" t="s">
        <v>137</v>
      </c>
      <c r="CB308" s="104"/>
      <c r="CC308" s="110"/>
      <c r="CD308" s="104"/>
      <c r="CE308" s="110" t="s">
        <v>137</v>
      </c>
      <c r="CF308" s="104"/>
      <c r="CG308" s="110" t="s">
        <v>137</v>
      </c>
      <c r="CH308" s="104"/>
      <c r="CI308" s="110" t="s">
        <v>137</v>
      </c>
      <c r="CJ308" s="104"/>
      <c r="CK308" s="110" t="s">
        <v>137</v>
      </c>
      <c r="CL308" s="104"/>
      <c r="CM308" s="110" t="s">
        <v>137</v>
      </c>
      <c r="CN308" s="104"/>
      <c r="CO308" s="110" t="s">
        <v>137</v>
      </c>
      <c r="CP308" s="104"/>
      <c r="CQ308" s="110" t="s">
        <v>137</v>
      </c>
      <c r="CR308" s="104"/>
      <c r="CS308" s="110" t="s">
        <v>137</v>
      </c>
      <c r="CT308" s="104"/>
      <c r="CU308" s="110" t="s">
        <v>137</v>
      </c>
      <c r="CV308" s="104"/>
      <c r="CW308" s="110" t="s">
        <v>137</v>
      </c>
      <c r="CX308" s="104"/>
      <c r="CY308" s="110" t="s">
        <v>137</v>
      </c>
      <c r="CZ308" s="104"/>
      <c r="DA308" s="110"/>
      <c r="DB308" s="104"/>
    </row>
    <row r="309" spans="1:106">
      <c r="A309" s="104" t="s">
        <v>293</v>
      </c>
      <c r="B309" s="104"/>
      <c r="C309" s="104"/>
      <c r="D309" s="104">
        <v>2</v>
      </c>
      <c r="E309" s="110" t="s">
        <v>3727</v>
      </c>
      <c r="F309" s="110" t="s">
        <v>2691</v>
      </c>
      <c r="G309" s="110" t="s">
        <v>1008</v>
      </c>
      <c r="H309" s="104" t="s">
        <v>594</v>
      </c>
      <c r="I309" s="110" t="s">
        <v>1015</v>
      </c>
      <c r="J309" s="104" t="s">
        <v>539</v>
      </c>
      <c r="K309" s="110" t="s">
        <v>137</v>
      </c>
      <c r="L309" s="104"/>
      <c r="M309" s="110" t="s">
        <v>137</v>
      </c>
      <c r="N309" s="104"/>
      <c r="O309" s="110" t="s">
        <v>137</v>
      </c>
      <c r="P309" s="104"/>
      <c r="Q309" s="110" t="s">
        <v>137</v>
      </c>
      <c r="R309" s="104"/>
      <c r="S309" s="110"/>
      <c r="T309" s="104"/>
      <c r="U309" s="110"/>
      <c r="V309" s="104"/>
      <c r="W309" s="110"/>
      <c r="X309" s="104"/>
      <c r="Y309" s="110" t="s">
        <v>1016</v>
      </c>
      <c r="Z309" s="104" t="s">
        <v>71</v>
      </c>
      <c r="AA309" s="110" t="s">
        <v>137</v>
      </c>
      <c r="AB309" s="104"/>
      <c r="AC309" s="110" t="s">
        <v>137</v>
      </c>
      <c r="AD309" s="104"/>
      <c r="AE309" s="110" t="s">
        <v>137</v>
      </c>
      <c r="AF309" s="104"/>
      <c r="AG309" s="110" t="s">
        <v>137</v>
      </c>
      <c r="AH309" s="104"/>
      <c r="AI309" s="110" t="s">
        <v>997</v>
      </c>
      <c r="AJ309" s="104" t="s">
        <v>541</v>
      </c>
      <c r="AK309" s="110" t="s">
        <v>998</v>
      </c>
      <c r="AL309" s="111" t="s">
        <v>542</v>
      </c>
      <c r="AM309" s="110" t="s">
        <v>683</v>
      </c>
      <c r="AN309" s="104" t="s">
        <v>592</v>
      </c>
      <c r="AO309" s="110" t="s">
        <v>137</v>
      </c>
      <c r="AP309" s="104"/>
      <c r="AQ309" s="110" t="s">
        <v>1010</v>
      </c>
      <c r="AR309" s="104" t="s">
        <v>75</v>
      </c>
      <c r="AS309" s="110" t="s">
        <v>137</v>
      </c>
      <c r="AT309" s="104"/>
      <c r="AU309" s="110" t="s">
        <v>137</v>
      </c>
      <c r="AV309" s="104"/>
      <c r="AW309" s="110" t="s">
        <v>137</v>
      </c>
      <c r="AX309" s="104"/>
      <c r="AY309" s="110" t="s">
        <v>137</v>
      </c>
      <c r="AZ309" s="104"/>
      <c r="BA309" s="110" t="s">
        <v>137</v>
      </c>
      <c r="BB309" s="104"/>
      <c r="BC309" s="110" t="s">
        <v>705</v>
      </c>
      <c r="BD309" s="104" t="s">
        <v>553</v>
      </c>
      <c r="BE309" s="110" t="s">
        <v>1030</v>
      </c>
      <c r="BF309" s="104" t="s">
        <v>591</v>
      </c>
      <c r="BG309" s="110" t="s">
        <v>137</v>
      </c>
      <c r="BH309" s="104"/>
      <c r="BI309" s="110" t="s">
        <v>137</v>
      </c>
      <c r="BJ309" s="104"/>
      <c r="BK309" s="110" t="s">
        <v>137</v>
      </c>
      <c r="BL309" s="104"/>
      <c r="BM309" s="110" t="s">
        <v>137</v>
      </c>
      <c r="BN309" s="104"/>
      <c r="BO309" s="110" t="s">
        <v>137</v>
      </c>
      <c r="BP309" s="104"/>
      <c r="BQ309" s="110" t="s">
        <v>137</v>
      </c>
      <c r="BR309" s="104"/>
      <c r="BS309" s="110" t="s">
        <v>137</v>
      </c>
      <c r="BT309" s="104"/>
      <c r="BU309" s="110" t="s">
        <v>137</v>
      </c>
      <c r="BV309" s="104"/>
      <c r="BW309" s="110" t="s">
        <v>137</v>
      </c>
      <c r="BX309" s="104"/>
      <c r="BY309" s="110" t="s">
        <v>137</v>
      </c>
      <c r="BZ309" s="104"/>
      <c r="CA309" s="110" t="s">
        <v>137</v>
      </c>
      <c r="CB309" s="104"/>
      <c r="CC309" s="110"/>
      <c r="CD309" s="104"/>
      <c r="CE309" s="110" t="s">
        <v>137</v>
      </c>
      <c r="CF309" s="104"/>
      <c r="CG309" s="110" t="s">
        <v>137</v>
      </c>
      <c r="CH309" s="104"/>
      <c r="CI309" s="110" t="s">
        <v>137</v>
      </c>
      <c r="CJ309" s="104"/>
      <c r="CK309" s="110" t="s">
        <v>137</v>
      </c>
      <c r="CL309" s="104"/>
      <c r="CM309" s="110" t="s">
        <v>137</v>
      </c>
      <c r="CN309" s="104"/>
      <c r="CO309" s="110" t="s">
        <v>137</v>
      </c>
      <c r="CP309" s="104"/>
      <c r="CQ309" s="110" t="s">
        <v>137</v>
      </c>
      <c r="CR309" s="104"/>
      <c r="CS309" s="110" t="s">
        <v>137</v>
      </c>
      <c r="CT309" s="104"/>
      <c r="CU309" s="110" t="s">
        <v>137</v>
      </c>
      <c r="CV309" s="104"/>
      <c r="CW309" s="110" t="s">
        <v>137</v>
      </c>
      <c r="CX309" s="104"/>
      <c r="CY309" s="110" t="s">
        <v>137</v>
      </c>
      <c r="CZ309" s="104"/>
      <c r="DA309" s="110"/>
      <c r="DB309" s="104"/>
    </row>
    <row r="310" spans="1:106">
      <c r="A310" s="104" t="s">
        <v>321</v>
      </c>
      <c r="B310" s="104"/>
      <c r="C310" s="104"/>
      <c r="D310" s="104">
        <v>2</v>
      </c>
      <c r="E310" s="110" t="s">
        <v>3727</v>
      </c>
      <c r="F310" s="110" t="s">
        <v>2691</v>
      </c>
      <c r="G310" s="110" t="s">
        <v>1008</v>
      </c>
      <c r="H310" s="104" t="s">
        <v>594</v>
      </c>
      <c r="I310" s="110" t="s">
        <v>986</v>
      </c>
      <c r="J310" s="104" t="s">
        <v>545</v>
      </c>
      <c r="K310" s="110" t="s">
        <v>137</v>
      </c>
      <c r="L310" s="104"/>
      <c r="M310" s="110" t="s">
        <v>137</v>
      </c>
      <c r="N310" s="104"/>
      <c r="O310" s="110" t="s">
        <v>137</v>
      </c>
      <c r="P310" s="104"/>
      <c r="Q310" s="110" t="s">
        <v>137</v>
      </c>
      <c r="R310" s="104"/>
      <c r="S310" s="110"/>
      <c r="T310" s="104"/>
      <c r="U310" s="110"/>
      <c r="V310" s="104"/>
      <c r="W310" s="110"/>
      <c r="X310" s="104"/>
      <c r="Y310" s="110" t="s">
        <v>1016</v>
      </c>
      <c r="Z310" s="104" t="s">
        <v>71</v>
      </c>
      <c r="AA310" s="110" t="s">
        <v>137</v>
      </c>
      <c r="AB310" s="104"/>
      <c r="AC310" s="110" t="s">
        <v>137</v>
      </c>
      <c r="AD310" s="104"/>
      <c r="AE310" s="110" t="s">
        <v>137</v>
      </c>
      <c r="AF310" s="104"/>
      <c r="AG310" s="110" t="s">
        <v>137</v>
      </c>
      <c r="AH310" s="104"/>
      <c r="AI310" s="110" t="s">
        <v>997</v>
      </c>
      <c r="AJ310" s="104" t="s">
        <v>541</v>
      </c>
      <c r="AK310" s="110" t="s">
        <v>998</v>
      </c>
      <c r="AL310" s="111" t="s">
        <v>542</v>
      </c>
      <c r="AM310" s="110" t="s">
        <v>683</v>
      </c>
      <c r="AN310" s="104" t="s">
        <v>592</v>
      </c>
      <c r="AO310" s="110" t="s">
        <v>137</v>
      </c>
      <c r="AP310" s="104"/>
      <c r="AQ310" s="110" t="s">
        <v>1010</v>
      </c>
      <c r="AR310" s="104" t="s">
        <v>75</v>
      </c>
      <c r="AS310" s="110" t="s">
        <v>137</v>
      </c>
      <c r="AT310" s="104"/>
      <c r="AU310" s="110" t="s">
        <v>137</v>
      </c>
      <c r="AV310" s="104"/>
      <c r="AW310" s="110" t="s">
        <v>137</v>
      </c>
      <c r="AX310" s="104"/>
      <c r="AY310" s="110" t="s">
        <v>137</v>
      </c>
      <c r="AZ310" s="104"/>
      <c r="BA310" s="110" t="s">
        <v>137</v>
      </c>
      <c r="BB310" s="104"/>
      <c r="BC310" s="110" t="s">
        <v>705</v>
      </c>
      <c r="BD310" s="104" t="s">
        <v>553</v>
      </c>
      <c r="BE310" s="110" t="s">
        <v>1030</v>
      </c>
      <c r="BF310" s="104" t="s">
        <v>591</v>
      </c>
      <c r="BG310" s="110" t="s">
        <v>137</v>
      </c>
      <c r="BH310" s="104"/>
      <c r="BI310" s="110" t="s">
        <v>137</v>
      </c>
      <c r="BJ310" s="104"/>
      <c r="BK310" s="110" t="s">
        <v>137</v>
      </c>
      <c r="BL310" s="104"/>
      <c r="BM310" s="110" t="s">
        <v>137</v>
      </c>
      <c r="BN310" s="104"/>
      <c r="BO310" s="110" t="s">
        <v>137</v>
      </c>
      <c r="BP310" s="104"/>
      <c r="BQ310" s="110" t="s">
        <v>137</v>
      </c>
      <c r="BR310" s="104"/>
      <c r="BS310" s="110" t="s">
        <v>137</v>
      </c>
      <c r="BT310" s="104"/>
      <c r="BU310" s="110" t="s">
        <v>137</v>
      </c>
      <c r="BV310" s="104"/>
      <c r="BW310" s="110" t="s">
        <v>137</v>
      </c>
      <c r="BX310" s="104"/>
      <c r="BY310" s="110" t="s">
        <v>137</v>
      </c>
      <c r="BZ310" s="104"/>
      <c r="CA310" s="110" t="s">
        <v>137</v>
      </c>
      <c r="CB310" s="104"/>
      <c r="CC310" s="110"/>
      <c r="CD310" s="104"/>
      <c r="CE310" s="110" t="s">
        <v>137</v>
      </c>
      <c r="CF310" s="104"/>
      <c r="CG310" s="110" t="s">
        <v>137</v>
      </c>
      <c r="CH310" s="104"/>
      <c r="CI310" s="110" t="s">
        <v>137</v>
      </c>
      <c r="CJ310" s="104"/>
      <c r="CK310" s="110" t="s">
        <v>137</v>
      </c>
      <c r="CL310" s="104"/>
      <c r="CM310" s="110" t="s">
        <v>137</v>
      </c>
      <c r="CN310" s="104"/>
      <c r="CO310" s="110" t="s">
        <v>137</v>
      </c>
      <c r="CP310" s="104"/>
      <c r="CQ310" s="110" t="s">
        <v>137</v>
      </c>
      <c r="CR310" s="104"/>
      <c r="CS310" s="110" t="s">
        <v>137</v>
      </c>
      <c r="CT310" s="104"/>
      <c r="CU310" s="110" t="s">
        <v>137</v>
      </c>
      <c r="CV310" s="104"/>
      <c r="CW310" s="110" t="s">
        <v>137</v>
      </c>
      <c r="CX310" s="104"/>
      <c r="CY310" s="110" t="s">
        <v>137</v>
      </c>
      <c r="CZ310" s="104"/>
      <c r="DA310" s="110"/>
      <c r="DB310" s="104"/>
    </row>
    <row r="311" spans="1:106">
      <c r="A311" s="104" t="s">
        <v>291</v>
      </c>
      <c r="B311" s="104"/>
      <c r="C311" s="104"/>
      <c r="D311" s="104">
        <v>2</v>
      </c>
      <c r="E311" s="110" t="s">
        <v>3727</v>
      </c>
      <c r="F311" s="110" t="s">
        <v>2691</v>
      </c>
      <c r="G311" s="110" t="s">
        <v>137</v>
      </c>
      <c r="H311" s="104"/>
      <c r="I311" s="110" t="s">
        <v>1015</v>
      </c>
      <c r="J311" s="104" t="s">
        <v>539</v>
      </c>
      <c r="K311" s="110" t="s">
        <v>137</v>
      </c>
      <c r="L311" s="104"/>
      <c r="M311" s="110" t="s">
        <v>137</v>
      </c>
      <c r="N311" s="104"/>
      <c r="O311" s="110" t="s">
        <v>137</v>
      </c>
      <c r="P311" s="104"/>
      <c r="Q311" s="110" t="s">
        <v>137</v>
      </c>
      <c r="R311" s="104"/>
      <c r="S311" s="110"/>
      <c r="T311" s="104"/>
      <c r="U311" s="110"/>
      <c r="V311" s="104"/>
      <c r="W311" s="110"/>
      <c r="X311" s="104"/>
      <c r="Y311" s="110" t="s">
        <v>1016</v>
      </c>
      <c r="Z311" s="104" t="s">
        <v>71</v>
      </c>
      <c r="AA311" s="110" t="s">
        <v>137</v>
      </c>
      <c r="AB311" s="104"/>
      <c r="AC311" s="110" t="s">
        <v>137</v>
      </c>
      <c r="AD311" s="104"/>
      <c r="AE311" s="110" t="s">
        <v>137</v>
      </c>
      <c r="AF311" s="104"/>
      <c r="AG311" s="110" t="s">
        <v>137</v>
      </c>
      <c r="AH311" s="104"/>
      <c r="AI311" s="110" t="s">
        <v>997</v>
      </c>
      <c r="AJ311" s="104" t="s">
        <v>541</v>
      </c>
      <c r="AK311" s="110" t="s">
        <v>998</v>
      </c>
      <c r="AL311" s="111" t="s">
        <v>542</v>
      </c>
      <c r="AM311" s="110" t="s">
        <v>683</v>
      </c>
      <c r="AN311" s="104" t="s">
        <v>592</v>
      </c>
      <c r="AO311" s="110" t="s">
        <v>137</v>
      </c>
      <c r="AP311" s="104"/>
      <c r="AQ311" s="110" t="s">
        <v>1010</v>
      </c>
      <c r="AR311" s="104" t="s">
        <v>75</v>
      </c>
      <c r="AS311" s="110" t="s">
        <v>137</v>
      </c>
      <c r="AT311" s="104"/>
      <c r="AU311" s="110" t="s">
        <v>137</v>
      </c>
      <c r="AV311" s="104"/>
      <c r="AW311" s="110" t="s">
        <v>137</v>
      </c>
      <c r="AX311" s="104"/>
      <c r="AY311" s="110" t="s">
        <v>137</v>
      </c>
      <c r="AZ311" s="104"/>
      <c r="BA311" s="110" t="s">
        <v>137</v>
      </c>
      <c r="BB311" s="104"/>
      <c r="BC311" s="110" t="s">
        <v>705</v>
      </c>
      <c r="BD311" s="104" t="s">
        <v>553</v>
      </c>
      <c r="BE311" s="110" t="s">
        <v>1030</v>
      </c>
      <c r="BF311" s="104" t="s">
        <v>591</v>
      </c>
      <c r="BG311" s="110" t="s">
        <v>137</v>
      </c>
      <c r="BH311" s="104"/>
      <c r="BI311" s="110" t="s">
        <v>137</v>
      </c>
      <c r="BJ311" s="104"/>
      <c r="BK311" s="110" t="s">
        <v>137</v>
      </c>
      <c r="BL311" s="104"/>
      <c r="BM311" s="110" t="s">
        <v>137</v>
      </c>
      <c r="BN311" s="104"/>
      <c r="BO311" s="110" t="s">
        <v>137</v>
      </c>
      <c r="BP311" s="104"/>
      <c r="BQ311" s="110" t="s">
        <v>137</v>
      </c>
      <c r="BR311" s="104"/>
      <c r="BS311" s="110" t="s">
        <v>137</v>
      </c>
      <c r="BT311" s="104"/>
      <c r="BU311" s="110" t="s">
        <v>137</v>
      </c>
      <c r="BV311" s="104"/>
      <c r="BW311" s="110" t="s">
        <v>137</v>
      </c>
      <c r="BX311" s="104"/>
      <c r="BY311" s="110" t="s">
        <v>137</v>
      </c>
      <c r="BZ311" s="104"/>
      <c r="CA311" s="110" t="s">
        <v>137</v>
      </c>
      <c r="CB311" s="104"/>
      <c r="CC311" s="110"/>
      <c r="CD311" s="104"/>
      <c r="CE311" s="110" t="s">
        <v>137</v>
      </c>
      <c r="CF311" s="104"/>
      <c r="CG311" s="110" t="s">
        <v>137</v>
      </c>
      <c r="CH311" s="104"/>
      <c r="CI311" s="110" t="s">
        <v>137</v>
      </c>
      <c r="CJ311" s="104"/>
      <c r="CK311" s="110" t="s">
        <v>137</v>
      </c>
      <c r="CL311" s="104"/>
      <c r="CM311" s="110" t="s">
        <v>137</v>
      </c>
      <c r="CN311" s="104"/>
      <c r="CO311" s="110" t="s">
        <v>137</v>
      </c>
      <c r="CP311" s="104"/>
      <c r="CQ311" s="110" t="s">
        <v>137</v>
      </c>
      <c r="CR311" s="104"/>
      <c r="CS311" s="110" t="s">
        <v>137</v>
      </c>
      <c r="CT311" s="104"/>
      <c r="CU311" s="110" t="s">
        <v>137</v>
      </c>
      <c r="CV311" s="104"/>
      <c r="CW311" s="110" t="s">
        <v>137</v>
      </c>
      <c r="CX311" s="104"/>
      <c r="CY311" s="110" t="s">
        <v>137</v>
      </c>
      <c r="CZ311" s="104"/>
      <c r="DA311" s="110"/>
      <c r="DB311" s="104"/>
    </row>
    <row r="312" spans="1:106">
      <c r="A312" s="104" t="s">
        <v>319</v>
      </c>
      <c r="B312" s="104"/>
      <c r="C312" s="104"/>
      <c r="D312" s="104">
        <v>2</v>
      </c>
      <c r="E312" s="110" t="s">
        <v>3727</v>
      </c>
      <c r="F312" s="110" t="s">
        <v>2691</v>
      </c>
      <c r="G312" s="110" t="s">
        <v>137</v>
      </c>
      <c r="H312" s="104"/>
      <c r="I312" s="110" t="s">
        <v>986</v>
      </c>
      <c r="J312" s="104" t="s">
        <v>545</v>
      </c>
      <c r="K312" s="110" t="s">
        <v>137</v>
      </c>
      <c r="L312" s="104"/>
      <c r="M312" s="110" t="s">
        <v>137</v>
      </c>
      <c r="N312" s="104"/>
      <c r="O312" s="110" t="s">
        <v>137</v>
      </c>
      <c r="P312" s="104"/>
      <c r="Q312" s="110" t="s">
        <v>137</v>
      </c>
      <c r="R312" s="104"/>
      <c r="S312" s="110"/>
      <c r="T312" s="104"/>
      <c r="U312" s="110"/>
      <c r="V312" s="104"/>
      <c r="W312" s="110"/>
      <c r="X312" s="104"/>
      <c r="Y312" s="110" t="s">
        <v>1016</v>
      </c>
      <c r="Z312" s="104" t="s">
        <v>71</v>
      </c>
      <c r="AA312" s="110" t="s">
        <v>137</v>
      </c>
      <c r="AB312" s="104"/>
      <c r="AC312" s="110" t="s">
        <v>137</v>
      </c>
      <c r="AD312" s="104"/>
      <c r="AE312" s="110" t="s">
        <v>137</v>
      </c>
      <c r="AF312" s="104"/>
      <c r="AG312" s="110" t="s">
        <v>137</v>
      </c>
      <c r="AH312" s="104"/>
      <c r="AI312" s="110" t="s">
        <v>997</v>
      </c>
      <c r="AJ312" s="104" t="s">
        <v>541</v>
      </c>
      <c r="AK312" s="110" t="s">
        <v>998</v>
      </c>
      <c r="AL312" s="111" t="s">
        <v>542</v>
      </c>
      <c r="AM312" s="110" t="s">
        <v>683</v>
      </c>
      <c r="AN312" s="104" t="s">
        <v>592</v>
      </c>
      <c r="AO312" s="110" t="s">
        <v>137</v>
      </c>
      <c r="AP312" s="104"/>
      <c r="AQ312" s="110" t="s">
        <v>1010</v>
      </c>
      <c r="AR312" s="104" t="s">
        <v>75</v>
      </c>
      <c r="AS312" s="110" t="s">
        <v>137</v>
      </c>
      <c r="AT312" s="104"/>
      <c r="AU312" s="110" t="s">
        <v>137</v>
      </c>
      <c r="AV312" s="104"/>
      <c r="AW312" s="110" t="s">
        <v>137</v>
      </c>
      <c r="AX312" s="104"/>
      <c r="AY312" s="110" t="s">
        <v>137</v>
      </c>
      <c r="AZ312" s="104"/>
      <c r="BA312" s="110" t="s">
        <v>137</v>
      </c>
      <c r="BB312" s="104"/>
      <c r="BC312" s="110" t="s">
        <v>705</v>
      </c>
      <c r="BD312" s="104" t="s">
        <v>553</v>
      </c>
      <c r="BE312" s="110" t="s">
        <v>1030</v>
      </c>
      <c r="BF312" s="104" t="s">
        <v>591</v>
      </c>
      <c r="BG312" s="110" t="s">
        <v>137</v>
      </c>
      <c r="BH312" s="104"/>
      <c r="BI312" s="110" t="s">
        <v>137</v>
      </c>
      <c r="BJ312" s="104"/>
      <c r="BK312" s="110" t="s">
        <v>137</v>
      </c>
      <c r="BL312" s="104"/>
      <c r="BM312" s="110" t="s">
        <v>137</v>
      </c>
      <c r="BN312" s="104"/>
      <c r="BO312" s="110" t="s">
        <v>137</v>
      </c>
      <c r="BP312" s="104"/>
      <c r="BQ312" s="110" t="s">
        <v>137</v>
      </c>
      <c r="BR312" s="104"/>
      <c r="BS312" s="110" t="s">
        <v>137</v>
      </c>
      <c r="BT312" s="104"/>
      <c r="BU312" s="110" t="s">
        <v>137</v>
      </c>
      <c r="BV312" s="104"/>
      <c r="BW312" s="110" t="s">
        <v>137</v>
      </c>
      <c r="BX312" s="104"/>
      <c r="BY312" s="110" t="s">
        <v>137</v>
      </c>
      <c r="BZ312" s="104"/>
      <c r="CA312" s="110" t="s">
        <v>137</v>
      </c>
      <c r="CB312" s="104"/>
      <c r="CC312" s="110"/>
      <c r="CD312" s="104"/>
      <c r="CE312" s="110" t="s">
        <v>137</v>
      </c>
      <c r="CF312" s="104"/>
      <c r="CG312" s="110" t="s">
        <v>137</v>
      </c>
      <c r="CH312" s="104"/>
      <c r="CI312" s="110" t="s">
        <v>137</v>
      </c>
      <c r="CJ312" s="104"/>
      <c r="CK312" s="110" t="s">
        <v>137</v>
      </c>
      <c r="CL312" s="104"/>
      <c r="CM312" s="110" t="s">
        <v>137</v>
      </c>
      <c r="CN312" s="104"/>
      <c r="CO312" s="110" t="s">
        <v>137</v>
      </c>
      <c r="CP312" s="104"/>
      <c r="CQ312" s="110" t="s">
        <v>137</v>
      </c>
      <c r="CR312" s="104"/>
      <c r="CS312" s="110" t="s">
        <v>137</v>
      </c>
      <c r="CT312" s="104"/>
      <c r="CU312" s="110" t="s">
        <v>137</v>
      </c>
      <c r="CV312" s="104"/>
      <c r="CW312" s="110" t="s">
        <v>137</v>
      </c>
      <c r="CX312" s="104"/>
      <c r="CY312" s="110" t="s">
        <v>137</v>
      </c>
      <c r="CZ312" s="104"/>
      <c r="DA312" s="110"/>
      <c r="DB312" s="104"/>
    </row>
    <row r="313" spans="1:106">
      <c r="A313" s="104" t="s">
        <v>288</v>
      </c>
      <c r="B313" s="104"/>
      <c r="C313" s="104"/>
      <c r="D313" s="104">
        <v>2</v>
      </c>
      <c r="E313" s="110" t="s">
        <v>3727</v>
      </c>
      <c r="F313" s="110" t="s">
        <v>2691</v>
      </c>
      <c r="G313" s="110" t="s">
        <v>1008</v>
      </c>
      <c r="H313" s="104" t="s">
        <v>594</v>
      </c>
      <c r="I313" s="110" t="s">
        <v>1015</v>
      </c>
      <c r="J313" s="104" t="s">
        <v>539</v>
      </c>
      <c r="K313" s="110" t="s">
        <v>137</v>
      </c>
      <c r="L313" s="104"/>
      <c r="M313" s="110" t="s">
        <v>137</v>
      </c>
      <c r="N313" s="104"/>
      <c r="O313" s="110" t="s">
        <v>137</v>
      </c>
      <c r="P313" s="104"/>
      <c r="Q313" s="110" t="s">
        <v>137</v>
      </c>
      <c r="R313" s="104"/>
      <c r="S313" s="110"/>
      <c r="T313" s="104"/>
      <c r="U313" s="110"/>
      <c r="V313" s="104"/>
      <c r="W313" s="110"/>
      <c r="X313" s="104"/>
      <c r="Y313" s="110" t="s">
        <v>1016</v>
      </c>
      <c r="Z313" s="104" t="s">
        <v>71</v>
      </c>
      <c r="AA313" s="110" t="s">
        <v>137</v>
      </c>
      <c r="AB313" s="104"/>
      <c r="AC313" s="110" t="s">
        <v>137</v>
      </c>
      <c r="AD313" s="104"/>
      <c r="AE313" s="110" t="s">
        <v>137</v>
      </c>
      <c r="AF313" s="104"/>
      <c r="AG313" s="110" t="s">
        <v>137</v>
      </c>
      <c r="AH313" s="104"/>
      <c r="AI313" s="110" t="s">
        <v>997</v>
      </c>
      <c r="AJ313" s="104" t="s">
        <v>541</v>
      </c>
      <c r="AK313" s="110" t="s">
        <v>998</v>
      </c>
      <c r="AL313" s="111" t="s">
        <v>542</v>
      </c>
      <c r="AM313" s="110" t="s">
        <v>683</v>
      </c>
      <c r="AN313" s="104" t="s">
        <v>592</v>
      </c>
      <c r="AO313" s="110" t="s">
        <v>137</v>
      </c>
      <c r="AP313" s="104"/>
      <c r="AQ313" s="110" t="s">
        <v>1009</v>
      </c>
      <c r="AR313" s="104" t="s">
        <v>74</v>
      </c>
      <c r="AS313" s="110" t="s">
        <v>137</v>
      </c>
      <c r="AT313" s="104"/>
      <c r="AU313" s="110" t="s">
        <v>137</v>
      </c>
      <c r="AV313" s="104"/>
      <c r="AW313" s="110" t="s">
        <v>137</v>
      </c>
      <c r="AX313" s="104"/>
      <c r="AY313" s="110" t="s">
        <v>137</v>
      </c>
      <c r="AZ313" s="104"/>
      <c r="BA313" s="110" t="s">
        <v>137</v>
      </c>
      <c r="BB313" s="104"/>
      <c r="BC313" s="110" t="s">
        <v>705</v>
      </c>
      <c r="BD313" s="104" t="s">
        <v>553</v>
      </c>
      <c r="BE313" s="110" t="s">
        <v>1031</v>
      </c>
      <c r="BF313" s="104" t="s">
        <v>593</v>
      </c>
      <c r="BG313" s="110" t="s">
        <v>137</v>
      </c>
      <c r="BH313" s="104"/>
      <c r="BI313" s="110" t="s">
        <v>137</v>
      </c>
      <c r="BJ313" s="104"/>
      <c r="BK313" s="110" t="s">
        <v>137</v>
      </c>
      <c r="BL313" s="104"/>
      <c r="BM313" s="110" t="s">
        <v>137</v>
      </c>
      <c r="BN313" s="104"/>
      <c r="BO313" s="110" t="s">
        <v>137</v>
      </c>
      <c r="BP313" s="104"/>
      <c r="BQ313" s="110" t="s">
        <v>137</v>
      </c>
      <c r="BR313" s="104"/>
      <c r="BS313" s="110" t="s">
        <v>137</v>
      </c>
      <c r="BT313" s="104"/>
      <c r="BU313" s="110" t="s">
        <v>137</v>
      </c>
      <c r="BV313" s="104"/>
      <c r="BW313" s="110" t="s">
        <v>137</v>
      </c>
      <c r="BX313" s="104"/>
      <c r="BY313" s="110" t="s">
        <v>137</v>
      </c>
      <c r="BZ313" s="104"/>
      <c r="CA313" s="110" t="s">
        <v>137</v>
      </c>
      <c r="CB313" s="104"/>
      <c r="CC313" s="110"/>
      <c r="CD313" s="104"/>
      <c r="CE313" s="110" t="s">
        <v>137</v>
      </c>
      <c r="CF313" s="104"/>
      <c r="CG313" s="110" t="s">
        <v>137</v>
      </c>
      <c r="CH313" s="104"/>
      <c r="CI313" s="110" t="s">
        <v>137</v>
      </c>
      <c r="CJ313" s="104"/>
      <c r="CK313" s="110" t="s">
        <v>137</v>
      </c>
      <c r="CL313" s="104"/>
      <c r="CM313" s="110" t="s">
        <v>137</v>
      </c>
      <c r="CN313" s="104"/>
      <c r="CO313" s="110" t="s">
        <v>137</v>
      </c>
      <c r="CP313" s="104"/>
      <c r="CQ313" s="110" t="s">
        <v>137</v>
      </c>
      <c r="CR313" s="104"/>
      <c r="CS313" s="110" t="s">
        <v>137</v>
      </c>
      <c r="CT313" s="104"/>
      <c r="CU313" s="110" t="s">
        <v>137</v>
      </c>
      <c r="CV313" s="104"/>
      <c r="CW313" s="110" t="s">
        <v>137</v>
      </c>
      <c r="CX313" s="104"/>
      <c r="CY313" s="110" t="s">
        <v>137</v>
      </c>
      <c r="CZ313" s="104"/>
      <c r="DA313" s="110"/>
      <c r="DB313" s="104"/>
    </row>
    <row r="314" spans="1:106">
      <c r="A314" s="104" t="s">
        <v>316</v>
      </c>
      <c r="B314" s="104"/>
      <c r="C314" s="104"/>
      <c r="D314" s="104">
        <v>2</v>
      </c>
      <c r="E314" s="110" t="s">
        <v>3727</v>
      </c>
      <c r="F314" s="110" t="s">
        <v>2691</v>
      </c>
      <c r="G314" s="110" t="s">
        <v>1008</v>
      </c>
      <c r="H314" s="104" t="s">
        <v>594</v>
      </c>
      <c r="I314" s="110" t="s">
        <v>986</v>
      </c>
      <c r="J314" s="104" t="s">
        <v>545</v>
      </c>
      <c r="K314" s="110" t="s">
        <v>137</v>
      </c>
      <c r="L314" s="104"/>
      <c r="M314" s="110" t="s">
        <v>137</v>
      </c>
      <c r="N314" s="104"/>
      <c r="O314" s="110" t="s">
        <v>137</v>
      </c>
      <c r="P314" s="104"/>
      <c r="Q314" s="110" t="s">
        <v>137</v>
      </c>
      <c r="R314" s="104"/>
      <c r="S314" s="110"/>
      <c r="T314" s="104"/>
      <c r="U314" s="110"/>
      <c r="V314" s="104"/>
      <c r="W314" s="110"/>
      <c r="X314" s="104"/>
      <c r="Y314" s="110" t="s">
        <v>1016</v>
      </c>
      <c r="Z314" s="104" t="s">
        <v>71</v>
      </c>
      <c r="AA314" s="110" t="s">
        <v>137</v>
      </c>
      <c r="AB314" s="104"/>
      <c r="AC314" s="110" t="s">
        <v>137</v>
      </c>
      <c r="AD314" s="104"/>
      <c r="AE314" s="110" t="s">
        <v>137</v>
      </c>
      <c r="AF314" s="104"/>
      <c r="AG314" s="110" t="s">
        <v>137</v>
      </c>
      <c r="AH314" s="104"/>
      <c r="AI314" s="110" t="s">
        <v>997</v>
      </c>
      <c r="AJ314" s="104" t="s">
        <v>541</v>
      </c>
      <c r="AK314" s="110" t="s">
        <v>998</v>
      </c>
      <c r="AL314" s="111" t="s">
        <v>542</v>
      </c>
      <c r="AM314" s="110" t="s">
        <v>683</v>
      </c>
      <c r="AN314" s="104" t="s">
        <v>592</v>
      </c>
      <c r="AO314" s="110" t="s">
        <v>137</v>
      </c>
      <c r="AP314" s="104"/>
      <c r="AQ314" s="110" t="s">
        <v>1009</v>
      </c>
      <c r="AR314" s="104" t="s">
        <v>74</v>
      </c>
      <c r="AS314" s="110" t="s">
        <v>137</v>
      </c>
      <c r="AT314" s="104"/>
      <c r="AU314" s="110" t="s">
        <v>137</v>
      </c>
      <c r="AV314" s="104"/>
      <c r="AW314" s="110" t="s">
        <v>137</v>
      </c>
      <c r="AX314" s="104"/>
      <c r="AY314" s="110" t="s">
        <v>137</v>
      </c>
      <c r="AZ314" s="104"/>
      <c r="BA314" s="110" t="s">
        <v>137</v>
      </c>
      <c r="BB314" s="104"/>
      <c r="BC314" s="110" t="s">
        <v>705</v>
      </c>
      <c r="BD314" s="104" t="s">
        <v>553</v>
      </c>
      <c r="BE314" s="110" t="s">
        <v>1031</v>
      </c>
      <c r="BF314" s="104" t="s">
        <v>593</v>
      </c>
      <c r="BG314" s="110" t="s">
        <v>137</v>
      </c>
      <c r="BH314" s="104"/>
      <c r="BI314" s="110" t="s">
        <v>137</v>
      </c>
      <c r="BJ314" s="104"/>
      <c r="BK314" s="110" t="s">
        <v>137</v>
      </c>
      <c r="BL314" s="104"/>
      <c r="BM314" s="110" t="s">
        <v>137</v>
      </c>
      <c r="BN314" s="104"/>
      <c r="BO314" s="110" t="s">
        <v>137</v>
      </c>
      <c r="BP314" s="104"/>
      <c r="BQ314" s="110" t="s">
        <v>137</v>
      </c>
      <c r="BR314" s="104"/>
      <c r="BS314" s="110" t="s">
        <v>137</v>
      </c>
      <c r="BT314" s="104"/>
      <c r="BU314" s="110" t="s">
        <v>137</v>
      </c>
      <c r="BV314" s="104"/>
      <c r="BW314" s="110" t="s">
        <v>137</v>
      </c>
      <c r="BX314" s="104"/>
      <c r="BY314" s="110" t="s">
        <v>137</v>
      </c>
      <c r="BZ314" s="104"/>
      <c r="CA314" s="110" t="s">
        <v>137</v>
      </c>
      <c r="CB314" s="104"/>
      <c r="CC314" s="110"/>
      <c r="CD314" s="104"/>
      <c r="CE314" s="110" t="s">
        <v>137</v>
      </c>
      <c r="CF314" s="104"/>
      <c r="CG314" s="110" t="s">
        <v>137</v>
      </c>
      <c r="CH314" s="104"/>
      <c r="CI314" s="110" t="s">
        <v>137</v>
      </c>
      <c r="CJ314" s="104"/>
      <c r="CK314" s="110" t="s">
        <v>137</v>
      </c>
      <c r="CL314" s="104"/>
      <c r="CM314" s="110" t="s">
        <v>137</v>
      </c>
      <c r="CN314" s="104"/>
      <c r="CO314" s="110" t="s">
        <v>137</v>
      </c>
      <c r="CP314" s="104"/>
      <c r="CQ314" s="110" t="s">
        <v>137</v>
      </c>
      <c r="CR314" s="104"/>
      <c r="CS314" s="110" t="s">
        <v>137</v>
      </c>
      <c r="CT314" s="104"/>
      <c r="CU314" s="110" t="s">
        <v>137</v>
      </c>
      <c r="CV314" s="104"/>
      <c r="CW314" s="110" t="s">
        <v>137</v>
      </c>
      <c r="CX314" s="104"/>
      <c r="CY314" s="110" t="s">
        <v>137</v>
      </c>
      <c r="CZ314" s="104"/>
      <c r="DA314" s="110"/>
      <c r="DB314" s="104"/>
    </row>
    <row r="315" spans="1:106">
      <c r="A315" s="104" t="s">
        <v>286</v>
      </c>
      <c r="B315" s="104"/>
      <c r="C315" s="104"/>
      <c r="D315" s="104">
        <v>2</v>
      </c>
      <c r="E315" s="110" t="s">
        <v>3727</v>
      </c>
      <c r="F315" s="110" t="s">
        <v>2691</v>
      </c>
      <c r="G315" s="110" t="s">
        <v>137</v>
      </c>
      <c r="H315" s="104"/>
      <c r="I315" s="110" t="s">
        <v>1015</v>
      </c>
      <c r="J315" s="104" t="s">
        <v>539</v>
      </c>
      <c r="K315" s="110" t="s">
        <v>137</v>
      </c>
      <c r="L315" s="104"/>
      <c r="M315" s="110" t="s">
        <v>137</v>
      </c>
      <c r="N315" s="104"/>
      <c r="O315" s="110" t="s">
        <v>137</v>
      </c>
      <c r="P315" s="104"/>
      <c r="Q315" s="110" t="s">
        <v>137</v>
      </c>
      <c r="R315" s="104"/>
      <c r="S315" s="110"/>
      <c r="T315" s="104"/>
      <c r="U315" s="110"/>
      <c r="V315" s="104"/>
      <c r="W315" s="110"/>
      <c r="X315" s="104"/>
      <c r="Y315" s="110" t="s">
        <v>1016</v>
      </c>
      <c r="Z315" s="104" t="s">
        <v>71</v>
      </c>
      <c r="AA315" s="110" t="s">
        <v>137</v>
      </c>
      <c r="AB315" s="104"/>
      <c r="AC315" s="110" t="s">
        <v>137</v>
      </c>
      <c r="AD315" s="104"/>
      <c r="AE315" s="110" t="s">
        <v>137</v>
      </c>
      <c r="AF315" s="104"/>
      <c r="AG315" s="110" t="s">
        <v>137</v>
      </c>
      <c r="AH315" s="104"/>
      <c r="AI315" s="110" t="s">
        <v>997</v>
      </c>
      <c r="AJ315" s="104" t="s">
        <v>541</v>
      </c>
      <c r="AK315" s="110" t="s">
        <v>998</v>
      </c>
      <c r="AL315" s="111" t="s">
        <v>542</v>
      </c>
      <c r="AM315" s="110" t="s">
        <v>683</v>
      </c>
      <c r="AN315" s="104" t="s">
        <v>592</v>
      </c>
      <c r="AO315" s="110" t="s">
        <v>137</v>
      </c>
      <c r="AP315" s="104"/>
      <c r="AQ315" s="110" t="s">
        <v>1009</v>
      </c>
      <c r="AR315" s="104" t="s">
        <v>74</v>
      </c>
      <c r="AS315" s="110" t="s">
        <v>137</v>
      </c>
      <c r="AT315" s="104"/>
      <c r="AU315" s="110" t="s">
        <v>137</v>
      </c>
      <c r="AV315" s="104"/>
      <c r="AW315" s="110" t="s">
        <v>137</v>
      </c>
      <c r="AX315" s="104"/>
      <c r="AY315" s="110" t="s">
        <v>137</v>
      </c>
      <c r="AZ315" s="104"/>
      <c r="BA315" s="110" t="s">
        <v>137</v>
      </c>
      <c r="BB315" s="104"/>
      <c r="BC315" s="110" t="s">
        <v>705</v>
      </c>
      <c r="BD315" s="104" t="s">
        <v>553</v>
      </c>
      <c r="BE315" s="110" t="s">
        <v>1031</v>
      </c>
      <c r="BF315" s="104" t="s">
        <v>593</v>
      </c>
      <c r="BG315" s="110" t="s">
        <v>137</v>
      </c>
      <c r="BH315" s="104"/>
      <c r="BI315" s="110" t="s">
        <v>137</v>
      </c>
      <c r="BJ315" s="104"/>
      <c r="BK315" s="110" t="s">
        <v>137</v>
      </c>
      <c r="BL315" s="104"/>
      <c r="BM315" s="110" t="s">
        <v>137</v>
      </c>
      <c r="BN315" s="104"/>
      <c r="BO315" s="110" t="s">
        <v>137</v>
      </c>
      <c r="BP315" s="104"/>
      <c r="BQ315" s="110" t="s">
        <v>137</v>
      </c>
      <c r="BR315" s="104"/>
      <c r="BS315" s="110" t="s">
        <v>137</v>
      </c>
      <c r="BT315" s="104"/>
      <c r="BU315" s="110" t="s">
        <v>137</v>
      </c>
      <c r="BV315" s="104"/>
      <c r="BW315" s="110" t="s">
        <v>137</v>
      </c>
      <c r="BX315" s="104"/>
      <c r="BY315" s="110" t="s">
        <v>137</v>
      </c>
      <c r="BZ315" s="104"/>
      <c r="CA315" s="110" t="s">
        <v>137</v>
      </c>
      <c r="CB315" s="104"/>
      <c r="CC315" s="110"/>
      <c r="CD315" s="104"/>
      <c r="CE315" s="110" t="s">
        <v>137</v>
      </c>
      <c r="CF315" s="104"/>
      <c r="CG315" s="110" t="s">
        <v>137</v>
      </c>
      <c r="CH315" s="104"/>
      <c r="CI315" s="110" t="s">
        <v>137</v>
      </c>
      <c r="CJ315" s="104"/>
      <c r="CK315" s="110" t="s">
        <v>137</v>
      </c>
      <c r="CL315" s="104"/>
      <c r="CM315" s="110" t="s">
        <v>137</v>
      </c>
      <c r="CN315" s="104"/>
      <c r="CO315" s="110" t="s">
        <v>137</v>
      </c>
      <c r="CP315" s="104"/>
      <c r="CQ315" s="110" t="s">
        <v>137</v>
      </c>
      <c r="CR315" s="104"/>
      <c r="CS315" s="110" t="s">
        <v>137</v>
      </c>
      <c r="CT315" s="104"/>
      <c r="CU315" s="110" t="s">
        <v>137</v>
      </c>
      <c r="CV315" s="104"/>
      <c r="CW315" s="110" t="s">
        <v>137</v>
      </c>
      <c r="CX315" s="104"/>
      <c r="CY315" s="110" t="s">
        <v>137</v>
      </c>
      <c r="CZ315" s="104"/>
      <c r="DA315" s="110"/>
      <c r="DB315" s="104"/>
    </row>
    <row r="316" spans="1:106">
      <c r="A316" s="104" t="s">
        <v>314</v>
      </c>
      <c r="B316" s="104"/>
      <c r="C316" s="104"/>
      <c r="D316" s="104">
        <v>2</v>
      </c>
      <c r="E316" s="110" t="s">
        <v>3727</v>
      </c>
      <c r="F316" s="110" t="s">
        <v>2691</v>
      </c>
      <c r="G316" s="110" t="s">
        <v>137</v>
      </c>
      <c r="H316" s="104"/>
      <c r="I316" s="110" t="s">
        <v>986</v>
      </c>
      <c r="J316" s="104" t="s">
        <v>545</v>
      </c>
      <c r="K316" s="110" t="s">
        <v>137</v>
      </c>
      <c r="L316" s="104"/>
      <c r="M316" s="110" t="s">
        <v>137</v>
      </c>
      <c r="N316" s="104"/>
      <c r="O316" s="110" t="s">
        <v>137</v>
      </c>
      <c r="P316" s="104"/>
      <c r="Q316" s="110" t="s">
        <v>137</v>
      </c>
      <c r="R316" s="104"/>
      <c r="S316" s="110"/>
      <c r="T316" s="104"/>
      <c r="U316" s="110"/>
      <c r="V316" s="104"/>
      <c r="W316" s="110"/>
      <c r="X316" s="104"/>
      <c r="Y316" s="110" t="s">
        <v>1016</v>
      </c>
      <c r="Z316" s="104" t="s">
        <v>71</v>
      </c>
      <c r="AA316" s="110" t="s">
        <v>137</v>
      </c>
      <c r="AB316" s="104"/>
      <c r="AC316" s="110" t="s">
        <v>137</v>
      </c>
      <c r="AD316" s="104"/>
      <c r="AE316" s="110" t="s">
        <v>137</v>
      </c>
      <c r="AF316" s="104"/>
      <c r="AG316" s="110" t="s">
        <v>137</v>
      </c>
      <c r="AH316" s="104"/>
      <c r="AI316" s="110" t="s">
        <v>997</v>
      </c>
      <c r="AJ316" s="104" t="s">
        <v>541</v>
      </c>
      <c r="AK316" s="110" t="s">
        <v>998</v>
      </c>
      <c r="AL316" s="111" t="s">
        <v>542</v>
      </c>
      <c r="AM316" s="110" t="s">
        <v>683</v>
      </c>
      <c r="AN316" s="104" t="s">
        <v>592</v>
      </c>
      <c r="AO316" s="110" t="s">
        <v>137</v>
      </c>
      <c r="AP316" s="104"/>
      <c r="AQ316" s="110" t="s">
        <v>1009</v>
      </c>
      <c r="AR316" s="104" t="s">
        <v>74</v>
      </c>
      <c r="AS316" s="110" t="s">
        <v>137</v>
      </c>
      <c r="AT316" s="104"/>
      <c r="AU316" s="110" t="s">
        <v>137</v>
      </c>
      <c r="AV316" s="104"/>
      <c r="AW316" s="110" t="s">
        <v>137</v>
      </c>
      <c r="AX316" s="104"/>
      <c r="AY316" s="110" t="s">
        <v>137</v>
      </c>
      <c r="AZ316" s="104"/>
      <c r="BA316" s="110" t="s">
        <v>137</v>
      </c>
      <c r="BB316" s="104"/>
      <c r="BC316" s="110" t="s">
        <v>705</v>
      </c>
      <c r="BD316" s="104" t="s">
        <v>553</v>
      </c>
      <c r="BE316" s="110" t="s">
        <v>1031</v>
      </c>
      <c r="BF316" s="104" t="s">
        <v>593</v>
      </c>
      <c r="BG316" s="110" t="s">
        <v>137</v>
      </c>
      <c r="BH316" s="104"/>
      <c r="BI316" s="110" t="s">
        <v>137</v>
      </c>
      <c r="BJ316" s="104"/>
      <c r="BK316" s="110" t="s">
        <v>137</v>
      </c>
      <c r="BL316" s="104"/>
      <c r="BM316" s="110" t="s">
        <v>137</v>
      </c>
      <c r="BN316" s="104"/>
      <c r="BO316" s="110" t="s">
        <v>137</v>
      </c>
      <c r="BP316" s="104"/>
      <c r="BQ316" s="110" t="s">
        <v>137</v>
      </c>
      <c r="BR316" s="104"/>
      <c r="BS316" s="110" t="s">
        <v>137</v>
      </c>
      <c r="BT316" s="104"/>
      <c r="BU316" s="110" t="s">
        <v>137</v>
      </c>
      <c r="BV316" s="104"/>
      <c r="BW316" s="110" t="s">
        <v>137</v>
      </c>
      <c r="BX316" s="104"/>
      <c r="BY316" s="110" t="s">
        <v>137</v>
      </c>
      <c r="BZ316" s="104"/>
      <c r="CA316" s="110" t="s">
        <v>137</v>
      </c>
      <c r="CB316" s="104"/>
      <c r="CC316" s="110"/>
      <c r="CD316" s="104"/>
      <c r="CE316" s="110" t="s">
        <v>137</v>
      </c>
      <c r="CF316" s="104"/>
      <c r="CG316" s="110" t="s">
        <v>137</v>
      </c>
      <c r="CH316" s="104"/>
      <c r="CI316" s="110" t="s">
        <v>137</v>
      </c>
      <c r="CJ316" s="104"/>
      <c r="CK316" s="110" t="s">
        <v>137</v>
      </c>
      <c r="CL316" s="104"/>
      <c r="CM316" s="110" t="s">
        <v>137</v>
      </c>
      <c r="CN316" s="104"/>
      <c r="CO316" s="110" t="s">
        <v>137</v>
      </c>
      <c r="CP316" s="104"/>
      <c r="CQ316" s="110" t="s">
        <v>137</v>
      </c>
      <c r="CR316" s="104"/>
      <c r="CS316" s="110" t="s">
        <v>137</v>
      </c>
      <c r="CT316" s="104"/>
      <c r="CU316" s="110" t="s">
        <v>137</v>
      </c>
      <c r="CV316" s="104"/>
      <c r="CW316" s="110" t="s">
        <v>137</v>
      </c>
      <c r="CX316" s="104"/>
      <c r="CY316" s="110" t="s">
        <v>137</v>
      </c>
      <c r="CZ316" s="104"/>
      <c r="DA316" s="110"/>
      <c r="DB316" s="104"/>
    </row>
    <row r="317" spans="1:106">
      <c r="A317" s="104" t="s">
        <v>289</v>
      </c>
      <c r="B317" s="104"/>
      <c r="C317" s="104"/>
      <c r="D317" s="104">
        <v>2</v>
      </c>
      <c r="E317" s="110" t="s">
        <v>3727</v>
      </c>
      <c r="F317" s="110" t="s">
        <v>2691</v>
      </c>
      <c r="G317" s="110" t="s">
        <v>1008</v>
      </c>
      <c r="H317" s="104" t="s">
        <v>594</v>
      </c>
      <c r="I317" s="110" t="s">
        <v>1015</v>
      </c>
      <c r="J317" s="104" t="s">
        <v>539</v>
      </c>
      <c r="K317" s="110" t="s">
        <v>137</v>
      </c>
      <c r="L317" s="104"/>
      <c r="M317" s="110" t="s">
        <v>137</v>
      </c>
      <c r="N317" s="104"/>
      <c r="O317" s="110" t="s">
        <v>137</v>
      </c>
      <c r="P317" s="104"/>
      <c r="Q317" s="110" t="s">
        <v>137</v>
      </c>
      <c r="R317" s="104"/>
      <c r="S317" s="110"/>
      <c r="T317" s="104"/>
      <c r="U317" s="110"/>
      <c r="V317" s="104"/>
      <c r="W317" s="110"/>
      <c r="X317" s="104"/>
      <c r="Y317" s="110" t="s">
        <v>1016</v>
      </c>
      <c r="Z317" s="104" t="s">
        <v>71</v>
      </c>
      <c r="AA317" s="110" t="s">
        <v>137</v>
      </c>
      <c r="AB317" s="104"/>
      <c r="AC317" s="110" t="s">
        <v>137</v>
      </c>
      <c r="AD317" s="104"/>
      <c r="AE317" s="110" t="s">
        <v>137</v>
      </c>
      <c r="AF317" s="104"/>
      <c r="AG317" s="110" t="s">
        <v>137</v>
      </c>
      <c r="AH317" s="104"/>
      <c r="AI317" s="110" t="s">
        <v>997</v>
      </c>
      <c r="AJ317" s="104" t="s">
        <v>541</v>
      </c>
      <c r="AK317" s="110" t="s">
        <v>998</v>
      </c>
      <c r="AL317" s="111" t="s">
        <v>542</v>
      </c>
      <c r="AM317" s="110" t="s">
        <v>683</v>
      </c>
      <c r="AN317" s="104" t="s">
        <v>592</v>
      </c>
      <c r="AO317" s="110" t="s">
        <v>137</v>
      </c>
      <c r="AP317" s="104"/>
      <c r="AQ317" s="110" t="s">
        <v>1010</v>
      </c>
      <c r="AR317" s="104" t="s">
        <v>75</v>
      </c>
      <c r="AS317" s="110" t="s">
        <v>137</v>
      </c>
      <c r="AT317" s="104"/>
      <c r="AU317" s="110" t="s">
        <v>137</v>
      </c>
      <c r="AV317" s="104"/>
      <c r="AW317" s="110" t="s">
        <v>137</v>
      </c>
      <c r="AX317" s="104"/>
      <c r="AY317" s="110" t="s">
        <v>137</v>
      </c>
      <c r="AZ317" s="104"/>
      <c r="BA317" s="110" t="s">
        <v>137</v>
      </c>
      <c r="BB317" s="104"/>
      <c r="BC317" s="110" t="s">
        <v>705</v>
      </c>
      <c r="BD317" s="104" t="s">
        <v>553</v>
      </c>
      <c r="BE317" s="110" t="s">
        <v>1031</v>
      </c>
      <c r="BF317" s="104" t="s">
        <v>593</v>
      </c>
      <c r="BG317" s="110" t="s">
        <v>137</v>
      </c>
      <c r="BH317" s="104"/>
      <c r="BI317" s="110" t="s">
        <v>137</v>
      </c>
      <c r="BJ317" s="104"/>
      <c r="BK317" s="110" t="s">
        <v>137</v>
      </c>
      <c r="BL317" s="104"/>
      <c r="BM317" s="110" t="s">
        <v>137</v>
      </c>
      <c r="BN317" s="104"/>
      <c r="BO317" s="110" t="s">
        <v>137</v>
      </c>
      <c r="BP317" s="104"/>
      <c r="BQ317" s="110" t="s">
        <v>137</v>
      </c>
      <c r="BR317" s="104"/>
      <c r="BS317" s="110" t="s">
        <v>137</v>
      </c>
      <c r="BT317" s="104"/>
      <c r="BU317" s="110" t="s">
        <v>137</v>
      </c>
      <c r="BV317" s="104"/>
      <c r="BW317" s="110" t="s">
        <v>137</v>
      </c>
      <c r="BX317" s="104"/>
      <c r="BY317" s="110" t="s">
        <v>137</v>
      </c>
      <c r="BZ317" s="104"/>
      <c r="CA317" s="110" t="s">
        <v>137</v>
      </c>
      <c r="CB317" s="104"/>
      <c r="CC317" s="110"/>
      <c r="CD317" s="104"/>
      <c r="CE317" s="110" t="s">
        <v>137</v>
      </c>
      <c r="CF317" s="104"/>
      <c r="CG317" s="110" t="s">
        <v>137</v>
      </c>
      <c r="CH317" s="104"/>
      <c r="CI317" s="110" t="s">
        <v>137</v>
      </c>
      <c r="CJ317" s="104"/>
      <c r="CK317" s="110" t="s">
        <v>137</v>
      </c>
      <c r="CL317" s="104"/>
      <c r="CM317" s="110" t="s">
        <v>137</v>
      </c>
      <c r="CN317" s="104"/>
      <c r="CO317" s="110" t="s">
        <v>137</v>
      </c>
      <c r="CP317" s="104"/>
      <c r="CQ317" s="110" t="s">
        <v>137</v>
      </c>
      <c r="CR317" s="104"/>
      <c r="CS317" s="110" t="s">
        <v>137</v>
      </c>
      <c r="CT317" s="104"/>
      <c r="CU317" s="110" t="s">
        <v>137</v>
      </c>
      <c r="CV317" s="104"/>
      <c r="CW317" s="110" t="s">
        <v>137</v>
      </c>
      <c r="CX317" s="104"/>
      <c r="CY317" s="110" t="s">
        <v>137</v>
      </c>
      <c r="CZ317" s="104"/>
      <c r="DA317" s="110"/>
      <c r="DB317" s="104"/>
    </row>
    <row r="318" spans="1:106">
      <c r="A318" s="104" t="s">
        <v>317</v>
      </c>
      <c r="B318" s="104"/>
      <c r="C318" s="104"/>
      <c r="D318" s="104">
        <v>2</v>
      </c>
      <c r="E318" s="110" t="s">
        <v>3727</v>
      </c>
      <c r="F318" s="110" t="s">
        <v>2691</v>
      </c>
      <c r="G318" s="110" t="s">
        <v>1008</v>
      </c>
      <c r="H318" s="104" t="s">
        <v>594</v>
      </c>
      <c r="I318" s="110" t="s">
        <v>986</v>
      </c>
      <c r="J318" s="104" t="s">
        <v>545</v>
      </c>
      <c r="K318" s="110" t="s">
        <v>137</v>
      </c>
      <c r="L318" s="104"/>
      <c r="M318" s="110" t="s">
        <v>137</v>
      </c>
      <c r="N318" s="104"/>
      <c r="O318" s="110" t="s">
        <v>137</v>
      </c>
      <c r="P318" s="104"/>
      <c r="Q318" s="110" t="s">
        <v>137</v>
      </c>
      <c r="R318" s="104"/>
      <c r="S318" s="110"/>
      <c r="T318" s="104"/>
      <c r="U318" s="110"/>
      <c r="V318" s="104"/>
      <c r="W318" s="110"/>
      <c r="X318" s="104"/>
      <c r="Y318" s="110" t="s">
        <v>1016</v>
      </c>
      <c r="Z318" s="104" t="s">
        <v>71</v>
      </c>
      <c r="AA318" s="110" t="s">
        <v>137</v>
      </c>
      <c r="AB318" s="104"/>
      <c r="AC318" s="110" t="s">
        <v>137</v>
      </c>
      <c r="AD318" s="104"/>
      <c r="AE318" s="110" t="s">
        <v>137</v>
      </c>
      <c r="AF318" s="104"/>
      <c r="AG318" s="110" t="s">
        <v>137</v>
      </c>
      <c r="AH318" s="104"/>
      <c r="AI318" s="110" t="s">
        <v>997</v>
      </c>
      <c r="AJ318" s="104" t="s">
        <v>541</v>
      </c>
      <c r="AK318" s="110" t="s">
        <v>998</v>
      </c>
      <c r="AL318" s="111" t="s">
        <v>542</v>
      </c>
      <c r="AM318" s="110" t="s">
        <v>683</v>
      </c>
      <c r="AN318" s="104" t="s">
        <v>592</v>
      </c>
      <c r="AO318" s="110" t="s">
        <v>137</v>
      </c>
      <c r="AP318" s="104"/>
      <c r="AQ318" s="110" t="s">
        <v>1010</v>
      </c>
      <c r="AR318" s="104" t="s">
        <v>75</v>
      </c>
      <c r="AS318" s="110" t="s">
        <v>137</v>
      </c>
      <c r="AT318" s="104"/>
      <c r="AU318" s="110" t="s">
        <v>137</v>
      </c>
      <c r="AV318" s="104"/>
      <c r="AW318" s="110" t="s">
        <v>137</v>
      </c>
      <c r="AX318" s="104"/>
      <c r="AY318" s="110" t="s">
        <v>137</v>
      </c>
      <c r="AZ318" s="104"/>
      <c r="BA318" s="110" t="s">
        <v>137</v>
      </c>
      <c r="BB318" s="104"/>
      <c r="BC318" s="110" t="s">
        <v>705</v>
      </c>
      <c r="BD318" s="104" t="s">
        <v>553</v>
      </c>
      <c r="BE318" s="110" t="s">
        <v>1031</v>
      </c>
      <c r="BF318" s="104" t="s">
        <v>593</v>
      </c>
      <c r="BG318" s="110" t="s">
        <v>137</v>
      </c>
      <c r="BH318" s="104"/>
      <c r="BI318" s="110" t="s">
        <v>137</v>
      </c>
      <c r="BJ318" s="104"/>
      <c r="BK318" s="110" t="s">
        <v>137</v>
      </c>
      <c r="BL318" s="104"/>
      <c r="BM318" s="110" t="s">
        <v>137</v>
      </c>
      <c r="BN318" s="104"/>
      <c r="BO318" s="110" t="s">
        <v>137</v>
      </c>
      <c r="BP318" s="104"/>
      <c r="BQ318" s="110" t="s">
        <v>137</v>
      </c>
      <c r="BR318" s="104"/>
      <c r="BS318" s="110" t="s">
        <v>137</v>
      </c>
      <c r="BT318" s="104"/>
      <c r="BU318" s="110" t="s">
        <v>137</v>
      </c>
      <c r="BV318" s="104"/>
      <c r="BW318" s="110" t="s">
        <v>137</v>
      </c>
      <c r="BX318" s="104"/>
      <c r="BY318" s="110" t="s">
        <v>137</v>
      </c>
      <c r="BZ318" s="104"/>
      <c r="CA318" s="110" t="s">
        <v>137</v>
      </c>
      <c r="CB318" s="104"/>
      <c r="CC318" s="110"/>
      <c r="CD318" s="104"/>
      <c r="CE318" s="110" t="s">
        <v>137</v>
      </c>
      <c r="CF318" s="104"/>
      <c r="CG318" s="110" t="s">
        <v>137</v>
      </c>
      <c r="CH318" s="104"/>
      <c r="CI318" s="110" t="s">
        <v>137</v>
      </c>
      <c r="CJ318" s="104"/>
      <c r="CK318" s="110" t="s">
        <v>137</v>
      </c>
      <c r="CL318" s="104"/>
      <c r="CM318" s="110" t="s">
        <v>137</v>
      </c>
      <c r="CN318" s="104"/>
      <c r="CO318" s="110" t="s">
        <v>137</v>
      </c>
      <c r="CP318" s="104"/>
      <c r="CQ318" s="110" t="s">
        <v>137</v>
      </c>
      <c r="CR318" s="104"/>
      <c r="CS318" s="110" t="s">
        <v>137</v>
      </c>
      <c r="CT318" s="104"/>
      <c r="CU318" s="110" t="s">
        <v>137</v>
      </c>
      <c r="CV318" s="104"/>
      <c r="CW318" s="110" t="s">
        <v>137</v>
      </c>
      <c r="CX318" s="104"/>
      <c r="CY318" s="110" t="s">
        <v>137</v>
      </c>
      <c r="CZ318" s="104"/>
      <c r="DA318" s="110"/>
      <c r="DB318" s="104"/>
    </row>
    <row r="319" spans="1:106">
      <c r="A319" s="104" t="s">
        <v>287</v>
      </c>
      <c r="B319" s="104"/>
      <c r="C319" s="104"/>
      <c r="D319" s="104">
        <v>2</v>
      </c>
      <c r="E319" s="110" t="s">
        <v>3727</v>
      </c>
      <c r="F319" s="110" t="s">
        <v>2691</v>
      </c>
      <c r="G319" s="110" t="s">
        <v>137</v>
      </c>
      <c r="H319" s="104"/>
      <c r="I319" s="110" t="s">
        <v>1015</v>
      </c>
      <c r="J319" s="104" t="s">
        <v>539</v>
      </c>
      <c r="K319" s="110" t="s">
        <v>137</v>
      </c>
      <c r="L319" s="104"/>
      <c r="M319" s="110" t="s">
        <v>137</v>
      </c>
      <c r="N319" s="104"/>
      <c r="O319" s="110" t="s">
        <v>137</v>
      </c>
      <c r="P319" s="104"/>
      <c r="Q319" s="110" t="s">
        <v>137</v>
      </c>
      <c r="R319" s="104"/>
      <c r="S319" s="110"/>
      <c r="T319" s="104"/>
      <c r="U319" s="110"/>
      <c r="V319" s="104"/>
      <c r="W319" s="110"/>
      <c r="X319" s="104"/>
      <c r="Y319" s="110" t="s">
        <v>1016</v>
      </c>
      <c r="Z319" s="104" t="s">
        <v>71</v>
      </c>
      <c r="AA319" s="110" t="s">
        <v>137</v>
      </c>
      <c r="AB319" s="104"/>
      <c r="AC319" s="110" t="s">
        <v>137</v>
      </c>
      <c r="AD319" s="104"/>
      <c r="AE319" s="110" t="s">
        <v>137</v>
      </c>
      <c r="AF319" s="104"/>
      <c r="AG319" s="110" t="s">
        <v>137</v>
      </c>
      <c r="AH319" s="104"/>
      <c r="AI319" s="110" t="s">
        <v>997</v>
      </c>
      <c r="AJ319" s="104" t="s">
        <v>541</v>
      </c>
      <c r="AK319" s="110" t="s">
        <v>998</v>
      </c>
      <c r="AL319" s="111" t="s">
        <v>542</v>
      </c>
      <c r="AM319" s="110" t="s">
        <v>683</v>
      </c>
      <c r="AN319" s="104" t="s">
        <v>592</v>
      </c>
      <c r="AO319" s="110" t="s">
        <v>137</v>
      </c>
      <c r="AP319" s="104"/>
      <c r="AQ319" s="110" t="s">
        <v>1010</v>
      </c>
      <c r="AR319" s="104" t="s">
        <v>75</v>
      </c>
      <c r="AS319" s="110" t="s">
        <v>137</v>
      </c>
      <c r="AT319" s="104"/>
      <c r="AU319" s="110" t="s">
        <v>137</v>
      </c>
      <c r="AV319" s="104"/>
      <c r="AW319" s="110" t="s">
        <v>137</v>
      </c>
      <c r="AX319" s="104"/>
      <c r="AY319" s="110" t="s">
        <v>137</v>
      </c>
      <c r="AZ319" s="104"/>
      <c r="BA319" s="110" t="s">
        <v>137</v>
      </c>
      <c r="BB319" s="104"/>
      <c r="BC319" s="110" t="s">
        <v>705</v>
      </c>
      <c r="BD319" s="104" t="s">
        <v>553</v>
      </c>
      <c r="BE319" s="110" t="s">
        <v>1031</v>
      </c>
      <c r="BF319" s="104" t="s">
        <v>593</v>
      </c>
      <c r="BG319" s="110" t="s">
        <v>137</v>
      </c>
      <c r="BH319" s="104"/>
      <c r="BI319" s="110" t="s">
        <v>137</v>
      </c>
      <c r="BJ319" s="104"/>
      <c r="BK319" s="110" t="s">
        <v>137</v>
      </c>
      <c r="BL319" s="104"/>
      <c r="BM319" s="110" t="s">
        <v>137</v>
      </c>
      <c r="BN319" s="104"/>
      <c r="BO319" s="110" t="s">
        <v>137</v>
      </c>
      <c r="BP319" s="104"/>
      <c r="BQ319" s="110" t="s">
        <v>137</v>
      </c>
      <c r="BR319" s="104"/>
      <c r="BS319" s="110" t="s">
        <v>137</v>
      </c>
      <c r="BT319" s="104"/>
      <c r="BU319" s="110" t="s">
        <v>137</v>
      </c>
      <c r="BV319" s="104"/>
      <c r="BW319" s="110" t="s">
        <v>137</v>
      </c>
      <c r="BX319" s="104"/>
      <c r="BY319" s="110" t="s">
        <v>137</v>
      </c>
      <c r="BZ319" s="104"/>
      <c r="CA319" s="110" t="s">
        <v>137</v>
      </c>
      <c r="CB319" s="104"/>
      <c r="CC319" s="110"/>
      <c r="CD319" s="104"/>
      <c r="CE319" s="110" t="s">
        <v>137</v>
      </c>
      <c r="CF319" s="104"/>
      <c r="CG319" s="110" t="s">
        <v>137</v>
      </c>
      <c r="CH319" s="104"/>
      <c r="CI319" s="110" t="s">
        <v>137</v>
      </c>
      <c r="CJ319" s="104"/>
      <c r="CK319" s="110" t="s">
        <v>137</v>
      </c>
      <c r="CL319" s="104"/>
      <c r="CM319" s="110" t="s">
        <v>137</v>
      </c>
      <c r="CN319" s="104"/>
      <c r="CO319" s="110" t="s">
        <v>137</v>
      </c>
      <c r="CP319" s="104"/>
      <c r="CQ319" s="110" t="s">
        <v>137</v>
      </c>
      <c r="CR319" s="104"/>
      <c r="CS319" s="110" t="s">
        <v>137</v>
      </c>
      <c r="CT319" s="104"/>
      <c r="CU319" s="110" t="s">
        <v>137</v>
      </c>
      <c r="CV319" s="104"/>
      <c r="CW319" s="110" t="s">
        <v>137</v>
      </c>
      <c r="CX319" s="104"/>
      <c r="CY319" s="110" t="s">
        <v>137</v>
      </c>
      <c r="CZ319" s="104"/>
      <c r="DA319" s="110"/>
      <c r="DB319" s="104"/>
    </row>
    <row r="320" spans="1:106">
      <c r="A320" s="104" t="s">
        <v>315</v>
      </c>
      <c r="B320" s="104"/>
      <c r="C320" s="104"/>
      <c r="D320" s="104">
        <v>2</v>
      </c>
      <c r="E320" s="110" t="s">
        <v>3727</v>
      </c>
      <c r="F320" s="110" t="s">
        <v>2691</v>
      </c>
      <c r="G320" s="110" t="s">
        <v>137</v>
      </c>
      <c r="H320" s="104"/>
      <c r="I320" s="110" t="s">
        <v>986</v>
      </c>
      <c r="J320" s="104" t="s">
        <v>545</v>
      </c>
      <c r="K320" s="110" t="s">
        <v>137</v>
      </c>
      <c r="L320" s="104"/>
      <c r="M320" s="110" t="s">
        <v>137</v>
      </c>
      <c r="N320" s="104"/>
      <c r="O320" s="110" t="s">
        <v>137</v>
      </c>
      <c r="P320" s="104"/>
      <c r="Q320" s="110" t="s">
        <v>137</v>
      </c>
      <c r="R320" s="104"/>
      <c r="S320" s="110"/>
      <c r="T320" s="104"/>
      <c r="U320" s="110"/>
      <c r="V320" s="104"/>
      <c r="W320" s="110"/>
      <c r="X320" s="104"/>
      <c r="Y320" s="110" t="s">
        <v>1016</v>
      </c>
      <c r="Z320" s="104" t="s">
        <v>71</v>
      </c>
      <c r="AA320" s="110" t="s">
        <v>137</v>
      </c>
      <c r="AB320" s="104"/>
      <c r="AC320" s="110" t="s">
        <v>137</v>
      </c>
      <c r="AD320" s="104"/>
      <c r="AE320" s="110" t="s">
        <v>137</v>
      </c>
      <c r="AF320" s="104"/>
      <c r="AG320" s="110" t="s">
        <v>137</v>
      </c>
      <c r="AH320" s="104"/>
      <c r="AI320" s="110" t="s">
        <v>997</v>
      </c>
      <c r="AJ320" s="104" t="s">
        <v>541</v>
      </c>
      <c r="AK320" s="110" t="s">
        <v>998</v>
      </c>
      <c r="AL320" s="111" t="s">
        <v>542</v>
      </c>
      <c r="AM320" s="110" t="s">
        <v>683</v>
      </c>
      <c r="AN320" s="104" t="s">
        <v>592</v>
      </c>
      <c r="AO320" s="110" t="s">
        <v>137</v>
      </c>
      <c r="AP320" s="104"/>
      <c r="AQ320" s="110" t="s">
        <v>1010</v>
      </c>
      <c r="AR320" s="104" t="s">
        <v>75</v>
      </c>
      <c r="AS320" s="110" t="s">
        <v>137</v>
      </c>
      <c r="AT320" s="104"/>
      <c r="AU320" s="110" t="s">
        <v>137</v>
      </c>
      <c r="AV320" s="104"/>
      <c r="AW320" s="110" t="s">
        <v>137</v>
      </c>
      <c r="AX320" s="104"/>
      <c r="AY320" s="110" t="s">
        <v>137</v>
      </c>
      <c r="AZ320" s="104"/>
      <c r="BA320" s="110" t="s">
        <v>137</v>
      </c>
      <c r="BB320" s="104"/>
      <c r="BC320" s="110" t="s">
        <v>705</v>
      </c>
      <c r="BD320" s="104" t="s">
        <v>553</v>
      </c>
      <c r="BE320" s="110" t="s">
        <v>1031</v>
      </c>
      <c r="BF320" s="104" t="s">
        <v>593</v>
      </c>
      <c r="BG320" s="110" t="s">
        <v>137</v>
      </c>
      <c r="BH320" s="104"/>
      <c r="BI320" s="110" t="s">
        <v>137</v>
      </c>
      <c r="BJ320" s="104"/>
      <c r="BK320" s="110" t="s">
        <v>137</v>
      </c>
      <c r="BL320" s="104"/>
      <c r="BM320" s="110" t="s">
        <v>137</v>
      </c>
      <c r="BN320" s="104"/>
      <c r="BO320" s="110" t="s">
        <v>137</v>
      </c>
      <c r="BP320" s="104"/>
      <c r="BQ320" s="110" t="s">
        <v>137</v>
      </c>
      <c r="BR320" s="104"/>
      <c r="BS320" s="110" t="s">
        <v>137</v>
      </c>
      <c r="BT320" s="104"/>
      <c r="BU320" s="110" t="s">
        <v>137</v>
      </c>
      <c r="BV320" s="104"/>
      <c r="BW320" s="110" t="s">
        <v>137</v>
      </c>
      <c r="BX320" s="104"/>
      <c r="BY320" s="110" t="s">
        <v>137</v>
      </c>
      <c r="BZ320" s="104"/>
      <c r="CA320" s="110" t="s">
        <v>137</v>
      </c>
      <c r="CB320" s="104"/>
      <c r="CC320" s="110"/>
      <c r="CD320" s="104"/>
      <c r="CE320" s="110" t="s">
        <v>137</v>
      </c>
      <c r="CF320" s="104"/>
      <c r="CG320" s="110" t="s">
        <v>137</v>
      </c>
      <c r="CH320" s="104"/>
      <c r="CI320" s="110" t="s">
        <v>137</v>
      </c>
      <c r="CJ320" s="104"/>
      <c r="CK320" s="110" t="s">
        <v>137</v>
      </c>
      <c r="CL320" s="104"/>
      <c r="CM320" s="110" t="s">
        <v>137</v>
      </c>
      <c r="CN320" s="104"/>
      <c r="CO320" s="110" t="s">
        <v>137</v>
      </c>
      <c r="CP320" s="104"/>
      <c r="CQ320" s="110" t="s">
        <v>137</v>
      </c>
      <c r="CR320" s="104"/>
      <c r="CS320" s="110" t="s">
        <v>137</v>
      </c>
      <c r="CT320" s="104"/>
      <c r="CU320" s="110" t="s">
        <v>137</v>
      </c>
      <c r="CV320" s="104"/>
      <c r="CW320" s="110" t="s">
        <v>137</v>
      </c>
      <c r="CX320" s="104"/>
      <c r="CY320" s="110" t="s">
        <v>137</v>
      </c>
      <c r="CZ320" s="104"/>
      <c r="DA320" s="110"/>
      <c r="DB320" s="104"/>
    </row>
    <row r="321" spans="1:106">
      <c r="A321" s="104" t="s">
        <v>296</v>
      </c>
      <c r="B321" s="104"/>
      <c r="C321" s="104"/>
      <c r="D321" s="104">
        <v>2</v>
      </c>
      <c r="E321" s="110" t="s">
        <v>3727</v>
      </c>
      <c r="F321" s="110" t="s">
        <v>2691</v>
      </c>
      <c r="G321" s="110" t="s">
        <v>1008</v>
      </c>
      <c r="H321" s="104" t="s">
        <v>594</v>
      </c>
      <c r="I321" s="110" t="s">
        <v>1015</v>
      </c>
      <c r="J321" s="104" t="s">
        <v>539</v>
      </c>
      <c r="K321" s="110" t="s">
        <v>137</v>
      </c>
      <c r="L321" s="104"/>
      <c r="M321" s="110" t="s">
        <v>137</v>
      </c>
      <c r="N321" s="104"/>
      <c r="O321" s="110" t="s">
        <v>137</v>
      </c>
      <c r="P321" s="104"/>
      <c r="Q321" s="110" t="s">
        <v>137</v>
      </c>
      <c r="R321" s="104"/>
      <c r="S321" s="110"/>
      <c r="T321" s="104"/>
      <c r="U321" s="110"/>
      <c r="V321" s="104"/>
      <c r="W321" s="110"/>
      <c r="X321" s="104"/>
      <c r="Y321" s="110" t="s">
        <v>1016</v>
      </c>
      <c r="Z321" s="104" t="s">
        <v>71</v>
      </c>
      <c r="AA321" s="110" t="s">
        <v>137</v>
      </c>
      <c r="AB321" s="104"/>
      <c r="AC321" s="110" t="s">
        <v>137</v>
      </c>
      <c r="AD321" s="104"/>
      <c r="AE321" s="110" t="s">
        <v>137</v>
      </c>
      <c r="AF321" s="104"/>
      <c r="AG321" s="110" t="s">
        <v>137</v>
      </c>
      <c r="AH321" s="104"/>
      <c r="AI321" s="110" t="s">
        <v>997</v>
      </c>
      <c r="AJ321" s="104" t="s">
        <v>541</v>
      </c>
      <c r="AK321" s="110" t="s">
        <v>998</v>
      </c>
      <c r="AL321" s="111" t="s">
        <v>542</v>
      </c>
      <c r="AM321" s="110" t="s">
        <v>683</v>
      </c>
      <c r="AN321" s="104" t="s">
        <v>592</v>
      </c>
      <c r="AO321" s="110" t="s">
        <v>137</v>
      </c>
      <c r="AP321" s="104"/>
      <c r="AQ321" s="110" t="s">
        <v>1009</v>
      </c>
      <c r="AR321" s="104" t="s">
        <v>74</v>
      </c>
      <c r="AS321" s="110" t="s">
        <v>137</v>
      </c>
      <c r="AT321" s="104"/>
      <c r="AU321" s="110" t="s">
        <v>137</v>
      </c>
      <c r="AV321" s="104"/>
      <c r="AW321" s="110" t="s">
        <v>137</v>
      </c>
      <c r="AX321" s="104"/>
      <c r="AY321" s="110" t="s">
        <v>137</v>
      </c>
      <c r="AZ321" s="104"/>
      <c r="BA321" s="110" t="s">
        <v>137</v>
      </c>
      <c r="BB321" s="104"/>
      <c r="BC321" s="110" t="s">
        <v>1032</v>
      </c>
      <c r="BD321" s="104" t="s">
        <v>596</v>
      </c>
      <c r="BE321" s="110" t="s">
        <v>1030</v>
      </c>
      <c r="BF321" s="104" t="s">
        <v>591</v>
      </c>
      <c r="BG321" s="110" t="s">
        <v>137</v>
      </c>
      <c r="BH321" s="104"/>
      <c r="BI321" s="110" t="s">
        <v>137</v>
      </c>
      <c r="BJ321" s="104"/>
      <c r="BK321" s="110" t="s">
        <v>137</v>
      </c>
      <c r="BL321" s="104"/>
      <c r="BM321" s="110" t="s">
        <v>137</v>
      </c>
      <c r="BN321" s="104"/>
      <c r="BO321" s="110" t="s">
        <v>137</v>
      </c>
      <c r="BP321" s="104"/>
      <c r="BQ321" s="110" t="s">
        <v>137</v>
      </c>
      <c r="BR321" s="104"/>
      <c r="BS321" s="110" t="s">
        <v>137</v>
      </c>
      <c r="BT321" s="104"/>
      <c r="BU321" s="110" t="s">
        <v>137</v>
      </c>
      <c r="BV321" s="104"/>
      <c r="BW321" s="110" t="s">
        <v>137</v>
      </c>
      <c r="BX321" s="104"/>
      <c r="BY321" s="110" t="s">
        <v>137</v>
      </c>
      <c r="BZ321" s="104"/>
      <c r="CA321" s="110" t="s">
        <v>137</v>
      </c>
      <c r="CB321" s="104"/>
      <c r="CC321" s="110"/>
      <c r="CD321" s="104"/>
      <c r="CE321" s="110" t="s">
        <v>137</v>
      </c>
      <c r="CF321" s="104"/>
      <c r="CG321" s="110" t="s">
        <v>137</v>
      </c>
      <c r="CH321" s="104"/>
      <c r="CI321" s="110" t="s">
        <v>137</v>
      </c>
      <c r="CJ321" s="104"/>
      <c r="CK321" s="110" t="s">
        <v>137</v>
      </c>
      <c r="CL321" s="104"/>
      <c r="CM321" s="110" t="s">
        <v>137</v>
      </c>
      <c r="CN321" s="104"/>
      <c r="CO321" s="110" t="s">
        <v>137</v>
      </c>
      <c r="CP321" s="104"/>
      <c r="CQ321" s="110" t="s">
        <v>137</v>
      </c>
      <c r="CR321" s="104"/>
      <c r="CS321" s="110" t="s">
        <v>137</v>
      </c>
      <c r="CT321" s="104"/>
      <c r="CU321" s="110" t="s">
        <v>137</v>
      </c>
      <c r="CV321" s="104"/>
      <c r="CW321" s="110" t="s">
        <v>137</v>
      </c>
      <c r="CX321" s="104"/>
      <c r="CY321" s="110" t="s">
        <v>137</v>
      </c>
      <c r="CZ321" s="104"/>
      <c r="DA321" s="110"/>
      <c r="DB321" s="104"/>
    </row>
    <row r="322" spans="1:106">
      <c r="A322" s="104" t="s">
        <v>324</v>
      </c>
      <c r="B322" s="104"/>
      <c r="C322" s="104"/>
      <c r="D322" s="104">
        <v>2</v>
      </c>
      <c r="E322" s="110" t="s">
        <v>3727</v>
      </c>
      <c r="F322" s="110" t="s">
        <v>2691</v>
      </c>
      <c r="G322" s="110" t="s">
        <v>1008</v>
      </c>
      <c r="H322" s="104" t="s">
        <v>594</v>
      </c>
      <c r="I322" s="110" t="s">
        <v>986</v>
      </c>
      <c r="J322" s="104" t="s">
        <v>545</v>
      </c>
      <c r="K322" s="110" t="s">
        <v>137</v>
      </c>
      <c r="L322" s="104"/>
      <c r="M322" s="110" t="s">
        <v>137</v>
      </c>
      <c r="N322" s="104"/>
      <c r="O322" s="110" t="s">
        <v>137</v>
      </c>
      <c r="P322" s="104"/>
      <c r="Q322" s="110" t="s">
        <v>137</v>
      </c>
      <c r="R322" s="104"/>
      <c r="S322" s="110"/>
      <c r="T322" s="104"/>
      <c r="U322" s="110"/>
      <c r="V322" s="104"/>
      <c r="W322" s="110"/>
      <c r="X322" s="104"/>
      <c r="Y322" s="110" t="s">
        <v>1016</v>
      </c>
      <c r="Z322" s="104" t="s">
        <v>71</v>
      </c>
      <c r="AA322" s="110" t="s">
        <v>137</v>
      </c>
      <c r="AB322" s="104"/>
      <c r="AC322" s="110" t="s">
        <v>137</v>
      </c>
      <c r="AD322" s="104"/>
      <c r="AE322" s="110" t="s">
        <v>137</v>
      </c>
      <c r="AF322" s="104"/>
      <c r="AG322" s="110" t="s">
        <v>137</v>
      </c>
      <c r="AH322" s="104"/>
      <c r="AI322" s="110" t="s">
        <v>997</v>
      </c>
      <c r="AJ322" s="104" t="s">
        <v>541</v>
      </c>
      <c r="AK322" s="110" t="s">
        <v>998</v>
      </c>
      <c r="AL322" s="111" t="s">
        <v>542</v>
      </c>
      <c r="AM322" s="110" t="s">
        <v>683</v>
      </c>
      <c r="AN322" s="104" t="s">
        <v>592</v>
      </c>
      <c r="AO322" s="110" t="s">
        <v>137</v>
      </c>
      <c r="AP322" s="104"/>
      <c r="AQ322" s="110" t="s">
        <v>1009</v>
      </c>
      <c r="AR322" s="104" t="s">
        <v>74</v>
      </c>
      <c r="AS322" s="110" t="s">
        <v>137</v>
      </c>
      <c r="AT322" s="104"/>
      <c r="AU322" s="110" t="s">
        <v>137</v>
      </c>
      <c r="AV322" s="104"/>
      <c r="AW322" s="110" t="s">
        <v>137</v>
      </c>
      <c r="AX322" s="104"/>
      <c r="AY322" s="110" t="s">
        <v>137</v>
      </c>
      <c r="AZ322" s="104"/>
      <c r="BA322" s="110" t="s">
        <v>137</v>
      </c>
      <c r="BB322" s="104"/>
      <c r="BC322" s="110" t="s">
        <v>1032</v>
      </c>
      <c r="BD322" s="104" t="s">
        <v>596</v>
      </c>
      <c r="BE322" s="110" t="s">
        <v>1030</v>
      </c>
      <c r="BF322" s="104" t="s">
        <v>591</v>
      </c>
      <c r="BG322" s="110" t="s">
        <v>137</v>
      </c>
      <c r="BH322" s="104"/>
      <c r="BI322" s="110" t="s">
        <v>137</v>
      </c>
      <c r="BJ322" s="104"/>
      <c r="BK322" s="110" t="s">
        <v>137</v>
      </c>
      <c r="BL322" s="104"/>
      <c r="BM322" s="110" t="s">
        <v>137</v>
      </c>
      <c r="BN322" s="104"/>
      <c r="BO322" s="110" t="s">
        <v>137</v>
      </c>
      <c r="BP322" s="104"/>
      <c r="BQ322" s="110" t="s">
        <v>137</v>
      </c>
      <c r="BR322" s="104"/>
      <c r="BS322" s="110" t="s">
        <v>137</v>
      </c>
      <c r="BT322" s="104"/>
      <c r="BU322" s="110" t="s">
        <v>137</v>
      </c>
      <c r="BV322" s="104"/>
      <c r="BW322" s="110" t="s">
        <v>137</v>
      </c>
      <c r="BX322" s="104"/>
      <c r="BY322" s="110" t="s">
        <v>137</v>
      </c>
      <c r="BZ322" s="104"/>
      <c r="CA322" s="110" t="s">
        <v>137</v>
      </c>
      <c r="CB322" s="104"/>
      <c r="CC322" s="110"/>
      <c r="CD322" s="104"/>
      <c r="CE322" s="110" t="s">
        <v>137</v>
      </c>
      <c r="CF322" s="104"/>
      <c r="CG322" s="110" t="s">
        <v>137</v>
      </c>
      <c r="CH322" s="104"/>
      <c r="CI322" s="110" t="s">
        <v>137</v>
      </c>
      <c r="CJ322" s="104"/>
      <c r="CK322" s="110" t="s">
        <v>137</v>
      </c>
      <c r="CL322" s="104"/>
      <c r="CM322" s="110" t="s">
        <v>137</v>
      </c>
      <c r="CN322" s="104"/>
      <c r="CO322" s="110" t="s">
        <v>137</v>
      </c>
      <c r="CP322" s="104"/>
      <c r="CQ322" s="110" t="s">
        <v>137</v>
      </c>
      <c r="CR322" s="104"/>
      <c r="CS322" s="110" t="s">
        <v>137</v>
      </c>
      <c r="CT322" s="104"/>
      <c r="CU322" s="110" t="s">
        <v>137</v>
      </c>
      <c r="CV322" s="104"/>
      <c r="CW322" s="110" t="s">
        <v>137</v>
      </c>
      <c r="CX322" s="104"/>
      <c r="CY322" s="110" t="s">
        <v>137</v>
      </c>
      <c r="CZ322" s="104"/>
      <c r="DA322" s="110"/>
      <c r="DB322" s="104"/>
    </row>
    <row r="323" spans="1:106">
      <c r="A323" s="104" t="s">
        <v>294</v>
      </c>
      <c r="B323" s="104"/>
      <c r="C323" s="104"/>
      <c r="D323" s="104">
        <v>2</v>
      </c>
      <c r="E323" s="110" t="s">
        <v>3727</v>
      </c>
      <c r="F323" s="110" t="s">
        <v>2691</v>
      </c>
      <c r="G323" s="110" t="s">
        <v>137</v>
      </c>
      <c r="H323" s="104"/>
      <c r="I323" s="110" t="s">
        <v>1015</v>
      </c>
      <c r="J323" s="104" t="s">
        <v>539</v>
      </c>
      <c r="K323" s="110" t="s">
        <v>137</v>
      </c>
      <c r="L323" s="104"/>
      <c r="M323" s="110" t="s">
        <v>137</v>
      </c>
      <c r="N323" s="104"/>
      <c r="O323" s="110" t="s">
        <v>137</v>
      </c>
      <c r="P323" s="104"/>
      <c r="Q323" s="110" t="s">
        <v>137</v>
      </c>
      <c r="R323" s="104"/>
      <c r="S323" s="110"/>
      <c r="T323" s="104"/>
      <c r="U323" s="110"/>
      <c r="V323" s="104"/>
      <c r="W323" s="110"/>
      <c r="X323" s="104"/>
      <c r="Y323" s="110" t="s">
        <v>1016</v>
      </c>
      <c r="Z323" s="104" t="s">
        <v>71</v>
      </c>
      <c r="AA323" s="110" t="s">
        <v>137</v>
      </c>
      <c r="AB323" s="104"/>
      <c r="AC323" s="110" t="s">
        <v>137</v>
      </c>
      <c r="AD323" s="104"/>
      <c r="AE323" s="110" t="s">
        <v>137</v>
      </c>
      <c r="AF323" s="104"/>
      <c r="AG323" s="110" t="s">
        <v>137</v>
      </c>
      <c r="AH323" s="104"/>
      <c r="AI323" s="110" t="s">
        <v>997</v>
      </c>
      <c r="AJ323" s="104" t="s">
        <v>541</v>
      </c>
      <c r="AK323" s="110" t="s">
        <v>998</v>
      </c>
      <c r="AL323" s="111" t="s">
        <v>542</v>
      </c>
      <c r="AM323" s="110" t="s">
        <v>683</v>
      </c>
      <c r="AN323" s="104" t="s">
        <v>592</v>
      </c>
      <c r="AO323" s="110" t="s">
        <v>137</v>
      </c>
      <c r="AP323" s="104"/>
      <c r="AQ323" s="110" t="s">
        <v>1009</v>
      </c>
      <c r="AR323" s="104" t="s">
        <v>74</v>
      </c>
      <c r="AS323" s="110" t="s">
        <v>137</v>
      </c>
      <c r="AT323" s="104"/>
      <c r="AU323" s="110" t="s">
        <v>137</v>
      </c>
      <c r="AV323" s="104"/>
      <c r="AW323" s="110" t="s">
        <v>137</v>
      </c>
      <c r="AX323" s="104"/>
      <c r="AY323" s="110" t="s">
        <v>137</v>
      </c>
      <c r="AZ323" s="104"/>
      <c r="BA323" s="110" t="s">
        <v>137</v>
      </c>
      <c r="BB323" s="104"/>
      <c r="BC323" s="110" t="s">
        <v>1032</v>
      </c>
      <c r="BD323" s="104" t="s">
        <v>596</v>
      </c>
      <c r="BE323" s="110" t="s">
        <v>1030</v>
      </c>
      <c r="BF323" s="104" t="s">
        <v>591</v>
      </c>
      <c r="BG323" s="110" t="s">
        <v>137</v>
      </c>
      <c r="BH323" s="104"/>
      <c r="BI323" s="110" t="s">
        <v>137</v>
      </c>
      <c r="BJ323" s="104"/>
      <c r="BK323" s="110" t="s">
        <v>137</v>
      </c>
      <c r="BL323" s="104"/>
      <c r="BM323" s="110" t="s">
        <v>137</v>
      </c>
      <c r="BN323" s="104"/>
      <c r="BO323" s="110" t="s">
        <v>137</v>
      </c>
      <c r="BP323" s="104"/>
      <c r="BQ323" s="110" t="s">
        <v>137</v>
      </c>
      <c r="BR323" s="104"/>
      <c r="BS323" s="110" t="s">
        <v>137</v>
      </c>
      <c r="BT323" s="104"/>
      <c r="BU323" s="110" t="s">
        <v>137</v>
      </c>
      <c r="BV323" s="104"/>
      <c r="BW323" s="110" t="s">
        <v>137</v>
      </c>
      <c r="BX323" s="104"/>
      <c r="BY323" s="110" t="s">
        <v>137</v>
      </c>
      <c r="BZ323" s="104"/>
      <c r="CA323" s="110" t="s">
        <v>137</v>
      </c>
      <c r="CB323" s="104"/>
      <c r="CC323" s="110"/>
      <c r="CD323" s="104"/>
      <c r="CE323" s="110" t="s">
        <v>137</v>
      </c>
      <c r="CF323" s="104"/>
      <c r="CG323" s="110" t="s">
        <v>137</v>
      </c>
      <c r="CH323" s="104"/>
      <c r="CI323" s="110" t="s">
        <v>137</v>
      </c>
      <c r="CJ323" s="104"/>
      <c r="CK323" s="110" t="s">
        <v>137</v>
      </c>
      <c r="CL323" s="104"/>
      <c r="CM323" s="110" t="s">
        <v>137</v>
      </c>
      <c r="CN323" s="104"/>
      <c r="CO323" s="110" t="s">
        <v>137</v>
      </c>
      <c r="CP323" s="104"/>
      <c r="CQ323" s="110" t="s">
        <v>137</v>
      </c>
      <c r="CR323" s="104"/>
      <c r="CS323" s="110" t="s">
        <v>137</v>
      </c>
      <c r="CT323" s="104"/>
      <c r="CU323" s="110" t="s">
        <v>137</v>
      </c>
      <c r="CV323" s="104"/>
      <c r="CW323" s="110" t="s">
        <v>137</v>
      </c>
      <c r="CX323" s="104"/>
      <c r="CY323" s="110" t="s">
        <v>137</v>
      </c>
      <c r="CZ323" s="104"/>
      <c r="DA323" s="110"/>
      <c r="DB323" s="104"/>
    </row>
    <row r="324" spans="1:106">
      <c r="A324" s="104" t="s">
        <v>322</v>
      </c>
      <c r="B324" s="104"/>
      <c r="C324" s="104"/>
      <c r="D324" s="104">
        <v>2</v>
      </c>
      <c r="E324" s="110" t="s">
        <v>3727</v>
      </c>
      <c r="F324" s="110" t="s">
        <v>2691</v>
      </c>
      <c r="G324" s="110" t="s">
        <v>137</v>
      </c>
      <c r="H324" s="104"/>
      <c r="I324" s="110" t="s">
        <v>986</v>
      </c>
      <c r="J324" s="104" t="s">
        <v>545</v>
      </c>
      <c r="K324" s="110" t="s">
        <v>137</v>
      </c>
      <c r="L324" s="104"/>
      <c r="M324" s="110" t="s">
        <v>137</v>
      </c>
      <c r="N324" s="104"/>
      <c r="O324" s="110" t="s">
        <v>137</v>
      </c>
      <c r="P324" s="104"/>
      <c r="Q324" s="110" t="s">
        <v>137</v>
      </c>
      <c r="R324" s="104"/>
      <c r="S324" s="110"/>
      <c r="T324" s="104"/>
      <c r="U324" s="110"/>
      <c r="V324" s="104"/>
      <c r="W324" s="110"/>
      <c r="X324" s="104"/>
      <c r="Y324" s="110" t="s">
        <v>1016</v>
      </c>
      <c r="Z324" s="104" t="s">
        <v>71</v>
      </c>
      <c r="AA324" s="110" t="s">
        <v>137</v>
      </c>
      <c r="AB324" s="104"/>
      <c r="AC324" s="110" t="s">
        <v>137</v>
      </c>
      <c r="AD324" s="104"/>
      <c r="AE324" s="110" t="s">
        <v>137</v>
      </c>
      <c r="AF324" s="104"/>
      <c r="AG324" s="110" t="s">
        <v>137</v>
      </c>
      <c r="AH324" s="104"/>
      <c r="AI324" s="110" t="s">
        <v>997</v>
      </c>
      <c r="AJ324" s="104" t="s">
        <v>541</v>
      </c>
      <c r="AK324" s="110" t="s">
        <v>998</v>
      </c>
      <c r="AL324" s="111" t="s">
        <v>542</v>
      </c>
      <c r="AM324" s="110" t="s">
        <v>683</v>
      </c>
      <c r="AN324" s="104" t="s">
        <v>592</v>
      </c>
      <c r="AO324" s="110" t="s">
        <v>137</v>
      </c>
      <c r="AP324" s="104"/>
      <c r="AQ324" s="110" t="s">
        <v>1009</v>
      </c>
      <c r="AR324" s="104" t="s">
        <v>74</v>
      </c>
      <c r="AS324" s="110" t="s">
        <v>137</v>
      </c>
      <c r="AT324" s="104"/>
      <c r="AU324" s="110" t="s">
        <v>137</v>
      </c>
      <c r="AV324" s="104"/>
      <c r="AW324" s="110" t="s">
        <v>137</v>
      </c>
      <c r="AX324" s="104"/>
      <c r="AY324" s="110" t="s">
        <v>137</v>
      </c>
      <c r="AZ324" s="104"/>
      <c r="BA324" s="110" t="s">
        <v>137</v>
      </c>
      <c r="BB324" s="104"/>
      <c r="BC324" s="110" t="s">
        <v>1032</v>
      </c>
      <c r="BD324" s="104" t="s">
        <v>596</v>
      </c>
      <c r="BE324" s="110" t="s">
        <v>1030</v>
      </c>
      <c r="BF324" s="104" t="s">
        <v>591</v>
      </c>
      <c r="BG324" s="110" t="s">
        <v>137</v>
      </c>
      <c r="BH324" s="104"/>
      <c r="BI324" s="110" t="s">
        <v>137</v>
      </c>
      <c r="BJ324" s="104"/>
      <c r="BK324" s="110" t="s">
        <v>137</v>
      </c>
      <c r="BL324" s="104"/>
      <c r="BM324" s="110" t="s">
        <v>137</v>
      </c>
      <c r="BN324" s="104"/>
      <c r="BO324" s="110" t="s">
        <v>137</v>
      </c>
      <c r="BP324" s="104"/>
      <c r="BQ324" s="110" t="s">
        <v>137</v>
      </c>
      <c r="BR324" s="104"/>
      <c r="BS324" s="110" t="s">
        <v>137</v>
      </c>
      <c r="BT324" s="104"/>
      <c r="BU324" s="110" t="s">
        <v>137</v>
      </c>
      <c r="BV324" s="104"/>
      <c r="BW324" s="110" t="s">
        <v>137</v>
      </c>
      <c r="BX324" s="104"/>
      <c r="BY324" s="110" t="s">
        <v>137</v>
      </c>
      <c r="BZ324" s="104"/>
      <c r="CA324" s="110" t="s">
        <v>137</v>
      </c>
      <c r="CB324" s="104"/>
      <c r="CC324" s="110"/>
      <c r="CD324" s="104"/>
      <c r="CE324" s="110" t="s">
        <v>137</v>
      </c>
      <c r="CF324" s="104"/>
      <c r="CG324" s="110" t="s">
        <v>137</v>
      </c>
      <c r="CH324" s="104"/>
      <c r="CI324" s="110" t="s">
        <v>137</v>
      </c>
      <c r="CJ324" s="104"/>
      <c r="CK324" s="110" t="s">
        <v>137</v>
      </c>
      <c r="CL324" s="104"/>
      <c r="CM324" s="110" t="s">
        <v>137</v>
      </c>
      <c r="CN324" s="104"/>
      <c r="CO324" s="110" t="s">
        <v>137</v>
      </c>
      <c r="CP324" s="104"/>
      <c r="CQ324" s="110" t="s">
        <v>137</v>
      </c>
      <c r="CR324" s="104"/>
      <c r="CS324" s="110" t="s">
        <v>137</v>
      </c>
      <c r="CT324" s="104"/>
      <c r="CU324" s="110" t="s">
        <v>137</v>
      </c>
      <c r="CV324" s="104"/>
      <c r="CW324" s="110" t="s">
        <v>137</v>
      </c>
      <c r="CX324" s="104"/>
      <c r="CY324" s="110" t="s">
        <v>137</v>
      </c>
      <c r="CZ324" s="104"/>
      <c r="DA324" s="110"/>
      <c r="DB324" s="104"/>
    </row>
    <row r="325" spans="1:106">
      <c r="A325" s="104" t="s">
        <v>297</v>
      </c>
      <c r="B325" s="104"/>
      <c r="C325" s="104"/>
      <c r="D325" s="104">
        <v>2</v>
      </c>
      <c r="E325" s="110" t="s">
        <v>3727</v>
      </c>
      <c r="F325" s="110" t="s">
        <v>2691</v>
      </c>
      <c r="G325" s="110" t="s">
        <v>1008</v>
      </c>
      <c r="H325" s="104" t="s">
        <v>594</v>
      </c>
      <c r="I325" s="110" t="s">
        <v>1015</v>
      </c>
      <c r="J325" s="104" t="s">
        <v>539</v>
      </c>
      <c r="K325" s="110" t="s">
        <v>137</v>
      </c>
      <c r="L325" s="104"/>
      <c r="M325" s="110" t="s">
        <v>137</v>
      </c>
      <c r="N325" s="104"/>
      <c r="O325" s="110" t="s">
        <v>137</v>
      </c>
      <c r="P325" s="104"/>
      <c r="Q325" s="110" t="s">
        <v>137</v>
      </c>
      <c r="R325" s="104"/>
      <c r="S325" s="110"/>
      <c r="T325" s="104"/>
      <c r="U325" s="110"/>
      <c r="V325" s="104"/>
      <c r="W325" s="110"/>
      <c r="X325" s="104"/>
      <c r="Y325" s="110" t="s">
        <v>1016</v>
      </c>
      <c r="Z325" s="104" t="s">
        <v>71</v>
      </c>
      <c r="AA325" s="110" t="s">
        <v>137</v>
      </c>
      <c r="AB325" s="104"/>
      <c r="AC325" s="110" t="s">
        <v>137</v>
      </c>
      <c r="AD325" s="104"/>
      <c r="AE325" s="110" t="s">
        <v>137</v>
      </c>
      <c r="AF325" s="104"/>
      <c r="AG325" s="110" t="s">
        <v>137</v>
      </c>
      <c r="AH325" s="104"/>
      <c r="AI325" s="110" t="s">
        <v>997</v>
      </c>
      <c r="AJ325" s="104" t="s">
        <v>541</v>
      </c>
      <c r="AK325" s="110" t="s">
        <v>998</v>
      </c>
      <c r="AL325" s="111" t="s">
        <v>542</v>
      </c>
      <c r="AM325" s="110" t="s">
        <v>683</v>
      </c>
      <c r="AN325" s="104" t="s">
        <v>592</v>
      </c>
      <c r="AO325" s="110" t="s">
        <v>137</v>
      </c>
      <c r="AP325" s="104"/>
      <c r="AQ325" s="110" t="s">
        <v>1010</v>
      </c>
      <c r="AR325" s="104" t="s">
        <v>75</v>
      </c>
      <c r="AS325" s="110" t="s">
        <v>137</v>
      </c>
      <c r="AT325" s="104"/>
      <c r="AU325" s="110" t="s">
        <v>137</v>
      </c>
      <c r="AV325" s="104"/>
      <c r="AW325" s="110" t="s">
        <v>137</v>
      </c>
      <c r="AX325" s="104"/>
      <c r="AY325" s="110" t="s">
        <v>137</v>
      </c>
      <c r="AZ325" s="104"/>
      <c r="BA325" s="110" t="s">
        <v>137</v>
      </c>
      <c r="BB325" s="104"/>
      <c r="BC325" s="110" t="s">
        <v>1032</v>
      </c>
      <c r="BD325" s="104" t="s">
        <v>596</v>
      </c>
      <c r="BE325" s="110" t="s">
        <v>1030</v>
      </c>
      <c r="BF325" s="104" t="s">
        <v>591</v>
      </c>
      <c r="BG325" s="110" t="s">
        <v>137</v>
      </c>
      <c r="BH325" s="104"/>
      <c r="BI325" s="110" t="s">
        <v>137</v>
      </c>
      <c r="BJ325" s="104"/>
      <c r="BK325" s="110" t="s">
        <v>137</v>
      </c>
      <c r="BL325" s="104"/>
      <c r="BM325" s="110" t="s">
        <v>137</v>
      </c>
      <c r="BN325" s="104"/>
      <c r="BO325" s="110" t="s">
        <v>137</v>
      </c>
      <c r="BP325" s="104"/>
      <c r="BQ325" s="110" t="s">
        <v>137</v>
      </c>
      <c r="BR325" s="104"/>
      <c r="BS325" s="110" t="s">
        <v>137</v>
      </c>
      <c r="BT325" s="104"/>
      <c r="BU325" s="110" t="s">
        <v>137</v>
      </c>
      <c r="BV325" s="104"/>
      <c r="BW325" s="110" t="s">
        <v>137</v>
      </c>
      <c r="BX325" s="104"/>
      <c r="BY325" s="110" t="s">
        <v>137</v>
      </c>
      <c r="BZ325" s="104"/>
      <c r="CA325" s="110" t="s">
        <v>137</v>
      </c>
      <c r="CB325" s="104"/>
      <c r="CC325" s="110"/>
      <c r="CD325" s="104"/>
      <c r="CE325" s="110" t="s">
        <v>137</v>
      </c>
      <c r="CF325" s="104"/>
      <c r="CG325" s="110" t="s">
        <v>137</v>
      </c>
      <c r="CH325" s="104"/>
      <c r="CI325" s="110" t="s">
        <v>137</v>
      </c>
      <c r="CJ325" s="104"/>
      <c r="CK325" s="110" t="s">
        <v>137</v>
      </c>
      <c r="CL325" s="104"/>
      <c r="CM325" s="110" t="s">
        <v>137</v>
      </c>
      <c r="CN325" s="104"/>
      <c r="CO325" s="110" t="s">
        <v>137</v>
      </c>
      <c r="CP325" s="104"/>
      <c r="CQ325" s="110" t="s">
        <v>137</v>
      </c>
      <c r="CR325" s="104"/>
      <c r="CS325" s="110" t="s">
        <v>137</v>
      </c>
      <c r="CT325" s="104"/>
      <c r="CU325" s="110" t="s">
        <v>137</v>
      </c>
      <c r="CV325" s="104"/>
      <c r="CW325" s="110" t="s">
        <v>137</v>
      </c>
      <c r="CX325" s="104"/>
      <c r="CY325" s="110" t="s">
        <v>137</v>
      </c>
      <c r="CZ325" s="104"/>
      <c r="DA325" s="110"/>
      <c r="DB325" s="104"/>
    </row>
    <row r="326" spans="1:106">
      <c r="A326" s="104" t="s">
        <v>325</v>
      </c>
      <c r="B326" s="104"/>
      <c r="C326" s="104"/>
      <c r="D326" s="104">
        <v>2</v>
      </c>
      <c r="E326" s="110" t="s">
        <v>3727</v>
      </c>
      <c r="F326" s="110" t="s">
        <v>2691</v>
      </c>
      <c r="G326" s="110" t="s">
        <v>1008</v>
      </c>
      <c r="H326" s="104" t="s">
        <v>594</v>
      </c>
      <c r="I326" s="110" t="s">
        <v>986</v>
      </c>
      <c r="J326" s="104" t="s">
        <v>545</v>
      </c>
      <c r="K326" s="110" t="s">
        <v>137</v>
      </c>
      <c r="L326" s="104"/>
      <c r="M326" s="110" t="s">
        <v>137</v>
      </c>
      <c r="N326" s="104"/>
      <c r="O326" s="110" t="s">
        <v>137</v>
      </c>
      <c r="P326" s="104"/>
      <c r="Q326" s="110" t="s">
        <v>137</v>
      </c>
      <c r="R326" s="104"/>
      <c r="S326" s="110"/>
      <c r="T326" s="104"/>
      <c r="U326" s="110"/>
      <c r="V326" s="104"/>
      <c r="W326" s="110"/>
      <c r="X326" s="104"/>
      <c r="Y326" s="110" t="s">
        <v>1016</v>
      </c>
      <c r="Z326" s="104" t="s">
        <v>71</v>
      </c>
      <c r="AA326" s="110" t="s">
        <v>137</v>
      </c>
      <c r="AB326" s="104"/>
      <c r="AC326" s="110" t="s">
        <v>137</v>
      </c>
      <c r="AD326" s="104"/>
      <c r="AE326" s="110" t="s">
        <v>137</v>
      </c>
      <c r="AF326" s="104"/>
      <c r="AG326" s="110" t="s">
        <v>137</v>
      </c>
      <c r="AH326" s="104"/>
      <c r="AI326" s="110" t="s">
        <v>997</v>
      </c>
      <c r="AJ326" s="104" t="s">
        <v>541</v>
      </c>
      <c r="AK326" s="110" t="s">
        <v>998</v>
      </c>
      <c r="AL326" s="111" t="s">
        <v>542</v>
      </c>
      <c r="AM326" s="110" t="s">
        <v>683</v>
      </c>
      <c r="AN326" s="104" t="s">
        <v>592</v>
      </c>
      <c r="AO326" s="110" t="s">
        <v>137</v>
      </c>
      <c r="AP326" s="104"/>
      <c r="AQ326" s="110" t="s">
        <v>1010</v>
      </c>
      <c r="AR326" s="104" t="s">
        <v>75</v>
      </c>
      <c r="AS326" s="110" t="s">
        <v>137</v>
      </c>
      <c r="AT326" s="104"/>
      <c r="AU326" s="110" t="s">
        <v>137</v>
      </c>
      <c r="AV326" s="104"/>
      <c r="AW326" s="110" t="s">
        <v>137</v>
      </c>
      <c r="AX326" s="104"/>
      <c r="AY326" s="110" t="s">
        <v>137</v>
      </c>
      <c r="AZ326" s="104"/>
      <c r="BA326" s="110" t="s">
        <v>137</v>
      </c>
      <c r="BB326" s="104"/>
      <c r="BC326" s="110" t="s">
        <v>1032</v>
      </c>
      <c r="BD326" s="104" t="s">
        <v>596</v>
      </c>
      <c r="BE326" s="110" t="s">
        <v>1030</v>
      </c>
      <c r="BF326" s="104" t="s">
        <v>591</v>
      </c>
      <c r="BG326" s="110" t="s">
        <v>137</v>
      </c>
      <c r="BH326" s="104"/>
      <c r="BI326" s="110" t="s">
        <v>137</v>
      </c>
      <c r="BJ326" s="104"/>
      <c r="BK326" s="110" t="s">
        <v>137</v>
      </c>
      <c r="BL326" s="104"/>
      <c r="BM326" s="110" t="s">
        <v>137</v>
      </c>
      <c r="BN326" s="104"/>
      <c r="BO326" s="110" t="s">
        <v>137</v>
      </c>
      <c r="BP326" s="104"/>
      <c r="BQ326" s="110" t="s">
        <v>137</v>
      </c>
      <c r="BR326" s="104"/>
      <c r="BS326" s="110" t="s">
        <v>137</v>
      </c>
      <c r="BT326" s="104"/>
      <c r="BU326" s="110" t="s">
        <v>137</v>
      </c>
      <c r="BV326" s="104"/>
      <c r="BW326" s="110" t="s">
        <v>137</v>
      </c>
      <c r="BX326" s="104"/>
      <c r="BY326" s="110" t="s">
        <v>137</v>
      </c>
      <c r="BZ326" s="104"/>
      <c r="CA326" s="110" t="s">
        <v>137</v>
      </c>
      <c r="CB326" s="104"/>
      <c r="CC326" s="110"/>
      <c r="CD326" s="104"/>
      <c r="CE326" s="110" t="s">
        <v>137</v>
      </c>
      <c r="CF326" s="104"/>
      <c r="CG326" s="110" t="s">
        <v>137</v>
      </c>
      <c r="CH326" s="104"/>
      <c r="CI326" s="110" t="s">
        <v>137</v>
      </c>
      <c r="CJ326" s="104"/>
      <c r="CK326" s="110" t="s">
        <v>137</v>
      </c>
      <c r="CL326" s="104"/>
      <c r="CM326" s="110" t="s">
        <v>137</v>
      </c>
      <c r="CN326" s="104"/>
      <c r="CO326" s="110" t="s">
        <v>137</v>
      </c>
      <c r="CP326" s="104"/>
      <c r="CQ326" s="110" t="s">
        <v>137</v>
      </c>
      <c r="CR326" s="104"/>
      <c r="CS326" s="110" t="s">
        <v>137</v>
      </c>
      <c r="CT326" s="104"/>
      <c r="CU326" s="110" t="s">
        <v>137</v>
      </c>
      <c r="CV326" s="104"/>
      <c r="CW326" s="110" t="s">
        <v>137</v>
      </c>
      <c r="CX326" s="104"/>
      <c r="CY326" s="110" t="s">
        <v>137</v>
      </c>
      <c r="CZ326" s="104"/>
      <c r="DA326" s="110"/>
      <c r="DB326" s="104"/>
    </row>
    <row r="327" spans="1:106">
      <c r="A327" s="104" t="s">
        <v>295</v>
      </c>
      <c r="B327" s="104"/>
      <c r="C327" s="104"/>
      <c r="D327" s="104">
        <v>2</v>
      </c>
      <c r="E327" s="110" t="s">
        <v>3727</v>
      </c>
      <c r="F327" s="110" t="s">
        <v>2691</v>
      </c>
      <c r="G327" s="110" t="s">
        <v>137</v>
      </c>
      <c r="H327" s="104"/>
      <c r="I327" s="110" t="s">
        <v>1015</v>
      </c>
      <c r="J327" s="104" t="s">
        <v>539</v>
      </c>
      <c r="K327" s="110" t="s">
        <v>137</v>
      </c>
      <c r="L327" s="104"/>
      <c r="M327" s="110" t="s">
        <v>137</v>
      </c>
      <c r="N327" s="104"/>
      <c r="O327" s="110" t="s">
        <v>137</v>
      </c>
      <c r="P327" s="104"/>
      <c r="Q327" s="110" t="s">
        <v>137</v>
      </c>
      <c r="R327" s="104"/>
      <c r="S327" s="110"/>
      <c r="T327" s="104"/>
      <c r="U327" s="110"/>
      <c r="V327" s="104"/>
      <c r="W327" s="110"/>
      <c r="X327" s="104"/>
      <c r="Y327" s="110" t="s">
        <v>1016</v>
      </c>
      <c r="Z327" s="104" t="s">
        <v>71</v>
      </c>
      <c r="AA327" s="110" t="s">
        <v>137</v>
      </c>
      <c r="AB327" s="104"/>
      <c r="AC327" s="110" t="s">
        <v>137</v>
      </c>
      <c r="AD327" s="104"/>
      <c r="AE327" s="110" t="s">
        <v>137</v>
      </c>
      <c r="AF327" s="104"/>
      <c r="AG327" s="110" t="s">
        <v>137</v>
      </c>
      <c r="AH327" s="104"/>
      <c r="AI327" s="110" t="s">
        <v>997</v>
      </c>
      <c r="AJ327" s="104" t="s">
        <v>541</v>
      </c>
      <c r="AK327" s="110" t="s">
        <v>998</v>
      </c>
      <c r="AL327" s="111" t="s">
        <v>542</v>
      </c>
      <c r="AM327" s="110" t="s">
        <v>683</v>
      </c>
      <c r="AN327" s="104" t="s">
        <v>592</v>
      </c>
      <c r="AO327" s="110" t="s">
        <v>137</v>
      </c>
      <c r="AP327" s="104"/>
      <c r="AQ327" s="110" t="s">
        <v>1010</v>
      </c>
      <c r="AR327" s="104" t="s">
        <v>75</v>
      </c>
      <c r="AS327" s="110" t="s">
        <v>137</v>
      </c>
      <c r="AT327" s="104"/>
      <c r="AU327" s="110" t="s">
        <v>137</v>
      </c>
      <c r="AV327" s="104"/>
      <c r="AW327" s="110" t="s">
        <v>137</v>
      </c>
      <c r="AX327" s="104"/>
      <c r="AY327" s="110" t="s">
        <v>137</v>
      </c>
      <c r="AZ327" s="104"/>
      <c r="BA327" s="110" t="s">
        <v>137</v>
      </c>
      <c r="BB327" s="104"/>
      <c r="BC327" s="110" t="s">
        <v>1032</v>
      </c>
      <c r="BD327" s="104" t="s">
        <v>596</v>
      </c>
      <c r="BE327" s="110" t="s">
        <v>1030</v>
      </c>
      <c r="BF327" s="104" t="s">
        <v>591</v>
      </c>
      <c r="BG327" s="110" t="s">
        <v>137</v>
      </c>
      <c r="BH327" s="104"/>
      <c r="BI327" s="110" t="s">
        <v>137</v>
      </c>
      <c r="BJ327" s="104"/>
      <c r="BK327" s="110" t="s">
        <v>137</v>
      </c>
      <c r="BL327" s="104"/>
      <c r="BM327" s="110" t="s">
        <v>137</v>
      </c>
      <c r="BN327" s="104"/>
      <c r="BO327" s="110" t="s">
        <v>137</v>
      </c>
      <c r="BP327" s="104"/>
      <c r="BQ327" s="110" t="s">
        <v>137</v>
      </c>
      <c r="BR327" s="104"/>
      <c r="BS327" s="110" t="s">
        <v>137</v>
      </c>
      <c r="BT327" s="104"/>
      <c r="BU327" s="110" t="s">
        <v>137</v>
      </c>
      <c r="BV327" s="104"/>
      <c r="BW327" s="110" t="s">
        <v>137</v>
      </c>
      <c r="BX327" s="104"/>
      <c r="BY327" s="110" t="s">
        <v>137</v>
      </c>
      <c r="BZ327" s="104"/>
      <c r="CA327" s="110" t="s">
        <v>137</v>
      </c>
      <c r="CB327" s="104"/>
      <c r="CC327" s="110"/>
      <c r="CD327" s="104"/>
      <c r="CE327" s="110" t="s">
        <v>137</v>
      </c>
      <c r="CF327" s="104"/>
      <c r="CG327" s="110" t="s">
        <v>137</v>
      </c>
      <c r="CH327" s="104"/>
      <c r="CI327" s="110" t="s">
        <v>137</v>
      </c>
      <c r="CJ327" s="104"/>
      <c r="CK327" s="110" t="s">
        <v>137</v>
      </c>
      <c r="CL327" s="104"/>
      <c r="CM327" s="110" t="s">
        <v>137</v>
      </c>
      <c r="CN327" s="104"/>
      <c r="CO327" s="110" t="s">
        <v>137</v>
      </c>
      <c r="CP327" s="104"/>
      <c r="CQ327" s="110" t="s">
        <v>137</v>
      </c>
      <c r="CR327" s="104"/>
      <c r="CS327" s="110" t="s">
        <v>137</v>
      </c>
      <c r="CT327" s="104"/>
      <c r="CU327" s="110" t="s">
        <v>137</v>
      </c>
      <c r="CV327" s="104"/>
      <c r="CW327" s="110" t="s">
        <v>137</v>
      </c>
      <c r="CX327" s="104"/>
      <c r="CY327" s="110" t="s">
        <v>137</v>
      </c>
      <c r="CZ327" s="104"/>
      <c r="DA327" s="110"/>
      <c r="DB327" s="104"/>
    </row>
    <row r="328" spans="1:106">
      <c r="A328" s="104" t="s">
        <v>323</v>
      </c>
      <c r="B328" s="104"/>
      <c r="C328" s="104"/>
      <c r="D328" s="104">
        <v>2</v>
      </c>
      <c r="E328" s="110" t="s">
        <v>3727</v>
      </c>
      <c r="F328" s="110" t="s">
        <v>2691</v>
      </c>
      <c r="G328" s="110" t="s">
        <v>137</v>
      </c>
      <c r="H328" s="104"/>
      <c r="I328" s="110" t="s">
        <v>986</v>
      </c>
      <c r="J328" s="104" t="s">
        <v>545</v>
      </c>
      <c r="K328" s="110" t="s">
        <v>137</v>
      </c>
      <c r="L328" s="104"/>
      <c r="M328" s="110" t="s">
        <v>137</v>
      </c>
      <c r="N328" s="104"/>
      <c r="O328" s="110" t="s">
        <v>137</v>
      </c>
      <c r="P328" s="104"/>
      <c r="Q328" s="110" t="s">
        <v>137</v>
      </c>
      <c r="R328" s="104"/>
      <c r="S328" s="110"/>
      <c r="T328" s="104"/>
      <c r="U328" s="110"/>
      <c r="V328" s="104"/>
      <c r="W328" s="110"/>
      <c r="X328" s="104"/>
      <c r="Y328" s="110" t="s">
        <v>1016</v>
      </c>
      <c r="Z328" s="104" t="s">
        <v>71</v>
      </c>
      <c r="AA328" s="110" t="s">
        <v>137</v>
      </c>
      <c r="AB328" s="104"/>
      <c r="AC328" s="110" t="s">
        <v>137</v>
      </c>
      <c r="AD328" s="104"/>
      <c r="AE328" s="110" t="s">
        <v>137</v>
      </c>
      <c r="AF328" s="104"/>
      <c r="AG328" s="110" t="s">
        <v>137</v>
      </c>
      <c r="AH328" s="104"/>
      <c r="AI328" s="110" t="s">
        <v>997</v>
      </c>
      <c r="AJ328" s="104" t="s">
        <v>541</v>
      </c>
      <c r="AK328" s="110" t="s">
        <v>998</v>
      </c>
      <c r="AL328" s="111" t="s">
        <v>542</v>
      </c>
      <c r="AM328" s="110" t="s">
        <v>683</v>
      </c>
      <c r="AN328" s="104" t="s">
        <v>592</v>
      </c>
      <c r="AO328" s="110" t="s">
        <v>137</v>
      </c>
      <c r="AP328" s="104"/>
      <c r="AQ328" s="110" t="s">
        <v>1010</v>
      </c>
      <c r="AR328" s="104" t="s">
        <v>75</v>
      </c>
      <c r="AS328" s="110" t="s">
        <v>137</v>
      </c>
      <c r="AT328" s="104"/>
      <c r="AU328" s="110" t="s">
        <v>137</v>
      </c>
      <c r="AV328" s="104"/>
      <c r="AW328" s="110" t="s">
        <v>137</v>
      </c>
      <c r="AX328" s="104"/>
      <c r="AY328" s="110" t="s">
        <v>137</v>
      </c>
      <c r="AZ328" s="104"/>
      <c r="BA328" s="110" t="s">
        <v>137</v>
      </c>
      <c r="BB328" s="104"/>
      <c r="BC328" s="110" t="s">
        <v>1032</v>
      </c>
      <c r="BD328" s="104" t="s">
        <v>596</v>
      </c>
      <c r="BE328" s="110" t="s">
        <v>1030</v>
      </c>
      <c r="BF328" s="104" t="s">
        <v>591</v>
      </c>
      <c r="BG328" s="110" t="s">
        <v>137</v>
      </c>
      <c r="BH328" s="104"/>
      <c r="BI328" s="110" t="s">
        <v>137</v>
      </c>
      <c r="BJ328" s="104"/>
      <c r="BK328" s="110" t="s">
        <v>137</v>
      </c>
      <c r="BL328" s="104"/>
      <c r="BM328" s="110" t="s">
        <v>137</v>
      </c>
      <c r="BN328" s="104"/>
      <c r="BO328" s="110" t="s">
        <v>137</v>
      </c>
      <c r="BP328" s="104"/>
      <c r="BQ328" s="110" t="s">
        <v>137</v>
      </c>
      <c r="BR328" s="104"/>
      <c r="BS328" s="110" t="s">
        <v>137</v>
      </c>
      <c r="BT328" s="104"/>
      <c r="BU328" s="110" t="s">
        <v>137</v>
      </c>
      <c r="BV328" s="104"/>
      <c r="BW328" s="110" t="s">
        <v>137</v>
      </c>
      <c r="BX328" s="104"/>
      <c r="BY328" s="110" t="s">
        <v>137</v>
      </c>
      <c r="BZ328" s="104"/>
      <c r="CA328" s="110" t="s">
        <v>137</v>
      </c>
      <c r="CB328" s="104"/>
      <c r="CC328" s="110"/>
      <c r="CD328" s="104"/>
      <c r="CE328" s="110" t="s">
        <v>137</v>
      </c>
      <c r="CF328" s="104"/>
      <c r="CG328" s="110" t="s">
        <v>137</v>
      </c>
      <c r="CH328" s="104"/>
      <c r="CI328" s="110" t="s">
        <v>137</v>
      </c>
      <c r="CJ328" s="104"/>
      <c r="CK328" s="110" t="s">
        <v>137</v>
      </c>
      <c r="CL328" s="104"/>
      <c r="CM328" s="110" t="s">
        <v>137</v>
      </c>
      <c r="CN328" s="104"/>
      <c r="CO328" s="110" t="s">
        <v>137</v>
      </c>
      <c r="CP328" s="104"/>
      <c r="CQ328" s="110" t="s">
        <v>137</v>
      </c>
      <c r="CR328" s="104"/>
      <c r="CS328" s="110" t="s">
        <v>137</v>
      </c>
      <c r="CT328" s="104"/>
      <c r="CU328" s="110" t="s">
        <v>137</v>
      </c>
      <c r="CV328" s="104"/>
      <c r="CW328" s="110" t="s">
        <v>137</v>
      </c>
      <c r="CX328" s="104"/>
      <c r="CY328" s="110" t="s">
        <v>137</v>
      </c>
      <c r="CZ328" s="104"/>
      <c r="DA328" s="110"/>
      <c r="DB328" s="104"/>
    </row>
    <row r="329" spans="1:106">
      <c r="A329" s="104" t="s">
        <v>404</v>
      </c>
      <c r="B329" s="104"/>
      <c r="C329" s="104"/>
      <c r="D329" s="104">
        <v>2</v>
      </c>
      <c r="E329" s="110" t="s">
        <v>3727</v>
      </c>
      <c r="F329" s="110" t="s">
        <v>2691</v>
      </c>
      <c r="G329" s="110" t="s">
        <v>137</v>
      </c>
      <c r="H329" s="104"/>
      <c r="I329" s="110" t="s">
        <v>1015</v>
      </c>
      <c r="J329" s="104" t="s">
        <v>539</v>
      </c>
      <c r="K329" s="110" t="s">
        <v>137</v>
      </c>
      <c r="L329" s="104"/>
      <c r="M329" s="110" t="s">
        <v>137</v>
      </c>
      <c r="N329" s="104"/>
      <c r="O329" s="110" t="s">
        <v>137</v>
      </c>
      <c r="P329" s="104"/>
      <c r="Q329" s="110" t="s">
        <v>137</v>
      </c>
      <c r="R329" s="104"/>
      <c r="S329" s="110"/>
      <c r="T329" s="104"/>
      <c r="U329" s="110"/>
      <c r="V329" s="104"/>
      <c r="W329" s="110"/>
      <c r="X329" s="104"/>
      <c r="Y329" s="110" t="s">
        <v>1016</v>
      </c>
      <c r="Z329" s="104" t="s">
        <v>71</v>
      </c>
      <c r="AA329" s="110" t="s">
        <v>137</v>
      </c>
      <c r="AB329" s="104"/>
      <c r="AC329" s="110" t="s">
        <v>137</v>
      </c>
      <c r="AD329" s="104"/>
      <c r="AE329" s="110" t="s">
        <v>137</v>
      </c>
      <c r="AF329" s="104"/>
      <c r="AG329" s="110" t="s">
        <v>137</v>
      </c>
      <c r="AH329" s="104"/>
      <c r="AI329" s="110" t="s">
        <v>995</v>
      </c>
      <c r="AJ329" s="104" t="s">
        <v>548</v>
      </c>
      <c r="AK329" s="110" t="s">
        <v>999</v>
      </c>
      <c r="AL329" s="111" t="s">
        <v>546</v>
      </c>
      <c r="AM329" s="110" t="s">
        <v>681</v>
      </c>
      <c r="AN329" s="104" t="s">
        <v>547</v>
      </c>
      <c r="AO329" s="110" t="s">
        <v>137</v>
      </c>
      <c r="AP329" s="104"/>
      <c r="AQ329" s="110" t="s">
        <v>1009</v>
      </c>
      <c r="AR329" s="104" t="s">
        <v>74</v>
      </c>
      <c r="AS329" s="110" t="s">
        <v>137</v>
      </c>
      <c r="AT329" s="104"/>
      <c r="AU329" s="110" t="s">
        <v>137</v>
      </c>
      <c r="AV329" s="104"/>
      <c r="AW329" s="110" t="s">
        <v>137</v>
      </c>
      <c r="AX329" s="104"/>
      <c r="AY329" s="110" t="s">
        <v>137</v>
      </c>
      <c r="AZ329" s="104"/>
      <c r="BA329" s="110" t="s">
        <v>137</v>
      </c>
      <c r="BB329" s="104"/>
      <c r="BC329" s="110" t="s">
        <v>2935</v>
      </c>
      <c r="BD329" s="104" t="s">
        <v>555</v>
      </c>
      <c r="BE329" s="110" t="s">
        <v>1030</v>
      </c>
      <c r="BF329" s="104" t="s">
        <v>591</v>
      </c>
      <c r="BG329" s="110" t="s">
        <v>137</v>
      </c>
      <c r="BH329" s="104"/>
      <c r="BI329" s="110" t="s">
        <v>137</v>
      </c>
      <c r="BJ329" s="104"/>
      <c r="BK329" s="110" t="s">
        <v>137</v>
      </c>
      <c r="BL329" s="104"/>
      <c r="BM329" s="110" t="s">
        <v>137</v>
      </c>
      <c r="BN329" s="104"/>
      <c r="BO329" s="110" t="s">
        <v>137</v>
      </c>
      <c r="BP329" s="104"/>
      <c r="BQ329" s="110" t="s">
        <v>137</v>
      </c>
      <c r="BR329" s="104"/>
      <c r="BS329" s="110" t="s">
        <v>137</v>
      </c>
      <c r="BT329" s="104"/>
      <c r="BU329" s="110" t="s">
        <v>137</v>
      </c>
      <c r="BV329" s="104"/>
      <c r="BW329" s="110" t="s">
        <v>137</v>
      </c>
      <c r="BX329" s="104"/>
      <c r="BY329" s="110" t="s">
        <v>137</v>
      </c>
      <c r="BZ329" s="104"/>
      <c r="CA329" s="110" t="s">
        <v>137</v>
      </c>
      <c r="CB329" s="104"/>
      <c r="CC329" s="110"/>
      <c r="CD329" s="104"/>
      <c r="CE329" s="110" t="s">
        <v>137</v>
      </c>
      <c r="CF329" s="104"/>
      <c r="CG329" s="110" t="s">
        <v>137</v>
      </c>
      <c r="CH329" s="104"/>
      <c r="CI329" s="110" t="s">
        <v>137</v>
      </c>
      <c r="CJ329" s="104"/>
      <c r="CK329" s="110" t="s">
        <v>137</v>
      </c>
      <c r="CL329" s="104"/>
      <c r="CM329" s="110" t="s">
        <v>137</v>
      </c>
      <c r="CN329" s="104"/>
      <c r="CO329" s="110" t="s">
        <v>137</v>
      </c>
      <c r="CP329" s="104"/>
      <c r="CQ329" s="110" t="s">
        <v>137</v>
      </c>
      <c r="CR329" s="104"/>
      <c r="CS329" s="110" t="s">
        <v>137</v>
      </c>
      <c r="CT329" s="104"/>
      <c r="CU329" s="110" t="s">
        <v>137</v>
      </c>
      <c r="CV329" s="104"/>
      <c r="CW329" s="110" t="s">
        <v>137</v>
      </c>
      <c r="CX329" s="104"/>
      <c r="CY329" s="110" t="s">
        <v>137</v>
      </c>
      <c r="CZ329" s="104"/>
      <c r="DA329" s="110"/>
      <c r="DB329" s="104"/>
    </row>
    <row r="330" spans="1:106">
      <c r="A330" s="104" t="s">
        <v>396</v>
      </c>
      <c r="B330" s="104"/>
      <c r="C330" s="104"/>
      <c r="D330" s="104">
        <v>2</v>
      </c>
      <c r="E330" s="110" t="s">
        <v>3727</v>
      </c>
      <c r="F330" s="110" t="s">
        <v>2691</v>
      </c>
      <c r="G330" s="110" t="s">
        <v>137</v>
      </c>
      <c r="H330" s="104"/>
      <c r="I330" s="110" t="s">
        <v>986</v>
      </c>
      <c r="J330" s="104" t="s">
        <v>545</v>
      </c>
      <c r="K330" s="110" t="s">
        <v>137</v>
      </c>
      <c r="L330" s="104"/>
      <c r="M330" s="110" t="s">
        <v>137</v>
      </c>
      <c r="N330" s="104"/>
      <c r="O330" s="110" t="s">
        <v>137</v>
      </c>
      <c r="P330" s="104"/>
      <c r="Q330" s="110" t="s">
        <v>137</v>
      </c>
      <c r="R330" s="104"/>
      <c r="S330" s="110"/>
      <c r="T330" s="104"/>
      <c r="U330" s="110"/>
      <c r="V330" s="104"/>
      <c r="W330" s="110"/>
      <c r="X330" s="104"/>
      <c r="Y330" s="110" t="s">
        <v>1016</v>
      </c>
      <c r="Z330" s="104" t="s">
        <v>71</v>
      </c>
      <c r="AA330" s="110" t="s">
        <v>137</v>
      </c>
      <c r="AB330" s="104"/>
      <c r="AC330" s="110" t="s">
        <v>137</v>
      </c>
      <c r="AD330" s="104"/>
      <c r="AE330" s="110" t="s">
        <v>137</v>
      </c>
      <c r="AF330" s="104"/>
      <c r="AG330" s="110" t="s">
        <v>137</v>
      </c>
      <c r="AH330" s="104"/>
      <c r="AI330" s="110" t="s">
        <v>995</v>
      </c>
      <c r="AJ330" s="104" t="s">
        <v>548</v>
      </c>
      <c r="AK330" s="110" t="s">
        <v>999</v>
      </c>
      <c r="AL330" s="111" t="s">
        <v>546</v>
      </c>
      <c r="AM330" s="110" t="s">
        <v>681</v>
      </c>
      <c r="AN330" s="104" t="s">
        <v>547</v>
      </c>
      <c r="AO330" s="110" t="s">
        <v>137</v>
      </c>
      <c r="AP330" s="104"/>
      <c r="AQ330" s="110" t="s">
        <v>1009</v>
      </c>
      <c r="AR330" s="104" t="s">
        <v>74</v>
      </c>
      <c r="AS330" s="110" t="s">
        <v>137</v>
      </c>
      <c r="AT330" s="104"/>
      <c r="AU330" s="110" t="s">
        <v>137</v>
      </c>
      <c r="AV330" s="104"/>
      <c r="AW330" s="110" t="s">
        <v>137</v>
      </c>
      <c r="AX330" s="104"/>
      <c r="AY330" s="110" t="s">
        <v>137</v>
      </c>
      <c r="AZ330" s="104"/>
      <c r="BA330" s="110" t="s">
        <v>137</v>
      </c>
      <c r="BB330" s="104"/>
      <c r="BC330" s="110" t="s">
        <v>2935</v>
      </c>
      <c r="BD330" s="104" t="s">
        <v>555</v>
      </c>
      <c r="BE330" s="110" t="s">
        <v>1030</v>
      </c>
      <c r="BF330" s="104" t="s">
        <v>591</v>
      </c>
      <c r="BG330" s="110" t="s">
        <v>137</v>
      </c>
      <c r="BH330" s="104"/>
      <c r="BI330" s="110" t="s">
        <v>137</v>
      </c>
      <c r="BJ330" s="104"/>
      <c r="BK330" s="110" t="s">
        <v>137</v>
      </c>
      <c r="BL330" s="104"/>
      <c r="BM330" s="110" t="s">
        <v>137</v>
      </c>
      <c r="BN330" s="104"/>
      <c r="BO330" s="110" t="s">
        <v>137</v>
      </c>
      <c r="BP330" s="104"/>
      <c r="BQ330" s="110" t="s">
        <v>137</v>
      </c>
      <c r="BR330" s="104"/>
      <c r="BS330" s="110" t="s">
        <v>137</v>
      </c>
      <c r="BT330" s="104"/>
      <c r="BU330" s="110" t="s">
        <v>137</v>
      </c>
      <c r="BV330" s="104"/>
      <c r="BW330" s="110" t="s">
        <v>137</v>
      </c>
      <c r="BX330" s="104"/>
      <c r="BY330" s="110" t="s">
        <v>137</v>
      </c>
      <c r="BZ330" s="104"/>
      <c r="CA330" s="110" t="s">
        <v>137</v>
      </c>
      <c r="CB330" s="104"/>
      <c r="CC330" s="110"/>
      <c r="CD330" s="104"/>
      <c r="CE330" s="110" t="s">
        <v>137</v>
      </c>
      <c r="CF330" s="104"/>
      <c r="CG330" s="110" t="s">
        <v>137</v>
      </c>
      <c r="CH330" s="104"/>
      <c r="CI330" s="110" t="s">
        <v>137</v>
      </c>
      <c r="CJ330" s="104"/>
      <c r="CK330" s="110" t="s">
        <v>137</v>
      </c>
      <c r="CL330" s="104"/>
      <c r="CM330" s="110" t="s">
        <v>137</v>
      </c>
      <c r="CN330" s="104"/>
      <c r="CO330" s="110" t="s">
        <v>137</v>
      </c>
      <c r="CP330" s="104"/>
      <c r="CQ330" s="110" t="s">
        <v>137</v>
      </c>
      <c r="CR330" s="104"/>
      <c r="CS330" s="110" t="s">
        <v>137</v>
      </c>
      <c r="CT330" s="104"/>
      <c r="CU330" s="110" t="s">
        <v>137</v>
      </c>
      <c r="CV330" s="104"/>
      <c r="CW330" s="110" t="s">
        <v>137</v>
      </c>
      <c r="CX330" s="104"/>
      <c r="CY330" s="110" t="s">
        <v>137</v>
      </c>
      <c r="CZ330" s="104"/>
      <c r="DA330" s="110"/>
      <c r="DB330" s="104"/>
    </row>
    <row r="331" spans="1:106">
      <c r="A331" s="104" t="s">
        <v>432</v>
      </c>
      <c r="B331" s="104"/>
      <c r="C331" s="104"/>
      <c r="D331" s="104">
        <v>2</v>
      </c>
      <c r="E331" s="110" t="s">
        <v>3727</v>
      </c>
      <c r="F331" s="110" t="s">
        <v>2691</v>
      </c>
      <c r="G331" s="110" t="s">
        <v>137</v>
      </c>
      <c r="H331" s="104"/>
      <c r="I331" s="110" t="s">
        <v>1015</v>
      </c>
      <c r="J331" s="104" t="s">
        <v>539</v>
      </c>
      <c r="K331" s="110" t="s">
        <v>137</v>
      </c>
      <c r="L331" s="104"/>
      <c r="M331" s="110" t="s">
        <v>137</v>
      </c>
      <c r="N331" s="104"/>
      <c r="O331" s="110" t="s">
        <v>137</v>
      </c>
      <c r="P331" s="104"/>
      <c r="Q331" s="110" t="s">
        <v>137</v>
      </c>
      <c r="R331" s="104"/>
      <c r="S331" s="110"/>
      <c r="T331" s="104"/>
      <c r="U331" s="110"/>
      <c r="V331" s="104"/>
      <c r="W331" s="110"/>
      <c r="X331" s="104"/>
      <c r="Y331" s="110" t="s">
        <v>1016</v>
      </c>
      <c r="Z331" s="104" t="s">
        <v>71</v>
      </c>
      <c r="AA331" s="110" t="s">
        <v>137</v>
      </c>
      <c r="AB331" s="104"/>
      <c r="AC331" s="110" t="s">
        <v>137</v>
      </c>
      <c r="AD331" s="104"/>
      <c r="AE331" s="110" t="s">
        <v>137</v>
      </c>
      <c r="AF331" s="104"/>
      <c r="AG331" s="110" t="s">
        <v>137</v>
      </c>
      <c r="AH331" s="104"/>
      <c r="AI331" s="110" t="s">
        <v>995</v>
      </c>
      <c r="AJ331" s="104" t="s">
        <v>548</v>
      </c>
      <c r="AK331" s="110" t="s">
        <v>999</v>
      </c>
      <c r="AL331" s="111" t="s">
        <v>546</v>
      </c>
      <c r="AM331" s="110" t="s">
        <v>683</v>
      </c>
      <c r="AN331" s="104" t="s">
        <v>592</v>
      </c>
      <c r="AO331" s="110" t="s">
        <v>137</v>
      </c>
      <c r="AP331" s="104"/>
      <c r="AQ331" s="110" t="s">
        <v>1009</v>
      </c>
      <c r="AR331" s="104" t="s">
        <v>74</v>
      </c>
      <c r="AS331" s="110" t="s">
        <v>137</v>
      </c>
      <c r="AT331" s="104"/>
      <c r="AU331" s="110" t="s">
        <v>137</v>
      </c>
      <c r="AV331" s="104"/>
      <c r="AW331" s="110" t="s">
        <v>137</v>
      </c>
      <c r="AX331" s="104"/>
      <c r="AY331" s="110" t="s">
        <v>137</v>
      </c>
      <c r="AZ331" s="104"/>
      <c r="BA331" s="110" t="s">
        <v>137</v>
      </c>
      <c r="BB331" s="104"/>
      <c r="BC331" s="110" t="s">
        <v>2935</v>
      </c>
      <c r="BD331" s="104" t="s">
        <v>555</v>
      </c>
      <c r="BE331" s="110" t="s">
        <v>1030</v>
      </c>
      <c r="BF331" s="104" t="s">
        <v>591</v>
      </c>
      <c r="BG331" s="110" t="s">
        <v>137</v>
      </c>
      <c r="BH331" s="104"/>
      <c r="BI331" s="110" t="s">
        <v>137</v>
      </c>
      <c r="BJ331" s="104"/>
      <c r="BK331" s="110" t="s">
        <v>137</v>
      </c>
      <c r="BL331" s="104"/>
      <c r="BM331" s="110" t="s">
        <v>137</v>
      </c>
      <c r="BN331" s="104"/>
      <c r="BO331" s="110" t="s">
        <v>137</v>
      </c>
      <c r="BP331" s="104"/>
      <c r="BQ331" s="110" t="s">
        <v>137</v>
      </c>
      <c r="BR331" s="104"/>
      <c r="BS331" s="110" t="s">
        <v>137</v>
      </c>
      <c r="BT331" s="104"/>
      <c r="BU331" s="110" t="s">
        <v>137</v>
      </c>
      <c r="BV331" s="104"/>
      <c r="BW331" s="110" t="s">
        <v>137</v>
      </c>
      <c r="BX331" s="104"/>
      <c r="BY331" s="110" t="s">
        <v>137</v>
      </c>
      <c r="BZ331" s="104"/>
      <c r="CA331" s="110" t="s">
        <v>137</v>
      </c>
      <c r="CB331" s="104"/>
      <c r="CC331" s="110"/>
      <c r="CD331" s="104"/>
      <c r="CE331" s="110" t="s">
        <v>137</v>
      </c>
      <c r="CF331" s="104"/>
      <c r="CG331" s="110" t="s">
        <v>137</v>
      </c>
      <c r="CH331" s="104"/>
      <c r="CI331" s="110" t="s">
        <v>137</v>
      </c>
      <c r="CJ331" s="104"/>
      <c r="CK331" s="110" t="s">
        <v>137</v>
      </c>
      <c r="CL331" s="104"/>
      <c r="CM331" s="110" t="s">
        <v>137</v>
      </c>
      <c r="CN331" s="104"/>
      <c r="CO331" s="110" t="s">
        <v>137</v>
      </c>
      <c r="CP331" s="104"/>
      <c r="CQ331" s="110" t="s">
        <v>137</v>
      </c>
      <c r="CR331" s="104"/>
      <c r="CS331" s="110" t="s">
        <v>137</v>
      </c>
      <c r="CT331" s="104"/>
      <c r="CU331" s="110" t="s">
        <v>137</v>
      </c>
      <c r="CV331" s="104"/>
      <c r="CW331" s="110" t="s">
        <v>137</v>
      </c>
      <c r="CX331" s="104"/>
      <c r="CY331" s="110" t="s">
        <v>137</v>
      </c>
      <c r="CZ331" s="104"/>
      <c r="DA331" s="110"/>
      <c r="DB331" s="104"/>
    </row>
    <row r="332" spans="1:106">
      <c r="A332" s="104" t="s">
        <v>424</v>
      </c>
      <c r="B332" s="104"/>
      <c r="C332" s="104"/>
      <c r="D332" s="104">
        <v>2</v>
      </c>
      <c r="E332" s="110" t="s">
        <v>3727</v>
      </c>
      <c r="F332" s="110" t="s">
        <v>2691</v>
      </c>
      <c r="G332" s="110" t="s">
        <v>137</v>
      </c>
      <c r="H332" s="104"/>
      <c r="I332" s="110" t="s">
        <v>986</v>
      </c>
      <c r="J332" s="104" t="s">
        <v>545</v>
      </c>
      <c r="K332" s="110" t="s">
        <v>137</v>
      </c>
      <c r="L332" s="104"/>
      <c r="M332" s="110" t="s">
        <v>137</v>
      </c>
      <c r="N332" s="104"/>
      <c r="O332" s="110" t="s">
        <v>137</v>
      </c>
      <c r="P332" s="104"/>
      <c r="Q332" s="110" t="s">
        <v>137</v>
      </c>
      <c r="R332" s="104"/>
      <c r="S332" s="110"/>
      <c r="T332" s="104"/>
      <c r="U332" s="110"/>
      <c r="V332" s="104"/>
      <c r="W332" s="110"/>
      <c r="X332" s="104"/>
      <c r="Y332" s="110" t="s">
        <v>1016</v>
      </c>
      <c r="Z332" s="104" t="s">
        <v>71</v>
      </c>
      <c r="AA332" s="110" t="s">
        <v>137</v>
      </c>
      <c r="AB332" s="104"/>
      <c r="AC332" s="110" t="s">
        <v>137</v>
      </c>
      <c r="AD332" s="104"/>
      <c r="AE332" s="110" t="s">
        <v>137</v>
      </c>
      <c r="AF332" s="104"/>
      <c r="AG332" s="110" t="s">
        <v>137</v>
      </c>
      <c r="AH332" s="104"/>
      <c r="AI332" s="110" t="s">
        <v>995</v>
      </c>
      <c r="AJ332" s="104" t="s">
        <v>548</v>
      </c>
      <c r="AK332" s="110" t="s">
        <v>999</v>
      </c>
      <c r="AL332" s="111" t="s">
        <v>546</v>
      </c>
      <c r="AM332" s="110" t="s">
        <v>683</v>
      </c>
      <c r="AN332" s="104" t="s">
        <v>592</v>
      </c>
      <c r="AO332" s="110" t="s">
        <v>137</v>
      </c>
      <c r="AP332" s="104"/>
      <c r="AQ332" s="110" t="s">
        <v>1009</v>
      </c>
      <c r="AR332" s="104" t="s">
        <v>74</v>
      </c>
      <c r="AS332" s="110" t="s">
        <v>137</v>
      </c>
      <c r="AT332" s="104"/>
      <c r="AU332" s="110" t="s">
        <v>137</v>
      </c>
      <c r="AV332" s="104"/>
      <c r="AW332" s="110" t="s">
        <v>137</v>
      </c>
      <c r="AX332" s="104"/>
      <c r="AY332" s="110" t="s">
        <v>137</v>
      </c>
      <c r="AZ332" s="104"/>
      <c r="BA332" s="110" t="s">
        <v>137</v>
      </c>
      <c r="BB332" s="104"/>
      <c r="BC332" s="110" t="s">
        <v>2935</v>
      </c>
      <c r="BD332" s="104" t="s">
        <v>555</v>
      </c>
      <c r="BE332" s="110" t="s">
        <v>1030</v>
      </c>
      <c r="BF332" s="104" t="s">
        <v>591</v>
      </c>
      <c r="BG332" s="110" t="s">
        <v>137</v>
      </c>
      <c r="BH332" s="104"/>
      <c r="BI332" s="110" t="s">
        <v>137</v>
      </c>
      <c r="BJ332" s="104"/>
      <c r="BK332" s="110" t="s">
        <v>137</v>
      </c>
      <c r="BL332" s="104"/>
      <c r="BM332" s="110" t="s">
        <v>137</v>
      </c>
      <c r="BN332" s="104"/>
      <c r="BO332" s="110" t="s">
        <v>137</v>
      </c>
      <c r="BP332" s="104"/>
      <c r="BQ332" s="110" t="s">
        <v>137</v>
      </c>
      <c r="BR332" s="104"/>
      <c r="BS332" s="110" t="s">
        <v>137</v>
      </c>
      <c r="BT332" s="104"/>
      <c r="BU332" s="110" t="s">
        <v>137</v>
      </c>
      <c r="BV332" s="104"/>
      <c r="BW332" s="110" t="s">
        <v>137</v>
      </c>
      <c r="BX332" s="104"/>
      <c r="BY332" s="110" t="s">
        <v>137</v>
      </c>
      <c r="BZ332" s="104"/>
      <c r="CA332" s="110" t="s">
        <v>137</v>
      </c>
      <c r="CB332" s="104"/>
      <c r="CC332" s="110"/>
      <c r="CD332" s="104"/>
      <c r="CE332" s="110" t="s">
        <v>137</v>
      </c>
      <c r="CF332" s="104"/>
      <c r="CG332" s="110" t="s">
        <v>137</v>
      </c>
      <c r="CH332" s="104"/>
      <c r="CI332" s="110" t="s">
        <v>137</v>
      </c>
      <c r="CJ332" s="104"/>
      <c r="CK332" s="110" t="s">
        <v>137</v>
      </c>
      <c r="CL332" s="104"/>
      <c r="CM332" s="110" t="s">
        <v>137</v>
      </c>
      <c r="CN332" s="104"/>
      <c r="CO332" s="110" t="s">
        <v>137</v>
      </c>
      <c r="CP332" s="104"/>
      <c r="CQ332" s="110" t="s">
        <v>137</v>
      </c>
      <c r="CR332" s="104"/>
      <c r="CS332" s="110" t="s">
        <v>137</v>
      </c>
      <c r="CT332" s="104"/>
      <c r="CU332" s="110" t="s">
        <v>137</v>
      </c>
      <c r="CV332" s="104"/>
      <c r="CW332" s="110" t="s">
        <v>137</v>
      </c>
      <c r="CX332" s="104"/>
      <c r="CY332" s="110" t="s">
        <v>137</v>
      </c>
      <c r="CZ332" s="104"/>
      <c r="DA332" s="110"/>
      <c r="DB332" s="104"/>
    </row>
    <row r="333" spans="1:106">
      <c r="A333" s="104" t="s">
        <v>405</v>
      </c>
      <c r="B333" s="104"/>
      <c r="C333" s="104"/>
      <c r="D333" s="104">
        <v>2</v>
      </c>
      <c r="E333" s="110" t="s">
        <v>3727</v>
      </c>
      <c r="F333" s="110" t="s">
        <v>2691</v>
      </c>
      <c r="G333" s="110" t="s">
        <v>137</v>
      </c>
      <c r="H333" s="104"/>
      <c r="I333" s="110" t="s">
        <v>1015</v>
      </c>
      <c r="J333" s="104" t="s">
        <v>539</v>
      </c>
      <c r="K333" s="110" t="s">
        <v>137</v>
      </c>
      <c r="L333" s="104"/>
      <c r="M333" s="110" t="s">
        <v>137</v>
      </c>
      <c r="N333" s="104"/>
      <c r="O333" s="110" t="s">
        <v>137</v>
      </c>
      <c r="P333" s="104"/>
      <c r="Q333" s="110" t="s">
        <v>137</v>
      </c>
      <c r="R333" s="104"/>
      <c r="S333" s="110"/>
      <c r="T333" s="104"/>
      <c r="U333" s="110"/>
      <c r="V333" s="104"/>
      <c r="W333" s="110"/>
      <c r="X333" s="104"/>
      <c r="Y333" s="110" t="s">
        <v>1016</v>
      </c>
      <c r="Z333" s="104" t="s">
        <v>71</v>
      </c>
      <c r="AA333" s="110" t="s">
        <v>137</v>
      </c>
      <c r="AB333" s="104"/>
      <c r="AC333" s="110" t="s">
        <v>137</v>
      </c>
      <c r="AD333" s="104"/>
      <c r="AE333" s="110" t="s">
        <v>137</v>
      </c>
      <c r="AF333" s="104"/>
      <c r="AG333" s="110" t="s">
        <v>137</v>
      </c>
      <c r="AH333" s="104"/>
      <c r="AI333" s="110" t="s">
        <v>995</v>
      </c>
      <c r="AJ333" s="104" t="s">
        <v>548</v>
      </c>
      <c r="AK333" s="110" t="s">
        <v>999</v>
      </c>
      <c r="AL333" s="111" t="s">
        <v>546</v>
      </c>
      <c r="AM333" s="110" t="s">
        <v>681</v>
      </c>
      <c r="AN333" s="104" t="s">
        <v>547</v>
      </c>
      <c r="AO333" s="110" t="s">
        <v>137</v>
      </c>
      <c r="AP333" s="104"/>
      <c r="AQ333" s="110" t="s">
        <v>1010</v>
      </c>
      <c r="AR333" s="104" t="s">
        <v>75</v>
      </c>
      <c r="AS333" s="110" t="s">
        <v>137</v>
      </c>
      <c r="AT333" s="104"/>
      <c r="AU333" s="110" t="s">
        <v>137</v>
      </c>
      <c r="AV333" s="104"/>
      <c r="AW333" s="110" t="s">
        <v>137</v>
      </c>
      <c r="AX333" s="104"/>
      <c r="AY333" s="110" t="s">
        <v>137</v>
      </c>
      <c r="AZ333" s="104"/>
      <c r="BA333" s="110" t="s">
        <v>137</v>
      </c>
      <c r="BB333" s="104"/>
      <c r="BC333" s="110" t="s">
        <v>2935</v>
      </c>
      <c r="BD333" s="104" t="s">
        <v>555</v>
      </c>
      <c r="BE333" s="110" t="s">
        <v>1030</v>
      </c>
      <c r="BF333" s="104" t="s">
        <v>591</v>
      </c>
      <c r="BG333" s="110" t="s">
        <v>137</v>
      </c>
      <c r="BH333" s="104"/>
      <c r="BI333" s="110" t="s">
        <v>137</v>
      </c>
      <c r="BJ333" s="104"/>
      <c r="BK333" s="110" t="s">
        <v>137</v>
      </c>
      <c r="BL333" s="104"/>
      <c r="BM333" s="110" t="s">
        <v>137</v>
      </c>
      <c r="BN333" s="104"/>
      <c r="BO333" s="110" t="s">
        <v>137</v>
      </c>
      <c r="BP333" s="104"/>
      <c r="BQ333" s="110" t="s">
        <v>137</v>
      </c>
      <c r="BR333" s="104"/>
      <c r="BS333" s="110" t="s">
        <v>137</v>
      </c>
      <c r="BT333" s="104"/>
      <c r="BU333" s="110" t="s">
        <v>137</v>
      </c>
      <c r="BV333" s="104"/>
      <c r="BW333" s="110" t="s">
        <v>137</v>
      </c>
      <c r="BX333" s="104"/>
      <c r="BY333" s="110" t="s">
        <v>137</v>
      </c>
      <c r="BZ333" s="104"/>
      <c r="CA333" s="110" t="s">
        <v>137</v>
      </c>
      <c r="CB333" s="104"/>
      <c r="CC333" s="110"/>
      <c r="CD333" s="104"/>
      <c r="CE333" s="110" t="s">
        <v>137</v>
      </c>
      <c r="CF333" s="104"/>
      <c r="CG333" s="110" t="s">
        <v>137</v>
      </c>
      <c r="CH333" s="104"/>
      <c r="CI333" s="110" t="s">
        <v>137</v>
      </c>
      <c r="CJ333" s="104"/>
      <c r="CK333" s="110" t="s">
        <v>137</v>
      </c>
      <c r="CL333" s="104"/>
      <c r="CM333" s="110" t="s">
        <v>137</v>
      </c>
      <c r="CN333" s="104"/>
      <c r="CO333" s="110" t="s">
        <v>137</v>
      </c>
      <c r="CP333" s="104"/>
      <c r="CQ333" s="110" t="s">
        <v>137</v>
      </c>
      <c r="CR333" s="104"/>
      <c r="CS333" s="110" t="s">
        <v>137</v>
      </c>
      <c r="CT333" s="104"/>
      <c r="CU333" s="110" t="s">
        <v>137</v>
      </c>
      <c r="CV333" s="104"/>
      <c r="CW333" s="110" t="s">
        <v>137</v>
      </c>
      <c r="CX333" s="104"/>
      <c r="CY333" s="110" t="s">
        <v>137</v>
      </c>
      <c r="CZ333" s="104"/>
      <c r="DA333" s="110"/>
      <c r="DB333" s="104"/>
    </row>
    <row r="334" spans="1:106">
      <c r="A334" s="104" t="s">
        <v>397</v>
      </c>
      <c r="B334" s="104"/>
      <c r="C334" s="104"/>
      <c r="D334" s="104">
        <v>2</v>
      </c>
      <c r="E334" s="110" t="s">
        <v>3727</v>
      </c>
      <c r="F334" s="110" t="s">
        <v>2691</v>
      </c>
      <c r="G334" s="110" t="s">
        <v>137</v>
      </c>
      <c r="H334" s="104"/>
      <c r="I334" s="110" t="s">
        <v>986</v>
      </c>
      <c r="J334" s="104" t="s">
        <v>545</v>
      </c>
      <c r="K334" s="110" t="s">
        <v>137</v>
      </c>
      <c r="L334" s="104"/>
      <c r="M334" s="110" t="s">
        <v>137</v>
      </c>
      <c r="N334" s="104"/>
      <c r="O334" s="110" t="s">
        <v>137</v>
      </c>
      <c r="P334" s="104"/>
      <c r="Q334" s="110" t="s">
        <v>137</v>
      </c>
      <c r="R334" s="104"/>
      <c r="S334" s="110"/>
      <c r="T334" s="104"/>
      <c r="U334" s="110"/>
      <c r="V334" s="104"/>
      <c r="W334" s="110"/>
      <c r="X334" s="104"/>
      <c r="Y334" s="110" t="s">
        <v>1016</v>
      </c>
      <c r="Z334" s="104" t="s">
        <v>71</v>
      </c>
      <c r="AA334" s="110" t="s">
        <v>137</v>
      </c>
      <c r="AB334" s="104"/>
      <c r="AC334" s="110" t="s">
        <v>137</v>
      </c>
      <c r="AD334" s="104"/>
      <c r="AE334" s="110" t="s">
        <v>137</v>
      </c>
      <c r="AF334" s="104"/>
      <c r="AG334" s="110" t="s">
        <v>137</v>
      </c>
      <c r="AH334" s="104"/>
      <c r="AI334" s="110" t="s">
        <v>995</v>
      </c>
      <c r="AJ334" s="104" t="s">
        <v>548</v>
      </c>
      <c r="AK334" s="110" t="s">
        <v>999</v>
      </c>
      <c r="AL334" s="111" t="s">
        <v>546</v>
      </c>
      <c r="AM334" s="110" t="s">
        <v>681</v>
      </c>
      <c r="AN334" s="104" t="s">
        <v>547</v>
      </c>
      <c r="AO334" s="110" t="s">
        <v>137</v>
      </c>
      <c r="AP334" s="104"/>
      <c r="AQ334" s="110" t="s">
        <v>1010</v>
      </c>
      <c r="AR334" s="104" t="s">
        <v>75</v>
      </c>
      <c r="AS334" s="110" t="s">
        <v>137</v>
      </c>
      <c r="AT334" s="104"/>
      <c r="AU334" s="110" t="s">
        <v>137</v>
      </c>
      <c r="AV334" s="104"/>
      <c r="AW334" s="110" t="s">
        <v>137</v>
      </c>
      <c r="AX334" s="104"/>
      <c r="AY334" s="110" t="s">
        <v>137</v>
      </c>
      <c r="AZ334" s="104"/>
      <c r="BA334" s="110" t="s">
        <v>137</v>
      </c>
      <c r="BB334" s="104"/>
      <c r="BC334" s="110" t="s">
        <v>2935</v>
      </c>
      <c r="BD334" s="104" t="s">
        <v>555</v>
      </c>
      <c r="BE334" s="110" t="s">
        <v>1030</v>
      </c>
      <c r="BF334" s="104" t="s">
        <v>591</v>
      </c>
      <c r="BG334" s="110" t="s">
        <v>137</v>
      </c>
      <c r="BH334" s="104"/>
      <c r="BI334" s="110" t="s">
        <v>137</v>
      </c>
      <c r="BJ334" s="104"/>
      <c r="BK334" s="110" t="s">
        <v>137</v>
      </c>
      <c r="BL334" s="104"/>
      <c r="BM334" s="110" t="s">
        <v>137</v>
      </c>
      <c r="BN334" s="104"/>
      <c r="BO334" s="110" t="s">
        <v>137</v>
      </c>
      <c r="BP334" s="104"/>
      <c r="BQ334" s="110" t="s">
        <v>137</v>
      </c>
      <c r="BR334" s="104"/>
      <c r="BS334" s="110" t="s">
        <v>137</v>
      </c>
      <c r="BT334" s="104"/>
      <c r="BU334" s="110" t="s">
        <v>137</v>
      </c>
      <c r="BV334" s="104"/>
      <c r="BW334" s="110" t="s">
        <v>137</v>
      </c>
      <c r="BX334" s="104"/>
      <c r="BY334" s="110" t="s">
        <v>137</v>
      </c>
      <c r="BZ334" s="104"/>
      <c r="CA334" s="110" t="s">
        <v>137</v>
      </c>
      <c r="CB334" s="104"/>
      <c r="CC334" s="110"/>
      <c r="CD334" s="104"/>
      <c r="CE334" s="110" t="s">
        <v>137</v>
      </c>
      <c r="CF334" s="104"/>
      <c r="CG334" s="110" t="s">
        <v>137</v>
      </c>
      <c r="CH334" s="104"/>
      <c r="CI334" s="110" t="s">
        <v>137</v>
      </c>
      <c r="CJ334" s="104"/>
      <c r="CK334" s="110" t="s">
        <v>137</v>
      </c>
      <c r="CL334" s="104"/>
      <c r="CM334" s="110" t="s">
        <v>137</v>
      </c>
      <c r="CN334" s="104"/>
      <c r="CO334" s="110" t="s">
        <v>137</v>
      </c>
      <c r="CP334" s="104"/>
      <c r="CQ334" s="110" t="s">
        <v>137</v>
      </c>
      <c r="CR334" s="104"/>
      <c r="CS334" s="110" t="s">
        <v>137</v>
      </c>
      <c r="CT334" s="104"/>
      <c r="CU334" s="110" t="s">
        <v>137</v>
      </c>
      <c r="CV334" s="104"/>
      <c r="CW334" s="110" t="s">
        <v>137</v>
      </c>
      <c r="CX334" s="104"/>
      <c r="CY334" s="110" t="s">
        <v>137</v>
      </c>
      <c r="CZ334" s="104"/>
      <c r="DA334" s="110"/>
      <c r="DB334" s="104"/>
    </row>
    <row r="335" spans="1:106">
      <c r="A335" s="104" t="s">
        <v>433</v>
      </c>
      <c r="B335" s="104"/>
      <c r="C335" s="104"/>
      <c r="D335" s="104">
        <v>2</v>
      </c>
      <c r="E335" s="110" t="s">
        <v>3727</v>
      </c>
      <c r="F335" s="110" t="s">
        <v>2691</v>
      </c>
      <c r="G335" s="110" t="s">
        <v>137</v>
      </c>
      <c r="H335" s="104"/>
      <c r="I335" s="110" t="s">
        <v>1015</v>
      </c>
      <c r="J335" s="104" t="s">
        <v>539</v>
      </c>
      <c r="K335" s="110" t="s">
        <v>137</v>
      </c>
      <c r="L335" s="104"/>
      <c r="M335" s="110" t="s">
        <v>137</v>
      </c>
      <c r="N335" s="104"/>
      <c r="O335" s="110" t="s">
        <v>137</v>
      </c>
      <c r="P335" s="104"/>
      <c r="Q335" s="110" t="s">
        <v>137</v>
      </c>
      <c r="R335" s="104"/>
      <c r="S335" s="110"/>
      <c r="T335" s="104"/>
      <c r="U335" s="110"/>
      <c r="V335" s="104"/>
      <c r="W335" s="110"/>
      <c r="X335" s="104"/>
      <c r="Y335" s="110" t="s">
        <v>1016</v>
      </c>
      <c r="Z335" s="104" t="s">
        <v>71</v>
      </c>
      <c r="AA335" s="110" t="s">
        <v>137</v>
      </c>
      <c r="AB335" s="104"/>
      <c r="AC335" s="110" t="s">
        <v>137</v>
      </c>
      <c r="AD335" s="104"/>
      <c r="AE335" s="110" t="s">
        <v>137</v>
      </c>
      <c r="AF335" s="104"/>
      <c r="AG335" s="110" t="s">
        <v>137</v>
      </c>
      <c r="AH335" s="104"/>
      <c r="AI335" s="110" t="s">
        <v>995</v>
      </c>
      <c r="AJ335" s="104" t="s">
        <v>548</v>
      </c>
      <c r="AK335" s="110" t="s">
        <v>999</v>
      </c>
      <c r="AL335" s="111" t="s">
        <v>546</v>
      </c>
      <c r="AM335" s="110" t="s">
        <v>683</v>
      </c>
      <c r="AN335" s="104" t="s">
        <v>592</v>
      </c>
      <c r="AO335" s="110" t="s">
        <v>137</v>
      </c>
      <c r="AP335" s="104"/>
      <c r="AQ335" s="110" t="s">
        <v>1010</v>
      </c>
      <c r="AR335" s="104" t="s">
        <v>75</v>
      </c>
      <c r="AS335" s="110" t="s">
        <v>137</v>
      </c>
      <c r="AT335" s="104"/>
      <c r="AU335" s="110" t="s">
        <v>137</v>
      </c>
      <c r="AV335" s="104"/>
      <c r="AW335" s="110" t="s">
        <v>137</v>
      </c>
      <c r="AX335" s="104"/>
      <c r="AY335" s="110" t="s">
        <v>137</v>
      </c>
      <c r="AZ335" s="104"/>
      <c r="BA335" s="110" t="s">
        <v>137</v>
      </c>
      <c r="BB335" s="104"/>
      <c r="BC335" s="110" t="s">
        <v>2935</v>
      </c>
      <c r="BD335" s="104" t="s">
        <v>555</v>
      </c>
      <c r="BE335" s="110" t="s">
        <v>1030</v>
      </c>
      <c r="BF335" s="104" t="s">
        <v>591</v>
      </c>
      <c r="BG335" s="110" t="s">
        <v>137</v>
      </c>
      <c r="BH335" s="104"/>
      <c r="BI335" s="110" t="s">
        <v>137</v>
      </c>
      <c r="BJ335" s="104"/>
      <c r="BK335" s="110" t="s">
        <v>137</v>
      </c>
      <c r="BL335" s="104"/>
      <c r="BM335" s="110" t="s">
        <v>137</v>
      </c>
      <c r="BN335" s="104"/>
      <c r="BO335" s="110" t="s">
        <v>137</v>
      </c>
      <c r="BP335" s="104"/>
      <c r="BQ335" s="110" t="s">
        <v>137</v>
      </c>
      <c r="BR335" s="104"/>
      <c r="BS335" s="110" t="s">
        <v>137</v>
      </c>
      <c r="BT335" s="104"/>
      <c r="BU335" s="110" t="s">
        <v>137</v>
      </c>
      <c r="BV335" s="104"/>
      <c r="BW335" s="110" t="s">
        <v>137</v>
      </c>
      <c r="BX335" s="104"/>
      <c r="BY335" s="110" t="s">
        <v>137</v>
      </c>
      <c r="BZ335" s="104"/>
      <c r="CA335" s="110" t="s">
        <v>137</v>
      </c>
      <c r="CB335" s="104"/>
      <c r="CC335" s="110"/>
      <c r="CD335" s="104"/>
      <c r="CE335" s="110" t="s">
        <v>137</v>
      </c>
      <c r="CF335" s="104"/>
      <c r="CG335" s="110" t="s">
        <v>137</v>
      </c>
      <c r="CH335" s="104"/>
      <c r="CI335" s="110" t="s">
        <v>137</v>
      </c>
      <c r="CJ335" s="104"/>
      <c r="CK335" s="110" t="s">
        <v>137</v>
      </c>
      <c r="CL335" s="104"/>
      <c r="CM335" s="110" t="s">
        <v>137</v>
      </c>
      <c r="CN335" s="104"/>
      <c r="CO335" s="110" t="s">
        <v>137</v>
      </c>
      <c r="CP335" s="104"/>
      <c r="CQ335" s="110" t="s">
        <v>137</v>
      </c>
      <c r="CR335" s="104"/>
      <c r="CS335" s="110" t="s">
        <v>137</v>
      </c>
      <c r="CT335" s="104"/>
      <c r="CU335" s="110" t="s">
        <v>137</v>
      </c>
      <c r="CV335" s="104"/>
      <c r="CW335" s="110" t="s">
        <v>137</v>
      </c>
      <c r="CX335" s="104"/>
      <c r="CY335" s="110" t="s">
        <v>137</v>
      </c>
      <c r="CZ335" s="104"/>
      <c r="DA335" s="110"/>
      <c r="DB335" s="104"/>
    </row>
    <row r="336" spans="1:106">
      <c r="A336" s="104" t="s">
        <v>425</v>
      </c>
      <c r="B336" s="104"/>
      <c r="C336" s="104"/>
      <c r="D336" s="104">
        <v>2</v>
      </c>
      <c r="E336" s="110" t="s">
        <v>3727</v>
      </c>
      <c r="F336" s="110" t="s">
        <v>2691</v>
      </c>
      <c r="G336" s="110" t="s">
        <v>137</v>
      </c>
      <c r="H336" s="104"/>
      <c r="I336" s="110" t="s">
        <v>986</v>
      </c>
      <c r="J336" s="104" t="s">
        <v>545</v>
      </c>
      <c r="K336" s="110" t="s">
        <v>137</v>
      </c>
      <c r="L336" s="104"/>
      <c r="M336" s="110" t="s">
        <v>137</v>
      </c>
      <c r="N336" s="104"/>
      <c r="O336" s="110" t="s">
        <v>137</v>
      </c>
      <c r="P336" s="104"/>
      <c r="Q336" s="110" t="s">
        <v>137</v>
      </c>
      <c r="R336" s="104"/>
      <c r="S336" s="110"/>
      <c r="T336" s="104"/>
      <c r="U336" s="110"/>
      <c r="V336" s="104"/>
      <c r="W336" s="110"/>
      <c r="X336" s="104"/>
      <c r="Y336" s="110" t="s">
        <v>1016</v>
      </c>
      <c r="Z336" s="104" t="s">
        <v>71</v>
      </c>
      <c r="AA336" s="110" t="s">
        <v>137</v>
      </c>
      <c r="AB336" s="104"/>
      <c r="AC336" s="110" t="s">
        <v>137</v>
      </c>
      <c r="AD336" s="104"/>
      <c r="AE336" s="110" t="s">
        <v>137</v>
      </c>
      <c r="AF336" s="104"/>
      <c r="AG336" s="110" t="s">
        <v>137</v>
      </c>
      <c r="AH336" s="104"/>
      <c r="AI336" s="110" t="s">
        <v>995</v>
      </c>
      <c r="AJ336" s="104" t="s">
        <v>548</v>
      </c>
      <c r="AK336" s="110" t="s">
        <v>999</v>
      </c>
      <c r="AL336" s="111" t="s">
        <v>546</v>
      </c>
      <c r="AM336" s="110" t="s">
        <v>683</v>
      </c>
      <c r="AN336" s="104" t="s">
        <v>592</v>
      </c>
      <c r="AO336" s="110" t="s">
        <v>137</v>
      </c>
      <c r="AP336" s="104"/>
      <c r="AQ336" s="110" t="s">
        <v>1010</v>
      </c>
      <c r="AR336" s="104" t="s">
        <v>75</v>
      </c>
      <c r="AS336" s="110" t="s">
        <v>137</v>
      </c>
      <c r="AT336" s="104"/>
      <c r="AU336" s="110" t="s">
        <v>137</v>
      </c>
      <c r="AV336" s="104"/>
      <c r="AW336" s="110" t="s">
        <v>137</v>
      </c>
      <c r="AX336" s="104"/>
      <c r="AY336" s="110" t="s">
        <v>137</v>
      </c>
      <c r="AZ336" s="104"/>
      <c r="BA336" s="110" t="s">
        <v>137</v>
      </c>
      <c r="BB336" s="104"/>
      <c r="BC336" s="110" t="s">
        <v>2935</v>
      </c>
      <c r="BD336" s="104" t="s">
        <v>555</v>
      </c>
      <c r="BE336" s="110" t="s">
        <v>1030</v>
      </c>
      <c r="BF336" s="104" t="s">
        <v>591</v>
      </c>
      <c r="BG336" s="110" t="s">
        <v>137</v>
      </c>
      <c r="BH336" s="104"/>
      <c r="BI336" s="110" t="s">
        <v>137</v>
      </c>
      <c r="BJ336" s="104"/>
      <c r="BK336" s="110" t="s">
        <v>137</v>
      </c>
      <c r="BL336" s="104"/>
      <c r="BM336" s="110" t="s">
        <v>137</v>
      </c>
      <c r="BN336" s="104"/>
      <c r="BO336" s="110" t="s">
        <v>137</v>
      </c>
      <c r="BP336" s="104"/>
      <c r="BQ336" s="110" t="s">
        <v>137</v>
      </c>
      <c r="BR336" s="104"/>
      <c r="BS336" s="110" t="s">
        <v>137</v>
      </c>
      <c r="BT336" s="104"/>
      <c r="BU336" s="110" t="s">
        <v>137</v>
      </c>
      <c r="BV336" s="104"/>
      <c r="BW336" s="110" t="s">
        <v>137</v>
      </c>
      <c r="BX336" s="104"/>
      <c r="BY336" s="110" t="s">
        <v>137</v>
      </c>
      <c r="BZ336" s="104"/>
      <c r="CA336" s="110" t="s">
        <v>137</v>
      </c>
      <c r="CB336" s="104"/>
      <c r="CC336" s="110"/>
      <c r="CD336" s="104"/>
      <c r="CE336" s="110" t="s">
        <v>137</v>
      </c>
      <c r="CF336" s="104"/>
      <c r="CG336" s="110" t="s">
        <v>137</v>
      </c>
      <c r="CH336" s="104"/>
      <c r="CI336" s="110" t="s">
        <v>137</v>
      </c>
      <c r="CJ336" s="104"/>
      <c r="CK336" s="110" t="s">
        <v>137</v>
      </c>
      <c r="CL336" s="104"/>
      <c r="CM336" s="110" t="s">
        <v>137</v>
      </c>
      <c r="CN336" s="104"/>
      <c r="CO336" s="110" t="s">
        <v>137</v>
      </c>
      <c r="CP336" s="104"/>
      <c r="CQ336" s="110" t="s">
        <v>137</v>
      </c>
      <c r="CR336" s="104"/>
      <c r="CS336" s="110" t="s">
        <v>137</v>
      </c>
      <c r="CT336" s="104"/>
      <c r="CU336" s="110" t="s">
        <v>137</v>
      </c>
      <c r="CV336" s="104"/>
      <c r="CW336" s="110" t="s">
        <v>137</v>
      </c>
      <c r="CX336" s="104"/>
      <c r="CY336" s="110" t="s">
        <v>137</v>
      </c>
      <c r="CZ336" s="104"/>
      <c r="DA336" s="110"/>
      <c r="DB336" s="104"/>
    </row>
    <row r="337" spans="1:106">
      <c r="A337" s="104" t="s">
        <v>195</v>
      </c>
      <c r="B337" s="104"/>
      <c r="C337" s="104"/>
      <c r="D337" s="104">
        <v>2</v>
      </c>
      <c r="E337" s="110" t="s">
        <v>3727</v>
      </c>
      <c r="F337" s="110" t="s">
        <v>2691</v>
      </c>
      <c r="G337" s="110" t="s">
        <v>137</v>
      </c>
      <c r="H337" s="104"/>
      <c r="I337" s="110" t="s">
        <v>1015</v>
      </c>
      <c r="J337" s="104" t="s">
        <v>539</v>
      </c>
      <c r="K337" s="110" t="s">
        <v>137</v>
      </c>
      <c r="L337" s="104"/>
      <c r="M337" s="110" t="s">
        <v>137</v>
      </c>
      <c r="N337" s="104"/>
      <c r="O337" s="110" t="s">
        <v>137</v>
      </c>
      <c r="P337" s="104"/>
      <c r="Q337" s="110" t="s">
        <v>137</v>
      </c>
      <c r="R337" s="104"/>
      <c r="S337" s="110"/>
      <c r="T337" s="104"/>
      <c r="U337" s="110"/>
      <c r="V337" s="104"/>
      <c r="W337" s="110"/>
      <c r="X337" s="104"/>
      <c r="Y337" s="110" t="s">
        <v>1016</v>
      </c>
      <c r="Z337" s="104" t="s">
        <v>71</v>
      </c>
      <c r="AA337" s="110" t="s">
        <v>137</v>
      </c>
      <c r="AB337" s="104"/>
      <c r="AC337" s="110" t="s">
        <v>137</v>
      </c>
      <c r="AD337" s="104"/>
      <c r="AE337" s="110" t="s">
        <v>137</v>
      </c>
      <c r="AF337" s="104"/>
      <c r="AG337" s="110" t="s">
        <v>137</v>
      </c>
      <c r="AH337" s="104"/>
      <c r="AI337" s="110" t="s">
        <v>995</v>
      </c>
      <c r="AJ337" s="104" t="s">
        <v>548</v>
      </c>
      <c r="AK337" s="110" t="s">
        <v>999</v>
      </c>
      <c r="AL337" s="111" t="s">
        <v>546</v>
      </c>
      <c r="AM337" s="110" t="s">
        <v>681</v>
      </c>
      <c r="AN337" s="104" t="s">
        <v>547</v>
      </c>
      <c r="AO337" s="110" t="s">
        <v>137</v>
      </c>
      <c r="AP337" s="104"/>
      <c r="AQ337" s="110" t="s">
        <v>1009</v>
      </c>
      <c r="AR337" s="104" t="s">
        <v>74</v>
      </c>
      <c r="AS337" s="110" t="s">
        <v>137</v>
      </c>
      <c r="AT337" s="104"/>
      <c r="AU337" s="110" t="s">
        <v>137</v>
      </c>
      <c r="AV337" s="104"/>
      <c r="AW337" s="110" t="s">
        <v>137</v>
      </c>
      <c r="AX337" s="104"/>
      <c r="AY337" s="110" t="s">
        <v>137</v>
      </c>
      <c r="AZ337" s="104"/>
      <c r="BA337" s="110" t="s">
        <v>137</v>
      </c>
      <c r="BB337" s="104"/>
      <c r="BC337" s="110" t="s">
        <v>2935</v>
      </c>
      <c r="BD337" s="104" t="s">
        <v>555</v>
      </c>
      <c r="BE337" s="110" t="s">
        <v>1031</v>
      </c>
      <c r="BF337" s="104" t="s">
        <v>593</v>
      </c>
      <c r="BG337" s="110" t="s">
        <v>137</v>
      </c>
      <c r="BH337" s="104"/>
      <c r="BI337" s="110" t="s">
        <v>137</v>
      </c>
      <c r="BJ337" s="104"/>
      <c r="BK337" s="110" t="s">
        <v>137</v>
      </c>
      <c r="BL337" s="104"/>
      <c r="BM337" s="110" t="s">
        <v>137</v>
      </c>
      <c r="BN337" s="104"/>
      <c r="BO337" s="110" t="s">
        <v>137</v>
      </c>
      <c r="BP337" s="104"/>
      <c r="BQ337" s="110" t="s">
        <v>137</v>
      </c>
      <c r="BR337" s="104"/>
      <c r="BS337" s="110" t="s">
        <v>137</v>
      </c>
      <c r="BT337" s="104"/>
      <c r="BU337" s="110" t="s">
        <v>137</v>
      </c>
      <c r="BV337" s="104"/>
      <c r="BW337" s="110" t="s">
        <v>137</v>
      </c>
      <c r="BX337" s="104"/>
      <c r="BY337" s="110" t="s">
        <v>137</v>
      </c>
      <c r="BZ337" s="104"/>
      <c r="CA337" s="110" t="s">
        <v>137</v>
      </c>
      <c r="CB337" s="104"/>
      <c r="CC337" s="110"/>
      <c r="CD337" s="104"/>
      <c r="CE337" s="110" t="s">
        <v>137</v>
      </c>
      <c r="CF337" s="104"/>
      <c r="CG337" s="110" t="s">
        <v>137</v>
      </c>
      <c r="CH337" s="104"/>
      <c r="CI337" s="110" t="s">
        <v>137</v>
      </c>
      <c r="CJ337" s="104"/>
      <c r="CK337" s="110" t="s">
        <v>137</v>
      </c>
      <c r="CL337" s="104"/>
      <c r="CM337" s="110" t="s">
        <v>137</v>
      </c>
      <c r="CN337" s="104"/>
      <c r="CO337" s="110" t="s">
        <v>137</v>
      </c>
      <c r="CP337" s="104"/>
      <c r="CQ337" s="110" t="s">
        <v>137</v>
      </c>
      <c r="CR337" s="104"/>
      <c r="CS337" s="110" t="s">
        <v>137</v>
      </c>
      <c r="CT337" s="104"/>
      <c r="CU337" s="110" t="s">
        <v>137</v>
      </c>
      <c r="CV337" s="104"/>
      <c r="CW337" s="110" t="s">
        <v>137</v>
      </c>
      <c r="CX337" s="104"/>
      <c r="CY337" s="110" t="s">
        <v>137</v>
      </c>
      <c r="CZ337" s="104"/>
      <c r="DA337" s="110"/>
      <c r="DB337" s="104"/>
    </row>
    <row r="338" spans="1:106">
      <c r="A338" s="104" t="s">
        <v>214</v>
      </c>
      <c r="B338" s="104"/>
      <c r="C338" s="104"/>
      <c r="D338" s="104">
        <v>2</v>
      </c>
      <c r="E338" s="110" t="s">
        <v>3727</v>
      </c>
      <c r="F338" s="110" t="s">
        <v>2691</v>
      </c>
      <c r="G338" s="110" t="s">
        <v>137</v>
      </c>
      <c r="H338" s="104"/>
      <c r="I338" s="110" t="s">
        <v>986</v>
      </c>
      <c r="J338" s="104" t="s">
        <v>545</v>
      </c>
      <c r="K338" s="110" t="s">
        <v>137</v>
      </c>
      <c r="L338" s="104"/>
      <c r="M338" s="110" t="s">
        <v>137</v>
      </c>
      <c r="N338" s="104"/>
      <c r="O338" s="110" t="s">
        <v>137</v>
      </c>
      <c r="P338" s="104"/>
      <c r="Q338" s="110" t="s">
        <v>137</v>
      </c>
      <c r="R338" s="104"/>
      <c r="S338" s="110"/>
      <c r="T338" s="104"/>
      <c r="U338" s="110"/>
      <c r="V338" s="104"/>
      <c r="W338" s="110"/>
      <c r="X338" s="104"/>
      <c r="Y338" s="110" t="s">
        <v>1016</v>
      </c>
      <c r="Z338" s="104" t="s">
        <v>71</v>
      </c>
      <c r="AA338" s="110" t="s">
        <v>137</v>
      </c>
      <c r="AB338" s="104"/>
      <c r="AC338" s="110" t="s">
        <v>137</v>
      </c>
      <c r="AD338" s="104"/>
      <c r="AE338" s="110" t="s">
        <v>137</v>
      </c>
      <c r="AF338" s="104"/>
      <c r="AG338" s="110" t="s">
        <v>137</v>
      </c>
      <c r="AH338" s="104"/>
      <c r="AI338" s="110" t="s">
        <v>995</v>
      </c>
      <c r="AJ338" s="104" t="s">
        <v>548</v>
      </c>
      <c r="AK338" s="110" t="s">
        <v>999</v>
      </c>
      <c r="AL338" s="111" t="s">
        <v>546</v>
      </c>
      <c r="AM338" s="110" t="s">
        <v>681</v>
      </c>
      <c r="AN338" s="104" t="s">
        <v>547</v>
      </c>
      <c r="AO338" s="110" t="s">
        <v>137</v>
      </c>
      <c r="AP338" s="104"/>
      <c r="AQ338" s="110" t="s">
        <v>1009</v>
      </c>
      <c r="AR338" s="104" t="s">
        <v>74</v>
      </c>
      <c r="AS338" s="110" t="s">
        <v>137</v>
      </c>
      <c r="AT338" s="104"/>
      <c r="AU338" s="110" t="s">
        <v>137</v>
      </c>
      <c r="AV338" s="104"/>
      <c r="AW338" s="110" t="s">
        <v>137</v>
      </c>
      <c r="AX338" s="104"/>
      <c r="AY338" s="110" t="s">
        <v>137</v>
      </c>
      <c r="AZ338" s="104"/>
      <c r="BA338" s="110" t="s">
        <v>137</v>
      </c>
      <c r="BB338" s="104"/>
      <c r="BC338" s="110" t="s">
        <v>2935</v>
      </c>
      <c r="BD338" s="104" t="s">
        <v>555</v>
      </c>
      <c r="BE338" s="110" t="s">
        <v>1031</v>
      </c>
      <c r="BF338" s="104" t="s">
        <v>593</v>
      </c>
      <c r="BG338" s="110" t="s">
        <v>137</v>
      </c>
      <c r="BH338" s="104"/>
      <c r="BI338" s="110" t="s">
        <v>137</v>
      </c>
      <c r="BJ338" s="104"/>
      <c r="BK338" s="110" t="s">
        <v>137</v>
      </c>
      <c r="BL338" s="104"/>
      <c r="BM338" s="110" t="s">
        <v>137</v>
      </c>
      <c r="BN338" s="104"/>
      <c r="BO338" s="110" t="s">
        <v>137</v>
      </c>
      <c r="BP338" s="104"/>
      <c r="BQ338" s="110" t="s">
        <v>137</v>
      </c>
      <c r="BR338" s="104"/>
      <c r="BS338" s="110" t="s">
        <v>137</v>
      </c>
      <c r="BT338" s="104"/>
      <c r="BU338" s="110" t="s">
        <v>137</v>
      </c>
      <c r="BV338" s="104"/>
      <c r="BW338" s="110" t="s">
        <v>137</v>
      </c>
      <c r="BX338" s="104"/>
      <c r="BY338" s="110" t="s">
        <v>137</v>
      </c>
      <c r="BZ338" s="104"/>
      <c r="CA338" s="110" t="s">
        <v>137</v>
      </c>
      <c r="CB338" s="104"/>
      <c r="CC338" s="110"/>
      <c r="CD338" s="104"/>
      <c r="CE338" s="110" t="s">
        <v>137</v>
      </c>
      <c r="CF338" s="104"/>
      <c r="CG338" s="110" t="s">
        <v>137</v>
      </c>
      <c r="CH338" s="104"/>
      <c r="CI338" s="110" t="s">
        <v>137</v>
      </c>
      <c r="CJ338" s="104"/>
      <c r="CK338" s="110" t="s">
        <v>137</v>
      </c>
      <c r="CL338" s="104"/>
      <c r="CM338" s="110" t="s">
        <v>137</v>
      </c>
      <c r="CN338" s="104"/>
      <c r="CO338" s="110" t="s">
        <v>137</v>
      </c>
      <c r="CP338" s="104"/>
      <c r="CQ338" s="110" t="s">
        <v>137</v>
      </c>
      <c r="CR338" s="104"/>
      <c r="CS338" s="110" t="s">
        <v>137</v>
      </c>
      <c r="CT338" s="104"/>
      <c r="CU338" s="110" t="s">
        <v>137</v>
      </c>
      <c r="CV338" s="104"/>
      <c r="CW338" s="110" t="s">
        <v>137</v>
      </c>
      <c r="CX338" s="104"/>
      <c r="CY338" s="110" t="s">
        <v>137</v>
      </c>
      <c r="CZ338" s="104"/>
      <c r="DA338" s="110"/>
      <c r="DB338" s="104"/>
    </row>
    <row r="339" spans="1:106">
      <c r="A339" s="104" t="s">
        <v>216</v>
      </c>
      <c r="B339" s="104"/>
      <c r="C339" s="104"/>
      <c r="D339" s="104">
        <v>2</v>
      </c>
      <c r="E339" s="110" t="s">
        <v>3727</v>
      </c>
      <c r="F339" s="110" t="s">
        <v>2691</v>
      </c>
      <c r="G339" s="110" t="s">
        <v>137</v>
      </c>
      <c r="H339" s="104"/>
      <c r="I339" s="110" t="s">
        <v>1015</v>
      </c>
      <c r="J339" s="104" t="s">
        <v>539</v>
      </c>
      <c r="K339" s="110" t="s">
        <v>137</v>
      </c>
      <c r="L339" s="104"/>
      <c r="M339" s="110" t="s">
        <v>137</v>
      </c>
      <c r="N339" s="104"/>
      <c r="O339" s="110" t="s">
        <v>137</v>
      </c>
      <c r="P339" s="104"/>
      <c r="Q339" s="110" t="s">
        <v>137</v>
      </c>
      <c r="R339" s="104"/>
      <c r="S339" s="110"/>
      <c r="T339" s="104"/>
      <c r="U339" s="110"/>
      <c r="V339" s="104"/>
      <c r="W339" s="110"/>
      <c r="X339" s="104"/>
      <c r="Y339" s="110" t="s">
        <v>1016</v>
      </c>
      <c r="Z339" s="104" t="s">
        <v>71</v>
      </c>
      <c r="AA339" s="110" t="s">
        <v>137</v>
      </c>
      <c r="AB339" s="104"/>
      <c r="AC339" s="110" t="s">
        <v>137</v>
      </c>
      <c r="AD339" s="104"/>
      <c r="AE339" s="110" t="s">
        <v>137</v>
      </c>
      <c r="AF339" s="104"/>
      <c r="AG339" s="110" t="s">
        <v>137</v>
      </c>
      <c r="AH339" s="104"/>
      <c r="AI339" s="110" t="s">
        <v>995</v>
      </c>
      <c r="AJ339" s="104" t="s">
        <v>548</v>
      </c>
      <c r="AK339" s="110" t="s">
        <v>999</v>
      </c>
      <c r="AL339" s="111" t="s">
        <v>546</v>
      </c>
      <c r="AM339" s="110" t="s">
        <v>683</v>
      </c>
      <c r="AN339" s="104" t="s">
        <v>592</v>
      </c>
      <c r="AO339" s="110" t="s">
        <v>137</v>
      </c>
      <c r="AP339" s="104"/>
      <c r="AQ339" s="110" t="s">
        <v>1009</v>
      </c>
      <c r="AR339" s="104" t="s">
        <v>74</v>
      </c>
      <c r="AS339" s="110" t="s">
        <v>137</v>
      </c>
      <c r="AT339" s="104"/>
      <c r="AU339" s="110" t="s">
        <v>137</v>
      </c>
      <c r="AV339" s="104"/>
      <c r="AW339" s="110" t="s">
        <v>137</v>
      </c>
      <c r="AX339" s="104"/>
      <c r="AY339" s="110" t="s">
        <v>137</v>
      </c>
      <c r="AZ339" s="104"/>
      <c r="BA339" s="110" t="s">
        <v>137</v>
      </c>
      <c r="BB339" s="104"/>
      <c r="BC339" s="110" t="s">
        <v>2935</v>
      </c>
      <c r="BD339" s="104" t="s">
        <v>555</v>
      </c>
      <c r="BE339" s="110" t="s">
        <v>1031</v>
      </c>
      <c r="BF339" s="104" t="s">
        <v>593</v>
      </c>
      <c r="BG339" s="110" t="s">
        <v>137</v>
      </c>
      <c r="BH339" s="104"/>
      <c r="BI339" s="110" t="s">
        <v>137</v>
      </c>
      <c r="BJ339" s="104"/>
      <c r="BK339" s="110" t="s">
        <v>137</v>
      </c>
      <c r="BL339" s="104"/>
      <c r="BM339" s="110" t="s">
        <v>137</v>
      </c>
      <c r="BN339" s="104"/>
      <c r="BO339" s="110" t="s">
        <v>137</v>
      </c>
      <c r="BP339" s="104"/>
      <c r="BQ339" s="110" t="s">
        <v>137</v>
      </c>
      <c r="BR339" s="104"/>
      <c r="BS339" s="110" t="s">
        <v>137</v>
      </c>
      <c r="BT339" s="104"/>
      <c r="BU339" s="110" t="s">
        <v>137</v>
      </c>
      <c r="BV339" s="104"/>
      <c r="BW339" s="110" t="s">
        <v>137</v>
      </c>
      <c r="BX339" s="104"/>
      <c r="BY339" s="110" t="s">
        <v>137</v>
      </c>
      <c r="BZ339" s="104"/>
      <c r="CA339" s="110" t="s">
        <v>137</v>
      </c>
      <c r="CB339" s="104"/>
      <c r="CC339" s="110"/>
      <c r="CD339" s="104"/>
      <c r="CE339" s="110" t="s">
        <v>137</v>
      </c>
      <c r="CF339" s="104"/>
      <c r="CG339" s="110" t="s">
        <v>137</v>
      </c>
      <c r="CH339" s="104"/>
      <c r="CI339" s="110" t="s">
        <v>137</v>
      </c>
      <c r="CJ339" s="104"/>
      <c r="CK339" s="110" t="s">
        <v>137</v>
      </c>
      <c r="CL339" s="104"/>
      <c r="CM339" s="110" t="s">
        <v>137</v>
      </c>
      <c r="CN339" s="104"/>
      <c r="CO339" s="110" t="s">
        <v>137</v>
      </c>
      <c r="CP339" s="104"/>
      <c r="CQ339" s="110" t="s">
        <v>137</v>
      </c>
      <c r="CR339" s="104"/>
      <c r="CS339" s="110" t="s">
        <v>137</v>
      </c>
      <c r="CT339" s="104"/>
      <c r="CU339" s="110" t="s">
        <v>137</v>
      </c>
      <c r="CV339" s="104"/>
      <c r="CW339" s="110" t="s">
        <v>137</v>
      </c>
      <c r="CX339" s="104"/>
      <c r="CY339" s="110" t="s">
        <v>137</v>
      </c>
      <c r="CZ339" s="104"/>
      <c r="DA339" s="110"/>
      <c r="DB339" s="104"/>
    </row>
    <row r="340" spans="1:106">
      <c r="A340" s="104" t="s">
        <v>218</v>
      </c>
      <c r="B340" s="104"/>
      <c r="C340" s="104"/>
      <c r="D340" s="104">
        <v>2</v>
      </c>
      <c r="E340" s="110" t="s">
        <v>3727</v>
      </c>
      <c r="F340" s="110" t="s">
        <v>2691</v>
      </c>
      <c r="G340" s="110" t="s">
        <v>137</v>
      </c>
      <c r="H340" s="104"/>
      <c r="I340" s="110" t="s">
        <v>986</v>
      </c>
      <c r="J340" s="104" t="s">
        <v>545</v>
      </c>
      <c r="K340" s="110" t="s">
        <v>137</v>
      </c>
      <c r="L340" s="104"/>
      <c r="M340" s="110" t="s">
        <v>137</v>
      </c>
      <c r="N340" s="104"/>
      <c r="O340" s="110" t="s">
        <v>137</v>
      </c>
      <c r="P340" s="104"/>
      <c r="Q340" s="110" t="s">
        <v>137</v>
      </c>
      <c r="R340" s="104"/>
      <c r="S340" s="110"/>
      <c r="T340" s="104"/>
      <c r="U340" s="110"/>
      <c r="V340" s="104"/>
      <c r="W340" s="110"/>
      <c r="X340" s="104"/>
      <c r="Y340" s="110" t="s">
        <v>1016</v>
      </c>
      <c r="Z340" s="104" t="s">
        <v>71</v>
      </c>
      <c r="AA340" s="110" t="s">
        <v>137</v>
      </c>
      <c r="AB340" s="104"/>
      <c r="AC340" s="110" t="s">
        <v>137</v>
      </c>
      <c r="AD340" s="104"/>
      <c r="AE340" s="110" t="s">
        <v>137</v>
      </c>
      <c r="AF340" s="104"/>
      <c r="AG340" s="110" t="s">
        <v>137</v>
      </c>
      <c r="AH340" s="104"/>
      <c r="AI340" s="110" t="s">
        <v>995</v>
      </c>
      <c r="AJ340" s="104" t="s">
        <v>548</v>
      </c>
      <c r="AK340" s="110" t="s">
        <v>999</v>
      </c>
      <c r="AL340" s="111" t="s">
        <v>546</v>
      </c>
      <c r="AM340" s="110" t="s">
        <v>683</v>
      </c>
      <c r="AN340" s="104" t="s">
        <v>592</v>
      </c>
      <c r="AO340" s="110" t="s">
        <v>137</v>
      </c>
      <c r="AP340" s="104"/>
      <c r="AQ340" s="110" t="s">
        <v>1009</v>
      </c>
      <c r="AR340" s="104" t="s">
        <v>74</v>
      </c>
      <c r="AS340" s="110" t="s">
        <v>137</v>
      </c>
      <c r="AT340" s="104"/>
      <c r="AU340" s="110" t="s">
        <v>137</v>
      </c>
      <c r="AV340" s="104"/>
      <c r="AW340" s="110" t="s">
        <v>137</v>
      </c>
      <c r="AX340" s="104"/>
      <c r="AY340" s="110" t="s">
        <v>137</v>
      </c>
      <c r="AZ340" s="104"/>
      <c r="BA340" s="110" t="s">
        <v>137</v>
      </c>
      <c r="BB340" s="104"/>
      <c r="BC340" s="110" t="s">
        <v>2935</v>
      </c>
      <c r="BD340" s="104" t="s">
        <v>555</v>
      </c>
      <c r="BE340" s="110" t="s">
        <v>1031</v>
      </c>
      <c r="BF340" s="104" t="s">
        <v>593</v>
      </c>
      <c r="BG340" s="110" t="s">
        <v>137</v>
      </c>
      <c r="BH340" s="104"/>
      <c r="BI340" s="110" t="s">
        <v>137</v>
      </c>
      <c r="BJ340" s="104"/>
      <c r="BK340" s="110" t="s">
        <v>137</v>
      </c>
      <c r="BL340" s="104"/>
      <c r="BM340" s="110" t="s">
        <v>137</v>
      </c>
      <c r="BN340" s="104"/>
      <c r="BO340" s="110" t="s">
        <v>137</v>
      </c>
      <c r="BP340" s="104"/>
      <c r="BQ340" s="110" t="s">
        <v>137</v>
      </c>
      <c r="BR340" s="104"/>
      <c r="BS340" s="110" t="s">
        <v>137</v>
      </c>
      <c r="BT340" s="104"/>
      <c r="BU340" s="110" t="s">
        <v>137</v>
      </c>
      <c r="BV340" s="104"/>
      <c r="BW340" s="110" t="s">
        <v>137</v>
      </c>
      <c r="BX340" s="104"/>
      <c r="BY340" s="110" t="s">
        <v>137</v>
      </c>
      <c r="BZ340" s="104"/>
      <c r="CA340" s="110" t="s">
        <v>137</v>
      </c>
      <c r="CB340" s="104"/>
      <c r="CC340" s="110"/>
      <c r="CD340" s="104"/>
      <c r="CE340" s="110" t="s">
        <v>137</v>
      </c>
      <c r="CF340" s="104"/>
      <c r="CG340" s="110" t="s">
        <v>137</v>
      </c>
      <c r="CH340" s="104"/>
      <c r="CI340" s="110" t="s">
        <v>137</v>
      </c>
      <c r="CJ340" s="104"/>
      <c r="CK340" s="110" t="s">
        <v>137</v>
      </c>
      <c r="CL340" s="104"/>
      <c r="CM340" s="110" t="s">
        <v>137</v>
      </c>
      <c r="CN340" s="104"/>
      <c r="CO340" s="110" t="s">
        <v>137</v>
      </c>
      <c r="CP340" s="104"/>
      <c r="CQ340" s="110" t="s">
        <v>137</v>
      </c>
      <c r="CR340" s="104"/>
      <c r="CS340" s="110" t="s">
        <v>137</v>
      </c>
      <c r="CT340" s="104"/>
      <c r="CU340" s="110" t="s">
        <v>137</v>
      </c>
      <c r="CV340" s="104"/>
      <c r="CW340" s="110" t="s">
        <v>137</v>
      </c>
      <c r="CX340" s="104"/>
      <c r="CY340" s="110" t="s">
        <v>137</v>
      </c>
      <c r="CZ340" s="104"/>
      <c r="DA340" s="110"/>
      <c r="DB340" s="104"/>
    </row>
    <row r="341" spans="1:106">
      <c r="A341" s="104" t="s">
        <v>194</v>
      </c>
      <c r="B341" s="104"/>
      <c r="C341" s="104"/>
      <c r="D341" s="104">
        <v>2</v>
      </c>
      <c r="E341" s="110" t="s">
        <v>3727</v>
      </c>
      <c r="F341" s="110" t="s">
        <v>2691</v>
      </c>
      <c r="G341" s="110" t="s">
        <v>137</v>
      </c>
      <c r="H341" s="104"/>
      <c r="I341" s="110" t="s">
        <v>1015</v>
      </c>
      <c r="J341" s="104" t="s">
        <v>539</v>
      </c>
      <c r="K341" s="110" t="s">
        <v>137</v>
      </c>
      <c r="L341" s="104"/>
      <c r="M341" s="110" t="s">
        <v>137</v>
      </c>
      <c r="N341" s="104"/>
      <c r="O341" s="110" t="s">
        <v>137</v>
      </c>
      <c r="P341" s="104"/>
      <c r="Q341" s="110" t="s">
        <v>137</v>
      </c>
      <c r="R341" s="104"/>
      <c r="S341" s="110"/>
      <c r="T341" s="104"/>
      <c r="U341" s="110"/>
      <c r="V341" s="104"/>
      <c r="W341" s="110"/>
      <c r="X341" s="104"/>
      <c r="Y341" s="110" t="s">
        <v>1016</v>
      </c>
      <c r="Z341" s="104" t="s">
        <v>71</v>
      </c>
      <c r="AA341" s="110" t="s">
        <v>137</v>
      </c>
      <c r="AB341" s="104"/>
      <c r="AC341" s="110" t="s">
        <v>137</v>
      </c>
      <c r="AD341" s="104"/>
      <c r="AE341" s="110" t="s">
        <v>137</v>
      </c>
      <c r="AF341" s="104"/>
      <c r="AG341" s="110" t="s">
        <v>137</v>
      </c>
      <c r="AH341" s="104"/>
      <c r="AI341" s="110" t="s">
        <v>995</v>
      </c>
      <c r="AJ341" s="104" t="s">
        <v>548</v>
      </c>
      <c r="AK341" s="110" t="s">
        <v>999</v>
      </c>
      <c r="AL341" s="111" t="s">
        <v>546</v>
      </c>
      <c r="AM341" s="110" t="s">
        <v>681</v>
      </c>
      <c r="AN341" s="104" t="s">
        <v>547</v>
      </c>
      <c r="AO341" s="110" t="s">
        <v>137</v>
      </c>
      <c r="AP341" s="104"/>
      <c r="AQ341" s="110" t="s">
        <v>1010</v>
      </c>
      <c r="AR341" s="104" t="s">
        <v>75</v>
      </c>
      <c r="AS341" s="110" t="s">
        <v>137</v>
      </c>
      <c r="AT341" s="104"/>
      <c r="AU341" s="110" t="s">
        <v>137</v>
      </c>
      <c r="AV341" s="104"/>
      <c r="AW341" s="110" t="s">
        <v>137</v>
      </c>
      <c r="AX341" s="104"/>
      <c r="AY341" s="110" t="s">
        <v>137</v>
      </c>
      <c r="AZ341" s="104"/>
      <c r="BA341" s="110" t="s">
        <v>137</v>
      </c>
      <c r="BB341" s="104"/>
      <c r="BC341" s="110" t="s">
        <v>2935</v>
      </c>
      <c r="BD341" s="104" t="s">
        <v>555</v>
      </c>
      <c r="BE341" s="110" t="s">
        <v>1031</v>
      </c>
      <c r="BF341" s="104" t="s">
        <v>593</v>
      </c>
      <c r="BG341" s="110" t="s">
        <v>137</v>
      </c>
      <c r="BH341" s="104"/>
      <c r="BI341" s="110" t="s">
        <v>137</v>
      </c>
      <c r="BJ341" s="104"/>
      <c r="BK341" s="110" t="s">
        <v>137</v>
      </c>
      <c r="BL341" s="104"/>
      <c r="BM341" s="110" t="s">
        <v>137</v>
      </c>
      <c r="BN341" s="104"/>
      <c r="BO341" s="110" t="s">
        <v>137</v>
      </c>
      <c r="BP341" s="104"/>
      <c r="BQ341" s="110" t="s">
        <v>137</v>
      </c>
      <c r="BR341" s="104"/>
      <c r="BS341" s="110" t="s">
        <v>137</v>
      </c>
      <c r="BT341" s="104"/>
      <c r="BU341" s="110" t="s">
        <v>137</v>
      </c>
      <c r="BV341" s="104"/>
      <c r="BW341" s="110" t="s">
        <v>137</v>
      </c>
      <c r="BX341" s="104"/>
      <c r="BY341" s="110" t="s">
        <v>137</v>
      </c>
      <c r="BZ341" s="104"/>
      <c r="CA341" s="110" t="s">
        <v>137</v>
      </c>
      <c r="CB341" s="104"/>
      <c r="CC341" s="110"/>
      <c r="CD341" s="104"/>
      <c r="CE341" s="110" t="s">
        <v>137</v>
      </c>
      <c r="CF341" s="104"/>
      <c r="CG341" s="110" t="s">
        <v>137</v>
      </c>
      <c r="CH341" s="104"/>
      <c r="CI341" s="110" t="s">
        <v>137</v>
      </c>
      <c r="CJ341" s="104"/>
      <c r="CK341" s="110" t="s">
        <v>137</v>
      </c>
      <c r="CL341" s="104"/>
      <c r="CM341" s="110" t="s">
        <v>137</v>
      </c>
      <c r="CN341" s="104"/>
      <c r="CO341" s="110" t="s">
        <v>137</v>
      </c>
      <c r="CP341" s="104"/>
      <c r="CQ341" s="110" t="s">
        <v>137</v>
      </c>
      <c r="CR341" s="104"/>
      <c r="CS341" s="110" t="s">
        <v>137</v>
      </c>
      <c r="CT341" s="104"/>
      <c r="CU341" s="110" t="s">
        <v>137</v>
      </c>
      <c r="CV341" s="104"/>
      <c r="CW341" s="110" t="s">
        <v>137</v>
      </c>
      <c r="CX341" s="104"/>
      <c r="CY341" s="110" t="s">
        <v>137</v>
      </c>
      <c r="CZ341" s="104"/>
      <c r="DA341" s="110"/>
      <c r="DB341" s="104"/>
    </row>
    <row r="342" spans="1:106">
      <c r="A342" s="104" t="s">
        <v>215</v>
      </c>
      <c r="B342" s="104"/>
      <c r="C342" s="104"/>
      <c r="D342" s="104">
        <v>2</v>
      </c>
      <c r="E342" s="110" t="s">
        <v>3727</v>
      </c>
      <c r="F342" s="110" t="s">
        <v>2691</v>
      </c>
      <c r="G342" s="110" t="s">
        <v>137</v>
      </c>
      <c r="H342" s="104"/>
      <c r="I342" s="110" t="s">
        <v>986</v>
      </c>
      <c r="J342" s="104" t="s">
        <v>545</v>
      </c>
      <c r="K342" s="110" t="s">
        <v>137</v>
      </c>
      <c r="L342" s="104"/>
      <c r="M342" s="110" t="s">
        <v>137</v>
      </c>
      <c r="N342" s="104"/>
      <c r="O342" s="110" t="s">
        <v>137</v>
      </c>
      <c r="P342" s="104"/>
      <c r="Q342" s="110" t="s">
        <v>137</v>
      </c>
      <c r="R342" s="104"/>
      <c r="S342" s="110"/>
      <c r="T342" s="104"/>
      <c r="U342" s="110"/>
      <c r="V342" s="104"/>
      <c r="W342" s="110"/>
      <c r="X342" s="104"/>
      <c r="Y342" s="110" t="s">
        <v>1016</v>
      </c>
      <c r="Z342" s="104" t="s">
        <v>71</v>
      </c>
      <c r="AA342" s="110" t="s">
        <v>137</v>
      </c>
      <c r="AB342" s="104"/>
      <c r="AC342" s="110" t="s">
        <v>137</v>
      </c>
      <c r="AD342" s="104"/>
      <c r="AE342" s="110" t="s">
        <v>137</v>
      </c>
      <c r="AF342" s="104"/>
      <c r="AG342" s="110" t="s">
        <v>137</v>
      </c>
      <c r="AH342" s="104"/>
      <c r="AI342" s="110" t="s">
        <v>995</v>
      </c>
      <c r="AJ342" s="104" t="s">
        <v>548</v>
      </c>
      <c r="AK342" s="110" t="s">
        <v>999</v>
      </c>
      <c r="AL342" s="111" t="s">
        <v>546</v>
      </c>
      <c r="AM342" s="110" t="s">
        <v>681</v>
      </c>
      <c r="AN342" s="104" t="s">
        <v>547</v>
      </c>
      <c r="AO342" s="110" t="s">
        <v>137</v>
      </c>
      <c r="AP342" s="104"/>
      <c r="AQ342" s="110" t="s">
        <v>1010</v>
      </c>
      <c r="AR342" s="104" t="s">
        <v>75</v>
      </c>
      <c r="AS342" s="110" t="s">
        <v>137</v>
      </c>
      <c r="AT342" s="104"/>
      <c r="AU342" s="110" t="s">
        <v>137</v>
      </c>
      <c r="AV342" s="104"/>
      <c r="AW342" s="110" t="s">
        <v>137</v>
      </c>
      <c r="AX342" s="104"/>
      <c r="AY342" s="110" t="s">
        <v>137</v>
      </c>
      <c r="AZ342" s="104"/>
      <c r="BA342" s="110" t="s">
        <v>137</v>
      </c>
      <c r="BB342" s="104"/>
      <c r="BC342" s="110" t="s">
        <v>2935</v>
      </c>
      <c r="BD342" s="104" t="s">
        <v>555</v>
      </c>
      <c r="BE342" s="110" t="s">
        <v>1031</v>
      </c>
      <c r="BF342" s="104" t="s">
        <v>593</v>
      </c>
      <c r="BG342" s="110" t="s">
        <v>137</v>
      </c>
      <c r="BH342" s="104"/>
      <c r="BI342" s="110" t="s">
        <v>137</v>
      </c>
      <c r="BJ342" s="104"/>
      <c r="BK342" s="110" t="s">
        <v>137</v>
      </c>
      <c r="BL342" s="104"/>
      <c r="BM342" s="110" t="s">
        <v>137</v>
      </c>
      <c r="BN342" s="104"/>
      <c r="BO342" s="110" t="s">
        <v>137</v>
      </c>
      <c r="BP342" s="104"/>
      <c r="BQ342" s="110" t="s">
        <v>137</v>
      </c>
      <c r="BR342" s="104"/>
      <c r="BS342" s="110" t="s">
        <v>137</v>
      </c>
      <c r="BT342" s="104"/>
      <c r="BU342" s="110" t="s">
        <v>137</v>
      </c>
      <c r="BV342" s="104"/>
      <c r="BW342" s="110" t="s">
        <v>137</v>
      </c>
      <c r="BX342" s="104"/>
      <c r="BY342" s="110" t="s">
        <v>137</v>
      </c>
      <c r="BZ342" s="104"/>
      <c r="CA342" s="110" t="s">
        <v>137</v>
      </c>
      <c r="CB342" s="104"/>
      <c r="CC342" s="110"/>
      <c r="CD342" s="104"/>
      <c r="CE342" s="110" t="s">
        <v>137</v>
      </c>
      <c r="CF342" s="104"/>
      <c r="CG342" s="110" t="s">
        <v>137</v>
      </c>
      <c r="CH342" s="104"/>
      <c r="CI342" s="110" t="s">
        <v>137</v>
      </c>
      <c r="CJ342" s="104"/>
      <c r="CK342" s="110" t="s">
        <v>137</v>
      </c>
      <c r="CL342" s="104"/>
      <c r="CM342" s="110" t="s">
        <v>137</v>
      </c>
      <c r="CN342" s="104"/>
      <c r="CO342" s="110" t="s">
        <v>137</v>
      </c>
      <c r="CP342" s="104"/>
      <c r="CQ342" s="110" t="s">
        <v>137</v>
      </c>
      <c r="CR342" s="104"/>
      <c r="CS342" s="110" t="s">
        <v>137</v>
      </c>
      <c r="CT342" s="104"/>
      <c r="CU342" s="110" t="s">
        <v>137</v>
      </c>
      <c r="CV342" s="104"/>
      <c r="CW342" s="110" t="s">
        <v>137</v>
      </c>
      <c r="CX342" s="104"/>
      <c r="CY342" s="110" t="s">
        <v>137</v>
      </c>
      <c r="CZ342" s="104"/>
      <c r="DA342" s="110"/>
      <c r="DB342" s="104"/>
    </row>
    <row r="343" spans="1:106">
      <c r="A343" s="104" t="s">
        <v>217</v>
      </c>
      <c r="B343" s="104"/>
      <c r="C343" s="104"/>
      <c r="D343" s="104">
        <v>2</v>
      </c>
      <c r="E343" s="110" t="s">
        <v>3727</v>
      </c>
      <c r="F343" s="110" t="s">
        <v>2691</v>
      </c>
      <c r="G343" s="110" t="s">
        <v>137</v>
      </c>
      <c r="H343" s="104"/>
      <c r="I343" s="110" t="s">
        <v>1015</v>
      </c>
      <c r="J343" s="104" t="s">
        <v>539</v>
      </c>
      <c r="K343" s="110" t="s">
        <v>137</v>
      </c>
      <c r="L343" s="104"/>
      <c r="M343" s="110" t="s">
        <v>137</v>
      </c>
      <c r="N343" s="104"/>
      <c r="O343" s="110" t="s">
        <v>137</v>
      </c>
      <c r="P343" s="104"/>
      <c r="Q343" s="110" t="s">
        <v>137</v>
      </c>
      <c r="R343" s="104"/>
      <c r="S343" s="110"/>
      <c r="T343" s="104"/>
      <c r="U343" s="110"/>
      <c r="V343" s="104"/>
      <c r="W343" s="110"/>
      <c r="X343" s="104"/>
      <c r="Y343" s="110" t="s">
        <v>1016</v>
      </c>
      <c r="Z343" s="104" t="s">
        <v>71</v>
      </c>
      <c r="AA343" s="110" t="s">
        <v>137</v>
      </c>
      <c r="AB343" s="104"/>
      <c r="AC343" s="110" t="s">
        <v>137</v>
      </c>
      <c r="AD343" s="104"/>
      <c r="AE343" s="110" t="s">
        <v>137</v>
      </c>
      <c r="AF343" s="104"/>
      <c r="AG343" s="110" t="s">
        <v>137</v>
      </c>
      <c r="AH343" s="104"/>
      <c r="AI343" s="110" t="s">
        <v>995</v>
      </c>
      <c r="AJ343" s="104" t="s">
        <v>548</v>
      </c>
      <c r="AK343" s="110" t="s">
        <v>999</v>
      </c>
      <c r="AL343" s="111" t="s">
        <v>546</v>
      </c>
      <c r="AM343" s="110" t="s">
        <v>683</v>
      </c>
      <c r="AN343" s="104" t="s">
        <v>592</v>
      </c>
      <c r="AO343" s="110" t="s">
        <v>137</v>
      </c>
      <c r="AP343" s="104"/>
      <c r="AQ343" s="110" t="s">
        <v>1010</v>
      </c>
      <c r="AR343" s="104" t="s">
        <v>75</v>
      </c>
      <c r="AS343" s="110" t="s">
        <v>137</v>
      </c>
      <c r="AT343" s="104"/>
      <c r="AU343" s="110" t="s">
        <v>137</v>
      </c>
      <c r="AV343" s="104"/>
      <c r="AW343" s="110" t="s">
        <v>137</v>
      </c>
      <c r="AX343" s="104"/>
      <c r="AY343" s="110" t="s">
        <v>137</v>
      </c>
      <c r="AZ343" s="104"/>
      <c r="BA343" s="110" t="s">
        <v>137</v>
      </c>
      <c r="BB343" s="104"/>
      <c r="BC343" s="110" t="s">
        <v>2935</v>
      </c>
      <c r="BD343" s="104" t="s">
        <v>555</v>
      </c>
      <c r="BE343" s="110" t="s">
        <v>1031</v>
      </c>
      <c r="BF343" s="104" t="s">
        <v>593</v>
      </c>
      <c r="BG343" s="110" t="s">
        <v>137</v>
      </c>
      <c r="BH343" s="104"/>
      <c r="BI343" s="110" t="s">
        <v>137</v>
      </c>
      <c r="BJ343" s="104"/>
      <c r="BK343" s="110" t="s">
        <v>137</v>
      </c>
      <c r="BL343" s="104"/>
      <c r="BM343" s="110" t="s">
        <v>137</v>
      </c>
      <c r="BN343" s="104"/>
      <c r="BO343" s="110" t="s">
        <v>137</v>
      </c>
      <c r="BP343" s="104"/>
      <c r="BQ343" s="110" t="s">
        <v>137</v>
      </c>
      <c r="BR343" s="104"/>
      <c r="BS343" s="110" t="s">
        <v>137</v>
      </c>
      <c r="BT343" s="104"/>
      <c r="BU343" s="110" t="s">
        <v>137</v>
      </c>
      <c r="BV343" s="104"/>
      <c r="BW343" s="110" t="s">
        <v>137</v>
      </c>
      <c r="BX343" s="104"/>
      <c r="BY343" s="110" t="s">
        <v>137</v>
      </c>
      <c r="BZ343" s="104"/>
      <c r="CA343" s="110" t="s">
        <v>137</v>
      </c>
      <c r="CB343" s="104"/>
      <c r="CC343" s="110"/>
      <c r="CD343" s="104"/>
      <c r="CE343" s="110" t="s">
        <v>137</v>
      </c>
      <c r="CF343" s="104"/>
      <c r="CG343" s="110" t="s">
        <v>137</v>
      </c>
      <c r="CH343" s="104"/>
      <c r="CI343" s="110" t="s">
        <v>137</v>
      </c>
      <c r="CJ343" s="104"/>
      <c r="CK343" s="110" t="s">
        <v>137</v>
      </c>
      <c r="CL343" s="104"/>
      <c r="CM343" s="110" t="s">
        <v>137</v>
      </c>
      <c r="CN343" s="104"/>
      <c r="CO343" s="110" t="s">
        <v>137</v>
      </c>
      <c r="CP343" s="104"/>
      <c r="CQ343" s="110" t="s">
        <v>137</v>
      </c>
      <c r="CR343" s="104"/>
      <c r="CS343" s="110" t="s">
        <v>137</v>
      </c>
      <c r="CT343" s="104"/>
      <c r="CU343" s="110" t="s">
        <v>137</v>
      </c>
      <c r="CV343" s="104"/>
      <c r="CW343" s="110" t="s">
        <v>137</v>
      </c>
      <c r="CX343" s="104"/>
      <c r="CY343" s="110" t="s">
        <v>137</v>
      </c>
      <c r="CZ343" s="104"/>
      <c r="DA343" s="110"/>
      <c r="DB343" s="104"/>
    </row>
    <row r="344" spans="1:106">
      <c r="A344" s="104" t="s">
        <v>219</v>
      </c>
      <c r="B344" s="104"/>
      <c r="C344" s="104"/>
      <c r="D344" s="104">
        <v>2</v>
      </c>
      <c r="E344" s="110" t="s">
        <v>3727</v>
      </c>
      <c r="F344" s="110" t="s">
        <v>2691</v>
      </c>
      <c r="G344" s="110" t="s">
        <v>137</v>
      </c>
      <c r="H344" s="104"/>
      <c r="I344" s="110" t="s">
        <v>986</v>
      </c>
      <c r="J344" s="104" t="s">
        <v>545</v>
      </c>
      <c r="K344" s="110" t="s">
        <v>137</v>
      </c>
      <c r="L344" s="104"/>
      <c r="M344" s="110" t="s">
        <v>137</v>
      </c>
      <c r="N344" s="104"/>
      <c r="O344" s="110" t="s">
        <v>137</v>
      </c>
      <c r="P344" s="104"/>
      <c r="Q344" s="110" t="s">
        <v>137</v>
      </c>
      <c r="R344" s="104"/>
      <c r="S344" s="110"/>
      <c r="T344" s="104"/>
      <c r="U344" s="110"/>
      <c r="V344" s="104"/>
      <c r="W344" s="110"/>
      <c r="X344" s="104"/>
      <c r="Y344" s="110" t="s">
        <v>1016</v>
      </c>
      <c r="Z344" s="104" t="s">
        <v>71</v>
      </c>
      <c r="AA344" s="110" t="s">
        <v>137</v>
      </c>
      <c r="AB344" s="104"/>
      <c r="AC344" s="110" t="s">
        <v>137</v>
      </c>
      <c r="AD344" s="104"/>
      <c r="AE344" s="110" t="s">
        <v>137</v>
      </c>
      <c r="AF344" s="104"/>
      <c r="AG344" s="110" t="s">
        <v>137</v>
      </c>
      <c r="AH344" s="104"/>
      <c r="AI344" s="110" t="s">
        <v>995</v>
      </c>
      <c r="AJ344" s="104" t="s">
        <v>548</v>
      </c>
      <c r="AK344" s="110" t="s">
        <v>999</v>
      </c>
      <c r="AL344" s="111" t="s">
        <v>546</v>
      </c>
      <c r="AM344" s="110" t="s">
        <v>683</v>
      </c>
      <c r="AN344" s="104" t="s">
        <v>592</v>
      </c>
      <c r="AO344" s="110" t="s">
        <v>137</v>
      </c>
      <c r="AP344" s="104"/>
      <c r="AQ344" s="110" t="s">
        <v>1010</v>
      </c>
      <c r="AR344" s="104" t="s">
        <v>75</v>
      </c>
      <c r="AS344" s="110" t="s">
        <v>137</v>
      </c>
      <c r="AT344" s="104"/>
      <c r="AU344" s="110" t="s">
        <v>137</v>
      </c>
      <c r="AV344" s="104"/>
      <c r="AW344" s="110" t="s">
        <v>137</v>
      </c>
      <c r="AX344" s="104"/>
      <c r="AY344" s="110" t="s">
        <v>137</v>
      </c>
      <c r="AZ344" s="104"/>
      <c r="BA344" s="110" t="s">
        <v>137</v>
      </c>
      <c r="BB344" s="104"/>
      <c r="BC344" s="110" t="s">
        <v>2935</v>
      </c>
      <c r="BD344" s="104" t="s">
        <v>555</v>
      </c>
      <c r="BE344" s="110" t="s">
        <v>1031</v>
      </c>
      <c r="BF344" s="104" t="s">
        <v>593</v>
      </c>
      <c r="BG344" s="110" t="s">
        <v>137</v>
      </c>
      <c r="BH344" s="104"/>
      <c r="BI344" s="110" t="s">
        <v>137</v>
      </c>
      <c r="BJ344" s="104"/>
      <c r="BK344" s="110" t="s">
        <v>137</v>
      </c>
      <c r="BL344" s="104"/>
      <c r="BM344" s="110" t="s">
        <v>137</v>
      </c>
      <c r="BN344" s="104"/>
      <c r="BO344" s="110" t="s">
        <v>137</v>
      </c>
      <c r="BP344" s="104"/>
      <c r="BQ344" s="110" t="s">
        <v>137</v>
      </c>
      <c r="BR344" s="104"/>
      <c r="BS344" s="110" t="s">
        <v>137</v>
      </c>
      <c r="BT344" s="104"/>
      <c r="BU344" s="110" t="s">
        <v>137</v>
      </c>
      <c r="BV344" s="104"/>
      <c r="BW344" s="110" t="s">
        <v>137</v>
      </c>
      <c r="BX344" s="104"/>
      <c r="BY344" s="110" t="s">
        <v>137</v>
      </c>
      <c r="BZ344" s="104"/>
      <c r="CA344" s="110" t="s">
        <v>137</v>
      </c>
      <c r="CB344" s="104"/>
      <c r="CC344" s="110"/>
      <c r="CD344" s="104"/>
      <c r="CE344" s="110" t="s">
        <v>137</v>
      </c>
      <c r="CF344" s="104"/>
      <c r="CG344" s="110" t="s">
        <v>137</v>
      </c>
      <c r="CH344" s="104"/>
      <c r="CI344" s="110" t="s">
        <v>137</v>
      </c>
      <c r="CJ344" s="104"/>
      <c r="CK344" s="110" t="s">
        <v>137</v>
      </c>
      <c r="CL344" s="104"/>
      <c r="CM344" s="110" t="s">
        <v>137</v>
      </c>
      <c r="CN344" s="104"/>
      <c r="CO344" s="110" t="s">
        <v>137</v>
      </c>
      <c r="CP344" s="104"/>
      <c r="CQ344" s="110" t="s">
        <v>137</v>
      </c>
      <c r="CR344" s="104"/>
      <c r="CS344" s="110" t="s">
        <v>137</v>
      </c>
      <c r="CT344" s="104"/>
      <c r="CU344" s="110" t="s">
        <v>137</v>
      </c>
      <c r="CV344" s="104"/>
      <c r="CW344" s="110" t="s">
        <v>137</v>
      </c>
      <c r="CX344" s="104"/>
      <c r="CY344" s="110" t="s">
        <v>137</v>
      </c>
      <c r="CZ344" s="104"/>
      <c r="DA344" s="110"/>
      <c r="DB344" s="104"/>
    </row>
    <row r="345" spans="1:106">
      <c r="A345" s="104" t="s">
        <v>409</v>
      </c>
      <c r="B345" s="104"/>
      <c r="C345" s="104"/>
      <c r="D345" s="104">
        <v>2</v>
      </c>
      <c r="E345" s="110" t="s">
        <v>3727</v>
      </c>
      <c r="F345" s="110" t="s">
        <v>2691</v>
      </c>
      <c r="G345" s="110" t="s">
        <v>1008</v>
      </c>
      <c r="H345" s="104" t="s">
        <v>594</v>
      </c>
      <c r="I345" s="110" t="s">
        <v>1015</v>
      </c>
      <c r="J345" s="104" t="s">
        <v>539</v>
      </c>
      <c r="K345" s="110" t="s">
        <v>137</v>
      </c>
      <c r="L345" s="104"/>
      <c r="M345" s="110" t="s">
        <v>137</v>
      </c>
      <c r="N345" s="104"/>
      <c r="O345" s="110" t="s">
        <v>137</v>
      </c>
      <c r="P345" s="104"/>
      <c r="Q345" s="110" t="s">
        <v>137</v>
      </c>
      <c r="R345" s="104"/>
      <c r="S345" s="110"/>
      <c r="T345" s="104"/>
      <c r="U345" s="110"/>
      <c r="V345" s="104"/>
      <c r="W345" s="110"/>
      <c r="X345" s="104"/>
      <c r="Y345" s="110" t="s">
        <v>1016</v>
      </c>
      <c r="Z345" s="104" t="s">
        <v>71</v>
      </c>
      <c r="AA345" s="110" t="s">
        <v>137</v>
      </c>
      <c r="AB345" s="104"/>
      <c r="AC345" s="110" t="s">
        <v>137</v>
      </c>
      <c r="AD345" s="104"/>
      <c r="AE345" s="110" t="s">
        <v>137</v>
      </c>
      <c r="AF345" s="104"/>
      <c r="AG345" s="110" t="s">
        <v>137</v>
      </c>
      <c r="AH345" s="104"/>
      <c r="AI345" s="110" t="s">
        <v>995</v>
      </c>
      <c r="AJ345" s="104" t="s">
        <v>548</v>
      </c>
      <c r="AK345" s="110" t="s">
        <v>999</v>
      </c>
      <c r="AL345" s="111" t="s">
        <v>546</v>
      </c>
      <c r="AM345" s="110" t="s">
        <v>681</v>
      </c>
      <c r="AN345" s="104" t="s">
        <v>547</v>
      </c>
      <c r="AO345" s="110" t="s">
        <v>137</v>
      </c>
      <c r="AP345" s="104"/>
      <c r="AQ345" s="110" t="s">
        <v>1009</v>
      </c>
      <c r="AR345" s="104" t="s">
        <v>74</v>
      </c>
      <c r="AS345" s="110" t="s">
        <v>137</v>
      </c>
      <c r="AT345" s="104"/>
      <c r="AU345" s="110" t="s">
        <v>137</v>
      </c>
      <c r="AV345" s="104"/>
      <c r="AW345" s="110" t="s">
        <v>137</v>
      </c>
      <c r="AX345" s="104"/>
      <c r="AY345" s="110" t="s">
        <v>137</v>
      </c>
      <c r="AZ345" s="104"/>
      <c r="BA345" s="110" t="s">
        <v>137</v>
      </c>
      <c r="BB345" s="104"/>
      <c r="BC345" s="110" t="s">
        <v>705</v>
      </c>
      <c r="BD345" s="104" t="s">
        <v>553</v>
      </c>
      <c r="BE345" s="110" t="s">
        <v>1030</v>
      </c>
      <c r="BF345" s="104" t="s">
        <v>591</v>
      </c>
      <c r="BG345" s="110" t="s">
        <v>137</v>
      </c>
      <c r="BH345" s="104"/>
      <c r="BI345" s="110" t="s">
        <v>137</v>
      </c>
      <c r="BJ345" s="104"/>
      <c r="BK345" s="110" t="s">
        <v>137</v>
      </c>
      <c r="BL345" s="104"/>
      <c r="BM345" s="110" t="s">
        <v>137</v>
      </c>
      <c r="BN345" s="104"/>
      <c r="BO345" s="110" t="s">
        <v>137</v>
      </c>
      <c r="BP345" s="104"/>
      <c r="BQ345" s="110" t="s">
        <v>137</v>
      </c>
      <c r="BR345" s="104"/>
      <c r="BS345" s="110" t="s">
        <v>137</v>
      </c>
      <c r="BT345" s="104"/>
      <c r="BU345" s="110" t="s">
        <v>137</v>
      </c>
      <c r="BV345" s="104"/>
      <c r="BW345" s="110" t="s">
        <v>137</v>
      </c>
      <c r="BX345" s="104"/>
      <c r="BY345" s="110" t="s">
        <v>137</v>
      </c>
      <c r="BZ345" s="104"/>
      <c r="CA345" s="110" t="s">
        <v>137</v>
      </c>
      <c r="CB345" s="104"/>
      <c r="CC345" s="110"/>
      <c r="CD345" s="104"/>
      <c r="CE345" s="110" t="s">
        <v>137</v>
      </c>
      <c r="CF345" s="104"/>
      <c r="CG345" s="110" t="s">
        <v>137</v>
      </c>
      <c r="CH345" s="104"/>
      <c r="CI345" s="110" t="s">
        <v>137</v>
      </c>
      <c r="CJ345" s="104"/>
      <c r="CK345" s="110" t="s">
        <v>137</v>
      </c>
      <c r="CL345" s="104"/>
      <c r="CM345" s="110" t="s">
        <v>137</v>
      </c>
      <c r="CN345" s="104"/>
      <c r="CO345" s="110" t="s">
        <v>137</v>
      </c>
      <c r="CP345" s="104"/>
      <c r="CQ345" s="110" t="s">
        <v>137</v>
      </c>
      <c r="CR345" s="104"/>
      <c r="CS345" s="110" t="s">
        <v>137</v>
      </c>
      <c r="CT345" s="104"/>
      <c r="CU345" s="110" t="s">
        <v>137</v>
      </c>
      <c r="CV345" s="104"/>
      <c r="CW345" s="110" t="s">
        <v>137</v>
      </c>
      <c r="CX345" s="104"/>
      <c r="CY345" s="110" t="s">
        <v>137</v>
      </c>
      <c r="CZ345" s="104"/>
      <c r="DA345" s="110"/>
      <c r="DB345" s="104"/>
    </row>
    <row r="346" spans="1:106">
      <c r="A346" s="104" t="s">
        <v>390</v>
      </c>
      <c r="B346" s="104"/>
      <c r="C346" s="104"/>
      <c r="D346" s="104">
        <v>2</v>
      </c>
      <c r="E346" s="110" t="s">
        <v>3727</v>
      </c>
      <c r="F346" s="110" t="s">
        <v>2691</v>
      </c>
      <c r="G346" s="110" t="s">
        <v>1008</v>
      </c>
      <c r="H346" s="104" t="s">
        <v>594</v>
      </c>
      <c r="I346" s="110" t="s">
        <v>986</v>
      </c>
      <c r="J346" s="104" t="s">
        <v>545</v>
      </c>
      <c r="K346" s="110" t="s">
        <v>137</v>
      </c>
      <c r="L346" s="104"/>
      <c r="M346" s="110" t="s">
        <v>137</v>
      </c>
      <c r="N346" s="104"/>
      <c r="O346" s="110" t="s">
        <v>137</v>
      </c>
      <c r="P346" s="104"/>
      <c r="Q346" s="110" t="s">
        <v>137</v>
      </c>
      <c r="R346" s="104"/>
      <c r="S346" s="110"/>
      <c r="T346" s="104"/>
      <c r="U346" s="110"/>
      <c r="V346" s="104"/>
      <c r="W346" s="110"/>
      <c r="X346" s="104"/>
      <c r="Y346" s="110" t="s">
        <v>1016</v>
      </c>
      <c r="Z346" s="104" t="s">
        <v>71</v>
      </c>
      <c r="AA346" s="110" t="s">
        <v>137</v>
      </c>
      <c r="AB346" s="104"/>
      <c r="AC346" s="110" t="s">
        <v>137</v>
      </c>
      <c r="AD346" s="104"/>
      <c r="AE346" s="110" t="s">
        <v>137</v>
      </c>
      <c r="AF346" s="104"/>
      <c r="AG346" s="110" t="s">
        <v>137</v>
      </c>
      <c r="AH346" s="104"/>
      <c r="AI346" s="110" t="s">
        <v>995</v>
      </c>
      <c r="AJ346" s="104" t="s">
        <v>548</v>
      </c>
      <c r="AK346" s="110" t="s">
        <v>999</v>
      </c>
      <c r="AL346" s="111" t="s">
        <v>546</v>
      </c>
      <c r="AM346" s="110" t="s">
        <v>681</v>
      </c>
      <c r="AN346" s="104" t="s">
        <v>547</v>
      </c>
      <c r="AO346" s="110" t="s">
        <v>137</v>
      </c>
      <c r="AP346" s="104"/>
      <c r="AQ346" s="110" t="s">
        <v>1009</v>
      </c>
      <c r="AR346" s="104" t="s">
        <v>74</v>
      </c>
      <c r="AS346" s="110" t="s">
        <v>137</v>
      </c>
      <c r="AT346" s="104"/>
      <c r="AU346" s="110" t="s">
        <v>137</v>
      </c>
      <c r="AV346" s="104"/>
      <c r="AW346" s="110" t="s">
        <v>137</v>
      </c>
      <c r="AX346" s="104"/>
      <c r="AY346" s="110" t="s">
        <v>137</v>
      </c>
      <c r="AZ346" s="104"/>
      <c r="BA346" s="110" t="s">
        <v>137</v>
      </c>
      <c r="BB346" s="104"/>
      <c r="BC346" s="110" t="s">
        <v>705</v>
      </c>
      <c r="BD346" s="104" t="s">
        <v>553</v>
      </c>
      <c r="BE346" s="110" t="s">
        <v>1030</v>
      </c>
      <c r="BF346" s="104" t="s">
        <v>591</v>
      </c>
      <c r="BG346" s="110" t="s">
        <v>137</v>
      </c>
      <c r="BH346" s="104"/>
      <c r="BI346" s="110" t="s">
        <v>137</v>
      </c>
      <c r="BJ346" s="104"/>
      <c r="BK346" s="110" t="s">
        <v>137</v>
      </c>
      <c r="BL346" s="104"/>
      <c r="BM346" s="110" t="s">
        <v>137</v>
      </c>
      <c r="BN346" s="104"/>
      <c r="BO346" s="110" t="s">
        <v>137</v>
      </c>
      <c r="BP346" s="104"/>
      <c r="BQ346" s="110" t="s">
        <v>137</v>
      </c>
      <c r="BR346" s="104"/>
      <c r="BS346" s="110" t="s">
        <v>137</v>
      </c>
      <c r="BT346" s="104"/>
      <c r="BU346" s="110" t="s">
        <v>137</v>
      </c>
      <c r="BV346" s="104"/>
      <c r="BW346" s="110" t="s">
        <v>137</v>
      </c>
      <c r="BX346" s="104"/>
      <c r="BY346" s="110" t="s">
        <v>137</v>
      </c>
      <c r="BZ346" s="104"/>
      <c r="CA346" s="110" t="s">
        <v>137</v>
      </c>
      <c r="CB346" s="104"/>
      <c r="CC346" s="110"/>
      <c r="CD346" s="104"/>
      <c r="CE346" s="110" t="s">
        <v>137</v>
      </c>
      <c r="CF346" s="104"/>
      <c r="CG346" s="110" t="s">
        <v>137</v>
      </c>
      <c r="CH346" s="104"/>
      <c r="CI346" s="110" t="s">
        <v>137</v>
      </c>
      <c r="CJ346" s="104"/>
      <c r="CK346" s="110" t="s">
        <v>137</v>
      </c>
      <c r="CL346" s="104"/>
      <c r="CM346" s="110" t="s">
        <v>137</v>
      </c>
      <c r="CN346" s="104"/>
      <c r="CO346" s="110" t="s">
        <v>137</v>
      </c>
      <c r="CP346" s="104"/>
      <c r="CQ346" s="110" t="s">
        <v>137</v>
      </c>
      <c r="CR346" s="104"/>
      <c r="CS346" s="110" t="s">
        <v>137</v>
      </c>
      <c r="CT346" s="104"/>
      <c r="CU346" s="110" t="s">
        <v>137</v>
      </c>
      <c r="CV346" s="104"/>
      <c r="CW346" s="110" t="s">
        <v>137</v>
      </c>
      <c r="CX346" s="104"/>
      <c r="CY346" s="110" t="s">
        <v>137</v>
      </c>
      <c r="CZ346" s="104"/>
      <c r="DA346" s="110"/>
      <c r="DB346" s="104"/>
    </row>
    <row r="347" spans="1:106">
      <c r="A347" s="104" t="s">
        <v>407</v>
      </c>
      <c r="B347" s="104"/>
      <c r="C347" s="104"/>
      <c r="D347" s="104">
        <v>2</v>
      </c>
      <c r="E347" s="110" t="s">
        <v>3727</v>
      </c>
      <c r="F347" s="110" t="s">
        <v>2691</v>
      </c>
      <c r="G347" s="110" t="s">
        <v>137</v>
      </c>
      <c r="H347" s="104"/>
      <c r="I347" s="110" t="s">
        <v>1015</v>
      </c>
      <c r="J347" s="104" t="s">
        <v>539</v>
      </c>
      <c r="K347" s="110" t="s">
        <v>137</v>
      </c>
      <c r="L347" s="104"/>
      <c r="M347" s="110" t="s">
        <v>137</v>
      </c>
      <c r="N347" s="104"/>
      <c r="O347" s="110" t="s">
        <v>137</v>
      </c>
      <c r="P347" s="104"/>
      <c r="Q347" s="110" t="s">
        <v>137</v>
      </c>
      <c r="R347" s="104"/>
      <c r="S347" s="110"/>
      <c r="T347" s="104"/>
      <c r="U347" s="110"/>
      <c r="V347" s="104"/>
      <c r="W347" s="110"/>
      <c r="X347" s="104"/>
      <c r="Y347" s="110" t="s">
        <v>1016</v>
      </c>
      <c r="Z347" s="104" t="s">
        <v>71</v>
      </c>
      <c r="AA347" s="110" t="s">
        <v>137</v>
      </c>
      <c r="AB347" s="104"/>
      <c r="AC347" s="110" t="s">
        <v>137</v>
      </c>
      <c r="AD347" s="104"/>
      <c r="AE347" s="110" t="s">
        <v>137</v>
      </c>
      <c r="AF347" s="104"/>
      <c r="AG347" s="110" t="s">
        <v>137</v>
      </c>
      <c r="AH347" s="104"/>
      <c r="AI347" s="110" t="s">
        <v>995</v>
      </c>
      <c r="AJ347" s="104" t="s">
        <v>548</v>
      </c>
      <c r="AK347" s="110" t="s">
        <v>999</v>
      </c>
      <c r="AL347" s="111" t="s">
        <v>546</v>
      </c>
      <c r="AM347" s="110" t="s">
        <v>681</v>
      </c>
      <c r="AN347" s="104" t="s">
        <v>547</v>
      </c>
      <c r="AO347" s="110" t="s">
        <v>137</v>
      </c>
      <c r="AP347" s="104"/>
      <c r="AQ347" s="110" t="s">
        <v>1009</v>
      </c>
      <c r="AR347" s="104" t="s">
        <v>74</v>
      </c>
      <c r="AS347" s="110" t="s">
        <v>137</v>
      </c>
      <c r="AT347" s="104"/>
      <c r="AU347" s="110" t="s">
        <v>137</v>
      </c>
      <c r="AV347" s="104"/>
      <c r="AW347" s="110" t="s">
        <v>137</v>
      </c>
      <c r="AX347" s="104"/>
      <c r="AY347" s="110" t="s">
        <v>137</v>
      </c>
      <c r="AZ347" s="104"/>
      <c r="BA347" s="110" t="s">
        <v>137</v>
      </c>
      <c r="BB347" s="104"/>
      <c r="BC347" s="110" t="s">
        <v>705</v>
      </c>
      <c r="BD347" s="104" t="s">
        <v>553</v>
      </c>
      <c r="BE347" s="110" t="s">
        <v>1030</v>
      </c>
      <c r="BF347" s="104" t="s">
        <v>591</v>
      </c>
      <c r="BG347" s="110" t="s">
        <v>137</v>
      </c>
      <c r="BH347" s="104"/>
      <c r="BI347" s="110" t="s">
        <v>137</v>
      </c>
      <c r="BJ347" s="104"/>
      <c r="BK347" s="110" t="s">
        <v>137</v>
      </c>
      <c r="BL347" s="104"/>
      <c r="BM347" s="110" t="s">
        <v>137</v>
      </c>
      <c r="BN347" s="104"/>
      <c r="BO347" s="110" t="s">
        <v>137</v>
      </c>
      <c r="BP347" s="104"/>
      <c r="BQ347" s="110" t="s">
        <v>137</v>
      </c>
      <c r="BR347" s="104"/>
      <c r="BS347" s="110" t="s">
        <v>137</v>
      </c>
      <c r="BT347" s="104"/>
      <c r="BU347" s="110" t="s">
        <v>137</v>
      </c>
      <c r="BV347" s="104"/>
      <c r="BW347" s="110" t="s">
        <v>137</v>
      </c>
      <c r="BX347" s="104"/>
      <c r="BY347" s="110" t="s">
        <v>137</v>
      </c>
      <c r="BZ347" s="104"/>
      <c r="CA347" s="110" t="s">
        <v>137</v>
      </c>
      <c r="CB347" s="104"/>
      <c r="CC347" s="110"/>
      <c r="CD347" s="104"/>
      <c r="CE347" s="110" t="s">
        <v>137</v>
      </c>
      <c r="CF347" s="104"/>
      <c r="CG347" s="110" t="s">
        <v>137</v>
      </c>
      <c r="CH347" s="104"/>
      <c r="CI347" s="110" t="s">
        <v>137</v>
      </c>
      <c r="CJ347" s="104"/>
      <c r="CK347" s="110" t="s">
        <v>137</v>
      </c>
      <c r="CL347" s="104"/>
      <c r="CM347" s="110" t="s">
        <v>137</v>
      </c>
      <c r="CN347" s="104"/>
      <c r="CO347" s="110" t="s">
        <v>137</v>
      </c>
      <c r="CP347" s="104"/>
      <c r="CQ347" s="110" t="s">
        <v>137</v>
      </c>
      <c r="CR347" s="104"/>
      <c r="CS347" s="110" t="s">
        <v>137</v>
      </c>
      <c r="CT347" s="104"/>
      <c r="CU347" s="110" t="s">
        <v>137</v>
      </c>
      <c r="CV347" s="104"/>
      <c r="CW347" s="110" t="s">
        <v>137</v>
      </c>
      <c r="CX347" s="104"/>
      <c r="CY347" s="110" t="s">
        <v>137</v>
      </c>
      <c r="CZ347" s="104"/>
      <c r="DA347" s="110"/>
      <c r="DB347" s="104"/>
    </row>
    <row r="348" spans="1:106">
      <c r="A348" s="104" t="s">
        <v>388</v>
      </c>
      <c r="B348" s="104"/>
      <c r="C348" s="104"/>
      <c r="D348" s="104">
        <v>2</v>
      </c>
      <c r="E348" s="110" t="s">
        <v>3727</v>
      </c>
      <c r="F348" s="110" t="s">
        <v>2691</v>
      </c>
      <c r="G348" s="110" t="s">
        <v>137</v>
      </c>
      <c r="H348" s="104"/>
      <c r="I348" s="110" t="s">
        <v>986</v>
      </c>
      <c r="J348" s="104" t="s">
        <v>545</v>
      </c>
      <c r="K348" s="110" t="s">
        <v>137</v>
      </c>
      <c r="L348" s="104"/>
      <c r="M348" s="110" t="s">
        <v>137</v>
      </c>
      <c r="N348" s="104"/>
      <c r="O348" s="110" t="s">
        <v>137</v>
      </c>
      <c r="P348" s="104"/>
      <c r="Q348" s="110" t="s">
        <v>137</v>
      </c>
      <c r="R348" s="104"/>
      <c r="S348" s="110"/>
      <c r="T348" s="104"/>
      <c r="U348" s="110"/>
      <c r="V348" s="104"/>
      <c r="W348" s="110"/>
      <c r="X348" s="104"/>
      <c r="Y348" s="110" t="s">
        <v>1016</v>
      </c>
      <c r="Z348" s="104" t="s">
        <v>71</v>
      </c>
      <c r="AA348" s="110" t="s">
        <v>137</v>
      </c>
      <c r="AB348" s="104"/>
      <c r="AC348" s="110" t="s">
        <v>137</v>
      </c>
      <c r="AD348" s="104"/>
      <c r="AE348" s="110" t="s">
        <v>137</v>
      </c>
      <c r="AF348" s="104"/>
      <c r="AG348" s="110" t="s">
        <v>137</v>
      </c>
      <c r="AH348" s="104"/>
      <c r="AI348" s="110" t="s">
        <v>995</v>
      </c>
      <c r="AJ348" s="104" t="s">
        <v>548</v>
      </c>
      <c r="AK348" s="110" t="s">
        <v>999</v>
      </c>
      <c r="AL348" s="111" t="s">
        <v>546</v>
      </c>
      <c r="AM348" s="110" t="s">
        <v>681</v>
      </c>
      <c r="AN348" s="104" t="s">
        <v>547</v>
      </c>
      <c r="AO348" s="110" t="s">
        <v>137</v>
      </c>
      <c r="AP348" s="104"/>
      <c r="AQ348" s="110" t="s">
        <v>1009</v>
      </c>
      <c r="AR348" s="104" t="s">
        <v>74</v>
      </c>
      <c r="AS348" s="110" t="s">
        <v>137</v>
      </c>
      <c r="AT348" s="104"/>
      <c r="AU348" s="110" t="s">
        <v>137</v>
      </c>
      <c r="AV348" s="104"/>
      <c r="AW348" s="110" t="s">
        <v>137</v>
      </c>
      <c r="AX348" s="104"/>
      <c r="AY348" s="110" t="s">
        <v>137</v>
      </c>
      <c r="AZ348" s="104"/>
      <c r="BA348" s="110" t="s">
        <v>137</v>
      </c>
      <c r="BB348" s="104"/>
      <c r="BC348" s="110" t="s">
        <v>705</v>
      </c>
      <c r="BD348" s="104" t="s">
        <v>553</v>
      </c>
      <c r="BE348" s="110" t="s">
        <v>1030</v>
      </c>
      <c r="BF348" s="104" t="s">
        <v>591</v>
      </c>
      <c r="BG348" s="110" t="s">
        <v>137</v>
      </c>
      <c r="BH348" s="104"/>
      <c r="BI348" s="110" t="s">
        <v>137</v>
      </c>
      <c r="BJ348" s="104"/>
      <c r="BK348" s="110" t="s">
        <v>137</v>
      </c>
      <c r="BL348" s="104"/>
      <c r="BM348" s="110" t="s">
        <v>137</v>
      </c>
      <c r="BN348" s="104"/>
      <c r="BO348" s="110" t="s">
        <v>137</v>
      </c>
      <c r="BP348" s="104"/>
      <c r="BQ348" s="110" t="s">
        <v>137</v>
      </c>
      <c r="BR348" s="104"/>
      <c r="BS348" s="110" t="s">
        <v>137</v>
      </c>
      <c r="BT348" s="104"/>
      <c r="BU348" s="110" t="s">
        <v>137</v>
      </c>
      <c r="BV348" s="104"/>
      <c r="BW348" s="110" t="s">
        <v>137</v>
      </c>
      <c r="BX348" s="104"/>
      <c r="BY348" s="110" t="s">
        <v>137</v>
      </c>
      <c r="BZ348" s="104"/>
      <c r="CA348" s="110" t="s">
        <v>137</v>
      </c>
      <c r="CB348" s="104"/>
      <c r="CC348" s="110"/>
      <c r="CD348" s="104"/>
      <c r="CE348" s="110" t="s">
        <v>137</v>
      </c>
      <c r="CF348" s="104"/>
      <c r="CG348" s="110" t="s">
        <v>137</v>
      </c>
      <c r="CH348" s="104"/>
      <c r="CI348" s="110" t="s">
        <v>137</v>
      </c>
      <c r="CJ348" s="104"/>
      <c r="CK348" s="110" t="s">
        <v>137</v>
      </c>
      <c r="CL348" s="104"/>
      <c r="CM348" s="110" t="s">
        <v>137</v>
      </c>
      <c r="CN348" s="104"/>
      <c r="CO348" s="110" t="s">
        <v>137</v>
      </c>
      <c r="CP348" s="104"/>
      <c r="CQ348" s="110" t="s">
        <v>137</v>
      </c>
      <c r="CR348" s="104"/>
      <c r="CS348" s="110" t="s">
        <v>137</v>
      </c>
      <c r="CT348" s="104"/>
      <c r="CU348" s="110" t="s">
        <v>137</v>
      </c>
      <c r="CV348" s="104"/>
      <c r="CW348" s="110" t="s">
        <v>137</v>
      </c>
      <c r="CX348" s="104"/>
      <c r="CY348" s="110" t="s">
        <v>137</v>
      </c>
      <c r="CZ348" s="104"/>
      <c r="DA348" s="110"/>
      <c r="DB348" s="104"/>
    </row>
    <row r="349" spans="1:106">
      <c r="A349" s="104" t="s">
        <v>437</v>
      </c>
      <c r="B349" s="104"/>
      <c r="C349" s="104"/>
      <c r="D349" s="104">
        <v>2</v>
      </c>
      <c r="E349" s="110" t="s">
        <v>3727</v>
      </c>
      <c r="F349" s="110" t="s">
        <v>2691</v>
      </c>
      <c r="G349" s="110" t="s">
        <v>1008</v>
      </c>
      <c r="H349" s="104" t="s">
        <v>594</v>
      </c>
      <c r="I349" s="110" t="s">
        <v>1015</v>
      </c>
      <c r="J349" s="104" t="s">
        <v>539</v>
      </c>
      <c r="K349" s="110" t="s">
        <v>137</v>
      </c>
      <c r="L349" s="104"/>
      <c r="M349" s="110" t="s">
        <v>137</v>
      </c>
      <c r="N349" s="104"/>
      <c r="O349" s="110" t="s">
        <v>137</v>
      </c>
      <c r="P349" s="104"/>
      <c r="Q349" s="110" t="s">
        <v>137</v>
      </c>
      <c r="R349" s="104"/>
      <c r="S349" s="110"/>
      <c r="T349" s="104"/>
      <c r="U349" s="110"/>
      <c r="V349" s="104"/>
      <c r="W349" s="110"/>
      <c r="X349" s="104"/>
      <c r="Y349" s="110" t="s">
        <v>1016</v>
      </c>
      <c r="Z349" s="104" t="s">
        <v>71</v>
      </c>
      <c r="AA349" s="110" t="s">
        <v>137</v>
      </c>
      <c r="AB349" s="104"/>
      <c r="AC349" s="110" t="s">
        <v>137</v>
      </c>
      <c r="AD349" s="104"/>
      <c r="AE349" s="110" t="s">
        <v>137</v>
      </c>
      <c r="AF349" s="104"/>
      <c r="AG349" s="110" t="s">
        <v>137</v>
      </c>
      <c r="AH349" s="104"/>
      <c r="AI349" s="110" t="s">
        <v>995</v>
      </c>
      <c r="AJ349" s="104" t="s">
        <v>548</v>
      </c>
      <c r="AK349" s="110" t="s">
        <v>999</v>
      </c>
      <c r="AL349" s="111" t="s">
        <v>546</v>
      </c>
      <c r="AM349" s="110" t="s">
        <v>683</v>
      </c>
      <c r="AN349" s="104" t="s">
        <v>592</v>
      </c>
      <c r="AO349" s="110" t="s">
        <v>137</v>
      </c>
      <c r="AP349" s="104"/>
      <c r="AQ349" s="110" t="s">
        <v>1009</v>
      </c>
      <c r="AR349" s="104" t="s">
        <v>74</v>
      </c>
      <c r="AS349" s="110" t="s">
        <v>137</v>
      </c>
      <c r="AT349" s="104"/>
      <c r="AU349" s="110" t="s">
        <v>137</v>
      </c>
      <c r="AV349" s="104"/>
      <c r="AW349" s="110" t="s">
        <v>137</v>
      </c>
      <c r="AX349" s="104"/>
      <c r="AY349" s="110" t="s">
        <v>137</v>
      </c>
      <c r="AZ349" s="104"/>
      <c r="BA349" s="110" t="s">
        <v>137</v>
      </c>
      <c r="BB349" s="104"/>
      <c r="BC349" s="110" t="s">
        <v>705</v>
      </c>
      <c r="BD349" s="104" t="s">
        <v>553</v>
      </c>
      <c r="BE349" s="110" t="s">
        <v>1030</v>
      </c>
      <c r="BF349" s="104" t="s">
        <v>591</v>
      </c>
      <c r="BG349" s="110" t="s">
        <v>137</v>
      </c>
      <c r="BH349" s="104"/>
      <c r="BI349" s="110" t="s">
        <v>137</v>
      </c>
      <c r="BJ349" s="104"/>
      <c r="BK349" s="110" t="s">
        <v>137</v>
      </c>
      <c r="BL349" s="104"/>
      <c r="BM349" s="110" t="s">
        <v>137</v>
      </c>
      <c r="BN349" s="104"/>
      <c r="BO349" s="110" t="s">
        <v>137</v>
      </c>
      <c r="BP349" s="104"/>
      <c r="BQ349" s="110" t="s">
        <v>137</v>
      </c>
      <c r="BR349" s="104"/>
      <c r="BS349" s="110" t="s">
        <v>137</v>
      </c>
      <c r="BT349" s="104"/>
      <c r="BU349" s="110" t="s">
        <v>137</v>
      </c>
      <c r="BV349" s="104"/>
      <c r="BW349" s="110" t="s">
        <v>137</v>
      </c>
      <c r="BX349" s="104"/>
      <c r="BY349" s="110" t="s">
        <v>137</v>
      </c>
      <c r="BZ349" s="104"/>
      <c r="CA349" s="110" t="s">
        <v>137</v>
      </c>
      <c r="CB349" s="104"/>
      <c r="CC349" s="110"/>
      <c r="CD349" s="104"/>
      <c r="CE349" s="110" t="s">
        <v>137</v>
      </c>
      <c r="CF349" s="104"/>
      <c r="CG349" s="110" t="s">
        <v>137</v>
      </c>
      <c r="CH349" s="104"/>
      <c r="CI349" s="110" t="s">
        <v>137</v>
      </c>
      <c r="CJ349" s="104"/>
      <c r="CK349" s="110" t="s">
        <v>137</v>
      </c>
      <c r="CL349" s="104"/>
      <c r="CM349" s="110" t="s">
        <v>137</v>
      </c>
      <c r="CN349" s="104"/>
      <c r="CO349" s="110" t="s">
        <v>137</v>
      </c>
      <c r="CP349" s="104"/>
      <c r="CQ349" s="110" t="s">
        <v>137</v>
      </c>
      <c r="CR349" s="104"/>
      <c r="CS349" s="110" t="s">
        <v>137</v>
      </c>
      <c r="CT349" s="104"/>
      <c r="CU349" s="110" t="s">
        <v>137</v>
      </c>
      <c r="CV349" s="104"/>
      <c r="CW349" s="110" t="s">
        <v>137</v>
      </c>
      <c r="CX349" s="104"/>
      <c r="CY349" s="110" t="s">
        <v>137</v>
      </c>
      <c r="CZ349" s="104"/>
      <c r="DA349" s="110"/>
      <c r="DB349" s="104"/>
    </row>
    <row r="350" spans="1:106">
      <c r="A350" s="104" t="s">
        <v>418</v>
      </c>
      <c r="B350" s="104"/>
      <c r="C350" s="104"/>
      <c r="D350" s="104">
        <v>2</v>
      </c>
      <c r="E350" s="110" t="s">
        <v>3727</v>
      </c>
      <c r="F350" s="110" t="s">
        <v>2691</v>
      </c>
      <c r="G350" s="110" t="s">
        <v>1008</v>
      </c>
      <c r="H350" s="104" t="s">
        <v>594</v>
      </c>
      <c r="I350" s="110" t="s">
        <v>986</v>
      </c>
      <c r="J350" s="104" t="s">
        <v>545</v>
      </c>
      <c r="K350" s="110" t="s">
        <v>137</v>
      </c>
      <c r="L350" s="104"/>
      <c r="M350" s="110" t="s">
        <v>137</v>
      </c>
      <c r="N350" s="104"/>
      <c r="O350" s="110" t="s">
        <v>137</v>
      </c>
      <c r="P350" s="104"/>
      <c r="Q350" s="110" t="s">
        <v>137</v>
      </c>
      <c r="R350" s="104"/>
      <c r="S350" s="110"/>
      <c r="T350" s="104"/>
      <c r="U350" s="110"/>
      <c r="V350" s="104"/>
      <c r="W350" s="110"/>
      <c r="X350" s="104"/>
      <c r="Y350" s="110" t="s">
        <v>1016</v>
      </c>
      <c r="Z350" s="104" t="s">
        <v>71</v>
      </c>
      <c r="AA350" s="110" t="s">
        <v>137</v>
      </c>
      <c r="AB350" s="104"/>
      <c r="AC350" s="110" t="s">
        <v>137</v>
      </c>
      <c r="AD350" s="104"/>
      <c r="AE350" s="110" t="s">
        <v>137</v>
      </c>
      <c r="AF350" s="104"/>
      <c r="AG350" s="110" t="s">
        <v>137</v>
      </c>
      <c r="AH350" s="104"/>
      <c r="AI350" s="110" t="s">
        <v>995</v>
      </c>
      <c r="AJ350" s="104" t="s">
        <v>548</v>
      </c>
      <c r="AK350" s="110" t="s">
        <v>999</v>
      </c>
      <c r="AL350" s="111" t="s">
        <v>546</v>
      </c>
      <c r="AM350" s="110" t="s">
        <v>683</v>
      </c>
      <c r="AN350" s="104" t="s">
        <v>592</v>
      </c>
      <c r="AO350" s="110" t="s">
        <v>137</v>
      </c>
      <c r="AP350" s="104"/>
      <c r="AQ350" s="110" t="s">
        <v>1009</v>
      </c>
      <c r="AR350" s="104" t="s">
        <v>74</v>
      </c>
      <c r="AS350" s="110" t="s">
        <v>137</v>
      </c>
      <c r="AT350" s="104"/>
      <c r="AU350" s="110" t="s">
        <v>137</v>
      </c>
      <c r="AV350" s="104"/>
      <c r="AW350" s="110" t="s">
        <v>137</v>
      </c>
      <c r="AX350" s="104"/>
      <c r="AY350" s="110" t="s">
        <v>137</v>
      </c>
      <c r="AZ350" s="104"/>
      <c r="BA350" s="110" t="s">
        <v>137</v>
      </c>
      <c r="BB350" s="104"/>
      <c r="BC350" s="110" t="s">
        <v>705</v>
      </c>
      <c r="BD350" s="104" t="s">
        <v>553</v>
      </c>
      <c r="BE350" s="110" t="s">
        <v>1030</v>
      </c>
      <c r="BF350" s="104" t="s">
        <v>591</v>
      </c>
      <c r="BG350" s="110" t="s">
        <v>137</v>
      </c>
      <c r="BH350" s="104"/>
      <c r="BI350" s="110" t="s">
        <v>137</v>
      </c>
      <c r="BJ350" s="104"/>
      <c r="BK350" s="110" t="s">
        <v>137</v>
      </c>
      <c r="BL350" s="104"/>
      <c r="BM350" s="110" t="s">
        <v>137</v>
      </c>
      <c r="BN350" s="104"/>
      <c r="BO350" s="110" t="s">
        <v>137</v>
      </c>
      <c r="BP350" s="104"/>
      <c r="BQ350" s="110" t="s">
        <v>137</v>
      </c>
      <c r="BR350" s="104"/>
      <c r="BS350" s="110" t="s">
        <v>137</v>
      </c>
      <c r="BT350" s="104"/>
      <c r="BU350" s="110" t="s">
        <v>137</v>
      </c>
      <c r="BV350" s="104"/>
      <c r="BW350" s="110" t="s">
        <v>137</v>
      </c>
      <c r="BX350" s="104"/>
      <c r="BY350" s="110" t="s">
        <v>137</v>
      </c>
      <c r="BZ350" s="104"/>
      <c r="CA350" s="110" t="s">
        <v>137</v>
      </c>
      <c r="CB350" s="104"/>
      <c r="CC350" s="110"/>
      <c r="CD350" s="104"/>
      <c r="CE350" s="110" t="s">
        <v>137</v>
      </c>
      <c r="CF350" s="104"/>
      <c r="CG350" s="110" t="s">
        <v>137</v>
      </c>
      <c r="CH350" s="104"/>
      <c r="CI350" s="110" t="s">
        <v>137</v>
      </c>
      <c r="CJ350" s="104"/>
      <c r="CK350" s="110" t="s">
        <v>137</v>
      </c>
      <c r="CL350" s="104"/>
      <c r="CM350" s="110" t="s">
        <v>137</v>
      </c>
      <c r="CN350" s="104"/>
      <c r="CO350" s="110" t="s">
        <v>137</v>
      </c>
      <c r="CP350" s="104"/>
      <c r="CQ350" s="110" t="s">
        <v>137</v>
      </c>
      <c r="CR350" s="104"/>
      <c r="CS350" s="110" t="s">
        <v>137</v>
      </c>
      <c r="CT350" s="104"/>
      <c r="CU350" s="110" t="s">
        <v>137</v>
      </c>
      <c r="CV350" s="104"/>
      <c r="CW350" s="110" t="s">
        <v>137</v>
      </c>
      <c r="CX350" s="104"/>
      <c r="CY350" s="110" t="s">
        <v>137</v>
      </c>
      <c r="CZ350" s="104"/>
      <c r="DA350" s="110"/>
      <c r="DB350" s="104"/>
    </row>
    <row r="351" spans="1:106">
      <c r="A351" s="104" t="s">
        <v>435</v>
      </c>
      <c r="B351" s="104"/>
      <c r="C351" s="104"/>
      <c r="D351" s="104">
        <v>2</v>
      </c>
      <c r="E351" s="110" t="s">
        <v>3727</v>
      </c>
      <c r="F351" s="110" t="s">
        <v>2691</v>
      </c>
      <c r="G351" s="110" t="s">
        <v>137</v>
      </c>
      <c r="H351" s="104"/>
      <c r="I351" s="110" t="s">
        <v>1015</v>
      </c>
      <c r="J351" s="104" t="s">
        <v>539</v>
      </c>
      <c r="K351" s="110" t="s">
        <v>137</v>
      </c>
      <c r="L351" s="104"/>
      <c r="M351" s="110" t="s">
        <v>137</v>
      </c>
      <c r="N351" s="104"/>
      <c r="O351" s="110" t="s">
        <v>137</v>
      </c>
      <c r="P351" s="104"/>
      <c r="Q351" s="110" t="s">
        <v>137</v>
      </c>
      <c r="R351" s="104"/>
      <c r="S351" s="110"/>
      <c r="T351" s="104"/>
      <c r="U351" s="110"/>
      <c r="V351" s="104"/>
      <c r="W351" s="110"/>
      <c r="X351" s="104"/>
      <c r="Y351" s="110" t="s">
        <v>1016</v>
      </c>
      <c r="Z351" s="104" t="s">
        <v>71</v>
      </c>
      <c r="AA351" s="110" t="s">
        <v>137</v>
      </c>
      <c r="AB351" s="104"/>
      <c r="AC351" s="110" t="s">
        <v>137</v>
      </c>
      <c r="AD351" s="104"/>
      <c r="AE351" s="110" t="s">
        <v>137</v>
      </c>
      <c r="AF351" s="104"/>
      <c r="AG351" s="110" t="s">
        <v>137</v>
      </c>
      <c r="AH351" s="104"/>
      <c r="AI351" s="110" t="s">
        <v>995</v>
      </c>
      <c r="AJ351" s="104" t="s">
        <v>548</v>
      </c>
      <c r="AK351" s="110" t="s">
        <v>999</v>
      </c>
      <c r="AL351" s="111" t="s">
        <v>546</v>
      </c>
      <c r="AM351" s="110" t="s">
        <v>683</v>
      </c>
      <c r="AN351" s="104" t="s">
        <v>592</v>
      </c>
      <c r="AO351" s="110" t="s">
        <v>137</v>
      </c>
      <c r="AP351" s="104"/>
      <c r="AQ351" s="110" t="s">
        <v>1009</v>
      </c>
      <c r="AR351" s="104" t="s">
        <v>74</v>
      </c>
      <c r="AS351" s="110" t="s">
        <v>137</v>
      </c>
      <c r="AT351" s="104"/>
      <c r="AU351" s="110" t="s">
        <v>137</v>
      </c>
      <c r="AV351" s="104"/>
      <c r="AW351" s="110" t="s">
        <v>137</v>
      </c>
      <c r="AX351" s="104"/>
      <c r="AY351" s="110" t="s">
        <v>137</v>
      </c>
      <c r="AZ351" s="104"/>
      <c r="BA351" s="110" t="s">
        <v>137</v>
      </c>
      <c r="BB351" s="104"/>
      <c r="BC351" s="110" t="s">
        <v>705</v>
      </c>
      <c r="BD351" s="104" t="s">
        <v>553</v>
      </c>
      <c r="BE351" s="110" t="s">
        <v>1030</v>
      </c>
      <c r="BF351" s="104" t="s">
        <v>591</v>
      </c>
      <c r="BG351" s="110" t="s">
        <v>137</v>
      </c>
      <c r="BH351" s="104"/>
      <c r="BI351" s="110" t="s">
        <v>137</v>
      </c>
      <c r="BJ351" s="104"/>
      <c r="BK351" s="110" t="s">
        <v>137</v>
      </c>
      <c r="BL351" s="104"/>
      <c r="BM351" s="110" t="s">
        <v>137</v>
      </c>
      <c r="BN351" s="104"/>
      <c r="BO351" s="110" t="s">
        <v>137</v>
      </c>
      <c r="BP351" s="104"/>
      <c r="BQ351" s="110" t="s">
        <v>137</v>
      </c>
      <c r="BR351" s="104"/>
      <c r="BS351" s="110" t="s">
        <v>137</v>
      </c>
      <c r="BT351" s="104"/>
      <c r="BU351" s="110" t="s">
        <v>137</v>
      </c>
      <c r="BV351" s="104"/>
      <c r="BW351" s="110" t="s">
        <v>137</v>
      </c>
      <c r="BX351" s="104"/>
      <c r="BY351" s="110" t="s">
        <v>137</v>
      </c>
      <c r="BZ351" s="104"/>
      <c r="CA351" s="110" t="s">
        <v>137</v>
      </c>
      <c r="CB351" s="104"/>
      <c r="CC351" s="110"/>
      <c r="CD351" s="104"/>
      <c r="CE351" s="110" t="s">
        <v>137</v>
      </c>
      <c r="CF351" s="104"/>
      <c r="CG351" s="110" t="s">
        <v>137</v>
      </c>
      <c r="CH351" s="104"/>
      <c r="CI351" s="110" t="s">
        <v>137</v>
      </c>
      <c r="CJ351" s="104"/>
      <c r="CK351" s="110" t="s">
        <v>137</v>
      </c>
      <c r="CL351" s="104"/>
      <c r="CM351" s="110" t="s">
        <v>137</v>
      </c>
      <c r="CN351" s="104"/>
      <c r="CO351" s="110" t="s">
        <v>137</v>
      </c>
      <c r="CP351" s="104"/>
      <c r="CQ351" s="110" t="s">
        <v>137</v>
      </c>
      <c r="CR351" s="104"/>
      <c r="CS351" s="110" t="s">
        <v>137</v>
      </c>
      <c r="CT351" s="104"/>
      <c r="CU351" s="110" t="s">
        <v>137</v>
      </c>
      <c r="CV351" s="104"/>
      <c r="CW351" s="110" t="s">
        <v>137</v>
      </c>
      <c r="CX351" s="104"/>
      <c r="CY351" s="110" t="s">
        <v>137</v>
      </c>
      <c r="CZ351" s="104"/>
      <c r="DA351" s="110"/>
      <c r="DB351" s="104"/>
    </row>
    <row r="352" spans="1:106">
      <c r="A352" s="104" t="s">
        <v>416</v>
      </c>
      <c r="B352" s="104"/>
      <c r="C352" s="104"/>
      <c r="D352" s="104">
        <v>2</v>
      </c>
      <c r="E352" s="110" t="s">
        <v>3727</v>
      </c>
      <c r="F352" s="110" t="s">
        <v>2691</v>
      </c>
      <c r="G352" s="110" t="s">
        <v>137</v>
      </c>
      <c r="H352" s="104"/>
      <c r="I352" s="110" t="s">
        <v>986</v>
      </c>
      <c r="J352" s="104" t="s">
        <v>545</v>
      </c>
      <c r="K352" s="110" t="s">
        <v>137</v>
      </c>
      <c r="L352" s="104"/>
      <c r="M352" s="110" t="s">
        <v>137</v>
      </c>
      <c r="N352" s="104"/>
      <c r="O352" s="110" t="s">
        <v>137</v>
      </c>
      <c r="P352" s="104"/>
      <c r="Q352" s="110" t="s">
        <v>137</v>
      </c>
      <c r="R352" s="104"/>
      <c r="S352" s="110"/>
      <c r="T352" s="104"/>
      <c r="U352" s="110"/>
      <c r="V352" s="104"/>
      <c r="W352" s="110"/>
      <c r="X352" s="104"/>
      <c r="Y352" s="110" t="s">
        <v>1016</v>
      </c>
      <c r="Z352" s="104" t="s">
        <v>71</v>
      </c>
      <c r="AA352" s="110" t="s">
        <v>137</v>
      </c>
      <c r="AB352" s="104"/>
      <c r="AC352" s="110" t="s">
        <v>137</v>
      </c>
      <c r="AD352" s="104"/>
      <c r="AE352" s="110" t="s">
        <v>137</v>
      </c>
      <c r="AF352" s="104"/>
      <c r="AG352" s="110" t="s">
        <v>137</v>
      </c>
      <c r="AH352" s="104"/>
      <c r="AI352" s="110" t="s">
        <v>995</v>
      </c>
      <c r="AJ352" s="104" t="s">
        <v>548</v>
      </c>
      <c r="AK352" s="110" t="s">
        <v>999</v>
      </c>
      <c r="AL352" s="111" t="s">
        <v>546</v>
      </c>
      <c r="AM352" s="110" t="s">
        <v>683</v>
      </c>
      <c r="AN352" s="104" t="s">
        <v>592</v>
      </c>
      <c r="AO352" s="110" t="s">
        <v>137</v>
      </c>
      <c r="AP352" s="104"/>
      <c r="AQ352" s="110" t="s">
        <v>1009</v>
      </c>
      <c r="AR352" s="104" t="s">
        <v>74</v>
      </c>
      <c r="AS352" s="110" t="s">
        <v>137</v>
      </c>
      <c r="AT352" s="104"/>
      <c r="AU352" s="110" t="s">
        <v>137</v>
      </c>
      <c r="AV352" s="104"/>
      <c r="AW352" s="110" t="s">
        <v>137</v>
      </c>
      <c r="AX352" s="104"/>
      <c r="AY352" s="110" t="s">
        <v>137</v>
      </c>
      <c r="AZ352" s="104"/>
      <c r="BA352" s="110" t="s">
        <v>137</v>
      </c>
      <c r="BB352" s="104"/>
      <c r="BC352" s="110" t="s">
        <v>705</v>
      </c>
      <c r="BD352" s="104" t="s">
        <v>553</v>
      </c>
      <c r="BE352" s="110" t="s">
        <v>1030</v>
      </c>
      <c r="BF352" s="104" t="s">
        <v>591</v>
      </c>
      <c r="BG352" s="110" t="s">
        <v>137</v>
      </c>
      <c r="BH352" s="104"/>
      <c r="BI352" s="110" t="s">
        <v>137</v>
      </c>
      <c r="BJ352" s="104"/>
      <c r="BK352" s="110" t="s">
        <v>137</v>
      </c>
      <c r="BL352" s="104"/>
      <c r="BM352" s="110" t="s">
        <v>137</v>
      </c>
      <c r="BN352" s="104"/>
      <c r="BO352" s="110" t="s">
        <v>137</v>
      </c>
      <c r="BP352" s="104"/>
      <c r="BQ352" s="110" t="s">
        <v>137</v>
      </c>
      <c r="BR352" s="104"/>
      <c r="BS352" s="110" t="s">
        <v>137</v>
      </c>
      <c r="BT352" s="104"/>
      <c r="BU352" s="110" t="s">
        <v>137</v>
      </c>
      <c r="BV352" s="104"/>
      <c r="BW352" s="110" t="s">
        <v>137</v>
      </c>
      <c r="BX352" s="104"/>
      <c r="BY352" s="110" t="s">
        <v>137</v>
      </c>
      <c r="BZ352" s="104"/>
      <c r="CA352" s="110" t="s">
        <v>137</v>
      </c>
      <c r="CB352" s="104"/>
      <c r="CC352" s="110"/>
      <c r="CD352" s="104"/>
      <c r="CE352" s="110" t="s">
        <v>137</v>
      </c>
      <c r="CF352" s="104"/>
      <c r="CG352" s="110" t="s">
        <v>137</v>
      </c>
      <c r="CH352" s="104"/>
      <c r="CI352" s="110" t="s">
        <v>137</v>
      </c>
      <c r="CJ352" s="104"/>
      <c r="CK352" s="110" t="s">
        <v>137</v>
      </c>
      <c r="CL352" s="104"/>
      <c r="CM352" s="110" t="s">
        <v>137</v>
      </c>
      <c r="CN352" s="104"/>
      <c r="CO352" s="110" t="s">
        <v>137</v>
      </c>
      <c r="CP352" s="104"/>
      <c r="CQ352" s="110" t="s">
        <v>137</v>
      </c>
      <c r="CR352" s="104"/>
      <c r="CS352" s="110" t="s">
        <v>137</v>
      </c>
      <c r="CT352" s="104"/>
      <c r="CU352" s="110" t="s">
        <v>137</v>
      </c>
      <c r="CV352" s="104"/>
      <c r="CW352" s="110" t="s">
        <v>137</v>
      </c>
      <c r="CX352" s="104"/>
      <c r="CY352" s="110" t="s">
        <v>137</v>
      </c>
      <c r="CZ352" s="104"/>
      <c r="DA352" s="110"/>
      <c r="DB352" s="104"/>
    </row>
    <row r="353" spans="1:106">
      <c r="A353" s="104" t="s">
        <v>410</v>
      </c>
      <c r="B353" s="104"/>
      <c r="C353" s="104"/>
      <c r="D353" s="104">
        <v>2</v>
      </c>
      <c r="E353" s="110" t="s">
        <v>3727</v>
      </c>
      <c r="F353" s="110" t="s">
        <v>2691</v>
      </c>
      <c r="G353" s="110" t="s">
        <v>1008</v>
      </c>
      <c r="H353" s="104" t="s">
        <v>594</v>
      </c>
      <c r="I353" s="110" t="s">
        <v>1015</v>
      </c>
      <c r="J353" s="104" t="s">
        <v>539</v>
      </c>
      <c r="K353" s="110" t="s">
        <v>137</v>
      </c>
      <c r="L353" s="104"/>
      <c r="M353" s="110" t="s">
        <v>137</v>
      </c>
      <c r="N353" s="104"/>
      <c r="O353" s="110" t="s">
        <v>137</v>
      </c>
      <c r="P353" s="104"/>
      <c r="Q353" s="110" t="s">
        <v>137</v>
      </c>
      <c r="R353" s="104"/>
      <c r="S353" s="110"/>
      <c r="T353" s="104"/>
      <c r="U353" s="110"/>
      <c r="V353" s="104"/>
      <c r="W353" s="110"/>
      <c r="X353" s="104"/>
      <c r="Y353" s="110" t="s">
        <v>1016</v>
      </c>
      <c r="Z353" s="104" t="s">
        <v>71</v>
      </c>
      <c r="AA353" s="110" t="s">
        <v>137</v>
      </c>
      <c r="AB353" s="104"/>
      <c r="AC353" s="110" t="s">
        <v>137</v>
      </c>
      <c r="AD353" s="104"/>
      <c r="AE353" s="110" t="s">
        <v>137</v>
      </c>
      <c r="AF353" s="104"/>
      <c r="AG353" s="110" t="s">
        <v>137</v>
      </c>
      <c r="AH353" s="104"/>
      <c r="AI353" s="110" t="s">
        <v>995</v>
      </c>
      <c r="AJ353" s="104" t="s">
        <v>548</v>
      </c>
      <c r="AK353" s="110" t="s">
        <v>999</v>
      </c>
      <c r="AL353" s="111" t="s">
        <v>546</v>
      </c>
      <c r="AM353" s="110" t="s">
        <v>681</v>
      </c>
      <c r="AN353" s="104" t="s">
        <v>547</v>
      </c>
      <c r="AO353" s="110" t="s">
        <v>137</v>
      </c>
      <c r="AP353" s="104"/>
      <c r="AQ353" s="110" t="s">
        <v>1010</v>
      </c>
      <c r="AR353" s="104" t="s">
        <v>75</v>
      </c>
      <c r="AS353" s="110" t="s">
        <v>137</v>
      </c>
      <c r="AT353" s="104"/>
      <c r="AU353" s="110" t="s">
        <v>137</v>
      </c>
      <c r="AV353" s="104"/>
      <c r="AW353" s="110" t="s">
        <v>137</v>
      </c>
      <c r="AX353" s="104"/>
      <c r="AY353" s="110" t="s">
        <v>137</v>
      </c>
      <c r="AZ353" s="104"/>
      <c r="BA353" s="110" t="s">
        <v>137</v>
      </c>
      <c r="BB353" s="104"/>
      <c r="BC353" s="110" t="s">
        <v>705</v>
      </c>
      <c r="BD353" s="104" t="s">
        <v>553</v>
      </c>
      <c r="BE353" s="110" t="s">
        <v>1030</v>
      </c>
      <c r="BF353" s="104" t="s">
        <v>591</v>
      </c>
      <c r="BG353" s="110" t="s">
        <v>137</v>
      </c>
      <c r="BH353" s="104"/>
      <c r="BI353" s="110" t="s">
        <v>137</v>
      </c>
      <c r="BJ353" s="104"/>
      <c r="BK353" s="110" t="s">
        <v>137</v>
      </c>
      <c r="BL353" s="104"/>
      <c r="BM353" s="110" t="s">
        <v>137</v>
      </c>
      <c r="BN353" s="104"/>
      <c r="BO353" s="110" t="s">
        <v>137</v>
      </c>
      <c r="BP353" s="104"/>
      <c r="BQ353" s="110" t="s">
        <v>137</v>
      </c>
      <c r="BR353" s="104"/>
      <c r="BS353" s="110" t="s">
        <v>137</v>
      </c>
      <c r="BT353" s="104"/>
      <c r="BU353" s="110" t="s">
        <v>137</v>
      </c>
      <c r="BV353" s="104"/>
      <c r="BW353" s="110" t="s">
        <v>137</v>
      </c>
      <c r="BX353" s="104"/>
      <c r="BY353" s="110" t="s">
        <v>137</v>
      </c>
      <c r="BZ353" s="104"/>
      <c r="CA353" s="110" t="s">
        <v>137</v>
      </c>
      <c r="CB353" s="104"/>
      <c r="CC353" s="110"/>
      <c r="CD353" s="104"/>
      <c r="CE353" s="110" t="s">
        <v>137</v>
      </c>
      <c r="CF353" s="104"/>
      <c r="CG353" s="110" t="s">
        <v>137</v>
      </c>
      <c r="CH353" s="104"/>
      <c r="CI353" s="110" t="s">
        <v>137</v>
      </c>
      <c r="CJ353" s="104"/>
      <c r="CK353" s="110" t="s">
        <v>137</v>
      </c>
      <c r="CL353" s="104"/>
      <c r="CM353" s="110" t="s">
        <v>137</v>
      </c>
      <c r="CN353" s="104"/>
      <c r="CO353" s="110" t="s">
        <v>137</v>
      </c>
      <c r="CP353" s="104"/>
      <c r="CQ353" s="110" t="s">
        <v>137</v>
      </c>
      <c r="CR353" s="104"/>
      <c r="CS353" s="110" t="s">
        <v>137</v>
      </c>
      <c r="CT353" s="104"/>
      <c r="CU353" s="110" t="s">
        <v>137</v>
      </c>
      <c r="CV353" s="104"/>
      <c r="CW353" s="110" t="s">
        <v>137</v>
      </c>
      <c r="CX353" s="104"/>
      <c r="CY353" s="110" t="s">
        <v>137</v>
      </c>
      <c r="CZ353" s="104"/>
      <c r="DA353" s="110"/>
      <c r="DB353" s="104"/>
    </row>
    <row r="354" spans="1:106">
      <c r="A354" s="104" t="s">
        <v>391</v>
      </c>
      <c r="B354" s="104"/>
      <c r="C354" s="104"/>
      <c r="D354" s="104">
        <v>2</v>
      </c>
      <c r="E354" s="110" t="s">
        <v>3727</v>
      </c>
      <c r="F354" s="110" t="s">
        <v>2691</v>
      </c>
      <c r="G354" s="110" t="s">
        <v>1008</v>
      </c>
      <c r="H354" s="104" t="s">
        <v>594</v>
      </c>
      <c r="I354" s="110" t="s">
        <v>986</v>
      </c>
      <c r="J354" s="104" t="s">
        <v>545</v>
      </c>
      <c r="K354" s="110" t="s">
        <v>137</v>
      </c>
      <c r="L354" s="104"/>
      <c r="M354" s="110" t="s">
        <v>137</v>
      </c>
      <c r="N354" s="104"/>
      <c r="O354" s="110" t="s">
        <v>137</v>
      </c>
      <c r="P354" s="104"/>
      <c r="Q354" s="110" t="s">
        <v>137</v>
      </c>
      <c r="R354" s="104"/>
      <c r="S354" s="110"/>
      <c r="T354" s="104"/>
      <c r="U354" s="110"/>
      <c r="V354" s="104"/>
      <c r="W354" s="110"/>
      <c r="X354" s="104"/>
      <c r="Y354" s="110" t="s">
        <v>1016</v>
      </c>
      <c r="Z354" s="104" t="s">
        <v>71</v>
      </c>
      <c r="AA354" s="110" t="s">
        <v>137</v>
      </c>
      <c r="AB354" s="104"/>
      <c r="AC354" s="110" t="s">
        <v>137</v>
      </c>
      <c r="AD354" s="104"/>
      <c r="AE354" s="110" t="s">
        <v>137</v>
      </c>
      <c r="AF354" s="104"/>
      <c r="AG354" s="110" t="s">
        <v>137</v>
      </c>
      <c r="AH354" s="104"/>
      <c r="AI354" s="110" t="s">
        <v>995</v>
      </c>
      <c r="AJ354" s="104" t="s">
        <v>548</v>
      </c>
      <c r="AK354" s="110" t="s">
        <v>999</v>
      </c>
      <c r="AL354" s="111" t="s">
        <v>546</v>
      </c>
      <c r="AM354" s="110" t="s">
        <v>681</v>
      </c>
      <c r="AN354" s="104" t="s">
        <v>547</v>
      </c>
      <c r="AO354" s="110" t="s">
        <v>137</v>
      </c>
      <c r="AP354" s="104"/>
      <c r="AQ354" s="110" t="s">
        <v>1010</v>
      </c>
      <c r="AR354" s="104" t="s">
        <v>75</v>
      </c>
      <c r="AS354" s="110" t="s">
        <v>137</v>
      </c>
      <c r="AT354" s="104"/>
      <c r="AU354" s="110" t="s">
        <v>137</v>
      </c>
      <c r="AV354" s="104"/>
      <c r="AW354" s="110" t="s">
        <v>137</v>
      </c>
      <c r="AX354" s="104"/>
      <c r="AY354" s="110" t="s">
        <v>137</v>
      </c>
      <c r="AZ354" s="104"/>
      <c r="BA354" s="110" t="s">
        <v>137</v>
      </c>
      <c r="BB354" s="104"/>
      <c r="BC354" s="110" t="s">
        <v>705</v>
      </c>
      <c r="BD354" s="104" t="s">
        <v>553</v>
      </c>
      <c r="BE354" s="110" t="s">
        <v>1030</v>
      </c>
      <c r="BF354" s="104" t="s">
        <v>591</v>
      </c>
      <c r="BG354" s="110" t="s">
        <v>137</v>
      </c>
      <c r="BH354" s="104"/>
      <c r="BI354" s="110" t="s">
        <v>137</v>
      </c>
      <c r="BJ354" s="104"/>
      <c r="BK354" s="110" t="s">
        <v>137</v>
      </c>
      <c r="BL354" s="104"/>
      <c r="BM354" s="110" t="s">
        <v>137</v>
      </c>
      <c r="BN354" s="104"/>
      <c r="BO354" s="110" t="s">
        <v>137</v>
      </c>
      <c r="BP354" s="104"/>
      <c r="BQ354" s="110" t="s">
        <v>137</v>
      </c>
      <c r="BR354" s="104"/>
      <c r="BS354" s="110" t="s">
        <v>137</v>
      </c>
      <c r="BT354" s="104"/>
      <c r="BU354" s="110" t="s">
        <v>137</v>
      </c>
      <c r="BV354" s="104"/>
      <c r="BW354" s="110" t="s">
        <v>137</v>
      </c>
      <c r="BX354" s="104"/>
      <c r="BY354" s="110" t="s">
        <v>137</v>
      </c>
      <c r="BZ354" s="104"/>
      <c r="CA354" s="110" t="s">
        <v>137</v>
      </c>
      <c r="CB354" s="104"/>
      <c r="CC354" s="110"/>
      <c r="CD354" s="104"/>
      <c r="CE354" s="110" t="s">
        <v>137</v>
      </c>
      <c r="CF354" s="104"/>
      <c r="CG354" s="110" t="s">
        <v>137</v>
      </c>
      <c r="CH354" s="104"/>
      <c r="CI354" s="110" t="s">
        <v>137</v>
      </c>
      <c r="CJ354" s="104"/>
      <c r="CK354" s="110" t="s">
        <v>137</v>
      </c>
      <c r="CL354" s="104"/>
      <c r="CM354" s="110" t="s">
        <v>137</v>
      </c>
      <c r="CN354" s="104"/>
      <c r="CO354" s="110" t="s">
        <v>137</v>
      </c>
      <c r="CP354" s="104"/>
      <c r="CQ354" s="110" t="s">
        <v>137</v>
      </c>
      <c r="CR354" s="104"/>
      <c r="CS354" s="110" t="s">
        <v>137</v>
      </c>
      <c r="CT354" s="104"/>
      <c r="CU354" s="110" t="s">
        <v>137</v>
      </c>
      <c r="CV354" s="104"/>
      <c r="CW354" s="110" t="s">
        <v>137</v>
      </c>
      <c r="CX354" s="104"/>
      <c r="CY354" s="110" t="s">
        <v>137</v>
      </c>
      <c r="CZ354" s="104"/>
      <c r="DA354" s="110"/>
      <c r="DB354" s="104"/>
    </row>
    <row r="355" spans="1:106">
      <c r="A355" s="104" t="s">
        <v>408</v>
      </c>
      <c r="B355" s="104"/>
      <c r="C355" s="104"/>
      <c r="D355" s="104">
        <v>2</v>
      </c>
      <c r="E355" s="110" t="s">
        <v>3727</v>
      </c>
      <c r="F355" s="110" t="s">
        <v>2691</v>
      </c>
      <c r="G355" s="110" t="s">
        <v>137</v>
      </c>
      <c r="H355" s="104"/>
      <c r="I355" s="110" t="s">
        <v>1015</v>
      </c>
      <c r="J355" s="104" t="s">
        <v>539</v>
      </c>
      <c r="K355" s="110" t="s">
        <v>137</v>
      </c>
      <c r="L355" s="104"/>
      <c r="M355" s="110" t="s">
        <v>137</v>
      </c>
      <c r="N355" s="104"/>
      <c r="O355" s="110" t="s">
        <v>137</v>
      </c>
      <c r="P355" s="104"/>
      <c r="Q355" s="110" t="s">
        <v>137</v>
      </c>
      <c r="R355" s="104"/>
      <c r="S355" s="110"/>
      <c r="T355" s="104"/>
      <c r="U355" s="110"/>
      <c r="V355" s="104"/>
      <c r="W355" s="110"/>
      <c r="X355" s="104"/>
      <c r="Y355" s="110" t="s">
        <v>1016</v>
      </c>
      <c r="Z355" s="104" t="s">
        <v>71</v>
      </c>
      <c r="AA355" s="110" t="s">
        <v>137</v>
      </c>
      <c r="AB355" s="104"/>
      <c r="AC355" s="110" t="s">
        <v>137</v>
      </c>
      <c r="AD355" s="104"/>
      <c r="AE355" s="110" t="s">
        <v>137</v>
      </c>
      <c r="AF355" s="104"/>
      <c r="AG355" s="110" t="s">
        <v>137</v>
      </c>
      <c r="AH355" s="104"/>
      <c r="AI355" s="110" t="s">
        <v>995</v>
      </c>
      <c r="AJ355" s="104" t="s">
        <v>548</v>
      </c>
      <c r="AK355" s="110" t="s">
        <v>999</v>
      </c>
      <c r="AL355" s="111" t="s">
        <v>546</v>
      </c>
      <c r="AM355" s="110" t="s">
        <v>681</v>
      </c>
      <c r="AN355" s="104" t="s">
        <v>547</v>
      </c>
      <c r="AO355" s="110" t="s">
        <v>137</v>
      </c>
      <c r="AP355" s="104"/>
      <c r="AQ355" s="110" t="s">
        <v>1010</v>
      </c>
      <c r="AR355" s="104" t="s">
        <v>75</v>
      </c>
      <c r="AS355" s="110" t="s">
        <v>137</v>
      </c>
      <c r="AT355" s="104"/>
      <c r="AU355" s="110" t="s">
        <v>137</v>
      </c>
      <c r="AV355" s="104"/>
      <c r="AW355" s="110" t="s">
        <v>137</v>
      </c>
      <c r="AX355" s="104"/>
      <c r="AY355" s="110" t="s">
        <v>137</v>
      </c>
      <c r="AZ355" s="104"/>
      <c r="BA355" s="110" t="s">
        <v>137</v>
      </c>
      <c r="BB355" s="104"/>
      <c r="BC355" s="110" t="s">
        <v>705</v>
      </c>
      <c r="BD355" s="104" t="s">
        <v>553</v>
      </c>
      <c r="BE355" s="110" t="s">
        <v>1030</v>
      </c>
      <c r="BF355" s="104" t="s">
        <v>591</v>
      </c>
      <c r="BG355" s="110" t="s">
        <v>137</v>
      </c>
      <c r="BH355" s="104"/>
      <c r="BI355" s="110" t="s">
        <v>137</v>
      </c>
      <c r="BJ355" s="104"/>
      <c r="BK355" s="110" t="s">
        <v>137</v>
      </c>
      <c r="BL355" s="104"/>
      <c r="BM355" s="110" t="s">
        <v>137</v>
      </c>
      <c r="BN355" s="104"/>
      <c r="BO355" s="110" t="s">
        <v>137</v>
      </c>
      <c r="BP355" s="104"/>
      <c r="BQ355" s="110" t="s">
        <v>137</v>
      </c>
      <c r="BR355" s="104"/>
      <c r="BS355" s="110" t="s">
        <v>137</v>
      </c>
      <c r="BT355" s="104"/>
      <c r="BU355" s="110" t="s">
        <v>137</v>
      </c>
      <c r="BV355" s="104"/>
      <c r="BW355" s="110" t="s">
        <v>137</v>
      </c>
      <c r="BX355" s="104"/>
      <c r="BY355" s="110" t="s">
        <v>137</v>
      </c>
      <c r="BZ355" s="104"/>
      <c r="CA355" s="110" t="s">
        <v>137</v>
      </c>
      <c r="CB355" s="104"/>
      <c r="CC355" s="110"/>
      <c r="CD355" s="104"/>
      <c r="CE355" s="110" t="s">
        <v>137</v>
      </c>
      <c r="CF355" s="104"/>
      <c r="CG355" s="110" t="s">
        <v>137</v>
      </c>
      <c r="CH355" s="104"/>
      <c r="CI355" s="110" t="s">
        <v>137</v>
      </c>
      <c r="CJ355" s="104"/>
      <c r="CK355" s="110" t="s">
        <v>137</v>
      </c>
      <c r="CL355" s="104"/>
      <c r="CM355" s="110" t="s">
        <v>137</v>
      </c>
      <c r="CN355" s="104"/>
      <c r="CO355" s="110" t="s">
        <v>137</v>
      </c>
      <c r="CP355" s="104"/>
      <c r="CQ355" s="110" t="s">
        <v>137</v>
      </c>
      <c r="CR355" s="104"/>
      <c r="CS355" s="110" t="s">
        <v>137</v>
      </c>
      <c r="CT355" s="104"/>
      <c r="CU355" s="110" t="s">
        <v>137</v>
      </c>
      <c r="CV355" s="104"/>
      <c r="CW355" s="110" t="s">
        <v>137</v>
      </c>
      <c r="CX355" s="104"/>
      <c r="CY355" s="110" t="s">
        <v>137</v>
      </c>
      <c r="CZ355" s="104"/>
      <c r="DA355" s="110"/>
      <c r="DB355" s="104"/>
    </row>
    <row r="356" spans="1:106">
      <c r="A356" s="104" t="s">
        <v>389</v>
      </c>
      <c r="B356" s="104"/>
      <c r="C356" s="104"/>
      <c r="D356" s="104">
        <v>2</v>
      </c>
      <c r="E356" s="110" t="s">
        <v>3727</v>
      </c>
      <c r="F356" s="110" t="s">
        <v>2691</v>
      </c>
      <c r="G356" s="110" t="s">
        <v>137</v>
      </c>
      <c r="H356" s="104"/>
      <c r="I356" s="110" t="s">
        <v>986</v>
      </c>
      <c r="J356" s="104" t="s">
        <v>545</v>
      </c>
      <c r="K356" s="110" t="s">
        <v>137</v>
      </c>
      <c r="L356" s="104"/>
      <c r="M356" s="110" t="s">
        <v>137</v>
      </c>
      <c r="N356" s="104"/>
      <c r="O356" s="110" t="s">
        <v>137</v>
      </c>
      <c r="P356" s="104"/>
      <c r="Q356" s="110" t="s">
        <v>137</v>
      </c>
      <c r="R356" s="104"/>
      <c r="S356" s="110"/>
      <c r="T356" s="104"/>
      <c r="U356" s="110"/>
      <c r="V356" s="104"/>
      <c r="W356" s="110"/>
      <c r="X356" s="104"/>
      <c r="Y356" s="110" t="s">
        <v>1016</v>
      </c>
      <c r="Z356" s="104" t="s">
        <v>71</v>
      </c>
      <c r="AA356" s="110" t="s">
        <v>137</v>
      </c>
      <c r="AB356" s="104"/>
      <c r="AC356" s="110" t="s">
        <v>137</v>
      </c>
      <c r="AD356" s="104"/>
      <c r="AE356" s="110" t="s">
        <v>137</v>
      </c>
      <c r="AF356" s="104"/>
      <c r="AG356" s="110" t="s">
        <v>137</v>
      </c>
      <c r="AH356" s="104"/>
      <c r="AI356" s="110" t="s">
        <v>995</v>
      </c>
      <c r="AJ356" s="104" t="s">
        <v>548</v>
      </c>
      <c r="AK356" s="110" t="s">
        <v>999</v>
      </c>
      <c r="AL356" s="111" t="s">
        <v>546</v>
      </c>
      <c r="AM356" s="110" t="s">
        <v>681</v>
      </c>
      <c r="AN356" s="104" t="s">
        <v>547</v>
      </c>
      <c r="AO356" s="110" t="s">
        <v>137</v>
      </c>
      <c r="AP356" s="104"/>
      <c r="AQ356" s="110" t="s">
        <v>1010</v>
      </c>
      <c r="AR356" s="104" t="s">
        <v>75</v>
      </c>
      <c r="AS356" s="110" t="s">
        <v>137</v>
      </c>
      <c r="AT356" s="104"/>
      <c r="AU356" s="110" t="s">
        <v>137</v>
      </c>
      <c r="AV356" s="104"/>
      <c r="AW356" s="110" t="s">
        <v>137</v>
      </c>
      <c r="AX356" s="104"/>
      <c r="AY356" s="110" t="s">
        <v>137</v>
      </c>
      <c r="AZ356" s="104"/>
      <c r="BA356" s="110" t="s">
        <v>137</v>
      </c>
      <c r="BB356" s="104"/>
      <c r="BC356" s="110" t="s">
        <v>705</v>
      </c>
      <c r="BD356" s="104" t="s">
        <v>553</v>
      </c>
      <c r="BE356" s="110" t="s">
        <v>1030</v>
      </c>
      <c r="BF356" s="104" t="s">
        <v>591</v>
      </c>
      <c r="BG356" s="110" t="s">
        <v>137</v>
      </c>
      <c r="BH356" s="104"/>
      <c r="BI356" s="110" t="s">
        <v>137</v>
      </c>
      <c r="BJ356" s="104"/>
      <c r="BK356" s="110" t="s">
        <v>137</v>
      </c>
      <c r="BL356" s="104"/>
      <c r="BM356" s="110" t="s">
        <v>137</v>
      </c>
      <c r="BN356" s="104"/>
      <c r="BO356" s="110" t="s">
        <v>137</v>
      </c>
      <c r="BP356" s="104"/>
      <c r="BQ356" s="110" t="s">
        <v>137</v>
      </c>
      <c r="BR356" s="104"/>
      <c r="BS356" s="110" t="s">
        <v>137</v>
      </c>
      <c r="BT356" s="104"/>
      <c r="BU356" s="110" t="s">
        <v>137</v>
      </c>
      <c r="BV356" s="104"/>
      <c r="BW356" s="110" t="s">
        <v>137</v>
      </c>
      <c r="BX356" s="104"/>
      <c r="BY356" s="110" t="s">
        <v>137</v>
      </c>
      <c r="BZ356" s="104"/>
      <c r="CA356" s="110" t="s">
        <v>137</v>
      </c>
      <c r="CB356" s="104"/>
      <c r="CC356" s="110"/>
      <c r="CD356" s="104"/>
      <c r="CE356" s="110" t="s">
        <v>137</v>
      </c>
      <c r="CF356" s="104"/>
      <c r="CG356" s="110" t="s">
        <v>137</v>
      </c>
      <c r="CH356" s="104"/>
      <c r="CI356" s="110" t="s">
        <v>137</v>
      </c>
      <c r="CJ356" s="104"/>
      <c r="CK356" s="110" t="s">
        <v>137</v>
      </c>
      <c r="CL356" s="104"/>
      <c r="CM356" s="110" t="s">
        <v>137</v>
      </c>
      <c r="CN356" s="104"/>
      <c r="CO356" s="110" t="s">
        <v>137</v>
      </c>
      <c r="CP356" s="104"/>
      <c r="CQ356" s="110" t="s">
        <v>137</v>
      </c>
      <c r="CR356" s="104"/>
      <c r="CS356" s="110" t="s">
        <v>137</v>
      </c>
      <c r="CT356" s="104"/>
      <c r="CU356" s="110" t="s">
        <v>137</v>
      </c>
      <c r="CV356" s="104"/>
      <c r="CW356" s="110" t="s">
        <v>137</v>
      </c>
      <c r="CX356" s="104"/>
      <c r="CY356" s="110" t="s">
        <v>137</v>
      </c>
      <c r="CZ356" s="104"/>
      <c r="DA356" s="110"/>
      <c r="DB356" s="104"/>
    </row>
    <row r="357" spans="1:106">
      <c r="A357" s="104" t="s">
        <v>438</v>
      </c>
      <c r="B357" s="104"/>
      <c r="C357" s="104"/>
      <c r="D357" s="104">
        <v>2</v>
      </c>
      <c r="E357" s="110" t="s">
        <v>3727</v>
      </c>
      <c r="F357" s="110" t="s">
        <v>2691</v>
      </c>
      <c r="G357" s="110" t="s">
        <v>1008</v>
      </c>
      <c r="H357" s="104" t="s">
        <v>594</v>
      </c>
      <c r="I357" s="110" t="s">
        <v>1015</v>
      </c>
      <c r="J357" s="104" t="s">
        <v>539</v>
      </c>
      <c r="K357" s="110" t="s">
        <v>137</v>
      </c>
      <c r="L357" s="104"/>
      <c r="M357" s="110" t="s">
        <v>137</v>
      </c>
      <c r="N357" s="104"/>
      <c r="O357" s="110" t="s">
        <v>137</v>
      </c>
      <c r="P357" s="104"/>
      <c r="Q357" s="110" t="s">
        <v>137</v>
      </c>
      <c r="R357" s="104"/>
      <c r="S357" s="110"/>
      <c r="T357" s="104"/>
      <c r="U357" s="110"/>
      <c r="V357" s="104"/>
      <c r="W357" s="110"/>
      <c r="X357" s="104"/>
      <c r="Y357" s="110" t="s">
        <v>1016</v>
      </c>
      <c r="Z357" s="104" t="s">
        <v>71</v>
      </c>
      <c r="AA357" s="110" t="s">
        <v>137</v>
      </c>
      <c r="AB357" s="104"/>
      <c r="AC357" s="110" t="s">
        <v>137</v>
      </c>
      <c r="AD357" s="104"/>
      <c r="AE357" s="110" t="s">
        <v>137</v>
      </c>
      <c r="AF357" s="104"/>
      <c r="AG357" s="110" t="s">
        <v>137</v>
      </c>
      <c r="AH357" s="104"/>
      <c r="AI357" s="110" t="s">
        <v>995</v>
      </c>
      <c r="AJ357" s="104" t="s">
        <v>548</v>
      </c>
      <c r="AK357" s="110" t="s">
        <v>999</v>
      </c>
      <c r="AL357" s="111" t="s">
        <v>546</v>
      </c>
      <c r="AM357" s="110" t="s">
        <v>683</v>
      </c>
      <c r="AN357" s="104" t="s">
        <v>592</v>
      </c>
      <c r="AO357" s="110" t="s">
        <v>137</v>
      </c>
      <c r="AP357" s="104"/>
      <c r="AQ357" s="110" t="s">
        <v>1010</v>
      </c>
      <c r="AR357" s="104" t="s">
        <v>75</v>
      </c>
      <c r="AS357" s="110" t="s">
        <v>137</v>
      </c>
      <c r="AT357" s="104"/>
      <c r="AU357" s="110" t="s">
        <v>137</v>
      </c>
      <c r="AV357" s="104"/>
      <c r="AW357" s="110" t="s">
        <v>137</v>
      </c>
      <c r="AX357" s="104"/>
      <c r="AY357" s="110" t="s">
        <v>137</v>
      </c>
      <c r="AZ357" s="104"/>
      <c r="BA357" s="110" t="s">
        <v>137</v>
      </c>
      <c r="BB357" s="104"/>
      <c r="BC357" s="110" t="s">
        <v>705</v>
      </c>
      <c r="BD357" s="104" t="s">
        <v>553</v>
      </c>
      <c r="BE357" s="110" t="s">
        <v>1030</v>
      </c>
      <c r="BF357" s="104" t="s">
        <v>591</v>
      </c>
      <c r="BG357" s="110" t="s">
        <v>137</v>
      </c>
      <c r="BH357" s="104"/>
      <c r="BI357" s="110" t="s">
        <v>137</v>
      </c>
      <c r="BJ357" s="104"/>
      <c r="BK357" s="110" t="s">
        <v>137</v>
      </c>
      <c r="BL357" s="104"/>
      <c r="BM357" s="110" t="s">
        <v>137</v>
      </c>
      <c r="BN357" s="104"/>
      <c r="BO357" s="110" t="s">
        <v>137</v>
      </c>
      <c r="BP357" s="104"/>
      <c r="BQ357" s="110" t="s">
        <v>137</v>
      </c>
      <c r="BR357" s="104"/>
      <c r="BS357" s="110" t="s">
        <v>137</v>
      </c>
      <c r="BT357" s="104"/>
      <c r="BU357" s="110" t="s">
        <v>137</v>
      </c>
      <c r="BV357" s="104"/>
      <c r="BW357" s="110" t="s">
        <v>137</v>
      </c>
      <c r="BX357" s="104"/>
      <c r="BY357" s="110" t="s">
        <v>137</v>
      </c>
      <c r="BZ357" s="104"/>
      <c r="CA357" s="110" t="s">
        <v>137</v>
      </c>
      <c r="CB357" s="104"/>
      <c r="CC357" s="110"/>
      <c r="CD357" s="104"/>
      <c r="CE357" s="110" t="s">
        <v>137</v>
      </c>
      <c r="CF357" s="104"/>
      <c r="CG357" s="110" t="s">
        <v>137</v>
      </c>
      <c r="CH357" s="104"/>
      <c r="CI357" s="110" t="s">
        <v>137</v>
      </c>
      <c r="CJ357" s="104"/>
      <c r="CK357" s="110" t="s">
        <v>137</v>
      </c>
      <c r="CL357" s="104"/>
      <c r="CM357" s="110" t="s">
        <v>137</v>
      </c>
      <c r="CN357" s="104"/>
      <c r="CO357" s="110" t="s">
        <v>137</v>
      </c>
      <c r="CP357" s="104"/>
      <c r="CQ357" s="110" t="s">
        <v>137</v>
      </c>
      <c r="CR357" s="104"/>
      <c r="CS357" s="110" t="s">
        <v>137</v>
      </c>
      <c r="CT357" s="104"/>
      <c r="CU357" s="110" t="s">
        <v>137</v>
      </c>
      <c r="CV357" s="104"/>
      <c r="CW357" s="110" t="s">
        <v>137</v>
      </c>
      <c r="CX357" s="104"/>
      <c r="CY357" s="110" t="s">
        <v>137</v>
      </c>
      <c r="CZ357" s="104"/>
      <c r="DA357" s="110"/>
      <c r="DB357" s="104"/>
    </row>
    <row r="358" spans="1:106">
      <c r="A358" s="104" t="s">
        <v>419</v>
      </c>
      <c r="B358" s="104"/>
      <c r="C358" s="104"/>
      <c r="D358" s="104">
        <v>2</v>
      </c>
      <c r="E358" s="110" t="s">
        <v>3727</v>
      </c>
      <c r="F358" s="110" t="s">
        <v>2691</v>
      </c>
      <c r="G358" s="110" t="s">
        <v>1008</v>
      </c>
      <c r="H358" s="104" t="s">
        <v>594</v>
      </c>
      <c r="I358" s="110" t="s">
        <v>986</v>
      </c>
      <c r="J358" s="104" t="s">
        <v>545</v>
      </c>
      <c r="K358" s="110" t="s">
        <v>137</v>
      </c>
      <c r="L358" s="104"/>
      <c r="M358" s="110" t="s">
        <v>137</v>
      </c>
      <c r="N358" s="104"/>
      <c r="O358" s="110" t="s">
        <v>137</v>
      </c>
      <c r="P358" s="104"/>
      <c r="Q358" s="110" t="s">
        <v>137</v>
      </c>
      <c r="R358" s="104"/>
      <c r="S358" s="110"/>
      <c r="T358" s="104"/>
      <c r="U358" s="110"/>
      <c r="V358" s="104"/>
      <c r="W358" s="110"/>
      <c r="X358" s="104"/>
      <c r="Y358" s="110" t="s">
        <v>1016</v>
      </c>
      <c r="Z358" s="104" t="s">
        <v>71</v>
      </c>
      <c r="AA358" s="110" t="s">
        <v>137</v>
      </c>
      <c r="AB358" s="104"/>
      <c r="AC358" s="110" t="s">
        <v>137</v>
      </c>
      <c r="AD358" s="104"/>
      <c r="AE358" s="110" t="s">
        <v>137</v>
      </c>
      <c r="AF358" s="104"/>
      <c r="AG358" s="110" t="s">
        <v>137</v>
      </c>
      <c r="AH358" s="104"/>
      <c r="AI358" s="110" t="s">
        <v>995</v>
      </c>
      <c r="AJ358" s="104" t="s">
        <v>548</v>
      </c>
      <c r="AK358" s="110" t="s">
        <v>999</v>
      </c>
      <c r="AL358" s="111" t="s">
        <v>546</v>
      </c>
      <c r="AM358" s="110" t="s">
        <v>683</v>
      </c>
      <c r="AN358" s="104" t="s">
        <v>592</v>
      </c>
      <c r="AO358" s="110" t="s">
        <v>137</v>
      </c>
      <c r="AP358" s="104"/>
      <c r="AQ358" s="110" t="s">
        <v>1010</v>
      </c>
      <c r="AR358" s="104" t="s">
        <v>75</v>
      </c>
      <c r="AS358" s="110" t="s">
        <v>137</v>
      </c>
      <c r="AT358" s="104"/>
      <c r="AU358" s="110" t="s">
        <v>137</v>
      </c>
      <c r="AV358" s="104"/>
      <c r="AW358" s="110" t="s">
        <v>137</v>
      </c>
      <c r="AX358" s="104"/>
      <c r="AY358" s="110" t="s">
        <v>137</v>
      </c>
      <c r="AZ358" s="104"/>
      <c r="BA358" s="110" t="s">
        <v>137</v>
      </c>
      <c r="BB358" s="104"/>
      <c r="BC358" s="110" t="s">
        <v>705</v>
      </c>
      <c r="BD358" s="104" t="s">
        <v>553</v>
      </c>
      <c r="BE358" s="110" t="s">
        <v>1030</v>
      </c>
      <c r="BF358" s="104" t="s">
        <v>591</v>
      </c>
      <c r="BG358" s="110" t="s">
        <v>137</v>
      </c>
      <c r="BH358" s="104"/>
      <c r="BI358" s="110" t="s">
        <v>137</v>
      </c>
      <c r="BJ358" s="104"/>
      <c r="BK358" s="110" t="s">
        <v>137</v>
      </c>
      <c r="BL358" s="104"/>
      <c r="BM358" s="110" t="s">
        <v>137</v>
      </c>
      <c r="BN358" s="104"/>
      <c r="BO358" s="110" t="s">
        <v>137</v>
      </c>
      <c r="BP358" s="104"/>
      <c r="BQ358" s="110" t="s">
        <v>137</v>
      </c>
      <c r="BR358" s="104"/>
      <c r="BS358" s="110" t="s">
        <v>137</v>
      </c>
      <c r="BT358" s="104"/>
      <c r="BU358" s="110" t="s">
        <v>137</v>
      </c>
      <c r="BV358" s="104"/>
      <c r="BW358" s="110" t="s">
        <v>137</v>
      </c>
      <c r="BX358" s="104"/>
      <c r="BY358" s="110" t="s">
        <v>137</v>
      </c>
      <c r="BZ358" s="104"/>
      <c r="CA358" s="110" t="s">
        <v>137</v>
      </c>
      <c r="CB358" s="104"/>
      <c r="CC358" s="110"/>
      <c r="CD358" s="104"/>
      <c r="CE358" s="110" t="s">
        <v>137</v>
      </c>
      <c r="CF358" s="104"/>
      <c r="CG358" s="110" t="s">
        <v>137</v>
      </c>
      <c r="CH358" s="104"/>
      <c r="CI358" s="110" t="s">
        <v>137</v>
      </c>
      <c r="CJ358" s="104"/>
      <c r="CK358" s="110" t="s">
        <v>137</v>
      </c>
      <c r="CL358" s="104"/>
      <c r="CM358" s="110" t="s">
        <v>137</v>
      </c>
      <c r="CN358" s="104"/>
      <c r="CO358" s="110" t="s">
        <v>137</v>
      </c>
      <c r="CP358" s="104"/>
      <c r="CQ358" s="110" t="s">
        <v>137</v>
      </c>
      <c r="CR358" s="104"/>
      <c r="CS358" s="110" t="s">
        <v>137</v>
      </c>
      <c r="CT358" s="104"/>
      <c r="CU358" s="110" t="s">
        <v>137</v>
      </c>
      <c r="CV358" s="104"/>
      <c r="CW358" s="110" t="s">
        <v>137</v>
      </c>
      <c r="CX358" s="104"/>
      <c r="CY358" s="110" t="s">
        <v>137</v>
      </c>
      <c r="CZ358" s="104"/>
      <c r="DA358" s="110"/>
      <c r="DB358" s="104"/>
    </row>
    <row r="359" spans="1:106">
      <c r="A359" s="104" t="s">
        <v>436</v>
      </c>
      <c r="B359" s="104"/>
      <c r="C359" s="104"/>
      <c r="D359" s="104">
        <v>2</v>
      </c>
      <c r="E359" s="110" t="s">
        <v>3727</v>
      </c>
      <c r="F359" s="110" t="s">
        <v>2691</v>
      </c>
      <c r="G359" s="110" t="s">
        <v>137</v>
      </c>
      <c r="H359" s="104"/>
      <c r="I359" s="110" t="s">
        <v>1015</v>
      </c>
      <c r="J359" s="104" t="s">
        <v>539</v>
      </c>
      <c r="K359" s="110" t="s">
        <v>137</v>
      </c>
      <c r="L359" s="104"/>
      <c r="M359" s="110" t="s">
        <v>137</v>
      </c>
      <c r="N359" s="104"/>
      <c r="O359" s="110" t="s">
        <v>137</v>
      </c>
      <c r="P359" s="104"/>
      <c r="Q359" s="110" t="s">
        <v>137</v>
      </c>
      <c r="R359" s="104"/>
      <c r="S359" s="110"/>
      <c r="T359" s="104"/>
      <c r="U359" s="110"/>
      <c r="V359" s="104"/>
      <c r="W359" s="110"/>
      <c r="X359" s="104"/>
      <c r="Y359" s="110" t="s">
        <v>1016</v>
      </c>
      <c r="Z359" s="104" t="s">
        <v>71</v>
      </c>
      <c r="AA359" s="110" t="s">
        <v>137</v>
      </c>
      <c r="AB359" s="104"/>
      <c r="AC359" s="110" t="s">
        <v>137</v>
      </c>
      <c r="AD359" s="104"/>
      <c r="AE359" s="110" t="s">
        <v>137</v>
      </c>
      <c r="AF359" s="104"/>
      <c r="AG359" s="110" t="s">
        <v>137</v>
      </c>
      <c r="AH359" s="104"/>
      <c r="AI359" s="110" t="s">
        <v>995</v>
      </c>
      <c r="AJ359" s="104" t="s">
        <v>548</v>
      </c>
      <c r="AK359" s="110" t="s">
        <v>999</v>
      </c>
      <c r="AL359" s="111" t="s">
        <v>546</v>
      </c>
      <c r="AM359" s="110" t="s">
        <v>683</v>
      </c>
      <c r="AN359" s="104" t="s">
        <v>592</v>
      </c>
      <c r="AO359" s="110" t="s">
        <v>137</v>
      </c>
      <c r="AP359" s="104"/>
      <c r="AQ359" s="110" t="s">
        <v>1010</v>
      </c>
      <c r="AR359" s="104" t="s">
        <v>75</v>
      </c>
      <c r="AS359" s="110" t="s">
        <v>137</v>
      </c>
      <c r="AT359" s="104"/>
      <c r="AU359" s="110" t="s">
        <v>137</v>
      </c>
      <c r="AV359" s="104"/>
      <c r="AW359" s="110" t="s">
        <v>137</v>
      </c>
      <c r="AX359" s="104"/>
      <c r="AY359" s="110" t="s">
        <v>137</v>
      </c>
      <c r="AZ359" s="104"/>
      <c r="BA359" s="110" t="s">
        <v>137</v>
      </c>
      <c r="BB359" s="104"/>
      <c r="BC359" s="110" t="s">
        <v>705</v>
      </c>
      <c r="BD359" s="104" t="s">
        <v>553</v>
      </c>
      <c r="BE359" s="110" t="s">
        <v>1030</v>
      </c>
      <c r="BF359" s="104" t="s">
        <v>591</v>
      </c>
      <c r="BG359" s="110" t="s">
        <v>137</v>
      </c>
      <c r="BH359" s="104"/>
      <c r="BI359" s="110" t="s">
        <v>137</v>
      </c>
      <c r="BJ359" s="104"/>
      <c r="BK359" s="110" t="s">
        <v>137</v>
      </c>
      <c r="BL359" s="104"/>
      <c r="BM359" s="110" t="s">
        <v>137</v>
      </c>
      <c r="BN359" s="104"/>
      <c r="BO359" s="110" t="s">
        <v>137</v>
      </c>
      <c r="BP359" s="104"/>
      <c r="BQ359" s="110" t="s">
        <v>137</v>
      </c>
      <c r="BR359" s="104"/>
      <c r="BS359" s="110" t="s">
        <v>137</v>
      </c>
      <c r="BT359" s="104"/>
      <c r="BU359" s="110" t="s">
        <v>137</v>
      </c>
      <c r="BV359" s="104"/>
      <c r="BW359" s="110" t="s">
        <v>137</v>
      </c>
      <c r="BX359" s="104"/>
      <c r="BY359" s="110" t="s">
        <v>137</v>
      </c>
      <c r="BZ359" s="104"/>
      <c r="CA359" s="110" t="s">
        <v>137</v>
      </c>
      <c r="CB359" s="104"/>
      <c r="CC359" s="110"/>
      <c r="CD359" s="104"/>
      <c r="CE359" s="110" t="s">
        <v>137</v>
      </c>
      <c r="CF359" s="104"/>
      <c r="CG359" s="110" t="s">
        <v>137</v>
      </c>
      <c r="CH359" s="104"/>
      <c r="CI359" s="110" t="s">
        <v>137</v>
      </c>
      <c r="CJ359" s="104"/>
      <c r="CK359" s="110" t="s">
        <v>137</v>
      </c>
      <c r="CL359" s="104"/>
      <c r="CM359" s="110" t="s">
        <v>137</v>
      </c>
      <c r="CN359" s="104"/>
      <c r="CO359" s="110" t="s">
        <v>137</v>
      </c>
      <c r="CP359" s="104"/>
      <c r="CQ359" s="110" t="s">
        <v>137</v>
      </c>
      <c r="CR359" s="104"/>
      <c r="CS359" s="110" t="s">
        <v>137</v>
      </c>
      <c r="CT359" s="104"/>
      <c r="CU359" s="110" t="s">
        <v>137</v>
      </c>
      <c r="CV359" s="104"/>
      <c r="CW359" s="110" t="s">
        <v>137</v>
      </c>
      <c r="CX359" s="104"/>
      <c r="CY359" s="110" t="s">
        <v>137</v>
      </c>
      <c r="CZ359" s="104"/>
      <c r="DA359" s="110"/>
      <c r="DB359" s="104"/>
    </row>
    <row r="360" spans="1:106">
      <c r="A360" s="104" t="s">
        <v>417</v>
      </c>
      <c r="B360" s="104"/>
      <c r="C360" s="104"/>
      <c r="D360" s="104">
        <v>2</v>
      </c>
      <c r="E360" s="110" t="s">
        <v>3727</v>
      </c>
      <c r="F360" s="110" t="s">
        <v>2691</v>
      </c>
      <c r="G360" s="110" t="s">
        <v>137</v>
      </c>
      <c r="H360" s="104"/>
      <c r="I360" s="110" t="s">
        <v>986</v>
      </c>
      <c r="J360" s="104" t="s">
        <v>545</v>
      </c>
      <c r="K360" s="110" t="s">
        <v>137</v>
      </c>
      <c r="L360" s="104"/>
      <c r="M360" s="110" t="s">
        <v>137</v>
      </c>
      <c r="N360" s="104"/>
      <c r="O360" s="110" t="s">
        <v>137</v>
      </c>
      <c r="P360" s="104"/>
      <c r="Q360" s="110" t="s">
        <v>137</v>
      </c>
      <c r="R360" s="104"/>
      <c r="S360" s="110"/>
      <c r="T360" s="104"/>
      <c r="U360" s="110"/>
      <c r="V360" s="104"/>
      <c r="W360" s="110"/>
      <c r="X360" s="104"/>
      <c r="Y360" s="110" t="s">
        <v>1016</v>
      </c>
      <c r="Z360" s="104" t="s">
        <v>71</v>
      </c>
      <c r="AA360" s="110" t="s">
        <v>137</v>
      </c>
      <c r="AB360" s="104"/>
      <c r="AC360" s="110" t="s">
        <v>137</v>
      </c>
      <c r="AD360" s="104"/>
      <c r="AE360" s="110" t="s">
        <v>137</v>
      </c>
      <c r="AF360" s="104"/>
      <c r="AG360" s="110" t="s">
        <v>137</v>
      </c>
      <c r="AH360" s="104"/>
      <c r="AI360" s="110" t="s">
        <v>995</v>
      </c>
      <c r="AJ360" s="104" t="s">
        <v>548</v>
      </c>
      <c r="AK360" s="110" t="s">
        <v>999</v>
      </c>
      <c r="AL360" s="111" t="s">
        <v>546</v>
      </c>
      <c r="AM360" s="110" t="s">
        <v>683</v>
      </c>
      <c r="AN360" s="104" t="s">
        <v>592</v>
      </c>
      <c r="AO360" s="110" t="s">
        <v>137</v>
      </c>
      <c r="AP360" s="104"/>
      <c r="AQ360" s="110" t="s">
        <v>1010</v>
      </c>
      <c r="AR360" s="104" t="s">
        <v>75</v>
      </c>
      <c r="AS360" s="110" t="s">
        <v>137</v>
      </c>
      <c r="AT360" s="104"/>
      <c r="AU360" s="110" t="s">
        <v>137</v>
      </c>
      <c r="AV360" s="104"/>
      <c r="AW360" s="110" t="s">
        <v>137</v>
      </c>
      <c r="AX360" s="104"/>
      <c r="AY360" s="110" t="s">
        <v>137</v>
      </c>
      <c r="AZ360" s="104"/>
      <c r="BA360" s="110" t="s">
        <v>137</v>
      </c>
      <c r="BB360" s="104"/>
      <c r="BC360" s="110" t="s">
        <v>705</v>
      </c>
      <c r="BD360" s="104" t="s">
        <v>553</v>
      </c>
      <c r="BE360" s="110" t="s">
        <v>1030</v>
      </c>
      <c r="BF360" s="104" t="s">
        <v>591</v>
      </c>
      <c r="BG360" s="110" t="s">
        <v>137</v>
      </c>
      <c r="BH360" s="104"/>
      <c r="BI360" s="110" t="s">
        <v>137</v>
      </c>
      <c r="BJ360" s="104"/>
      <c r="BK360" s="110" t="s">
        <v>137</v>
      </c>
      <c r="BL360" s="104"/>
      <c r="BM360" s="110" t="s">
        <v>137</v>
      </c>
      <c r="BN360" s="104"/>
      <c r="BO360" s="110" t="s">
        <v>137</v>
      </c>
      <c r="BP360" s="104"/>
      <c r="BQ360" s="110" t="s">
        <v>137</v>
      </c>
      <c r="BR360" s="104"/>
      <c r="BS360" s="110" t="s">
        <v>137</v>
      </c>
      <c r="BT360" s="104"/>
      <c r="BU360" s="110" t="s">
        <v>137</v>
      </c>
      <c r="BV360" s="104"/>
      <c r="BW360" s="110" t="s">
        <v>137</v>
      </c>
      <c r="BX360" s="104"/>
      <c r="BY360" s="110" t="s">
        <v>137</v>
      </c>
      <c r="BZ360" s="104"/>
      <c r="CA360" s="110" t="s">
        <v>137</v>
      </c>
      <c r="CB360" s="104"/>
      <c r="CC360" s="110"/>
      <c r="CD360" s="104"/>
      <c r="CE360" s="110" t="s">
        <v>137</v>
      </c>
      <c r="CF360" s="104"/>
      <c r="CG360" s="110" t="s">
        <v>137</v>
      </c>
      <c r="CH360" s="104"/>
      <c r="CI360" s="110" t="s">
        <v>137</v>
      </c>
      <c r="CJ360" s="104"/>
      <c r="CK360" s="110" t="s">
        <v>137</v>
      </c>
      <c r="CL360" s="104"/>
      <c r="CM360" s="110" t="s">
        <v>137</v>
      </c>
      <c r="CN360" s="104"/>
      <c r="CO360" s="110" t="s">
        <v>137</v>
      </c>
      <c r="CP360" s="104"/>
      <c r="CQ360" s="110" t="s">
        <v>137</v>
      </c>
      <c r="CR360" s="104"/>
      <c r="CS360" s="110" t="s">
        <v>137</v>
      </c>
      <c r="CT360" s="104"/>
      <c r="CU360" s="110" t="s">
        <v>137</v>
      </c>
      <c r="CV360" s="104"/>
      <c r="CW360" s="110" t="s">
        <v>137</v>
      </c>
      <c r="CX360" s="104"/>
      <c r="CY360" s="110" t="s">
        <v>137</v>
      </c>
      <c r="CZ360" s="104"/>
      <c r="DA360" s="110"/>
      <c r="DB360" s="104"/>
    </row>
    <row r="361" spans="1:106">
      <c r="A361" s="109" t="s">
        <v>398</v>
      </c>
      <c r="B361" s="109"/>
      <c r="C361" s="109"/>
      <c r="D361" s="104">
        <v>2</v>
      </c>
      <c r="E361" s="110" t="s">
        <v>3727</v>
      </c>
      <c r="F361" s="110" t="s">
        <v>2691</v>
      </c>
      <c r="G361" s="110" t="s">
        <v>1008</v>
      </c>
      <c r="H361" s="104" t="s">
        <v>594</v>
      </c>
      <c r="I361" s="110" t="s">
        <v>1015</v>
      </c>
      <c r="J361" s="104" t="s">
        <v>539</v>
      </c>
      <c r="K361" s="110" t="s">
        <v>137</v>
      </c>
      <c r="L361" s="104"/>
      <c r="M361" s="110" t="s">
        <v>137</v>
      </c>
      <c r="N361" s="104"/>
      <c r="O361" s="110" t="s">
        <v>137</v>
      </c>
      <c r="P361" s="104"/>
      <c r="Q361" s="110" t="s">
        <v>137</v>
      </c>
      <c r="R361" s="104"/>
      <c r="S361" s="110"/>
      <c r="T361" s="104"/>
      <c r="U361" s="110"/>
      <c r="V361" s="104"/>
      <c r="W361" s="110"/>
      <c r="X361" s="104"/>
      <c r="Y361" s="110" t="s">
        <v>1016</v>
      </c>
      <c r="Z361" s="104" t="s">
        <v>71</v>
      </c>
      <c r="AA361" s="110" t="s">
        <v>137</v>
      </c>
      <c r="AB361" s="104"/>
      <c r="AC361" s="110" t="s">
        <v>137</v>
      </c>
      <c r="AD361" s="104"/>
      <c r="AE361" s="110" t="s">
        <v>137</v>
      </c>
      <c r="AF361" s="104"/>
      <c r="AG361" s="110" t="s">
        <v>137</v>
      </c>
      <c r="AH361" s="104"/>
      <c r="AI361" s="110" t="s">
        <v>995</v>
      </c>
      <c r="AJ361" s="104" t="s">
        <v>548</v>
      </c>
      <c r="AK361" s="110" t="s">
        <v>999</v>
      </c>
      <c r="AL361" s="111" t="s">
        <v>546</v>
      </c>
      <c r="AM361" s="110" t="s">
        <v>681</v>
      </c>
      <c r="AN361" s="104" t="s">
        <v>547</v>
      </c>
      <c r="AO361" s="110" t="s">
        <v>137</v>
      </c>
      <c r="AP361" s="104"/>
      <c r="AQ361" s="110" t="s">
        <v>1009</v>
      </c>
      <c r="AR361" s="104" t="s">
        <v>74</v>
      </c>
      <c r="AS361" s="110" t="s">
        <v>137</v>
      </c>
      <c r="AT361" s="104"/>
      <c r="AU361" s="110" t="s">
        <v>137</v>
      </c>
      <c r="AV361" s="104"/>
      <c r="AW361" s="110" t="s">
        <v>137</v>
      </c>
      <c r="AX361" s="104"/>
      <c r="AY361" s="110" t="s">
        <v>137</v>
      </c>
      <c r="AZ361" s="104"/>
      <c r="BA361" s="110" t="s">
        <v>137</v>
      </c>
      <c r="BB361" s="104"/>
      <c r="BC361" s="110" t="s">
        <v>705</v>
      </c>
      <c r="BD361" s="104" t="s">
        <v>553</v>
      </c>
      <c r="BE361" s="110" t="s">
        <v>1031</v>
      </c>
      <c r="BF361" s="111" t="s">
        <v>593</v>
      </c>
      <c r="BG361" s="110" t="s">
        <v>137</v>
      </c>
      <c r="BH361" s="104"/>
      <c r="BI361" s="110" t="s">
        <v>137</v>
      </c>
      <c r="BJ361" s="104"/>
      <c r="BK361" s="110" t="s">
        <v>137</v>
      </c>
      <c r="BL361" s="104"/>
      <c r="BM361" s="110" t="s">
        <v>137</v>
      </c>
      <c r="BN361" s="104"/>
      <c r="BO361" s="110" t="s">
        <v>137</v>
      </c>
      <c r="BP361" s="104"/>
      <c r="BQ361" s="110" t="s">
        <v>137</v>
      </c>
      <c r="BR361" s="104"/>
      <c r="BS361" s="110" t="s">
        <v>137</v>
      </c>
      <c r="BT361" s="104"/>
      <c r="BU361" s="110" t="s">
        <v>137</v>
      </c>
      <c r="BV361" s="104"/>
      <c r="BW361" s="110" t="s">
        <v>137</v>
      </c>
      <c r="BX361" s="104"/>
      <c r="BY361" s="110" t="s">
        <v>137</v>
      </c>
      <c r="BZ361" s="104"/>
      <c r="CA361" s="110" t="s">
        <v>137</v>
      </c>
      <c r="CB361" s="104"/>
      <c r="CC361" s="110"/>
      <c r="CD361" s="104"/>
      <c r="CE361" s="110" t="s">
        <v>137</v>
      </c>
      <c r="CF361" s="104"/>
      <c r="CG361" s="110" t="s">
        <v>137</v>
      </c>
      <c r="CH361" s="104"/>
      <c r="CI361" s="110" t="s">
        <v>137</v>
      </c>
      <c r="CJ361" s="104"/>
      <c r="CK361" s="110" t="s">
        <v>137</v>
      </c>
      <c r="CL361" s="104"/>
      <c r="CM361" s="110" t="s">
        <v>137</v>
      </c>
      <c r="CN361" s="104"/>
      <c r="CO361" s="110" t="s">
        <v>137</v>
      </c>
      <c r="CP361" s="104"/>
      <c r="CQ361" s="110" t="s">
        <v>137</v>
      </c>
      <c r="CR361" s="104"/>
      <c r="CS361" s="110" t="s">
        <v>137</v>
      </c>
      <c r="CT361" s="104"/>
      <c r="CU361" s="110" t="s">
        <v>137</v>
      </c>
      <c r="CV361" s="104"/>
      <c r="CW361" s="110" t="s">
        <v>137</v>
      </c>
      <c r="CX361" s="104"/>
      <c r="CY361" s="110" t="s">
        <v>137</v>
      </c>
      <c r="CZ361" s="104"/>
      <c r="DA361" s="110"/>
      <c r="DB361" s="104"/>
    </row>
    <row r="362" spans="1:106">
      <c r="A362" s="109" t="s">
        <v>414</v>
      </c>
      <c r="B362" s="109"/>
      <c r="C362" s="109"/>
      <c r="D362" s="104">
        <v>2</v>
      </c>
      <c r="E362" s="110" t="s">
        <v>3727</v>
      </c>
      <c r="F362" s="110" t="s">
        <v>2691</v>
      </c>
      <c r="G362" s="110" t="s">
        <v>1008</v>
      </c>
      <c r="H362" s="104" t="s">
        <v>594</v>
      </c>
      <c r="I362" s="110" t="s">
        <v>986</v>
      </c>
      <c r="J362" s="104" t="s">
        <v>545</v>
      </c>
      <c r="K362" s="110" t="s">
        <v>137</v>
      </c>
      <c r="L362" s="104"/>
      <c r="M362" s="110" t="s">
        <v>137</v>
      </c>
      <c r="N362" s="104"/>
      <c r="O362" s="110" t="s">
        <v>137</v>
      </c>
      <c r="P362" s="104"/>
      <c r="Q362" s="110" t="s">
        <v>137</v>
      </c>
      <c r="R362" s="104"/>
      <c r="S362" s="110"/>
      <c r="T362" s="104"/>
      <c r="U362" s="110"/>
      <c r="V362" s="104"/>
      <c r="W362" s="110"/>
      <c r="X362" s="104"/>
      <c r="Y362" s="110" t="s">
        <v>1016</v>
      </c>
      <c r="Z362" s="104" t="s">
        <v>71</v>
      </c>
      <c r="AA362" s="110" t="s">
        <v>137</v>
      </c>
      <c r="AB362" s="104"/>
      <c r="AC362" s="110" t="s">
        <v>137</v>
      </c>
      <c r="AD362" s="104"/>
      <c r="AE362" s="110" t="s">
        <v>137</v>
      </c>
      <c r="AF362" s="104"/>
      <c r="AG362" s="110" t="s">
        <v>137</v>
      </c>
      <c r="AH362" s="104"/>
      <c r="AI362" s="110" t="s">
        <v>995</v>
      </c>
      <c r="AJ362" s="104" t="s">
        <v>548</v>
      </c>
      <c r="AK362" s="110" t="s">
        <v>999</v>
      </c>
      <c r="AL362" s="111" t="s">
        <v>546</v>
      </c>
      <c r="AM362" s="110" t="s">
        <v>681</v>
      </c>
      <c r="AN362" s="104" t="s">
        <v>547</v>
      </c>
      <c r="AO362" s="110" t="s">
        <v>137</v>
      </c>
      <c r="AP362" s="104"/>
      <c r="AQ362" s="110" t="s">
        <v>1009</v>
      </c>
      <c r="AR362" s="104" t="s">
        <v>74</v>
      </c>
      <c r="AS362" s="110" t="s">
        <v>137</v>
      </c>
      <c r="AT362" s="104"/>
      <c r="AU362" s="110" t="s">
        <v>137</v>
      </c>
      <c r="AV362" s="104"/>
      <c r="AW362" s="110" t="s">
        <v>137</v>
      </c>
      <c r="AX362" s="104"/>
      <c r="AY362" s="110" t="s">
        <v>137</v>
      </c>
      <c r="AZ362" s="104"/>
      <c r="BA362" s="110" t="s">
        <v>137</v>
      </c>
      <c r="BB362" s="104"/>
      <c r="BC362" s="110" t="s">
        <v>705</v>
      </c>
      <c r="BD362" s="104" t="s">
        <v>553</v>
      </c>
      <c r="BE362" s="110" t="s">
        <v>1031</v>
      </c>
      <c r="BF362" s="112" t="s">
        <v>593</v>
      </c>
      <c r="BG362" s="110" t="s">
        <v>137</v>
      </c>
      <c r="BH362" s="104"/>
      <c r="BI362" s="110" t="s">
        <v>137</v>
      </c>
      <c r="BJ362" s="104"/>
      <c r="BK362" s="110" t="s">
        <v>137</v>
      </c>
      <c r="BL362" s="104"/>
      <c r="BM362" s="110" t="s">
        <v>137</v>
      </c>
      <c r="BN362" s="104"/>
      <c r="BO362" s="110" t="s">
        <v>137</v>
      </c>
      <c r="BP362" s="104"/>
      <c r="BQ362" s="110" t="s">
        <v>137</v>
      </c>
      <c r="BR362" s="104"/>
      <c r="BS362" s="110" t="s">
        <v>137</v>
      </c>
      <c r="BT362" s="104"/>
      <c r="BU362" s="110" t="s">
        <v>137</v>
      </c>
      <c r="BV362" s="104"/>
      <c r="BW362" s="110" t="s">
        <v>137</v>
      </c>
      <c r="BX362" s="104"/>
      <c r="BY362" s="110" t="s">
        <v>137</v>
      </c>
      <c r="BZ362" s="104"/>
      <c r="CA362" s="110" t="s">
        <v>137</v>
      </c>
      <c r="CB362" s="104"/>
      <c r="CC362" s="110"/>
      <c r="CD362" s="104"/>
      <c r="CE362" s="110" t="s">
        <v>137</v>
      </c>
      <c r="CF362" s="104"/>
      <c r="CG362" s="110" t="s">
        <v>137</v>
      </c>
      <c r="CH362" s="104"/>
      <c r="CI362" s="110" t="s">
        <v>137</v>
      </c>
      <c r="CJ362" s="104"/>
      <c r="CK362" s="110" t="s">
        <v>137</v>
      </c>
      <c r="CL362" s="104"/>
      <c r="CM362" s="110" t="s">
        <v>137</v>
      </c>
      <c r="CN362" s="104"/>
      <c r="CO362" s="110" t="s">
        <v>137</v>
      </c>
      <c r="CP362" s="104"/>
      <c r="CQ362" s="110" t="s">
        <v>137</v>
      </c>
      <c r="CR362" s="104"/>
      <c r="CS362" s="110" t="s">
        <v>137</v>
      </c>
      <c r="CT362" s="104"/>
      <c r="CU362" s="110" t="s">
        <v>137</v>
      </c>
      <c r="CV362" s="104"/>
      <c r="CW362" s="110" t="s">
        <v>137</v>
      </c>
      <c r="CX362" s="104"/>
      <c r="CY362" s="110" t="s">
        <v>137</v>
      </c>
      <c r="CZ362" s="104"/>
      <c r="DA362" s="110"/>
      <c r="DB362" s="104"/>
    </row>
    <row r="363" spans="1:106">
      <c r="A363" s="109" t="s">
        <v>406</v>
      </c>
      <c r="B363" s="109"/>
      <c r="C363" s="109"/>
      <c r="D363" s="104">
        <v>2</v>
      </c>
      <c r="E363" s="110" t="s">
        <v>3727</v>
      </c>
      <c r="F363" s="110" t="s">
        <v>2691</v>
      </c>
      <c r="G363" s="110" t="s">
        <v>137</v>
      </c>
      <c r="H363" s="104"/>
      <c r="I363" s="110" t="s">
        <v>1015</v>
      </c>
      <c r="J363" s="104" t="s">
        <v>539</v>
      </c>
      <c r="K363" s="110" t="s">
        <v>137</v>
      </c>
      <c r="L363" s="104"/>
      <c r="M363" s="110" t="s">
        <v>137</v>
      </c>
      <c r="N363" s="104"/>
      <c r="O363" s="110" t="s">
        <v>137</v>
      </c>
      <c r="P363" s="104"/>
      <c r="Q363" s="110" t="s">
        <v>137</v>
      </c>
      <c r="R363" s="104"/>
      <c r="S363" s="110"/>
      <c r="T363" s="104"/>
      <c r="U363" s="110"/>
      <c r="V363" s="104"/>
      <c r="W363" s="110"/>
      <c r="X363" s="104"/>
      <c r="Y363" s="110" t="s">
        <v>1016</v>
      </c>
      <c r="Z363" s="104" t="s">
        <v>71</v>
      </c>
      <c r="AA363" s="110" t="s">
        <v>137</v>
      </c>
      <c r="AB363" s="104"/>
      <c r="AC363" s="110" t="s">
        <v>137</v>
      </c>
      <c r="AD363" s="104"/>
      <c r="AE363" s="110" t="s">
        <v>137</v>
      </c>
      <c r="AF363" s="104"/>
      <c r="AG363" s="110" t="s">
        <v>137</v>
      </c>
      <c r="AH363" s="104"/>
      <c r="AI363" s="110" t="s">
        <v>995</v>
      </c>
      <c r="AJ363" s="104" t="s">
        <v>548</v>
      </c>
      <c r="AK363" s="110" t="s">
        <v>999</v>
      </c>
      <c r="AL363" s="111" t="s">
        <v>546</v>
      </c>
      <c r="AM363" s="110" t="s">
        <v>681</v>
      </c>
      <c r="AN363" s="104" t="s">
        <v>547</v>
      </c>
      <c r="AO363" s="110" t="s">
        <v>137</v>
      </c>
      <c r="AP363" s="104"/>
      <c r="AQ363" s="110" t="s">
        <v>1009</v>
      </c>
      <c r="AR363" s="104" t="s">
        <v>74</v>
      </c>
      <c r="AS363" s="110" t="s">
        <v>137</v>
      </c>
      <c r="AT363" s="104"/>
      <c r="AU363" s="110" t="s">
        <v>137</v>
      </c>
      <c r="AV363" s="104"/>
      <c r="AW363" s="110" t="s">
        <v>137</v>
      </c>
      <c r="AX363" s="104"/>
      <c r="AY363" s="110" t="s">
        <v>137</v>
      </c>
      <c r="AZ363" s="104"/>
      <c r="BA363" s="110" t="s">
        <v>137</v>
      </c>
      <c r="BB363" s="104"/>
      <c r="BC363" s="110" t="s">
        <v>705</v>
      </c>
      <c r="BD363" s="104" t="s">
        <v>553</v>
      </c>
      <c r="BE363" s="110" t="s">
        <v>1031</v>
      </c>
      <c r="BF363" s="112" t="s">
        <v>593</v>
      </c>
      <c r="BG363" s="110" t="s">
        <v>137</v>
      </c>
      <c r="BH363" s="104"/>
      <c r="BI363" s="110" t="s">
        <v>137</v>
      </c>
      <c r="BJ363" s="104"/>
      <c r="BK363" s="110" t="s">
        <v>137</v>
      </c>
      <c r="BL363" s="104"/>
      <c r="BM363" s="110" t="s">
        <v>137</v>
      </c>
      <c r="BN363" s="104"/>
      <c r="BO363" s="110" t="s">
        <v>137</v>
      </c>
      <c r="BP363" s="104"/>
      <c r="BQ363" s="110" t="s">
        <v>137</v>
      </c>
      <c r="BR363" s="104"/>
      <c r="BS363" s="110" t="s">
        <v>137</v>
      </c>
      <c r="BT363" s="104"/>
      <c r="BU363" s="110" t="s">
        <v>137</v>
      </c>
      <c r="BV363" s="104"/>
      <c r="BW363" s="110" t="s">
        <v>137</v>
      </c>
      <c r="BX363" s="104"/>
      <c r="BY363" s="110" t="s">
        <v>137</v>
      </c>
      <c r="BZ363" s="104"/>
      <c r="CA363" s="110" t="s">
        <v>137</v>
      </c>
      <c r="CB363" s="104"/>
      <c r="CC363" s="110"/>
      <c r="CD363" s="104"/>
      <c r="CE363" s="110" t="s">
        <v>137</v>
      </c>
      <c r="CF363" s="104"/>
      <c r="CG363" s="110" t="s">
        <v>137</v>
      </c>
      <c r="CH363" s="104"/>
      <c r="CI363" s="110" t="s">
        <v>137</v>
      </c>
      <c r="CJ363" s="104"/>
      <c r="CK363" s="110" t="s">
        <v>137</v>
      </c>
      <c r="CL363" s="104"/>
      <c r="CM363" s="110" t="s">
        <v>137</v>
      </c>
      <c r="CN363" s="104"/>
      <c r="CO363" s="110" t="s">
        <v>137</v>
      </c>
      <c r="CP363" s="104"/>
      <c r="CQ363" s="110" t="s">
        <v>137</v>
      </c>
      <c r="CR363" s="104"/>
      <c r="CS363" s="110" t="s">
        <v>137</v>
      </c>
      <c r="CT363" s="104"/>
      <c r="CU363" s="110" t="s">
        <v>137</v>
      </c>
      <c r="CV363" s="104"/>
      <c r="CW363" s="110" t="s">
        <v>137</v>
      </c>
      <c r="CX363" s="104"/>
      <c r="CY363" s="110" t="s">
        <v>137</v>
      </c>
      <c r="CZ363" s="104"/>
      <c r="DA363" s="110"/>
      <c r="DB363" s="104"/>
    </row>
    <row r="364" spans="1:106">
      <c r="A364" s="109" t="s">
        <v>400</v>
      </c>
      <c r="B364" s="109"/>
      <c r="C364" s="109"/>
      <c r="D364" s="104">
        <v>2</v>
      </c>
      <c r="E364" s="110" t="s">
        <v>3727</v>
      </c>
      <c r="F364" s="110" t="s">
        <v>2691</v>
      </c>
      <c r="G364" s="110" t="s">
        <v>137</v>
      </c>
      <c r="H364" s="104"/>
      <c r="I364" s="110" t="s">
        <v>986</v>
      </c>
      <c r="J364" s="104" t="s">
        <v>545</v>
      </c>
      <c r="K364" s="110" t="s">
        <v>137</v>
      </c>
      <c r="L364" s="104"/>
      <c r="M364" s="110" t="s">
        <v>137</v>
      </c>
      <c r="N364" s="104"/>
      <c r="O364" s="110" t="s">
        <v>137</v>
      </c>
      <c r="P364" s="104"/>
      <c r="Q364" s="110" t="s">
        <v>137</v>
      </c>
      <c r="R364" s="104"/>
      <c r="S364" s="110"/>
      <c r="T364" s="104"/>
      <c r="U364" s="110"/>
      <c r="V364" s="104"/>
      <c r="W364" s="110"/>
      <c r="X364" s="104"/>
      <c r="Y364" s="110" t="s">
        <v>1016</v>
      </c>
      <c r="Z364" s="104" t="s">
        <v>71</v>
      </c>
      <c r="AA364" s="110" t="s">
        <v>137</v>
      </c>
      <c r="AB364" s="104"/>
      <c r="AC364" s="110" t="s">
        <v>137</v>
      </c>
      <c r="AD364" s="104"/>
      <c r="AE364" s="110" t="s">
        <v>137</v>
      </c>
      <c r="AF364" s="104"/>
      <c r="AG364" s="110" t="s">
        <v>137</v>
      </c>
      <c r="AH364" s="104"/>
      <c r="AI364" s="110" t="s">
        <v>995</v>
      </c>
      <c r="AJ364" s="104" t="s">
        <v>548</v>
      </c>
      <c r="AK364" s="110" t="s">
        <v>999</v>
      </c>
      <c r="AL364" s="111" t="s">
        <v>546</v>
      </c>
      <c r="AM364" s="110" t="s">
        <v>681</v>
      </c>
      <c r="AN364" s="104" t="s">
        <v>547</v>
      </c>
      <c r="AO364" s="110" t="s">
        <v>137</v>
      </c>
      <c r="AP364" s="104"/>
      <c r="AQ364" s="110" t="s">
        <v>1009</v>
      </c>
      <c r="AR364" s="104" t="s">
        <v>74</v>
      </c>
      <c r="AS364" s="110" t="s">
        <v>137</v>
      </c>
      <c r="AT364" s="104"/>
      <c r="AU364" s="110" t="s">
        <v>137</v>
      </c>
      <c r="AV364" s="104"/>
      <c r="AW364" s="110" t="s">
        <v>137</v>
      </c>
      <c r="AX364" s="104"/>
      <c r="AY364" s="110" t="s">
        <v>137</v>
      </c>
      <c r="AZ364" s="104"/>
      <c r="BA364" s="110" t="s">
        <v>137</v>
      </c>
      <c r="BB364" s="104"/>
      <c r="BC364" s="110" t="s">
        <v>705</v>
      </c>
      <c r="BD364" s="104" t="s">
        <v>553</v>
      </c>
      <c r="BE364" s="110" t="s">
        <v>1031</v>
      </c>
      <c r="BF364" s="112" t="s">
        <v>593</v>
      </c>
      <c r="BG364" s="110" t="s">
        <v>137</v>
      </c>
      <c r="BH364" s="104"/>
      <c r="BI364" s="110" t="s">
        <v>137</v>
      </c>
      <c r="BJ364" s="104"/>
      <c r="BK364" s="110" t="s">
        <v>137</v>
      </c>
      <c r="BL364" s="104"/>
      <c r="BM364" s="110" t="s">
        <v>137</v>
      </c>
      <c r="BN364" s="104"/>
      <c r="BO364" s="110" t="s">
        <v>137</v>
      </c>
      <c r="BP364" s="104"/>
      <c r="BQ364" s="110" t="s">
        <v>137</v>
      </c>
      <c r="BR364" s="104"/>
      <c r="BS364" s="110" t="s">
        <v>137</v>
      </c>
      <c r="BT364" s="104"/>
      <c r="BU364" s="110" t="s">
        <v>137</v>
      </c>
      <c r="BV364" s="104"/>
      <c r="BW364" s="110" t="s">
        <v>137</v>
      </c>
      <c r="BX364" s="104"/>
      <c r="BY364" s="110" t="s">
        <v>137</v>
      </c>
      <c r="BZ364" s="104"/>
      <c r="CA364" s="110" t="s">
        <v>137</v>
      </c>
      <c r="CB364" s="104"/>
      <c r="CC364" s="110"/>
      <c r="CD364" s="104"/>
      <c r="CE364" s="110" t="s">
        <v>137</v>
      </c>
      <c r="CF364" s="104"/>
      <c r="CG364" s="110" t="s">
        <v>137</v>
      </c>
      <c r="CH364" s="104"/>
      <c r="CI364" s="110" t="s">
        <v>137</v>
      </c>
      <c r="CJ364" s="104"/>
      <c r="CK364" s="110" t="s">
        <v>137</v>
      </c>
      <c r="CL364" s="104"/>
      <c r="CM364" s="110" t="s">
        <v>137</v>
      </c>
      <c r="CN364" s="104"/>
      <c r="CO364" s="110" t="s">
        <v>137</v>
      </c>
      <c r="CP364" s="104"/>
      <c r="CQ364" s="110" t="s">
        <v>137</v>
      </c>
      <c r="CR364" s="104"/>
      <c r="CS364" s="110" t="s">
        <v>137</v>
      </c>
      <c r="CT364" s="104"/>
      <c r="CU364" s="110" t="s">
        <v>137</v>
      </c>
      <c r="CV364" s="104"/>
      <c r="CW364" s="110" t="s">
        <v>137</v>
      </c>
      <c r="CX364" s="104"/>
      <c r="CY364" s="110" t="s">
        <v>137</v>
      </c>
      <c r="CZ364" s="104"/>
      <c r="DA364" s="110"/>
      <c r="DB364" s="104"/>
    </row>
    <row r="365" spans="1:106">
      <c r="A365" s="109" t="s">
        <v>426</v>
      </c>
      <c r="B365" s="109"/>
      <c r="C365" s="109"/>
      <c r="D365" s="104">
        <v>2</v>
      </c>
      <c r="E365" s="110" t="s">
        <v>3727</v>
      </c>
      <c r="F365" s="110" t="s">
        <v>2691</v>
      </c>
      <c r="G365" s="110" t="s">
        <v>1008</v>
      </c>
      <c r="H365" s="104" t="s">
        <v>594</v>
      </c>
      <c r="I365" s="110" t="s">
        <v>1015</v>
      </c>
      <c r="J365" s="104" t="s">
        <v>539</v>
      </c>
      <c r="K365" s="110" t="s">
        <v>137</v>
      </c>
      <c r="L365" s="104"/>
      <c r="M365" s="110" t="s">
        <v>137</v>
      </c>
      <c r="N365" s="104"/>
      <c r="O365" s="110" t="s">
        <v>137</v>
      </c>
      <c r="P365" s="104"/>
      <c r="Q365" s="110" t="s">
        <v>137</v>
      </c>
      <c r="R365" s="104"/>
      <c r="S365" s="110"/>
      <c r="T365" s="104"/>
      <c r="U365" s="110"/>
      <c r="V365" s="104"/>
      <c r="W365" s="110"/>
      <c r="X365" s="104"/>
      <c r="Y365" s="110" t="s">
        <v>1016</v>
      </c>
      <c r="Z365" s="104" t="s">
        <v>71</v>
      </c>
      <c r="AA365" s="110" t="s">
        <v>137</v>
      </c>
      <c r="AB365" s="104"/>
      <c r="AC365" s="110" t="s">
        <v>137</v>
      </c>
      <c r="AD365" s="104"/>
      <c r="AE365" s="110" t="s">
        <v>137</v>
      </c>
      <c r="AF365" s="104"/>
      <c r="AG365" s="110" t="s">
        <v>137</v>
      </c>
      <c r="AH365" s="104"/>
      <c r="AI365" s="110" t="s">
        <v>995</v>
      </c>
      <c r="AJ365" s="104" t="s">
        <v>548</v>
      </c>
      <c r="AK365" s="110" t="s">
        <v>999</v>
      </c>
      <c r="AL365" s="111" t="s">
        <v>546</v>
      </c>
      <c r="AM365" s="110" t="s">
        <v>683</v>
      </c>
      <c r="AN365" s="104" t="s">
        <v>592</v>
      </c>
      <c r="AO365" s="110" t="s">
        <v>137</v>
      </c>
      <c r="AP365" s="104"/>
      <c r="AQ365" s="110" t="s">
        <v>1009</v>
      </c>
      <c r="AR365" s="104" t="s">
        <v>74</v>
      </c>
      <c r="AS365" s="110" t="s">
        <v>137</v>
      </c>
      <c r="AT365" s="104"/>
      <c r="AU365" s="110" t="s">
        <v>137</v>
      </c>
      <c r="AV365" s="104"/>
      <c r="AW365" s="110" t="s">
        <v>137</v>
      </c>
      <c r="AX365" s="104"/>
      <c r="AY365" s="110" t="s">
        <v>137</v>
      </c>
      <c r="AZ365" s="104"/>
      <c r="BA365" s="110" t="s">
        <v>137</v>
      </c>
      <c r="BB365" s="104"/>
      <c r="BC365" s="110" t="s">
        <v>705</v>
      </c>
      <c r="BD365" s="104" t="s">
        <v>553</v>
      </c>
      <c r="BE365" s="110" t="s">
        <v>1031</v>
      </c>
      <c r="BF365" s="112" t="s">
        <v>593</v>
      </c>
      <c r="BG365" s="110" t="s">
        <v>137</v>
      </c>
      <c r="BH365" s="104"/>
      <c r="BI365" s="110" t="s">
        <v>137</v>
      </c>
      <c r="BJ365" s="104"/>
      <c r="BK365" s="110" t="s">
        <v>137</v>
      </c>
      <c r="BL365" s="104"/>
      <c r="BM365" s="110" t="s">
        <v>137</v>
      </c>
      <c r="BN365" s="104"/>
      <c r="BO365" s="110" t="s">
        <v>137</v>
      </c>
      <c r="BP365" s="104"/>
      <c r="BQ365" s="110" t="s">
        <v>137</v>
      </c>
      <c r="BR365" s="104"/>
      <c r="BS365" s="110" t="s">
        <v>137</v>
      </c>
      <c r="BT365" s="104"/>
      <c r="BU365" s="110" t="s">
        <v>137</v>
      </c>
      <c r="BV365" s="104"/>
      <c r="BW365" s="110" t="s">
        <v>137</v>
      </c>
      <c r="BX365" s="104"/>
      <c r="BY365" s="110" t="s">
        <v>137</v>
      </c>
      <c r="BZ365" s="104"/>
      <c r="CA365" s="110" t="s">
        <v>137</v>
      </c>
      <c r="CB365" s="104"/>
      <c r="CC365" s="110"/>
      <c r="CD365" s="104"/>
      <c r="CE365" s="110" t="s">
        <v>137</v>
      </c>
      <c r="CF365" s="104"/>
      <c r="CG365" s="110" t="s">
        <v>137</v>
      </c>
      <c r="CH365" s="104"/>
      <c r="CI365" s="110" t="s">
        <v>137</v>
      </c>
      <c r="CJ365" s="104"/>
      <c r="CK365" s="110" t="s">
        <v>137</v>
      </c>
      <c r="CL365" s="104"/>
      <c r="CM365" s="110" t="s">
        <v>137</v>
      </c>
      <c r="CN365" s="104"/>
      <c r="CO365" s="110" t="s">
        <v>137</v>
      </c>
      <c r="CP365" s="104"/>
      <c r="CQ365" s="110" t="s">
        <v>137</v>
      </c>
      <c r="CR365" s="104"/>
      <c r="CS365" s="110" t="s">
        <v>137</v>
      </c>
      <c r="CT365" s="104"/>
      <c r="CU365" s="110" t="s">
        <v>137</v>
      </c>
      <c r="CV365" s="104"/>
      <c r="CW365" s="110" t="s">
        <v>137</v>
      </c>
      <c r="CX365" s="104"/>
      <c r="CY365" s="110" t="s">
        <v>137</v>
      </c>
      <c r="CZ365" s="104"/>
      <c r="DA365" s="110"/>
      <c r="DB365" s="104"/>
    </row>
    <row r="366" spans="1:106">
      <c r="A366" s="109" t="s">
        <v>442</v>
      </c>
      <c r="B366" s="109"/>
      <c r="C366" s="109"/>
      <c r="D366" s="104">
        <v>2</v>
      </c>
      <c r="E366" s="110" t="s">
        <v>3727</v>
      </c>
      <c r="F366" s="110" t="s">
        <v>2691</v>
      </c>
      <c r="G366" s="110" t="s">
        <v>1008</v>
      </c>
      <c r="H366" s="104" t="s">
        <v>594</v>
      </c>
      <c r="I366" s="110" t="s">
        <v>986</v>
      </c>
      <c r="J366" s="104" t="s">
        <v>545</v>
      </c>
      <c r="K366" s="110" t="s">
        <v>137</v>
      </c>
      <c r="L366" s="104"/>
      <c r="M366" s="110" t="s">
        <v>137</v>
      </c>
      <c r="N366" s="104"/>
      <c r="O366" s="110" t="s">
        <v>137</v>
      </c>
      <c r="P366" s="104"/>
      <c r="Q366" s="110" t="s">
        <v>137</v>
      </c>
      <c r="R366" s="104"/>
      <c r="S366" s="110"/>
      <c r="T366" s="104"/>
      <c r="U366" s="110"/>
      <c r="V366" s="104"/>
      <c r="W366" s="110"/>
      <c r="X366" s="104"/>
      <c r="Y366" s="110" t="s">
        <v>1016</v>
      </c>
      <c r="Z366" s="104" t="s">
        <v>71</v>
      </c>
      <c r="AA366" s="110" t="s">
        <v>137</v>
      </c>
      <c r="AB366" s="104"/>
      <c r="AC366" s="110" t="s">
        <v>137</v>
      </c>
      <c r="AD366" s="104"/>
      <c r="AE366" s="110" t="s">
        <v>137</v>
      </c>
      <c r="AF366" s="104"/>
      <c r="AG366" s="110" t="s">
        <v>137</v>
      </c>
      <c r="AH366" s="104"/>
      <c r="AI366" s="110" t="s">
        <v>995</v>
      </c>
      <c r="AJ366" s="104" t="s">
        <v>548</v>
      </c>
      <c r="AK366" s="110" t="s">
        <v>999</v>
      </c>
      <c r="AL366" s="111" t="s">
        <v>546</v>
      </c>
      <c r="AM366" s="110" t="s">
        <v>683</v>
      </c>
      <c r="AN366" s="104" t="s">
        <v>592</v>
      </c>
      <c r="AO366" s="110" t="s">
        <v>137</v>
      </c>
      <c r="AP366" s="104"/>
      <c r="AQ366" s="110" t="s">
        <v>1009</v>
      </c>
      <c r="AR366" s="104" t="s">
        <v>74</v>
      </c>
      <c r="AS366" s="110" t="s">
        <v>137</v>
      </c>
      <c r="AT366" s="104"/>
      <c r="AU366" s="110" t="s">
        <v>137</v>
      </c>
      <c r="AV366" s="104"/>
      <c r="AW366" s="110" t="s">
        <v>137</v>
      </c>
      <c r="AX366" s="104"/>
      <c r="AY366" s="110" t="s">
        <v>137</v>
      </c>
      <c r="AZ366" s="104"/>
      <c r="BA366" s="110" t="s">
        <v>137</v>
      </c>
      <c r="BB366" s="104"/>
      <c r="BC366" s="110" t="s">
        <v>705</v>
      </c>
      <c r="BD366" s="104" t="s">
        <v>553</v>
      </c>
      <c r="BE366" s="110" t="s">
        <v>1031</v>
      </c>
      <c r="BF366" s="112" t="s">
        <v>593</v>
      </c>
      <c r="BG366" s="110" t="s">
        <v>137</v>
      </c>
      <c r="BH366" s="104"/>
      <c r="BI366" s="110" t="s">
        <v>137</v>
      </c>
      <c r="BJ366" s="104"/>
      <c r="BK366" s="110" t="s">
        <v>137</v>
      </c>
      <c r="BL366" s="104"/>
      <c r="BM366" s="110" t="s">
        <v>137</v>
      </c>
      <c r="BN366" s="104"/>
      <c r="BO366" s="110" t="s">
        <v>137</v>
      </c>
      <c r="BP366" s="104"/>
      <c r="BQ366" s="110" t="s">
        <v>137</v>
      </c>
      <c r="BR366" s="104"/>
      <c r="BS366" s="110" t="s">
        <v>137</v>
      </c>
      <c r="BT366" s="104"/>
      <c r="BU366" s="110" t="s">
        <v>137</v>
      </c>
      <c r="BV366" s="104"/>
      <c r="BW366" s="110" t="s">
        <v>137</v>
      </c>
      <c r="BX366" s="104"/>
      <c r="BY366" s="110" t="s">
        <v>137</v>
      </c>
      <c r="BZ366" s="104"/>
      <c r="CA366" s="110" t="s">
        <v>137</v>
      </c>
      <c r="CB366" s="104"/>
      <c r="CC366" s="110"/>
      <c r="CD366" s="104"/>
      <c r="CE366" s="110" t="s">
        <v>137</v>
      </c>
      <c r="CF366" s="104"/>
      <c r="CG366" s="110" t="s">
        <v>137</v>
      </c>
      <c r="CH366" s="104"/>
      <c r="CI366" s="110" t="s">
        <v>137</v>
      </c>
      <c r="CJ366" s="104"/>
      <c r="CK366" s="110" t="s">
        <v>137</v>
      </c>
      <c r="CL366" s="104"/>
      <c r="CM366" s="110" t="s">
        <v>137</v>
      </c>
      <c r="CN366" s="104"/>
      <c r="CO366" s="110" t="s">
        <v>137</v>
      </c>
      <c r="CP366" s="104"/>
      <c r="CQ366" s="110" t="s">
        <v>137</v>
      </c>
      <c r="CR366" s="104"/>
      <c r="CS366" s="110" t="s">
        <v>137</v>
      </c>
      <c r="CT366" s="104"/>
      <c r="CU366" s="110" t="s">
        <v>137</v>
      </c>
      <c r="CV366" s="104"/>
      <c r="CW366" s="110" t="s">
        <v>137</v>
      </c>
      <c r="CX366" s="104"/>
      <c r="CY366" s="110" t="s">
        <v>137</v>
      </c>
      <c r="CZ366" s="104"/>
      <c r="DA366" s="110"/>
      <c r="DB366" s="104"/>
    </row>
    <row r="367" spans="1:106">
      <c r="A367" s="109" t="s">
        <v>434</v>
      </c>
      <c r="B367" s="109"/>
      <c r="C367" s="109"/>
      <c r="D367" s="104">
        <v>2</v>
      </c>
      <c r="E367" s="110" t="s">
        <v>3727</v>
      </c>
      <c r="F367" s="110" t="s">
        <v>2691</v>
      </c>
      <c r="G367" s="110" t="s">
        <v>137</v>
      </c>
      <c r="H367" s="104"/>
      <c r="I367" s="110" t="s">
        <v>1015</v>
      </c>
      <c r="J367" s="104" t="s">
        <v>539</v>
      </c>
      <c r="K367" s="110" t="s">
        <v>137</v>
      </c>
      <c r="L367" s="104"/>
      <c r="M367" s="110" t="s">
        <v>137</v>
      </c>
      <c r="N367" s="104"/>
      <c r="O367" s="110" t="s">
        <v>137</v>
      </c>
      <c r="P367" s="104"/>
      <c r="Q367" s="110" t="s">
        <v>137</v>
      </c>
      <c r="R367" s="104"/>
      <c r="S367" s="110"/>
      <c r="T367" s="104"/>
      <c r="U367" s="110"/>
      <c r="V367" s="104"/>
      <c r="W367" s="110"/>
      <c r="X367" s="104"/>
      <c r="Y367" s="110" t="s">
        <v>1016</v>
      </c>
      <c r="Z367" s="104" t="s">
        <v>71</v>
      </c>
      <c r="AA367" s="110" t="s">
        <v>137</v>
      </c>
      <c r="AB367" s="104"/>
      <c r="AC367" s="110" t="s">
        <v>137</v>
      </c>
      <c r="AD367" s="104"/>
      <c r="AE367" s="110" t="s">
        <v>137</v>
      </c>
      <c r="AF367" s="104"/>
      <c r="AG367" s="110" t="s">
        <v>137</v>
      </c>
      <c r="AH367" s="104"/>
      <c r="AI367" s="110" t="s">
        <v>995</v>
      </c>
      <c r="AJ367" s="104" t="s">
        <v>548</v>
      </c>
      <c r="AK367" s="110" t="s">
        <v>999</v>
      </c>
      <c r="AL367" s="111" t="s">
        <v>546</v>
      </c>
      <c r="AM367" s="110" t="s">
        <v>683</v>
      </c>
      <c r="AN367" s="104" t="s">
        <v>592</v>
      </c>
      <c r="AO367" s="110" t="s">
        <v>137</v>
      </c>
      <c r="AP367" s="104"/>
      <c r="AQ367" s="110" t="s">
        <v>1009</v>
      </c>
      <c r="AR367" s="104" t="s">
        <v>74</v>
      </c>
      <c r="AS367" s="110" t="s">
        <v>137</v>
      </c>
      <c r="AT367" s="104"/>
      <c r="AU367" s="110" t="s">
        <v>137</v>
      </c>
      <c r="AV367" s="104"/>
      <c r="AW367" s="110" t="s">
        <v>137</v>
      </c>
      <c r="AX367" s="104"/>
      <c r="AY367" s="110" t="s">
        <v>137</v>
      </c>
      <c r="AZ367" s="104"/>
      <c r="BA367" s="110" t="s">
        <v>137</v>
      </c>
      <c r="BB367" s="104"/>
      <c r="BC367" s="110" t="s">
        <v>705</v>
      </c>
      <c r="BD367" s="104" t="s">
        <v>553</v>
      </c>
      <c r="BE367" s="110" t="s">
        <v>1031</v>
      </c>
      <c r="BF367" s="112" t="s">
        <v>593</v>
      </c>
      <c r="BG367" s="110" t="s">
        <v>137</v>
      </c>
      <c r="BH367" s="104"/>
      <c r="BI367" s="110" t="s">
        <v>137</v>
      </c>
      <c r="BJ367" s="104"/>
      <c r="BK367" s="110" t="s">
        <v>137</v>
      </c>
      <c r="BL367" s="104"/>
      <c r="BM367" s="110" t="s">
        <v>137</v>
      </c>
      <c r="BN367" s="104"/>
      <c r="BO367" s="110" t="s">
        <v>137</v>
      </c>
      <c r="BP367" s="104"/>
      <c r="BQ367" s="110" t="s">
        <v>137</v>
      </c>
      <c r="BR367" s="104"/>
      <c r="BS367" s="110" t="s">
        <v>137</v>
      </c>
      <c r="BT367" s="104"/>
      <c r="BU367" s="110" t="s">
        <v>137</v>
      </c>
      <c r="BV367" s="104"/>
      <c r="BW367" s="110" t="s">
        <v>137</v>
      </c>
      <c r="BX367" s="104"/>
      <c r="BY367" s="110" t="s">
        <v>137</v>
      </c>
      <c r="BZ367" s="104"/>
      <c r="CA367" s="110" t="s">
        <v>137</v>
      </c>
      <c r="CB367" s="104"/>
      <c r="CC367" s="110"/>
      <c r="CD367" s="104"/>
      <c r="CE367" s="110" t="s">
        <v>137</v>
      </c>
      <c r="CF367" s="104"/>
      <c r="CG367" s="110" t="s">
        <v>137</v>
      </c>
      <c r="CH367" s="104"/>
      <c r="CI367" s="110" t="s">
        <v>137</v>
      </c>
      <c r="CJ367" s="104"/>
      <c r="CK367" s="110" t="s">
        <v>137</v>
      </c>
      <c r="CL367" s="104"/>
      <c r="CM367" s="110" t="s">
        <v>137</v>
      </c>
      <c r="CN367" s="104"/>
      <c r="CO367" s="110" t="s">
        <v>137</v>
      </c>
      <c r="CP367" s="104"/>
      <c r="CQ367" s="110" t="s">
        <v>137</v>
      </c>
      <c r="CR367" s="104"/>
      <c r="CS367" s="110" t="s">
        <v>137</v>
      </c>
      <c r="CT367" s="104"/>
      <c r="CU367" s="110" t="s">
        <v>137</v>
      </c>
      <c r="CV367" s="104"/>
      <c r="CW367" s="110" t="s">
        <v>137</v>
      </c>
      <c r="CX367" s="104"/>
      <c r="CY367" s="110" t="s">
        <v>137</v>
      </c>
      <c r="CZ367" s="104"/>
      <c r="DA367" s="110"/>
      <c r="DB367" s="104"/>
    </row>
    <row r="368" spans="1:106">
      <c r="A368" s="109" t="s">
        <v>428</v>
      </c>
      <c r="B368" s="109"/>
      <c r="C368" s="109"/>
      <c r="D368" s="104">
        <v>2</v>
      </c>
      <c r="E368" s="110" t="s">
        <v>3727</v>
      </c>
      <c r="F368" s="110" t="s">
        <v>2691</v>
      </c>
      <c r="G368" s="110" t="s">
        <v>137</v>
      </c>
      <c r="H368" s="104"/>
      <c r="I368" s="110" t="s">
        <v>986</v>
      </c>
      <c r="J368" s="104" t="s">
        <v>545</v>
      </c>
      <c r="K368" s="110" t="s">
        <v>137</v>
      </c>
      <c r="L368" s="104"/>
      <c r="M368" s="110" t="s">
        <v>137</v>
      </c>
      <c r="N368" s="104"/>
      <c r="O368" s="110" t="s">
        <v>137</v>
      </c>
      <c r="P368" s="104"/>
      <c r="Q368" s="110" t="s">
        <v>137</v>
      </c>
      <c r="R368" s="104"/>
      <c r="S368" s="110"/>
      <c r="T368" s="104"/>
      <c r="U368" s="110"/>
      <c r="V368" s="104"/>
      <c r="W368" s="110"/>
      <c r="X368" s="104"/>
      <c r="Y368" s="110" t="s">
        <v>1016</v>
      </c>
      <c r="Z368" s="104" t="s">
        <v>71</v>
      </c>
      <c r="AA368" s="110" t="s">
        <v>137</v>
      </c>
      <c r="AB368" s="104"/>
      <c r="AC368" s="110" t="s">
        <v>137</v>
      </c>
      <c r="AD368" s="104"/>
      <c r="AE368" s="110" t="s">
        <v>137</v>
      </c>
      <c r="AF368" s="104"/>
      <c r="AG368" s="110" t="s">
        <v>137</v>
      </c>
      <c r="AH368" s="104"/>
      <c r="AI368" s="110" t="s">
        <v>995</v>
      </c>
      <c r="AJ368" s="104" t="s">
        <v>548</v>
      </c>
      <c r="AK368" s="110" t="s">
        <v>999</v>
      </c>
      <c r="AL368" s="111" t="s">
        <v>546</v>
      </c>
      <c r="AM368" s="110" t="s">
        <v>683</v>
      </c>
      <c r="AN368" s="104" t="s">
        <v>592</v>
      </c>
      <c r="AO368" s="110" t="s">
        <v>137</v>
      </c>
      <c r="AP368" s="104"/>
      <c r="AQ368" s="110" t="s">
        <v>1009</v>
      </c>
      <c r="AR368" s="104" t="s">
        <v>74</v>
      </c>
      <c r="AS368" s="110" t="s">
        <v>137</v>
      </c>
      <c r="AT368" s="104"/>
      <c r="AU368" s="110" t="s">
        <v>137</v>
      </c>
      <c r="AV368" s="104"/>
      <c r="AW368" s="110" t="s">
        <v>137</v>
      </c>
      <c r="AX368" s="104"/>
      <c r="AY368" s="110" t="s">
        <v>137</v>
      </c>
      <c r="AZ368" s="104"/>
      <c r="BA368" s="110" t="s">
        <v>137</v>
      </c>
      <c r="BB368" s="104"/>
      <c r="BC368" s="110" t="s">
        <v>705</v>
      </c>
      <c r="BD368" s="104" t="s">
        <v>553</v>
      </c>
      <c r="BE368" s="110" t="s">
        <v>1031</v>
      </c>
      <c r="BF368" s="112" t="s">
        <v>593</v>
      </c>
      <c r="BG368" s="110" t="s">
        <v>137</v>
      </c>
      <c r="BH368" s="104"/>
      <c r="BI368" s="110" t="s">
        <v>137</v>
      </c>
      <c r="BJ368" s="104"/>
      <c r="BK368" s="110" t="s">
        <v>137</v>
      </c>
      <c r="BL368" s="104"/>
      <c r="BM368" s="110" t="s">
        <v>137</v>
      </c>
      <c r="BN368" s="104"/>
      <c r="BO368" s="110" t="s">
        <v>137</v>
      </c>
      <c r="BP368" s="104"/>
      <c r="BQ368" s="110" t="s">
        <v>137</v>
      </c>
      <c r="BR368" s="104"/>
      <c r="BS368" s="110" t="s">
        <v>137</v>
      </c>
      <c r="BT368" s="104"/>
      <c r="BU368" s="110" t="s">
        <v>137</v>
      </c>
      <c r="BV368" s="104"/>
      <c r="BW368" s="110" t="s">
        <v>137</v>
      </c>
      <c r="BX368" s="104"/>
      <c r="BY368" s="110" t="s">
        <v>137</v>
      </c>
      <c r="BZ368" s="104"/>
      <c r="CA368" s="110" t="s">
        <v>137</v>
      </c>
      <c r="CB368" s="104"/>
      <c r="CC368" s="110"/>
      <c r="CD368" s="104"/>
      <c r="CE368" s="110" t="s">
        <v>137</v>
      </c>
      <c r="CF368" s="104"/>
      <c r="CG368" s="110" t="s">
        <v>137</v>
      </c>
      <c r="CH368" s="104"/>
      <c r="CI368" s="110" t="s">
        <v>137</v>
      </c>
      <c r="CJ368" s="104"/>
      <c r="CK368" s="110" t="s">
        <v>137</v>
      </c>
      <c r="CL368" s="104"/>
      <c r="CM368" s="110" t="s">
        <v>137</v>
      </c>
      <c r="CN368" s="104"/>
      <c r="CO368" s="110" t="s">
        <v>137</v>
      </c>
      <c r="CP368" s="104"/>
      <c r="CQ368" s="110" t="s">
        <v>137</v>
      </c>
      <c r="CR368" s="104"/>
      <c r="CS368" s="110" t="s">
        <v>137</v>
      </c>
      <c r="CT368" s="104"/>
      <c r="CU368" s="110" t="s">
        <v>137</v>
      </c>
      <c r="CV368" s="104"/>
      <c r="CW368" s="110" t="s">
        <v>137</v>
      </c>
      <c r="CX368" s="104"/>
      <c r="CY368" s="110" t="s">
        <v>137</v>
      </c>
      <c r="CZ368" s="104"/>
      <c r="DA368" s="110"/>
      <c r="DB368" s="104"/>
    </row>
    <row r="369" spans="1:106">
      <c r="A369" s="109" t="s">
        <v>399</v>
      </c>
      <c r="B369" s="109"/>
      <c r="C369" s="109"/>
      <c r="D369" s="104">
        <v>2</v>
      </c>
      <c r="E369" s="110" t="s">
        <v>3727</v>
      </c>
      <c r="F369" s="110" t="s">
        <v>2691</v>
      </c>
      <c r="G369" s="110" t="s">
        <v>1008</v>
      </c>
      <c r="H369" s="104" t="s">
        <v>594</v>
      </c>
      <c r="I369" s="110" t="s">
        <v>1015</v>
      </c>
      <c r="J369" s="104" t="s">
        <v>539</v>
      </c>
      <c r="K369" s="110" t="s">
        <v>137</v>
      </c>
      <c r="L369" s="104"/>
      <c r="M369" s="110" t="s">
        <v>137</v>
      </c>
      <c r="N369" s="104"/>
      <c r="O369" s="110" t="s">
        <v>137</v>
      </c>
      <c r="P369" s="104"/>
      <c r="Q369" s="110" t="s">
        <v>137</v>
      </c>
      <c r="R369" s="104"/>
      <c r="S369" s="110"/>
      <c r="T369" s="104"/>
      <c r="U369" s="110"/>
      <c r="V369" s="104"/>
      <c r="W369" s="110"/>
      <c r="X369" s="104"/>
      <c r="Y369" s="110" t="s">
        <v>1016</v>
      </c>
      <c r="Z369" s="104" t="s">
        <v>71</v>
      </c>
      <c r="AA369" s="110" t="s">
        <v>137</v>
      </c>
      <c r="AB369" s="104"/>
      <c r="AC369" s="110" t="s">
        <v>137</v>
      </c>
      <c r="AD369" s="104"/>
      <c r="AE369" s="110" t="s">
        <v>137</v>
      </c>
      <c r="AF369" s="104"/>
      <c r="AG369" s="110" t="s">
        <v>137</v>
      </c>
      <c r="AH369" s="104"/>
      <c r="AI369" s="110" t="s">
        <v>995</v>
      </c>
      <c r="AJ369" s="104" t="s">
        <v>548</v>
      </c>
      <c r="AK369" s="110" t="s">
        <v>999</v>
      </c>
      <c r="AL369" s="111" t="s">
        <v>546</v>
      </c>
      <c r="AM369" s="110" t="s">
        <v>681</v>
      </c>
      <c r="AN369" s="104" t="s">
        <v>547</v>
      </c>
      <c r="AO369" s="110" t="s">
        <v>137</v>
      </c>
      <c r="AP369" s="104"/>
      <c r="AQ369" s="110" t="s">
        <v>1010</v>
      </c>
      <c r="AR369" s="104" t="s">
        <v>75</v>
      </c>
      <c r="AS369" s="110" t="s">
        <v>137</v>
      </c>
      <c r="AT369" s="104"/>
      <c r="AU369" s="110" t="s">
        <v>137</v>
      </c>
      <c r="AV369" s="104"/>
      <c r="AW369" s="110" t="s">
        <v>137</v>
      </c>
      <c r="AX369" s="104"/>
      <c r="AY369" s="110" t="s">
        <v>137</v>
      </c>
      <c r="AZ369" s="104"/>
      <c r="BA369" s="110" t="s">
        <v>137</v>
      </c>
      <c r="BB369" s="104"/>
      <c r="BC369" s="110" t="s">
        <v>705</v>
      </c>
      <c r="BD369" s="104" t="s">
        <v>553</v>
      </c>
      <c r="BE369" s="110" t="s">
        <v>1031</v>
      </c>
      <c r="BF369" s="112" t="s">
        <v>593</v>
      </c>
      <c r="BG369" s="110" t="s">
        <v>137</v>
      </c>
      <c r="BH369" s="104"/>
      <c r="BI369" s="110" t="s">
        <v>137</v>
      </c>
      <c r="BJ369" s="104"/>
      <c r="BK369" s="110" t="s">
        <v>137</v>
      </c>
      <c r="BL369" s="104"/>
      <c r="BM369" s="110" t="s">
        <v>137</v>
      </c>
      <c r="BN369" s="104"/>
      <c r="BO369" s="110" t="s">
        <v>137</v>
      </c>
      <c r="BP369" s="104"/>
      <c r="BQ369" s="110" t="s">
        <v>137</v>
      </c>
      <c r="BR369" s="104"/>
      <c r="BS369" s="110" t="s">
        <v>137</v>
      </c>
      <c r="BT369" s="104"/>
      <c r="BU369" s="110" t="s">
        <v>137</v>
      </c>
      <c r="BV369" s="104"/>
      <c r="BW369" s="110" t="s">
        <v>137</v>
      </c>
      <c r="BX369" s="104"/>
      <c r="BY369" s="110" t="s">
        <v>137</v>
      </c>
      <c r="BZ369" s="104"/>
      <c r="CA369" s="110" t="s">
        <v>137</v>
      </c>
      <c r="CB369" s="104"/>
      <c r="CC369" s="110"/>
      <c r="CD369" s="104"/>
      <c r="CE369" s="110" t="s">
        <v>137</v>
      </c>
      <c r="CF369" s="104"/>
      <c r="CG369" s="110" t="s">
        <v>137</v>
      </c>
      <c r="CH369" s="104"/>
      <c r="CI369" s="110" t="s">
        <v>137</v>
      </c>
      <c r="CJ369" s="104"/>
      <c r="CK369" s="110" t="s">
        <v>137</v>
      </c>
      <c r="CL369" s="104"/>
      <c r="CM369" s="110" t="s">
        <v>137</v>
      </c>
      <c r="CN369" s="104"/>
      <c r="CO369" s="110" t="s">
        <v>137</v>
      </c>
      <c r="CP369" s="104"/>
      <c r="CQ369" s="110" t="s">
        <v>137</v>
      </c>
      <c r="CR369" s="104"/>
      <c r="CS369" s="110" t="s">
        <v>137</v>
      </c>
      <c r="CT369" s="104"/>
      <c r="CU369" s="110" t="s">
        <v>137</v>
      </c>
      <c r="CV369" s="104"/>
      <c r="CW369" s="110" t="s">
        <v>137</v>
      </c>
      <c r="CX369" s="104"/>
      <c r="CY369" s="110" t="s">
        <v>137</v>
      </c>
      <c r="CZ369" s="104"/>
      <c r="DA369" s="110"/>
      <c r="DB369" s="104"/>
    </row>
    <row r="370" spans="1:106">
      <c r="A370" s="109" t="s">
        <v>415</v>
      </c>
      <c r="B370" s="109"/>
      <c r="C370" s="109"/>
      <c r="D370" s="104">
        <v>2</v>
      </c>
      <c r="E370" s="110" t="s">
        <v>3727</v>
      </c>
      <c r="F370" s="110" t="s">
        <v>2691</v>
      </c>
      <c r="G370" s="110" t="s">
        <v>1008</v>
      </c>
      <c r="H370" s="104" t="s">
        <v>594</v>
      </c>
      <c r="I370" s="110" t="s">
        <v>986</v>
      </c>
      <c r="J370" s="104" t="s">
        <v>545</v>
      </c>
      <c r="K370" s="110" t="s">
        <v>137</v>
      </c>
      <c r="L370" s="104"/>
      <c r="M370" s="110" t="s">
        <v>137</v>
      </c>
      <c r="N370" s="104"/>
      <c r="O370" s="110" t="s">
        <v>137</v>
      </c>
      <c r="P370" s="104"/>
      <c r="Q370" s="110" t="s">
        <v>137</v>
      </c>
      <c r="R370" s="104"/>
      <c r="S370" s="110"/>
      <c r="T370" s="104"/>
      <c r="U370" s="110"/>
      <c r="V370" s="104"/>
      <c r="W370" s="110"/>
      <c r="X370" s="104"/>
      <c r="Y370" s="110" t="s">
        <v>1016</v>
      </c>
      <c r="Z370" s="104" t="s">
        <v>71</v>
      </c>
      <c r="AA370" s="110" t="s">
        <v>137</v>
      </c>
      <c r="AB370" s="104"/>
      <c r="AC370" s="110" t="s">
        <v>137</v>
      </c>
      <c r="AD370" s="104"/>
      <c r="AE370" s="110" t="s">
        <v>137</v>
      </c>
      <c r="AF370" s="104"/>
      <c r="AG370" s="110" t="s">
        <v>137</v>
      </c>
      <c r="AH370" s="104"/>
      <c r="AI370" s="110" t="s">
        <v>995</v>
      </c>
      <c r="AJ370" s="104" t="s">
        <v>548</v>
      </c>
      <c r="AK370" s="110" t="s">
        <v>999</v>
      </c>
      <c r="AL370" s="111" t="s">
        <v>546</v>
      </c>
      <c r="AM370" s="110" t="s">
        <v>681</v>
      </c>
      <c r="AN370" s="104" t="s">
        <v>547</v>
      </c>
      <c r="AO370" s="110" t="s">
        <v>137</v>
      </c>
      <c r="AP370" s="104"/>
      <c r="AQ370" s="110" t="s">
        <v>1010</v>
      </c>
      <c r="AR370" s="104" t="s">
        <v>75</v>
      </c>
      <c r="AS370" s="110" t="s">
        <v>137</v>
      </c>
      <c r="AT370" s="104"/>
      <c r="AU370" s="110" t="s">
        <v>137</v>
      </c>
      <c r="AV370" s="104"/>
      <c r="AW370" s="110" t="s">
        <v>137</v>
      </c>
      <c r="AX370" s="104"/>
      <c r="AY370" s="110" t="s">
        <v>137</v>
      </c>
      <c r="AZ370" s="104"/>
      <c r="BA370" s="110" t="s">
        <v>137</v>
      </c>
      <c r="BB370" s="104"/>
      <c r="BC370" s="110" t="s">
        <v>705</v>
      </c>
      <c r="BD370" s="104" t="s">
        <v>553</v>
      </c>
      <c r="BE370" s="110" t="s">
        <v>1031</v>
      </c>
      <c r="BF370" s="112" t="s">
        <v>593</v>
      </c>
      <c r="BG370" s="110" t="s">
        <v>137</v>
      </c>
      <c r="BH370" s="104"/>
      <c r="BI370" s="110" t="s">
        <v>137</v>
      </c>
      <c r="BJ370" s="104"/>
      <c r="BK370" s="110" t="s">
        <v>137</v>
      </c>
      <c r="BL370" s="104"/>
      <c r="BM370" s="110" t="s">
        <v>137</v>
      </c>
      <c r="BN370" s="104"/>
      <c r="BO370" s="110" t="s">
        <v>137</v>
      </c>
      <c r="BP370" s="104"/>
      <c r="BQ370" s="110" t="s">
        <v>137</v>
      </c>
      <c r="BR370" s="104"/>
      <c r="BS370" s="110" t="s">
        <v>137</v>
      </c>
      <c r="BT370" s="104"/>
      <c r="BU370" s="110" t="s">
        <v>137</v>
      </c>
      <c r="BV370" s="104"/>
      <c r="BW370" s="110" t="s">
        <v>137</v>
      </c>
      <c r="BX370" s="104"/>
      <c r="BY370" s="110" t="s">
        <v>137</v>
      </c>
      <c r="BZ370" s="104"/>
      <c r="CA370" s="110" t="s">
        <v>137</v>
      </c>
      <c r="CB370" s="104"/>
      <c r="CC370" s="110"/>
      <c r="CD370" s="104"/>
      <c r="CE370" s="110" t="s">
        <v>137</v>
      </c>
      <c r="CF370" s="104"/>
      <c r="CG370" s="110" t="s">
        <v>137</v>
      </c>
      <c r="CH370" s="104"/>
      <c r="CI370" s="110" t="s">
        <v>137</v>
      </c>
      <c r="CJ370" s="104"/>
      <c r="CK370" s="110" t="s">
        <v>137</v>
      </c>
      <c r="CL370" s="104"/>
      <c r="CM370" s="110" t="s">
        <v>137</v>
      </c>
      <c r="CN370" s="104"/>
      <c r="CO370" s="110" t="s">
        <v>137</v>
      </c>
      <c r="CP370" s="104"/>
      <c r="CQ370" s="110" t="s">
        <v>137</v>
      </c>
      <c r="CR370" s="104"/>
      <c r="CS370" s="110" t="s">
        <v>137</v>
      </c>
      <c r="CT370" s="104"/>
      <c r="CU370" s="110" t="s">
        <v>137</v>
      </c>
      <c r="CV370" s="104"/>
      <c r="CW370" s="110" t="s">
        <v>137</v>
      </c>
      <c r="CX370" s="104"/>
      <c r="CY370" s="110" t="s">
        <v>137</v>
      </c>
      <c r="CZ370" s="104"/>
      <c r="DA370" s="110"/>
      <c r="DB370" s="104"/>
    </row>
    <row r="371" spans="1:106">
      <c r="A371" s="109" t="s">
        <v>411</v>
      </c>
      <c r="B371" s="109"/>
      <c r="C371" s="109"/>
      <c r="D371" s="104">
        <v>2</v>
      </c>
      <c r="E371" s="110" t="s">
        <v>3727</v>
      </c>
      <c r="F371" s="110" t="s">
        <v>2691</v>
      </c>
      <c r="G371" s="110" t="s">
        <v>137</v>
      </c>
      <c r="H371" s="104"/>
      <c r="I371" s="110" t="s">
        <v>1015</v>
      </c>
      <c r="J371" s="104" t="s">
        <v>539</v>
      </c>
      <c r="K371" s="110" t="s">
        <v>137</v>
      </c>
      <c r="L371" s="104"/>
      <c r="M371" s="110" t="s">
        <v>137</v>
      </c>
      <c r="N371" s="104"/>
      <c r="O371" s="110" t="s">
        <v>137</v>
      </c>
      <c r="P371" s="104"/>
      <c r="Q371" s="110" t="s">
        <v>137</v>
      </c>
      <c r="R371" s="104"/>
      <c r="S371" s="110"/>
      <c r="T371" s="104"/>
      <c r="U371" s="110"/>
      <c r="V371" s="104"/>
      <c r="W371" s="110"/>
      <c r="X371" s="104"/>
      <c r="Y371" s="110" t="s">
        <v>1016</v>
      </c>
      <c r="Z371" s="104" t="s">
        <v>71</v>
      </c>
      <c r="AA371" s="110" t="s">
        <v>137</v>
      </c>
      <c r="AB371" s="104"/>
      <c r="AC371" s="110" t="s">
        <v>137</v>
      </c>
      <c r="AD371" s="104"/>
      <c r="AE371" s="110" t="s">
        <v>137</v>
      </c>
      <c r="AF371" s="104"/>
      <c r="AG371" s="110" t="s">
        <v>137</v>
      </c>
      <c r="AH371" s="104"/>
      <c r="AI371" s="110" t="s">
        <v>995</v>
      </c>
      <c r="AJ371" s="104" t="s">
        <v>548</v>
      </c>
      <c r="AK371" s="110" t="s">
        <v>999</v>
      </c>
      <c r="AL371" s="111" t="s">
        <v>546</v>
      </c>
      <c r="AM371" s="110" t="s">
        <v>681</v>
      </c>
      <c r="AN371" s="104" t="s">
        <v>547</v>
      </c>
      <c r="AO371" s="110" t="s">
        <v>137</v>
      </c>
      <c r="AP371" s="104"/>
      <c r="AQ371" s="110" t="s">
        <v>1010</v>
      </c>
      <c r="AR371" s="104" t="s">
        <v>75</v>
      </c>
      <c r="AS371" s="110" t="s">
        <v>137</v>
      </c>
      <c r="AT371" s="104"/>
      <c r="AU371" s="110" t="s">
        <v>137</v>
      </c>
      <c r="AV371" s="104"/>
      <c r="AW371" s="110" t="s">
        <v>137</v>
      </c>
      <c r="AX371" s="104"/>
      <c r="AY371" s="110" t="s">
        <v>137</v>
      </c>
      <c r="AZ371" s="104"/>
      <c r="BA371" s="110" t="s">
        <v>137</v>
      </c>
      <c r="BB371" s="104"/>
      <c r="BC371" s="110" t="s">
        <v>705</v>
      </c>
      <c r="BD371" s="104" t="s">
        <v>553</v>
      </c>
      <c r="BE371" s="110" t="s">
        <v>1031</v>
      </c>
      <c r="BF371" s="112" t="s">
        <v>593</v>
      </c>
      <c r="BG371" s="110" t="s">
        <v>137</v>
      </c>
      <c r="BH371" s="104"/>
      <c r="BI371" s="110" t="s">
        <v>137</v>
      </c>
      <c r="BJ371" s="104"/>
      <c r="BK371" s="110" t="s">
        <v>137</v>
      </c>
      <c r="BL371" s="104"/>
      <c r="BM371" s="110" t="s">
        <v>137</v>
      </c>
      <c r="BN371" s="104"/>
      <c r="BO371" s="110" t="s">
        <v>137</v>
      </c>
      <c r="BP371" s="104"/>
      <c r="BQ371" s="110" t="s">
        <v>137</v>
      </c>
      <c r="BR371" s="104"/>
      <c r="BS371" s="110" t="s">
        <v>137</v>
      </c>
      <c r="BT371" s="104"/>
      <c r="BU371" s="110" t="s">
        <v>137</v>
      </c>
      <c r="BV371" s="104"/>
      <c r="BW371" s="110" t="s">
        <v>137</v>
      </c>
      <c r="BX371" s="104"/>
      <c r="BY371" s="110" t="s">
        <v>137</v>
      </c>
      <c r="BZ371" s="104"/>
      <c r="CA371" s="110" t="s">
        <v>137</v>
      </c>
      <c r="CB371" s="104"/>
      <c r="CC371" s="110"/>
      <c r="CD371" s="104"/>
      <c r="CE371" s="110" t="s">
        <v>137</v>
      </c>
      <c r="CF371" s="104"/>
      <c r="CG371" s="110" t="s">
        <v>137</v>
      </c>
      <c r="CH371" s="104"/>
      <c r="CI371" s="110" t="s">
        <v>137</v>
      </c>
      <c r="CJ371" s="104"/>
      <c r="CK371" s="110" t="s">
        <v>137</v>
      </c>
      <c r="CL371" s="104"/>
      <c r="CM371" s="110" t="s">
        <v>137</v>
      </c>
      <c r="CN371" s="104"/>
      <c r="CO371" s="110" t="s">
        <v>137</v>
      </c>
      <c r="CP371" s="104"/>
      <c r="CQ371" s="110" t="s">
        <v>137</v>
      </c>
      <c r="CR371" s="104"/>
      <c r="CS371" s="110" t="s">
        <v>137</v>
      </c>
      <c r="CT371" s="104"/>
      <c r="CU371" s="110" t="s">
        <v>137</v>
      </c>
      <c r="CV371" s="104"/>
      <c r="CW371" s="110" t="s">
        <v>137</v>
      </c>
      <c r="CX371" s="104"/>
      <c r="CY371" s="110" t="s">
        <v>137</v>
      </c>
      <c r="CZ371" s="104"/>
      <c r="DA371" s="110"/>
      <c r="DB371" s="104"/>
    </row>
    <row r="372" spans="1:106">
      <c r="A372" s="109" t="s">
        <v>401</v>
      </c>
      <c r="B372" s="109"/>
      <c r="C372" s="109"/>
      <c r="D372" s="104">
        <v>2</v>
      </c>
      <c r="E372" s="110" t="s">
        <v>3727</v>
      </c>
      <c r="F372" s="110" t="s">
        <v>2691</v>
      </c>
      <c r="G372" s="110" t="s">
        <v>137</v>
      </c>
      <c r="H372" s="104"/>
      <c r="I372" s="110" t="s">
        <v>986</v>
      </c>
      <c r="J372" s="104" t="s">
        <v>545</v>
      </c>
      <c r="K372" s="110" t="s">
        <v>137</v>
      </c>
      <c r="L372" s="104"/>
      <c r="M372" s="110" t="s">
        <v>137</v>
      </c>
      <c r="N372" s="104"/>
      <c r="O372" s="110" t="s">
        <v>137</v>
      </c>
      <c r="P372" s="104"/>
      <c r="Q372" s="110" t="s">
        <v>137</v>
      </c>
      <c r="R372" s="104"/>
      <c r="S372" s="110"/>
      <c r="T372" s="104"/>
      <c r="U372" s="110"/>
      <c r="V372" s="104"/>
      <c r="W372" s="110"/>
      <c r="X372" s="104"/>
      <c r="Y372" s="110" t="s">
        <v>1016</v>
      </c>
      <c r="Z372" s="104" t="s">
        <v>71</v>
      </c>
      <c r="AA372" s="110" t="s">
        <v>137</v>
      </c>
      <c r="AB372" s="104"/>
      <c r="AC372" s="110" t="s">
        <v>137</v>
      </c>
      <c r="AD372" s="104"/>
      <c r="AE372" s="110" t="s">
        <v>137</v>
      </c>
      <c r="AF372" s="104"/>
      <c r="AG372" s="110" t="s">
        <v>137</v>
      </c>
      <c r="AH372" s="104"/>
      <c r="AI372" s="110" t="s">
        <v>995</v>
      </c>
      <c r="AJ372" s="104" t="s">
        <v>548</v>
      </c>
      <c r="AK372" s="110" t="s">
        <v>999</v>
      </c>
      <c r="AL372" s="111" t="s">
        <v>546</v>
      </c>
      <c r="AM372" s="110" t="s">
        <v>681</v>
      </c>
      <c r="AN372" s="104" t="s">
        <v>547</v>
      </c>
      <c r="AO372" s="110" t="s">
        <v>137</v>
      </c>
      <c r="AP372" s="104"/>
      <c r="AQ372" s="110" t="s">
        <v>1010</v>
      </c>
      <c r="AR372" s="104" t="s">
        <v>75</v>
      </c>
      <c r="AS372" s="110" t="s">
        <v>137</v>
      </c>
      <c r="AT372" s="104"/>
      <c r="AU372" s="110" t="s">
        <v>137</v>
      </c>
      <c r="AV372" s="104"/>
      <c r="AW372" s="110" t="s">
        <v>137</v>
      </c>
      <c r="AX372" s="104"/>
      <c r="AY372" s="110" t="s">
        <v>137</v>
      </c>
      <c r="AZ372" s="104"/>
      <c r="BA372" s="110" t="s">
        <v>137</v>
      </c>
      <c r="BB372" s="104"/>
      <c r="BC372" s="110" t="s">
        <v>705</v>
      </c>
      <c r="BD372" s="104" t="s">
        <v>553</v>
      </c>
      <c r="BE372" s="110" t="s">
        <v>1031</v>
      </c>
      <c r="BF372" s="112" t="s">
        <v>593</v>
      </c>
      <c r="BG372" s="110" t="s">
        <v>137</v>
      </c>
      <c r="BH372" s="104"/>
      <c r="BI372" s="110" t="s">
        <v>137</v>
      </c>
      <c r="BJ372" s="104"/>
      <c r="BK372" s="110" t="s">
        <v>137</v>
      </c>
      <c r="BL372" s="104"/>
      <c r="BM372" s="110" t="s">
        <v>137</v>
      </c>
      <c r="BN372" s="104"/>
      <c r="BO372" s="110" t="s">
        <v>137</v>
      </c>
      <c r="BP372" s="104"/>
      <c r="BQ372" s="110" t="s">
        <v>137</v>
      </c>
      <c r="BR372" s="104"/>
      <c r="BS372" s="110" t="s">
        <v>137</v>
      </c>
      <c r="BT372" s="104"/>
      <c r="BU372" s="110" t="s">
        <v>137</v>
      </c>
      <c r="BV372" s="104"/>
      <c r="BW372" s="110" t="s">
        <v>137</v>
      </c>
      <c r="BX372" s="104"/>
      <c r="BY372" s="110" t="s">
        <v>137</v>
      </c>
      <c r="BZ372" s="104"/>
      <c r="CA372" s="110" t="s">
        <v>137</v>
      </c>
      <c r="CB372" s="104"/>
      <c r="CC372" s="110"/>
      <c r="CD372" s="104"/>
      <c r="CE372" s="110" t="s">
        <v>137</v>
      </c>
      <c r="CF372" s="104"/>
      <c r="CG372" s="110" t="s">
        <v>137</v>
      </c>
      <c r="CH372" s="104"/>
      <c r="CI372" s="110" t="s">
        <v>137</v>
      </c>
      <c r="CJ372" s="104"/>
      <c r="CK372" s="110" t="s">
        <v>137</v>
      </c>
      <c r="CL372" s="104"/>
      <c r="CM372" s="110" t="s">
        <v>137</v>
      </c>
      <c r="CN372" s="104"/>
      <c r="CO372" s="110" t="s">
        <v>137</v>
      </c>
      <c r="CP372" s="104"/>
      <c r="CQ372" s="110" t="s">
        <v>137</v>
      </c>
      <c r="CR372" s="104"/>
      <c r="CS372" s="110" t="s">
        <v>137</v>
      </c>
      <c r="CT372" s="104"/>
      <c r="CU372" s="110" t="s">
        <v>137</v>
      </c>
      <c r="CV372" s="104"/>
      <c r="CW372" s="110" t="s">
        <v>137</v>
      </c>
      <c r="CX372" s="104"/>
      <c r="CY372" s="110" t="s">
        <v>137</v>
      </c>
      <c r="CZ372" s="104"/>
      <c r="DA372" s="110"/>
      <c r="DB372" s="104"/>
    </row>
    <row r="373" spans="1:106">
      <c r="A373" s="109" t="s">
        <v>427</v>
      </c>
      <c r="B373" s="109"/>
      <c r="C373" s="109"/>
      <c r="D373" s="104">
        <v>2</v>
      </c>
      <c r="E373" s="110" t="s">
        <v>3727</v>
      </c>
      <c r="F373" s="110" t="s">
        <v>2691</v>
      </c>
      <c r="G373" s="110" t="s">
        <v>1008</v>
      </c>
      <c r="H373" s="104" t="s">
        <v>594</v>
      </c>
      <c r="I373" s="110" t="s">
        <v>1015</v>
      </c>
      <c r="J373" s="104" t="s">
        <v>539</v>
      </c>
      <c r="K373" s="110" t="s">
        <v>137</v>
      </c>
      <c r="L373" s="104"/>
      <c r="M373" s="110" t="s">
        <v>137</v>
      </c>
      <c r="N373" s="104"/>
      <c r="O373" s="110" t="s">
        <v>137</v>
      </c>
      <c r="P373" s="104"/>
      <c r="Q373" s="110" t="s">
        <v>137</v>
      </c>
      <c r="R373" s="104"/>
      <c r="S373" s="110"/>
      <c r="T373" s="104"/>
      <c r="U373" s="110"/>
      <c r="V373" s="104"/>
      <c r="W373" s="110"/>
      <c r="X373" s="104"/>
      <c r="Y373" s="110" t="s">
        <v>1016</v>
      </c>
      <c r="Z373" s="104" t="s">
        <v>71</v>
      </c>
      <c r="AA373" s="110" t="s">
        <v>137</v>
      </c>
      <c r="AB373" s="104"/>
      <c r="AC373" s="110" t="s">
        <v>137</v>
      </c>
      <c r="AD373" s="104"/>
      <c r="AE373" s="110" t="s">
        <v>137</v>
      </c>
      <c r="AF373" s="104"/>
      <c r="AG373" s="110" t="s">
        <v>137</v>
      </c>
      <c r="AH373" s="104"/>
      <c r="AI373" s="110" t="s">
        <v>995</v>
      </c>
      <c r="AJ373" s="104" t="s">
        <v>548</v>
      </c>
      <c r="AK373" s="110" t="s">
        <v>999</v>
      </c>
      <c r="AL373" s="111" t="s">
        <v>546</v>
      </c>
      <c r="AM373" s="110" t="s">
        <v>683</v>
      </c>
      <c r="AN373" s="104" t="s">
        <v>592</v>
      </c>
      <c r="AO373" s="110" t="s">
        <v>137</v>
      </c>
      <c r="AP373" s="104"/>
      <c r="AQ373" s="110" t="s">
        <v>1010</v>
      </c>
      <c r="AR373" s="104" t="s">
        <v>75</v>
      </c>
      <c r="AS373" s="110" t="s">
        <v>137</v>
      </c>
      <c r="AT373" s="104"/>
      <c r="AU373" s="110" t="s">
        <v>137</v>
      </c>
      <c r="AV373" s="104"/>
      <c r="AW373" s="110" t="s">
        <v>137</v>
      </c>
      <c r="AX373" s="104"/>
      <c r="AY373" s="110" t="s">
        <v>137</v>
      </c>
      <c r="AZ373" s="104"/>
      <c r="BA373" s="110" t="s">
        <v>137</v>
      </c>
      <c r="BB373" s="104"/>
      <c r="BC373" s="110" t="s">
        <v>705</v>
      </c>
      <c r="BD373" s="104" t="s">
        <v>553</v>
      </c>
      <c r="BE373" s="110" t="s">
        <v>1031</v>
      </c>
      <c r="BF373" s="112" t="s">
        <v>593</v>
      </c>
      <c r="BG373" s="110" t="s">
        <v>137</v>
      </c>
      <c r="BH373" s="104"/>
      <c r="BI373" s="110" t="s">
        <v>137</v>
      </c>
      <c r="BJ373" s="104"/>
      <c r="BK373" s="110" t="s">
        <v>137</v>
      </c>
      <c r="BL373" s="104"/>
      <c r="BM373" s="110" t="s">
        <v>137</v>
      </c>
      <c r="BN373" s="104"/>
      <c r="BO373" s="110" t="s">
        <v>137</v>
      </c>
      <c r="BP373" s="104"/>
      <c r="BQ373" s="110" t="s">
        <v>137</v>
      </c>
      <c r="BR373" s="104"/>
      <c r="BS373" s="110" t="s">
        <v>137</v>
      </c>
      <c r="BT373" s="104"/>
      <c r="BU373" s="110" t="s">
        <v>137</v>
      </c>
      <c r="BV373" s="104"/>
      <c r="BW373" s="110" t="s">
        <v>137</v>
      </c>
      <c r="BX373" s="104"/>
      <c r="BY373" s="110" t="s">
        <v>137</v>
      </c>
      <c r="BZ373" s="104"/>
      <c r="CA373" s="110" t="s">
        <v>137</v>
      </c>
      <c r="CB373" s="104"/>
      <c r="CC373" s="110"/>
      <c r="CD373" s="104"/>
      <c r="CE373" s="110" t="s">
        <v>137</v>
      </c>
      <c r="CF373" s="104"/>
      <c r="CG373" s="110" t="s">
        <v>137</v>
      </c>
      <c r="CH373" s="104"/>
      <c r="CI373" s="110" t="s">
        <v>137</v>
      </c>
      <c r="CJ373" s="104"/>
      <c r="CK373" s="110" t="s">
        <v>137</v>
      </c>
      <c r="CL373" s="104"/>
      <c r="CM373" s="110" t="s">
        <v>137</v>
      </c>
      <c r="CN373" s="104"/>
      <c r="CO373" s="110" t="s">
        <v>137</v>
      </c>
      <c r="CP373" s="104"/>
      <c r="CQ373" s="110" t="s">
        <v>137</v>
      </c>
      <c r="CR373" s="104"/>
      <c r="CS373" s="110" t="s">
        <v>137</v>
      </c>
      <c r="CT373" s="104"/>
      <c r="CU373" s="110" t="s">
        <v>137</v>
      </c>
      <c r="CV373" s="104"/>
      <c r="CW373" s="110" t="s">
        <v>137</v>
      </c>
      <c r="CX373" s="104"/>
      <c r="CY373" s="110" t="s">
        <v>137</v>
      </c>
      <c r="CZ373" s="104"/>
      <c r="DA373" s="110"/>
      <c r="DB373" s="104"/>
    </row>
    <row r="374" spans="1:106">
      <c r="A374" s="109" t="s">
        <v>443</v>
      </c>
      <c r="B374" s="109"/>
      <c r="C374" s="109"/>
      <c r="D374" s="104">
        <v>2</v>
      </c>
      <c r="E374" s="110" t="s">
        <v>3727</v>
      </c>
      <c r="F374" s="110" t="s">
        <v>2691</v>
      </c>
      <c r="G374" s="110" t="s">
        <v>1008</v>
      </c>
      <c r="H374" s="104" t="s">
        <v>594</v>
      </c>
      <c r="I374" s="110" t="s">
        <v>986</v>
      </c>
      <c r="J374" s="104" t="s">
        <v>545</v>
      </c>
      <c r="K374" s="110" t="s">
        <v>137</v>
      </c>
      <c r="L374" s="104"/>
      <c r="M374" s="110" t="s">
        <v>137</v>
      </c>
      <c r="N374" s="104"/>
      <c r="O374" s="110" t="s">
        <v>137</v>
      </c>
      <c r="P374" s="104"/>
      <c r="Q374" s="110" t="s">
        <v>137</v>
      </c>
      <c r="R374" s="104"/>
      <c r="S374" s="110"/>
      <c r="T374" s="104"/>
      <c r="U374" s="110"/>
      <c r="V374" s="104"/>
      <c r="W374" s="110"/>
      <c r="X374" s="104"/>
      <c r="Y374" s="110" t="s">
        <v>1016</v>
      </c>
      <c r="Z374" s="104" t="s">
        <v>71</v>
      </c>
      <c r="AA374" s="110" t="s">
        <v>137</v>
      </c>
      <c r="AB374" s="104"/>
      <c r="AC374" s="110" t="s">
        <v>137</v>
      </c>
      <c r="AD374" s="104"/>
      <c r="AE374" s="110" t="s">
        <v>137</v>
      </c>
      <c r="AF374" s="104"/>
      <c r="AG374" s="110" t="s">
        <v>137</v>
      </c>
      <c r="AH374" s="104"/>
      <c r="AI374" s="110" t="s">
        <v>995</v>
      </c>
      <c r="AJ374" s="104" t="s">
        <v>548</v>
      </c>
      <c r="AK374" s="110" t="s">
        <v>999</v>
      </c>
      <c r="AL374" s="111" t="s">
        <v>546</v>
      </c>
      <c r="AM374" s="110" t="s">
        <v>683</v>
      </c>
      <c r="AN374" s="104" t="s">
        <v>592</v>
      </c>
      <c r="AO374" s="110" t="s">
        <v>137</v>
      </c>
      <c r="AP374" s="104"/>
      <c r="AQ374" s="110" t="s">
        <v>1010</v>
      </c>
      <c r="AR374" s="104" t="s">
        <v>75</v>
      </c>
      <c r="AS374" s="110" t="s">
        <v>137</v>
      </c>
      <c r="AT374" s="104"/>
      <c r="AU374" s="110" t="s">
        <v>137</v>
      </c>
      <c r="AV374" s="104"/>
      <c r="AW374" s="110" t="s">
        <v>137</v>
      </c>
      <c r="AX374" s="104"/>
      <c r="AY374" s="110" t="s">
        <v>137</v>
      </c>
      <c r="AZ374" s="104"/>
      <c r="BA374" s="110" t="s">
        <v>137</v>
      </c>
      <c r="BB374" s="104"/>
      <c r="BC374" s="110" t="s">
        <v>705</v>
      </c>
      <c r="BD374" s="104" t="s">
        <v>553</v>
      </c>
      <c r="BE374" s="110" t="s">
        <v>1031</v>
      </c>
      <c r="BF374" s="112" t="s">
        <v>593</v>
      </c>
      <c r="BG374" s="110" t="s">
        <v>137</v>
      </c>
      <c r="BH374" s="104"/>
      <c r="BI374" s="110" t="s">
        <v>137</v>
      </c>
      <c r="BJ374" s="104"/>
      <c r="BK374" s="110" t="s">
        <v>137</v>
      </c>
      <c r="BL374" s="104"/>
      <c r="BM374" s="110" t="s">
        <v>137</v>
      </c>
      <c r="BN374" s="104"/>
      <c r="BO374" s="110" t="s">
        <v>137</v>
      </c>
      <c r="BP374" s="104"/>
      <c r="BQ374" s="110" t="s">
        <v>137</v>
      </c>
      <c r="BR374" s="104"/>
      <c r="BS374" s="110" t="s">
        <v>137</v>
      </c>
      <c r="BT374" s="104"/>
      <c r="BU374" s="110" t="s">
        <v>137</v>
      </c>
      <c r="BV374" s="104"/>
      <c r="BW374" s="110" t="s">
        <v>137</v>
      </c>
      <c r="BX374" s="104"/>
      <c r="BY374" s="110" t="s">
        <v>137</v>
      </c>
      <c r="BZ374" s="104"/>
      <c r="CA374" s="110" t="s">
        <v>137</v>
      </c>
      <c r="CB374" s="104"/>
      <c r="CC374" s="110"/>
      <c r="CD374" s="104"/>
      <c r="CE374" s="110" t="s">
        <v>137</v>
      </c>
      <c r="CF374" s="104"/>
      <c r="CG374" s="110" t="s">
        <v>137</v>
      </c>
      <c r="CH374" s="104"/>
      <c r="CI374" s="110" t="s">
        <v>137</v>
      </c>
      <c r="CJ374" s="104"/>
      <c r="CK374" s="110" t="s">
        <v>137</v>
      </c>
      <c r="CL374" s="104"/>
      <c r="CM374" s="110" t="s">
        <v>137</v>
      </c>
      <c r="CN374" s="104"/>
      <c r="CO374" s="110" t="s">
        <v>137</v>
      </c>
      <c r="CP374" s="104"/>
      <c r="CQ374" s="110" t="s">
        <v>137</v>
      </c>
      <c r="CR374" s="104"/>
      <c r="CS374" s="110" t="s">
        <v>137</v>
      </c>
      <c r="CT374" s="104"/>
      <c r="CU374" s="110" t="s">
        <v>137</v>
      </c>
      <c r="CV374" s="104"/>
      <c r="CW374" s="110" t="s">
        <v>137</v>
      </c>
      <c r="CX374" s="104"/>
      <c r="CY374" s="110" t="s">
        <v>137</v>
      </c>
      <c r="CZ374" s="104"/>
      <c r="DA374" s="110"/>
      <c r="DB374" s="104"/>
    </row>
    <row r="375" spans="1:106">
      <c r="A375" s="109" t="s">
        <v>439</v>
      </c>
      <c r="B375" s="109"/>
      <c r="C375" s="109"/>
      <c r="D375" s="104">
        <v>2</v>
      </c>
      <c r="E375" s="110" t="s">
        <v>3727</v>
      </c>
      <c r="F375" s="110" t="s">
        <v>2691</v>
      </c>
      <c r="G375" s="110" t="s">
        <v>137</v>
      </c>
      <c r="H375" s="104"/>
      <c r="I375" s="110" t="s">
        <v>1015</v>
      </c>
      <c r="J375" s="104" t="s">
        <v>539</v>
      </c>
      <c r="K375" s="110" t="s">
        <v>137</v>
      </c>
      <c r="L375" s="104"/>
      <c r="M375" s="110" t="s">
        <v>137</v>
      </c>
      <c r="N375" s="104"/>
      <c r="O375" s="110" t="s">
        <v>137</v>
      </c>
      <c r="P375" s="104"/>
      <c r="Q375" s="110" t="s">
        <v>137</v>
      </c>
      <c r="R375" s="104"/>
      <c r="S375" s="110"/>
      <c r="T375" s="104"/>
      <c r="U375" s="110"/>
      <c r="V375" s="104"/>
      <c r="W375" s="110"/>
      <c r="X375" s="104"/>
      <c r="Y375" s="110" t="s">
        <v>1016</v>
      </c>
      <c r="Z375" s="104" t="s">
        <v>71</v>
      </c>
      <c r="AA375" s="110" t="s">
        <v>137</v>
      </c>
      <c r="AB375" s="104"/>
      <c r="AC375" s="110" t="s">
        <v>137</v>
      </c>
      <c r="AD375" s="104"/>
      <c r="AE375" s="110" t="s">
        <v>137</v>
      </c>
      <c r="AF375" s="104"/>
      <c r="AG375" s="110" t="s">
        <v>137</v>
      </c>
      <c r="AH375" s="104"/>
      <c r="AI375" s="110" t="s">
        <v>995</v>
      </c>
      <c r="AJ375" s="104" t="s">
        <v>548</v>
      </c>
      <c r="AK375" s="110" t="s">
        <v>999</v>
      </c>
      <c r="AL375" s="111" t="s">
        <v>546</v>
      </c>
      <c r="AM375" s="110" t="s">
        <v>683</v>
      </c>
      <c r="AN375" s="104" t="s">
        <v>592</v>
      </c>
      <c r="AO375" s="110" t="s">
        <v>137</v>
      </c>
      <c r="AP375" s="104"/>
      <c r="AQ375" s="110" t="s">
        <v>1010</v>
      </c>
      <c r="AR375" s="104" t="s">
        <v>75</v>
      </c>
      <c r="AS375" s="110" t="s">
        <v>137</v>
      </c>
      <c r="AT375" s="104"/>
      <c r="AU375" s="110" t="s">
        <v>137</v>
      </c>
      <c r="AV375" s="104"/>
      <c r="AW375" s="110" t="s">
        <v>137</v>
      </c>
      <c r="AX375" s="104"/>
      <c r="AY375" s="110" t="s">
        <v>137</v>
      </c>
      <c r="AZ375" s="104"/>
      <c r="BA375" s="110" t="s">
        <v>137</v>
      </c>
      <c r="BB375" s="104"/>
      <c r="BC375" s="110" t="s">
        <v>705</v>
      </c>
      <c r="BD375" s="104" t="s">
        <v>553</v>
      </c>
      <c r="BE375" s="110" t="s">
        <v>1031</v>
      </c>
      <c r="BF375" s="112" t="s">
        <v>593</v>
      </c>
      <c r="BG375" s="110" t="s">
        <v>137</v>
      </c>
      <c r="BH375" s="104"/>
      <c r="BI375" s="110" t="s">
        <v>137</v>
      </c>
      <c r="BJ375" s="104"/>
      <c r="BK375" s="110" t="s">
        <v>137</v>
      </c>
      <c r="BL375" s="104"/>
      <c r="BM375" s="110" t="s">
        <v>137</v>
      </c>
      <c r="BN375" s="104"/>
      <c r="BO375" s="110" t="s">
        <v>137</v>
      </c>
      <c r="BP375" s="104"/>
      <c r="BQ375" s="110" t="s">
        <v>137</v>
      </c>
      <c r="BR375" s="104"/>
      <c r="BS375" s="110" t="s">
        <v>137</v>
      </c>
      <c r="BT375" s="104"/>
      <c r="BU375" s="110" t="s">
        <v>137</v>
      </c>
      <c r="BV375" s="104"/>
      <c r="BW375" s="110" t="s">
        <v>137</v>
      </c>
      <c r="BX375" s="104"/>
      <c r="BY375" s="110" t="s">
        <v>137</v>
      </c>
      <c r="BZ375" s="104"/>
      <c r="CA375" s="110" t="s">
        <v>137</v>
      </c>
      <c r="CB375" s="104"/>
      <c r="CC375" s="110"/>
      <c r="CD375" s="104"/>
      <c r="CE375" s="110" t="s">
        <v>137</v>
      </c>
      <c r="CF375" s="104"/>
      <c r="CG375" s="110" t="s">
        <v>137</v>
      </c>
      <c r="CH375" s="104"/>
      <c r="CI375" s="110" t="s">
        <v>137</v>
      </c>
      <c r="CJ375" s="104"/>
      <c r="CK375" s="110" t="s">
        <v>137</v>
      </c>
      <c r="CL375" s="104"/>
      <c r="CM375" s="110" t="s">
        <v>137</v>
      </c>
      <c r="CN375" s="104"/>
      <c r="CO375" s="110" t="s">
        <v>137</v>
      </c>
      <c r="CP375" s="104"/>
      <c r="CQ375" s="110" t="s">
        <v>137</v>
      </c>
      <c r="CR375" s="104"/>
      <c r="CS375" s="110" t="s">
        <v>137</v>
      </c>
      <c r="CT375" s="104"/>
      <c r="CU375" s="110" t="s">
        <v>137</v>
      </c>
      <c r="CV375" s="104"/>
      <c r="CW375" s="110" t="s">
        <v>137</v>
      </c>
      <c r="CX375" s="104"/>
      <c r="CY375" s="110" t="s">
        <v>137</v>
      </c>
      <c r="CZ375" s="104"/>
      <c r="DA375" s="110"/>
      <c r="DB375" s="104"/>
    </row>
    <row r="376" spans="1:106">
      <c r="A376" s="109" t="s">
        <v>429</v>
      </c>
      <c r="B376" s="109"/>
      <c r="C376" s="109"/>
      <c r="D376" s="104">
        <v>2</v>
      </c>
      <c r="E376" s="110" t="s">
        <v>3727</v>
      </c>
      <c r="F376" s="110" t="s">
        <v>2691</v>
      </c>
      <c r="G376" s="110" t="s">
        <v>137</v>
      </c>
      <c r="H376" s="104"/>
      <c r="I376" s="110" t="s">
        <v>986</v>
      </c>
      <c r="J376" s="104" t="s">
        <v>545</v>
      </c>
      <c r="K376" s="110" t="s">
        <v>137</v>
      </c>
      <c r="L376" s="104"/>
      <c r="M376" s="110" t="s">
        <v>137</v>
      </c>
      <c r="N376" s="104"/>
      <c r="O376" s="110" t="s">
        <v>137</v>
      </c>
      <c r="P376" s="104"/>
      <c r="Q376" s="110" t="s">
        <v>137</v>
      </c>
      <c r="R376" s="104"/>
      <c r="S376" s="110"/>
      <c r="T376" s="104"/>
      <c r="U376" s="110"/>
      <c r="V376" s="104"/>
      <c r="W376" s="110"/>
      <c r="X376" s="104"/>
      <c r="Y376" s="110" t="s">
        <v>1016</v>
      </c>
      <c r="Z376" s="104" t="s">
        <v>71</v>
      </c>
      <c r="AA376" s="110" t="s">
        <v>137</v>
      </c>
      <c r="AB376" s="104"/>
      <c r="AC376" s="110" t="s">
        <v>137</v>
      </c>
      <c r="AD376" s="104"/>
      <c r="AE376" s="110" t="s">
        <v>137</v>
      </c>
      <c r="AF376" s="104"/>
      <c r="AG376" s="110" t="s">
        <v>137</v>
      </c>
      <c r="AH376" s="104"/>
      <c r="AI376" s="110" t="s">
        <v>995</v>
      </c>
      <c r="AJ376" s="104" t="s">
        <v>548</v>
      </c>
      <c r="AK376" s="110" t="s">
        <v>999</v>
      </c>
      <c r="AL376" s="111" t="s">
        <v>546</v>
      </c>
      <c r="AM376" s="110" t="s">
        <v>683</v>
      </c>
      <c r="AN376" s="104" t="s">
        <v>592</v>
      </c>
      <c r="AO376" s="110" t="s">
        <v>137</v>
      </c>
      <c r="AP376" s="104"/>
      <c r="AQ376" s="110" t="s">
        <v>1010</v>
      </c>
      <c r="AR376" s="104" t="s">
        <v>75</v>
      </c>
      <c r="AS376" s="110" t="s">
        <v>137</v>
      </c>
      <c r="AT376" s="104"/>
      <c r="AU376" s="110" t="s">
        <v>137</v>
      </c>
      <c r="AV376" s="104"/>
      <c r="AW376" s="110" t="s">
        <v>137</v>
      </c>
      <c r="AX376" s="104"/>
      <c r="AY376" s="110" t="s">
        <v>137</v>
      </c>
      <c r="AZ376" s="104"/>
      <c r="BA376" s="110" t="s">
        <v>137</v>
      </c>
      <c r="BB376" s="104"/>
      <c r="BC376" s="110" t="s">
        <v>705</v>
      </c>
      <c r="BD376" s="104" t="s">
        <v>553</v>
      </c>
      <c r="BE376" s="110" t="s">
        <v>1031</v>
      </c>
      <c r="BF376" s="112" t="s">
        <v>593</v>
      </c>
      <c r="BG376" s="110" t="s">
        <v>137</v>
      </c>
      <c r="BH376" s="104"/>
      <c r="BI376" s="110" t="s">
        <v>137</v>
      </c>
      <c r="BJ376" s="104"/>
      <c r="BK376" s="110" t="s">
        <v>137</v>
      </c>
      <c r="BL376" s="104"/>
      <c r="BM376" s="110" t="s">
        <v>137</v>
      </c>
      <c r="BN376" s="104"/>
      <c r="BO376" s="110" t="s">
        <v>137</v>
      </c>
      <c r="BP376" s="104"/>
      <c r="BQ376" s="110" t="s">
        <v>137</v>
      </c>
      <c r="BR376" s="104"/>
      <c r="BS376" s="110" t="s">
        <v>137</v>
      </c>
      <c r="BT376" s="104"/>
      <c r="BU376" s="110" t="s">
        <v>137</v>
      </c>
      <c r="BV376" s="104"/>
      <c r="BW376" s="110" t="s">
        <v>137</v>
      </c>
      <c r="BX376" s="104"/>
      <c r="BY376" s="110" t="s">
        <v>137</v>
      </c>
      <c r="BZ376" s="104"/>
      <c r="CA376" s="110" t="s">
        <v>137</v>
      </c>
      <c r="CB376" s="104"/>
      <c r="CC376" s="110"/>
      <c r="CD376" s="104"/>
      <c r="CE376" s="110" t="s">
        <v>137</v>
      </c>
      <c r="CF376" s="104"/>
      <c r="CG376" s="110" t="s">
        <v>137</v>
      </c>
      <c r="CH376" s="104"/>
      <c r="CI376" s="110" t="s">
        <v>137</v>
      </c>
      <c r="CJ376" s="104"/>
      <c r="CK376" s="110" t="s">
        <v>137</v>
      </c>
      <c r="CL376" s="104"/>
      <c r="CM376" s="110" t="s">
        <v>137</v>
      </c>
      <c r="CN376" s="104"/>
      <c r="CO376" s="110" t="s">
        <v>137</v>
      </c>
      <c r="CP376" s="104"/>
      <c r="CQ376" s="110" t="s">
        <v>137</v>
      </c>
      <c r="CR376" s="104"/>
      <c r="CS376" s="110" t="s">
        <v>137</v>
      </c>
      <c r="CT376" s="104"/>
      <c r="CU376" s="110" t="s">
        <v>137</v>
      </c>
      <c r="CV376" s="104"/>
      <c r="CW376" s="110" t="s">
        <v>137</v>
      </c>
      <c r="CX376" s="104"/>
      <c r="CY376" s="110" t="s">
        <v>137</v>
      </c>
      <c r="CZ376" s="104"/>
      <c r="DA376" s="110"/>
      <c r="DB376" s="104"/>
    </row>
    <row r="377" spans="1:106">
      <c r="A377" s="104" t="s">
        <v>402</v>
      </c>
      <c r="B377" s="104"/>
      <c r="C377" s="104"/>
      <c r="D377" s="104">
        <v>2</v>
      </c>
      <c r="E377" s="110" t="s">
        <v>3727</v>
      </c>
      <c r="F377" s="110" t="s">
        <v>2691</v>
      </c>
      <c r="G377" s="110" t="s">
        <v>1008</v>
      </c>
      <c r="H377" s="104" t="s">
        <v>594</v>
      </c>
      <c r="I377" s="110" t="s">
        <v>1015</v>
      </c>
      <c r="J377" s="104" t="s">
        <v>539</v>
      </c>
      <c r="K377" s="110" t="s">
        <v>137</v>
      </c>
      <c r="L377" s="104"/>
      <c r="M377" s="110" t="s">
        <v>137</v>
      </c>
      <c r="N377" s="104"/>
      <c r="O377" s="110" t="s">
        <v>137</v>
      </c>
      <c r="P377" s="104"/>
      <c r="Q377" s="110" t="s">
        <v>137</v>
      </c>
      <c r="R377" s="104"/>
      <c r="S377" s="110"/>
      <c r="T377" s="104"/>
      <c r="U377" s="110"/>
      <c r="V377" s="104"/>
      <c r="W377" s="110"/>
      <c r="X377" s="104"/>
      <c r="Y377" s="110" t="s">
        <v>1016</v>
      </c>
      <c r="Z377" s="104" t="s">
        <v>71</v>
      </c>
      <c r="AA377" s="110" t="s">
        <v>137</v>
      </c>
      <c r="AB377" s="104"/>
      <c r="AC377" s="110" t="s">
        <v>137</v>
      </c>
      <c r="AD377" s="104"/>
      <c r="AE377" s="110" t="s">
        <v>137</v>
      </c>
      <c r="AF377" s="104"/>
      <c r="AG377" s="110" t="s">
        <v>137</v>
      </c>
      <c r="AH377" s="104"/>
      <c r="AI377" s="110" t="s">
        <v>995</v>
      </c>
      <c r="AJ377" s="104" t="s">
        <v>548</v>
      </c>
      <c r="AK377" s="110" t="s">
        <v>999</v>
      </c>
      <c r="AL377" s="111" t="s">
        <v>546</v>
      </c>
      <c r="AM377" s="110" t="s">
        <v>681</v>
      </c>
      <c r="AN377" s="104" t="s">
        <v>547</v>
      </c>
      <c r="AO377" s="110" t="s">
        <v>137</v>
      </c>
      <c r="AP377" s="104"/>
      <c r="AQ377" s="110" t="s">
        <v>1009</v>
      </c>
      <c r="AR377" s="104" t="s">
        <v>74</v>
      </c>
      <c r="AS377" s="110" t="s">
        <v>137</v>
      </c>
      <c r="AT377" s="104"/>
      <c r="AU377" s="110" t="s">
        <v>137</v>
      </c>
      <c r="AV377" s="104"/>
      <c r="AW377" s="110" t="s">
        <v>137</v>
      </c>
      <c r="AX377" s="104"/>
      <c r="AY377" s="110" t="s">
        <v>137</v>
      </c>
      <c r="AZ377" s="104"/>
      <c r="BA377" s="110" t="s">
        <v>137</v>
      </c>
      <c r="BB377" s="104"/>
      <c r="BC377" s="110" t="s">
        <v>1032</v>
      </c>
      <c r="BD377" s="104" t="s">
        <v>596</v>
      </c>
      <c r="BE377" s="110" t="s">
        <v>1030</v>
      </c>
      <c r="BF377" s="104" t="s">
        <v>591</v>
      </c>
      <c r="BG377" s="110" t="s">
        <v>137</v>
      </c>
      <c r="BH377" s="104"/>
      <c r="BI377" s="110" t="s">
        <v>137</v>
      </c>
      <c r="BJ377" s="104"/>
      <c r="BK377" s="110" t="s">
        <v>137</v>
      </c>
      <c r="BL377" s="104"/>
      <c r="BM377" s="110" t="s">
        <v>137</v>
      </c>
      <c r="BN377" s="104"/>
      <c r="BO377" s="110" t="s">
        <v>137</v>
      </c>
      <c r="BP377" s="104"/>
      <c r="BQ377" s="110" t="s">
        <v>137</v>
      </c>
      <c r="BR377" s="104"/>
      <c r="BS377" s="110" t="s">
        <v>137</v>
      </c>
      <c r="BT377" s="104"/>
      <c r="BU377" s="110" t="s">
        <v>137</v>
      </c>
      <c r="BV377" s="104"/>
      <c r="BW377" s="110" t="s">
        <v>137</v>
      </c>
      <c r="BX377" s="104"/>
      <c r="BY377" s="110" t="s">
        <v>137</v>
      </c>
      <c r="BZ377" s="104"/>
      <c r="CA377" s="110" t="s">
        <v>137</v>
      </c>
      <c r="CB377" s="104"/>
      <c r="CC377" s="110"/>
      <c r="CD377" s="104"/>
      <c r="CE377" s="110" t="s">
        <v>137</v>
      </c>
      <c r="CF377" s="104"/>
      <c r="CG377" s="110" t="s">
        <v>137</v>
      </c>
      <c r="CH377" s="104"/>
      <c r="CI377" s="110" t="s">
        <v>137</v>
      </c>
      <c r="CJ377" s="104"/>
      <c r="CK377" s="110" t="s">
        <v>137</v>
      </c>
      <c r="CL377" s="104"/>
      <c r="CM377" s="110" t="s">
        <v>137</v>
      </c>
      <c r="CN377" s="104"/>
      <c r="CO377" s="110" t="s">
        <v>137</v>
      </c>
      <c r="CP377" s="104"/>
      <c r="CQ377" s="110" t="s">
        <v>137</v>
      </c>
      <c r="CR377" s="104"/>
      <c r="CS377" s="110" t="s">
        <v>137</v>
      </c>
      <c r="CT377" s="104"/>
      <c r="CU377" s="110" t="s">
        <v>137</v>
      </c>
      <c r="CV377" s="104"/>
      <c r="CW377" s="110" t="s">
        <v>137</v>
      </c>
      <c r="CX377" s="104"/>
      <c r="CY377" s="110" t="s">
        <v>137</v>
      </c>
      <c r="CZ377" s="104"/>
      <c r="DA377" s="110"/>
      <c r="DB377" s="104"/>
    </row>
    <row r="378" spans="1:106">
      <c r="A378" s="104" t="s">
        <v>394</v>
      </c>
      <c r="B378" s="104"/>
      <c r="C378" s="104"/>
      <c r="D378" s="104">
        <v>2</v>
      </c>
      <c r="E378" s="110" t="s">
        <v>3727</v>
      </c>
      <c r="F378" s="110" t="s">
        <v>2691</v>
      </c>
      <c r="G378" s="110" t="s">
        <v>1008</v>
      </c>
      <c r="H378" s="104" t="s">
        <v>594</v>
      </c>
      <c r="I378" s="110" t="s">
        <v>986</v>
      </c>
      <c r="J378" s="104" t="s">
        <v>545</v>
      </c>
      <c r="K378" s="110" t="s">
        <v>137</v>
      </c>
      <c r="L378" s="104"/>
      <c r="M378" s="110" t="s">
        <v>137</v>
      </c>
      <c r="N378" s="104"/>
      <c r="O378" s="110" t="s">
        <v>137</v>
      </c>
      <c r="P378" s="104"/>
      <c r="Q378" s="110" t="s">
        <v>137</v>
      </c>
      <c r="R378" s="104"/>
      <c r="S378" s="110"/>
      <c r="T378" s="104"/>
      <c r="U378" s="110"/>
      <c r="V378" s="104"/>
      <c r="W378" s="110"/>
      <c r="X378" s="104"/>
      <c r="Y378" s="110" t="s">
        <v>1016</v>
      </c>
      <c r="Z378" s="104" t="s">
        <v>71</v>
      </c>
      <c r="AA378" s="110" t="s">
        <v>137</v>
      </c>
      <c r="AB378" s="104"/>
      <c r="AC378" s="110" t="s">
        <v>137</v>
      </c>
      <c r="AD378" s="104"/>
      <c r="AE378" s="110" t="s">
        <v>137</v>
      </c>
      <c r="AF378" s="104"/>
      <c r="AG378" s="110" t="s">
        <v>137</v>
      </c>
      <c r="AH378" s="104"/>
      <c r="AI378" s="110" t="s">
        <v>995</v>
      </c>
      <c r="AJ378" s="104" t="s">
        <v>548</v>
      </c>
      <c r="AK378" s="110" t="s">
        <v>999</v>
      </c>
      <c r="AL378" s="111" t="s">
        <v>546</v>
      </c>
      <c r="AM378" s="110" t="s">
        <v>681</v>
      </c>
      <c r="AN378" s="104" t="s">
        <v>547</v>
      </c>
      <c r="AO378" s="110" t="s">
        <v>137</v>
      </c>
      <c r="AP378" s="104"/>
      <c r="AQ378" s="110" t="s">
        <v>1009</v>
      </c>
      <c r="AR378" s="104" t="s">
        <v>74</v>
      </c>
      <c r="AS378" s="110" t="s">
        <v>137</v>
      </c>
      <c r="AT378" s="104"/>
      <c r="AU378" s="110" t="s">
        <v>137</v>
      </c>
      <c r="AV378" s="104"/>
      <c r="AW378" s="110" t="s">
        <v>137</v>
      </c>
      <c r="AX378" s="104"/>
      <c r="AY378" s="110" t="s">
        <v>137</v>
      </c>
      <c r="AZ378" s="104"/>
      <c r="BA378" s="110" t="s">
        <v>137</v>
      </c>
      <c r="BB378" s="104"/>
      <c r="BC378" s="110" t="s">
        <v>1032</v>
      </c>
      <c r="BD378" s="104" t="s">
        <v>596</v>
      </c>
      <c r="BE378" s="110" t="s">
        <v>1030</v>
      </c>
      <c r="BF378" s="104" t="s">
        <v>591</v>
      </c>
      <c r="BG378" s="110" t="s">
        <v>137</v>
      </c>
      <c r="BH378" s="104"/>
      <c r="BI378" s="110" t="s">
        <v>137</v>
      </c>
      <c r="BJ378" s="104"/>
      <c r="BK378" s="110" t="s">
        <v>137</v>
      </c>
      <c r="BL378" s="104"/>
      <c r="BM378" s="110" t="s">
        <v>137</v>
      </c>
      <c r="BN378" s="104"/>
      <c r="BO378" s="110" t="s">
        <v>137</v>
      </c>
      <c r="BP378" s="104"/>
      <c r="BQ378" s="110" t="s">
        <v>137</v>
      </c>
      <c r="BR378" s="104"/>
      <c r="BS378" s="110" t="s">
        <v>137</v>
      </c>
      <c r="BT378" s="104"/>
      <c r="BU378" s="110" t="s">
        <v>137</v>
      </c>
      <c r="BV378" s="104"/>
      <c r="BW378" s="110" t="s">
        <v>137</v>
      </c>
      <c r="BX378" s="104"/>
      <c r="BY378" s="110" t="s">
        <v>137</v>
      </c>
      <c r="BZ378" s="104"/>
      <c r="CA378" s="110" t="s">
        <v>137</v>
      </c>
      <c r="CB378" s="104"/>
      <c r="CC378" s="110"/>
      <c r="CD378" s="104"/>
      <c r="CE378" s="110" t="s">
        <v>137</v>
      </c>
      <c r="CF378" s="104"/>
      <c r="CG378" s="110" t="s">
        <v>137</v>
      </c>
      <c r="CH378" s="104"/>
      <c r="CI378" s="110" t="s">
        <v>137</v>
      </c>
      <c r="CJ378" s="104"/>
      <c r="CK378" s="110" t="s">
        <v>137</v>
      </c>
      <c r="CL378" s="104"/>
      <c r="CM378" s="110" t="s">
        <v>137</v>
      </c>
      <c r="CN378" s="104"/>
      <c r="CO378" s="110" t="s">
        <v>137</v>
      </c>
      <c r="CP378" s="104"/>
      <c r="CQ378" s="110" t="s">
        <v>137</v>
      </c>
      <c r="CR378" s="104"/>
      <c r="CS378" s="110" t="s">
        <v>137</v>
      </c>
      <c r="CT378" s="104"/>
      <c r="CU378" s="110" t="s">
        <v>137</v>
      </c>
      <c r="CV378" s="104"/>
      <c r="CW378" s="110" t="s">
        <v>137</v>
      </c>
      <c r="CX378" s="104"/>
      <c r="CY378" s="110" t="s">
        <v>137</v>
      </c>
      <c r="CZ378" s="104"/>
      <c r="DA378" s="110"/>
      <c r="DB378" s="104"/>
    </row>
    <row r="379" spans="1:106">
      <c r="A379" s="104" t="s">
        <v>412</v>
      </c>
      <c r="B379" s="104"/>
      <c r="C379" s="104"/>
      <c r="D379" s="104">
        <v>2</v>
      </c>
      <c r="E379" s="110" t="s">
        <v>3727</v>
      </c>
      <c r="F379" s="110" t="s">
        <v>2691</v>
      </c>
      <c r="G379" s="110" t="s">
        <v>137</v>
      </c>
      <c r="H379" s="104"/>
      <c r="I379" s="110" t="s">
        <v>1015</v>
      </c>
      <c r="J379" s="104" t="s">
        <v>539</v>
      </c>
      <c r="K379" s="110" t="s">
        <v>137</v>
      </c>
      <c r="L379" s="104"/>
      <c r="M379" s="110" t="s">
        <v>137</v>
      </c>
      <c r="N379" s="104"/>
      <c r="O379" s="110" t="s">
        <v>137</v>
      </c>
      <c r="P379" s="104"/>
      <c r="Q379" s="110" t="s">
        <v>137</v>
      </c>
      <c r="R379" s="104"/>
      <c r="S379" s="110"/>
      <c r="T379" s="104"/>
      <c r="U379" s="110"/>
      <c r="V379" s="104"/>
      <c r="W379" s="110"/>
      <c r="X379" s="104"/>
      <c r="Y379" s="110" t="s">
        <v>1016</v>
      </c>
      <c r="Z379" s="104" t="s">
        <v>71</v>
      </c>
      <c r="AA379" s="110" t="s">
        <v>137</v>
      </c>
      <c r="AB379" s="104"/>
      <c r="AC379" s="110" t="s">
        <v>137</v>
      </c>
      <c r="AD379" s="104"/>
      <c r="AE379" s="110" t="s">
        <v>137</v>
      </c>
      <c r="AF379" s="104"/>
      <c r="AG379" s="110" t="s">
        <v>137</v>
      </c>
      <c r="AH379" s="104"/>
      <c r="AI379" s="110" t="s">
        <v>995</v>
      </c>
      <c r="AJ379" s="104" t="s">
        <v>548</v>
      </c>
      <c r="AK379" s="110" t="s">
        <v>999</v>
      </c>
      <c r="AL379" s="111" t="s">
        <v>546</v>
      </c>
      <c r="AM379" s="110" t="s">
        <v>681</v>
      </c>
      <c r="AN379" s="104" t="s">
        <v>547</v>
      </c>
      <c r="AO379" s="110" t="s">
        <v>137</v>
      </c>
      <c r="AP379" s="104"/>
      <c r="AQ379" s="110" t="s">
        <v>1009</v>
      </c>
      <c r="AR379" s="104" t="s">
        <v>74</v>
      </c>
      <c r="AS379" s="110" t="s">
        <v>137</v>
      </c>
      <c r="AT379" s="104"/>
      <c r="AU379" s="110" t="s">
        <v>137</v>
      </c>
      <c r="AV379" s="104"/>
      <c r="AW379" s="110" t="s">
        <v>137</v>
      </c>
      <c r="AX379" s="104"/>
      <c r="AY379" s="110" t="s">
        <v>137</v>
      </c>
      <c r="AZ379" s="104"/>
      <c r="BA379" s="110" t="s">
        <v>137</v>
      </c>
      <c r="BB379" s="104"/>
      <c r="BC379" s="110" t="s">
        <v>1032</v>
      </c>
      <c r="BD379" s="104" t="s">
        <v>596</v>
      </c>
      <c r="BE379" s="110" t="s">
        <v>1030</v>
      </c>
      <c r="BF379" s="104" t="s">
        <v>591</v>
      </c>
      <c r="BG379" s="110" t="s">
        <v>137</v>
      </c>
      <c r="BH379" s="104"/>
      <c r="BI379" s="110" t="s">
        <v>137</v>
      </c>
      <c r="BJ379" s="104"/>
      <c r="BK379" s="110" t="s">
        <v>137</v>
      </c>
      <c r="BL379" s="104"/>
      <c r="BM379" s="110" t="s">
        <v>137</v>
      </c>
      <c r="BN379" s="104"/>
      <c r="BO379" s="110" t="s">
        <v>137</v>
      </c>
      <c r="BP379" s="104"/>
      <c r="BQ379" s="110" t="s">
        <v>137</v>
      </c>
      <c r="BR379" s="104"/>
      <c r="BS379" s="110" t="s">
        <v>137</v>
      </c>
      <c r="BT379" s="104"/>
      <c r="BU379" s="110" t="s">
        <v>137</v>
      </c>
      <c r="BV379" s="104"/>
      <c r="BW379" s="110" t="s">
        <v>137</v>
      </c>
      <c r="BX379" s="104"/>
      <c r="BY379" s="110" t="s">
        <v>137</v>
      </c>
      <c r="BZ379" s="104"/>
      <c r="CA379" s="110" t="s">
        <v>137</v>
      </c>
      <c r="CB379" s="104"/>
      <c r="CC379" s="110"/>
      <c r="CD379" s="104"/>
      <c r="CE379" s="110" t="s">
        <v>137</v>
      </c>
      <c r="CF379" s="104"/>
      <c r="CG379" s="110" t="s">
        <v>137</v>
      </c>
      <c r="CH379" s="104"/>
      <c r="CI379" s="110" t="s">
        <v>137</v>
      </c>
      <c r="CJ379" s="104"/>
      <c r="CK379" s="110" t="s">
        <v>137</v>
      </c>
      <c r="CL379" s="104"/>
      <c r="CM379" s="110" t="s">
        <v>137</v>
      </c>
      <c r="CN379" s="104"/>
      <c r="CO379" s="110" t="s">
        <v>137</v>
      </c>
      <c r="CP379" s="104"/>
      <c r="CQ379" s="110" t="s">
        <v>137</v>
      </c>
      <c r="CR379" s="104"/>
      <c r="CS379" s="110" t="s">
        <v>137</v>
      </c>
      <c r="CT379" s="104"/>
      <c r="CU379" s="110" t="s">
        <v>137</v>
      </c>
      <c r="CV379" s="104"/>
      <c r="CW379" s="110" t="s">
        <v>137</v>
      </c>
      <c r="CX379" s="104"/>
      <c r="CY379" s="110" t="s">
        <v>137</v>
      </c>
      <c r="CZ379" s="104"/>
      <c r="DA379" s="110"/>
      <c r="DB379" s="104"/>
    </row>
    <row r="380" spans="1:106">
      <c r="A380" s="104" t="s">
        <v>392</v>
      </c>
      <c r="B380" s="104"/>
      <c r="C380" s="104"/>
      <c r="D380" s="104">
        <v>2</v>
      </c>
      <c r="E380" s="110" t="s">
        <v>3727</v>
      </c>
      <c r="F380" s="110" t="s">
        <v>2691</v>
      </c>
      <c r="G380" s="110" t="s">
        <v>137</v>
      </c>
      <c r="H380" s="104"/>
      <c r="I380" s="110" t="s">
        <v>986</v>
      </c>
      <c r="J380" s="104" t="s">
        <v>545</v>
      </c>
      <c r="K380" s="110" t="s">
        <v>137</v>
      </c>
      <c r="L380" s="104"/>
      <c r="M380" s="110" t="s">
        <v>137</v>
      </c>
      <c r="N380" s="104"/>
      <c r="O380" s="110" t="s">
        <v>137</v>
      </c>
      <c r="P380" s="104"/>
      <c r="Q380" s="110" t="s">
        <v>137</v>
      </c>
      <c r="R380" s="104"/>
      <c r="S380" s="110"/>
      <c r="T380" s="104"/>
      <c r="U380" s="110"/>
      <c r="V380" s="104"/>
      <c r="W380" s="110"/>
      <c r="X380" s="104"/>
      <c r="Y380" s="110" t="s">
        <v>1016</v>
      </c>
      <c r="Z380" s="104" t="s">
        <v>71</v>
      </c>
      <c r="AA380" s="110" t="s">
        <v>137</v>
      </c>
      <c r="AB380" s="104"/>
      <c r="AC380" s="110" t="s">
        <v>137</v>
      </c>
      <c r="AD380" s="104"/>
      <c r="AE380" s="110" t="s">
        <v>137</v>
      </c>
      <c r="AF380" s="104"/>
      <c r="AG380" s="110" t="s">
        <v>137</v>
      </c>
      <c r="AH380" s="104"/>
      <c r="AI380" s="110" t="s">
        <v>995</v>
      </c>
      <c r="AJ380" s="104" t="s">
        <v>548</v>
      </c>
      <c r="AK380" s="110" t="s">
        <v>999</v>
      </c>
      <c r="AL380" s="111" t="s">
        <v>546</v>
      </c>
      <c r="AM380" s="110" t="s">
        <v>681</v>
      </c>
      <c r="AN380" s="104" t="s">
        <v>547</v>
      </c>
      <c r="AO380" s="110" t="s">
        <v>137</v>
      </c>
      <c r="AP380" s="104"/>
      <c r="AQ380" s="110" t="s">
        <v>1009</v>
      </c>
      <c r="AR380" s="104" t="s">
        <v>74</v>
      </c>
      <c r="AS380" s="110" t="s">
        <v>137</v>
      </c>
      <c r="AT380" s="104"/>
      <c r="AU380" s="110" t="s">
        <v>137</v>
      </c>
      <c r="AV380" s="104"/>
      <c r="AW380" s="110" t="s">
        <v>137</v>
      </c>
      <c r="AX380" s="104"/>
      <c r="AY380" s="110" t="s">
        <v>137</v>
      </c>
      <c r="AZ380" s="104"/>
      <c r="BA380" s="110" t="s">
        <v>137</v>
      </c>
      <c r="BB380" s="104"/>
      <c r="BC380" s="110" t="s">
        <v>1032</v>
      </c>
      <c r="BD380" s="104" t="s">
        <v>596</v>
      </c>
      <c r="BE380" s="110" t="s">
        <v>1030</v>
      </c>
      <c r="BF380" s="104" t="s">
        <v>591</v>
      </c>
      <c r="BG380" s="110" t="s">
        <v>137</v>
      </c>
      <c r="BH380" s="104"/>
      <c r="BI380" s="110" t="s">
        <v>137</v>
      </c>
      <c r="BJ380" s="104"/>
      <c r="BK380" s="110" t="s">
        <v>137</v>
      </c>
      <c r="BL380" s="104"/>
      <c r="BM380" s="110" t="s">
        <v>137</v>
      </c>
      <c r="BN380" s="104"/>
      <c r="BO380" s="110" t="s">
        <v>137</v>
      </c>
      <c r="BP380" s="104"/>
      <c r="BQ380" s="110" t="s">
        <v>137</v>
      </c>
      <c r="BR380" s="104"/>
      <c r="BS380" s="110" t="s">
        <v>137</v>
      </c>
      <c r="BT380" s="104"/>
      <c r="BU380" s="110" t="s">
        <v>137</v>
      </c>
      <c r="BV380" s="104"/>
      <c r="BW380" s="110" t="s">
        <v>137</v>
      </c>
      <c r="BX380" s="104"/>
      <c r="BY380" s="110" t="s">
        <v>137</v>
      </c>
      <c r="BZ380" s="104"/>
      <c r="CA380" s="110" t="s">
        <v>137</v>
      </c>
      <c r="CB380" s="104"/>
      <c r="CC380" s="110"/>
      <c r="CD380" s="104"/>
      <c r="CE380" s="110" t="s">
        <v>137</v>
      </c>
      <c r="CF380" s="104"/>
      <c r="CG380" s="110" t="s">
        <v>137</v>
      </c>
      <c r="CH380" s="104"/>
      <c r="CI380" s="110" t="s">
        <v>137</v>
      </c>
      <c r="CJ380" s="104"/>
      <c r="CK380" s="110" t="s">
        <v>137</v>
      </c>
      <c r="CL380" s="104"/>
      <c r="CM380" s="110" t="s">
        <v>137</v>
      </c>
      <c r="CN380" s="104"/>
      <c r="CO380" s="110" t="s">
        <v>137</v>
      </c>
      <c r="CP380" s="104"/>
      <c r="CQ380" s="110" t="s">
        <v>137</v>
      </c>
      <c r="CR380" s="104"/>
      <c r="CS380" s="110" t="s">
        <v>137</v>
      </c>
      <c r="CT380" s="104"/>
      <c r="CU380" s="110" t="s">
        <v>137</v>
      </c>
      <c r="CV380" s="104"/>
      <c r="CW380" s="110" t="s">
        <v>137</v>
      </c>
      <c r="CX380" s="104"/>
      <c r="CY380" s="110" t="s">
        <v>137</v>
      </c>
      <c r="CZ380" s="104"/>
      <c r="DA380" s="110"/>
      <c r="DB380" s="104"/>
    </row>
    <row r="381" spans="1:106">
      <c r="A381" s="104" t="s">
        <v>430</v>
      </c>
      <c r="B381" s="104"/>
      <c r="C381" s="104"/>
      <c r="D381" s="104">
        <v>2</v>
      </c>
      <c r="E381" s="110" t="s">
        <v>3727</v>
      </c>
      <c r="F381" s="110" t="s">
        <v>2691</v>
      </c>
      <c r="G381" s="110" t="s">
        <v>1008</v>
      </c>
      <c r="H381" s="104" t="s">
        <v>594</v>
      </c>
      <c r="I381" s="110" t="s">
        <v>1015</v>
      </c>
      <c r="J381" s="104" t="s">
        <v>539</v>
      </c>
      <c r="K381" s="110" t="s">
        <v>137</v>
      </c>
      <c r="L381" s="104"/>
      <c r="M381" s="110" t="s">
        <v>137</v>
      </c>
      <c r="N381" s="104"/>
      <c r="O381" s="110" t="s">
        <v>137</v>
      </c>
      <c r="P381" s="104"/>
      <c r="Q381" s="110" t="s">
        <v>137</v>
      </c>
      <c r="R381" s="104"/>
      <c r="S381" s="110"/>
      <c r="T381" s="104"/>
      <c r="U381" s="110"/>
      <c r="V381" s="104"/>
      <c r="W381" s="110"/>
      <c r="X381" s="104"/>
      <c r="Y381" s="110" t="s">
        <v>1016</v>
      </c>
      <c r="Z381" s="104" t="s">
        <v>71</v>
      </c>
      <c r="AA381" s="110" t="s">
        <v>137</v>
      </c>
      <c r="AB381" s="104"/>
      <c r="AC381" s="110" t="s">
        <v>137</v>
      </c>
      <c r="AD381" s="104"/>
      <c r="AE381" s="110" t="s">
        <v>137</v>
      </c>
      <c r="AF381" s="104"/>
      <c r="AG381" s="110" t="s">
        <v>137</v>
      </c>
      <c r="AH381" s="104"/>
      <c r="AI381" s="110" t="s">
        <v>995</v>
      </c>
      <c r="AJ381" s="104" t="s">
        <v>548</v>
      </c>
      <c r="AK381" s="110" t="s">
        <v>999</v>
      </c>
      <c r="AL381" s="111" t="s">
        <v>546</v>
      </c>
      <c r="AM381" s="110" t="s">
        <v>683</v>
      </c>
      <c r="AN381" s="104" t="s">
        <v>592</v>
      </c>
      <c r="AO381" s="110" t="s">
        <v>137</v>
      </c>
      <c r="AP381" s="104"/>
      <c r="AQ381" s="110" t="s">
        <v>1009</v>
      </c>
      <c r="AR381" s="104" t="s">
        <v>74</v>
      </c>
      <c r="AS381" s="110" t="s">
        <v>137</v>
      </c>
      <c r="AT381" s="104"/>
      <c r="AU381" s="110" t="s">
        <v>137</v>
      </c>
      <c r="AV381" s="104"/>
      <c r="AW381" s="110" t="s">
        <v>137</v>
      </c>
      <c r="AX381" s="104"/>
      <c r="AY381" s="110" t="s">
        <v>137</v>
      </c>
      <c r="AZ381" s="104"/>
      <c r="BA381" s="110" t="s">
        <v>137</v>
      </c>
      <c r="BB381" s="104"/>
      <c r="BC381" s="110" t="s">
        <v>1032</v>
      </c>
      <c r="BD381" s="104" t="s">
        <v>596</v>
      </c>
      <c r="BE381" s="110" t="s">
        <v>1030</v>
      </c>
      <c r="BF381" s="104" t="s">
        <v>591</v>
      </c>
      <c r="BG381" s="110" t="s">
        <v>137</v>
      </c>
      <c r="BH381" s="104"/>
      <c r="BI381" s="110" t="s">
        <v>137</v>
      </c>
      <c r="BJ381" s="104"/>
      <c r="BK381" s="110" t="s">
        <v>137</v>
      </c>
      <c r="BL381" s="104"/>
      <c r="BM381" s="110" t="s">
        <v>137</v>
      </c>
      <c r="BN381" s="104"/>
      <c r="BO381" s="110" t="s">
        <v>137</v>
      </c>
      <c r="BP381" s="104"/>
      <c r="BQ381" s="110" t="s">
        <v>137</v>
      </c>
      <c r="BR381" s="104"/>
      <c r="BS381" s="110" t="s">
        <v>137</v>
      </c>
      <c r="BT381" s="104"/>
      <c r="BU381" s="110" t="s">
        <v>137</v>
      </c>
      <c r="BV381" s="104"/>
      <c r="BW381" s="110" t="s">
        <v>137</v>
      </c>
      <c r="BX381" s="104"/>
      <c r="BY381" s="110" t="s">
        <v>137</v>
      </c>
      <c r="BZ381" s="104"/>
      <c r="CA381" s="110" t="s">
        <v>137</v>
      </c>
      <c r="CB381" s="104"/>
      <c r="CC381" s="110"/>
      <c r="CD381" s="104"/>
      <c r="CE381" s="110" t="s">
        <v>137</v>
      </c>
      <c r="CF381" s="104"/>
      <c r="CG381" s="110" t="s">
        <v>137</v>
      </c>
      <c r="CH381" s="104"/>
      <c r="CI381" s="110" t="s">
        <v>137</v>
      </c>
      <c r="CJ381" s="104"/>
      <c r="CK381" s="110" t="s">
        <v>137</v>
      </c>
      <c r="CL381" s="104"/>
      <c r="CM381" s="110" t="s">
        <v>137</v>
      </c>
      <c r="CN381" s="104"/>
      <c r="CO381" s="110" t="s">
        <v>137</v>
      </c>
      <c r="CP381" s="104"/>
      <c r="CQ381" s="110" t="s">
        <v>137</v>
      </c>
      <c r="CR381" s="104"/>
      <c r="CS381" s="110" t="s">
        <v>137</v>
      </c>
      <c r="CT381" s="104"/>
      <c r="CU381" s="110" t="s">
        <v>137</v>
      </c>
      <c r="CV381" s="104"/>
      <c r="CW381" s="110" t="s">
        <v>137</v>
      </c>
      <c r="CX381" s="104"/>
      <c r="CY381" s="110" t="s">
        <v>137</v>
      </c>
      <c r="CZ381" s="104"/>
      <c r="DA381" s="110"/>
      <c r="DB381" s="104"/>
    </row>
    <row r="382" spans="1:106">
      <c r="A382" s="104" t="s">
        <v>422</v>
      </c>
      <c r="B382" s="104"/>
      <c r="C382" s="104"/>
      <c r="D382" s="104">
        <v>2</v>
      </c>
      <c r="E382" s="110" t="s">
        <v>3727</v>
      </c>
      <c r="F382" s="110" t="s">
        <v>2691</v>
      </c>
      <c r="G382" s="110" t="s">
        <v>1008</v>
      </c>
      <c r="H382" s="104" t="s">
        <v>594</v>
      </c>
      <c r="I382" s="110" t="s">
        <v>986</v>
      </c>
      <c r="J382" s="104" t="s">
        <v>545</v>
      </c>
      <c r="K382" s="110" t="s">
        <v>137</v>
      </c>
      <c r="L382" s="104"/>
      <c r="M382" s="110" t="s">
        <v>137</v>
      </c>
      <c r="N382" s="104"/>
      <c r="O382" s="110" t="s">
        <v>137</v>
      </c>
      <c r="P382" s="104"/>
      <c r="Q382" s="110" t="s">
        <v>137</v>
      </c>
      <c r="R382" s="104"/>
      <c r="S382" s="110"/>
      <c r="T382" s="104"/>
      <c r="U382" s="110"/>
      <c r="V382" s="104"/>
      <c r="W382" s="110"/>
      <c r="X382" s="104"/>
      <c r="Y382" s="110" t="s">
        <v>1016</v>
      </c>
      <c r="Z382" s="104" t="s">
        <v>71</v>
      </c>
      <c r="AA382" s="110" t="s">
        <v>137</v>
      </c>
      <c r="AB382" s="104"/>
      <c r="AC382" s="110" t="s">
        <v>137</v>
      </c>
      <c r="AD382" s="104"/>
      <c r="AE382" s="110" t="s">
        <v>137</v>
      </c>
      <c r="AF382" s="104"/>
      <c r="AG382" s="110" t="s">
        <v>137</v>
      </c>
      <c r="AH382" s="104"/>
      <c r="AI382" s="110" t="s">
        <v>995</v>
      </c>
      <c r="AJ382" s="104" t="s">
        <v>548</v>
      </c>
      <c r="AK382" s="110" t="s">
        <v>999</v>
      </c>
      <c r="AL382" s="111" t="s">
        <v>546</v>
      </c>
      <c r="AM382" s="110" t="s">
        <v>683</v>
      </c>
      <c r="AN382" s="104" t="s">
        <v>592</v>
      </c>
      <c r="AO382" s="110" t="s">
        <v>137</v>
      </c>
      <c r="AP382" s="104"/>
      <c r="AQ382" s="110" t="s">
        <v>1009</v>
      </c>
      <c r="AR382" s="104" t="s">
        <v>74</v>
      </c>
      <c r="AS382" s="110" t="s">
        <v>137</v>
      </c>
      <c r="AT382" s="104"/>
      <c r="AU382" s="110" t="s">
        <v>137</v>
      </c>
      <c r="AV382" s="104"/>
      <c r="AW382" s="110" t="s">
        <v>137</v>
      </c>
      <c r="AX382" s="104"/>
      <c r="AY382" s="110" t="s">
        <v>137</v>
      </c>
      <c r="AZ382" s="104"/>
      <c r="BA382" s="110" t="s">
        <v>137</v>
      </c>
      <c r="BB382" s="104"/>
      <c r="BC382" s="110" t="s">
        <v>1032</v>
      </c>
      <c r="BD382" s="104" t="s">
        <v>596</v>
      </c>
      <c r="BE382" s="110" t="s">
        <v>1030</v>
      </c>
      <c r="BF382" s="104" t="s">
        <v>591</v>
      </c>
      <c r="BG382" s="110" t="s">
        <v>137</v>
      </c>
      <c r="BH382" s="104"/>
      <c r="BI382" s="110" t="s">
        <v>137</v>
      </c>
      <c r="BJ382" s="104"/>
      <c r="BK382" s="110" t="s">
        <v>137</v>
      </c>
      <c r="BL382" s="104"/>
      <c r="BM382" s="110" t="s">
        <v>137</v>
      </c>
      <c r="BN382" s="104"/>
      <c r="BO382" s="110" t="s">
        <v>137</v>
      </c>
      <c r="BP382" s="104"/>
      <c r="BQ382" s="110" t="s">
        <v>137</v>
      </c>
      <c r="BR382" s="104"/>
      <c r="BS382" s="110" t="s">
        <v>137</v>
      </c>
      <c r="BT382" s="104"/>
      <c r="BU382" s="110" t="s">
        <v>137</v>
      </c>
      <c r="BV382" s="104"/>
      <c r="BW382" s="110" t="s">
        <v>137</v>
      </c>
      <c r="BX382" s="104"/>
      <c r="BY382" s="110" t="s">
        <v>137</v>
      </c>
      <c r="BZ382" s="104"/>
      <c r="CA382" s="110" t="s">
        <v>137</v>
      </c>
      <c r="CB382" s="104"/>
      <c r="CC382" s="110"/>
      <c r="CD382" s="104"/>
      <c r="CE382" s="110" t="s">
        <v>137</v>
      </c>
      <c r="CF382" s="104"/>
      <c r="CG382" s="110" t="s">
        <v>137</v>
      </c>
      <c r="CH382" s="104"/>
      <c r="CI382" s="110" t="s">
        <v>137</v>
      </c>
      <c r="CJ382" s="104"/>
      <c r="CK382" s="110" t="s">
        <v>137</v>
      </c>
      <c r="CL382" s="104"/>
      <c r="CM382" s="110" t="s">
        <v>137</v>
      </c>
      <c r="CN382" s="104"/>
      <c r="CO382" s="110" t="s">
        <v>137</v>
      </c>
      <c r="CP382" s="104"/>
      <c r="CQ382" s="110" t="s">
        <v>137</v>
      </c>
      <c r="CR382" s="104"/>
      <c r="CS382" s="110" t="s">
        <v>137</v>
      </c>
      <c r="CT382" s="104"/>
      <c r="CU382" s="110" t="s">
        <v>137</v>
      </c>
      <c r="CV382" s="104"/>
      <c r="CW382" s="110" t="s">
        <v>137</v>
      </c>
      <c r="CX382" s="104"/>
      <c r="CY382" s="110" t="s">
        <v>137</v>
      </c>
      <c r="CZ382" s="104"/>
      <c r="DA382" s="110"/>
      <c r="DB382" s="104"/>
    </row>
    <row r="383" spans="1:106">
      <c r="A383" s="104" t="s">
        <v>440</v>
      </c>
      <c r="B383" s="104"/>
      <c r="C383" s="104"/>
      <c r="D383" s="104">
        <v>2</v>
      </c>
      <c r="E383" s="110" t="s">
        <v>3727</v>
      </c>
      <c r="F383" s="110" t="s">
        <v>2691</v>
      </c>
      <c r="G383" s="110" t="s">
        <v>137</v>
      </c>
      <c r="H383" s="104"/>
      <c r="I383" s="110" t="s">
        <v>1015</v>
      </c>
      <c r="J383" s="104" t="s">
        <v>539</v>
      </c>
      <c r="K383" s="110" t="s">
        <v>137</v>
      </c>
      <c r="L383" s="104"/>
      <c r="M383" s="110" t="s">
        <v>137</v>
      </c>
      <c r="N383" s="104"/>
      <c r="O383" s="110" t="s">
        <v>137</v>
      </c>
      <c r="P383" s="104"/>
      <c r="Q383" s="110" t="s">
        <v>137</v>
      </c>
      <c r="R383" s="104"/>
      <c r="S383" s="110"/>
      <c r="T383" s="104"/>
      <c r="U383" s="110"/>
      <c r="V383" s="104"/>
      <c r="W383" s="110"/>
      <c r="X383" s="104"/>
      <c r="Y383" s="110" t="s">
        <v>1016</v>
      </c>
      <c r="Z383" s="104" t="s">
        <v>71</v>
      </c>
      <c r="AA383" s="110" t="s">
        <v>137</v>
      </c>
      <c r="AB383" s="104"/>
      <c r="AC383" s="110" t="s">
        <v>137</v>
      </c>
      <c r="AD383" s="104"/>
      <c r="AE383" s="110" t="s">
        <v>137</v>
      </c>
      <c r="AF383" s="104"/>
      <c r="AG383" s="110" t="s">
        <v>137</v>
      </c>
      <c r="AH383" s="104"/>
      <c r="AI383" s="110" t="s">
        <v>995</v>
      </c>
      <c r="AJ383" s="104" t="s">
        <v>548</v>
      </c>
      <c r="AK383" s="110" t="s">
        <v>999</v>
      </c>
      <c r="AL383" s="111" t="s">
        <v>546</v>
      </c>
      <c r="AM383" s="110" t="s">
        <v>683</v>
      </c>
      <c r="AN383" s="104" t="s">
        <v>592</v>
      </c>
      <c r="AO383" s="110" t="s">
        <v>137</v>
      </c>
      <c r="AP383" s="104"/>
      <c r="AQ383" s="110" t="s">
        <v>1009</v>
      </c>
      <c r="AR383" s="104" t="s">
        <v>74</v>
      </c>
      <c r="AS383" s="110" t="s">
        <v>137</v>
      </c>
      <c r="AT383" s="104"/>
      <c r="AU383" s="110" t="s">
        <v>137</v>
      </c>
      <c r="AV383" s="104"/>
      <c r="AW383" s="110" t="s">
        <v>137</v>
      </c>
      <c r="AX383" s="104"/>
      <c r="AY383" s="110" t="s">
        <v>137</v>
      </c>
      <c r="AZ383" s="104"/>
      <c r="BA383" s="110" t="s">
        <v>137</v>
      </c>
      <c r="BB383" s="104"/>
      <c r="BC383" s="110" t="s">
        <v>1032</v>
      </c>
      <c r="BD383" s="104" t="s">
        <v>596</v>
      </c>
      <c r="BE383" s="110" t="s">
        <v>1030</v>
      </c>
      <c r="BF383" s="104" t="s">
        <v>591</v>
      </c>
      <c r="BG383" s="110" t="s">
        <v>137</v>
      </c>
      <c r="BH383" s="104"/>
      <c r="BI383" s="110" t="s">
        <v>137</v>
      </c>
      <c r="BJ383" s="104"/>
      <c r="BK383" s="110" t="s">
        <v>137</v>
      </c>
      <c r="BL383" s="104"/>
      <c r="BM383" s="110" t="s">
        <v>137</v>
      </c>
      <c r="BN383" s="104"/>
      <c r="BO383" s="110" t="s">
        <v>137</v>
      </c>
      <c r="BP383" s="104"/>
      <c r="BQ383" s="110" t="s">
        <v>137</v>
      </c>
      <c r="BR383" s="104"/>
      <c r="BS383" s="110" t="s">
        <v>137</v>
      </c>
      <c r="BT383" s="104"/>
      <c r="BU383" s="110" t="s">
        <v>137</v>
      </c>
      <c r="BV383" s="104"/>
      <c r="BW383" s="110" t="s">
        <v>137</v>
      </c>
      <c r="BX383" s="104"/>
      <c r="BY383" s="110" t="s">
        <v>137</v>
      </c>
      <c r="BZ383" s="104"/>
      <c r="CA383" s="110" t="s">
        <v>137</v>
      </c>
      <c r="CB383" s="104"/>
      <c r="CC383" s="110"/>
      <c r="CD383" s="104"/>
      <c r="CE383" s="110" t="s">
        <v>137</v>
      </c>
      <c r="CF383" s="104"/>
      <c r="CG383" s="110" t="s">
        <v>137</v>
      </c>
      <c r="CH383" s="104"/>
      <c r="CI383" s="110" t="s">
        <v>137</v>
      </c>
      <c r="CJ383" s="104"/>
      <c r="CK383" s="110" t="s">
        <v>137</v>
      </c>
      <c r="CL383" s="104"/>
      <c r="CM383" s="110" t="s">
        <v>137</v>
      </c>
      <c r="CN383" s="104"/>
      <c r="CO383" s="110" t="s">
        <v>137</v>
      </c>
      <c r="CP383" s="104"/>
      <c r="CQ383" s="110" t="s">
        <v>137</v>
      </c>
      <c r="CR383" s="104"/>
      <c r="CS383" s="110" t="s">
        <v>137</v>
      </c>
      <c r="CT383" s="104"/>
      <c r="CU383" s="110" t="s">
        <v>137</v>
      </c>
      <c r="CV383" s="104"/>
      <c r="CW383" s="110" t="s">
        <v>137</v>
      </c>
      <c r="CX383" s="104"/>
      <c r="CY383" s="110" t="s">
        <v>137</v>
      </c>
      <c r="CZ383" s="104"/>
      <c r="DA383" s="110"/>
      <c r="DB383" s="104"/>
    </row>
    <row r="384" spans="1:106">
      <c r="A384" s="104" t="s">
        <v>420</v>
      </c>
      <c r="B384" s="104"/>
      <c r="C384" s="104"/>
      <c r="D384" s="104">
        <v>2</v>
      </c>
      <c r="E384" s="110" t="s">
        <v>3727</v>
      </c>
      <c r="F384" s="110" t="s">
        <v>2691</v>
      </c>
      <c r="G384" s="110" t="s">
        <v>137</v>
      </c>
      <c r="H384" s="104"/>
      <c r="I384" s="110" t="s">
        <v>986</v>
      </c>
      <c r="J384" s="104" t="s">
        <v>545</v>
      </c>
      <c r="K384" s="110" t="s">
        <v>137</v>
      </c>
      <c r="L384" s="104"/>
      <c r="M384" s="110" t="s">
        <v>137</v>
      </c>
      <c r="N384" s="104"/>
      <c r="O384" s="110" t="s">
        <v>137</v>
      </c>
      <c r="P384" s="104"/>
      <c r="Q384" s="110" t="s">
        <v>137</v>
      </c>
      <c r="R384" s="104"/>
      <c r="S384" s="110"/>
      <c r="T384" s="104"/>
      <c r="U384" s="110"/>
      <c r="V384" s="104"/>
      <c r="W384" s="110"/>
      <c r="X384" s="104"/>
      <c r="Y384" s="110" t="s">
        <v>1016</v>
      </c>
      <c r="Z384" s="104" t="s">
        <v>71</v>
      </c>
      <c r="AA384" s="110" t="s">
        <v>137</v>
      </c>
      <c r="AB384" s="104"/>
      <c r="AC384" s="110" t="s">
        <v>137</v>
      </c>
      <c r="AD384" s="104"/>
      <c r="AE384" s="110" t="s">
        <v>137</v>
      </c>
      <c r="AF384" s="104"/>
      <c r="AG384" s="110" t="s">
        <v>137</v>
      </c>
      <c r="AH384" s="104"/>
      <c r="AI384" s="110" t="s">
        <v>995</v>
      </c>
      <c r="AJ384" s="104" t="s">
        <v>548</v>
      </c>
      <c r="AK384" s="110" t="s">
        <v>999</v>
      </c>
      <c r="AL384" s="111" t="s">
        <v>546</v>
      </c>
      <c r="AM384" s="110" t="s">
        <v>683</v>
      </c>
      <c r="AN384" s="104" t="s">
        <v>592</v>
      </c>
      <c r="AO384" s="110" t="s">
        <v>137</v>
      </c>
      <c r="AP384" s="104"/>
      <c r="AQ384" s="110" t="s">
        <v>1009</v>
      </c>
      <c r="AR384" s="104" t="s">
        <v>74</v>
      </c>
      <c r="AS384" s="110" t="s">
        <v>137</v>
      </c>
      <c r="AT384" s="104"/>
      <c r="AU384" s="110" t="s">
        <v>137</v>
      </c>
      <c r="AV384" s="104"/>
      <c r="AW384" s="110" t="s">
        <v>137</v>
      </c>
      <c r="AX384" s="104"/>
      <c r="AY384" s="110" t="s">
        <v>137</v>
      </c>
      <c r="AZ384" s="104"/>
      <c r="BA384" s="110" t="s">
        <v>137</v>
      </c>
      <c r="BB384" s="104"/>
      <c r="BC384" s="110" t="s">
        <v>1032</v>
      </c>
      <c r="BD384" s="104" t="s">
        <v>596</v>
      </c>
      <c r="BE384" s="110" t="s">
        <v>1030</v>
      </c>
      <c r="BF384" s="104" t="s">
        <v>591</v>
      </c>
      <c r="BG384" s="110" t="s">
        <v>137</v>
      </c>
      <c r="BH384" s="104"/>
      <c r="BI384" s="110" t="s">
        <v>137</v>
      </c>
      <c r="BJ384" s="104"/>
      <c r="BK384" s="110" t="s">
        <v>137</v>
      </c>
      <c r="BL384" s="104"/>
      <c r="BM384" s="110" t="s">
        <v>137</v>
      </c>
      <c r="BN384" s="104"/>
      <c r="BO384" s="110" t="s">
        <v>137</v>
      </c>
      <c r="BP384" s="104"/>
      <c r="BQ384" s="110" t="s">
        <v>137</v>
      </c>
      <c r="BR384" s="104"/>
      <c r="BS384" s="110" t="s">
        <v>137</v>
      </c>
      <c r="BT384" s="104"/>
      <c r="BU384" s="110" t="s">
        <v>137</v>
      </c>
      <c r="BV384" s="104"/>
      <c r="BW384" s="110" t="s">
        <v>137</v>
      </c>
      <c r="BX384" s="104"/>
      <c r="BY384" s="110" t="s">
        <v>137</v>
      </c>
      <c r="BZ384" s="104"/>
      <c r="CA384" s="110" t="s">
        <v>137</v>
      </c>
      <c r="CB384" s="104"/>
      <c r="CC384" s="110"/>
      <c r="CD384" s="104"/>
      <c r="CE384" s="110" t="s">
        <v>137</v>
      </c>
      <c r="CF384" s="104"/>
      <c r="CG384" s="110" t="s">
        <v>137</v>
      </c>
      <c r="CH384" s="104"/>
      <c r="CI384" s="110" t="s">
        <v>137</v>
      </c>
      <c r="CJ384" s="104"/>
      <c r="CK384" s="110" t="s">
        <v>137</v>
      </c>
      <c r="CL384" s="104"/>
      <c r="CM384" s="110" t="s">
        <v>137</v>
      </c>
      <c r="CN384" s="104"/>
      <c r="CO384" s="110" t="s">
        <v>137</v>
      </c>
      <c r="CP384" s="104"/>
      <c r="CQ384" s="110" t="s">
        <v>137</v>
      </c>
      <c r="CR384" s="104"/>
      <c r="CS384" s="110" t="s">
        <v>137</v>
      </c>
      <c r="CT384" s="104"/>
      <c r="CU384" s="110" t="s">
        <v>137</v>
      </c>
      <c r="CV384" s="104"/>
      <c r="CW384" s="110" t="s">
        <v>137</v>
      </c>
      <c r="CX384" s="104"/>
      <c r="CY384" s="110" t="s">
        <v>137</v>
      </c>
      <c r="CZ384" s="104"/>
      <c r="DA384" s="110"/>
      <c r="DB384" s="104"/>
    </row>
    <row r="385" spans="1:106">
      <c r="A385" s="104" t="s">
        <v>403</v>
      </c>
      <c r="B385" s="104"/>
      <c r="C385" s="104"/>
      <c r="D385" s="104">
        <v>2</v>
      </c>
      <c r="E385" s="110" t="s">
        <v>3727</v>
      </c>
      <c r="F385" s="110" t="s">
        <v>2691</v>
      </c>
      <c r="G385" s="110" t="s">
        <v>1008</v>
      </c>
      <c r="H385" s="104" t="s">
        <v>594</v>
      </c>
      <c r="I385" s="110" t="s">
        <v>1015</v>
      </c>
      <c r="J385" s="104" t="s">
        <v>539</v>
      </c>
      <c r="K385" s="110" t="s">
        <v>137</v>
      </c>
      <c r="L385" s="104"/>
      <c r="M385" s="110" t="s">
        <v>137</v>
      </c>
      <c r="N385" s="104"/>
      <c r="O385" s="110" t="s">
        <v>137</v>
      </c>
      <c r="P385" s="104"/>
      <c r="Q385" s="110" t="s">
        <v>137</v>
      </c>
      <c r="R385" s="104"/>
      <c r="S385" s="110"/>
      <c r="T385" s="104"/>
      <c r="U385" s="110"/>
      <c r="V385" s="104"/>
      <c r="W385" s="110"/>
      <c r="X385" s="104"/>
      <c r="Y385" s="110" t="s">
        <v>1016</v>
      </c>
      <c r="Z385" s="104" t="s">
        <v>71</v>
      </c>
      <c r="AA385" s="110" t="s">
        <v>137</v>
      </c>
      <c r="AB385" s="104"/>
      <c r="AC385" s="110" t="s">
        <v>137</v>
      </c>
      <c r="AD385" s="104"/>
      <c r="AE385" s="110" t="s">
        <v>137</v>
      </c>
      <c r="AF385" s="104"/>
      <c r="AG385" s="110" t="s">
        <v>137</v>
      </c>
      <c r="AH385" s="104"/>
      <c r="AI385" s="110" t="s">
        <v>995</v>
      </c>
      <c r="AJ385" s="104" t="s">
        <v>548</v>
      </c>
      <c r="AK385" s="110" t="s">
        <v>999</v>
      </c>
      <c r="AL385" s="111" t="s">
        <v>546</v>
      </c>
      <c r="AM385" s="110" t="s">
        <v>681</v>
      </c>
      <c r="AN385" s="104" t="s">
        <v>547</v>
      </c>
      <c r="AO385" s="110" t="s">
        <v>137</v>
      </c>
      <c r="AP385" s="104"/>
      <c r="AQ385" s="110" t="s">
        <v>1010</v>
      </c>
      <c r="AR385" s="104" t="s">
        <v>75</v>
      </c>
      <c r="AS385" s="110" t="s">
        <v>137</v>
      </c>
      <c r="AT385" s="104"/>
      <c r="AU385" s="110" t="s">
        <v>137</v>
      </c>
      <c r="AV385" s="104"/>
      <c r="AW385" s="110" t="s">
        <v>137</v>
      </c>
      <c r="AX385" s="104"/>
      <c r="AY385" s="110" t="s">
        <v>137</v>
      </c>
      <c r="AZ385" s="104"/>
      <c r="BA385" s="110" t="s">
        <v>137</v>
      </c>
      <c r="BB385" s="104"/>
      <c r="BC385" s="110" t="s">
        <v>1032</v>
      </c>
      <c r="BD385" s="104" t="s">
        <v>596</v>
      </c>
      <c r="BE385" s="110" t="s">
        <v>1030</v>
      </c>
      <c r="BF385" s="104" t="s">
        <v>591</v>
      </c>
      <c r="BG385" s="110" t="s">
        <v>137</v>
      </c>
      <c r="BH385" s="104"/>
      <c r="BI385" s="110" t="s">
        <v>137</v>
      </c>
      <c r="BJ385" s="104"/>
      <c r="BK385" s="110" t="s">
        <v>137</v>
      </c>
      <c r="BL385" s="104"/>
      <c r="BM385" s="110" t="s">
        <v>137</v>
      </c>
      <c r="BN385" s="104"/>
      <c r="BO385" s="110" t="s">
        <v>137</v>
      </c>
      <c r="BP385" s="104"/>
      <c r="BQ385" s="110" t="s">
        <v>137</v>
      </c>
      <c r="BR385" s="104"/>
      <c r="BS385" s="110" t="s">
        <v>137</v>
      </c>
      <c r="BT385" s="104"/>
      <c r="BU385" s="110" t="s">
        <v>137</v>
      </c>
      <c r="BV385" s="104"/>
      <c r="BW385" s="110" t="s">
        <v>137</v>
      </c>
      <c r="BX385" s="104"/>
      <c r="BY385" s="110" t="s">
        <v>137</v>
      </c>
      <c r="BZ385" s="104"/>
      <c r="CA385" s="110" t="s">
        <v>137</v>
      </c>
      <c r="CB385" s="104"/>
      <c r="CC385" s="110"/>
      <c r="CD385" s="104"/>
      <c r="CE385" s="110" t="s">
        <v>137</v>
      </c>
      <c r="CF385" s="104"/>
      <c r="CG385" s="110" t="s">
        <v>137</v>
      </c>
      <c r="CH385" s="104"/>
      <c r="CI385" s="110" t="s">
        <v>137</v>
      </c>
      <c r="CJ385" s="104"/>
      <c r="CK385" s="110" t="s">
        <v>137</v>
      </c>
      <c r="CL385" s="104"/>
      <c r="CM385" s="110" t="s">
        <v>137</v>
      </c>
      <c r="CN385" s="104"/>
      <c r="CO385" s="110" t="s">
        <v>137</v>
      </c>
      <c r="CP385" s="104"/>
      <c r="CQ385" s="110" t="s">
        <v>137</v>
      </c>
      <c r="CR385" s="104"/>
      <c r="CS385" s="110" t="s">
        <v>137</v>
      </c>
      <c r="CT385" s="104"/>
      <c r="CU385" s="110" t="s">
        <v>137</v>
      </c>
      <c r="CV385" s="104"/>
      <c r="CW385" s="110" t="s">
        <v>137</v>
      </c>
      <c r="CX385" s="104"/>
      <c r="CY385" s="110" t="s">
        <v>137</v>
      </c>
      <c r="CZ385" s="104"/>
      <c r="DA385" s="110"/>
      <c r="DB385" s="104"/>
    </row>
    <row r="386" spans="1:106">
      <c r="A386" s="104" t="s">
        <v>395</v>
      </c>
      <c r="B386" s="104"/>
      <c r="C386" s="104"/>
      <c r="D386" s="104">
        <v>2</v>
      </c>
      <c r="E386" s="110" t="s">
        <v>3727</v>
      </c>
      <c r="F386" s="110" t="s">
        <v>2691</v>
      </c>
      <c r="G386" s="110" t="s">
        <v>1008</v>
      </c>
      <c r="H386" s="104" t="s">
        <v>594</v>
      </c>
      <c r="I386" s="110" t="s">
        <v>986</v>
      </c>
      <c r="J386" s="104" t="s">
        <v>545</v>
      </c>
      <c r="K386" s="110" t="s">
        <v>137</v>
      </c>
      <c r="L386" s="104"/>
      <c r="M386" s="110" t="s">
        <v>137</v>
      </c>
      <c r="N386" s="104"/>
      <c r="O386" s="110" t="s">
        <v>137</v>
      </c>
      <c r="P386" s="104"/>
      <c r="Q386" s="110" t="s">
        <v>137</v>
      </c>
      <c r="R386" s="104"/>
      <c r="S386" s="110"/>
      <c r="T386" s="104"/>
      <c r="U386" s="110"/>
      <c r="V386" s="104"/>
      <c r="W386" s="110"/>
      <c r="X386" s="104"/>
      <c r="Y386" s="110" t="s">
        <v>1016</v>
      </c>
      <c r="Z386" s="104" t="s">
        <v>71</v>
      </c>
      <c r="AA386" s="110" t="s">
        <v>137</v>
      </c>
      <c r="AB386" s="104"/>
      <c r="AC386" s="110" t="s">
        <v>137</v>
      </c>
      <c r="AD386" s="104"/>
      <c r="AE386" s="110" t="s">
        <v>137</v>
      </c>
      <c r="AF386" s="104"/>
      <c r="AG386" s="110" t="s">
        <v>137</v>
      </c>
      <c r="AH386" s="104"/>
      <c r="AI386" s="110" t="s">
        <v>995</v>
      </c>
      <c r="AJ386" s="104" t="s">
        <v>548</v>
      </c>
      <c r="AK386" s="110" t="s">
        <v>999</v>
      </c>
      <c r="AL386" s="111" t="s">
        <v>546</v>
      </c>
      <c r="AM386" s="110" t="s">
        <v>681</v>
      </c>
      <c r="AN386" s="104" t="s">
        <v>547</v>
      </c>
      <c r="AO386" s="110" t="s">
        <v>137</v>
      </c>
      <c r="AP386" s="104"/>
      <c r="AQ386" s="110" t="s">
        <v>1010</v>
      </c>
      <c r="AR386" s="104" t="s">
        <v>75</v>
      </c>
      <c r="AS386" s="110" t="s">
        <v>137</v>
      </c>
      <c r="AT386" s="104"/>
      <c r="AU386" s="110" t="s">
        <v>137</v>
      </c>
      <c r="AV386" s="104"/>
      <c r="AW386" s="110" t="s">
        <v>137</v>
      </c>
      <c r="AX386" s="104"/>
      <c r="AY386" s="110" t="s">
        <v>137</v>
      </c>
      <c r="AZ386" s="104"/>
      <c r="BA386" s="110" t="s">
        <v>137</v>
      </c>
      <c r="BB386" s="104"/>
      <c r="BC386" s="110" t="s">
        <v>1032</v>
      </c>
      <c r="BD386" s="104" t="s">
        <v>596</v>
      </c>
      <c r="BE386" s="110" t="s">
        <v>1030</v>
      </c>
      <c r="BF386" s="104" t="s">
        <v>591</v>
      </c>
      <c r="BG386" s="110" t="s">
        <v>137</v>
      </c>
      <c r="BH386" s="104"/>
      <c r="BI386" s="110" t="s">
        <v>137</v>
      </c>
      <c r="BJ386" s="104"/>
      <c r="BK386" s="110" t="s">
        <v>137</v>
      </c>
      <c r="BL386" s="104"/>
      <c r="BM386" s="110" t="s">
        <v>137</v>
      </c>
      <c r="BN386" s="104"/>
      <c r="BO386" s="110" t="s">
        <v>137</v>
      </c>
      <c r="BP386" s="104"/>
      <c r="BQ386" s="110" t="s">
        <v>137</v>
      </c>
      <c r="BR386" s="104"/>
      <c r="BS386" s="110" t="s">
        <v>137</v>
      </c>
      <c r="BT386" s="104"/>
      <c r="BU386" s="110" t="s">
        <v>137</v>
      </c>
      <c r="BV386" s="104"/>
      <c r="BW386" s="110" t="s">
        <v>137</v>
      </c>
      <c r="BX386" s="104"/>
      <c r="BY386" s="110" t="s">
        <v>137</v>
      </c>
      <c r="BZ386" s="104"/>
      <c r="CA386" s="110" t="s">
        <v>137</v>
      </c>
      <c r="CB386" s="104"/>
      <c r="CC386" s="110"/>
      <c r="CD386" s="104"/>
      <c r="CE386" s="110" t="s">
        <v>137</v>
      </c>
      <c r="CF386" s="104"/>
      <c r="CG386" s="110" t="s">
        <v>137</v>
      </c>
      <c r="CH386" s="104"/>
      <c r="CI386" s="110" t="s">
        <v>137</v>
      </c>
      <c r="CJ386" s="104"/>
      <c r="CK386" s="110" t="s">
        <v>137</v>
      </c>
      <c r="CL386" s="104"/>
      <c r="CM386" s="110" t="s">
        <v>137</v>
      </c>
      <c r="CN386" s="104"/>
      <c r="CO386" s="110" t="s">
        <v>137</v>
      </c>
      <c r="CP386" s="104"/>
      <c r="CQ386" s="110" t="s">
        <v>137</v>
      </c>
      <c r="CR386" s="104"/>
      <c r="CS386" s="110" t="s">
        <v>137</v>
      </c>
      <c r="CT386" s="104"/>
      <c r="CU386" s="110" t="s">
        <v>137</v>
      </c>
      <c r="CV386" s="104"/>
      <c r="CW386" s="110" t="s">
        <v>137</v>
      </c>
      <c r="CX386" s="104"/>
      <c r="CY386" s="110" t="s">
        <v>137</v>
      </c>
      <c r="CZ386" s="104"/>
      <c r="DA386" s="110"/>
      <c r="DB386" s="104"/>
    </row>
    <row r="387" spans="1:106">
      <c r="A387" s="104" t="s">
        <v>413</v>
      </c>
      <c r="B387" s="104"/>
      <c r="C387" s="104"/>
      <c r="D387" s="104">
        <v>2</v>
      </c>
      <c r="E387" s="110" t="s">
        <v>3727</v>
      </c>
      <c r="F387" s="110" t="s">
        <v>2691</v>
      </c>
      <c r="G387" s="110" t="s">
        <v>137</v>
      </c>
      <c r="H387" s="104"/>
      <c r="I387" s="110" t="s">
        <v>1015</v>
      </c>
      <c r="J387" s="104" t="s">
        <v>539</v>
      </c>
      <c r="K387" s="110" t="s">
        <v>137</v>
      </c>
      <c r="L387" s="104"/>
      <c r="M387" s="110" t="s">
        <v>137</v>
      </c>
      <c r="N387" s="104"/>
      <c r="O387" s="110" t="s">
        <v>137</v>
      </c>
      <c r="P387" s="104"/>
      <c r="Q387" s="110" t="s">
        <v>137</v>
      </c>
      <c r="R387" s="104"/>
      <c r="S387" s="110"/>
      <c r="T387" s="104"/>
      <c r="U387" s="110"/>
      <c r="V387" s="104"/>
      <c r="W387" s="110"/>
      <c r="X387" s="104"/>
      <c r="Y387" s="110" t="s">
        <v>1016</v>
      </c>
      <c r="Z387" s="104" t="s">
        <v>71</v>
      </c>
      <c r="AA387" s="110" t="s">
        <v>137</v>
      </c>
      <c r="AB387" s="104"/>
      <c r="AC387" s="110" t="s">
        <v>137</v>
      </c>
      <c r="AD387" s="104"/>
      <c r="AE387" s="110" t="s">
        <v>137</v>
      </c>
      <c r="AF387" s="104"/>
      <c r="AG387" s="110" t="s">
        <v>137</v>
      </c>
      <c r="AH387" s="104"/>
      <c r="AI387" s="110" t="s">
        <v>995</v>
      </c>
      <c r="AJ387" s="104" t="s">
        <v>548</v>
      </c>
      <c r="AK387" s="110" t="s">
        <v>999</v>
      </c>
      <c r="AL387" s="111" t="s">
        <v>546</v>
      </c>
      <c r="AM387" s="110" t="s">
        <v>681</v>
      </c>
      <c r="AN387" s="104" t="s">
        <v>547</v>
      </c>
      <c r="AO387" s="110" t="s">
        <v>137</v>
      </c>
      <c r="AP387" s="104"/>
      <c r="AQ387" s="110" t="s">
        <v>1010</v>
      </c>
      <c r="AR387" s="104" t="s">
        <v>75</v>
      </c>
      <c r="AS387" s="110" t="s">
        <v>137</v>
      </c>
      <c r="AT387" s="104"/>
      <c r="AU387" s="110" t="s">
        <v>137</v>
      </c>
      <c r="AV387" s="104"/>
      <c r="AW387" s="110" t="s">
        <v>137</v>
      </c>
      <c r="AX387" s="104"/>
      <c r="AY387" s="110" t="s">
        <v>137</v>
      </c>
      <c r="AZ387" s="104"/>
      <c r="BA387" s="110" t="s">
        <v>137</v>
      </c>
      <c r="BB387" s="104"/>
      <c r="BC387" s="110" t="s">
        <v>1032</v>
      </c>
      <c r="BD387" s="104" t="s">
        <v>596</v>
      </c>
      <c r="BE387" s="110" t="s">
        <v>1030</v>
      </c>
      <c r="BF387" s="104" t="s">
        <v>591</v>
      </c>
      <c r="BG387" s="110" t="s">
        <v>137</v>
      </c>
      <c r="BH387" s="104"/>
      <c r="BI387" s="110" t="s">
        <v>137</v>
      </c>
      <c r="BJ387" s="104"/>
      <c r="BK387" s="110" t="s">
        <v>137</v>
      </c>
      <c r="BL387" s="104"/>
      <c r="BM387" s="110" t="s">
        <v>137</v>
      </c>
      <c r="BN387" s="104"/>
      <c r="BO387" s="110" t="s">
        <v>137</v>
      </c>
      <c r="BP387" s="104"/>
      <c r="BQ387" s="110" t="s">
        <v>137</v>
      </c>
      <c r="BR387" s="104"/>
      <c r="BS387" s="110" t="s">
        <v>137</v>
      </c>
      <c r="BT387" s="104"/>
      <c r="BU387" s="110" t="s">
        <v>137</v>
      </c>
      <c r="BV387" s="104"/>
      <c r="BW387" s="110" t="s">
        <v>137</v>
      </c>
      <c r="BX387" s="104"/>
      <c r="BY387" s="110" t="s">
        <v>137</v>
      </c>
      <c r="BZ387" s="104"/>
      <c r="CA387" s="110" t="s">
        <v>137</v>
      </c>
      <c r="CB387" s="104"/>
      <c r="CC387" s="110"/>
      <c r="CD387" s="104"/>
      <c r="CE387" s="110" t="s">
        <v>137</v>
      </c>
      <c r="CF387" s="104"/>
      <c r="CG387" s="110" t="s">
        <v>137</v>
      </c>
      <c r="CH387" s="104"/>
      <c r="CI387" s="110" t="s">
        <v>137</v>
      </c>
      <c r="CJ387" s="104"/>
      <c r="CK387" s="110" t="s">
        <v>137</v>
      </c>
      <c r="CL387" s="104"/>
      <c r="CM387" s="110" t="s">
        <v>137</v>
      </c>
      <c r="CN387" s="104"/>
      <c r="CO387" s="110" t="s">
        <v>137</v>
      </c>
      <c r="CP387" s="104"/>
      <c r="CQ387" s="110" t="s">
        <v>137</v>
      </c>
      <c r="CR387" s="104"/>
      <c r="CS387" s="110" t="s">
        <v>137</v>
      </c>
      <c r="CT387" s="104"/>
      <c r="CU387" s="110" t="s">
        <v>137</v>
      </c>
      <c r="CV387" s="104"/>
      <c r="CW387" s="110" t="s">
        <v>137</v>
      </c>
      <c r="CX387" s="104"/>
      <c r="CY387" s="110" t="s">
        <v>137</v>
      </c>
      <c r="CZ387" s="104"/>
      <c r="DA387" s="110"/>
      <c r="DB387" s="104"/>
    </row>
    <row r="388" spans="1:106">
      <c r="A388" s="104" t="s">
        <v>393</v>
      </c>
      <c r="B388" s="104"/>
      <c r="C388" s="104"/>
      <c r="D388" s="104">
        <v>2</v>
      </c>
      <c r="E388" s="110" t="s">
        <v>3727</v>
      </c>
      <c r="F388" s="110" t="s">
        <v>2691</v>
      </c>
      <c r="G388" s="110" t="s">
        <v>137</v>
      </c>
      <c r="H388" s="104"/>
      <c r="I388" s="110" t="s">
        <v>986</v>
      </c>
      <c r="J388" s="104" t="s">
        <v>545</v>
      </c>
      <c r="K388" s="110" t="s">
        <v>137</v>
      </c>
      <c r="L388" s="104"/>
      <c r="M388" s="110" t="s">
        <v>137</v>
      </c>
      <c r="N388" s="104"/>
      <c r="O388" s="110" t="s">
        <v>137</v>
      </c>
      <c r="P388" s="104"/>
      <c r="Q388" s="110" t="s">
        <v>137</v>
      </c>
      <c r="R388" s="104"/>
      <c r="S388" s="110"/>
      <c r="T388" s="104"/>
      <c r="U388" s="110"/>
      <c r="V388" s="104"/>
      <c r="W388" s="110"/>
      <c r="X388" s="104"/>
      <c r="Y388" s="110" t="s">
        <v>1016</v>
      </c>
      <c r="Z388" s="104" t="s">
        <v>71</v>
      </c>
      <c r="AA388" s="110" t="s">
        <v>137</v>
      </c>
      <c r="AB388" s="104"/>
      <c r="AC388" s="110" t="s">
        <v>137</v>
      </c>
      <c r="AD388" s="104"/>
      <c r="AE388" s="110" t="s">
        <v>137</v>
      </c>
      <c r="AF388" s="104"/>
      <c r="AG388" s="110" t="s">
        <v>137</v>
      </c>
      <c r="AH388" s="104"/>
      <c r="AI388" s="110" t="s">
        <v>995</v>
      </c>
      <c r="AJ388" s="104" t="s">
        <v>548</v>
      </c>
      <c r="AK388" s="110" t="s">
        <v>999</v>
      </c>
      <c r="AL388" s="111" t="s">
        <v>546</v>
      </c>
      <c r="AM388" s="110" t="s">
        <v>681</v>
      </c>
      <c r="AN388" s="104" t="s">
        <v>547</v>
      </c>
      <c r="AO388" s="110" t="s">
        <v>137</v>
      </c>
      <c r="AP388" s="104"/>
      <c r="AQ388" s="110" t="s">
        <v>1010</v>
      </c>
      <c r="AR388" s="104" t="s">
        <v>75</v>
      </c>
      <c r="AS388" s="110" t="s">
        <v>137</v>
      </c>
      <c r="AT388" s="104"/>
      <c r="AU388" s="110" t="s">
        <v>137</v>
      </c>
      <c r="AV388" s="104"/>
      <c r="AW388" s="110" t="s">
        <v>137</v>
      </c>
      <c r="AX388" s="104"/>
      <c r="AY388" s="110" t="s">
        <v>137</v>
      </c>
      <c r="AZ388" s="104"/>
      <c r="BA388" s="110" t="s">
        <v>137</v>
      </c>
      <c r="BB388" s="104"/>
      <c r="BC388" s="110" t="s">
        <v>1032</v>
      </c>
      <c r="BD388" s="104" t="s">
        <v>596</v>
      </c>
      <c r="BE388" s="110" t="s">
        <v>1030</v>
      </c>
      <c r="BF388" s="104" t="s">
        <v>591</v>
      </c>
      <c r="BG388" s="110" t="s">
        <v>137</v>
      </c>
      <c r="BH388" s="104"/>
      <c r="BI388" s="110" t="s">
        <v>137</v>
      </c>
      <c r="BJ388" s="104"/>
      <c r="BK388" s="110" t="s">
        <v>137</v>
      </c>
      <c r="BL388" s="104"/>
      <c r="BM388" s="110" t="s">
        <v>137</v>
      </c>
      <c r="BN388" s="104"/>
      <c r="BO388" s="110" t="s">
        <v>137</v>
      </c>
      <c r="BP388" s="104"/>
      <c r="BQ388" s="110" t="s">
        <v>137</v>
      </c>
      <c r="BR388" s="104"/>
      <c r="BS388" s="110" t="s">
        <v>137</v>
      </c>
      <c r="BT388" s="104"/>
      <c r="BU388" s="110" t="s">
        <v>137</v>
      </c>
      <c r="BV388" s="104"/>
      <c r="BW388" s="110" t="s">
        <v>137</v>
      </c>
      <c r="BX388" s="104"/>
      <c r="BY388" s="110" t="s">
        <v>137</v>
      </c>
      <c r="BZ388" s="104"/>
      <c r="CA388" s="110" t="s">
        <v>137</v>
      </c>
      <c r="CB388" s="104"/>
      <c r="CC388" s="110"/>
      <c r="CD388" s="104"/>
      <c r="CE388" s="110" t="s">
        <v>137</v>
      </c>
      <c r="CF388" s="104"/>
      <c r="CG388" s="110" t="s">
        <v>137</v>
      </c>
      <c r="CH388" s="104"/>
      <c r="CI388" s="110" t="s">
        <v>137</v>
      </c>
      <c r="CJ388" s="104"/>
      <c r="CK388" s="110" t="s">
        <v>137</v>
      </c>
      <c r="CL388" s="104"/>
      <c r="CM388" s="110" t="s">
        <v>137</v>
      </c>
      <c r="CN388" s="104"/>
      <c r="CO388" s="110" t="s">
        <v>137</v>
      </c>
      <c r="CP388" s="104"/>
      <c r="CQ388" s="110" t="s">
        <v>137</v>
      </c>
      <c r="CR388" s="104"/>
      <c r="CS388" s="110" t="s">
        <v>137</v>
      </c>
      <c r="CT388" s="104"/>
      <c r="CU388" s="110" t="s">
        <v>137</v>
      </c>
      <c r="CV388" s="104"/>
      <c r="CW388" s="110" t="s">
        <v>137</v>
      </c>
      <c r="CX388" s="104"/>
      <c r="CY388" s="110" t="s">
        <v>137</v>
      </c>
      <c r="CZ388" s="104"/>
      <c r="DA388" s="110"/>
      <c r="DB388" s="104"/>
    </row>
    <row r="389" spans="1:106">
      <c r="A389" s="104" t="s">
        <v>431</v>
      </c>
      <c r="B389" s="104"/>
      <c r="C389" s="104"/>
      <c r="D389" s="104">
        <v>2</v>
      </c>
      <c r="E389" s="110" t="s">
        <v>3727</v>
      </c>
      <c r="F389" s="110" t="s">
        <v>2691</v>
      </c>
      <c r="G389" s="110" t="s">
        <v>1008</v>
      </c>
      <c r="H389" s="104" t="s">
        <v>594</v>
      </c>
      <c r="I389" s="110" t="s">
        <v>1015</v>
      </c>
      <c r="J389" s="104" t="s">
        <v>539</v>
      </c>
      <c r="K389" s="110" t="s">
        <v>137</v>
      </c>
      <c r="L389" s="104"/>
      <c r="M389" s="110" t="s">
        <v>137</v>
      </c>
      <c r="N389" s="104"/>
      <c r="O389" s="110" t="s">
        <v>137</v>
      </c>
      <c r="P389" s="104"/>
      <c r="Q389" s="110" t="s">
        <v>137</v>
      </c>
      <c r="R389" s="104"/>
      <c r="S389" s="110"/>
      <c r="T389" s="104"/>
      <c r="U389" s="110"/>
      <c r="V389" s="104"/>
      <c r="W389" s="110"/>
      <c r="X389" s="104"/>
      <c r="Y389" s="110" t="s">
        <v>1016</v>
      </c>
      <c r="Z389" s="104" t="s">
        <v>71</v>
      </c>
      <c r="AA389" s="110" t="s">
        <v>137</v>
      </c>
      <c r="AB389" s="104"/>
      <c r="AC389" s="110" t="s">
        <v>137</v>
      </c>
      <c r="AD389" s="104"/>
      <c r="AE389" s="110" t="s">
        <v>137</v>
      </c>
      <c r="AF389" s="104"/>
      <c r="AG389" s="110" t="s">
        <v>137</v>
      </c>
      <c r="AH389" s="104"/>
      <c r="AI389" s="110" t="s">
        <v>995</v>
      </c>
      <c r="AJ389" s="104" t="s">
        <v>548</v>
      </c>
      <c r="AK389" s="110" t="s">
        <v>999</v>
      </c>
      <c r="AL389" s="111" t="s">
        <v>546</v>
      </c>
      <c r="AM389" s="110" t="s">
        <v>683</v>
      </c>
      <c r="AN389" s="104" t="s">
        <v>592</v>
      </c>
      <c r="AO389" s="110" t="s">
        <v>137</v>
      </c>
      <c r="AP389" s="104"/>
      <c r="AQ389" s="110" t="s">
        <v>1010</v>
      </c>
      <c r="AR389" s="104" t="s">
        <v>75</v>
      </c>
      <c r="AS389" s="110" t="s">
        <v>137</v>
      </c>
      <c r="AT389" s="104"/>
      <c r="AU389" s="110" t="s">
        <v>137</v>
      </c>
      <c r="AV389" s="104"/>
      <c r="AW389" s="110" t="s">
        <v>137</v>
      </c>
      <c r="AX389" s="104"/>
      <c r="AY389" s="110" t="s">
        <v>137</v>
      </c>
      <c r="AZ389" s="104"/>
      <c r="BA389" s="110" t="s">
        <v>137</v>
      </c>
      <c r="BB389" s="104"/>
      <c r="BC389" s="110" t="s">
        <v>1032</v>
      </c>
      <c r="BD389" s="104" t="s">
        <v>596</v>
      </c>
      <c r="BE389" s="110" t="s">
        <v>1030</v>
      </c>
      <c r="BF389" s="104" t="s">
        <v>591</v>
      </c>
      <c r="BG389" s="110" t="s">
        <v>137</v>
      </c>
      <c r="BH389" s="104"/>
      <c r="BI389" s="110" t="s">
        <v>137</v>
      </c>
      <c r="BJ389" s="104"/>
      <c r="BK389" s="110" t="s">
        <v>137</v>
      </c>
      <c r="BL389" s="104"/>
      <c r="BM389" s="110" t="s">
        <v>137</v>
      </c>
      <c r="BN389" s="104"/>
      <c r="BO389" s="110" t="s">
        <v>137</v>
      </c>
      <c r="BP389" s="104"/>
      <c r="BQ389" s="110" t="s">
        <v>137</v>
      </c>
      <c r="BR389" s="104"/>
      <c r="BS389" s="110" t="s">
        <v>137</v>
      </c>
      <c r="BT389" s="104"/>
      <c r="BU389" s="110" t="s">
        <v>137</v>
      </c>
      <c r="BV389" s="104"/>
      <c r="BW389" s="110" t="s">
        <v>137</v>
      </c>
      <c r="BX389" s="104"/>
      <c r="BY389" s="110" t="s">
        <v>137</v>
      </c>
      <c r="BZ389" s="104"/>
      <c r="CA389" s="110" t="s">
        <v>137</v>
      </c>
      <c r="CB389" s="104"/>
      <c r="CC389" s="110"/>
      <c r="CD389" s="104"/>
      <c r="CE389" s="110" t="s">
        <v>137</v>
      </c>
      <c r="CF389" s="104"/>
      <c r="CG389" s="110" t="s">
        <v>137</v>
      </c>
      <c r="CH389" s="104"/>
      <c r="CI389" s="110" t="s">
        <v>137</v>
      </c>
      <c r="CJ389" s="104"/>
      <c r="CK389" s="110" t="s">
        <v>137</v>
      </c>
      <c r="CL389" s="104"/>
      <c r="CM389" s="110" t="s">
        <v>137</v>
      </c>
      <c r="CN389" s="104"/>
      <c r="CO389" s="110" t="s">
        <v>137</v>
      </c>
      <c r="CP389" s="104"/>
      <c r="CQ389" s="110" t="s">
        <v>137</v>
      </c>
      <c r="CR389" s="104"/>
      <c r="CS389" s="110" t="s">
        <v>137</v>
      </c>
      <c r="CT389" s="104"/>
      <c r="CU389" s="110" t="s">
        <v>137</v>
      </c>
      <c r="CV389" s="104"/>
      <c r="CW389" s="110" t="s">
        <v>137</v>
      </c>
      <c r="CX389" s="104"/>
      <c r="CY389" s="110" t="s">
        <v>137</v>
      </c>
      <c r="CZ389" s="104"/>
      <c r="DA389" s="110"/>
      <c r="DB389" s="104"/>
    </row>
    <row r="390" spans="1:106">
      <c r="A390" s="104" t="s">
        <v>423</v>
      </c>
      <c r="B390" s="104"/>
      <c r="C390" s="104"/>
      <c r="D390" s="104">
        <v>2</v>
      </c>
      <c r="E390" s="110" t="s">
        <v>3727</v>
      </c>
      <c r="F390" s="110" t="s">
        <v>2691</v>
      </c>
      <c r="G390" s="110" t="s">
        <v>1008</v>
      </c>
      <c r="H390" s="104" t="s">
        <v>594</v>
      </c>
      <c r="I390" s="110" t="s">
        <v>986</v>
      </c>
      <c r="J390" s="104" t="s">
        <v>545</v>
      </c>
      <c r="K390" s="110" t="s">
        <v>137</v>
      </c>
      <c r="L390" s="104"/>
      <c r="M390" s="110" t="s">
        <v>137</v>
      </c>
      <c r="N390" s="104"/>
      <c r="O390" s="110" t="s">
        <v>137</v>
      </c>
      <c r="P390" s="104"/>
      <c r="Q390" s="110" t="s">
        <v>137</v>
      </c>
      <c r="R390" s="104"/>
      <c r="S390" s="110"/>
      <c r="T390" s="104"/>
      <c r="U390" s="110"/>
      <c r="V390" s="104"/>
      <c r="W390" s="110"/>
      <c r="X390" s="104"/>
      <c r="Y390" s="110" t="s">
        <v>1016</v>
      </c>
      <c r="Z390" s="104" t="s">
        <v>71</v>
      </c>
      <c r="AA390" s="110" t="s">
        <v>137</v>
      </c>
      <c r="AB390" s="104"/>
      <c r="AC390" s="110" t="s">
        <v>137</v>
      </c>
      <c r="AD390" s="104"/>
      <c r="AE390" s="110" t="s">
        <v>137</v>
      </c>
      <c r="AF390" s="104"/>
      <c r="AG390" s="110" t="s">
        <v>137</v>
      </c>
      <c r="AH390" s="104"/>
      <c r="AI390" s="110" t="s">
        <v>995</v>
      </c>
      <c r="AJ390" s="104" t="s">
        <v>548</v>
      </c>
      <c r="AK390" s="110" t="s">
        <v>999</v>
      </c>
      <c r="AL390" s="111" t="s">
        <v>546</v>
      </c>
      <c r="AM390" s="110" t="s">
        <v>683</v>
      </c>
      <c r="AN390" s="104" t="s">
        <v>592</v>
      </c>
      <c r="AO390" s="110" t="s">
        <v>137</v>
      </c>
      <c r="AP390" s="104"/>
      <c r="AQ390" s="110" t="s">
        <v>1010</v>
      </c>
      <c r="AR390" s="104" t="s">
        <v>75</v>
      </c>
      <c r="AS390" s="110" t="s">
        <v>137</v>
      </c>
      <c r="AT390" s="104"/>
      <c r="AU390" s="110" t="s">
        <v>137</v>
      </c>
      <c r="AV390" s="104"/>
      <c r="AW390" s="110" t="s">
        <v>137</v>
      </c>
      <c r="AX390" s="104"/>
      <c r="AY390" s="110" t="s">
        <v>137</v>
      </c>
      <c r="AZ390" s="104"/>
      <c r="BA390" s="110" t="s">
        <v>137</v>
      </c>
      <c r="BB390" s="104"/>
      <c r="BC390" s="110" t="s">
        <v>1032</v>
      </c>
      <c r="BD390" s="104" t="s">
        <v>596</v>
      </c>
      <c r="BE390" s="110" t="s">
        <v>1030</v>
      </c>
      <c r="BF390" s="104" t="s">
        <v>591</v>
      </c>
      <c r="BG390" s="110" t="s">
        <v>137</v>
      </c>
      <c r="BH390" s="104"/>
      <c r="BI390" s="110" t="s">
        <v>137</v>
      </c>
      <c r="BJ390" s="104"/>
      <c r="BK390" s="110" t="s">
        <v>137</v>
      </c>
      <c r="BL390" s="104"/>
      <c r="BM390" s="110" t="s">
        <v>137</v>
      </c>
      <c r="BN390" s="104"/>
      <c r="BO390" s="110" t="s">
        <v>137</v>
      </c>
      <c r="BP390" s="104"/>
      <c r="BQ390" s="110" t="s">
        <v>137</v>
      </c>
      <c r="BR390" s="104"/>
      <c r="BS390" s="110" t="s">
        <v>137</v>
      </c>
      <c r="BT390" s="104"/>
      <c r="BU390" s="110" t="s">
        <v>137</v>
      </c>
      <c r="BV390" s="104"/>
      <c r="BW390" s="110" t="s">
        <v>137</v>
      </c>
      <c r="BX390" s="104"/>
      <c r="BY390" s="110" t="s">
        <v>137</v>
      </c>
      <c r="BZ390" s="104"/>
      <c r="CA390" s="110" t="s">
        <v>137</v>
      </c>
      <c r="CB390" s="104"/>
      <c r="CC390" s="110"/>
      <c r="CD390" s="104"/>
      <c r="CE390" s="110" t="s">
        <v>137</v>
      </c>
      <c r="CF390" s="104"/>
      <c r="CG390" s="110" t="s">
        <v>137</v>
      </c>
      <c r="CH390" s="104"/>
      <c r="CI390" s="110" t="s">
        <v>137</v>
      </c>
      <c r="CJ390" s="104"/>
      <c r="CK390" s="110" t="s">
        <v>137</v>
      </c>
      <c r="CL390" s="104"/>
      <c r="CM390" s="110" t="s">
        <v>137</v>
      </c>
      <c r="CN390" s="104"/>
      <c r="CO390" s="110" t="s">
        <v>137</v>
      </c>
      <c r="CP390" s="104"/>
      <c r="CQ390" s="110" t="s">
        <v>137</v>
      </c>
      <c r="CR390" s="104"/>
      <c r="CS390" s="110" t="s">
        <v>137</v>
      </c>
      <c r="CT390" s="104"/>
      <c r="CU390" s="110" t="s">
        <v>137</v>
      </c>
      <c r="CV390" s="104"/>
      <c r="CW390" s="110" t="s">
        <v>137</v>
      </c>
      <c r="CX390" s="104"/>
      <c r="CY390" s="110" t="s">
        <v>137</v>
      </c>
      <c r="CZ390" s="104"/>
      <c r="DA390" s="110"/>
      <c r="DB390" s="104"/>
    </row>
    <row r="391" spans="1:106">
      <c r="A391" s="104" t="s">
        <v>441</v>
      </c>
      <c r="B391" s="104"/>
      <c r="C391" s="104"/>
      <c r="D391" s="104">
        <v>2</v>
      </c>
      <c r="E391" s="110" t="s">
        <v>3727</v>
      </c>
      <c r="F391" s="110" t="s">
        <v>2691</v>
      </c>
      <c r="G391" s="110" t="s">
        <v>137</v>
      </c>
      <c r="H391" s="104"/>
      <c r="I391" s="110" t="s">
        <v>1015</v>
      </c>
      <c r="J391" s="104" t="s">
        <v>539</v>
      </c>
      <c r="K391" s="110" t="s">
        <v>137</v>
      </c>
      <c r="L391" s="104"/>
      <c r="M391" s="110" t="s">
        <v>137</v>
      </c>
      <c r="N391" s="104"/>
      <c r="O391" s="110" t="s">
        <v>137</v>
      </c>
      <c r="P391" s="104"/>
      <c r="Q391" s="110" t="s">
        <v>137</v>
      </c>
      <c r="R391" s="104"/>
      <c r="S391" s="110"/>
      <c r="T391" s="104"/>
      <c r="U391" s="110"/>
      <c r="V391" s="104"/>
      <c r="W391" s="110"/>
      <c r="X391" s="104"/>
      <c r="Y391" s="110" t="s">
        <v>1016</v>
      </c>
      <c r="Z391" s="104" t="s">
        <v>71</v>
      </c>
      <c r="AA391" s="110" t="s">
        <v>137</v>
      </c>
      <c r="AB391" s="104"/>
      <c r="AC391" s="110" t="s">
        <v>137</v>
      </c>
      <c r="AD391" s="104"/>
      <c r="AE391" s="110" t="s">
        <v>137</v>
      </c>
      <c r="AF391" s="104"/>
      <c r="AG391" s="110" t="s">
        <v>137</v>
      </c>
      <c r="AH391" s="104"/>
      <c r="AI391" s="110" t="s">
        <v>995</v>
      </c>
      <c r="AJ391" s="104" t="s">
        <v>548</v>
      </c>
      <c r="AK391" s="110" t="s">
        <v>999</v>
      </c>
      <c r="AL391" s="111" t="s">
        <v>546</v>
      </c>
      <c r="AM391" s="110" t="s">
        <v>683</v>
      </c>
      <c r="AN391" s="104" t="s">
        <v>592</v>
      </c>
      <c r="AO391" s="110" t="s">
        <v>137</v>
      </c>
      <c r="AP391" s="104"/>
      <c r="AQ391" s="110" t="s">
        <v>1010</v>
      </c>
      <c r="AR391" s="104" t="s">
        <v>75</v>
      </c>
      <c r="AS391" s="110" t="s">
        <v>137</v>
      </c>
      <c r="AT391" s="104"/>
      <c r="AU391" s="110" t="s">
        <v>137</v>
      </c>
      <c r="AV391" s="104"/>
      <c r="AW391" s="110" t="s">
        <v>137</v>
      </c>
      <c r="AX391" s="104"/>
      <c r="AY391" s="110" t="s">
        <v>137</v>
      </c>
      <c r="AZ391" s="104"/>
      <c r="BA391" s="110" t="s">
        <v>137</v>
      </c>
      <c r="BB391" s="104"/>
      <c r="BC391" s="110" t="s">
        <v>1032</v>
      </c>
      <c r="BD391" s="104" t="s">
        <v>596</v>
      </c>
      <c r="BE391" s="110" t="s">
        <v>1030</v>
      </c>
      <c r="BF391" s="104" t="s">
        <v>591</v>
      </c>
      <c r="BG391" s="110" t="s">
        <v>137</v>
      </c>
      <c r="BH391" s="104"/>
      <c r="BI391" s="110" t="s">
        <v>137</v>
      </c>
      <c r="BJ391" s="104"/>
      <c r="BK391" s="110" t="s">
        <v>137</v>
      </c>
      <c r="BL391" s="104"/>
      <c r="BM391" s="110" t="s">
        <v>137</v>
      </c>
      <c r="BN391" s="104"/>
      <c r="BO391" s="110" t="s">
        <v>137</v>
      </c>
      <c r="BP391" s="104"/>
      <c r="BQ391" s="110" t="s">
        <v>137</v>
      </c>
      <c r="BR391" s="104"/>
      <c r="BS391" s="110" t="s">
        <v>137</v>
      </c>
      <c r="BT391" s="104"/>
      <c r="BU391" s="110" t="s">
        <v>137</v>
      </c>
      <c r="BV391" s="104"/>
      <c r="BW391" s="110" t="s">
        <v>137</v>
      </c>
      <c r="BX391" s="104"/>
      <c r="BY391" s="110" t="s">
        <v>137</v>
      </c>
      <c r="BZ391" s="104"/>
      <c r="CA391" s="110" t="s">
        <v>137</v>
      </c>
      <c r="CB391" s="104"/>
      <c r="CC391" s="110"/>
      <c r="CD391" s="104"/>
      <c r="CE391" s="110" t="s">
        <v>137</v>
      </c>
      <c r="CF391" s="104"/>
      <c r="CG391" s="110" t="s">
        <v>137</v>
      </c>
      <c r="CH391" s="104"/>
      <c r="CI391" s="110" t="s">
        <v>137</v>
      </c>
      <c r="CJ391" s="104"/>
      <c r="CK391" s="110" t="s">
        <v>137</v>
      </c>
      <c r="CL391" s="104"/>
      <c r="CM391" s="110" t="s">
        <v>137</v>
      </c>
      <c r="CN391" s="104"/>
      <c r="CO391" s="110" t="s">
        <v>137</v>
      </c>
      <c r="CP391" s="104"/>
      <c r="CQ391" s="110" t="s">
        <v>137</v>
      </c>
      <c r="CR391" s="104"/>
      <c r="CS391" s="110" t="s">
        <v>137</v>
      </c>
      <c r="CT391" s="104"/>
      <c r="CU391" s="110" t="s">
        <v>137</v>
      </c>
      <c r="CV391" s="104"/>
      <c r="CW391" s="110" t="s">
        <v>137</v>
      </c>
      <c r="CX391" s="104"/>
      <c r="CY391" s="110" t="s">
        <v>137</v>
      </c>
      <c r="CZ391" s="104"/>
      <c r="DA391" s="110"/>
      <c r="DB391" s="104"/>
    </row>
    <row r="392" spans="1:106">
      <c r="A392" s="104" t="s">
        <v>421</v>
      </c>
      <c r="B392" s="104"/>
      <c r="C392" s="104"/>
      <c r="D392" s="104">
        <v>2</v>
      </c>
      <c r="E392" s="110" t="s">
        <v>3727</v>
      </c>
      <c r="F392" s="110" t="s">
        <v>2691</v>
      </c>
      <c r="G392" s="110" t="s">
        <v>137</v>
      </c>
      <c r="H392" s="104"/>
      <c r="I392" s="110" t="s">
        <v>986</v>
      </c>
      <c r="J392" s="104" t="s">
        <v>545</v>
      </c>
      <c r="K392" s="110" t="s">
        <v>137</v>
      </c>
      <c r="L392" s="104"/>
      <c r="M392" s="110" t="s">
        <v>137</v>
      </c>
      <c r="N392" s="104"/>
      <c r="O392" s="110" t="s">
        <v>137</v>
      </c>
      <c r="P392" s="104"/>
      <c r="Q392" s="110" t="s">
        <v>137</v>
      </c>
      <c r="R392" s="104"/>
      <c r="S392" s="110"/>
      <c r="T392" s="104"/>
      <c r="U392" s="110"/>
      <c r="V392" s="104"/>
      <c r="W392" s="110"/>
      <c r="X392" s="104"/>
      <c r="Y392" s="110" t="s">
        <v>1016</v>
      </c>
      <c r="Z392" s="104" t="s">
        <v>71</v>
      </c>
      <c r="AA392" s="110" t="s">
        <v>137</v>
      </c>
      <c r="AB392" s="104"/>
      <c r="AC392" s="110" t="s">
        <v>137</v>
      </c>
      <c r="AD392" s="104"/>
      <c r="AE392" s="110" t="s">
        <v>137</v>
      </c>
      <c r="AF392" s="104"/>
      <c r="AG392" s="110" t="s">
        <v>137</v>
      </c>
      <c r="AH392" s="104"/>
      <c r="AI392" s="110" t="s">
        <v>995</v>
      </c>
      <c r="AJ392" s="104" t="s">
        <v>548</v>
      </c>
      <c r="AK392" s="110" t="s">
        <v>999</v>
      </c>
      <c r="AL392" s="111" t="s">
        <v>546</v>
      </c>
      <c r="AM392" s="110" t="s">
        <v>683</v>
      </c>
      <c r="AN392" s="104" t="s">
        <v>592</v>
      </c>
      <c r="AO392" s="110" t="s">
        <v>137</v>
      </c>
      <c r="AP392" s="104"/>
      <c r="AQ392" s="110" t="s">
        <v>1010</v>
      </c>
      <c r="AR392" s="104" t="s">
        <v>75</v>
      </c>
      <c r="AS392" s="110" t="s">
        <v>137</v>
      </c>
      <c r="AT392" s="104"/>
      <c r="AU392" s="110" t="s">
        <v>137</v>
      </c>
      <c r="AV392" s="104"/>
      <c r="AW392" s="110" t="s">
        <v>137</v>
      </c>
      <c r="AX392" s="104"/>
      <c r="AY392" s="110" t="s">
        <v>137</v>
      </c>
      <c r="AZ392" s="104"/>
      <c r="BA392" s="110" t="s">
        <v>137</v>
      </c>
      <c r="BB392" s="104"/>
      <c r="BC392" s="110" t="s">
        <v>1032</v>
      </c>
      <c r="BD392" s="104" t="s">
        <v>596</v>
      </c>
      <c r="BE392" s="110" t="s">
        <v>1030</v>
      </c>
      <c r="BF392" s="104" t="s">
        <v>591</v>
      </c>
      <c r="BG392" s="110" t="s">
        <v>137</v>
      </c>
      <c r="BH392" s="104"/>
      <c r="BI392" s="110" t="s">
        <v>137</v>
      </c>
      <c r="BJ392" s="104"/>
      <c r="BK392" s="110" t="s">
        <v>137</v>
      </c>
      <c r="BL392" s="104"/>
      <c r="BM392" s="110" t="s">
        <v>137</v>
      </c>
      <c r="BN392" s="104"/>
      <c r="BO392" s="110" t="s">
        <v>137</v>
      </c>
      <c r="BP392" s="104"/>
      <c r="BQ392" s="110" t="s">
        <v>137</v>
      </c>
      <c r="BR392" s="104"/>
      <c r="BS392" s="110" t="s">
        <v>137</v>
      </c>
      <c r="BT392" s="104"/>
      <c r="BU392" s="110" t="s">
        <v>137</v>
      </c>
      <c r="BV392" s="104"/>
      <c r="BW392" s="110" t="s">
        <v>137</v>
      </c>
      <c r="BX392" s="104"/>
      <c r="BY392" s="110" t="s">
        <v>137</v>
      </c>
      <c r="BZ392" s="104"/>
      <c r="CA392" s="110" t="s">
        <v>137</v>
      </c>
      <c r="CB392" s="104"/>
      <c r="CC392" s="110"/>
      <c r="CD392" s="104"/>
      <c r="CE392" s="110" t="s">
        <v>137</v>
      </c>
      <c r="CF392" s="104"/>
      <c r="CG392" s="110" t="s">
        <v>137</v>
      </c>
      <c r="CH392" s="104"/>
      <c r="CI392" s="110" t="s">
        <v>137</v>
      </c>
      <c r="CJ392" s="104"/>
      <c r="CK392" s="110" t="s">
        <v>137</v>
      </c>
      <c r="CL392" s="104"/>
      <c r="CM392" s="110" t="s">
        <v>137</v>
      </c>
      <c r="CN392" s="104"/>
      <c r="CO392" s="110" t="s">
        <v>137</v>
      </c>
      <c r="CP392" s="104"/>
      <c r="CQ392" s="110" t="s">
        <v>137</v>
      </c>
      <c r="CR392" s="104"/>
      <c r="CS392" s="110" t="s">
        <v>137</v>
      </c>
      <c r="CT392" s="104"/>
      <c r="CU392" s="110" t="s">
        <v>137</v>
      </c>
      <c r="CV392" s="104"/>
      <c r="CW392" s="110" t="s">
        <v>137</v>
      </c>
      <c r="CX392" s="104"/>
      <c r="CY392" s="110" t="s">
        <v>137</v>
      </c>
      <c r="CZ392" s="104"/>
      <c r="DA392" s="110"/>
      <c r="DB392" s="104"/>
    </row>
    <row r="393" spans="1:106">
      <c r="A393" s="104" t="s">
        <v>300</v>
      </c>
      <c r="B393" s="104"/>
      <c r="C393" s="104"/>
      <c r="D393" s="104">
        <v>2</v>
      </c>
      <c r="E393" s="110" t="s">
        <v>3727</v>
      </c>
      <c r="F393" s="110" t="s">
        <v>2691</v>
      </c>
      <c r="G393" s="110" t="s">
        <v>137</v>
      </c>
      <c r="H393" s="104"/>
      <c r="I393" s="110" t="s">
        <v>1015</v>
      </c>
      <c r="J393" s="104" t="s">
        <v>539</v>
      </c>
      <c r="K393" s="110" t="s">
        <v>137</v>
      </c>
      <c r="L393" s="104"/>
      <c r="M393" s="110" t="s">
        <v>137</v>
      </c>
      <c r="N393" s="104"/>
      <c r="O393" s="110" t="s">
        <v>137</v>
      </c>
      <c r="P393" s="104"/>
      <c r="Q393" s="110" t="s">
        <v>137</v>
      </c>
      <c r="R393" s="104"/>
      <c r="S393" s="110"/>
      <c r="T393" s="104"/>
      <c r="U393" s="110"/>
      <c r="V393" s="104"/>
      <c r="W393" s="110"/>
      <c r="X393" s="104"/>
      <c r="Y393" s="110" t="s">
        <v>1016</v>
      </c>
      <c r="Z393" s="104" t="s">
        <v>71</v>
      </c>
      <c r="AA393" s="110" t="s">
        <v>137</v>
      </c>
      <c r="AB393" s="104"/>
      <c r="AC393" s="110" t="s">
        <v>137</v>
      </c>
      <c r="AD393" s="104"/>
      <c r="AE393" s="110" t="s">
        <v>137</v>
      </c>
      <c r="AF393" s="104"/>
      <c r="AG393" s="110" t="s">
        <v>137</v>
      </c>
      <c r="AH393" s="104"/>
      <c r="AI393" s="110" t="s">
        <v>995</v>
      </c>
      <c r="AJ393" s="104" t="s">
        <v>548</v>
      </c>
      <c r="AK393" s="110" t="s">
        <v>998</v>
      </c>
      <c r="AL393" s="111" t="s">
        <v>542</v>
      </c>
      <c r="AM393" s="110" t="s">
        <v>683</v>
      </c>
      <c r="AN393" s="104" t="s">
        <v>592</v>
      </c>
      <c r="AO393" s="110" t="s">
        <v>137</v>
      </c>
      <c r="AP393" s="104"/>
      <c r="AQ393" s="110" t="s">
        <v>1009</v>
      </c>
      <c r="AR393" s="104" t="s">
        <v>74</v>
      </c>
      <c r="AS393" s="110" t="s">
        <v>137</v>
      </c>
      <c r="AT393" s="104"/>
      <c r="AU393" s="110" t="s">
        <v>137</v>
      </c>
      <c r="AV393" s="104"/>
      <c r="AW393" s="110" t="s">
        <v>137</v>
      </c>
      <c r="AX393" s="104"/>
      <c r="AY393" s="110" t="s">
        <v>137</v>
      </c>
      <c r="AZ393" s="104"/>
      <c r="BA393" s="110" t="s">
        <v>137</v>
      </c>
      <c r="BB393" s="104"/>
      <c r="BC393" s="110" t="s">
        <v>2935</v>
      </c>
      <c r="BD393" s="104" t="s">
        <v>555</v>
      </c>
      <c r="BE393" s="110" t="s">
        <v>1030</v>
      </c>
      <c r="BF393" s="104" t="s">
        <v>591</v>
      </c>
      <c r="BG393" s="110" t="s">
        <v>137</v>
      </c>
      <c r="BH393" s="104"/>
      <c r="BI393" s="110" t="s">
        <v>137</v>
      </c>
      <c r="BJ393" s="104"/>
      <c r="BK393" s="110" t="s">
        <v>137</v>
      </c>
      <c r="BL393" s="104"/>
      <c r="BM393" s="110" t="s">
        <v>137</v>
      </c>
      <c r="BN393" s="104"/>
      <c r="BO393" s="110" t="s">
        <v>137</v>
      </c>
      <c r="BP393" s="104"/>
      <c r="BQ393" s="110" t="s">
        <v>137</v>
      </c>
      <c r="BR393" s="104"/>
      <c r="BS393" s="110" t="s">
        <v>137</v>
      </c>
      <c r="BT393" s="104"/>
      <c r="BU393" s="110" t="s">
        <v>137</v>
      </c>
      <c r="BV393" s="104"/>
      <c r="BW393" s="110" t="s">
        <v>137</v>
      </c>
      <c r="BX393" s="104"/>
      <c r="BY393" s="110" t="s">
        <v>137</v>
      </c>
      <c r="BZ393" s="104"/>
      <c r="CA393" s="110" t="s">
        <v>137</v>
      </c>
      <c r="CB393" s="104"/>
      <c r="CC393" s="110"/>
      <c r="CD393" s="104"/>
      <c r="CE393" s="110" t="s">
        <v>137</v>
      </c>
      <c r="CF393" s="104"/>
      <c r="CG393" s="110" t="s">
        <v>137</v>
      </c>
      <c r="CH393" s="104"/>
      <c r="CI393" s="110" t="s">
        <v>137</v>
      </c>
      <c r="CJ393" s="104"/>
      <c r="CK393" s="110" t="s">
        <v>137</v>
      </c>
      <c r="CL393" s="104"/>
      <c r="CM393" s="110" t="s">
        <v>137</v>
      </c>
      <c r="CN393" s="104"/>
      <c r="CO393" s="110" t="s">
        <v>137</v>
      </c>
      <c r="CP393" s="104"/>
      <c r="CQ393" s="110" t="s">
        <v>137</v>
      </c>
      <c r="CR393" s="104"/>
      <c r="CS393" s="110" t="s">
        <v>137</v>
      </c>
      <c r="CT393" s="104"/>
      <c r="CU393" s="110" t="s">
        <v>137</v>
      </c>
      <c r="CV393" s="104"/>
      <c r="CW393" s="110" t="s">
        <v>137</v>
      </c>
      <c r="CX393" s="104"/>
      <c r="CY393" s="110" t="s">
        <v>137</v>
      </c>
      <c r="CZ393" s="104"/>
      <c r="DA393" s="110"/>
      <c r="DB393" s="104"/>
    </row>
    <row r="394" spans="1:106">
      <c r="A394" s="104" t="s">
        <v>328</v>
      </c>
      <c r="B394" s="104"/>
      <c r="C394" s="104"/>
      <c r="D394" s="104">
        <v>2</v>
      </c>
      <c r="E394" s="110" t="s">
        <v>3727</v>
      </c>
      <c r="F394" s="110" t="s">
        <v>2691</v>
      </c>
      <c r="G394" s="110" t="s">
        <v>137</v>
      </c>
      <c r="H394" s="104"/>
      <c r="I394" s="110" t="s">
        <v>986</v>
      </c>
      <c r="J394" s="104" t="s">
        <v>545</v>
      </c>
      <c r="K394" s="110" t="s">
        <v>137</v>
      </c>
      <c r="L394" s="104"/>
      <c r="M394" s="110" t="s">
        <v>137</v>
      </c>
      <c r="N394" s="104"/>
      <c r="O394" s="110" t="s">
        <v>137</v>
      </c>
      <c r="P394" s="104"/>
      <c r="Q394" s="110" t="s">
        <v>137</v>
      </c>
      <c r="R394" s="104"/>
      <c r="S394" s="110"/>
      <c r="T394" s="104"/>
      <c r="U394" s="110"/>
      <c r="V394" s="104"/>
      <c r="W394" s="110"/>
      <c r="X394" s="104"/>
      <c r="Y394" s="110" t="s">
        <v>1016</v>
      </c>
      <c r="Z394" s="104" t="s">
        <v>71</v>
      </c>
      <c r="AA394" s="110" t="s">
        <v>137</v>
      </c>
      <c r="AB394" s="104"/>
      <c r="AC394" s="110" t="s">
        <v>137</v>
      </c>
      <c r="AD394" s="104"/>
      <c r="AE394" s="110" t="s">
        <v>137</v>
      </c>
      <c r="AF394" s="104"/>
      <c r="AG394" s="110" t="s">
        <v>137</v>
      </c>
      <c r="AH394" s="104"/>
      <c r="AI394" s="110" t="s">
        <v>995</v>
      </c>
      <c r="AJ394" s="104" t="s">
        <v>548</v>
      </c>
      <c r="AK394" s="110" t="s">
        <v>998</v>
      </c>
      <c r="AL394" s="111" t="s">
        <v>542</v>
      </c>
      <c r="AM394" s="110" t="s">
        <v>683</v>
      </c>
      <c r="AN394" s="104" t="s">
        <v>592</v>
      </c>
      <c r="AO394" s="110" t="s">
        <v>137</v>
      </c>
      <c r="AP394" s="104"/>
      <c r="AQ394" s="110" t="s">
        <v>1009</v>
      </c>
      <c r="AR394" s="104" t="s">
        <v>74</v>
      </c>
      <c r="AS394" s="110" t="s">
        <v>137</v>
      </c>
      <c r="AT394" s="104"/>
      <c r="AU394" s="110" t="s">
        <v>137</v>
      </c>
      <c r="AV394" s="104"/>
      <c r="AW394" s="110" t="s">
        <v>137</v>
      </c>
      <c r="AX394" s="104"/>
      <c r="AY394" s="110" t="s">
        <v>137</v>
      </c>
      <c r="AZ394" s="104"/>
      <c r="BA394" s="110" t="s">
        <v>137</v>
      </c>
      <c r="BB394" s="104"/>
      <c r="BC394" s="110" t="s">
        <v>2935</v>
      </c>
      <c r="BD394" s="104" t="s">
        <v>555</v>
      </c>
      <c r="BE394" s="110" t="s">
        <v>1030</v>
      </c>
      <c r="BF394" s="104" t="s">
        <v>591</v>
      </c>
      <c r="BG394" s="110" t="s">
        <v>137</v>
      </c>
      <c r="BH394" s="104"/>
      <c r="BI394" s="110" t="s">
        <v>137</v>
      </c>
      <c r="BJ394" s="104"/>
      <c r="BK394" s="110" t="s">
        <v>137</v>
      </c>
      <c r="BL394" s="104"/>
      <c r="BM394" s="110" t="s">
        <v>137</v>
      </c>
      <c r="BN394" s="104"/>
      <c r="BO394" s="110" t="s">
        <v>137</v>
      </c>
      <c r="BP394" s="104"/>
      <c r="BQ394" s="110" t="s">
        <v>137</v>
      </c>
      <c r="BR394" s="104"/>
      <c r="BS394" s="110" t="s">
        <v>137</v>
      </c>
      <c r="BT394" s="104"/>
      <c r="BU394" s="110" t="s">
        <v>137</v>
      </c>
      <c r="BV394" s="104"/>
      <c r="BW394" s="110" t="s">
        <v>137</v>
      </c>
      <c r="BX394" s="104"/>
      <c r="BY394" s="110" t="s">
        <v>137</v>
      </c>
      <c r="BZ394" s="104"/>
      <c r="CA394" s="110" t="s">
        <v>137</v>
      </c>
      <c r="CB394" s="104"/>
      <c r="CC394" s="110"/>
      <c r="CD394" s="104"/>
      <c r="CE394" s="110" t="s">
        <v>137</v>
      </c>
      <c r="CF394" s="104"/>
      <c r="CG394" s="110" t="s">
        <v>137</v>
      </c>
      <c r="CH394" s="104"/>
      <c r="CI394" s="110" t="s">
        <v>137</v>
      </c>
      <c r="CJ394" s="104"/>
      <c r="CK394" s="110" t="s">
        <v>137</v>
      </c>
      <c r="CL394" s="104"/>
      <c r="CM394" s="110" t="s">
        <v>137</v>
      </c>
      <c r="CN394" s="104"/>
      <c r="CO394" s="110" t="s">
        <v>137</v>
      </c>
      <c r="CP394" s="104"/>
      <c r="CQ394" s="110" t="s">
        <v>137</v>
      </c>
      <c r="CR394" s="104"/>
      <c r="CS394" s="110" t="s">
        <v>137</v>
      </c>
      <c r="CT394" s="104"/>
      <c r="CU394" s="110" t="s">
        <v>137</v>
      </c>
      <c r="CV394" s="104"/>
      <c r="CW394" s="110" t="s">
        <v>137</v>
      </c>
      <c r="CX394" s="104"/>
      <c r="CY394" s="110" t="s">
        <v>137</v>
      </c>
      <c r="CZ394" s="104"/>
      <c r="DA394" s="110"/>
      <c r="DB394" s="104"/>
    </row>
    <row r="395" spans="1:106">
      <c r="A395" s="104" t="s">
        <v>273</v>
      </c>
      <c r="B395" s="104"/>
      <c r="C395" s="104"/>
      <c r="D395" s="104">
        <v>2</v>
      </c>
      <c r="E395" s="110" t="s">
        <v>3727</v>
      </c>
      <c r="F395" s="110" t="s">
        <v>2691</v>
      </c>
      <c r="G395" s="110" t="s">
        <v>137</v>
      </c>
      <c r="H395" s="104"/>
      <c r="I395" s="110" t="s">
        <v>1015</v>
      </c>
      <c r="J395" s="104" t="s">
        <v>539</v>
      </c>
      <c r="K395" s="110" t="s">
        <v>137</v>
      </c>
      <c r="L395" s="104"/>
      <c r="M395" s="110" t="s">
        <v>137</v>
      </c>
      <c r="N395" s="104"/>
      <c r="O395" s="110" t="s">
        <v>137</v>
      </c>
      <c r="P395" s="104"/>
      <c r="Q395" s="110" t="s">
        <v>137</v>
      </c>
      <c r="R395" s="104"/>
      <c r="S395" s="110"/>
      <c r="T395" s="104"/>
      <c r="U395" s="110"/>
      <c r="V395" s="104"/>
      <c r="W395" s="110"/>
      <c r="X395" s="104"/>
      <c r="Y395" s="110" t="s">
        <v>1016</v>
      </c>
      <c r="Z395" s="104" t="s">
        <v>71</v>
      </c>
      <c r="AA395" s="110" t="s">
        <v>137</v>
      </c>
      <c r="AB395" s="104"/>
      <c r="AC395" s="110" t="s">
        <v>137</v>
      </c>
      <c r="AD395" s="104"/>
      <c r="AE395" s="110" t="s">
        <v>137</v>
      </c>
      <c r="AF395" s="104"/>
      <c r="AG395" s="110" t="s">
        <v>137</v>
      </c>
      <c r="AH395" s="104"/>
      <c r="AI395" s="110" t="s">
        <v>995</v>
      </c>
      <c r="AJ395" s="104" t="s">
        <v>548</v>
      </c>
      <c r="AK395" s="110" t="s">
        <v>998</v>
      </c>
      <c r="AL395" s="111" t="s">
        <v>542</v>
      </c>
      <c r="AM395" s="110" t="s">
        <v>683</v>
      </c>
      <c r="AN395" s="104" t="s">
        <v>592</v>
      </c>
      <c r="AO395" s="110" t="s">
        <v>137</v>
      </c>
      <c r="AP395" s="104"/>
      <c r="AQ395" s="110" t="s">
        <v>1010</v>
      </c>
      <c r="AR395" s="104" t="s">
        <v>75</v>
      </c>
      <c r="AS395" s="110" t="s">
        <v>137</v>
      </c>
      <c r="AT395" s="104"/>
      <c r="AU395" s="110" t="s">
        <v>137</v>
      </c>
      <c r="AV395" s="104"/>
      <c r="AW395" s="110" t="s">
        <v>137</v>
      </c>
      <c r="AX395" s="104"/>
      <c r="AY395" s="110" t="s">
        <v>137</v>
      </c>
      <c r="AZ395" s="104"/>
      <c r="BA395" s="110" t="s">
        <v>137</v>
      </c>
      <c r="BB395" s="104"/>
      <c r="BC395" s="110" t="s">
        <v>2935</v>
      </c>
      <c r="BD395" s="104" t="s">
        <v>555</v>
      </c>
      <c r="BE395" s="110" t="s">
        <v>1030</v>
      </c>
      <c r="BF395" s="104" t="s">
        <v>591</v>
      </c>
      <c r="BG395" s="110" t="s">
        <v>137</v>
      </c>
      <c r="BH395" s="104"/>
      <c r="BI395" s="110" t="s">
        <v>137</v>
      </c>
      <c r="BJ395" s="104"/>
      <c r="BK395" s="110" t="s">
        <v>137</v>
      </c>
      <c r="BL395" s="104"/>
      <c r="BM395" s="110" t="s">
        <v>137</v>
      </c>
      <c r="BN395" s="104"/>
      <c r="BO395" s="110" t="s">
        <v>137</v>
      </c>
      <c r="BP395" s="104"/>
      <c r="BQ395" s="110" t="s">
        <v>137</v>
      </c>
      <c r="BR395" s="104"/>
      <c r="BS395" s="110" t="s">
        <v>137</v>
      </c>
      <c r="BT395" s="104"/>
      <c r="BU395" s="110" t="s">
        <v>137</v>
      </c>
      <c r="BV395" s="104"/>
      <c r="BW395" s="110" t="s">
        <v>137</v>
      </c>
      <c r="BX395" s="104"/>
      <c r="BY395" s="110" t="s">
        <v>137</v>
      </c>
      <c r="BZ395" s="104"/>
      <c r="CA395" s="110" t="s">
        <v>137</v>
      </c>
      <c r="CB395" s="104"/>
      <c r="CC395" s="110"/>
      <c r="CD395" s="104"/>
      <c r="CE395" s="110" t="s">
        <v>137</v>
      </c>
      <c r="CF395" s="104"/>
      <c r="CG395" s="110" t="s">
        <v>137</v>
      </c>
      <c r="CH395" s="104"/>
      <c r="CI395" s="110" t="s">
        <v>137</v>
      </c>
      <c r="CJ395" s="104"/>
      <c r="CK395" s="110" t="s">
        <v>137</v>
      </c>
      <c r="CL395" s="104"/>
      <c r="CM395" s="110" t="s">
        <v>137</v>
      </c>
      <c r="CN395" s="104"/>
      <c r="CO395" s="110" t="s">
        <v>137</v>
      </c>
      <c r="CP395" s="104"/>
      <c r="CQ395" s="110" t="s">
        <v>137</v>
      </c>
      <c r="CR395" s="104"/>
      <c r="CS395" s="110" t="s">
        <v>137</v>
      </c>
      <c r="CT395" s="104"/>
      <c r="CU395" s="110" t="s">
        <v>137</v>
      </c>
      <c r="CV395" s="104"/>
      <c r="CW395" s="110" t="s">
        <v>137</v>
      </c>
      <c r="CX395" s="104"/>
      <c r="CY395" s="110" t="s">
        <v>137</v>
      </c>
      <c r="CZ395" s="104"/>
      <c r="DA395" s="110"/>
      <c r="DB395" s="104"/>
    </row>
    <row r="396" spans="1:106">
      <c r="A396" s="104" t="s">
        <v>301</v>
      </c>
      <c r="B396" s="104"/>
      <c r="C396" s="104"/>
      <c r="D396" s="104">
        <v>2</v>
      </c>
      <c r="E396" s="110" t="s">
        <v>3727</v>
      </c>
      <c r="F396" s="110" t="s">
        <v>2691</v>
      </c>
      <c r="G396" s="110" t="s">
        <v>137</v>
      </c>
      <c r="H396" s="104"/>
      <c r="I396" s="110" t="s">
        <v>986</v>
      </c>
      <c r="J396" s="104" t="s">
        <v>545</v>
      </c>
      <c r="K396" s="110" t="s">
        <v>137</v>
      </c>
      <c r="L396" s="104"/>
      <c r="M396" s="110" t="s">
        <v>137</v>
      </c>
      <c r="N396" s="104"/>
      <c r="O396" s="110" t="s">
        <v>137</v>
      </c>
      <c r="P396" s="104"/>
      <c r="Q396" s="110" t="s">
        <v>137</v>
      </c>
      <c r="R396" s="104"/>
      <c r="S396" s="110"/>
      <c r="T396" s="104"/>
      <c r="U396" s="110"/>
      <c r="V396" s="104"/>
      <c r="W396" s="110"/>
      <c r="X396" s="104"/>
      <c r="Y396" s="110" t="s">
        <v>1016</v>
      </c>
      <c r="Z396" s="104" t="s">
        <v>71</v>
      </c>
      <c r="AA396" s="110" t="s">
        <v>137</v>
      </c>
      <c r="AB396" s="104"/>
      <c r="AC396" s="110" t="s">
        <v>137</v>
      </c>
      <c r="AD396" s="104"/>
      <c r="AE396" s="110" t="s">
        <v>137</v>
      </c>
      <c r="AF396" s="104"/>
      <c r="AG396" s="110" t="s">
        <v>137</v>
      </c>
      <c r="AH396" s="104"/>
      <c r="AI396" s="110" t="s">
        <v>995</v>
      </c>
      <c r="AJ396" s="104" t="s">
        <v>548</v>
      </c>
      <c r="AK396" s="110" t="s">
        <v>998</v>
      </c>
      <c r="AL396" s="111" t="s">
        <v>542</v>
      </c>
      <c r="AM396" s="110" t="s">
        <v>683</v>
      </c>
      <c r="AN396" s="104" t="s">
        <v>592</v>
      </c>
      <c r="AO396" s="110" t="s">
        <v>137</v>
      </c>
      <c r="AP396" s="104"/>
      <c r="AQ396" s="110" t="s">
        <v>1010</v>
      </c>
      <c r="AR396" s="104" t="s">
        <v>75</v>
      </c>
      <c r="AS396" s="110" t="s">
        <v>137</v>
      </c>
      <c r="AT396" s="104"/>
      <c r="AU396" s="110" t="s">
        <v>137</v>
      </c>
      <c r="AV396" s="104"/>
      <c r="AW396" s="110" t="s">
        <v>137</v>
      </c>
      <c r="AX396" s="104"/>
      <c r="AY396" s="110" t="s">
        <v>137</v>
      </c>
      <c r="AZ396" s="104"/>
      <c r="BA396" s="110" t="s">
        <v>137</v>
      </c>
      <c r="BB396" s="104"/>
      <c r="BC396" s="110" t="s">
        <v>2935</v>
      </c>
      <c r="BD396" s="104" t="s">
        <v>555</v>
      </c>
      <c r="BE396" s="110" t="s">
        <v>1030</v>
      </c>
      <c r="BF396" s="104" t="s">
        <v>591</v>
      </c>
      <c r="BG396" s="110" t="s">
        <v>137</v>
      </c>
      <c r="BH396" s="104"/>
      <c r="BI396" s="110" t="s">
        <v>137</v>
      </c>
      <c r="BJ396" s="104"/>
      <c r="BK396" s="110" t="s">
        <v>137</v>
      </c>
      <c r="BL396" s="104"/>
      <c r="BM396" s="110" t="s">
        <v>137</v>
      </c>
      <c r="BN396" s="104"/>
      <c r="BO396" s="110" t="s">
        <v>137</v>
      </c>
      <c r="BP396" s="104"/>
      <c r="BQ396" s="110" t="s">
        <v>137</v>
      </c>
      <c r="BR396" s="104"/>
      <c r="BS396" s="110" t="s">
        <v>137</v>
      </c>
      <c r="BT396" s="104"/>
      <c r="BU396" s="110" t="s">
        <v>137</v>
      </c>
      <c r="BV396" s="104"/>
      <c r="BW396" s="110" t="s">
        <v>137</v>
      </c>
      <c r="BX396" s="104"/>
      <c r="BY396" s="110" t="s">
        <v>137</v>
      </c>
      <c r="BZ396" s="104"/>
      <c r="CA396" s="110" t="s">
        <v>137</v>
      </c>
      <c r="CB396" s="104"/>
      <c r="CC396" s="110"/>
      <c r="CD396" s="104"/>
      <c r="CE396" s="110" t="s">
        <v>137</v>
      </c>
      <c r="CF396" s="104"/>
      <c r="CG396" s="110" t="s">
        <v>137</v>
      </c>
      <c r="CH396" s="104"/>
      <c r="CI396" s="110" t="s">
        <v>137</v>
      </c>
      <c r="CJ396" s="104"/>
      <c r="CK396" s="110" t="s">
        <v>137</v>
      </c>
      <c r="CL396" s="104"/>
      <c r="CM396" s="110" t="s">
        <v>137</v>
      </c>
      <c r="CN396" s="104"/>
      <c r="CO396" s="110" t="s">
        <v>137</v>
      </c>
      <c r="CP396" s="104"/>
      <c r="CQ396" s="110" t="s">
        <v>137</v>
      </c>
      <c r="CR396" s="104"/>
      <c r="CS396" s="110" t="s">
        <v>137</v>
      </c>
      <c r="CT396" s="104"/>
      <c r="CU396" s="110" t="s">
        <v>137</v>
      </c>
      <c r="CV396" s="104"/>
      <c r="CW396" s="110" t="s">
        <v>137</v>
      </c>
      <c r="CX396" s="104"/>
      <c r="CY396" s="110" t="s">
        <v>137</v>
      </c>
      <c r="CZ396" s="104"/>
      <c r="DA396" s="110"/>
      <c r="DB396" s="104"/>
    </row>
    <row r="397" spans="1:106">
      <c r="A397" s="104" t="s">
        <v>298</v>
      </c>
      <c r="B397" s="104"/>
      <c r="C397" s="104"/>
      <c r="D397" s="104">
        <v>2</v>
      </c>
      <c r="E397" s="110" t="s">
        <v>3727</v>
      </c>
      <c r="F397" s="110" t="s">
        <v>2691</v>
      </c>
      <c r="G397" s="110" t="s">
        <v>137</v>
      </c>
      <c r="H397" s="104"/>
      <c r="I397" s="110" t="s">
        <v>1015</v>
      </c>
      <c r="J397" s="104" t="s">
        <v>539</v>
      </c>
      <c r="K397" s="110" t="s">
        <v>137</v>
      </c>
      <c r="L397" s="104"/>
      <c r="M397" s="110" t="s">
        <v>137</v>
      </c>
      <c r="N397" s="104"/>
      <c r="O397" s="110" t="s">
        <v>137</v>
      </c>
      <c r="P397" s="104"/>
      <c r="Q397" s="110" t="s">
        <v>137</v>
      </c>
      <c r="R397" s="104"/>
      <c r="S397" s="110"/>
      <c r="T397" s="104"/>
      <c r="U397" s="110"/>
      <c r="V397" s="104"/>
      <c r="W397" s="110"/>
      <c r="X397" s="104"/>
      <c r="Y397" s="110" t="s">
        <v>1016</v>
      </c>
      <c r="Z397" s="104" t="s">
        <v>71</v>
      </c>
      <c r="AA397" s="110" t="s">
        <v>137</v>
      </c>
      <c r="AB397" s="104"/>
      <c r="AC397" s="110" t="s">
        <v>137</v>
      </c>
      <c r="AD397" s="104"/>
      <c r="AE397" s="110" t="s">
        <v>137</v>
      </c>
      <c r="AF397" s="104"/>
      <c r="AG397" s="110" t="s">
        <v>137</v>
      </c>
      <c r="AH397" s="104"/>
      <c r="AI397" s="110" t="s">
        <v>995</v>
      </c>
      <c r="AJ397" s="104" t="s">
        <v>548</v>
      </c>
      <c r="AK397" s="110" t="s">
        <v>998</v>
      </c>
      <c r="AL397" s="111" t="s">
        <v>542</v>
      </c>
      <c r="AM397" s="110" t="s">
        <v>681</v>
      </c>
      <c r="AN397" s="104" t="s">
        <v>547</v>
      </c>
      <c r="AO397" s="110" t="s">
        <v>137</v>
      </c>
      <c r="AP397" s="104"/>
      <c r="AQ397" s="110" t="s">
        <v>1009</v>
      </c>
      <c r="AR397" s="104" t="s">
        <v>74</v>
      </c>
      <c r="AS397" s="110" t="s">
        <v>137</v>
      </c>
      <c r="AT397" s="104"/>
      <c r="AU397" s="110" t="s">
        <v>137</v>
      </c>
      <c r="AV397" s="104"/>
      <c r="AW397" s="110" t="s">
        <v>137</v>
      </c>
      <c r="AX397" s="104"/>
      <c r="AY397" s="110" t="s">
        <v>137</v>
      </c>
      <c r="AZ397" s="104"/>
      <c r="BA397" s="110" t="s">
        <v>137</v>
      </c>
      <c r="BB397" s="104"/>
      <c r="BC397" s="110" t="s">
        <v>2935</v>
      </c>
      <c r="BD397" s="104" t="s">
        <v>555</v>
      </c>
      <c r="BE397" s="110" t="s">
        <v>1031</v>
      </c>
      <c r="BF397" s="104" t="s">
        <v>593</v>
      </c>
      <c r="BG397" s="110" t="s">
        <v>137</v>
      </c>
      <c r="BH397" s="104"/>
      <c r="BI397" s="110" t="s">
        <v>137</v>
      </c>
      <c r="BJ397" s="104"/>
      <c r="BK397" s="110" t="s">
        <v>137</v>
      </c>
      <c r="BL397" s="104"/>
      <c r="BM397" s="110" t="s">
        <v>137</v>
      </c>
      <c r="BN397" s="104"/>
      <c r="BO397" s="110" t="s">
        <v>137</v>
      </c>
      <c r="BP397" s="104"/>
      <c r="BQ397" s="110" t="s">
        <v>137</v>
      </c>
      <c r="BR397" s="104"/>
      <c r="BS397" s="110" t="s">
        <v>137</v>
      </c>
      <c r="BT397" s="104"/>
      <c r="BU397" s="110" t="s">
        <v>137</v>
      </c>
      <c r="BV397" s="104"/>
      <c r="BW397" s="110" t="s">
        <v>137</v>
      </c>
      <c r="BX397" s="104"/>
      <c r="BY397" s="110" t="s">
        <v>137</v>
      </c>
      <c r="BZ397" s="104"/>
      <c r="CA397" s="110" t="s">
        <v>137</v>
      </c>
      <c r="CB397" s="104"/>
      <c r="CC397" s="110"/>
      <c r="CD397" s="104"/>
      <c r="CE397" s="110" t="s">
        <v>137</v>
      </c>
      <c r="CF397" s="104"/>
      <c r="CG397" s="110" t="s">
        <v>137</v>
      </c>
      <c r="CH397" s="104"/>
      <c r="CI397" s="110" t="s">
        <v>137</v>
      </c>
      <c r="CJ397" s="104"/>
      <c r="CK397" s="110" t="s">
        <v>137</v>
      </c>
      <c r="CL397" s="104"/>
      <c r="CM397" s="110" t="s">
        <v>137</v>
      </c>
      <c r="CN397" s="104"/>
      <c r="CO397" s="110" t="s">
        <v>137</v>
      </c>
      <c r="CP397" s="104"/>
      <c r="CQ397" s="110" t="s">
        <v>137</v>
      </c>
      <c r="CR397" s="104"/>
      <c r="CS397" s="110" t="s">
        <v>137</v>
      </c>
      <c r="CT397" s="104"/>
      <c r="CU397" s="110" t="s">
        <v>137</v>
      </c>
      <c r="CV397" s="104"/>
      <c r="CW397" s="110" t="s">
        <v>137</v>
      </c>
      <c r="CX397" s="104"/>
      <c r="CY397" s="110" t="s">
        <v>137</v>
      </c>
      <c r="CZ397" s="104"/>
      <c r="DA397" s="110"/>
      <c r="DB397" s="104"/>
    </row>
    <row r="398" spans="1:106">
      <c r="A398" s="104" t="s">
        <v>326</v>
      </c>
      <c r="B398" s="104"/>
      <c r="C398" s="104"/>
      <c r="D398" s="104">
        <v>2</v>
      </c>
      <c r="E398" s="110" t="s">
        <v>3727</v>
      </c>
      <c r="F398" s="110" t="s">
        <v>2691</v>
      </c>
      <c r="G398" s="110" t="s">
        <v>137</v>
      </c>
      <c r="H398" s="104"/>
      <c r="I398" s="110" t="s">
        <v>986</v>
      </c>
      <c r="J398" s="104" t="s">
        <v>545</v>
      </c>
      <c r="K398" s="110" t="s">
        <v>137</v>
      </c>
      <c r="L398" s="104"/>
      <c r="M398" s="110" t="s">
        <v>137</v>
      </c>
      <c r="N398" s="104"/>
      <c r="O398" s="110" t="s">
        <v>137</v>
      </c>
      <c r="P398" s="104"/>
      <c r="Q398" s="110" t="s">
        <v>137</v>
      </c>
      <c r="R398" s="104"/>
      <c r="S398" s="110"/>
      <c r="T398" s="104"/>
      <c r="U398" s="110"/>
      <c r="V398" s="104"/>
      <c r="W398" s="110"/>
      <c r="X398" s="104"/>
      <c r="Y398" s="110" t="s">
        <v>1016</v>
      </c>
      <c r="Z398" s="104" t="s">
        <v>71</v>
      </c>
      <c r="AA398" s="110" t="s">
        <v>137</v>
      </c>
      <c r="AB398" s="104"/>
      <c r="AC398" s="110" t="s">
        <v>137</v>
      </c>
      <c r="AD398" s="104"/>
      <c r="AE398" s="110" t="s">
        <v>137</v>
      </c>
      <c r="AF398" s="104"/>
      <c r="AG398" s="110" t="s">
        <v>137</v>
      </c>
      <c r="AH398" s="104"/>
      <c r="AI398" s="110" t="s">
        <v>995</v>
      </c>
      <c r="AJ398" s="104" t="s">
        <v>548</v>
      </c>
      <c r="AK398" s="110" t="s">
        <v>998</v>
      </c>
      <c r="AL398" s="111" t="s">
        <v>542</v>
      </c>
      <c r="AM398" s="110" t="s">
        <v>681</v>
      </c>
      <c r="AN398" s="104" t="s">
        <v>547</v>
      </c>
      <c r="AO398" s="110" t="s">
        <v>137</v>
      </c>
      <c r="AP398" s="104"/>
      <c r="AQ398" s="110" t="s">
        <v>1009</v>
      </c>
      <c r="AR398" s="104" t="s">
        <v>74</v>
      </c>
      <c r="AS398" s="110" t="s">
        <v>137</v>
      </c>
      <c r="AT398" s="104"/>
      <c r="AU398" s="110" t="s">
        <v>137</v>
      </c>
      <c r="AV398" s="104"/>
      <c r="AW398" s="110" t="s">
        <v>137</v>
      </c>
      <c r="AX398" s="104"/>
      <c r="AY398" s="110" t="s">
        <v>137</v>
      </c>
      <c r="AZ398" s="104"/>
      <c r="BA398" s="110" t="s">
        <v>137</v>
      </c>
      <c r="BB398" s="104"/>
      <c r="BC398" s="110" t="s">
        <v>2935</v>
      </c>
      <c r="BD398" s="104" t="s">
        <v>555</v>
      </c>
      <c r="BE398" s="110" t="s">
        <v>1031</v>
      </c>
      <c r="BF398" s="104" t="s">
        <v>593</v>
      </c>
      <c r="BG398" s="110" t="s">
        <v>137</v>
      </c>
      <c r="BH398" s="104"/>
      <c r="BI398" s="110" t="s">
        <v>137</v>
      </c>
      <c r="BJ398" s="104"/>
      <c r="BK398" s="110" t="s">
        <v>137</v>
      </c>
      <c r="BL398" s="104"/>
      <c r="BM398" s="110" t="s">
        <v>137</v>
      </c>
      <c r="BN398" s="104"/>
      <c r="BO398" s="110" t="s">
        <v>137</v>
      </c>
      <c r="BP398" s="104"/>
      <c r="BQ398" s="110" t="s">
        <v>137</v>
      </c>
      <c r="BR398" s="104"/>
      <c r="BS398" s="110" t="s">
        <v>137</v>
      </c>
      <c r="BT398" s="104"/>
      <c r="BU398" s="110" t="s">
        <v>137</v>
      </c>
      <c r="BV398" s="104"/>
      <c r="BW398" s="110" t="s">
        <v>137</v>
      </c>
      <c r="BX398" s="104"/>
      <c r="BY398" s="110" t="s">
        <v>137</v>
      </c>
      <c r="BZ398" s="104"/>
      <c r="CA398" s="110" t="s">
        <v>137</v>
      </c>
      <c r="CB398" s="104"/>
      <c r="CC398" s="110"/>
      <c r="CD398" s="104"/>
      <c r="CE398" s="110" t="s">
        <v>137</v>
      </c>
      <c r="CF398" s="104"/>
      <c r="CG398" s="110" t="s">
        <v>137</v>
      </c>
      <c r="CH398" s="104"/>
      <c r="CI398" s="110" t="s">
        <v>137</v>
      </c>
      <c r="CJ398" s="104"/>
      <c r="CK398" s="110" t="s">
        <v>137</v>
      </c>
      <c r="CL398" s="104"/>
      <c r="CM398" s="110" t="s">
        <v>137</v>
      </c>
      <c r="CN398" s="104"/>
      <c r="CO398" s="110" t="s">
        <v>137</v>
      </c>
      <c r="CP398" s="104"/>
      <c r="CQ398" s="110" t="s">
        <v>137</v>
      </c>
      <c r="CR398" s="104"/>
      <c r="CS398" s="110" t="s">
        <v>137</v>
      </c>
      <c r="CT398" s="104"/>
      <c r="CU398" s="110" t="s">
        <v>137</v>
      </c>
      <c r="CV398" s="104"/>
      <c r="CW398" s="110" t="s">
        <v>137</v>
      </c>
      <c r="CX398" s="104"/>
      <c r="CY398" s="110" t="s">
        <v>137</v>
      </c>
      <c r="CZ398" s="104"/>
      <c r="DA398" s="110"/>
      <c r="DB398" s="104"/>
    </row>
    <row r="399" spans="1:106">
      <c r="A399" s="104" t="s">
        <v>299</v>
      </c>
      <c r="B399" s="104"/>
      <c r="C399" s="104"/>
      <c r="D399" s="104">
        <v>2</v>
      </c>
      <c r="E399" s="110" t="s">
        <v>3727</v>
      </c>
      <c r="F399" s="110" t="s">
        <v>2691</v>
      </c>
      <c r="G399" s="110" t="s">
        <v>137</v>
      </c>
      <c r="H399" s="104"/>
      <c r="I399" s="110" t="s">
        <v>1015</v>
      </c>
      <c r="J399" s="104" t="s">
        <v>539</v>
      </c>
      <c r="K399" s="110" t="s">
        <v>137</v>
      </c>
      <c r="L399" s="104"/>
      <c r="M399" s="110" t="s">
        <v>137</v>
      </c>
      <c r="N399" s="104"/>
      <c r="O399" s="110" t="s">
        <v>137</v>
      </c>
      <c r="P399" s="104"/>
      <c r="Q399" s="110" t="s">
        <v>137</v>
      </c>
      <c r="R399" s="104"/>
      <c r="S399" s="110"/>
      <c r="T399" s="104"/>
      <c r="U399" s="110"/>
      <c r="V399" s="104"/>
      <c r="W399" s="110"/>
      <c r="X399" s="104"/>
      <c r="Y399" s="110" t="s">
        <v>1016</v>
      </c>
      <c r="Z399" s="104" t="s">
        <v>71</v>
      </c>
      <c r="AA399" s="110" t="s">
        <v>137</v>
      </c>
      <c r="AB399" s="104"/>
      <c r="AC399" s="110" t="s">
        <v>137</v>
      </c>
      <c r="AD399" s="104"/>
      <c r="AE399" s="110" t="s">
        <v>137</v>
      </c>
      <c r="AF399" s="104"/>
      <c r="AG399" s="110" t="s">
        <v>137</v>
      </c>
      <c r="AH399" s="104"/>
      <c r="AI399" s="110" t="s">
        <v>995</v>
      </c>
      <c r="AJ399" s="104" t="s">
        <v>548</v>
      </c>
      <c r="AK399" s="110" t="s">
        <v>998</v>
      </c>
      <c r="AL399" s="111" t="s">
        <v>542</v>
      </c>
      <c r="AM399" s="110" t="s">
        <v>681</v>
      </c>
      <c r="AN399" s="104" t="s">
        <v>547</v>
      </c>
      <c r="AO399" s="110" t="s">
        <v>137</v>
      </c>
      <c r="AP399" s="104"/>
      <c r="AQ399" s="110" t="s">
        <v>1010</v>
      </c>
      <c r="AR399" s="104" t="s">
        <v>75</v>
      </c>
      <c r="AS399" s="110" t="s">
        <v>137</v>
      </c>
      <c r="AT399" s="104"/>
      <c r="AU399" s="110" t="s">
        <v>137</v>
      </c>
      <c r="AV399" s="104"/>
      <c r="AW399" s="110" t="s">
        <v>137</v>
      </c>
      <c r="AX399" s="104"/>
      <c r="AY399" s="110" t="s">
        <v>137</v>
      </c>
      <c r="AZ399" s="104"/>
      <c r="BA399" s="110" t="s">
        <v>137</v>
      </c>
      <c r="BB399" s="104"/>
      <c r="BC399" s="110" t="s">
        <v>2935</v>
      </c>
      <c r="BD399" s="104" t="s">
        <v>555</v>
      </c>
      <c r="BE399" s="110" t="s">
        <v>1031</v>
      </c>
      <c r="BF399" s="104" t="s">
        <v>593</v>
      </c>
      <c r="BG399" s="110" t="s">
        <v>137</v>
      </c>
      <c r="BH399" s="104"/>
      <c r="BI399" s="110" t="s">
        <v>137</v>
      </c>
      <c r="BJ399" s="104"/>
      <c r="BK399" s="110" t="s">
        <v>137</v>
      </c>
      <c r="BL399" s="104"/>
      <c r="BM399" s="110" t="s">
        <v>137</v>
      </c>
      <c r="BN399" s="104"/>
      <c r="BO399" s="110" t="s">
        <v>137</v>
      </c>
      <c r="BP399" s="104"/>
      <c r="BQ399" s="110" t="s">
        <v>137</v>
      </c>
      <c r="BR399" s="104"/>
      <c r="BS399" s="110" t="s">
        <v>137</v>
      </c>
      <c r="BT399" s="104"/>
      <c r="BU399" s="110" t="s">
        <v>137</v>
      </c>
      <c r="BV399" s="104"/>
      <c r="BW399" s="110" t="s">
        <v>137</v>
      </c>
      <c r="BX399" s="104"/>
      <c r="BY399" s="110" t="s">
        <v>137</v>
      </c>
      <c r="BZ399" s="104"/>
      <c r="CA399" s="110" t="s">
        <v>137</v>
      </c>
      <c r="CB399" s="104"/>
      <c r="CC399" s="110"/>
      <c r="CD399" s="104"/>
      <c r="CE399" s="110" t="s">
        <v>137</v>
      </c>
      <c r="CF399" s="104"/>
      <c r="CG399" s="110" t="s">
        <v>137</v>
      </c>
      <c r="CH399" s="104"/>
      <c r="CI399" s="110" t="s">
        <v>137</v>
      </c>
      <c r="CJ399" s="104"/>
      <c r="CK399" s="110" t="s">
        <v>137</v>
      </c>
      <c r="CL399" s="104"/>
      <c r="CM399" s="110" t="s">
        <v>137</v>
      </c>
      <c r="CN399" s="104"/>
      <c r="CO399" s="110" t="s">
        <v>137</v>
      </c>
      <c r="CP399" s="104"/>
      <c r="CQ399" s="110" t="s">
        <v>137</v>
      </c>
      <c r="CR399" s="104"/>
      <c r="CS399" s="110" t="s">
        <v>137</v>
      </c>
      <c r="CT399" s="104"/>
      <c r="CU399" s="110" t="s">
        <v>137</v>
      </c>
      <c r="CV399" s="104"/>
      <c r="CW399" s="110" t="s">
        <v>137</v>
      </c>
      <c r="CX399" s="104"/>
      <c r="CY399" s="110" t="s">
        <v>137</v>
      </c>
      <c r="CZ399" s="104"/>
      <c r="DA399" s="110"/>
      <c r="DB399" s="104"/>
    </row>
    <row r="400" spans="1:106">
      <c r="A400" s="104" t="s">
        <v>327</v>
      </c>
      <c r="B400" s="104"/>
      <c r="C400" s="104"/>
      <c r="D400" s="104">
        <v>2</v>
      </c>
      <c r="E400" s="110" t="s">
        <v>3727</v>
      </c>
      <c r="F400" s="110" t="s">
        <v>2691</v>
      </c>
      <c r="G400" s="110" t="s">
        <v>137</v>
      </c>
      <c r="H400" s="104"/>
      <c r="I400" s="110" t="s">
        <v>986</v>
      </c>
      <c r="J400" s="104" t="s">
        <v>545</v>
      </c>
      <c r="K400" s="110" t="s">
        <v>137</v>
      </c>
      <c r="L400" s="104"/>
      <c r="M400" s="110" t="s">
        <v>137</v>
      </c>
      <c r="N400" s="104"/>
      <c r="O400" s="110" t="s">
        <v>137</v>
      </c>
      <c r="P400" s="104"/>
      <c r="Q400" s="110" t="s">
        <v>137</v>
      </c>
      <c r="R400" s="104"/>
      <c r="S400" s="110"/>
      <c r="T400" s="104"/>
      <c r="U400" s="110"/>
      <c r="V400" s="104"/>
      <c r="W400" s="110"/>
      <c r="X400" s="104"/>
      <c r="Y400" s="110" t="s">
        <v>1016</v>
      </c>
      <c r="Z400" s="104" t="s">
        <v>71</v>
      </c>
      <c r="AA400" s="110" t="s">
        <v>137</v>
      </c>
      <c r="AB400" s="104"/>
      <c r="AC400" s="110" t="s">
        <v>137</v>
      </c>
      <c r="AD400" s="104"/>
      <c r="AE400" s="110" t="s">
        <v>137</v>
      </c>
      <c r="AF400" s="104"/>
      <c r="AG400" s="110" t="s">
        <v>137</v>
      </c>
      <c r="AH400" s="104"/>
      <c r="AI400" s="110" t="s">
        <v>995</v>
      </c>
      <c r="AJ400" s="104" t="s">
        <v>548</v>
      </c>
      <c r="AK400" s="110" t="s">
        <v>998</v>
      </c>
      <c r="AL400" s="111" t="s">
        <v>542</v>
      </c>
      <c r="AM400" s="110" t="s">
        <v>681</v>
      </c>
      <c r="AN400" s="104" t="s">
        <v>547</v>
      </c>
      <c r="AO400" s="110" t="s">
        <v>137</v>
      </c>
      <c r="AP400" s="104"/>
      <c r="AQ400" s="110" t="s">
        <v>1010</v>
      </c>
      <c r="AR400" s="104" t="s">
        <v>75</v>
      </c>
      <c r="AS400" s="110" t="s">
        <v>137</v>
      </c>
      <c r="AT400" s="104"/>
      <c r="AU400" s="110" t="s">
        <v>137</v>
      </c>
      <c r="AV400" s="104"/>
      <c r="AW400" s="110" t="s">
        <v>137</v>
      </c>
      <c r="AX400" s="104"/>
      <c r="AY400" s="110" t="s">
        <v>137</v>
      </c>
      <c r="AZ400" s="104"/>
      <c r="BA400" s="110" t="s">
        <v>137</v>
      </c>
      <c r="BB400" s="104"/>
      <c r="BC400" s="110" t="s">
        <v>2935</v>
      </c>
      <c r="BD400" s="104" t="s">
        <v>555</v>
      </c>
      <c r="BE400" s="110" t="s">
        <v>1031</v>
      </c>
      <c r="BF400" s="104" t="s">
        <v>593</v>
      </c>
      <c r="BG400" s="110" t="s">
        <v>137</v>
      </c>
      <c r="BH400" s="104"/>
      <c r="BI400" s="110" t="s">
        <v>137</v>
      </c>
      <c r="BJ400" s="104"/>
      <c r="BK400" s="110" t="s">
        <v>137</v>
      </c>
      <c r="BL400" s="104"/>
      <c r="BM400" s="110" t="s">
        <v>137</v>
      </c>
      <c r="BN400" s="104"/>
      <c r="BO400" s="110" t="s">
        <v>137</v>
      </c>
      <c r="BP400" s="104"/>
      <c r="BQ400" s="110" t="s">
        <v>137</v>
      </c>
      <c r="BR400" s="104"/>
      <c r="BS400" s="110" t="s">
        <v>137</v>
      </c>
      <c r="BT400" s="104"/>
      <c r="BU400" s="110" t="s">
        <v>137</v>
      </c>
      <c r="BV400" s="104"/>
      <c r="BW400" s="110" t="s">
        <v>137</v>
      </c>
      <c r="BX400" s="104"/>
      <c r="BY400" s="110" t="s">
        <v>137</v>
      </c>
      <c r="BZ400" s="104"/>
      <c r="CA400" s="110" t="s">
        <v>137</v>
      </c>
      <c r="CB400" s="104"/>
      <c r="CC400" s="110"/>
      <c r="CD400" s="104"/>
      <c r="CE400" s="110" t="s">
        <v>137</v>
      </c>
      <c r="CF400" s="104"/>
      <c r="CG400" s="110" t="s">
        <v>137</v>
      </c>
      <c r="CH400" s="104"/>
      <c r="CI400" s="110" t="s">
        <v>137</v>
      </c>
      <c r="CJ400" s="104"/>
      <c r="CK400" s="110" t="s">
        <v>137</v>
      </c>
      <c r="CL400" s="104"/>
      <c r="CM400" s="110" t="s">
        <v>137</v>
      </c>
      <c r="CN400" s="104"/>
      <c r="CO400" s="110" t="s">
        <v>137</v>
      </c>
      <c r="CP400" s="104"/>
      <c r="CQ400" s="110" t="s">
        <v>137</v>
      </c>
      <c r="CR400" s="104"/>
      <c r="CS400" s="110" t="s">
        <v>137</v>
      </c>
      <c r="CT400" s="104"/>
      <c r="CU400" s="110" t="s">
        <v>137</v>
      </c>
      <c r="CV400" s="104"/>
      <c r="CW400" s="110" t="s">
        <v>137</v>
      </c>
      <c r="CX400" s="104"/>
      <c r="CY400" s="110" t="s">
        <v>137</v>
      </c>
      <c r="CZ400" s="104"/>
      <c r="DA400" s="110"/>
      <c r="DB400" s="104"/>
    </row>
    <row r="401" spans="1:106">
      <c r="A401" s="104" t="s">
        <v>308</v>
      </c>
      <c r="B401" s="104"/>
      <c r="C401" s="104"/>
      <c r="D401" s="104">
        <v>2</v>
      </c>
      <c r="E401" s="110" t="s">
        <v>3727</v>
      </c>
      <c r="F401" s="110" t="s">
        <v>2691</v>
      </c>
      <c r="G401" s="110" t="s">
        <v>1008</v>
      </c>
      <c r="H401" s="104" t="s">
        <v>594</v>
      </c>
      <c r="I401" s="110" t="s">
        <v>986</v>
      </c>
      <c r="J401" s="104" t="s">
        <v>545</v>
      </c>
      <c r="K401" s="110" t="s">
        <v>137</v>
      </c>
      <c r="L401" s="104"/>
      <c r="M401" s="110" t="s">
        <v>137</v>
      </c>
      <c r="N401" s="104"/>
      <c r="O401" s="110" t="s">
        <v>137</v>
      </c>
      <c r="P401" s="104"/>
      <c r="Q401" s="110" t="s">
        <v>137</v>
      </c>
      <c r="R401" s="104"/>
      <c r="S401" s="110"/>
      <c r="T401" s="104"/>
      <c r="U401" s="110"/>
      <c r="V401" s="104"/>
      <c r="W401" s="110"/>
      <c r="X401" s="104"/>
      <c r="Y401" s="110" t="s">
        <v>1016</v>
      </c>
      <c r="Z401" s="104" t="s">
        <v>71</v>
      </c>
      <c r="AA401" s="110" t="s">
        <v>137</v>
      </c>
      <c r="AB401" s="104"/>
      <c r="AC401" s="110" t="s">
        <v>137</v>
      </c>
      <c r="AD401" s="104"/>
      <c r="AE401" s="110" t="s">
        <v>137</v>
      </c>
      <c r="AF401" s="104"/>
      <c r="AG401" s="110" t="s">
        <v>137</v>
      </c>
      <c r="AH401" s="104"/>
      <c r="AI401" s="110" t="s">
        <v>995</v>
      </c>
      <c r="AJ401" s="104" t="s">
        <v>548</v>
      </c>
      <c r="AK401" s="110" t="s">
        <v>998</v>
      </c>
      <c r="AL401" s="111" t="s">
        <v>542</v>
      </c>
      <c r="AM401" s="110" t="s">
        <v>681</v>
      </c>
      <c r="AN401" s="104" t="s">
        <v>547</v>
      </c>
      <c r="AO401" s="110" t="s">
        <v>137</v>
      </c>
      <c r="AP401" s="104"/>
      <c r="AQ401" s="110" t="s">
        <v>1009</v>
      </c>
      <c r="AR401" s="104" t="s">
        <v>74</v>
      </c>
      <c r="AS401" s="110" t="s">
        <v>137</v>
      </c>
      <c r="AT401" s="104"/>
      <c r="AU401" s="110" t="s">
        <v>137</v>
      </c>
      <c r="AV401" s="104"/>
      <c r="AW401" s="110" t="s">
        <v>137</v>
      </c>
      <c r="AX401" s="104"/>
      <c r="AY401" s="110" t="s">
        <v>137</v>
      </c>
      <c r="AZ401" s="104"/>
      <c r="BA401" s="110" t="s">
        <v>137</v>
      </c>
      <c r="BB401" s="104"/>
      <c r="BC401" s="110" t="s">
        <v>705</v>
      </c>
      <c r="BD401" s="104" t="s">
        <v>553</v>
      </c>
      <c r="BE401" s="110" t="s">
        <v>1030</v>
      </c>
      <c r="BF401" s="104" t="s">
        <v>591</v>
      </c>
      <c r="BG401" s="110" t="s">
        <v>137</v>
      </c>
      <c r="BH401" s="104"/>
      <c r="BI401" s="110" t="s">
        <v>137</v>
      </c>
      <c r="BJ401" s="104"/>
      <c r="BK401" s="110" t="s">
        <v>137</v>
      </c>
      <c r="BL401" s="104"/>
      <c r="BM401" s="110" t="s">
        <v>137</v>
      </c>
      <c r="BN401" s="104"/>
      <c r="BO401" s="110" t="s">
        <v>137</v>
      </c>
      <c r="BP401" s="104"/>
      <c r="BQ401" s="110" t="s">
        <v>137</v>
      </c>
      <c r="BR401" s="104"/>
      <c r="BS401" s="110" t="s">
        <v>137</v>
      </c>
      <c r="BT401" s="104"/>
      <c r="BU401" s="110" t="s">
        <v>137</v>
      </c>
      <c r="BV401" s="104"/>
      <c r="BW401" s="110" t="s">
        <v>137</v>
      </c>
      <c r="BX401" s="104"/>
      <c r="BY401" s="110" t="s">
        <v>137</v>
      </c>
      <c r="BZ401" s="104"/>
      <c r="CA401" s="110" t="s">
        <v>137</v>
      </c>
      <c r="CB401" s="104"/>
      <c r="CC401" s="110"/>
      <c r="CD401" s="104"/>
      <c r="CE401" s="110" t="s">
        <v>137</v>
      </c>
      <c r="CF401" s="104"/>
      <c r="CG401" s="110" t="s">
        <v>137</v>
      </c>
      <c r="CH401" s="104"/>
      <c r="CI401" s="110" t="s">
        <v>137</v>
      </c>
      <c r="CJ401" s="104"/>
      <c r="CK401" s="110" t="s">
        <v>137</v>
      </c>
      <c r="CL401" s="104"/>
      <c r="CM401" s="110" t="s">
        <v>137</v>
      </c>
      <c r="CN401" s="104"/>
      <c r="CO401" s="110" t="s">
        <v>137</v>
      </c>
      <c r="CP401" s="104"/>
      <c r="CQ401" s="110" t="s">
        <v>137</v>
      </c>
      <c r="CR401" s="104"/>
      <c r="CS401" s="110" t="s">
        <v>137</v>
      </c>
      <c r="CT401" s="104"/>
      <c r="CU401" s="110" t="s">
        <v>137</v>
      </c>
      <c r="CV401" s="104"/>
      <c r="CW401" s="110" t="s">
        <v>137</v>
      </c>
      <c r="CX401" s="104"/>
      <c r="CY401" s="110" t="s">
        <v>137</v>
      </c>
      <c r="CZ401" s="104"/>
      <c r="DA401" s="110"/>
      <c r="DB401" s="104"/>
    </row>
    <row r="402" spans="1:106">
      <c r="A402" s="104" t="s">
        <v>306</v>
      </c>
      <c r="B402" s="104"/>
      <c r="C402" s="104"/>
      <c r="D402" s="104">
        <v>2</v>
      </c>
      <c r="E402" s="110" t="s">
        <v>3727</v>
      </c>
      <c r="F402" s="110" t="s">
        <v>2691</v>
      </c>
      <c r="G402" s="110" t="s">
        <v>984</v>
      </c>
      <c r="H402" s="104" t="s">
        <v>595</v>
      </c>
      <c r="I402" s="110" t="s">
        <v>986</v>
      </c>
      <c r="J402" s="104" t="s">
        <v>545</v>
      </c>
      <c r="K402" s="110" t="s">
        <v>137</v>
      </c>
      <c r="L402" s="104"/>
      <c r="M402" s="110" t="s">
        <v>137</v>
      </c>
      <c r="N402" s="104"/>
      <c r="O402" s="110" t="s">
        <v>137</v>
      </c>
      <c r="P402" s="104"/>
      <c r="Q402" s="110" t="s">
        <v>137</v>
      </c>
      <c r="R402" s="104"/>
      <c r="S402" s="110"/>
      <c r="T402" s="104"/>
      <c r="U402" s="110"/>
      <c r="V402" s="104"/>
      <c r="W402" s="110"/>
      <c r="X402" s="104"/>
      <c r="Y402" s="110" t="s">
        <v>1016</v>
      </c>
      <c r="Z402" s="104" t="s">
        <v>71</v>
      </c>
      <c r="AA402" s="110" t="s">
        <v>137</v>
      </c>
      <c r="AB402" s="104"/>
      <c r="AC402" s="110" t="s">
        <v>137</v>
      </c>
      <c r="AD402" s="104"/>
      <c r="AE402" s="110" t="s">
        <v>137</v>
      </c>
      <c r="AF402" s="104"/>
      <c r="AG402" s="110" t="s">
        <v>137</v>
      </c>
      <c r="AH402" s="104"/>
      <c r="AI402" s="110" t="s">
        <v>995</v>
      </c>
      <c r="AJ402" s="104" t="s">
        <v>548</v>
      </c>
      <c r="AK402" s="110" t="s">
        <v>998</v>
      </c>
      <c r="AL402" s="111" t="s">
        <v>542</v>
      </c>
      <c r="AM402" s="110" t="s">
        <v>681</v>
      </c>
      <c r="AN402" s="104" t="s">
        <v>547</v>
      </c>
      <c r="AO402" s="110" t="s">
        <v>137</v>
      </c>
      <c r="AP402" s="104"/>
      <c r="AQ402" s="110" t="s">
        <v>1009</v>
      </c>
      <c r="AR402" s="104" t="s">
        <v>74</v>
      </c>
      <c r="AS402" s="110" t="s">
        <v>137</v>
      </c>
      <c r="AT402" s="104"/>
      <c r="AU402" s="110" t="s">
        <v>137</v>
      </c>
      <c r="AV402" s="104"/>
      <c r="AW402" s="110" t="s">
        <v>137</v>
      </c>
      <c r="AX402" s="104"/>
      <c r="AY402" s="110" t="s">
        <v>137</v>
      </c>
      <c r="AZ402" s="104"/>
      <c r="BA402" s="110" t="s">
        <v>137</v>
      </c>
      <c r="BB402" s="104"/>
      <c r="BC402" s="110" t="s">
        <v>705</v>
      </c>
      <c r="BD402" s="104" t="s">
        <v>553</v>
      </c>
      <c r="BE402" s="110" t="s">
        <v>1030</v>
      </c>
      <c r="BF402" s="104" t="s">
        <v>591</v>
      </c>
      <c r="BG402" s="110" t="s">
        <v>137</v>
      </c>
      <c r="BH402" s="104"/>
      <c r="BI402" s="110" t="s">
        <v>137</v>
      </c>
      <c r="BJ402" s="104"/>
      <c r="BK402" s="110" t="s">
        <v>137</v>
      </c>
      <c r="BL402" s="104"/>
      <c r="BM402" s="110" t="s">
        <v>137</v>
      </c>
      <c r="BN402" s="104"/>
      <c r="BO402" s="110" t="s">
        <v>137</v>
      </c>
      <c r="BP402" s="104"/>
      <c r="BQ402" s="110" t="s">
        <v>137</v>
      </c>
      <c r="BR402" s="104"/>
      <c r="BS402" s="110" t="s">
        <v>137</v>
      </c>
      <c r="BT402" s="104"/>
      <c r="BU402" s="110" t="s">
        <v>137</v>
      </c>
      <c r="BV402" s="104"/>
      <c r="BW402" s="110" t="s">
        <v>137</v>
      </c>
      <c r="BX402" s="104"/>
      <c r="BY402" s="110" t="s">
        <v>137</v>
      </c>
      <c r="BZ402" s="104"/>
      <c r="CA402" s="110" t="s">
        <v>137</v>
      </c>
      <c r="CB402" s="104"/>
      <c r="CC402" s="110"/>
      <c r="CD402" s="104"/>
      <c r="CE402" s="110" t="s">
        <v>137</v>
      </c>
      <c r="CF402" s="104"/>
      <c r="CG402" s="110" t="s">
        <v>137</v>
      </c>
      <c r="CH402" s="104"/>
      <c r="CI402" s="110" t="s">
        <v>137</v>
      </c>
      <c r="CJ402" s="104"/>
      <c r="CK402" s="110" t="s">
        <v>137</v>
      </c>
      <c r="CL402" s="104"/>
      <c r="CM402" s="110" t="s">
        <v>137</v>
      </c>
      <c r="CN402" s="104"/>
      <c r="CO402" s="110" t="s">
        <v>137</v>
      </c>
      <c r="CP402" s="104"/>
      <c r="CQ402" s="110" t="s">
        <v>137</v>
      </c>
      <c r="CR402" s="104"/>
      <c r="CS402" s="110" t="s">
        <v>137</v>
      </c>
      <c r="CT402" s="104"/>
      <c r="CU402" s="110" t="s">
        <v>137</v>
      </c>
      <c r="CV402" s="104"/>
      <c r="CW402" s="110" t="s">
        <v>137</v>
      </c>
      <c r="CX402" s="104"/>
      <c r="CY402" s="110" t="s">
        <v>137</v>
      </c>
      <c r="CZ402" s="104"/>
      <c r="DA402" s="110"/>
      <c r="DB402" s="104"/>
    </row>
    <row r="403" spans="1:106">
      <c r="A403" s="104" t="s">
        <v>280</v>
      </c>
      <c r="B403" s="104"/>
      <c r="C403" s="104"/>
      <c r="D403" s="104">
        <v>2</v>
      </c>
      <c r="E403" s="110" t="s">
        <v>3727</v>
      </c>
      <c r="F403" s="110" t="s">
        <v>2691</v>
      </c>
      <c r="G403" s="110" t="s">
        <v>1008</v>
      </c>
      <c r="H403" s="104" t="s">
        <v>594</v>
      </c>
      <c r="I403" s="110" t="s">
        <v>1015</v>
      </c>
      <c r="J403" s="104" t="s">
        <v>539</v>
      </c>
      <c r="K403" s="110" t="s">
        <v>137</v>
      </c>
      <c r="L403" s="104"/>
      <c r="M403" s="110" t="s">
        <v>137</v>
      </c>
      <c r="N403" s="104"/>
      <c r="O403" s="110" t="s">
        <v>137</v>
      </c>
      <c r="P403" s="104"/>
      <c r="Q403" s="110" t="s">
        <v>137</v>
      </c>
      <c r="R403" s="104"/>
      <c r="S403" s="110"/>
      <c r="T403" s="104"/>
      <c r="U403" s="110"/>
      <c r="V403" s="104"/>
      <c r="W403" s="110"/>
      <c r="X403" s="104"/>
      <c r="Y403" s="110" t="s">
        <v>1016</v>
      </c>
      <c r="Z403" s="104" t="s">
        <v>71</v>
      </c>
      <c r="AA403" s="110" t="s">
        <v>137</v>
      </c>
      <c r="AB403" s="104"/>
      <c r="AC403" s="110" t="s">
        <v>137</v>
      </c>
      <c r="AD403" s="104"/>
      <c r="AE403" s="110" t="s">
        <v>137</v>
      </c>
      <c r="AF403" s="104"/>
      <c r="AG403" s="110" t="s">
        <v>137</v>
      </c>
      <c r="AH403" s="104"/>
      <c r="AI403" s="110" t="s">
        <v>995</v>
      </c>
      <c r="AJ403" s="104" t="s">
        <v>548</v>
      </c>
      <c r="AK403" s="110" t="s">
        <v>998</v>
      </c>
      <c r="AL403" s="111" t="s">
        <v>542</v>
      </c>
      <c r="AM403" s="110" t="s">
        <v>683</v>
      </c>
      <c r="AN403" s="104" t="s">
        <v>592</v>
      </c>
      <c r="AO403" s="110" t="s">
        <v>137</v>
      </c>
      <c r="AP403" s="104"/>
      <c r="AQ403" s="110" t="s">
        <v>1009</v>
      </c>
      <c r="AR403" s="104" t="s">
        <v>74</v>
      </c>
      <c r="AS403" s="110" t="s">
        <v>137</v>
      </c>
      <c r="AT403" s="104"/>
      <c r="AU403" s="110" t="s">
        <v>137</v>
      </c>
      <c r="AV403" s="104"/>
      <c r="AW403" s="110" t="s">
        <v>137</v>
      </c>
      <c r="AX403" s="104"/>
      <c r="AY403" s="110" t="s">
        <v>137</v>
      </c>
      <c r="AZ403" s="104"/>
      <c r="BA403" s="110" t="s">
        <v>137</v>
      </c>
      <c r="BB403" s="104"/>
      <c r="BC403" s="110" t="s">
        <v>705</v>
      </c>
      <c r="BD403" s="104" t="s">
        <v>553</v>
      </c>
      <c r="BE403" s="110" t="s">
        <v>1030</v>
      </c>
      <c r="BF403" s="104" t="s">
        <v>591</v>
      </c>
      <c r="BG403" s="110" t="s">
        <v>137</v>
      </c>
      <c r="BH403" s="104"/>
      <c r="BI403" s="110" t="s">
        <v>137</v>
      </c>
      <c r="BJ403" s="104"/>
      <c r="BK403" s="110" t="s">
        <v>137</v>
      </c>
      <c r="BL403" s="104"/>
      <c r="BM403" s="110" t="s">
        <v>137</v>
      </c>
      <c r="BN403" s="104"/>
      <c r="BO403" s="110" t="s">
        <v>137</v>
      </c>
      <c r="BP403" s="104"/>
      <c r="BQ403" s="110" t="s">
        <v>137</v>
      </c>
      <c r="BR403" s="104"/>
      <c r="BS403" s="110" t="s">
        <v>137</v>
      </c>
      <c r="BT403" s="104"/>
      <c r="BU403" s="110" t="s">
        <v>137</v>
      </c>
      <c r="BV403" s="104"/>
      <c r="BW403" s="110" t="s">
        <v>137</v>
      </c>
      <c r="BX403" s="104"/>
      <c r="BY403" s="110" t="s">
        <v>137</v>
      </c>
      <c r="BZ403" s="104"/>
      <c r="CA403" s="110" t="s">
        <v>137</v>
      </c>
      <c r="CB403" s="104"/>
      <c r="CC403" s="110"/>
      <c r="CD403" s="104"/>
      <c r="CE403" s="110" t="s">
        <v>137</v>
      </c>
      <c r="CF403" s="104"/>
      <c r="CG403" s="110" t="s">
        <v>137</v>
      </c>
      <c r="CH403" s="104"/>
      <c r="CI403" s="110" t="s">
        <v>137</v>
      </c>
      <c r="CJ403" s="104"/>
      <c r="CK403" s="110" t="s">
        <v>137</v>
      </c>
      <c r="CL403" s="104"/>
      <c r="CM403" s="110" t="s">
        <v>137</v>
      </c>
      <c r="CN403" s="104"/>
      <c r="CO403" s="110" t="s">
        <v>137</v>
      </c>
      <c r="CP403" s="104"/>
      <c r="CQ403" s="110" t="s">
        <v>137</v>
      </c>
      <c r="CR403" s="104"/>
      <c r="CS403" s="110" t="s">
        <v>137</v>
      </c>
      <c r="CT403" s="104"/>
      <c r="CU403" s="110" t="s">
        <v>137</v>
      </c>
      <c r="CV403" s="104"/>
      <c r="CW403" s="110" t="s">
        <v>137</v>
      </c>
      <c r="CX403" s="104"/>
      <c r="CY403" s="110" t="s">
        <v>137</v>
      </c>
      <c r="CZ403" s="104"/>
      <c r="DA403" s="110"/>
      <c r="DB403" s="104"/>
    </row>
    <row r="404" spans="1:106">
      <c r="A404" s="104" t="s">
        <v>304</v>
      </c>
      <c r="B404" s="104"/>
      <c r="C404" s="104"/>
      <c r="D404" s="104">
        <v>2</v>
      </c>
      <c r="E404" s="110" t="s">
        <v>3727</v>
      </c>
      <c r="F404" s="110" t="s">
        <v>2691</v>
      </c>
      <c r="G404" s="110" t="s">
        <v>1008</v>
      </c>
      <c r="H404" s="104" t="s">
        <v>594</v>
      </c>
      <c r="I404" s="110" t="s">
        <v>986</v>
      </c>
      <c r="J404" s="104" t="s">
        <v>545</v>
      </c>
      <c r="K404" s="110" t="s">
        <v>137</v>
      </c>
      <c r="L404" s="104"/>
      <c r="M404" s="110" t="s">
        <v>137</v>
      </c>
      <c r="N404" s="104"/>
      <c r="O404" s="110" t="s">
        <v>137</v>
      </c>
      <c r="P404" s="104"/>
      <c r="Q404" s="110" t="s">
        <v>137</v>
      </c>
      <c r="R404" s="104"/>
      <c r="S404" s="110"/>
      <c r="T404" s="104"/>
      <c r="U404" s="110"/>
      <c r="V404" s="104"/>
      <c r="W404" s="110"/>
      <c r="X404" s="104"/>
      <c r="Y404" s="110" t="s">
        <v>1016</v>
      </c>
      <c r="Z404" s="104" t="s">
        <v>71</v>
      </c>
      <c r="AA404" s="110" t="s">
        <v>137</v>
      </c>
      <c r="AB404" s="104"/>
      <c r="AC404" s="110" t="s">
        <v>137</v>
      </c>
      <c r="AD404" s="104"/>
      <c r="AE404" s="110" t="s">
        <v>137</v>
      </c>
      <c r="AF404" s="104"/>
      <c r="AG404" s="110" t="s">
        <v>137</v>
      </c>
      <c r="AH404" s="104"/>
      <c r="AI404" s="110" t="s">
        <v>995</v>
      </c>
      <c r="AJ404" s="104" t="s">
        <v>548</v>
      </c>
      <c r="AK404" s="110" t="s">
        <v>998</v>
      </c>
      <c r="AL404" s="111" t="s">
        <v>542</v>
      </c>
      <c r="AM404" s="110" t="s">
        <v>683</v>
      </c>
      <c r="AN404" s="104" t="s">
        <v>592</v>
      </c>
      <c r="AO404" s="110" t="s">
        <v>137</v>
      </c>
      <c r="AP404" s="104"/>
      <c r="AQ404" s="110" t="s">
        <v>1009</v>
      </c>
      <c r="AR404" s="104" t="s">
        <v>74</v>
      </c>
      <c r="AS404" s="110" t="s">
        <v>137</v>
      </c>
      <c r="AT404" s="104"/>
      <c r="AU404" s="110" t="s">
        <v>137</v>
      </c>
      <c r="AV404" s="104"/>
      <c r="AW404" s="110" t="s">
        <v>137</v>
      </c>
      <c r="AX404" s="104"/>
      <c r="AY404" s="110" t="s">
        <v>137</v>
      </c>
      <c r="AZ404" s="104"/>
      <c r="BA404" s="110" t="s">
        <v>137</v>
      </c>
      <c r="BB404" s="104"/>
      <c r="BC404" s="110" t="s">
        <v>705</v>
      </c>
      <c r="BD404" s="104" t="s">
        <v>553</v>
      </c>
      <c r="BE404" s="110" t="s">
        <v>1030</v>
      </c>
      <c r="BF404" s="104" t="s">
        <v>591</v>
      </c>
      <c r="BG404" s="110" t="s">
        <v>137</v>
      </c>
      <c r="BH404" s="104"/>
      <c r="BI404" s="110" t="s">
        <v>137</v>
      </c>
      <c r="BJ404" s="104"/>
      <c r="BK404" s="110" t="s">
        <v>137</v>
      </c>
      <c r="BL404" s="104"/>
      <c r="BM404" s="110" t="s">
        <v>137</v>
      </c>
      <c r="BN404" s="104"/>
      <c r="BO404" s="110" t="s">
        <v>137</v>
      </c>
      <c r="BP404" s="104"/>
      <c r="BQ404" s="110" t="s">
        <v>137</v>
      </c>
      <c r="BR404" s="104"/>
      <c r="BS404" s="110" t="s">
        <v>137</v>
      </c>
      <c r="BT404" s="104"/>
      <c r="BU404" s="110" t="s">
        <v>137</v>
      </c>
      <c r="BV404" s="104"/>
      <c r="BW404" s="110" t="s">
        <v>137</v>
      </c>
      <c r="BX404" s="104"/>
      <c r="BY404" s="110" t="s">
        <v>137</v>
      </c>
      <c r="BZ404" s="104"/>
      <c r="CA404" s="110" t="s">
        <v>137</v>
      </c>
      <c r="CB404" s="104"/>
      <c r="CC404" s="110"/>
      <c r="CD404" s="104"/>
      <c r="CE404" s="110" t="s">
        <v>137</v>
      </c>
      <c r="CF404" s="104"/>
      <c r="CG404" s="110" t="s">
        <v>137</v>
      </c>
      <c r="CH404" s="104"/>
      <c r="CI404" s="110" t="s">
        <v>137</v>
      </c>
      <c r="CJ404" s="104"/>
      <c r="CK404" s="110" t="s">
        <v>137</v>
      </c>
      <c r="CL404" s="104"/>
      <c r="CM404" s="110" t="s">
        <v>137</v>
      </c>
      <c r="CN404" s="104"/>
      <c r="CO404" s="110" t="s">
        <v>137</v>
      </c>
      <c r="CP404" s="104"/>
      <c r="CQ404" s="110" t="s">
        <v>137</v>
      </c>
      <c r="CR404" s="104"/>
      <c r="CS404" s="110" t="s">
        <v>137</v>
      </c>
      <c r="CT404" s="104"/>
      <c r="CU404" s="110" t="s">
        <v>137</v>
      </c>
      <c r="CV404" s="104"/>
      <c r="CW404" s="110" t="s">
        <v>137</v>
      </c>
      <c r="CX404" s="104"/>
      <c r="CY404" s="110" t="s">
        <v>137</v>
      </c>
      <c r="CZ404" s="104"/>
      <c r="DA404" s="110"/>
      <c r="DB404" s="104"/>
    </row>
    <row r="405" spans="1:106">
      <c r="A405" s="104" t="s">
        <v>309</v>
      </c>
      <c r="B405" s="104"/>
      <c r="C405" s="104"/>
      <c r="D405" s="104">
        <v>2</v>
      </c>
      <c r="E405" s="110" t="s">
        <v>3727</v>
      </c>
      <c r="F405" s="110" t="s">
        <v>2691</v>
      </c>
      <c r="G405" s="110" t="s">
        <v>1008</v>
      </c>
      <c r="H405" s="104" t="s">
        <v>594</v>
      </c>
      <c r="I405" s="110" t="s">
        <v>986</v>
      </c>
      <c r="J405" s="104" t="s">
        <v>545</v>
      </c>
      <c r="K405" s="110" t="s">
        <v>137</v>
      </c>
      <c r="L405" s="104"/>
      <c r="M405" s="110" t="s">
        <v>137</v>
      </c>
      <c r="N405" s="104"/>
      <c r="O405" s="110" t="s">
        <v>137</v>
      </c>
      <c r="P405" s="104"/>
      <c r="Q405" s="110" t="s">
        <v>137</v>
      </c>
      <c r="R405" s="104"/>
      <c r="S405" s="110"/>
      <c r="T405" s="104"/>
      <c r="U405" s="110"/>
      <c r="V405" s="104"/>
      <c r="W405" s="110"/>
      <c r="X405" s="104"/>
      <c r="Y405" s="110" t="s">
        <v>1016</v>
      </c>
      <c r="Z405" s="104" t="s">
        <v>71</v>
      </c>
      <c r="AA405" s="110" t="s">
        <v>137</v>
      </c>
      <c r="AB405" s="104"/>
      <c r="AC405" s="110" t="s">
        <v>137</v>
      </c>
      <c r="AD405" s="104"/>
      <c r="AE405" s="110" t="s">
        <v>137</v>
      </c>
      <c r="AF405" s="104"/>
      <c r="AG405" s="110" t="s">
        <v>137</v>
      </c>
      <c r="AH405" s="104"/>
      <c r="AI405" s="110" t="s">
        <v>995</v>
      </c>
      <c r="AJ405" s="104" t="s">
        <v>548</v>
      </c>
      <c r="AK405" s="110" t="s">
        <v>998</v>
      </c>
      <c r="AL405" s="111" t="s">
        <v>542</v>
      </c>
      <c r="AM405" s="110" t="s">
        <v>681</v>
      </c>
      <c r="AN405" s="104" t="s">
        <v>547</v>
      </c>
      <c r="AO405" s="110" t="s">
        <v>137</v>
      </c>
      <c r="AP405" s="104"/>
      <c r="AQ405" s="110" t="s">
        <v>1010</v>
      </c>
      <c r="AR405" s="104" t="s">
        <v>75</v>
      </c>
      <c r="AS405" s="110" t="s">
        <v>137</v>
      </c>
      <c r="AT405" s="104"/>
      <c r="AU405" s="110" t="s">
        <v>137</v>
      </c>
      <c r="AV405" s="104"/>
      <c r="AW405" s="110" t="s">
        <v>137</v>
      </c>
      <c r="AX405" s="104"/>
      <c r="AY405" s="110" t="s">
        <v>137</v>
      </c>
      <c r="AZ405" s="104"/>
      <c r="BA405" s="110" t="s">
        <v>137</v>
      </c>
      <c r="BB405" s="104"/>
      <c r="BC405" s="110" t="s">
        <v>705</v>
      </c>
      <c r="BD405" s="104" t="s">
        <v>553</v>
      </c>
      <c r="BE405" s="110" t="s">
        <v>1030</v>
      </c>
      <c r="BF405" s="104" t="s">
        <v>591</v>
      </c>
      <c r="BG405" s="110" t="s">
        <v>137</v>
      </c>
      <c r="BH405" s="104"/>
      <c r="BI405" s="110" t="s">
        <v>137</v>
      </c>
      <c r="BJ405" s="104"/>
      <c r="BK405" s="110" t="s">
        <v>137</v>
      </c>
      <c r="BL405" s="104"/>
      <c r="BM405" s="110" t="s">
        <v>137</v>
      </c>
      <c r="BN405" s="104"/>
      <c r="BO405" s="110" t="s">
        <v>137</v>
      </c>
      <c r="BP405" s="104"/>
      <c r="BQ405" s="110" t="s">
        <v>137</v>
      </c>
      <c r="BR405" s="104"/>
      <c r="BS405" s="110" t="s">
        <v>137</v>
      </c>
      <c r="BT405" s="104"/>
      <c r="BU405" s="110" t="s">
        <v>137</v>
      </c>
      <c r="BV405" s="104"/>
      <c r="BW405" s="110" t="s">
        <v>137</v>
      </c>
      <c r="BX405" s="104"/>
      <c r="BY405" s="110" t="s">
        <v>137</v>
      </c>
      <c r="BZ405" s="104"/>
      <c r="CA405" s="110" t="s">
        <v>137</v>
      </c>
      <c r="CB405" s="104"/>
      <c r="CC405" s="110"/>
      <c r="CD405" s="104"/>
      <c r="CE405" s="110" t="s">
        <v>137</v>
      </c>
      <c r="CF405" s="104"/>
      <c r="CG405" s="110" t="s">
        <v>137</v>
      </c>
      <c r="CH405" s="104"/>
      <c r="CI405" s="110" t="s">
        <v>137</v>
      </c>
      <c r="CJ405" s="104"/>
      <c r="CK405" s="110" t="s">
        <v>137</v>
      </c>
      <c r="CL405" s="104"/>
      <c r="CM405" s="110" t="s">
        <v>137</v>
      </c>
      <c r="CN405" s="104"/>
      <c r="CO405" s="110" t="s">
        <v>137</v>
      </c>
      <c r="CP405" s="104"/>
      <c r="CQ405" s="110" t="s">
        <v>137</v>
      </c>
      <c r="CR405" s="104"/>
      <c r="CS405" s="110" t="s">
        <v>137</v>
      </c>
      <c r="CT405" s="104"/>
      <c r="CU405" s="110" t="s">
        <v>137</v>
      </c>
      <c r="CV405" s="104"/>
      <c r="CW405" s="110" t="s">
        <v>137</v>
      </c>
      <c r="CX405" s="104"/>
      <c r="CY405" s="110" t="s">
        <v>137</v>
      </c>
      <c r="CZ405" s="104"/>
      <c r="DA405" s="110"/>
      <c r="DB405" s="104"/>
    </row>
    <row r="406" spans="1:106">
      <c r="A406" s="104" t="s">
        <v>307</v>
      </c>
      <c r="B406" s="104"/>
      <c r="C406" s="104"/>
      <c r="D406" s="104">
        <v>2</v>
      </c>
      <c r="E406" s="110" t="s">
        <v>3727</v>
      </c>
      <c r="F406" s="110" t="s">
        <v>2691</v>
      </c>
      <c r="G406" s="110" t="s">
        <v>984</v>
      </c>
      <c r="H406" s="104" t="s">
        <v>595</v>
      </c>
      <c r="I406" s="110" t="s">
        <v>986</v>
      </c>
      <c r="J406" s="104" t="s">
        <v>545</v>
      </c>
      <c r="K406" s="110" t="s">
        <v>137</v>
      </c>
      <c r="L406" s="104"/>
      <c r="M406" s="110" t="s">
        <v>137</v>
      </c>
      <c r="N406" s="104"/>
      <c r="O406" s="110" t="s">
        <v>137</v>
      </c>
      <c r="P406" s="104"/>
      <c r="Q406" s="110" t="s">
        <v>137</v>
      </c>
      <c r="R406" s="104"/>
      <c r="S406" s="110"/>
      <c r="T406" s="104"/>
      <c r="U406" s="110"/>
      <c r="V406" s="104"/>
      <c r="W406" s="110"/>
      <c r="X406" s="104"/>
      <c r="Y406" s="110" t="s">
        <v>1016</v>
      </c>
      <c r="Z406" s="104" t="s">
        <v>71</v>
      </c>
      <c r="AA406" s="110" t="s">
        <v>137</v>
      </c>
      <c r="AB406" s="104"/>
      <c r="AC406" s="110" t="s">
        <v>137</v>
      </c>
      <c r="AD406" s="104"/>
      <c r="AE406" s="110" t="s">
        <v>137</v>
      </c>
      <c r="AF406" s="104"/>
      <c r="AG406" s="110" t="s">
        <v>137</v>
      </c>
      <c r="AH406" s="104"/>
      <c r="AI406" s="110" t="s">
        <v>995</v>
      </c>
      <c r="AJ406" s="104" t="s">
        <v>548</v>
      </c>
      <c r="AK406" s="110" t="s">
        <v>998</v>
      </c>
      <c r="AL406" s="111" t="s">
        <v>542</v>
      </c>
      <c r="AM406" s="110" t="s">
        <v>681</v>
      </c>
      <c r="AN406" s="104" t="s">
        <v>547</v>
      </c>
      <c r="AO406" s="110" t="s">
        <v>137</v>
      </c>
      <c r="AP406" s="104"/>
      <c r="AQ406" s="110" t="s">
        <v>1010</v>
      </c>
      <c r="AR406" s="104" t="s">
        <v>75</v>
      </c>
      <c r="AS406" s="110" t="s">
        <v>137</v>
      </c>
      <c r="AT406" s="104"/>
      <c r="AU406" s="110" t="s">
        <v>137</v>
      </c>
      <c r="AV406" s="104"/>
      <c r="AW406" s="110" t="s">
        <v>137</v>
      </c>
      <c r="AX406" s="104"/>
      <c r="AY406" s="110" t="s">
        <v>137</v>
      </c>
      <c r="AZ406" s="104"/>
      <c r="BA406" s="110" t="s">
        <v>137</v>
      </c>
      <c r="BB406" s="104"/>
      <c r="BC406" s="110" t="s">
        <v>705</v>
      </c>
      <c r="BD406" s="104" t="s">
        <v>553</v>
      </c>
      <c r="BE406" s="110" t="s">
        <v>1030</v>
      </c>
      <c r="BF406" s="104" t="s">
        <v>591</v>
      </c>
      <c r="BG406" s="110" t="s">
        <v>137</v>
      </c>
      <c r="BH406" s="104"/>
      <c r="BI406" s="110" t="s">
        <v>137</v>
      </c>
      <c r="BJ406" s="104"/>
      <c r="BK406" s="110" t="s">
        <v>137</v>
      </c>
      <c r="BL406" s="104"/>
      <c r="BM406" s="110" t="s">
        <v>137</v>
      </c>
      <c r="BN406" s="104"/>
      <c r="BO406" s="110" t="s">
        <v>137</v>
      </c>
      <c r="BP406" s="104"/>
      <c r="BQ406" s="110" t="s">
        <v>137</v>
      </c>
      <c r="BR406" s="104"/>
      <c r="BS406" s="110" t="s">
        <v>137</v>
      </c>
      <c r="BT406" s="104"/>
      <c r="BU406" s="110" t="s">
        <v>137</v>
      </c>
      <c r="BV406" s="104"/>
      <c r="BW406" s="110" t="s">
        <v>137</v>
      </c>
      <c r="BX406" s="104"/>
      <c r="BY406" s="110" t="s">
        <v>137</v>
      </c>
      <c r="BZ406" s="104"/>
      <c r="CA406" s="110" t="s">
        <v>137</v>
      </c>
      <c r="CB406" s="104"/>
      <c r="CC406" s="110"/>
      <c r="CD406" s="104"/>
      <c r="CE406" s="110" t="s">
        <v>137</v>
      </c>
      <c r="CF406" s="104"/>
      <c r="CG406" s="110" t="s">
        <v>137</v>
      </c>
      <c r="CH406" s="104"/>
      <c r="CI406" s="110" t="s">
        <v>137</v>
      </c>
      <c r="CJ406" s="104"/>
      <c r="CK406" s="110" t="s">
        <v>137</v>
      </c>
      <c r="CL406" s="104"/>
      <c r="CM406" s="110" t="s">
        <v>137</v>
      </c>
      <c r="CN406" s="104"/>
      <c r="CO406" s="110" t="s">
        <v>137</v>
      </c>
      <c r="CP406" s="104"/>
      <c r="CQ406" s="110" t="s">
        <v>137</v>
      </c>
      <c r="CR406" s="104"/>
      <c r="CS406" s="110" t="s">
        <v>137</v>
      </c>
      <c r="CT406" s="104"/>
      <c r="CU406" s="110" t="s">
        <v>137</v>
      </c>
      <c r="CV406" s="104"/>
      <c r="CW406" s="110" t="s">
        <v>137</v>
      </c>
      <c r="CX406" s="104"/>
      <c r="CY406" s="110" t="s">
        <v>137</v>
      </c>
      <c r="CZ406" s="104"/>
      <c r="DA406" s="110"/>
      <c r="DB406" s="104"/>
    </row>
    <row r="407" spans="1:106">
      <c r="A407" s="104" t="s">
        <v>281</v>
      </c>
      <c r="B407" s="104"/>
      <c r="C407" s="104"/>
      <c r="D407" s="104">
        <v>2</v>
      </c>
      <c r="E407" s="110" t="s">
        <v>3727</v>
      </c>
      <c r="F407" s="110" t="s">
        <v>2691</v>
      </c>
      <c r="G407" s="110" t="s">
        <v>1008</v>
      </c>
      <c r="H407" s="104" t="s">
        <v>594</v>
      </c>
      <c r="I407" s="110" t="s">
        <v>1015</v>
      </c>
      <c r="J407" s="104" t="s">
        <v>539</v>
      </c>
      <c r="K407" s="110" t="s">
        <v>137</v>
      </c>
      <c r="L407" s="104"/>
      <c r="M407" s="110" t="s">
        <v>137</v>
      </c>
      <c r="N407" s="104"/>
      <c r="O407" s="110" t="s">
        <v>137</v>
      </c>
      <c r="P407" s="104"/>
      <c r="Q407" s="110" t="s">
        <v>137</v>
      </c>
      <c r="R407" s="104"/>
      <c r="S407" s="110"/>
      <c r="T407" s="104"/>
      <c r="U407" s="110"/>
      <c r="V407" s="104"/>
      <c r="W407" s="110"/>
      <c r="X407" s="104"/>
      <c r="Y407" s="110" t="s">
        <v>1016</v>
      </c>
      <c r="Z407" s="104" t="s">
        <v>71</v>
      </c>
      <c r="AA407" s="110" t="s">
        <v>137</v>
      </c>
      <c r="AB407" s="104"/>
      <c r="AC407" s="110" t="s">
        <v>137</v>
      </c>
      <c r="AD407" s="104"/>
      <c r="AE407" s="110" t="s">
        <v>137</v>
      </c>
      <c r="AF407" s="104"/>
      <c r="AG407" s="110" t="s">
        <v>137</v>
      </c>
      <c r="AH407" s="104"/>
      <c r="AI407" s="110" t="s">
        <v>995</v>
      </c>
      <c r="AJ407" s="104" t="s">
        <v>548</v>
      </c>
      <c r="AK407" s="110" t="s">
        <v>998</v>
      </c>
      <c r="AL407" s="111" t="s">
        <v>542</v>
      </c>
      <c r="AM407" s="110" t="s">
        <v>683</v>
      </c>
      <c r="AN407" s="104" t="s">
        <v>592</v>
      </c>
      <c r="AO407" s="110" t="s">
        <v>137</v>
      </c>
      <c r="AP407" s="104"/>
      <c r="AQ407" s="110" t="s">
        <v>1010</v>
      </c>
      <c r="AR407" s="104" t="s">
        <v>75</v>
      </c>
      <c r="AS407" s="110" t="s">
        <v>137</v>
      </c>
      <c r="AT407" s="104"/>
      <c r="AU407" s="110" t="s">
        <v>137</v>
      </c>
      <c r="AV407" s="104"/>
      <c r="AW407" s="110" t="s">
        <v>137</v>
      </c>
      <c r="AX407" s="104"/>
      <c r="AY407" s="110" t="s">
        <v>137</v>
      </c>
      <c r="AZ407" s="104"/>
      <c r="BA407" s="110" t="s">
        <v>137</v>
      </c>
      <c r="BB407" s="104"/>
      <c r="BC407" s="110" t="s">
        <v>705</v>
      </c>
      <c r="BD407" s="104" t="s">
        <v>553</v>
      </c>
      <c r="BE407" s="110" t="s">
        <v>1030</v>
      </c>
      <c r="BF407" s="104" t="s">
        <v>591</v>
      </c>
      <c r="BG407" s="110" t="s">
        <v>137</v>
      </c>
      <c r="BH407" s="104"/>
      <c r="BI407" s="110" t="s">
        <v>137</v>
      </c>
      <c r="BJ407" s="104"/>
      <c r="BK407" s="110" t="s">
        <v>137</v>
      </c>
      <c r="BL407" s="104"/>
      <c r="BM407" s="110" t="s">
        <v>137</v>
      </c>
      <c r="BN407" s="104"/>
      <c r="BO407" s="110" t="s">
        <v>137</v>
      </c>
      <c r="BP407" s="104"/>
      <c r="BQ407" s="110" t="s">
        <v>137</v>
      </c>
      <c r="BR407" s="104"/>
      <c r="BS407" s="110" t="s">
        <v>137</v>
      </c>
      <c r="BT407" s="104"/>
      <c r="BU407" s="110" t="s">
        <v>137</v>
      </c>
      <c r="BV407" s="104"/>
      <c r="BW407" s="110" t="s">
        <v>137</v>
      </c>
      <c r="BX407" s="104"/>
      <c r="BY407" s="110" t="s">
        <v>137</v>
      </c>
      <c r="BZ407" s="104"/>
      <c r="CA407" s="110" t="s">
        <v>137</v>
      </c>
      <c r="CB407" s="104"/>
      <c r="CC407" s="110"/>
      <c r="CD407" s="104"/>
      <c r="CE407" s="110" t="s">
        <v>137</v>
      </c>
      <c r="CF407" s="104"/>
      <c r="CG407" s="110" t="s">
        <v>137</v>
      </c>
      <c r="CH407" s="104"/>
      <c r="CI407" s="110" t="s">
        <v>137</v>
      </c>
      <c r="CJ407" s="104"/>
      <c r="CK407" s="110" t="s">
        <v>137</v>
      </c>
      <c r="CL407" s="104"/>
      <c r="CM407" s="110" t="s">
        <v>137</v>
      </c>
      <c r="CN407" s="104"/>
      <c r="CO407" s="110" t="s">
        <v>137</v>
      </c>
      <c r="CP407" s="104"/>
      <c r="CQ407" s="110" t="s">
        <v>137</v>
      </c>
      <c r="CR407" s="104"/>
      <c r="CS407" s="110" t="s">
        <v>137</v>
      </c>
      <c r="CT407" s="104"/>
      <c r="CU407" s="110" t="s">
        <v>137</v>
      </c>
      <c r="CV407" s="104"/>
      <c r="CW407" s="110" t="s">
        <v>137</v>
      </c>
      <c r="CX407" s="104"/>
      <c r="CY407" s="110" t="s">
        <v>137</v>
      </c>
      <c r="CZ407" s="104"/>
      <c r="DA407" s="110"/>
      <c r="DB407" s="104"/>
    </row>
    <row r="408" spans="1:106">
      <c r="A408" s="104" t="s">
        <v>305</v>
      </c>
      <c r="B408" s="104"/>
      <c r="C408" s="104"/>
      <c r="D408" s="104">
        <v>2</v>
      </c>
      <c r="E408" s="110" t="s">
        <v>3727</v>
      </c>
      <c r="F408" s="110" t="s">
        <v>2691</v>
      </c>
      <c r="G408" s="110" t="s">
        <v>1008</v>
      </c>
      <c r="H408" s="104" t="s">
        <v>594</v>
      </c>
      <c r="I408" s="110" t="s">
        <v>986</v>
      </c>
      <c r="J408" s="104" t="s">
        <v>545</v>
      </c>
      <c r="K408" s="110" t="s">
        <v>137</v>
      </c>
      <c r="L408" s="104"/>
      <c r="M408" s="110" t="s">
        <v>137</v>
      </c>
      <c r="N408" s="104"/>
      <c r="O408" s="110" t="s">
        <v>137</v>
      </c>
      <c r="P408" s="104"/>
      <c r="Q408" s="110" t="s">
        <v>137</v>
      </c>
      <c r="R408" s="104"/>
      <c r="S408" s="110"/>
      <c r="T408" s="104"/>
      <c r="U408" s="110"/>
      <c r="V408" s="104"/>
      <c r="W408" s="110"/>
      <c r="X408" s="104"/>
      <c r="Y408" s="110" t="s">
        <v>1016</v>
      </c>
      <c r="Z408" s="104" t="s">
        <v>71</v>
      </c>
      <c r="AA408" s="110" t="s">
        <v>137</v>
      </c>
      <c r="AB408" s="104"/>
      <c r="AC408" s="110" t="s">
        <v>137</v>
      </c>
      <c r="AD408" s="104"/>
      <c r="AE408" s="110" t="s">
        <v>137</v>
      </c>
      <c r="AF408" s="104"/>
      <c r="AG408" s="110" t="s">
        <v>137</v>
      </c>
      <c r="AH408" s="104"/>
      <c r="AI408" s="110" t="s">
        <v>995</v>
      </c>
      <c r="AJ408" s="104" t="s">
        <v>548</v>
      </c>
      <c r="AK408" s="110" t="s">
        <v>998</v>
      </c>
      <c r="AL408" s="111" t="s">
        <v>542</v>
      </c>
      <c r="AM408" s="110" t="s">
        <v>683</v>
      </c>
      <c r="AN408" s="104" t="s">
        <v>592</v>
      </c>
      <c r="AO408" s="110" t="s">
        <v>137</v>
      </c>
      <c r="AP408" s="104"/>
      <c r="AQ408" s="110" t="s">
        <v>1010</v>
      </c>
      <c r="AR408" s="104" t="s">
        <v>75</v>
      </c>
      <c r="AS408" s="110" t="s">
        <v>137</v>
      </c>
      <c r="AT408" s="104"/>
      <c r="AU408" s="110" t="s">
        <v>137</v>
      </c>
      <c r="AV408" s="104"/>
      <c r="AW408" s="110" t="s">
        <v>137</v>
      </c>
      <c r="AX408" s="104"/>
      <c r="AY408" s="110" t="s">
        <v>137</v>
      </c>
      <c r="AZ408" s="104"/>
      <c r="BA408" s="110" t="s">
        <v>137</v>
      </c>
      <c r="BB408" s="104"/>
      <c r="BC408" s="110" t="s">
        <v>705</v>
      </c>
      <c r="BD408" s="104" t="s">
        <v>553</v>
      </c>
      <c r="BE408" s="110" t="s">
        <v>1030</v>
      </c>
      <c r="BF408" s="104" t="s">
        <v>591</v>
      </c>
      <c r="BG408" s="110" t="s">
        <v>137</v>
      </c>
      <c r="BH408" s="104"/>
      <c r="BI408" s="110" t="s">
        <v>137</v>
      </c>
      <c r="BJ408" s="104"/>
      <c r="BK408" s="110" t="s">
        <v>137</v>
      </c>
      <c r="BL408" s="104"/>
      <c r="BM408" s="110" t="s">
        <v>137</v>
      </c>
      <c r="BN408" s="104"/>
      <c r="BO408" s="110" t="s">
        <v>137</v>
      </c>
      <c r="BP408" s="104"/>
      <c r="BQ408" s="110" t="s">
        <v>137</v>
      </c>
      <c r="BR408" s="104"/>
      <c r="BS408" s="110" t="s">
        <v>137</v>
      </c>
      <c r="BT408" s="104"/>
      <c r="BU408" s="110" t="s">
        <v>137</v>
      </c>
      <c r="BV408" s="104"/>
      <c r="BW408" s="110" t="s">
        <v>137</v>
      </c>
      <c r="BX408" s="104"/>
      <c r="BY408" s="110" t="s">
        <v>137</v>
      </c>
      <c r="BZ408" s="104"/>
      <c r="CA408" s="110" t="s">
        <v>137</v>
      </c>
      <c r="CB408" s="104"/>
      <c r="CC408" s="110"/>
      <c r="CD408" s="104"/>
      <c r="CE408" s="110" t="s">
        <v>137</v>
      </c>
      <c r="CF408" s="104"/>
      <c r="CG408" s="110" t="s">
        <v>137</v>
      </c>
      <c r="CH408" s="104"/>
      <c r="CI408" s="110" t="s">
        <v>137</v>
      </c>
      <c r="CJ408" s="104"/>
      <c r="CK408" s="110" t="s">
        <v>137</v>
      </c>
      <c r="CL408" s="104"/>
      <c r="CM408" s="110" t="s">
        <v>137</v>
      </c>
      <c r="CN408" s="104"/>
      <c r="CO408" s="110" t="s">
        <v>137</v>
      </c>
      <c r="CP408" s="104"/>
      <c r="CQ408" s="110" t="s">
        <v>137</v>
      </c>
      <c r="CR408" s="104"/>
      <c r="CS408" s="110" t="s">
        <v>137</v>
      </c>
      <c r="CT408" s="104"/>
      <c r="CU408" s="110" t="s">
        <v>137</v>
      </c>
      <c r="CV408" s="104"/>
      <c r="CW408" s="110" t="s">
        <v>137</v>
      </c>
      <c r="CX408" s="104"/>
      <c r="CY408" s="110" t="s">
        <v>137</v>
      </c>
      <c r="CZ408" s="104"/>
      <c r="DA408" s="110"/>
      <c r="DB408" s="104"/>
    </row>
    <row r="409" spans="1:106">
      <c r="A409" s="104" t="s">
        <v>276</v>
      </c>
      <c r="B409" s="104"/>
      <c r="C409" s="104"/>
      <c r="D409" s="104">
        <v>2</v>
      </c>
      <c r="E409" s="110" t="s">
        <v>3727</v>
      </c>
      <c r="F409" s="110" t="s">
        <v>2691</v>
      </c>
      <c r="G409" s="110" t="s">
        <v>1008</v>
      </c>
      <c r="H409" s="104" t="s">
        <v>594</v>
      </c>
      <c r="I409" s="110" t="s">
        <v>1015</v>
      </c>
      <c r="J409" s="104" t="s">
        <v>539</v>
      </c>
      <c r="K409" s="110" t="s">
        <v>137</v>
      </c>
      <c r="L409" s="104"/>
      <c r="M409" s="110" t="s">
        <v>137</v>
      </c>
      <c r="N409" s="104"/>
      <c r="O409" s="110" t="s">
        <v>137</v>
      </c>
      <c r="P409" s="104"/>
      <c r="Q409" s="110" t="s">
        <v>137</v>
      </c>
      <c r="R409" s="104"/>
      <c r="S409" s="110"/>
      <c r="T409" s="104"/>
      <c r="U409" s="110"/>
      <c r="V409" s="104"/>
      <c r="W409" s="110"/>
      <c r="X409" s="104"/>
      <c r="Y409" s="110" t="s">
        <v>1016</v>
      </c>
      <c r="Z409" s="104" t="s">
        <v>71</v>
      </c>
      <c r="AA409" s="110" t="s">
        <v>137</v>
      </c>
      <c r="AB409" s="104"/>
      <c r="AC409" s="110" t="s">
        <v>137</v>
      </c>
      <c r="AD409" s="104"/>
      <c r="AE409" s="110" t="s">
        <v>137</v>
      </c>
      <c r="AF409" s="104"/>
      <c r="AG409" s="110" t="s">
        <v>137</v>
      </c>
      <c r="AH409" s="104"/>
      <c r="AI409" s="110" t="s">
        <v>995</v>
      </c>
      <c r="AJ409" s="104" t="s">
        <v>548</v>
      </c>
      <c r="AK409" s="110" t="s">
        <v>998</v>
      </c>
      <c r="AL409" s="111" t="s">
        <v>542</v>
      </c>
      <c r="AM409" s="110" t="s">
        <v>683</v>
      </c>
      <c r="AN409" s="104" t="s">
        <v>592</v>
      </c>
      <c r="AO409" s="110" t="s">
        <v>137</v>
      </c>
      <c r="AP409" s="104"/>
      <c r="AQ409" s="110" t="s">
        <v>1009</v>
      </c>
      <c r="AR409" s="104" t="s">
        <v>74</v>
      </c>
      <c r="AS409" s="110" t="s">
        <v>137</v>
      </c>
      <c r="AT409" s="104"/>
      <c r="AU409" s="110" t="s">
        <v>137</v>
      </c>
      <c r="AV409" s="104"/>
      <c r="AW409" s="110" t="s">
        <v>137</v>
      </c>
      <c r="AX409" s="104"/>
      <c r="AY409" s="110" t="s">
        <v>137</v>
      </c>
      <c r="AZ409" s="104"/>
      <c r="BA409" s="110" t="s">
        <v>137</v>
      </c>
      <c r="BB409" s="104"/>
      <c r="BC409" s="110" t="s">
        <v>705</v>
      </c>
      <c r="BD409" s="104" t="s">
        <v>553</v>
      </c>
      <c r="BE409" s="110" t="s">
        <v>1031</v>
      </c>
      <c r="BF409" s="104" t="s">
        <v>593</v>
      </c>
      <c r="BG409" s="110" t="s">
        <v>137</v>
      </c>
      <c r="BH409" s="104"/>
      <c r="BI409" s="110" t="s">
        <v>137</v>
      </c>
      <c r="BJ409" s="104"/>
      <c r="BK409" s="110" t="s">
        <v>137</v>
      </c>
      <c r="BL409" s="104"/>
      <c r="BM409" s="110" t="s">
        <v>137</v>
      </c>
      <c r="BN409" s="104"/>
      <c r="BO409" s="110" t="s">
        <v>137</v>
      </c>
      <c r="BP409" s="104"/>
      <c r="BQ409" s="110" t="s">
        <v>137</v>
      </c>
      <c r="BR409" s="104"/>
      <c r="BS409" s="110" t="s">
        <v>137</v>
      </c>
      <c r="BT409" s="104"/>
      <c r="BU409" s="110" t="s">
        <v>137</v>
      </c>
      <c r="BV409" s="104"/>
      <c r="BW409" s="110" t="s">
        <v>137</v>
      </c>
      <c r="BX409" s="104"/>
      <c r="BY409" s="110" t="s">
        <v>137</v>
      </c>
      <c r="BZ409" s="104"/>
      <c r="CA409" s="110" t="s">
        <v>137</v>
      </c>
      <c r="CB409" s="104"/>
      <c r="CC409" s="110"/>
      <c r="CD409" s="104"/>
      <c r="CE409" s="110" t="s">
        <v>137</v>
      </c>
      <c r="CF409" s="104"/>
      <c r="CG409" s="110" t="s">
        <v>137</v>
      </c>
      <c r="CH409" s="104"/>
      <c r="CI409" s="110" t="s">
        <v>137</v>
      </c>
      <c r="CJ409" s="104"/>
      <c r="CK409" s="110" t="s">
        <v>137</v>
      </c>
      <c r="CL409" s="104"/>
      <c r="CM409" s="110" t="s">
        <v>137</v>
      </c>
      <c r="CN409" s="104"/>
      <c r="CO409" s="110" t="s">
        <v>137</v>
      </c>
      <c r="CP409" s="104"/>
      <c r="CQ409" s="110" t="s">
        <v>137</v>
      </c>
      <c r="CR409" s="104"/>
      <c r="CS409" s="110" t="s">
        <v>137</v>
      </c>
      <c r="CT409" s="104"/>
      <c r="CU409" s="110" t="s">
        <v>137</v>
      </c>
      <c r="CV409" s="104"/>
      <c r="CW409" s="110" t="s">
        <v>137</v>
      </c>
      <c r="CX409" s="104"/>
      <c r="CY409" s="110" t="s">
        <v>137</v>
      </c>
      <c r="CZ409" s="104"/>
      <c r="DA409" s="110"/>
      <c r="DB409" s="104"/>
    </row>
    <row r="410" spans="1:106">
      <c r="A410" s="104" t="s">
        <v>274</v>
      </c>
      <c r="B410" s="104"/>
      <c r="C410" s="104"/>
      <c r="D410" s="104">
        <v>2</v>
      </c>
      <c r="E410" s="110" t="s">
        <v>3727</v>
      </c>
      <c r="F410" s="110" t="s">
        <v>2691</v>
      </c>
      <c r="G410" s="110" t="s">
        <v>984</v>
      </c>
      <c r="H410" s="104" t="s">
        <v>595</v>
      </c>
      <c r="I410" s="110" t="s">
        <v>1015</v>
      </c>
      <c r="J410" s="104" t="s">
        <v>539</v>
      </c>
      <c r="K410" s="110" t="s">
        <v>137</v>
      </c>
      <c r="L410" s="104"/>
      <c r="M410" s="110" t="s">
        <v>137</v>
      </c>
      <c r="N410" s="104"/>
      <c r="O410" s="110" t="s">
        <v>137</v>
      </c>
      <c r="P410" s="104"/>
      <c r="Q410" s="110" t="s">
        <v>137</v>
      </c>
      <c r="R410" s="104"/>
      <c r="S410" s="110"/>
      <c r="T410" s="104"/>
      <c r="U410" s="110"/>
      <c r="V410" s="104"/>
      <c r="W410" s="110"/>
      <c r="X410" s="104"/>
      <c r="Y410" s="110" t="s">
        <v>1016</v>
      </c>
      <c r="Z410" s="104" t="s">
        <v>71</v>
      </c>
      <c r="AA410" s="110" t="s">
        <v>137</v>
      </c>
      <c r="AB410" s="104"/>
      <c r="AC410" s="110" t="s">
        <v>137</v>
      </c>
      <c r="AD410" s="104"/>
      <c r="AE410" s="110" t="s">
        <v>137</v>
      </c>
      <c r="AF410" s="104"/>
      <c r="AG410" s="110" t="s">
        <v>137</v>
      </c>
      <c r="AH410" s="104"/>
      <c r="AI410" s="110" t="s">
        <v>995</v>
      </c>
      <c r="AJ410" s="104" t="s">
        <v>548</v>
      </c>
      <c r="AK410" s="110" t="s">
        <v>998</v>
      </c>
      <c r="AL410" s="111" t="s">
        <v>542</v>
      </c>
      <c r="AM410" s="110" t="s">
        <v>683</v>
      </c>
      <c r="AN410" s="104" t="s">
        <v>592</v>
      </c>
      <c r="AO410" s="110" t="s">
        <v>137</v>
      </c>
      <c r="AP410" s="104"/>
      <c r="AQ410" s="110" t="s">
        <v>1009</v>
      </c>
      <c r="AR410" s="104" t="s">
        <v>74</v>
      </c>
      <c r="AS410" s="110" t="s">
        <v>137</v>
      </c>
      <c r="AT410" s="104"/>
      <c r="AU410" s="110" t="s">
        <v>137</v>
      </c>
      <c r="AV410" s="104"/>
      <c r="AW410" s="110" t="s">
        <v>137</v>
      </c>
      <c r="AX410" s="104"/>
      <c r="AY410" s="110" t="s">
        <v>137</v>
      </c>
      <c r="AZ410" s="104"/>
      <c r="BA410" s="110" t="s">
        <v>137</v>
      </c>
      <c r="BB410" s="104"/>
      <c r="BC410" s="110" t="s">
        <v>705</v>
      </c>
      <c r="BD410" s="104" t="s">
        <v>553</v>
      </c>
      <c r="BE410" s="110" t="s">
        <v>1031</v>
      </c>
      <c r="BF410" s="104" t="s">
        <v>593</v>
      </c>
      <c r="BG410" s="110" t="s">
        <v>137</v>
      </c>
      <c r="BH410" s="104"/>
      <c r="BI410" s="110" t="s">
        <v>137</v>
      </c>
      <c r="BJ410" s="104"/>
      <c r="BK410" s="110" t="s">
        <v>137</v>
      </c>
      <c r="BL410" s="104"/>
      <c r="BM410" s="110" t="s">
        <v>137</v>
      </c>
      <c r="BN410" s="104"/>
      <c r="BO410" s="110" t="s">
        <v>137</v>
      </c>
      <c r="BP410" s="104"/>
      <c r="BQ410" s="110" t="s">
        <v>137</v>
      </c>
      <c r="BR410" s="104"/>
      <c r="BS410" s="110" t="s">
        <v>137</v>
      </c>
      <c r="BT410" s="104"/>
      <c r="BU410" s="110" t="s">
        <v>137</v>
      </c>
      <c r="BV410" s="104"/>
      <c r="BW410" s="110" t="s">
        <v>137</v>
      </c>
      <c r="BX410" s="104"/>
      <c r="BY410" s="110" t="s">
        <v>137</v>
      </c>
      <c r="BZ410" s="104"/>
      <c r="CA410" s="110" t="s">
        <v>137</v>
      </c>
      <c r="CB410" s="104"/>
      <c r="CC410" s="110"/>
      <c r="CD410" s="104"/>
      <c r="CE410" s="110" t="s">
        <v>137</v>
      </c>
      <c r="CF410" s="104"/>
      <c r="CG410" s="110" t="s">
        <v>137</v>
      </c>
      <c r="CH410" s="104"/>
      <c r="CI410" s="110" t="s">
        <v>137</v>
      </c>
      <c r="CJ410" s="104"/>
      <c r="CK410" s="110" t="s">
        <v>137</v>
      </c>
      <c r="CL410" s="104"/>
      <c r="CM410" s="110" t="s">
        <v>137</v>
      </c>
      <c r="CN410" s="104"/>
      <c r="CO410" s="110" t="s">
        <v>137</v>
      </c>
      <c r="CP410" s="104"/>
      <c r="CQ410" s="110" t="s">
        <v>137</v>
      </c>
      <c r="CR410" s="104"/>
      <c r="CS410" s="110" t="s">
        <v>137</v>
      </c>
      <c r="CT410" s="104"/>
      <c r="CU410" s="110" t="s">
        <v>137</v>
      </c>
      <c r="CV410" s="104"/>
      <c r="CW410" s="110" t="s">
        <v>137</v>
      </c>
      <c r="CX410" s="104"/>
      <c r="CY410" s="110" t="s">
        <v>137</v>
      </c>
      <c r="CZ410" s="104"/>
      <c r="DA410" s="110"/>
      <c r="DB410" s="104"/>
    </row>
    <row r="411" spans="1:106">
      <c r="A411" s="104" t="s">
        <v>277</v>
      </c>
      <c r="B411" s="104"/>
      <c r="C411" s="104"/>
      <c r="D411" s="104">
        <v>2</v>
      </c>
      <c r="E411" s="110" t="s">
        <v>3727</v>
      </c>
      <c r="F411" s="110" t="s">
        <v>2691</v>
      </c>
      <c r="G411" s="110" t="s">
        <v>1008</v>
      </c>
      <c r="H411" s="104" t="s">
        <v>594</v>
      </c>
      <c r="I411" s="110" t="s">
        <v>1015</v>
      </c>
      <c r="J411" s="104" t="s">
        <v>539</v>
      </c>
      <c r="K411" s="110" t="s">
        <v>137</v>
      </c>
      <c r="L411" s="104"/>
      <c r="M411" s="110" t="s">
        <v>137</v>
      </c>
      <c r="N411" s="104"/>
      <c r="O411" s="110" t="s">
        <v>137</v>
      </c>
      <c r="P411" s="104"/>
      <c r="Q411" s="110" t="s">
        <v>137</v>
      </c>
      <c r="R411" s="104"/>
      <c r="S411" s="110"/>
      <c r="T411" s="104"/>
      <c r="U411" s="110"/>
      <c r="V411" s="104"/>
      <c r="W411" s="110"/>
      <c r="X411" s="104"/>
      <c r="Y411" s="110" t="s">
        <v>1016</v>
      </c>
      <c r="Z411" s="104" t="s">
        <v>71</v>
      </c>
      <c r="AA411" s="110" t="s">
        <v>137</v>
      </c>
      <c r="AB411" s="104"/>
      <c r="AC411" s="110" t="s">
        <v>137</v>
      </c>
      <c r="AD411" s="104"/>
      <c r="AE411" s="110" t="s">
        <v>137</v>
      </c>
      <c r="AF411" s="104"/>
      <c r="AG411" s="110" t="s">
        <v>137</v>
      </c>
      <c r="AH411" s="104"/>
      <c r="AI411" s="110" t="s">
        <v>995</v>
      </c>
      <c r="AJ411" s="104" t="s">
        <v>548</v>
      </c>
      <c r="AK411" s="110" t="s">
        <v>998</v>
      </c>
      <c r="AL411" s="111" t="s">
        <v>542</v>
      </c>
      <c r="AM411" s="110" t="s">
        <v>683</v>
      </c>
      <c r="AN411" s="104" t="s">
        <v>592</v>
      </c>
      <c r="AO411" s="110" t="s">
        <v>137</v>
      </c>
      <c r="AP411" s="104"/>
      <c r="AQ411" s="110" t="s">
        <v>1010</v>
      </c>
      <c r="AR411" s="104" t="s">
        <v>75</v>
      </c>
      <c r="AS411" s="110" t="s">
        <v>137</v>
      </c>
      <c r="AT411" s="104"/>
      <c r="AU411" s="110" t="s">
        <v>137</v>
      </c>
      <c r="AV411" s="104"/>
      <c r="AW411" s="110" t="s">
        <v>137</v>
      </c>
      <c r="AX411" s="104"/>
      <c r="AY411" s="110" t="s">
        <v>137</v>
      </c>
      <c r="AZ411" s="104"/>
      <c r="BA411" s="110" t="s">
        <v>137</v>
      </c>
      <c r="BB411" s="104"/>
      <c r="BC411" s="110" t="s">
        <v>705</v>
      </c>
      <c r="BD411" s="104" t="s">
        <v>553</v>
      </c>
      <c r="BE411" s="110" t="s">
        <v>1031</v>
      </c>
      <c r="BF411" s="104" t="s">
        <v>593</v>
      </c>
      <c r="BG411" s="110" t="s">
        <v>137</v>
      </c>
      <c r="BH411" s="104"/>
      <c r="BI411" s="110" t="s">
        <v>137</v>
      </c>
      <c r="BJ411" s="104"/>
      <c r="BK411" s="110" t="s">
        <v>137</v>
      </c>
      <c r="BL411" s="104"/>
      <c r="BM411" s="110" t="s">
        <v>137</v>
      </c>
      <c r="BN411" s="104"/>
      <c r="BO411" s="110" t="s">
        <v>137</v>
      </c>
      <c r="BP411" s="104"/>
      <c r="BQ411" s="110" t="s">
        <v>137</v>
      </c>
      <c r="BR411" s="104"/>
      <c r="BS411" s="110" t="s">
        <v>137</v>
      </c>
      <c r="BT411" s="104"/>
      <c r="BU411" s="110" t="s">
        <v>137</v>
      </c>
      <c r="BV411" s="104"/>
      <c r="BW411" s="110" t="s">
        <v>137</v>
      </c>
      <c r="BX411" s="104"/>
      <c r="BY411" s="110" t="s">
        <v>137</v>
      </c>
      <c r="BZ411" s="104"/>
      <c r="CA411" s="110" t="s">
        <v>137</v>
      </c>
      <c r="CB411" s="104"/>
      <c r="CC411" s="110"/>
      <c r="CD411" s="104"/>
      <c r="CE411" s="110" t="s">
        <v>137</v>
      </c>
      <c r="CF411" s="104"/>
      <c r="CG411" s="110" t="s">
        <v>137</v>
      </c>
      <c r="CH411" s="104"/>
      <c r="CI411" s="110" t="s">
        <v>137</v>
      </c>
      <c r="CJ411" s="104"/>
      <c r="CK411" s="110" t="s">
        <v>137</v>
      </c>
      <c r="CL411" s="104"/>
      <c r="CM411" s="110" t="s">
        <v>137</v>
      </c>
      <c r="CN411" s="104"/>
      <c r="CO411" s="110" t="s">
        <v>137</v>
      </c>
      <c r="CP411" s="104"/>
      <c r="CQ411" s="110" t="s">
        <v>137</v>
      </c>
      <c r="CR411" s="104"/>
      <c r="CS411" s="110" t="s">
        <v>137</v>
      </c>
      <c r="CT411" s="104"/>
      <c r="CU411" s="110" t="s">
        <v>137</v>
      </c>
      <c r="CV411" s="104"/>
      <c r="CW411" s="110" t="s">
        <v>137</v>
      </c>
      <c r="CX411" s="104"/>
      <c r="CY411" s="110" t="s">
        <v>137</v>
      </c>
      <c r="CZ411" s="104"/>
      <c r="DA411" s="110"/>
      <c r="DB411" s="104"/>
    </row>
    <row r="412" spans="1:106">
      <c r="A412" s="104" t="s">
        <v>275</v>
      </c>
      <c r="B412" s="104"/>
      <c r="C412" s="104"/>
      <c r="D412" s="104">
        <v>2</v>
      </c>
      <c r="E412" s="110" t="s">
        <v>3727</v>
      </c>
      <c r="F412" s="110" t="s">
        <v>2691</v>
      </c>
      <c r="G412" s="110" t="s">
        <v>984</v>
      </c>
      <c r="H412" s="104" t="s">
        <v>595</v>
      </c>
      <c r="I412" s="110" t="s">
        <v>1015</v>
      </c>
      <c r="J412" s="104" t="s">
        <v>539</v>
      </c>
      <c r="K412" s="110" t="s">
        <v>137</v>
      </c>
      <c r="L412" s="104"/>
      <c r="M412" s="110" t="s">
        <v>137</v>
      </c>
      <c r="N412" s="104"/>
      <c r="O412" s="110" t="s">
        <v>137</v>
      </c>
      <c r="P412" s="104"/>
      <c r="Q412" s="110" t="s">
        <v>137</v>
      </c>
      <c r="R412" s="104"/>
      <c r="S412" s="110"/>
      <c r="T412" s="104"/>
      <c r="U412" s="110"/>
      <c r="V412" s="104"/>
      <c r="W412" s="110"/>
      <c r="X412" s="104"/>
      <c r="Y412" s="110" t="s">
        <v>1016</v>
      </c>
      <c r="Z412" s="104" t="s">
        <v>71</v>
      </c>
      <c r="AA412" s="110" t="s">
        <v>137</v>
      </c>
      <c r="AB412" s="104"/>
      <c r="AC412" s="110" t="s">
        <v>137</v>
      </c>
      <c r="AD412" s="104"/>
      <c r="AE412" s="110" t="s">
        <v>137</v>
      </c>
      <c r="AF412" s="104"/>
      <c r="AG412" s="110" t="s">
        <v>137</v>
      </c>
      <c r="AH412" s="104"/>
      <c r="AI412" s="110" t="s">
        <v>995</v>
      </c>
      <c r="AJ412" s="104" t="s">
        <v>548</v>
      </c>
      <c r="AK412" s="110" t="s">
        <v>998</v>
      </c>
      <c r="AL412" s="111" t="s">
        <v>542</v>
      </c>
      <c r="AM412" s="110" t="s">
        <v>683</v>
      </c>
      <c r="AN412" s="104" t="s">
        <v>592</v>
      </c>
      <c r="AO412" s="110" t="s">
        <v>137</v>
      </c>
      <c r="AP412" s="104"/>
      <c r="AQ412" s="110" t="s">
        <v>1010</v>
      </c>
      <c r="AR412" s="104" t="s">
        <v>75</v>
      </c>
      <c r="AS412" s="110" t="s">
        <v>137</v>
      </c>
      <c r="AT412" s="104"/>
      <c r="AU412" s="110" t="s">
        <v>137</v>
      </c>
      <c r="AV412" s="104"/>
      <c r="AW412" s="110" t="s">
        <v>137</v>
      </c>
      <c r="AX412" s="104"/>
      <c r="AY412" s="110" t="s">
        <v>137</v>
      </c>
      <c r="AZ412" s="104"/>
      <c r="BA412" s="110" t="s">
        <v>137</v>
      </c>
      <c r="BB412" s="104"/>
      <c r="BC412" s="110" t="s">
        <v>705</v>
      </c>
      <c r="BD412" s="104" t="s">
        <v>553</v>
      </c>
      <c r="BE412" s="110" t="s">
        <v>1031</v>
      </c>
      <c r="BF412" s="104" t="s">
        <v>593</v>
      </c>
      <c r="BG412" s="110" t="s">
        <v>137</v>
      </c>
      <c r="BH412" s="104"/>
      <c r="BI412" s="110" t="s">
        <v>137</v>
      </c>
      <c r="BJ412" s="104"/>
      <c r="BK412" s="110" t="s">
        <v>137</v>
      </c>
      <c r="BL412" s="104"/>
      <c r="BM412" s="110" t="s">
        <v>137</v>
      </c>
      <c r="BN412" s="104"/>
      <c r="BO412" s="110" t="s">
        <v>137</v>
      </c>
      <c r="BP412" s="104"/>
      <c r="BQ412" s="110" t="s">
        <v>137</v>
      </c>
      <c r="BR412" s="104"/>
      <c r="BS412" s="110" t="s">
        <v>137</v>
      </c>
      <c r="BT412" s="104"/>
      <c r="BU412" s="110" t="s">
        <v>137</v>
      </c>
      <c r="BV412" s="104"/>
      <c r="BW412" s="110" t="s">
        <v>137</v>
      </c>
      <c r="BX412" s="104"/>
      <c r="BY412" s="110" t="s">
        <v>137</v>
      </c>
      <c r="BZ412" s="104"/>
      <c r="CA412" s="110" t="s">
        <v>137</v>
      </c>
      <c r="CB412" s="104"/>
      <c r="CC412" s="110"/>
      <c r="CD412" s="104"/>
      <c r="CE412" s="110" t="s">
        <v>137</v>
      </c>
      <c r="CF412" s="104"/>
      <c r="CG412" s="110" t="s">
        <v>137</v>
      </c>
      <c r="CH412" s="104"/>
      <c r="CI412" s="110" t="s">
        <v>137</v>
      </c>
      <c r="CJ412" s="104"/>
      <c r="CK412" s="110" t="s">
        <v>137</v>
      </c>
      <c r="CL412" s="104"/>
      <c r="CM412" s="110" t="s">
        <v>137</v>
      </c>
      <c r="CN412" s="104"/>
      <c r="CO412" s="110" t="s">
        <v>137</v>
      </c>
      <c r="CP412" s="104"/>
      <c r="CQ412" s="110" t="s">
        <v>137</v>
      </c>
      <c r="CR412" s="104"/>
      <c r="CS412" s="110" t="s">
        <v>137</v>
      </c>
      <c r="CT412" s="104"/>
      <c r="CU412" s="110" t="s">
        <v>137</v>
      </c>
      <c r="CV412" s="104"/>
      <c r="CW412" s="110" t="s">
        <v>137</v>
      </c>
      <c r="CX412" s="104"/>
      <c r="CY412" s="110" t="s">
        <v>137</v>
      </c>
      <c r="CZ412" s="104"/>
      <c r="DA412" s="110"/>
      <c r="DB412" s="104"/>
    </row>
    <row r="413" spans="1:106">
      <c r="A413" s="104" t="s">
        <v>179</v>
      </c>
      <c r="B413" s="104"/>
      <c r="C413" s="104"/>
      <c r="D413" s="104">
        <v>2</v>
      </c>
      <c r="E413" s="110" t="s">
        <v>3727</v>
      </c>
      <c r="F413" s="110" t="s">
        <v>2691</v>
      </c>
      <c r="G413" s="110" t="s">
        <v>1008</v>
      </c>
      <c r="H413" s="104" t="s">
        <v>594</v>
      </c>
      <c r="I413" s="110" t="s">
        <v>1015</v>
      </c>
      <c r="J413" s="104" t="s">
        <v>539</v>
      </c>
      <c r="K413" s="110" t="s">
        <v>137</v>
      </c>
      <c r="L413" s="104"/>
      <c r="M413" s="110" t="s">
        <v>137</v>
      </c>
      <c r="N413" s="104"/>
      <c r="O413" s="110" t="s">
        <v>137</v>
      </c>
      <c r="P413" s="104"/>
      <c r="Q413" s="110" t="s">
        <v>137</v>
      </c>
      <c r="R413" s="104"/>
      <c r="S413" s="110"/>
      <c r="T413" s="104"/>
      <c r="U413" s="110"/>
      <c r="V413" s="104"/>
      <c r="W413" s="110"/>
      <c r="X413" s="104"/>
      <c r="Y413" s="110" t="s">
        <v>1016</v>
      </c>
      <c r="Z413" s="104" t="s">
        <v>71</v>
      </c>
      <c r="AA413" s="110" t="s">
        <v>137</v>
      </c>
      <c r="AB413" s="104"/>
      <c r="AC413" s="110" t="s">
        <v>137</v>
      </c>
      <c r="AD413" s="104"/>
      <c r="AE413" s="110" t="s">
        <v>137</v>
      </c>
      <c r="AF413" s="104"/>
      <c r="AG413" s="110" t="s">
        <v>137</v>
      </c>
      <c r="AH413" s="104"/>
      <c r="AI413" s="110" t="s">
        <v>995</v>
      </c>
      <c r="AJ413" s="104" t="s">
        <v>548</v>
      </c>
      <c r="AK413" s="110" t="s">
        <v>998</v>
      </c>
      <c r="AL413" s="111" t="s">
        <v>542</v>
      </c>
      <c r="AM413" s="110" t="s">
        <v>683</v>
      </c>
      <c r="AN413" s="104" t="s">
        <v>592</v>
      </c>
      <c r="AO413" s="110" t="s">
        <v>137</v>
      </c>
      <c r="AP413" s="104"/>
      <c r="AQ413" s="110" t="s">
        <v>1009</v>
      </c>
      <c r="AR413" s="104" t="s">
        <v>74</v>
      </c>
      <c r="AS413" s="110" t="s">
        <v>137</v>
      </c>
      <c r="AT413" s="104"/>
      <c r="AU413" s="110" t="s">
        <v>137</v>
      </c>
      <c r="AV413" s="104"/>
      <c r="AW413" s="110" t="s">
        <v>137</v>
      </c>
      <c r="AX413" s="104"/>
      <c r="AY413" s="110" t="s">
        <v>137</v>
      </c>
      <c r="AZ413" s="104"/>
      <c r="BA413" s="110" t="s">
        <v>137</v>
      </c>
      <c r="BB413" s="104"/>
      <c r="BC413" s="110" t="s">
        <v>1032</v>
      </c>
      <c r="BD413" s="104" t="s">
        <v>596</v>
      </c>
      <c r="BE413" s="110" t="s">
        <v>1030</v>
      </c>
      <c r="BF413" s="104" t="s">
        <v>591</v>
      </c>
      <c r="BG413" s="110" t="s">
        <v>137</v>
      </c>
      <c r="BH413" s="104"/>
      <c r="BI413" s="110" t="s">
        <v>137</v>
      </c>
      <c r="BJ413" s="104"/>
      <c r="BK413" s="110" t="s">
        <v>137</v>
      </c>
      <c r="BL413" s="104"/>
      <c r="BM413" s="110" t="s">
        <v>137</v>
      </c>
      <c r="BN413" s="104"/>
      <c r="BO413" s="110" t="s">
        <v>137</v>
      </c>
      <c r="BP413" s="104"/>
      <c r="BQ413" s="110" t="s">
        <v>137</v>
      </c>
      <c r="BR413" s="104"/>
      <c r="BS413" s="110" t="s">
        <v>137</v>
      </c>
      <c r="BT413" s="104"/>
      <c r="BU413" s="110" t="s">
        <v>137</v>
      </c>
      <c r="BV413" s="104"/>
      <c r="BW413" s="110" t="s">
        <v>137</v>
      </c>
      <c r="BX413" s="104"/>
      <c r="BY413" s="110" t="s">
        <v>137</v>
      </c>
      <c r="BZ413" s="104"/>
      <c r="CA413" s="110" t="s">
        <v>137</v>
      </c>
      <c r="CB413" s="104"/>
      <c r="CC413" s="110"/>
      <c r="CD413" s="104"/>
      <c r="CE413" s="110" t="s">
        <v>137</v>
      </c>
      <c r="CF413" s="104"/>
      <c r="CG413" s="110" t="s">
        <v>137</v>
      </c>
      <c r="CH413" s="104"/>
      <c r="CI413" s="110" t="s">
        <v>137</v>
      </c>
      <c r="CJ413" s="104"/>
      <c r="CK413" s="110" t="s">
        <v>137</v>
      </c>
      <c r="CL413" s="104"/>
      <c r="CM413" s="110" t="s">
        <v>137</v>
      </c>
      <c r="CN413" s="104"/>
      <c r="CO413" s="110" t="s">
        <v>137</v>
      </c>
      <c r="CP413" s="104"/>
      <c r="CQ413" s="110" t="s">
        <v>137</v>
      </c>
      <c r="CR413" s="104"/>
      <c r="CS413" s="110" t="s">
        <v>137</v>
      </c>
      <c r="CT413" s="104"/>
      <c r="CU413" s="110" t="s">
        <v>137</v>
      </c>
      <c r="CV413" s="104"/>
      <c r="CW413" s="110" t="s">
        <v>137</v>
      </c>
      <c r="CX413" s="104"/>
      <c r="CY413" s="110" t="s">
        <v>137</v>
      </c>
      <c r="CZ413" s="104"/>
      <c r="DA413" s="110"/>
      <c r="DB413" s="104"/>
    </row>
    <row r="414" spans="1:106">
      <c r="A414" s="104" t="s">
        <v>180</v>
      </c>
      <c r="B414" s="104"/>
      <c r="C414" s="104"/>
      <c r="D414" s="104">
        <v>2</v>
      </c>
      <c r="E414" s="110" t="s">
        <v>3727</v>
      </c>
      <c r="F414" s="110" t="s">
        <v>2691</v>
      </c>
      <c r="G414" s="110" t="s">
        <v>1008</v>
      </c>
      <c r="H414" s="104" t="s">
        <v>594</v>
      </c>
      <c r="I414" s="110" t="s">
        <v>986</v>
      </c>
      <c r="J414" s="104" t="s">
        <v>545</v>
      </c>
      <c r="K414" s="110" t="s">
        <v>137</v>
      </c>
      <c r="L414" s="104"/>
      <c r="M414" s="110" t="s">
        <v>137</v>
      </c>
      <c r="N414" s="104"/>
      <c r="O414" s="110" t="s">
        <v>137</v>
      </c>
      <c r="P414" s="104"/>
      <c r="Q414" s="110" t="s">
        <v>137</v>
      </c>
      <c r="R414" s="104"/>
      <c r="S414" s="110"/>
      <c r="T414" s="104"/>
      <c r="U414" s="110"/>
      <c r="V414" s="104"/>
      <c r="W414" s="110"/>
      <c r="X414" s="104"/>
      <c r="Y414" s="110" t="s">
        <v>1016</v>
      </c>
      <c r="Z414" s="104" t="s">
        <v>71</v>
      </c>
      <c r="AA414" s="110" t="s">
        <v>137</v>
      </c>
      <c r="AB414" s="104"/>
      <c r="AC414" s="110" t="s">
        <v>137</v>
      </c>
      <c r="AD414" s="104"/>
      <c r="AE414" s="110" t="s">
        <v>137</v>
      </c>
      <c r="AF414" s="104"/>
      <c r="AG414" s="110" t="s">
        <v>137</v>
      </c>
      <c r="AH414" s="104"/>
      <c r="AI414" s="110" t="s">
        <v>995</v>
      </c>
      <c r="AJ414" s="104" t="s">
        <v>548</v>
      </c>
      <c r="AK414" s="110" t="s">
        <v>998</v>
      </c>
      <c r="AL414" s="111" t="s">
        <v>542</v>
      </c>
      <c r="AM414" s="110" t="s">
        <v>683</v>
      </c>
      <c r="AN414" s="104" t="s">
        <v>592</v>
      </c>
      <c r="AO414" s="110" t="s">
        <v>137</v>
      </c>
      <c r="AP414" s="104"/>
      <c r="AQ414" s="110" t="s">
        <v>1009</v>
      </c>
      <c r="AR414" s="104" t="s">
        <v>74</v>
      </c>
      <c r="AS414" s="110" t="s">
        <v>137</v>
      </c>
      <c r="AT414" s="104"/>
      <c r="AU414" s="110" t="s">
        <v>137</v>
      </c>
      <c r="AV414" s="104"/>
      <c r="AW414" s="110" t="s">
        <v>137</v>
      </c>
      <c r="AX414" s="104"/>
      <c r="AY414" s="110" t="s">
        <v>137</v>
      </c>
      <c r="AZ414" s="104"/>
      <c r="BA414" s="110" t="s">
        <v>137</v>
      </c>
      <c r="BB414" s="104"/>
      <c r="BC414" s="110" t="s">
        <v>1032</v>
      </c>
      <c r="BD414" s="104" t="s">
        <v>596</v>
      </c>
      <c r="BE414" s="110" t="s">
        <v>1030</v>
      </c>
      <c r="BF414" s="104" t="s">
        <v>591</v>
      </c>
      <c r="BG414" s="110" t="s">
        <v>137</v>
      </c>
      <c r="BH414" s="104"/>
      <c r="BI414" s="110" t="s">
        <v>137</v>
      </c>
      <c r="BJ414" s="104"/>
      <c r="BK414" s="110" t="s">
        <v>137</v>
      </c>
      <c r="BL414" s="104"/>
      <c r="BM414" s="110" t="s">
        <v>137</v>
      </c>
      <c r="BN414" s="104"/>
      <c r="BO414" s="110" t="s">
        <v>137</v>
      </c>
      <c r="BP414" s="104"/>
      <c r="BQ414" s="110" t="s">
        <v>137</v>
      </c>
      <c r="BR414" s="104"/>
      <c r="BS414" s="110" t="s">
        <v>137</v>
      </c>
      <c r="BT414" s="104"/>
      <c r="BU414" s="110" t="s">
        <v>137</v>
      </c>
      <c r="BV414" s="104"/>
      <c r="BW414" s="110" t="s">
        <v>137</v>
      </c>
      <c r="BX414" s="104"/>
      <c r="BY414" s="110" t="s">
        <v>137</v>
      </c>
      <c r="BZ414" s="104"/>
      <c r="CA414" s="110" t="s">
        <v>137</v>
      </c>
      <c r="CB414" s="104"/>
      <c r="CC414" s="110"/>
      <c r="CD414" s="104"/>
      <c r="CE414" s="110" t="s">
        <v>137</v>
      </c>
      <c r="CF414" s="104"/>
      <c r="CG414" s="110" t="s">
        <v>137</v>
      </c>
      <c r="CH414" s="104"/>
      <c r="CI414" s="110" t="s">
        <v>137</v>
      </c>
      <c r="CJ414" s="104"/>
      <c r="CK414" s="110" t="s">
        <v>137</v>
      </c>
      <c r="CL414" s="104"/>
      <c r="CM414" s="110" t="s">
        <v>137</v>
      </c>
      <c r="CN414" s="104"/>
      <c r="CO414" s="110" t="s">
        <v>137</v>
      </c>
      <c r="CP414" s="104"/>
      <c r="CQ414" s="110" t="s">
        <v>137</v>
      </c>
      <c r="CR414" s="104"/>
      <c r="CS414" s="110" t="s">
        <v>137</v>
      </c>
      <c r="CT414" s="104"/>
      <c r="CU414" s="110" t="s">
        <v>137</v>
      </c>
      <c r="CV414" s="104"/>
      <c r="CW414" s="110" t="s">
        <v>137</v>
      </c>
      <c r="CX414" s="104"/>
      <c r="CY414" s="110" t="s">
        <v>137</v>
      </c>
      <c r="CZ414" s="104"/>
      <c r="DA414" s="110"/>
      <c r="DB414" s="104"/>
    </row>
    <row r="415" spans="1:106">
      <c r="A415" s="104" t="s">
        <v>166</v>
      </c>
      <c r="B415" s="104"/>
      <c r="C415" s="104"/>
      <c r="D415" s="104">
        <v>2</v>
      </c>
      <c r="E415" s="110" t="s">
        <v>3727</v>
      </c>
      <c r="F415" s="110" t="s">
        <v>2691</v>
      </c>
      <c r="G415" s="110" t="s">
        <v>984</v>
      </c>
      <c r="H415" s="104" t="s">
        <v>595</v>
      </c>
      <c r="I415" s="110" t="s">
        <v>1015</v>
      </c>
      <c r="J415" s="104" t="s">
        <v>539</v>
      </c>
      <c r="K415" s="110" t="s">
        <v>137</v>
      </c>
      <c r="L415" s="104"/>
      <c r="M415" s="110" t="s">
        <v>137</v>
      </c>
      <c r="N415" s="104"/>
      <c r="O415" s="110" t="s">
        <v>137</v>
      </c>
      <c r="P415" s="104"/>
      <c r="Q415" s="110" t="s">
        <v>137</v>
      </c>
      <c r="R415" s="104"/>
      <c r="S415" s="110"/>
      <c r="T415" s="104"/>
      <c r="U415" s="110"/>
      <c r="V415" s="104"/>
      <c r="W415" s="110"/>
      <c r="X415" s="104"/>
      <c r="Y415" s="110" t="s">
        <v>1016</v>
      </c>
      <c r="Z415" s="104" t="s">
        <v>71</v>
      </c>
      <c r="AA415" s="110" t="s">
        <v>137</v>
      </c>
      <c r="AB415" s="104"/>
      <c r="AC415" s="110" t="s">
        <v>137</v>
      </c>
      <c r="AD415" s="104"/>
      <c r="AE415" s="110" t="s">
        <v>137</v>
      </c>
      <c r="AF415" s="104"/>
      <c r="AG415" s="110" t="s">
        <v>137</v>
      </c>
      <c r="AH415" s="104"/>
      <c r="AI415" s="110" t="s">
        <v>995</v>
      </c>
      <c r="AJ415" s="104" t="s">
        <v>548</v>
      </c>
      <c r="AK415" s="110" t="s">
        <v>998</v>
      </c>
      <c r="AL415" s="111" t="s">
        <v>542</v>
      </c>
      <c r="AM415" s="110" t="s">
        <v>683</v>
      </c>
      <c r="AN415" s="104" t="s">
        <v>592</v>
      </c>
      <c r="AO415" s="110" t="s">
        <v>137</v>
      </c>
      <c r="AP415" s="104"/>
      <c r="AQ415" s="110" t="s">
        <v>1009</v>
      </c>
      <c r="AR415" s="104" t="s">
        <v>74</v>
      </c>
      <c r="AS415" s="110" t="s">
        <v>137</v>
      </c>
      <c r="AT415" s="104"/>
      <c r="AU415" s="110" t="s">
        <v>137</v>
      </c>
      <c r="AV415" s="104"/>
      <c r="AW415" s="110" t="s">
        <v>137</v>
      </c>
      <c r="AX415" s="104"/>
      <c r="AY415" s="110" t="s">
        <v>137</v>
      </c>
      <c r="AZ415" s="104"/>
      <c r="BA415" s="110" t="s">
        <v>137</v>
      </c>
      <c r="BB415" s="104"/>
      <c r="BC415" s="110" t="s">
        <v>1032</v>
      </c>
      <c r="BD415" s="104" t="s">
        <v>596</v>
      </c>
      <c r="BE415" s="110" t="s">
        <v>1030</v>
      </c>
      <c r="BF415" s="104" t="s">
        <v>591</v>
      </c>
      <c r="BG415" s="110" t="s">
        <v>137</v>
      </c>
      <c r="BH415" s="104"/>
      <c r="BI415" s="110" t="s">
        <v>137</v>
      </c>
      <c r="BJ415" s="104"/>
      <c r="BK415" s="110" t="s">
        <v>137</v>
      </c>
      <c r="BL415" s="104"/>
      <c r="BM415" s="110" t="s">
        <v>137</v>
      </c>
      <c r="BN415" s="104"/>
      <c r="BO415" s="110" t="s">
        <v>137</v>
      </c>
      <c r="BP415" s="104"/>
      <c r="BQ415" s="110" t="s">
        <v>137</v>
      </c>
      <c r="BR415" s="104"/>
      <c r="BS415" s="110" t="s">
        <v>137</v>
      </c>
      <c r="BT415" s="104"/>
      <c r="BU415" s="110" t="s">
        <v>137</v>
      </c>
      <c r="BV415" s="104"/>
      <c r="BW415" s="110" t="s">
        <v>137</v>
      </c>
      <c r="BX415" s="104"/>
      <c r="BY415" s="110" t="s">
        <v>137</v>
      </c>
      <c r="BZ415" s="104"/>
      <c r="CA415" s="110" t="s">
        <v>137</v>
      </c>
      <c r="CB415" s="104"/>
      <c r="CC415" s="110"/>
      <c r="CD415" s="104"/>
      <c r="CE415" s="110" t="s">
        <v>137</v>
      </c>
      <c r="CF415" s="104"/>
      <c r="CG415" s="110" t="s">
        <v>137</v>
      </c>
      <c r="CH415" s="104"/>
      <c r="CI415" s="110" t="s">
        <v>137</v>
      </c>
      <c r="CJ415" s="104"/>
      <c r="CK415" s="110" t="s">
        <v>137</v>
      </c>
      <c r="CL415" s="104"/>
      <c r="CM415" s="110" t="s">
        <v>137</v>
      </c>
      <c r="CN415" s="104"/>
      <c r="CO415" s="110" t="s">
        <v>137</v>
      </c>
      <c r="CP415" s="104"/>
      <c r="CQ415" s="110" t="s">
        <v>137</v>
      </c>
      <c r="CR415" s="104"/>
      <c r="CS415" s="110" t="s">
        <v>137</v>
      </c>
      <c r="CT415" s="104"/>
      <c r="CU415" s="110" t="s">
        <v>137</v>
      </c>
      <c r="CV415" s="104"/>
      <c r="CW415" s="110" t="s">
        <v>137</v>
      </c>
      <c r="CX415" s="104"/>
      <c r="CY415" s="110" t="s">
        <v>137</v>
      </c>
      <c r="CZ415" s="104"/>
      <c r="DA415" s="110"/>
      <c r="DB415" s="104"/>
    </row>
    <row r="416" spans="1:106">
      <c r="A416" s="104" t="s">
        <v>167</v>
      </c>
      <c r="B416" s="104"/>
      <c r="C416" s="104"/>
      <c r="D416" s="104">
        <v>2</v>
      </c>
      <c r="E416" s="110" t="s">
        <v>3727</v>
      </c>
      <c r="F416" s="110" t="s">
        <v>2691</v>
      </c>
      <c r="G416" s="110" t="s">
        <v>984</v>
      </c>
      <c r="H416" s="104" t="s">
        <v>595</v>
      </c>
      <c r="I416" s="110" t="s">
        <v>986</v>
      </c>
      <c r="J416" s="104" t="s">
        <v>545</v>
      </c>
      <c r="K416" s="110" t="s">
        <v>137</v>
      </c>
      <c r="L416" s="104"/>
      <c r="M416" s="110" t="s">
        <v>137</v>
      </c>
      <c r="N416" s="104"/>
      <c r="O416" s="110" t="s">
        <v>137</v>
      </c>
      <c r="P416" s="104"/>
      <c r="Q416" s="110" t="s">
        <v>137</v>
      </c>
      <c r="R416" s="104"/>
      <c r="S416" s="110"/>
      <c r="T416" s="104"/>
      <c r="U416" s="110"/>
      <c r="V416" s="104"/>
      <c r="W416" s="110"/>
      <c r="X416" s="104"/>
      <c r="Y416" s="110" t="s">
        <v>1016</v>
      </c>
      <c r="Z416" s="104" t="s">
        <v>71</v>
      </c>
      <c r="AA416" s="110" t="s">
        <v>137</v>
      </c>
      <c r="AB416" s="104"/>
      <c r="AC416" s="110" t="s">
        <v>137</v>
      </c>
      <c r="AD416" s="104"/>
      <c r="AE416" s="110" t="s">
        <v>137</v>
      </c>
      <c r="AF416" s="104"/>
      <c r="AG416" s="110" t="s">
        <v>137</v>
      </c>
      <c r="AH416" s="104"/>
      <c r="AI416" s="110" t="s">
        <v>995</v>
      </c>
      <c r="AJ416" s="104" t="s">
        <v>548</v>
      </c>
      <c r="AK416" s="110" t="s">
        <v>998</v>
      </c>
      <c r="AL416" s="111" t="s">
        <v>542</v>
      </c>
      <c r="AM416" s="110" t="s">
        <v>683</v>
      </c>
      <c r="AN416" s="104" t="s">
        <v>592</v>
      </c>
      <c r="AO416" s="110" t="s">
        <v>137</v>
      </c>
      <c r="AP416" s="104"/>
      <c r="AQ416" s="110" t="s">
        <v>1009</v>
      </c>
      <c r="AR416" s="104" t="s">
        <v>74</v>
      </c>
      <c r="AS416" s="110" t="s">
        <v>137</v>
      </c>
      <c r="AT416" s="104"/>
      <c r="AU416" s="110" t="s">
        <v>137</v>
      </c>
      <c r="AV416" s="104"/>
      <c r="AW416" s="110" t="s">
        <v>137</v>
      </c>
      <c r="AX416" s="104"/>
      <c r="AY416" s="110" t="s">
        <v>137</v>
      </c>
      <c r="AZ416" s="104"/>
      <c r="BA416" s="110" t="s">
        <v>137</v>
      </c>
      <c r="BB416" s="104"/>
      <c r="BC416" s="110" t="s">
        <v>1032</v>
      </c>
      <c r="BD416" s="104" t="s">
        <v>596</v>
      </c>
      <c r="BE416" s="110" t="s">
        <v>1030</v>
      </c>
      <c r="BF416" s="104" t="s">
        <v>591</v>
      </c>
      <c r="BG416" s="110" t="s">
        <v>137</v>
      </c>
      <c r="BH416" s="104"/>
      <c r="BI416" s="110" t="s">
        <v>137</v>
      </c>
      <c r="BJ416" s="104"/>
      <c r="BK416" s="110" t="s">
        <v>137</v>
      </c>
      <c r="BL416" s="104"/>
      <c r="BM416" s="110" t="s">
        <v>137</v>
      </c>
      <c r="BN416" s="104"/>
      <c r="BO416" s="110" t="s">
        <v>137</v>
      </c>
      <c r="BP416" s="104"/>
      <c r="BQ416" s="110" t="s">
        <v>137</v>
      </c>
      <c r="BR416" s="104"/>
      <c r="BS416" s="110" t="s">
        <v>137</v>
      </c>
      <c r="BT416" s="104"/>
      <c r="BU416" s="110" t="s">
        <v>137</v>
      </c>
      <c r="BV416" s="104"/>
      <c r="BW416" s="110" t="s">
        <v>137</v>
      </c>
      <c r="BX416" s="104"/>
      <c r="BY416" s="110" t="s">
        <v>137</v>
      </c>
      <c r="BZ416" s="104"/>
      <c r="CA416" s="110" t="s">
        <v>137</v>
      </c>
      <c r="CB416" s="104"/>
      <c r="CC416" s="110"/>
      <c r="CD416" s="104"/>
      <c r="CE416" s="110" t="s">
        <v>137</v>
      </c>
      <c r="CF416" s="104"/>
      <c r="CG416" s="110" t="s">
        <v>137</v>
      </c>
      <c r="CH416" s="104"/>
      <c r="CI416" s="110" t="s">
        <v>137</v>
      </c>
      <c r="CJ416" s="104"/>
      <c r="CK416" s="110" t="s">
        <v>137</v>
      </c>
      <c r="CL416" s="104"/>
      <c r="CM416" s="110" t="s">
        <v>137</v>
      </c>
      <c r="CN416" s="104"/>
      <c r="CO416" s="110" t="s">
        <v>137</v>
      </c>
      <c r="CP416" s="104"/>
      <c r="CQ416" s="110" t="s">
        <v>137</v>
      </c>
      <c r="CR416" s="104"/>
      <c r="CS416" s="110" t="s">
        <v>137</v>
      </c>
      <c r="CT416" s="104"/>
      <c r="CU416" s="110" t="s">
        <v>137</v>
      </c>
      <c r="CV416" s="104"/>
      <c r="CW416" s="110" t="s">
        <v>137</v>
      </c>
      <c r="CX416" s="104"/>
      <c r="CY416" s="110" t="s">
        <v>137</v>
      </c>
      <c r="CZ416" s="104"/>
      <c r="DA416" s="110"/>
      <c r="DB416" s="104"/>
    </row>
    <row r="417" spans="1:106">
      <c r="A417" s="104" t="s">
        <v>186</v>
      </c>
      <c r="B417" s="104"/>
      <c r="C417" s="104"/>
      <c r="D417" s="104">
        <v>2</v>
      </c>
      <c r="E417" s="110" t="s">
        <v>3727</v>
      </c>
      <c r="F417" s="110" t="s">
        <v>2691</v>
      </c>
      <c r="G417" s="110" t="s">
        <v>1008</v>
      </c>
      <c r="H417" s="104" t="s">
        <v>594</v>
      </c>
      <c r="I417" s="110" t="s">
        <v>1015</v>
      </c>
      <c r="J417" s="104" t="s">
        <v>539</v>
      </c>
      <c r="K417" s="110" t="s">
        <v>137</v>
      </c>
      <c r="L417" s="104"/>
      <c r="M417" s="110" t="s">
        <v>137</v>
      </c>
      <c r="N417" s="104"/>
      <c r="O417" s="110" t="s">
        <v>137</v>
      </c>
      <c r="P417" s="104"/>
      <c r="Q417" s="110" t="s">
        <v>137</v>
      </c>
      <c r="R417" s="104"/>
      <c r="S417" s="110"/>
      <c r="T417" s="104"/>
      <c r="U417" s="110"/>
      <c r="V417" s="104"/>
      <c r="W417" s="110"/>
      <c r="X417" s="104"/>
      <c r="Y417" s="110" t="s">
        <v>1016</v>
      </c>
      <c r="Z417" s="104" t="s">
        <v>71</v>
      </c>
      <c r="AA417" s="110" t="s">
        <v>137</v>
      </c>
      <c r="AB417" s="104"/>
      <c r="AC417" s="110" t="s">
        <v>137</v>
      </c>
      <c r="AD417" s="104"/>
      <c r="AE417" s="110" t="s">
        <v>137</v>
      </c>
      <c r="AF417" s="104"/>
      <c r="AG417" s="110" t="s">
        <v>137</v>
      </c>
      <c r="AH417" s="104"/>
      <c r="AI417" s="110" t="s">
        <v>995</v>
      </c>
      <c r="AJ417" s="104" t="s">
        <v>548</v>
      </c>
      <c r="AK417" s="110" t="s">
        <v>998</v>
      </c>
      <c r="AL417" s="111" t="s">
        <v>542</v>
      </c>
      <c r="AM417" s="110" t="s">
        <v>683</v>
      </c>
      <c r="AN417" s="104" t="s">
        <v>592</v>
      </c>
      <c r="AO417" s="110" t="s">
        <v>137</v>
      </c>
      <c r="AP417" s="104"/>
      <c r="AQ417" s="110" t="s">
        <v>1010</v>
      </c>
      <c r="AR417" s="104" t="s">
        <v>75</v>
      </c>
      <c r="AS417" s="110" t="s">
        <v>137</v>
      </c>
      <c r="AT417" s="104"/>
      <c r="AU417" s="110" t="s">
        <v>137</v>
      </c>
      <c r="AV417" s="104"/>
      <c r="AW417" s="110" t="s">
        <v>137</v>
      </c>
      <c r="AX417" s="104"/>
      <c r="AY417" s="110" t="s">
        <v>137</v>
      </c>
      <c r="AZ417" s="104"/>
      <c r="BA417" s="110" t="s">
        <v>137</v>
      </c>
      <c r="BB417" s="104"/>
      <c r="BC417" s="110" t="s">
        <v>1032</v>
      </c>
      <c r="BD417" s="104" t="s">
        <v>596</v>
      </c>
      <c r="BE417" s="110" t="s">
        <v>1030</v>
      </c>
      <c r="BF417" s="104" t="s">
        <v>591</v>
      </c>
      <c r="BG417" s="110" t="s">
        <v>137</v>
      </c>
      <c r="BH417" s="104"/>
      <c r="BI417" s="110" t="s">
        <v>137</v>
      </c>
      <c r="BJ417" s="104"/>
      <c r="BK417" s="110" t="s">
        <v>137</v>
      </c>
      <c r="BL417" s="104"/>
      <c r="BM417" s="110" t="s">
        <v>137</v>
      </c>
      <c r="BN417" s="104"/>
      <c r="BO417" s="110" t="s">
        <v>137</v>
      </c>
      <c r="BP417" s="104"/>
      <c r="BQ417" s="110" t="s">
        <v>137</v>
      </c>
      <c r="BR417" s="104"/>
      <c r="BS417" s="110" t="s">
        <v>137</v>
      </c>
      <c r="BT417" s="104"/>
      <c r="BU417" s="110" t="s">
        <v>137</v>
      </c>
      <c r="BV417" s="104"/>
      <c r="BW417" s="110" t="s">
        <v>137</v>
      </c>
      <c r="BX417" s="104"/>
      <c r="BY417" s="110" t="s">
        <v>137</v>
      </c>
      <c r="BZ417" s="104"/>
      <c r="CA417" s="110" t="s">
        <v>137</v>
      </c>
      <c r="CB417" s="104"/>
      <c r="CC417" s="110"/>
      <c r="CD417" s="104"/>
      <c r="CE417" s="110" t="s">
        <v>137</v>
      </c>
      <c r="CF417" s="104"/>
      <c r="CG417" s="110" t="s">
        <v>137</v>
      </c>
      <c r="CH417" s="104"/>
      <c r="CI417" s="110" t="s">
        <v>137</v>
      </c>
      <c r="CJ417" s="104"/>
      <c r="CK417" s="110" t="s">
        <v>137</v>
      </c>
      <c r="CL417" s="104"/>
      <c r="CM417" s="110" t="s">
        <v>137</v>
      </c>
      <c r="CN417" s="104"/>
      <c r="CO417" s="110" t="s">
        <v>137</v>
      </c>
      <c r="CP417" s="104"/>
      <c r="CQ417" s="110" t="s">
        <v>137</v>
      </c>
      <c r="CR417" s="104"/>
      <c r="CS417" s="110" t="s">
        <v>137</v>
      </c>
      <c r="CT417" s="104"/>
      <c r="CU417" s="110" t="s">
        <v>137</v>
      </c>
      <c r="CV417" s="104"/>
      <c r="CW417" s="110" t="s">
        <v>137</v>
      </c>
      <c r="CX417" s="104"/>
      <c r="CY417" s="110" t="s">
        <v>137</v>
      </c>
      <c r="CZ417" s="104"/>
      <c r="DA417" s="110"/>
      <c r="DB417" s="104"/>
    </row>
    <row r="418" spans="1:106">
      <c r="A418" s="104" t="s">
        <v>187</v>
      </c>
      <c r="B418" s="104"/>
      <c r="C418" s="104"/>
      <c r="D418" s="104">
        <v>2</v>
      </c>
      <c r="E418" s="110" t="s">
        <v>3727</v>
      </c>
      <c r="F418" s="110" t="s">
        <v>2691</v>
      </c>
      <c r="G418" s="110" t="s">
        <v>1008</v>
      </c>
      <c r="H418" s="104" t="s">
        <v>594</v>
      </c>
      <c r="I418" s="110" t="s">
        <v>986</v>
      </c>
      <c r="J418" s="104" t="s">
        <v>545</v>
      </c>
      <c r="K418" s="110" t="s">
        <v>137</v>
      </c>
      <c r="L418" s="104"/>
      <c r="M418" s="110" t="s">
        <v>137</v>
      </c>
      <c r="N418" s="104"/>
      <c r="O418" s="110" t="s">
        <v>137</v>
      </c>
      <c r="P418" s="104"/>
      <c r="Q418" s="110" t="s">
        <v>137</v>
      </c>
      <c r="R418" s="104"/>
      <c r="S418" s="110"/>
      <c r="T418" s="104"/>
      <c r="U418" s="110"/>
      <c r="V418" s="104"/>
      <c r="W418" s="110"/>
      <c r="X418" s="104"/>
      <c r="Y418" s="110" t="s">
        <v>1016</v>
      </c>
      <c r="Z418" s="104" t="s">
        <v>71</v>
      </c>
      <c r="AA418" s="110" t="s">
        <v>137</v>
      </c>
      <c r="AB418" s="104"/>
      <c r="AC418" s="110" t="s">
        <v>137</v>
      </c>
      <c r="AD418" s="104"/>
      <c r="AE418" s="110" t="s">
        <v>137</v>
      </c>
      <c r="AF418" s="104"/>
      <c r="AG418" s="110" t="s">
        <v>137</v>
      </c>
      <c r="AH418" s="104"/>
      <c r="AI418" s="110" t="s">
        <v>995</v>
      </c>
      <c r="AJ418" s="104" t="s">
        <v>548</v>
      </c>
      <c r="AK418" s="110" t="s">
        <v>998</v>
      </c>
      <c r="AL418" s="111" t="s">
        <v>542</v>
      </c>
      <c r="AM418" s="110" t="s">
        <v>683</v>
      </c>
      <c r="AN418" s="104" t="s">
        <v>592</v>
      </c>
      <c r="AO418" s="110" t="s">
        <v>137</v>
      </c>
      <c r="AP418" s="104"/>
      <c r="AQ418" s="110" t="s">
        <v>1010</v>
      </c>
      <c r="AR418" s="104" t="s">
        <v>75</v>
      </c>
      <c r="AS418" s="110" t="s">
        <v>137</v>
      </c>
      <c r="AT418" s="104"/>
      <c r="AU418" s="110" t="s">
        <v>137</v>
      </c>
      <c r="AV418" s="104"/>
      <c r="AW418" s="110" t="s">
        <v>137</v>
      </c>
      <c r="AX418" s="104"/>
      <c r="AY418" s="110" t="s">
        <v>137</v>
      </c>
      <c r="AZ418" s="104"/>
      <c r="BA418" s="110" t="s">
        <v>137</v>
      </c>
      <c r="BB418" s="104"/>
      <c r="BC418" s="110" t="s">
        <v>1032</v>
      </c>
      <c r="BD418" s="104" t="s">
        <v>596</v>
      </c>
      <c r="BE418" s="110" t="s">
        <v>1030</v>
      </c>
      <c r="BF418" s="104" t="s">
        <v>591</v>
      </c>
      <c r="BG418" s="110" t="s">
        <v>137</v>
      </c>
      <c r="BH418" s="104"/>
      <c r="BI418" s="110" t="s">
        <v>137</v>
      </c>
      <c r="BJ418" s="104"/>
      <c r="BK418" s="110" t="s">
        <v>137</v>
      </c>
      <c r="BL418" s="104"/>
      <c r="BM418" s="110" t="s">
        <v>137</v>
      </c>
      <c r="BN418" s="104"/>
      <c r="BO418" s="110" t="s">
        <v>137</v>
      </c>
      <c r="BP418" s="104"/>
      <c r="BQ418" s="110" t="s">
        <v>137</v>
      </c>
      <c r="BR418" s="104"/>
      <c r="BS418" s="110" t="s">
        <v>137</v>
      </c>
      <c r="BT418" s="104"/>
      <c r="BU418" s="110" t="s">
        <v>137</v>
      </c>
      <c r="BV418" s="104"/>
      <c r="BW418" s="110" t="s">
        <v>137</v>
      </c>
      <c r="BX418" s="104"/>
      <c r="BY418" s="110" t="s">
        <v>137</v>
      </c>
      <c r="BZ418" s="104"/>
      <c r="CA418" s="110" t="s">
        <v>137</v>
      </c>
      <c r="CB418" s="104"/>
      <c r="CC418" s="110"/>
      <c r="CD418" s="104"/>
      <c r="CE418" s="110" t="s">
        <v>137</v>
      </c>
      <c r="CF418" s="104"/>
      <c r="CG418" s="110" t="s">
        <v>137</v>
      </c>
      <c r="CH418" s="104"/>
      <c r="CI418" s="110" t="s">
        <v>137</v>
      </c>
      <c r="CJ418" s="104"/>
      <c r="CK418" s="110" t="s">
        <v>137</v>
      </c>
      <c r="CL418" s="104"/>
      <c r="CM418" s="110" t="s">
        <v>137</v>
      </c>
      <c r="CN418" s="104"/>
      <c r="CO418" s="110" t="s">
        <v>137</v>
      </c>
      <c r="CP418" s="104"/>
      <c r="CQ418" s="110" t="s">
        <v>137</v>
      </c>
      <c r="CR418" s="104"/>
      <c r="CS418" s="110" t="s">
        <v>137</v>
      </c>
      <c r="CT418" s="104"/>
      <c r="CU418" s="110" t="s">
        <v>137</v>
      </c>
      <c r="CV418" s="104"/>
      <c r="CW418" s="110" t="s">
        <v>137</v>
      </c>
      <c r="CX418" s="104"/>
      <c r="CY418" s="110" t="s">
        <v>137</v>
      </c>
      <c r="CZ418" s="104"/>
      <c r="DA418" s="110"/>
      <c r="DB418" s="104"/>
    </row>
    <row r="419" spans="1:106">
      <c r="A419" s="104" t="s">
        <v>173</v>
      </c>
      <c r="B419" s="104"/>
      <c r="C419" s="104"/>
      <c r="D419" s="104">
        <v>2</v>
      </c>
      <c r="E419" s="110" t="s">
        <v>3727</v>
      </c>
      <c r="F419" s="110" t="s">
        <v>2691</v>
      </c>
      <c r="G419" s="110" t="s">
        <v>984</v>
      </c>
      <c r="H419" s="104" t="s">
        <v>595</v>
      </c>
      <c r="I419" s="110" t="s">
        <v>1015</v>
      </c>
      <c r="J419" s="104" t="s">
        <v>539</v>
      </c>
      <c r="K419" s="110" t="s">
        <v>137</v>
      </c>
      <c r="L419" s="104"/>
      <c r="M419" s="110" t="s">
        <v>137</v>
      </c>
      <c r="N419" s="104"/>
      <c r="O419" s="110" t="s">
        <v>137</v>
      </c>
      <c r="P419" s="104"/>
      <c r="Q419" s="110" t="s">
        <v>137</v>
      </c>
      <c r="R419" s="104"/>
      <c r="S419" s="110"/>
      <c r="T419" s="104"/>
      <c r="U419" s="110"/>
      <c r="V419" s="104"/>
      <c r="W419" s="110"/>
      <c r="X419" s="104"/>
      <c r="Y419" s="110" t="s">
        <v>1016</v>
      </c>
      <c r="Z419" s="104" t="s">
        <v>71</v>
      </c>
      <c r="AA419" s="110" t="s">
        <v>137</v>
      </c>
      <c r="AB419" s="104"/>
      <c r="AC419" s="110" t="s">
        <v>137</v>
      </c>
      <c r="AD419" s="104"/>
      <c r="AE419" s="110" t="s">
        <v>137</v>
      </c>
      <c r="AF419" s="104"/>
      <c r="AG419" s="110" t="s">
        <v>137</v>
      </c>
      <c r="AH419" s="104"/>
      <c r="AI419" s="110" t="s">
        <v>995</v>
      </c>
      <c r="AJ419" s="104" t="s">
        <v>548</v>
      </c>
      <c r="AK419" s="110" t="s">
        <v>998</v>
      </c>
      <c r="AL419" s="111" t="s">
        <v>542</v>
      </c>
      <c r="AM419" s="110" t="s">
        <v>683</v>
      </c>
      <c r="AN419" s="104" t="s">
        <v>592</v>
      </c>
      <c r="AO419" s="110" t="s">
        <v>137</v>
      </c>
      <c r="AP419" s="104"/>
      <c r="AQ419" s="110" t="s">
        <v>1010</v>
      </c>
      <c r="AR419" s="104" t="s">
        <v>75</v>
      </c>
      <c r="AS419" s="110" t="s">
        <v>137</v>
      </c>
      <c r="AT419" s="104"/>
      <c r="AU419" s="110" t="s">
        <v>137</v>
      </c>
      <c r="AV419" s="104"/>
      <c r="AW419" s="110" t="s">
        <v>137</v>
      </c>
      <c r="AX419" s="104"/>
      <c r="AY419" s="110" t="s">
        <v>137</v>
      </c>
      <c r="AZ419" s="104"/>
      <c r="BA419" s="110" t="s">
        <v>137</v>
      </c>
      <c r="BB419" s="104"/>
      <c r="BC419" s="110" t="s">
        <v>1032</v>
      </c>
      <c r="BD419" s="104" t="s">
        <v>596</v>
      </c>
      <c r="BE419" s="110" t="s">
        <v>1030</v>
      </c>
      <c r="BF419" s="104" t="s">
        <v>591</v>
      </c>
      <c r="BG419" s="110" t="s">
        <v>137</v>
      </c>
      <c r="BH419" s="104"/>
      <c r="BI419" s="110" t="s">
        <v>137</v>
      </c>
      <c r="BJ419" s="104"/>
      <c r="BK419" s="110" t="s">
        <v>137</v>
      </c>
      <c r="BL419" s="104"/>
      <c r="BM419" s="110" t="s">
        <v>137</v>
      </c>
      <c r="BN419" s="104"/>
      <c r="BO419" s="110" t="s">
        <v>137</v>
      </c>
      <c r="BP419" s="104"/>
      <c r="BQ419" s="110" t="s">
        <v>137</v>
      </c>
      <c r="BR419" s="104"/>
      <c r="BS419" s="110" t="s">
        <v>137</v>
      </c>
      <c r="BT419" s="104"/>
      <c r="BU419" s="110" t="s">
        <v>137</v>
      </c>
      <c r="BV419" s="104"/>
      <c r="BW419" s="110" t="s">
        <v>137</v>
      </c>
      <c r="BX419" s="104"/>
      <c r="BY419" s="110" t="s">
        <v>137</v>
      </c>
      <c r="BZ419" s="104"/>
      <c r="CA419" s="110" t="s">
        <v>137</v>
      </c>
      <c r="CB419" s="104"/>
      <c r="CC419" s="110"/>
      <c r="CD419" s="104"/>
      <c r="CE419" s="110" t="s">
        <v>137</v>
      </c>
      <c r="CF419" s="104"/>
      <c r="CG419" s="110" t="s">
        <v>137</v>
      </c>
      <c r="CH419" s="104"/>
      <c r="CI419" s="110" t="s">
        <v>137</v>
      </c>
      <c r="CJ419" s="104"/>
      <c r="CK419" s="110" t="s">
        <v>137</v>
      </c>
      <c r="CL419" s="104"/>
      <c r="CM419" s="110" t="s">
        <v>137</v>
      </c>
      <c r="CN419" s="104"/>
      <c r="CO419" s="110" t="s">
        <v>137</v>
      </c>
      <c r="CP419" s="104"/>
      <c r="CQ419" s="110" t="s">
        <v>137</v>
      </c>
      <c r="CR419" s="104"/>
      <c r="CS419" s="110" t="s">
        <v>137</v>
      </c>
      <c r="CT419" s="104"/>
      <c r="CU419" s="110" t="s">
        <v>137</v>
      </c>
      <c r="CV419" s="104"/>
      <c r="CW419" s="110" t="s">
        <v>137</v>
      </c>
      <c r="CX419" s="104"/>
      <c r="CY419" s="110" t="s">
        <v>137</v>
      </c>
      <c r="CZ419" s="104"/>
      <c r="DA419" s="110"/>
      <c r="DB419" s="104"/>
    </row>
    <row r="420" spans="1:106">
      <c r="A420" s="104" t="s">
        <v>174</v>
      </c>
      <c r="B420" s="104"/>
      <c r="C420" s="104"/>
      <c r="D420" s="104">
        <v>2</v>
      </c>
      <c r="E420" s="110" t="s">
        <v>3727</v>
      </c>
      <c r="F420" s="110" t="s">
        <v>2691</v>
      </c>
      <c r="G420" s="110" t="s">
        <v>984</v>
      </c>
      <c r="H420" s="104" t="s">
        <v>595</v>
      </c>
      <c r="I420" s="110" t="s">
        <v>986</v>
      </c>
      <c r="J420" s="104" t="s">
        <v>545</v>
      </c>
      <c r="K420" s="110" t="s">
        <v>137</v>
      </c>
      <c r="L420" s="104"/>
      <c r="M420" s="110" t="s">
        <v>137</v>
      </c>
      <c r="N420" s="104"/>
      <c r="O420" s="110" t="s">
        <v>137</v>
      </c>
      <c r="P420" s="104"/>
      <c r="Q420" s="110" t="s">
        <v>137</v>
      </c>
      <c r="R420" s="104"/>
      <c r="S420" s="110"/>
      <c r="T420" s="104"/>
      <c r="U420" s="110"/>
      <c r="V420" s="104"/>
      <c r="W420" s="110"/>
      <c r="X420" s="104"/>
      <c r="Y420" s="110" t="s">
        <v>1016</v>
      </c>
      <c r="Z420" s="104" t="s">
        <v>71</v>
      </c>
      <c r="AA420" s="110" t="s">
        <v>137</v>
      </c>
      <c r="AB420" s="104"/>
      <c r="AC420" s="110" t="s">
        <v>137</v>
      </c>
      <c r="AD420" s="104"/>
      <c r="AE420" s="110" t="s">
        <v>137</v>
      </c>
      <c r="AF420" s="104"/>
      <c r="AG420" s="110" t="s">
        <v>137</v>
      </c>
      <c r="AH420" s="104"/>
      <c r="AI420" s="110" t="s">
        <v>995</v>
      </c>
      <c r="AJ420" s="104" t="s">
        <v>548</v>
      </c>
      <c r="AK420" s="110" t="s">
        <v>998</v>
      </c>
      <c r="AL420" s="111" t="s">
        <v>542</v>
      </c>
      <c r="AM420" s="110" t="s">
        <v>683</v>
      </c>
      <c r="AN420" s="104" t="s">
        <v>592</v>
      </c>
      <c r="AO420" s="110" t="s">
        <v>137</v>
      </c>
      <c r="AP420" s="104"/>
      <c r="AQ420" s="110" t="s">
        <v>1010</v>
      </c>
      <c r="AR420" s="104" t="s">
        <v>75</v>
      </c>
      <c r="AS420" s="110" t="s">
        <v>137</v>
      </c>
      <c r="AT420" s="104"/>
      <c r="AU420" s="110" t="s">
        <v>137</v>
      </c>
      <c r="AV420" s="104"/>
      <c r="AW420" s="110" t="s">
        <v>137</v>
      </c>
      <c r="AX420" s="104"/>
      <c r="AY420" s="110" t="s">
        <v>137</v>
      </c>
      <c r="AZ420" s="104"/>
      <c r="BA420" s="110" t="s">
        <v>137</v>
      </c>
      <c r="BB420" s="104"/>
      <c r="BC420" s="110" t="s">
        <v>1032</v>
      </c>
      <c r="BD420" s="104" t="s">
        <v>596</v>
      </c>
      <c r="BE420" s="110" t="s">
        <v>1030</v>
      </c>
      <c r="BF420" s="104" t="s">
        <v>591</v>
      </c>
      <c r="BG420" s="110" t="s">
        <v>137</v>
      </c>
      <c r="BH420" s="104"/>
      <c r="BI420" s="110" t="s">
        <v>137</v>
      </c>
      <c r="BJ420" s="104"/>
      <c r="BK420" s="110" t="s">
        <v>137</v>
      </c>
      <c r="BL420" s="104"/>
      <c r="BM420" s="110" t="s">
        <v>137</v>
      </c>
      <c r="BN420" s="104"/>
      <c r="BO420" s="110" t="s">
        <v>137</v>
      </c>
      <c r="BP420" s="104"/>
      <c r="BQ420" s="110" t="s">
        <v>137</v>
      </c>
      <c r="BR420" s="104"/>
      <c r="BS420" s="110" t="s">
        <v>137</v>
      </c>
      <c r="BT420" s="104"/>
      <c r="BU420" s="110" t="s">
        <v>137</v>
      </c>
      <c r="BV420" s="104"/>
      <c r="BW420" s="110" t="s">
        <v>137</v>
      </c>
      <c r="BX420" s="104"/>
      <c r="BY420" s="110" t="s">
        <v>137</v>
      </c>
      <c r="BZ420" s="104"/>
      <c r="CA420" s="110" t="s">
        <v>137</v>
      </c>
      <c r="CB420" s="104"/>
      <c r="CC420" s="110"/>
      <c r="CD420" s="104"/>
      <c r="CE420" s="110" t="s">
        <v>137</v>
      </c>
      <c r="CF420" s="104"/>
      <c r="CG420" s="110" t="s">
        <v>137</v>
      </c>
      <c r="CH420" s="104"/>
      <c r="CI420" s="110" t="s">
        <v>137</v>
      </c>
      <c r="CJ420" s="104"/>
      <c r="CK420" s="110" t="s">
        <v>137</v>
      </c>
      <c r="CL420" s="104"/>
      <c r="CM420" s="110" t="s">
        <v>137</v>
      </c>
      <c r="CN420" s="104"/>
      <c r="CO420" s="110" t="s">
        <v>137</v>
      </c>
      <c r="CP420" s="104"/>
      <c r="CQ420" s="110" t="s">
        <v>137</v>
      </c>
      <c r="CR420" s="104"/>
      <c r="CS420" s="110" t="s">
        <v>137</v>
      </c>
      <c r="CT420" s="104"/>
      <c r="CU420" s="110" t="s">
        <v>137</v>
      </c>
      <c r="CV420" s="104"/>
      <c r="CW420" s="110" t="s">
        <v>137</v>
      </c>
      <c r="CX420" s="104"/>
      <c r="CY420" s="110" t="s">
        <v>137</v>
      </c>
      <c r="CZ420" s="104"/>
      <c r="DA420" s="110"/>
      <c r="DB420" s="104"/>
    </row>
    <row r="421" spans="1:106">
      <c r="A421" s="104" t="s">
        <v>142</v>
      </c>
      <c r="B421" s="104"/>
      <c r="C421" s="104"/>
      <c r="D421" s="104">
        <v>4</v>
      </c>
      <c r="E421" s="110" t="s">
        <v>495</v>
      </c>
      <c r="F421" s="110" t="s">
        <v>2691</v>
      </c>
      <c r="G421" s="110" t="s">
        <v>1008</v>
      </c>
      <c r="H421" s="104" t="s">
        <v>594</v>
      </c>
      <c r="I421" s="110" t="s">
        <v>137</v>
      </c>
      <c r="J421" s="104"/>
      <c r="K421" s="110" t="s">
        <v>137</v>
      </c>
      <c r="L421" s="104"/>
      <c r="M421" s="110" t="s">
        <v>137</v>
      </c>
      <c r="N421" s="104"/>
      <c r="O421" s="110" t="s">
        <v>137</v>
      </c>
      <c r="P421" s="104"/>
      <c r="Q421" s="110" t="s">
        <v>137</v>
      </c>
      <c r="R421" s="104"/>
      <c r="S421" s="110"/>
      <c r="T421" s="104"/>
      <c r="U421" s="110"/>
      <c r="V421" s="104"/>
      <c r="W421" s="110"/>
      <c r="X421" s="104"/>
      <c r="Y421" s="110" t="s">
        <v>1205</v>
      </c>
      <c r="Z421" s="104" t="s">
        <v>68</v>
      </c>
      <c r="AA421" s="110" t="s">
        <v>1001</v>
      </c>
      <c r="AB421" s="104" t="s">
        <v>533</v>
      </c>
      <c r="AC421" s="110" t="s">
        <v>664</v>
      </c>
      <c r="AD421" s="104" t="s">
        <v>72</v>
      </c>
      <c r="AE421" s="110" t="s">
        <v>137</v>
      </c>
      <c r="AF421" s="104"/>
      <c r="AG421" s="110" t="s">
        <v>137</v>
      </c>
      <c r="AH421" s="104"/>
      <c r="AI421" s="110" t="s">
        <v>137</v>
      </c>
      <c r="AJ421" s="104"/>
      <c r="AK421" s="110" t="s">
        <v>137</v>
      </c>
      <c r="AL421" s="104"/>
      <c r="AM421" s="110" t="s">
        <v>137</v>
      </c>
      <c r="AN421" s="104"/>
      <c r="AO421" s="110" t="s">
        <v>137</v>
      </c>
      <c r="AP421" s="104"/>
      <c r="AQ421" s="110" t="s">
        <v>137</v>
      </c>
      <c r="AR421" s="104"/>
      <c r="AS421" s="110" t="s">
        <v>137</v>
      </c>
      <c r="AT421" s="104"/>
      <c r="AU421" s="110" t="s">
        <v>137</v>
      </c>
      <c r="AV421" s="104"/>
      <c r="AW421" s="110" t="s">
        <v>137</v>
      </c>
      <c r="AX421" s="104"/>
      <c r="AY421" s="110" t="s">
        <v>137</v>
      </c>
      <c r="AZ421" s="104"/>
      <c r="BA421" s="110" t="s">
        <v>137</v>
      </c>
      <c r="BB421" s="104"/>
      <c r="BC421" s="110" t="s">
        <v>137</v>
      </c>
      <c r="BD421" s="104"/>
      <c r="BE421" s="110" t="s">
        <v>137</v>
      </c>
      <c r="BF421" s="104"/>
      <c r="BG421" s="110" t="s">
        <v>137</v>
      </c>
      <c r="BH421" s="104"/>
      <c r="BI421" s="110" t="s">
        <v>137</v>
      </c>
      <c r="BJ421" s="104"/>
      <c r="BK421" s="110" t="s">
        <v>137</v>
      </c>
      <c r="BL421" s="104"/>
      <c r="BM421" s="110" t="s">
        <v>137</v>
      </c>
      <c r="BN421" s="104"/>
      <c r="BO421" s="110" t="s">
        <v>137</v>
      </c>
      <c r="BP421" s="104"/>
      <c r="BQ421" s="110" t="s">
        <v>137</v>
      </c>
      <c r="BR421" s="104"/>
      <c r="BS421" s="110" t="s">
        <v>137</v>
      </c>
      <c r="BT421" s="104"/>
      <c r="BU421" s="110" t="s">
        <v>137</v>
      </c>
      <c r="BV421" s="104"/>
      <c r="BW421" s="110" t="s">
        <v>137</v>
      </c>
      <c r="BX421" s="104"/>
      <c r="BY421" s="110" t="s">
        <v>137</v>
      </c>
      <c r="BZ421" s="104"/>
      <c r="CA421" s="110" t="s">
        <v>137</v>
      </c>
      <c r="CB421" s="104"/>
      <c r="CC421" s="110"/>
      <c r="CD421" s="104"/>
      <c r="CE421" s="110" t="s">
        <v>137</v>
      </c>
      <c r="CF421" s="104"/>
      <c r="CG421" s="110" t="s">
        <v>137</v>
      </c>
      <c r="CH421" s="104"/>
      <c r="CI421" s="110" t="s">
        <v>137</v>
      </c>
      <c r="CJ421" s="104"/>
      <c r="CK421" s="110" t="s">
        <v>137</v>
      </c>
      <c r="CL421" s="104"/>
      <c r="CM421" s="110" t="s">
        <v>137</v>
      </c>
      <c r="CN421" s="104"/>
      <c r="CO421" s="110" t="s">
        <v>137</v>
      </c>
      <c r="CP421" s="104"/>
      <c r="CQ421" s="110" t="s">
        <v>137</v>
      </c>
      <c r="CR421" s="104"/>
      <c r="CS421" s="110" t="s">
        <v>137</v>
      </c>
      <c r="CT421" s="104"/>
      <c r="CU421" s="110" t="s">
        <v>137</v>
      </c>
      <c r="CV421" s="104"/>
      <c r="CW421" s="110" t="s">
        <v>137</v>
      </c>
      <c r="CX421" s="104"/>
      <c r="CY421" s="110" t="s">
        <v>137</v>
      </c>
      <c r="CZ421" s="104"/>
      <c r="DA421" s="110"/>
      <c r="DB421" s="104"/>
    </row>
    <row r="422" spans="1:106">
      <c r="A422" s="104" t="s">
        <v>140</v>
      </c>
      <c r="B422" s="104"/>
      <c r="C422" s="104"/>
      <c r="D422" s="104">
        <v>4</v>
      </c>
      <c r="E422" s="110" t="s">
        <v>495</v>
      </c>
      <c r="F422" s="110" t="s">
        <v>2691</v>
      </c>
      <c r="G422" s="110" t="s">
        <v>1008</v>
      </c>
      <c r="H422" s="104" t="s">
        <v>594</v>
      </c>
      <c r="I422" s="110" t="s">
        <v>137</v>
      </c>
      <c r="J422" s="104"/>
      <c r="K422" s="110" t="s">
        <v>137</v>
      </c>
      <c r="L422" s="104"/>
      <c r="M422" s="110" t="s">
        <v>137</v>
      </c>
      <c r="N422" s="104"/>
      <c r="O422" s="110" t="s">
        <v>137</v>
      </c>
      <c r="P422" s="104"/>
      <c r="Q422" s="110" t="s">
        <v>137</v>
      </c>
      <c r="R422" s="104"/>
      <c r="S422" s="110"/>
      <c r="T422" s="104"/>
      <c r="U422" s="110"/>
      <c r="V422" s="104"/>
      <c r="W422" s="110"/>
      <c r="X422" s="104"/>
      <c r="Y422" s="110" t="s">
        <v>1205</v>
      </c>
      <c r="Z422" s="104" t="s">
        <v>68</v>
      </c>
      <c r="AA422" s="110" t="s">
        <v>1001</v>
      </c>
      <c r="AB422" s="104" t="s">
        <v>533</v>
      </c>
      <c r="AC422" s="110" t="s">
        <v>1003</v>
      </c>
      <c r="AD422" s="104" t="s">
        <v>73</v>
      </c>
      <c r="AE422" s="110" t="s">
        <v>137</v>
      </c>
      <c r="AF422" s="104"/>
      <c r="AG422" s="110" t="s">
        <v>137</v>
      </c>
      <c r="AH422" s="104"/>
      <c r="AI422" s="110" t="s">
        <v>137</v>
      </c>
      <c r="AJ422" s="104"/>
      <c r="AK422" s="110" t="s">
        <v>137</v>
      </c>
      <c r="AL422" s="104"/>
      <c r="AM422" s="110" t="s">
        <v>137</v>
      </c>
      <c r="AN422" s="104"/>
      <c r="AO422" s="110" t="s">
        <v>137</v>
      </c>
      <c r="AP422" s="104"/>
      <c r="AQ422" s="110" t="s">
        <v>137</v>
      </c>
      <c r="AR422" s="104"/>
      <c r="AS422" s="110" t="s">
        <v>137</v>
      </c>
      <c r="AT422" s="104"/>
      <c r="AU422" s="110" t="s">
        <v>137</v>
      </c>
      <c r="AV422" s="104"/>
      <c r="AW422" s="110" t="s">
        <v>137</v>
      </c>
      <c r="AX422" s="104"/>
      <c r="AY422" s="110" t="s">
        <v>137</v>
      </c>
      <c r="AZ422" s="104"/>
      <c r="BA422" s="110" t="s">
        <v>137</v>
      </c>
      <c r="BB422" s="104"/>
      <c r="BC422" s="110" t="s">
        <v>137</v>
      </c>
      <c r="BD422" s="104"/>
      <c r="BE422" s="110" t="s">
        <v>137</v>
      </c>
      <c r="BF422" s="104"/>
      <c r="BG422" s="110" t="s">
        <v>137</v>
      </c>
      <c r="BH422" s="104"/>
      <c r="BI422" s="110" t="s">
        <v>137</v>
      </c>
      <c r="BJ422" s="104"/>
      <c r="BK422" s="110" t="s">
        <v>137</v>
      </c>
      <c r="BL422" s="104"/>
      <c r="BM422" s="110" t="s">
        <v>137</v>
      </c>
      <c r="BN422" s="104"/>
      <c r="BO422" s="110" t="s">
        <v>137</v>
      </c>
      <c r="BP422" s="104"/>
      <c r="BQ422" s="110" t="s">
        <v>137</v>
      </c>
      <c r="BR422" s="104"/>
      <c r="BS422" s="110" t="s">
        <v>137</v>
      </c>
      <c r="BT422" s="104"/>
      <c r="BU422" s="110" t="s">
        <v>137</v>
      </c>
      <c r="BV422" s="104"/>
      <c r="BW422" s="110" t="s">
        <v>137</v>
      </c>
      <c r="BX422" s="104"/>
      <c r="BY422" s="110" t="s">
        <v>137</v>
      </c>
      <c r="BZ422" s="104"/>
      <c r="CA422" s="110" t="s">
        <v>137</v>
      </c>
      <c r="CB422" s="104"/>
      <c r="CC422" s="110"/>
      <c r="CD422" s="104"/>
      <c r="CE422" s="110" t="s">
        <v>137</v>
      </c>
      <c r="CF422" s="104"/>
      <c r="CG422" s="110" t="s">
        <v>137</v>
      </c>
      <c r="CH422" s="104"/>
      <c r="CI422" s="110" t="s">
        <v>137</v>
      </c>
      <c r="CJ422" s="104"/>
      <c r="CK422" s="110" t="s">
        <v>137</v>
      </c>
      <c r="CL422" s="104"/>
      <c r="CM422" s="110" t="s">
        <v>137</v>
      </c>
      <c r="CN422" s="104"/>
      <c r="CO422" s="110" t="s">
        <v>137</v>
      </c>
      <c r="CP422" s="104"/>
      <c r="CQ422" s="110" t="s">
        <v>137</v>
      </c>
      <c r="CR422" s="104"/>
      <c r="CS422" s="110" t="s">
        <v>137</v>
      </c>
      <c r="CT422" s="104"/>
      <c r="CU422" s="110" t="s">
        <v>137</v>
      </c>
      <c r="CV422" s="104"/>
      <c r="CW422" s="110" t="s">
        <v>137</v>
      </c>
      <c r="CX422" s="104"/>
      <c r="CY422" s="110" t="s">
        <v>137</v>
      </c>
      <c r="CZ422" s="104"/>
      <c r="DA422" s="110"/>
      <c r="DB422" s="104"/>
    </row>
    <row r="423" spans="1:106">
      <c r="A423" s="104" t="s">
        <v>139</v>
      </c>
      <c r="B423" s="104"/>
      <c r="C423" s="104"/>
      <c r="D423" s="104">
        <v>4</v>
      </c>
      <c r="E423" s="110" t="s">
        <v>495</v>
      </c>
      <c r="F423" s="110" t="s">
        <v>2691</v>
      </c>
      <c r="G423" s="110" t="s">
        <v>137</v>
      </c>
      <c r="H423" s="104"/>
      <c r="I423" s="110" t="s">
        <v>137</v>
      </c>
      <c r="J423" s="104"/>
      <c r="K423" s="110" t="s">
        <v>137</v>
      </c>
      <c r="L423" s="104"/>
      <c r="M423" s="110" t="s">
        <v>137</v>
      </c>
      <c r="N423" s="104"/>
      <c r="O423" s="110" t="s">
        <v>137</v>
      </c>
      <c r="P423" s="104"/>
      <c r="Q423" s="110" t="s">
        <v>137</v>
      </c>
      <c r="R423" s="104"/>
      <c r="S423" s="110"/>
      <c r="T423" s="104"/>
      <c r="U423" s="110"/>
      <c r="V423" s="104"/>
      <c r="W423" s="110"/>
      <c r="X423" s="104"/>
      <c r="Y423" s="110" t="s">
        <v>1205</v>
      </c>
      <c r="Z423" s="104" t="s">
        <v>68</v>
      </c>
      <c r="AA423" s="110" t="s">
        <v>1001</v>
      </c>
      <c r="AB423" s="104" t="s">
        <v>533</v>
      </c>
      <c r="AC423" s="110" t="s">
        <v>1004</v>
      </c>
      <c r="AD423" s="104" t="s">
        <v>534</v>
      </c>
      <c r="AE423" s="110" t="s">
        <v>137</v>
      </c>
      <c r="AF423" s="104"/>
      <c r="AG423" s="110" t="s">
        <v>137</v>
      </c>
      <c r="AH423" s="104"/>
      <c r="AI423" s="110" t="s">
        <v>137</v>
      </c>
      <c r="AJ423" s="104"/>
      <c r="AK423" s="110" t="s">
        <v>137</v>
      </c>
      <c r="AL423" s="104"/>
      <c r="AM423" s="110" t="s">
        <v>137</v>
      </c>
      <c r="AN423" s="104"/>
      <c r="AO423" s="110" t="s">
        <v>137</v>
      </c>
      <c r="AP423" s="104"/>
      <c r="AQ423" s="110" t="s">
        <v>137</v>
      </c>
      <c r="AR423" s="104"/>
      <c r="AS423" s="110" t="s">
        <v>137</v>
      </c>
      <c r="AT423" s="104"/>
      <c r="AU423" s="110" t="s">
        <v>137</v>
      </c>
      <c r="AV423" s="104"/>
      <c r="AW423" s="110" t="s">
        <v>137</v>
      </c>
      <c r="AX423" s="104"/>
      <c r="AY423" s="110" t="s">
        <v>137</v>
      </c>
      <c r="AZ423" s="104"/>
      <c r="BA423" s="110" t="s">
        <v>137</v>
      </c>
      <c r="BB423" s="104"/>
      <c r="BC423" s="110" t="s">
        <v>137</v>
      </c>
      <c r="BD423" s="104"/>
      <c r="BE423" s="110" t="s">
        <v>137</v>
      </c>
      <c r="BF423" s="104"/>
      <c r="BG423" s="110" t="s">
        <v>137</v>
      </c>
      <c r="BH423" s="104"/>
      <c r="BI423" s="110" t="s">
        <v>137</v>
      </c>
      <c r="BJ423" s="104"/>
      <c r="BK423" s="110" t="s">
        <v>137</v>
      </c>
      <c r="BL423" s="104"/>
      <c r="BM423" s="110" t="s">
        <v>137</v>
      </c>
      <c r="BN423" s="104"/>
      <c r="BO423" s="110" t="s">
        <v>137</v>
      </c>
      <c r="BP423" s="104"/>
      <c r="BQ423" s="110" t="s">
        <v>137</v>
      </c>
      <c r="BR423" s="104"/>
      <c r="BS423" s="110" t="s">
        <v>137</v>
      </c>
      <c r="BT423" s="104"/>
      <c r="BU423" s="110" t="s">
        <v>137</v>
      </c>
      <c r="BV423" s="104"/>
      <c r="BW423" s="110" t="s">
        <v>137</v>
      </c>
      <c r="BX423" s="104"/>
      <c r="BY423" s="110" t="s">
        <v>137</v>
      </c>
      <c r="BZ423" s="104"/>
      <c r="CA423" s="110" t="s">
        <v>137</v>
      </c>
      <c r="CB423" s="104"/>
      <c r="CC423" s="110"/>
      <c r="CD423" s="104"/>
      <c r="CE423" s="110" t="s">
        <v>137</v>
      </c>
      <c r="CF423" s="104"/>
      <c r="CG423" s="110" t="s">
        <v>137</v>
      </c>
      <c r="CH423" s="104"/>
      <c r="CI423" s="110" t="s">
        <v>137</v>
      </c>
      <c r="CJ423" s="104"/>
      <c r="CK423" s="110" t="s">
        <v>137</v>
      </c>
      <c r="CL423" s="104"/>
      <c r="CM423" s="110" t="s">
        <v>137</v>
      </c>
      <c r="CN423" s="104"/>
      <c r="CO423" s="110" t="s">
        <v>137</v>
      </c>
      <c r="CP423" s="104"/>
      <c r="CQ423" s="110" t="s">
        <v>137</v>
      </c>
      <c r="CR423" s="104"/>
      <c r="CS423" s="110" t="s">
        <v>137</v>
      </c>
      <c r="CT423" s="104"/>
      <c r="CU423" s="110" t="s">
        <v>137</v>
      </c>
      <c r="CV423" s="104"/>
      <c r="CW423" s="110" t="s">
        <v>137</v>
      </c>
      <c r="CX423" s="104"/>
      <c r="CY423" s="110" t="s">
        <v>137</v>
      </c>
      <c r="CZ423" s="104"/>
      <c r="DA423" s="110"/>
      <c r="DB423" s="104"/>
    </row>
    <row r="424" spans="1:106">
      <c r="A424" s="104" t="s">
        <v>141</v>
      </c>
      <c r="B424" s="104"/>
      <c r="C424" s="104"/>
      <c r="D424" s="104">
        <v>4</v>
      </c>
      <c r="E424" s="110" t="s">
        <v>495</v>
      </c>
      <c r="F424" s="110" t="s">
        <v>2691</v>
      </c>
      <c r="G424" s="110" t="s">
        <v>1008</v>
      </c>
      <c r="H424" s="104" t="s">
        <v>594</v>
      </c>
      <c r="I424" s="110" t="s">
        <v>137</v>
      </c>
      <c r="J424" s="104"/>
      <c r="K424" s="110" t="s">
        <v>137</v>
      </c>
      <c r="L424" s="104"/>
      <c r="M424" s="110" t="s">
        <v>137</v>
      </c>
      <c r="N424" s="104"/>
      <c r="O424" s="110" t="s">
        <v>137</v>
      </c>
      <c r="P424" s="104"/>
      <c r="Q424" s="110" t="s">
        <v>137</v>
      </c>
      <c r="R424" s="104"/>
      <c r="S424" s="110"/>
      <c r="T424" s="104"/>
      <c r="U424" s="110"/>
      <c r="V424" s="104"/>
      <c r="W424" s="110"/>
      <c r="X424" s="104"/>
      <c r="Y424" s="110" t="s">
        <v>1205</v>
      </c>
      <c r="Z424" s="104" t="s">
        <v>68</v>
      </c>
      <c r="AA424" s="110" t="s">
        <v>1001</v>
      </c>
      <c r="AB424" s="104" t="s">
        <v>533</v>
      </c>
      <c r="AC424" s="110" t="s">
        <v>659</v>
      </c>
      <c r="AD424" s="104" t="s">
        <v>598</v>
      </c>
      <c r="AE424" s="110" t="s">
        <v>137</v>
      </c>
      <c r="AF424" s="104"/>
      <c r="AG424" s="110" t="s">
        <v>137</v>
      </c>
      <c r="AH424" s="104"/>
      <c r="AI424" s="110" t="s">
        <v>137</v>
      </c>
      <c r="AJ424" s="104"/>
      <c r="AK424" s="110" t="s">
        <v>137</v>
      </c>
      <c r="AL424" s="104"/>
      <c r="AM424" s="110" t="s">
        <v>137</v>
      </c>
      <c r="AN424" s="104"/>
      <c r="AO424" s="110" t="s">
        <v>137</v>
      </c>
      <c r="AP424" s="104"/>
      <c r="AQ424" s="110" t="s">
        <v>137</v>
      </c>
      <c r="AR424" s="104"/>
      <c r="AS424" s="110" t="s">
        <v>137</v>
      </c>
      <c r="AT424" s="104"/>
      <c r="AU424" s="110" t="s">
        <v>137</v>
      </c>
      <c r="AV424" s="104"/>
      <c r="AW424" s="110" t="s">
        <v>137</v>
      </c>
      <c r="AX424" s="104"/>
      <c r="AY424" s="110" t="s">
        <v>137</v>
      </c>
      <c r="AZ424" s="104"/>
      <c r="BA424" s="110" t="s">
        <v>137</v>
      </c>
      <c r="BB424" s="104"/>
      <c r="BC424" s="110" t="s">
        <v>137</v>
      </c>
      <c r="BD424" s="104"/>
      <c r="BE424" s="110" t="s">
        <v>137</v>
      </c>
      <c r="BF424" s="104"/>
      <c r="BG424" s="110" t="s">
        <v>137</v>
      </c>
      <c r="BH424" s="104"/>
      <c r="BI424" s="110" t="s">
        <v>137</v>
      </c>
      <c r="BJ424" s="104"/>
      <c r="BK424" s="110" t="s">
        <v>137</v>
      </c>
      <c r="BL424" s="104"/>
      <c r="BM424" s="110" t="s">
        <v>137</v>
      </c>
      <c r="BN424" s="104"/>
      <c r="BO424" s="110" t="s">
        <v>137</v>
      </c>
      <c r="BP424" s="104"/>
      <c r="BQ424" s="110" t="s">
        <v>137</v>
      </c>
      <c r="BR424" s="104"/>
      <c r="BS424" s="110" t="s">
        <v>137</v>
      </c>
      <c r="BT424" s="104"/>
      <c r="BU424" s="110" t="s">
        <v>137</v>
      </c>
      <c r="BV424" s="104"/>
      <c r="BW424" s="110" t="s">
        <v>137</v>
      </c>
      <c r="BX424" s="104"/>
      <c r="BY424" s="110" t="s">
        <v>137</v>
      </c>
      <c r="BZ424" s="104"/>
      <c r="CA424" s="110" t="s">
        <v>137</v>
      </c>
      <c r="CB424" s="104"/>
      <c r="CC424" s="110"/>
      <c r="CD424" s="104"/>
      <c r="CE424" s="110" t="s">
        <v>137</v>
      </c>
      <c r="CF424" s="104"/>
      <c r="CG424" s="110" t="s">
        <v>137</v>
      </c>
      <c r="CH424" s="104"/>
      <c r="CI424" s="110" t="s">
        <v>137</v>
      </c>
      <c r="CJ424" s="104"/>
      <c r="CK424" s="110" t="s">
        <v>137</v>
      </c>
      <c r="CL424" s="104"/>
      <c r="CM424" s="110" t="s">
        <v>137</v>
      </c>
      <c r="CN424" s="104"/>
      <c r="CO424" s="110" t="s">
        <v>137</v>
      </c>
      <c r="CP424" s="104"/>
      <c r="CQ424" s="110" t="s">
        <v>137</v>
      </c>
      <c r="CR424" s="104"/>
      <c r="CS424" s="110" t="s">
        <v>137</v>
      </c>
      <c r="CT424" s="104"/>
      <c r="CU424" s="110" t="s">
        <v>137</v>
      </c>
      <c r="CV424" s="104"/>
      <c r="CW424" s="110" t="s">
        <v>137</v>
      </c>
      <c r="CX424" s="104"/>
      <c r="CY424" s="110" t="s">
        <v>137</v>
      </c>
      <c r="CZ424" s="104"/>
      <c r="DA424" s="110"/>
      <c r="DB424" s="104"/>
    </row>
    <row r="425" spans="1:106">
      <c r="A425" s="104" t="s">
        <v>143</v>
      </c>
      <c r="B425" s="104"/>
      <c r="C425" s="104"/>
      <c r="D425" s="104">
        <v>4</v>
      </c>
      <c r="E425" s="110" t="s">
        <v>495</v>
      </c>
      <c r="F425" s="110" t="s">
        <v>2691</v>
      </c>
      <c r="G425" s="110" t="s">
        <v>1008</v>
      </c>
      <c r="H425" s="104" t="s">
        <v>594</v>
      </c>
      <c r="I425" s="110" t="s">
        <v>137</v>
      </c>
      <c r="J425" s="104"/>
      <c r="K425" s="110" t="s">
        <v>137</v>
      </c>
      <c r="L425" s="104"/>
      <c r="M425" s="110" t="s">
        <v>137</v>
      </c>
      <c r="N425" s="104"/>
      <c r="O425" s="110" t="s">
        <v>137</v>
      </c>
      <c r="P425" s="104"/>
      <c r="Q425" s="110" t="s">
        <v>137</v>
      </c>
      <c r="R425" s="104"/>
      <c r="S425" s="110"/>
      <c r="T425" s="104"/>
      <c r="U425" s="110"/>
      <c r="V425" s="104"/>
      <c r="W425" s="110"/>
      <c r="X425" s="104"/>
      <c r="Y425" s="110" t="s">
        <v>1205</v>
      </c>
      <c r="Z425" s="104" t="s">
        <v>68</v>
      </c>
      <c r="AA425" s="110" t="s">
        <v>1002</v>
      </c>
      <c r="AB425" s="104" t="s">
        <v>535</v>
      </c>
      <c r="AC425" s="110" t="s">
        <v>661</v>
      </c>
      <c r="AD425" s="111" t="s">
        <v>2936</v>
      </c>
      <c r="AE425" s="110" t="s">
        <v>137</v>
      </c>
      <c r="AF425" s="104"/>
      <c r="AG425" s="110" t="s">
        <v>137</v>
      </c>
      <c r="AH425" s="104"/>
      <c r="AI425" s="110" t="s">
        <v>137</v>
      </c>
      <c r="AJ425" s="104"/>
      <c r="AK425" s="110" t="s">
        <v>137</v>
      </c>
      <c r="AL425" s="104"/>
      <c r="AM425" s="110" t="s">
        <v>137</v>
      </c>
      <c r="AN425" s="104"/>
      <c r="AO425" s="110" t="s">
        <v>137</v>
      </c>
      <c r="AP425" s="104"/>
      <c r="AQ425" s="110" t="s">
        <v>137</v>
      </c>
      <c r="AR425" s="104"/>
      <c r="AS425" s="110" t="s">
        <v>137</v>
      </c>
      <c r="AT425" s="104"/>
      <c r="AU425" s="110" t="s">
        <v>137</v>
      </c>
      <c r="AV425" s="104"/>
      <c r="AW425" s="110" t="s">
        <v>137</v>
      </c>
      <c r="AX425" s="104"/>
      <c r="AY425" s="110" t="s">
        <v>137</v>
      </c>
      <c r="AZ425" s="104"/>
      <c r="BA425" s="110" t="s">
        <v>137</v>
      </c>
      <c r="BB425" s="104"/>
      <c r="BC425" s="110" t="s">
        <v>137</v>
      </c>
      <c r="BD425" s="104"/>
      <c r="BE425" s="110" t="s">
        <v>137</v>
      </c>
      <c r="BF425" s="104"/>
      <c r="BG425" s="110" t="s">
        <v>137</v>
      </c>
      <c r="BH425" s="104"/>
      <c r="BI425" s="110" t="s">
        <v>137</v>
      </c>
      <c r="BJ425" s="104"/>
      <c r="BK425" s="110" t="s">
        <v>137</v>
      </c>
      <c r="BL425" s="104"/>
      <c r="BM425" s="110" t="s">
        <v>137</v>
      </c>
      <c r="BN425" s="104"/>
      <c r="BO425" s="110" t="s">
        <v>137</v>
      </c>
      <c r="BP425" s="104"/>
      <c r="BQ425" s="110" t="s">
        <v>137</v>
      </c>
      <c r="BR425" s="104"/>
      <c r="BS425" s="110" t="s">
        <v>137</v>
      </c>
      <c r="BT425" s="104"/>
      <c r="BU425" s="110" t="s">
        <v>137</v>
      </c>
      <c r="BV425" s="104"/>
      <c r="BW425" s="110" t="s">
        <v>137</v>
      </c>
      <c r="BX425" s="104"/>
      <c r="BY425" s="110" t="s">
        <v>137</v>
      </c>
      <c r="BZ425" s="104"/>
      <c r="CA425" s="110" t="s">
        <v>137</v>
      </c>
      <c r="CB425" s="104"/>
      <c r="CC425" s="110"/>
      <c r="CD425" s="104"/>
      <c r="CE425" s="110" t="s">
        <v>137</v>
      </c>
      <c r="CF425" s="104"/>
      <c r="CG425" s="110" t="s">
        <v>137</v>
      </c>
      <c r="CH425" s="104"/>
      <c r="CI425" s="110" t="s">
        <v>137</v>
      </c>
      <c r="CJ425" s="104"/>
      <c r="CK425" s="110" t="s">
        <v>137</v>
      </c>
      <c r="CL425" s="104"/>
      <c r="CM425" s="110" t="s">
        <v>137</v>
      </c>
      <c r="CN425" s="104"/>
      <c r="CO425" s="110" t="s">
        <v>137</v>
      </c>
      <c r="CP425" s="104"/>
      <c r="CQ425" s="110" t="s">
        <v>137</v>
      </c>
      <c r="CR425" s="104"/>
      <c r="CS425" s="110" t="s">
        <v>137</v>
      </c>
      <c r="CT425" s="104"/>
      <c r="CU425" s="110" t="s">
        <v>137</v>
      </c>
      <c r="CV425" s="104"/>
      <c r="CW425" s="110" t="s">
        <v>137</v>
      </c>
      <c r="CX425" s="104"/>
      <c r="CY425" s="110" t="s">
        <v>137</v>
      </c>
      <c r="CZ425" s="104"/>
      <c r="DA425" s="110"/>
      <c r="DB425" s="104"/>
    </row>
    <row r="426" spans="1:106">
      <c r="A426" s="104" t="s">
        <v>144</v>
      </c>
      <c r="B426" s="104"/>
      <c r="C426" s="104"/>
      <c r="D426" s="104">
        <v>4</v>
      </c>
      <c r="E426" s="110" t="s">
        <v>495</v>
      </c>
      <c r="F426" s="110" t="s">
        <v>2691</v>
      </c>
      <c r="G426" s="110" t="s">
        <v>1008</v>
      </c>
      <c r="H426" s="104" t="s">
        <v>594</v>
      </c>
      <c r="I426" s="110" t="s">
        <v>137</v>
      </c>
      <c r="J426" s="104"/>
      <c r="K426" s="110" t="s">
        <v>137</v>
      </c>
      <c r="L426" s="104"/>
      <c r="M426" s="110" t="s">
        <v>137</v>
      </c>
      <c r="N426" s="104"/>
      <c r="O426" s="110" t="s">
        <v>137</v>
      </c>
      <c r="P426" s="104"/>
      <c r="Q426" s="110" t="s">
        <v>137</v>
      </c>
      <c r="R426" s="104"/>
      <c r="S426" s="110"/>
      <c r="T426" s="104"/>
      <c r="U426" s="110"/>
      <c r="V426" s="104"/>
      <c r="W426" s="110"/>
      <c r="X426" s="104"/>
      <c r="Y426" s="110" t="s">
        <v>1205</v>
      </c>
      <c r="Z426" s="104" t="s">
        <v>68</v>
      </c>
      <c r="AA426" s="110" t="s">
        <v>1002</v>
      </c>
      <c r="AB426" s="104" t="s">
        <v>535</v>
      </c>
      <c r="AC426" s="110" t="s">
        <v>660</v>
      </c>
      <c r="AD426" s="112" t="s">
        <v>2937</v>
      </c>
      <c r="AE426" s="110" t="s">
        <v>137</v>
      </c>
      <c r="AF426" s="104"/>
      <c r="AG426" s="110" t="s">
        <v>137</v>
      </c>
      <c r="AH426" s="104"/>
      <c r="AI426" s="110" t="s">
        <v>137</v>
      </c>
      <c r="AJ426" s="104"/>
      <c r="AK426" s="110" t="s">
        <v>137</v>
      </c>
      <c r="AL426" s="104"/>
      <c r="AM426" s="110" t="s">
        <v>137</v>
      </c>
      <c r="AN426" s="104"/>
      <c r="AO426" s="110" t="s">
        <v>137</v>
      </c>
      <c r="AP426" s="104"/>
      <c r="AQ426" s="110" t="s">
        <v>137</v>
      </c>
      <c r="AR426" s="104"/>
      <c r="AS426" s="110" t="s">
        <v>137</v>
      </c>
      <c r="AT426" s="104"/>
      <c r="AU426" s="110" t="s">
        <v>137</v>
      </c>
      <c r="AV426" s="104"/>
      <c r="AW426" s="110" t="s">
        <v>137</v>
      </c>
      <c r="AX426" s="104"/>
      <c r="AY426" s="110" t="s">
        <v>137</v>
      </c>
      <c r="AZ426" s="104"/>
      <c r="BA426" s="110" t="s">
        <v>137</v>
      </c>
      <c r="BB426" s="104"/>
      <c r="BC426" s="110" t="s">
        <v>137</v>
      </c>
      <c r="BD426" s="104"/>
      <c r="BE426" s="110" t="s">
        <v>137</v>
      </c>
      <c r="BF426" s="104"/>
      <c r="BG426" s="110" t="s">
        <v>137</v>
      </c>
      <c r="BH426" s="104"/>
      <c r="BI426" s="110" t="s">
        <v>137</v>
      </c>
      <c r="BJ426" s="104"/>
      <c r="BK426" s="110" t="s">
        <v>137</v>
      </c>
      <c r="BL426" s="104"/>
      <c r="BM426" s="110" t="s">
        <v>137</v>
      </c>
      <c r="BN426" s="104"/>
      <c r="BO426" s="110" t="s">
        <v>137</v>
      </c>
      <c r="BP426" s="104"/>
      <c r="BQ426" s="110" t="s">
        <v>137</v>
      </c>
      <c r="BR426" s="104"/>
      <c r="BS426" s="110" t="s">
        <v>137</v>
      </c>
      <c r="BT426" s="104"/>
      <c r="BU426" s="110" t="s">
        <v>137</v>
      </c>
      <c r="BV426" s="104"/>
      <c r="BW426" s="110" t="s">
        <v>137</v>
      </c>
      <c r="BX426" s="104"/>
      <c r="BY426" s="110" t="s">
        <v>137</v>
      </c>
      <c r="BZ426" s="104"/>
      <c r="CA426" s="110" t="s">
        <v>137</v>
      </c>
      <c r="CB426" s="104"/>
      <c r="CC426" s="110"/>
      <c r="CD426" s="104"/>
      <c r="CE426" s="110" t="s">
        <v>137</v>
      </c>
      <c r="CF426" s="104"/>
      <c r="CG426" s="110" t="s">
        <v>137</v>
      </c>
      <c r="CH426" s="104"/>
      <c r="CI426" s="110" t="s">
        <v>137</v>
      </c>
      <c r="CJ426" s="104"/>
      <c r="CK426" s="110" t="s">
        <v>137</v>
      </c>
      <c r="CL426" s="104"/>
      <c r="CM426" s="110" t="s">
        <v>137</v>
      </c>
      <c r="CN426" s="104"/>
      <c r="CO426" s="110" t="s">
        <v>137</v>
      </c>
      <c r="CP426" s="104"/>
      <c r="CQ426" s="110" t="s">
        <v>137</v>
      </c>
      <c r="CR426" s="104"/>
      <c r="CS426" s="110" t="s">
        <v>137</v>
      </c>
      <c r="CT426" s="104"/>
      <c r="CU426" s="110" t="s">
        <v>137</v>
      </c>
      <c r="CV426" s="104"/>
      <c r="CW426" s="110" t="s">
        <v>137</v>
      </c>
      <c r="CX426" s="104"/>
      <c r="CY426" s="110" t="s">
        <v>137</v>
      </c>
      <c r="CZ426" s="104"/>
      <c r="DA426" s="110"/>
      <c r="DB426" s="104"/>
    </row>
    <row r="427" spans="1:106">
      <c r="A427" s="104" t="s">
        <v>146</v>
      </c>
      <c r="B427" s="104"/>
      <c r="C427" s="104"/>
      <c r="D427" s="104">
        <v>4</v>
      </c>
      <c r="E427" s="110" t="s">
        <v>495</v>
      </c>
      <c r="F427" s="110" t="s">
        <v>2691</v>
      </c>
      <c r="G427" s="110" t="s">
        <v>1008</v>
      </c>
      <c r="H427" s="104" t="s">
        <v>594</v>
      </c>
      <c r="I427" s="110" t="s">
        <v>137</v>
      </c>
      <c r="J427" s="104"/>
      <c r="K427" s="110" t="s">
        <v>137</v>
      </c>
      <c r="L427" s="104"/>
      <c r="M427" s="110" t="s">
        <v>137</v>
      </c>
      <c r="N427" s="104"/>
      <c r="O427" s="110" t="s">
        <v>137</v>
      </c>
      <c r="P427" s="104"/>
      <c r="Q427" s="110" t="s">
        <v>137</v>
      </c>
      <c r="R427" s="104"/>
      <c r="S427" s="110"/>
      <c r="T427" s="104"/>
      <c r="U427" s="110"/>
      <c r="V427" s="104"/>
      <c r="W427" s="110"/>
      <c r="X427" s="104"/>
      <c r="Y427" s="110" t="s">
        <v>1205</v>
      </c>
      <c r="Z427" s="104" t="s">
        <v>68</v>
      </c>
      <c r="AA427" s="110" t="s">
        <v>652</v>
      </c>
      <c r="AB427" s="104" t="s">
        <v>551</v>
      </c>
      <c r="AC427" s="110" t="s">
        <v>664</v>
      </c>
      <c r="AD427" s="104" t="s">
        <v>72</v>
      </c>
      <c r="AE427" s="110" t="s">
        <v>137</v>
      </c>
      <c r="AF427" s="104"/>
      <c r="AG427" s="110" t="s">
        <v>137</v>
      </c>
      <c r="AH427" s="104"/>
      <c r="AI427" s="110" t="s">
        <v>137</v>
      </c>
      <c r="AJ427" s="104"/>
      <c r="AK427" s="110" t="s">
        <v>137</v>
      </c>
      <c r="AL427" s="104"/>
      <c r="AM427" s="110" t="s">
        <v>137</v>
      </c>
      <c r="AN427" s="104"/>
      <c r="AO427" s="110" t="s">
        <v>137</v>
      </c>
      <c r="AP427" s="104"/>
      <c r="AQ427" s="110" t="s">
        <v>137</v>
      </c>
      <c r="AR427" s="104"/>
      <c r="AS427" s="110" t="s">
        <v>137</v>
      </c>
      <c r="AT427" s="104"/>
      <c r="AU427" s="110" t="s">
        <v>137</v>
      </c>
      <c r="AV427" s="104"/>
      <c r="AW427" s="110" t="s">
        <v>137</v>
      </c>
      <c r="AX427" s="104"/>
      <c r="AY427" s="110" t="s">
        <v>137</v>
      </c>
      <c r="AZ427" s="104"/>
      <c r="BA427" s="110" t="s">
        <v>137</v>
      </c>
      <c r="BB427" s="104"/>
      <c r="BC427" s="110" t="s">
        <v>137</v>
      </c>
      <c r="BD427" s="104"/>
      <c r="BE427" s="110" t="s">
        <v>137</v>
      </c>
      <c r="BF427" s="104"/>
      <c r="BG427" s="110" t="s">
        <v>137</v>
      </c>
      <c r="BH427" s="104"/>
      <c r="BI427" s="110" t="s">
        <v>137</v>
      </c>
      <c r="BJ427" s="104"/>
      <c r="BK427" s="110" t="s">
        <v>137</v>
      </c>
      <c r="BL427" s="104"/>
      <c r="BM427" s="110" t="s">
        <v>137</v>
      </c>
      <c r="BN427" s="104"/>
      <c r="BO427" s="110" t="s">
        <v>137</v>
      </c>
      <c r="BP427" s="104"/>
      <c r="BQ427" s="110" t="s">
        <v>137</v>
      </c>
      <c r="BR427" s="104"/>
      <c r="BS427" s="110" t="s">
        <v>137</v>
      </c>
      <c r="BT427" s="104"/>
      <c r="BU427" s="110" t="s">
        <v>137</v>
      </c>
      <c r="BV427" s="104"/>
      <c r="BW427" s="110" t="s">
        <v>137</v>
      </c>
      <c r="BX427" s="104"/>
      <c r="BY427" s="110" t="s">
        <v>137</v>
      </c>
      <c r="BZ427" s="104"/>
      <c r="CA427" s="110" t="s">
        <v>137</v>
      </c>
      <c r="CB427" s="104"/>
      <c r="CC427" s="110"/>
      <c r="CD427" s="104"/>
      <c r="CE427" s="110" t="s">
        <v>137</v>
      </c>
      <c r="CF427" s="104"/>
      <c r="CG427" s="110" t="s">
        <v>137</v>
      </c>
      <c r="CH427" s="104"/>
      <c r="CI427" s="110" t="s">
        <v>137</v>
      </c>
      <c r="CJ427" s="104"/>
      <c r="CK427" s="110" t="s">
        <v>137</v>
      </c>
      <c r="CL427" s="104"/>
      <c r="CM427" s="110" t="s">
        <v>137</v>
      </c>
      <c r="CN427" s="104"/>
      <c r="CO427" s="110" t="s">
        <v>137</v>
      </c>
      <c r="CP427" s="104"/>
      <c r="CQ427" s="110" t="s">
        <v>137</v>
      </c>
      <c r="CR427" s="104"/>
      <c r="CS427" s="110" t="s">
        <v>137</v>
      </c>
      <c r="CT427" s="104"/>
      <c r="CU427" s="110" t="s">
        <v>137</v>
      </c>
      <c r="CV427" s="104"/>
      <c r="CW427" s="110" t="s">
        <v>137</v>
      </c>
      <c r="CX427" s="104"/>
      <c r="CY427" s="110" t="s">
        <v>137</v>
      </c>
      <c r="CZ427" s="104"/>
      <c r="DA427" s="110"/>
      <c r="DB427" s="104"/>
    </row>
    <row r="428" spans="1:106">
      <c r="A428" s="104" t="s">
        <v>147</v>
      </c>
      <c r="B428" s="104"/>
      <c r="C428" s="104"/>
      <c r="D428" s="104">
        <v>4</v>
      </c>
      <c r="E428" s="110" t="s">
        <v>495</v>
      </c>
      <c r="F428" s="110" t="s">
        <v>2691</v>
      </c>
      <c r="G428" s="110" t="s">
        <v>1008</v>
      </c>
      <c r="H428" s="104" t="s">
        <v>594</v>
      </c>
      <c r="I428" s="110" t="s">
        <v>137</v>
      </c>
      <c r="J428" s="104"/>
      <c r="K428" s="110" t="s">
        <v>137</v>
      </c>
      <c r="L428" s="104"/>
      <c r="M428" s="110" t="s">
        <v>137</v>
      </c>
      <c r="N428" s="104"/>
      <c r="O428" s="110" t="s">
        <v>137</v>
      </c>
      <c r="P428" s="104"/>
      <c r="Q428" s="110" t="s">
        <v>137</v>
      </c>
      <c r="R428" s="104"/>
      <c r="S428" s="110"/>
      <c r="T428" s="104"/>
      <c r="U428" s="110"/>
      <c r="V428" s="104"/>
      <c r="W428" s="110"/>
      <c r="X428" s="104"/>
      <c r="Y428" s="110" t="s">
        <v>1205</v>
      </c>
      <c r="Z428" s="104" t="s">
        <v>68</v>
      </c>
      <c r="AA428" s="110" t="s">
        <v>652</v>
      </c>
      <c r="AB428" s="104" t="s">
        <v>551</v>
      </c>
      <c r="AC428" s="110" t="s">
        <v>1003</v>
      </c>
      <c r="AD428" s="104" t="s">
        <v>73</v>
      </c>
      <c r="AE428" s="110" t="s">
        <v>137</v>
      </c>
      <c r="AF428" s="104"/>
      <c r="AG428" s="110" t="s">
        <v>137</v>
      </c>
      <c r="AH428" s="104"/>
      <c r="AI428" s="110" t="s">
        <v>137</v>
      </c>
      <c r="AJ428" s="104"/>
      <c r="AK428" s="110" t="s">
        <v>137</v>
      </c>
      <c r="AL428" s="104"/>
      <c r="AM428" s="110" t="s">
        <v>137</v>
      </c>
      <c r="AN428" s="104"/>
      <c r="AO428" s="110" t="s">
        <v>137</v>
      </c>
      <c r="AP428" s="104"/>
      <c r="AQ428" s="110" t="s">
        <v>137</v>
      </c>
      <c r="AR428" s="104"/>
      <c r="AS428" s="110" t="s">
        <v>137</v>
      </c>
      <c r="AT428" s="104"/>
      <c r="AU428" s="110" t="s">
        <v>137</v>
      </c>
      <c r="AV428" s="104"/>
      <c r="AW428" s="110" t="s">
        <v>137</v>
      </c>
      <c r="AX428" s="104"/>
      <c r="AY428" s="110" t="s">
        <v>137</v>
      </c>
      <c r="AZ428" s="104"/>
      <c r="BA428" s="110" t="s">
        <v>137</v>
      </c>
      <c r="BB428" s="104"/>
      <c r="BC428" s="110" t="s">
        <v>137</v>
      </c>
      <c r="BD428" s="104"/>
      <c r="BE428" s="110" t="s">
        <v>137</v>
      </c>
      <c r="BF428" s="104"/>
      <c r="BG428" s="110" t="s">
        <v>137</v>
      </c>
      <c r="BH428" s="104"/>
      <c r="BI428" s="110" t="s">
        <v>137</v>
      </c>
      <c r="BJ428" s="104"/>
      <c r="BK428" s="110" t="s">
        <v>137</v>
      </c>
      <c r="BL428" s="104"/>
      <c r="BM428" s="110" t="s">
        <v>137</v>
      </c>
      <c r="BN428" s="104"/>
      <c r="BO428" s="110" t="s">
        <v>137</v>
      </c>
      <c r="BP428" s="104"/>
      <c r="BQ428" s="110" t="s">
        <v>137</v>
      </c>
      <c r="BR428" s="104"/>
      <c r="BS428" s="110" t="s">
        <v>137</v>
      </c>
      <c r="BT428" s="104"/>
      <c r="BU428" s="110" t="s">
        <v>137</v>
      </c>
      <c r="BV428" s="104"/>
      <c r="BW428" s="110" t="s">
        <v>137</v>
      </c>
      <c r="BX428" s="104"/>
      <c r="BY428" s="110" t="s">
        <v>137</v>
      </c>
      <c r="BZ428" s="104"/>
      <c r="CA428" s="110" t="s">
        <v>137</v>
      </c>
      <c r="CB428" s="104"/>
      <c r="CC428" s="110"/>
      <c r="CD428" s="104"/>
      <c r="CE428" s="110" t="s">
        <v>137</v>
      </c>
      <c r="CF428" s="104"/>
      <c r="CG428" s="110" t="s">
        <v>137</v>
      </c>
      <c r="CH428" s="104"/>
      <c r="CI428" s="110" t="s">
        <v>137</v>
      </c>
      <c r="CJ428" s="104"/>
      <c r="CK428" s="110" t="s">
        <v>137</v>
      </c>
      <c r="CL428" s="104"/>
      <c r="CM428" s="110" t="s">
        <v>137</v>
      </c>
      <c r="CN428" s="104"/>
      <c r="CO428" s="110" t="s">
        <v>137</v>
      </c>
      <c r="CP428" s="104"/>
      <c r="CQ428" s="110" t="s">
        <v>137</v>
      </c>
      <c r="CR428" s="104"/>
      <c r="CS428" s="110" t="s">
        <v>137</v>
      </c>
      <c r="CT428" s="104"/>
      <c r="CU428" s="110" t="s">
        <v>137</v>
      </c>
      <c r="CV428" s="104"/>
      <c r="CW428" s="110" t="s">
        <v>137</v>
      </c>
      <c r="CX428" s="104"/>
      <c r="CY428" s="110" t="s">
        <v>137</v>
      </c>
      <c r="CZ428" s="104"/>
      <c r="DA428" s="110"/>
      <c r="DB428" s="104"/>
    </row>
    <row r="429" spans="1:106">
      <c r="A429" s="104" t="s">
        <v>148</v>
      </c>
      <c r="B429" s="104"/>
      <c r="C429" s="104"/>
      <c r="D429" s="104">
        <v>4</v>
      </c>
      <c r="E429" s="110" t="s">
        <v>495</v>
      </c>
      <c r="F429" s="110" t="s">
        <v>2691</v>
      </c>
      <c r="G429" s="110" t="s">
        <v>137</v>
      </c>
      <c r="H429" s="104"/>
      <c r="I429" s="110" t="s">
        <v>137</v>
      </c>
      <c r="J429" s="104"/>
      <c r="K429" s="110" t="s">
        <v>137</v>
      </c>
      <c r="L429" s="104"/>
      <c r="M429" s="110" t="s">
        <v>137</v>
      </c>
      <c r="N429" s="104"/>
      <c r="O429" s="110" t="s">
        <v>137</v>
      </c>
      <c r="P429" s="104"/>
      <c r="Q429" s="110" t="s">
        <v>137</v>
      </c>
      <c r="R429" s="104"/>
      <c r="S429" s="110"/>
      <c r="T429" s="104"/>
      <c r="U429" s="110"/>
      <c r="V429" s="104"/>
      <c r="W429" s="110"/>
      <c r="X429" s="104"/>
      <c r="Y429" s="110" t="s">
        <v>1205</v>
      </c>
      <c r="Z429" s="104" t="s">
        <v>68</v>
      </c>
      <c r="AA429" s="110" t="s">
        <v>652</v>
      </c>
      <c r="AB429" s="104" t="s">
        <v>551</v>
      </c>
      <c r="AC429" s="110" t="s">
        <v>1004</v>
      </c>
      <c r="AD429" s="104" t="s">
        <v>534</v>
      </c>
      <c r="AE429" s="110" t="s">
        <v>137</v>
      </c>
      <c r="AF429" s="104"/>
      <c r="AG429" s="110" t="s">
        <v>137</v>
      </c>
      <c r="AH429" s="104"/>
      <c r="AI429" s="110" t="s">
        <v>137</v>
      </c>
      <c r="AJ429" s="104"/>
      <c r="AK429" s="110" t="s">
        <v>137</v>
      </c>
      <c r="AL429" s="104"/>
      <c r="AM429" s="110" t="s">
        <v>137</v>
      </c>
      <c r="AN429" s="104"/>
      <c r="AO429" s="110" t="s">
        <v>137</v>
      </c>
      <c r="AP429" s="104"/>
      <c r="AQ429" s="110" t="s">
        <v>137</v>
      </c>
      <c r="AR429" s="104"/>
      <c r="AS429" s="110" t="s">
        <v>137</v>
      </c>
      <c r="AT429" s="104"/>
      <c r="AU429" s="110" t="s">
        <v>137</v>
      </c>
      <c r="AV429" s="104"/>
      <c r="AW429" s="110" t="s">
        <v>137</v>
      </c>
      <c r="AX429" s="104"/>
      <c r="AY429" s="110" t="s">
        <v>137</v>
      </c>
      <c r="AZ429" s="104"/>
      <c r="BA429" s="110" t="s">
        <v>137</v>
      </c>
      <c r="BB429" s="104"/>
      <c r="BC429" s="110" t="s">
        <v>137</v>
      </c>
      <c r="BD429" s="104"/>
      <c r="BE429" s="110" t="s">
        <v>137</v>
      </c>
      <c r="BF429" s="104"/>
      <c r="BG429" s="110" t="s">
        <v>137</v>
      </c>
      <c r="BH429" s="104"/>
      <c r="BI429" s="110" t="s">
        <v>137</v>
      </c>
      <c r="BJ429" s="104"/>
      <c r="BK429" s="110" t="s">
        <v>137</v>
      </c>
      <c r="BL429" s="104"/>
      <c r="BM429" s="110" t="s">
        <v>137</v>
      </c>
      <c r="BN429" s="104"/>
      <c r="BO429" s="110" t="s">
        <v>137</v>
      </c>
      <c r="BP429" s="104"/>
      <c r="BQ429" s="110" t="s">
        <v>137</v>
      </c>
      <c r="BR429" s="104"/>
      <c r="BS429" s="110" t="s">
        <v>137</v>
      </c>
      <c r="BT429" s="104"/>
      <c r="BU429" s="110" t="s">
        <v>137</v>
      </c>
      <c r="BV429" s="104"/>
      <c r="BW429" s="110" t="s">
        <v>137</v>
      </c>
      <c r="BX429" s="104"/>
      <c r="BY429" s="110" t="s">
        <v>137</v>
      </c>
      <c r="BZ429" s="104"/>
      <c r="CA429" s="110" t="s">
        <v>137</v>
      </c>
      <c r="CB429" s="104"/>
      <c r="CC429" s="110"/>
      <c r="CD429" s="104"/>
      <c r="CE429" s="110" t="s">
        <v>137</v>
      </c>
      <c r="CF429" s="104"/>
      <c r="CG429" s="110" t="s">
        <v>137</v>
      </c>
      <c r="CH429" s="104"/>
      <c r="CI429" s="110" t="s">
        <v>137</v>
      </c>
      <c r="CJ429" s="104"/>
      <c r="CK429" s="110" t="s">
        <v>137</v>
      </c>
      <c r="CL429" s="104"/>
      <c r="CM429" s="110" t="s">
        <v>137</v>
      </c>
      <c r="CN429" s="104"/>
      <c r="CO429" s="110" t="s">
        <v>137</v>
      </c>
      <c r="CP429" s="104"/>
      <c r="CQ429" s="110" t="s">
        <v>137</v>
      </c>
      <c r="CR429" s="104"/>
      <c r="CS429" s="110" t="s">
        <v>137</v>
      </c>
      <c r="CT429" s="104"/>
      <c r="CU429" s="110" t="s">
        <v>137</v>
      </c>
      <c r="CV429" s="104"/>
      <c r="CW429" s="110" t="s">
        <v>137</v>
      </c>
      <c r="CX429" s="104"/>
      <c r="CY429" s="110" t="s">
        <v>137</v>
      </c>
      <c r="CZ429" s="104"/>
      <c r="DA429" s="110"/>
      <c r="DB429" s="104"/>
    </row>
    <row r="430" spans="1:106">
      <c r="A430" s="104" t="s">
        <v>145</v>
      </c>
      <c r="B430" s="104"/>
      <c r="C430" s="104"/>
      <c r="D430" s="104">
        <v>4</v>
      </c>
      <c r="E430" s="110" t="s">
        <v>495</v>
      </c>
      <c r="F430" s="110" t="s">
        <v>2691</v>
      </c>
      <c r="G430" s="110" t="s">
        <v>1008</v>
      </c>
      <c r="H430" s="104" t="s">
        <v>594</v>
      </c>
      <c r="I430" s="110" t="s">
        <v>137</v>
      </c>
      <c r="J430" s="104"/>
      <c r="K430" s="110" t="s">
        <v>137</v>
      </c>
      <c r="L430" s="104"/>
      <c r="M430" s="110" t="s">
        <v>137</v>
      </c>
      <c r="N430" s="104"/>
      <c r="O430" s="110" t="s">
        <v>137</v>
      </c>
      <c r="P430" s="104"/>
      <c r="Q430" s="110" t="s">
        <v>137</v>
      </c>
      <c r="R430" s="104"/>
      <c r="S430" s="110"/>
      <c r="T430" s="104"/>
      <c r="U430" s="110"/>
      <c r="V430" s="104"/>
      <c r="W430" s="110"/>
      <c r="X430" s="104"/>
      <c r="Y430" s="110" t="s">
        <v>1205</v>
      </c>
      <c r="Z430" s="104" t="s">
        <v>68</v>
      </c>
      <c r="AA430" s="110" t="s">
        <v>652</v>
      </c>
      <c r="AB430" s="104" t="s">
        <v>551</v>
      </c>
      <c r="AC430" s="110" t="s">
        <v>659</v>
      </c>
      <c r="AD430" s="104" t="s">
        <v>598</v>
      </c>
      <c r="AE430" s="110" t="s">
        <v>137</v>
      </c>
      <c r="AF430" s="104"/>
      <c r="AG430" s="110" t="s">
        <v>137</v>
      </c>
      <c r="AH430" s="104"/>
      <c r="AI430" s="110" t="s">
        <v>137</v>
      </c>
      <c r="AJ430" s="104"/>
      <c r="AK430" s="110" t="s">
        <v>137</v>
      </c>
      <c r="AL430" s="104"/>
      <c r="AM430" s="110" t="s">
        <v>137</v>
      </c>
      <c r="AN430" s="104"/>
      <c r="AO430" s="110" t="s">
        <v>137</v>
      </c>
      <c r="AP430" s="104"/>
      <c r="AQ430" s="110" t="s">
        <v>137</v>
      </c>
      <c r="AR430" s="104"/>
      <c r="AS430" s="110" t="s">
        <v>137</v>
      </c>
      <c r="AT430" s="104"/>
      <c r="AU430" s="110" t="s">
        <v>137</v>
      </c>
      <c r="AV430" s="104"/>
      <c r="AW430" s="110" t="s">
        <v>137</v>
      </c>
      <c r="AX430" s="104"/>
      <c r="AY430" s="110" t="s">
        <v>137</v>
      </c>
      <c r="AZ430" s="104"/>
      <c r="BA430" s="110" t="s">
        <v>137</v>
      </c>
      <c r="BB430" s="104"/>
      <c r="BC430" s="110" t="s">
        <v>137</v>
      </c>
      <c r="BD430" s="104"/>
      <c r="BE430" s="110" t="s">
        <v>137</v>
      </c>
      <c r="BF430" s="104"/>
      <c r="BG430" s="110" t="s">
        <v>137</v>
      </c>
      <c r="BH430" s="104"/>
      <c r="BI430" s="110" t="s">
        <v>137</v>
      </c>
      <c r="BJ430" s="104"/>
      <c r="BK430" s="110" t="s">
        <v>137</v>
      </c>
      <c r="BL430" s="104"/>
      <c r="BM430" s="110" t="s">
        <v>137</v>
      </c>
      <c r="BN430" s="104"/>
      <c r="BO430" s="110" t="s">
        <v>137</v>
      </c>
      <c r="BP430" s="104"/>
      <c r="BQ430" s="110" t="s">
        <v>137</v>
      </c>
      <c r="BR430" s="104"/>
      <c r="BS430" s="110" t="s">
        <v>137</v>
      </c>
      <c r="BT430" s="104"/>
      <c r="BU430" s="110" t="s">
        <v>137</v>
      </c>
      <c r="BV430" s="104"/>
      <c r="BW430" s="110" t="s">
        <v>137</v>
      </c>
      <c r="BX430" s="104"/>
      <c r="BY430" s="110" t="s">
        <v>137</v>
      </c>
      <c r="BZ430" s="104"/>
      <c r="CA430" s="110" t="s">
        <v>137</v>
      </c>
      <c r="CB430" s="104"/>
      <c r="CC430" s="110"/>
      <c r="CD430" s="104"/>
      <c r="CE430" s="110" t="s">
        <v>137</v>
      </c>
      <c r="CF430" s="104"/>
      <c r="CG430" s="110" t="s">
        <v>137</v>
      </c>
      <c r="CH430" s="104"/>
      <c r="CI430" s="110" t="s">
        <v>137</v>
      </c>
      <c r="CJ430" s="104"/>
      <c r="CK430" s="110" t="s">
        <v>137</v>
      </c>
      <c r="CL430" s="104"/>
      <c r="CM430" s="110" t="s">
        <v>137</v>
      </c>
      <c r="CN430" s="104"/>
      <c r="CO430" s="110" t="s">
        <v>137</v>
      </c>
      <c r="CP430" s="104"/>
      <c r="CQ430" s="110" t="s">
        <v>137</v>
      </c>
      <c r="CR430" s="104"/>
      <c r="CS430" s="110" t="s">
        <v>137</v>
      </c>
      <c r="CT430" s="104"/>
      <c r="CU430" s="110" t="s">
        <v>137</v>
      </c>
      <c r="CV430" s="104"/>
      <c r="CW430" s="110" t="s">
        <v>137</v>
      </c>
      <c r="CX430" s="104"/>
      <c r="CY430" s="110" t="s">
        <v>137</v>
      </c>
      <c r="CZ430" s="104"/>
      <c r="DA430" s="110"/>
      <c r="DB430" s="104"/>
    </row>
    <row r="431" spans="1:106">
      <c r="A431" s="104" t="s">
        <v>150</v>
      </c>
      <c r="B431" s="104"/>
      <c r="C431" s="104"/>
      <c r="D431" s="104">
        <v>4</v>
      </c>
      <c r="E431" s="110" t="s">
        <v>495</v>
      </c>
      <c r="F431" s="110" t="s">
        <v>2691</v>
      </c>
      <c r="G431" s="110" t="s">
        <v>1008</v>
      </c>
      <c r="H431" s="104" t="s">
        <v>594</v>
      </c>
      <c r="I431" s="110" t="s">
        <v>137</v>
      </c>
      <c r="J431" s="104"/>
      <c r="K431" s="110" t="s">
        <v>137</v>
      </c>
      <c r="L431" s="104"/>
      <c r="M431" s="110" t="s">
        <v>137</v>
      </c>
      <c r="N431" s="104"/>
      <c r="O431" s="110" t="s">
        <v>137</v>
      </c>
      <c r="P431" s="104"/>
      <c r="Q431" s="110" t="s">
        <v>137</v>
      </c>
      <c r="R431" s="104"/>
      <c r="S431" s="110"/>
      <c r="T431" s="104"/>
      <c r="U431" s="110"/>
      <c r="V431" s="104"/>
      <c r="W431" s="110"/>
      <c r="X431" s="104"/>
      <c r="Y431" s="110" t="s">
        <v>1206</v>
      </c>
      <c r="Z431" s="111" t="s">
        <v>483</v>
      </c>
      <c r="AA431" s="110" t="s">
        <v>137</v>
      </c>
      <c r="AB431" s="104"/>
      <c r="AC431" s="110" t="s">
        <v>137</v>
      </c>
      <c r="AD431" s="104"/>
      <c r="AE431" s="110" t="s">
        <v>137</v>
      </c>
      <c r="AF431" s="104"/>
      <c r="AG431" s="110"/>
      <c r="AH431" s="112"/>
      <c r="AI431" s="110" t="s">
        <v>997</v>
      </c>
      <c r="AJ431" s="104" t="s">
        <v>541</v>
      </c>
      <c r="AK431" s="110" t="s">
        <v>137</v>
      </c>
      <c r="AL431" s="104"/>
      <c r="AM431" s="110" t="s">
        <v>137</v>
      </c>
      <c r="AN431" s="104"/>
      <c r="AO431" s="110" t="s">
        <v>137</v>
      </c>
      <c r="AP431" s="104"/>
      <c r="AQ431" s="110" t="s">
        <v>1009</v>
      </c>
      <c r="AR431" s="104" t="s">
        <v>74</v>
      </c>
      <c r="AS431" s="110" t="s">
        <v>137</v>
      </c>
      <c r="AT431" s="104"/>
      <c r="AU431" s="110" t="s">
        <v>137</v>
      </c>
      <c r="AV431" s="104"/>
      <c r="AW431" s="110" t="s">
        <v>137</v>
      </c>
      <c r="AX431" s="104"/>
      <c r="AY431" s="110" t="s">
        <v>137</v>
      </c>
      <c r="AZ431" s="104"/>
      <c r="BA431" s="110" t="s">
        <v>137</v>
      </c>
      <c r="BB431" s="104"/>
      <c r="BC431" s="110" t="s">
        <v>137</v>
      </c>
      <c r="BD431" s="104"/>
      <c r="BE431" s="110" t="s">
        <v>137</v>
      </c>
      <c r="BF431" s="104"/>
      <c r="BG431" s="110" t="s">
        <v>137</v>
      </c>
      <c r="BH431" s="104"/>
      <c r="BI431" s="110" t="s">
        <v>137</v>
      </c>
      <c r="BJ431" s="104"/>
      <c r="BK431" s="110" t="s">
        <v>137</v>
      </c>
      <c r="BL431" s="104"/>
      <c r="BM431" s="110" t="s">
        <v>137</v>
      </c>
      <c r="BN431" s="104"/>
      <c r="BO431" s="110" t="s">
        <v>137</v>
      </c>
      <c r="BP431" s="104"/>
      <c r="BQ431" s="110" t="s">
        <v>137</v>
      </c>
      <c r="BR431" s="104"/>
      <c r="BS431" s="110" t="s">
        <v>137</v>
      </c>
      <c r="BT431" s="104"/>
      <c r="BU431" s="110" t="s">
        <v>137</v>
      </c>
      <c r="BV431" s="104"/>
      <c r="BW431" s="110" t="s">
        <v>137</v>
      </c>
      <c r="BX431" s="104"/>
      <c r="BY431" s="110" t="s">
        <v>137</v>
      </c>
      <c r="BZ431" s="104"/>
      <c r="CA431" s="110" t="s">
        <v>137</v>
      </c>
      <c r="CB431" s="104"/>
      <c r="CC431" s="110"/>
      <c r="CD431" s="104"/>
      <c r="CE431" s="110" t="s">
        <v>137</v>
      </c>
      <c r="CF431" s="104"/>
      <c r="CG431" s="110" t="s">
        <v>137</v>
      </c>
      <c r="CH431" s="104"/>
      <c r="CI431" s="110" t="s">
        <v>137</v>
      </c>
      <c r="CJ431" s="104"/>
      <c r="CK431" s="110" t="s">
        <v>137</v>
      </c>
      <c r="CL431" s="104"/>
      <c r="CM431" s="110" t="s">
        <v>137</v>
      </c>
      <c r="CN431" s="104"/>
      <c r="CO431" s="110" t="s">
        <v>137</v>
      </c>
      <c r="CP431" s="104"/>
      <c r="CQ431" s="110" t="s">
        <v>137</v>
      </c>
      <c r="CR431" s="104"/>
      <c r="CS431" s="110" t="s">
        <v>137</v>
      </c>
      <c r="CT431" s="104"/>
      <c r="CU431" s="110" t="s">
        <v>137</v>
      </c>
      <c r="CV431" s="104"/>
      <c r="CW431" s="110" t="s">
        <v>137</v>
      </c>
      <c r="CX431" s="104"/>
      <c r="CY431" s="110" t="s">
        <v>137</v>
      </c>
      <c r="CZ431" s="104"/>
      <c r="DA431" s="110"/>
      <c r="DB431" s="104"/>
    </row>
    <row r="432" spans="1:106">
      <c r="A432" s="104" t="s">
        <v>152</v>
      </c>
      <c r="B432" s="104"/>
      <c r="C432" s="104"/>
      <c r="D432" s="104">
        <v>4</v>
      </c>
      <c r="E432" s="110" t="s">
        <v>495</v>
      </c>
      <c r="F432" s="110" t="s">
        <v>2691</v>
      </c>
      <c r="G432" s="110" t="s">
        <v>1008</v>
      </c>
      <c r="H432" s="104" t="s">
        <v>594</v>
      </c>
      <c r="I432" s="110" t="s">
        <v>137</v>
      </c>
      <c r="J432" s="104"/>
      <c r="K432" s="110" t="s">
        <v>137</v>
      </c>
      <c r="L432" s="104"/>
      <c r="M432" s="110" t="s">
        <v>137</v>
      </c>
      <c r="N432" s="104"/>
      <c r="O432" s="110" t="s">
        <v>137</v>
      </c>
      <c r="P432" s="104"/>
      <c r="Q432" s="110" t="s">
        <v>137</v>
      </c>
      <c r="R432" s="104"/>
      <c r="S432" s="110"/>
      <c r="T432" s="104"/>
      <c r="U432" s="110"/>
      <c r="V432" s="104"/>
      <c r="W432" s="110"/>
      <c r="X432" s="104"/>
      <c r="Y432" s="110" t="s">
        <v>1206</v>
      </c>
      <c r="Z432" s="112" t="s">
        <v>483</v>
      </c>
      <c r="AA432" s="110" t="s">
        <v>137</v>
      </c>
      <c r="AB432" s="104"/>
      <c r="AC432" s="110" t="s">
        <v>137</v>
      </c>
      <c r="AD432" s="104"/>
      <c r="AE432" s="110" t="s">
        <v>137</v>
      </c>
      <c r="AF432" s="104"/>
      <c r="AG432" s="110"/>
      <c r="AH432" s="112"/>
      <c r="AI432" s="110" t="s">
        <v>997</v>
      </c>
      <c r="AJ432" s="104" t="s">
        <v>541</v>
      </c>
      <c r="AK432" s="110" t="s">
        <v>137</v>
      </c>
      <c r="AL432" s="104"/>
      <c r="AM432" s="110" t="s">
        <v>137</v>
      </c>
      <c r="AN432" s="104"/>
      <c r="AO432" s="110" t="s">
        <v>137</v>
      </c>
      <c r="AP432" s="104"/>
      <c r="AQ432" s="110" t="s">
        <v>1010</v>
      </c>
      <c r="AR432" s="104" t="s">
        <v>75</v>
      </c>
      <c r="AS432" s="110" t="s">
        <v>137</v>
      </c>
      <c r="AT432" s="104"/>
      <c r="AU432" s="110" t="s">
        <v>137</v>
      </c>
      <c r="AV432" s="104"/>
      <c r="AW432" s="110" t="s">
        <v>137</v>
      </c>
      <c r="AX432" s="104"/>
      <c r="AY432" s="110" t="s">
        <v>137</v>
      </c>
      <c r="AZ432" s="104"/>
      <c r="BA432" s="110" t="s">
        <v>137</v>
      </c>
      <c r="BB432" s="104"/>
      <c r="BC432" s="110" t="s">
        <v>137</v>
      </c>
      <c r="BD432" s="104"/>
      <c r="BE432" s="110" t="s">
        <v>137</v>
      </c>
      <c r="BF432" s="104"/>
      <c r="BG432" s="110" t="s">
        <v>137</v>
      </c>
      <c r="BH432" s="104"/>
      <c r="BI432" s="110" t="s">
        <v>137</v>
      </c>
      <c r="BJ432" s="104"/>
      <c r="BK432" s="110" t="s">
        <v>137</v>
      </c>
      <c r="BL432" s="104"/>
      <c r="BM432" s="110" t="s">
        <v>137</v>
      </c>
      <c r="BN432" s="104"/>
      <c r="BO432" s="110" t="s">
        <v>137</v>
      </c>
      <c r="BP432" s="104"/>
      <c r="BQ432" s="110" t="s">
        <v>137</v>
      </c>
      <c r="BR432" s="104"/>
      <c r="BS432" s="110" t="s">
        <v>137</v>
      </c>
      <c r="BT432" s="104"/>
      <c r="BU432" s="110" t="s">
        <v>137</v>
      </c>
      <c r="BV432" s="104"/>
      <c r="BW432" s="110" t="s">
        <v>137</v>
      </c>
      <c r="BX432" s="104"/>
      <c r="BY432" s="110" t="s">
        <v>137</v>
      </c>
      <c r="BZ432" s="104"/>
      <c r="CA432" s="110" t="s">
        <v>137</v>
      </c>
      <c r="CB432" s="104"/>
      <c r="CC432" s="110"/>
      <c r="CD432" s="104"/>
      <c r="CE432" s="110" t="s">
        <v>137</v>
      </c>
      <c r="CF432" s="104"/>
      <c r="CG432" s="110" t="s">
        <v>137</v>
      </c>
      <c r="CH432" s="104"/>
      <c r="CI432" s="110" t="s">
        <v>137</v>
      </c>
      <c r="CJ432" s="104"/>
      <c r="CK432" s="110" t="s">
        <v>137</v>
      </c>
      <c r="CL432" s="104"/>
      <c r="CM432" s="110" t="s">
        <v>137</v>
      </c>
      <c r="CN432" s="104"/>
      <c r="CO432" s="110" t="s">
        <v>137</v>
      </c>
      <c r="CP432" s="104"/>
      <c r="CQ432" s="110" t="s">
        <v>137</v>
      </c>
      <c r="CR432" s="104"/>
      <c r="CS432" s="110" t="s">
        <v>137</v>
      </c>
      <c r="CT432" s="104"/>
      <c r="CU432" s="110" t="s">
        <v>137</v>
      </c>
      <c r="CV432" s="104"/>
      <c r="CW432" s="110" t="s">
        <v>137</v>
      </c>
      <c r="CX432" s="104"/>
      <c r="CY432" s="110" t="s">
        <v>137</v>
      </c>
      <c r="CZ432" s="104"/>
      <c r="DA432" s="110"/>
      <c r="DB432" s="104"/>
    </row>
    <row r="433" spans="1:106">
      <c r="A433" s="104" t="s">
        <v>149</v>
      </c>
      <c r="B433" s="104"/>
      <c r="C433" s="104"/>
      <c r="D433" s="104">
        <v>4</v>
      </c>
      <c r="E433" s="110" t="s">
        <v>495</v>
      </c>
      <c r="F433" s="110" t="s">
        <v>2691</v>
      </c>
      <c r="G433" s="110" t="s">
        <v>1008</v>
      </c>
      <c r="H433" s="104" t="s">
        <v>594</v>
      </c>
      <c r="I433" s="110" t="s">
        <v>137</v>
      </c>
      <c r="J433" s="104"/>
      <c r="K433" s="110" t="s">
        <v>137</v>
      </c>
      <c r="L433" s="104"/>
      <c r="M433" s="110" t="s">
        <v>137</v>
      </c>
      <c r="N433" s="104"/>
      <c r="O433" s="110" t="s">
        <v>137</v>
      </c>
      <c r="P433" s="104"/>
      <c r="Q433" s="110" t="s">
        <v>137</v>
      </c>
      <c r="R433" s="104"/>
      <c r="S433" s="110"/>
      <c r="T433" s="104"/>
      <c r="U433" s="110"/>
      <c r="V433" s="104"/>
      <c r="W433" s="110"/>
      <c r="X433" s="104"/>
      <c r="Y433" s="110" t="s">
        <v>1206</v>
      </c>
      <c r="Z433" s="112" t="s">
        <v>483</v>
      </c>
      <c r="AA433" s="110" t="s">
        <v>137</v>
      </c>
      <c r="AB433" s="104"/>
      <c r="AC433" s="110" t="s">
        <v>137</v>
      </c>
      <c r="AD433" s="104"/>
      <c r="AE433" s="110" t="s">
        <v>137</v>
      </c>
      <c r="AF433" s="104"/>
      <c r="AG433" s="110"/>
      <c r="AH433" s="104"/>
      <c r="AI433" s="110" t="s">
        <v>995</v>
      </c>
      <c r="AJ433" s="104" t="s">
        <v>548</v>
      </c>
      <c r="AK433" s="110" t="s">
        <v>137</v>
      </c>
      <c r="AL433" s="104"/>
      <c r="AM433" s="110" t="s">
        <v>137</v>
      </c>
      <c r="AN433" s="104"/>
      <c r="AO433" s="110" t="s">
        <v>137</v>
      </c>
      <c r="AP433" s="104"/>
      <c r="AQ433" s="110" t="s">
        <v>137</v>
      </c>
      <c r="AR433" s="104"/>
      <c r="AS433" s="110" t="s">
        <v>137</v>
      </c>
      <c r="AT433" s="104"/>
      <c r="AU433" s="110" t="s">
        <v>137</v>
      </c>
      <c r="AV433" s="104"/>
      <c r="AW433" s="110" t="s">
        <v>137</v>
      </c>
      <c r="AX433" s="104"/>
      <c r="AY433" s="110" t="s">
        <v>137</v>
      </c>
      <c r="AZ433" s="104"/>
      <c r="BA433" s="110" t="s">
        <v>137</v>
      </c>
      <c r="BB433" s="104"/>
      <c r="BC433" s="110" t="s">
        <v>137</v>
      </c>
      <c r="BD433" s="104"/>
      <c r="BE433" s="110" t="s">
        <v>137</v>
      </c>
      <c r="BF433" s="104"/>
      <c r="BG433" s="110" t="s">
        <v>137</v>
      </c>
      <c r="BH433" s="104"/>
      <c r="BI433" s="110" t="s">
        <v>137</v>
      </c>
      <c r="BJ433" s="104"/>
      <c r="BK433" s="110" t="s">
        <v>137</v>
      </c>
      <c r="BL433" s="104"/>
      <c r="BM433" s="110" t="s">
        <v>137</v>
      </c>
      <c r="BN433" s="104"/>
      <c r="BO433" s="110" t="s">
        <v>137</v>
      </c>
      <c r="BP433" s="104"/>
      <c r="BQ433" s="110" t="s">
        <v>137</v>
      </c>
      <c r="BR433" s="104"/>
      <c r="BS433" s="110" t="s">
        <v>137</v>
      </c>
      <c r="BT433" s="104"/>
      <c r="BU433" s="110" t="s">
        <v>137</v>
      </c>
      <c r="BV433" s="104"/>
      <c r="BW433" s="110" t="s">
        <v>137</v>
      </c>
      <c r="BX433" s="104"/>
      <c r="BY433" s="110" t="s">
        <v>137</v>
      </c>
      <c r="BZ433" s="104"/>
      <c r="CA433" s="110" t="s">
        <v>137</v>
      </c>
      <c r="CB433" s="104"/>
      <c r="CC433" s="110"/>
      <c r="CD433" s="104"/>
      <c r="CE433" s="110" t="s">
        <v>137</v>
      </c>
      <c r="CF433" s="104"/>
      <c r="CG433" s="110" t="s">
        <v>137</v>
      </c>
      <c r="CH433" s="104"/>
      <c r="CI433" s="110" t="s">
        <v>137</v>
      </c>
      <c r="CJ433" s="104"/>
      <c r="CK433" s="110" t="s">
        <v>137</v>
      </c>
      <c r="CL433" s="104"/>
      <c r="CM433" s="110" t="s">
        <v>137</v>
      </c>
      <c r="CN433" s="104"/>
      <c r="CO433" s="110" t="s">
        <v>137</v>
      </c>
      <c r="CP433" s="104"/>
      <c r="CQ433" s="110" t="s">
        <v>137</v>
      </c>
      <c r="CR433" s="104"/>
      <c r="CS433" s="110" t="s">
        <v>137</v>
      </c>
      <c r="CT433" s="104"/>
      <c r="CU433" s="110" t="s">
        <v>137</v>
      </c>
      <c r="CV433" s="104"/>
      <c r="CW433" s="110" t="s">
        <v>137</v>
      </c>
      <c r="CX433" s="104"/>
      <c r="CY433" s="110" t="s">
        <v>137</v>
      </c>
      <c r="CZ433" s="104"/>
      <c r="DA433" s="110"/>
      <c r="DB433" s="104"/>
    </row>
    <row r="434" spans="1:106">
      <c r="A434" s="104" t="s">
        <v>165</v>
      </c>
      <c r="B434" s="104"/>
      <c r="C434" s="104"/>
      <c r="D434" s="104">
        <v>4</v>
      </c>
      <c r="E434" s="110" t="s">
        <v>495</v>
      </c>
      <c r="F434" s="110" t="s">
        <v>2691</v>
      </c>
      <c r="G434" s="110" t="s">
        <v>137</v>
      </c>
      <c r="H434" s="104"/>
      <c r="I434" s="110" t="s">
        <v>137</v>
      </c>
      <c r="J434" s="104"/>
      <c r="K434" s="110" t="s">
        <v>137</v>
      </c>
      <c r="L434" s="104"/>
      <c r="M434" s="110" t="s">
        <v>137</v>
      </c>
      <c r="N434" s="104"/>
      <c r="O434" s="110" t="s">
        <v>137</v>
      </c>
      <c r="P434" s="104"/>
      <c r="Q434" s="110" t="s">
        <v>137</v>
      </c>
      <c r="R434" s="104"/>
      <c r="S434" s="110"/>
      <c r="T434" s="104"/>
      <c r="U434" s="110"/>
      <c r="V434" s="104"/>
      <c r="W434" s="110"/>
      <c r="X434" s="104"/>
      <c r="Y434" s="110" t="s">
        <v>1208</v>
      </c>
      <c r="Z434" s="104" t="s">
        <v>70</v>
      </c>
      <c r="AA434" s="110" t="s">
        <v>137</v>
      </c>
      <c r="AB434" s="104"/>
      <c r="AC434" s="110" t="s">
        <v>137</v>
      </c>
      <c r="AD434" s="104"/>
      <c r="AE434" s="110" t="s">
        <v>137</v>
      </c>
      <c r="AF434" s="104"/>
      <c r="AG434" s="110" t="s">
        <v>137</v>
      </c>
      <c r="AH434" s="104"/>
      <c r="AI434" s="110" t="s">
        <v>137</v>
      </c>
      <c r="AJ434" s="104"/>
      <c r="AK434" s="110" t="s">
        <v>137</v>
      </c>
      <c r="AL434" s="104"/>
      <c r="AM434" s="110" t="s">
        <v>137</v>
      </c>
      <c r="AN434" s="104"/>
      <c r="AO434" s="110" t="s">
        <v>137</v>
      </c>
      <c r="AP434" s="104"/>
      <c r="AQ434" s="110" t="s">
        <v>137</v>
      </c>
      <c r="AR434" s="104"/>
      <c r="AS434" s="110" t="s">
        <v>137</v>
      </c>
      <c r="AT434" s="104"/>
      <c r="AU434" s="110" t="s">
        <v>2903</v>
      </c>
      <c r="AV434" s="104" t="s">
        <v>70</v>
      </c>
      <c r="AW434" s="110" t="s">
        <v>137</v>
      </c>
      <c r="AX434" s="104"/>
      <c r="AY434" s="110" t="s">
        <v>137</v>
      </c>
      <c r="AZ434" s="104"/>
      <c r="BA434" s="110" t="s">
        <v>137</v>
      </c>
      <c r="BB434" s="104"/>
      <c r="BC434" s="110" t="s">
        <v>137</v>
      </c>
      <c r="BD434" s="104"/>
      <c r="BE434" s="110" t="s">
        <v>137</v>
      </c>
      <c r="BF434" s="104"/>
      <c r="BG434" s="110" t="s">
        <v>137</v>
      </c>
      <c r="BH434" s="104"/>
      <c r="BI434" s="110" t="s">
        <v>137</v>
      </c>
      <c r="BJ434" s="104"/>
      <c r="BK434" s="110" t="s">
        <v>137</v>
      </c>
      <c r="BL434" s="104"/>
      <c r="BM434" s="110" t="s">
        <v>137</v>
      </c>
      <c r="BN434" s="104"/>
      <c r="BO434" s="110" t="s">
        <v>137</v>
      </c>
      <c r="BP434" s="104"/>
      <c r="BQ434" s="110" t="s">
        <v>137</v>
      </c>
      <c r="BR434" s="104"/>
      <c r="BS434" s="110" t="s">
        <v>137</v>
      </c>
      <c r="BT434" s="104"/>
      <c r="BU434" s="110" t="s">
        <v>137</v>
      </c>
      <c r="BV434" s="104"/>
      <c r="BW434" s="110" t="s">
        <v>137</v>
      </c>
      <c r="BX434" s="104"/>
      <c r="BY434" s="110" t="s">
        <v>137</v>
      </c>
      <c r="BZ434" s="104"/>
      <c r="CA434" s="110" t="s">
        <v>137</v>
      </c>
      <c r="CB434" s="104"/>
      <c r="CC434" s="110"/>
      <c r="CD434" s="104"/>
      <c r="CE434" s="110" t="s">
        <v>137</v>
      </c>
      <c r="CF434" s="104"/>
      <c r="CG434" s="110" t="s">
        <v>137</v>
      </c>
      <c r="CH434" s="104"/>
      <c r="CI434" s="110" t="s">
        <v>137</v>
      </c>
      <c r="CJ434" s="104"/>
      <c r="CK434" s="110" t="s">
        <v>137</v>
      </c>
      <c r="CL434" s="104"/>
      <c r="CM434" s="110" t="s">
        <v>137</v>
      </c>
      <c r="CN434" s="104"/>
      <c r="CO434" s="110" t="s">
        <v>137</v>
      </c>
      <c r="CP434" s="104"/>
      <c r="CQ434" s="110" t="s">
        <v>137</v>
      </c>
      <c r="CR434" s="104"/>
      <c r="CS434" s="110" t="s">
        <v>137</v>
      </c>
      <c r="CT434" s="104"/>
      <c r="CU434" s="110" t="s">
        <v>137</v>
      </c>
      <c r="CV434" s="104"/>
      <c r="CW434" s="110" t="s">
        <v>137</v>
      </c>
      <c r="CX434" s="104"/>
      <c r="CY434" s="110" t="s">
        <v>137</v>
      </c>
      <c r="CZ434" s="104"/>
      <c r="DA434" s="110"/>
      <c r="DB434" s="104"/>
    </row>
    <row r="435" spans="1:106">
      <c r="A435" s="104" t="s">
        <v>151</v>
      </c>
      <c r="B435" s="104"/>
      <c r="C435" s="104"/>
      <c r="D435" s="104">
        <v>4</v>
      </c>
      <c r="E435" s="110" t="s">
        <v>495</v>
      </c>
      <c r="F435" s="110" t="s">
        <v>2691</v>
      </c>
      <c r="G435" s="110" t="s">
        <v>1008</v>
      </c>
      <c r="H435" s="104" t="s">
        <v>594</v>
      </c>
      <c r="I435" s="110" t="s">
        <v>137</v>
      </c>
      <c r="J435" s="104"/>
      <c r="K435" s="110" t="s">
        <v>137</v>
      </c>
      <c r="L435" s="104"/>
      <c r="M435" s="110" t="s">
        <v>137</v>
      </c>
      <c r="N435" s="104"/>
      <c r="O435" s="110" t="s">
        <v>137</v>
      </c>
      <c r="P435" s="104"/>
      <c r="Q435" s="110" t="s">
        <v>137</v>
      </c>
      <c r="R435" s="104"/>
      <c r="S435" s="110"/>
      <c r="T435" s="104"/>
      <c r="U435" s="110"/>
      <c r="V435" s="104"/>
      <c r="W435" s="110"/>
      <c r="X435" s="104"/>
      <c r="Y435" s="110" t="s">
        <v>1207</v>
      </c>
      <c r="Z435" s="104" t="s">
        <v>69</v>
      </c>
      <c r="AA435" s="110" t="s">
        <v>137</v>
      </c>
      <c r="AB435" s="104"/>
      <c r="AC435" s="110" t="s">
        <v>137</v>
      </c>
      <c r="AD435" s="104"/>
      <c r="AE435" s="110" t="s">
        <v>137</v>
      </c>
      <c r="AF435" s="104"/>
      <c r="AG435" s="110" t="s">
        <v>137</v>
      </c>
      <c r="AH435" s="104"/>
      <c r="AI435" s="110" t="s">
        <v>137</v>
      </c>
      <c r="AJ435" s="104"/>
      <c r="AK435" s="110" t="s">
        <v>137</v>
      </c>
      <c r="AL435" s="104"/>
      <c r="AM435" s="110" t="s">
        <v>137</v>
      </c>
      <c r="AN435" s="104"/>
      <c r="AO435" s="110" t="s">
        <v>137</v>
      </c>
      <c r="AP435" s="104"/>
      <c r="AQ435" s="110" t="s">
        <v>137</v>
      </c>
      <c r="AR435" s="104"/>
      <c r="AS435" s="110" t="s">
        <v>137</v>
      </c>
      <c r="AT435" s="104"/>
      <c r="AU435" s="110" t="s">
        <v>137</v>
      </c>
      <c r="AV435" s="104"/>
      <c r="AW435" s="110" t="s">
        <v>137</v>
      </c>
      <c r="AX435" s="104"/>
      <c r="AY435" s="110" t="s">
        <v>137</v>
      </c>
      <c r="AZ435" s="104"/>
      <c r="BA435" s="110" t="s">
        <v>137</v>
      </c>
      <c r="BB435" s="104"/>
      <c r="BC435" s="110" t="s">
        <v>137</v>
      </c>
      <c r="BD435" s="104"/>
      <c r="BE435" s="110" t="s">
        <v>137</v>
      </c>
      <c r="BF435" s="104"/>
      <c r="BG435" s="110" t="s">
        <v>137</v>
      </c>
      <c r="BH435" s="104"/>
      <c r="BI435" s="110" t="s">
        <v>137</v>
      </c>
      <c r="BJ435" s="104"/>
      <c r="BK435" s="110" t="s">
        <v>137</v>
      </c>
      <c r="BL435" s="104"/>
      <c r="BM435" s="110" t="s">
        <v>137</v>
      </c>
      <c r="BN435" s="104"/>
      <c r="BO435" s="110" t="s">
        <v>137</v>
      </c>
      <c r="BP435" s="104"/>
      <c r="BQ435" s="110" t="s">
        <v>137</v>
      </c>
      <c r="BR435" s="104"/>
      <c r="BS435" s="110" t="s">
        <v>137</v>
      </c>
      <c r="BT435" s="104"/>
      <c r="BU435" s="110" t="s">
        <v>137</v>
      </c>
      <c r="BV435" s="104"/>
      <c r="BW435" s="110" t="s">
        <v>137</v>
      </c>
      <c r="BX435" s="104"/>
      <c r="BY435" s="110" t="s">
        <v>137</v>
      </c>
      <c r="BZ435" s="104"/>
      <c r="CA435" s="110" t="s">
        <v>137</v>
      </c>
      <c r="CB435" s="104"/>
      <c r="CC435" s="110"/>
      <c r="CD435" s="104"/>
      <c r="CE435" s="110" t="s">
        <v>137</v>
      </c>
      <c r="CF435" s="104"/>
      <c r="CG435" s="110" t="s">
        <v>137</v>
      </c>
      <c r="CH435" s="104"/>
      <c r="CI435" s="110" t="s">
        <v>137</v>
      </c>
      <c r="CJ435" s="104"/>
      <c r="CK435" s="110" t="s">
        <v>137</v>
      </c>
      <c r="CL435" s="104"/>
      <c r="CM435" s="110" t="s">
        <v>137</v>
      </c>
      <c r="CN435" s="104"/>
      <c r="CO435" s="110" t="s">
        <v>137</v>
      </c>
      <c r="CP435" s="104"/>
      <c r="CQ435" s="110" t="s">
        <v>137</v>
      </c>
      <c r="CR435" s="104"/>
      <c r="CS435" s="110" t="s">
        <v>137</v>
      </c>
      <c r="CT435" s="104"/>
      <c r="CU435" s="110" t="s">
        <v>137</v>
      </c>
      <c r="CV435" s="104"/>
      <c r="CW435" s="110" t="s">
        <v>137</v>
      </c>
      <c r="CX435" s="104"/>
      <c r="CY435" s="110" t="s">
        <v>137</v>
      </c>
      <c r="CZ435" s="104"/>
      <c r="DA435" s="110"/>
      <c r="DB435" s="104"/>
    </row>
    <row r="436" spans="1:106">
      <c r="A436" s="111" t="s">
        <v>155</v>
      </c>
      <c r="B436" s="111"/>
      <c r="C436" s="111"/>
      <c r="D436" s="104">
        <v>4</v>
      </c>
      <c r="E436" s="110" t="s">
        <v>495</v>
      </c>
      <c r="F436" s="110" t="s">
        <v>2691</v>
      </c>
      <c r="G436" s="110" t="s">
        <v>137</v>
      </c>
      <c r="H436" s="104"/>
      <c r="I436" s="110" t="s">
        <v>986</v>
      </c>
      <c r="J436" s="104" t="s">
        <v>545</v>
      </c>
      <c r="K436" s="110" t="s">
        <v>137</v>
      </c>
      <c r="L436" s="104"/>
      <c r="M436" s="110" t="s">
        <v>137</v>
      </c>
      <c r="N436" s="104"/>
      <c r="O436" s="110" t="s">
        <v>137</v>
      </c>
      <c r="P436" s="104"/>
      <c r="Q436" s="110" t="s">
        <v>137</v>
      </c>
      <c r="R436" s="104"/>
      <c r="S436" s="110"/>
      <c r="T436" s="104"/>
      <c r="U436" s="110"/>
      <c r="V436" s="104"/>
      <c r="W436" s="110"/>
      <c r="X436" s="104"/>
      <c r="Y436" s="110" t="s">
        <v>1016</v>
      </c>
      <c r="Z436" s="104" t="s">
        <v>71</v>
      </c>
      <c r="AA436" s="110" t="s">
        <v>137</v>
      </c>
      <c r="AB436" s="104"/>
      <c r="AC436" s="110" t="s">
        <v>137</v>
      </c>
      <c r="AD436" s="104"/>
      <c r="AE436" s="110" t="s">
        <v>137</v>
      </c>
      <c r="AF436" s="104"/>
      <c r="AG436" s="110" t="s">
        <v>137</v>
      </c>
      <c r="AH436" s="104"/>
      <c r="AI436" s="110" t="s">
        <v>997</v>
      </c>
      <c r="AJ436" s="104" t="s">
        <v>541</v>
      </c>
      <c r="AK436" s="110" t="s">
        <v>998</v>
      </c>
      <c r="AL436" s="111" t="s">
        <v>542</v>
      </c>
      <c r="AM436" s="110" t="s">
        <v>2907</v>
      </c>
      <c r="AN436" s="104" t="s">
        <v>543</v>
      </c>
      <c r="AO436" s="110" t="s">
        <v>137</v>
      </c>
      <c r="AP436" s="104"/>
      <c r="AQ436" s="110" t="s">
        <v>1009</v>
      </c>
      <c r="AR436" s="104" t="s">
        <v>74</v>
      </c>
      <c r="AS436" s="110" t="s">
        <v>137</v>
      </c>
      <c r="AT436" s="104"/>
      <c r="AU436" s="110" t="s">
        <v>137</v>
      </c>
      <c r="AV436" s="104"/>
      <c r="AW436" s="110" t="s">
        <v>137</v>
      </c>
      <c r="AX436" s="104"/>
      <c r="AY436" s="110" t="s">
        <v>137</v>
      </c>
      <c r="AZ436" s="104"/>
      <c r="BA436" s="110" t="s">
        <v>137</v>
      </c>
      <c r="BB436" s="104"/>
      <c r="BC436" s="110" t="s">
        <v>137</v>
      </c>
      <c r="BD436" s="104"/>
      <c r="BE436" s="110" t="s">
        <v>137</v>
      </c>
      <c r="BF436" s="104"/>
      <c r="BG436" s="110" t="s">
        <v>137</v>
      </c>
      <c r="BH436" s="104"/>
      <c r="BI436" s="110" t="s">
        <v>137</v>
      </c>
      <c r="BJ436" s="104"/>
      <c r="BK436" s="110" t="s">
        <v>137</v>
      </c>
      <c r="BL436" s="104"/>
      <c r="BM436" s="110" t="s">
        <v>137</v>
      </c>
      <c r="BN436" s="104"/>
      <c r="BO436" s="110" t="s">
        <v>137</v>
      </c>
      <c r="BP436" s="104"/>
      <c r="BQ436" s="110" t="s">
        <v>137</v>
      </c>
      <c r="BR436" s="104"/>
      <c r="BS436" s="110" t="s">
        <v>137</v>
      </c>
      <c r="BT436" s="104"/>
      <c r="BU436" s="110" t="s">
        <v>137</v>
      </c>
      <c r="BV436" s="104"/>
      <c r="BW436" s="110" t="s">
        <v>137</v>
      </c>
      <c r="BX436" s="104"/>
      <c r="BY436" s="110" t="s">
        <v>137</v>
      </c>
      <c r="BZ436" s="104"/>
      <c r="CA436" s="110" t="s">
        <v>137</v>
      </c>
      <c r="CB436" s="104"/>
      <c r="CC436" s="110"/>
      <c r="CD436" s="104"/>
      <c r="CE436" s="110" t="s">
        <v>137</v>
      </c>
      <c r="CF436" s="104"/>
      <c r="CG436" s="110" t="s">
        <v>137</v>
      </c>
      <c r="CH436" s="104"/>
      <c r="CI436" s="110" t="s">
        <v>137</v>
      </c>
      <c r="CJ436" s="104"/>
      <c r="CK436" s="110" t="s">
        <v>137</v>
      </c>
      <c r="CL436" s="104"/>
      <c r="CM436" s="110" t="s">
        <v>137</v>
      </c>
      <c r="CN436" s="104"/>
      <c r="CO436" s="110" t="s">
        <v>137</v>
      </c>
      <c r="CP436" s="104"/>
      <c r="CQ436" s="110" t="s">
        <v>137</v>
      </c>
      <c r="CR436" s="104"/>
      <c r="CS436" s="110" t="s">
        <v>137</v>
      </c>
      <c r="CT436" s="104"/>
      <c r="CU436" s="110" t="s">
        <v>137</v>
      </c>
      <c r="CV436" s="104"/>
      <c r="CW436" s="110" t="s">
        <v>137</v>
      </c>
      <c r="CX436" s="104"/>
      <c r="CY436" s="110" t="s">
        <v>137</v>
      </c>
      <c r="CZ436" s="104"/>
      <c r="DA436" s="110"/>
      <c r="DB436" s="104"/>
    </row>
    <row r="437" spans="1:106">
      <c r="A437" s="112" t="s">
        <v>156</v>
      </c>
      <c r="B437" s="112"/>
      <c r="C437" s="112"/>
      <c r="D437" s="104">
        <v>4</v>
      </c>
      <c r="E437" s="110" t="s">
        <v>495</v>
      </c>
      <c r="F437" s="110" t="s">
        <v>2691</v>
      </c>
      <c r="G437" s="110" t="s">
        <v>137</v>
      </c>
      <c r="H437" s="104"/>
      <c r="I437" s="110" t="s">
        <v>986</v>
      </c>
      <c r="J437" s="104" t="s">
        <v>545</v>
      </c>
      <c r="K437" s="110" t="s">
        <v>137</v>
      </c>
      <c r="L437" s="104"/>
      <c r="M437" s="110" t="s">
        <v>137</v>
      </c>
      <c r="N437" s="104"/>
      <c r="O437" s="110" t="s">
        <v>137</v>
      </c>
      <c r="P437" s="104"/>
      <c r="Q437" s="110" t="s">
        <v>137</v>
      </c>
      <c r="R437" s="104"/>
      <c r="S437" s="110"/>
      <c r="T437" s="104"/>
      <c r="U437" s="110"/>
      <c r="V437" s="104"/>
      <c r="W437" s="110"/>
      <c r="X437" s="104"/>
      <c r="Y437" s="110" t="s">
        <v>1016</v>
      </c>
      <c r="Z437" s="104" t="s">
        <v>71</v>
      </c>
      <c r="AA437" s="110" t="s">
        <v>137</v>
      </c>
      <c r="AB437" s="104"/>
      <c r="AC437" s="110" t="s">
        <v>137</v>
      </c>
      <c r="AD437" s="104"/>
      <c r="AE437" s="110" t="s">
        <v>137</v>
      </c>
      <c r="AF437" s="104"/>
      <c r="AG437" s="110" t="s">
        <v>137</v>
      </c>
      <c r="AH437" s="104"/>
      <c r="AI437" s="110" t="s">
        <v>997</v>
      </c>
      <c r="AJ437" s="104" t="s">
        <v>541</v>
      </c>
      <c r="AK437" s="110" t="s">
        <v>998</v>
      </c>
      <c r="AL437" s="111" t="s">
        <v>542</v>
      </c>
      <c r="AM437" s="110" t="s">
        <v>2907</v>
      </c>
      <c r="AN437" s="104" t="s">
        <v>543</v>
      </c>
      <c r="AO437" s="110" t="s">
        <v>137</v>
      </c>
      <c r="AP437" s="104"/>
      <c r="AQ437" s="110" t="s">
        <v>1010</v>
      </c>
      <c r="AR437" s="104" t="s">
        <v>75</v>
      </c>
      <c r="AS437" s="110" t="s">
        <v>137</v>
      </c>
      <c r="AT437" s="104"/>
      <c r="AU437" s="110" t="s">
        <v>137</v>
      </c>
      <c r="AV437" s="104"/>
      <c r="AW437" s="110" t="s">
        <v>137</v>
      </c>
      <c r="AX437" s="104"/>
      <c r="AY437" s="110" t="s">
        <v>137</v>
      </c>
      <c r="AZ437" s="104"/>
      <c r="BA437" s="110" t="s">
        <v>137</v>
      </c>
      <c r="BB437" s="104"/>
      <c r="BC437" s="110" t="s">
        <v>137</v>
      </c>
      <c r="BD437" s="104"/>
      <c r="BE437" s="110" t="s">
        <v>137</v>
      </c>
      <c r="BF437" s="104"/>
      <c r="BG437" s="110" t="s">
        <v>137</v>
      </c>
      <c r="BH437" s="104"/>
      <c r="BI437" s="110" t="s">
        <v>137</v>
      </c>
      <c r="BJ437" s="104"/>
      <c r="BK437" s="110" t="s">
        <v>137</v>
      </c>
      <c r="BL437" s="104"/>
      <c r="BM437" s="110" t="s">
        <v>137</v>
      </c>
      <c r="BN437" s="104"/>
      <c r="BO437" s="110" t="s">
        <v>137</v>
      </c>
      <c r="BP437" s="104"/>
      <c r="BQ437" s="110" t="s">
        <v>137</v>
      </c>
      <c r="BR437" s="104"/>
      <c r="BS437" s="110" t="s">
        <v>137</v>
      </c>
      <c r="BT437" s="104"/>
      <c r="BU437" s="110" t="s">
        <v>137</v>
      </c>
      <c r="BV437" s="104"/>
      <c r="BW437" s="110" t="s">
        <v>137</v>
      </c>
      <c r="BX437" s="104"/>
      <c r="BY437" s="110" t="s">
        <v>137</v>
      </c>
      <c r="BZ437" s="104"/>
      <c r="CA437" s="110" t="s">
        <v>137</v>
      </c>
      <c r="CB437" s="104"/>
      <c r="CC437" s="110"/>
      <c r="CD437" s="104"/>
      <c r="CE437" s="110" t="s">
        <v>137</v>
      </c>
      <c r="CF437" s="104"/>
      <c r="CG437" s="110" t="s">
        <v>137</v>
      </c>
      <c r="CH437" s="104"/>
      <c r="CI437" s="110" t="s">
        <v>137</v>
      </c>
      <c r="CJ437" s="104"/>
      <c r="CK437" s="110" t="s">
        <v>137</v>
      </c>
      <c r="CL437" s="104"/>
      <c r="CM437" s="110" t="s">
        <v>137</v>
      </c>
      <c r="CN437" s="104"/>
      <c r="CO437" s="110" t="s">
        <v>137</v>
      </c>
      <c r="CP437" s="104"/>
      <c r="CQ437" s="110" t="s">
        <v>137</v>
      </c>
      <c r="CR437" s="104"/>
      <c r="CS437" s="110" t="s">
        <v>137</v>
      </c>
      <c r="CT437" s="104"/>
      <c r="CU437" s="110" t="s">
        <v>137</v>
      </c>
      <c r="CV437" s="104"/>
      <c r="CW437" s="110" t="s">
        <v>137</v>
      </c>
      <c r="CX437" s="104"/>
      <c r="CY437" s="110" t="s">
        <v>137</v>
      </c>
      <c r="CZ437" s="104"/>
      <c r="DA437" s="110"/>
      <c r="DB437" s="104"/>
    </row>
    <row r="438" spans="1:106">
      <c r="A438" s="112" t="s">
        <v>153</v>
      </c>
      <c r="B438" s="112"/>
      <c r="C438" s="112"/>
      <c r="D438" s="104">
        <v>4</v>
      </c>
      <c r="E438" s="110" t="s">
        <v>495</v>
      </c>
      <c r="F438" s="110" t="s">
        <v>2691</v>
      </c>
      <c r="G438" s="110" t="s">
        <v>137</v>
      </c>
      <c r="H438" s="104"/>
      <c r="I438" s="110" t="s">
        <v>1015</v>
      </c>
      <c r="J438" s="104" t="s">
        <v>539</v>
      </c>
      <c r="K438" s="110" t="s">
        <v>137</v>
      </c>
      <c r="L438" s="104"/>
      <c r="M438" s="110" t="s">
        <v>137</v>
      </c>
      <c r="N438" s="104"/>
      <c r="O438" s="110" t="s">
        <v>137</v>
      </c>
      <c r="P438" s="104"/>
      <c r="Q438" s="110" t="s">
        <v>137</v>
      </c>
      <c r="R438" s="104"/>
      <c r="S438" s="110"/>
      <c r="T438" s="104"/>
      <c r="U438" s="110"/>
      <c r="V438" s="104"/>
      <c r="W438" s="110"/>
      <c r="X438" s="104"/>
      <c r="Y438" s="110" t="s">
        <v>1016</v>
      </c>
      <c r="Z438" s="104" t="s">
        <v>71</v>
      </c>
      <c r="AA438" s="110" t="s">
        <v>137</v>
      </c>
      <c r="AB438" s="104"/>
      <c r="AC438" s="110" t="s">
        <v>137</v>
      </c>
      <c r="AD438" s="104"/>
      <c r="AE438" s="110" t="s">
        <v>137</v>
      </c>
      <c r="AF438" s="104"/>
      <c r="AG438" s="110" t="s">
        <v>137</v>
      </c>
      <c r="AH438" s="104"/>
      <c r="AI438" s="110" t="s">
        <v>997</v>
      </c>
      <c r="AJ438" s="104" t="s">
        <v>541</v>
      </c>
      <c r="AK438" s="110" t="s">
        <v>998</v>
      </c>
      <c r="AL438" s="111" t="s">
        <v>542</v>
      </c>
      <c r="AM438" s="110" t="s">
        <v>2907</v>
      </c>
      <c r="AN438" s="104" t="s">
        <v>543</v>
      </c>
      <c r="AO438" s="110" t="s">
        <v>137</v>
      </c>
      <c r="AP438" s="104"/>
      <c r="AQ438" s="110" t="s">
        <v>1009</v>
      </c>
      <c r="AR438" s="104" t="s">
        <v>74</v>
      </c>
      <c r="AS438" s="110" t="s">
        <v>137</v>
      </c>
      <c r="AT438" s="104"/>
      <c r="AU438" s="110" t="s">
        <v>137</v>
      </c>
      <c r="AV438" s="104"/>
      <c r="AW438" s="110" t="s">
        <v>137</v>
      </c>
      <c r="AX438" s="104"/>
      <c r="AY438" s="110" t="s">
        <v>137</v>
      </c>
      <c r="AZ438" s="104"/>
      <c r="BA438" s="110" t="s">
        <v>137</v>
      </c>
      <c r="BB438" s="104"/>
      <c r="BC438" s="110" t="s">
        <v>137</v>
      </c>
      <c r="BD438" s="104"/>
      <c r="BE438" s="110" t="s">
        <v>137</v>
      </c>
      <c r="BF438" s="104"/>
      <c r="BG438" s="110" t="s">
        <v>137</v>
      </c>
      <c r="BH438" s="104"/>
      <c r="BI438" s="110" t="s">
        <v>137</v>
      </c>
      <c r="BJ438" s="104"/>
      <c r="BK438" s="110" t="s">
        <v>137</v>
      </c>
      <c r="BL438" s="104"/>
      <c r="BM438" s="110" t="s">
        <v>137</v>
      </c>
      <c r="BN438" s="104"/>
      <c r="BO438" s="110" t="s">
        <v>137</v>
      </c>
      <c r="BP438" s="104"/>
      <c r="BQ438" s="110" t="s">
        <v>137</v>
      </c>
      <c r="BR438" s="104"/>
      <c r="BS438" s="110" t="s">
        <v>137</v>
      </c>
      <c r="BT438" s="104"/>
      <c r="BU438" s="110" t="s">
        <v>137</v>
      </c>
      <c r="BV438" s="104"/>
      <c r="BW438" s="110" t="s">
        <v>137</v>
      </c>
      <c r="BX438" s="104"/>
      <c r="BY438" s="110" t="s">
        <v>137</v>
      </c>
      <c r="BZ438" s="104"/>
      <c r="CA438" s="110" t="s">
        <v>137</v>
      </c>
      <c r="CB438" s="104"/>
      <c r="CC438" s="110"/>
      <c r="CD438" s="104"/>
      <c r="CE438" s="110" t="s">
        <v>137</v>
      </c>
      <c r="CF438" s="104"/>
      <c r="CG438" s="110" t="s">
        <v>137</v>
      </c>
      <c r="CH438" s="104"/>
      <c r="CI438" s="110" t="s">
        <v>137</v>
      </c>
      <c r="CJ438" s="104"/>
      <c r="CK438" s="110" t="s">
        <v>137</v>
      </c>
      <c r="CL438" s="104"/>
      <c r="CM438" s="110" t="s">
        <v>137</v>
      </c>
      <c r="CN438" s="104"/>
      <c r="CO438" s="110" t="s">
        <v>137</v>
      </c>
      <c r="CP438" s="104"/>
      <c r="CQ438" s="110" t="s">
        <v>137</v>
      </c>
      <c r="CR438" s="104"/>
      <c r="CS438" s="110" t="s">
        <v>137</v>
      </c>
      <c r="CT438" s="104"/>
      <c r="CU438" s="110" t="s">
        <v>137</v>
      </c>
      <c r="CV438" s="104"/>
      <c r="CW438" s="110" t="s">
        <v>137</v>
      </c>
      <c r="CX438" s="104"/>
      <c r="CY438" s="110" t="s">
        <v>137</v>
      </c>
      <c r="CZ438" s="104"/>
      <c r="DA438" s="110"/>
      <c r="DB438" s="104"/>
    </row>
    <row r="439" spans="1:106">
      <c r="A439" s="112" t="s">
        <v>154</v>
      </c>
      <c r="B439" s="112"/>
      <c r="C439" s="112"/>
      <c r="D439" s="104">
        <v>4</v>
      </c>
      <c r="E439" s="110" t="s">
        <v>495</v>
      </c>
      <c r="F439" s="110" t="s">
        <v>2691</v>
      </c>
      <c r="G439" s="110" t="s">
        <v>137</v>
      </c>
      <c r="H439" s="104"/>
      <c r="I439" s="110" t="s">
        <v>1015</v>
      </c>
      <c r="J439" s="104" t="s">
        <v>539</v>
      </c>
      <c r="K439" s="110" t="s">
        <v>137</v>
      </c>
      <c r="L439" s="104"/>
      <c r="M439" s="110" t="s">
        <v>137</v>
      </c>
      <c r="N439" s="104"/>
      <c r="O439" s="110" t="s">
        <v>137</v>
      </c>
      <c r="P439" s="104"/>
      <c r="Q439" s="110" t="s">
        <v>137</v>
      </c>
      <c r="R439" s="104"/>
      <c r="S439" s="110"/>
      <c r="T439" s="104"/>
      <c r="U439" s="110"/>
      <c r="V439" s="104"/>
      <c r="W439" s="110"/>
      <c r="X439" s="104"/>
      <c r="Y439" s="110" t="s">
        <v>1016</v>
      </c>
      <c r="Z439" s="104" t="s">
        <v>71</v>
      </c>
      <c r="AA439" s="110" t="s">
        <v>137</v>
      </c>
      <c r="AB439" s="104"/>
      <c r="AC439" s="110" t="s">
        <v>137</v>
      </c>
      <c r="AD439" s="104"/>
      <c r="AE439" s="110" t="s">
        <v>137</v>
      </c>
      <c r="AF439" s="104"/>
      <c r="AG439" s="110" t="s">
        <v>137</v>
      </c>
      <c r="AH439" s="104"/>
      <c r="AI439" s="110" t="s">
        <v>997</v>
      </c>
      <c r="AJ439" s="104" t="s">
        <v>541</v>
      </c>
      <c r="AK439" s="110" t="s">
        <v>998</v>
      </c>
      <c r="AL439" s="111" t="s">
        <v>542</v>
      </c>
      <c r="AM439" s="110" t="s">
        <v>2907</v>
      </c>
      <c r="AN439" s="104" t="s">
        <v>543</v>
      </c>
      <c r="AO439" s="110" t="s">
        <v>137</v>
      </c>
      <c r="AP439" s="104"/>
      <c r="AQ439" s="110" t="s">
        <v>1010</v>
      </c>
      <c r="AR439" s="104" t="s">
        <v>75</v>
      </c>
      <c r="AS439" s="110" t="s">
        <v>137</v>
      </c>
      <c r="AT439" s="104"/>
      <c r="AU439" s="110" t="s">
        <v>137</v>
      </c>
      <c r="AV439" s="104"/>
      <c r="AW439" s="110" t="s">
        <v>137</v>
      </c>
      <c r="AX439" s="104"/>
      <c r="AY439" s="110" t="s">
        <v>137</v>
      </c>
      <c r="AZ439" s="104"/>
      <c r="BA439" s="110" t="s">
        <v>137</v>
      </c>
      <c r="BB439" s="104"/>
      <c r="BC439" s="110" t="s">
        <v>137</v>
      </c>
      <c r="BD439" s="104"/>
      <c r="BE439" s="110" t="s">
        <v>137</v>
      </c>
      <c r="BF439" s="104"/>
      <c r="BG439" s="110" t="s">
        <v>137</v>
      </c>
      <c r="BH439" s="104"/>
      <c r="BI439" s="110" t="s">
        <v>137</v>
      </c>
      <c r="BJ439" s="104"/>
      <c r="BK439" s="110" t="s">
        <v>137</v>
      </c>
      <c r="BL439" s="104"/>
      <c r="BM439" s="110" t="s">
        <v>137</v>
      </c>
      <c r="BN439" s="104"/>
      <c r="BO439" s="110" t="s">
        <v>137</v>
      </c>
      <c r="BP439" s="104"/>
      <c r="BQ439" s="110" t="s">
        <v>137</v>
      </c>
      <c r="BR439" s="104"/>
      <c r="BS439" s="110" t="s">
        <v>137</v>
      </c>
      <c r="BT439" s="104"/>
      <c r="BU439" s="110" t="s">
        <v>137</v>
      </c>
      <c r="BV439" s="104"/>
      <c r="BW439" s="110" t="s">
        <v>137</v>
      </c>
      <c r="BX439" s="104"/>
      <c r="BY439" s="110" t="s">
        <v>137</v>
      </c>
      <c r="BZ439" s="104"/>
      <c r="CA439" s="110" t="s">
        <v>137</v>
      </c>
      <c r="CB439" s="104"/>
      <c r="CC439" s="110"/>
      <c r="CD439" s="104"/>
      <c r="CE439" s="110" t="s">
        <v>137</v>
      </c>
      <c r="CF439" s="104"/>
      <c r="CG439" s="110" t="s">
        <v>137</v>
      </c>
      <c r="CH439" s="104"/>
      <c r="CI439" s="110" t="s">
        <v>137</v>
      </c>
      <c r="CJ439" s="104"/>
      <c r="CK439" s="110" t="s">
        <v>137</v>
      </c>
      <c r="CL439" s="104"/>
      <c r="CM439" s="110" t="s">
        <v>137</v>
      </c>
      <c r="CN439" s="104"/>
      <c r="CO439" s="110" t="s">
        <v>137</v>
      </c>
      <c r="CP439" s="104"/>
      <c r="CQ439" s="110" t="s">
        <v>137</v>
      </c>
      <c r="CR439" s="104"/>
      <c r="CS439" s="110" t="s">
        <v>137</v>
      </c>
      <c r="CT439" s="104"/>
      <c r="CU439" s="110" t="s">
        <v>137</v>
      </c>
      <c r="CV439" s="104"/>
      <c r="CW439" s="110" t="s">
        <v>137</v>
      </c>
      <c r="CX439" s="104"/>
      <c r="CY439" s="110" t="s">
        <v>137</v>
      </c>
      <c r="CZ439" s="104"/>
      <c r="DA439" s="110"/>
      <c r="DB439" s="104"/>
    </row>
    <row r="440" spans="1:106">
      <c r="A440" s="112" t="s">
        <v>1369</v>
      </c>
      <c r="B440" s="112"/>
      <c r="C440" s="112"/>
      <c r="D440" s="104">
        <v>4</v>
      </c>
      <c r="E440" s="110" t="s">
        <v>495</v>
      </c>
      <c r="F440" s="110" t="s">
        <v>2691</v>
      </c>
      <c r="G440" s="110" t="s">
        <v>137</v>
      </c>
      <c r="H440" s="104"/>
      <c r="I440" s="110" t="s">
        <v>986</v>
      </c>
      <c r="J440" s="104" t="s">
        <v>545</v>
      </c>
      <c r="K440" s="110" t="s">
        <v>137</v>
      </c>
      <c r="L440" s="104"/>
      <c r="M440" s="110" t="s">
        <v>137</v>
      </c>
      <c r="N440" s="104"/>
      <c r="O440" s="110" t="s">
        <v>137</v>
      </c>
      <c r="P440" s="104"/>
      <c r="Q440" s="110" t="s">
        <v>137</v>
      </c>
      <c r="R440" s="104"/>
      <c r="S440" s="110"/>
      <c r="T440" s="104"/>
      <c r="U440" s="110"/>
      <c r="V440" s="104"/>
      <c r="W440" s="110"/>
      <c r="X440" s="104"/>
      <c r="Y440" s="110" t="s">
        <v>1016</v>
      </c>
      <c r="Z440" s="104" t="s">
        <v>71</v>
      </c>
      <c r="AA440" s="110" t="s">
        <v>137</v>
      </c>
      <c r="AB440" s="104"/>
      <c r="AC440" s="110" t="s">
        <v>137</v>
      </c>
      <c r="AD440" s="104"/>
      <c r="AE440" s="110" t="s">
        <v>137</v>
      </c>
      <c r="AF440" s="104"/>
      <c r="AG440" s="110" t="s">
        <v>137</v>
      </c>
      <c r="AH440" s="104"/>
      <c r="AI440" s="110" t="s">
        <v>997</v>
      </c>
      <c r="AJ440" s="104" t="s">
        <v>541</v>
      </c>
      <c r="AK440" s="110" t="s">
        <v>999</v>
      </c>
      <c r="AL440" s="112" t="s">
        <v>546</v>
      </c>
      <c r="AM440" s="110" t="s">
        <v>2907</v>
      </c>
      <c r="AN440" s="104" t="s">
        <v>543</v>
      </c>
      <c r="AO440" s="110" t="s">
        <v>137</v>
      </c>
      <c r="AP440" s="104"/>
      <c r="AQ440" s="110" t="s">
        <v>1009</v>
      </c>
      <c r="AR440" s="104" t="s">
        <v>74</v>
      </c>
      <c r="AS440" s="110" t="s">
        <v>137</v>
      </c>
      <c r="AT440" s="104"/>
      <c r="AU440" s="110" t="s">
        <v>137</v>
      </c>
      <c r="AV440" s="104"/>
      <c r="AW440" s="110" t="s">
        <v>137</v>
      </c>
      <c r="AX440" s="104"/>
      <c r="AY440" s="110" t="s">
        <v>137</v>
      </c>
      <c r="AZ440" s="104"/>
      <c r="BA440" s="110" t="s">
        <v>137</v>
      </c>
      <c r="BB440" s="104"/>
      <c r="BC440" s="110" t="s">
        <v>137</v>
      </c>
      <c r="BD440" s="104"/>
      <c r="BE440" s="110" t="s">
        <v>137</v>
      </c>
      <c r="BF440" s="104"/>
      <c r="BG440" s="110" t="s">
        <v>137</v>
      </c>
      <c r="BH440" s="104"/>
      <c r="BI440" s="110" t="s">
        <v>137</v>
      </c>
      <c r="BJ440" s="104"/>
      <c r="BK440" s="110" t="s">
        <v>137</v>
      </c>
      <c r="BL440" s="104"/>
      <c r="BM440" s="110" t="s">
        <v>137</v>
      </c>
      <c r="BN440" s="104"/>
      <c r="BO440" s="110" t="s">
        <v>137</v>
      </c>
      <c r="BP440" s="104"/>
      <c r="BQ440" s="110" t="s">
        <v>137</v>
      </c>
      <c r="BR440" s="104"/>
      <c r="BS440" s="110" t="s">
        <v>137</v>
      </c>
      <c r="BT440" s="104"/>
      <c r="BU440" s="110" t="s">
        <v>137</v>
      </c>
      <c r="BV440" s="104"/>
      <c r="BW440" s="110" t="s">
        <v>137</v>
      </c>
      <c r="BX440" s="104"/>
      <c r="BY440" s="110" t="s">
        <v>137</v>
      </c>
      <c r="BZ440" s="104"/>
      <c r="CA440" s="110" t="s">
        <v>137</v>
      </c>
      <c r="CB440" s="104"/>
      <c r="CC440" s="110"/>
      <c r="CD440" s="104"/>
      <c r="CE440" s="110" t="s">
        <v>137</v>
      </c>
      <c r="CF440" s="104"/>
      <c r="CG440" s="110" t="s">
        <v>137</v>
      </c>
      <c r="CH440" s="104"/>
      <c r="CI440" s="110" t="s">
        <v>137</v>
      </c>
      <c r="CJ440" s="104"/>
      <c r="CK440" s="110" t="s">
        <v>137</v>
      </c>
      <c r="CL440" s="104"/>
      <c r="CM440" s="110" t="s">
        <v>137</v>
      </c>
      <c r="CN440" s="104"/>
      <c r="CO440" s="110" t="s">
        <v>137</v>
      </c>
      <c r="CP440" s="104"/>
      <c r="CQ440" s="110" t="s">
        <v>137</v>
      </c>
      <c r="CR440" s="104"/>
      <c r="CS440" s="110" t="s">
        <v>137</v>
      </c>
      <c r="CT440" s="104"/>
      <c r="CU440" s="110" t="s">
        <v>137</v>
      </c>
      <c r="CV440" s="104"/>
      <c r="CW440" s="110" t="s">
        <v>137</v>
      </c>
      <c r="CX440" s="104"/>
      <c r="CY440" s="110" t="s">
        <v>137</v>
      </c>
      <c r="CZ440" s="104"/>
      <c r="DA440" s="110"/>
      <c r="DB440" s="104"/>
    </row>
    <row r="441" spans="1:106">
      <c r="A441" s="112" t="s">
        <v>1370</v>
      </c>
      <c r="B441" s="112"/>
      <c r="C441" s="112"/>
      <c r="D441" s="104">
        <v>4</v>
      </c>
      <c r="E441" s="110" t="s">
        <v>495</v>
      </c>
      <c r="F441" s="110" t="s">
        <v>2691</v>
      </c>
      <c r="G441" s="110" t="s">
        <v>137</v>
      </c>
      <c r="H441" s="104"/>
      <c r="I441" s="110" t="s">
        <v>986</v>
      </c>
      <c r="J441" s="104" t="s">
        <v>545</v>
      </c>
      <c r="K441" s="110" t="s">
        <v>137</v>
      </c>
      <c r="L441" s="104"/>
      <c r="M441" s="110" t="s">
        <v>137</v>
      </c>
      <c r="N441" s="104"/>
      <c r="O441" s="110" t="s">
        <v>137</v>
      </c>
      <c r="P441" s="104"/>
      <c r="Q441" s="110" t="s">
        <v>137</v>
      </c>
      <c r="R441" s="104"/>
      <c r="S441" s="110"/>
      <c r="T441" s="104"/>
      <c r="U441" s="110"/>
      <c r="V441" s="104"/>
      <c r="W441" s="110"/>
      <c r="X441" s="104"/>
      <c r="Y441" s="110" t="s">
        <v>1016</v>
      </c>
      <c r="Z441" s="104" t="s">
        <v>71</v>
      </c>
      <c r="AA441" s="110" t="s">
        <v>137</v>
      </c>
      <c r="AB441" s="104"/>
      <c r="AC441" s="110" t="s">
        <v>137</v>
      </c>
      <c r="AD441" s="104"/>
      <c r="AE441" s="110" t="s">
        <v>137</v>
      </c>
      <c r="AF441" s="104"/>
      <c r="AG441" s="110" t="s">
        <v>137</v>
      </c>
      <c r="AH441" s="104"/>
      <c r="AI441" s="110" t="s">
        <v>997</v>
      </c>
      <c r="AJ441" s="104" t="s">
        <v>541</v>
      </c>
      <c r="AK441" s="110" t="s">
        <v>999</v>
      </c>
      <c r="AL441" s="112" t="s">
        <v>546</v>
      </c>
      <c r="AM441" s="110" t="s">
        <v>2907</v>
      </c>
      <c r="AN441" s="104" t="s">
        <v>543</v>
      </c>
      <c r="AO441" s="110" t="s">
        <v>137</v>
      </c>
      <c r="AP441" s="104"/>
      <c r="AQ441" s="110" t="s">
        <v>1010</v>
      </c>
      <c r="AR441" s="104" t="s">
        <v>75</v>
      </c>
      <c r="AS441" s="110" t="s">
        <v>137</v>
      </c>
      <c r="AT441" s="104"/>
      <c r="AU441" s="110" t="s">
        <v>137</v>
      </c>
      <c r="AV441" s="104"/>
      <c r="AW441" s="110" t="s">
        <v>137</v>
      </c>
      <c r="AX441" s="104"/>
      <c r="AY441" s="110" t="s">
        <v>137</v>
      </c>
      <c r="AZ441" s="104"/>
      <c r="BA441" s="110" t="s">
        <v>137</v>
      </c>
      <c r="BB441" s="104"/>
      <c r="BC441" s="110" t="s">
        <v>137</v>
      </c>
      <c r="BD441" s="104"/>
      <c r="BE441" s="110" t="s">
        <v>137</v>
      </c>
      <c r="BF441" s="104"/>
      <c r="BG441" s="110" t="s">
        <v>137</v>
      </c>
      <c r="BH441" s="104"/>
      <c r="BI441" s="110" t="s">
        <v>137</v>
      </c>
      <c r="BJ441" s="104"/>
      <c r="BK441" s="110" t="s">
        <v>137</v>
      </c>
      <c r="BL441" s="104"/>
      <c r="BM441" s="110" t="s">
        <v>137</v>
      </c>
      <c r="BN441" s="104"/>
      <c r="BO441" s="110" t="s">
        <v>137</v>
      </c>
      <c r="BP441" s="104"/>
      <c r="BQ441" s="110" t="s">
        <v>137</v>
      </c>
      <c r="BR441" s="104"/>
      <c r="BS441" s="110" t="s">
        <v>137</v>
      </c>
      <c r="BT441" s="104"/>
      <c r="BU441" s="110" t="s">
        <v>137</v>
      </c>
      <c r="BV441" s="104"/>
      <c r="BW441" s="110" t="s">
        <v>137</v>
      </c>
      <c r="BX441" s="104"/>
      <c r="BY441" s="110" t="s">
        <v>137</v>
      </c>
      <c r="BZ441" s="104"/>
      <c r="CA441" s="110" t="s">
        <v>137</v>
      </c>
      <c r="CB441" s="104"/>
      <c r="CC441" s="110"/>
      <c r="CD441" s="104"/>
      <c r="CE441" s="110" t="s">
        <v>137</v>
      </c>
      <c r="CF441" s="104"/>
      <c r="CG441" s="110" t="s">
        <v>137</v>
      </c>
      <c r="CH441" s="104"/>
      <c r="CI441" s="110" t="s">
        <v>137</v>
      </c>
      <c r="CJ441" s="104"/>
      <c r="CK441" s="110" t="s">
        <v>137</v>
      </c>
      <c r="CL441" s="104"/>
      <c r="CM441" s="110" t="s">
        <v>137</v>
      </c>
      <c r="CN441" s="104"/>
      <c r="CO441" s="110" t="s">
        <v>137</v>
      </c>
      <c r="CP441" s="104"/>
      <c r="CQ441" s="110" t="s">
        <v>137</v>
      </c>
      <c r="CR441" s="104"/>
      <c r="CS441" s="110" t="s">
        <v>137</v>
      </c>
      <c r="CT441" s="104"/>
      <c r="CU441" s="110" t="s">
        <v>137</v>
      </c>
      <c r="CV441" s="104"/>
      <c r="CW441" s="110" t="s">
        <v>137</v>
      </c>
      <c r="CX441" s="104"/>
      <c r="CY441" s="110" t="s">
        <v>137</v>
      </c>
      <c r="CZ441" s="104"/>
      <c r="DA441" s="110"/>
      <c r="DB441" s="104"/>
    </row>
    <row r="442" spans="1:106">
      <c r="A442" s="112" t="s">
        <v>1371</v>
      </c>
      <c r="B442" s="112"/>
      <c r="C442" s="112"/>
      <c r="D442" s="104">
        <v>4</v>
      </c>
      <c r="E442" s="110" t="s">
        <v>495</v>
      </c>
      <c r="F442" s="110" t="s">
        <v>2691</v>
      </c>
      <c r="G442" s="110" t="s">
        <v>137</v>
      </c>
      <c r="H442" s="104"/>
      <c r="I442" s="110" t="s">
        <v>1015</v>
      </c>
      <c r="J442" s="104" t="s">
        <v>539</v>
      </c>
      <c r="K442" s="110" t="s">
        <v>137</v>
      </c>
      <c r="L442" s="104"/>
      <c r="M442" s="110" t="s">
        <v>137</v>
      </c>
      <c r="N442" s="104"/>
      <c r="O442" s="110" t="s">
        <v>137</v>
      </c>
      <c r="P442" s="104"/>
      <c r="Q442" s="110" t="s">
        <v>137</v>
      </c>
      <c r="R442" s="104"/>
      <c r="S442" s="110"/>
      <c r="T442" s="104"/>
      <c r="U442" s="110"/>
      <c r="V442" s="104"/>
      <c r="W442" s="110"/>
      <c r="X442" s="104"/>
      <c r="Y442" s="110" t="s">
        <v>1016</v>
      </c>
      <c r="Z442" s="104" t="s">
        <v>71</v>
      </c>
      <c r="AA442" s="110" t="s">
        <v>137</v>
      </c>
      <c r="AB442" s="104"/>
      <c r="AC442" s="110" t="s">
        <v>137</v>
      </c>
      <c r="AD442" s="104"/>
      <c r="AE442" s="110" t="s">
        <v>137</v>
      </c>
      <c r="AF442" s="104"/>
      <c r="AG442" s="110" t="s">
        <v>137</v>
      </c>
      <c r="AH442" s="104"/>
      <c r="AI442" s="110" t="s">
        <v>997</v>
      </c>
      <c r="AJ442" s="104" t="s">
        <v>541</v>
      </c>
      <c r="AK442" s="110" t="s">
        <v>999</v>
      </c>
      <c r="AL442" s="112" t="s">
        <v>546</v>
      </c>
      <c r="AM442" s="110" t="s">
        <v>2907</v>
      </c>
      <c r="AN442" s="104" t="s">
        <v>543</v>
      </c>
      <c r="AO442" s="110" t="s">
        <v>137</v>
      </c>
      <c r="AP442" s="104"/>
      <c r="AQ442" s="110" t="s">
        <v>1009</v>
      </c>
      <c r="AR442" s="104" t="s">
        <v>74</v>
      </c>
      <c r="AS442" s="110" t="s">
        <v>137</v>
      </c>
      <c r="AT442" s="104"/>
      <c r="AU442" s="110" t="s">
        <v>137</v>
      </c>
      <c r="AV442" s="104"/>
      <c r="AW442" s="110" t="s">
        <v>137</v>
      </c>
      <c r="AX442" s="104"/>
      <c r="AY442" s="110" t="s">
        <v>137</v>
      </c>
      <c r="AZ442" s="104"/>
      <c r="BA442" s="110" t="s">
        <v>137</v>
      </c>
      <c r="BB442" s="104"/>
      <c r="BC442" s="110" t="s">
        <v>137</v>
      </c>
      <c r="BD442" s="104"/>
      <c r="BE442" s="110" t="s">
        <v>137</v>
      </c>
      <c r="BF442" s="104"/>
      <c r="BG442" s="110" t="s">
        <v>137</v>
      </c>
      <c r="BH442" s="104"/>
      <c r="BI442" s="110" t="s">
        <v>137</v>
      </c>
      <c r="BJ442" s="104"/>
      <c r="BK442" s="110" t="s">
        <v>137</v>
      </c>
      <c r="BL442" s="104"/>
      <c r="BM442" s="110" t="s">
        <v>137</v>
      </c>
      <c r="BN442" s="104"/>
      <c r="BO442" s="110" t="s">
        <v>137</v>
      </c>
      <c r="BP442" s="104"/>
      <c r="BQ442" s="110" t="s">
        <v>137</v>
      </c>
      <c r="BR442" s="104"/>
      <c r="BS442" s="110" t="s">
        <v>137</v>
      </c>
      <c r="BT442" s="104"/>
      <c r="BU442" s="110" t="s">
        <v>137</v>
      </c>
      <c r="BV442" s="104"/>
      <c r="BW442" s="110" t="s">
        <v>137</v>
      </c>
      <c r="BX442" s="104"/>
      <c r="BY442" s="110" t="s">
        <v>137</v>
      </c>
      <c r="BZ442" s="104"/>
      <c r="CA442" s="110" t="s">
        <v>137</v>
      </c>
      <c r="CB442" s="104"/>
      <c r="CC442" s="110"/>
      <c r="CD442" s="104"/>
      <c r="CE442" s="110" t="s">
        <v>137</v>
      </c>
      <c r="CF442" s="104"/>
      <c r="CG442" s="110" t="s">
        <v>137</v>
      </c>
      <c r="CH442" s="104"/>
      <c r="CI442" s="110" t="s">
        <v>137</v>
      </c>
      <c r="CJ442" s="104"/>
      <c r="CK442" s="110" t="s">
        <v>137</v>
      </c>
      <c r="CL442" s="104"/>
      <c r="CM442" s="110" t="s">
        <v>137</v>
      </c>
      <c r="CN442" s="104"/>
      <c r="CO442" s="110" t="s">
        <v>137</v>
      </c>
      <c r="CP442" s="104"/>
      <c r="CQ442" s="110" t="s">
        <v>137</v>
      </c>
      <c r="CR442" s="104"/>
      <c r="CS442" s="110" t="s">
        <v>137</v>
      </c>
      <c r="CT442" s="104"/>
      <c r="CU442" s="110" t="s">
        <v>137</v>
      </c>
      <c r="CV442" s="104"/>
      <c r="CW442" s="110" t="s">
        <v>137</v>
      </c>
      <c r="CX442" s="104"/>
      <c r="CY442" s="110" t="s">
        <v>137</v>
      </c>
      <c r="CZ442" s="104"/>
      <c r="DA442" s="110"/>
      <c r="DB442" s="104"/>
    </row>
    <row r="443" spans="1:106">
      <c r="A443" s="112" t="s">
        <v>1372</v>
      </c>
      <c r="B443" s="112"/>
      <c r="C443" s="112"/>
      <c r="D443" s="104">
        <v>4</v>
      </c>
      <c r="E443" s="110" t="s">
        <v>495</v>
      </c>
      <c r="F443" s="110" t="s">
        <v>2691</v>
      </c>
      <c r="G443" s="110" t="s">
        <v>137</v>
      </c>
      <c r="H443" s="104"/>
      <c r="I443" s="110" t="s">
        <v>1015</v>
      </c>
      <c r="J443" s="104" t="s">
        <v>539</v>
      </c>
      <c r="K443" s="110" t="s">
        <v>137</v>
      </c>
      <c r="L443" s="104"/>
      <c r="M443" s="110" t="s">
        <v>137</v>
      </c>
      <c r="N443" s="104"/>
      <c r="O443" s="110" t="s">
        <v>137</v>
      </c>
      <c r="P443" s="104"/>
      <c r="Q443" s="110" t="s">
        <v>137</v>
      </c>
      <c r="R443" s="104"/>
      <c r="S443" s="110"/>
      <c r="T443" s="104"/>
      <c r="U443" s="110"/>
      <c r="V443" s="104"/>
      <c r="W443" s="110"/>
      <c r="X443" s="104"/>
      <c r="Y443" s="110" t="s">
        <v>1016</v>
      </c>
      <c r="Z443" s="104" t="s">
        <v>71</v>
      </c>
      <c r="AA443" s="110" t="s">
        <v>137</v>
      </c>
      <c r="AB443" s="104"/>
      <c r="AC443" s="110" t="s">
        <v>137</v>
      </c>
      <c r="AD443" s="104"/>
      <c r="AE443" s="110" t="s">
        <v>137</v>
      </c>
      <c r="AF443" s="104"/>
      <c r="AG443" s="110" t="s">
        <v>137</v>
      </c>
      <c r="AH443" s="104"/>
      <c r="AI443" s="110" t="s">
        <v>997</v>
      </c>
      <c r="AJ443" s="104" t="s">
        <v>541</v>
      </c>
      <c r="AK443" s="110" t="s">
        <v>999</v>
      </c>
      <c r="AL443" s="112" t="s">
        <v>546</v>
      </c>
      <c r="AM443" s="110" t="s">
        <v>2907</v>
      </c>
      <c r="AN443" s="104" t="s">
        <v>543</v>
      </c>
      <c r="AO443" s="110" t="s">
        <v>137</v>
      </c>
      <c r="AP443" s="104"/>
      <c r="AQ443" s="110" t="s">
        <v>1010</v>
      </c>
      <c r="AR443" s="104" t="s">
        <v>75</v>
      </c>
      <c r="AS443" s="110" t="s">
        <v>137</v>
      </c>
      <c r="AT443" s="104"/>
      <c r="AU443" s="110" t="s">
        <v>137</v>
      </c>
      <c r="AV443" s="104"/>
      <c r="AW443" s="110" t="s">
        <v>137</v>
      </c>
      <c r="AX443" s="104"/>
      <c r="AY443" s="110" t="s">
        <v>137</v>
      </c>
      <c r="AZ443" s="104"/>
      <c r="BA443" s="110" t="s">
        <v>137</v>
      </c>
      <c r="BB443" s="104"/>
      <c r="BC443" s="110" t="s">
        <v>137</v>
      </c>
      <c r="BD443" s="104"/>
      <c r="BE443" s="110" t="s">
        <v>137</v>
      </c>
      <c r="BF443" s="104"/>
      <c r="BG443" s="110" t="s">
        <v>137</v>
      </c>
      <c r="BH443" s="104"/>
      <c r="BI443" s="110" t="s">
        <v>137</v>
      </c>
      <c r="BJ443" s="104"/>
      <c r="BK443" s="110" t="s">
        <v>137</v>
      </c>
      <c r="BL443" s="104"/>
      <c r="BM443" s="110" t="s">
        <v>137</v>
      </c>
      <c r="BN443" s="104"/>
      <c r="BO443" s="110" t="s">
        <v>137</v>
      </c>
      <c r="BP443" s="104"/>
      <c r="BQ443" s="110" t="s">
        <v>137</v>
      </c>
      <c r="BR443" s="104"/>
      <c r="BS443" s="110" t="s">
        <v>137</v>
      </c>
      <c r="BT443" s="104"/>
      <c r="BU443" s="110" t="s">
        <v>137</v>
      </c>
      <c r="BV443" s="104"/>
      <c r="BW443" s="110" t="s">
        <v>137</v>
      </c>
      <c r="BX443" s="104"/>
      <c r="BY443" s="110" t="s">
        <v>137</v>
      </c>
      <c r="BZ443" s="104"/>
      <c r="CA443" s="110" t="s">
        <v>137</v>
      </c>
      <c r="CB443" s="104"/>
      <c r="CC443" s="110"/>
      <c r="CD443" s="104"/>
      <c r="CE443" s="110" t="s">
        <v>137</v>
      </c>
      <c r="CF443" s="104"/>
      <c r="CG443" s="110" t="s">
        <v>137</v>
      </c>
      <c r="CH443" s="104"/>
      <c r="CI443" s="110" t="s">
        <v>137</v>
      </c>
      <c r="CJ443" s="104"/>
      <c r="CK443" s="110" t="s">
        <v>137</v>
      </c>
      <c r="CL443" s="104"/>
      <c r="CM443" s="110" t="s">
        <v>137</v>
      </c>
      <c r="CN443" s="104"/>
      <c r="CO443" s="110" t="s">
        <v>137</v>
      </c>
      <c r="CP443" s="104"/>
      <c r="CQ443" s="110" t="s">
        <v>137</v>
      </c>
      <c r="CR443" s="104"/>
      <c r="CS443" s="110" t="s">
        <v>137</v>
      </c>
      <c r="CT443" s="104"/>
      <c r="CU443" s="110" t="s">
        <v>137</v>
      </c>
      <c r="CV443" s="104"/>
      <c r="CW443" s="110" t="s">
        <v>137</v>
      </c>
      <c r="CX443" s="104"/>
      <c r="CY443" s="110" t="s">
        <v>137</v>
      </c>
      <c r="CZ443" s="104"/>
      <c r="DA443" s="110"/>
      <c r="DB443" s="104"/>
    </row>
    <row r="444" spans="1:106">
      <c r="A444" s="112" t="s">
        <v>161</v>
      </c>
      <c r="B444" s="112"/>
      <c r="C444" s="112"/>
      <c r="D444" s="104">
        <v>4</v>
      </c>
      <c r="E444" s="110" t="s">
        <v>495</v>
      </c>
      <c r="F444" s="110" t="s">
        <v>2691</v>
      </c>
      <c r="G444" s="110" t="s">
        <v>137</v>
      </c>
      <c r="H444" s="104"/>
      <c r="I444" s="110" t="s">
        <v>986</v>
      </c>
      <c r="J444" s="104" t="s">
        <v>545</v>
      </c>
      <c r="K444" s="110" t="s">
        <v>137</v>
      </c>
      <c r="L444" s="104"/>
      <c r="M444" s="110" t="s">
        <v>137</v>
      </c>
      <c r="N444" s="104"/>
      <c r="O444" s="110" t="s">
        <v>137</v>
      </c>
      <c r="P444" s="104"/>
      <c r="Q444" s="110" t="s">
        <v>137</v>
      </c>
      <c r="R444" s="104"/>
      <c r="S444" s="110"/>
      <c r="T444" s="104"/>
      <c r="U444" s="110"/>
      <c r="V444" s="104"/>
      <c r="W444" s="110"/>
      <c r="X444" s="104"/>
      <c r="Y444" s="110" t="s">
        <v>1016</v>
      </c>
      <c r="Z444" s="104" t="s">
        <v>71</v>
      </c>
      <c r="AA444" s="110" t="s">
        <v>137</v>
      </c>
      <c r="AB444" s="104"/>
      <c r="AC444" s="110" t="s">
        <v>137</v>
      </c>
      <c r="AD444" s="104"/>
      <c r="AE444" s="110" t="s">
        <v>137</v>
      </c>
      <c r="AF444" s="104"/>
      <c r="AG444" s="110" t="s">
        <v>137</v>
      </c>
      <c r="AH444" s="104"/>
      <c r="AI444" s="110" t="s">
        <v>997</v>
      </c>
      <c r="AJ444" s="104" t="s">
        <v>541</v>
      </c>
      <c r="AK444" s="110" t="s">
        <v>999</v>
      </c>
      <c r="AL444" s="112" t="s">
        <v>546</v>
      </c>
      <c r="AM444" s="110" t="s">
        <v>681</v>
      </c>
      <c r="AN444" s="104" t="s">
        <v>547</v>
      </c>
      <c r="AO444" s="110" t="s">
        <v>137</v>
      </c>
      <c r="AP444" s="104"/>
      <c r="AQ444" s="110" t="s">
        <v>1009</v>
      </c>
      <c r="AR444" s="104" t="s">
        <v>74</v>
      </c>
      <c r="AS444" s="110" t="s">
        <v>137</v>
      </c>
      <c r="AT444" s="104"/>
      <c r="AU444" s="110" t="s">
        <v>137</v>
      </c>
      <c r="AV444" s="104"/>
      <c r="AW444" s="110" t="s">
        <v>137</v>
      </c>
      <c r="AX444" s="104"/>
      <c r="AY444" s="110" t="s">
        <v>137</v>
      </c>
      <c r="AZ444" s="104"/>
      <c r="BA444" s="110" t="s">
        <v>137</v>
      </c>
      <c r="BB444" s="104"/>
      <c r="BC444" s="110" t="s">
        <v>137</v>
      </c>
      <c r="BD444" s="104"/>
      <c r="BE444" s="110" t="s">
        <v>137</v>
      </c>
      <c r="BF444" s="104"/>
      <c r="BG444" s="110" t="s">
        <v>137</v>
      </c>
      <c r="BH444" s="104"/>
      <c r="BI444" s="110" t="s">
        <v>137</v>
      </c>
      <c r="BJ444" s="104"/>
      <c r="BK444" s="110" t="s">
        <v>137</v>
      </c>
      <c r="BL444" s="104"/>
      <c r="BM444" s="110" t="s">
        <v>137</v>
      </c>
      <c r="BN444" s="104"/>
      <c r="BO444" s="110" t="s">
        <v>137</v>
      </c>
      <c r="BP444" s="104"/>
      <c r="BQ444" s="110" t="s">
        <v>137</v>
      </c>
      <c r="BR444" s="104"/>
      <c r="BS444" s="110" t="s">
        <v>137</v>
      </c>
      <c r="BT444" s="104"/>
      <c r="BU444" s="110" t="s">
        <v>137</v>
      </c>
      <c r="BV444" s="104"/>
      <c r="BW444" s="110" t="s">
        <v>137</v>
      </c>
      <c r="BX444" s="104"/>
      <c r="BY444" s="110" t="s">
        <v>137</v>
      </c>
      <c r="BZ444" s="104"/>
      <c r="CA444" s="110" t="s">
        <v>137</v>
      </c>
      <c r="CB444" s="104"/>
      <c r="CC444" s="110"/>
      <c r="CD444" s="104"/>
      <c r="CE444" s="110" t="s">
        <v>137</v>
      </c>
      <c r="CF444" s="104"/>
      <c r="CG444" s="110" t="s">
        <v>137</v>
      </c>
      <c r="CH444" s="104"/>
      <c r="CI444" s="110" t="s">
        <v>137</v>
      </c>
      <c r="CJ444" s="104"/>
      <c r="CK444" s="110" t="s">
        <v>137</v>
      </c>
      <c r="CL444" s="104"/>
      <c r="CM444" s="110" t="s">
        <v>137</v>
      </c>
      <c r="CN444" s="104"/>
      <c r="CO444" s="110" t="s">
        <v>137</v>
      </c>
      <c r="CP444" s="104"/>
      <c r="CQ444" s="110" t="s">
        <v>137</v>
      </c>
      <c r="CR444" s="104"/>
      <c r="CS444" s="110" t="s">
        <v>137</v>
      </c>
      <c r="CT444" s="104"/>
      <c r="CU444" s="110" t="s">
        <v>137</v>
      </c>
      <c r="CV444" s="104"/>
      <c r="CW444" s="110" t="s">
        <v>137</v>
      </c>
      <c r="CX444" s="104"/>
      <c r="CY444" s="110" t="s">
        <v>137</v>
      </c>
      <c r="CZ444" s="104"/>
      <c r="DA444" s="110"/>
      <c r="DB444" s="104"/>
    </row>
    <row r="445" spans="1:106">
      <c r="A445" s="112" t="s">
        <v>162</v>
      </c>
      <c r="B445" s="112"/>
      <c r="C445" s="112"/>
      <c r="D445" s="104">
        <v>4</v>
      </c>
      <c r="E445" s="110" t="s">
        <v>495</v>
      </c>
      <c r="F445" s="110" t="s">
        <v>2691</v>
      </c>
      <c r="G445" s="110"/>
      <c r="H445" s="104"/>
      <c r="I445" s="110" t="s">
        <v>986</v>
      </c>
      <c r="J445" s="104" t="s">
        <v>545</v>
      </c>
      <c r="K445" s="110" t="s">
        <v>137</v>
      </c>
      <c r="L445" s="104"/>
      <c r="M445" s="110" t="s">
        <v>137</v>
      </c>
      <c r="N445" s="104"/>
      <c r="O445" s="110" t="s">
        <v>137</v>
      </c>
      <c r="P445" s="104"/>
      <c r="Q445" s="110" t="s">
        <v>137</v>
      </c>
      <c r="R445" s="104"/>
      <c r="S445" s="110"/>
      <c r="T445" s="104"/>
      <c r="U445" s="110"/>
      <c r="V445" s="104"/>
      <c r="W445" s="110"/>
      <c r="X445" s="104"/>
      <c r="Y445" s="110" t="s">
        <v>1016</v>
      </c>
      <c r="Z445" s="104" t="s">
        <v>71</v>
      </c>
      <c r="AA445" s="110"/>
      <c r="AB445" s="104"/>
      <c r="AC445" s="110" t="s">
        <v>137</v>
      </c>
      <c r="AD445" s="104"/>
      <c r="AE445" s="110"/>
      <c r="AF445" s="104"/>
      <c r="AG445" s="110" t="s">
        <v>137</v>
      </c>
      <c r="AH445" s="104"/>
      <c r="AI445" s="110" t="s">
        <v>997</v>
      </c>
      <c r="AJ445" s="104" t="s">
        <v>541</v>
      </c>
      <c r="AK445" s="110" t="s">
        <v>999</v>
      </c>
      <c r="AL445" s="112" t="s">
        <v>546</v>
      </c>
      <c r="AM445" s="110" t="s">
        <v>681</v>
      </c>
      <c r="AN445" s="104" t="s">
        <v>547</v>
      </c>
      <c r="AO445" s="110"/>
      <c r="AP445" s="104"/>
      <c r="AQ445" s="110" t="s">
        <v>1010</v>
      </c>
      <c r="AR445" s="104" t="s">
        <v>75</v>
      </c>
      <c r="AS445" s="110"/>
      <c r="AT445" s="104"/>
      <c r="AU445" s="110" t="s">
        <v>137</v>
      </c>
      <c r="AV445" s="104"/>
      <c r="AW445" s="110"/>
      <c r="AX445" s="104"/>
      <c r="AY445" s="110" t="s">
        <v>137</v>
      </c>
      <c r="AZ445" s="104"/>
      <c r="BA445" s="110"/>
      <c r="BB445" s="104"/>
      <c r="BC445" s="110"/>
      <c r="BD445" s="104"/>
      <c r="BE445" s="110"/>
      <c r="BF445" s="104"/>
      <c r="BG445" s="110" t="s">
        <v>137</v>
      </c>
      <c r="BH445" s="104"/>
      <c r="BI445" s="110"/>
      <c r="BJ445" s="104"/>
      <c r="BK445" s="110" t="s">
        <v>137</v>
      </c>
      <c r="BL445" s="104"/>
      <c r="BM445" s="110"/>
      <c r="BN445" s="104"/>
      <c r="BO445" s="110" t="s">
        <v>137</v>
      </c>
      <c r="BP445" s="104"/>
      <c r="BQ445" s="110"/>
      <c r="BR445" s="104"/>
      <c r="BS445" s="110"/>
      <c r="BT445" s="104"/>
      <c r="BU445" s="110"/>
      <c r="BV445" s="104"/>
      <c r="BW445" s="110"/>
      <c r="BX445" s="104"/>
      <c r="BY445" s="110"/>
      <c r="BZ445" s="104"/>
      <c r="CA445" s="110"/>
      <c r="CB445" s="104"/>
      <c r="CC445" s="110"/>
      <c r="CD445" s="104"/>
      <c r="CE445" s="110"/>
      <c r="CF445" s="104"/>
      <c r="CG445" s="110" t="s">
        <v>137</v>
      </c>
      <c r="CH445" s="104"/>
      <c r="CI445" s="110" t="s">
        <v>137</v>
      </c>
      <c r="CJ445" s="104"/>
      <c r="CK445" s="110" t="s">
        <v>137</v>
      </c>
      <c r="CL445" s="104"/>
      <c r="CM445" s="110" t="s">
        <v>137</v>
      </c>
      <c r="CN445" s="104"/>
      <c r="CO445" s="110" t="s">
        <v>137</v>
      </c>
      <c r="CP445" s="104"/>
      <c r="CQ445" s="110" t="s">
        <v>137</v>
      </c>
      <c r="CR445" s="104"/>
      <c r="CS445" s="110" t="s">
        <v>137</v>
      </c>
      <c r="CT445" s="104"/>
      <c r="CU445" s="110" t="s">
        <v>137</v>
      </c>
      <c r="CV445" s="104"/>
      <c r="CW445" s="110" t="s">
        <v>137</v>
      </c>
      <c r="CX445" s="104"/>
      <c r="CY445" s="110" t="s">
        <v>137</v>
      </c>
      <c r="CZ445" s="104"/>
      <c r="DA445" s="110"/>
      <c r="DB445" s="104"/>
    </row>
    <row r="446" spans="1:106">
      <c r="A446" s="112" t="s">
        <v>159</v>
      </c>
      <c r="B446" s="112"/>
      <c r="C446" s="112"/>
      <c r="D446" s="104">
        <v>4</v>
      </c>
      <c r="E446" s="110" t="s">
        <v>495</v>
      </c>
      <c r="F446" s="110" t="s">
        <v>2691</v>
      </c>
      <c r="G446" s="110"/>
      <c r="H446" s="104"/>
      <c r="I446" s="110" t="s">
        <v>1015</v>
      </c>
      <c r="J446" s="104" t="s">
        <v>539</v>
      </c>
      <c r="K446" s="110" t="s">
        <v>137</v>
      </c>
      <c r="L446" s="104"/>
      <c r="M446" s="110" t="s">
        <v>137</v>
      </c>
      <c r="N446" s="104"/>
      <c r="O446" s="110" t="s">
        <v>137</v>
      </c>
      <c r="P446" s="104"/>
      <c r="Q446" s="110" t="s">
        <v>137</v>
      </c>
      <c r="R446" s="104"/>
      <c r="S446" s="110"/>
      <c r="T446" s="104"/>
      <c r="U446" s="110"/>
      <c r="V446" s="104"/>
      <c r="W446" s="110"/>
      <c r="X446" s="104"/>
      <c r="Y446" s="110" t="s">
        <v>1016</v>
      </c>
      <c r="Z446" s="104" t="s">
        <v>71</v>
      </c>
      <c r="AA446" s="110"/>
      <c r="AB446" s="104"/>
      <c r="AC446" s="110" t="s">
        <v>137</v>
      </c>
      <c r="AD446" s="104"/>
      <c r="AE446" s="110"/>
      <c r="AF446" s="104"/>
      <c r="AG446" s="110" t="s">
        <v>137</v>
      </c>
      <c r="AH446" s="104"/>
      <c r="AI446" s="110" t="s">
        <v>997</v>
      </c>
      <c r="AJ446" s="104" t="s">
        <v>541</v>
      </c>
      <c r="AK446" s="110" t="s">
        <v>999</v>
      </c>
      <c r="AL446" s="112" t="s">
        <v>546</v>
      </c>
      <c r="AM446" s="110" t="s">
        <v>681</v>
      </c>
      <c r="AN446" s="104" t="s">
        <v>547</v>
      </c>
      <c r="AO446" s="110"/>
      <c r="AP446" s="104"/>
      <c r="AQ446" s="110" t="s">
        <v>1009</v>
      </c>
      <c r="AR446" s="104" t="s">
        <v>74</v>
      </c>
      <c r="AS446" s="110"/>
      <c r="AT446" s="104"/>
      <c r="AU446" s="110" t="s">
        <v>137</v>
      </c>
      <c r="AV446" s="104"/>
      <c r="AW446" s="110"/>
      <c r="AX446" s="104"/>
      <c r="AY446" s="110" t="s">
        <v>137</v>
      </c>
      <c r="AZ446" s="104"/>
      <c r="BA446" s="110"/>
      <c r="BB446" s="104"/>
      <c r="BC446" s="110"/>
      <c r="BD446" s="104"/>
      <c r="BE446" s="110"/>
      <c r="BF446" s="104"/>
      <c r="BG446" s="110" t="s">
        <v>137</v>
      </c>
      <c r="BH446" s="104"/>
      <c r="BI446" s="110"/>
      <c r="BJ446" s="104"/>
      <c r="BK446" s="110" t="s">
        <v>137</v>
      </c>
      <c r="BL446" s="104"/>
      <c r="BM446" s="110"/>
      <c r="BN446" s="104"/>
      <c r="BO446" s="110" t="s">
        <v>137</v>
      </c>
      <c r="BP446" s="104"/>
      <c r="BQ446" s="110"/>
      <c r="BR446" s="104"/>
      <c r="BS446" s="110"/>
      <c r="BT446" s="104"/>
      <c r="BU446" s="110"/>
      <c r="BV446" s="104"/>
      <c r="BW446" s="110"/>
      <c r="BX446" s="104"/>
      <c r="BY446" s="110"/>
      <c r="BZ446" s="104"/>
      <c r="CA446" s="110"/>
      <c r="CB446" s="104"/>
      <c r="CC446" s="110"/>
      <c r="CD446" s="104"/>
      <c r="CE446" s="110"/>
      <c r="CF446" s="104"/>
      <c r="CG446" s="110" t="s">
        <v>137</v>
      </c>
      <c r="CH446" s="104"/>
      <c r="CI446" s="110" t="s">
        <v>137</v>
      </c>
      <c r="CJ446" s="104"/>
      <c r="CK446" s="110" t="s">
        <v>137</v>
      </c>
      <c r="CL446" s="104"/>
      <c r="CM446" s="110" t="s">
        <v>137</v>
      </c>
      <c r="CN446" s="104"/>
      <c r="CO446" s="110" t="s">
        <v>137</v>
      </c>
      <c r="CP446" s="104"/>
      <c r="CQ446" s="110" t="s">
        <v>137</v>
      </c>
      <c r="CR446" s="104"/>
      <c r="CS446" s="110" t="s">
        <v>137</v>
      </c>
      <c r="CT446" s="104"/>
      <c r="CU446" s="110" t="s">
        <v>137</v>
      </c>
      <c r="CV446" s="104"/>
      <c r="CW446" s="110" t="s">
        <v>137</v>
      </c>
      <c r="CX446" s="104"/>
      <c r="CY446" s="110" t="s">
        <v>137</v>
      </c>
      <c r="CZ446" s="104"/>
      <c r="DA446" s="110"/>
      <c r="DB446" s="104"/>
    </row>
    <row r="447" spans="1:106">
      <c r="A447" s="112" t="s">
        <v>160</v>
      </c>
      <c r="B447" s="112"/>
      <c r="C447" s="112"/>
      <c r="D447" s="104">
        <v>4</v>
      </c>
      <c r="E447" s="110" t="s">
        <v>495</v>
      </c>
      <c r="F447" s="110" t="s">
        <v>2691</v>
      </c>
      <c r="G447" s="110"/>
      <c r="H447" s="104"/>
      <c r="I447" s="110" t="s">
        <v>1015</v>
      </c>
      <c r="J447" s="104" t="s">
        <v>539</v>
      </c>
      <c r="K447" s="110" t="s">
        <v>137</v>
      </c>
      <c r="L447" s="104"/>
      <c r="M447" s="110" t="s">
        <v>137</v>
      </c>
      <c r="N447" s="104"/>
      <c r="O447" s="110" t="s">
        <v>137</v>
      </c>
      <c r="P447" s="104"/>
      <c r="Q447" s="110" t="s">
        <v>137</v>
      </c>
      <c r="R447" s="104"/>
      <c r="S447" s="110"/>
      <c r="T447" s="104"/>
      <c r="U447" s="110"/>
      <c r="V447" s="104"/>
      <c r="W447" s="110"/>
      <c r="X447" s="104"/>
      <c r="Y447" s="110" t="s">
        <v>1016</v>
      </c>
      <c r="Z447" s="104" t="s">
        <v>71</v>
      </c>
      <c r="AA447" s="110"/>
      <c r="AB447" s="104"/>
      <c r="AC447" s="110" t="s">
        <v>137</v>
      </c>
      <c r="AD447" s="104"/>
      <c r="AE447" s="110"/>
      <c r="AF447" s="104"/>
      <c r="AG447" s="110" t="s">
        <v>137</v>
      </c>
      <c r="AH447" s="104"/>
      <c r="AI447" s="110" t="s">
        <v>997</v>
      </c>
      <c r="AJ447" s="104" t="s">
        <v>541</v>
      </c>
      <c r="AK447" s="110" t="s">
        <v>999</v>
      </c>
      <c r="AL447" s="112" t="s">
        <v>546</v>
      </c>
      <c r="AM447" s="110" t="s">
        <v>681</v>
      </c>
      <c r="AN447" s="104" t="s">
        <v>547</v>
      </c>
      <c r="AO447" s="110"/>
      <c r="AP447" s="104"/>
      <c r="AQ447" s="110" t="s">
        <v>1010</v>
      </c>
      <c r="AR447" s="104" t="s">
        <v>75</v>
      </c>
      <c r="AS447" s="110"/>
      <c r="AT447" s="104"/>
      <c r="AU447" s="110" t="s">
        <v>137</v>
      </c>
      <c r="AV447" s="104"/>
      <c r="AW447" s="110"/>
      <c r="AX447" s="104"/>
      <c r="AY447" s="110" t="s">
        <v>137</v>
      </c>
      <c r="AZ447" s="104"/>
      <c r="BA447" s="110"/>
      <c r="BB447" s="104"/>
      <c r="BC447" s="110"/>
      <c r="BD447" s="104"/>
      <c r="BE447" s="110"/>
      <c r="BF447" s="104"/>
      <c r="BG447" s="110" t="s">
        <v>137</v>
      </c>
      <c r="BH447" s="104"/>
      <c r="BI447" s="110"/>
      <c r="BJ447" s="104"/>
      <c r="BK447" s="110" t="s">
        <v>137</v>
      </c>
      <c r="BL447" s="104"/>
      <c r="BM447" s="110"/>
      <c r="BN447" s="104"/>
      <c r="BO447" s="110" t="s">
        <v>137</v>
      </c>
      <c r="BP447" s="104"/>
      <c r="BQ447" s="110"/>
      <c r="BR447" s="104"/>
      <c r="BS447" s="110"/>
      <c r="BT447" s="104"/>
      <c r="BU447" s="110"/>
      <c r="BV447" s="104"/>
      <c r="BW447" s="110"/>
      <c r="BX447" s="104"/>
      <c r="BY447" s="110"/>
      <c r="BZ447" s="104"/>
      <c r="CA447" s="110"/>
      <c r="CB447" s="104"/>
      <c r="CC447" s="110"/>
      <c r="CD447" s="104"/>
      <c r="CE447" s="110"/>
      <c r="CF447" s="104"/>
      <c r="CG447" s="110" t="s">
        <v>137</v>
      </c>
      <c r="CH447" s="104"/>
      <c r="CI447" s="110" t="s">
        <v>137</v>
      </c>
      <c r="CJ447" s="104"/>
      <c r="CK447" s="110" t="s">
        <v>137</v>
      </c>
      <c r="CL447" s="104"/>
      <c r="CM447" s="110" t="s">
        <v>137</v>
      </c>
      <c r="CN447" s="104"/>
      <c r="CO447" s="110" t="s">
        <v>137</v>
      </c>
      <c r="CP447" s="104"/>
      <c r="CQ447" s="110" t="s">
        <v>137</v>
      </c>
      <c r="CR447" s="104"/>
      <c r="CS447" s="110" t="s">
        <v>137</v>
      </c>
      <c r="CT447" s="104"/>
      <c r="CU447" s="110" t="s">
        <v>137</v>
      </c>
      <c r="CV447" s="104"/>
      <c r="CW447" s="110" t="s">
        <v>137</v>
      </c>
      <c r="CX447" s="104"/>
      <c r="CY447" s="110" t="s">
        <v>137</v>
      </c>
      <c r="CZ447" s="104"/>
      <c r="DA447" s="110"/>
      <c r="DB447" s="104"/>
    </row>
    <row r="448" spans="1:106">
      <c r="A448" s="112" t="s">
        <v>158</v>
      </c>
      <c r="B448" s="112"/>
      <c r="C448" s="112"/>
      <c r="D448" s="104">
        <v>4</v>
      </c>
      <c r="E448" s="110" t="s">
        <v>495</v>
      </c>
      <c r="F448" s="110" t="s">
        <v>2691</v>
      </c>
      <c r="G448" s="110"/>
      <c r="H448" s="104"/>
      <c r="I448" s="110" t="s">
        <v>986</v>
      </c>
      <c r="J448" s="104" t="s">
        <v>545</v>
      </c>
      <c r="K448" s="110" t="s">
        <v>137</v>
      </c>
      <c r="L448" s="104"/>
      <c r="M448" s="110" t="s">
        <v>137</v>
      </c>
      <c r="N448" s="104"/>
      <c r="O448" s="110" t="s">
        <v>137</v>
      </c>
      <c r="P448" s="104"/>
      <c r="Q448" s="110" t="s">
        <v>137</v>
      </c>
      <c r="R448" s="104"/>
      <c r="S448" s="110"/>
      <c r="T448" s="104"/>
      <c r="U448" s="110"/>
      <c r="V448" s="104"/>
      <c r="W448" s="110"/>
      <c r="X448" s="104"/>
      <c r="Y448" s="110" t="s">
        <v>1016</v>
      </c>
      <c r="Z448" s="104" t="s">
        <v>71</v>
      </c>
      <c r="AA448" s="110"/>
      <c r="AB448" s="104"/>
      <c r="AC448" s="110" t="s">
        <v>137</v>
      </c>
      <c r="AD448" s="104"/>
      <c r="AE448" s="110"/>
      <c r="AF448" s="104"/>
      <c r="AG448" s="110" t="s">
        <v>137</v>
      </c>
      <c r="AH448" s="104"/>
      <c r="AI448" s="110" t="s">
        <v>995</v>
      </c>
      <c r="AJ448" s="104" t="s">
        <v>548</v>
      </c>
      <c r="AK448" s="110" t="s">
        <v>998</v>
      </c>
      <c r="AL448" s="111" t="s">
        <v>542</v>
      </c>
      <c r="AM448" s="110" t="s">
        <v>2907</v>
      </c>
      <c r="AN448" s="104" t="s">
        <v>543</v>
      </c>
      <c r="AO448" s="110"/>
      <c r="AP448" s="104"/>
      <c r="AQ448" s="110" t="s">
        <v>137</v>
      </c>
      <c r="AR448" s="104"/>
      <c r="AS448" s="110"/>
      <c r="AT448" s="104"/>
      <c r="AU448" s="110" t="s">
        <v>137</v>
      </c>
      <c r="AV448" s="104"/>
      <c r="AW448" s="110"/>
      <c r="AX448" s="104"/>
      <c r="AY448" s="110" t="s">
        <v>137</v>
      </c>
      <c r="AZ448" s="104"/>
      <c r="BA448" s="110"/>
      <c r="BB448" s="104"/>
      <c r="BC448" s="110"/>
      <c r="BD448" s="104"/>
      <c r="BE448" s="110"/>
      <c r="BF448" s="104"/>
      <c r="BG448" s="110" t="s">
        <v>137</v>
      </c>
      <c r="BH448" s="104"/>
      <c r="BI448" s="110"/>
      <c r="BJ448" s="104"/>
      <c r="BK448" s="110" t="s">
        <v>137</v>
      </c>
      <c r="BL448" s="104"/>
      <c r="BM448" s="110"/>
      <c r="BN448" s="104"/>
      <c r="BO448" s="110" t="s">
        <v>137</v>
      </c>
      <c r="BP448" s="104"/>
      <c r="BQ448" s="110"/>
      <c r="BR448" s="104"/>
      <c r="BS448" s="110"/>
      <c r="BT448" s="104"/>
      <c r="BU448" s="110"/>
      <c r="BV448" s="104"/>
      <c r="BW448" s="110"/>
      <c r="BX448" s="104"/>
      <c r="BY448" s="110"/>
      <c r="BZ448" s="104"/>
      <c r="CA448" s="110"/>
      <c r="CB448" s="104"/>
      <c r="CC448" s="110"/>
      <c r="CD448" s="104"/>
      <c r="CE448" s="110"/>
      <c r="CF448" s="104"/>
      <c r="CG448" s="110" t="s">
        <v>137</v>
      </c>
      <c r="CH448" s="104"/>
      <c r="CI448" s="110" t="s">
        <v>137</v>
      </c>
      <c r="CJ448" s="104"/>
      <c r="CK448" s="110" t="s">
        <v>137</v>
      </c>
      <c r="CL448" s="104"/>
      <c r="CM448" s="110" t="s">
        <v>137</v>
      </c>
      <c r="CN448" s="104"/>
      <c r="CO448" s="110" t="s">
        <v>137</v>
      </c>
      <c r="CP448" s="104"/>
      <c r="CQ448" s="110" t="s">
        <v>137</v>
      </c>
      <c r="CR448" s="104"/>
      <c r="CS448" s="110" t="s">
        <v>137</v>
      </c>
      <c r="CT448" s="104"/>
      <c r="CU448" s="110" t="s">
        <v>137</v>
      </c>
      <c r="CV448" s="104"/>
      <c r="CW448" s="110" t="s">
        <v>137</v>
      </c>
      <c r="CX448" s="104"/>
      <c r="CY448" s="110" t="s">
        <v>137</v>
      </c>
      <c r="CZ448" s="104"/>
      <c r="DA448" s="110"/>
      <c r="DB448" s="104"/>
    </row>
    <row r="449" spans="1:106">
      <c r="A449" s="112" t="s">
        <v>157</v>
      </c>
      <c r="B449" s="112"/>
      <c r="C449" s="112"/>
      <c r="D449" s="104">
        <v>4</v>
      </c>
      <c r="E449" s="110" t="s">
        <v>495</v>
      </c>
      <c r="F449" s="110" t="s">
        <v>2691</v>
      </c>
      <c r="G449" s="110"/>
      <c r="H449" s="104"/>
      <c r="I449" s="110" t="s">
        <v>1015</v>
      </c>
      <c r="J449" s="104" t="s">
        <v>539</v>
      </c>
      <c r="K449" s="110" t="s">
        <v>137</v>
      </c>
      <c r="L449" s="104"/>
      <c r="M449" s="110" t="s">
        <v>137</v>
      </c>
      <c r="N449" s="104"/>
      <c r="O449" s="110" t="s">
        <v>137</v>
      </c>
      <c r="P449" s="104"/>
      <c r="Q449" s="110" t="s">
        <v>137</v>
      </c>
      <c r="R449" s="104"/>
      <c r="S449" s="110"/>
      <c r="T449" s="104"/>
      <c r="U449" s="110"/>
      <c r="V449" s="104"/>
      <c r="W449" s="110"/>
      <c r="X449" s="104"/>
      <c r="Y449" s="110" t="s">
        <v>1016</v>
      </c>
      <c r="Z449" s="104" t="s">
        <v>71</v>
      </c>
      <c r="AA449" s="110"/>
      <c r="AB449" s="104"/>
      <c r="AC449" s="110" t="s">
        <v>137</v>
      </c>
      <c r="AD449" s="104"/>
      <c r="AE449" s="110"/>
      <c r="AF449" s="104"/>
      <c r="AG449" s="110" t="s">
        <v>137</v>
      </c>
      <c r="AH449" s="104"/>
      <c r="AI449" s="110" t="s">
        <v>995</v>
      </c>
      <c r="AJ449" s="104" t="s">
        <v>548</v>
      </c>
      <c r="AK449" s="110" t="s">
        <v>998</v>
      </c>
      <c r="AL449" s="111" t="s">
        <v>542</v>
      </c>
      <c r="AM449" s="110" t="s">
        <v>2907</v>
      </c>
      <c r="AN449" s="104" t="s">
        <v>543</v>
      </c>
      <c r="AO449" s="110"/>
      <c r="AP449" s="104"/>
      <c r="AQ449" s="110" t="s">
        <v>137</v>
      </c>
      <c r="AR449" s="104"/>
      <c r="AS449" s="110"/>
      <c r="AT449" s="104"/>
      <c r="AU449" s="110" t="s">
        <v>137</v>
      </c>
      <c r="AV449" s="104"/>
      <c r="AW449" s="110"/>
      <c r="AX449" s="104"/>
      <c r="AY449" s="110" t="s">
        <v>137</v>
      </c>
      <c r="AZ449" s="104"/>
      <c r="BA449" s="110"/>
      <c r="BB449" s="104"/>
      <c r="BC449" s="110"/>
      <c r="BD449" s="104"/>
      <c r="BE449" s="110"/>
      <c r="BF449" s="104"/>
      <c r="BG449" s="110" t="s">
        <v>137</v>
      </c>
      <c r="BH449" s="104"/>
      <c r="BI449" s="110"/>
      <c r="BJ449" s="104"/>
      <c r="BK449" s="110" t="s">
        <v>137</v>
      </c>
      <c r="BL449" s="104"/>
      <c r="BM449" s="110"/>
      <c r="BN449" s="104"/>
      <c r="BO449" s="110" t="s">
        <v>137</v>
      </c>
      <c r="BP449" s="104"/>
      <c r="BQ449" s="110"/>
      <c r="BR449" s="104"/>
      <c r="BS449" s="110"/>
      <c r="BT449" s="104"/>
      <c r="BU449" s="110"/>
      <c r="BV449" s="104"/>
      <c r="BW449" s="110"/>
      <c r="BX449" s="104"/>
      <c r="BY449" s="110"/>
      <c r="BZ449" s="104"/>
      <c r="CA449" s="110"/>
      <c r="CB449" s="104"/>
      <c r="CC449" s="110"/>
      <c r="CD449" s="104"/>
      <c r="CE449" s="110"/>
      <c r="CF449" s="104"/>
      <c r="CG449" s="110" t="s">
        <v>137</v>
      </c>
      <c r="CH449" s="104"/>
      <c r="CI449" s="110" t="s">
        <v>137</v>
      </c>
      <c r="CJ449" s="104"/>
      <c r="CK449" s="110" t="s">
        <v>137</v>
      </c>
      <c r="CL449" s="104"/>
      <c r="CM449" s="110" t="s">
        <v>137</v>
      </c>
      <c r="CN449" s="104"/>
      <c r="CO449" s="110" t="s">
        <v>137</v>
      </c>
      <c r="CP449" s="104"/>
      <c r="CQ449" s="110" t="s">
        <v>137</v>
      </c>
      <c r="CR449" s="104"/>
      <c r="CS449" s="110" t="s">
        <v>137</v>
      </c>
      <c r="CT449" s="104"/>
      <c r="CU449" s="110" t="s">
        <v>137</v>
      </c>
      <c r="CV449" s="104"/>
      <c r="CW449" s="110" t="s">
        <v>137</v>
      </c>
      <c r="CX449" s="104"/>
      <c r="CY449" s="110" t="s">
        <v>137</v>
      </c>
      <c r="CZ449" s="104"/>
      <c r="DA449" s="110"/>
      <c r="DB449" s="104"/>
    </row>
    <row r="450" spans="1:106">
      <c r="A450" s="112" t="s">
        <v>1373</v>
      </c>
      <c r="B450" s="112"/>
      <c r="C450" s="112"/>
      <c r="D450" s="104">
        <v>4</v>
      </c>
      <c r="E450" s="110" t="s">
        <v>495</v>
      </c>
      <c r="F450" s="110" t="s">
        <v>2691</v>
      </c>
      <c r="G450" s="110"/>
      <c r="H450" s="104"/>
      <c r="I450" s="110" t="s">
        <v>986</v>
      </c>
      <c r="J450" s="104" t="s">
        <v>545</v>
      </c>
      <c r="K450" s="110" t="s">
        <v>137</v>
      </c>
      <c r="L450" s="104"/>
      <c r="M450" s="110" t="s">
        <v>137</v>
      </c>
      <c r="N450" s="104"/>
      <c r="O450" s="110" t="s">
        <v>137</v>
      </c>
      <c r="P450" s="104"/>
      <c r="Q450" s="110" t="s">
        <v>137</v>
      </c>
      <c r="R450" s="104"/>
      <c r="S450" s="110"/>
      <c r="T450" s="104"/>
      <c r="U450" s="110"/>
      <c r="V450" s="104"/>
      <c r="W450" s="110"/>
      <c r="X450" s="104"/>
      <c r="Y450" s="110" t="s">
        <v>1016</v>
      </c>
      <c r="Z450" s="104" t="s">
        <v>71</v>
      </c>
      <c r="AA450" s="110"/>
      <c r="AB450" s="104"/>
      <c r="AC450" s="110" t="s">
        <v>137</v>
      </c>
      <c r="AD450" s="104"/>
      <c r="AE450" s="110"/>
      <c r="AF450" s="104"/>
      <c r="AG450" s="110" t="s">
        <v>137</v>
      </c>
      <c r="AH450" s="104"/>
      <c r="AI450" s="110" t="s">
        <v>995</v>
      </c>
      <c r="AJ450" s="104" t="s">
        <v>548</v>
      </c>
      <c r="AK450" s="110" t="s">
        <v>999</v>
      </c>
      <c r="AL450" s="112" t="s">
        <v>546</v>
      </c>
      <c r="AM450" s="110" t="s">
        <v>2907</v>
      </c>
      <c r="AN450" s="104" t="s">
        <v>543</v>
      </c>
      <c r="AO450" s="110"/>
      <c r="AP450" s="104"/>
      <c r="AQ450" s="110" t="s">
        <v>137</v>
      </c>
      <c r="AR450" s="104"/>
      <c r="AS450" s="110"/>
      <c r="AT450" s="104"/>
      <c r="AU450" s="110" t="s">
        <v>137</v>
      </c>
      <c r="AV450" s="104"/>
      <c r="AW450" s="110"/>
      <c r="AX450" s="104"/>
      <c r="AY450" s="110" t="s">
        <v>137</v>
      </c>
      <c r="AZ450" s="104"/>
      <c r="BA450" s="110"/>
      <c r="BB450" s="104"/>
      <c r="BC450" s="110"/>
      <c r="BD450" s="104"/>
      <c r="BE450" s="110"/>
      <c r="BF450" s="104"/>
      <c r="BG450" s="110" t="s">
        <v>137</v>
      </c>
      <c r="BH450" s="104"/>
      <c r="BI450" s="110"/>
      <c r="BJ450" s="104"/>
      <c r="BK450" s="110" t="s">
        <v>137</v>
      </c>
      <c r="BL450" s="104"/>
      <c r="BM450" s="110"/>
      <c r="BN450" s="104"/>
      <c r="BO450" s="110" t="s">
        <v>137</v>
      </c>
      <c r="BP450" s="104"/>
      <c r="BQ450" s="110"/>
      <c r="BR450" s="104"/>
      <c r="BS450" s="110"/>
      <c r="BT450" s="104"/>
      <c r="BU450" s="110"/>
      <c r="BV450" s="104"/>
      <c r="BW450" s="110"/>
      <c r="BX450" s="104"/>
      <c r="BY450" s="110"/>
      <c r="BZ450" s="104"/>
      <c r="CA450" s="110"/>
      <c r="CB450" s="104"/>
      <c r="CC450" s="110"/>
      <c r="CD450" s="104"/>
      <c r="CE450" s="110"/>
      <c r="CF450" s="104"/>
      <c r="CG450" s="110" t="s">
        <v>137</v>
      </c>
      <c r="CH450" s="104"/>
      <c r="CI450" s="110" t="s">
        <v>137</v>
      </c>
      <c r="CJ450" s="104"/>
      <c r="CK450" s="110" t="s">
        <v>137</v>
      </c>
      <c r="CL450" s="104"/>
      <c r="CM450" s="110" t="s">
        <v>137</v>
      </c>
      <c r="CN450" s="104"/>
      <c r="CO450" s="110" t="s">
        <v>137</v>
      </c>
      <c r="CP450" s="104"/>
      <c r="CQ450" s="110" t="s">
        <v>137</v>
      </c>
      <c r="CR450" s="104"/>
      <c r="CS450" s="110" t="s">
        <v>137</v>
      </c>
      <c r="CT450" s="104"/>
      <c r="CU450" s="110" t="s">
        <v>137</v>
      </c>
      <c r="CV450" s="104"/>
      <c r="CW450" s="110" t="s">
        <v>137</v>
      </c>
      <c r="CX450" s="104"/>
      <c r="CY450" s="110" t="s">
        <v>137</v>
      </c>
      <c r="CZ450" s="104"/>
      <c r="DA450" s="110"/>
      <c r="DB450" s="104"/>
    </row>
    <row r="451" spans="1:106">
      <c r="A451" s="112" t="s">
        <v>1374</v>
      </c>
      <c r="B451" s="112"/>
      <c r="C451" s="112"/>
      <c r="D451" s="104">
        <v>4</v>
      </c>
      <c r="E451" s="110" t="s">
        <v>495</v>
      </c>
      <c r="F451" s="110" t="s">
        <v>2691</v>
      </c>
      <c r="G451" s="110" t="s">
        <v>137</v>
      </c>
      <c r="H451" s="104"/>
      <c r="I451" s="110" t="s">
        <v>1015</v>
      </c>
      <c r="J451" s="104" t="s">
        <v>539</v>
      </c>
      <c r="K451" s="110" t="s">
        <v>137</v>
      </c>
      <c r="L451" s="104"/>
      <c r="M451" s="110" t="s">
        <v>137</v>
      </c>
      <c r="N451" s="104"/>
      <c r="O451" s="110" t="s">
        <v>137</v>
      </c>
      <c r="P451" s="104"/>
      <c r="Q451" s="110" t="s">
        <v>137</v>
      </c>
      <c r="R451" s="104"/>
      <c r="S451" s="110"/>
      <c r="T451" s="104"/>
      <c r="U451" s="110"/>
      <c r="V451" s="104"/>
      <c r="W451" s="110"/>
      <c r="X451" s="104"/>
      <c r="Y451" s="110" t="s">
        <v>1016</v>
      </c>
      <c r="Z451" s="104" t="s">
        <v>71</v>
      </c>
      <c r="AA451" s="110" t="s">
        <v>137</v>
      </c>
      <c r="AB451" s="104"/>
      <c r="AC451" s="110" t="s">
        <v>137</v>
      </c>
      <c r="AD451" s="104"/>
      <c r="AE451" s="110" t="s">
        <v>137</v>
      </c>
      <c r="AF451" s="104"/>
      <c r="AG451" s="110" t="s">
        <v>137</v>
      </c>
      <c r="AH451" s="104"/>
      <c r="AI451" s="110" t="s">
        <v>995</v>
      </c>
      <c r="AJ451" s="104" t="s">
        <v>548</v>
      </c>
      <c r="AK451" s="110" t="s">
        <v>999</v>
      </c>
      <c r="AL451" s="112" t="s">
        <v>546</v>
      </c>
      <c r="AM451" s="110" t="s">
        <v>2907</v>
      </c>
      <c r="AN451" s="104" t="s">
        <v>543</v>
      </c>
      <c r="AO451" s="110" t="s">
        <v>137</v>
      </c>
      <c r="AP451" s="104"/>
      <c r="AQ451" s="110" t="s">
        <v>137</v>
      </c>
      <c r="AR451" s="104"/>
      <c r="AS451" s="110" t="s">
        <v>137</v>
      </c>
      <c r="AT451" s="104"/>
      <c r="AU451" s="110" t="s">
        <v>137</v>
      </c>
      <c r="AV451" s="104"/>
      <c r="AW451" s="110" t="s">
        <v>137</v>
      </c>
      <c r="AX451" s="104"/>
      <c r="AY451" s="110" t="s">
        <v>137</v>
      </c>
      <c r="AZ451" s="104"/>
      <c r="BA451" s="110" t="s">
        <v>137</v>
      </c>
      <c r="BB451" s="104"/>
      <c r="BC451" s="110" t="s">
        <v>137</v>
      </c>
      <c r="BD451" s="104"/>
      <c r="BE451" s="110" t="s">
        <v>137</v>
      </c>
      <c r="BF451" s="104"/>
      <c r="BG451" s="110" t="s">
        <v>137</v>
      </c>
      <c r="BH451" s="104"/>
      <c r="BI451" s="110" t="s">
        <v>137</v>
      </c>
      <c r="BJ451" s="104"/>
      <c r="BK451" s="110" t="s">
        <v>137</v>
      </c>
      <c r="BL451" s="104"/>
      <c r="BM451" s="110" t="s">
        <v>137</v>
      </c>
      <c r="BN451" s="104"/>
      <c r="BO451" s="110" t="s">
        <v>137</v>
      </c>
      <c r="BP451" s="104"/>
      <c r="BQ451" s="110" t="s">
        <v>137</v>
      </c>
      <c r="BR451" s="104"/>
      <c r="BS451" s="110" t="s">
        <v>137</v>
      </c>
      <c r="BT451" s="104"/>
      <c r="BU451" s="110" t="s">
        <v>137</v>
      </c>
      <c r="BV451" s="104"/>
      <c r="BW451" s="110" t="s">
        <v>137</v>
      </c>
      <c r="BX451" s="104"/>
      <c r="BY451" s="110" t="s">
        <v>137</v>
      </c>
      <c r="BZ451" s="104"/>
      <c r="CA451" s="110" t="s">
        <v>137</v>
      </c>
      <c r="CB451" s="104"/>
      <c r="CC451" s="110"/>
      <c r="CD451" s="104"/>
      <c r="CE451" s="110" t="s">
        <v>137</v>
      </c>
      <c r="CF451" s="104"/>
      <c r="CG451" s="110" t="s">
        <v>137</v>
      </c>
      <c r="CH451" s="104"/>
      <c r="CI451" s="110" t="s">
        <v>137</v>
      </c>
      <c r="CJ451" s="104"/>
      <c r="CK451" s="110" t="s">
        <v>137</v>
      </c>
      <c r="CL451" s="104"/>
      <c r="CM451" s="110" t="s">
        <v>137</v>
      </c>
      <c r="CN451" s="104"/>
      <c r="CO451" s="110" t="s">
        <v>137</v>
      </c>
      <c r="CP451" s="104"/>
      <c r="CQ451" s="110" t="s">
        <v>137</v>
      </c>
      <c r="CR451" s="104"/>
      <c r="CS451" s="110" t="s">
        <v>137</v>
      </c>
      <c r="CT451" s="104"/>
      <c r="CU451" s="110" t="s">
        <v>137</v>
      </c>
      <c r="CV451" s="104"/>
      <c r="CW451" s="110" t="s">
        <v>137</v>
      </c>
      <c r="CX451" s="104"/>
      <c r="CY451" s="110" t="s">
        <v>137</v>
      </c>
      <c r="CZ451" s="104"/>
      <c r="DA451" s="110"/>
      <c r="DB451" s="104"/>
    </row>
    <row r="452" spans="1:106">
      <c r="A452" s="112" t="s">
        <v>164</v>
      </c>
      <c r="B452" s="112"/>
      <c r="C452" s="112"/>
      <c r="D452" s="104">
        <v>4</v>
      </c>
      <c r="E452" s="110" t="s">
        <v>495</v>
      </c>
      <c r="F452" s="110" t="s">
        <v>2691</v>
      </c>
      <c r="G452" s="110" t="s">
        <v>137</v>
      </c>
      <c r="H452" s="104"/>
      <c r="I452" s="110" t="s">
        <v>986</v>
      </c>
      <c r="J452" s="104" t="s">
        <v>545</v>
      </c>
      <c r="K452" s="110" t="s">
        <v>137</v>
      </c>
      <c r="L452" s="104"/>
      <c r="M452" s="110" t="s">
        <v>137</v>
      </c>
      <c r="N452" s="104"/>
      <c r="O452" s="110" t="s">
        <v>137</v>
      </c>
      <c r="P452" s="104"/>
      <c r="Q452" s="110" t="s">
        <v>137</v>
      </c>
      <c r="R452" s="104"/>
      <c r="S452" s="110"/>
      <c r="T452" s="104"/>
      <c r="U452" s="110"/>
      <c r="V452" s="104"/>
      <c r="W452" s="110"/>
      <c r="X452" s="104"/>
      <c r="Y452" s="110" t="s">
        <v>1016</v>
      </c>
      <c r="Z452" s="104" t="s">
        <v>71</v>
      </c>
      <c r="AA452" s="110" t="s">
        <v>137</v>
      </c>
      <c r="AB452" s="104"/>
      <c r="AC452" s="110" t="s">
        <v>137</v>
      </c>
      <c r="AD452" s="104"/>
      <c r="AE452" s="110" t="s">
        <v>137</v>
      </c>
      <c r="AF452" s="104"/>
      <c r="AG452" s="110" t="s">
        <v>137</v>
      </c>
      <c r="AH452" s="104"/>
      <c r="AI452" s="110" t="s">
        <v>995</v>
      </c>
      <c r="AJ452" s="104" t="s">
        <v>548</v>
      </c>
      <c r="AK452" s="110" t="s">
        <v>999</v>
      </c>
      <c r="AL452" s="112" t="s">
        <v>546</v>
      </c>
      <c r="AM452" s="110" t="s">
        <v>681</v>
      </c>
      <c r="AN452" s="104" t="s">
        <v>547</v>
      </c>
      <c r="AO452" s="110" t="s">
        <v>137</v>
      </c>
      <c r="AP452" s="104"/>
      <c r="AQ452" s="110" t="s">
        <v>137</v>
      </c>
      <c r="AR452" s="104"/>
      <c r="AS452" s="110" t="s">
        <v>137</v>
      </c>
      <c r="AT452" s="104"/>
      <c r="AU452" s="110" t="s">
        <v>137</v>
      </c>
      <c r="AV452" s="104"/>
      <c r="AW452" s="110" t="s">
        <v>137</v>
      </c>
      <c r="AX452" s="104"/>
      <c r="AY452" s="110" t="s">
        <v>137</v>
      </c>
      <c r="AZ452" s="104"/>
      <c r="BA452" s="110" t="s">
        <v>137</v>
      </c>
      <c r="BB452" s="104"/>
      <c r="BC452" s="110" t="s">
        <v>137</v>
      </c>
      <c r="BD452" s="104"/>
      <c r="BE452" s="110" t="s">
        <v>137</v>
      </c>
      <c r="BF452" s="104"/>
      <c r="BG452" s="110" t="s">
        <v>137</v>
      </c>
      <c r="BH452" s="104"/>
      <c r="BI452" s="110" t="s">
        <v>137</v>
      </c>
      <c r="BJ452" s="104"/>
      <c r="BK452" s="110" t="s">
        <v>137</v>
      </c>
      <c r="BL452" s="104"/>
      <c r="BM452" s="110" t="s">
        <v>137</v>
      </c>
      <c r="BN452" s="104"/>
      <c r="BO452" s="110" t="s">
        <v>137</v>
      </c>
      <c r="BP452" s="104"/>
      <c r="BQ452" s="110" t="s">
        <v>137</v>
      </c>
      <c r="BR452" s="104"/>
      <c r="BS452" s="110" t="s">
        <v>137</v>
      </c>
      <c r="BT452" s="104"/>
      <c r="BU452" s="110" t="s">
        <v>137</v>
      </c>
      <c r="BV452" s="104"/>
      <c r="BW452" s="110" t="s">
        <v>137</v>
      </c>
      <c r="BX452" s="104"/>
      <c r="BY452" s="110" t="s">
        <v>137</v>
      </c>
      <c r="BZ452" s="104"/>
      <c r="CA452" s="110" t="s">
        <v>137</v>
      </c>
      <c r="CB452" s="104"/>
      <c r="CC452" s="110"/>
      <c r="CD452" s="104"/>
      <c r="CE452" s="110" t="s">
        <v>137</v>
      </c>
      <c r="CF452" s="104"/>
      <c r="CG452" s="110" t="s">
        <v>137</v>
      </c>
      <c r="CH452" s="104"/>
      <c r="CI452" s="110" t="s">
        <v>137</v>
      </c>
      <c r="CJ452" s="104"/>
      <c r="CK452" s="110" t="s">
        <v>137</v>
      </c>
      <c r="CL452" s="104"/>
      <c r="CM452" s="110" t="s">
        <v>137</v>
      </c>
      <c r="CN452" s="104"/>
      <c r="CO452" s="110" t="s">
        <v>137</v>
      </c>
      <c r="CP452" s="104"/>
      <c r="CQ452" s="110" t="s">
        <v>137</v>
      </c>
      <c r="CR452" s="104"/>
      <c r="CS452" s="110" t="s">
        <v>137</v>
      </c>
      <c r="CT452" s="104"/>
      <c r="CU452" s="110" t="s">
        <v>137</v>
      </c>
      <c r="CV452" s="104"/>
      <c r="CW452" s="110" t="s">
        <v>137</v>
      </c>
      <c r="CX452" s="104"/>
      <c r="CY452" s="110" t="s">
        <v>137</v>
      </c>
      <c r="CZ452" s="104"/>
      <c r="DA452" s="110"/>
      <c r="DB452" s="104"/>
    </row>
    <row r="453" spans="1:106">
      <c r="A453" s="112" t="s">
        <v>163</v>
      </c>
      <c r="B453" s="112"/>
      <c r="C453" s="112"/>
      <c r="D453" s="104">
        <v>4</v>
      </c>
      <c r="E453" s="110" t="s">
        <v>495</v>
      </c>
      <c r="F453" s="110" t="s">
        <v>2691</v>
      </c>
      <c r="G453" s="110" t="s">
        <v>137</v>
      </c>
      <c r="H453" s="104"/>
      <c r="I453" s="110" t="s">
        <v>1015</v>
      </c>
      <c r="J453" s="104" t="s">
        <v>539</v>
      </c>
      <c r="K453" s="110" t="s">
        <v>137</v>
      </c>
      <c r="L453" s="104"/>
      <c r="M453" s="110" t="s">
        <v>137</v>
      </c>
      <c r="N453" s="104"/>
      <c r="O453" s="110" t="s">
        <v>137</v>
      </c>
      <c r="P453" s="104"/>
      <c r="Q453" s="110" t="s">
        <v>137</v>
      </c>
      <c r="R453" s="104"/>
      <c r="S453" s="110"/>
      <c r="T453" s="104"/>
      <c r="U453" s="110"/>
      <c r="V453" s="104"/>
      <c r="W453" s="110"/>
      <c r="X453" s="104"/>
      <c r="Y453" s="110" t="s">
        <v>1016</v>
      </c>
      <c r="Z453" s="104" t="s">
        <v>71</v>
      </c>
      <c r="AA453" s="110" t="s">
        <v>137</v>
      </c>
      <c r="AB453" s="104"/>
      <c r="AC453" s="110" t="s">
        <v>137</v>
      </c>
      <c r="AD453" s="104"/>
      <c r="AE453" s="110" t="s">
        <v>137</v>
      </c>
      <c r="AF453" s="104"/>
      <c r="AG453" s="110" t="s">
        <v>137</v>
      </c>
      <c r="AH453" s="104"/>
      <c r="AI453" s="110" t="s">
        <v>995</v>
      </c>
      <c r="AJ453" s="104" t="s">
        <v>548</v>
      </c>
      <c r="AK453" s="110" t="s">
        <v>999</v>
      </c>
      <c r="AL453" s="112" t="s">
        <v>546</v>
      </c>
      <c r="AM453" s="110" t="s">
        <v>681</v>
      </c>
      <c r="AN453" s="104" t="s">
        <v>547</v>
      </c>
      <c r="AO453" s="110" t="s">
        <v>137</v>
      </c>
      <c r="AP453" s="104"/>
      <c r="AQ453" s="110" t="s">
        <v>137</v>
      </c>
      <c r="AR453" s="104"/>
      <c r="AS453" s="110" t="s">
        <v>137</v>
      </c>
      <c r="AT453" s="104"/>
      <c r="AU453" s="110" t="s">
        <v>137</v>
      </c>
      <c r="AV453" s="104"/>
      <c r="AW453" s="110" t="s">
        <v>137</v>
      </c>
      <c r="AX453" s="104"/>
      <c r="AY453" s="110" t="s">
        <v>137</v>
      </c>
      <c r="AZ453" s="104"/>
      <c r="BA453" s="110" t="s">
        <v>137</v>
      </c>
      <c r="BB453" s="104"/>
      <c r="BC453" s="110" t="s">
        <v>137</v>
      </c>
      <c r="BD453" s="104"/>
      <c r="BE453" s="110" t="s">
        <v>137</v>
      </c>
      <c r="BF453" s="104"/>
      <c r="BG453" s="110" t="s">
        <v>137</v>
      </c>
      <c r="BH453" s="104"/>
      <c r="BI453" s="110" t="s">
        <v>137</v>
      </c>
      <c r="BJ453" s="104"/>
      <c r="BK453" s="110" t="s">
        <v>137</v>
      </c>
      <c r="BL453" s="104"/>
      <c r="BM453" s="110" t="s">
        <v>137</v>
      </c>
      <c r="BN453" s="104"/>
      <c r="BO453" s="110" t="s">
        <v>137</v>
      </c>
      <c r="BP453" s="104"/>
      <c r="BQ453" s="110" t="s">
        <v>137</v>
      </c>
      <c r="BR453" s="104"/>
      <c r="BS453" s="110" t="s">
        <v>137</v>
      </c>
      <c r="BT453" s="104"/>
      <c r="BU453" s="110" t="s">
        <v>137</v>
      </c>
      <c r="BV453" s="104"/>
      <c r="BW453" s="110" t="s">
        <v>137</v>
      </c>
      <c r="BX453" s="104"/>
      <c r="BY453" s="110" t="s">
        <v>137</v>
      </c>
      <c r="BZ453" s="104"/>
      <c r="CA453" s="110" t="s">
        <v>137</v>
      </c>
      <c r="CB453" s="104"/>
      <c r="CC453" s="110"/>
      <c r="CD453" s="104"/>
      <c r="CE453" s="110" t="s">
        <v>137</v>
      </c>
      <c r="CF453" s="104"/>
      <c r="CG453" s="110" t="s">
        <v>137</v>
      </c>
      <c r="CH453" s="104"/>
      <c r="CI453" s="110" t="s">
        <v>137</v>
      </c>
      <c r="CJ453" s="104"/>
      <c r="CK453" s="110" t="s">
        <v>137</v>
      </c>
      <c r="CL453" s="104"/>
      <c r="CM453" s="110" t="s">
        <v>137</v>
      </c>
      <c r="CN453" s="104"/>
      <c r="CO453" s="110" t="s">
        <v>137</v>
      </c>
      <c r="CP453" s="104"/>
      <c r="CQ453" s="110" t="s">
        <v>137</v>
      </c>
      <c r="CR453" s="104"/>
      <c r="CS453" s="110" t="s">
        <v>137</v>
      </c>
      <c r="CT453" s="104"/>
      <c r="CU453" s="110" t="s">
        <v>137</v>
      </c>
      <c r="CV453" s="104"/>
      <c r="CW453" s="110" t="s">
        <v>137</v>
      </c>
      <c r="CX453" s="104"/>
      <c r="CY453" s="110" t="s">
        <v>137</v>
      </c>
      <c r="CZ453" s="104"/>
      <c r="DA453" s="110"/>
      <c r="DB453" s="104"/>
    </row>
    <row r="454" spans="1:106">
      <c r="A454" s="104" t="s">
        <v>854</v>
      </c>
      <c r="B454" s="104"/>
      <c r="C454" s="104"/>
      <c r="D454" s="104">
        <v>4</v>
      </c>
      <c r="E454" s="110" t="s">
        <v>495</v>
      </c>
      <c r="F454" s="110" t="s">
        <v>2691</v>
      </c>
      <c r="G454" s="110" t="s">
        <v>137</v>
      </c>
      <c r="H454" s="104"/>
      <c r="I454" s="110" t="s">
        <v>137</v>
      </c>
      <c r="J454" s="104"/>
      <c r="K454" s="110" t="s">
        <v>137</v>
      </c>
      <c r="L454" s="104"/>
      <c r="M454" s="110" t="s">
        <v>137</v>
      </c>
      <c r="N454" s="104"/>
      <c r="O454" s="110" t="s">
        <v>137</v>
      </c>
      <c r="P454" s="104"/>
      <c r="Q454" s="110" t="s">
        <v>137</v>
      </c>
      <c r="R454" s="104"/>
      <c r="S454" s="110"/>
      <c r="T454" s="104"/>
      <c r="U454" s="110"/>
      <c r="V454" s="104"/>
      <c r="W454" s="110"/>
      <c r="X454" s="104"/>
      <c r="Y454" s="110" t="s">
        <v>1020</v>
      </c>
      <c r="Z454" s="104" t="s">
        <v>832</v>
      </c>
      <c r="AA454" s="110" t="s">
        <v>137</v>
      </c>
      <c r="AB454" s="104"/>
      <c r="AC454" s="110" t="s">
        <v>137</v>
      </c>
      <c r="AD454" s="104"/>
      <c r="AE454" s="110" t="s">
        <v>137</v>
      </c>
      <c r="AF454" s="104"/>
      <c r="AG454" s="110" t="s">
        <v>137</v>
      </c>
      <c r="AH454" s="104"/>
      <c r="AI454" s="110" t="s">
        <v>137</v>
      </c>
      <c r="AJ454" s="104"/>
      <c r="AK454" s="110" t="s">
        <v>137</v>
      </c>
      <c r="AL454" s="104"/>
      <c r="AM454" s="110" t="s">
        <v>137</v>
      </c>
      <c r="AN454" s="104"/>
      <c r="AO454" s="110" t="s">
        <v>137</v>
      </c>
      <c r="AP454" s="104"/>
      <c r="AQ454" s="110" t="s">
        <v>137</v>
      </c>
      <c r="AR454" s="104"/>
      <c r="AS454" s="110" t="s">
        <v>137</v>
      </c>
      <c r="AT454" s="104"/>
      <c r="AU454" s="110" t="s">
        <v>137</v>
      </c>
      <c r="AV454" s="104"/>
      <c r="AW454" s="110" t="s">
        <v>137</v>
      </c>
      <c r="AX454" s="104"/>
      <c r="AY454" s="110" t="s">
        <v>137</v>
      </c>
      <c r="AZ454" s="104"/>
      <c r="BA454" s="110" t="s">
        <v>137</v>
      </c>
      <c r="BB454" s="104"/>
      <c r="BC454" s="110" t="s">
        <v>137</v>
      </c>
      <c r="BD454" s="104"/>
      <c r="BE454" s="110" t="s">
        <v>137</v>
      </c>
      <c r="BF454" s="104"/>
      <c r="BG454" s="110" t="s">
        <v>137</v>
      </c>
      <c r="BH454" s="104"/>
      <c r="BI454" s="110" t="s">
        <v>137</v>
      </c>
      <c r="BJ454" s="104"/>
      <c r="BK454" s="110" t="s">
        <v>137</v>
      </c>
      <c r="BL454" s="104"/>
      <c r="BM454" s="110" t="s">
        <v>137</v>
      </c>
      <c r="BN454" s="104"/>
      <c r="BO454" s="110" t="s">
        <v>137</v>
      </c>
      <c r="BP454" s="104"/>
      <c r="BQ454" s="110" t="s">
        <v>137</v>
      </c>
      <c r="BR454" s="104"/>
      <c r="BS454" s="110" t="s">
        <v>137</v>
      </c>
      <c r="BT454" s="104"/>
      <c r="BU454" s="110" t="s">
        <v>2921</v>
      </c>
      <c r="BV454" s="104" t="s">
        <v>825</v>
      </c>
      <c r="BW454" s="110" t="s">
        <v>137</v>
      </c>
      <c r="BX454" s="104"/>
      <c r="BY454" s="110" t="s">
        <v>137</v>
      </c>
      <c r="BZ454" s="104"/>
      <c r="CA454" s="110" t="s">
        <v>137</v>
      </c>
      <c r="CB454" s="104"/>
      <c r="CC454" s="110"/>
      <c r="CD454" s="104"/>
      <c r="CE454" s="110" t="s">
        <v>137</v>
      </c>
      <c r="CF454" s="104"/>
      <c r="CG454" s="110" t="s">
        <v>137</v>
      </c>
      <c r="CH454" s="104"/>
      <c r="CI454" s="110" t="s">
        <v>137</v>
      </c>
      <c r="CJ454" s="104"/>
      <c r="CK454" s="110" t="s">
        <v>137</v>
      </c>
      <c r="CL454" s="104"/>
      <c r="CM454" s="110" t="s">
        <v>137</v>
      </c>
      <c r="CN454" s="104"/>
      <c r="CO454" s="110" t="s">
        <v>137</v>
      </c>
      <c r="CP454" s="104"/>
      <c r="CQ454" s="110" t="s">
        <v>137</v>
      </c>
      <c r="CR454" s="104"/>
      <c r="CS454" s="110" t="s">
        <v>137</v>
      </c>
      <c r="CT454" s="104"/>
      <c r="CU454" s="110" t="s">
        <v>137</v>
      </c>
      <c r="CV454" s="104"/>
      <c r="CW454" s="110" t="s">
        <v>137</v>
      </c>
      <c r="CX454" s="104"/>
      <c r="CY454" s="110" t="s">
        <v>137</v>
      </c>
      <c r="CZ454" s="104"/>
      <c r="DA454" s="110"/>
      <c r="DB454" s="104"/>
    </row>
    <row r="455" spans="1:106">
      <c r="A455" s="104" t="s">
        <v>855</v>
      </c>
      <c r="B455" s="104"/>
      <c r="C455" s="104"/>
      <c r="D455" s="104">
        <v>4</v>
      </c>
      <c r="E455" s="110" t="s">
        <v>495</v>
      </c>
      <c r="F455" s="110" t="s">
        <v>2691</v>
      </c>
      <c r="G455" s="110" t="s">
        <v>137</v>
      </c>
      <c r="H455" s="104"/>
      <c r="I455" s="110" t="s">
        <v>137</v>
      </c>
      <c r="J455" s="104"/>
      <c r="K455" s="110" t="s">
        <v>137</v>
      </c>
      <c r="L455" s="104"/>
      <c r="M455" s="110" t="s">
        <v>137</v>
      </c>
      <c r="N455" s="104"/>
      <c r="O455" s="110" t="s">
        <v>137</v>
      </c>
      <c r="P455" s="104"/>
      <c r="Q455" s="110" t="s">
        <v>137</v>
      </c>
      <c r="R455" s="104"/>
      <c r="S455" s="110"/>
      <c r="T455" s="104"/>
      <c r="U455" s="110"/>
      <c r="V455" s="104"/>
      <c r="W455" s="110"/>
      <c r="X455" s="104"/>
      <c r="Y455" s="110" t="s">
        <v>1020</v>
      </c>
      <c r="Z455" s="104" t="s">
        <v>832</v>
      </c>
      <c r="AA455" s="110" t="s">
        <v>137</v>
      </c>
      <c r="AB455" s="104"/>
      <c r="AC455" s="110" t="s">
        <v>137</v>
      </c>
      <c r="AD455" s="104"/>
      <c r="AE455" s="110" t="s">
        <v>137</v>
      </c>
      <c r="AF455" s="104"/>
      <c r="AG455" s="110" t="s">
        <v>137</v>
      </c>
      <c r="AH455" s="104"/>
      <c r="AI455" s="110" t="s">
        <v>137</v>
      </c>
      <c r="AJ455" s="104"/>
      <c r="AK455" s="110" t="s">
        <v>137</v>
      </c>
      <c r="AL455" s="104"/>
      <c r="AM455" s="110" t="s">
        <v>137</v>
      </c>
      <c r="AN455" s="104"/>
      <c r="AO455" s="110" t="s">
        <v>137</v>
      </c>
      <c r="AP455" s="104"/>
      <c r="AQ455" s="110" t="s">
        <v>137</v>
      </c>
      <c r="AR455" s="104"/>
      <c r="AS455" s="110" t="s">
        <v>137</v>
      </c>
      <c r="AT455" s="104"/>
      <c r="AU455" s="110" t="s">
        <v>137</v>
      </c>
      <c r="AV455" s="104"/>
      <c r="AW455" s="110" t="s">
        <v>137</v>
      </c>
      <c r="AX455" s="104"/>
      <c r="AY455" s="110" t="s">
        <v>137</v>
      </c>
      <c r="AZ455" s="104"/>
      <c r="BA455" s="110" t="s">
        <v>137</v>
      </c>
      <c r="BB455" s="104"/>
      <c r="BC455" s="110" t="s">
        <v>137</v>
      </c>
      <c r="BD455" s="104"/>
      <c r="BE455" s="110" t="s">
        <v>137</v>
      </c>
      <c r="BF455" s="104"/>
      <c r="BG455" s="110" t="s">
        <v>137</v>
      </c>
      <c r="BH455" s="104"/>
      <c r="BI455" s="110" t="s">
        <v>137</v>
      </c>
      <c r="BJ455" s="104"/>
      <c r="BK455" s="110" t="s">
        <v>137</v>
      </c>
      <c r="BL455" s="104"/>
      <c r="BM455" s="110" t="s">
        <v>137</v>
      </c>
      <c r="BN455" s="104"/>
      <c r="BO455" s="110" t="s">
        <v>137</v>
      </c>
      <c r="BP455" s="104"/>
      <c r="BQ455" s="110" t="s">
        <v>137</v>
      </c>
      <c r="BR455" s="104"/>
      <c r="BS455" s="110" t="s">
        <v>137</v>
      </c>
      <c r="BT455" s="104"/>
      <c r="BU455" s="110" t="s">
        <v>1019</v>
      </c>
      <c r="BV455" s="104" t="s">
        <v>823</v>
      </c>
      <c r="BW455" s="110" t="s">
        <v>137</v>
      </c>
      <c r="BX455" s="104"/>
      <c r="BY455" s="110" t="s">
        <v>137</v>
      </c>
      <c r="BZ455" s="104"/>
      <c r="CA455" s="110" t="s">
        <v>137</v>
      </c>
      <c r="CB455" s="104"/>
      <c r="CC455" s="110"/>
      <c r="CD455" s="104"/>
      <c r="CE455" s="110" t="s">
        <v>137</v>
      </c>
      <c r="CF455" s="104"/>
      <c r="CG455" s="110" t="s">
        <v>137</v>
      </c>
      <c r="CH455" s="104"/>
      <c r="CI455" s="110" t="s">
        <v>137</v>
      </c>
      <c r="CJ455" s="104"/>
      <c r="CK455" s="110" t="s">
        <v>137</v>
      </c>
      <c r="CL455" s="104"/>
      <c r="CM455" s="110" t="s">
        <v>137</v>
      </c>
      <c r="CN455" s="104"/>
      <c r="CO455" s="110" t="s">
        <v>137</v>
      </c>
      <c r="CP455" s="104"/>
      <c r="CQ455" s="110" t="s">
        <v>137</v>
      </c>
      <c r="CR455" s="104"/>
      <c r="CS455" s="110" t="s">
        <v>137</v>
      </c>
      <c r="CT455" s="104"/>
      <c r="CU455" s="110" t="s">
        <v>137</v>
      </c>
      <c r="CV455" s="104"/>
      <c r="CW455" s="110" t="s">
        <v>137</v>
      </c>
      <c r="CX455" s="104"/>
      <c r="CY455" s="110" t="s">
        <v>137</v>
      </c>
      <c r="CZ455" s="104"/>
      <c r="DA455" s="110"/>
      <c r="DB455" s="104"/>
    </row>
    <row r="456" spans="1:106">
      <c r="A456" s="104" t="s">
        <v>2938</v>
      </c>
      <c r="B456" s="104"/>
      <c r="C456" s="104"/>
      <c r="D456" s="104">
        <v>4</v>
      </c>
      <c r="E456" s="110" t="s">
        <v>495</v>
      </c>
      <c r="F456" s="110" t="s">
        <v>2691</v>
      </c>
      <c r="G456" s="110" t="s">
        <v>137</v>
      </c>
      <c r="H456" s="104"/>
      <c r="I456" s="110" t="s">
        <v>137</v>
      </c>
      <c r="J456" s="104"/>
      <c r="K456" s="110" t="s">
        <v>137</v>
      </c>
      <c r="L456" s="104"/>
      <c r="M456" s="110" t="s">
        <v>137</v>
      </c>
      <c r="N456" s="104"/>
      <c r="O456" s="110" t="s">
        <v>137</v>
      </c>
      <c r="P456" s="104"/>
      <c r="Q456" s="110" t="s">
        <v>137</v>
      </c>
      <c r="R456" s="104"/>
      <c r="S456" s="110"/>
      <c r="T456" s="104"/>
      <c r="U456" s="110"/>
      <c r="V456" s="104"/>
      <c r="W456" s="110"/>
      <c r="X456" s="104"/>
      <c r="Y456" s="110" t="s">
        <v>2908</v>
      </c>
      <c r="Z456" s="104" t="s">
        <v>773</v>
      </c>
      <c r="AA456" s="110" t="s">
        <v>137</v>
      </c>
      <c r="AB456" s="104"/>
      <c r="AC456" s="110" t="s">
        <v>137</v>
      </c>
      <c r="AD456" s="104"/>
      <c r="AE456" s="110" t="s">
        <v>137</v>
      </c>
      <c r="AF456" s="104"/>
      <c r="AG456" s="110" t="s">
        <v>137</v>
      </c>
      <c r="AH456" s="104"/>
      <c r="AI456" s="110" t="s">
        <v>137</v>
      </c>
      <c r="AJ456" s="104"/>
      <c r="AK456" s="110" t="s">
        <v>137</v>
      </c>
      <c r="AL456" s="104"/>
      <c r="AM456" s="110" t="s">
        <v>137</v>
      </c>
      <c r="AN456" s="104"/>
      <c r="AO456" s="110" t="s">
        <v>137</v>
      </c>
      <c r="AP456" s="104"/>
      <c r="AQ456" s="110" t="s">
        <v>137</v>
      </c>
      <c r="AR456" s="104"/>
      <c r="AS456" s="110" t="s">
        <v>137</v>
      </c>
      <c r="AT456" s="104"/>
      <c r="AU456" s="110" t="s">
        <v>137</v>
      </c>
      <c r="AV456" s="104"/>
      <c r="AW456" s="110" t="s">
        <v>137</v>
      </c>
      <c r="AX456" s="104"/>
      <c r="AY456" s="110" t="s">
        <v>137</v>
      </c>
      <c r="AZ456" s="104"/>
      <c r="BA456" s="110" t="s">
        <v>137</v>
      </c>
      <c r="BB456" s="104"/>
      <c r="BC456" s="110" t="s">
        <v>137</v>
      </c>
      <c r="BD456" s="104"/>
      <c r="BE456" s="110" t="s">
        <v>137</v>
      </c>
      <c r="BF456" s="104"/>
      <c r="BG456" s="110" t="s">
        <v>137</v>
      </c>
      <c r="BH456" s="104"/>
      <c r="BI456" s="110" t="s">
        <v>137</v>
      </c>
      <c r="BJ456" s="104"/>
      <c r="BK456" s="110" t="s">
        <v>2920</v>
      </c>
      <c r="BL456" s="104" t="s">
        <v>822</v>
      </c>
      <c r="BM456" s="110" t="s">
        <v>137</v>
      </c>
      <c r="BN456" s="104"/>
      <c r="BO456" s="110" t="s">
        <v>137</v>
      </c>
      <c r="BP456" s="104"/>
      <c r="BQ456" s="110" t="s">
        <v>137</v>
      </c>
      <c r="BR456" s="104"/>
      <c r="BS456" s="110" t="s">
        <v>137</v>
      </c>
      <c r="BT456" s="104"/>
      <c r="BU456" s="110" t="s">
        <v>137</v>
      </c>
      <c r="BV456" s="104"/>
      <c r="BW456" s="110" t="s">
        <v>137</v>
      </c>
      <c r="BX456" s="104"/>
      <c r="BY456" s="110" t="s">
        <v>137</v>
      </c>
      <c r="BZ456" s="104"/>
      <c r="CA456" s="110" t="s">
        <v>137</v>
      </c>
      <c r="CB456" s="104"/>
      <c r="CC456" s="110"/>
      <c r="CD456" s="104"/>
      <c r="CE456" s="110" t="s">
        <v>137</v>
      </c>
      <c r="CF456" s="104"/>
      <c r="CG456" s="110" t="s">
        <v>137</v>
      </c>
      <c r="CH456" s="104"/>
      <c r="CI456" s="110" t="s">
        <v>137</v>
      </c>
      <c r="CJ456" s="104"/>
      <c r="CK456" s="110" t="s">
        <v>137</v>
      </c>
      <c r="CL456" s="104"/>
      <c r="CM456" s="110" t="s">
        <v>137</v>
      </c>
      <c r="CN456" s="104"/>
      <c r="CO456" s="110" t="s">
        <v>137</v>
      </c>
      <c r="CP456" s="104"/>
      <c r="CQ456" s="110" t="s">
        <v>137</v>
      </c>
      <c r="CR456" s="104"/>
      <c r="CS456" s="110" t="s">
        <v>137</v>
      </c>
      <c r="CT456" s="104"/>
      <c r="CU456" s="110" t="s">
        <v>137</v>
      </c>
      <c r="CV456" s="104"/>
      <c r="CW456" s="110" t="s">
        <v>137</v>
      </c>
      <c r="CX456" s="104"/>
      <c r="CY456" s="110" t="s">
        <v>137</v>
      </c>
      <c r="CZ456" s="104"/>
      <c r="DA456" s="110"/>
      <c r="DB456" s="104"/>
    </row>
    <row r="457" spans="1:106">
      <c r="A457" s="104" t="s">
        <v>856</v>
      </c>
      <c r="B457" s="104"/>
      <c r="C457" s="104"/>
      <c r="D457" s="104">
        <v>4</v>
      </c>
      <c r="E457" s="110" t="s">
        <v>495</v>
      </c>
      <c r="F457" s="110" t="s">
        <v>2691</v>
      </c>
      <c r="G457" s="110" t="s">
        <v>137</v>
      </c>
      <c r="H457" s="104"/>
      <c r="I457" s="110" t="s">
        <v>137</v>
      </c>
      <c r="J457" s="104"/>
      <c r="K457" s="110" t="s">
        <v>137</v>
      </c>
      <c r="L457" s="104"/>
      <c r="M457" s="110" t="s">
        <v>137</v>
      </c>
      <c r="N457" s="104"/>
      <c r="O457" s="110" t="s">
        <v>137</v>
      </c>
      <c r="P457" s="104"/>
      <c r="Q457" s="110" t="s">
        <v>137</v>
      </c>
      <c r="R457" s="104"/>
      <c r="S457" s="110"/>
      <c r="T457" s="104"/>
      <c r="U457" s="110"/>
      <c r="V457" s="104"/>
      <c r="W457" s="110"/>
      <c r="X457" s="104"/>
      <c r="Y457" s="110" t="s">
        <v>2908</v>
      </c>
      <c r="Z457" s="104" t="s">
        <v>773</v>
      </c>
      <c r="AA457" s="110" t="s">
        <v>137</v>
      </c>
      <c r="AB457" s="104"/>
      <c r="AC457" s="110" t="s">
        <v>137</v>
      </c>
      <c r="AD457" s="104"/>
      <c r="AE457" s="110" t="s">
        <v>137</v>
      </c>
      <c r="AF457" s="104"/>
      <c r="AG457" s="110" t="s">
        <v>137</v>
      </c>
      <c r="AH457" s="104"/>
      <c r="AI457" s="110" t="s">
        <v>137</v>
      </c>
      <c r="AJ457" s="104"/>
      <c r="AK457" s="110" t="s">
        <v>137</v>
      </c>
      <c r="AL457" s="104"/>
      <c r="AM457" s="110" t="s">
        <v>137</v>
      </c>
      <c r="AN457" s="104"/>
      <c r="AO457" s="110" t="s">
        <v>137</v>
      </c>
      <c r="AP457" s="104"/>
      <c r="AQ457" s="110" t="s">
        <v>137</v>
      </c>
      <c r="AR457" s="104"/>
      <c r="AS457" s="110" t="s">
        <v>137</v>
      </c>
      <c r="AT457" s="104"/>
      <c r="AU457" s="110" t="s">
        <v>137</v>
      </c>
      <c r="AV457" s="104"/>
      <c r="AW457" s="110" t="s">
        <v>137</v>
      </c>
      <c r="AX457" s="104"/>
      <c r="AY457" s="110" t="s">
        <v>137</v>
      </c>
      <c r="AZ457" s="104"/>
      <c r="BA457" s="110" t="s">
        <v>137</v>
      </c>
      <c r="BB457" s="104"/>
      <c r="BC457" s="110" t="s">
        <v>137</v>
      </c>
      <c r="BD457" s="104"/>
      <c r="BE457" s="110" t="s">
        <v>137</v>
      </c>
      <c r="BF457" s="104"/>
      <c r="BG457" s="110" t="s">
        <v>137</v>
      </c>
      <c r="BH457" s="104"/>
      <c r="BI457" s="110" t="s">
        <v>137</v>
      </c>
      <c r="BJ457" s="104"/>
      <c r="BK457" s="110" t="s">
        <v>2909</v>
      </c>
      <c r="BL457" s="104" t="s">
        <v>774</v>
      </c>
      <c r="BM457" s="110" t="s">
        <v>137</v>
      </c>
      <c r="BN457" s="104"/>
      <c r="BO457" s="110" t="s">
        <v>137</v>
      </c>
      <c r="BP457" s="104"/>
      <c r="BQ457" s="110" t="s">
        <v>137</v>
      </c>
      <c r="BR457" s="104"/>
      <c r="BS457" s="110" t="s">
        <v>137</v>
      </c>
      <c r="BT457" s="104"/>
      <c r="BU457" s="110" t="s">
        <v>2921</v>
      </c>
      <c r="BV457" s="104" t="s">
        <v>825</v>
      </c>
      <c r="BW457" s="110" t="s">
        <v>137</v>
      </c>
      <c r="BX457" s="104"/>
      <c r="BY457" s="110" t="s">
        <v>137</v>
      </c>
      <c r="BZ457" s="104"/>
      <c r="CA457" s="110" t="s">
        <v>137</v>
      </c>
      <c r="CB457" s="104"/>
      <c r="CC457" s="110"/>
      <c r="CD457" s="104"/>
      <c r="CE457" s="110" t="s">
        <v>137</v>
      </c>
      <c r="CF457" s="104"/>
      <c r="CG457" s="110" t="s">
        <v>137</v>
      </c>
      <c r="CH457" s="104"/>
      <c r="CI457" s="110" t="s">
        <v>137</v>
      </c>
      <c r="CJ457" s="104"/>
      <c r="CK457" s="110" t="s">
        <v>137</v>
      </c>
      <c r="CL457" s="104"/>
      <c r="CM457" s="110" t="s">
        <v>137</v>
      </c>
      <c r="CN457" s="104"/>
      <c r="CO457" s="110" t="s">
        <v>137</v>
      </c>
      <c r="CP457" s="104"/>
      <c r="CQ457" s="110" t="s">
        <v>137</v>
      </c>
      <c r="CR457" s="104"/>
      <c r="CS457" s="110" t="s">
        <v>137</v>
      </c>
      <c r="CT457" s="104"/>
      <c r="CU457" s="110" t="s">
        <v>137</v>
      </c>
      <c r="CV457" s="104"/>
      <c r="CW457" s="110" t="s">
        <v>137</v>
      </c>
      <c r="CX457" s="104"/>
      <c r="CY457" s="110" t="s">
        <v>137</v>
      </c>
      <c r="CZ457" s="104"/>
      <c r="DA457" s="110"/>
      <c r="DB457" s="104"/>
    </row>
    <row r="458" spans="1:106">
      <c r="A458" s="104" t="s">
        <v>857</v>
      </c>
      <c r="B458" s="104"/>
      <c r="C458" s="104"/>
      <c r="D458" s="104">
        <v>4</v>
      </c>
      <c r="E458" s="110" t="s">
        <v>495</v>
      </c>
      <c r="F458" s="110" t="s">
        <v>2691</v>
      </c>
      <c r="G458" s="110" t="s">
        <v>137</v>
      </c>
      <c r="H458" s="104"/>
      <c r="I458" s="110" t="s">
        <v>137</v>
      </c>
      <c r="J458" s="104"/>
      <c r="K458" s="110" t="s">
        <v>137</v>
      </c>
      <c r="L458" s="104"/>
      <c r="M458" s="110" t="s">
        <v>137</v>
      </c>
      <c r="N458" s="104"/>
      <c r="O458" s="110" t="s">
        <v>137</v>
      </c>
      <c r="P458" s="104"/>
      <c r="Q458" s="110" t="s">
        <v>137</v>
      </c>
      <c r="R458" s="104"/>
      <c r="S458" s="110"/>
      <c r="T458" s="104"/>
      <c r="U458" s="110"/>
      <c r="V458" s="104"/>
      <c r="W458" s="110"/>
      <c r="X458" s="104"/>
      <c r="Y458" s="110" t="s">
        <v>2908</v>
      </c>
      <c r="Z458" s="104" t="s">
        <v>773</v>
      </c>
      <c r="AA458" s="110" t="s">
        <v>137</v>
      </c>
      <c r="AB458" s="104"/>
      <c r="AC458" s="110" t="s">
        <v>137</v>
      </c>
      <c r="AD458" s="104"/>
      <c r="AE458" s="110" t="s">
        <v>137</v>
      </c>
      <c r="AF458" s="104"/>
      <c r="AG458" s="110" t="s">
        <v>137</v>
      </c>
      <c r="AH458" s="104"/>
      <c r="AI458" s="110" t="s">
        <v>137</v>
      </c>
      <c r="AJ458" s="104"/>
      <c r="AK458" s="110" t="s">
        <v>137</v>
      </c>
      <c r="AL458" s="104"/>
      <c r="AM458" s="110" t="s">
        <v>137</v>
      </c>
      <c r="AN458" s="104"/>
      <c r="AO458" s="110" t="s">
        <v>137</v>
      </c>
      <c r="AP458" s="104"/>
      <c r="AQ458" s="110" t="s">
        <v>137</v>
      </c>
      <c r="AR458" s="104"/>
      <c r="AS458" s="110" t="s">
        <v>137</v>
      </c>
      <c r="AT458" s="104"/>
      <c r="AU458" s="110" t="s">
        <v>137</v>
      </c>
      <c r="AV458" s="104"/>
      <c r="AW458" s="110" t="s">
        <v>137</v>
      </c>
      <c r="AX458" s="104"/>
      <c r="AY458" s="110" t="s">
        <v>137</v>
      </c>
      <c r="AZ458" s="104"/>
      <c r="BA458" s="110" t="s">
        <v>137</v>
      </c>
      <c r="BB458" s="104"/>
      <c r="BC458" s="110" t="s">
        <v>137</v>
      </c>
      <c r="BD458" s="104"/>
      <c r="BE458" s="110" t="s">
        <v>137</v>
      </c>
      <c r="BF458" s="104"/>
      <c r="BG458" s="110" t="s">
        <v>137</v>
      </c>
      <c r="BH458" s="104"/>
      <c r="BI458" s="110" t="s">
        <v>137</v>
      </c>
      <c r="BJ458" s="104"/>
      <c r="BK458" s="110" t="s">
        <v>2909</v>
      </c>
      <c r="BL458" s="104" t="s">
        <v>774</v>
      </c>
      <c r="BM458" s="110" t="s">
        <v>137</v>
      </c>
      <c r="BN458" s="104"/>
      <c r="BO458" s="110" t="s">
        <v>137</v>
      </c>
      <c r="BP458" s="104"/>
      <c r="BQ458" s="110" t="s">
        <v>137</v>
      </c>
      <c r="BR458" s="104"/>
      <c r="BS458" s="110" t="s">
        <v>137</v>
      </c>
      <c r="BT458" s="104"/>
      <c r="BU458" s="110" t="s">
        <v>1019</v>
      </c>
      <c r="BV458" s="104" t="s">
        <v>823</v>
      </c>
      <c r="BW458" s="110" t="s">
        <v>137</v>
      </c>
      <c r="BX458" s="104"/>
      <c r="BY458" s="110" t="s">
        <v>137</v>
      </c>
      <c r="BZ458" s="104"/>
      <c r="CA458" s="110" t="s">
        <v>137</v>
      </c>
      <c r="CB458" s="104"/>
      <c r="CC458" s="110"/>
      <c r="CD458" s="104"/>
      <c r="CE458" s="110" t="s">
        <v>137</v>
      </c>
      <c r="CF458" s="104"/>
      <c r="CG458" s="110" t="s">
        <v>137</v>
      </c>
      <c r="CH458" s="104"/>
      <c r="CI458" s="110" t="s">
        <v>137</v>
      </c>
      <c r="CJ458" s="104"/>
      <c r="CK458" s="110" t="s">
        <v>137</v>
      </c>
      <c r="CL458" s="104"/>
      <c r="CM458" s="110" t="s">
        <v>137</v>
      </c>
      <c r="CN458" s="104"/>
      <c r="CO458" s="110" t="s">
        <v>137</v>
      </c>
      <c r="CP458" s="104"/>
      <c r="CQ458" s="110" t="s">
        <v>137</v>
      </c>
      <c r="CR458" s="104"/>
      <c r="CS458" s="110" t="s">
        <v>137</v>
      </c>
      <c r="CT458" s="104"/>
      <c r="CU458" s="110" t="s">
        <v>137</v>
      </c>
      <c r="CV458" s="104"/>
      <c r="CW458" s="110" t="s">
        <v>137</v>
      </c>
      <c r="CX458" s="104"/>
      <c r="CY458" s="110" t="s">
        <v>137</v>
      </c>
      <c r="CZ458" s="104"/>
      <c r="DA458" s="110"/>
      <c r="DB458" s="104"/>
    </row>
    <row r="459" spans="1:106">
      <c r="A459" s="104" t="s">
        <v>601</v>
      </c>
      <c r="B459" s="104"/>
      <c r="C459" s="104"/>
      <c r="D459" s="104">
        <v>6</v>
      </c>
      <c r="E459" s="110">
        <v>0</v>
      </c>
      <c r="F459" s="110" t="s">
        <v>2690</v>
      </c>
      <c r="G459" s="110" t="s">
        <v>137</v>
      </c>
      <c r="H459" s="104"/>
      <c r="I459" s="110" t="s">
        <v>137</v>
      </c>
      <c r="J459" s="104"/>
      <c r="K459" s="110" t="s">
        <v>137</v>
      </c>
      <c r="L459" s="104"/>
      <c r="M459" s="110" t="s">
        <v>137</v>
      </c>
      <c r="N459" s="104"/>
      <c r="O459" s="110" t="s">
        <v>137</v>
      </c>
      <c r="P459" s="104"/>
      <c r="Q459" s="110" t="s">
        <v>137</v>
      </c>
      <c r="R459" s="104"/>
      <c r="S459" s="110"/>
      <c r="T459" s="104"/>
      <c r="U459" s="110"/>
      <c r="V459" s="104"/>
      <c r="W459" s="110"/>
      <c r="X459" s="104"/>
      <c r="Y459" s="110" t="s">
        <v>1033</v>
      </c>
      <c r="Z459" s="104" t="s">
        <v>497</v>
      </c>
      <c r="AA459" s="110" t="s">
        <v>137</v>
      </c>
      <c r="AB459" s="104"/>
      <c r="AC459" s="110" t="s">
        <v>137</v>
      </c>
      <c r="AD459" s="104"/>
      <c r="AE459" s="110" t="s">
        <v>137</v>
      </c>
      <c r="AF459" s="104"/>
      <c r="AG459" s="110" t="s">
        <v>137</v>
      </c>
      <c r="AH459" s="104"/>
      <c r="AI459" s="110" t="s">
        <v>997</v>
      </c>
      <c r="AJ459" s="104" t="s">
        <v>541</v>
      </c>
      <c r="AK459" s="110" t="s">
        <v>137</v>
      </c>
      <c r="AL459" s="104"/>
      <c r="AM459" s="110" t="s">
        <v>137</v>
      </c>
      <c r="AN459" s="104"/>
      <c r="AO459" s="110" t="s">
        <v>137</v>
      </c>
      <c r="AP459" s="104"/>
      <c r="AQ459" s="110" t="s">
        <v>1009</v>
      </c>
      <c r="AR459" s="104" t="s">
        <v>74</v>
      </c>
      <c r="AS459" s="110" t="s">
        <v>137</v>
      </c>
      <c r="AT459" s="104"/>
      <c r="AU459" s="110" t="s">
        <v>137</v>
      </c>
      <c r="AV459" s="104"/>
      <c r="AW459" s="110" t="s">
        <v>137</v>
      </c>
      <c r="AX459" s="104"/>
      <c r="AY459" s="110" t="s">
        <v>137</v>
      </c>
      <c r="AZ459" s="104"/>
      <c r="BA459" s="110" t="s">
        <v>137</v>
      </c>
      <c r="BB459" s="104"/>
      <c r="BC459" s="110" t="s">
        <v>137</v>
      </c>
      <c r="BD459" s="104"/>
      <c r="BE459" s="110" t="s">
        <v>137</v>
      </c>
      <c r="BF459" s="104"/>
      <c r="BG459" s="110" t="s">
        <v>2939</v>
      </c>
      <c r="BH459" s="104" t="s">
        <v>602</v>
      </c>
      <c r="BI459" s="110" t="s">
        <v>137</v>
      </c>
      <c r="BJ459" s="104"/>
      <c r="BK459" s="110" t="s">
        <v>137</v>
      </c>
      <c r="BL459" s="104"/>
      <c r="BM459" s="110" t="s">
        <v>137</v>
      </c>
      <c r="BN459" s="104"/>
      <c r="BO459" s="110" t="s">
        <v>137</v>
      </c>
      <c r="BP459" s="104"/>
      <c r="BQ459" s="110" t="s">
        <v>137</v>
      </c>
      <c r="BR459" s="104"/>
      <c r="BS459" s="110" t="s">
        <v>137</v>
      </c>
      <c r="BT459" s="104"/>
      <c r="BU459" s="110" t="s">
        <v>137</v>
      </c>
      <c r="BV459" s="104"/>
      <c r="BW459" s="110" t="s">
        <v>137</v>
      </c>
      <c r="BX459" s="104"/>
      <c r="BY459" s="110" t="s">
        <v>1235</v>
      </c>
      <c r="BZ459" s="111" t="s">
        <v>1099</v>
      </c>
      <c r="CA459" s="110" t="s">
        <v>137</v>
      </c>
      <c r="CB459" s="104"/>
      <c r="CC459" s="110"/>
      <c r="CD459" s="104"/>
      <c r="CE459" s="110" t="s">
        <v>137</v>
      </c>
      <c r="CF459" s="104"/>
      <c r="CG459" s="110" t="s">
        <v>137</v>
      </c>
      <c r="CH459" s="104"/>
      <c r="CI459" s="110" t="s">
        <v>137</v>
      </c>
      <c r="CJ459" s="104"/>
      <c r="CK459" s="110" t="s">
        <v>137</v>
      </c>
      <c r="CL459" s="104"/>
      <c r="CM459" s="110" t="s">
        <v>137</v>
      </c>
      <c r="CN459" s="104"/>
      <c r="CO459" s="110" t="s">
        <v>137</v>
      </c>
      <c r="CP459" s="104"/>
      <c r="CQ459" s="110" t="s">
        <v>137</v>
      </c>
      <c r="CR459" s="104"/>
      <c r="CS459" s="110" t="s">
        <v>137</v>
      </c>
      <c r="CT459" s="104"/>
      <c r="CU459" s="110" t="s">
        <v>137</v>
      </c>
      <c r="CV459" s="104"/>
      <c r="CW459" s="110" t="s">
        <v>137</v>
      </c>
      <c r="CX459" s="104"/>
      <c r="CY459" s="110" t="s">
        <v>137</v>
      </c>
      <c r="CZ459" s="104"/>
      <c r="DA459" s="110"/>
      <c r="DB459" s="104"/>
    </row>
    <row r="460" spans="1:106">
      <c r="A460" s="104" t="s">
        <v>858</v>
      </c>
      <c r="B460" s="104"/>
      <c r="C460" s="104"/>
      <c r="D460" s="104">
        <v>6</v>
      </c>
      <c r="E460" s="110">
        <v>0</v>
      </c>
      <c r="F460" s="110" t="s">
        <v>2690</v>
      </c>
      <c r="G460" s="110" t="s">
        <v>137</v>
      </c>
      <c r="H460" s="104"/>
      <c r="I460" s="110" t="s">
        <v>137</v>
      </c>
      <c r="J460" s="104"/>
      <c r="K460" s="110" t="s">
        <v>137</v>
      </c>
      <c r="L460" s="104"/>
      <c r="M460" s="110" t="s">
        <v>137</v>
      </c>
      <c r="N460" s="104"/>
      <c r="O460" s="110" t="s">
        <v>137</v>
      </c>
      <c r="P460" s="104"/>
      <c r="Q460" s="110" t="s">
        <v>137</v>
      </c>
      <c r="R460" s="104"/>
      <c r="S460" s="110"/>
      <c r="T460" s="104"/>
      <c r="U460" s="110"/>
      <c r="V460" s="104"/>
      <c r="W460" s="110"/>
      <c r="X460" s="104"/>
      <c r="Y460" s="110" t="s">
        <v>1033</v>
      </c>
      <c r="Z460" s="104" t="s">
        <v>497</v>
      </c>
      <c r="AA460" s="110" t="s">
        <v>137</v>
      </c>
      <c r="AB460" s="104"/>
      <c r="AC460" s="110" t="s">
        <v>137</v>
      </c>
      <c r="AD460" s="104"/>
      <c r="AE460" s="110" t="s">
        <v>137</v>
      </c>
      <c r="AF460" s="104"/>
      <c r="AG460" s="110" t="s">
        <v>137</v>
      </c>
      <c r="AH460" s="104"/>
      <c r="AI460" s="110" t="s">
        <v>997</v>
      </c>
      <c r="AJ460" s="104" t="s">
        <v>541</v>
      </c>
      <c r="AK460" s="110" t="s">
        <v>137</v>
      </c>
      <c r="AL460" s="104"/>
      <c r="AM460" s="110" t="s">
        <v>137</v>
      </c>
      <c r="AN460" s="104"/>
      <c r="AO460" s="110" t="s">
        <v>137</v>
      </c>
      <c r="AP460" s="104"/>
      <c r="AQ460" s="110" t="s">
        <v>1009</v>
      </c>
      <c r="AR460" s="104" t="s">
        <v>74</v>
      </c>
      <c r="AS460" s="110" t="s">
        <v>137</v>
      </c>
      <c r="AT460" s="104"/>
      <c r="AU460" s="110" t="s">
        <v>137</v>
      </c>
      <c r="AV460" s="104"/>
      <c r="AW460" s="110" t="s">
        <v>137</v>
      </c>
      <c r="AX460" s="104"/>
      <c r="AY460" s="110" t="s">
        <v>137</v>
      </c>
      <c r="AZ460" s="104"/>
      <c r="BA460" s="110" t="s">
        <v>137</v>
      </c>
      <c r="BB460" s="104"/>
      <c r="BC460" s="110" t="s">
        <v>137</v>
      </c>
      <c r="BD460" s="104"/>
      <c r="BE460" s="110" t="s">
        <v>137</v>
      </c>
      <c r="BF460" s="104"/>
      <c r="BG460" s="110" t="s">
        <v>2939</v>
      </c>
      <c r="BH460" s="104" t="s">
        <v>602</v>
      </c>
      <c r="BI460" s="110" t="s">
        <v>137</v>
      </c>
      <c r="BJ460" s="104"/>
      <c r="BK460" s="110" t="s">
        <v>137</v>
      </c>
      <c r="BL460" s="104"/>
      <c r="BM460" s="110" t="s">
        <v>137</v>
      </c>
      <c r="BN460" s="104"/>
      <c r="BO460" s="110" t="s">
        <v>137</v>
      </c>
      <c r="BP460" s="104"/>
      <c r="BQ460" s="110" t="s">
        <v>137</v>
      </c>
      <c r="BR460" s="104"/>
      <c r="BS460" s="110" t="s">
        <v>137</v>
      </c>
      <c r="BT460" s="104"/>
      <c r="BU460" s="110" t="s">
        <v>137</v>
      </c>
      <c r="BV460" s="104"/>
      <c r="BW460" s="110" t="s">
        <v>137</v>
      </c>
      <c r="BX460" s="104"/>
      <c r="BY460" s="110" t="s">
        <v>1237</v>
      </c>
      <c r="BZ460" s="111" t="s">
        <v>1100</v>
      </c>
      <c r="CA460" s="110" t="s">
        <v>137</v>
      </c>
      <c r="CB460" s="104"/>
      <c r="CC460" s="110"/>
      <c r="CD460" s="104"/>
      <c r="CE460" s="110" t="s">
        <v>137</v>
      </c>
      <c r="CF460" s="104"/>
      <c r="CG460" s="110" t="s">
        <v>137</v>
      </c>
      <c r="CH460" s="104"/>
      <c r="CI460" s="110" t="s">
        <v>137</v>
      </c>
      <c r="CJ460" s="104"/>
      <c r="CK460" s="110" t="s">
        <v>137</v>
      </c>
      <c r="CL460" s="104"/>
      <c r="CM460" s="110" t="s">
        <v>137</v>
      </c>
      <c r="CN460" s="104"/>
      <c r="CO460" s="110" t="s">
        <v>137</v>
      </c>
      <c r="CP460" s="104"/>
      <c r="CQ460" s="110" t="s">
        <v>137</v>
      </c>
      <c r="CR460" s="104"/>
      <c r="CS460" s="110" t="s">
        <v>137</v>
      </c>
      <c r="CT460" s="104"/>
      <c r="CU460" s="110" t="s">
        <v>137</v>
      </c>
      <c r="CV460" s="104"/>
      <c r="CW460" s="110" t="s">
        <v>137</v>
      </c>
      <c r="CX460" s="104"/>
      <c r="CY460" s="110" t="s">
        <v>137</v>
      </c>
      <c r="CZ460" s="104"/>
      <c r="DA460" s="110"/>
      <c r="DB460" s="104"/>
    </row>
    <row r="461" spans="1:106">
      <c r="A461" s="104" t="s">
        <v>601</v>
      </c>
      <c r="B461" s="104"/>
      <c r="C461" s="104"/>
      <c r="D461" s="104">
        <v>6</v>
      </c>
      <c r="E461" s="110">
        <v>0</v>
      </c>
      <c r="F461" s="110" t="s">
        <v>2690</v>
      </c>
      <c r="G461" s="110" t="s">
        <v>137</v>
      </c>
      <c r="H461" s="104"/>
      <c r="I461" s="110" t="s">
        <v>137</v>
      </c>
      <c r="J461" s="104"/>
      <c r="K461" s="110" t="s">
        <v>137</v>
      </c>
      <c r="L461" s="104"/>
      <c r="M461" s="110" t="s">
        <v>137</v>
      </c>
      <c r="N461" s="104"/>
      <c r="O461" s="110" t="s">
        <v>137</v>
      </c>
      <c r="P461" s="104"/>
      <c r="Q461" s="110" t="s">
        <v>137</v>
      </c>
      <c r="R461" s="104"/>
      <c r="S461" s="110"/>
      <c r="T461" s="104"/>
      <c r="U461" s="110"/>
      <c r="V461" s="104"/>
      <c r="W461" s="110"/>
      <c r="X461" s="104"/>
      <c r="Y461" s="110" t="s">
        <v>1033</v>
      </c>
      <c r="Z461" s="104" t="s">
        <v>497</v>
      </c>
      <c r="AA461" s="110" t="s">
        <v>137</v>
      </c>
      <c r="AB461" s="104"/>
      <c r="AC461" s="110" t="s">
        <v>137</v>
      </c>
      <c r="AD461" s="104"/>
      <c r="AE461" s="110" t="s">
        <v>137</v>
      </c>
      <c r="AF461" s="104"/>
      <c r="AG461" s="110" t="s">
        <v>137</v>
      </c>
      <c r="AH461" s="104"/>
      <c r="AI461" s="110" t="s">
        <v>997</v>
      </c>
      <c r="AJ461" s="104" t="s">
        <v>541</v>
      </c>
      <c r="AK461" s="110" t="s">
        <v>137</v>
      </c>
      <c r="AL461" s="104"/>
      <c r="AM461" s="110" t="s">
        <v>137</v>
      </c>
      <c r="AN461" s="104"/>
      <c r="AO461" s="110" t="s">
        <v>137</v>
      </c>
      <c r="AP461" s="104"/>
      <c r="AQ461" s="110" t="s">
        <v>1009</v>
      </c>
      <c r="AR461" s="104" t="s">
        <v>74</v>
      </c>
      <c r="AS461" s="110" t="s">
        <v>137</v>
      </c>
      <c r="AT461" s="104"/>
      <c r="AU461" s="110" t="s">
        <v>137</v>
      </c>
      <c r="AV461" s="104"/>
      <c r="AW461" s="110" t="s">
        <v>137</v>
      </c>
      <c r="AX461" s="104"/>
      <c r="AY461" s="110" t="s">
        <v>137</v>
      </c>
      <c r="AZ461" s="104"/>
      <c r="BA461" s="110" t="s">
        <v>137</v>
      </c>
      <c r="BB461" s="104"/>
      <c r="BC461" s="110" t="s">
        <v>137</v>
      </c>
      <c r="BD461" s="104"/>
      <c r="BE461" s="110" t="s">
        <v>137</v>
      </c>
      <c r="BF461" s="104"/>
      <c r="BG461" s="110" t="s">
        <v>2940</v>
      </c>
      <c r="BH461" s="104" t="s">
        <v>603</v>
      </c>
      <c r="BI461" s="110" t="s">
        <v>137</v>
      </c>
      <c r="BJ461" s="104"/>
      <c r="BK461" s="110" t="s">
        <v>137</v>
      </c>
      <c r="BL461" s="104"/>
      <c r="BM461" s="110" t="s">
        <v>137</v>
      </c>
      <c r="BN461" s="104"/>
      <c r="BO461" s="110" t="s">
        <v>137</v>
      </c>
      <c r="BP461" s="104"/>
      <c r="BQ461" s="110" t="s">
        <v>137</v>
      </c>
      <c r="BR461" s="104"/>
      <c r="BS461" s="110" t="s">
        <v>137</v>
      </c>
      <c r="BT461" s="104"/>
      <c r="BU461" s="110" t="s">
        <v>137</v>
      </c>
      <c r="BV461" s="104"/>
      <c r="BW461" s="110" t="s">
        <v>137</v>
      </c>
      <c r="BX461" s="104"/>
      <c r="BY461" s="110" t="s">
        <v>1235</v>
      </c>
      <c r="BZ461" s="111" t="s">
        <v>1099</v>
      </c>
      <c r="CA461" s="110" t="s">
        <v>137</v>
      </c>
      <c r="CB461" s="104"/>
      <c r="CC461" s="110"/>
      <c r="CD461" s="104"/>
      <c r="CE461" s="110" t="s">
        <v>137</v>
      </c>
      <c r="CF461" s="104"/>
      <c r="CG461" s="110" t="s">
        <v>137</v>
      </c>
      <c r="CH461" s="104"/>
      <c r="CI461" s="110" t="s">
        <v>137</v>
      </c>
      <c r="CJ461" s="104"/>
      <c r="CK461" s="110" t="s">
        <v>137</v>
      </c>
      <c r="CL461" s="104"/>
      <c r="CM461" s="110" t="s">
        <v>137</v>
      </c>
      <c r="CN461" s="104"/>
      <c r="CO461" s="110" t="s">
        <v>137</v>
      </c>
      <c r="CP461" s="104"/>
      <c r="CQ461" s="110" t="s">
        <v>137</v>
      </c>
      <c r="CR461" s="104"/>
      <c r="CS461" s="110" t="s">
        <v>137</v>
      </c>
      <c r="CT461" s="104"/>
      <c r="CU461" s="110" t="s">
        <v>137</v>
      </c>
      <c r="CV461" s="104"/>
      <c r="CW461" s="110" t="s">
        <v>137</v>
      </c>
      <c r="CX461" s="104"/>
      <c r="CY461" s="110" t="s">
        <v>137</v>
      </c>
      <c r="CZ461" s="104"/>
      <c r="DA461" s="110"/>
      <c r="DB461" s="104"/>
    </row>
    <row r="462" spans="1:106">
      <c r="A462" s="104" t="s">
        <v>859</v>
      </c>
      <c r="B462" s="104"/>
      <c r="C462" s="104"/>
      <c r="D462" s="104">
        <v>6</v>
      </c>
      <c r="E462" s="110">
        <v>0</v>
      </c>
      <c r="F462" s="110" t="s">
        <v>2690</v>
      </c>
      <c r="G462" s="110" t="s">
        <v>137</v>
      </c>
      <c r="H462" s="104"/>
      <c r="I462" s="110" t="s">
        <v>137</v>
      </c>
      <c r="J462" s="104"/>
      <c r="K462" s="110" t="s">
        <v>137</v>
      </c>
      <c r="L462" s="104"/>
      <c r="M462" s="110" t="s">
        <v>137</v>
      </c>
      <c r="N462" s="104"/>
      <c r="O462" s="110" t="s">
        <v>137</v>
      </c>
      <c r="P462" s="104"/>
      <c r="Q462" s="110" t="s">
        <v>137</v>
      </c>
      <c r="R462" s="104"/>
      <c r="S462" s="110"/>
      <c r="T462" s="104"/>
      <c r="U462" s="110"/>
      <c r="V462" s="104"/>
      <c r="W462" s="110"/>
      <c r="X462" s="104"/>
      <c r="Y462" s="110" t="s">
        <v>1033</v>
      </c>
      <c r="Z462" s="104" t="s">
        <v>497</v>
      </c>
      <c r="AA462" s="110" t="s">
        <v>137</v>
      </c>
      <c r="AB462" s="104"/>
      <c r="AC462" s="110" t="s">
        <v>137</v>
      </c>
      <c r="AD462" s="104"/>
      <c r="AE462" s="110" t="s">
        <v>137</v>
      </c>
      <c r="AF462" s="104"/>
      <c r="AG462" s="110" t="s">
        <v>137</v>
      </c>
      <c r="AH462" s="104"/>
      <c r="AI462" s="110" t="s">
        <v>997</v>
      </c>
      <c r="AJ462" s="104" t="s">
        <v>541</v>
      </c>
      <c r="AK462" s="110" t="s">
        <v>137</v>
      </c>
      <c r="AL462" s="104"/>
      <c r="AM462" s="110" t="s">
        <v>137</v>
      </c>
      <c r="AN462" s="104"/>
      <c r="AO462" s="110" t="s">
        <v>137</v>
      </c>
      <c r="AP462" s="104"/>
      <c r="AQ462" s="110" t="s">
        <v>1009</v>
      </c>
      <c r="AR462" s="104" t="s">
        <v>74</v>
      </c>
      <c r="AS462" s="110" t="s">
        <v>137</v>
      </c>
      <c r="AT462" s="104"/>
      <c r="AU462" s="110" t="s">
        <v>137</v>
      </c>
      <c r="AV462" s="104"/>
      <c r="AW462" s="110" t="s">
        <v>137</v>
      </c>
      <c r="AX462" s="104"/>
      <c r="AY462" s="110" t="s">
        <v>137</v>
      </c>
      <c r="AZ462" s="104"/>
      <c r="BA462" s="110" t="s">
        <v>137</v>
      </c>
      <c r="BB462" s="104"/>
      <c r="BC462" s="110" t="s">
        <v>137</v>
      </c>
      <c r="BD462" s="104"/>
      <c r="BE462" s="110" t="s">
        <v>137</v>
      </c>
      <c r="BF462" s="104"/>
      <c r="BG462" s="110" t="s">
        <v>2940</v>
      </c>
      <c r="BH462" s="104" t="s">
        <v>603</v>
      </c>
      <c r="BI462" s="110" t="s">
        <v>137</v>
      </c>
      <c r="BJ462" s="104"/>
      <c r="BK462" s="110" t="s">
        <v>137</v>
      </c>
      <c r="BL462" s="104"/>
      <c r="BM462" s="110" t="s">
        <v>137</v>
      </c>
      <c r="BN462" s="104"/>
      <c r="BO462" s="110" t="s">
        <v>137</v>
      </c>
      <c r="BP462" s="104"/>
      <c r="BQ462" s="110" t="s">
        <v>137</v>
      </c>
      <c r="BR462" s="104"/>
      <c r="BS462" s="110" t="s">
        <v>137</v>
      </c>
      <c r="BT462" s="104"/>
      <c r="BU462" s="110" t="s">
        <v>137</v>
      </c>
      <c r="BV462" s="104"/>
      <c r="BW462" s="110" t="s">
        <v>137</v>
      </c>
      <c r="BX462" s="104"/>
      <c r="BY462" s="110" t="s">
        <v>1237</v>
      </c>
      <c r="BZ462" s="111" t="s">
        <v>1100</v>
      </c>
      <c r="CA462" s="110" t="s">
        <v>137</v>
      </c>
      <c r="CB462" s="104"/>
      <c r="CC462" s="110"/>
      <c r="CD462" s="104"/>
      <c r="CE462" s="110" t="s">
        <v>137</v>
      </c>
      <c r="CF462" s="104"/>
      <c r="CG462" s="110" t="s">
        <v>137</v>
      </c>
      <c r="CH462" s="104"/>
      <c r="CI462" s="110" t="s">
        <v>137</v>
      </c>
      <c r="CJ462" s="104"/>
      <c r="CK462" s="110" t="s">
        <v>137</v>
      </c>
      <c r="CL462" s="104"/>
      <c r="CM462" s="110" t="s">
        <v>137</v>
      </c>
      <c r="CN462" s="104"/>
      <c r="CO462" s="110" t="s">
        <v>137</v>
      </c>
      <c r="CP462" s="104"/>
      <c r="CQ462" s="110" t="s">
        <v>137</v>
      </c>
      <c r="CR462" s="104"/>
      <c r="CS462" s="110" t="s">
        <v>137</v>
      </c>
      <c r="CT462" s="104"/>
      <c r="CU462" s="110" t="s">
        <v>137</v>
      </c>
      <c r="CV462" s="104"/>
      <c r="CW462" s="110" t="s">
        <v>137</v>
      </c>
      <c r="CX462" s="104"/>
      <c r="CY462" s="110" t="s">
        <v>137</v>
      </c>
      <c r="CZ462" s="104"/>
      <c r="DA462" s="110"/>
      <c r="DB462" s="104"/>
    </row>
    <row r="463" spans="1:106">
      <c r="A463" s="104" t="s">
        <v>601</v>
      </c>
      <c r="B463" s="104"/>
      <c r="C463" s="104"/>
      <c r="D463" s="104">
        <v>6</v>
      </c>
      <c r="E463" s="110">
        <v>0</v>
      </c>
      <c r="F463" s="110" t="s">
        <v>2690</v>
      </c>
      <c r="G463" s="110" t="s">
        <v>137</v>
      </c>
      <c r="H463" s="104"/>
      <c r="I463" s="110" t="s">
        <v>137</v>
      </c>
      <c r="J463" s="104"/>
      <c r="K463" s="110" t="s">
        <v>137</v>
      </c>
      <c r="L463" s="104"/>
      <c r="M463" s="110" t="s">
        <v>137</v>
      </c>
      <c r="N463" s="104"/>
      <c r="O463" s="110" t="s">
        <v>137</v>
      </c>
      <c r="P463" s="104"/>
      <c r="Q463" s="110" t="s">
        <v>137</v>
      </c>
      <c r="R463" s="104"/>
      <c r="S463" s="110"/>
      <c r="T463" s="104"/>
      <c r="U463" s="110"/>
      <c r="V463" s="104"/>
      <c r="W463" s="110"/>
      <c r="X463" s="104"/>
      <c r="Y463" s="110" t="s">
        <v>1033</v>
      </c>
      <c r="Z463" s="104" t="s">
        <v>497</v>
      </c>
      <c r="AA463" s="110" t="s">
        <v>137</v>
      </c>
      <c r="AB463" s="104"/>
      <c r="AC463" s="110" t="s">
        <v>137</v>
      </c>
      <c r="AD463" s="104"/>
      <c r="AE463" s="110" t="s">
        <v>137</v>
      </c>
      <c r="AF463" s="104"/>
      <c r="AG463" s="110" t="s">
        <v>137</v>
      </c>
      <c r="AH463" s="104"/>
      <c r="AI463" s="110" t="s">
        <v>997</v>
      </c>
      <c r="AJ463" s="104" t="s">
        <v>541</v>
      </c>
      <c r="AK463" s="110" t="s">
        <v>137</v>
      </c>
      <c r="AL463" s="104"/>
      <c r="AM463" s="110" t="s">
        <v>137</v>
      </c>
      <c r="AN463" s="104"/>
      <c r="AO463" s="110" t="s">
        <v>137</v>
      </c>
      <c r="AP463" s="104"/>
      <c r="AQ463" s="110" t="s">
        <v>1009</v>
      </c>
      <c r="AR463" s="104" t="s">
        <v>74</v>
      </c>
      <c r="AS463" s="110" t="s">
        <v>137</v>
      </c>
      <c r="AT463" s="104"/>
      <c r="AU463" s="110" t="s">
        <v>137</v>
      </c>
      <c r="AV463" s="104"/>
      <c r="AW463" s="110" t="s">
        <v>137</v>
      </c>
      <c r="AX463" s="104"/>
      <c r="AY463" s="110" t="s">
        <v>137</v>
      </c>
      <c r="AZ463" s="104"/>
      <c r="BA463" s="110" t="s">
        <v>137</v>
      </c>
      <c r="BB463" s="104"/>
      <c r="BC463" s="110" t="s">
        <v>137</v>
      </c>
      <c r="BD463" s="104"/>
      <c r="BE463" s="110" t="s">
        <v>137</v>
      </c>
      <c r="BF463" s="104"/>
      <c r="BG463" s="110" t="s">
        <v>2941</v>
      </c>
      <c r="BH463" s="104" t="s">
        <v>604</v>
      </c>
      <c r="BI463" s="110" t="s">
        <v>137</v>
      </c>
      <c r="BJ463" s="104"/>
      <c r="BK463" s="110" t="s">
        <v>137</v>
      </c>
      <c r="BL463" s="104"/>
      <c r="BM463" s="110" t="s">
        <v>137</v>
      </c>
      <c r="BN463" s="104"/>
      <c r="BO463" s="110" t="s">
        <v>137</v>
      </c>
      <c r="BP463" s="104"/>
      <c r="BQ463" s="110" t="s">
        <v>137</v>
      </c>
      <c r="BR463" s="104"/>
      <c r="BS463" s="110" t="s">
        <v>137</v>
      </c>
      <c r="BT463" s="104"/>
      <c r="BU463" s="110" t="s">
        <v>137</v>
      </c>
      <c r="BV463" s="104"/>
      <c r="BW463" s="110" t="s">
        <v>137</v>
      </c>
      <c r="BX463" s="104"/>
      <c r="BY463" s="110" t="s">
        <v>1235</v>
      </c>
      <c r="BZ463" s="111" t="s">
        <v>1099</v>
      </c>
      <c r="CA463" s="110" t="s">
        <v>137</v>
      </c>
      <c r="CB463" s="104"/>
      <c r="CC463" s="110"/>
      <c r="CD463" s="104"/>
      <c r="CE463" s="110" t="s">
        <v>137</v>
      </c>
      <c r="CF463" s="104"/>
      <c r="CG463" s="110" t="s">
        <v>137</v>
      </c>
      <c r="CH463" s="104"/>
      <c r="CI463" s="110" t="s">
        <v>137</v>
      </c>
      <c r="CJ463" s="104"/>
      <c r="CK463" s="110" t="s">
        <v>137</v>
      </c>
      <c r="CL463" s="104"/>
      <c r="CM463" s="110" t="s">
        <v>137</v>
      </c>
      <c r="CN463" s="104"/>
      <c r="CO463" s="110" t="s">
        <v>137</v>
      </c>
      <c r="CP463" s="104"/>
      <c r="CQ463" s="110" t="s">
        <v>137</v>
      </c>
      <c r="CR463" s="104"/>
      <c r="CS463" s="110" t="s">
        <v>137</v>
      </c>
      <c r="CT463" s="104"/>
      <c r="CU463" s="110" t="s">
        <v>137</v>
      </c>
      <c r="CV463" s="104"/>
      <c r="CW463" s="110" t="s">
        <v>137</v>
      </c>
      <c r="CX463" s="104"/>
      <c r="CY463" s="110" t="s">
        <v>137</v>
      </c>
      <c r="CZ463" s="104"/>
      <c r="DA463" s="110"/>
      <c r="DB463" s="104"/>
    </row>
    <row r="464" spans="1:106">
      <c r="A464" s="104" t="s">
        <v>860</v>
      </c>
      <c r="B464" s="104"/>
      <c r="C464" s="104"/>
      <c r="D464" s="104">
        <v>6</v>
      </c>
      <c r="E464" s="110">
        <v>0</v>
      </c>
      <c r="F464" s="110" t="s">
        <v>2690</v>
      </c>
      <c r="G464" s="110" t="s">
        <v>137</v>
      </c>
      <c r="H464" s="104"/>
      <c r="I464" s="110" t="s">
        <v>137</v>
      </c>
      <c r="J464" s="104"/>
      <c r="K464" s="110" t="s">
        <v>137</v>
      </c>
      <c r="L464" s="104"/>
      <c r="M464" s="110" t="s">
        <v>137</v>
      </c>
      <c r="N464" s="104"/>
      <c r="O464" s="110" t="s">
        <v>137</v>
      </c>
      <c r="P464" s="104"/>
      <c r="Q464" s="110" t="s">
        <v>137</v>
      </c>
      <c r="R464" s="104"/>
      <c r="S464" s="110"/>
      <c r="T464" s="104"/>
      <c r="U464" s="110"/>
      <c r="V464" s="104"/>
      <c r="W464" s="110"/>
      <c r="X464" s="104"/>
      <c r="Y464" s="110" t="s">
        <v>1033</v>
      </c>
      <c r="Z464" s="104" t="s">
        <v>497</v>
      </c>
      <c r="AA464" s="110" t="s">
        <v>137</v>
      </c>
      <c r="AB464" s="104"/>
      <c r="AC464" s="110" t="s">
        <v>137</v>
      </c>
      <c r="AD464" s="104"/>
      <c r="AE464" s="110" t="s">
        <v>137</v>
      </c>
      <c r="AF464" s="104"/>
      <c r="AG464" s="110" t="s">
        <v>137</v>
      </c>
      <c r="AH464" s="104"/>
      <c r="AI464" s="110" t="s">
        <v>997</v>
      </c>
      <c r="AJ464" s="104" t="s">
        <v>541</v>
      </c>
      <c r="AK464" s="110" t="s">
        <v>137</v>
      </c>
      <c r="AL464" s="104"/>
      <c r="AM464" s="110" t="s">
        <v>137</v>
      </c>
      <c r="AN464" s="104"/>
      <c r="AO464" s="110" t="s">
        <v>137</v>
      </c>
      <c r="AP464" s="104"/>
      <c r="AQ464" s="110" t="s">
        <v>1009</v>
      </c>
      <c r="AR464" s="104" t="s">
        <v>74</v>
      </c>
      <c r="AS464" s="110" t="s">
        <v>137</v>
      </c>
      <c r="AT464" s="104"/>
      <c r="AU464" s="110" t="s">
        <v>137</v>
      </c>
      <c r="AV464" s="104"/>
      <c r="AW464" s="110" t="s">
        <v>137</v>
      </c>
      <c r="AX464" s="104"/>
      <c r="AY464" s="110" t="s">
        <v>137</v>
      </c>
      <c r="AZ464" s="104"/>
      <c r="BA464" s="110" t="s">
        <v>137</v>
      </c>
      <c r="BB464" s="104"/>
      <c r="BC464" s="110" t="s">
        <v>137</v>
      </c>
      <c r="BD464" s="104"/>
      <c r="BE464" s="110" t="s">
        <v>137</v>
      </c>
      <c r="BF464" s="104"/>
      <c r="BG464" s="110" t="s">
        <v>2941</v>
      </c>
      <c r="BH464" s="104" t="s">
        <v>604</v>
      </c>
      <c r="BI464" s="110" t="s">
        <v>137</v>
      </c>
      <c r="BJ464" s="104"/>
      <c r="BK464" s="110" t="s">
        <v>137</v>
      </c>
      <c r="BL464" s="104"/>
      <c r="BM464" s="110" t="s">
        <v>137</v>
      </c>
      <c r="BN464" s="104"/>
      <c r="BO464" s="110" t="s">
        <v>137</v>
      </c>
      <c r="BP464" s="104"/>
      <c r="BQ464" s="110" t="s">
        <v>137</v>
      </c>
      <c r="BR464" s="104"/>
      <c r="BS464" s="110" t="s">
        <v>137</v>
      </c>
      <c r="BT464" s="104"/>
      <c r="BU464" s="110" t="s">
        <v>137</v>
      </c>
      <c r="BV464" s="104"/>
      <c r="BW464" s="110" t="s">
        <v>137</v>
      </c>
      <c r="BX464" s="104"/>
      <c r="BY464" s="110" t="s">
        <v>1237</v>
      </c>
      <c r="BZ464" s="111" t="s">
        <v>1100</v>
      </c>
      <c r="CA464" s="110" t="s">
        <v>137</v>
      </c>
      <c r="CB464" s="104"/>
      <c r="CC464" s="110"/>
      <c r="CD464" s="104"/>
      <c r="CE464" s="110" t="s">
        <v>137</v>
      </c>
      <c r="CF464" s="104"/>
      <c r="CG464" s="110" t="s">
        <v>137</v>
      </c>
      <c r="CH464" s="104"/>
      <c r="CI464" s="110" t="s">
        <v>137</v>
      </c>
      <c r="CJ464" s="104"/>
      <c r="CK464" s="110" t="s">
        <v>137</v>
      </c>
      <c r="CL464" s="104"/>
      <c r="CM464" s="110" t="s">
        <v>137</v>
      </c>
      <c r="CN464" s="104"/>
      <c r="CO464" s="110" t="s">
        <v>137</v>
      </c>
      <c r="CP464" s="104"/>
      <c r="CQ464" s="110" t="s">
        <v>137</v>
      </c>
      <c r="CR464" s="104"/>
      <c r="CS464" s="110" t="s">
        <v>137</v>
      </c>
      <c r="CT464" s="104"/>
      <c r="CU464" s="110" t="s">
        <v>137</v>
      </c>
      <c r="CV464" s="104"/>
      <c r="CW464" s="110" t="s">
        <v>137</v>
      </c>
      <c r="CX464" s="104"/>
      <c r="CY464" s="110" t="s">
        <v>137</v>
      </c>
      <c r="CZ464" s="104"/>
      <c r="DA464" s="110"/>
      <c r="DB464" s="104"/>
    </row>
    <row r="465" spans="1:106">
      <c r="A465" s="104" t="s">
        <v>601</v>
      </c>
      <c r="B465" s="104"/>
      <c r="C465" s="104"/>
      <c r="D465" s="104">
        <v>6</v>
      </c>
      <c r="E465" s="110">
        <v>0</v>
      </c>
      <c r="F465" s="110" t="s">
        <v>2690</v>
      </c>
      <c r="G465" s="110" t="s">
        <v>137</v>
      </c>
      <c r="H465" s="104"/>
      <c r="I465" s="110" t="s">
        <v>137</v>
      </c>
      <c r="J465" s="104"/>
      <c r="K465" s="110" t="s">
        <v>137</v>
      </c>
      <c r="L465" s="104"/>
      <c r="M465" s="110" t="s">
        <v>137</v>
      </c>
      <c r="N465" s="104"/>
      <c r="O465" s="110" t="s">
        <v>137</v>
      </c>
      <c r="P465" s="104"/>
      <c r="Q465" s="110" t="s">
        <v>137</v>
      </c>
      <c r="R465" s="104"/>
      <c r="S465" s="110"/>
      <c r="T465" s="104"/>
      <c r="U465" s="110"/>
      <c r="V465" s="104"/>
      <c r="W465" s="110"/>
      <c r="X465" s="104"/>
      <c r="Y465" s="110" t="s">
        <v>1033</v>
      </c>
      <c r="Z465" s="104" t="s">
        <v>497</v>
      </c>
      <c r="AA465" s="110" t="s">
        <v>137</v>
      </c>
      <c r="AB465" s="104"/>
      <c r="AC465" s="110" t="s">
        <v>137</v>
      </c>
      <c r="AD465" s="104"/>
      <c r="AE465" s="110" t="s">
        <v>137</v>
      </c>
      <c r="AF465" s="104"/>
      <c r="AG465" s="110" t="s">
        <v>137</v>
      </c>
      <c r="AH465" s="104"/>
      <c r="AI465" s="110" t="s">
        <v>997</v>
      </c>
      <c r="AJ465" s="104" t="s">
        <v>541</v>
      </c>
      <c r="AK465" s="110" t="s">
        <v>137</v>
      </c>
      <c r="AL465" s="104"/>
      <c r="AM465" s="110" t="s">
        <v>137</v>
      </c>
      <c r="AN465" s="104"/>
      <c r="AO465" s="110" t="s">
        <v>137</v>
      </c>
      <c r="AP465" s="104"/>
      <c r="AQ465" s="110" t="s">
        <v>1009</v>
      </c>
      <c r="AR465" s="104" t="s">
        <v>74</v>
      </c>
      <c r="AS465" s="110" t="s">
        <v>137</v>
      </c>
      <c r="AT465" s="104"/>
      <c r="AU465" s="110" t="s">
        <v>137</v>
      </c>
      <c r="AV465" s="104"/>
      <c r="AW465" s="110" t="s">
        <v>137</v>
      </c>
      <c r="AX465" s="104"/>
      <c r="AY465" s="110" t="s">
        <v>137</v>
      </c>
      <c r="AZ465" s="104"/>
      <c r="BA465" s="110" t="s">
        <v>137</v>
      </c>
      <c r="BB465" s="104"/>
      <c r="BC465" s="110" t="s">
        <v>137</v>
      </c>
      <c r="BD465" s="104"/>
      <c r="BE465" s="110" t="s">
        <v>137</v>
      </c>
      <c r="BF465" s="104"/>
      <c r="BG465" s="110" t="s">
        <v>2942</v>
      </c>
      <c r="BH465" s="104" t="s">
        <v>605</v>
      </c>
      <c r="BI465" s="110" t="s">
        <v>137</v>
      </c>
      <c r="BJ465" s="104"/>
      <c r="BK465" s="110" t="s">
        <v>137</v>
      </c>
      <c r="BL465" s="104"/>
      <c r="BM465" s="110" t="s">
        <v>137</v>
      </c>
      <c r="BN465" s="104"/>
      <c r="BO465" s="110" t="s">
        <v>137</v>
      </c>
      <c r="BP465" s="104"/>
      <c r="BQ465" s="110" t="s">
        <v>137</v>
      </c>
      <c r="BR465" s="104"/>
      <c r="BS465" s="110" t="s">
        <v>137</v>
      </c>
      <c r="BT465" s="104"/>
      <c r="BU465" s="110" t="s">
        <v>137</v>
      </c>
      <c r="BV465" s="104"/>
      <c r="BW465" s="110" t="s">
        <v>137</v>
      </c>
      <c r="BX465" s="104"/>
      <c r="BY465" s="110" t="s">
        <v>1235</v>
      </c>
      <c r="BZ465" s="111" t="s">
        <v>1099</v>
      </c>
      <c r="CA465" s="110" t="s">
        <v>137</v>
      </c>
      <c r="CB465" s="104"/>
      <c r="CC465" s="110"/>
      <c r="CD465" s="104"/>
      <c r="CE465" s="110" t="s">
        <v>137</v>
      </c>
      <c r="CF465" s="104"/>
      <c r="CG465" s="110" t="s">
        <v>137</v>
      </c>
      <c r="CH465" s="104"/>
      <c r="CI465" s="110" t="s">
        <v>137</v>
      </c>
      <c r="CJ465" s="104"/>
      <c r="CK465" s="110" t="s">
        <v>137</v>
      </c>
      <c r="CL465" s="104"/>
      <c r="CM465" s="110" t="s">
        <v>137</v>
      </c>
      <c r="CN465" s="104"/>
      <c r="CO465" s="110" t="s">
        <v>137</v>
      </c>
      <c r="CP465" s="104"/>
      <c r="CQ465" s="110" t="s">
        <v>137</v>
      </c>
      <c r="CR465" s="104"/>
      <c r="CS465" s="110" t="s">
        <v>137</v>
      </c>
      <c r="CT465" s="104"/>
      <c r="CU465" s="110" t="s">
        <v>137</v>
      </c>
      <c r="CV465" s="104"/>
      <c r="CW465" s="110" t="s">
        <v>137</v>
      </c>
      <c r="CX465" s="104"/>
      <c r="CY465" s="110" t="s">
        <v>137</v>
      </c>
      <c r="CZ465" s="104"/>
      <c r="DA465" s="110"/>
      <c r="DB465" s="104"/>
    </row>
    <row r="466" spans="1:106">
      <c r="A466" s="104" t="s">
        <v>861</v>
      </c>
      <c r="B466" s="104"/>
      <c r="C466" s="104"/>
      <c r="D466" s="104">
        <v>6</v>
      </c>
      <c r="E466" s="110">
        <v>0</v>
      </c>
      <c r="F466" s="110" t="s">
        <v>2690</v>
      </c>
      <c r="G466" s="110" t="s">
        <v>137</v>
      </c>
      <c r="H466" s="104"/>
      <c r="I466" s="110" t="s">
        <v>137</v>
      </c>
      <c r="J466" s="104"/>
      <c r="K466" s="110" t="s">
        <v>137</v>
      </c>
      <c r="L466" s="104"/>
      <c r="M466" s="110" t="s">
        <v>137</v>
      </c>
      <c r="N466" s="104"/>
      <c r="O466" s="110" t="s">
        <v>137</v>
      </c>
      <c r="P466" s="104"/>
      <c r="Q466" s="110" t="s">
        <v>137</v>
      </c>
      <c r="R466" s="104"/>
      <c r="S466" s="110"/>
      <c r="T466" s="104"/>
      <c r="U466" s="110"/>
      <c r="V466" s="104"/>
      <c r="W466" s="110"/>
      <c r="X466" s="104"/>
      <c r="Y466" s="110" t="s">
        <v>1033</v>
      </c>
      <c r="Z466" s="104" t="s">
        <v>497</v>
      </c>
      <c r="AA466" s="110" t="s">
        <v>137</v>
      </c>
      <c r="AB466" s="104"/>
      <c r="AC466" s="110" t="s">
        <v>137</v>
      </c>
      <c r="AD466" s="104"/>
      <c r="AE466" s="110" t="s">
        <v>137</v>
      </c>
      <c r="AF466" s="104"/>
      <c r="AG466" s="110" t="s">
        <v>137</v>
      </c>
      <c r="AH466" s="104"/>
      <c r="AI466" s="110" t="s">
        <v>997</v>
      </c>
      <c r="AJ466" s="104" t="s">
        <v>541</v>
      </c>
      <c r="AK466" s="110" t="s">
        <v>137</v>
      </c>
      <c r="AL466" s="104"/>
      <c r="AM466" s="110" t="s">
        <v>137</v>
      </c>
      <c r="AN466" s="104"/>
      <c r="AO466" s="110" t="s">
        <v>137</v>
      </c>
      <c r="AP466" s="104"/>
      <c r="AQ466" s="110" t="s">
        <v>1009</v>
      </c>
      <c r="AR466" s="104" t="s">
        <v>74</v>
      </c>
      <c r="AS466" s="110" t="s">
        <v>137</v>
      </c>
      <c r="AT466" s="104"/>
      <c r="AU466" s="110" t="s">
        <v>137</v>
      </c>
      <c r="AV466" s="104"/>
      <c r="AW466" s="110" t="s">
        <v>137</v>
      </c>
      <c r="AX466" s="104"/>
      <c r="AY466" s="110" t="s">
        <v>137</v>
      </c>
      <c r="AZ466" s="104"/>
      <c r="BA466" s="110" t="s">
        <v>137</v>
      </c>
      <c r="BB466" s="104"/>
      <c r="BC466" s="110" t="s">
        <v>137</v>
      </c>
      <c r="BD466" s="104"/>
      <c r="BE466" s="110" t="s">
        <v>137</v>
      </c>
      <c r="BF466" s="104"/>
      <c r="BG466" s="110" t="s">
        <v>2942</v>
      </c>
      <c r="BH466" s="104" t="s">
        <v>605</v>
      </c>
      <c r="BI466" s="110" t="s">
        <v>137</v>
      </c>
      <c r="BJ466" s="104"/>
      <c r="BK466" s="110" t="s">
        <v>137</v>
      </c>
      <c r="BL466" s="104"/>
      <c r="BM466" s="110" t="s">
        <v>137</v>
      </c>
      <c r="BN466" s="104"/>
      <c r="BO466" s="110" t="s">
        <v>137</v>
      </c>
      <c r="BP466" s="104"/>
      <c r="BQ466" s="110" t="s">
        <v>137</v>
      </c>
      <c r="BR466" s="104"/>
      <c r="BS466" s="110" t="s">
        <v>137</v>
      </c>
      <c r="BT466" s="104"/>
      <c r="BU466" s="110" t="s">
        <v>137</v>
      </c>
      <c r="BV466" s="104"/>
      <c r="BW466" s="110" t="s">
        <v>137</v>
      </c>
      <c r="BX466" s="104"/>
      <c r="BY466" s="110" t="s">
        <v>1237</v>
      </c>
      <c r="BZ466" s="111" t="s">
        <v>1100</v>
      </c>
      <c r="CA466" s="110" t="s">
        <v>137</v>
      </c>
      <c r="CB466" s="104"/>
      <c r="CC466" s="110"/>
      <c r="CD466" s="104"/>
      <c r="CE466" s="110" t="s">
        <v>137</v>
      </c>
      <c r="CF466" s="104"/>
      <c r="CG466" s="110" t="s">
        <v>137</v>
      </c>
      <c r="CH466" s="104"/>
      <c r="CI466" s="110" t="s">
        <v>137</v>
      </c>
      <c r="CJ466" s="104"/>
      <c r="CK466" s="110" t="s">
        <v>137</v>
      </c>
      <c r="CL466" s="104"/>
      <c r="CM466" s="110" t="s">
        <v>137</v>
      </c>
      <c r="CN466" s="104"/>
      <c r="CO466" s="110" t="s">
        <v>137</v>
      </c>
      <c r="CP466" s="104"/>
      <c r="CQ466" s="110" t="s">
        <v>137</v>
      </c>
      <c r="CR466" s="104"/>
      <c r="CS466" s="110" t="s">
        <v>137</v>
      </c>
      <c r="CT466" s="104"/>
      <c r="CU466" s="110" t="s">
        <v>137</v>
      </c>
      <c r="CV466" s="104"/>
      <c r="CW466" s="110" t="s">
        <v>137</v>
      </c>
      <c r="CX466" s="104"/>
      <c r="CY466" s="110" t="s">
        <v>137</v>
      </c>
      <c r="CZ466" s="104"/>
      <c r="DA466" s="110"/>
      <c r="DB466" s="104"/>
    </row>
    <row r="467" spans="1:106">
      <c r="A467" s="104" t="s">
        <v>601</v>
      </c>
      <c r="B467" s="104"/>
      <c r="C467" s="104"/>
      <c r="D467" s="104">
        <v>6</v>
      </c>
      <c r="E467" s="110">
        <v>0</v>
      </c>
      <c r="F467" s="110" t="s">
        <v>2690</v>
      </c>
      <c r="G467" s="110" t="s">
        <v>137</v>
      </c>
      <c r="H467" s="104"/>
      <c r="I467" s="110" t="s">
        <v>137</v>
      </c>
      <c r="J467" s="104"/>
      <c r="K467" s="110" t="s">
        <v>137</v>
      </c>
      <c r="L467" s="104"/>
      <c r="M467" s="110" t="s">
        <v>137</v>
      </c>
      <c r="N467" s="104"/>
      <c r="O467" s="110" t="s">
        <v>137</v>
      </c>
      <c r="P467" s="104"/>
      <c r="Q467" s="110" t="s">
        <v>137</v>
      </c>
      <c r="R467" s="104"/>
      <c r="S467" s="110"/>
      <c r="T467" s="104"/>
      <c r="U467" s="110"/>
      <c r="V467" s="104"/>
      <c r="W467" s="110"/>
      <c r="X467" s="104"/>
      <c r="Y467" s="110" t="s">
        <v>1033</v>
      </c>
      <c r="Z467" s="104" t="s">
        <v>497</v>
      </c>
      <c r="AA467" s="110" t="s">
        <v>137</v>
      </c>
      <c r="AB467" s="104"/>
      <c r="AC467" s="110" t="s">
        <v>137</v>
      </c>
      <c r="AD467" s="104"/>
      <c r="AE467" s="110" t="s">
        <v>137</v>
      </c>
      <c r="AF467" s="104"/>
      <c r="AG467" s="110" t="s">
        <v>137</v>
      </c>
      <c r="AH467" s="104"/>
      <c r="AI467" s="110" t="s">
        <v>997</v>
      </c>
      <c r="AJ467" s="104" t="s">
        <v>541</v>
      </c>
      <c r="AK467" s="110" t="s">
        <v>137</v>
      </c>
      <c r="AL467" s="104"/>
      <c r="AM467" s="110" t="s">
        <v>137</v>
      </c>
      <c r="AN467" s="104"/>
      <c r="AO467" s="110" t="s">
        <v>137</v>
      </c>
      <c r="AP467" s="104"/>
      <c r="AQ467" s="110" t="s">
        <v>1009</v>
      </c>
      <c r="AR467" s="104" t="s">
        <v>74</v>
      </c>
      <c r="AS467" s="110" t="s">
        <v>137</v>
      </c>
      <c r="AT467" s="104"/>
      <c r="AU467" s="110" t="s">
        <v>137</v>
      </c>
      <c r="AV467" s="104"/>
      <c r="AW467" s="110" t="s">
        <v>137</v>
      </c>
      <c r="AX467" s="104"/>
      <c r="AY467" s="110" t="s">
        <v>137</v>
      </c>
      <c r="AZ467" s="104"/>
      <c r="BA467" s="110" t="s">
        <v>137</v>
      </c>
      <c r="BB467" s="104"/>
      <c r="BC467" s="110" t="s">
        <v>137</v>
      </c>
      <c r="BD467" s="104"/>
      <c r="BE467" s="110" t="s">
        <v>137</v>
      </c>
      <c r="BF467" s="104"/>
      <c r="BG467" s="110" t="s">
        <v>2943</v>
      </c>
      <c r="BH467" s="104" t="s">
        <v>606</v>
      </c>
      <c r="BI467" s="110" t="s">
        <v>137</v>
      </c>
      <c r="BJ467" s="104"/>
      <c r="BK467" s="110" t="s">
        <v>137</v>
      </c>
      <c r="BL467" s="104"/>
      <c r="BM467" s="110" t="s">
        <v>137</v>
      </c>
      <c r="BN467" s="104"/>
      <c r="BO467" s="110" t="s">
        <v>137</v>
      </c>
      <c r="BP467" s="104"/>
      <c r="BQ467" s="110" t="s">
        <v>137</v>
      </c>
      <c r="BR467" s="104"/>
      <c r="BS467" s="110" t="s">
        <v>137</v>
      </c>
      <c r="BT467" s="104"/>
      <c r="BU467" s="110" t="s">
        <v>137</v>
      </c>
      <c r="BV467" s="104"/>
      <c r="BW467" s="110" t="s">
        <v>137</v>
      </c>
      <c r="BX467" s="104"/>
      <c r="BY467" s="110" t="s">
        <v>1235</v>
      </c>
      <c r="BZ467" s="111" t="s">
        <v>1099</v>
      </c>
      <c r="CA467" s="110" t="s">
        <v>137</v>
      </c>
      <c r="CB467" s="104"/>
      <c r="CC467" s="110"/>
      <c r="CD467" s="104"/>
      <c r="CE467" s="110" t="s">
        <v>137</v>
      </c>
      <c r="CF467" s="104"/>
      <c r="CG467" s="110" t="s">
        <v>137</v>
      </c>
      <c r="CH467" s="104"/>
      <c r="CI467" s="110" t="s">
        <v>137</v>
      </c>
      <c r="CJ467" s="104"/>
      <c r="CK467" s="110" t="s">
        <v>137</v>
      </c>
      <c r="CL467" s="104"/>
      <c r="CM467" s="110" t="s">
        <v>137</v>
      </c>
      <c r="CN467" s="104"/>
      <c r="CO467" s="110" t="s">
        <v>137</v>
      </c>
      <c r="CP467" s="104"/>
      <c r="CQ467" s="110" t="s">
        <v>137</v>
      </c>
      <c r="CR467" s="104"/>
      <c r="CS467" s="110" t="s">
        <v>137</v>
      </c>
      <c r="CT467" s="104"/>
      <c r="CU467" s="110" t="s">
        <v>137</v>
      </c>
      <c r="CV467" s="104"/>
      <c r="CW467" s="110" t="s">
        <v>137</v>
      </c>
      <c r="CX467" s="104"/>
      <c r="CY467" s="110" t="s">
        <v>137</v>
      </c>
      <c r="CZ467" s="104"/>
      <c r="DA467" s="110"/>
      <c r="DB467" s="104"/>
    </row>
    <row r="468" spans="1:106">
      <c r="A468" s="104" t="s">
        <v>862</v>
      </c>
      <c r="B468" s="104"/>
      <c r="C468" s="104"/>
      <c r="D468" s="104">
        <v>6</v>
      </c>
      <c r="E468" s="110">
        <v>0</v>
      </c>
      <c r="F468" s="110" t="s">
        <v>2690</v>
      </c>
      <c r="G468" s="110" t="s">
        <v>137</v>
      </c>
      <c r="H468" s="104"/>
      <c r="I468" s="110" t="s">
        <v>137</v>
      </c>
      <c r="J468" s="104"/>
      <c r="K468" s="110" t="s">
        <v>137</v>
      </c>
      <c r="L468" s="104"/>
      <c r="M468" s="110" t="s">
        <v>137</v>
      </c>
      <c r="N468" s="104"/>
      <c r="O468" s="110" t="s">
        <v>137</v>
      </c>
      <c r="P468" s="104"/>
      <c r="Q468" s="110" t="s">
        <v>137</v>
      </c>
      <c r="R468" s="104"/>
      <c r="S468" s="110"/>
      <c r="T468" s="104"/>
      <c r="U468" s="110"/>
      <c r="V468" s="104"/>
      <c r="W468" s="110"/>
      <c r="X468" s="104"/>
      <c r="Y468" s="110" t="s">
        <v>1033</v>
      </c>
      <c r="Z468" s="104" t="s">
        <v>497</v>
      </c>
      <c r="AA468" s="110" t="s">
        <v>137</v>
      </c>
      <c r="AB468" s="104"/>
      <c r="AC468" s="110" t="s">
        <v>137</v>
      </c>
      <c r="AD468" s="104"/>
      <c r="AE468" s="110" t="s">
        <v>137</v>
      </c>
      <c r="AF468" s="104"/>
      <c r="AG468" s="110" t="s">
        <v>137</v>
      </c>
      <c r="AH468" s="104"/>
      <c r="AI468" s="110" t="s">
        <v>997</v>
      </c>
      <c r="AJ468" s="104" t="s">
        <v>541</v>
      </c>
      <c r="AK468" s="110" t="s">
        <v>137</v>
      </c>
      <c r="AL468" s="104"/>
      <c r="AM468" s="110" t="s">
        <v>137</v>
      </c>
      <c r="AN468" s="104"/>
      <c r="AO468" s="110" t="s">
        <v>137</v>
      </c>
      <c r="AP468" s="104"/>
      <c r="AQ468" s="110" t="s">
        <v>1009</v>
      </c>
      <c r="AR468" s="104" t="s">
        <v>74</v>
      </c>
      <c r="AS468" s="110" t="s">
        <v>137</v>
      </c>
      <c r="AT468" s="104"/>
      <c r="AU468" s="110" t="s">
        <v>137</v>
      </c>
      <c r="AV468" s="104"/>
      <c r="AW468" s="110" t="s">
        <v>137</v>
      </c>
      <c r="AX468" s="104"/>
      <c r="AY468" s="110" t="s">
        <v>137</v>
      </c>
      <c r="AZ468" s="104"/>
      <c r="BA468" s="110" t="s">
        <v>137</v>
      </c>
      <c r="BB468" s="104"/>
      <c r="BC468" s="110" t="s">
        <v>137</v>
      </c>
      <c r="BD468" s="104"/>
      <c r="BE468" s="110" t="s">
        <v>137</v>
      </c>
      <c r="BF468" s="104"/>
      <c r="BG468" s="110" t="s">
        <v>2943</v>
      </c>
      <c r="BH468" s="104" t="s">
        <v>606</v>
      </c>
      <c r="BI468" s="110" t="s">
        <v>137</v>
      </c>
      <c r="BJ468" s="104"/>
      <c r="BK468" s="110" t="s">
        <v>137</v>
      </c>
      <c r="BL468" s="104"/>
      <c r="BM468" s="110" t="s">
        <v>137</v>
      </c>
      <c r="BN468" s="104"/>
      <c r="BO468" s="110" t="s">
        <v>137</v>
      </c>
      <c r="BP468" s="104"/>
      <c r="BQ468" s="110" t="s">
        <v>137</v>
      </c>
      <c r="BR468" s="104"/>
      <c r="BS468" s="110" t="s">
        <v>137</v>
      </c>
      <c r="BT468" s="104"/>
      <c r="BU468" s="110" t="s">
        <v>137</v>
      </c>
      <c r="BV468" s="104"/>
      <c r="BW468" s="110" t="s">
        <v>137</v>
      </c>
      <c r="BX468" s="104"/>
      <c r="BY468" s="110" t="s">
        <v>1237</v>
      </c>
      <c r="BZ468" s="111" t="s">
        <v>1100</v>
      </c>
      <c r="CA468" s="110" t="s">
        <v>137</v>
      </c>
      <c r="CB468" s="104"/>
      <c r="CC468" s="110"/>
      <c r="CD468" s="104"/>
      <c r="CE468" s="110" t="s">
        <v>137</v>
      </c>
      <c r="CF468" s="104"/>
      <c r="CG468" s="110" t="s">
        <v>137</v>
      </c>
      <c r="CH468" s="104"/>
      <c r="CI468" s="110" t="s">
        <v>137</v>
      </c>
      <c r="CJ468" s="104"/>
      <c r="CK468" s="110" t="s">
        <v>137</v>
      </c>
      <c r="CL468" s="104"/>
      <c r="CM468" s="110" t="s">
        <v>137</v>
      </c>
      <c r="CN468" s="104"/>
      <c r="CO468" s="110" t="s">
        <v>137</v>
      </c>
      <c r="CP468" s="104"/>
      <c r="CQ468" s="110" t="s">
        <v>137</v>
      </c>
      <c r="CR468" s="104"/>
      <c r="CS468" s="110" t="s">
        <v>137</v>
      </c>
      <c r="CT468" s="104"/>
      <c r="CU468" s="110" t="s">
        <v>137</v>
      </c>
      <c r="CV468" s="104"/>
      <c r="CW468" s="110" t="s">
        <v>137</v>
      </c>
      <c r="CX468" s="104"/>
      <c r="CY468" s="110" t="s">
        <v>137</v>
      </c>
      <c r="CZ468" s="104"/>
      <c r="DA468" s="110"/>
      <c r="DB468" s="104"/>
    </row>
    <row r="469" spans="1:106">
      <c r="A469" s="104" t="s">
        <v>607</v>
      </c>
      <c r="B469" s="104"/>
      <c r="C469" s="104"/>
      <c r="D469" s="104">
        <v>6</v>
      </c>
      <c r="E469" s="110">
        <v>0</v>
      </c>
      <c r="F469" s="110" t="s">
        <v>2690</v>
      </c>
      <c r="G469" s="110" t="s">
        <v>137</v>
      </c>
      <c r="H469" s="104"/>
      <c r="I469" s="110" t="s">
        <v>137</v>
      </c>
      <c r="J469" s="104"/>
      <c r="K469" s="110" t="s">
        <v>137</v>
      </c>
      <c r="L469" s="104"/>
      <c r="M469" s="110" t="s">
        <v>137</v>
      </c>
      <c r="N469" s="104"/>
      <c r="O469" s="110" t="s">
        <v>137</v>
      </c>
      <c r="P469" s="104"/>
      <c r="Q469" s="110" t="s">
        <v>137</v>
      </c>
      <c r="R469" s="104"/>
      <c r="S469" s="110"/>
      <c r="T469" s="104"/>
      <c r="U469" s="110"/>
      <c r="V469" s="104"/>
      <c r="W469" s="110"/>
      <c r="X469" s="104"/>
      <c r="Y469" s="110" t="s">
        <v>1033</v>
      </c>
      <c r="Z469" s="104" t="s">
        <v>497</v>
      </c>
      <c r="AA469" s="110" t="s">
        <v>137</v>
      </c>
      <c r="AB469" s="104"/>
      <c r="AC469" s="110" t="s">
        <v>137</v>
      </c>
      <c r="AD469" s="104"/>
      <c r="AE469" s="110" t="s">
        <v>137</v>
      </c>
      <c r="AF469" s="104"/>
      <c r="AG469" s="110" t="s">
        <v>137</v>
      </c>
      <c r="AH469" s="104"/>
      <c r="AI469" s="110" t="s">
        <v>997</v>
      </c>
      <c r="AJ469" s="104" t="s">
        <v>541</v>
      </c>
      <c r="AK469" s="110" t="s">
        <v>137</v>
      </c>
      <c r="AL469" s="104"/>
      <c r="AM469" s="110" t="s">
        <v>137</v>
      </c>
      <c r="AN469" s="104"/>
      <c r="AO469" s="110" t="s">
        <v>137</v>
      </c>
      <c r="AP469" s="104"/>
      <c r="AQ469" s="110" t="s">
        <v>1010</v>
      </c>
      <c r="AR469" s="104" t="s">
        <v>75</v>
      </c>
      <c r="AS469" s="110" t="s">
        <v>137</v>
      </c>
      <c r="AT469" s="104"/>
      <c r="AU469" s="110" t="s">
        <v>137</v>
      </c>
      <c r="AV469" s="104"/>
      <c r="AW469" s="110" t="s">
        <v>137</v>
      </c>
      <c r="AX469" s="104"/>
      <c r="AY469" s="110" t="s">
        <v>137</v>
      </c>
      <c r="AZ469" s="104"/>
      <c r="BA469" s="110" t="s">
        <v>137</v>
      </c>
      <c r="BB469" s="104"/>
      <c r="BC469" s="110" t="s">
        <v>137</v>
      </c>
      <c r="BD469" s="104"/>
      <c r="BE469" s="110" t="s">
        <v>137</v>
      </c>
      <c r="BF469" s="104"/>
      <c r="BG469" s="110" t="s">
        <v>2939</v>
      </c>
      <c r="BH469" s="104" t="s">
        <v>602</v>
      </c>
      <c r="BI469" s="110" t="s">
        <v>137</v>
      </c>
      <c r="BJ469" s="104"/>
      <c r="BK469" s="110" t="s">
        <v>137</v>
      </c>
      <c r="BL469" s="104"/>
      <c r="BM469" s="110" t="s">
        <v>137</v>
      </c>
      <c r="BN469" s="104"/>
      <c r="BO469" s="110" t="s">
        <v>137</v>
      </c>
      <c r="BP469" s="104"/>
      <c r="BQ469" s="110" t="s">
        <v>137</v>
      </c>
      <c r="BR469" s="104"/>
      <c r="BS469" s="110" t="s">
        <v>137</v>
      </c>
      <c r="BT469" s="104"/>
      <c r="BU469" s="110" t="s">
        <v>137</v>
      </c>
      <c r="BV469" s="104"/>
      <c r="BW469" s="110" t="s">
        <v>137</v>
      </c>
      <c r="BX469" s="104"/>
      <c r="BY469" s="110" t="s">
        <v>1235</v>
      </c>
      <c r="BZ469" s="111" t="s">
        <v>1099</v>
      </c>
      <c r="CA469" s="110" t="s">
        <v>137</v>
      </c>
      <c r="CB469" s="104"/>
      <c r="CC469" s="110"/>
      <c r="CD469" s="104"/>
      <c r="CE469" s="110" t="s">
        <v>137</v>
      </c>
      <c r="CF469" s="104"/>
      <c r="CG469" s="110" t="s">
        <v>137</v>
      </c>
      <c r="CH469" s="104"/>
      <c r="CI469" s="110" t="s">
        <v>137</v>
      </c>
      <c r="CJ469" s="104"/>
      <c r="CK469" s="110" t="s">
        <v>137</v>
      </c>
      <c r="CL469" s="104"/>
      <c r="CM469" s="110" t="s">
        <v>137</v>
      </c>
      <c r="CN469" s="104"/>
      <c r="CO469" s="110" t="s">
        <v>137</v>
      </c>
      <c r="CP469" s="104"/>
      <c r="CQ469" s="110" t="s">
        <v>137</v>
      </c>
      <c r="CR469" s="104"/>
      <c r="CS469" s="110" t="s">
        <v>137</v>
      </c>
      <c r="CT469" s="104"/>
      <c r="CU469" s="110" t="s">
        <v>137</v>
      </c>
      <c r="CV469" s="104"/>
      <c r="CW469" s="110" t="s">
        <v>137</v>
      </c>
      <c r="CX469" s="104"/>
      <c r="CY469" s="110" t="s">
        <v>137</v>
      </c>
      <c r="CZ469" s="104"/>
      <c r="DA469" s="110"/>
      <c r="DB469" s="104"/>
    </row>
    <row r="470" spans="1:106">
      <c r="A470" s="104" t="s">
        <v>858</v>
      </c>
      <c r="B470" s="104"/>
      <c r="C470" s="104"/>
      <c r="D470" s="104">
        <v>6</v>
      </c>
      <c r="E470" s="110">
        <v>0</v>
      </c>
      <c r="F470" s="110" t="s">
        <v>2690</v>
      </c>
      <c r="G470" s="110" t="s">
        <v>137</v>
      </c>
      <c r="H470" s="104"/>
      <c r="I470" s="110" t="s">
        <v>137</v>
      </c>
      <c r="J470" s="104"/>
      <c r="K470" s="110" t="s">
        <v>137</v>
      </c>
      <c r="L470" s="104"/>
      <c r="M470" s="110" t="s">
        <v>137</v>
      </c>
      <c r="N470" s="104"/>
      <c r="O470" s="110" t="s">
        <v>137</v>
      </c>
      <c r="P470" s="104"/>
      <c r="Q470" s="110" t="s">
        <v>137</v>
      </c>
      <c r="R470" s="104"/>
      <c r="S470" s="110"/>
      <c r="T470" s="104"/>
      <c r="U470" s="110"/>
      <c r="V470" s="104"/>
      <c r="W470" s="110"/>
      <c r="X470" s="104"/>
      <c r="Y470" s="110" t="s">
        <v>1033</v>
      </c>
      <c r="Z470" s="104" t="s">
        <v>497</v>
      </c>
      <c r="AA470" s="110" t="s">
        <v>137</v>
      </c>
      <c r="AB470" s="104"/>
      <c r="AC470" s="110" t="s">
        <v>137</v>
      </c>
      <c r="AD470" s="104"/>
      <c r="AE470" s="110" t="s">
        <v>137</v>
      </c>
      <c r="AF470" s="104"/>
      <c r="AG470" s="110" t="s">
        <v>137</v>
      </c>
      <c r="AH470" s="104"/>
      <c r="AI470" s="110" t="s">
        <v>997</v>
      </c>
      <c r="AJ470" s="104" t="s">
        <v>541</v>
      </c>
      <c r="AK470" s="110" t="s">
        <v>137</v>
      </c>
      <c r="AL470" s="104"/>
      <c r="AM470" s="110" t="s">
        <v>137</v>
      </c>
      <c r="AN470" s="104"/>
      <c r="AO470" s="110" t="s">
        <v>137</v>
      </c>
      <c r="AP470" s="104"/>
      <c r="AQ470" s="110" t="s">
        <v>1010</v>
      </c>
      <c r="AR470" s="104" t="s">
        <v>75</v>
      </c>
      <c r="AS470" s="110" t="s">
        <v>137</v>
      </c>
      <c r="AT470" s="104"/>
      <c r="AU470" s="110" t="s">
        <v>137</v>
      </c>
      <c r="AV470" s="104"/>
      <c r="AW470" s="110" t="s">
        <v>137</v>
      </c>
      <c r="AX470" s="104"/>
      <c r="AY470" s="110" t="s">
        <v>137</v>
      </c>
      <c r="AZ470" s="104"/>
      <c r="BA470" s="110" t="s">
        <v>137</v>
      </c>
      <c r="BB470" s="104"/>
      <c r="BC470" s="110" t="s">
        <v>137</v>
      </c>
      <c r="BD470" s="104"/>
      <c r="BE470" s="110" t="s">
        <v>137</v>
      </c>
      <c r="BF470" s="104"/>
      <c r="BG470" s="110" t="s">
        <v>2939</v>
      </c>
      <c r="BH470" s="104" t="s">
        <v>602</v>
      </c>
      <c r="BI470" s="110" t="s">
        <v>137</v>
      </c>
      <c r="BJ470" s="104"/>
      <c r="BK470" s="110" t="s">
        <v>137</v>
      </c>
      <c r="BL470" s="104"/>
      <c r="BM470" s="110" t="s">
        <v>137</v>
      </c>
      <c r="BN470" s="104"/>
      <c r="BO470" s="110" t="s">
        <v>137</v>
      </c>
      <c r="BP470" s="104"/>
      <c r="BQ470" s="110" t="s">
        <v>137</v>
      </c>
      <c r="BR470" s="104"/>
      <c r="BS470" s="110" t="s">
        <v>137</v>
      </c>
      <c r="BT470" s="104"/>
      <c r="BU470" s="110" t="s">
        <v>137</v>
      </c>
      <c r="BV470" s="104"/>
      <c r="BW470" s="110" t="s">
        <v>137</v>
      </c>
      <c r="BX470" s="104"/>
      <c r="BY470" s="110" t="s">
        <v>1237</v>
      </c>
      <c r="BZ470" s="111" t="s">
        <v>1100</v>
      </c>
      <c r="CA470" s="110" t="s">
        <v>137</v>
      </c>
      <c r="CB470" s="104"/>
      <c r="CC470" s="110"/>
      <c r="CD470" s="104"/>
      <c r="CE470" s="110" t="s">
        <v>137</v>
      </c>
      <c r="CF470" s="104"/>
      <c r="CG470" s="110" t="s">
        <v>137</v>
      </c>
      <c r="CH470" s="104"/>
      <c r="CI470" s="110" t="s">
        <v>137</v>
      </c>
      <c r="CJ470" s="104"/>
      <c r="CK470" s="110" t="s">
        <v>137</v>
      </c>
      <c r="CL470" s="104"/>
      <c r="CM470" s="110" t="s">
        <v>137</v>
      </c>
      <c r="CN470" s="104"/>
      <c r="CO470" s="110" t="s">
        <v>137</v>
      </c>
      <c r="CP470" s="104"/>
      <c r="CQ470" s="110" t="s">
        <v>137</v>
      </c>
      <c r="CR470" s="104"/>
      <c r="CS470" s="110" t="s">
        <v>137</v>
      </c>
      <c r="CT470" s="104"/>
      <c r="CU470" s="110" t="s">
        <v>137</v>
      </c>
      <c r="CV470" s="104"/>
      <c r="CW470" s="110" t="s">
        <v>137</v>
      </c>
      <c r="CX470" s="104"/>
      <c r="CY470" s="110" t="s">
        <v>137</v>
      </c>
      <c r="CZ470" s="104"/>
      <c r="DA470" s="110"/>
      <c r="DB470" s="104"/>
    </row>
    <row r="471" spans="1:106">
      <c r="A471" s="104" t="s">
        <v>607</v>
      </c>
      <c r="B471" s="104"/>
      <c r="C471" s="104"/>
      <c r="D471" s="104">
        <v>6</v>
      </c>
      <c r="E471" s="110">
        <v>0</v>
      </c>
      <c r="F471" s="110" t="s">
        <v>2690</v>
      </c>
      <c r="G471" s="110" t="s">
        <v>137</v>
      </c>
      <c r="H471" s="104"/>
      <c r="I471" s="110" t="s">
        <v>137</v>
      </c>
      <c r="J471" s="104"/>
      <c r="K471" s="110" t="s">
        <v>137</v>
      </c>
      <c r="L471" s="104"/>
      <c r="M471" s="110" t="s">
        <v>137</v>
      </c>
      <c r="N471" s="104"/>
      <c r="O471" s="110" t="s">
        <v>137</v>
      </c>
      <c r="P471" s="104"/>
      <c r="Q471" s="110" t="s">
        <v>137</v>
      </c>
      <c r="R471" s="104"/>
      <c r="S471" s="110"/>
      <c r="T471" s="104"/>
      <c r="U471" s="110"/>
      <c r="V471" s="104"/>
      <c r="W471" s="110"/>
      <c r="X471" s="104"/>
      <c r="Y471" s="110" t="s">
        <v>1033</v>
      </c>
      <c r="Z471" s="104" t="s">
        <v>497</v>
      </c>
      <c r="AA471" s="110" t="s">
        <v>137</v>
      </c>
      <c r="AB471" s="104"/>
      <c r="AC471" s="110" t="s">
        <v>137</v>
      </c>
      <c r="AD471" s="104"/>
      <c r="AE471" s="110" t="s">
        <v>137</v>
      </c>
      <c r="AF471" s="104"/>
      <c r="AG471" s="110" t="s">
        <v>137</v>
      </c>
      <c r="AH471" s="104"/>
      <c r="AI471" s="110" t="s">
        <v>997</v>
      </c>
      <c r="AJ471" s="104" t="s">
        <v>541</v>
      </c>
      <c r="AK471" s="110" t="s">
        <v>137</v>
      </c>
      <c r="AL471" s="104"/>
      <c r="AM471" s="110" t="s">
        <v>137</v>
      </c>
      <c r="AN471" s="104"/>
      <c r="AO471" s="110" t="s">
        <v>137</v>
      </c>
      <c r="AP471" s="104"/>
      <c r="AQ471" s="110" t="s">
        <v>1010</v>
      </c>
      <c r="AR471" s="104" t="s">
        <v>75</v>
      </c>
      <c r="AS471" s="110" t="s">
        <v>137</v>
      </c>
      <c r="AT471" s="104"/>
      <c r="AU471" s="110" t="s">
        <v>137</v>
      </c>
      <c r="AV471" s="104"/>
      <c r="AW471" s="110" t="s">
        <v>137</v>
      </c>
      <c r="AX471" s="104"/>
      <c r="AY471" s="110" t="s">
        <v>137</v>
      </c>
      <c r="AZ471" s="104"/>
      <c r="BA471" s="110" t="s">
        <v>137</v>
      </c>
      <c r="BB471" s="104"/>
      <c r="BC471" s="110" t="s">
        <v>137</v>
      </c>
      <c r="BD471" s="104"/>
      <c r="BE471" s="110" t="s">
        <v>137</v>
      </c>
      <c r="BF471" s="104"/>
      <c r="BG471" s="110" t="s">
        <v>2940</v>
      </c>
      <c r="BH471" s="104" t="s">
        <v>603</v>
      </c>
      <c r="BI471" s="110" t="s">
        <v>137</v>
      </c>
      <c r="BJ471" s="104"/>
      <c r="BK471" s="110" t="s">
        <v>137</v>
      </c>
      <c r="BL471" s="104"/>
      <c r="BM471" s="110" t="s">
        <v>137</v>
      </c>
      <c r="BN471" s="104"/>
      <c r="BO471" s="110" t="s">
        <v>137</v>
      </c>
      <c r="BP471" s="104"/>
      <c r="BQ471" s="110" t="s">
        <v>137</v>
      </c>
      <c r="BR471" s="104"/>
      <c r="BS471" s="110" t="s">
        <v>137</v>
      </c>
      <c r="BT471" s="104"/>
      <c r="BU471" s="110" t="s">
        <v>137</v>
      </c>
      <c r="BV471" s="104"/>
      <c r="BW471" s="110" t="s">
        <v>137</v>
      </c>
      <c r="BX471" s="104"/>
      <c r="BY471" s="110" t="s">
        <v>1235</v>
      </c>
      <c r="BZ471" s="111" t="s">
        <v>1099</v>
      </c>
      <c r="CA471" s="110" t="s">
        <v>137</v>
      </c>
      <c r="CB471" s="104"/>
      <c r="CC471" s="110"/>
      <c r="CD471" s="104"/>
      <c r="CE471" s="110" t="s">
        <v>137</v>
      </c>
      <c r="CF471" s="104"/>
      <c r="CG471" s="110" t="s">
        <v>137</v>
      </c>
      <c r="CH471" s="104"/>
      <c r="CI471" s="110" t="s">
        <v>137</v>
      </c>
      <c r="CJ471" s="104"/>
      <c r="CK471" s="110" t="s">
        <v>137</v>
      </c>
      <c r="CL471" s="104"/>
      <c r="CM471" s="110" t="s">
        <v>137</v>
      </c>
      <c r="CN471" s="104"/>
      <c r="CO471" s="110" t="s">
        <v>137</v>
      </c>
      <c r="CP471" s="104"/>
      <c r="CQ471" s="110" t="s">
        <v>137</v>
      </c>
      <c r="CR471" s="104"/>
      <c r="CS471" s="110" t="s">
        <v>137</v>
      </c>
      <c r="CT471" s="104"/>
      <c r="CU471" s="110" t="s">
        <v>137</v>
      </c>
      <c r="CV471" s="104"/>
      <c r="CW471" s="110" t="s">
        <v>137</v>
      </c>
      <c r="CX471" s="104"/>
      <c r="CY471" s="110" t="s">
        <v>137</v>
      </c>
      <c r="CZ471" s="104"/>
      <c r="DA471" s="110"/>
      <c r="DB471" s="104"/>
    </row>
    <row r="472" spans="1:106">
      <c r="A472" s="104" t="s">
        <v>859</v>
      </c>
      <c r="B472" s="104"/>
      <c r="C472" s="104"/>
      <c r="D472" s="104">
        <v>6</v>
      </c>
      <c r="E472" s="110">
        <v>0</v>
      </c>
      <c r="F472" s="110" t="s">
        <v>2690</v>
      </c>
      <c r="G472" s="110" t="s">
        <v>137</v>
      </c>
      <c r="H472" s="104"/>
      <c r="I472" s="110" t="s">
        <v>137</v>
      </c>
      <c r="J472" s="104"/>
      <c r="K472" s="110" t="s">
        <v>137</v>
      </c>
      <c r="L472" s="104"/>
      <c r="M472" s="110" t="s">
        <v>137</v>
      </c>
      <c r="N472" s="104"/>
      <c r="O472" s="110" t="s">
        <v>137</v>
      </c>
      <c r="P472" s="104"/>
      <c r="Q472" s="110" t="s">
        <v>137</v>
      </c>
      <c r="R472" s="104"/>
      <c r="S472" s="110"/>
      <c r="T472" s="104"/>
      <c r="U472" s="110"/>
      <c r="V472" s="104"/>
      <c r="W472" s="110"/>
      <c r="X472" s="104"/>
      <c r="Y472" s="110" t="s">
        <v>1033</v>
      </c>
      <c r="Z472" s="104" t="s">
        <v>497</v>
      </c>
      <c r="AA472" s="110" t="s">
        <v>137</v>
      </c>
      <c r="AB472" s="104"/>
      <c r="AC472" s="110" t="s">
        <v>137</v>
      </c>
      <c r="AD472" s="104"/>
      <c r="AE472" s="110" t="s">
        <v>137</v>
      </c>
      <c r="AF472" s="104"/>
      <c r="AG472" s="110" t="s">
        <v>137</v>
      </c>
      <c r="AH472" s="104"/>
      <c r="AI472" s="110" t="s">
        <v>997</v>
      </c>
      <c r="AJ472" s="104" t="s">
        <v>541</v>
      </c>
      <c r="AK472" s="110" t="s">
        <v>137</v>
      </c>
      <c r="AL472" s="104"/>
      <c r="AM472" s="110" t="s">
        <v>137</v>
      </c>
      <c r="AN472" s="104"/>
      <c r="AO472" s="110" t="s">
        <v>137</v>
      </c>
      <c r="AP472" s="104"/>
      <c r="AQ472" s="110" t="s">
        <v>1010</v>
      </c>
      <c r="AR472" s="104" t="s">
        <v>75</v>
      </c>
      <c r="AS472" s="110" t="s">
        <v>137</v>
      </c>
      <c r="AT472" s="104"/>
      <c r="AU472" s="110" t="s">
        <v>137</v>
      </c>
      <c r="AV472" s="104"/>
      <c r="AW472" s="110" t="s">
        <v>137</v>
      </c>
      <c r="AX472" s="104"/>
      <c r="AY472" s="110" t="s">
        <v>137</v>
      </c>
      <c r="AZ472" s="104"/>
      <c r="BA472" s="110" t="s">
        <v>137</v>
      </c>
      <c r="BB472" s="104"/>
      <c r="BC472" s="110" t="s">
        <v>137</v>
      </c>
      <c r="BD472" s="104"/>
      <c r="BE472" s="110" t="s">
        <v>137</v>
      </c>
      <c r="BF472" s="104"/>
      <c r="BG472" s="110" t="s">
        <v>2940</v>
      </c>
      <c r="BH472" s="104" t="s">
        <v>603</v>
      </c>
      <c r="BI472" s="110" t="s">
        <v>137</v>
      </c>
      <c r="BJ472" s="104"/>
      <c r="BK472" s="110" t="s">
        <v>137</v>
      </c>
      <c r="BL472" s="104"/>
      <c r="BM472" s="110" t="s">
        <v>137</v>
      </c>
      <c r="BN472" s="104"/>
      <c r="BO472" s="110" t="s">
        <v>137</v>
      </c>
      <c r="BP472" s="104"/>
      <c r="BQ472" s="110" t="s">
        <v>137</v>
      </c>
      <c r="BR472" s="104"/>
      <c r="BS472" s="110" t="s">
        <v>137</v>
      </c>
      <c r="BT472" s="104"/>
      <c r="BU472" s="110" t="s">
        <v>137</v>
      </c>
      <c r="BV472" s="104"/>
      <c r="BW472" s="110" t="s">
        <v>137</v>
      </c>
      <c r="BX472" s="104"/>
      <c r="BY472" s="110" t="s">
        <v>1237</v>
      </c>
      <c r="BZ472" s="111" t="s">
        <v>1100</v>
      </c>
      <c r="CA472" s="110" t="s">
        <v>137</v>
      </c>
      <c r="CB472" s="104"/>
      <c r="CC472" s="110"/>
      <c r="CD472" s="104"/>
      <c r="CE472" s="110" t="s">
        <v>137</v>
      </c>
      <c r="CF472" s="104"/>
      <c r="CG472" s="110" t="s">
        <v>137</v>
      </c>
      <c r="CH472" s="104"/>
      <c r="CI472" s="110" t="s">
        <v>137</v>
      </c>
      <c r="CJ472" s="104"/>
      <c r="CK472" s="110" t="s">
        <v>137</v>
      </c>
      <c r="CL472" s="104"/>
      <c r="CM472" s="110" t="s">
        <v>137</v>
      </c>
      <c r="CN472" s="104"/>
      <c r="CO472" s="110" t="s">
        <v>137</v>
      </c>
      <c r="CP472" s="104"/>
      <c r="CQ472" s="110" t="s">
        <v>137</v>
      </c>
      <c r="CR472" s="104"/>
      <c r="CS472" s="110" t="s">
        <v>137</v>
      </c>
      <c r="CT472" s="104"/>
      <c r="CU472" s="110" t="s">
        <v>137</v>
      </c>
      <c r="CV472" s="104"/>
      <c r="CW472" s="110" t="s">
        <v>137</v>
      </c>
      <c r="CX472" s="104"/>
      <c r="CY472" s="110" t="s">
        <v>137</v>
      </c>
      <c r="CZ472" s="104"/>
      <c r="DA472" s="110"/>
      <c r="DB472" s="104"/>
    </row>
    <row r="473" spans="1:106">
      <c r="A473" s="104" t="s">
        <v>607</v>
      </c>
      <c r="B473" s="104"/>
      <c r="C473" s="104"/>
      <c r="D473" s="104">
        <v>6</v>
      </c>
      <c r="E473" s="110">
        <v>0</v>
      </c>
      <c r="F473" s="110" t="s">
        <v>2690</v>
      </c>
      <c r="G473" s="110" t="s">
        <v>137</v>
      </c>
      <c r="H473" s="104"/>
      <c r="I473" s="110" t="s">
        <v>137</v>
      </c>
      <c r="J473" s="104"/>
      <c r="K473" s="110" t="s">
        <v>137</v>
      </c>
      <c r="L473" s="104"/>
      <c r="M473" s="110" t="s">
        <v>137</v>
      </c>
      <c r="N473" s="104"/>
      <c r="O473" s="110" t="s">
        <v>137</v>
      </c>
      <c r="P473" s="104"/>
      <c r="Q473" s="110" t="s">
        <v>137</v>
      </c>
      <c r="R473" s="104"/>
      <c r="S473" s="110"/>
      <c r="T473" s="104"/>
      <c r="U473" s="110"/>
      <c r="V473" s="104"/>
      <c r="W473" s="110"/>
      <c r="X473" s="104"/>
      <c r="Y473" s="110" t="s">
        <v>1033</v>
      </c>
      <c r="Z473" s="104" t="s">
        <v>497</v>
      </c>
      <c r="AA473" s="110" t="s">
        <v>137</v>
      </c>
      <c r="AB473" s="104"/>
      <c r="AC473" s="110" t="s">
        <v>137</v>
      </c>
      <c r="AD473" s="104"/>
      <c r="AE473" s="110" t="s">
        <v>137</v>
      </c>
      <c r="AF473" s="104"/>
      <c r="AG473" s="110" t="s">
        <v>137</v>
      </c>
      <c r="AH473" s="104"/>
      <c r="AI473" s="110" t="s">
        <v>997</v>
      </c>
      <c r="AJ473" s="104" t="s">
        <v>541</v>
      </c>
      <c r="AK473" s="110" t="s">
        <v>137</v>
      </c>
      <c r="AL473" s="104"/>
      <c r="AM473" s="110" t="s">
        <v>137</v>
      </c>
      <c r="AN473" s="104"/>
      <c r="AO473" s="110" t="s">
        <v>137</v>
      </c>
      <c r="AP473" s="104"/>
      <c r="AQ473" s="110" t="s">
        <v>1010</v>
      </c>
      <c r="AR473" s="104" t="s">
        <v>75</v>
      </c>
      <c r="AS473" s="110" t="s">
        <v>137</v>
      </c>
      <c r="AT473" s="104"/>
      <c r="AU473" s="110" t="s">
        <v>137</v>
      </c>
      <c r="AV473" s="104"/>
      <c r="AW473" s="110" t="s">
        <v>137</v>
      </c>
      <c r="AX473" s="104"/>
      <c r="AY473" s="110" t="s">
        <v>137</v>
      </c>
      <c r="AZ473" s="104"/>
      <c r="BA473" s="110" t="s">
        <v>137</v>
      </c>
      <c r="BB473" s="104"/>
      <c r="BC473" s="110" t="s">
        <v>137</v>
      </c>
      <c r="BD473" s="104"/>
      <c r="BE473" s="110" t="s">
        <v>137</v>
      </c>
      <c r="BF473" s="104"/>
      <c r="BG473" s="110" t="s">
        <v>2941</v>
      </c>
      <c r="BH473" s="104" t="s">
        <v>604</v>
      </c>
      <c r="BI473" s="110" t="s">
        <v>137</v>
      </c>
      <c r="BJ473" s="104"/>
      <c r="BK473" s="110" t="s">
        <v>137</v>
      </c>
      <c r="BL473" s="104"/>
      <c r="BM473" s="110" t="s">
        <v>137</v>
      </c>
      <c r="BN473" s="104"/>
      <c r="BO473" s="110" t="s">
        <v>137</v>
      </c>
      <c r="BP473" s="104"/>
      <c r="BQ473" s="110" t="s">
        <v>137</v>
      </c>
      <c r="BR473" s="104"/>
      <c r="BS473" s="110" t="s">
        <v>137</v>
      </c>
      <c r="BT473" s="104"/>
      <c r="BU473" s="110" t="s">
        <v>137</v>
      </c>
      <c r="BV473" s="104"/>
      <c r="BW473" s="110" t="s">
        <v>137</v>
      </c>
      <c r="BX473" s="104"/>
      <c r="BY473" s="110" t="s">
        <v>1235</v>
      </c>
      <c r="BZ473" s="111" t="s">
        <v>1099</v>
      </c>
      <c r="CA473" s="110" t="s">
        <v>137</v>
      </c>
      <c r="CB473" s="104"/>
      <c r="CC473" s="110"/>
      <c r="CD473" s="104"/>
      <c r="CE473" s="110" t="s">
        <v>137</v>
      </c>
      <c r="CF473" s="104"/>
      <c r="CG473" s="110" t="s">
        <v>137</v>
      </c>
      <c r="CH473" s="104"/>
      <c r="CI473" s="110" t="s">
        <v>137</v>
      </c>
      <c r="CJ473" s="104"/>
      <c r="CK473" s="110" t="s">
        <v>137</v>
      </c>
      <c r="CL473" s="104"/>
      <c r="CM473" s="110" t="s">
        <v>137</v>
      </c>
      <c r="CN473" s="104"/>
      <c r="CO473" s="110" t="s">
        <v>137</v>
      </c>
      <c r="CP473" s="104"/>
      <c r="CQ473" s="110" t="s">
        <v>137</v>
      </c>
      <c r="CR473" s="104"/>
      <c r="CS473" s="110" t="s">
        <v>137</v>
      </c>
      <c r="CT473" s="104"/>
      <c r="CU473" s="110" t="s">
        <v>137</v>
      </c>
      <c r="CV473" s="104"/>
      <c r="CW473" s="110" t="s">
        <v>137</v>
      </c>
      <c r="CX473" s="104"/>
      <c r="CY473" s="110" t="s">
        <v>137</v>
      </c>
      <c r="CZ473" s="104"/>
      <c r="DA473" s="110"/>
      <c r="DB473" s="104"/>
    </row>
    <row r="474" spans="1:106">
      <c r="A474" s="104" t="s">
        <v>860</v>
      </c>
      <c r="B474" s="104"/>
      <c r="C474" s="104"/>
      <c r="D474" s="104">
        <v>6</v>
      </c>
      <c r="E474" s="110">
        <v>0</v>
      </c>
      <c r="F474" s="110" t="s">
        <v>2690</v>
      </c>
      <c r="G474" s="110" t="s">
        <v>137</v>
      </c>
      <c r="H474" s="104"/>
      <c r="I474" s="110" t="s">
        <v>137</v>
      </c>
      <c r="J474" s="104"/>
      <c r="K474" s="110" t="s">
        <v>137</v>
      </c>
      <c r="L474" s="104"/>
      <c r="M474" s="110" t="s">
        <v>137</v>
      </c>
      <c r="N474" s="104"/>
      <c r="O474" s="110" t="s">
        <v>137</v>
      </c>
      <c r="P474" s="104"/>
      <c r="Q474" s="110" t="s">
        <v>137</v>
      </c>
      <c r="R474" s="104"/>
      <c r="S474" s="110"/>
      <c r="T474" s="104"/>
      <c r="U474" s="110"/>
      <c r="V474" s="104"/>
      <c r="W474" s="110"/>
      <c r="X474" s="104"/>
      <c r="Y474" s="110" t="s">
        <v>1033</v>
      </c>
      <c r="Z474" s="104" t="s">
        <v>497</v>
      </c>
      <c r="AA474" s="110" t="s">
        <v>137</v>
      </c>
      <c r="AB474" s="104"/>
      <c r="AC474" s="110" t="s">
        <v>137</v>
      </c>
      <c r="AD474" s="104"/>
      <c r="AE474" s="110" t="s">
        <v>137</v>
      </c>
      <c r="AF474" s="104"/>
      <c r="AG474" s="110" t="s">
        <v>137</v>
      </c>
      <c r="AH474" s="104"/>
      <c r="AI474" s="110" t="s">
        <v>997</v>
      </c>
      <c r="AJ474" s="104" t="s">
        <v>541</v>
      </c>
      <c r="AK474" s="110" t="s">
        <v>137</v>
      </c>
      <c r="AL474" s="104"/>
      <c r="AM474" s="110" t="s">
        <v>137</v>
      </c>
      <c r="AN474" s="104"/>
      <c r="AO474" s="110" t="s">
        <v>137</v>
      </c>
      <c r="AP474" s="104"/>
      <c r="AQ474" s="110" t="s">
        <v>1010</v>
      </c>
      <c r="AR474" s="104" t="s">
        <v>75</v>
      </c>
      <c r="AS474" s="110" t="s">
        <v>137</v>
      </c>
      <c r="AT474" s="104"/>
      <c r="AU474" s="110" t="s">
        <v>137</v>
      </c>
      <c r="AV474" s="104"/>
      <c r="AW474" s="110" t="s">
        <v>137</v>
      </c>
      <c r="AX474" s="104"/>
      <c r="AY474" s="110" t="s">
        <v>137</v>
      </c>
      <c r="AZ474" s="104"/>
      <c r="BA474" s="110" t="s">
        <v>137</v>
      </c>
      <c r="BB474" s="104"/>
      <c r="BC474" s="110" t="s">
        <v>137</v>
      </c>
      <c r="BD474" s="104"/>
      <c r="BE474" s="110" t="s">
        <v>137</v>
      </c>
      <c r="BF474" s="104"/>
      <c r="BG474" s="110" t="s">
        <v>2941</v>
      </c>
      <c r="BH474" s="104" t="s">
        <v>604</v>
      </c>
      <c r="BI474" s="110" t="s">
        <v>137</v>
      </c>
      <c r="BJ474" s="104"/>
      <c r="BK474" s="110" t="s">
        <v>137</v>
      </c>
      <c r="BL474" s="104"/>
      <c r="BM474" s="110" t="s">
        <v>137</v>
      </c>
      <c r="BN474" s="104"/>
      <c r="BO474" s="110" t="s">
        <v>137</v>
      </c>
      <c r="BP474" s="104"/>
      <c r="BQ474" s="110" t="s">
        <v>137</v>
      </c>
      <c r="BR474" s="104"/>
      <c r="BS474" s="110" t="s">
        <v>137</v>
      </c>
      <c r="BT474" s="104"/>
      <c r="BU474" s="110" t="s">
        <v>137</v>
      </c>
      <c r="BV474" s="104"/>
      <c r="BW474" s="110" t="s">
        <v>137</v>
      </c>
      <c r="BX474" s="104"/>
      <c r="BY474" s="110" t="s">
        <v>1237</v>
      </c>
      <c r="BZ474" s="111" t="s">
        <v>1100</v>
      </c>
      <c r="CA474" s="110" t="s">
        <v>137</v>
      </c>
      <c r="CB474" s="104"/>
      <c r="CC474" s="110"/>
      <c r="CD474" s="104"/>
      <c r="CE474" s="110" t="s">
        <v>137</v>
      </c>
      <c r="CF474" s="104"/>
      <c r="CG474" s="110" t="s">
        <v>137</v>
      </c>
      <c r="CH474" s="104"/>
      <c r="CI474" s="110" t="s">
        <v>137</v>
      </c>
      <c r="CJ474" s="104"/>
      <c r="CK474" s="110" t="s">
        <v>137</v>
      </c>
      <c r="CL474" s="104"/>
      <c r="CM474" s="110" t="s">
        <v>137</v>
      </c>
      <c r="CN474" s="104"/>
      <c r="CO474" s="110" t="s">
        <v>137</v>
      </c>
      <c r="CP474" s="104"/>
      <c r="CQ474" s="110" t="s">
        <v>137</v>
      </c>
      <c r="CR474" s="104"/>
      <c r="CS474" s="110" t="s">
        <v>137</v>
      </c>
      <c r="CT474" s="104"/>
      <c r="CU474" s="110" t="s">
        <v>137</v>
      </c>
      <c r="CV474" s="104"/>
      <c r="CW474" s="110" t="s">
        <v>137</v>
      </c>
      <c r="CX474" s="104"/>
      <c r="CY474" s="110" t="s">
        <v>137</v>
      </c>
      <c r="CZ474" s="104"/>
      <c r="DA474" s="110"/>
      <c r="DB474" s="104"/>
    </row>
    <row r="475" spans="1:106">
      <c r="A475" s="104" t="s">
        <v>607</v>
      </c>
      <c r="B475" s="104"/>
      <c r="C475" s="104"/>
      <c r="D475" s="104">
        <v>6</v>
      </c>
      <c r="E475" s="110">
        <v>0</v>
      </c>
      <c r="F475" s="110" t="s">
        <v>2690</v>
      </c>
      <c r="G475" s="110" t="s">
        <v>137</v>
      </c>
      <c r="H475" s="104"/>
      <c r="I475" s="110" t="s">
        <v>137</v>
      </c>
      <c r="J475" s="104"/>
      <c r="K475" s="110" t="s">
        <v>137</v>
      </c>
      <c r="L475" s="104"/>
      <c r="M475" s="110" t="s">
        <v>137</v>
      </c>
      <c r="N475" s="104"/>
      <c r="O475" s="110" t="s">
        <v>137</v>
      </c>
      <c r="P475" s="104"/>
      <c r="Q475" s="110" t="s">
        <v>137</v>
      </c>
      <c r="R475" s="104"/>
      <c r="S475" s="110"/>
      <c r="T475" s="104"/>
      <c r="U475" s="110"/>
      <c r="V475" s="104"/>
      <c r="W475" s="110"/>
      <c r="X475" s="104"/>
      <c r="Y475" s="110" t="s">
        <v>1033</v>
      </c>
      <c r="Z475" s="104" t="s">
        <v>497</v>
      </c>
      <c r="AA475" s="110" t="s">
        <v>137</v>
      </c>
      <c r="AB475" s="104"/>
      <c r="AC475" s="110" t="s">
        <v>137</v>
      </c>
      <c r="AD475" s="104"/>
      <c r="AE475" s="110" t="s">
        <v>137</v>
      </c>
      <c r="AF475" s="104"/>
      <c r="AG475" s="110" t="s">
        <v>137</v>
      </c>
      <c r="AH475" s="104"/>
      <c r="AI475" s="110" t="s">
        <v>997</v>
      </c>
      <c r="AJ475" s="104" t="s">
        <v>541</v>
      </c>
      <c r="AK475" s="110" t="s">
        <v>137</v>
      </c>
      <c r="AL475" s="104"/>
      <c r="AM475" s="110" t="s">
        <v>137</v>
      </c>
      <c r="AN475" s="104"/>
      <c r="AO475" s="110" t="s">
        <v>137</v>
      </c>
      <c r="AP475" s="104"/>
      <c r="AQ475" s="110" t="s">
        <v>1010</v>
      </c>
      <c r="AR475" s="104" t="s">
        <v>75</v>
      </c>
      <c r="AS475" s="110" t="s">
        <v>137</v>
      </c>
      <c r="AT475" s="104"/>
      <c r="AU475" s="110" t="s">
        <v>137</v>
      </c>
      <c r="AV475" s="104"/>
      <c r="AW475" s="110" t="s">
        <v>137</v>
      </c>
      <c r="AX475" s="104"/>
      <c r="AY475" s="110" t="s">
        <v>137</v>
      </c>
      <c r="AZ475" s="104"/>
      <c r="BA475" s="110" t="s">
        <v>137</v>
      </c>
      <c r="BB475" s="104"/>
      <c r="BC475" s="110" t="s">
        <v>137</v>
      </c>
      <c r="BD475" s="104"/>
      <c r="BE475" s="110" t="s">
        <v>137</v>
      </c>
      <c r="BF475" s="104"/>
      <c r="BG475" s="110" t="s">
        <v>2942</v>
      </c>
      <c r="BH475" s="104" t="s">
        <v>605</v>
      </c>
      <c r="BI475" s="110" t="s">
        <v>137</v>
      </c>
      <c r="BJ475" s="104"/>
      <c r="BK475" s="110" t="s">
        <v>137</v>
      </c>
      <c r="BL475" s="104"/>
      <c r="BM475" s="110" t="s">
        <v>137</v>
      </c>
      <c r="BN475" s="104"/>
      <c r="BO475" s="110" t="s">
        <v>137</v>
      </c>
      <c r="BP475" s="104"/>
      <c r="BQ475" s="110" t="s">
        <v>137</v>
      </c>
      <c r="BR475" s="104"/>
      <c r="BS475" s="110" t="s">
        <v>137</v>
      </c>
      <c r="BT475" s="104"/>
      <c r="BU475" s="110" t="s">
        <v>137</v>
      </c>
      <c r="BV475" s="104"/>
      <c r="BW475" s="110" t="s">
        <v>137</v>
      </c>
      <c r="BX475" s="104"/>
      <c r="BY475" s="110" t="s">
        <v>1235</v>
      </c>
      <c r="BZ475" s="111" t="s">
        <v>1099</v>
      </c>
      <c r="CA475" s="110" t="s">
        <v>137</v>
      </c>
      <c r="CB475" s="104"/>
      <c r="CC475" s="110"/>
      <c r="CD475" s="104"/>
      <c r="CE475" s="110" t="s">
        <v>137</v>
      </c>
      <c r="CF475" s="104"/>
      <c r="CG475" s="110" t="s">
        <v>137</v>
      </c>
      <c r="CH475" s="104"/>
      <c r="CI475" s="110" t="s">
        <v>137</v>
      </c>
      <c r="CJ475" s="104"/>
      <c r="CK475" s="110" t="s">
        <v>137</v>
      </c>
      <c r="CL475" s="104"/>
      <c r="CM475" s="110" t="s">
        <v>137</v>
      </c>
      <c r="CN475" s="104"/>
      <c r="CO475" s="110" t="s">
        <v>137</v>
      </c>
      <c r="CP475" s="104"/>
      <c r="CQ475" s="110" t="s">
        <v>137</v>
      </c>
      <c r="CR475" s="104"/>
      <c r="CS475" s="110" t="s">
        <v>137</v>
      </c>
      <c r="CT475" s="104"/>
      <c r="CU475" s="110" t="s">
        <v>137</v>
      </c>
      <c r="CV475" s="104"/>
      <c r="CW475" s="110" t="s">
        <v>137</v>
      </c>
      <c r="CX475" s="104"/>
      <c r="CY475" s="110" t="s">
        <v>137</v>
      </c>
      <c r="CZ475" s="104"/>
      <c r="DA475" s="110"/>
      <c r="DB475" s="104"/>
    </row>
    <row r="476" spans="1:106">
      <c r="A476" s="104" t="s">
        <v>861</v>
      </c>
      <c r="B476" s="104"/>
      <c r="C476" s="104"/>
      <c r="D476" s="104">
        <v>6</v>
      </c>
      <c r="E476" s="110">
        <v>0</v>
      </c>
      <c r="F476" s="110" t="s">
        <v>2690</v>
      </c>
      <c r="G476" s="110" t="s">
        <v>137</v>
      </c>
      <c r="H476" s="104"/>
      <c r="I476" s="110" t="s">
        <v>137</v>
      </c>
      <c r="J476" s="104"/>
      <c r="K476" s="110" t="s">
        <v>137</v>
      </c>
      <c r="L476" s="104"/>
      <c r="M476" s="110" t="s">
        <v>137</v>
      </c>
      <c r="N476" s="104"/>
      <c r="O476" s="110" t="s">
        <v>137</v>
      </c>
      <c r="P476" s="104"/>
      <c r="Q476" s="110" t="s">
        <v>137</v>
      </c>
      <c r="R476" s="104"/>
      <c r="S476" s="110"/>
      <c r="T476" s="104"/>
      <c r="U476" s="110"/>
      <c r="V476" s="104"/>
      <c r="W476" s="110"/>
      <c r="X476" s="104"/>
      <c r="Y476" s="110" t="s">
        <v>1033</v>
      </c>
      <c r="Z476" s="104" t="s">
        <v>497</v>
      </c>
      <c r="AA476" s="110" t="s">
        <v>137</v>
      </c>
      <c r="AB476" s="104"/>
      <c r="AC476" s="110" t="s">
        <v>137</v>
      </c>
      <c r="AD476" s="104"/>
      <c r="AE476" s="110" t="s">
        <v>137</v>
      </c>
      <c r="AF476" s="104"/>
      <c r="AG476" s="110" t="s">
        <v>137</v>
      </c>
      <c r="AH476" s="104"/>
      <c r="AI476" s="110" t="s">
        <v>997</v>
      </c>
      <c r="AJ476" s="104" t="s">
        <v>541</v>
      </c>
      <c r="AK476" s="110" t="s">
        <v>137</v>
      </c>
      <c r="AL476" s="104"/>
      <c r="AM476" s="110" t="s">
        <v>137</v>
      </c>
      <c r="AN476" s="104"/>
      <c r="AO476" s="110" t="s">
        <v>137</v>
      </c>
      <c r="AP476" s="104"/>
      <c r="AQ476" s="110" t="s">
        <v>1010</v>
      </c>
      <c r="AR476" s="104" t="s">
        <v>75</v>
      </c>
      <c r="AS476" s="110" t="s">
        <v>137</v>
      </c>
      <c r="AT476" s="104"/>
      <c r="AU476" s="110" t="s">
        <v>137</v>
      </c>
      <c r="AV476" s="104"/>
      <c r="AW476" s="110" t="s">
        <v>137</v>
      </c>
      <c r="AX476" s="104"/>
      <c r="AY476" s="110" t="s">
        <v>137</v>
      </c>
      <c r="AZ476" s="104"/>
      <c r="BA476" s="110" t="s">
        <v>137</v>
      </c>
      <c r="BB476" s="104"/>
      <c r="BC476" s="110" t="s">
        <v>137</v>
      </c>
      <c r="BD476" s="104"/>
      <c r="BE476" s="110" t="s">
        <v>137</v>
      </c>
      <c r="BF476" s="104"/>
      <c r="BG476" s="110" t="s">
        <v>2942</v>
      </c>
      <c r="BH476" s="104" t="s">
        <v>605</v>
      </c>
      <c r="BI476" s="110" t="s">
        <v>137</v>
      </c>
      <c r="BJ476" s="104"/>
      <c r="BK476" s="110" t="s">
        <v>137</v>
      </c>
      <c r="BL476" s="104"/>
      <c r="BM476" s="110" t="s">
        <v>137</v>
      </c>
      <c r="BN476" s="104"/>
      <c r="BO476" s="110" t="s">
        <v>137</v>
      </c>
      <c r="BP476" s="104"/>
      <c r="BQ476" s="110" t="s">
        <v>137</v>
      </c>
      <c r="BR476" s="104"/>
      <c r="BS476" s="110" t="s">
        <v>137</v>
      </c>
      <c r="BT476" s="104"/>
      <c r="BU476" s="110" t="s">
        <v>137</v>
      </c>
      <c r="BV476" s="104"/>
      <c r="BW476" s="110" t="s">
        <v>137</v>
      </c>
      <c r="BX476" s="104"/>
      <c r="BY476" s="110" t="s">
        <v>1237</v>
      </c>
      <c r="BZ476" s="111" t="s">
        <v>1100</v>
      </c>
      <c r="CA476" s="110" t="s">
        <v>137</v>
      </c>
      <c r="CB476" s="104"/>
      <c r="CC476" s="110"/>
      <c r="CD476" s="104"/>
      <c r="CE476" s="110" t="s">
        <v>137</v>
      </c>
      <c r="CF476" s="104"/>
      <c r="CG476" s="110" t="s">
        <v>137</v>
      </c>
      <c r="CH476" s="104"/>
      <c r="CI476" s="110" t="s">
        <v>137</v>
      </c>
      <c r="CJ476" s="104"/>
      <c r="CK476" s="110" t="s">
        <v>137</v>
      </c>
      <c r="CL476" s="104"/>
      <c r="CM476" s="110" t="s">
        <v>137</v>
      </c>
      <c r="CN476" s="104"/>
      <c r="CO476" s="110" t="s">
        <v>137</v>
      </c>
      <c r="CP476" s="104"/>
      <c r="CQ476" s="110" t="s">
        <v>137</v>
      </c>
      <c r="CR476" s="104"/>
      <c r="CS476" s="110" t="s">
        <v>137</v>
      </c>
      <c r="CT476" s="104"/>
      <c r="CU476" s="110" t="s">
        <v>137</v>
      </c>
      <c r="CV476" s="104"/>
      <c r="CW476" s="110" t="s">
        <v>137</v>
      </c>
      <c r="CX476" s="104"/>
      <c r="CY476" s="110" t="s">
        <v>137</v>
      </c>
      <c r="CZ476" s="104"/>
      <c r="DA476" s="110"/>
      <c r="DB476" s="104"/>
    </row>
    <row r="477" spans="1:106">
      <c r="A477" s="104" t="s">
        <v>607</v>
      </c>
      <c r="B477" s="104"/>
      <c r="C477" s="104"/>
      <c r="D477" s="104">
        <v>6</v>
      </c>
      <c r="E477" s="110">
        <v>0</v>
      </c>
      <c r="F477" s="110" t="s">
        <v>2690</v>
      </c>
      <c r="G477" s="110" t="s">
        <v>137</v>
      </c>
      <c r="H477" s="104"/>
      <c r="I477" s="110" t="s">
        <v>137</v>
      </c>
      <c r="J477" s="104"/>
      <c r="K477" s="110" t="s">
        <v>137</v>
      </c>
      <c r="L477" s="104"/>
      <c r="M477" s="110" t="s">
        <v>137</v>
      </c>
      <c r="N477" s="104"/>
      <c r="O477" s="110" t="s">
        <v>137</v>
      </c>
      <c r="P477" s="104"/>
      <c r="Q477" s="110" t="s">
        <v>137</v>
      </c>
      <c r="R477" s="104"/>
      <c r="S477" s="110"/>
      <c r="T477" s="104"/>
      <c r="U477" s="110"/>
      <c r="V477" s="104"/>
      <c r="W477" s="110"/>
      <c r="X477" s="104"/>
      <c r="Y477" s="110" t="s">
        <v>1033</v>
      </c>
      <c r="Z477" s="104" t="s">
        <v>497</v>
      </c>
      <c r="AA477" s="110" t="s">
        <v>137</v>
      </c>
      <c r="AB477" s="104"/>
      <c r="AC477" s="110" t="s">
        <v>137</v>
      </c>
      <c r="AD477" s="104"/>
      <c r="AE477" s="110" t="s">
        <v>137</v>
      </c>
      <c r="AF477" s="104"/>
      <c r="AG477" s="110" t="s">
        <v>137</v>
      </c>
      <c r="AH477" s="104"/>
      <c r="AI477" s="110" t="s">
        <v>997</v>
      </c>
      <c r="AJ477" s="104" t="s">
        <v>541</v>
      </c>
      <c r="AK477" s="110" t="s">
        <v>137</v>
      </c>
      <c r="AL477" s="104"/>
      <c r="AM477" s="110" t="s">
        <v>137</v>
      </c>
      <c r="AN477" s="104"/>
      <c r="AO477" s="110" t="s">
        <v>137</v>
      </c>
      <c r="AP477" s="104"/>
      <c r="AQ477" s="110" t="s">
        <v>1010</v>
      </c>
      <c r="AR477" s="104" t="s">
        <v>75</v>
      </c>
      <c r="AS477" s="110" t="s">
        <v>137</v>
      </c>
      <c r="AT477" s="104"/>
      <c r="AU477" s="110" t="s">
        <v>137</v>
      </c>
      <c r="AV477" s="104"/>
      <c r="AW477" s="110" t="s">
        <v>137</v>
      </c>
      <c r="AX477" s="104"/>
      <c r="AY477" s="110" t="s">
        <v>137</v>
      </c>
      <c r="AZ477" s="104"/>
      <c r="BA477" s="110" t="s">
        <v>137</v>
      </c>
      <c r="BB477" s="104"/>
      <c r="BC477" s="110" t="s">
        <v>137</v>
      </c>
      <c r="BD477" s="104"/>
      <c r="BE477" s="110" t="s">
        <v>137</v>
      </c>
      <c r="BF477" s="104"/>
      <c r="BG477" s="110" t="s">
        <v>2943</v>
      </c>
      <c r="BH477" s="104" t="s">
        <v>606</v>
      </c>
      <c r="BI477" s="110" t="s">
        <v>137</v>
      </c>
      <c r="BJ477" s="104"/>
      <c r="BK477" s="110" t="s">
        <v>137</v>
      </c>
      <c r="BL477" s="104"/>
      <c r="BM477" s="110" t="s">
        <v>137</v>
      </c>
      <c r="BN477" s="104"/>
      <c r="BO477" s="110" t="s">
        <v>137</v>
      </c>
      <c r="BP477" s="104"/>
      <c r="BQ477" s="110" t="s">
        <v>137</v>
      </c>
      <c r="BR477" s="104"/>
      <c r="BS477" s="110" t="s">
        <v>137</v>
      </c>
      <c r="BT477" s="104"/>
      <c r="BU477" s="110" t="s">
        <v>137</v>
      </c>
      <c r="BV477" s="104"/>
      <c r="BW477" s="110" t="s">
        <v>137</v>
      </c>
      <c r="BX477" s="104"/>
      <c r="BY477" s="110" t="s">
        <v>1235</v>
      </c>
      <c r="BZ477" s="111" t="s">
        <v>1099</v>
      </c>
      <c r="CA477" s="110" t="s">
        <v>137</v>
      </c>
      <c r="CB477" s="104"/>
      <c r="CC477" s="110"/>
      <c r="CD477" s="104"/>
      <c r="CE477" s="110" t="s">
        <v>137</v>
      </c>
      <c r="CF477" s="104"/>
      <c r="CG477" s="110" t="s">
        <v>137</v>
      </c>
      <c r="CH477" s="104"/>
      <c r="CI477" s="110" t="s">
        <v>137</v>
      </c>
      <c r="CJ477" s="104"/>
      <c r="CK477" s="110" t="s">
        <v>137</v>
      </c>
      <c r="CL477" s="104"/>
      <c r="CM477" s="110" t="s">
        <v>137</v>
      </c>
      <c r="CN477" s="104"/>
      <c r="CO477" s="110" t="s">
        <v>137</v>
      </c>
      <c r="CP477" s="104"/>
      <c r="CQ477" s="110" t="s">
        <v>137</v>
      </c>
      <c r="CR477" s="104"/>
      <c r="CS477" s="110" t="s">
        <v>137</v>
      </c>
      <c r="CT477" s="104"/>
      <c r="CU477" s="110" t="s">
        <v>137</v>
      </c>
      <c r="CV477" s="104"/>
      <c r="CW477" s="110" t="s">
        <v>137</v>
      </c>
      <c r="CX477" s="104"/>
      <c r="CY477" s="110" t="s">
        <v>137</v>
      </c>
      <c r="CZ477" s="104"/>
      <c r="DA477" s="110"/>
      <c r="DB477" s="104"/>
    </row>
    <row r="478" spans="1:106">
      <c r="A478" s="104" t="s">
        <v>862</v>
      </c>
      <c r="B478" s="104"/>
      <c r="C478" s="104"/>
      <c r="D478" s="104">
        <v>6</v>
      </c>
      <c r="E478" s="110">
        <v>0</v>
      </c>
      <c r="F478" s="110" t="s">
        <v>2690</v>
      </c>
      <c r="G478" s="110" t="s">
        <v>137</v>
      </c>
      <c r="H478" s="104"/>
      <c r="I478" s="110" t="s">
        <v>137</v>
      </c>
      <c r="J478" s="104"/>
      <c r="K478" s="110" t="s">
        <v>137</v>
      </c>
      <c r="L478" s="104"/>
      <c r="M478" s="110" t="s">
        <v>137</v>
      </c>
      <c r="N478" s="104"/>
      <c r="O478" s="110" t="s">
        <v>137</v>
      </c>
      <c r="P478" s="104"/>
      <c r="Q478" s="110" t="s">
        <v>137</v>
      </c>
      <c r="R478" s="104"/>
      <c r="S478" s="110"/>
      <c r="T478" s="104"/>
      <c r="U478" s="110"/>
      <c r="V478" s="104"/>
      <c r="W478" s="110"/>
      <c r="X478" s="104"/>
      <c r="Y478" s="110" t="s">
        <v>1033</v>
      </c>
      <c r="Z478" s="104" t="s">
        <v>497</v>
      </c>
      <c r="AA478" s="110" t="s">
        <v>137</v>
      </c>
      <c r="AB478" s="104"/>
      <c r="AC478" s="110" t="s">
        <v>137</v>
      </c>
      <c r="AD478" s="104"/>
      <c r="AE478" s="110" t="s">
        <v>137</v>
      </c>
      <c r="AF478" s="104"/>
      <c r="AG478" s="110" t="s">
        <v>137</v>
      </c>
      <c r="AH478" s="104"/>
      <c r="AI478" s="110" t="s">
        <v>997</v>
      </c>
      <c r="AJ478" s="104" t="s">
        <v>541</v>
      </c>
      <c r="AK478" s="110" t="s">
        <v>137</v>
      </c>
      <c r="AL478" s="104"/>
      <c r="AM478" s="110" t="s">
        <v>137</v>
      </c>
      <c r="AN478" s="104"/>
      <c r="AO478" s="110" t="s">
        <v>137</v>
      </c>
      <c r="AP478" s="104"/>
      <c r="AQ478" s="110" t="s">
        <v>1010</v>
      </c>
      <c r="AR478" s="104" t="s">
        <v>75</v>
      </c>
      <c r="AS478" s="110" t="s">
        <v>137</v>
      </c>
      <c r="AT478" s="104"/>
      <c r="AU478" s="110" t="s">
        <v>137</v>
      </c>
      <c r="AV478" s="104"/>
      <c r="AW478" s="110" t="s">
        <v>137</v>
      </c>
      <c r="AX478" s="104"/>
      <c r="AY478" s="110" t="s">
        <v>137</v>
      </c>
      <c r="AZ478" s="104"/>
      <c r="BA478" s="110" t="s">
        <v>137</v>
      </c>
      <c r="BB478" s="104"/>
      <c r="BC478" s="110" t="s">
        <v>137</v>
      </c>
      <c r="BD478" s="104"/>
      <c r="BE478" s="110" t="s">
        <v>137</v>
      </c>
      <c r="BF478" s="104"/>
      <c r="BG478" s="110" t="s">
        <v>2943</v>
      </c>
      <c r="BH478" s="104" t="s">
        <v>606</v>
      </c>
      <c r="BI478" s="110" t="s">
        <v>137</v>
      </c>
      <c r="BJ478" s="104"/>
      <c r="BK478" s="110" t="s">
        <v>137</v>
      </c>
      <c r="BL478" s="104"/>
      <c r="BM478" s="110" t="s">
        <v>137</v>
      </c>
      <c r="BN478" s="104"/>
      <c r="BO478" s="110" t="s">
        <v>137</v>
      </c>
      <c r="BP478" s="104"/>
      <c r="BQ478" s="110" t="s">
        <v>137</v>
      </c>
      <c r="BR478" s="104"/>
      <c r="BS478" s="110" t="s">
        <v>137</v>
      </c>
      <c r="BT478" s="104"/>
      <c r="BU478" s="110" t="s">
        <v>137</v>
      </c>
      <c r="BV478" s="104"/>
      <c r="BW478" s="110" t="s">
        <v>137</v>
      </c>
      <c r="BX478" s="104"/>
      <c r="BY478" s="110" t="s">
        <v>1237</v>
      </c>
      <c r="BZ478" s="111" t="s">
        <v>1100</v>
      </c>
      <c r="CA478" s="110" t="s">
        <v>137</v>
      </c>
      <c r="CB478" s="104"/>
      <c r="CC478" s="110"/>
      <c r="CD478" s="104"/>
      <c r="CE478" s="110" t="s">
        <v>137</v>
      </c>
      <c r="CF478" s="104"/>
      <c r="CG478" s="110" t="s">
        <v>137</v>
      </c>
      <c r="CH478" s="104"/>
      <c r="CI478" s="110" t="s">
        <v>137</v>
      </c>
      <c r="CJ478" s="104"/>
      <c r="CK478" s="110" t="s">
        <v>137</v>
      </c>
      <c r="CL478" s="104"/>
      <c r="CM478" s="110" t="s">
        <v>137</v>
      </c>
      <c r="CN478" s="104"/>
      <c r="CO478" s="110" t="s">
        <v>137</v>
      </c>
      <c r="CP478" s="104"/>
      <c r="CQ478" s="110" t="s">
        <v>137</v>
      </c>
      <c r="CR478" s="104"/>
      <c r="CS478" s="110" t="s">
        <v>137</v>
      </c>
      <c r="CT478" s="104"/>
      <c r="CU478" s="110" t="s">
        <v>137</v>
      </c>
      <c r="CV478" s="104"/>
      <c r="CW478" s="110" t="s">
        <v>137</v>
      </c>
      <c r="CX478" s="104"/>
      <c r="CY478" s="110" t="s">
        <v>137</v>
      </c>
      <c r="CZ478" s="104"/>
      <c r="DA478" s="110"/>
      <c r="DB478" s="104"/>
    </row>
    <row r="479" spans="1:106">
      <c r="A479" s="104" t="s">
        <v>608</v>
      </c>
      <c r="B479" s="104"/>
      <c r="C479" s="104"/>
      <c r="D479" s="104">
        <v>6</v>
      </c>
      <c r="E479" s="110">
        <v>0</v>
      </c>
      <c r="F479" s="110" t="s">
        <v>2690</v>
      </c>
      <c r="G479" s="110" t="s">
        <v>137</v>
      </c>
      <c r="H479" s="104"/>
      <c r="I479" s="110" t="s">
        <v>137</v>
      </c>
      <c r="J479" s="104"/>
      <c r="K479" s="110" t="s">
        <v>137</v>
      </c>
      <c r="L479" s="104"/>
      <c r="M479" s="110" t="s">
        <v>137</v>
      </c>
      <c r="N479" s="104"/>
      <c r="O479" s="110" t="s">
        <v>137</v>
      </c>
      <c r="P479" s="104"/>
      <c r="Q479" s="110" t="s">
        <v>137</v>
      </c>
      <c r="R479" s="104"/>
      <c r="S479" s="110"/>
      <c r="T479" s="104"/>
      <c r="U479" s="110"/>
      <c r="V479" s="104"/>
      <c r="W479" s="110"/>
      <c r="X479" s="104"/>
      <c r="Y479" s="110" t="s">
        <v>1033</v>
      </c>
      <c r="Z479" s="104" t="s">
        <v>497</v>
      </c>
      <c r="AA479" s="110" t="s">
        <v>137</v>
      </c>
      <c r="AB479" s="104"/>
      <c r="AC479" s="110" t="s">
        <v>137</v>
      </c>
      <c r="AD479" s="104"/>
      <c r="AE479" s="110" t="s">
        <v>137</v>
      </c>
      <c r="AF479" s="104"/>
      <c r="AG479" s="110" t="s">
        <v>137</v>
      </c>
      <c r="AH479" s="104"/>
      <c r="AI479" s="110" t="s">
        <v>995</v>
      </c>
      <c r="AJ479" s="104" t="s">
        <v>548</v>
      </c>
      <c r="AK479" s="110" t="s">
        <v>137</v>
      </c>
      <c r="AL479" s="104"/>
      <c r="AM479" s="110" t="s">
        <v>137</v>
      </c>
      <c r="AN479" s="104"/>
      <c r="AO479" s="110" t="s">
        <v>137</v>
      </c>
      <c r="AP479" s="104"/>
      <c r="AQ479" s="110" t="s">
        <v>1009</v>
      </c>
      <c r="AR479" s="104" t="s">
        <v>74</v>
      </c>
      <c r="AS479" s="110" t="s">
        <v>137</v>
      </c>
      <c r="AT479" s="104"/>
      <c r="AU479" s="110" t="s">
        <v>137</v>
      </c>
      <c r="AV479" s="104"/>
      <c r="AW479" s="110" t="s">
        <v>137</v>
      </c>
      <c r="AX479" s="104"/>
      <c r="AY479" s="110" t="s">
        <v>137</v>
      </c>
      <c r="AZ479" s="104"/>
      <c r="BA479" s="110" t="s">
        <v>137</v>
      </c>
      <c r="BB479" s="104"/>
      <c r="BC479" s="110" t="s">
        <v>137</v>
      </c>
      <c r="BD479" s="104"/>
      <c r="BE479" s="110" t="s">
        <v>137</v>
      </c>
      <c r="BF479" s="104"/>
      <c r="BG479" s="110" t="s">
        <v>2939</v>
      </c>
      <c r="BH479" s="104" t="s">
        <v>602</v>
      </c>
      <c r="BI479" s="110" t="s">
        <v>137</v>
      </c>
      <c r="BJ479" s="104"/>
      <c r="BK479" s="110" t="s">
        <v>137</v>
      </c>
      <c r="BL479" s="104"/>
      <c r="BM479" s="110" t="s">
        <v>137</v>
      </c>
      <c r="BN479" s="104"/>
      <c r="BO479" s="110" t="s">
        <v>137</v>
      </c>
      <c r="BP479" s="104"/>
      <c r="BQ479" s="110" t="s">
        <v>137</v>
      </c>
      <c r="BR479" s="104"/>
      <c r="BS479" s="110" t="s">
        <v>137</v>
      </c>
      <c r="BT479" s="104"/>
      <c r="BU479" s="110" t="s">
        <v>137</v>
      </c>
      <c r="BV479" s="104"/>
      <c r="BW479" s="110" t="s">
        <v>137</v>
      </c>
      <c r="BX479" s="104"/>
      <c r="BY479" s="110" t="s">
        <v>1235</v>
      </c>
      <c r="BZ479" s="111" t="s">
        <v>1099</v>
      </c>
      <c r="CA479" s="110" t="s">
        <v>137</v>
      </c>
      <c r="CB479" s="104"/>
      <c r="CC479" s="110"/>
      <c r="CD479" s="104"/>
      <c r="CE479" s="110" t="s">
        <v>137</v>
      </c>
      <c r="CF479" s="104"/>
      <c r="CG479" s="110" t="s">
        <v>137</v>
      </c>
      <c r="CH479" s="104"/>
      <c r="CI479" s="110" t="s">
        <v>137</v>
      </c>
      <c r="CJ479" s="104"/>
      <c r="CK479" s="110" t="s">
        <v>137</v>
      </c>
      <c r="CL479" s="104"/>
      <c r="CM479" s="110" t="s">
        <v>137</v>
      </c>
      <c r="CN479" s="104"/>
      <c r="CO479" s="110" t="s">
        <v>137</v>
      </c>
      <c r="CP479" s="104"/>
      <c r="CQ479" s="110" t="s">
        <v>137</v>
      </c>
      <c r="CR479" s="104"/>
      <c r="CS479" s="110" t="s">
        <v>137</v>
      </c>
      <c r="CT479" s="104"/>
      <c r="CU479" s="110" t="s">
        <v>137</v>
      </c>
      <c r="CV479" s="104"/>
      <c r="CW479" s="110" t="s">
        <v>137</v>
      </c>
      <c r="CX479" s="104"/>
      <c r="CY479" s="110" t="s">
        <v>137</v>
      </c>
      <c r="CZ479" s="104"/>
      <c r="DA479" s="110"/>
      <c r="DB479" s="104"/>
    </row>
    <row r="480" spans="1:106">
      <c r="A480" s="104" t="s">
        <v>863</v>
      </c>
      <c r="B480" s="104"/>
      <c r="C480" s="104"/>
      <c r="D480" s="104">
        <v>6</v>
      </c>
      <c r="E480" s="110">
        <v>0</v>
      </c>
      <c r="F480" s="110" t="s">
        <v>2690</v>
      </c>
      <c r="G480" s="110" t="s">
        <v>137</v>
      </c>
      <c r="H480" s="104"/>
      <c r="I480" s="110" t="s">
        <v>137</v>
      </c>
      <c r="J480" s="104"/>
      <c r="K480" s="110" t="s">
        <v>137</v>
      </c>
      <c r="L480" s="104"/>
      <c r="M480" s="110" t="s">
        <v>137</v>
      </c>
      <c r="N480" s="104"/>
      <c r="O480" s="110" t="s">
        <v>137</v>
      </c>
      <c r="P480" s="104"/>
      <c r="Q480" s="110" t="s">
        <v>137</v>
      </c>
      <c r="R480" s="104"/>
      <c r="S480" s="110"/>
      <c r="T480" s="104"/>
      <c r="U480" s="110"/>
      <c r="V480" s="104"/>
      <c r="W480" s="110"/>
      <c r="X480" s="104"/>
      <c r="Y480" s="110" t="s">
        <v>1033</v>
      </c>
      <c r="Z480" s="104" t="s">
        <v>497</v>
      </c>
      <c r="AA480" s="110" t="s">
        <v>137</v>
      </c>
      <c r="AB480" s="104"/>
      <c r="AC480" s="110" t="s">
        <v>137</v>
      </c>
      <c r="AD480" s="104"/>
      <c r="AE480" s="110" t="s">
        <v>137</v>
      </c>
      <c r="AF480" s="104"/>
      <c r="AG480" s="110" t="s">
        <v>137</v>
      </c>
      <c r="AH480" s="104"/>
      <c r="AI480" s="110" t="s">
        <v>995</v>
      </c>
      <c r="AJ480" s="104" t="s">
        <v>548</v>
      </c>
      <c r="AK480" s="110" t="s">
        <v>137</v>
      </c>
      <c r="AL480" s="104"/>
      <c r="AM480" s="110" t="s">
        <v>137</v>
      </c>
      <c r="AN480" s="104"/>
      <c r="AO480" s="110" t="s">
        <v>137</v>
      </c>
      <c r="AP480" s="104"/>
      <c r="AQ480" s="110" t="s">
        <v>1009</v>
      </c>
      <c r="AR480" s="104" t="s">
        <v>74</v>
      </c>
      <c r="AS480" s="110" t="s">
        <v>137</v>
      </c>
      <c r="AT480" s="104"/>
      <c r="AU480" s="110" t="s">
        <v>137</v>
      </c>
      <c r="AV480" s="104"/>
      <c r="AW480" s="110" t="s">
        <v>137</v>
      </c>
      <c r="AX480" s="104"/>
      <c r="AY480" s="110" t="s">
        <v>137</v>
      </c>
      <c r="AZ480" s="104"/>
      <c r="BA480" s="110" t="s">
        <v>137</v>
      </c>
      <c r="BB480" s="104"/>
      <c r="BC480" s="110" t="s">
        <v>137</v>
      </c>
      <c r="BD480" s="104"/>
      <c r="BE480" s="110" t="s">
        <v>137</v>
      </c>
      <c r="BF480" s="104"/>
      <c r="BG480" s="110" t="s">
        <v>2939</v>
      </c>
      <c r="BH480" s="104" t="s">
        <v>602</v>
      </c>
      <c r="BI480" s="110" t="s">
        <v>137</v>
      </c>
      <c r="BJ480" s="104"/>
      <c r="BK480" s="110" t="s">
        <v>137</v>
      </c>
      <c r="BL480" s="104"/>
      <c r="BM480" s="110" t="s">
        <v>137</v>
      </c>
      <c r="BN480" s="104"/>
      <c r="BO480" s="110" t="s">
        <v>137</v>
      </c>
      <c r="BP480" s="104"/>
      <c r="BQ480" s="110" t="s">
        <v>137</v>
      </c>
      <c r="BR480" s="104"/>
      <c r="BS480" s="110" t="s">
        <v>137</v>
      </c>
      <c r="BT480" s="104"/>
      <c r="BU480" s="110" t="s">
        <v>137</v>
      </c>
      <c r="BV480" s="104"/>
      <c r="BW480" s="110" t="s">
        <v>137</v>
      </c>
      <c r="BX480" s="104"/>
      <c r="BY480" s="110" t="s">
        <v>1234</v>
      </c>
      <c r="BZ480" s="111" t="s">
        <v>1233</v>
      </c>
      <c r="CA480" s="110" t="s">
        <v>137</v>
      </c>
      <c r="CB480" s="104"/>
      <c r="CC480" s="110"/>
      <c r="CD480" s="104"/>
      <c r="CE480" s="110" t="s">
        <v>137</v>
      </c>
      <c r="CF480" s="104"/>
      <c r="CG480" s="110" t="s">
        <v>137</v>
      </c>
      <c r="CH480" s="104"/>
      <c r="CI480" s="110" t="s">
        <v>137</v>
      </c>
      <c r="CJ480" s="104"/>
      <c r="CK480" s="110" t="s">
        <v>137</v>
      </c>
      <c r="CL480" s="104"/>
      <c r="CM480" s="110" t="s">
        <v>137</v>
      </c>
      <c r="CN480" s="104"/>
      <c r="CO480" s="110" t="s">
        <v>137</v>
      </c>
      <c r="CP480" s="104"/>
      <c r="CQ480" s="110" t="s">
        <v>137</v>
      </c>
      <c r="CR480" s="104"/>
      <c r="CS480" s="110" t="s">
        <v>137</v>
      </c>
      <c r="CT480" s="104"/>
      <c r="CU480" s="110" t="s">
        <v>137</v>
      </c>
      <c r="CV480" s="104"/>
      <c r="CW480" s="110" t="s">
        <v>137</v>
      </c>
      <c r="CX480" s="104"/>
      <c r="CY480" s="110" t="s">
        <v>137</v>
      </c>
      <c r="CZ480" s="104"/>
      <c r="DA480" s="110"/>
      <c r="DB480" s="104"/>
    </row>
    <row r="481" spans="1:106">
      <c r="A481" s="104" t="s">
        <v>864</v>
      </c>
      <c r="B481" s="104"/>
      <c r="C481" s="104"/>
      <c r="D481" s="104">
        <v>6</v>
      </c>
      <c r="E481" s="110">
        <v>0</v>
      </c>
      <c r="F481" s="110" t="s">
        <v>2690</v>
      </c>
      <c r="G481" s="110" t="s">
        <v>137</v>
      </c>
      <c r="H481" s="104"/>
      <c r="I481" s="110" t="s">
        <v>137</v>
      </c>
      <c r="J481" s="104"/>
      <c r="K481" s="110" t="s">
        <v>137</v>
      </c>
      <c r="L481" s="104"/>
      <c r="M481" s="110" t="s">
        <v>137</v>
      </c>
      <c r="N481" s="104"/>
      <c r="O481" s="110" t="s">
        <v>137</v>
      </c>
      <c r="P481" s="104"/>
      <c r="Q481" s="110" t="s">
        <v>137</v>
      </c>
      <c r="R481" s="104"/>
      <c r="S481" s="110"/>
      <c r="T481" s="104"/>
      <c r="U481" s="110"/>
      <c r="V481" s="104"/>
      <c r="W481" s="110"/>
      <c r="X481" s="104"/>
      <c r="Y481" s="110" t="s">
        <v>1033</v>
      </c>
      <c r="Z481" s="104" t="s">
        <v>497</v>
      </c>
      <c r="AA481" s="110" t="s">
        <v>137</v>
      </c>
      <c r="AB481" s="104"/>
      <c r="AC481" s="110" t="s">
        <v>137</v>
      </c>
      <c r="AD481" s="104"/>
      <c r="AE481" s="110" t="s">
        <v>137</v>
      </c>
      <c r="AF481" s="104"/>
      <c r="AG481" s="110" t="s">
        <v>137</v>
      </c>
      <c r="AH481" s="104"/>
      <c r="AI481" s="110" t="s">
        <v>995</v>
      </c>
      <c r="AJ481" s="104" t="s">
        <v>548</v>
      </c>
      <c r="AK481" s="110" t="s">
        <v>137</v>
      </c>
      <c r="AL481" s="104"/>
      <c r="AM481" s="110" t="s">
        <v>137</v>
      </c>
      <c r="AN481" s="104"/>
      <c r="AO481" s="110" t="s">
        <v>137</v>
      </c>
      <c r="AP481" s="104"/>
      <c r="AQ481" s="110" t="s">
        <v>1009</v>
      </c>
      <c r="AR481" s="104" t="s">
        <v>74</v>
      </c>
      <c r="AS481" s="110" t="s">
        <v>137</v>
      </c>
      <c r="AT481" s="104"/>
      <c r="AU481" s="110" t="s">
        <v>137</v>
      </c>
      <c r="AV481" s="104"/>
      <c r="AW481" s="110" t="s">
        <v>137</v>
      </c>
      <c r="AX481" s="104"/>
      <c r="AY481" s="110" t="s">
        <v>137</v>
      </c>
      <c r="AZ481" s="104"/>
      <c r="BA481" s="110" t="s">
        <v>137</v>
      </c>
      <c r="BB481" s="104"/>
      <c r="BC481" s="110" t="s">
        <v>137</v>
      </c>
      <c r="BD481" s="104"/>
      <c r="BE481" s="110" t="s">
        <v>137</v>
      </c>
      <c r="BF481" s="104"/>
      <c r="BG481" s="110" t="s">
        <v>2939</v>
      </c>
      <c r="BH481" s="104" t="s">
        <v>602</v>
      </c>
      <c r="BI481" s="110" t="s">
        <v>137</v>
      </c>
      <c r="BJ481" s="104"/>
      <c r="BK481" s="110" t="s">
        <v>137</v>
      </c>
      <c r="BL481" s="104"/>
      <c r="BM481" s="110" t="s">
        <v>137</v>
      </c>
      <c r="BN481" s="104"/>
      <c r="BO481" s="110" t="s">
        <v>137</v>
      </c>
      <c r="BP481" s="104"/>
      <c r="BQ481" s="110" t="s">
        <v>137</v>
      </c>
      <c r="BR481" s="104"/>
      <c r="BS481" s="110" t="s">
        <v>137</v>
      </c>
      <c r="BT481" s="104"/>
      <c r="BU481" s="110" t="s">
        <v>137</v>
      </c>
      <c r="BV481" s="104"/>
      <c r="BW481" s="110" t="s">
        <v>137</v>
      </c>
      <c r="BX481" s="104"/>
      <c r="BY481" s="110" t="s">
        <v>1237</v>
      </c>
      <c r="BZ481" s="111" t="s">
        <v>1100</v>
      </c>
      <c r="CA481" s="110" t="s">
        <v>137</v>
      </c>
      <c r="CB481" s="104"/>
      <c r="CC481" s="110"/>
      <c r="CD481" s="104"/>
      <c r="CE481" s="110" t="s">
        <v>137</v>
      </c>
      <c r="CF481" s="104"/>
      <c r="CG481" s="110" t="s">
        <v>137</v>
      </c>
      <c r="CH481" s="104"/>
      <c r="CI481" s="110" t="s">
        <v>137</v>
      </c>
      <c r="CJ481" s="104"/>
      <c r="CK481" s="110" t="s">
        <v>137</v>
      </c>
      <c r="CL481" s="104"/>
      <c r="CM481" s="110" t="s">
        <v>137</v>
      </c>
      <c r="CN481" s="104"/>
      <c r="CO481" s="110" t="s">
        <v>137</v>
      </c>
      <c r="CP481" s="104"/>
      <c r="CQ481" s="110" t="s">
        <v>137</v>
      </c>
      <c r="CR481" s="104"/>
      <c r="CS481" s="110" t="s">
        <v>137</v>
      </c>
      <c r="CT481" s="104"/>
      <c r="CU481" s="110" t="s">
        <v>137</v>
      </c>
      <c r="CV481" s="104"/>
      <c r="CW481" s="110" t="s">
        <v>137</v>
      </c>
      <c r="CX481" s="104"/>
      <c r="CY481" s="110" t="s">
        <v>137</v>
      </c>
      <c r="CZ481" s="104"/>
      <c r="DA481" s="110"/>
      <c r="DB481" s="104"/>
    </row>
    <row r="482" spans="1:106">
      <c r="A482" s="104" t="s">
        <v>865</v>
      </c>
      <c r="B482" s="104"/>
      <c r="C482" s="104"/>
      <c r="D482" s="104">
        <v>6</v>
      </c>
      <c r="E482" s="110">
        <v>0</v>
      </c>
      <c r="F482" s="110" t="s">
        <v>2690</v>
      </c>
      <c r="G482" s="110" t="s">
        <v>137</v>
      </c>
      <c r="H482" s="104"/>
      <c r="I482" s="110" t="s">
        <v>137</v>
      </c>
      <c r="J482" s="104"/>
      <c r="K482" s="110" t="s">
        <v>137</v>
      </c>
      <c r="L482" s="104"/>
      <c r="M482" s="110" t="s">
        <v>137</v>
      </c>
      <c r="N482" s="104"/>
      <c r="O482" s="110" t="s">
        <v>137</v>
      </c>
      <c r="P482" s="104"/>
      <c r="Q482" s="110" t="s">
        <v>137</v>
      </c>
      <c r="R482" s="104"/>
      <c r="S482" s="110"/>
      <c r="T482" s="104"/>
      <c r="U482" s="110"/>
      <c r="V482" s="104"/>
      <c r="W482" s="110"/>
      <c r="X482" s="104"/>
      <c r="Y482" s="110" t="s">
        <v>1033</v>
      </c>
      <c r="Z482" s="104" t="s">
        <v>497</v>
      </c>
      <c r="AA482" s="110" t="s">
        <v>137</v>
      </c>
      <c r="AB482" s="104"/>
      <c r="AC482" s="110" t="s">
        <v>137</v>
      </c>
      <c r="AD482" s="104"/>
      <c r="AE482" s="110" t="s">
        <v>137</v>
      </c>
      <c r="AF482" s="104"/>
      <c r="AG482" s="110" t="s">
        <v>137</v>
      </c>
      <c r="AH482" s="104"/>
      <c r="AI482" s="110" t="s">
        <v>995</v>
      </c>
      <c r="AJ482" s="104" t="s">
        <v>548</v>
      </c>
      <c r="AK482" s="110" t="s">
        <v>137</v>
      </c>
      <c r="AL482" s="104"/>
      <c r="AM482" s="110" t="s">
        <v>137</v>
      </c>
      <c r="AN482" s="104"/>
      <c r="AO482" s="110" t="s">
        <v>137</v>
      </c>
      <c r="AP482" s="104"/>
      <c r="AQ482" s="110" t="s">
        <v>1009</v>
      </c>
      <c r="AR482" s="104" t="s">
        <v>74</v>
      </c>
      <c r="AS482" s="110" t="s">
        <v>137</v>
      </c>
      <c r="AT482" s="104"/>
      <c r="AU482" s="110" t="s">
        <v>137</v>
      </c>
      <c r="AV482" s="104"/>
      <c r="AW482" s="110" t="s">
        <v>137</v>
      </c>
      <c r="AX482" s="104"/>
      <c r="AY482" s="110" t="s">
        <v>137</v>
      </c>
      <c r="AZ482" s="104"/>
      <c r="BA482" s="110" t="s">
        <v>137</v>
      </c>
      <c r="BB482" s="104"/>
      <c r="BC482" s="110" t="s">
        <v>137</v>
      </c>
      <c r="BD482" s="104"/>
      <c r="BE482" s="110" t="s">
        <v>137</v>
      </c>
      <c r="BF482" s="104"/>
      <c r="BG482" s="110" t="s">
        <v>2939</v>
      </c>
      <c r="BH482" s="104" t="s">
        <v>602</v>
      </c>
      <c r="BI482" s="110" t="s">
        <v>137</v>
      </c>
      <c r="BJ482" s="104"/>
      <c r="BK482" s="110" t="s">
        <v>137</v>
      </c>
      <c r="BL482" s="104"/>
      <c r="BM482" s="110" t="s">
        <v>137</v>
      </c>
      <c r="BN482" s="104"/>
      <c r="BO482" s="110" t="s">
        <v>137</v>
      </c>
      <c r="BP482" s="104"/>
      <c r="BQ482" s="110" t="s">
        <v>137</v>
      </c>
      <c r="BR482" s="104"/>
      <c r="BS482" s="110" t="s">
        <v>137</v>
      </c>
      <c r="BT482" s="104"/>
      <c r="BU482" s="110" t="s">
        <v>137</v>
      </c>
      <c r="BV482" s="104"/>
      <c r="BW482" s="110" t="s">
        <v>137</v>
      </c>
      <c r="BX482" s="104"/>
      <c r="BY482" s="110" t="s">
        <v>1238</v>
      </c>
      <c r="BZ482" s="111" t="s">
        <v>1101</v>
      </c>
      <c r="CA482" s="110" t="s">
        <v>137</v>
      </c>
      <c r="CB482" s="104"/>
      <c r="CC482" s="110"/>
      <c r="CD482" s="104"/>
      <c r="CE482" s="110" t="s">
        <v>137</v>
      </c>
      <c r="CF482" s="104"/>
      <c r="CG482" s="110" t="s">
        <v>137</v>
      </c>
      <c r="CH482" s="104"/>
      <c r="CI482" s="110" t="s">
        <v>137</v>
      </c>
      <c r="CJ482" s="104"/>
      <c r="CK482" s="110" t="s">
        <v>137</v>
      </c>
      <c r="CL482" s="104"/>
      <c r="CM482" s="110" t="s">
        <v>137</v>
      </c>
      <c r="CN482" s="104"/>
      <c r="CO482" s="110" t="s">
        <v>137</v>
      </c>
      <c r="CP482" s="104"/>
      <c r="CQ482" s="110" t="s">
        <v>137</v>
      </c>
      <c r="CR482" s="104"/>
      <c r="CS482" s="110" t="s">
        <v>137</v>
      </c>
      <c r="CT482" s="104"/>
      <c r="CU482" s="110" t="s">
        <v>137</v>
      </c>
      <c r="CV482" s="104"/>
      <c r="CW482" s="110" t="s">
        <v>137</v>
      </c>
      <c r="CX482" s="104"/>
      <c r="CY482" s="110" t="s">
        <v>137</v>
      </c>
      <c r="CZ482" s="104"/>
      <c r="DA482" s="110"/>
      <c r="DB482" s="104"/>
    </row>
    <row r="483" spans="1:106">
      <c r="A483" s="104" t="s">
        <v>608</v>
      </c>
      <c r="B483" s="104"/>
      <c r="C483" s="104"/>
      <c r="D483" s="104">
        <v>6</v>
      </c>
      <c r="E483" s="110">
        <v>0</v>
      </c>
      <c r="F483" s="110" t="s">
        <v>2690</v>
      </c>
      <c r="G483" s="110" t="s">
        <v>137</v>
      </c>
      <c r="H483" s="104"/>
      <c r="I483" s="110" t="s">
        <v>137</v>
      </c>
      <c r="J483" s="104"/>
      <c r="K483" s="110" t="s">
        <v>137</v>
      </c>
      <c r="L483" s="104"/>
      <c r="M483" s="110" t="s">
        <v>137</v>
      </c>
      <c r="N483" s="104"/>
      <c r="O483" s="110" t="s">
        <v>137</v>
      </c>
      <c r="P483" s="104"/>
      <c r="Q483" s="110" t="s">
        <v>137</v>
      </c>
      <c r="R483" s="104"/>
      <c r="S483" s="110"/>
      <c r="T483" s="104"/>
      <c r="U483" s="110"/>
      <c r="V483" s="104"/>
      <c r="W483" s="110"/>
      <c r="X483" s="104"/>
      <c r="Y483" s="110" t="s">
        <v>1033</v>
      </c>
      <c r="Z483" s="104" t="s">
        <v>497</v>
      </c>
      <c r="AA483" s="110" t="s">
        <v>137</v>
      </c>
      <c r="AB483" s="104"/>
      <c r="AC483" s="110" t="s">
        <v>137</v>
      </c>
      <c r="AD483" s="104"/>
      <c r="AE483" s="110" t="s">
        <v>137</v>
      </c>
      <c r="AF483" s="104"/>
      <c r="AG483" s="110" t="s">
        <v>137</v>
      </c>
      <c r="AH483" s="104"/>
      <c r="AI483" s="110" t="s">
        <v>995</v>
      </c>
      <c r="AJ483" s="104" t="s">
        <v>548</v>
      </c>
      <c r="AK483" s="110" t="s">
        <v>137</v>
      </c>
      <c r="AL483" s="104"/>
      <c r="AM483" s="110" t="s">
        <v>137</v>
      </c>
      <c r="AN483" s="104"/>
      <c r="AO483" s="110" t="s">
        <v>137</v>
      </c>
      <c r="AP483" s="104"/>
      <c r="AQ483" s="110" t="s">
        <v>1009</v>
      </c>
      <c r="AR483" s="104" t="s">
        <v>74</v>
      </c>
      <c r="AS483" s="110" t="s">
        <v>137</v>
      </c>
      <c r="AT483" s="104"/>
      <c r="AU483" s="110" t="s">
        <v>137</v>
      </c>
      <c r="AV483" s="104"/>
      <c r="AW483" s="110" t="s">
        <v>137</v>
      </c>
      <c r="AX483" s="104"/>
      <c r="AY483" s="110" t="s">
        <v>137</v>
      </c>
      <c r="AZ483" s="104"/>
      <c r="BA483" s="110" t="s">
        <v>137</v>
      </c>
      <c r="BB483" s="104"/>
      <c r="BC483" s="110" t="s">
        <v>137</v>
      </c>
      <c r="BD483" s="104"/>
      <c r="BE483" s="110" t="s">
        <v>137</v>
      </c>
      <c r="BF483" s="104"/>
      <c r="BG483" s="110" t="s">
        <v>2940</v>
      </c>
      <c r="BH483" s="104" t="s">
        <v>603</v>
      </c>
      <c r="BI483" s="110" t="s">
        <v>137</v>
      </c>
      <c r="BJ483" s="104"/>
      <c r="BK483" s="110" t="s">
        <v>137</v>
      </c>
      <c r="BL483" s="104"/>
      <c r="BM483" s="110" t="s">
        <v>137</v>
      </c>
      <c r="BN483" s="104"/>
      <c r="BO483" s="110" t="s">
        <v>137</v>
      </c>
      <c r="BP483" s="104"/>
      <c r="BQ483" s="110" t="s">
        <v>137</v>
      </c>
      <c r="BR483" s="104"/>
      <c r="BS483" s="110" t="s">
        <v>137</v>
      </c>
      <c r="BT483" s="104"/>
      <c r="BU483" s="110" t="s">
        <v>137</v>
      </c>
      <c r="BV483" s="104"/>
      <c r="BW483" s="110" t="s">
        <v>137</v>
      </c>
      <c r="BX483" s="104"/>
      <c r="BY483" s="110" t="s">
        <v>1235</v>
      </c>
      <c r="BZ483" s="111" t="s">
        <v>1099</v>
      </c>
      <c r="CA483" s="110" t="s">
        <v>137</v>
      </c>
      <c r="CB483" s="104"/>
      <c r="CC483" s="110"/>
      <c r="CD483" s="104"/>
      <c r="CE483" s="110" t="s">
        <v>137</v>
      </c>
      <c r="CF483" s="104"/>
      <c r="CG483" s="110" t="s">
        <v>137</v>
      </c>
      <c r="CH483" s="104"/>
      <c r="CI483" s="110" t="s">
        <v>137</v>
      </c>
      <c r="CJ483" s="104"/>
      <c r="CK483" s="110" t="s">
        <v>137</v>
      </c>
      <c r="CL483" s="104"/>
      <c r="CM483" s="110" t="s">
        <v>137</v>
      </c>
      <c r="CN483" s="104"/>
      <c r="CO483" s="110" t="s">
        <v>137</v>
      </c>
      <c r="CP483" s="104"/>
      <c r="CQ483" s="110" t="s">
        <v>137</v>
      </c>
      <c r="CR483" s="104"/>
      <c r="CS483" s="110" t="s">
        <v>137</v>
      </c>
      <c r="CT483" s="104"/>
      <c r="CU483" s="110" t="s">
        <v>137</v>
      </c>
      <c r="CV483" s="104"/>
      <c r="CW483" s="110" t="s">
        <v>137</v>
      </c>
      <c r="CX483" s="104"/>
      <c r="CY483" s="110" t="s">
        <v>137</v>
      </c>
      <c r="CZ483" s="104"/>
      <c r="DA483" s="110"/>
      <c r="DB483" s="104"/>
    </row>
    <row r="484" spans="1:106">
      <c r="A484" s="104" t="s">
        <v>863</v>
      </c>
      <c r="B484" s="104"/>
      <c r="C484" s="104"/>
      <c r="D484" s="104">
        <v>6</v>
      </c>
      <c r="E484" s="110">
        <v>0</v>
      </c>
      <c r="F484" s="110" t="s">
        <v>2690</v>
      </c>
      <c r="G484" s="110" t="s">
        <v>137</v>
      </c>
      <c r="H484" s="104"/>
      <c r="I484" s="110" t="s">
        <v>137</v>
      </c>
      <c r="J484" s="104"/>
      <c r="K484" s="110" t="s">
        <v>137</v>
      </c>
      <c r="L484" s="104"/>
      <c r="M484" s="110" t="s">
        <v>137</v>
      </c>
      <c r="N484" s="104"/>
      <c r="O484" s="110" t="s">
        <v>137</v>
      </c>
      <c r="P484" s="104"/>
      <c r="Q484" s="110" t="s">
        <v>137</v>
      </c>
      <c r="R484" s="104"/>
      <c r="S484" s="110"/>
      <c r="T484" s="104"/>
      <c r="U484" s="110"/>
      <c r="V484" s="104"/>
      <c r="W484" s="110"/>
      <c r="X484" s="104"/>
      <c r="Y484" s="110" t="s">
        <v>1033</v>
      </c>
      <c r="Z484" s="104" t="s">
        <v>497</v>
      </c>
      <c r="AA484" s="110" t="s">
        <v>137</v>
      </c>
      <c r="AB484" s="104"/>
      <c r="AC484" s="110" t="s">
        <v>137</v>
      </c>
      <c r="AD484" s="104"/>
      <c r="AE484" s="110" t="s">
        <v>137</v>
      </c>
      <c r="AF484" s="104"/>
      <c r="AG484" s="110" t="s">
        <v>137</v>
      </c>
      <c r="AH484" s="104"/>
      <c r="AI484" s="110" t="s">
        <v>995</v>
      </c>
      <c r="AJ484" s="104" t="s">
        <v>548</v>
      </c>
      <c r="AK484" s="110" t="s">
        <v>137</v>
      </c>
      <c r="AL484" s="104"/>
      <c r="AM484" s="110" t="s">
        <v>137</v>
      </c>
      <c r="AN484" s="104"/>
      <c r="AO484" s="110" t="s">
        <v>137</v>
      </c>
      <c r="AP484" s="104"/>
      <c r="AQ484" s="110" t="s">
        <v>1009</v>
      </c>
      <c r="AR484" s="104" t="s">
        <v>74</v>
      </c>
      <c r="AS484" s="110" t="s">
        <v>137</v>
      </c>
      <c r="AT484" s="104"/>
      <c r="AU484" s="110" t="s">
        <v>137</v>
      </c>
      <c r="AV484" s="104"/>
      <c r="AW484" s="110" t="s">
        <v>137</v>
      </c>
      <c r="AX484" s="104"/>
      <c r="AY484" s="110" t="s">
        <v>137</v>
      </c>
      <c r="AZ484" s="104"/>
      <c r="BA484" s="110" t="s">
        <v>137</v>
      </c>
      <c r="BB484" s="104"/>
      <c r="BC484" s="110" t="s">
        <v>137</v>
      </c>
      <c r="BD484" s="104"/>
      <c r="BE484" s="110" t="s">
        <v>137</v>
      </c>
      <c r="BF484" s="104"/>
      <c r="BG484" s="110" t="s">
        <v>2940</v>
      </c>
      <c r="BH484" s="104" t="s">
        <v>603</v>
      </c>
      <c r="BI484" s="110" t="s">
        <v>137</v>
      </c>
      <c r="BJ484" s="104"/>
      <c r="BK484" s="110" t="s">
        <v>137</v>
      </c>
      <c r="BL484" s="104"/>
      <c r="BM484" s="110" t="s">
        <v>137</v>
      </c>
      <c r="BN484" s="104"/>
      <c r="BO484" s="110" t="s">
        <v>137</v>
      </c>
      <c r="BP484" s="104"/>
      <c r="BQ484" s="110" t="s">
        <v>137</v>
      </c>
      <c r="BR484" s="104"/>
      <c r="BS484" s="110" t="s">
        <v>137</v>
      </c>
      <c r="BT484" s="104"/>
      <c r="BU484" s="110" t="s">
        <v>137</v>
      </c>
      <c r="BV484" s="104"/>
      <c r="BW484" s="110" t="s">
        <v>137</v>
      </c>
      <c r="BX484" s="104"/>
      <c r="BY484" s="110" t="s">
        <v>1234</v>
      </c>
      <c r="BZ484" s="111" t="s">
        <v>1233</v>
      </c>
      <c r="CA484" s="110" t="s">
        <v>137</v>
      </c>
      <c r="CB484" s="104"/>
      <c r="CC484" s="110"/>
      <c r="CD484" s="104"/>
      <c r="CE484" s="110" t="s">
        <v>137</v>
      </c>
      <c r="CF484" s="104"/>
      <c r="CG484" s="110" t="s">
        <v>137</v>
      </c>
      <c r="CH484" s="104"/>
      <c r="CI484" s="110" t="s">
        <v>137</v>
      </c>
      <c r="CJ484" s="104"/>
      <c r="CK484" s="110" t="s">
        <v>137</v>
      </c>
      <c r="CL484" s="104"/>
      <c r="CM484" s="110" t="s">
        <v>137</v>
      </c>
      <c r="CN484" s="104"/>
      <c r="CO484" s="110" t="s">
        <v>137</v>
      </c>
      <c r="CP484" s="104"/>
      <c r="CQ484" s="110" t="s">
        <v>137</v>
      </c>
      <c r="CR484" s="104"/>
      <c r="CS484" s="110" t="s">
        <v>137</v>
      </c>
      <c r="CT484" s="104"/>
      <c r="CU484" s="110" t="s">
        <v>137</v>
      </c>
      <c r="CV484" s="104"/>
      <c r="CW484" s="110" t="s">
        <v>137</v>
      </c>
      <c r="CX484" s="104"/>
      <c r="CY484" s="110" t="s">
        <v>137</v>
      </c>
      <c r="CZ484" s="104"/>
      <c r="DA484" s="110"/>
      <c r="DB484" s="104"/>
    </row>
    <row r="485" spans="1:106">
      <c r="A485" s="104" t="s">
        <v>866</v>
      </c>
      <c r="B485" s="104"/>
      <c r="C485" s="104"/>
      <c r="D485" s="104">
        <v>6</v>
      </c>
      <c r="E485" s="110">
        <v>0</v>
      </c>
      <c r="F485" s="110" t="s">
        <v>2690</v>
      </c>
      <c r="G485" s="110" t="s">
        <v>137</v>
      </c>
      <c r="H485" s="104"/>
      <c r="I485" s="110" t="s">
        <v>137</v>
      </c>
      <c r="J485" s="104"/>
      <c r="K485" s="110" t="s">
        <v>137</v>
      </c>
      <c r="L485" s="104"/>
      <c r="M485" s="110" t="s">
        <v>137</v>
      </c>
      <c r="N485" s="104"/>
      <c r="O485" s="110" t="s">
        <v>137</v>
      </c>
      <c r="P485" s="104"/>
      <c r="Q485" s="110" t="s">
        <v>137</v>
      </c>
      <c r="R485" s="104"/>
      <c r="S485" s="110"/>
      <c r="T485" s="104"/>
      <c r="U485" s="110"/>
      <c r="V485" s="104"/>
      <c r="W485" s="110"/>
      <c r="X485" s="104"/>
      <c r="Y485" s="110" t="s">
        <v>1033</v>
      </c>
      <c r="Z485" s="104" t="s">
        <v>497</v>
      </c>
      <c r="AA485" s="110" t="s">
        <v>137</v>
      </c>
      <c r="AB485" s="104"/>
      <c r="AC485" s="110" t="s">
        <v>137</v>
      </c>
      <c r="AD485" s="104"/>
      <c r="AE485" s="110" t="s">
        <v>137</v>
      </c>
      <c r="AF485" s="104"/>
      <c r="AG485" s="110" t="s">
        <v>137</v>
      </c>
      <c r="AH485" s="104"/>
      <c r="AI485" s="110" t="s">
        <v>995</v>
      </c>
      <c r="AJ485" s="104" t="s">
        <v>548</v>
      </c>
      <c r="AK485" s="110" t="s">
        <v>137</v>
      </c>
      <c r="AL485" s="104"/>
      <c r="AM485" s="110" t="s">
        <v>137</v>
      </c>
      <c r="AN485" s="104"/>
      <c r="AO485" s="110" t="s">
        <v>137</v>
      </c>
      <c r="AP485" s="104"/>
      <c r="AQ485" s="110" t="s">
        <v>1009</v>
      </c>
      <c r="AR485" s="104" t="s">
        <v>74</v>
      </c>
      <c r="AS485" s="110" t="s">
        <v>137</v>
      </c>
      <c r="AT485" s="104"/>
      <c r="AU485" s="110" t="s">
        <v>137</v>
      </c>
      <c r="AV485" s="104"/>
      <c r="AW485" s="110" t="s">
        <v>137</v>
      </c>
      <c r="AX485" s="104"/>
      <c r="AY485" s="110" t="s">
        <v>137</v>
      </c>
      <c r="AZ485" s="104"/>
      <c r="BA485" s="110" t="s">
        <v>137</v>
      </c>
      <c r="BB485" s="104"/>
      <c r="BC485" s="110" t="s">
        <v>137</v>
      </c>
      <c r="BD485" s="104"/>
      <c r="BE485" s="110" t="s">
        <v>137</v>
      </c>
      <c r="BF485" s="104"/>
      <c r="BG485" s="110" t="s">
        <v>2940</v>
      </c>
      <c r="BH485" s="104" t="s">
        <v>603</v>
      </c>
      <c r="BI485" s="110" t="s">
        <v>137</v>
      </c>
      <c r="BJ485" s="104"/>
      <c r="BK485" s="110" t="s">
        <v>137</v>
      </c>
      <c r="BL485" s="104"/>
      <c r="BM485" s="110" t="s">
        <v>137</v>
      </c>
      <c r="BN485" s="104"/>
      <c r="BO485" s="110" t="s">
        <v>137</v>
      </c>
      <c r="BP485" s="104"/>
      <c r="BQ485" s="110" t="s">
        <v>137</v>
      </c>
      <c r="BR485" s="104"/>
      <c r="BS485" s="110" t="s">
        <v>137</v>
      </c>
      <c r="BT485" s="104"/>
      <c r="BU485" s="110" t="s">
        <v>137</v>
      </c>
      <c r="BV485" s="104"/>
      <c r="BW485" s="110" t="s">
        <v>137</v>
      </c>
      <c r="BX485" s="104"/>
      <c r="BY485" s="110" t="s">
        <v>1237</v>
      </c>
      <c r="BZ485" s="111" t="s">
        <v>1100</v>
      </c>
      <c r="CA485" s="110" t="s">
        <v>137</v>
      </c>
      <c r="CB485" s="104"/>
      <c r="CC485" s="110"/>
      <c r="CD485" s="104"/>
      <c r="CE485" s="110" t="s">
        <v>137</v>
      </c>
      <c r="CF485" s="104"/>
      <c r="CG485" s="110" t="s">
        <v>137</v>
      </c>
      <c r="CH485" s="104"/>
      <c r="CI485" s="110" t="s">
        <v>137</v>
      </c>
      <c r="CJ485" s="104"/>
      <c r="CK485" s="110" t="s">
        <v>137</v>
      </c>
      <c r="CL485" s="104"/>
      <c r="CM485" s="110" t="s">
        <v>137</v>
      </c>
      <c r="CN485" s="104"/>
      <c r="CO485" s="110" t="s">
        <v>137</v>
      </c>
      <c r="CP485" s="104"/>
      <c r="CQ485" s="110" t="s">
        <v>137</v>
      </c>
      <c r="CR485" s="104"/>
      <c r="CS485" s="110" t="s">
        <v>137</v>
      </c>
      <c r="CT485" s="104"/>
      <c r="CU485" s="110" t="s">
        <v>137</v>
      </c>
      <c r="CV485" s="104"/>
      <c r="CW485" s="110" t="s">
        <v>137</v>
      </c>
      <c r="CX485" s="104"/>
      <c r="CY485" s="110" t="s">
        <v>137</v>
      </c>
      <c r="CZ485" s="104"/>
      <c r="DA485" s="110"/>
      <c r="DB485" s="104"/>
    </row>
    <row r="486" spans="1:106">
      <c r="A486" s="104" t="s">
        <v>867</v>
      </c>
      <c r="B486" s="104"/>
      <c r="C486" s="104"/>
      <c r="D486" s="104">
        <v>6</v>
      </c>
      <c r="E486" s="110">
        <v>0</v>
      </c>
      <c r="F486" s="110" t="s">
        <v>2690</v>
      </c>
      <c r="G486" s="110" t="s">
        <v>137</v>
      </c>
      <c r="H486" s="104"/>
      <c r="I486" s="110" t="s">
        <v>137</v>
      </c>
      <c r="J486" s="104"/>
      <c r="K486" s="110" t="s">
        <v>137</v>
      </c>
      <c r="L486" s="104"/>
      <c r="M486" s="110" t="s">
        <v>137</v>
      </c>
      <c r="N486" s="104"/>
      <c r="O486" s="110" t="s">
        <v>137</v>
      </c>
      <c r="P486" s="104"/>
      <c r="Q486" s="110" t="s">
        <v>137</v>
      </c>
      <c r="R486" s="104"/>
      <c r="S486" s="110"/>
      <c r="T486" s="104"/>
      <c r="U486" s="110"/>
      <c r="V486" s="104"/>
      <c r="W486" s="110"/>
      <c r="X486" s="104"/>
      <c r="Y486" s="110" t="s">
        <v>1033</v>
      </c>
      <c r="Z486" s="104" t="s">
        <v>497</v>
      </c>
      <c r="AA486" s="110" t="s">
        <v>137</v>
      </c>
      <c r="AB486" s="104"/>
      <c r="AC486" s="110" t="s">
        <v>137</v>
      </c>
      <c r="AD486" s="104"/>
      <c r="AE486" s="110" t="s">
        <v>137</v>
      </c>
      <c r="AF486" s="104"/>
      <c r="AG486" s="110" t="s">
        <v>137</v>
      </c>
      <c r="AH486" s="104"/>
      <c r="AI486" s="110" t="s">
        <v>995</v>
      </c>
      <c r="AJ486" s="104" t="s">
        <v>548</v>
      </c>
      <c r="AK486" s="110" t="s">
        <v>137</v>
      </c>
      <c r="AL486" s="104"/>
      <c r="AM486" s="110" t="s">
        <v>137</v>
      </c>
      <c r="AN486" s="104"/>
      <c r="AO486" s="110" t="s">
        <v>137</v>
      </c>
      <c r="AP486" s="104"/>
      <c r="AQ486" s="110" t="s">
        <v>1009</v>
      </c>
      <c r="AR486" s="104" t="s">
        <v>74</v>
      </c>
      <c r="AS486" s="110" t="s">
        <v>137</v>
      </c>
      <c r="AT486" s="104"/>
      <c r="AU486" s="110" t="s">
        <v>137</v>
      </c>
      <c r="AV486" s="104"/>
      <c r="AW486" s="110" t="s">
        <v>137</v>
      </c>
      <c r="AX486" s="104"/>
      <c r="AY486" s="110" t="s">
        <v>137</v>
      </c>
      <c r="AZ486" s="104"/>
      <c r="BA486" s="110" t="s">
        <v>137</v>
      </c>
      <c r="BB486" s="104"/>
      <c r="BC486" s="110" t="s">
        <v>137</v>
      </c>
      <c r="BD486" s="104"/>
      <c r="BE486" s="110" t="s">
        <v>137</v>
      </c>
      <c r="BF486" s="104"/>
      <c r="BG486" s="110" t="s">
        <v>2940</v>
      </c>
      <c r="BH486" s="104" t="s">
        <v>603</v>
      </c>
      <c r="BI486" s="110" t="s">
        <v>137</v>
      </c>
      <c r="BJ486" s="104"/>
      <c r="BK486" s="110" t="s">
        <v>137</v>
      </c>
      <c r="BL486" s="104"/>
      <c r="BM486" s="110" t="s">
        <v>137</v>
      </c>
      <c r="BN486" s="104"/>
      <c r="BO486" s="110" t="s">
        <v>137</v>
      </c>
      <c r="BP486" s="104"/>
      <c r="BQ486" s="110" t="s">
        <v>137</v>
      </c>
      <c r="BR486" s="104"/>
      <c r="BS486" s="110" t="s">
        <v>137</v>
      </c>
      <c r="BT486" s="104"/>
      <c r="BU486" s="110" t="s">
        <v>137</v>
      </c>
      <c r="BV486" s="104"/>
      <c r="BW486" s="110" t="s">
        <v>137</v>
      </c>
      <c r="BX486" s="104"/>
      <c r="BY486" s="110" t="s">
        <v>1238</v>
      </c>
      <c r="BZ486" s="111" t="s">
        <v>1101</v>
      </c>
      <c r="CA486" s="110" t="s">
        <v>137</v>
      </c>
      <c r="CB486" s="104"/>
      <c r="CC486" s="110"/>
      <c r="CD486" s="104"/>
      <c r="CE486" s="110" t="s">
        <v>137</v>
      </c>
      <c r="CF486" s="104"/>
      <c r="CG486" s="110" t="s">
        <v>137</v>
      </c>
      <c r="CH486" s="104"/>
      <c r="CI486" s="110" t="s">
        <v>137</v>
      </c>
      <c r="CJ486" s="104"/>
      <c r="CK486" s="110" t="s">
        <v>137</v>
      </c>
      <c r="CL486" s="104"/>
      <c r="CM486" s="110" t="s">
        <v>137</v>
      </c>
      <c r="CN486" s="104"/>
      <c r="CO486" s="110" t="s">
        <v>137</v>
      </c>
      <c r="CP486" s="104"/>
      <c r="CQ486" s="110" t="s">
        <v>137</v>
      </c>
      <c r="CR486" s="104"/>
      <c r="CS486" s="110" t="s">
        <v>137</v>
      </c>
      <c r="CT486" s="104"/>
      <c r="CU486" s="110" t="s">
        <v>137</v>
      </c>
      <c r="CV486" s="104"/>
      <c r="CW486" s="110" t="s">
        <v>137</v>
      </c>
      <c r="CX486" s="104"/>
      <c r="CY486" s="110" t="s">
        <v>137</v>
      </c>
      <c r="CZ486" s="104"/>
      <c r="DA486" s="110"/>
      <c r="DB486" s="104"/>
    </row>
    <row r="487" spans="1:106">
      <c r="A487" s="104" t="s">
        <v>608</v>
      </c>
      <c r="B487" s="104"/>
      <c r="C487" s="104"/>
      <c r="D487" s="104">
        <v>6</v>
      </c>
      <c r="E487" s="110">
        <v>0</v>
      </c>
      <c r="F487" s="110" t="s">
        <v>2690</v>
      </c>
      <c r="G487" s="110" t="s">
        <v>137</v>
      </c>
      <c r="H487" s="104"/>
      <c r="I487" s="110" t="s">
        <v>137</v>
      </c>
      <c r="J487" s="104"/>
      <c r="K487" s="110" t="s">
        <v>137</v>
      </c>
      <c r="L487" s="104"/>
      <c r="M487" s="110" t="s">
        <v>137</v>
      </c>
      <c r="N487" s="104"/>
      <c r="O487" s="110" t="s">
        <v>137</v>
      </c>
      <c r="P487" s="104"/>
      <c r="Q487" s="110" t="s">
        <v>137</v>
      </c>
      <c r="R487" s="104"/>
      <c r="S487" s="110"/>
      <c r="T487" s="104"/>
      <c r="U487" s="110"/>
      <c r="V487" s="104"/>
      <c r="W487" s="110"/>
      <c r="X487" s="104"/>
      <c r="Y487" s="110" t="s">
        <v>1033</v>
      </c>
      <c r="Z487" s="104" t="s">
        <v>497</v>
      </c>
      <c r="AA487" s="110" t="s">
        <v>137</v>
      </c>
      <c r="AB487" s="104"/>
      <c r="AC487" s="110" t="s">
        <v>137</v>
      </c>
      <c r="AD487" s="104"/>
      <c r="AE487" s="110" t="s">
        <v>137</v>
      </c>
      <c r="AF487" s="104"/>
      <c r="AG487" s="110" t="s">
        <v>137</v>
      </c>
      <c r="AH487" s="104"/>
      <c r="AI487" s="110" t="s">
        <v>995</v>
      </c>
      <c r="AJ487" s="104" t="s">
        <v>548</v>
      </c>
      <c r="AK487" s="110" t="s">
        <v>137</v>
      </c>
      <c r="AL487" s="104"/>
      <c r="AM487" s="110" t="s">
        <v>137</v>
      </c>
      <c r="AN487" s="104"/>
      <c r="AO487" s="110" t="s">
        <v>137</v>
      </c>
      <c r="AP487" s="104"/>
      <c r="AQ487" s="110" t="s">
        <v>1009</v>
      </c>
      <c r="AR487" s="104" t="s">
        <v>74</v>
      </c>
      <c r="AS487" s="110" t="s">
        <v>137</v>
      </c>
      <c r="AT487" s="104"/>
      <c r="AU487" s="110" t="s">
        <v>137</v>
      </c>
      <c r="AV487" s="104"/>
      <c r="AW487" s="110" t="s">
        <v>137</v>
      </c>
      <c r="AX487" s="104"/>
      <c r="AY487" s="110" t="s">
        <v>137</v>
      </c>
      <c r="AZ487" s="104"/>
      <c r="BA487" s="110" t="s">
        <v>137</v>
      </c>
      <c r="BB487" s="104"/>
      <c r="BC487" s="110" t="s">
        <v>137</v>
      </c>
      <c r="BD487" s="104"/>
      <c r="BE487" s="110" t="s">
        <v>137</v>
      </c>
      <c r="BF487" s="104"/>
      <c r="BG487" s="110" t="s">
        <v>2941</v>
      </c>
      <c r="BH487" s="104" t="s">
        <v>604</v>
      </c>
      <c r="BI487" s="110" t="s">
        <v>137</v>
      </c>
      <c r="BJ487" s="104"/>
      <c r="BK487" s="110" t="s">
        <v>137</v>
      </c>
      <c r="BL487" s="104"/>
      <c r="BM487" s="110" t="s">
        <v>137</v>
      </c>
      <c r="BN487" s="104"/>
      <c r="BO487" s="110" t="s">
        <v>137</v>
      </c>
      <c r="BP487" s="104"/>
      <c r="BQ487" s="110" t="s">
        <v>137</v>
      </c>
      <c r="BR487" s="104"/>
      <c r="BS487" s="110" t="s">
        <v>137</v>
      </c>
      <c r="BT487" s="104"/>
      <c r="BU487" s="110" t="s">
        <v>137</v>
      </c>
      <c r="BV487" s="104"/>
      <c r="BW487" s="110" t="s">
        <v>137</v>
      </c>
      <c r="BX487" s="104"/>
      <c r="BY487" s="110" t="s">
        <v>1235</v>
      </c>
      <c r="BZ487" s="111" t="s">
        <v>1099</v>
      </c>
      <c r="CA487" s="110" t="s">
        <v>137</v>
      </c>
      <c r="CB487" s="104"/>
      <c r="CC487" s="110"/>
      <c r="CD487" s="104"/>
      <c r="CE487" s="110" t="s">
        <v>137</v>
      </c>
      <c r="CF487" s="104"/>
      <c r="CG487" s="110" t="s">
        <v>137</v>
      </c>
      <c r="CH487" s="104"/>
      <c r="CI487" s="110" t="s">
        <v>137</v>
      </c>
      <c r="CJ487" s="104"/>
      <c r="CK487" s="110" t="s">
        <v>137</v>
      </c>
      <c r="CL487" s="104"/>
      <c r="CM487" s="110" t="s">
        <v>137</v>
      </c>
      <c r="CN487" s="104"/>
      <c r="CO487" s="110" t="s">
        <v>137</v>
      </c>
      <c r="CP487" s="104"/>
      <c r="CQ487" s="110" t="s">
        <v>137</v>
      </c>
      <c r="CR487" s="104"/>
      <c r="CS487" s="110" t="s">
        <v>137</v>
      </c>
      <c r="CT487" s="104"/>
      <c r="CU487" s="110" t="s">
        <v>137</v>
      </c>
      <c r="CV487" s="104"/>
      <c r="CW487" s="110" t="s">
        <v>137</v>
      </c>
      <c r="CX487" s="104"/>
      <c r="CY487" s="110" t="s">
        <v>137</v>
      </c>
      <c r="CZ487" s="104"/>
      <c r="DA487" s="110"/>
      <c r="DB487" s="104"/>
    </row>
    <row r="488" spans="1:106">
      <c r="A488" s="104" t="s">
        <v>863</v>
      </c>
      <c r="B488" s="104"/>
      <c r="C488" s="104"/>
      <c r="D488" s="104">
        <v>6</v>
      </c>
      <c r="E488" s="110">
        <v>0</v>
      </c>
      <c r="F488" s="110" t="s">
        <v>2690</v>
      </c>
      <c r="G488" s="110" t="s">
        <v>137</v>
      </c>
      <c r="H488" s="104"/>
      <c r="I488" s="110" t="s">
        <v>137</v>
      </c>
      <c r="J488" s="104"/>
      <c r="K488" s="110" t="s">
        <v>137</v>
      </c>
      <c r="L488" s="104"/>
      <c r="M488" s="110" t="s">
        <v>137</v>
      </c>
      <c r="N488" s="104"/>
      <c r="O488" s="110" t="s">
        <v>137</v>
      </c>
      <c r="P488" s="104"/>
      <c r="Q488" s="110" t="s">
        <v>137</v>
      </c>
      <c r="R488" s="104"/>
      <c r="S488" s="110"/>
      <c r="T488" s="104"/>
      <c r="U488" s="110"/>
      <c r="V488" s="104"/>
      <c r="W488" s="110"/>
      <c r="X488" s="104"/>
      <c r="Y488" s="110" t="s">
        <v>1033</v>
      </c>
      <c r="Z488" s="104" t="s">
        <v>497</v>
      </c>
      <c r="AA488" s="110" t="s">
        <v>137</v>
      </c>
      <c r="AB488" s="104"/>
      <c r="AC488" s="110" t="s">
        <v>137</v>
      </c>
      <c r="AD488" s="104"/>
      <c r="AE488" s="110" t="s">
        <v>137</v>
      </c>
      <c r="AF488" s="104"/>
      <c r="AG488" s="110" t="s">
        <v>137</v>
      </c>
      <c r="AH488" s="104"/>
      <c r="AI488" s="110" t="s">
        <v>995</v>
      </c>
      <c r="AJ488" s="104" t="s">
        <v>548</v>
      </c>
      <c r="AK488" s="110" t="s">
        <v>137</v>
      </c>
      <c r="AL488" s="104"/>
      <c r="AM488" s="110" t="s">
        <v>137</v>
      </c>
      <c r="AN488" s="104"/>
      <c r="AO488" s="110" t="s">
        <v>137</v>
      </c>
      <c r="AP488" s="104"/>
      <c r="AQ488" s="110" t="s">
        <v>1009</v>
      </c>
      <c r="AR488" s="104" t="s">
        <v>74</v>
      </c>
      <c r="AS488" s="110" t="s">
        <v>137</v>
      </c>
      <c r="AT488" s="104"/>
      <c r="AU488" s="110" t="s">
        <v>137</v>
      </c>
      <c r="AV488" s="104"/>
      <c r="AW488" s="110" t="s">
        <v>137</v>
      </c>
      <c r="AX488" s="104"/>
      <c r="AY488" s="110" t="s">
        <v>137</v>
      </c>
      <c r="AZ488" s="104"/>
      <c r="BA488" s="110" t="s">
        <v>137</v>
      </c>
      <c r="BB488" s="104"/>
      <c r="BC488" s="110" t="s">
        <v>137</v>
      </c>
      <c r="BD488" s="104"/>
      <c r="BE488" s="110" t="s">
        <v>137</v>
      </c>
      <c r="BF488" s="104"/>
      <c r="BG488" s="110" t="s">
        <v>2941</v>
      </c>
      <c r="BH488" s="104" t="s">
        <v>604</v>
      </c>
      <c r="BI488" s="110" t="s">
        <v>137</v>
      </c>
      <c r="BJ488" s="104"/>
      <c r="BK488" s="110" t="s">
        <v>137</v>
      </c>
      <c r="BL488" s="104"/>
      <c r="BM488" s="110" t="s">
        <v>137</v>
      </c>
      <c r="BN488" s="104"/>
      <c r="BO488" s="110" t="s">
        <v>137</v>
      </c>
      <c r="BP488" s="104"/>
      <c r="BQ488" s="110" t="s">
        <v>137</v>
      </c>
      <c r="BR488" s="104"/>
      <c r="BS488" s="110" t="s">
        <v>137</v>
      </c>
      <c r="BT488" s="104"/>
      <c r="BU488" s="110" t="s">
        <v>137</v>
      </c>
      <c r="BV488" s="104"/>
      <c r="BW488" s="110" t="s">
        <v>137</v>
      </c>
      <c r="BX488" s="104"/>
      <c r="BY488" s="110" t="s">
        <v>1234</v>
      </c>
      <c r="BZ488" s="111" t="s">
        <v>1233</v>
      </c>
      <c r="CA488" s="110" t="s">
        <v>137</v>
      </c>
      <c r="CB488" s="104"/>
      <c r="CC488" s="110"/>
      <c r="CD488" s="104"/>
      <c r="CE488" s="110" t="s">
        <v>137</v>
      </c>
      <c r="CF488" s="104"/>
      <c r="CG488" s="110" t="s">
        <v>137</v>
      </c>
      <c r="CH488" s="104"/>
      <c r="CI488" s="110" t="s">
        <v>137</v>
      </c>
      <c r="CJ488" s="104"/>
      <c r="CK488" s="110" t="s">
        <v>137</v>
      </c>
      <c r="CL488" s="104"/>
      <c r="CM488" s="110" t="s">
        <v>137</v>
      </c>
      <c r="CN488" s="104"/>
      <c r="CO488" s="110" t="s">
        <v>137</v>
      </c>
      <c r="CP488" s="104"/>
      <c r="CQ488" s="110" t="s">
        <v>137</v>
      </c>
      <c r="CR488" s="104"/>
      <c r="CS488" s="110" t="s">
        <v>137</v>
      </c>
      <c r="CT488" s="104"/>
      <c r="CU488" s="110" t="s">
        <v>137</v>
      </c>
      <c r="CV488" s="104"/>
      <c r="CW488" s="110" t="s">
        <v>137</v>
      </c>
      <c r="CX488" s="104"/>
      <c r="CY488" s="110" t="s">
        <v>137</v>
      </c>
      <c r="CZ488" s="104"/>
      <c r="DA488" s="110"/>
      <c r="DB488" s="104"/>
    </row>
    <row r="489" spans="1:106">
      <c r="A489" s="104" t="s">
        <v>868</v>
      </c>
      <c r="B489" s="104"/>
      <c r="C489" s="104"/>
      <c r="D489" s="104">
        <v>6</v>
      </c>
      <c r="E489" s="110">
        <v>0</v>
      </c>
      <c r="F489" s="110" t="s">
        <v>2690</v>
      </c>
      <c r="G489" s="110" t="s">
        <v>137</v>
      </c>
      <c r="H489" s="104"/>
      <c r="I489" s="110" t="s">
        <v>137</v>
      </c>
      <c r="J489" s="104"/>
      <c r="K489" s="110" t="s">
        <v>137</v>
      </c>
      <c r="L489" s="104"/>
      <c r="M489" s="110" t="s">
        <v>137</v>
      </c>
      <c r="N489" s="104"/>
      <c r="O489" s="110" t="s">
        <v>137</v>
      </c>
      <c r="P489" s="104"/>
      <c r="Q489" s="110" t="s">
        <v>137</v>
      </c>
      <c r="R489" s="104"/>
      <c r="S489" s="110"/>
      <c r="T489" s="104"/>
      <c r="U489" s="110"/>
      <c r="V489" s="104"/>
      <c r="W489" s="110"/>
      <c r="X489" s="104"/>
      <c r="Y489" s="110" t="s">
        <v>1033</v>
      </c>
      <c r="Z489" s="104" t="s">
        <v>497</v>
      </c>
      <c r="AA489" s="110" t="s">
        <v>137</v>
      </c>
      <c r="AB489" s="104"/>
      <c r="AC489" s="110" t="s">
        <v>137</v>
      </c>
      <c r="AD489" s="104"/>
      <c r="AE489" s="110" t="s">
        <v>137</v>
      </c>
      <c r="AF489" s="104"/>
      <c r="AG489" s="110" t="s">
        <v>137</v>
      </c>
      <c r="AH489" s="104"/>
      <c r="AI489" s="110" t="s">
        <v>995</v>
      </c>
      <c r="AJ489" s="104" t="s">
        <v>548</v>
      </c>
      <c r="AK489" s="110" t="s">
        <v>137</v>
      </c>
      <c r="AL489" s="104"/>
      <c r="AM489" s="110" t="s">
        <v>137</v>
      </c>
      <c r="AN489" s="104"/>
      <c r="AO489" s="110" t="s">
        <v>137</v>
      </c>
      <c r="AP489" s="104"/>
      <c r="AQ489" s="110" t="s">
        <v>1009</v>
      </c>
      <c r="AR489" s="104" t="s">
        <v>74</v>
      </c>
      <c r="AS489" s="110" t="s">
        <v>137</v>
      </c>
      <c r="AT489" s="104"/>
      <c r="AU489" s="110" t="s">
        <v>137</v>
      </c>
      <c r="AV489" s="104"/>
      <c r="AW489" s="110" t="s">
        <v>137</v>
      </c>
      <c r="AX489" s="104"/>
      <c r="AY489" s="110" t="s">
        <v>137</v>
      </c>
      <c r="AZ489" s="104"/>
      <c r="BA489" s="110" t="s">
        <v>137</v>
      </c>
      <c r="BB489" s="104"/>
      <c r="BC489" s="110" t="s">
        <v>137</v>
      </c>
      <c r="BD489" s="104"/>
      <c r="BE489" s="110" t="s">
        <v>137</v>
      </c>
      <c r="BF489" s="104"/>
      <c r="BG489" s="110" t="s">
        <v>2941</v>
      </c>
      <c r="BH489" s="104" t="s">
        <v>604</v>
      </c>
      <c r="BI489" s="110" t="s">
        <v>137</v>
      </c>
      <c r="BJ489" s="104"/>
      <c r="BK489" s="110" t="s">
        <v>137</v>
      </c>
      <c r="BL489" s="104"/>
      <c r="BM489" s="110" t="s">
        <v>137</v>
      </c>
      <c r="BN489" s="104"/>
      <c r="BO489" s="110" t="s">
        <v>137</v>
      </c>
      <c r="BP489" s="104"/>
      <c r="BQ489" s="110" t="s">
        <v>137</v>
      </c>
      <c r="BR489" s="104"/>
      <c r="BS489" s="110" t="s">
        <v>137</v>
      </c>
      <c r="BT489" s="104"/>
      <c r="BU489" s="110" t="s">
        <v>137</v>
      </c>
      <c r="BV489" s="104"/>
      <c r="BW489" s="110" t="s">
        <v>137</v>
      </c>
      <c r="BX489" s="104"/>
      <c r="BY489" s="110" t="s">
        <v>1237</v>
      </c>
      <c r="BZ489" s="111" t="s">
        <v>1100</v>
      </c>
      <c r="CA489" s="110" t="s">
        <v>137</v>
      </c>
      <c r="CB489" s="104"/>
      <c r="CC489" s="110"/>
      <c r="CD489" s="104"/>
      <c r="CE489" s="110" t="s">
        <v>137</v>
      </c>
      <c r="CF489" s="104"/>
      <c r="CG489" s="110" t="s">
        <v>137</v>
      </c>
      <c r="CH489" s="104"/>
      <c r="CI489" s="110" t="s">
        <v>137</v>
      </c>
      <c r="CJ489" s="104"/>
      <c r="CK489" s="110" t="s">
        <v>137</v>
      </c>
      <c r="CL489" s="104"/>
      <c r="CM489" s="110" t="s">
        <v>137</v>
      </c>
      <c r="CN489" s="104"/>
      <c r="CO489" s="110" t="s">
        <v>137</v>
      </c>
      <c r="CP489" s="104"/>
      <c r="CQ489" s="110" t="s">
        <v>137</v>
      </c>
      <c r="CR489" s="104"/>
      <c r="CS489" s="110" t="s">
        <v>137</v>
      </c>
      <c r="CT489" s="104"/>
      <c r="CU489" s="110" t="s">
        <v>137</v>
      </c>
      <c r="CV489" s="104"/>
      <c r="CW489" s="110" t="s">
        <v>137</v>
      </c>
      <c r="CX489" s="104"/>
      <c r="CY489" s="110" t="s">
        <v>137</v>
      </c>
      <c r="CZ489" s="104"/>
      <c r="DA489" s="110"/>
      <c r="DB489" s="104"/>
    </row>
    <row r="490" spans="1:106">
      <c r="A490" s="104" t="s">
        <v>869</v>
      </c>
      <c r="B490" s="104"/>
      <c r="C490" s="104"/>
      <c r="D490" s="104">
        <v>6</v>
      </c>
      <c r="E490" s="110">
        <v>0</v>
      </c>
      <c r="F490" s="110" t="s">
        <v>2690</v>
      </c>
      <c r="G490" s="110" t="s">
        <v>137</v>
      </c>
      <c r="H490" s="104"/>
      <c r="I490" s="110" t="s">
        <v>137</v>
      </c>
      <c r="J490" s="104"/>
      <c r="K490" s="110" t="s">
        <v>137</v>
      </c>
      <c r="L490" s="104"/>
      <c r="M490" s="110" t="s">
        <v>137</v>
      </c>
      <c r="N490" s="104"/>
      <c r="O490" s="110" t="s">
        <v>137</v>
      </c>
      <c r="P490" s="104"/>
      <c r="Q490" s="110" t="s">
        <v>137</v>
      </c>
      <c r="R490" s="104"/>
      <c r="S490" s="110"/>
      <c r="T490" s="104"/>
      <c r="U490" s="110"/>
      <c r="V490" s="104"/>
      <c r="W490" s="110"/>
      <c r="X490" s="104"/>
      <c r="Y490" s="110" t="s">
        <v>1033</v>
      </c>
      <c r="Z490" s="104" t="s">
        <v>497</v>
      </c>
      <c r="AA490" s="110" t="s">
        <v>137</v>
      </c>
      <c r="AB490" s="104"/>
      <c r="AC490" s="110" t="s">
        <v>137</v>
      </c>
      <c r="AD490" s="104"/>
      <c r="AE490" s="110" t="s">
        <v>137</v>
      </c>
      <c r="AF490" s="104"/>
      <c r="AG490" s="110" t="s">
        <v>137</v>
      </c>
      <c r="AH490" s="104"/>
      <c r="AI490" s="110" t="s">
        <v>995</v>
      </c>
      <c r="AJ490" s="104" t="s">
        <v>548</v>
      </c>
      <c r="AK490" s="110" t="s">
        <v>137</v>
      </c>
      <c r="AL490" s="104"/>
      <c r="AM490" s="110" t="s">
        <v>137</v>
      </c>
      <c r="AN490" s="104"/>
      <c r="AO490" s="110" t="s">
        <v>137</v>
      </c>
      <c r="AP490" s="104"/>
      <c r="AQ490" s="110" t="s">
        <v>1009</v>
      </c>
      <c r="AR490" s="104" t="s">
        <v>74</v>
      </c>
      <c r="AS490" s="110" t="s">
        <v>137</v>
      </c>
      <c r="AT490" s="104"/>
      <c r="AU490" s="110" t="s">
        <v>137</v>
      </c>
      <c r="AV490" s="104"/>
      <c r="AW490" s="110" t="s">
        <v>137</v>
      </c>
      <c r="AX490" s="104"/>
      <c r="AY490" s="110" t="s">
        <v>137</v>
      </c>
      <c r="AZ490" s="104"/>
      <c r="BA490" s="110" t="s">
        <v>137</v>
      </c>
      <c r="BB490" s="104"/>
      <c r="BC490" s="110" t="s">
        <v>137</v>
      </c>
      <c r="BD490" s="104"/>
      <c r="BE490" s="110" t="s">
        <v>137</v>
      </c>
      <c r="BF490" s="104"/>
      <c r="BG490" s="110" t="s">
        <v>2941</v>
      </c>
      <c r="BH490" s="104" t="s">
        <v>604</v>
      </c>
      <c r="BI490" s="110" t="s">
        <v>137</v>
      </c>
      <c r="BJ490" s="104"/>
      <c r="BK490" s="110" t="s">
        <v>137</v>
      </c>
      <c r="BL490" s="104"/>
      <c r="BM490" s="110" t="s">
        <v>137</v>
      </c>
      <c r="BN490" s="104"/>
      <c r="BO490" s="110" t="s">
        <v>137</v>
      </c>
      <c r="BP490" s="104"/>
      <c r="BQ490" s="110" t="s">
        <v>137</v>
      </c>
      <c r="BR490" s="104"/>
      <c r="BS490" s="110" t="s">
        <v>137</v>
      </c>
      <c r="BT490" s="104"/>
      <c r="BU490" s="110" t="s">
        <v>137</v>
      </c>
      <c r="BV490" s="104"/>
      <c r="BW490" s="110" t="s">
        <v>137</v>
      </c>
      <c r="BX490" s="104"/>
      <c r="BY490" s="110" t="s">
        <v>1238</v>
      </c>
      <c r="BZ490" s="111" t="s">
        <v>1101</v>
      </c>
      <c r="CA490" s="110" t="s">
        <v>137</v>
      </c>
      <c r="CB490" s="104"/>
      <c r="CC490" s="110"/>
      <c r="CD490" s="104"/>
      <c r="CE490" s="110" t="s">
        <v>137</v>
      </c>
      <c r="CF490" s="104"/>
      <c r="CG490" s="110" t="s">
        <v>137</v>
      </c>
      <c r="CH490" s="104"/>
      <c r="CI490" s="110" t="s">
        <v>137</v>
      </c>
      <c r="CJ490" s="104"/>
      <c r="CK490" s="110" t="s">
        <v>137</v>
      </c>
      <c r="CL490" s="104"/>
      <c r="CM490" s="110" t="s">
        <v>137</v>
      </c>
      <c r="CN490" s="104"/>
      <c r="CO490" s="110" t="s">
        <v>137</v>
      </c>
      <c r="CP490" s="104"/>
      <c r="CQ490" s="110" t="s">
        <v>137</v>
      </c>
      <c r="CR490" s="104"/>
      <c r="CS490" s="110" t="s">
        <v>137</v>
      </c>
      <c r="CT490" s="104"/>
      <c r="CU490" s="110" t="s">
        <v>137</v>
      </c>
      <c r="CV490" s="104"/>
      <c r="CW490" s="110" t="s">
        <v>137</v>
      </c>
      <c r="CX490" s="104"/>
      <c r="CY490" s="110" t="s">
        <v>137</v>
      </c>
      <c r="CZ490" s="104"/>
      <c r="DA490" s="110"/>
      <c r="DB490" s="104"/>
    </row>
    <row r="491" spans="1:106">
      <c r="A491" s="104" t="s">
        <v>608</v>
      </c>
      <c r="B491" s="104"/>
      <c r="C491" s="104"/>
      <c r="D491" s="104">
        <v>6</v>
      </c>
      <c r="E491" s="110">
        <v>0</v>
      </c>
      <c r="F491" s="110" t="s">
        <v>2690</v>
      </c>
      <c r="G491" s="110" t="s">
        <v>137</v>
      </c>
      <c r="H491" s="104"/>
      <c r="I491" s="110" t="s">
        <v>137</v>
      </c>
      <c r="J491" s="104"/>
      <c r="K491" s="110" t="s">
        <v>137</v>
      </c>
      <c r="L491" s="104"/>
      <c r="M491" s="110" t="s">
        <v>137</v>
      </c>
      <c r="N491" s="104"/>
      <c r="O491" s="110" t="s">
        <v>137</v>
      </c>
      <c r="P491" s="104"/>
      <c r="Q491" s="110" t="s">
        <v>137</v>
      </c>
      <c r="R491" s="104"/>
      <c r="S491" s="110"/>
      <c r="T491" s="104"/>
      <c r="U491" s="110"/>
      <c r="V491" s="104"/>
      <c r="W491" s="110"/>
      <c r="X491" s="104"/>
      <c r="Y491" s="110" t="s">
        <v>1033</v>
      </c>
      <c r="Z491" s="104" t="s">
        <v>497</v>
      </c>
      <c r="AA491" s="110" t="s">
        <v>137</v>
      </c>
      <c r="AB491" s="104"/>
      <c r="AC491" s="110" t="s">
        <v>137</v>
      </c>
      <c r="AD491" s="104"/>
      <c r="AE491" s="110" t="s">
        <v>137</v>
      </c>
      <c r="AF491" s="104"/>
      <c r="AG491" s="110" t="s">
        <v>137</v>
      </c>
      <c r="AH491" s="104"/>
      <c r="AI491" s="110" t="s">
        <v>995</v>
      </c>
      <c r="AJ491" s="104" t="s">
        <v>548</v>
      </c>
      <c r="AK491" s="110" t="s">
        <v>137</v>
      </c>
      <c r="AL491" s="104"/>
      <c r="AM491" s="110" t="s">
        <v>137</v>
      </c>
      <c r="AN491" s="104"/>
      <c r="AO491" s="110" t="s">
        <v>137</v>
      </c>
      <c r="AP491" s="104"/>
      <c r="AQ491" s="110" t="s">
        <v>1009</v>
      </c>
      <c r="AR491" s="104" t="s">
        <v>74</v>
      </c>
      <c r="AS491" s="110" t="s">
        <v>137</v>
      </c>
      <c r="AT491" s="104"/>
      <c r="AU491" s="110" t="s">
        <v>137</v>
      </c>
      <c r="AV491" s="104"/>
      <c r="AW491" s="110" t="s">
        <v>137</v>
      </c>
      <c r="AX491" s="104"/>
      <c r="AY491" s="110" t="s">
        <v>137</v>
      </c>
      <c r="AZ491" s="104"/>
      <c r="BA491" s="110" t="s">
        <v>137</v>
      </c>
      <c r="BB491" s="104"/>
      <c r="BC491" s="110" t="s">
        <v>137</v>
      </c>
      <c r="BD491" s="104"/>
      <c r="BE491" s="110" t="s">
        <v>137</v>
      </c>
      <c r="BF491" s="104"/>
      <c r="BG491" s="110" t="s">
        <v>2942</v>
      </c>
      <c r="BH491" s="104" t="s">
        <v>605</v>
      </c>
      <c r="BI491" s="110" t="s">
        <v>137</v>
      </c>
      <c r="BJ491" s="104"/>
      <c r="BK491" s="110" t="s">
        <v>137</v>
      </c>
      <c r="BL491" s="104"/>
      <c r="BM491" s="110" t="s">
        <v>137</v>
      </c>
      <c r="BN491" s="104"/>
      <c r="BO491" s="110" t="s">
        <v>137</v>
      </c>
      <c r="BP491" s="104"/>
      <c r="BQ491" s="110" t="s">
        <v>137</v>
      </c>
      <c r="BR491" s="104"/>
      <c r="BS491" s="110" t="s">
        <v>137</v>
      </c>
      <c r="BT491" s="104"/>
      <c r="BU491" s="110" t="s">
        <v>137</v>
      </c>
      <c r="BV491" s="104"/>
      <c r="BW491" s="110" t="s">
        <v>137</v>
      </c>
      <c r="BX491" s="104"/>
      <c r="BY491" s="110" t="s">
        <v>1235</v>
      </c>
      <c r="BZ491" s="111" t="s">
        <v>1099</v>
      </c>
      <c r="CA491" s="110" t="s">
        <v>137</v>
      </c>
      <c r="CB491" s="104"/>
      <c r="CC491" s="110"/>
      <c r="CD491" s="104"/>
      <c r="CE491" s="110" t="s">
        <v>137</v>
      </c>
      <c r="CF491" s="104"/>
      <c r="CG491" s="110" t="s">
        <v>137</v>
      </c>
      <c r="CH491" s="104"/>
      <c r="CI491" s="110" t="s">
        <v>137</v>
      </c>
      <c r="CJ491" s="104"/>
      <c r="CK491" s="110" t="s">
        <v>137</v>
      </c>
      <c r="CL491" s="104"/>
      <c r="CM491" s="110" t="s">
        <v>137</v>
      </c>
      <c r="CN491" s="104"/>
      <c r="CO491" s="110" t="s">
        <v>137</v>
      </c>
      <c r="CP491" s="104"/>
      <c r="CQ491" s="110" t="s">
        <v>137</v>
      </c>
      <c r="CR491" s="104"/>
      <c r="CS491" s="110" t="s">
        <v>137</v>
      </c>
      <c r="CT491" s="104"/>
      <c r="CU491" s="110" t="s">
        <v>137</v>
      </c>
      <c r="CV491" s="104"/>
      <c r="CW491" s="110" t="s">
        <v>137</v>
      </c>
      <c r="CX491" s="104"/>
      <c r="CY491" s="110" t="s">
        <v>137</v>
      </c>
      <c r="CZ491" s="104"/>
      <c r="DA491" s="110"/>
      <c r="DB491" s="104"/>
    </row>
    <row r="492" spans="1:106">
      <c r="A492" s="104" t="s">
        <v>863</v>
      </c>
      <c r="B492" s="104"/>
      <c r="C492" s="104"/>
      <c r="D492" s="104">
        <v>6</v>
      </c>
      <c r="E492" s="110">
        <v>0</v>
      </c>
      <c r="F492" s="110" t="s">
        <v>2690</v>
      </c>
      <c r="G492" s="110" t="s">
        <v>137</v>
      </c>
      <c r="H492" s="104"/>
      <c r="I492" s="110" t="s">
        <v>137</v>
      </c>
      <c r="J492" s="104"/>
      <c r="K492" s="110" t="s">
        <v>137</v>
      </c>
      <c r="L492" s="104"/>
      <c r="M492" s="110" t="s">
        <v>137</v>
      </c>
      <c r="N492" s="104"/>
      <c r="O492" s="110" t="s">
        <v>137</v>
      </c>
      <c r="P492" s="104"/>
      <c r="Q492" s="110" t="s">
        <v>137</v>
      </c>
      <c r="R492" s="104"/>
      <c r="S492" s="110"/>
      <c r="T492" s="104"/>
      <c r="U492" s="110"/>
      <c r="V492" s="104"/>
      <c r="W492" s="110"/>
      <c r="X492" s="104"/>
      <c r="Y492" s="110" t="s">
        <v>1033</v>
      </c>
      <c r="Z492" s="104" t="s">
        <v>497</v>
      </c>
      <c r="AA492" s="110" t="s">
        <v>137</v>
      </c>
      <c r="AB492" s="104"/>
      <c r="AC492" s="110" t="s">
        <v>137</v>
      </c>
      <c r="AD492" s="104"/>
      <c r="AE492" s="110" t="s">
        <v>137</v>
      </c>
      <c r="AF492" s="104"/>
      <c r="AG492" s="110" t="s">
        <v>137</v>
      </c>
      <c r="AH492" s="104"/>
      <c r="AI492" s="110" t="s">
        <v>995</v>
      </c>
      <c r="AJ492" s="104" t="s">
        <v>548</v>
      </c>
      <c r="AK492" s="110" t="s">
        <v>137</v>
      </c>
      <c r="AL492" s="104"/>
      <c r="AM492" s="110" t="s">
        <v>137</v>
      </c>
      <c r="AN492" s="104"/>
      <c r="AO492" s="110" t="s">
        <v>137</v>
      </c>
      <c r="AP492" s="104"/>
      <c r="AQ492" s="110" t="s">
        <v>1009</v>
      </c>
      <c r="AR492" s="104" t="s">
        <v>74</v>
      </c>
      <c r="AS492" s="110" t="s">
        <v>137</v>
      </c>
      <c r="AT492" s="104"/>
      <c r="AU492" s="110" t="s">
        <v>137</v>
      </c>
      <c r="AV492" s="104"/>
      <c r="AW492" s="110" t="s">
        <v>137</v>
      </c>
      <c r="AX492" s="104"/>
      <c r="AY492" s="110" t="s">
        <v>137</v>
      </c>
      <c r="AZ492" s="104"/>
      <c r="BA492" s="110" t="s">
        <v>137</v>
      </c>
      <c r="BB492" s="104"/>
      <c r="BC492" s="110" t="s">
        <v>137</v>
      </c>
      <c r="BD492" s="104"/>
      <c r="BE492" s="110" t="s">
        <v>137</v>
      </c>
      <c r="BF492" s="104"/>
      <c r="BG492" s="110" t="s">
        <v>2942</v>
      </c>
      <c r="BH492" s="104" t="s">
        <v>605</v>
      </c>
      <c r="BI492" s="110" t="s">
        <v>137</v>
      </c>
      <c r="BJ492" s="104"/>
      <c r="BK492" s="110" t="s">
        <v>137</v>
      </c>
      <c r="BL492" s="104"/>
      <c r="BM492" s="110" t="s">
        <v>137</v>
      </c>
      <c r="BN492" s="104"/>
      <c r="BO492" s="110" t="s">
        <v>137</v>
      </c>
      <c r="BP492" s="104"/>
      <c r="BQ492" s="110" t="s">
        <v>137</v>
      </c>
      <c r="BR492" s="104"/>
      <c r="BS492" s="110" t="s">
        <v>137</v>
      </c>
      <c r="BT492" s="104"/>
      <c r="BU492" s="110" t="s">
        <v>137</v>
      </c>
      <c r="BV492" s="104"/>
      <c r="BW492" s="110" t="s">
        <v>137</v>
      </c>
      <c r="BX492" s="104"/>
      <c r="BY492" s="110" t="s">
        <v>1234</v>
      </c>
      <c r="BZ492" s="111" t="s">
        <v>1233</v>
      </c>
      <c r="CA492" s="110" t="s">
        <v>137</v>
      </c>
      <c r="CB492" s="104"/>
      <c r="CC492" s="110"/>
      <c r="CD492" s="104"/>
      <c r="CE492" s="110" t="s">
        <v>137</v>
      </c>
      <c r="CF492" s="104"/>
      <c r="CG492" s="110" t="s">
        <v>137</v>
      </c>
      <c r="CH492" s="104"/>
      <c r="CI492" s="110" t="s">
        <v>137</v>
      </c>
      <c r="CJ492" s="104"/>
      <c r="CK492" s="110" t="s">
        <v>137</v>
      </c>
      <c r="CL492" s="104"/>
      <c r="CM492" s="110" t="s">
        <v>137</v>
      </c>
      <c r="CN492" s="104"/>
      <c r="CO492" s="110" t="s">
        <v>137</v>
      </c>
      <c r="CP492" s="104"/>
      <c r="CQ492" s="110" t="s">
        <v>137</v>
      </c>
      <c r="CR492" s="104"/>
      <c r="CS492" s="110" t="s">
        <v>137</v>
      </c>
      <c r="CT492" s="104"/>
      <c r="CU492" s="110" t="s">
        <v>137</v>
      </c>
      <c r="CV492" s="104"/>
      <c r="CW492" s="110" t="s">
        <v>137</v>
      </c>
      <c r="CX492" s="104"/>
      <c r="CY492" s="110" t="s">
        <v>137</v>
      </c>
      <c r="CZ492" s="104"/>
      <c r="DA492" s="110"/>
      <c r="DB492" s="104"/>
    </row>
    <row r="493" spans="1:106">
      <c r="A493" s="104" t="s">
        <v>870</v>
      </c>
      <c r="B493" s="104"/>
      <c r="C493" s="104"/>
      <c r="D493" s="104">
        <v>6</v>
      </c>
      <c r="E493" s="110">
        <v>0</v>
      </c>
      <c r="F493" s="110" t="s">
        <v>2690</v>
      </c>
      <c r="G493" s="110" t="s">
        <v>137</v>
      </c>
      <c r="H493" s="104"/>
      <c r="I493" s="110" t="s">
        <v>137</v>
      </c>
      <c r="J493" s="104"/>
      <c r="K493" s="110" t="s">
        <v>137</v>
      </c>
      <c r="L493" s="104"/>
      <c r="M493" s="110" t="s">
        <v>137</v>
      </c>
      <c r="N493" s="104"/>
      <c r="O493" s="110" t="s">
        <v>137</v>
      </c>
      <c r="P493" s="104"/>
      <c r="Q493" s="110" t="s">
        <v>137</v>
      </c>
      <c r="R493" s="104"/>
      <c r="S493" s="110"/>
      <c r="T493" s="104"/>
      <c r="U493" s="110"/>
      <c r="V493" s="104"/>
      <c r="W493" s="110"/>
      <c r="X493" s="104"/>
      <c r="Y493" s="110" t="s">
        <v>1033</v>
      </c>
      <c r="Z493" s="104" t="s">
        <v>497</v>
      </c>
      <c r="AA493" s="110" t="s">
        <v>137</v>
      </c>
      <c r="AB493" s="104"/>
      <c r="AC493" s="110" t="s">
        <v>137</v>
      </c>
      <c r="AD493" s="104"/>
      <c r="AE493" s="110" t="s">
        <v>137</v>
      </c>
      <c r="AF493" s="104"/>
      <c r="AG493" s="110" t="s">
        <v>137</v>
      </c>
      <c r="AH493" s="104"/>
      <c r="AI493" s="110" t="s">
        <v>995</v>
      </c>
      <c r="AJ493" s="104" t="s">
        <v>548</v>
      </c>
      <c r="AK493" s="110" t="s">
        <v>137</v>
      </c>
      <c r="AL493" s="104"/>
      <c r="AM493" s="110" t="s">
        <v>137</v>
      </c>
      <c r="AN493" s="104"/>
      <c r="AO493" s="110" t="s">
        <v>137</v>
      </c>
      <c r="AP493" s="104"/>
      <c r="AQ493" s="110" t="s">
        <v>1009</v>
      </c>
      <c r="AR493" s="104" t="s">
        <v>74</v>
      </c>
      <c r="AS493" s="110" t="s">
        <v>137</v>
      </c>
      <c r="AT493" s="104"/>
      <c r="AU493" s="110" t="s">
        <v>137</v>
      </c>
      <c r="AV493" s="104"/>
      <c r="AW493" s="110" t="s">
        <v>137</v>
      </c>
      <c r="AX493" s="104"/>
      <c r="AY493" s="110" t="s">
        <v>137</v>
      </c>
      <c r="AZ493" s="104"/>
      <c r="BA493" s="110" t="s">
        <v>137</v>
      </c>
      <c r="BB493" s="104"/>
      <c r="BC493" s="110" t="s">
        <v>137</v>
      </c>
      <c r="BD493" s="104"/>
      <c r="BE493" s="110" t="s">
        <v>137</v>
      </c>
      <c r="BF493" s="104"/>
      <c r="BG493" s="110" t="s">
        <v>2942</v>
      </c>
      <c r="BH493" s="104" t="s">
        <v>605</v>
      </c>
      <c r="BI493" s="110" t="s">
        <v>137</v>
      </c>
      <c r="BJ493" s="104"/>
      <c r="BK493" s="110" t="s">
        <v>137</v>
      </c>
      <c r="BL493" s="104"/>
      <c r="BM493" s="110" t="s">
        <v>137</v>
      </c>
      <c r="BN493" s="104"/>
      <c r="BO493" s="110" t="s">
        <v>137</v>
      </c>
      <c r="BP493" s="104"/>
      <c r="BQ493" s="110" t="s">
        <v>137</v>
      </c>
      <c r="BR493" s="104"/>
      <c r="BS493" s="110" t="s">
        <v>137</v>
      </c>
      <c r="BT493" s="104"/>
      <c r="BU493" s="110" t="s">
        <v>137</v>
      </c>
      <c r="BV493" s="104"/>
      <c r="BW493" s="110" t="s">
        <v>137</v>
      </c>
      <c r="BX493" s="104"/>
      <c r="BY493" s="110" t="s">
        <v>1237</v>
      </c>
      <c r="BZ493" s="111" t="s">
        <v>1100</v>
      </c>
      <c r="CA493" s="110" t="s">
        <v>137</v>
      </c>
      <c r="CB493" s="104"/>
      <c r="CC493" s="110"/>
      <c r="CD493" s="104"/>
      <c r="CE493" s="110" t="s">
        <v>137</v>
      </c>
      <c r="CF493" s="104"/>
      <c r="CG493" s="110" t="s">
        <v>137</v>
      </c>
      <c r="CH493" s="104"/>
      <c r="CI493" s="110" t="s">
        <v>137</v>
      </c>
      <c r="CJ493" s="104"/>
      <c r="CK493" s="110" t="s">
        <v>137</v>
      </c>
      <c r="CL493" s="104"/>
      <c r="CM493" s="110" t="s">
        <v>137</v>
      </c>
      <c r="CN493" s="104"/>
      <c r="CO493" s="110" t="s">
        <v>137</v>
      </c>
      <c r="CP493" s="104"/>
      <c r="CQ493" s="110" t="s">
        <v>137</v>
      </c>
      <c r="CR493" s="104"/>
      <c r="CS493" s="110" t="s">
        <v>137</v>
      </c>
      <c r="CT493" s="104"/>
      <c r="CU493" s="110" t="s">
        <v>137</v>
      </c>
      <c r="CV493" s="104"/>
      <c r="CW493" s="110" t="s">
        <v>137</v>
      </c>
      <c r="CX493" s="104"/>
      <c r="CY493" s="110" t="s">
        <v>137</v>
      </c>
      <c r="CZ493" s="104"/>
      <c r="DA493" s="110"/>
      <c r="DB493" s="104"/>
    </row>
    <row r="494" spans="1:106">
      <c r="A494" s="104" t="s">
        <v>871</v>
      </c>
      <c r="B494" s="104"/>
      <c r="C494" s="104"/>
      <c r="D494" s="104">
        <v>6</v>
      </c>
      <c r="E494" s="110">
        <v>0</v>
      </c>
      <c r="F494" s="110" t="s">
        <v>2690</v>
      </c>
      <c r="G494" s="110" t="s">
        <v>137</v>
      </c>
      <c r="H494" s="104"/>
      <c r="I494" s="110" t="s">
        <v>137</v>
      </c>
      <c r="J494" s="104"/>
      <c r="K494" s="110" t="s">
        <v>137</v>
      </c>
      <c r="L494" s="104"/>
      <c r="M494" s="110" t="s">
        <v>137</v>
      </c>
      <c r="N494" s="104"/>
      <c r="O494" s="110" t="s">
        <v>137</v>
      </c>
      <c r="P494" s="104"/>
      <c r="Q494" s="110" t="s">
        <v>137</v>
      </c>
      <c r="R494" s="104"/>
      <c r="S494" s="110"/>
      <c r="T494" s="104"/>
      <c r="U494" s="110"/>
      <c r="V494" s="104"/>
      <c r="W494" s="110"/>
      <c r="X494" s="104"/>
      <c r="Y494" s="110" t="s">
        <v>1033</v>
      </c>
      <c r="Z494" s="104" t="s">
        <v>497</v>
      </c>
      <c r="AA494" s="110" t="s">
        <v>137</v>
      </c>
      <c r="AB494" s="104"/>
      <c r="AC494" s="110" t="s">
        <v>137</v>
      </c>
      <c r="AD494" s="104"/>
      <c r="AE494" s="110" t="s">
        <v>137</v>
      </c>
      <c r="AF494" s="104"/>
      <c r="AG494" s="110" t="s">
        <v>137</v>
      </c>
      <c r="AH494" s="104"/>
      <c r="AI494" s="110" t="s">
        <v>995</v>
      </c>
      <c r="AJ494" s="104" t="s">
        <v>548</v>
      </c>
      <c r="AK494" s="110" t="s">
        <v>137</v>
      </c>
      <c r="AL494" s="104"/>
      <c r="AM494" s="110" t="s">
        <v>137</v>
      </c>
      <c r="AN494" s="104"/>
      <c r="AO494" s="110" t="s">
        <v>137</v>
      </c>
      <c r="AP494" s="104"/>
      <c r="AQ494" s="110" t="s">
        <v>1009</v>
      </c>
      <c r="AR494" s="104" t="s">
        <v>74</v>
      </c>
      <c r="AS494" s="110" t="s">
        <v>137</v>
      </c>
      <c r="AT494" s="104"/>
      <c r="AU494" s="110" t="s">
        <v>137</v>
      </c>
      <c r="AV494" s="104"/>
      <c r="AW494" s="110" t="s">
        <v>137</v>
      </c>
      <c r="AX494" s="104"/>
      <c r="AY494" s="110" t="s">
        <v>137</v>
      </c>
      <c r="AZ494" s="104"/>
      <c r="BA494" s="110" t="s">
        <v>137</v>
      </c>
      <c r="BB494" s="104"/>
      <c r="BC494" s="110" t="s">
        <v>137</v>
      </c>
      <c r="BD494" s="104"/>
      <c r="BE494" s="110" t="s">
        <v>137</v>
      </c>
      <c r="BF494" s="104"/>
      <c r="BG494" s="110" t="s">
        <v>2942</v>
      </c>
      <c r="BH494" s="104" t="s">
        <v>605</v>
      </c>
      <c r="BI494" s="110" t="s">
        <v>137</v>
      </c>
      <c r="BJ494" s="104"/>
      <c r="BK494" s="110" t="s">
        <v>137</v>
      </c>
      <c r="BL494" s="104"/>
      <c r="BM494" s="110" t="s">
        <v>137</v>
      </c>
      <c r="BN494" s="104"/>
      <c r="BO494" s="110" t="s">
        <v>137</v>
      </c>
      <c r="BP494" s="104"/>
      <c r="BQ494" s="110" t="s">
        <v>137</v>
      </c>
      <c r="BR494" s="104"/>
      <c r="BS494" s="110" t="s">
        <v>137</v>
      </c>
      <c r="BT494" s="104"/>
      <c r="BU494" s="110" t="s">
        <v>137</v>
      </c>
      <c r="BV494" s="104"/>
      <c r="BW494" s="110" t="s">
        <v>137</v>
      </c>
      <c r="BX494" s="104"/>
      <c r="BY494" s="110" t="s">
        <v>1238</v>
      </c>
      <c r="BZ494" s="111" t="s">
        <v>1101</v>
      </c>
      <c r="CA494" s="110" t="s">
        <v>137</v>
      </c>
      <c r="CB494" s="104"/>
      <c r="CC494" s="110"/>
      <c r="CD494" s="104"/>
      <c r="CE494" s="110" t="s">
        <v>137</v>
      </c>
      <c r="CF494" s="104"/>
      <c r="CG494" s="110" t="s">
        <v>137</v>
      </c>
      <c r="CH494" s="104"/>
      <c r="CI494" s="110" t="s">
        <v>137</v>
      </c>
      <c r="CJ494" s="104"/>
      <c r="CK494" s="110" t="s">
        <v>137</v>
      </c>
      <c r="CL494" s="104"/>
      <c r="CM494" s="110" t="s">
        <v>137</v>
      </c>
      <c r="CN494" s="104"/>
      <c r="CO494" s="110" t="s">
        <v>137</v>
      </c>
      <c r="CP494" s="104"/>
      <c r="CQ494" s="110" t="s">
        <v>137</v>
      </c>
      <c r="CR494" s="104"/>
      <c r="CS494" s="110" t="s">
        <v>137</v>
      </c>
      <c r="CT494" s="104"/>
      <c r="CU494" s="110" t="s">
        <v>137</v>
      </c>
      <c r="CV494" s="104"/>
      <c r="CW494" s="110" t="s">
        <v>137</v>
      </c>
      <c r="CX494" s="104"/>
      <c r="CY494" s="110" t="s">
        <v>137</v>
      </c>
      <c r="CZ494" s="104"/>
      <c r="DA494" s="110"/>
      <c r="DB494" s="104"/>
    </row>
    <row r="495" spans="1:106">
      <c r="A495" s="104" t="s">
        <v>608</v>
      </c>
      <c r="B495" s="104"/>
      <c r="C495" s="104"/>
      <c r="D495" s="104">
        <v>6</v>
      </c>
      <c r="E495" s="110">
        <v>0</v>
      </c>
      <c r="F495" s="110" t="s">
        <v>2690</v>
      </c>
      <c r="G495" s="110" t="s">
        <v>137</v>
      </c>
      <c r="H495" s="104"/>
      <c r="I495" s="110" t="s">
        <v>137</v>
      </c>
      <c r="J495" s="104"/>
      <c r="K495" s="110" t="s">
        <v>137</v>
      </c>
      <c r="L495" s="104"/>
      <c r="M495" s="110" t="s">
        <v>137</v>
      </c>
      <c r="N495" s="104"/>
      <c r="O495" s="110" t="s">
        <v>137</v>
      </c>
      <c r="P495" s="104"/>
      <c r="Q495" s="110" t="s">
        <v>137</v>
      </c>
      <c r="R495" s="104"/>
      <c r="S495" s="110"/>
      <c r="T495" s="104"/>
      <c r="U495" s="110"/>
      <c r="V495" s="104"/>
      <c r="W495" s="110"/>
      <c r="X495" s="104"/>
      <c r="Y495" s="110" t="s">
        <v>1033</v>
      </c>
      <c r="Z495" s="104" t="s">
        <v>497</v>
      </c>
      <c r="AA495" s="110" t="s">
        <v>137</v>
      </c>
      <c r="AB495" s="104"/>
      <c r="AC495" s="110" t="s">
        <v>137</v>
      </c>
      <c r="AD495" s="104"/>
      <c r="AE495" s="110" t="s">
        <v>137</v>
      </c>
      <c r="AF495" s="104"/>
      <c r="AG495" s="110" t="s">
        <v>137</v>
      </c>
      <c r="AH495" s="104"/>
      <c r="AI495" s="110" t="s">
        <v>995</v>
      </c>
      <c r="AJ495" s="104" t="s">
        <v>548</v>
      </c>
      <c r="AK495" s="110" t="s">
        <v>137</v>
      </c>
      <c r="AL495" s="104"/>
      <c r="AM495" s="110" t="s">
        <v>137</v>
      </c>
      <c r="AN495" s="104"/>
      <c r="AO495" s="110" t="s">
        <v>137</v>
      </c>
      <c r="AP495" s="104"/>
      <c r="AQ495" s="110" t="s">
        <v>1009</v>
      </c>
      <c r="AR495" s="104" t="s">
        <v>74</v>
      </c>
      <c r="AS495" s="110" t="s">
        <v>137</v>
      </c>
      <c r="AT495" s="104"/>
      <c r="AU495" s="110" t="s">
        <v>137</v>
      </c>
      <c r="AV495" s="104"/>
      <c r="AW495" s="110" t="s">
        <v>137</v>
      </c>
      <c r="AX495" s="104"/>
      <c r="AY495" s="110" t="s">
        <v>137</v>
      </c>
      <c r="AZ495" s="104"/>
      <c r="BA495" s="110" t="s">
        <v>137</v>
      </c>
      <c r="BB495" s="104"/>
      <c r="BC495" s="110" t="s">
        <v>137</v>
      </c>
      <c r="BD495" s="104"/>
      <c r="BE495" s="110" t="s">
        <v>137</v>
      </c>
      <c r="BF495" s="104"/>
      <c r="BG495" s="110" t="s">
        <v>2943</v>
      </c>
      <c r="BH495" s="104" t="s">
        <v>606</v>
      </c>
      <c r="BI495" s="110" t="s">
        <v>137</v>
      </c>
      <c r="BJ495" s="104"/>
      <c r="BK495" s="110" t="s">
        <v>137</v>
      </c>
      <c r="BL495" s="104"/>
      <c r="BM495" s="110" t="s">
        <v>137</v>
      </c>
      <c r="BN495" s="104"/>
      <c r="BO495" s="110" t="s">
        <v>137</v>
      </c>
      <c r="BP495" s="104"/>
      <c r="BQ495" s="110" t="s">
        <v>137</v>
      </c>
      <c r="BR495" s="104"/>
      <c r="BS495" s="110" t="s">
        <v>137</v>
      </c>
      <c r="BT495" s="104"/>
      <c r="BU495" s="110" t="s">
        <v>137</v>
      </c>
      <c r="BV495" s="104"/>
      <c r="BW495" s="110" t="s">
        <v>137</v>
      </c>
      <c r="BX495" s="104"/>
      <c r="BY495" s="110" t="s">
        <v>1235</v>
      </c>
      <c r="BZ495" s="111" t="s">
        <v>1099</v>
      </c>
      <c r="CA495" s="110" t="s">
        <v>137</v>
      </c>
      <c r="CB495" s="104"/>
      <c r="CC495" s="110"/>
      <c r="CD495" s="104"/>
      <c r="CE495" s="110" t="s">
        <v>137</v>
      </c>
      <c r="CF495" s="104"/>
      <c r="CG495" s="110" t="s">
        <v>137</v>
      </c>
      <c r="CH495" s="104"/>
      <c r="CI495" s="110" t="s">
        <v>137</v>
      </c>
      <c r="CJ495" s="104"/>
      <c r="CK495" s="110" t="s">
        <v>137</v>
      </c>
      <c r="CL495" s="104"/>
      <c r="CM495" s="110" t="s">
        <v>137</v>
      </c>
      <c r="CN495" s="104"/>
      <c r="CO495" s="110" t="s">
        <v>137</v>
      </c>
      <c r="CP495" s="104"/>
      <c r="CQ495" s="110" t="s">
        <v>137</v>
      </c>
      <c r="CR495" s="104"/>
      <c r="CS495" s="110" t="s">
        <v>137</v>
      </c>
      <c r="CT495" s="104"/>
      <c r="CU495" s="110" t="s">
        <v>137</v>
      </c>
      <c r="CV495" s="104"/>
      <c r="CW495" s="110" t="s">
        <v>137</v>
      </c>
      <c r="CX495" s="104"/>
      <c r="CY495" s="110" t="s">
        <v>137</v>
      </c>
      <c r="CZ495" s="104"/>
      <c r="DA495" s="110"/>
      <c r="DB495" s="104"/>
    </row>
    <row r="496" spans="1:106">
      <c r="A496" s="104" t="s">
        <v>863</v>
      </c>
      <c r="B496" s="104"/>
      <c r="C496" s="104"/>
      <c r="D496" s="104">
        <v>6</v>
      </c>
      <c r="E496" s="110">
        <v>0</v>
      </c>
      <c r="F496" s="110" t="s">
        <v>2690</v>
      </c>
      <c r="G496" s="110" t="s">
        <v>137</v>
      </c>
      <c r="H496" s="104"/>
      <c r="I496" s="110" t="s">
        <v>137</v>
      </c>
      <c r="J496" s="104"/>
      <c r="K496" s="110" t="s">
        <v>137</v>
      </c>
      <c r="L496" s="104"/>
      <c r="M496" s="110" t="s">
        <v>137</v>
      </c>
      <c r="N496" s="104"/>
      <c r="O496" s="110" t="s">
        <v>137</v>
      </c>
      <c r="P496" s="104"/>
      <c r="Q496" s="110" t="s">
        <v>137</v>
      </c>
      <c r="R496" s="104"/>
      <c r="S496" s="110"/>
      <c r="T496" s="104"/>
      <c r="U496" s="110"/>
      <c r="V496" s="104"/>
      <c r="W496" s="110"/>
      <c r="X496" s="104"/>
      <c r="Y496" s="110" t="s">
        <v>1033</v>
      </c>
      <c r="Z496" s="104" t="s">
        <v>497</v>
      </c>
      <c r="AA496" s="110" t="s">
        <v>137</v>
      </c>
      <c r="AB496" s="104"/>
      <c r="AC496" s="110" t="s">
        <v>137</v>
      </c>
      <c r="AD496" s="104"/>
      <c r="AE496" s="110" t="s">
        <v>137</v>
      </c>
      <c r="AF496" s="104"/>
      <c r="AG496" s="110" t="s">
        <v>137</v>
      </c>
      <c r="AH496" s="104"/>
      <c r="AI496" s="110" t="s">
        <v>995</v>
      </c>
      <c r="AJ496" s="104" t="s">
        <v>548</v>
      </c>
      <c r="AK496" s="110" t="s">
        <v>137</v>
      </c>
      <c r="AL496" s="104"/>
      <c r="AM496" s="110" t="s">
        <v>137</v>
      </c>
      <c r="AN496" s="104"/>
      <c r="AO496" s="110" t="s">
        <v>137</v>
      </c>
      <c r="AP496" s="104"/>
      <c r="AQ496" s="110" t="s">
        <v>1009</v>
      </c>
      <c r="AR496" s="104" t="s">
        <v>74</v>
      </c>
      <c r="AS496" s="110" t="s">
        <v>137</v>
      </c>
      <c r="AT496" s="104"/>
      <c r="AU496" s="110" t="s">
        <v>137</v>
      </c>
      <c r="AV496" s="104"/>
      <c r="AW496" s="110" t="s">
        <v>137</v>
      </c>
      <c r="AX496" s="104"/>
      <c r="AY496" s="110" t="s">
        <v>137</v>
      </c>
      <c r="AZ496" s="104"/>
      <c r="BA496" s="110" t="s">
        <v>137</v>
      </c>
      <c r="BB496" s="104"/>
      <c r="BC496" s="110" t="s">
        <v>137</v>
      </c>
      <c r="BD496" s="104"/>
      <c r="BE496" s="110" t="s">
        <v>137</v>
      </c>
      <c r="BF496" s="104"/>
      <c r="BG496" s="110" t="s">
        <v>2943</v>
      </c>
      <c r="BH496" s="104" t="s">
        <v>606</v>
      </c>
      <c r="BI496" s="110" t="s">
        <v>137</v>
      </c>
      <c r="BJ496" s="104"/>
      <c r="BK496" s="110" t="s">
        <v>137</v>
      </c>
      <c r="BL496" s="104"/>
      <c r="BM496" s="110" t="s">
        <v>137</v>
      </c>
      <c r="BN496" s="104"/>
      <c r="BO496" s="110" t="s">
        <v>137</v>
      </c>
      <c r="BP496" s="104"/>
      <c r="BQ496" s="110" t="s">
        <v>137</v>
      </c>
      <c r="BR496" s="104"/>
      <c r="BS496" s="110" t="s">
        <v>137</v>
      </c>
      <c r="BT496" s="104"/>
      <c r="BU496" s="110" t="s">
        <v>137</v>
      </c>
      <c r="BV496" s="104"/>
      <c r="BW496" s="110" t="s">
        <v>137</v>
      </c>
      <c r="BX496" s="104"/>
      <c r="BY496" s="110" t="s">
        <v>1234</v>
      </c>
      <c r="BZ496" s="111" t="s">
        <v>1233</v>
      </c>
      <c r="CA496" s="110" t="s">
        <v>137</v>
      </c>
      <c r="CB496" s="104"/>
      <c r="CC496" s="110"/>
      <c r="CD496" s="104"/>
      <c r="CE496" s="110" t="s">
        <v>137</v>
      </c>
      <c r="CF496" s="104"/>
      <c r="CG496" s="110" t="s">
        <v>137</v>
      </c>
      <c r="CH496" s="104"/>
      <c r="CI496" s="110" t="s">
        <v>137</v>
      </c>
      <c r="CJ496" s="104"/>
      <c r="CK496" s="110" t="s">
        <v>137</v>
      </c>
      <c r="CL496" s="104"/>
      <c r="CM496" s="110" t="s">
        <v>137</v>
      </c>
      <c r="CN496" s="104"/>
      <c r="CO496" s="110" t="s">
        <v>137</v>
      </c>
      <c r="CP496" s="104"/>
      <c r="CQ496" s="110" t="s">
        <v>137</v>
      </c>
      <c r="CR496" s="104"/>
      <c r="CS496" s="110" t="s">
        <v>137</v>
      </c>
      <c r="CT496" s="104"/>
      <c r="CU496" s="110" t="s">
        <v>137</v>
      </c>
      <c r="CV496" s="104"/>
      <c r="CW496" s="110" t="s">
        <v>137</v>
      </c>
      <c r="CX496" s="104"/>
      <c r="CY496" s="110" t="s">
        <v>137</v>
      </c>
      <c r="CZ496" s="104"/>
      <c r="DA496" s="110"/>
      <c r="DB496" s="104"/>
    </row>
    <row r="497" spans="1:106">
      <c r="A497" s="104" t="s">
        <v>872</v>
      </c>
      <c r="B497" s="104"/>
      <c r="C497" s="104"/>
      <c r="D497" s="104">
        <v>6</v>
      </c>
      <c r="E497" s="110">
        <v>0</v>
      </c>
      <c r="F497" s="110" t="s">
        <v>2690</v>
      </c>
      <c r="G497" s="110" t="s">
        <v>137</v>
      </c>
      <c r="H497" s="104"/>
      <c r="I497" s="110" t="s">
        <v>137</v>
      </c>
      <c r="J497" s="104"/>
      <c r="K497" s="110" t="s">
        <v>137</v>
      </c>
      <c r="L497" s="104"/>
      <c r="M497" s="110" t="s">
        <v>137</v>
      </c>
      <c r="N497" s="104"/>
      <c r="O497" s="110" t="s">
        <v>137</v>
      </c>
      <c r="P497" s="104"/>
      <c r="Q497" s="110" t="s">
        <v>137</v>
      </c>
      <c r="R497" s="104"/>
      <c r="S497" s="110"/>
      <c r="T497" s="104"/>
      <c r="U497" s="110"/>
      <c r="V497" s="104"/>
      <c r="W497" s="110"/>
      <c r="X497" s="104"/>
      <c r="Y497" s="110" t="s">
        <v>1033</v>
      </c>
      <c r="Z497" s="104" t="s">
        <v>497</v>
      </c>
      <c r="AA497" s="110" t="s">
        <v>137</v>
      </c>
      <c r="AB497" s="104"/>
      <c r="AC497" s="110" t="s">
        <v>137</v>
      </c>
      <c r="AD497" s="104"/>
      <c r="AE497" s="110" t="s">
        <v>137</v>
      </c>
      <c r="AF497" s="104"/>
      <c r="AG497" s="110" t="s">
        <v>137</v>
      </c>
      <c r="AH497" s="104"/>
      <c r="AI497" s="110" t="s">
        <v>995</v>
      </c>
      <c r="AJ497" s="104" t="s">
        <v>548</v>
      </c>
      <c r="AK497" s="110" t="s">
        <v>137</v>
      </c>
      <c r="AL497" s="104"/>
      <c r="AM497" s="110" t="s">
        <v>137</v>
      </c>
      <c r="AN497" s="104"/>
      <c r="AO497" s="110" t="s">
        <v>137</v>
      </c>
      <c r="AP497" s="104"/>
      <c r="AQ497" s="110" t="s">
        <v>1009</v>
      </c>
      <c r="AR497" s="104" t="s">
        <v>74</v>
      </c>
      <c r="AS497" s="110" t="s">
        <v>137</v>
      </c>
      <c r="AT497" s="104"/>
      <c r="AU497" s="110" t="s">
        <v>137</v>
      </c>
      <c r="AV497" s="104"/>
      <c r="AW497" s="110" t="s">
        <v>137</v>
      </c>
      <c r="AX497" s="104"/>
      <c r="AY497" s="110" t="s">
        <v>137</v>
      </c>
      <c r="AZ497" s="104"/>
      <c r="BA497" s="110" t="s">
        <v>137</v>
      </c>
      <c r="BB497" s="104"/>
      <c r="BC497" s="110" t="s">
        <v>137</v>
      </c>
      <c r="BD497" s="104"/>
      <c r="BE497" s="110" t="s">
        <v>137</v>
      </c>
      <c r="BF497" s="104"/>
      <c r="BG497" s="110" t="s">
        <v>2943</v>
      </c>
      <c r="BH497" s="104" t="s">
        <v>606</v>
      </c>
      <c r="BI497" s="110" t="s">
        <v>137</v>
      </c>
      <c r="BJ497" s="104"/>
      <c r="BK497" s="110" t="s">
        <v>137</v>
      </c>
      <c r="BL497" s="104"/>
      <c r="BM497" s="110" t="s">
        <v>137</v>
      </c>
      <c r="BN497" s="104"/>
      <c r="BO497" s="110" t="s">
        <v>137</v>
      </c>
      <c r="BP497" s="104"/>
      <c r="BQ497" s="110" t="s">
        <v>137</v>
      </c>
      <c r="BR497" s="104"/>
      <c r="BS497" s="110" t="s">
        <v>137</v>
      </c>
      <c r="BT497" s="104"/>
      <c r="BU497" s="110" t="s">
        <v>137</v>
      </c>
      <c r="BV497" s="104"/>
      <c r="BW497" s="110" t="s">
        <v>137</v>
      </c>
      <c r="BX497" s="104"/>
      <c r="BY497" s="110" t="s">
        <v>1237</v>
      </c>
      <c r="BZ497" s="111" t="s">
        <v>1100</v>
      </c>
      <c r="CA497" s="110" t="s">
        <v>137</v>
      </c>
      <c r="CB497" s="104"/>
      <c r="CC497" s="110"/>
      <c r="CD497" s="104"/>
      <c r="CE497" s="110" t="s">
        <v>137</v>
      </c>
      <c r="CF497" s="104"/>
      <c r="CG497" s="110" t="s">
        <v>137</v>
      </c>
      <c r="CH497" s="104"/>
      <c r="CI497" s="110" t="s">
        <v>137</v>
      </c>
      <c r="CJ497" s="104"/>
      <c r="CK497" s="110" t="s">
        <v>137</v>
      </c>
      <c r="CL497" s="104"/>
      <c r="CM497" s="110" t="s">
        <v>137</v>
      </c>
      <c r="CN497" s="104"/>
      <c r="CO497" s="110" t="s">
        <v>137</v>
      </c>
      <c r="CP497" s="104"/>
      <c r="CQ497" s="110" t="s">
        <v>137</v>
      </c>
      <c r="CR497" s="104"/>
      <c r="CS497" s="110" t="s">
        <v>137</v>
      </c>
      <c r="CT497" s="104"/>
      <c r="CU497" s="110" t="s">
        <v>137</v>
      </c>
      <c r="CV497" s="104"/>
      <c r="CW497" s="110" t="s">
        <v>137</v>
      </c>
      <c r="CX497" s="104"/>
      <c r="CY497" s="110" t="s">
        <v>137</v>
      </c>
      <c r="CZ497" s="104"/>
      <c r="DA497" s="110"/>
      <c r="DB497" s="104"/>
    </row>
    <row r="498" spans="1:106">
      <c r="A498" s="104" t="s">
        <v>873</v>
      </c>
      <c r="B498" s="104"/>
      <c r="C498" s="104"/>
      <c r="D498" s="104">
        <v>6</v>
      </c>
      <c r="E498" s="110">
        <v>0</v>
      </c>
      <c r="F498" s="110" t="s">
        <v>2690</v>
      </c>
      <c r="G498" s="110" t="s">
        <v>137</v>
      </c>
      <c r="H498" s="104"/>
      <c r="I498" s="110" t="s">
        <v>137</v>
      </c>
      <c r="J498" s="104"/>
      <c r="K498" s="110" t="s">
        <v>137</v>
      </c>
      <c r="L498" s="104"/>
      <c r="M498" s="110" t="s">
        <v>137</v>
      </c>
      <c r="N498" s="104"/>
      <c r="O498" s="110" t="s">
        <v>137</v>
      </c>
      <c r="P498" s="104"/>
      <c r="Q498" s="110" t="s">
        <v>137</v>
      </c>
      <c r="R498" s="104"/>
      <c r="S498" s="110"/>
      <c r="T498" s="104"/>
      <c r="U498" s="110"/>
      <c r="V498" s="104"/>
      <c r="W498" s="110"/>
      <c r="X498" s="104"/>
      <c r="Y498" s="110" t="s">
        <v>1033</v>
      </c>
      <c r="Z498" s="104" t="s">
        <v>497</v>
      </c>
      <c r="AA498" s="110" t="s">
        <v>137</v>
      </c>
      <c r="AB498" s="104"/>
      <c r="AC498" s="110" t="s">
        <v>137</v>
      </c>
      <c r="AD498" s="104"/>
      <c r="AE498" s="110" t="s">
        <v>137</v>
      </c>
      <c r="AF498" s="104"/>
      <c r="AG498" s="110" t="s">
        <v>137</v>
      </c>
      <c r="AH498" s="104"/>
      <c r="AI498" s="110" t="s">
        <v>995</v>
      </c>
      <c r="AJ498" s="104" t="s">
        <v>548</v>
      </c>
      <c r="AK498" s="110" t="s">
        <v>137</v>
      </c>
      <c r="AL498" s="104"/>
      <c r="AM498" s="110" t="s">
        <v>137</v>
      </c>
      <c r="AN498" s="104"/>
      <c r="AO498" s="110" t="s">
        <v>137</v>
      </c>
      <c r="AP498" s="104"/>
      <c r="AQ498" s="110" t="s">
        <v>1009</v>
      </c>
      <c r="AR498" s="104" t="s">
        <v>74</v>
      </c>
      <c r="AS498" s="110" t="s">
        <v>137</v>
      </c>
      <c r="AT498" s="104"/>
      <c r="AU498" s="110" t="s">
        <v>137</v>
      </c>
      <c r="AV498" s="104"/>
      <c r="AW498" s="110" t="s">
        <v>137</v>
      </c>
      <c r="AX498" s="104"/>
      <c r="AY498" s="110" t="s">
        <v>137</v>
      </c>
      <c r="AZ498" s="104"/>
      <c r="BA498" s="110" t="s">
        <v>137</v>
      </c>
      <c r="BB498" s="104"/>
      <c r="BC498" s="110" t="s">
        <v>137</v>
      </c>
      <c r="BD498" s="104"/>
      <c r="BE498" s="110" t="s">
        <v>137</v>
      </c>
      <c r="BF498" s="104"/>
      <c r="BG498" s="110" t="s">
        <v>2943</v>
      </c>
      <c r="BH498" s="104" t="s">
        <v>606</v>
      </c>
      <c r="BI498" s="110" t="s">
        <v>137</v>
      </c>
      <c r="BJ498" s="104"/>
      <c r="BK498" s="110" t="s">
        <v>137</v>
      </c>
      <c r="BL498" s="104"/>
      <c r="BM498" s="110" t="s">
        <v>137</v>
      </c>
      <c r="BN498" s="104"/>
      <c r="BO498" s="110" t="s">
        <v>137</v>
      </c>
      <c r="BP498" s="104"/>
      <c r="BQ498" s="110" t="s">
        <v>137</v>
      </c>
      <c r="BR498" s="104"/>
      <c r="BS498" s="110" t="s">
        <v>137</v>
      </c>
      <c r="BT498" s="104"/>
      <c r="BU498" s="110" t="s">
        <v>137</v>
      </c>
      <c r="BV498" s="104"/>
      <c r="BW498" s="110" t="s">
        <v>137</v>
      </c>
      <c r="BX498" s="104"/>
      <c r="BY498" s="110" t="s">
        <v>1238</v>
      </c>
      <c r="BZ498" s="111" t="s">
        <v>1101</v>
      </c>
      <c r="CA498" s="110" t="s">
        <v>137</v>
      </c>
      <c r="CB498" s="104"/>
      <c r="CC498" s="110"/>
      <c r="CD498" s="104"/>
      <c r="CE498" s="110" t="s">
        <v>137</v>
      </c>
      <c r="CF498" s="104"/>
      <c r="CG498" s="110" t="s">
        <v>137</v>
      </c>
      <c r="CH498" s="104"/>
      <c r="CI498" s="110" t="s">
        <v>137</v>
      </c>
      <c r="CJ498" s="104"/>
      <c r="CK498" s="110" t="s">
        <v>137</v>
      </c>
      <c r="CL498" s="104"/>
      <c r="CM498" s="110" t="s">
        <v>137</v>
      </c>
      <c r="CN498" s="104"/>
      <c r="CO498" s="110" t="s">
        <v>137</v>
      </c>
      <c r="CP498" s="104"/>
      <c r="CQ498" s="110" t="s">
        <v>137</v>
      </c>
      <c r="CR498" s="104"/>
      <c r="CS498" s="110" t="s">
        <v>137</v>
      </c>
      <c r="CT498" s="104"/>
      <c r="CU498" s="110" t="s">
        <v>137</v>
      </c>
      <c r="CV498" s="104"/>
      <c r="CW498" s="110" t="s">
        <v>137</v>
      </c>
      <c r="CX498" s="104"/>
      <c r="CY498" s="110" t="s">
        <v>137</v>
      </c>
      <c r="CZ498" s="104"/>
      <c r="DA498" s="110"/>
      <c r="DB498" s="104"/>
    </row>
    <row r="499" spans="1:106">
      <c r="A499" s="104" t="s">
        <v>609</v>
      </c>
      <c r="B499" s="104"/>
      <c r="C499" s="104"/>
      <c r="D499" s="104">
        <v>6</v>
      </c>
      <c r="E499" s="110">
        <v>0</v>
      </c>
      <c r="F499" s="110" t="s">
        <v>2690</v>
      </c>
      <c r="G499" s="110" t="s">
        <v>137</v>
      </c>
      <c r="H499" s="104"/>
      <c r="I499" s="110" t="s">
        <v>137</v>
      </c>
      <c r="J499" s="104"/>
      <c r="K499" s="110" t="s">
        <v>137</v>
      </c>
      <c r="L499" s="104"/>
      <c r="M499" s="110" t="s">
        <v>137</v>
      </c>
      <c r="N499" s="104"/>
      <c r="O499" s="110" t="s">
        <v>137</v>
      </c>
      <c r="P499" s="104"/>
      <c r="Q499" s="110" t="s">
        <v>137</v>
      </c>
      <c r="R499" s="104"/>
      <c r="S499" s="110"/>
      <c r="T499" s="104"/>
      <c r="U499" s="110"/>
      <c r="V499" s="104"/>
      <c r="W499" s="110"/>
      <c r="X499" s="104"/>
      <c r="Y499" s="110" t="s">
        <v>1033</v>
      </c>
      <c r="Z499" s="104" t="s">
        <v>497</v>
      </c>
      <c r="AA499" s="110" t="s">
        <v>137</v>
      </c>
      <c r="AB499" s="104"/>
      <c r="AC499" s="110" t="s">
        <v>137</v>
      </c>
      <c r="AD499" s="104"/>
      <c r="AE499" s="110" t="s">
        <v>137</v>
      </c>
      <c r="AF499" s="104"/>
      <c r="AG499" s="110" t="s">
        <v>137</v>
      </c>
      <c r="AH499" s="104"/>
      <c r="AI499" s="110" t="s">
        <v>995</v>
      </c>
      <c r="AJ499" s="104" t="s">
        <v>548</v>
      </c>
      <c r="AK499" s="110" t="s">
        <v>137</v>
      </c>
      <c r="AL499" s="104"/>
      <c r="AM499" s="110" t="s">
        <v>137</v>
      </c>
      <c r="AN499" s="104"/>
      <c r="AO499" s="110" t="s">
        <v>137</v>
      </c>
      <c r="AP499" s="104"/>
      <c r="AQ499" s="110" t="s">
        <v>1010</v>
      </c>
      <c r="AR499" s="104" t="s">
        <v>75</v>
      </c>
      <c r="AS499" s="110" t="s">
        <v>137</v>
      </c>
      <c r="AT499" s="104"/>
      <c r="AU499" s="110" t="s">
        <v>137</v>
      </c>
      <c r="AV499" s="104"/>
      <c r="AW499" s="110" t="s">
        <v>137</v>
      </c>
      <c r="AX499" s="104"/>
      <c r="AY499" s="110" t="s">
        <v>137</v>
      </c>
      <c r="AZ499" s="104"/>
      <c r="BA499" s="110" t="s">
        <v>137</v>
      </c>
      <c r="BB499" s="104"/>
      <c r="BC499" s="110" t="s">
        <v>137</v>
      </c>
      <c r="BD499" s="104"/>
      <c r="BE499" s="110" t="s">
        <v>137</v>
      </c>
      <c r="BF499" s="104"/>
      <c r="BG499" s="110" t="s">
        <v>2939</v>
      </c>
      <c r="BH499" s="104" t="s">
        <v>602</v>
      </c>
      <c r="BI499" s="110" t="s">
        <v>137</v>
      </c>
      <c r="BJ499" s="104"/>
      <c r="BK499" s="110" t="s">
        <v>137</v>
      </c>
      <c r="BL499" s="104"/>
      <c r="BM499" s="110" t="s">
        <v>137</v>
      </c>
      <c r="BN499" s="104"/>
      <c r="BO499" s="110" t="s">
        <v>137</v>
      </c>
      <c r="BP499" s="104"/>
      <c r="BQ499" s="110" t="s">
        <v>137</v>
      </c>
      <c r="BR499" s="104"/>
      <c r="BS499" s="110" t="s">
        <v>137</v>
      </c>
      <c r="BT499" s="104"/>
      <c r="BU499" s="110" t="s">
        <v>137</v>
      </c>
      <c r="BV499" s="104"/>
      <c r="BW499" s="110" t="s">
        <v>137</v>
      </c>
      <c r="BX499" s="104"/>
      <c r="BY499" s="110" t="s">
        <v>1235</v>
      </c>
      <c r="BZ499" s="111" t="s">
        <v>1099</v>
      </c>
      <c r="CA499" s="110" t="s">
        <v>137</v>
      </c>
      <c r="CB499" s="104"/>
      <c r="CC499" s="110"/>
      <c r="CD499" s="104"/>
      <c r="CE499" s="110" t="s">
        <v>137</v>
      </c>
      <c r="CF499" s="104"/>
      <c r="CG499" s="110" t="s">
        <v>137</v>
      </c>
      <c r="CH499" s="104"/>
      <c r="CI499" s="110" t="s">
        <v>137</v>
      </c>
      <c r="CJ499" s="104"/>
      <c r="CK499" s="110" t="s">
        <v>137</v>
      </c>
      <c r="CL499" s="104"/>
      <c r="CM499" s="110" t="s">
        <v>137</v>
      </c>
      <c r="CN499" s="104"/>
      <c r="CO499" s="110" t="s">
        <v>137</v>
      </c>
      <c r="CP499" s="104"/>
      <c r="CQ499" s="110" t="s">
        <v>137</v>
      </c>
      <c r="CR499" s="104"/>
      <c r="CS499" s="110" t="s">
        <v>137</v>
      </c>
      <c r="CT499" s="104"/>
      <c r="CU499" s="110" t="s">
        <v>137</v>
      </c>
      <c r="CV499" s="104"/>
      <c r="CW499" s="110" t="s">
        <v>137</v>
      </c>
      <c r="CX499" s="104"/>
      <c r="CY499" s="110" t="s">
        <v>137</v>
      </c>
      <c r="CZ499" s="104"/>
      <c r="DA499" s="110"/>
      <c r="DB499" s="104"/>
    </row>
    <row r="500" spans="1:106">
      <c r="A500" s="104" t="s">
        <v>863</v>
      </c>
      <c r="B500" s="104"/>
      <c r="C500" s="104"/>
      <c r="D500" s="104">
        <v>6</v>
      </c>
      <c r="E500" s="110">
        <v>0</v>
      </c>
      <c r="F500" s="110" t="s">
        <v>2690</v>
      </c>
      <c r="G500" s="110" t="s">
        <v>137</v>
      </c>
      <c r="H500" s="104"/>
      <c r="I500" s="110" t="s">
        <v>137</v>
      </c>
      <c r="J500" s="104"/>
      <c r="K500" s="110" t="s">
        <v>137</v>
      </c>
      <c r="L500" s="104"/>
      <c r="M500" s="110" t="s">
        <v>137</v>
      </c>
      <c r="N500" s="104"/>
      <c r="O500" s="110" t="s">
        <v>137</v>
      </c>
      <c r="P500" s="104"/>
      <c r="Q500" s="110" t="s">
        <v>137</v>
      </c>
      <c r="R500" s="104"/>
      <c r="S500" s="110"/>
      <c r="T500" s="104"/>
      <c r="U500" s="110"/>
      <c r="V500" s="104"/>
      <c r="W500" s="110"/>
      <c r="X500" s="104"/>
      <c r="Y500" s="110" t="s">
        <v>1033</v>
      </c>
      <c r="Z500" s="104" t="s">
        <v>497</v>
      </c>
      <c r="AA500" s="110" t="s">
        <v>137</v>
      </c>
      <c r="AB500" s="104"/>
      <c r="AC500" s="110" t="s">
        <v>137</v>
      </c>
      <c r="AD500" s="104"/>
      <c r="AE500" s="110" t="s">
        <v>137</v>
      </c>
      <c r="AF500" s="104"/>
      <c r="AG500" s="110" t="s">
        <v>137</v>
      </c>
      <c r="AH500" s="104"/>
      <c r="AI500" s="110" t="s">
        <v>995</v>
      </c>
      <c r="AJ500" s="104" t="s">
        <v>548</v>
      </c>
      <c r="AK500" s="110" t="s">
        <v>137</v>
      </c>
      <c r="AL500" s="104"/>
      <c r="AM500" s="110" t="s">
        <v>137</v>
      </c>
      <c r="AN500" s="104"/>
      <c r="AO500" s="110" t="s">
        <v>137</v>
      </c>
      <c r="AP500" s="104"/>
      <c r="AQ500" s="110" t="s">
        <v>1010</v>
      </c>
      <c r="AR500" s="104" t="s">
        <v>75</v>
      </c>
      <c r="AS500" s="110" t="s">
        <v>137</v>
      </c>
      <c r="AT500" s="104"/>
      <c r="AU500" s="110" t="s">
        <v>137</v>
      </c>
      <c r="AV500" s="104"/>
      <c r="AW500" s="110" t="s">
        <v>137</v>
      </c>
      <c r="AX500" s="104"/>
      <c r="AY500" s="110" t="s">
        <v>137</v>
      </c>
      <c r="AZ500" s="104"/>
      <c r="BA500" s="110" t="s">
        <v>137</v>
      </c>
      <c r="BB500" s="104"/>
      <c r="BC500" s="110" t="s">
        <v>137</v>
      </c>
      <c r="BD500" s="104"/>
      <c r="BE500" s="110" t="s">
        <v>137</v>
      </c>
      <c r="BF500" s="104"/>
      <c r="BG500" s="110" t="s">
        <v>2939</v>
      </c>
      <c r="BH500" s="104" t="s">
        <v>602</v>
      </c>
      <c r="BI500" s="110" t="s">
        <v>137</v>
      </c>
      <c r="BJ500" s="104"/>
      <c r="BK500" s="110" t="s">
        <v>137</v>
      </c>
      <c r="BL500" s="104"/>
      <c r="BM500" s="110" t="s">
        <v>137</v>
      </c>
      <c r="BN500" s="104"/>
      <c r="BO500" s="110" t="s">
        <v>137</v>
      </c>
      <c r="BP500" s="104"/>
      <c r="BQ500" s="110" t="s">
        <v>137</v>
      </c>
      <c r="BR500" s="104"/>
      <c r="BS500" s="110" t="s">
        <v>137</v>
      </c>
      <c r="BT500" s="104"/>
      <c r="BU500" s="110" t="s">
        <v>137</v>
      </c>
      <c r="BV500" s="104"/>
      <c r="BW500" s="110" t="s">
        <v>137</v>
      </c>
      <c r="BX500" s="104"/>
      <c r="BY500" s="110" t="s">
        <v>1234</v>
      </c>
      <c r="BZ500" s="111" t="s">
        <v>1233</v>
      </c>
      <c r="CA500" s="110" t="s">
        <v>137</v>
      </c>
      <c r="CB500" s="104"/>
      <c r="CC500" s="110"/>
      <c r="CD500" s="104"/>
      <c r="CE500" s="110" t="s">
        <v>137</v>
      </c>
      <c r="CF500" s="104"/>
      <c r="CG500" s="110" t="s">
        <v>137</v>
      </c>
      <c r="CH500" s="104"/>
      <c r="CI500" s="110" t="s">
        <v>137</v>
      </c>
      <c r="CJ500" s="104"/>
      <c r="CK500" s="110" t="s">
        <v>137</v>
      </c>
      <c r="CL500" s="104"/>
      <c r="CM500" s="110" t="s">
        <v>137</v>
      </c>
      <c r="CN500" s="104"/>
      <c r="CO500" s="110" t="s">
        <v>137</v>
      </c>
      <c r="CP500" s="104"/>
      <c r="CQ500" s="110" t="s">
        <v>137</v>
      </c>
      <c r="CR500" s="104"/>
      <c r="CS500" s="110" t="s">
        <v>137</v>
      </c>
      <c r="CT500" s="104"/>
      <c r="CU500" s="110" t="s">
        <v>137</v>
      </c>
      <c r="CV500" s="104"/>
      <c r="CW500" s="110" t="s">
        <v>137</v>
      </c>
      <c r="CX500" s="104"/>
      <c r="CY500" s="110" t="s">
        <v>137</v>
      </c>
      <c r="CZ500" s="104"/>
      <c r="DA500" s="110"/>
      <c r="DB500" s="104"/>
    </row>
    <row r="501" spans="1:106">
      <c r="A501" s="104" t="s">
        <v>864</v>
      </c>
      <c r="B501" s="104"/>
      <c r="C501" s="104"/>
      <c r="D501" s="104">
        <v>6</v>
      </c>
      <c r="E501" s="110">
        <v>0</v>
      </c>
      <c r="F501" s="110" t="s">
        <v>2690</v>
      </c>
      <c r="G501" s="110" t="s">
        <v>137</v>
      </c>
      <c r="H501" s="104"/>
      <c r="I501" s="110" t="s">
        <v>137</v>
      </c>
      <c r="J501" s="104"/>
      <c r="K501" s="110" t="s">
        <v>137</v>
      </c>
      <c r="L501" s="104"/>
      <c r="M501" s="110" t="s">
        <v>137</v>
      </c>
      <c r="N501" s="104"/>
      <c r="O501" s="110" t="s">
        <v>137</v>
      </c>
      <c r="P501" s="104"/>
      <c r="Q501" s="110" t="s">
        <v>137</v>
      </c>
      <c r="R501" s="104"/>
      <c r="S501" s="110"/>
      <c r="T501" s="104"/>
      <c r="U501" s="110"/>
      <c r="V501" s="104"/>
      <c r="W501" s="110"/>
      <c r="X501" s="104"/>
      <c r="Y501" s="110" t="s">
        <v>1033</v>
      </c>
      <c r="Z501" s="104" t="s">
        <v>497</v>
      </c>
      <c r="AA501" s="110" t="s">
        <v>137</v>
      </c>
      <c r="AB501" s="104"/>
      <c r="AC501" s="110" t="s">
        <v>137</v>
      </c>
      <c r="AD501" s="104"/>
      <c r="AE501" s="110" t="s">
        <v>137</v>
      </c>
      <c r="AF501" s="104"/>
      <c r="AG501" s="110" t="s">
        <v>137</v>
      </c>
      <c r="AH501" s="104"/>
      <c r="AI501" s="110" t="s">
        <v>995</v>
      </c>
      <c r="AJ501" s="104" t="s">
        <v>548</v>
      </c>
      <c r="AK501" s="110" t="s">
        <v>137</v>
      </c>
      <c r="AL501" s="104"/>
      <c r="AM501" s="110" t="s">
        <v>137</v>
      </c>
      <c r="AN501" s="104"/>
      <c r="AO501" s="110" t="s">
        <v>137</v>
      </c>
      <c r="AP501" s="104"/>
      <c r="AQ501" s="110" t="s">
        <v>1010</v>
      </c>
      <c r="AR501" s="104" t="s">
        <v>75</v>
      </c>
      <c r="AS501" s="110" t="s">
        <v>137</v>
      </c>
      <c r="AT501" s="104"/>
      <c r="AU501" s="110" t="s">
        <v>137</v>
      </c>
      <c r="AV501" s="104"/>
      <c r="AW501" s="110" t="s">
        <v>137</v>
      </c>
      <c r="AX501" s="104"/>
      <c r="AY501" s="110" t="s">
        <v>137</v>
      </c>
      <c r="AZ501" s="104"/>
      <c r="BA501" s="110" t="s">
        <v>137</v>
      </c>
      <c r="BB501" s="104"/>
      <c r="BC501" s="110" t="s">
        <v>137</v>
      </c>
      <c r="BD501" s="104"/>
      <c r="BE501" s="110" t="s">
        <v>137</v>
      </c>
      <c r="BF501" s="104"/>
      <c r="BG501" s="110" t="s">
        <v>2939</v>
      </c>
      <c r="BH501" s="104" t="s">
        <v>602</v>
      </c>
      <c r="BI501" s="110" t="s">
        <v>137</v>
      </c>
      <c r="BJ501" s="104"/>
      <c r="BK501" s="110" t="s">
        <v>137</v>
      </c>
      <c r="BL501" s="104"/>
      <c r="BM501" s="110" t="s">
        <v>137</v>
      </c>
      <c r="BN501" s="104"/>
      <c r="BO501" s="110" t="s">
        <v>137</v>
      </c>
      <c r="BP501" s="104"/>
      <c r="BQ501" s="110" t="s">
        <v>137</v>
      </c>
      <c r="BR501" s="104"/>
      <c r="BS501" s="110" t="s">
        <v>137</v>
      </c>
      <c r="BT501" s="104"/>
      <c r="BU501" s="110" t="s">
        <v>137</v>
      </c>
      <c r="BV501" s="104"/>
      <c r="BW501" s="110" t="s">
        <v>137</v>
      </c>
      <c r="BX501" s="104"/>
      <c r="BY501" s="110" t="s">
        <v>1237</v>
      </c>
      <c r="BZ501" s="111" t="s">
        <v>1100</v>
      </c>
      <c r="CA501" s="110" t="s">
        <v>137</v>
      </c>
      <c r="CB501" s="104"/>
      <c r="CC501" s="110"/>
      <c r="CD501" s="104"/>
      <c r="CE501" s="110" t="s">
        <v>137</v>
      </c>
      <c r="CF501" s="104"/>
      <c r="CG501" s="110" t="s">
        <v>137</v>
      </c>
      <c r="CH501" s="104"/>
      <c r="CI501" s="110" t="s">
        <v>137</v>
      </c>
      <c r="CJ501" s="104"/>
      <c r="CK501" s="110" t="s">
        <v>137</v>
      </c>
      <c r="CL501" s="104"/>
      <c r="CM501" s="110" t="s">
        <v>137</v>
      </c>
      <c r="CN501" s="104"/>
      <c r="CO501" s="110" t="s">
        <v>137</v>
      </c>
      <c r="CP501" s="104"/>
      <c r="CQ501" s="110" t="s">
        <v>137</v>
      </c>
      <c r="CR501" s="104"/>
      <c r="CS501" s="110" t="s">
        <v>137</v>
      </c>
      <c r="CT501" s="104"/>
      <c r="CU501" s="110" t="s">
        <v>137</v>
      </c>
      <c r="CV501" s="104"/>
      <c r="CW501" s="110" t="s">
        <v>137</v>
      </c>
      <c r="CX501" s="104"/>
      <c r="CY501" s="110" t="s">
        <v>137</v>
      </c>
      <c r="CZ501" s="104"/>
      <c r="DA501" s="110"/>
      <c r="DB501" s="104"/>
    </row>
    <row r="502" spans="1:106">
      <c r="A502" s="104" t="s">
        <v>865</v>
      </c>
      <c r="B502" s="104"/>
      <c r="C502" s="104"/>
      <c r="D502" s="104">
        <v>6</v>
      </c>
      <c r="E502" s="110">
        <v>0</v>
      </c>
      <c r="F502" s="110" t="s">
        <v>2690</v>
      </c>
      <c r="G502" s="110" t="s">
        <v>137</v>
      </c>
      <c r="H502" s="104"/>
      <c r="I502" s="110" t="s">
        <v>137</v>
      </c>
      <c r="J502" s="104"/>
      <c r="K502" s="110" t="s">
        <v>137</v>
      </c>
      <c r="L502" s="104"/>
      <c r="M502" s="110" t="s">
        <v>137</v>
      </c>
      <c r="N502" s="104"/>
      <c r="O502" s="110" t="s">
        <v>137</v>
      </c>
      <c r="P502" s="104"/>
      <c r="Q502" s="110" t="s">
        <v>137</v>
      </c>
      <c r="R502" s="104"/>
      <c r="S502" s="110"/>
      <c r="T502" s="104"/>
      <c r="U502" s="110"/>
      <c r="V502" s="104"/>
      <c r="W502" s="110"/>
      <c r="X502" s="104"/>
      <c r="Y502" s="110" t="s">
        <v>1033</v>
      </c>
      <c r="Z502" s="104" t="s">
        <v>497</v>
      </c>
      <c r="AA502" s="110" t="s">
        <v>137</v>
      </c>
      <c r="AB502" s="104"/>
      <c r="AC502" s="110" t="s">
        <v>137</v>
      </c>
      <c r="AD502" s="104"/>
      <c r="AE502" s="110" t="s">
        <v>137</v>
      </c>
      <c r="AF502" s="104"/>
      <c r="AG502" s="110" t="s">
        <v>137</v>
      </c>
      <c r="AH502" s="104"/>
      <c r="AI502" s="110" t="s">
        <v>995</v>
      </c>
      <c r="AJ502" s="104" t="s">
        <v>548</v>
      </c>
      <c r="AK502" s="110" t="s">
        <v>137</v>
      </c>
      <c r="AL502" s="104"/>
      <c r="AM502" s="110" t="s">
        <v>137</v>
      </c>
      <c r="AN502" s="104"/>
      <c r="AO502" s="110" t="s">
        <v>137</v>
      </c>
      <c r="AP502" s="104"/>
      <c r="AQ502" s="110" t="s">
        <v>1010</v>
      </c>
      <c r="AR502" s="104" t="s">
        <v>75</v>
      </c>
      <c r="AS502" s="110" t="s">
        <v>137</v>
      </c>
      <c r="AT502" s="104"/>
      <c r="AU502" s="110" t="s">
        <v>137</v>
      </c>
      <c r="AV502" s="104"/>
      <c r="AW502" s="110" t="s">
        <v>137</v>
      </c>
      <c r="AX502" s="104"/>
      <c r="AY502" s="110" t="s">
        <v>137</v>
      </c>
      <c r="AZ502" s="104"/>
      <c r="BA502" s="110" t="s">
        <v>137</v>
      </c>
      <c r="BB502" s="104"/>
      <c r="BC502" s="110" t="s">
        <v>137</v>
      </c>
      <c r="BD502" s="104"/>
      <c r="BE502" s="110" t="s">
        <v>137</v>
      </c>
      <c r="BF502" s="104"/>
      <c r="BG502" s="110" t="s">
        <v>2939</v>
      </c>
      <c r="BH502" s="104" t="s">
        <v>602</v>
      </c>
      <c r="BI502" s="110" t="s">
        <v>137</v>
      </c>
      <c r="BJ502" s="104"/>
      <c r="BK502" s="110" t="s">
        <v>137</v>
      </c>
      <c r="BL502" s="104"/>
      <c r="BM502" s="110" t="s">
        <v>137</v>
      </c>
      <c r="BN502" s="104"/>
      <c r="BO502" s="110" t="s">
        <v>137</v>
      </c>
      <c r="BP502" s="104"/>
      <c r="BQ502" s="110" t="s">
        <v>137</v>
      </c>
      <c r="BR502" s="104"/>
      <c r="BS502" s="110" t="s">
        <v>137</v>
      </c>
      <c r="BT502" s="104"/>
      <c r="BU502" s="110" t="s">
        <v>137</v>
      </c>
      <c r="BV502" s="104"/>
      <c r="BW502" s="110" t="s">
        <v>137</v>
      </c>
      <c r="BX502" s="104"/>
      <c r="BY502" s="110" t="s">
        <v>1238</v>
      </c>
      <c r="BZ502" s="111" t="s">
        <v>1101</v>
      </c>
      <c r="CA502" s="110" t="s">
        <v>137</v>
      </c>
      <c r="CB502" s="104"/>
      <c r="CC502" s="110"/>
      <c r="CD502" s="104"/>
      <c r="CE502" s="110" t="s">
        <v>137</v>
      </c>
      <c r="CF502" s="104"/>
      <c r="CG502" s="110" t="s">
        <v>137</v>
      </c>
      <c r="CH502" s="104"/>
      <c r="CI502" s="110" t="s">
        <v>137</v>
      </c>
      <c r="CJ502" s="104"/>
      <c r="CK502" s="110" t="s">
        <v>137</v>
      </c>
      <c r="CL502" s="104"/>
      <c r="CM502" s="110" t="s">
        <v>137</v>
      </c>
      <c r="CN502" s="104"/>
      <c r="CO502" s="110" t="s">
        <v>137</v>
      </c>
      <c r="CP502" s="104"/>
      <c r="CQ502" s="110" t="s">
        <v>137</v>
      </c>
      <c r="CR502" s="104"/>
      <c r="CS502" s="110" t="s">
        <v>137</v>
      </c>
      <c r="CT502" s="104"/>
      <c r="CU502" s="110" t="s">
        <v>137</v>
      </c>
      <c r="CV502" s="104"/>
      <c r="CW502" s="110" t="s">
        <v>137</v>
      </c>
      <c r="CX502" s="104"/>
      <c r="CY502" s="110" t="s">
        <v>137</v>
      </c>
      <c r="CZ502" s="104"/>
      <c r="DA502" s="110"/>
      <c r="DB502" s="104"/>
    </row>
    <row r="503" spans="1:106">
      <c r="A503" s="104" t="s">
        <v>609</v>
      </c>
      <c r="B503" s="104"/>
      <c r="C503" s="104"/>
      <c r="D503" s="104">
        <v>6</v>
      </c>
      <c r="E503" s="110">
        <v>0</v>
      </c>
      <c r="F503" s="110" t="s">
        <v>2690</v>
      </c>
      <c r="G503" s="110" t="s">
        <v>137</v>
      </c>
      <c r="H503" s="104"/>
      <c r="I503" s="110" t="s">
        <v>137</v>
      </c>
      <c r="J503" s="104"/>
      <c r="K503" s="110" t="s">
        <v>137</v>
      </c>
      <c r="L503" s="104"/>
      <c r="M503" s="110" t="s">
        <v>137</v>
      </c>
      <c r="N503" s="104"/>
      <c r="O503" s="110" t="s">
        <v>137</v>
      </c>
      <c r="P503" s="104"/>
      <c r="Q503" s="110" t="s">
        <v>137</v>
      </c>
      <c r="R503" s="104"/>
      <c r="S503" s="110"/>
      <c r="T503" s="104"/>
      <c r="U503" s="110"/>
      <c r="V503" s="104"/>
      <c r="W503" s="110"/>
      <c r="X503" s="104"/>
      <c r="Y503" s="110" t="s">
        <v>1033</v>
      </c>
      <c r="Z503" s="104" t="s">
        <v>497</v>
      </c>
      <c r="AA503" s="110" t="s">
        <v>137</v>
      </c>
      <c r="AB503" s="104"/>
      <c r="AC503" s="110" t="s">
        <v>137</v>
      </c>
      <c r="AD503" s="104"/>
      <c r="AE503" s="110" t="s">
        <v>137</v>
      </c>
      <c r="AF503" s="104"/>
      <c r="AG503" s="110" t="s">
        <v>137</v>
      </c>
      <c r="AH503" s="104"/>
      <c r="AI503" s="110" t="s">
        <v>995</v>
      </c>
      <c r="AJ503" s="104" t="s">
        <v>548</v>
      </c>
      <c r="AK503" s="110" t="s">
        <v>137</v>
      </c>
      <c r="AL503" s="104"/>
      <c r="AM503" s="110" t="s">
        <v>137</v>
      </c>
      <c r="AN503" s="104"/>
      <c r="AO503" s="110" t="s">
        <v>137</v>
      </c>
      <c r="AP503" s="104"/>
      <c r="AQ503" s="110" t="s">
        <v>1010</v>
      </c>
      <c r="AR503" s="104" t="s">
        <v>75</v>
      </c>
      <c r="AS503" s="110" t="s">
        <v>137</v>
      </c>
      <c r="AT503" s="104"/>
      <c r="AU503" s="110" t="s">
        <v>137</v>
      </c>
      <c r="AV503" s="104"/>
      <c r="AW503" s="110" t="s">
        <v>137</v>
      </c>
      <c r="AX503" s="104"/>
      <c r="AY503" s="110" t="s">
        <v>137</v>
      </c>
      <c r="AZ503" s="104"/>
      <c r="BA503" s="110" t="s">
        <v>137</v>
      </c>
      <c r="BB503" s="104"/>
      <c r="BC503" s="110" t="s">
        <v>137</v>
      </c>
      <c r="BD503" s="104"/>
      <c r="BE503" s="110" t="s">
        <v>137</v>
      </c>
      <c r="BF503" s="104"/>
      <c r="BG503" s="110" t="s">
        <v>2940</v>
      </c>
      <c r="BH503" s="104" t="s">
        <v>603</v>
      </c>
      <c r="BI503" s="110" t="s">
        <v>137</v>
      </c>
      <c r="BJ503" s="104"/>
      <c r="BK503" s="110" t="s">
        <v>137</v>
      </c>
      <c r="BL503" s="104"/>
      <c r="BM503" s="110" t="s">
        <v>137</v>
      </c>
      <c r="BN503" s="104"/>
      <c r="BO503" s="110" t="s">
        <v>137</v>
      </c>
      <c r="BP503" s="104"/>
      <c r="BQ503" s="110" t="s">
        <v>137</v>
      </c>
      <c r="BR503" s="104"/>
      <c r="BS503" s="110" t="s">
        <v>137</v>
      </c>
      <c r="BT503" s="104"/>
      <c r="BU503" s="110" t="s">
        <v>137</v>
      </c>
      <c r="BV503" s="104"/>
      <c r="BW503" s="110" t="s">
        <v>137</v>
      </c>
      <c r="BX503" s="104"/>
      <c r="BY503" s="110" t="s">
        <v>1235</v>
      </c>
      <c r="BZ503" s="111" t="s">
        <v>1099</v>
      </c>
      <c r="CA503" s="110" t="s">
        <v>137</v>
      </c>
      <c r="CB503" s="104"/>
      <c r="CC503" s="110"/>
      <c r="CD503" s="104"/>
      <c r="CE503" s="110" t="s">
        <v>137</v>
      </c>
      <c r="CF503" s="104"/>
      <c r="CG503" s="110" t="s">
        <v>137</v>
      </c>
      <c r="CH503" s="104"/>
      <c r="CI503" s="110" t="s">
        <v>137</v>
      </c>
      <c r="CJ503" s="104"/>
      <c r="CK503" s="110" t="s">
        <v>137</v>
      </c>
      <c r="CL503" s="104"/>
      <c r="CM503" s="110" t="s">
        <v>137</v>
      </c>
      <c r="CN503" s="104"/>
      <c r="CO503" s="110" t="s">
        <v>137</v>
      </c>
      <c r="CP503" s="104"/>
      <c r="CQ503" s="110" t="s">
        <v>137</v>
      </c>
      <c r="CR503" s="104"/>
      <c r="CS503" s="110" t="s">
        <v>137</v>
      </c>
      <c r="CT503" s="104"/>
      <c r="CU503" s="110" t="s">
        <v>137</v>
      </c>
      <c r="CV503" s="104"/>
      <c r="CW503" s="110" t="s">
        <v>137</v>
      </c>
      <c r="CX503" s="104"/>
      <c r="CY503" s="110" t="s">
        <v>137</v>
      </c>
      <c r="CZ503" s="104"/>
      <c r="DA503" s="110"/>
      <c r="DB503" s="104"/>
    </row>
    <row r="504" spans="1:106">
      <c r="A504" s="104" t="s">
        <v>863</v>
      </c>
      <c r="B504" s="104"/>
      <c r="C504" s="104"/>
      <c r="D504" s="104">
        <v>6</v>
      </c>
      <c r="E504" s="110">
        <v>0</v>
      </c>
      <c r="F504" s="110" t="s">
        <v>2690</v>
      </c>
      <c r="G504" s="110" t="s">
        <v>137</v>
      </c>
      <c r="H504" s="104"/>
      <c r="I504" s="110" t="s">
        <v>137</v>
      </c>
      <c r="J504" s="104"/>
      <c r="K504" s="110" t="s">
        <v>137</v>
      </c>
      <c r="L504" s="104"/>
      <c r="M504" s="110" t="s">
        <v>137</v>
      </c>
      <c r="N504" s="104"/>
      <c r="O504" s="110" t="s">
        <v>137</v>
      </c>
      <c r="P504" s="104"/>
      <c r="Q504" s="110" t="s">
        <v>137</v>
      </c>
      <c r="R504" s="104"/>
      <c r="S504" s="110"/>
      <c r="T504" s="104"/>
      <c r="U504" s="110"/>
      <c r="V504" s="104"/>
      <c r="W504" s="110"/>
      <c r="X504" s="104"/>
      <c r="Y504" s="110" t="s">
        <v>1033</v>
      </c>
      <c r="Z504" s="104" t="s">
        <v>497</v>
      </c>
      <c r="AA504" s="110" t="s">
        <v>137</v>
      </c>
      <c r="AB504" s="104"/>
      <c r="AC504" s="110" t="s">
        <v>137</v>
      </c>
      <c r="AD504" s="104"/>
      <c r="AE504" s="110" t="s">
        <v>137</v>
      </c>
      <c r="AF504" s="104"/>
      <c r="AG504" s="110" t="s">
        <v>137</v>
      </c>
      <c r="AH504" s="104"/>
      <c r="AI504" s="110" t="s">
        <v>995</v>
      </c>
      <c r="AJ504" s="104" t="s">
        <v>548</v>
      </c>
      <c r="AK504" s="110" t="s">
        <v>137</v>
      </c>
      <c r="AL504" s="104"/>
      <c r="AM504" s="110" t="s">
        <v>137</v>
      </c>
      <c r="AN504" s="104"/>
      <c r="AO504" s="110" t="s">
        <v>137</v>
      </c>
      <c r="AP504" s="104"/>
      <c r="AQ504" s="110" t="s">
        <v>1010</v>
      </c>
      <c r="AR504" s="104" t="s">
        <v>75</v>
      </c>
      <c r="AS504" s="110" t="s">
        <v>137</v>
      </c>
      <c r="AT504" s="104"/>
      <c r="AU504" s="110" t="s">
        <v>137</v>
      </c>
      <c r="AV504" s="104"/>
      <c r="AW504" s="110" t="s">
        <v>137</v>
      </c>
      <c r="AX504" s="104"/>
      <c r="AY504" s="110" t="s">
        <v>137</v>
      </c>
      <c r="AZ504" s="104"/>
      <c r="BA504" s="110" t="s">
        <v>137</v>
      </c>
      <c r="BB504" s="104"/>
      <c r="BC504" s="110" t="s">
        <v>137</v>
      </c>
      <c r="BD504" s="104"/>
      <c r="BE504" s="110" t="s">
        <v>137</v>
      </c>
      <c r="BF504" s="104"/>
      <c r="BG504" s="110" t="s">
        <v>2940</v>
      </c>
      <c r="BH504" s="104" t="s">
        <v>603</v>
      </c>
      <c r="BI504" s="110" t="s">
        <v>137</v>
      </c>
      <c r="BJ504" s="104"/>
      <c r="BK504" s="110" t="s">
        <v>137</v>
      </c>
      <c r="BL504" s="104"/>
      <c r="BM504" s="110" t="s">
        <v>137</v>
      </c>
      <c r="BN504" s="104"/>
      <c r="BO504" s="110" t="s">
        <v>137</v>
      </c>
      <c r="BP504" s="104"/>
      <c r="BQ504" s="110" t="s">
        <v>137</v>
      </c>
      <c r="BR504" s="104"/>
      <c r="BS504" s="110" t="s">
        <v>137</v>
      </c>
      <c r="BT504" s="104"/>
      <c r="BU504" s="110" t="s">
        <v>137</v>
      </c>
      <c r="BV504" s="104"/>
      <c r="BW504" s="110" t="s">
        <v>137</v>
      </c>
      <c r="BX504" s="104"/>
      <c r="BY504" s="110" t="s">
        <v>1234</v>
      </c>
      <c r="BZ504" s="111" t="s">
        <v>1233</v>
      </c>
      <c r="CA504" s="110" t="s">
        <v>137</v>
      </c>
      <c r="CB504" s="104"/>
      <c r="CC504" s="110"/>
      <c r="CD504" s="104"/>
      <c r="CE504" s="110" t="s">
        <v>137</v>
      </c>
      <c r="CF504" s="104"/>
      <c r="CG504" s="110" t="s">
        <v>137</v>
      </c>
      <c r="CH504" s="104"/>
      <c r="CI504" s="110" t="s">
        <v>137</v>
      </c>
      <c r="CJ504" s="104"/>
      <c r="CK504" s="110" t="s">
        <v>137</v>
      </c>
      <c r="CL504" s="104"/>
      <c r="CM504" s="110" t="s">
        <v>137</v>
      </c>
      <c r="CN504" s="104"/>
      <c r="CO504" s="110" t="s">
        <v>137</v>
      </c>
      <c r="CP504" s="104"/>
      <c r="CQ504" s="110" t="s">
        <v>137</v>
      </c>
      <c r="CR504" s="104"/>
      <c r="CS504" s="110" t="s">
        <v>137</v>
      </c>
      <c r="CT504" s="104"/>
      <c r="CU504" s="110" t="s">
        <v>137</v>
      </c>
      <c r="CV504" s="104"/>
      <c r="CW504" s="110" t="s">
        <v>137</v>
      </c>
      <c r="CX504" s="104"/>
      <c r="CY504" s="110" t="s">
        <v>137</v>
      </c>
      <c r="CZ504" s="104"/>
      <c r="DA504" s="110"/>
      <c r="DB504" s="104"/>
    </row>
    <row r="505" spans="1:106">
      <c r="A505" s="104" t="s">
        <v>866</v>
      </c>
      <c r="B505" s="104"/>
      <c r="C505" s="104"/>
      <c r="D505" s="104">
        <v>6</v>
      </c>
      <c r="E505" s="110">
        <v>0</v>
      </c>
      <c r="F505" s="110" t="s">
        <v>2690</v>
      </c>
      <c r="G505" s="110" t="s">
        <v>137</v>
      </c>
      <c r="H505" s="104"/>
      <c r="I505" s="110" t="s">
        <v>137</v>
      </c>
      <c r="J505" s="104"/>
      <c r="K505" s="110" t="s">
        <v>137</v>
      </c>
      <c r="L505" s="104"/>
      <c r="M505" s="110" t="s">
        <v>137</v>
      </c>
      <c r="N505" s="104"/>
      <c r="O505" s="110" t="s">
        <v>137</v>
      </c>
      <c r="P505" s="104"/>
      <c r="Q505" s="110" t="s">
        <v>137</v>
      </c>
      <c r="R505" s="104"/>
      <c r="S505" s="110"/>
      <c r="T505" s="104"/>
      <c r="U505" s="110"/>
      <c r="V505" s="104"/>
      <c r="W505" s="110"/>
      <c r="X505" s="104"/>
      <c r="Y505" s="110" t="s">
        <v>1033</v>
      </c>
      <c r="Z505" s="104" t="s">
        <v>497</v>
      </c>
      <c r="AA505" s="110" t="s">
        <v>137</v>
      </c>
      <c r="AB505" s="104"/>
      <c r="AC505" s="110" t="s">
        <v>137</v>
      </c>
      <c r="AD505" s="104"/>
      <c r="AE505" s="110" t="s">
        <v>137</v>
      </c>
      <c r="AF505" s="104"/>
      <c r="AG505" s="110" t="s">
        <v>137</v>
      </c>
      <c r="AH505" s="104"/>
      <c r="AI505" s="110" t="s">
        <v>995</v>
      </c>
      <c r="AJ505" s="104" t="s">
        <v>548</v>
      </c>
      <c r="AK505" s="110" t="s">
        <v>137</v>
      </c>
      <c r="AL505" s="104"/>
      <c r="AM505" s="110" t="s">
        <v>137</v>
      </c>
      <c r="AN505" s="104"/>
      <c r="AO505" s="110" t="s">
        <v>137</v>
      </c>
      <c r="AP505" s="104"/>
      <c r="AQ505" s="110" t="s">
        <v>1010</v>
      </c>
      <c r="AR505" s="104" t="s">
        <v>75</v>
      </c>
      <c r="AS505" s="110" t="s">
        <v>137</v>
      </c>
      <c r="AT505" s="104"/>
      <c r="AU505" s="110" t="s">
        <v>137</v>
      </c>
      <c r="AV505" s="104"/>
      <c r="AW505" s="110" t="s">
        <v>137</v>
      </c>
      <c r="AX505" s="104"/>
      <c r="AY505" s="110" t="s">
        <v>137</v>
      </c>
      <c r="AZ505" s="104"/>
      <c r="BA505" s="110" t="s">
        <v>137</v>
      </c>
      <c r="BB505" s="104"/>
      <c r="BC505" s="110" t="s">
        <v>137</v>
      </c>
      <c r="BD505" s="104"/>
      <c r="BE505" s="110" t="s">
        <v>137</v>
      </c>
      <c r="BF505" s="104"/>
      <c r="BG505" s="110" t="s">
        <v>2940</v>
      </c>
      <c r="BH505" s="104" t="s">
        <v>603</v>
      </c>
      <c r="BI505" s="110" t="s">
        <v>137</v>
      </c>
      <c r="BJ505" s="104"/>
      <c r="BK505" s="110" t="s">
        <v>137</v>
      </c>
      <c r="BL505" s="104"/>
      <c r="BM505" s="110" t="s">
        <v>137</v>
      </c>
      <c r="BN505" s="104"/>
      <c r="BO505" s="110" t="s">
        <v>137</v>
      </c>
      <c r="BP505" s="104"/>
      <c r="BQ505" s="110" t="s">
        <v>137</v>
      </c>
      <c r="BR505" s="104"/>
      <c r="BS505" s="110" t="s">
        <v>137</v>
      </c>
      <c r="BT505" s="104"/>
      <c r="BU505" s="110" t="s">
        <v>137</v>
      </c>
      <c r="BV505" s="104"/>
      <c r="BW505" s="110" t="s">
        <v>137</v>
      </c>
      <c r="BX505" s="104"/>
      <c r="BY505" s="110" t="s">
        <v>1237</v>
      </c>
      <c r="BZ505" s="111" t="s">
        <v>1100</v>
      </c>
      <c r="CA505" s="110" t="s">
        <v>137</v>
      </c>
      <c r="CB505" s="104"/>
      <c r="CC505" s="110"/>
      <c r="CD505" s="104"/>
      <c r="CE505" s="110" t="s">
        <v>137</v>
      </c>
      <c r="CF505" s="104"/>
      <c r="CG505" s="110" t="s">
        <v>137</v>
      </c>
      <c r="CH505" s="104"/>
      <c r="CI505" s="110" t="s">
        <v>137</v>
      </c>
      <c r="CJ505" s="104"/>
      <c r="CK505" s="110" t="s">
        <v>137</v>
      </c>
      <c r="CL505" s="104"/>
      <c r="CM505" s="110" t="s">
        <v>137</v>
      </c>
      <c r="CN505" s="104"/>
      <c r="CO505" s="110" t="s">
        <v>137</v>
      </c>
      <c r="CP505" s="104"/>
      <c r="CQ505" s="110" t="s">
        <v>137</v>
      </c>
      <c r="CR505" s="104"/>
      <c r="CS505" s="110" t="s">
        <v>137</v>
      </c>
      <c r="CT505" s="104"/>
      <c r="CU505" s="110" t="s">
        <v>137</v>
      </c>
      <c r="CV505" s="104"/>
      <c r="CW505" s="110" t="s">
        <v>137</v>
      </c>
      <c r="CX505" s="104"/>
      <c r="CY505" s="110" t="s">
        <v>137</v>
      </c>
      <c r="CZ505" s="104"/>
      <c r="DA505" s="110"/>
      <c r="DB505" s="104"/>
    </row>
    <row r="506" spans="1:106">
      <c r="A506" s="104" t="s">
        <v>867</v>
      </c>
      <c r="B506" s="104"/>
      <c r="C506" s="104"/>
      <c r="D506" s="104">
        <v>6</v>
      </c>
      <c r="E506" s="110">
        <v>0</v>
      </c>
      <c r="F506" s="110" t="s">
        <v>2690</v>
      </c>
      <c r="G506" s="110" t="s">
        <v>137</v>
      </c>
      <c r="H506" s="104"/>
      <c r="I506" s="110" t="s">
        <v>137</v>
      </c>
      <c r="J506" s="104"/>
      <c r="K506" s="110" t="s">
        <v>137</v>
      </c>
      <c r="L506" s="104"/>
      <c r="M506" s="110" t="s">
        <v>137</v>
      </c>
      <c r="N506" s="104"/>
      <c r="O506" s="110" t="s">
        <v>137</v>
      </c>
      <c r="P506" s="104"/>
      <c r="Q506" s="110" t="s">
        <v>137</v>
      </c>
      <c r="R506" s="104"/>
      <c r="S506" s="110"/>
      <c r="T506" s="104"/>
      <c r="U506" s="110"/>
      <c r="V506" s="104"/>
      <c r="W506" s="110"/>
      <c r="X506" s="104"/>
      <c r="Y506" s="110" t="s">
        <v>1033</v>
      </c>
      <c r="Z506" s="104" t="s">
        <v>497</v>
      </c>
      <c r="AA506" s="110" t="s">
        <v>137</v>
      </c>
      <c r="AB506" s="104"/>
      <c r="AC506" s="110" t="s">
        <v>137</v>
      </c>
      <c r="AD506" s="104"/>
      <c r="AE506" s="110" t="s">
        <v>137</v>
      </c>
      <c r="AF506" s="104"/>
      <c r="AG506" s="110" t="s">
        <v>137</v>
      </c>
      <c r="AH506" s="104"/>
      <c r="AI506" s="110" t="s">
        <v>995</v>
      </c>
      <c r="AJ506" s="104" t="s">
        <v>548</v>
      </c>
      <c r="AK506" s="110" t="s">
        <v>137</v>
      </c>
      <c r="AL506" s="104"/>
      <c r="AM506" s="110" t="s">
        <v>137</v>
      </c>
      <c r="AN506" s="104"/>
      <c r="AO506" s="110" t="s">
        <v>137</v>
      </c>
      <c r="AP506" s="104"/>
      <c r="AQ506" s="110" t="s">
        <v>1010</v>
      </c>
      <c r="AR506" s="104" t="s">
        <v>75</v>
      </c>
      <c r="AS506" s="110" t="s">
        <v>137</v>
      </c>
      <c r="AT506" s="104"/>
      <c r="AU506" s="110" t="s">
        <v>137</v>
      </c>
      <c r="AV506" s="104"/>
      <c r="AW506" s="110" t="s">
        <v>137</v>
      </c>
      <c r="AX506" s="104"/>
      <c r="AY506" s="110" t="s">
        <v>137</v>
      </c>
      <c r="AZ506" s="104"/>
      <c r="BA506" s="110" t="s">
        <v>137</v>
      </c>
      <c r="BB506" s="104"/>
      <c r="BC506" s="110" t="s">
        <v>137</v>
      </c>
      <c r="BD506" s="104"/>
      <c r="BE506" s="110" t="s">
        <v>137</v>
      </c>
      <c r="BF506" s="104"/>
      <c r="BG506" s="110" t="s">
        <v>2940</v>
      </c>
      <c r="BH506" s="104" t="s">
        <v>603</v>
      </c>
      <c r="BI506" s="110" t="s">
        <v>137</v>
      </c>
      <c r="BJ506" s="104"/>
      <c r="BK506" s="110" t="s">
        <v>137</v>
      </c>
      <c r="BL506" s="104"/>
      <c r="BM506" s="110" t="s">
        <v>137</v>
      </c>
      <c r="BN506" s="104"/>
      <c r="BO506" s="110" t="s">
        <v>137</v>
      </c>
      <c r="BP506" s="104"/>
      <c r="BQ506" s="110" t="s">
        <v>137</v>
      </c>
      <c r="BR506" s="104"/>
      <c r="BS506" s="110" t="s">
        <v>137</v>
      </c>
      <c r="BT506" s="104"/>
      <c r="BU506" s="110" t="s">
        <v>137</v>
      </c>
      <c r="BV506" s="104"/>
      <c r="BW506" s="110" t="s">
        <v>137</v>
      </c>
      <c r="BX506" s="104"/>
      <c r="BY506" s="110" t="s">
        <v>1238</v>
      </c>
      <c r="BZ506" s="111" t="s">
        <v>1101</v>
      </c>
      <c r="CA506" s="110" t="s">
        <v>137</v>
      </c>
      <c r="CB506" s="104"/>
      <c r="CC506" s="110"/>
      <c r="CD506" s="104"/>
      <c r="CE506" s="110" t="s">
        <v>137</v>
      </c>
      <c r="CF506" s="104"/>
      <c r="CG506" s="110" t="s">
        <v>137</v>
      </c>
      <c r="CH506" s="104"/>
      <c r="CI506" s="110" t="s">
        <v>137</v>
      </c>
      <c r="CJ506" s="104"/>
      <c r="CK506" s="110" t="s">
        <v>137</v>
      </c>
      <c r="CL506" s="104"/>
      <c r="CM506" s="110" t="s">
        <v>137</v>
      </c>
      <c r="CN506" s="104"/>
      <c r="CO506" s="110" t="s">
        <v>137</v>
      </c>
      <c r="CP506" s="104"/>
      <c r="CQ506" s="110" t="s">
        <v>137</v>
      </c>
      <c r="CR506" s="104"/>
      <c r="CS506" s="110" t="s">
        <v>137</v>
      </c>
      <c r="CT506" s="104"/>
      <c r="CU506" s="110" t="s">
        <v>137</v>
      </c>
      <c r="CV506" s="104"/>
      <c r="CW506" s="110" t="s">
        <v>137</v>
      </c>
      <c r="CX506" s="104"/>
      <c r="CY506" s="110" t="s">
        <v>137</v>
      </c>
      <c r="CZ506" s="104"/>
      <c r="DA506" s="110"/>
      <c r="DB506" s="104"/>
    </row>
    <row r="507" spans="1:106">
      <c r="A507" s="104" t="s">
        <v>609</v>
      </c>
      <c r="B507" s="104"/>
      <c r="C507" s="104"/>
      <c r="D507" s="104">
        <v>6</v>
      </c>
      <c r="E507" s="110">
        <v>0</v>
      </c>
      <c r="F507" s="110" t="s">
        <v>2690</v>
      </c>
      <c r="G507" s="110" t="s">
        <v>137</v>
      </c>
      <c r="H507" s="104"/>
      <c r="I507" s="110" t="s">
        <v>137</v>
      </c>
      <c r="J507" s="104"/>
      <c r="K507" s="110" t="s">
        <v>137</v>
      </c>
      <c r="L507" s="104"/>
      <c r="M507" s="110" t="s">
        <v>137</v>
      </c>
      <c r="N507" s="104"/>
      <c r="O507" s="110" t="s">
        <v>137</v>
      </c>
      <c r="P507" s="104"/>
      <c r="Q507" s="110" t="s">
        <v>137</v>
      </c>
      <c r="R507" s="104"/>
      <c r="S507" s="110"/>
      <c r="T507" s="104"/>
      <c r="U507" s="110"/>
      <c r="V507" s="104"/>
      <c r="W507" s="110"/>
      <c r="X507" s="104"/>
      <c r="Y507" s="110" t="s">
        <v>1033</v>
      </c>
      <c r="Z507" s="104" t="s">
        <v>497</v>
      </c>
      <c r="AA507" s="110" t="s">
        <v>137</v>
      </c>
      <c r="AB507" s="104"/>
      <c r="AC507" s="110" t="s">
        <v>137</v>
      </c>
      <c r="AD507" s="104"/>
      <c r="AE507" s="110" t="s">
        <v>137</v>
      </c>
      <c r="AF507" s="104"/>
      <c r="AG507" s="110" t="s">
        <v>137</v>
      </c>
      <c r="AH507" s="104"/>
      <c r="AI507" s="110" t="s">
        <v>995</v>
      </c>
      <c r="AJ507" s="104" t="s">
        <v>548</v>
      </c>
      <c r="AK507" s="110" t="s">
        <v>137</v>
      </c>
      <c r="AL507" s="104"/>
      <c r="AM507" s="110" t="s">
        <v>137</v>
      </c>
      <c r="AN507" s="104"/>
      <c r="AO507" s="110" t="s">
        <v>137</v>
      </c>
      <c r="AP507" s="104"/>
      <c r="AQ507" s="110" t="s">
        <v>1010</v>
      </c>
      <c r="AR507" s="104" t="s">
        <v>75</v>
      </c>
      <c r="AS507" s="110" t="s">
        <v>137</v>
      </c>
      <c r="AT507" s="104"/>
      <c r="AU507" s="110" t="s">
        <v>137</v>
      </c>
      <c r="AV507" s="104"/>
      <c r="AW507" s="110" t="s">
        <v>137</v>
      </c>
      <c r="AX507" s="104"/>
      <c r="AY507" s="110" t="s">
        <v>137</v>
      </c>
      <c r="AZ507" s="104"/>
      <c r="BA507" s="110" t="s">
        <v>137</v>
      </c>
      <c r="BB507" s="104"/>
      <c r="BC507" s="110" t="s">
        <v>137</v>
      </c>
      <c r="BD507" s="104"/>
      <c r="BE507" s="110" t="s">
        <v>137</v>
      </c>
      <c r="BF507" s="104"/>
      <c r="BG507" s="110" t="s">
        <v>2941</v>
      </c>
      <c r="BH507" s="104" t="s">
        <v>604</v>
      </c>
      <c r="BI507" s="110" t="s">
        <v>137</v>
      </c>
      <c r="BJ507" s="104"/>
      <c r="BK507" s="110" t="s">
        <v>137</v>
      </c>
      <c r="BL507" s="104"/>
      <c r="BM507" s="110" t="s">
        <v>137</v>
      </c>
      <c r="BN507" s="104"/>
      <c r="BO507" s="110" t="s">
        <v>137</v>
      </c>
      <c r="BP507" s="104"/>
      <c r="BQ507" s="110" t="s">
        <v>137</v>
      </c>
      <c r="BR507" s="104"/>
      <c r="BS507" s="110" t="s">
        <v>137</v>
      </c>
      <c r="BT507" s="104"/>
      <c r="BU507" s="110" t="s">
        <v>137</v>
      </c>
      <c r="BV507" s="104"/>
      <c r="BW507" s="110" t="s">
        <v>137</v>
      </c>
      <c r="BX507" s="104"/>
      <c r="BY507" s="110" t="s">
        <v>1235</v>
      </c>
      <c r="BZ507" s="111" t="s">
        <v>1099</v>
      </c>
      <c r="CA507" s="110" t="s">
        <v>137</v>
      </c>
      <c r="CB507" s="104"/>
      <c r="CC507" s="110"/>
      <c r="CD507" s="104"/>
      <c r="CE507" s="110" t="s">
        <v>137</v>
      </c>
      <c r="CF507" s="104"/>
      <c r="CG507" s="110" t="s">
        <v>137</v>
      </c>
      <c r="CH507" s="104"/>
      <c r="CI507" s="110" t="s">
        <v>137</v>
      </c>
      <c r="CJ507" s="104"/>
      <c r="CK507" s="110" t="s">
        <v>137</v>
      </c>
      <c r="CL507" s="104"/>
      <c r="CM507" s="110" t="s">
        <v>137</v>
      </c>
      <c r="CN507" s="104"/>
      <c r="CO507" s="110" t="s">
        <v>137</v>
      </c>
      <c r="CP507" s="104"/>
      <c r="CQ507" s="110" t="s">
        <v>137</v>
      </c>
      <c r="CR507" s="104"/>
      <c r="CS507" s="110" t="s">
        <v>137</v>
      </c>
      <c r="CT507" s="104"/>
      <c r="CU507" s="110" t="s">
        <v>137</v>
      </c>
      <c r="CV507" s="104"/>
      <c r="CW507" s="110" t="s">
        <v>137</v>
      </c>
      <c r="CX507" s="104"/>
      <c r="CY507" s="110" t="s">
        <v>137</v>
      </c>
      <c r="CZ507" s="104"/>
      <c r="DA507" s="110"/>
      <c r="DB507" s="104"/>
    </row>
    <row r="508" spans="1:106">
      <c r="A508" s="104" t="s">
        <v>863</v>
      </c>
      <c r="B508" s="104"/>
      <c r="C508" s="104"/>
      <c r="D508" s="104">
        <v>6</v>
      </c>
      <c r="E508" s="110">
        <v>0</v>
      </c>
      <c r="F508" s="110" t="s">
        <v>2690</v>
      </c>
      <c r="G508" s="110" t="s">
        <v>137</v>
      </c>
      <c r="H508" s="104"/>
      <c r="I508" s="110" t="s">
        <v>137</v>
      </c>
      <c r="J508" s="104"/>
      <c r="K508" s="110" t="s">
        <v>137</v>
      </c>
      <c r="L508" s="104"/>
      <c r="M508" s="110" t="s">
        <v>137</v>
      </c>
      <c r="N508" s="104"/>
      <c r="O508" s="110" t="s">
        <v>137</v>
      </c>
      <c r="P508" s="104"/>
      <c r="Q508" s="110" t="s">
        <v>137</v>
      </c>
      <c r="R508" s="104"/>
      <c r="S508" s="110"/>
      <c r="T508" s="104"/>
      <c r="U508" s="110"/>
      <c r="V508" s="104"/>
      <c r="W508" s="110"/>
      <c r="X508" s="104"/>
      <c r="Y508" s="110" t="s">
        <v>1033</v>
      </c>
      <c r="Z508" s="104" t="s">
        <v>497</v>
      </c>
      <c r="AA508" s="110" t="s">
        <v>137</v>
      </c>
      <c r="AB508" s="104"/>
      <c r="AC508" s="110" t="s">
        <v>137</v>
      </c>
      <c r="AD508" s="104"/>
      <c r="AE508" s="110" t="s">
        <v>137</v>
      </c>
      <c r="AF508" s="104"/>
      <c r="AG508" s="110" t="s">
        <v>137</v>
      </c>
      <c r="AH508" s="104"/>
      <c r="AI508" s="110" t="s">
        <v>995</v>
      </c>
      <c r="AJ508" s="104" t="s">
        <v>548</v>
      </c>
      <c r="AK508" s="110" t="s">
        <v>137</v>
      </c>
      <c r="AL508" s="104"/>
      <c r="AM508" s="110" t="s">
        <v>137</v>
      </c>
      <c r="AN508" s="104"/>
      <c r="AO508" s="110" t="s">
        <v>137</v>
      </c>
      <c r="AP508" s="104"/>
      <c r="AQ508" s="110" t="s">
        <v>1010</v>
      </c>
      <c r="AR508" s="104" t="s">
        <v>75</v>
      </c>
      <c r="AS508" s="110" t="s">
        <v>137</v>
      </c>
      <c r="AT508" s="104"/>
      <c r="AU508" s="110" t="s">
        <v>137</v>
      </c>
      <c r="AV508" s="104"/>
      <c r="AW508" s="110" t="s">
        <v>137</v>
      </c>
      <c r="AX508" s="104"/>
      <c r="AY508" s="110" t="s">
        <v>137</v>
      </c>
      <c r="AZ508" s="104"/>
      <c r="BA508" s="110" t="s">
        <v>137</v>
      </c>
      <c r="BB508" s="104"/>
      <c r="BC508" s="110" t="s">
        <v>137</v>
      </c>
      <c r="BD508" s="104"/>
      <c r="BE508" s="110" t="s">
        <v>137</v>
      </c>
      <c r="BF508" s="104"/>
      <c r="BG508" s="110" t="s">
        <v>2941</v>
      </c>
      <c r="BH508" s="104" t="s">
        <v>604</v>
      </c>
      <c r="BI508" s="110" t="s">
        <v>137</v>
      </c>
      <c r="BJ508" s="104"/>
      <c r="BK508" s="110" t="s">
        <v>137</v>
      </c>
      <c r="BL508" s="104"/>
      <c r="BM508" s="110" t="s">
        <v>137</v>
      </c>
      <c r="BN508" s="104"/>
      <c r="BO508" s="110" t="s">
        <v>137</v>
      </c>
      <c r="BP508" s="104"/>
      <c r="BQ508" s="110" t="s">
        <v>137</v>
      </c>
      <c r="BR508" s="104"/>
      <c r="BS508" s="110" t="s">
        <v>137</v>
      </c>
      <c r="BT508" s="104"/>
      <c r="BU508" s="110" t="s">
        <v>137</v>
      </c>
      <c r="BV508" s="104"/>
      <c r="BW508" s="110" t="s">
        <v>137</v>
      </c>
      <c r="BX508" s="104"/>
      <c r="BY508" s="110" t="s">
        <v>1234</v>
      </c>
      <c r="BZ508" s="111" t="s">
        <v>1233</v>
      </c>
      <c r="CA508" s="110" t="s">
        <v>137</v>
      </c>
      <c r="CB508" s="104"/>
      <c r="CC508" s="110"/>
      <c r="CD508" s="104"/>
      <c r="CE508" s="110" t="s">
        <v>137</v>
      </c>
      <c r="CF508" s="104"/>
      <c r="CG508" s="110" t="s">
        <v>137</v>
      </c>
      <c r="CH508" s="104"/>
      <c r="CI508" s="110" t="s">
        <v>137</v>
      </c>
      <c r="CJ508" s="104"/>
      <c r="CK508" s="110" t="s">
        <v>137</v>
      </c>
      <c r="CL508" s="104"/>
      <c r="CM508" s="110" t="s">
        <v>137</v>
      </c>
      <c r="CN508" s="104"/>
      <c r="CO508" s="110" t="s">
        <v>137</v>
      </c>
      <c r="CP508" s="104"/>
      <c r="CQ508" s="110" t="s">
        <v>137</v>
      </c>
      <c r="CR508" s="104"/>
      <c r="CS508" s="110" t="s">
        <v>137</v>
      </c>
      <c r="CT508" s="104"/>
      <c r="CU508" s="110" t="s">
        <v>137</v>
      </c>
      <c r="CV508" s="104"/>
      <c r="CW508" s="110" t="s">
        <v>137</v>
      </c>
      <c r="CX508" s="104"/>
      <c r="CY508" s="110" t="s">
        <v>137</v>
      </c>
      <c r="CZ508" s="104"/>
      <c r="DA508" s="110"/>
      <c r="DB508" s="104"/>
    </row>
    <row r="509" spans="1:106">
      <c r="A509" s="104" t="s">
        <v>868</v>
      </c>
      <c r="B509" s="104"/>
      <c r="C509" s="104"/>
      <c r="D509" s="104">
        <v>6</v>
      </c>
      <c r="E509" s="110">
        <v>0</v>
      </c>
      <c r="F509" s="110" t="s">
        <v>2690</v>
      </c>
      <c r="G509" s="110" t="s">
        <v>137</v>
      </c>
      <c r="H509" s="104"/>
      <c r="I509" s="110" t="s">
        <v>137</v>
      </c>
      <c r="J509" s="104"/>
      <c r="K509" s="110" t="s">
        <v>137</v>
      </c>
      <c r="L509" s="104"/>
      <c r="M509" s="110" t="s">
        <v>137</v>
      </c>
      <c r="N509" s="104"/>
      <c r="O509" s="110" t="s">
        <v>137</v>
      </c>
      <c r="P509" s="104"/>
      <c r="Q509" s="110" t="s">
        <v>137</v>
      </c>
      <c r="R509" s="104"/>
      <c r="S509" s="110"/>
      <c r="T509" s="104"/>
      <c r="U509" s="110"/>
      <c r="V509" s="104"/>
      <c r="W509" s="110"/>
      <c r="X509" s="104"/>
      <c r="Y509" s="110" t="s">
        <v>1033</v>
      </c>
      <c r="Z509" s="104" t="s">
        <v>497</v>
      </c>
      <c r="AA509" s="110" t="s">
        <v>137</v>
      </c>
      <c r="AB509" s="104"/>
      <c r="AC509" s="110" t="s">
        <v>137</v>
      </c>
      <c r="AD509" s="104"/>
      <c r="AE509" s="110" t="s">
        <v>137</v>
      </c>
      <c r="AF509" s="104"/>
      <c r="AG509" s="110" t="s">
        <v>137</v>
      </c>
      <c r="AH509" s="104"/>
      <c r="AI509" s="110" t="s">
        <v>995</v>
      </c>
      <c r="AJ509" s="104" t="s">
        <v>548</v>
      </c>
      <c r="AK509" s="110" t="s">
        <v>137</v>
      </c>
      <c r="AL509" s="104"/>
      <c r="AM509" s="110" t="s">
        <v>137</v>
      </c>
      <c r="AN509" s="104"/>
      <c r="AO509" s="110" t="s">
        <v>137</v>
      </c>
      <c r="AP509" s="104"/>
      <c r="AQ509" s="110" t="s">
        <v>1010</v>
      </c>
      <c r="AR509" s="104" t="s">
        <v>75</v>
      </c>
      <c r="AS509" s="110" t="s">
        <v>137</v>
      </c>
      <c r="AT509" s="104"/>
      <c r="AU509" s="110" t="s">
        <v>137</v>
      </c>
      <c r="AV509" s="104"/>
      <c r="AW509" s="110" t="s">
        <v>137</v>
      </c>
      <c r="AX509" s="104"/>
      <c r="AY509" s="110" t="s">
        <v>137</v>
      </c>
      <c r="AZ509" s="104"/>
      <c r="BA509" s="110" t="s">
        <v>137</v>
      </c>
      <c r="BB509" s="104"/>
      <c r="BC509" s="110" t="s">
        <v>137</v>
      </c>
      <c r="BD509" s="104"/>
      <c r="BE509" s="110" t="s">
        <v>137</v>
      </c>
      <c r="BF509" s="104"/>
      <c r="BG509" s="110" t="s">
        <v>2941</v>
      </c>
      <c r="BH509" s="104" t="s">
        <v>604</v>
      </c>
      <c r="BI509" s="110" t="s">
        <v>137</v>
      </c>
      <c r="BJ509" s="104"/>
      <c r="BK509" s="110" t="s">
        <v>137</v>
      </c>
      <c r="BL509" s="104"/>
      <c r="BM509" s="110" t="s">
        <v>137</v>
      </c>
      <c r="BN509" s="104"/>
      <c r="BO509" s="110" t="s">
        <v>137</v>
      </c>
      <c r="BP509" s="104"/>
      <c r="BQ509" s="110" t="s">
        <v>137</v>
      </c>
      <c r="BR509" s="104"/>
      <c r="BS509" s="110" t="s">
        <v>137</v>
      </c>
      <c r="BT509" s="104"/>
      <c r="BU509" s="110" t="s">
        <v>137</v>
      </c>
      <c r="BV509" s="104"/>
      <c r="BW509" s="110" t="s">
        <v>137</v>
      </c>
      <c r="BX509" s="104"/>
      <c r="BY509" s="110" t="s">
        <v>1237</v>
      </c>
      <c r="BZ509" s="111" t="s">
        <v>1100</v>
      </c>
      <c r="CA509" s="110" t="s">
        <v>137</v>
      </c>
      <c r="CB509" s="104"/>
      <c r="CC509" s="110"/>
      <c r="CD509" s="104"/>
      <c r="CE509" s="110" t="s">
        <v>137</v>
      </c>
      <c r="CF509" s="104"/>
      <c r="CG509" s="110" t="s">
        <v>137</v>
      </c>
      <c r="CH509" s="104"/>
      <c r="CI509" s="110" t="s">
        <v>137</v>
      </c>
      <c r="CJ509" s="104"/>
      <c r="CK509" s="110" t="s">
        <v>137</v>
      </c>
      <c r="CL509" s="104"/>
      <c r="CM509" s="110" t="s">
        <v>137</v>
      </c>
      <c r="CN509" s="104"/>
      <c r="CO509" s="110" t="s">
        <v>137</v>
      </c>
      <c r="CP509" s="104"/>
      <c r="CQ509" s="110" t="s">
        <v>137</v>
      </c>
      <c r="CR509" s="104"/>
      <c r="CS509" s="110" t="s">
        <v>137</v>
      </c>
      <c r="CT509" s="104"/>
      <c r="CU509" s="110" t="s">
        <v>137</v>
      </c>
      <c r="CV509" s="104"/>
      <c r="CW509" s="110" t="s">
        <v>137</v>
      </c>
      <c r="CX509" s="104"/>
      <c r="CY509" s="110" t="s">
        <v>137</v>
      </c>
      <c r="CZ509" s="104"/>
      <c r="DA509" s="110"/>
      <c r="DB509" s="104"/>
    </row>
    <row r="510" spans="1:106">
      <c r="A510" s="104" t="s">
        <v>869</v>
      </c>
      <c r="B510" s="104"/>
      <c r="C510" s="104"/>
      <c r="D510" s="104">
        <v>6</v>
      </c>
      <c r="E510" s="110">
        <v>0</v>
      </c>
      <c r="F510" s="110" t="s">
        <v>2690</v>
      </c>
      <c r="G510" s="110" t="s">
        <v>137</v>
      </c>
      <c r="H510" s="104"/>
      <c r="I510" s="110" t="s">
        <v>137</v>
      </c>
      <c r="J510" s="104"/>
      <c r="K510" s="110" t="s">
        <v>137</v>
      </c>
      <c r="L510" s="104"/>
      <c r="M510" s="110" t="s">
        <v>137</v>
      </c>
      <c r="N510" s="104"/>
      <c r="O510" s="110" t="s">
        <v>137</v>
      </c>
      <c r="P510" s="104"/>
      <c r="Q510" s="110" t="s">
        <v>137</v>
      </c>
      <c r="R510" s="104"/>
      <c r="S510" s="110"/>
      <c r="T510" s="104"/>
      <c r="U510" s="110"/>
      <c r="V510" s="104"/>
      <c r="W510" s="110"/>
      <c r="X510" s="104"/>
      <c r="Y510" s="110" t="s">
        <v>1033</v>
      </c>
      <c r="Z510" s="104" t="s">
        <v>497</v>
      </c>
      <c r="AA510" s="110" t="s">
        <v>137</v>
      </c>
      <c r="AB510" s="104"/>
      <c r="AC510" s="110" t="s">
        <v>137</v>
      </c>
      <c r="AD510" s="104"/>
      <c r="AE510" s="110" t="s">
        <v>137</v>
      </c>
      <c r="AF510" s="104"/>
      <c r="AG510" s="110" t="s">
        <v>137</v>
      </c>
      <c r="AH510" s="104"/>
      <c r="AI510" s="110" t="s">
        <v>995</v>
      </c>
      <c r="AJ510" s="104" t="s">
        <v>548</v>
      </c>
      <c r="AK510" s="110" t="s">
        <v>137</v>
      </c>
      <c r="AL510" s="104"/>
      <c r="AM510" s="110" t="s">
        <v>137</v>
      </c>
      <c r="AN510" s="104"/>
      <c r="AO510" s="110" t="s">
        <v>137</v>
      </c>
      <c r="AP510" s="104"/>
      <c r="AQ510" s="110" t="s">
        <v>1010</v>
      </c>
      <c r="AR510" s="104" t="s">
        <v>75</v>
      </c>
      <c r="AS510" s="110" t="s">
        <v>137</v>
      </c>
      <c r="AT510" s="104"/>
      <c r="AU510" s="110" t="s">
        <v>137</v>
      </c>
      <c r="AV510" s="104"/>
      <c r="AW510" s="110" t="s">
        <v>137</v>
      </c>
      <c r="AX510" s="104"/>
      <c r="AY510" s="110" t="s">
        <v>137</v>
      </c>
      <c r="AZ510" s="104"/>
      <c r="BA510" s="110" t="s">
        <v>137</v>
      </c>
      <c r="BB510" s="104"/>
      <c r="BC510" s="110" t="s">
        <v>137</v>
      </c>
      <c r="BD510" s="104"/>
      <c r="BE510" s="110" t="s">
        <v>137</v>
      </c>
      <c r="BF510" s="104"/>
      <c r="BG510" s="110" t="s">
        <v>2941</v>
      </c>
      <c r="BH510" s="104" t="s">
        <v>604</v>
      </c>
      <c r="BI510" s="110" t="s">
        <v>137</v>
      </c>
      <c r="BJ510" s="104"/>
      <c r="BK510" s="110" t="s">
        <v>137</v>
      </c>
      <c r="BL510" s="104"/>
      <c r="BM510" s="110" t="s">
        <v>137</v>
      </c>
      <c r="BN510" s="104"/>
      <c r="BO510" s="110" t="s">
        <v>137</v>
      </c>
      <c r="BP510" s="104"/>
      <c r="BQ510" s="110" t="s">
        <v>137</v>
      </c>
      <c r="BR510" s="104"/>
      <c r="BS510" s="110" t="s">
        <v>137</v>
      </c>
      <c r="BT510" s="104"/>
      <c r="BU510" s="110" t="s">
        <v>137</v>
      </c>
      <c r="BV510" s="104"/>
      <c r="BW510" s="110" t="s">
        <v>137</v>
      </c>
      <c r="BX510" s="104"/>
      <c r="BY510" s="110" t="s">
        <v>1238</v>
      </c>
      <c r="BZ510" s="111" t="s">
        <v>1101</v>
      </c>
      <c r="CA510" s="110" t="s">
        <v>137</v>
      </c>
      <c r="CB510" s="104"/>
      <c r="CC510" s="110"/>
      <c r="CD510" s="104"/>
      <c r="CE510" s="110" t="s">
        <v>137</v>
      </c>
      <c r="CF510" s="104"/>
      <c r="CG510" s="110" t="s">
        <v>137</v>
      </c>
      <c r="CH510" s="104"/>
      <c r="CI510" s="110" t="s">
        <v>137</v>
      </c>
      <c r="CJ510" s="104"/>
      <c r="CK510" s="110" t="s">
        <v>137</v>
      </c>
      <c r="CL510" s="104"/>
      <c r="CM510" s="110" t="s">
        <v>137</v>
      </c>
      <c r="CN510" s="104"/>
      <c r="CO510" s="110" t="s">
        <v>137</v>
      </c>
      <c r="CP510" s="104"/>
      <c r="CQ510" s="110" t="s">
        <v>137</v>
      </c>
      <c r="CR510" s="104"/>
      <c r="CS510" s="110" t="s">
        <v>137</v>
      </c>
      <c r="CT510" s="104"/>
      <c r="CU510" s="110" t="s">
        <v>137</v>
      </c>
      <c r="CV510" s="104"/>
      <c r="CW510" s="110" t="s">
        <v>137</v>
      </c>
      <c r="CX510" s="104"/>
      <c r="CY510" s="110" t="s">
        <v>137</v>
      </c>
      <c r="CZ510" s="104"/>
      <c r="DA510" s="110"/>
      <c r="DB510" s="104"/>
    </row>
    <row r="511" spans="1:106">
      <c r="A511" s="104" t="s">
        <v>609</v>
      </c>
      <c r="B511" s="104"/>
      <c r="C511" s="104"/>
      <c r="D511" s="104">
        <v>6</v>
      </c>
      <c r="E511" s="110">
        <v>0</v>
      </c>
      <c r="F511" s="110" t="s">
        <v>2690</v>
      </c>
      <c r="G511" s="110" t="s">
        <v>137</v>
      </c>
      <c r="H511" s="104"/>
      <c r="I511" s="110" t="s">
        <v>137</v>
      </c>
      <c r="J511" s="104"/>
      <c r="K511" s="110" t="s">
        <v>137</v>
      </c>
      <c r="L511" s="104"/>
      <c r="M511" s="110" t="s">
        <v>137</v>
      </c>
      <c r="N511" s="104"/>
      <c r="O511" s="110" t="s">
        <v>137</v>
      </c>
      <c r="P511" s="104"/>
      <c r="Q511" s="110" t="s">
        <v>137</v>
      </c>
      <c r="R511" s="104"/>
      <c r="S511" s="110"/>
      <c r="T511" s="104"/>
      <c r="U511" s="110"/>
      <c r="V511" s="104"/>
      <c r="W511" s="110"/>
      <c r="X511" s="104"/>
      <c r="Y511" s="110" t="s">
        <v>1033</v>
      </c>
      <c r="Z511" s="104" t="s">
        <v>497</v>
      </c>
      <c r="AA511" s="110" t="s">
        <v>137</v>
      </c>
      <c r="AB511" s="104"/>
      <c r="AC511" s="110" t="s">
        <v>137</v>
      </c>
      <c r="AD511" s="104"/>
      <c r="AE511" s="110" t="s">
        <v>137</v>
      </c>
      <c r="AF511" s="104"/>
      <c r="AG511" s="110" t="s">
        <v>137</v>
      </c>
      <c r="AH511" s="104"/>
      <c r="AI511" s="110" t="s">
        <v>995</v>
      </c>
      <c r="AJ511" s="104" t="s">
        <v>548</v>
      </c>
      <c r="AK511" s="110" t="s">
        <v>137</v>
      </c>
      <c r="AL511" s="104"/>
      <c r="AM511" s="110" t="s">
        <v>137</v>
      </c>
      <c r="AN511" s="104"/>
      <c r="AO511" s="110" t="s">
        <v>137</v>
      </c>
      <c r="AP511" s="104"/>
      <c r="AQ511" s="110" t="s">
        <v>1010</v>
      </c>
      <c r="AR511" s="104" t="s">
        <v>75</v>
      </c>
      <c r="AS511" s="110" t="s">
        <v>137</v>
      </c>
      <c r="AT511" s="104"/>
      <c r="AU511" s="110" t="s">
        <v>137</v>
      </c>
      <c r="AV511" s="104"/>
      <c r="AW511" s="110" t="s">
        <v>137</v>
      </c>
      <c r="AX511" s="104"/>
      <c r="AY511" s="110" t="s">
        <v>137</v>
      </c>
      <c r="AZ511" s="104"/>
      <c r="BA511" s="110" t="s">
        <v>137</v>
      </c>
      <c r="BB511" s="104"/>
      <c r="BC511" s="110" t="s">
        <v>137</v>
      </c>
      <c r="BD511" s="104"/>
      <c r="BE511" s="110" t="s">
        <v>137</v>
      </c>
      <c r="BF511" s="104"/>
      <c r="BG511" s="110" t="s">
        <v>2942</v>
      </c>
      <c r="BH511" s="104" t="s">
        <v>605</v>
      </c>
      <c r="BI511" s="110" t="s">
        <v>137</v>
      </c>
      <c r="BJ511" s="104"/>
      <c r="BK511" s="110" t="s">
        <v>137</v>
      </c>
      <c r="BL511" s="104"/>
      <c r="BM511" s="110" t="s">
        <v>137</v>
      </c>
      <c r="BN511" s="104"/>
      <c r="BO511" s="110" t="s">
        <v>137</v>
      </c>
      <c r="BP511" s="104"/>
      <c r="BQ511" s="110" t="s">
        <v>137</v>
      </c>
      <c r="BR511" s="104"/>
      <c r="BS511" s="110" t="s">
        <v>137</v>
      </c>
      <c r="BT511" s="104"/>
      <c r="BU511" s="110" t="s">
        <v>137</v>
      </c>
      <c r="BV511" s="104"/>
      <c r="BW511" s="110" t="s">
        <v>137</v>
      </c>
      <c r="BX511" s="104"/>
      <c r="BY511" s="110" t="s">
        <v>1235</v>
      </c>
      <c r="BZ511" s="111" t="s">
        <v>1099</v>
      </c>
      <c r="CA511" s="110" t="s">
        <v>137</v>
      </c>
      <c r="CB511" s="104"/>
      <c r="CC511" s="110"/>
      <c r="CD511" s="104"/>
      <c r="CE511" s="110" t="s">
        <v>137</v>
      </c>
      <c r="CF511" s="104"/>
      <c r="CG511" s="110" t="s">
        <v>137</v>
      </c>
      <c r="CH511" s="104"/>
      <c r="CI511" s="110" t="s">
        <v>137</v>
      </c>
      <c r="CJ511" s="104"/>
      <c r="CK511" s="110" t="s">
        <v>137</v>
      </c>
      <c r="CL511" s="104"/>
      <c r="CM511" s="110" t="s">
        <v>137</v>
      </c>
      <c r="CN511" s="104"/>
      <c r="CO511" s="110" t="s">
        <v>137</v>
      </c>
      <c r="CP511" s="104"/>
      <c r="CQ511" s="110" t="s">
        <v>137</v>
      </c>
      <c r="CR511" s="104"/>
      <c r="CS511" s="110" t="s">
        <v>137</v>
      </c>
      <c r="CT511" s="104"/>
      <c r="CU511" s="110" t="s">
        <v>137</v>
      </c>
      <c r="CV511" s="104"/>
      <c r="CW511" s="110" t="s">
        <v>137</v>
      </c>
      <c r="CX511" s="104"/>
      <c r="CY511" s="110" t="s">
        <v>137</v>
      </c>
      <c r="CZ511" s="104"/>
      <c r="DA511" s="110"/>
      <c r="DB511" s="104"/>
    </row>
    <row r="512" spans="1:106">
      <c r="A512" s="104" t="s">
        <v>863</v>
      </c>
      <c r="B512" s="104"/>
      <c r="C512" s="104"/>
      <c r="D512" s="104">
        <v>6</v>
      </c>
      <c r="E512" s="110">
        <v>0</v>
      </c>
      <c r="F512" s="110" t="s">
        <v>2690</v>
      </c>
      <c r="G512" s="110" t="s">
        <v>137</v>
      </c>
      <c r="H512" s="104"/>
      <c r="I512" s="110" t="s">
        <v>137</v>
      </c>
      <c r="J512" s="104"/>
      <c r="K512" s="110" t="s">
        <v>137</v>
      </c>
      <c r="L512" s="104"/>
      <c r="M512" s="110" t="s">
        <v>137</v>
      </c>
      <c r="N512" s="104"/>
      <c r="O512" s="110" t="s">
        <v>137</v>
      </c>
      <c r="P512" s="104"/>
      <c r="Q512" s="110" t="s">
        <v>137</v>
      </c>
      <c r="R512" s="104"/>
      <c r="S512" s="110"/>
      <c r="T512" s="104"/>
      <c r="U512" s="110"/>
      <c r="V512" s="104"/>
      <c r="W512" s="110"/>
      <c r="X512" s="104"/>
      <c r="Y512" s="110" t="s">
        <v>1033</v>
      </c>
      <c r="Z512" s="104" t="s">
        <v>497</v>
      </c>
      <c r="AA512" s="110" t="s">
        <v>137</v>
      </c>
      <c r="AB512" s="104"/>
      <c r="AC512" s="110" t="s">
        <v>137</v>
      </c>
      <c r="AD512" s="104"/>
      <c r="AE512" s="110" t="s">
        <v>137</v>
      </c>
      <c r="AF512" s="104"/>
      <c r="AG512" s="110" t="s">
        <v>137</v>
      </c>
      <c r="AH512" s="104"/>
      <c r="AI512" s="110" t="s">
        <v>995</v>
      </c>
      <c r="AJ512" s="104" t="s">
        <v>548</v>
      </c>
      <c r="AK512" s="110" t="s">
        <v>137</v>
      </c>
      <c r="AL512" s="104"/>
      <c r="AM512" s="110" t="s">
        <v>137</v>
      </c>
      <c r="AN512" s="104"/>
      <c r="AO512" s="110" t="s">
        <v>137</v>
      </c>
      <c r="AP512" s="104"/>
      <c r="AQ512" s="110" t="s">
        <v>1010</v>
      </c>
      <c r="AR512" s="104" t="s">
        <v>75</v>
      </c>
      <c r="AS512" s="110" t="s">
        <v>137</v>
      </c>
      <c r="AT512" s="104"/>
      <c r="AU512" s="110" t="s">
        <v>137</v>
      </c>
      <c r="AV512" s="104"/>
      <c r="AW512" s="110" t="s">
        <v>137</v>
      </c>
      <c r="AX512" s="104"/>
      <c r="AY512" s="110" t="s">
        <v>137</v>
      </c>
      <c r="AZ512" s="104"/>
      <c r="BA512" s="110" t="s">
        <v>137</v>
      </c>
      <c r="BB512" s="104"/>
      <c r="BC512" s="110" t="s">
        <v>137</v>
      </c>
      <c r="BD512" s="104"/>
      <c r="BE512" s="110" t="s">
        <v>137</v>
      </c>
      <c r="BF512" s="104"/>
      <c r="BG512" s="110" t="s">
        <v>2942</v>
      </c>
      <c r="BH512" s="104" t="s">
        <v>605</v>
      </c>
      <c r="BI512" s="110" t="s">
        <v>137</v>
      </c>
      <c r="BJ512" s="104"/>
      <c r="BK512" s="110" t="s">
        <v>137</v>
      </c>
      <c r="BL512" s="104"/>
      <c r="BM512" s="110" t="s">
        <v>137</v>
      </c>
      <c r="BN512" s="104"/>
      <c r="BO512" s="110" t="s">
        <v>137</v>
      </c>
      <c r="BP512" s="104"/>
      <c r="BQ512" s="110" t="s">
        <v>137</v>
      </c>
      <c r="BR512" s="104"/>
      <c r="BS512" s="110" t="s">
        <v>137</v>
      </c>
      <c r="BT512" s="104"/>
      <c r="BU512" s="110" t="s">
        <v>137</v>
      </c>
      <c r="BV512" s="104"/>
      <c r="BW512" s="110" t="s">
        <v>137</v>
      </c>
      <c r="BX512" s="104"/>
      <c r="BY512" s="110" t="s">
        <v>1234</v>
      </c>
      <c r="BZ512" s="111" t="s">
        <v>1233</v>
      </c>
      <c r="CA512" s="110" t="s">
        <v>137</v>
      </c>
      <c r="CB512" s="104"/>
      <c r="CC512" s="110"/>
      <c r="CD512" s="104"/>
      <c r="CE512" s="110" t="s">
        <v>137</v>
      </c>
      <c r="CF512" s="104"/>
      <c r="CG512" s="110" t="s">
        <v>137</v>
      </c>
      <c r="CH512" s="104"/>
      <c r="CI512" s="110" t="s">
        <v>137</v>
      </c>
      <c r="CJ512" s="104"/>
      <c r="CK512" s="110" t="s">
        <v>137</v>
      </c>
      <c r="CL512" s="104"/>
      <c r="CM512" s="110" t="s">
        <v>137</v>
      </c>
      <c r="CN512" s="104"/>
      <c r="CO512" s="110" t="s">
        <v>137</v>
      </c>
      <c r="CP512" s="104"/>
      <c r="CQ512" s="110" t="s">
        <v>137</v>
      </c>
      <c r="CR512" s="104"/>
      <c r="CS512" s="110" t="s">
        <v>137</v>
      </c>
      <c r="CT512" s="104"/>
      <c r="CU512" s="110" t="s">
        <v>137</v>
      </c>
      <c r="CV512" s="104"/>
      <c r="CW512" s="110" t="s">
        <v>137</v>
      </c>
      <c r="CX512" s="104"/>
      <c r="CY512" s="110" t="s">
        <v>137</v>
      </c>
      <c r="CZ512" s="104"/>
      <c r="DA512" s="110"/>
      <c r="DB512" s="104"/>
    </row>
    <row r="513" spans="1:106">
      <c r="A513" s="104" t="s">
        <v>870</v>
      </c>
      <c r="B513" s="104"/>
      <c r="C513" s="104"/>
      <c r="D513" s="104">
        <v>6</v>
      </c>
      <c r="E513" s="110">
        <v>0</v>
      </c>
      <c r="F513" s="110" t="s">
        <v>2690</v>
      </c>
      <c r="G513" s="110" t="s">
        <v>137</v>
      </c>
      <c r="H513" s="104"/>
      <c r="I513" s="110" t="s">
        <v>137</v>
      </c>
      <c r="J513" s="104"/>
      <c r="K513" s="110" t="s">
        <v>137</v>
      </c>
      <c r="L513" s="104"/>
      <c r="M513" s="110" t="s">
        <v>137</v>
      </c>
      <c r="N513" s="104"/>
      <c r="O513" s="110" t="s">
        <v>137</v>
      </c>
      <c r="P513" s="104"/>
      <c r="Q513" s="110" t="s">
        <v>137</v>
      </c>
      <c r="R513" s="104"/>
      <c r="S513" s="110"/>
      <c r="T513" s="104"/>
      <c r="U513" s="110"/>
      <c r="V513" s="104"/>
      <c r="W513" s="110"/>
      <c r="X513" s="104"/>
      <c r="Y513" s="110" t="s">
        <v>1033</v>
      </c>
      <c r="Z513" s="104" t="s">
        <v>497</v>
      </c>
      <c r="AA513" s="110" t="s">
        <v>137</v>
      </c>
      <c r="AB513" s="104"/>
      <c r="AC513" s="110" t="s">
        <v>137</v>
      </c>
      <c r="AD513" s="104"/>
      <c r="AE513" s="110" t="s">
        <v>137</v>
      </c>
      <c r="AF513" s="104"/>
      <c r="AG513" s="110" t="s">
        <v>137</v>
      </c>
      <c r="AH513" s="104"/>
      <c r="AI513" s="110" t="s">
        <v>995</v>
      </c>
      <c r="AJ513" s="104" t="s">
        <v>548</v>
      </c>
      <c r="AK513" s="110" t="s">
        <v>137</v>
      </c>
      <c r="AL513" s="104"/>
      <c r="AM513" s="110" t="s">
        <v>137</v>
      </c>
      <c r="AN513" s="104"/>
      <c r="AO513" s="110" t="s">
        <v>137</v>
      </c>
      <c r="AP513" s="104"/>
      <c r="AQ513" s="110" t="s">
        <v>1010</v>
      </c>
      <c r="AR513" s="104" t="s">
        <v>75</v>
      </c>
      <c r="AS513" s="110" t="s">
        <v>137</v>
      </c>
      <c r="AT513" s="104"/>
      <c r="AU513" s="110" t="s">
        <v>137</v>
      </c>
      <c r="AV513" s="104"/>
      <c r="AW513" s="110" t="s">
        <v>137</v>
      </c>
      <c r="AX513" s="104"/>
      <c r="AY513" s="110" t="s">
        <v>137</v>
      </c>
      <c r="AZ513" s="104"/>
      <c r="BA513" s="110" t="s">
        <v>137</v>
      </c>
      <c r="BB513" s="104"/>
      <c r="BC513" s="110" t="s">
        <v>137</v>
      </c>
      <c r="BD513" s="104"/>
      <c r="BE513" s="110" t="s">
        <v>137</v>
      </c>
      <c r="BF513" s="104"/>
      <c r="BG513" s="110" t="s">
        <v>2942</v>
      </c>
      <c r="BH513" s="104" t="s">
        <v>605</v>
      </c>
      <c r="BI513" s="110" t="s">
        <v>137</v>
      </c>
      <c r="BJ513" s="104"/>
      <c r="BK513" s="110" t="s">
        <v>137</v>
      </c>
      <c r="BL513" s="104"/>
      <c r="BM513" s="110" t="s">
        <v>137</v>
      </c>
      <c r="BN513" s="104"/>
      <c r="BO513" s="110" t="s">
        <v>137</v>
      </c>
      <c r="BP513" s="104"/>
      <c r="BQ513" s="110" t="s">
        <v>137</v>
      </c>
      <c r="BR513" s="104"/>
      <c r="BS513" s="110" t="s">
        <v>137</v>
      </c>
      <c r="BT513" s="104"/>
      <c r="BU513" s="110" t="s">
        <v>137</v>
      </c>
      <c r="BV513" s="104"/>
      <c r="BW513" s="110" t="s">
        <v>137</v>
      </c>
      <c r="BX513" s="104"/>
      <c r="BY513" s="110" t="s">
        <v>1237</v>
      </c>
      <c r="BZ513" s="111" t="s">
        <v>1100</v>
      </c>
      <c r="CA513" s="110" t="s">
        <v>137</v>
      </c>
      <c r="CB513" s="104"/>
      <c r="CC513" s="110"/>
      <c r="CD513" s="104"/>
      <c r="CE513" s="110" t="s">
        <v>137</v>
      </c>
      <c r="CF513" s="104"/>
      <c r="CG513" s="110" t="s">
        <v>137</v>
      </c>
      <c r="CH513" s="104"/>
      <c r="CI513" s="110" t="s">
        <v>137</v>
      </c>
      <c r="CJ513" s="104"/>
      <c r="CK513" s="110" t="s">
        <v>137</v>
      </c>
      <c r="CL513" s="104"/>
      <c r="CM513" s="110" t="s">
        <v>137</v>
      </c>
      <c r="CN513" s="104"/>
      <c r="CO513" s="110" t="s">
        <v>137</v>
      </c>
      <c r="CP513" s="104"/>
      <c r="CQ513" s="110" t="s">
        <v>137</v>
      </c>
      <c r="CR513" s="104"/>
      <c r="CS513" s="110" t="s">
        <v>137</v>
      </c>
      <c r="CT513" s="104"/>
      <c r="CU513" s="110" t="s">
        <v>137</v>
      </c>
      <c r="CV513" s="104"/>
      <c r="CW513" s="110" t="s">
        <v>137</v>
      </c>
      <c r="CX513" s="104"/>
      <c r="CY513" s="110" t="s">
        <v>137</v>
      </c>
      <c r="CZ513" s="104"/>
      <c r="DA513" s="110"/>
      <c r="DB513" s="104"/>
    </row>
    <row r="514" spans="1:106">
      <c r="A514" s="104" t="s">
        <v>871</v>
      </c>
      <c r="B514" s="104"/>
      <c r="C514" s="104"/>
      <c r="D514" s="104">
        <v>6</v>
      </c>
      <c r="E514" s="110">
        <v>0</v>
      </c>
      <c r="F514" s="110" t="s">
        <v>2690</v>
      </c>
      <c r="G514" s="110" t="s">
        <v>137</v>
      </c>
      <c r="H514" s="104"/>
      <c r="I514" s="110" t="s">
        <v>137</v>
      </c>
      <c r="J514" s="104"/>
      <c r="K514" s="110" t="s">
        <v>137</v>
      </c>
      <c r="L514" s="104"/>
      <c r="M514" s="110" t="s">
        <v>137</v>
      </c>
      <c r="N514" s="104"/>
      <c r="O514" s="110" t="s">
        <v>137</v>
      </c>
      <c r="P514" s="104"/>
      <c r="Q514" s="110" t="s">
        <v>137</v>
      </c>
      <c r="R514" s="104"/>
      <c r="S514" s="110"/>
      <c r="T514" s="104"/>
      <c r="U514" s="110"/>
      <c r="V514" s="104"/>
      <c r="W514" s="110"/>
      <c r="X514" s="104"/>
      <c r="Y514" s="110" t="s">
        <v>1033</v>
      </c>
      <c r="Z514" s="104" t="s">
        <v>497</v>
      </c>
      <c r="AA514" s="110" t="s">
        <v>137</v>
      </c>
      <c r="AB514" s="104"/>
      <c r="AC514" s="110" t="s">
        <v>137</v>
      </c>
      <c r="AD514" s="104"/>
      <c r="AE514" s="110" t="s">
        <v>137</v>
      </c>
      <c r="AF514" s="104"/>
      <c r="AG514" s="110" t="s">
        <v>137</v>
      </c>
      <c r="AH514" s="104"/>
      <c r="AI514" s="110" t="s">
        <v>995</v>
      </c>
      <c r="AJ514" s="104" t="s">
        <v>548</v>
      </c>
      <c r="AK514" s="110" t="s">
        <v>137</v>
      </c>
      <c r="AL514" s="104"/>
      <c r="AM514" s="110" t="s">
        <v>137</v>
      </c>
      <c r="AN514" s="104"/>
      <c r="AO514" s="110" t="s">
        <v>137</v>
      </c>
      <c r="AP514" s="104"/>
      <c r="AQ514" s="110" t="s">
        <v>1010</v>
      </c>
      <c r="AR514" s="104" t="s">
        <v>75</v>
      </c>
      <c r="AS514" s="110" t="s">
        <v>137</v>
      </c>
      <c r="AT514" s="104"/>
      <c r="AU514" s="110" t="s">
        <v>137</v>
      </c>
      <c r="AV514" s="104"/>
      <c r="AW514" s="110" t="s">
        <v>137</v>
      </c>
      <c r="AX514" s="104"/>
      <c r="AY514" s="110" t="s">
        <v>137</v>
      </c>
      <c r="AZ514" s="104"/>
      <c r="BA514" s="110" t="s">
        <v>137</v>
      </c>
      <c r="BB514" s="104"/>
      <c r="BC514" s="110" t="s">
        <v>137</v>
      </c>
      <c r="BD514" s="104"/>
      <c r="BE514" s="110" t="s">
        <v>137</v>
      </c>
      <c r="BF514" s="104"/>
      <c r="BG514" s="110" t="s">
        <v>2942</v>
      </c>
      <c r="BH514" s="104" t="s">
        <v>605</v>
      </c>
      <c r="BI514" s="110" t="s">
        <v>137</v>
      </c>
      <c r="BJ514" s="104"/>
      <c r="BK514" s="110" t="s">
        <v>137</v>
      </c>
      <c r="BL514" s="104"/>
      <c r="BM514" s="110" t="s">
        <v>137</v>
      </c>
      <c r="BN514" s="104"/>
      <c r="BO514" s="110" t="s">
        <v>137</v>
      </c>
      <c r="BP514" s="104"/>
      <c r="BQ514" s="110" t="s">
        <v>137</v>
      </c>
      <c r="BR514" s="104"/>
      <c r="BS514" s="110" t="s">
        <v>137</v>
      </c>
      <c r="BT514" s="104"/>
      <c r="BU514" s="110" t="s">
        <v>137</v>
      </c>
      <c r="BV514" s="104"/>
      <c r="BW514" s="110" t="s">
        <v>137</v>
      </c>
      <c r="BX514" s="104"/>
      <c r="BY514" s="110" t="s">
        <v>1238</v>
      </c>
      <c r="BZ514" s="111" t="s">
        <v>1101</v>
      </c>
      <c r="CA514" s="110" t="s">
        <v>137</v>
      </c>
      <c r="CB514" s="104"/>
      <c r="CC514" s="110"/>
      <c r="CD514" s="104"/>
      <c r="CE514" s="110" t="s">
        <v>137</v>
      </c>
      <c r="CF514" s="104"/>
      <c r="CG514" s="110" t="s">
        <v>137</v>
      </c>
      <c r="CH514" s="104"/>
      <c r="CI514" s="110" t="s">
        <v>137</v>
      </c>
      <c r="CJ514" s="104"/>
      <c r="CK514" s="110" t="s">
        <v>137</v>
      </c>
      <c r="CL514" s="104"/>
      <c r="CM514" s="110" t="s">
        <v>137</v>
      </c>
      <c r="CN514" s="104"/>
      <c r="CO514" s="110" t="s">
        <v>137</v>
      </c>
      <c r="CP514" s="104"/>
      <c r="CQ514" s="110" t="s">
        <v>137</v>
      </c>
      <c r="CR514" s="104"/>
      <c r="CS514" s="110" t="s">
        <v>137</v>
      </c>
      <c r="CT514" s="104"/>
      <c r="CU514" s="110" t="s">
        <v>137</v>
      </c>
      <c r="CV514" s="104"/>
      <c r="CW514" s="110" t="s">
        <v>137</v>
      </c>
      <c r="CX514" s="104"/>
      <c r="CY514" s="110" t="s">
        <v>137</v>
      </c>
      <c r="CZ514" s="104"/>
      <c r="DA514" s="110"/>
      <c r="DB514" s="104"/>
    </row>
    <row r="515" spans="1:106">
      <c r="A515" s="104" t="s">
        <v>609</v>
      </c>
      <c r="B515" s="104"/>
      <c r="C515" s="104"/>
      <c r="D515" s="104">
        <v>6</v>
      </c>
      <c r="E515" s="110">
        <v>0</v>
      </c>
      <c r="F515" s="110" t="s">
        <v>2690</v>
      </c>
      <c r="G515" s="110" t="s">
        <v>137</v>
      </c>
      <c r="H515" s="104"/>
      <c r="I515" s="110" t="s">
        <v>137</v>
      </c>
      <c r="J515" s="104"/>
      <c r="K515" s="110" t="s">
        <v>137</v>
      </c>
      <c r="L515" s="104"/>
      <c r="M515" s="110" t="s">
        <v>137</v>
      </c>
      <c r="N515" s="104"/>
      <c r="O515" s="110" t="s">
        <v>137</v>
      </c>
      <c r="P515" s="104"/>
      <c r="Q515" s="110" t="s">
        <v>137</v>
      </c>
      <c r="R515" s="104"/>
      <c r="S515" s="110"/>
      <c r="T515" s="104"/>
      <c r="U515" s="110"/>
      <c r="V515" s="104"/>
      <c r="W515" s="110"/>
      <c r="X515" s="104"/>
      <c r="Y515" s="110" t="s">
        <v>1033</v>
      </c>
      <c r="Z515" s="104" t="s">
        <v>497</v>
      </c>
      <c r="AA515" s="110" t="s">
        <v>137</v>
      </c>
      <c r="AB515" s="104"/>
      <c r="AC515" s="110" t="s">
        <v>137</v>
      </c>
      <c r="AD515" s="104"/>
      <c r="AE515" s="110" t="s">
        <v>137</v>
      </c>
      <c r="AF515" s="104"/>
      <c r="AG515" s="110" t="s">
        <v>137</v>
      </c>
      <c r="AH515" s="104"/>
      <c r="AI515" s="110" t="s">
        <v>995</v>
      </c>
      <c r="AJ515" s="104" t="s">
        <v>548</v>
      </c>
      <c r="AK515" s="110" t="s">
        <v>137</v>
      </c>
      <c r="AL515" s="104"/>
      <c r="AM515" s="110" t="s">
        <v>137</v>
      </c>
      <c r="AN515" s="104"/>
      <c r="AO515" s="110" t="s">
        <v>137</v>
      </c>
      <c r="AP515" s="104"/>
      <c r="AQ515" s="110" t="s">
        <v>1010</v>
      </c>
      <c r="AR515" s="104" t="s">
        <v>75</v>
      </c>
      <c r="AS515" s="110" t="s">
        <v>137</v>
      </c>
      <c r="AT515" s="104"/>
      <c r="AU515" s="110" t="s">
        <v>137</v>
      </c>
      <c r="AV515" s="104"/>
      <c r="AW515" s="110" t="s">
        <v>137</v>
      </c>
      <c r="AX515" s="104"/>
      <c r="AY515" s="110" t="s">
        <v>137</v>
      </c>
      <c r="AZ515" s="104"/>
      <c r="BA515" s="110" t="s">
        <v>137</v>
      </c>
      <c r="BB515" s="104"/>
      <c r="BC515" s="110" t="s">
        <v>137</v>
      </c>
      <c r="BD515" s="104"/>
      <c r="BE515" s="110" t="s">
        <v>137</v>
      </c>
      <c r="BF515" s="104"/>
      <c r="BG515" s="110" t="s">
        <v>2943</v>
      </c>
      <c r="BH515" s="104" t="s">
        <v>606</v>
      </c>
      <c r="BI515" s="110" t="s">
        <v>137</v>
      </c>
      <c r="BJ515" s="104"/>
      <c r="BK515" s="110" t="s">
        <v>137</v>
      </c>
      <c r="BL515" s="104"/>
      <c r="BM515" s="110" t="s">
        <v>137</v>
      </c>
      <c r="BN515" s="104"/>
      <c r="BO515" s="110" t="s">
        <v>137</v>
      </c>
      <c r="BP515" s="104"/>
      <c r="BQ515" s="110" t="s">
        <v>137</v>
      </c>
      <c r="BR515" s="104"/>
      <c r="BS515" s="110" t="s">
        <v>137</v>
      </c>
      <c r="BT515" s="104"/>
      <c r="BU515" s="110" t="s">
        <v>137</v>
      </c>
      <c r="BV515" s="104"/>
      <c r="BW515" s="110" t="s">
        <v>137</v>
      </c>
      <c r="BX515" s="104"/>
      <c r="BY515" s="110" t="s">
        <v>1235</v>
      </c>
      <c r="BZ515" s="111" t="s">
        <v>1099</v>
      </c>
      <c r="CA515" s="110" t="s">
        <v>137</v>
      </c>
      <c r="CB515" s="104"/>
      <c r="CC515" s="110"/>
      <c r="CD515" s="104"/>
      <c r="CE515" s="110" t="s">
        <v>137</v>
      </c>
      <c r="CF515" s="104"/>
      <c r="CG515" s="110" t="s">
        <v>137</v>
      </c>
      <c r="CH515" s="104"/>
      <c r="CI515" s="110" t="s">
        <v>137</v>
      </c>
      <c r="CJ515" s="104"/>
      <c r="CK515" s="110" t="s">
        <v>137</v>
      </c>
      <c r="CL515" s="104"/>
      <c r="CM515" s="110" t="s">
        <v>137</v>
      </c>
      <c r="CN515" s="104"/>
      <c r="CO515" s="110" t="s">
        <v>137</v>
      </c>
      <c r="CP515" s="104"/>
      <c r="CQ515" s="110" t="s">
        <v>137</v>
      </c>
      <c r="CR515" s="104"/>
      <c r="CS515" s="110" t="s">
        <v>137</v>
      </c>
      <c r="CT515" s="104"/>
      <c r="CU515" s="110" t="s">
        <v>137</v>
      </c>
      <c r="CV515" s="104"/>
      <c r="CW515" s="110" t="s">
        <v>137</v>
      </c>
      <c r="CX515" s="104"/>
      <c r="CY515" s="110" t="s">
        <v>137</v>
      </c>
      <c r="CZ515" s="104"/>
      <c r="DA515" s="110"/>
      <c r="DB515" s="104"/>
    </row>
    <row r="516" spans="1:106">
      <c r="A516" s="104" t="s">
        <v>863</v>
      </c>
      <c r="B516" s="104"/>
      <c r="C516" s="104"/>
      <c r="D516" s="104">
        <v>6</v>
      </c>
      <c r="E516" s="110">
        <v>0</v>
      </c>
      <c r="F516" s="110" t="s">
        <v>2690</v>
      </c>
      <c r="G516" s="110" t="s">
        <v>137</v>
      </c>
      <c r="H516" s="104"/>
      <c r="I516" s="110" t="s">
        <v>137</v>
      </c>
      <c r="J516" s="104"/>
      <c r="K516" s="110" t="s">
        <v>137</v>
      </c>
      <c r="L516" s="104"/>
      <c r="M516" s="110" t="s">
        <v>137</v>
      </c>
      <c r="N516" s="104"/>
      <c r="O516" s="110" t="s">
        <v>137</v>
      </c>
      <c r="P516" s="104"/>
      <c r="Q516" s="110" t="s">
        <v>137</v>
      </c>
      <c r="R516" s="104"/>
      <c r="S516" s="110"/>
      <c r="T516" s="104"/>
      <c r="U516" s="110"/>
      <c r="V516" s="104"/>
      <c r="W516" s="110"/>
      <c r="X516" s="104"/>
      <c r="Y516" s="110" t="s">
        <v>1033</v>
      </c>
      <c r="Z516" s="104" t="s">
        <v>497</v>
      </c>
      <c r="AA516" s="110" t="s">
        <v>137</v>
      </c>
      <c r="AB516" s="104"/>
      <c r="AC516" s="110" t="s">
        <v>137</v>
      </c>
      <c r="AD516" s="104"/>
      <c r="AE516" s="110" t="s">
        <v>137</v>
      </c>
      <c r="AF516" s="104"/>
      <c r="AG516" s="110" t="s">
        <v>137</v>
      </c>
      <c r="AH516" s="104"/>
      <c r="AI516" s="110" t="s">
        <v>995</v>
      </c>
      <c r="AJ516" s="104" t="s">
        <v>548</v>
      </c>
      <c r="AK516" s="110" t="s">
        <v>137</v>
      </c>
      <c r="AL516" s="104"/>
      <c r="AM516" s="110" t="s">
        <v>137</v>
      </c>
      <c r="AN516" s="104"/>
      <c r="AO516" s="110" t="s">
        <v>137</v>
      </c>
      <c r="AP516" s="104"/>
      <c r="AQ516" s="110" t="s">
        <v>1010</v>
      </c>
      <c r="AR516" s="104" t="s">
        <v>75</v>
      </c>
      <c r="AS516" s="110" t="s">
        <v>137</v>
      </c>
      <c r="AT516" s="104"/>
      <c r="AU516" s="110" t="s">
        <v>137</v>
      </c>
      <c r="AV516" s="104"/>
      <c r="AW516" s="110" t="s">
        <v>137</v>
      </c>
      <c r="AX516" s="104"/>
      <c r="AY516" s="110" t="s">
        <v>137</v>
      </c>
      <c r="AZ516" s="104"/>
      <c r="BA516" s="110" t="s">
        <v>137</v>
      </c>
      <c r="BB516" s="104"/>
      <c r="BC516" s="110" t="s">
        <v>137</v>
      </c>
      <c r="BD516" s="104"/>
      <c r="BE516" s="110" t="s">
        <v>137</v>
      </c>
      <c r="BF516" s="104"/>
      <c r="BG516" s="110" t="s">
        <v>2943</v>
      </c>
      <c r="BH516" s="104" t="s">
        <v>606</v>
      </c>
      <c r="BI516" s="110" t="s">
        <v>137</v>
      </c>
      <c r="BJ516" s="104"/>
      <c r="BK516" s="110" t="s">
        <v>137</v>
      </c>
      <c r="BL516" s="104"/>
      <c r="BM516" s="110" t="s">
        <v>137</v>
      </c>
      <c r="BN516" s="104"/>
      <c r="BO516" s="110" t="s">
        <v>137</v>
      </c>
      <c r="BP516" s="104"/>
      <c r="BQ516" s="110" t="s">
        <v>137</v>
      </c>
      <c r="BR516" s="104"/>
      <c r="BS516" s="110" t="s">
        <v>137</v>
      </c>
      <c r="BT516" s="104"/>
      <c r="BU516" s="110" t="s">
        <v>137</v>
      </c>
      <c r="BV516" s="104"/>
      <c r="BW516" s="110" t="s">
        <v>137</v>
      </c>
      <c r="BX516" s="104"/>
      <c r="BY516" s="110" t="s">
        <v>1234</v>
      </c>
      <c r="BZ516" s="111" t="s">
        <v>1233</v>
      </c>
      <c r="CA516" s="110" t="s">
        <v>137</v>
      </c>
      <c r="CB516" s="104"/>
      <c r="CC516" s="110"/>
      <c r="CD516" s="104"/>
      <c r="CE516" s="110" t="s">
        <v>137</v>
      </c>
      <c r="CF516" s="104"/>
      <c r="CG516" s="110" t="s">
        <v>137</v>
      </c>
      <c r="CH516" s="104"/>
      <c r="CI516" s="110" t="s">
        <v>137</v>
      </c>
      <c r="CJ516" s="104"/>
      <c r="CK516" s="110" t="s">
        <v>137</v>
      </c>
      <c r="CL516" s="104"/>
      <c r="CM516" s="110" t="s">
        <v>137</v>
      </c>
      <c r="CN516" s="104"/>
      <c r="CO516" s="110" t="s">
        <v>137</v>
      </c>
      <c r="CP516" s="104"/>
      <c r="CQ516" s="110" t="s">
        <v>137</v>
      </c>
      <c r="CR516" s="104"/>
      <c r="CS516" s="110" t="s">
        <v>137</v>
      </c>
      <c r="CT516" s="104"/>
      <c r="CU516" s="110" t="s">
        <v>137</v>
      </c>
      <c r="CV516" s="104"/>
      <c r="CW516" s="110" t="s">
        <v>137</v>
      </c>
      <c r="CX516" s="104"/>
      <c r="CY516" s="110" t="s">
        <v>137</v>
      </c>
      <c r="CZ516" s="104"/>
      <c r="DA516" s="110"/>
      <c r="DB516" s="104"/>
    </row>
    <row r="517" spans="1:106">
      <c r="A517" s="104" t="s">
        <v>872</v>
      </c>
      <c r="B517" s="104"/>
      <c r="C517" s="104"/>
      <c r="D517" s="104">
        <v>6</v>
      </c>
      <c r="E517" s="110">
        <v>0</v>
      </c>
      <c r="F517" s="110" t="s">
        <v>2690</v>
      </c>
      <c r="G517" s="110" t="s">
        <v>137</v>
      </c>
      <c r="H517" s="104"/>
      <c r="I517" s="110" t="s">
        <v>137</v>
      </c>
      <c r="J517" s="104"/>
      <c r="K517" s="110" t="s">
        <v>137</v>
      </c>
      <c r="L517" s="104"/>
      <c r="M517" s="110" t="s">
        <v>137</v>
      </c>
      <c r="N517" s="104"/>
      <c r="O517" s="110" t="s">
        <v>137</v>
      </c>
      <c r="P517" s="104"/>
      <c r="Q517" s="110" t="s">
        <v>137</v>
      </c>
      <c r="R517" s="104"/>
      <c r="S517" s="110"/>
      <c r="T517" s="104"/>
      <c r="U517" s="110"/>
      <c r="V517" s="104"/>
      <c r="W517" s="110"/>
      <c r="X517" s="104"/>
      <c r="Y517" s="110" t="s">
        <v>1033</v>
      </c>
      <c r="Z517" s="104" t="s">
        <v>497</v>
      </c>
      <c r="AA517" s="110" t="s">
        <v>137</v>
      </c>
      <c r="AB517" s="104"/>
      <c r="AC517" s="110" t="s">
        <v>137</v>
      </c>
      <c r="AD517" s="104"/>
      <c r="AE517" s="110" t="s">
        <v>137</v>
      </c>
      <c r="AF517" s="104"/>
      <c r="AG517" s="110" t="s">
        <v>137</v>
      </c>
      <c r="AH517" s="104"/>
      <c r="AI517" s="110" t="s">
        <v>995</v>
      </c>
      <c r="AJ517" s="104" t="s">
        <v>548</v>
      </c>
      <c r="AK517" s="110" t="s">
        <v>137</v>
      </c>
      <c r="AL517" s="104"/>
      <c r="AM517" s="110" t="s">
        <v>137</v>
      </c>
      <c r="AN517" s="104"/>
      <c r="AO517" s="110" t="s">
        <v>137</v>
      </c>
      <c r="AP517" s="104"/>
      <c r="AQ517" s="110" t="s">
        <v>1010</v>
      </c>
      <c r="AR517" s="104" t="s">
        <v>75</v>
      </c>
      <c r="AS517" s="110" t="s">
        <v>137</v>
      </c>
      <c r="AT517" s="104"/>
      <c r="AU517" s="110" t="s">
        <v>137</v>
      </c>
      <c r="AV517" s="104"/>
      <c r="AW517" s="110" t="s">
        <v>137</v>
      </c>
      <c r="AX517" s="104"/>
      <c r="AY517" s="110" t="s">
        <v>137</v>
      </c>
      <c r="AZ517" s="104"/>
      <c r="BA517" s="110" t="s">
        <v>137</v>
      </c>
      <c r="BB517" s="104"/>
      <c r="BC517" s="110" t="s">
        <v>137</v>
      </c>
      <c r="BD517" s="104"/>
      <c r="BE517" s="110" t="s">
        <v>137</v>
      </c>
      <c r="BF517" s="104"/>
      <c r="BG517" s="110" t="s">
        <v>2943</v>
      </c>
      <c r="BH517" s="104" t="s">
        <v>606</v>
      </c>
      <c r="BI517" s="110" t="s">
        <v>137</v>
      </c>
      <c r="BJ517" s="104"/>
      <c r="BK517" s="110" t="s">
        <v>137</v>
      </c>
      <c r="BL517" s="104"/>
      <c r="BM517" s="110" t="s">
        <v>137</v>
      </c>
      <c r="BN517" s="104"/>
      <c r="BO517" s="110" t="s">
        <v>137</v>
      </c>
      <c r="BP517" s="104"/>
      <c r="BQ517" s="110" t="s">
        <v>137</v>
      </c>
      <c r="BR517" s="104"/>
      <c r="BS517" s="110" t="s">
        <v>137</v>
      </c>
      <c r="BT517" s="104"/>
      <c r="BU517" s="110" t="s">
        <v>137</v>
      </c>
      <c r="BV517" s="104"/>
      <c r="BW517" s="110" t="s">
        <v>137</v>
      </c>
      <c r="BX517" s="104"/>
      <c r="BY517" s="110" t="s">
        <v>1237</v>
      </c>
      <c r="BZ517" s="111" t="s">
        <v>1100</v>
      </c>
      <c r="CA517" s="110" t="s">
        <v>137</v>
      </c>
      <c r="CB517" s="104"/>
      <c r="CC517" s="110"/>
      <c r="CD517" s="104"/>
      <c r="CE517" s="110" t="s">
        <v>137</v>
      </c>
      <c r="CF517" s="104"/>
      <c r="CG517" s="110" t="s">
        <v>137</v>
      </c>
      <c r="CH517" s="104"/>
      <c r="CI517" s="110" t="s">
        <v>137</v>
      </c>
      <c r="CJ517" s="104"/>
      <c r="CK517" s="110" t="s">
        <v>137</v>
      </c>
      <c r="CL517" s="104"/>
      <c r="CM517" s="110" t="s">
        <v>137</v>
      </c>
      <c r="CN517" s="104"/>
      <c r="CO517" s="110" t="s">
        <v>137</v>
      </c>
      <c r="CP517" s="104"/>
      <c r="CQ517" s="110" t="s">
        <v>137</v>
      </c>
      <c r="CR517" s="104"/>
      <c r="CS517" s="110" t="s">
        <v>137</v>
      </c>
      <c r="CT517" s="104"/>
      <c r="CU517" s="110" t="s">
        <v>137</v>
      </c>
      <c r="CV517" s="104"/>
      <c r="CW517" s="110" t="s">
        <v>137</v>
      </c>
      <c r="CX517" s="104"/>
      <c r="CY517" s="110" t="s">
        <v>137</v>
      </c>
      <c r="CZ517" s="104"/>
      <c r="DA517" s="110"/>
      <c r="DB517" s="104"/>
    </row>
    <row r="518" spans="1:106">
      <c r="A518" s="104" t="s">
        <v>873</v>
      </c>
      <c r="B518" s="104"/>
      <c r="C518" s="104"/>
      <c r="D518" s="104">
        <v>6</v>
      </c>
      <c r="E518" s="110">
        <v>0</v>
      </c>
      <c r="F518" s="110" t="s">
        <v>2690</v>
      </c>
      <c r="G518" s="110" t="s">
        <v>137</v>
      </c>
      <c r="H518" s="104"/>
      <c r="I518" s="110" t="s">
        <v>137</v>
      </c>
      <c r="J518" s="104"/>
      <c r="K518" s="110" t="s">
        <v>137</v>
      </c>
      <c r="L518" s="104"/>
      <c r="M518" s="110" t="s">
        <v>137</v>
      </c>
      <c r="N518" s="104"/>
      <c r="O518" s="110" t="s">
        <v>137</v>
      </c>
      <c r="P518" s="104"/>
      <c r="Q518" s="110" t="s">
        <v>137</v>
      </c>
      <c r="R518" s="104"/>
      <c r="S518" s="110"/>
      <c r="T518" s="104"/>
      <c r="U518" s="110"/>
      <c r="V518" s="104"/>
      <c r="W518" s="110"/>
      <c r="X518" s="104"/>
      <c r="Y518" s="110" t="s">
        <v>1033</v>
      </c>
      <c r="Z518" s="104" t="s">
        <v>497</v>
      </c>
      <c r="AA518" s="110" t="s">
        <v>137</v>
      </c>
      <c r="AB518" s="104"/>
      <c r="AC518" s="110" t="s">
        <v>137</v>
      </c>
      <c r="AD518" s="104"/>
      <c r="AE518" s="110" t="s">
        <v>137</v>
      </c>
      <c r="AF518" s="104"/>
      <c r="AG518" s="110" t="s">
        <v>137</v>
      </c>
      <c r="AH518" s="104"/>
      <c r="AI518" s="110" t="s">
        <v>995</v>
      </c>
      <c r="AJ518" s="104" t="s">
        <v>548</v>
      </c>
      <c r="AK518" s="110" t="s">
        <v>137</v>
      </c>
      <c r="AL518" s="104"/>
      <c r="AM518" s="110" t="s">
        <v>137</v>
      </c>
      <c r="AN518" s="104"/>
      <c r="AO518" s="110" t="s">
        <v>137</v>
      </c>
      <c r="AP518" s="104"/>
      <c r="AQ518" s="110" t="s">
        <v>1010</v>
      </c>
      <c r="AR518" s="104" t="s">
        <v>75</v>
      </c>
      <c r="AS518" s="110" t="s">
        <v>137</v>
      </c>
      <c r="AT518" s="104"/>
      <c r="AU518" s="110" t="s">
        <v>137</v>
      </c>
      <c r="AV518" s="104"/>
      <c r="AW518" s="110" t="s">
        <v>137</v>
      </c>
      <c r="AX518" s="104"/>
      <c r="AY518" s="110" t="s">
        <v>137</v>
      </c>
      <c r="AZ518" s="104"/>
      <c r="BA518" s="110" t="s">
        <v>137</v>
      </c>
      <c r="BB518" s="104"/>
      <c r="BC518" s="110" t="s">
        <v>137</v>
      </c>
      <c r="BD518" s="104"/>
      <c r="BE518" s="110" t="s">
        <v>137</v>
      </c>
      <c r="BF518" s="104"/>
      <c r="BG518" s="110" t="s">
        <v>2943</v>
      </c>
      <c r="BH518" s="104" t="s">
        <v>606</v>
      </c>
      <c r="BI518" s="110" t="s">
        <v>137</v>
      </c>
      <c r="BJ518" s="104"/>
      <c r="BK518" s="110" t="s">
        <v>137</v>
      </c>
      <c r="BL518" s="104"/>
      <c r="BM518" s="110" t="s">
        <v>137</v>
      </c>
      <c r="BN518" s="104"/>
      <c r="BO518" s="110" t="s">
        <v>137</v>
      </c>
      <c r="BP518" s="104"/>
      <c r="BQ518" s="110" t="s">
        <v>137</v>
      </c>
      <c r="BR518" s="104"/>
      <c r="BS518" s="110" t="s">
        <v>137</v>
      </c>
      <c r="BT518" s="104"/>
      <c r="BU518" s="110" t="s">
        <v>137</v>
      </c>
      <c r="BV518" s="104"/>
      <c r="BW518" s="110" t="s">
        <v>137</v>
      </c>
      <c r="BX518" s="104"/>
      <c r="BY518" s="110" t="s">
        <v>1238</v>
      </c>
      <c r="BZ518" s="111" t="s">
        <v>1101</v>
      </c>
      <c r="CA518" s="110" t="s">
        <v>137</v>
      </c>
      <c r="CB518" s="104"/>
      <c r="CC518" s="110"/>
      <c r="CD518" s="104"/>
      <c r="CE518" s="110" t="s">
        <v>137</v>
      </c>
      <c r="CF518" s="104"/>
      <c r="CG518" s="110" t="s">
        <v>137</v>
      </c>
      <c r="CH518" s="104"/>
      <c r="CI518" s="110" t="s">
        <v>137</v>
      </c>
      <c r="CJ518" s="104"/>
      <c r="CK518" s="110" t="s">
        <v>137</v>
      </c>
      <c r="CL518" s="104"/>
      <c r="CM518" s="110" t="s">
        <v>137</v>
      </c>
      <c r="CN518" s="104"/>
      <c r="CO518" s="110" t="s">
        <v>137</v>
      </c>
      <c r="CP518" s="104"/>
      <c r="CQ518" s="110" t="s">
        <v>137</v>
      </c>
      <c r="CR518" s="104"/>
      <c r="CS518" s="110" t="s">
        <v>137</v>
      </c>
      <c r="CT518" s="104"/>
      <c r="CU518" s="110" t="s">
        <v>137</v>
      </c>
      <c r="CV518" s="104"/>
      <c r="CW518" s="110" t="s">
        <v>137</v>
      </c>
      <c r="CX518" s="104"/>
      <c r="CY518" s="110" t="s">
        <v>137</v>
      </c>
      <c r="CZ518" s="104"/>
      <c r="DA518" s="110"/>
      <c r="DB518" s="104"/>
    </row>
    <row r="519" spans="1:106">
      <c r="A519" s="104" t="s">
        <v>2944</v>
      </c>
      <c r="B519" s="104"/>
      <c r="C519" s="104"/>
      <c r="D519" s="104">
        <v>8</v>
      </c>
      <c r="E519" s="110" t="s">
        <v>2945</v>
      </c>
      <c r="F519" s="110" t="s">
        <v>2690</v>
      </c>
      <c r="G519" s="110" t="s">
        <v>137</v>
      </c>
      <c r="H519" s="104"/>
      <c r="I519" s="110" t="s">
        <v>137</v>
      </c>
      <c r="J519" s="104"/>
      <c r="K519" s="110" t="s">
        <v>137</v>
      </c>
      <c r="L519" s="104"/>
      <c r="M519" s="110" t="s">
        <v>137</v>
      </c>
      <c r="N519" s="104"/>
      <c r="O519" s="110" t="s">
        <v>137</v>
      </c>
      <c r="P519" s="104"/>
      <c r="Q519" s="110" t="s">
        <v>137</v>
      </c>
      <c r="R519" s="104"/>
      <c r="S519" s="110"/>
      <c r="T519" s="104"/>
      <c r="U519" s="110"/>
      <c r="V519" s="104"/>
      <c r="W519" s="110"/>
      <c r="X519" s="104"/>
      <c r="Y519" s="110" t="s">
        <v>1375</v>
      </c>
      <c r="Z519" s="111" t="s">
        <v>2946</v>
      </c>
      <c r="AA519" s="110" t="s">
        <v>137</v>
      </c>
      <c r="AB519" s="104"/>
      <c r="AC519" s="110" t="s">
        <v>137</v>
      </c>
      <c r="AD519" s="104"/>
      <c r="AE519" s="110" t="s">
        <v>137</v>
      </c>
      <c r="AF519" s="104"/>
      <c r="AG519" s="110" t="s">
        <v>137</v>
      </c>
      <c r="AH519" s="104"/>
      <c r="AI519" s="110" t="s">
        <v>997</v>
      </c>
      <c r="AJ519" s="104" t="s">
        <v>541</v>
      </c>
      <c r="AK519" s="110" t="s">
        <v>137</v>
      </c>
      <c r="AL519" s="104"/>
      <c r="AM519" s="110" t="s">
        <v>137</v>
      </c>
      <c r="AN519" s="104"/>
      <c r="AO519" s="110" t="s">
        <v>137</v>
      </c>
      <c r="AP519" s="104"/>
      <c r="AQ519" s="110" t="s">
        <v>137</v>
      </c>
      <c r="AR519" s="104"/>
      <c r="AS519" s="110" t="s">
        <v>137</v>
      </c>
      <c r="AT519" s="104"/>
      <c r="AU519" s="110" t="s">
        <v>137</v>
      </c>
      <c r="AV519" s="104"/>
      <c r="AW519" s="110" t="s">
        <v>137</v>
      </c>
      <c r="AX519" s="104"/>
      <c r="AY519" s="110" t="s">
        <v>137</v>
      </c>
      <c r="AZ519" s="104"/>
      <c r="BA519" s="110" t="s">
        <v>137</v>
      </c>
      <c r="BB519" s="104"/>
      <c r="BC519" s="110" t="s">
        <v>137</v>
      </c>
      <c r="BD519" s="104"/>
      <c r="BE519" s="110" t="s">
        <v>137</v>
      </c>
      <c r="BF519" s="104"/>
      <c r="BG519" s="110" t="s">
        <v>137</v>
      </c>
      <c r="BH519" s="104"/>
      <c r="BI519" s="110" t="s">
        <v>137</v>
      </c>
      <c r="BJ519" s="104"/>
      <c r="BK519" s="110" t="s">
        <v>137</v>
      </c>
      <c r="BL519" s="104"/>
      <c r="BM519" s="110" t="s">
        <v>137</v>
      </c>
      <c r="BN519" s="104"/>
      <c r="BO519" s="110" t="s">
        <v>137</v>
      </c>
      <c r="BP519" s="104"/>
      <c r="BQ519" s="110" t="s">
        <v>137</v>
      </c>
      <c r="BR519" s="104"/>
      <c r="BS519" s="110" t="s">
        <v>137</v>
      </c>
      <c r="BT519" s="104"/>
      <c r="BU519" s="110" t="s">
        <v>137</v>
      </c>
      <c r="BV519" s="104"/>
      <c r="BW519" s="110" t="s">
        <v>137</v>
      </c>
      <c r="BX519" s="104"/>
      <c r="BY519" s="110" t="s">
        <v>137</v>
      </c>
      <c r="BZ519" s="111"/>
      <c r="CA519" s="110" t="s">
        <v>137</v>
      </c>
      <c r="CB519" s="104"/>
      <c r="CC519" s="110"/>
      <c r="CD519" s="104"/>
      <c r="CE519" s="110" t="s">
        <v>137</v>
      </c>
      <c r="CF519" s="104"/>
      <c r="CG519" s="110" t="s">
        <v>137</v>
      </c>
      <c r="CH519" s="104"/>
      <c r="CI519" s="110" t="s">
        <v>137</v>
      </c>
      <c r="CJ519" s="104"/>
      <c r="CK519" s="110" t="s">
        <v>137</v>
      </c>
      <c r="CL519" s="104"/>
      <c r="CM519" s="110" t="s">
        <v>137</v>
      </c>
      <c r="CN519" s="104"/>
      <c r="CO519" s="110" t="s">
        <v>137</v>
      </c>
      <c r="CP519" s="104"/>
      <c r="CQ519" s="110" t="s">
        <v>137</v>
      </c>
      <c r="CR519" s="104"/>
      <c r="CS519" s="110" t="s">
        <v>137</v>
      </c>
      <c r="CT519" s="104"/>
      <c r="CU519" s="110" t="s">
        <v>137</v>
      </c>
      <c r="CV519" s="104"/>
      <c r="CW519" s="110" t="s">
        <v>137</v>
      </c>
      <c r="CX519" s="104"/>
      <c r="CY519" s="110" t="s">
        <v>137</v>
      </c>
      <c r="CZ519" s="104"/>
      <c r="DA519" s="110"/>
      <c r="DB519" s="104"/>
    </row>
    <row r="520" spans="1:106">
      <c r="A520" s="104" t="s">
        <v>2947</v>
      </c>
      <c r="B520" s="104"/>
      <c r="C520" s="104"/>
      <c r="D520" s="104">
        <v>8</v>
      </c>
      <c r="E520" s="110" t="s">
        <v>2945</v>
      </c>
      <c r="F520" s="110" t="s">
        <v>2690</v>
      </c>
      <c r="G520" s="110" t="s">
        <v>137</v>
      </c>
      <c r="H520" s="104"/>
      <c r="I520" s="110" t="s">
        <v>137</v>
      </c>
      <c r="J520" s="104"/>
      <c r="K520" s="110" t="s">
        <v>137</v>
      </c>
      <c r="L520" s="104"/>
      <c r="M520" s="110" t="s">
        <v>137</v>
      </c>
      <c r="N520" s="104"/>
      <c r="O520" s="110" t="s">
        <v>137</v>
      </c>
      <c r="P520" s="104"/>
      <c r="Q520" s="110" t="s">
        <v>137</v>
      </c>
      <c r="R520" s="104"/>
      <c r="S520" s="110"/>
      <c r="T520" s="104"/>
      <c r="U520" s="110"/>
      <c r="V520" s="104"/>
      <c r="W520" s="110"/>
      <c r="X520" s="104"/>
      <c r="Y520" s="110" t="s">
        <v>1375</v>
      </c>
      <c r="Z520" s="112" t="s">
        <v>2946</v>
      </c>
      <c r="AA520" s="110" t="s">
        <v>137</v>
      </c>
      <c r="AB520" s="104"/>
      <c r="AC520" s="110" t="s">
        <v>137</v>
      </c>
      <c r="AD520" s="104"/>
      <c r="AE520" s="110" t="s">
        <v>137</v>
      </c>
      <c r="AF520" s="104"/>
      <c r="AG520" s="110" t="s">
        <v>137</v>
      </c>
      <c r="AH520" s="104"/>
      <c r="AI520" s="110" t="s">
        <v>995</v>
      </c>
      <c r="AJ520" s="104" t="s">
        <v>548</v>
      </c>
      <c r="AK520" s="110" t="s">
        <v>137</v>
      </c>
      <c r="AL520" s="104"/>
      <c r="AM520" s="110" t="s">
        <v>137</v>
      </c>
      <c r="AN520" s="104"/>
      <c r="AO520" s="110" t="s">
        <v>137</v>
      </c>
      <c r="AP520" s="104"/>
      <c r="AQ520" s="110" t="s">
        <v>137</v>
      </c>
      <c r="AR520" s="104"/>
      <c r="AS520" s="110" t="s">
        <v>137</v>
      </c>
      <c r="AT520" s="104"/>
      <c r="AU520" s="110" t="s">
        <v>137</v>
      </c>
      <c r="AV520" s="104"/>
      <c r="AW520" s="110" t="s">
        <v>137</v>
      </c>
      <c r="AX520" s="104"/>
      <c r="AY520" s="110" t="s">
        <v>137</v>
      </c>
      <c r="AZ520" s="104"/>
      <c r="BA520" s="110" t="s">
        <v>137</v>
      </c>
      <c r="BB520" s="104"/>
      <c r="BC520" s="110" t="s">
        <v>137</v>
      </c>
      <c r="BD520" s="104"/>
      <c r="BE520" s="110" t="s">
        <v>137</v>
      </c>
      <c r="BF520" s="104"/>
      <c r="BG520" s="110" t="s">
        <v>137</v>
      </c>
      <c r="BH520" s="104"/>
      <c r="BI520" s="110" t="s">
        <v>137</v>
      </c>
      <c r="BJ520" s="104"/>
      <c r="BK520" s="110" t="s">
        <v>137</v>
      </c>
      <c r="BL520" s="104"/>
      <c r="BM520" s="110" t="s">
        <v>137</v>
      </c>
      <c r="BN520" s="104"/>
      <c r="BO520" s="110" t="s">
        <v>137</v>
      </c>
      <c r="BP520" s="104"/>
      <c r="BQ520" s="110" t="s">
        <v>137</v>
      </c>
      <c r="BR520" s="104"/>
      <c r="BS520" s="110" t="s">
        <v>137</v>
      </c>
      <c r="BT520" s="104"/>
      <c r="BU520" s="110" t="s">
        <v>137</v>
      </c>
      <c r="BV520" s="104"/>
      <c r="BW520" s="110" t="s">
        <v>137</v>
      </c>
      <c r="BX520" s="104"/>
      <c r="BY520" s="110" t="s">
        <v>137</v>
      </c>
      <c r="BZ520" s="111"/>
      <c r="CA520" s="110" t="s">
        <v>137</v>
      </c>
      <c r="CB520" s="104"/>
      <c r="CC520" s="110"/>
      <c r="CD520" s="104"/>
      <c r="CE520" s="110" t="s">
        <v>137</v>
      </c>
      <c r="CF520" s="104"/>
      <c r="CG520" s="110" t="s">
        <v>137</v>
      </c>
      <c r="CH520" s="104"/>
      <c r="CI520" s="110" t="s">
        <v>137</v>
      </c>
      <c r="CJ520" s="104"/>
      <c r="CK520" s="110" t="s">
        <v>137</v>
      </c>
      <c r="CL520" s="104"/>
      <c r="CM520" s="110" t="s">
        <v>137</v>
      </c>
      <c r="CN520" s="104"/>
      <c r="CO520" s="110" t="s">
        <v>137</v>
      </c>
      <c r="CP520" s="104"/>
      <c r="CQ520" s="110" t="s">
        <v>137</v>
      </c>
      <c r="CR520" s="104"/>
      <c r="CS520" s="110" t="s">
        <v>137</v>
      </c>
      <c r="CT520" s="104"/>
      <c r="CU520" s="110" t="s">
        <v>137</v>
      </c>
      <c r="CV520" s="104"/>
      <c r="CW520" s="110" t="s">
        <v>137</v>
      </c>
      <c r="CX520" s="104"/>
      <c r="CY520" s="110" t="s">
        <v>137</v>
      </c>
      <c r="CZ520" s="104"/>
      <c r="DA520" s="110"/>
      <c r="DB520" s="104"/>
    </row>
    <row r="521" spans="1:106">
      <c r="A521" s="104" t="s">
        <v>611</v>
      </c>
      <c r="B521" s="104"/>
      <c r="C521" s="104"/>
      <c r="D521" s="104">
        <v>6</v>
      </c>
      <c r="E521" s="110">
        <v>0</v>
      </c>
      <c r="F521" s="110" t="s">
        <v>2690</v>
      </c>
      <c r="G521" s="110" t="s">
        <v>137</v>
      </c>
      <c r="H521" s="104"/>
      <c r="I521" s="110" t="s">
        <v>137</v>
      </c>
      <c r="J521" s="104"/>
      <c r="K521" s="110" t="s">
        <v>137</v>
      </c>
      <c r="L521" s="104"/>
      <c r="M521" s="110" t="s">
        <v>137</v>
      </c>
      <c r="N521" s="104"/>
      <c r="O521" s="110" t="s">
        <v>137</v>
      </c>
      <c r="P521" s="104"/>
      <c r="Q521" s="110" t="s">
        <v>137</v>
      </c>
      <c r="R521" s="104"/>
      <c r="S521" s="110"/>
      <c r="T521" s="104"/>
      <c r="U521" s="110"/>
      <c r="V521" s="104"/>
      <c r="W521" s="110"/>
      <c r="X521" s="104"/>
      <c r="Y521" s="110" t="s">
        <v>1034</v>
      </c>
      <c r="Z521" s="104" t="s">
        <v>499</v>
      </c>
      <c r="AA521" s="110" t="s">
        <v>137</v>
      </c>
      <c r="AB521" s="104"/>
      <c r="AC521" s="110" t="s">
        <v>137</v>
      </c>
      <c r="AD521" s="104"/>
      <c r="AE521" s="110" t="s">
        <v>137</v>
      </c>
      <c r="AF521" s="104"/>
      <c r="AG521" s="110" t="s">
        <v>137</v>
      </c>
      <c r="AH521" s="104"/>
      <c r="AI521" s="110" t="s">
        <v>997</v>
      </c>
      <c r="AJ521" s="104" t="s">
        <v>541</v>
      </c>
      <c r="AK521" s="110" t="s">
        <v>137</v>
      </c>
      <c r="AL521" s="104"/>
      <c r="AM521" s="110" t="s">
        <v>137</v>
      </c>
      <c r="AN521" s="104"/>
      <c r="AO521" s="110" t="s">
        <v>137</v>
      </c>
      <c r="AP521" s="104"/>
      <c r="AQ521" s="110" t="s">
        <v>137</v>
      </c>
      <c r="AR521" s="104"/>
      <c r="AS521" s="110" t="s">
        <v>137</v>
      </c>
      <c r="AT521" s="104"/>
      <c r="AU521" s="110" t="s">
        <v>137</v>
      </c>
      <c r="AV521" s="104"/>
      <c r="AW521" s="110" t="s">
        <v>137</v>
      </c>
      <c r="AX521" s="104"/>
      <c r="AY521" s="110" t="s">
        <v>137</v>
      </c>
      <c r="AZ521" s="104"/>
      <c r="BA521" s="110" t="s">
        <v>137</v>
      </c>
      <c r="BB521" s="104"/>
      <c r="BC521" s="110" t="s">
        <v>137</v>
      </c>
      <c r="BD521" s="104"/>
      <c r="BE521" s="110" t="s">
        <v>137</v>
      </c>
      <c r="BF521" s="104"/>
      <c r="BG521" s="110" t="s">
        <v>2939</v>
      </c>
      <c r="BH521" s="104" t="s">
        <v>602</v>
      </c>
      <c r="BI521" s="110" t="s">
        <v>137</v>
      </c>
      <c r="BJ521" s="104"/>
      <c r="BK521" s="110" t="s">
        <v>137</v>
      </c>
      <c r="BL521" s="104"/>
      <c r="BM521" s="110" t="s">
        <v>137</v>
      </c>
      <c r="BN521" s="104"/>
      <c r="BO521" s="110" t="s">
        <v>137</v>
      </c>
      <c r="BP521" s="104"/>
      <c r="BQ521" s="110" t="s">
        <v>137</v>
      </c>
      <c r="BR521" s="104"/>
      <c r="BS521" s="110" t="s">
        <v>137</v>
      </c>
      <c r="BT521" s="104"/>
      <c r="BU521" s="110" t="s">
        <v>137</v>
      </c>
      <c r="BV521" s="104"/>
      <c r="BW521" s="110" t="s">
        <v>137</v>
      </c>
      <c r="BX521" s="104"/>
      <c r="BY521" s="110" t="s">
        <v>1235</v>
      </c>
      <c r="BZ521" s="111" t="s">
        <v>1099</v>
      </c>
      <c r="CA521" s="110" t="s">
        <v>137</v>
      </c>
      <c r="CB521" s="104"/>
      <c r="CC521" s="110"/>
      <c r="CD521" s="104"/>
      <c r="CE521" s="110" t="s">
        <v>137</v>
      </c>
      <c r="CF521" s="104"/>
      <c r="CG521" s="110" t="s">
        <v>137</v>
      </c>
      <c r="CH521" s="104"/>
      <c r="CI521" s="110" t="s">
        <v>137</v>
      </c>
      <c r="CJ521" s="104"/>
      <c r="CK521" s="110" t="s">
        <v>137</v>
      </c>
      <c r="CL521" s="104"/>
      <c r="CM521" s="110" t="s">
        <v>137</v>
      </c>
      <c r="CN521" s="104"/>
      <c r="CO521" s="110" t="s">
        <v>137</v>
      </c>
      <c r="CP521" s="104"/>
      <c r="CQ521" s="110" t="s">
        <v>137</v>
      </c>
      <c r="CR521" s="104"/>
      <c r="CS521" s="110" t="s">
        <v>3646</v>
      </c>
      <c r="CT521" s="104" t="s">
        <v>3647</v>
      </c>
      <c r="CU521" s="110" t="s">
        <v>137</v>
      </c>
      <c r="CV521" s="104"/>
      <c r="CW521" s="110" t="s">
        <v>137</v>
      </c>
      <c r="CX521" s="104"/>
      <c r="CY521" s="110" t="s">
        <v>137</v>
      </c>
      <c r="CZ521" s="104"/>
      <c r="DA521" s="110"/>
      <c r="DB521" s="104"/>
    </row>
    <row r="522" spans="1:106">
      <c r="A522" s="104" t="s">
        <v>874</v>
      </c>
      <c r="B522" s="104"/>
      <c r="C522" s="104"/>
      <c r="D522" s="104">
        <v>6</v>
      </c>
      <c r="E522" s="110">
        <v>0</v>
      </c>
      <c r="F522" s="110" t="s">
        <v>2690</v>
      </c>
      <c r="G522" s="110" t="s">
        <v>137</v>
      </c>
      <c r="H522" s="104"/>
      <c r="I522" s="110" t="s">
        <v>137</v>
      </c>
      <c r="J522" s="104"/>
      <c r="K522" s="110" t="s">
        <v>137</v>
      </c>
      <c r="L522" s="104"/>
      <c r="M522" s="110" t="s">
        <v>137</v>
      </c>
      <c r="N522" s="104"/>
      <c r="O522" s="110" t="s">
        <v>137</v>
      </c>
      <c r="P522" s="104"/>
      <c r="Q522" s="110" t="s">
        <v>137</v>
      </c>
      <c r="R522" s="104"/>
      <c r="S522" s="110"/>
      <c r="T522" s="104"/>
      <c r="U522" s="110"/>
      <c r="V522" s="104"/>
      <c r="W522" s="110"/>
      <c r="X522" s="104"/>
      <c r="Y522" s="110" t="s">
        <v>1034</v>
      </c>
      <c r="Z522" s="104" t="s">
        <v>499</v>
      </c>
      <c r="AA522" s="110" t="s">
        <v>137</v>
      </c>
      <c r="AB522" s="104"/>
      <c r="AC522" s="110" t="s">
        <v>137</v>
      </c>
      <c r="AD522" s="104"/>
      <c r="AE522" s="110" t="s">
        <v>137</v>
      </c>
      <c r="AF522" s="104"/>
      <c r="AG522" s="110" t="s">
        <v>137</v>
      </c>
      <c r="AH522" s="104"/>
      <c r="AI522" s="110" t="s">
        <v>997</v>
      </c>
      <c r="AJ522" s="104" t="s">
        <v>541</v>
      </c>
      <c r="AK522" s="110" t="s">
        <v>137</v>
      </c>
      <c r="AL522" s="104"/>
      <c r="AM522" s="110" t="s">
        <v>137</v>
      </c>
      <c r="AN522" s="104"/>
      <c r="AO522" s="110" t="s">
        <v>137</v>
      </c>
      <c r="AP522" s="104"/>
      <c r="AQ522" s="110" t="s">
        <v>137</v>
      </c>
      <c r="AR522" s="104"/>
      <c r="AS522" s="110" t="s">
        <v>137</v>
      </c>
      <c r="AT522" s="104"/>
      <c r="AU522" s="110" t="s">
        <v>137</v>
      </c>
      <c r="AV522" s="104"/>
      <c r="AW522" s="110" t="s">
        <v>137</v>
      </c>
      <c r="AX522" s="104"/>
      <c r="AY522" s="110" t="s">
        <v>137</v>
      </c>
      <c r="AZ522" s="104"/>
      <c r="BA522" s="110" t="s">
        <v>137</v>
      </c>
      <c r="BB522" s="104"/>
      <c r="BC522" s="110" t="s">
        <v>137</v>
      </c>
      <c r="BD522" s="104"/>
      <c r="BE522" s="110" t="s">
        <v>137</v>
      </c>
      <c r="BF522" s="104"/>
      <c r="BG522" s="110" t="s">
        <v>2939</v>
      </c>
      <c r="BH522" s="104" t="s">
        <v>602</v>
      </c>
      <c r="BI522" s="110" t="s">
        <v>137</v>
      </c>
      <c r="BJ522" s="104"/>
      <c r="BK522" s="110" t="s">
        <v>137</v>
      </c>
      <c r="BL522" s="104"/>
      <c r="BM522" s="110" t="s">
        <v>137</v>
      </c>
      <c r="BN522" s="104"/>
      <c r="BO522" s="110" t="s">
        <v>137</v>
      </c>
      <c r="BP522" s="104"/>
      <c r="BQ522" s="110" t="s">
        <v>137</v>
      </c>
      <c r="BR522" s="104"/>
      <c r="BS522" s="110" t="s">
        <v>137</v>
      </c>
      <c r="BT522" s="104"/>
      <c r="BU522" s="110" t="s">
        <v>137</v>
      </c>
      <c r="BV522" s="104"/>
      <c r="BW522" s="110" t="s">
        <v>137</v>
      </c>
      <c r="BX522" s="104"/>
      <c r="BY522" s="110" t="s">
        <v>1236</v>
      </c>
      <c r="BZ522" s="111" t="s">
        <v>1102</v>
      </c>
      <c r="CA522" s="110" t="s">
        <v>137</v>
      </c>
      <c r="CB522" s="104"/>
      <c r="CC522" s="110"/>
      <c r="CD522" s="104"/>
      <c r="CE522" s="110" t="s">
        <v>137</v>
      </c>
      <c r="CF522" s="104"/>
      <c r="CG522" s="110" t="s">
        <v>137</v>
      </c>
      <c r="CH522" s="104"/>
      <c r="CI522" s="110" t="s">
        <v>137</v>
      </c>
      <c r="CJ522" s="104"/>
      <c r="CK522" s="110" t="s">
        <v>137</v>
      </c>
      <c r="CL522" s="104"/>
      <c r="CM522" s="110" t="s">
        <v>137</v>
      </c>
      <c r="CN522" s="104"/>
      <c r="CO522" s="110" t="s">
        <v>137</v>
      </c>
      <c r="CP522" s="104"/>
      <c r="CQ522" s="110" t="s">
        <v>137</v>
      </c>
      <c r="CR522" s="104"/>
      <c r="CS522" s="110" t="s">
        <v>3646</v>
      </c>
      <c r="CT522" s="104" t="s">
        <v>3647</v>
      </c>
      <c r="CU522" s="110" t="s">
        <v>137</v>
      </c>
      <c r="CV522" s="104"/>
      <c r="CW522" s="110" t="s">
        <v>137</v>
      </c>
      <c r="CX522" s="104"/>
      <c r="CY522" s="110" t="s">
        <v>137</v>
      </c>
      <c r="CZ522" s="104"/>
      <c r="DA522" s="110"/>
      <c r="DB522" s="104"/>
    </row>
    <row r="523" spans="1:106">
      <c r="A523" s="104" t="s">
        <v>611</v>
      </c>
      <c r="B523" s="104"/>
      <c r="C523" s="104"/>
      <c r="D523" s="104">
        <v>6</v>
      </c>
      <c r="E523" s="110">
        <v>0</v>
      </c>
      <c r="F523" s="110" t="s">
        <v>2690</v>
      </c>
      <c r="G523" s="110" t="s">
        <v>137</v>
      </c>
      <c r="H523" s="104"/>
      <c r="I523" s="110" t="s">
        <v>137</v>
      </c>
      <c r="J523" s="104"/>
      <c r="K523" s="110" t="s">
        <v>137</v>
      </c>
      <c r="L523" s="104"/>
      <c r="M523" s="110" t="s">
        <v>137</v>
      </c>
      <c r="N523" s="104"/>
      <c r="O523" s="110" t="s">
        <v>137</v>
      </c>
      <c r="P523" s="104"/>
      <c r="Q523" s="110" t="s">
        <v>137</v>
      </c>
      <c r="R523" s="104"/>
      <c r="S523" s="110"/>
      <c r="T523" s="104"/>
      <c r="U523" s="110"/>
      <c r="V523" s="104"/>
      <c r="W523" s="110"/>
      <c r="X523" s="104"/>
      <c r="Y523" s="110" t="s">
        <v>1034</v>
      </c>
      <c r="Z523" s="104" t="s">
        <v>499</v>
      </c>
      <c r="AA523" s="110" t="s">
        <v>137</v>
      </c>
      <c r="AB523" s="104"/>
      <c r="AC523" s="110" t="s">
        <v>137</v>
      </c>
      <c r="AD523" s="104"/>
      <c r="AE523" s="110" t="s">
        <v>137</v>
      </c>
      <c r="AF523" s="104"/>
      <c r="AG523" s="110" t="s">
        <v>137</v>
      </c>
      <c r="AH523" s="104"/>
      <c r="AI523" s="110" t="s">
        <v>997</v>
      </c>
      <c r="AJ523" s="104" t="s">
        <v>541</v>
      </c>
      <c r="AK523" s="110" t="s">
        <v>137</v>
      </c>
      <c r="AL523" s="104"/>
      <c r="AM523" s="110" t="s">
        <v>137</v>
      </c>
      <c r="AN523" s="104"/>
      <c r="AO523" s="110" t="s">
        <v>137</v>
      </c>
      <c r="AP523" s="104"/>
      <c r="AQ523" s="110" t="s">
        <v>137</v>
      </c>
      <c r="AR523" s="104"/>
      <c r="AS523" s="110" t="s">
        <v>137</v>
      </c>
      <c r="AT523" s="104"/>
      <c r="AU523" s="110" t="s">
        <v>137</v>
      </c>
      <c r="AV523" s="104"/>
      <c r="AW523" s="110" t="s">
        <v>137</v>
      </c>
      <c r="AX523" s="104"/>
      <c r="AY523" s="110" t="s">
        <v>137</v>
      </c>
      <c r="AZ523" s="104"/>
      <c r="BA523" s="110" t="s">
        <v>137</v>
      </c>
      <c r="BB523" s="104"/>
      <c r="BC523" s="110" t="s">
        <v>137</v>
      </c>
      <c r="BD523" s="104"/>
      <c r="BE523" s="110" t="s">
        <v>137</v>
      </c>
      <c r="BF523" s="104"/>
      <c r="BG523" s="110" t="s">
        <v>2940</v>
      </c>
      <c r="BH523" s="104" t="s">
        <v>603</v>
      </c>
      <c r="BI523" s="110" t="s">
        <v>137</v>
      </c>
      <c r="BJ523" s="104"/>
      <c r="BK523" s="110" t="s">
        <v>137</v>
      </c>
      <c r="BL523" s="104"/>
      <c r="BM523" s="110" t="s">
        <v>137</v>
      </c>
      <c r="BN523" s="104"/>
      <c r="BO523" s="110" t="s">
        <v>137</v>
      </c>
      <c r="BP523" s="104"/>
      <c r="BQ523" s="110" t="s">
        <v>137</v>
      </c>
      <c r="BR523" s="104"/>
      <c r="BS523" s="110" t="s">
        <v>137</v>
      </c>
      <c r="BT523" s="104"/>
      <c r="BU523" s="110" t="s">
        <v>137</v>
      </c>
      <c r="BV523" s="104"/>
      <c r="BW523" s="110" t="s">
        <v>137</v>
      </c>
      <c r="BX523" s="104"/>
      <c r="BY523" s="110" t="s">
        <v>1235</v>
      </c>
      <c r="BZ523" s="111" t="s">
        <v>1099</v>
      </c>
      <c r="CA523" s="110" t="s">
        <v>137</v>
      </c>
      <c r="CB523" s="104"/>
      <c r="CC523" s="110"/>
      <c r="CD523" s="104"/>
      <c r="CE523" s="110" t="s">
        <v>137</v>
      </c>
      <c r="CF523" s="104"/>
      <c r="CG523" s="110" t="s">
        <v>137</v>
      </c>
      <c r="CH523" s="104"/>
      <c r="CI523" s="110" t="s">
        <v>137</v>
      </c>
      <c r="CJ523" s="104"/>
      <c r="CK523" s="110" t="s">
        <v>137</v>
      </c>
      <c r="CL523" s="104"/>
      <c r="CM523" s="110" t="s">
        <v>137</v>
      </c>
      <c r="CN523" s="104"/>
      <c r="CO523" s="110" t="s">
        <v>137</v>
      </c>
      <c r="CP523" s="104"/>
      <c r="CQ523" s="110" t="s">
        <v>137</v>
      </c>
      <c r="CR523" s="104"/>
      <c r="CS523" s="110" t="s">
        <v>3646</v>
      </c>
      <c r="CT523" s="104" t="s">
        <v>3647</v>
      </c>
      <c r="CU523" s="110" t="s">
        <v>137</v>
      </c>
      <c r="CV523" s="104"/>
      <c r="CW523" s="110" t="s">
        <v>137</v>
      </c>
      <c r="CX523" s="104"/>
      <c r="CY523" s="110" t="s">
        <v>137</v>
      </c>
      <c r="CZ523" s="104"/>
      <c r="DA523" s="110"/>
      <c r="DB523" s="104"/>
    </row>
    <row r="524" spans="1:106">
      <c r="A524" s="104" t="s">
        <v>2948</v>
      </c>
      <c r="B524" s="104"/>
      <c r="C524" s="104"/>
      <c r="D524" s="104">
        <v>6</v>
      </c>
      <c r="E524" s="110">
        <v>0</v>
      </c>
      <c r="F524" s="110" t="s">
        <v>2690</v>
      </c>
      <c r="G524" s="110" t="s">
        <v>137</v>
      </c>
      <c r="H524" s="104"/>
      <c r="I524" s="110" t="s">
        <v>137</v>
      </c>
      <c r="J524" s="104"/>
      <c r="K524" s="110" t="s">
        <v>137</v>
      </c>
      <c r="L524" s="104"/>
      <c r="M524" s="110" t="s">
        <v>137</v>
      </c>
      <c r="N524" s="104"/>
      <c r="O524" s="110" t="s">
        <v>137</v>
      </c>
      <c r="P524" s="104"/>
      <c r="Q524" s="110" t="s">
        <v>137</v>
      </c>
      <c r="R524" s="104"/>
      <c r="S524" s="110"/>
      <c r="T524" s="104"/>
      <c r="U524" s="110"/>
      <c r="V524" s="104"/>
      <c r="W524" s="110"/>
      <c r="X524" s="104"/>
      <c r="Y524" s="110" t="s">
        <v>1034</v>
      </c>
      <c r="Z524" s="104" t="s">
        <v>499</v>
      </c>
      <c r="AA524" s="110" t="s">
        <v>137</v>
      </c>
      <c r="AB524" s="104"/>
      <c r="AC524" s="110" t="s">
        <v>137</v>
      </c>
      <c r="AD524" s="104"/>
      <c r="AE524" s="110" t="s">
        <v>137</v>
      </c>
      <c r="AF524" s="104"/>
      <c r="AG524" s="110" t="s">
        <v>137</v>
      </c>
      <c r="AH524" s="104"/>
      <c r="AI524" s="110" t="s">
        <v>997</v>
      </c>
      <c r="AJ524" s="104" t="s">
        <v>541</v>
      </c>
      <c r="AK524" s="110" t="s">
        <v>137</v>
      </c>
      <c r="AL524" s="104"/>
      <c r="AM524" s="110" t="s">
        <v>137</v>
      </c>
      <c r="AN524" s="104"/>
      <c r="AO524" s="110" t="s">
        <v>137</v>
      </c>
      <c r="AP524" s="104"/>
      <c r="AQ524" s="110" t="s">
        <v>137</v>
      </c>
      <c r="AR524" s="104"/>
      <c r="AS524" s="110" t="s">
        <v>137</v>
      </c>
      <c r="AT524" s="104"/>
      <c r="AU524" s="110" t="s">
        <v>137</v>
      </c>
      <c r="AV524" s="104"/>
      <c r="AW524" s="110" t="s">
        <v>137</v>
      </c>
      <c r="AX524" s="104"/>
      <c r="AY524" s="110" t="s">
        <v>137</v>
      </c>
      <c r="AZ524" s="104"/>
      <c r="BA524" s="110" t="s">
        <v>137</v>
      </c>
      <c r="BB524" s="104"/>
      <c r="BC524" s="110" t="s">
        <v>137</v>
      </c>
      <c r="BD524" s="104"/>
      <c r="BE524" s="110" t="s">
        <v>137</v>
      </c>
      <c r="BF524" s="104"/>
      <c r="BG524" s="110" t="s">
        <v>2940</v>
      </c>
      <c r="BH524" s="104" t="s">
        <v>603</v>
      </c>
      <c r="BI524" s="110" t="s">
        <v>137</v>
      </c>
      <c r="BJ524" s="104"/>
      <c r="BK524" s="110" t="s">
        <v>137</v>
      </c>
      <c r="BL524" s="104"/>
      <c r="BM524" s="110" t="s">
        <v>137</v>
      </c>
      <c r="BN524" s="104"/>
      <c r="BO524" s="110" t="s">
        <v>137</v>
      </c>
      <c r="BP524" s="104"/>
      <c r="BQ524" s="110" t="s">
        <v>137</v>
      </c>
      <c r="BR524" s="104"/>
      <c r="BS524" s="110" t="s">
        <v>137</v>
      </c>
      <c r="BT524" s="104"/>
      <c r="BU524" s="110" t="s">
        <v>137</v>
      </c>
      <c r="BV524" s="104"/>
      <c r="BW524" s="110" t="s">
        <v>137</v>
      </c>
      <c r="BX524" s="104"/>
      <c r="BY524" s="110" t="s">
        <v>1236</v>
      </c>
      <c r="BZ524" s="111" t="s">
        <v>1102</v>
      </c>
      <c r="CA524" s="110" t="s">
        <v>137</v>
      </c>
      <c r="CB524" s="104"/>
      <c r="CC524" s="110"/>
      <c r="CD524" s="104"/>
      <c r="CE524" s="110" t="s">
        <v>137</v>
      </c>
      <c r="CF524" s="104"/>
      <c r="CG524" s="110" t="s">
        <v>137</v>
      </c>
      <c r="CH524" s="104"/>
      <c r="CI524" s="110" t="s">
        <v>137</v>
      </c>
      <c r="CJ524" s="104"/>
      <c r="CK524" s="110" t="s">
        <v>137</v>
      </c>
      <c r="CL524" s="104"/>
      <c r="CM524" s="110" t="s">
        <v>137</v>
      </c>
      <c r="CN524" s="104"/>
      <c r="CO524" s="110" t="s">
        <v>137</v>
      </c>
      <c r="CP524" s="104"/>
      <c r="CQ524" s="110" t="s">
        <v>137</v>
      </c>
      <c r="CR524" s="104"/>
      <c r="CS524" s="110" t="s">
        <v>3646</v>
      </c>
      <c r="CT524" s="104" t="s">
        <v>3647</v>
      </c>
      <c r="CU524" s="110" t="s">
        <v>137</v>
      </c>
      <c r="CV524" s="104"/>
      <c r="CW524" s="110" t="s">
        <v>137</v>
      </c>
      <c r="CX524" s="104"/>
      <c r="CY524" s="110" t="s">
        <v>137</v>
      </c>
      <c r="CZ524" s="104"/>
      <c r="DA524" s="110"/>
      <c r="DB524" s="104"/>
    </row>
    <row r="525" spans="1:106">
      <c r="A525" s="104" t="s">
        <v>611</v>
      </c>
      <c r="B525" s="104"/>
      <c r="C525" s="104"/>
      <c r="D525" s="104">
        <v>6</v>
      </c>
      <c r="E525" s="110">
        <v>0</v>
      </c>
      <c r="F525" s="110" t="s">
        <v>2690</v>
      </c>
      <c r="G525" s="110" t="s">
        <v>137</v>
      </c>
      <c r="H525" s="104"/>
      <c r="I525" s="110" t="s">
        <v>137</v>
      </c>
      <c r="J525" s="104"/>
      <c r="K525" s="110" t="s">
        <v>137</v>
      </c>
      <c r="L525" s="104"/>
      <c r="M525" s="110" t="s">
        <v>137</v>
      </c>
      <c r="N525" s="104"/>
      <c r="O525" s="110" t="s">
        <v>137</v>
      </c>
      <c r="P525" s="104"/>
      <c r="Q525" s="110" t="s">
        <v>137</v>
      </c>
      <c r="R525" s="104"/>
      <c r="S525" s="110"/>
      <c r="T525" s="104"/>
      <c r="U525" s="110"/>
      <c r="V525" s="104"/>
      <c r="W525" s="110"/>
      <c r="X525" s="104"/>
      <c r="Y525" s="110" t="s">
        <v>1034</v>
      </c>
      <c r="Z525" s="104" t="s">
        <v>499</v>
      </c>
      <c r="AA525" s="110" t="s">
        <v>137</v>
      </c>
      <c r="AB525" s="104"/>
      <c r="AC525" s="110" t="s">
        <v>137</v>
      </c>
      <c r="AD525" s="104"/>
      <c r="AE525" s="110" t="s">
        <v>137</v>
      </c>
      <c r="AF525" s="104"/>
      <c r="AG525" s="110" t="s">
        <v>137</v>
      </c>
      <c r="AH525" s="104"/>
      <c r="AI525" s="110" t="s">
        <v>997</v>
      </c>
      <c r="AJ525" s="104" t="s">
        <v>541</v>
      </c>
      <c r="AK525" s="110" t="s">
        <v>137</v>
      </c>
      <c r="AL525" s="104"/>
      <c r="AM525" s="110" t="s">
        <v>137</v>
      </c>
      <c r="AN525" s="104"/>
      <c r="AO525" s="110" t="s">
        <v>137</v>
      </c>
      <c r="AP525" s="104"/>
      <c r="AQ525" s="110" t="s">
        <v>137</v>
      </c>
      <c r="AR525" s="104"/>
      <c r="AS525" s="110" t="s">
        <v>137</v>
      </c>
      <c r="AT525" s="104"/>
      <c r="AU525" s="110" t="s">
        <v>137</v>
      </c>
      <c r="AV525" s="104"/>
      <c r="AW525" s="110" t="s">
        <v>137</v>
      </c>
      <c r="AX525" s="104"/>
      <c r="AY525" s="110" t="s">
        <v>137</v>
      </c>
      <c r="AZ525" s="104"/>
      <c r="BA525" s="110" t="s">
        <v>137</v>
      </c>
      <c r="BB525" s="104"/>
      <c r="BC525" s="110" t="s">
        <v>137</v>
      </c>
      <c r="BD525" s="104"/>
      <c r="BE525" s="110" t="s">
        <v>137</v>
      </c>
      <c r="BF525" s="104"/>
      <c r="BG525" s="110" t="s">
        <v>2941</v>
      </c>
      <c r="BH525" s="104" t="s">
        <v>604</v>
      </c>
      <c r="BI525" s="110" t="s">
        <v>137</v>
      </c>
      <c r="BJ525" s="104"/>
      <c r="BK525" s="110" t="s">
        <v>137</v>
      </c>
      <c r="BL525" s="104"/>
      <c r="BM525" s="110" t="s">
        <v>137</v>
      </c>
      <c r="BN525" s="104"/>
      <c r="BO525" s="110" t="s">
        <v>137</v>
      </c>
      <c r="BP525" s="104"/>
      <c r="BQ525" s="110" t="s">
        <v>137</v>
      </c>
      <c r="BR525" s="104"/>
      <c r="BS525" s="110" t="s">
        <v>137</v>
      </c>
      <c r="BT525" s="104"/>
      <c r="BU525" s="110" t="s">
        <v>137</v>
      </c>
      <c r="BV525" s="104"/>
      <c r="BW525" s="110" t="s">
        <v>137</v>
      </c>
      <c r="BX525" s="104"/>
      <c r="BY525" s="110" t="s">
        <v>1235</v>
      </c>
      <c r="BZ525" s="111" t="s">
        <v>1099</v>
      </c>
      <c r="CA525" s="110" t="s">
        <v>137</v>
      </c>
      <c r="CB525" s="104"/>
      <c r="CC525" s="110"/>
      <c r="CD525" s="104"/>
      <c r="CE525" s="110" t="s">
        <v>137</v>
      </c>
      <c r="CF525" s="104"/>
      <c r="CG525" s="110" t="s">
        <v>137</v>
      </c>
      <c r="CH525" s="104"/>
      <c r="CI525" s="110" t="s">
        <v>137</v>
      </c>
      <c r="CJ525" s="104"/>
      <c r="CK525" s="110" t="s">
        <v>137</v>
      </c>
      <c r="CL525" s="104"/>
      <c r="CM525" s="110" t="s">
        <v>137</v>
      </c>
      <c r="CN525" s="104"/>
      <c r="CO525" s="110" t="s">
        <v>137</v>
      </c>
      <c r="CP525" s="104"/>
      <c r="CQ525" s="110" t="s">
        <v>137</v>
      </c>
      <c r="CR525" s="104"/>
      <c r="CS525" s="110" t="s">
        <v>3646</v>
      </c>
      <c r="CT525" s="104" t="s">
        <v>3647</v>
      </c>
      <c r="CU525" s="110" t="s">
        <v>137</v>
      </c>
      <c r="CV525" s="104"/>
      <c r="CW525" s="110" t="s">
        <v>137</v>
      </c>
      <c r="CX525" s="104"/>
      <c r="CY525" s="110" t="s">
        <v>137</v>
      </c>
      <c r="CZ525" s="104"/>
      <c r="DA525" s="110"/>
      <c r="DB525" s="104"/>
    </row>
    <row r="526" spans="1:106">
      <c r="A526" s="104" t="s">
        <v>875</v>
      </c>
      <c r="B526" s="104"/>
      <c r="C526" s="104"/>
      <c r="D526" s="104">
        <v>6</v>
      </c>
      <c r="E526" s="110">
        <v>0</v>
      </c>
      <c r="F526" s="110" t="s">
        <v>2690</v>
      </c>
      <c r="G526" s="110" t="s">
        <v>137</v>
      </c>
      <c r="H526" s="104"/>
      <c r="I526" s="110" t="s">
        <v>137</v>
      </c>
      <c r="J526" s="104"/>
      <c r="K526" s="110" t="s">
        <v>137</v>
      </c>
      <c r="L526" s="104"/>
      <c r="M526" s="110" t="s">
        <v>137</v>
      </c>
      <c r="N526" s="104"/>
      <c r="O526" s="110" t="s">
        <v>137</v>
      </c>
      <c r="P526" s="104"/>
      <c r="Q526" s="110" t="s">
        <v>137</v>
      </c>
      <c r="R526" s="104"/>
      <c r="S526" s="110"/>
      <c r="T526" s="104"/>
      <c r="U526" s="110"/>
      <c r="V526" s="104"/>
      <c r="W526" s="110"/>
      <c r="X526" s="104"/>
      <c r="Y526" s="110" t="s">
        <v>1034</v>
      </c>
      <c r="Z526" s="104" t="s">
        <v>499</v>
      </c>
      <c r="AA526" s="110" t="s">
        <v>137</v>
      </c>
      <c r="AB526" s="104"/>
      <c r="AC526" s="110" t="s">
        <v>137</v>
      </c>
      <c r="AD526" s="104"/>
      <c r="AE526" s="110" t="s">
        <v>137</v>
      </c>
      <c r="AF526" s="104"/>
      <c r="AG526" s="110" t="s">
        <v>137</v>
      </c>
      <c r="AH526" s="104"/>
      <c r="AI526" s="110" t="s">
        <v>997</v>
      </c>
      <c r="AJ526" s="104" t="s">
        <v>541</v>
      </c>
      <c r="AK526" s="110" t="s">
        <v>137</v>
      </c>
      <c r="AL526" s="104"/>
      <c r="AM526" s="110" t="s">
        <v>137</v>
      </c>
      <c r="AN526" s="104"/>
      <c r="AO526" s="110" t="s">
        <v>137</v>
      </c>
      <c r="AP526" s="104"/>
      <c r="AQ526" s="110" t="s">
        <v>137</v>
      </c>
      <c r="AR526" s="104"/>
      <c r="AS526" s="110" t="s">
        <v>137</v>
      </c>
      <c r="AT526" s="104"/>
      <c r="AU526" s="110" t="s">
        <v>137</v>
      </c>
      <c r="AV526" s="104"/>
      <c r="AW526" s="110" t="s">
        <v>137</v>
      </c>
      <c r="AX526" s="104"/>
      <c r="AY526" s="110" t="s">
        <v>137</v>
      </c>
      <c r="AZ526" s="104"/>
      <c r="BA526" s="110" t="s">
        <v>137</v>
      </c>
      <c r="BB526" s="104"/>
      <c r="BC526" s="110" t="s">
        <v>137</v>
      </c>
      <c r="BD526" s="104"/>
      <c r="BE526" s="110" t="s">
        <v>137</v>
      </c>
      <c r="BF526" s="104"/>
      <c r="BG526" s="110" t="s">
        <v>2941</v>
      </c>
      <c r="BH526" s="104" t="s">
        <v>604</v>
      </c>
      <c r="BI526" s="110" t="s">
        <v>137</v>
      </c>
      <c r="BJ526" s="104"/>
      <c r="BK526" s="110" t="s">
        <v>137</v>
      </c>
      <c r="BL526" s="104"/>
      <c r="BM526" s="110" t="s">
        <v>137</v>
      </c>
      <c r="BN526" s="104"/>
      <c r="BO526" s="110" t="s">
        <v>137</v>
      </c>
      <c r="BP526" s="104"/>
      <c r="BQ526" s="110" t="s">
        <v>137</v>
      </c>
      <c r="BR526" s="104"/>
      <c r="BS526" s="110" t="s">
        <v>137</v>
      </c>
      <c r="BT526" s="104"/>
      <c r="BU526" s="110" t="s">
        <v>137</v>
      </c>
      <c r="BV526" s="104"/>
      <c r="BW526" s="110" t="s">
        <v>137</v>
      </c>
      <c r="BX526" s="104"/>
      <c r="BY526" s="110" t="s">
        <v>1236</v>
      </c>
      <c r="BZ526" s="111" t="s">
        <v>1102</v>
      </c>
      <c r="CA526" s="110" t="s">
        <v>137</v>
      </c>
      <c r="CB526" s="104"/>
      <c r="CC526" s="110"/>
      <c r="CD526" s="104"/>
      <c r="CE526" s="110" t="s">
        <v>137</v>
      </c>
      <c r="CF526" s="104"/>
      <c r="CG526" s="110" t="s">
        <v>137</v>
      </c>
      <c r="CH526" s="104"/>
      <c r="CI526" s="110" t="s">
        <v>137</v>
      </c>
      <c r="CJ526" s="104"/>
      <c r="CK526" s="110" t="s">
        <v>137</v>
      </c>
      <c r="CL526" s="104"/>
      <c r="CM526" s="110" t="s">
        <v>137</v>
      </c>
      <c r="CN526" s="104"/>
      <c r="CO526" s="110" t="s">
        <v>137</v>
      </c>
      <c r="CP526" s="104"/>
      <c r="CQ526" s="110" t="s">
        <v>137</v>
      </c>
      <c r="CR526" s="104"/>
      <c r="CS526" s="110" t="s">
        <v>3646</v>
      </c>
      <c r="CT526" s="104" t="s">
        <v>3647</v>
      </c>
      <c r="CU526" s="110" t="s">
        <v>137</v>
      </c>
      <c r="CV526" s="104"/>
      <c r="CW526" s="110" t="s">
        <v>137</v>
      </c>
      <c r="CX526" s="104"/>
      <c r="CY526" s="110" t="s">
        <v>137</v>
      </c>
      <c r="CZ526" s="104"/>
      <c r="DA526" s="110"/>
      <c r="DB526" s="104"/>
    </row>
    <row r="527" spans="1:106">
      <c r="A527" s="104" t="s">
        <v>611</v>
      </c>
      <c r="B527" s="104"/>
      <c r="C527" s="104"/>
      <c r="D527" s="104">
        <v>6</v>
      </c>
      <c r="E527" s="110">
        <v>0</v>
      </c>
      <c r="F527" s="110" t="s">
        <v>2690</v>
      </c>
      <c r="G527" s="110" t="s">
        <v>137</v>
      </c>
      <c r="H527" s="104"/>
      <c r="I527" s="110" t="s">
        <v>137</v>
      </c>
      <c r="J527" s="104"/>
      <c r="K527" s="110" t="s">
        <v>137</v>
      </c>
      <c r="L527" s="104"/>
      <c r="M527" s="110" t="s">
        <v>137</v>
      </c>
      <c r="N527" s="104"/>
      <c r="O527" s="110" t="s">
        <v>137</v>
      </c>
      <c r="P527" s="104"/>
      <c r="Q527" s="110" t="s">
        <v>137</v>
      </c>
      <c r="R527" s="104"/>
      <c r="S527" s="110"/>
      <c r="T527" s="104"/>
      <c r="U527" s="110"/>
      <c r="V527" s="104"/>
      <c r="W527" s="110"/>
      <c r="X527" s="104"/>
      <c r="Y527" s="110" t="s">
        <v>1034</v>
      </c>
      <c r="Z527" s="104" t="s">
        <v>499</v>
      </c>
      <c r="AA527" s="110" t="s">
        <v>137</v>
      </c>
      <c r="AB527" s="104"/>
      <c r="AC527" s="110" t="s">
        <v>137</v>
      </c>
      <c r="AD527" s="104"/>
      <c r="AE527" s="110" t="s">
        <v>137</v>
      </c>
      <c r="AF527" s="104"/>
      <c r="AG527" s="110" t="s">
        <v>137</v>
      </c>
      <c r="AH527" s="104"/>
      <c r="AI527" s="110" t="s">
        <v>997</v>
      </c>
      <c r="AJ527" s="104" t="s">
        <v>541</v>
      </c>
      <c r="AK527" s="110" t="s">
        <v>137</v>
      </c>
      <c r="AL527" s="104"/>
      <c r="AM527" s="110" t="s">
        <v>137</v>
      </c>
      <c r="AN527" s="104"/>
      <c r="AO527" s="110" t="s">
        <v>137</v>
      </c>
      <c r="AP527" s="104"/>
      <c r="AQ527" s="110" t="s">
        <v>137</v>
      </c>
      <c r="AR527" s="104"/>
      <c r="AS527" s="110" t="s">
        <v>137</v>
      </c>
      <c r="AT527" s="104"/>
      <c r="AU527" s="110" t="s">
        <v>137</v>
      </c>
      <c r="AV527" s="104"/>
      <c r="AW527" s="110" t="s">
        <v>137</v>
      </c>
      <c r="AX527" s="104"/>
      <c r="AY527" s="110" t="s">
        <v>137</v>
      </c>
      <c r="AZ527" s="104"/>
      <c r="BA527" s="110" t="s">
        <v>137</v>
      </c>
      <c r="BB527" s="104"/>
      <c r="BC527" s="110" t="s">
        <v>137</v>
      </c>
      <c r="BD527" s="104"/>
      <c r="BE527" s="110" t="s">
        <v>137</v>
      </c>
      <c r="BF527" s="104"/>
      <c r="BG527" s="110" t="s">
        <v>2942</v>
      </c>
      <c r="BH527" s="104" t="s">
        <v>605</v>
      </c>
      <c r="BI527" s="110" t="s">
        <v>137</v>
      </c>
      <c r="BJ527" s="104"/>
      <c r="BK527" s="110" t="s">
        <v>137</v>
      </c>
      <c r="BL527" s="104"/>
      <c r="BM527" s="110" t="s">
        <v>137</v>
      </c>
      <c r="BN527" s="104"/>
      <c r="BO527" s="110" t="s">
        <v>137</v>
      </c>
      <c r="BP527" s="104"/>
      <c r="BQ527" s="110" t="s">
        <v>137</v>
      </c>
      <c r="BR527" s="104"/>
      <c r="BS527" s="110" t="s">
        <v>137</v>
      </c>
      <c r="BT527" s="104"/>
      <c r="BU527" s="110" t="s">
        <v>137</v>
      </c>
      <c r="BV527" s="104"/>
      <c r="BW527" s="110" t="s">
        <v>137</v>
      </c>
      <c r="BX527" s="104"/>
      <c r="BY527" s="110" t="s">
        <v>1235</v>
      </c>
      <c r="BZ527" s="111" t="s">
        <v>1099</v>
      </c>
      <c r="CA527" s="110" t="s">
        <v>137</v>
      </c>
      <c r="CB527" s="104"/>
      <c r="CC527" s="110"/>
      <c r="CD527" s="104"/>
      <c r="CE527" s="110" t="s">
        <v>137</v>
      </c>
      <c r="CF527" s="104"/>
      <c r="CG527" s="110" t="s">
        <v>137</v>
      </c>
      <c r="CH527" s="104"/>
      <c r="CI527" s="110" t="s">
        <v>137</v>
      </c>
      <c r="CJ527" s="104"/>
      <c r="CK527" s="110" t="s">
        <v>137</v>
      </c>
      <c r="CL527" s="104"/>
      <c r="CM527" s="110" t="s">
        <v>137</v>
      </c>
      <c r="CN527" s="104"/>
      <c r="CO527" s="110" t="s">
        <v>137</v>
      </c>
      <c r="CP527" s="104"/>
      <c r="CQ527" s="110" t="s">
        <v>137</v>
      </c>
      <c r="CR527" s="104"/>
      <c r="CS527" s="110" t="s">
        <v>3646</v>
      </c>
      <c r="CT527" s="104" t="s">
        <v>3647</v>
      </c>
      <c r="CU527" s="110" t="s">
        <v>137</v>
      </c>
      <c r="CV527" s="104"/>
      <c r="CW527" s="110" t="s">
        <v>137</v>
      </c>
      <c r="CX527" s="104"/>
      <c r="CY527" s="110" t="s">
        <v>137</v>
      </c>
      <c r="CZ527" s="104"/>
      <c r="DA527" s="110"/>
      <c r="DB527" s="104"/>
    </row>
    <row r="528" spans="1:106">
      <c r="A528" s="104" t="s">
        <v>876</v>
      </c>
      <c r="B528" s="104"/>
      <c r="C528" s="104"/>
      <c r="D528" s="104">
        <v>6</v>
      </c>
      <c r="E528" s="110">
        <v>0</v>
      </c>
      <c r="F528" s="110" t="s">
        <v>2690</v>
      </c>
      <c r="G528" s="110" t="s">
        <v>137</v>
      </c>
      <c r="H528" s="104"/>
      <c r="I528" s="110" t="s">
        <v>137</v>
      </c>
      <c r="J528" s="104"/>
      <c r="K528" s="110" t="s">
        <v>137</v>
      </c>
      <c r="L528" s="104"/>
      <c r="M528" s="110" t="s">
        <v>137</v>
      </c>
      <c r="N528" s="104"/>
      <c r="O528" s="110" t="s">
        <v>137</v>
      </c>
      <c r="P528" s="104"/>
      <c r="Q528" s="110" t="s">
        <v>137</v>
      </c>
      <c r="R528" s="104"/>
      <c r="S528" s="110"/>
      <c r="T528" s="104"/>
      <c r="U528" s="110"/>
      <c r="V528" s="104"/>
      <c r="W528" s="110"/>
      <c r="X528" s="104"/>
      <c r="Y528" s="110" t="s">
        <v>1034</v>
      </c>
      <c r="Z528" s="104" t="s">
        <v>499</v>
      </c>
      <c r="AA528" s="110" t="s">
        <v>137</v>
      </c>
      <c r="AB528" s="104"/>
      <c r="AC528" s="110" t="s">
        <v>137</v>
      </c>
      <c r="AD528" s="104"/>
      <c r="AE528" s="110" t="s">
        <v>137</v>
      </c>
      <c r="AF528" s="104"/>
      <c r="AG528" s="110" t="s">
        <v>137</v>
      </c>
      <c r="AH528" s="104"/>
      <c r="AI528" s="110" t="s">
        <v>997</v>
      </c>
      <c r="AJ528" s="104" t="s">
        <v>541</v>
      </c>
      <c r="AK528" s="110" t="s">
        <v>137</v>
      </c>
      <c r="AL528" s="104"/>
      <c r="AM528" s="110" t="s">
        <v>137</v>
      </c>
      <c r="AN528" s="104"/>
      <c r="AO528" s="110" t="s">
        <v>137</v>
      </c>
      <c r="AP528" s="104"/>
      <c r="AQ528" s="110" t="s">
        <v>137</v>
      </c>
      <c r="AR528" s="104"/>
      <c r="AS528" s="110" t="s">
        <v>137</v>
      </c>
      <c r="AT528" s="104"/>
      <c r="AU528" s="110" t="s">
        <v>137</v>
      </c>
      <c r="AV528" s="104"/>
      <c r="AW528" s="110" t="s">
        <v>137</v>
      </c>
      <c r="AX528" s="104"/>
      <c r="AY528" s="110" t="s">
        <v>137</v>
      </c>
      <c r="AZ528" s="104"/>
      <c r="BA528" s="110" t="s">
        <v>137</v>
      </c>
      <c r="BB528" s="104"/>
      <c r="BC528" s="110" t="s">
        <v>137</v>
      </c>
      <c r="BD528" s="104"/>
      <c r="BE528" s="110" t="s">
        <v>137</v>
      </c>
      <c r="BF528" s="104"/>
      <c r="BG528" s="110" t="s">
        <v>2942</v>
      </c>
      <c r="BH528" s="104" t="s">
        <v>605</v>
      </c>
      <c r="BI528" s="110" t="s">
        <v>137</v>
      </c>
      <c r="BJ528" s="104"/>
      <c r="BK528" s="110" t="s">
        <v>137</v>
      </c>
      <c r="BL528" s="104"/>
      <c r="BM528" s="110" t="s">
        <v>137</v>
      </c>
      <c r="BN528" s="104"/>
      <c r="BO528" s="110" t="s">
        <v>137</v>
      </c>
      <c r="BP528" s="104"/>
      <c r="BQ528" s="110" t="s">
        <v>137</v>
      </c>
      <c r="BR528" s="104"/>
      <c r="BS528" s="110" t="s">
        <v>137</v>
      </c>
      <c r="BT528" s="104"/>
      <c r="BU528" s="110" t="s">
        <v>137</v>
      </c>
      <c r="BV528" s="104"/>
      <c r="BW528" s="110" t="s">
        <v>137</v>
      </c>
      <c r="BX528" s="104"/>
      <c r="BY528" s="110" t="s">
        <v>1236</v>
      </c>
      <c r="BZ528" s="111" t="s">
        <v>1102</v>
      </c>
      <c r="CA528" s="110" t="s">
        <v>137</v>
      </c>
      <c r="CB528" s="104"/>
      <c r="CC528" s="110"/>
      <c r="CD528" s="104"/>
      <c r="CE528" s="110" t="s">
        <v>137</v>
      </c>
      <c r="CF528" s="104"/>
      <c r="CG528" s="110" t="s">
        <v>137</v>
      </c>
      <c r="CH528" s="104"/>
      <c r="CI528" s="110" t="s">
        <v>137</v>
      </c>
      <c r="CJ528" s="104"/>
      <c r="CK528" s="110" t="s">
        <v>137</v>
      </c>
      <c r="CL528" s="104"/>
      <c r="CM528" s="110" t="s">
        <v>137</v>
      </c>
      <c r="CN528" s="104"/>
      <c r="CO528" s="110" t="s">
        <v>137</v>
      </c>
      <c r="CP528" s="104"/>
      <c r="CQ528" s="110" t="s">
        <v>137</v>
      </c>
      <c r="CR528" s="104"/>
      <c r="CS528" s="110" t="s">
        <v>3646</v>
      </c>
      <c r="CT528" s="104" t="s">
        <v>3647</v>
      </c>
      <c r="CU528" s="110" t="s">
        <v>137</v>
      </c>
      <c r="CV528" s="104"/>
      <c r="CW528" s="110" t="s">
        <v>137</v>
      </c>
      <c r="CX528" s="104"/>
      <c r="CY528" s="110" t="s">
        <v>137</v>
      </c>
      <c r="CZ528" s="104"/>
      <c r="DA528" s="110"/>
      <c r="DB528" s="104"/>
    </row>
    <row r="529" spans="1:106">
      <c r="A529" s="104" t="s">
        <v>611</v>
      </c>
      <c r="B529" s="104"/>
      <c r="C529" s="104"/>
      <c r="D529" s="104">
        <v>6</v>
      </c>
      <c r="E529" s="110">
        <v>0</v>
      </c>
      <c r="F529" s="110" t="s">
        <v>2690</v>
      </c>
      <c r="G529" s="110" t="s">
        <v>137</v>
      </c>
      <c r="H529" s="104"/>
      <c r="I529" s="110" t="s">
        <v>137</v>
      </c>
      <c r="J529" s="104"/>
      <c r="K529" s="110" t="s">
        <v>137</v>
      </c>
      <c r="L529" s="104"/>
      <c r="M529" s="110" t="s">
        <v>137</v>
      </c>
      <c r="N529" s="104"/>
      <c r="O529" s="110" t="s">
        <v>137</v>
      </c>
      <c r="P529" s="104"/>
      <c r="Q529" s="110" t="s">
        <v>137</v>
      </c>
      <c r="R529" s="104"/>
      <c r="S529" s="110"/>
      <c r="T529" s="104"/>
      <c r="U529" s="110"/>
      <c r="V529" s="104"/>
      <c r="W529" s="110"/>
      <c r="X529" s="104"/>
      <c r="Y529" s="110" t="s">
        <v>1034</v>
      </c>
      <c r="Z529" s="104" t="s">
        <v>499</v>
      </c>
      <c r="AA529" s="110" t="s">
        <v>137</v>
      </c>
      <c r="AB529" s="104"/>
      <c r="AC529" s="110" t="s">
        <v>137</v>
      </c>
      <c r="AD529" s="104"/>
      <c r="AE529" s="110" t="s">
        <v>137</v>
      </c>
      <c r="AF529" s="104"/>
      <c r="AG529" s="110" t="s">
        <v>137</v>
      </c>
      <c r="AH529" s="104"/>
      <c r="AI529" s="110" t="s">
        <v>997</v>
      </c>
      <c r="AJ529" s="104" t="s">
        <v>541</v>
      </c>
      <c r="AK529" s="110" t="s">
        <v>137</v>
      </c>
      <c r="AL529" s="104"/>
      <c r="AM529" s="110" t="s">
        <v>137</v>
      </c>
      <c r="AN529" s="104"/>
      <c r="AO529" s="110" t="s">
        <v>137</v>
      </c>
      <c r="AP529" s="104"/>
      <c r="AQ529" s="110" t="s">
        <v>137</v>
      </c>
      <c r="AR529" s="104"/>
      <c r="AS529" s="110" t="s">
        <v>137</v>
      </c>
      <c r="AT529" s="104"/>
      <c r="AU529" s="110" t="s">
        <v>137</v>
      </c>
      <c r="AV529" s="104"/>
      <c r="AW529" s="110" t="s">
        <v>137</v>
      </c>
      <c r="AX529" s="104"/>
      <c r="AY529" s="110" t="s">
        <v>137</v>
      </c>
      <c r="AZ529" s="104"/>
      <c r="BA529" s="110" t="s">
        <v>137</v>
      </c>
      <c r="BB529" s="104"/>
      <c r="BC529" s="110" t="s">
        <v>137</v>
      </c>
      <c r="BD529" s="104"/>
      <c r="BE529" s="110" t="s">
        <v>137</v>
      </c>
      <c r="BF529" s="104"/>
      <c r="BG529" s="110" t="s">
        <v>2943</v>
      </c>
      <c r="BH529" s="104" t="s">
        <v>606</v>
      </c>
      <c r="BI529" s="110" t="s">
        <v>137</v>
      </c>
      <c r="BJ529" s="104"/>
      <c r="BK529" s="110" t="s">
        <v>137</v>
      </c>
      <c r="BL529" s="104"/>
      <c r="BM529" s="110" t="s">
        <v>137</v>
      </c>
      <c r="BN529" s="104"/>
      <c r="BO529" s="110" t="s">
        <v>137</v>
      </c>
      <c r="BP529" s="104"/>
      <c r="BQ529" s="110" t="s">
        <v>137</v>
      </c>
      <c r="BR529" s="104"/>
      <c r="BS529" s="110" t="s">
        <v>137</v>
      </c>
      <c r="BT529" s="104"/>
      <c r="BU529" s="110" t="s">
        <v>137</v>
      </c>
      <c r="BV529" s="104"/>
      <c r="BW529" s="110" t="s">
        <v>137</v>
      </c>
      <c r="BX529" s="104"/>
      <c r="BY529" s="110" t="s">
        <v>1235</v>
      </c>
      <c r="BZ529" s="111" t="s">
        <v>1099</v>
      </c>
      <c r="CA529" s="110" t="s">
        <v>137</v>
      </c>
      <c r="CB529" s="104"/>
      <c r="CC529" s="110"/>
      <c r="CD529" s="104"/>
      <c r="CE529" s="110" t="s">
        <v>137</v>
      </c>
      <c r="CF529" s="104"/>
      <c r="CG529" s="110" t="s">
        <v>137</v>
      </c>
      <c r="CH529" s="104"/>
      <c r="CI529" s="110" t="s">
        <v>137</v>
      </c>
      <c r="CJ529" s="104"/>
      <c r="CK529" s="110" t="s">
        <v>137</v>
      </c>
      <c r="CL529" s="104"/>
      <c r="CM529" s="110" t="s">
        <v>137</v>
      </c>
      <c r="CN529" s="104"/>
      <c r="CO529" s="110" t="s">
        <v>137</v>
      </c>
      <c r="CP529" s="104"/>
      <c r="CQ529" s="110" t="s">
        <v>137</v>
      </c>
      <c r="CR529" s="104"/>
      <c r="CS529" s="110" t="s">
        <v>3646</v>
      </c>
      <c r="CT529" s="104" t="s">
        <v>3647</v>
      </c>
      <c r="CU529" s="110" t="s">
        <v>137</v>
      </c>
      <c r="CV529" s="104"/>
      <c r="CW529" s="110" t="s">
        <v>137</v>
      </c>
      <c r="CX529" s="104"/>
      <c r="CY529" s="110" t="s">
        <v>137</v>
      </c>
      <c r="CZ529" s="104"/>
      <c r="DA529" s="110"/>
      <c r="DB529" s="104"/>
    </row>
    <row r="530" spans="1:106">
      <c r="A530" s="104" t="s">
        <v>877</v>
      </c>
      <c r="B530" s="104"/>
      <c r="C530" s="104"/>
      <c r="D530" s="104">
        <v>6</v>
      </c>
      <c r="E530" s="110">
        <v>0</v>
      </c>
      <c r="F530" s="110" t="s">
        <v>2690</v>
      </c>
      <c r="G530" s="110" t="s">
        <v>137</v>
      </c>
      <c r="H530" s="104"/>
      <c r="I530" s="110" t="s">
        <v>137</v>
      </c>
      <c r="J530" s="104"/>
      <c r="K530" s="110" t="s">
        <v>137</v>
      </c>
      <c r="L530" s="104"/>
      <c r="M530" s="110" t="s">
        <v>137</v>
      </c>
      <c r="N530" s="104"/>
      <c r="O530" s="110" t="s">
        <v>137</v>
      </c>
      <c r="P530" s="104"/>
      <c r="Q530" s="110" t="s">
        <v>137</v>
      </c>
      <c r="R530" s="104"/>
      <c r="S530" s="110"/>
      <c r="T530" s="104"/>
      <c r="U530" s="110"/>
      <c r="V530" s="104"/>
      <c r="W530" s="110"/>
      <c r="X530" s="104"/>
      <c r="Y530" s="110" t="s">
        <v>1034</v>
      </c>
      <c r="Z530" s="104" t="s">
        <v>499</v>
      </c>
      <c r="AA530" s="110" t="s">
        <v>137</v>
      </c>
      <c r="AB530" s="104"/>
      <c r="AC530" s="110" t="s">
        <v>137</v>
      </c>
      <c r="AD530" s="104"/>
      <c r="AE530" s="110" t="s">
        <v>137</v>
      </c>
      <c r="AF530" s="104"/>
      <c r="AG530" s="110" t="s">
        <v>137</v>
      </c>
      <c r="AH530" s="104"/>
      <c r="AI530" s="110" t="s">
        <v>997</v>
      </c>
      <c r="AJ530" s="104" t="s">
        <v>541</v>
      </c>
      <c r="AK530" s="110" t="s">
        <v>137</v>
      </c>
      <c r="AL530" s="104"/>
      <c r="AM530" s="110" t="s">
        <v>137</v>
      </c>
      <c r="AN530" s="104"/>
      <c r="AO530" s="110" t="s">
        <v>137</v>
      </c>
      <c r="AP530" s="104"/>
      <c r="AQ530" s="110" t="s">
        <v>137</v>
      </c>
      <c r="AR530" s="104"/>
      <c r="AS530" s="110" t="s">
        <v>137</v>
      </c>
      <c r="AT530" s="104"/>
      <c r="AU530" s="110" t="s">
        <v>137</v>
      </c>
      <c r="AV530" s="104"/>
      <c r="AW530" s="110" t="s">
        <v>137</v>
      </c>
      <c r="AX530" s="104"/>
      <c r="AY530" s="110" t="s">
        <v>137</v>
      </c>
      <c r="AZ530" s="104"/>
      <c r="BA530" s="110" t="s">
        <v>137</v>
      </c>
      <c r="BB530" s="104"/>
      <c r="BC530" s="110" t="s">
        <v>137</v>
      </c>
      <c r="BD530" s="104"/>
      <c r="BE530" s="110" t="s">
        <v>137</v>
      </c>
      <c r="BF530" s="104"/>
      <c r="BG530" s="110" t="s">
        <v>2943</v>
      </c>
      <c r="BH530" s="104" t="s">
        <v>606</v>
      </c>
      <c r="BI530" s="110" t="s">
        <v>137</v>
      </c>
      <c r="BJ530" s="104"/>
      <c r="BK530" s="110" t="s">
        <v>137</v>
      </c>
      <c r="BL530" s="104"/>
      <c r="BM530" s="110" t="s">
        <v>137</v>
      </c>
      <c r="BN530" s="104"/>
      <c r="BO530" s="110" t="s">
        <v>137</v>
      </c>
      <c r="BP530" s="104"/>
      <c r="BQ530" s="110" t="s">
        <v>137</v>
      </c>
      <c r="BR530" s="104"/>
      <c r="BS530" s="110" t="s">
        <v>137</v>
      </c>
      <c r="BT530" s="104"/>
      <c r="BU530" s="110" t="s">
        <v>137</v>
      </c>
      <c r="BV530" s="104"/>
      <c r="BW530" s="110" t="s">
        <v>137</v>
      </c>
      <c r="BX530" s="104"/>
      <c r="BY530" s="110" t="s">
        <v>1236</v>
      </c>
      <c r="BZ530" s="111" t="s">
        <v>1102</v>
      </c>
      <c r="CA530" s="110" t="s">
        <v>137</v>
      </c>
      <c r="CB530" s="104"/>
      <c r="CC530" s="110"/>
      <c r="CD530" s="104"/>
      <c r="CE530" s="110" t="s">
        <v>137</v>
      </c>
      <c r="CF530" s="104"/>
      <c r="CG530" s="110" t="s">
        <v>137</v>
      </c>
      <c r="CH530" s="104"/>
      <c r="CI530" s="110" t="s">
        <v>137</v>
      </c>
      <c r="CJ530" s="104"/>
      <c r="CK530" s="110" t="s">
        <v>137</v>
      </c>
      <c r="CL530" s="104"/>
      <c r="CM530" s="110" t="s">
        <v>137</v>
      </c>
      <c r="CN530" s="104"/>
      <c r="CO530" s="110" t="s">
        <v>137</v>
      </c>
      <c r="CP530" s="104"/>
      <c r="CQ530" s="110" t="s">
        <v>137</v>
      </c>
      <c r="CR530" s="104"/>
      <c r="CS530" s="110" t="s">
        <v>3646</v>
      </c>
      <c r="CT530" s="104" t="s">
        <v>3647</v>
      </c>
      <c r="CU530" s="110" t="s">
        <v>137</v>
      </c>
      <c r="CV530" s="104"/>
      <c r="CW530" s="110" t="s">
        <v>137</v>
      </c>
      <c r="CX530" s="104"/>
      <c r="CY530" s="110" t="s">
        <v>137</v>
      </c>
      <c r="CZ530" s="104"/>
      <c r="DA530" s="110"/>
      <c r="DB530" s="104"/>
    </row>
    <row r="531" spans="1:106">
      <c r="A531" s="104" t="s">
        <v>878</v>
      </c>
      <c r="B531" s="104"/>
      <c r="C531" s="104"/>
      <c r="D531" s="104">
        <v>6</v>
      </c>
      <c r="E531" s="110">
        <v>0</v>
      </c>
      <c r="F531" s="110" t="s">
        <v>2690</v>
      </c>
      <c r="G531" s="110" t="s">
        <v>137</v>
      </c>
      <c r="H531" s="104"/>
      <c r="I531" s="110" t="s">
        <v>137</v>
      </c>
      <c r="J531" s="104"/>
      <c r="K531" s="110" t="s">
        <v>137</v>
      </c>
      <c r="L531" s="104"/>
      <c r="M531" s="110" t="s">
        <v>137</v>
      </c>
      <c r="N531" s="104"/>
      <c r="O531" s="110" t="s">
        <v>137</v>
      </c>
      <c r="P531" s="104"/>
      <c r="Q531" s="110" t="s">
        <v>137</v>
      </c>
      <c r="R531" s="104"/>
      <c r="S531" s="110"/>
      <c r="T531" s="104"/>
      <c r="U531" s="110"/>
      <c r="V531" s="104"/>
      <c r="W531" s="110"/>
      <c r="X531" s="104"/>
      <c r="Y531" s="110" t="s">
        <v>1034</v>
      </c>
      <c r="Z531" s="104" t="s">
        <v>499</v>
      </c>
      <c r="AA531" s="110" t="s">
        <v>137</v>
      </c>
      <c r="AB531" s="104"/>
      <c r="AC531" s="110" t="s">
        <v>137</v>
      </c>
      <c r="AD531" s="104"/>
      <c r="AE531" s="110" t="s">
        <v>137</v>
      </c>
      <c r="AF531" s="104"/>
      <c r="AG531" s="110" t="s">
        <v>137</v>
      </c>
      <c r="AH531" s="104"/>
      <c r="AI531" s="110" t="s">
        <v>995</v>
      </c>
      <c r="AJ531" s="104" t="s">
        <v>548</v>
      </c>
      <c r="AK531" s="110" t="s">
        <v>137</v>
      </c>
      <c r="AL531" s="104"/>
      <c r="AM531" s="110" t="s">
        <v>137</v>
      </c>
      <c r="AN531" s="104"/>
      <c r="AO531" s="110" t="s">
        <v>137</v>
      </c>
      <c r="AP531" s="104"/>
      <c r="AQ531" s="110" t="s">
        <v>137</v>
      </c>
      <c r="AR531" s="104"/>
      <c r="AS531" s="110" t="s">
        <v>137</v>
      </c>
      <c r="AT531" s="104"/>
      <c r="AU531" s="110" t="s">
        <v>137</v>
      </c>
      <c r="AV531" s="104"/>
      <c r="AW531" s="110" t="s">
        <v>137</v>
      </c>
      <c r="AX531" s="104"/>
      <c r="AY531" s="110" t="s">
        <v>137</v>
      </c>
      <c r="AZ531" s="104"/>
      <c r="BA531" s="110" t="s">
        <v>137</v>
      </c>
      <c r="BB531" s="104"/>
      <c r="BC531" s="110" t="s">
        <v>137</v>
      </c>
      <c r="BD531" s="104"/>
      <c r="BE531" s="110" t="s">
        <v>137</v>
      </c>
      <c r="BF531" s="104"/>
      <c r="BG531" s="110" t="s">
        <v>2939</v>
      </c>
      <c r="BH531" s="104" t="s">
        <v>602</v>
      </c>
      <c r="BI531" s="110" t="s">
        <v>137</v>
      </c>
      <c r="BJ531" s="104"/>
      <c r="BK531" s="110" t="s">
        <v>137</v>
      </c>
      <c r="BL531" s="104"/>
      <c r="BM531" s="110" t="s">
        <v>137</v>
      </c>
      <c r="BN531" s="104"/>
      <c r="BO531" s="110" t="s">
        <v>137</v>
      </c>
      <c r="BP531" s="104"/>
      <c r="BQ531" s="110" t="s">
        <v>137</v>
      </c>
      <c r="BR531" s="104"/>
      <c r="BS531" s="110" t="s">
        <v>137</v>
      </c>
      <c r="BT531" s="104"/>
      <c r="BU531" s="110" t="s">
        <v>137</v>
      </c>
      <c r="BV531" s="104"/>
      <c r="BW531" s="110" t="s">
        <v>137</v>
      </c>
      <c r="BX531" s="104"/>
      <c r="BY531" s="110" t="s">
        <v>1236</v>
      </c>
      <c r="BZ531" s="111" t="s">
        <v>1102</v>
      </c>
      <c r="CA531" s="110" t="s">
        <v>137</v>
      </c>
      <c r="CB531" s="104"/>
      <c r="CC531" s="110"/>
      <c r="CD531" s="104"/>
      <c r="CE531" s="110" t="s">
        <v>137</v>
      </c>
      <c r="CF531" s="104"/>
      <c r="CG531" s="110" t="s">
        <v>137</v>
      </c>
      <c r="CH531" s="104"/>
      <c r="CI531" s="110" t="s">
        <v>137</v>
      </c>
      <c r="CJ531" s="104"/>
      <c r="CK531" s="110" t="s">
        <v>137</v>
      </c>
      <c r="CL531" s="104"/>
      <c r="CM531" s="110" t="s">
        <v>137</v>
      </c>
      <c r="CN531" s="104"/>
      <c r="CO531" s="110" t="s">
        <v>137</v>
      </c>
      <c r="CP531" s="104"/>
      <c r="CQ531" s="110" t="s">
        <v>137</v>
      </c>
      <c r="CR531" s="104"/>
      <c r="CS531" s="110" t="s">
        <v>3646</v>
      </c>
      <c r="CT531" s="104" t="s">
        <v>3647</v>
      </c>
      <c r="CU531" s="110" t="s">
        <v>137</v>
      </c>
      <c r="CV531" s="104"/>
      <c r="CW531" s="110" t="s">
        <v>137</v>
      </c>
      <c r="CX531" s="104"/>
      <c r="CY531" s="110" t="s">
        <v>137</v>
      </c>
      <c r="CZ531" s="104"/>
      <c r="DA531" s="110"/>
      <c r="DB531" s="104"/>
    </row>
    <row r="532" spans="1:106">
      <c r="A532" s="104" t="s">
        <v>879</v>
      </c>
      <c r="B532" s="104"/>
      <c r="C532" s="104"/>
      <c r="D532" s="104">
        <v>6</v>
      </c>
      <c r="E532" s="110">
        <v>0</v>
      </c>
      <c r="F532" s="110" t="s">
        <v>2690</v>
      </c>
      <c r="G532" s="110" t="s">
        <v>137</v>
      </c>
      <c r="H532" s="104"/>
      <c r="I532" s="110" t="s">
        <v>137</v>
      </c>
      <c r="J532" s="104"/>
      <c r="K532" s="110" t="s">
        <v>137</v>
      </c>
      <c r="L532" s="104"/>
      <c r="M532" s="110" t="s">
        <v>137</v>
      </c>
      <c r="N532" s="104"/>
      <c r="O532" s="110" t="s">
        <v>137</v>
      </c>
      <c r="P532" s="104"/>
      <c r="Q532" s="110" t="s">
        <v>137</v>
      </c>
      <c r="R532" s="104"/>
      <c r="S532" s="110"/>
      <c r="T532" s="104"/>
      <c r="U532" s="110"/>
      <c r="V532" s="104"/>
      <c r="W532" s="110"/>
      <c r="X532" s="104"/>
      <c r="Y532" s="110" t="s">
        <v>1034</v>
      </c>
      <c r="Z532" s="104" t="s">
        <v>499</v>
      </c>
      <c r="AA532" s="110" t="s">
        <v>137</v>
      </c>
      <c r="AB532" s="104"/>
      <c r="AC532" s="110" t="s">
        <v>137</v>
      </c>
      <c r="AD532" s="104"/>
      <c r="AE532" s="110" t="s">
        <v>137</v>
      </c>
      <c r="AF532" s="104"/>
      <c r="AG532" s="110" t="s">
        <v>137</v>
      </c>
      <c r="AH532" s="104"/>
      <c r="AI532" s="110" t="s">
        <v>995</v>
      </c>
      <c r="AJ532" s="104" t="s">
        <v>548</v>
      </c>
      <c r="AK532" s="110" t="s">
        <v>137</v>
      </c>
      <c r="AL532" s="104"/>
      <c r="AM532" s="110" t="s">
        <v>137</v>
      </c>
      <c r="AN532" s="104"/>
      <c r="AO532" s="110" t="s">
        <v>137</v>
      </c>
      <c r="AP532" s="104"/>
      <c r="AQ532" s="110" t="s">
        <v>137</v>
      </c>
      <c r="AR532" s="104"/>
      <c r="AS532" s="110" t="s">
        <v>137</v>
      </c>
      <c r="AT532" s="104"/>
      <c r="AU532" s="110" t="s">
        <v>137</v>
      </c>
      <c r="AV532" s="104"/>
      <c r="AW532" s="110" t="s">
        <v>137</v>
      </c>
      <c r="AX532" s="104"/>
      <c r="AY532" s="110" t="s">
        <v>137</v>
      </c>
      <c r="AZ532" s="104"/>
      <c r="BA532" s="110" t="s">
        <v>137</v>
      </c>
      <c r="BB532" s="104"/>
      <c r="BC532" s="110" t="s">
        <v>137</v>
      </c>
      <c r="BD532" s="104"/>
      <c r="BE532" s="110" t="s">
        <v>137</v>
      </c>
      <c r="BF532" s="104"/>
      <c r="BG532" s="110" t="s">
        <v>2940</v>
      </c>
      <c r="BH532" s="104" t="s">
        <v>603</v>
      </c>
      <c r="BI532" s="110" t="s">
        <v>137</v>
      </c>
      <c r="BJ532" s="104"/>
      <c r="BK532" s="110" t="s">
        <v>137</v>
      </c>
      <c r="BL532" s="104"/>
      <c r="BM532" s="110" t="s">
        <v>137</v>
      </c>
      <c r="BN532" s="104"/>
      <c r="BO532" s="110" t="s">
        <v>137</v>
      </c>
      <c r="BP532" s="104"/>
      <c r="BQ532" s="110" t="s">
        <v>137</v>
      </c>
      <c r="BR532" s="104"/>
      <c r="BS532" s="110" t="s">
        <v>137</v>
      </c>
      <c r="BT532" s="104"/>
      <c r="BU532" s="110" t="s">
        <v>137</v>
      </c>
      <c r="BV532" s="104"/>
      <c r="BW532" s="110" t="s">
        <v>137</v>
      </c>
      <c r="BX532" s="104"/>
      <c r="BY532" s="110" t="s">
        <v>1236</v>
      </c>
      <c r="BZ532" s="111" t="s">
        <v>1102</v>
      </c>
      <c r="CA532" s="110" t="s">
        <v>137</v>
      </c>
      <c r="CB532" s="104"/>
      <c r="CC532" s="110"/>
      <c r="CD532" s="104"/>
      <c r="CE532" s="110" t="s">
        <v>137</v>
      </c>
      <c r="CF532" s="104"/>
      <c r="CG532" s="110" t="s">
        <v>137</v>
      </c>
      <c r="CH532" s="104"/>
      <c r="CI532" s="110" t="s">
        <v>137</v>
      </c>
      <c r="CJ532" s="104"/>
      <c r="CK532" s="110" t="s">
        <v>137</v>
      </c>
      <c r="CL532" s="104"/>
      <c r="CM532" s="110" t="s">
        <v>137</v>
      </c>
      <c r="CN532" s="104"/>
      <c r="CO532" s="110" t="s">
        <v>137</v>
      </c>
      <c r="CP532" s="104"/>
      <c r="CQ532" s="110" t="s">
        <v>137</v>
      </c>
      <c r="CR532" s="104"/>
      <c r="CS532" s="110" t="s">
        <v>3646</v>
      </c>
      <c r="CT532" s="104" t="s">
        <v>3647</v>
      </c>
      <c r="CU532" s="110" t="s">
        <v>137</v>
      </c>
      <c r="CV532" s="104"/>
      <c r="CW532" s="110" t="s">
        <v>137</v>
      </c>
      <c r="CX532" s="104"/>
      <c r="CY532" s="110" t="s">
        <v>137</v>
      </c>
      <c r="CZ532" s="104"/>
      <c r="DA532" s="110"/>
      <c r="DB532" s="104"/>
    </row>
    <row r="533" spans="1:106">
      <c r="A533" s="104" t="s">
        <v>880</v>
      </c>
      <c r="B533" s="104"/>
      <c r="C533" s="104"/>
      <c r="D533" s="104">
        <v>6</v>
      </c>
      <c r="E533" s="110">
        <v>0</v>
      </c>
      <c r="F533" s="110" t="s">
        <v>2690</v>
      </c>
      <c r="G533" s="110" t="s">
        <v>137</v>
      </c>
      <c r="H533" s="104"/>
      <c r="I533" s="110" t="s">
        <v>137</v>
      </c>
      <c r="J533" s="104"/>
      <c r="K533" s="110" t="s">
        <v>137</v>
      </c>
      <c r="L533" s="104"/>
      <c r="M533" s="110" t="s">
        <v>137</v>
      </c>
      <c r="N533" s="104"/>
      <c r="O533" s="110" t="s">
        <v>137</v>
      </c>
      <c r="P533" s="104"/>
      <c r="Q533" s="110" t="s">
        <v>137</v>
      </c>
      <c r="R533" s="104"/>
      <c r="S533" s="110"/>
      <c r="T533" s="104"/>
      <c r="U533" s="110"/>
      <c r="V533" s="104"/>
      <c r="W533" s="110"/>
      <c r="X533" s="104"/>
      <c r="Y533" s="110" t="s">
        <v>1034</v>
      </c>
      <c r="Z533" s="104" t="s">
        <v>499</v>
      </c>
      <c r="AA533" s="110" t="s">
        <v>137</v>
      </c>
      <c r="AB533" s="104"/>
      <c r="AC533" s="110" t="s">
        <v>137</v>
      </c>
      <c r="AD533" s="104"/>
      <c r="AE533" s="110" t="s">
        <v>137</v>
      </c>
      <c r="AF533" s="104"/>
      <c r="AG533" s="110" t="s">
        <v>137</v>
      </c>
      <c r="AH533" s="104"/>
      <c r="AI533" s="110" t="s">
        <v>995</v>
      </c>
      <c r="AJ533" s="104" t="s">
        <v>548</v>
      </c>
      <c r="AK533" s="110" t="s">
        <v>137</v>
      </c>
      <c r="AL533" s="104"/>
      <c r="AM533" s="110" t="s">
        <v>137</v>
      </c>
      <c r="AN533" s="104"/>
      <c r="AO533" s="110" t="s">
        <v>137</v>
      </c>
      <c r="AP533" s="104"/>
      <c r="AQ533" s="110" t="s">
        <v>137</v>
      </c>
      <c r="AR533" s="104"/>
      <c r="AS533" s="110" t="s">
        <v>137</v>
      </c>
      <c r="AT533" s="104"/>
      <c r="AU533" s="110" t="s">
        <v>137</v>
      </c>
      <c r="AV533" s="104"/>
      <c r="AW533" s="110" t="s">
        <v>137</v>
      </c>
      <c r="AX533" s="104"/>
      <c r="AY533" s="110" t="s">
        <v>137</v>
      </c>
      <c r="AZ533" s="104"/>
      <c r="BA533" s="110" t="s">
        <v>137</v>
      </c>
      <c r="BB533" s="104"/>
      <c r="BC533" s="110" t="s">
        <v>137</v>
      </c>
      <c r="BD533" s="104"/>
      <c r="BE533" s="110" t="s">
        <v>137</v>
      </c>
      <c r="BF533" s="104"/>
      <c r="BG533" s="110" t="s">
        <v>2941</v>
      </c>
      <c r="BH533" s="104" t="s">
        <v>604</v>
      </c>
      <c r="BI533" s="110" t="s">
        <v>137</v>
      </c>
      <c r="BJ533" s="104"/>
      <c r="BK533" s="110" t="s">
        <v>137</v>
      </c>
      <c r="BL533" s="104"/>
      <c r="BM533" s="110" t="s">
        <v>137</v>
      </c>
      <c r="BN533" s="104"/>
      <c r="BO533" s="110" t="s">
        <v>137</v>
      </c>
      <c r="BP533" s="104"/>
      <c r="BQ533" s="110" t="s">
        <v>137</v>
      </c>
      <c r="BR533" s="104"/>
      <c r="BS533" s="110" t="s">
        <v>137</v>
      </c>
      <c r="BT533" s="104"/>
      <c r="BU533" s="110" t="s">
        <v>137</v>
      </c>
      <c r="BV533" s="104"/>
      <c r="BW533" s="110" t="s">
        <v>137</v>
      </c>
      <c r="BX533" s="104"/>
      <c r="BY533" s="110" t="s">
        <v>1236</v>
      </c>
      <c r="BZ533" s="111" t="s">
        <v>1102</v>
      </c>
      <c r="CA533" s="110" t="s">
        <v>137</v>
      </c>
      <c r="CB533" s="104"/>
      <c r="CC533" s="110"/>
      <c r="CD533" s="104"/>
      <c r="CE533" s="110" t="s">
        <v>137</v>
      </c>
      <c r="CF533" s="104"/>
      <c r="CG533" s="110" t="s">
        <v>137</v>
      </c>
      <c r="CH533" s="104"/>
      <c r="CI533" s="110" t="s">
        <v>137</v>
      </c>
      <c r="CJ533" s="104"/>
      <c r="CK533" s="110" t="s">
        <v>137</v>
      </c>
      <c r="CL533" s="104"/>
      <c r="CM533" s="110" t="s">
        <v>137</v>
      </c>
      <c r="CN533" s="104"/>
      <c r="CO533" s="110" t="s">
        <v>137</v>
      </c>
      <c r="CP533" s="104"/>
      <c r="CQ533" s="110" t="s">
        <v>137</v>
      </c>
      <c r="CR533" s="104"/>
      <c r="CS533" s="110" t="s">
        <v>3646</v>
      </c>
      <c r="CT533" s="104" t="s">
        <v>3647</v>
      </c>
      <c r="CU533" s="110" t="s">
        <v>137</v>
      </c>
      <c r="CV533" s="104"/>
      <c r="CW533" s="110" t="s">
        <v>137</v>
      </c>
      <c r="CX533" s="104"/>
      <c r="CY533" s="110" t="s">
        <v>137</v>
      </c>
      <c r="CZ533" s="104"/>
      <c r="DA533" s="110"/>
      <c r="DB533" s="104"/>
    </row>
    <row r="534" spans="1:106">
      <c r="A534" s="104" t="s">
        <v>881</v>
      </c>
      <c r="B534" s="104"/>
      <c r="C534" s="104"/>
      <c r="D534" s="104">
        <v>6</v>
      </c>
      <c r="E534" s="110">
        <v>0</v>
      </c>
      <c r="F534" s="110" t="s">
        <v>2690</v>
      </c>
      <c r="G534" s="110" t="s">
        <v>137</v>
      </c>
      <c r="H534" s="104"/>
      <c r="I534" s="110" t="s">
        <v>137</v>
      </c>
      <c r="J534" s="104"/>
      <c r="K534" s="110" t="s">
        <v>137</v>
      </c>
      <c r="L534" s="104"/>
      <c r="M534" s="110" t="s">
        <v>137</v>
      </c>
      <c r="N534" s="104"/>
      <c r="O534" s="110" t="s">
        <v>137</v>
      </c>
      <c r="P534" s="104"/>
      <c r="Q534" s="110" t="s">
        <v>137</v>
      </c>
      <c r="R534" s="104"/>
      <c r="S534" s="110"/>
      <c r="T534" s="104"/>
      <c r="U534" s="110"/>
      <c r="V534" s="104"/>
      <c r="W534" s="110"/>
      <c r="X534" s="104"/>
      <c r="Y534" s="110" t="s">
        <v>1034</v>
      </c>
      <c r="Z534" s="104" t="s">
        <v>499</v>
      </c>
      <c r="AA534" s="110" t="s">
        <v>137</v>
      </c>
      <c r="AB534" s="104"/>
      <c r="AC534" s="110" t="s">
        <v>137</v>
      </c>
      <c r="AD534" s="104"/>
      <c r="AE534" s="110" t="s">
        <v>137</v>
      </c>
      <c r="AF534" s="104"/>
      <c r="AG534" s="110" t="s">
        <v>137</v>
      </c>
      <c r="AH534" s="104"/>
      <c r="AI534" s="110" t="s">
        <v>995</v>
      </c>
      <c r="AJ534" s="104" t="s">
        <v>548</v>
      </c>
      <c r="AK534" s="110" t="s">
        <v>137</v>
      </c>
      <c r="AL534" s="104"/>
      <c r="AM534" s="110" t="s">
        <v>137</v>
      </c>
      <c r="AN534" s="104"/>
      <c r="AO534" s="110" t="s">
        <v>137</v>
      </c>
      <c r="AP534" s="104"/>
      <c r="AQ534" s="110" t="s">
        <v>137</v>
      </c>
      <c r="AR534" s="104"/>
      <c r="AS534" s="110" t="s">
        <v>137</v>
      </c>
      <c r="AT534" s="104"/>
      <c r="AU534" s="110" t="s">
        <v>137</v>
      </c>
      <c r="AV534" s="104"/>
      <c r="AW534" s="110" t="s">
        <v>137</v>
      </c>
      <c r="AX534" s="104"/>
      <c r="AY534" s="110" t="s">
        <v>137</v>
      </c>
      <c r="AZ534" s="104"/>
      <c r="BA534" s="110" t="s">
        <v>137</v>
      </c>
      <c r="BB534" s="104"/>
      <c r="BC534" s="110" t="s">
        <v>137</v>
      </c>
      <c r="BD534" s="104"/>
      <c r="BE534" s="110" t="s">
        <v>137</v>
      </c>
      <c r="BF534" s="104"/>
      <c r="BG534" s="110" t="s">
        <v>2942</v>
      </c>
      <c r="BH534" s="104" t="s">
        <v>605</v>
      </c>
      <c r="BI534" s="110" t="s">
        <v>137</v>
      </c>
      <c r="BJ534" s="104"/>
      <c r="BK534" s="110" t="s">
        <v>137</v>
      </c>
      <c r="BL534" s="104"/>
      <c r="BM534" s="110" t="s">
        <v>137</v>
      </c>
      <c r="BN534" s="104"/>
      <c r="BO534" s="110" t="s">
        <v>137</v>
      </c>
      <c r="BP534" s="104"/>
      <c r="BQ534" s="110" t="s">
        <v>137</v>
      </c>
      <c r="BR534" s="104"/>
      <c r="BS534" s="110" t="s">
        <v>137</v>
      </c>
      <c r="BT534" s="104"/>
      <c r="BU534" s="110" t="s">
        <v>137</v>
      </c>
      <c r="BV534" s="104"/>
      <c r="BW534" s="110" t="s">
        <v>137</v>
      </c>
      <c r="BX534" s="104"/>
      <c r="BY534" s="110" t="s">
        <v>1236</v>
      </c>
      <c r="BZ534" s="111" t="s">
        <v>1102</v>
      </c>
      <c r="CA534" s="110" t="s">
        <v>137</v>
      </c>
      <c r="CB534" s="104"/>
      <c r="CC534" s="110"/>
      <c r="CD534" s="104"/>
      <c r="CE534" s="110" t="s">
        <v>137</v>
      </c>
      <c r="CF534" s="104"/>
      <c r="CG534" s="110" t="s">
        <v>137</v>
      </c>
      <c r="CH534" s="104"/>
      <c r="CI534" s="110" t="s">
        <v>137</v>
      </c>
      <c r="CJ534" s="104"/>
      <c r="CK534" s="110" t="s">
        <v>137</v>
      </c>
      <c r="CL534" s="104"/>
      <c r="CM534" s="110" t="s">
        <v>137</v>
      </c>
      <c r="CN534" s="104"/>
      <c r="CO534" s="110" t="s">
        <v>137</v>
      </c>
      <c r="CP534" s="104"/>
      <c r="CQ534" s="110" t="s">
        <v>137</v>
      </c>
      <c r="CR534" s="104"/>
      <c r="CS534" s="110" t="s">
        <v>3646</v>
      </c>
      <c r="CT534" s="104" t="s">
        <v>3647</v>
      </c>
      <c r="CU534" s="110" t="s">
        <v>137</v>
      </c>
      <c r="CV534" s="104"/>
      <c r="CW534" s="110" t="s">
        <v>137</v>
      </c>
      <c r="CX534" s="104"/>
      <c r="CY534" s="110" t="s">
        <v>137</v>
      </c>
      <c r="CZ534" s="104"/>
      <c r="DA534" s="110"/>
      <c r="DB534" s="104"/>
    </row>
    <row r="535" spans="1:106">
      <c r="A535" s="104" t="s">
        <v>882</v>
      </c>
      <c r="B535" s="104"/>
      <c r="C535" s="104"/>
      <c r="D535" s="104">
        <v>6</v>
      </c>
      <c r="E535" s="110">
        <v>0</v>
      </c>
      <c r="F535" s="110" t="s">
        <v>2690</v>
      </c>
      <c r="G535" s="110" t="s">
        <v>137</v>
      </c>
      <c r="H535" s="104"/>
      <c r="I535" s="110" t="s">
        <v>137</v>
      </c>
      <c r="J535" s="104"/>
      <c r="K535" s="110" t="s">
        <v>137</v>
      </c>
      <c r="L535" s="104"/>
      <c r="M535" s="110" t="s">
        <v>137</v>
      </c>
      <c r="N535" s="104"/>
      <c r="O535" s="110" t="s">
        <v>137</v>
      </c>
      <c r="P535" s="104"/>
      <c r="Q535" s="110" t="s">
        <v>137</v>
      </c>
      <c r="R535" s="104"/>
      <c r="S535" s="110"/>
      <c r="T535" s="104"/>
      <c r="U535" s="110"/>
      <c r="V535" s="104"/>
      <c r="W535" s="110"/>
      <c r="X535" s="104"/>
      <c r="Y535" s="110" t="s">
        <v>1034</v>
      </c>
      <c r="Z535" s="104" t="s">
        <v>499</v>
      </c>
      <c r="AA535" s="110" t="s">
        <v>137</v>
      </c>
      <c r="AB535" s="104"/>
      <c r="AC535" s="110" t="s">
        <v>137</v>
      </c>
      <c r="AD535" s="104"/>
      <c r="AE535" s="110" t="s">
        <v>137</v>
      </c>
      <c r="AF535" s="104"/>
      <c r="AG535" s="110" t="s">
        <v>137</v>
      </c>
      <c r="AH535" s="104"/>
      <c r="AI535" s="110" t="s">
        <v>995</v>
      </c>
      <c r="AJ535" s="104" t="s">
        <v>548</v>
      </c>
      <c r="AK535" s="110" t="s">
        <v>137</v>
      </c>
      <c r="AL535" s="104"/>
      <c r="AM535" s="110" t="s">
        <v>137</v>
      </c>
      <c r="AN535" s="104"/>
      <c r="AO535" s="110" t="s">
        <v>137</v>
      </c>
      <c r="AP535" s="104"/>
      <c r="AQ535" s="110" t="s">
        <v>137</v>
      </c>
      <c r="AR535" s="104"/>
      <c r="AS535" s="110" t="s">
        <v>137</v>
      </c>
      <c r="AT535" s="104"/>
      <c r="AU535" s="110" t="s">
        <v>137</v>
      </c>
      <c r="AV535" s="104"/>
      <c r="AW535" s="110" t="s">
        <v>137</v>
      </c>
      <c r="AX535" s="104"/>
      <c r="AY535" s="110" t="s">
        <v>137</v>
      </c>
      <c r="AZ535" s="104"/>
      <c r="BA535" s="110" t="s">
        <v>137</v>
      </c>
      <c r="BB535" s="104"/>
      <c r="BC535" s="110" t="s">
        <v>137</v>
      </c>
      <c r="BD535" s="104"/>
      <c r="BE535" s="110" t="s">
        <v>137</v>
      </c>
      <c r="BF535" s="104"/>
      <c r="BG535" s="110" t="s">
        <v>2943</v>
      </c>
      <c r="BH535" s="104" t="s">
        <v>606</v>
      </c>
      <c r="BI535" s="110" t="s">
        <v>137</v>
      </c>
      <c r="BJ535" s="104"/>
      <c r="BK535" s="110" t="s">
        <v>137</v>
      </c>
      <c r="BL535" s="104"/>
      <c r="BM535" s="110" t="s">
        <v>137</v>
      </c>
      <c r="BN535" s="104"/>
      <c r="BO535" s="110" t="s">
        <v>137</v>
      </c>
      <c r="BP535" s="104"/>
      <c r="BQ535" s="110" t="s">
        <v>137</v>
      </c>
      <c r="BR535" s="104"/>
      <c r="BS535" s="110" t="s">
        <v>137</v>
      </c>
      <c r="BT535" s="104"/>
      <c r="BU535" s="110" t="s">
        <v>137</v>
      </c>
      <c r="BV535" s="104"/>
      <c r="BW535" s="110" t="s">
        <v>137</v>
      </c>
      <c r="BX535" s="104"/>
      <c r="BY535" s="110" t="s">
        <v>1236</v>
      </c>
      <c r="BZ535" s="111" t="s">
        <v>1102</v>
      </c>
      <c r="CA535" s="110" t="s">
        <v>137</v>
      </c>
      <c r="CB535" s="104"/>
      <c r="CC535" s="110"/>
      <c r="CD535" s="104"/>
      <c r="CE535" s="110" t="s">
        <v>137</v>
      </c>
      <c r="CF535" s="104"/>
      <c r="CG535" s="110" t="s">
        <v>137</v>
      </c>
      <c r="CH535" s="104"/>
      <c r="CI535" s="110" t="s">
        <v>137</v>
      </c>
      <c r="CJ535" s="104"/>
      <c r="CK535" s="110" t="s">
        <v>137</v>
      </c>
      <c r="CL535" s="104"/>
      <c r="CM535" s="110" t="s">
        <v>137</v>
      </c>
      <c r="CN535" s="104"/>
      <c r="CO535" s="110" t="s">
        <v>137</v>
      </c>
      <c r="CP535" s="104"/>
      <c r="CQ535" s="110" t="s">
        <v>137</v>
      </c>
      <c r="CR535" s="104"/>
      <c r="CS535" s="110" t="s">
        <v>3646</v>
      </c>
      <c r="CT535" s="104" t="s">
        <v>3647</v>
      </c>
      <c r="CU535" s="110" t="s">
        <v>137</v>
      </c>
      <c r="CV535" s="104"/>
      <c r="CW535" s="110" t="s">
        <v>137</v>
      </c>
      <c r="CX535" s="104"/>
      <c r="CY535" s="110" t="s">
        <v>137</v>
      </c>
      <c r="CZ535" s="104"/>
      <c r="DA535" s="110"/>
      <c r="DB535" s="104"/>
    </row>
    <row r="536" spans="1:106">
      <c r="A536" s="104" t="s">
        <v>612</v>
      </c>
      <c r="B536" s="104"/>
      <c r="C536" s="104"/>
      <c r="D536" s="104">
        <v>6</v>
      </c>
      <c r="E536" s="110">
        <v>0</v>
      </c>
      <c r="F536" s="110" t="s">
        <v>2690</v>
      </c>
      <c r="G536" s="110" t="s">
        <v>137</v>
      </c>
      <c r="H536" s="104"/>
      <c r="I536" s="110" t="s">
        <v>137</v>
      </c>
      <c r="J536" s="104"/>
      <c r="K536" s="110" t="s">
        <v>137</v>
      </c>
      <c r="L536" s="104"/>
      <c r="M536" s="110" t="s">
        <v>137</v>
      </c>
      <c r="N536" s="104"/>
      <c r="O536" s="110" t="s">
        <v>137</v>
      </c>
      <c r="P536" s="104"/>
      <c r="Q536" s="110" t="s">
        <v>137</v>
      </c>
      <c r="R536" s="104"/>
      <c r="S536" s="110"/>
      <c r="T536" s="104"/>
      <c r="U536" s="110"/>
      <c r="V536" s="104"/>
      <c r="W536" s="110"/>
      <c r="X536" s="104"/>
      <c r="Y536" s="110" t="s">
        <v>1225</v>
      </c>
      <c r="Z536" s="104" t="s">
        <v>498</v>
      </c>
      <c r="AA536" s="110" t="s">
        <v>652</v>
      </c>
      <c r="AB536" s="104" t="s">
        <v>551</v>
      </c>
      <c r="AC536" s="110" t="s">
        <v>137</v>
      </c>
      <c r="AD536" s="104"/>
      <c r="AE536" s="110" t="s">
        <v>137</v>
      </c>
      <c r="AF536" s="104"/>
      <c r="AG536" s="110" t="s">
        <v>137</v>
      </c>
      <c r="AH536" s="104"/>
      <c r="AI536" s="110" t="s">
        <v>137</v>
      </c>
      <c r="AJ536" s="104"/>
      <c r="AK536" s="110" t="s">
        <v>137</v>
      </c>
      <c r="AL536" s="104"/>
      <c r="AM536" s="110" t="s">
        <v>137</v>
      </c>
      <c r="AN536" s="104"/>
      <c r="AO536" s="110" t="s">
        <v>137</v>
      </c>
      <c r="AP536" s="104"/>
      <c r="AQ536" s="110" t="s">
        <v>137</v>
      </c>
      <c r="AR536" s="104"/>
      <c r="AS536" s="110" t="s">
        <v>137</v>
      </c>
      <c r="AT536" s="104"/>
      <c r="AU536" s="110" t="s">
        <v>137</v>
      </c>
      <c r="AV536" s="104"/>
      <c r="AW536" s="110" t="s">
        <v>137</v>
      </c>
      <c r="AX536" s="104"/>
      <c r="AY536" s="110" t="s">
        <v>137</v>
      </c>
      <c r="AZ536" s="104"/>
      <c r="BA536" s="110" t="s">
        <v>137</v>
      </c>
      <c r="BB536" s="104"/>
      <c r="BC536" s="110" t="s">
        <v>137</v>
      </c>
      <c r="BD536" s="104"/>
      <c r="BE536" s="110" t="s">
        <v>137</v>
      </c>
      <c r="BF536" s="104"/>
      <c r="BG536" s="110" t="s">
        <v>2939</v>
      </c>
      <c r="BH536" s="104" t="s">
        <v>602</v>
      </c>
      <c r="BI536" s="110" t="s">
        <v>137</v>
      </c>
      <c r="BJ536" s="104"/>
      <c r="BK536" s="110" t="s">
        <v>137</v>
      </c>
      <c r="BL536" s="104"/>
      <c r="BM536" s="110" t="s">
        <v>137</v>
      </c>
      <c r="BN536" s="104"/>
      <c r="BO536" s="110" t="s">
        <v>137</v>
      </c>
      <c r="BP536" s="104"/>
      <c r="BQ536" s="110" t="s">
        <v>137</v>
      </c>
      <c r="BR536" s="104"/>
      <c r="BS536" s="110" t="s">
        <v>137</v>
      </c>
      <c r="BT536" s="104"/>
      <c r="BU536" s="110" t="s">
        <v>137</v>
      </c>
      <c r="BV536" s="104"/>
      <c r="BW536" s="110" t="s">
        <v>137</v>
      </c>
      <c r="BX536" s="104"/>
      <c r="BY536" s="110" t="s">
        <v>1237</v>
      </c>
      <c r="BZ536" s="111" t="s">
        <v>1100</v>
      </c>
      <c r="CA536" s="110" t="s">
        <v>137</v>
      </c>
      <c r="CB536" s="104"/>
      <c r="CC536" s="110"/>
      <c r="CD536" s="104"/>
      <c r="CE536" s="110" t="s">
        <v>137</v>
      </c>
      <c r="CF536" s="104"/>
      <c r="CG536" s="110" t="s">
        <v>137</v>
      </c>
      <c r="CH536" s="104"/>
      <c r="CI536" s="110" t="s">
        <v>137</v>
      </c>
      <c r="CJ536" s="104"/>
      <c r="CK536" s="110" t="s">
        <v>137</v>
      </c>
      <c r="CL536" s="104"/>
      <c r="CM536" s="110" t="s">
        <v>137</v>
      </c>
      <c r="CN536" s="104"/>
      <c r="CO536" s="110" t="s">
        <v>137</v>
      </c>
      <c r="CP536" s="104"/>
      <c r="CQ536" s="110" t="s">
        <v>137</v>
      </c>
      <c r="CR536" s="104"/>
      <c r="CS536" s="110" t="s">
        <v>137</v>
      </c>
      <c r="CT536" s="104"/>
      <c r="CU536" s="110" t="s">
        <v>137</v>
      </c>
      <c r="CV536" s="104"/>
      <c r="CW536" s="110" t="s">
        <v>137</v>
      </c>
      <c r="CX536" s="104"/>
      <c r="CY536" s="110" t="s">
        <v>137</v>
      </c>
      <c r="CZ536" s="104"/>
      <c r="DA536" s="110"/>
      <c r="DB536" s="104"/>
    </row>
    <row r="537" spans="1:106">
      <c r="A537" s="104" t="s">
        <v>883</v>
      </c>
      <c r="B537" s="104"/>
      <c r="C537" s="104"/>
      <c r="D537" s="104">
        <v>6</v>
      </c>
      <c r="E537" s="110">
        <v>0</v>
      </c>
      <c r="F537" s="110" t="s">
        <v>2690</v>
      </c>
      <c r="G537" s="110" t="s">
        <v>137</v>
      </c>
      <c r="H537" s="104"/>
      <c r="I537" s="110" t="s">
        <v>137</v>
      </c>
      <c r="J537" s="104"/>
      <c r="K537" s="110" t="s">
        <v>137</v>
      </c>
      <c r="L537" s="104"/>
      <c r="M537" s="110" t="s">
        <v>137</v>
      </c>
      <c r="N537" s="104"/>
      <c r="O537" s="110" t="s">
        <v>137</v>
      </c>
      <c r="P537" s="104"/>
      <c r="Q537" s="110" t="s">
        <v>137</v>
      </c>
      <c r="R537" s="104"/>
      <c r="S537" s="110"/>
      <c r="T537" s="104"/>
      <c r="U537" s="110"/>
      <c r="V537" s="104"/>
      <c r="W537" s="110"/>
      <c r="X537" s="104"/>
      <c r="Y537" s="110" t="s">
        <v>1225</v>
      </c>
      <c r="Z537" s="104" t="s">
        <v>498</v>
      </c>
      <c r="AA537" s="110" t="s">
        <v>652</v>
      </c>
      <c r="AB537" s="104" t="s">
        <v>551</v>
      </c>
      <c r="AC537" s="110" t="s">
        <v>137</v>
      </c>
      <c r="AD537" s="104"/>
      <c r="AE537" s="110" t="s">
        <v>137</v>
      </c>
      <c r="AF537" s="104"/>
      <c r="AG537" s="110" t="s">
        <v>137</v>
      </c>
      <c r="AH537" s="104"/>
      <c r="AI537" s="110" t="s">
        <v>137</v>
      </c>
      <c r="AJ537" s="104"/>
      <c r="AK537" s="110" t="s">
        <v>137</v>
      </c>
      <c r="AL537" s="104"/>
      <c r="AM537" s="110" t="s">
        <v>137</v>
      </c>
      <c r="AN537" s="104"/>
      <c r="AO537" s="110" t="s">
        <v>137</v>
      </c>
      <c r="AP537" s="104"/>
      <c r="AQ537" s="110" t="s">
        <v>137</v>
      </c>
      <c r="AR537" s="104"/>
      <c r="AS537" s="110" t="s">
        <v>137</v>
      </c>
      <c r="AT537" s="104"/>
      <c r="AU537" s="110" t="s">
        <v>137</v>
      </c>
      <c r="AV537" s="104"/>
      <c r="AW537" s="110" t="s">
        <v>137</v>
      </c>
      <c r="AX537" s="104"/>
      <c r="AY537" s="110" t="s">
        <v>137</v>
      </c>
      <c r="AZ537" s="104"/>
      <c r="BA537" s="110" t="s">
        <v>137</v>
      </c>
      <c r="BB537" s="104"/>
      <c r="BC537" s="110" t="s">
        <v>137</v>
      </c>
      <c r="BD537" s="104"/>
      <c r="BE537" s="110" t="s">
        <v>137</v>
      </c>
      <c r="BF537" s="104"/>
      <c r="BG537" s="110" t="s">
        <v>2939</v>
      </c>
      <c r="BH537" s="104" t="s">
        <v>602</v>
      </c>
      <c r="BI537" s="110" t="s">
        <v>137</v>
      </c>
      <c r="BJ537" s="104"/>
      <c r="BK537" s="110" t="s">
        <v>137</v>
      </c>
      <c r="BL537" s="104"/>
      <c r="BM537" s="110" t="s">
        <v>137</v>
      </c>
      <c r="BN537" s="104"/>
      <c r="BO537" s="110" t="s">
        <v>137</v>
      </c>
      <c r="BP537" s="104"/>
      <c r="BQ537" s="110" t="s">
        <v>137</v>
      </c>
      <c r="BR537" s="104"/>
      <c r="BS537" s="110" t="s">
        <v>137</v>
      </c>
      <c r="BT537" s="104"/>
      <c r="BU537" s="110" t="s">
        <v>137</v>
      </c>
      <c r="BV537" s="104"/>
      <c r="BW537" s="110" t="s">
        <v>137</v>
      </c>
      <c r="BX537" s="104"/>
      <c r="BY537" s="110" t="s">
        <v>1239</v>
      </c>
      <c r="BZ537" s="111" t="s">
        <v>1103</v>
      </c>
      <c r="CA537" s="110" t="s">
        <v>137</v>
      </c>
      <c r="CB537" s="104"/>
      <c r="CC537" s="110"/>
      <c r="CD537" s="104"/>
      <c r="CE537" s="110" t="s">
        <v>137</v>
      </c>
      <c r="CF537" s="104"/>
      <c r="CG537" s="110" t="s">
        <v>137</v>
      </c>
      <c r="CH537" s="104"/>
      <c r="CI537" s="110" t="s">
        <v>137</v>
      </c>
      <c r="CJ537" s="104"/>
      <c r="CK537" s="110" t="s">
        <v>137</v>
      </c>
      <c r="CL537" s="104"/>
      <c r="CM537" s="110" t="s">
        <v>137</v>
      </c>
      <c r="CN537" s="104"/>
      <c r="CO537" s="110" t="s">
        <v>137</v>
      </c>
      <c r="CP537" s="104"/>
      <c r="CQ537" s="110" t="s">
        <v>137</v>
      </c>
      <c r="CR537" s="104"/>
      <c r="CS537" s="110" t="s">
        <v>137</v>
      </c>
      <c r="CT537" s="104"/>
      <c r="CU537" s="110" t="s">
        <v>137</v>
      </c>
      <c r="CV537" s="104"/>
      <c r="CW537" s="110" t="s">
        <v>137</v>
      </c>
      <c r="CX537" s="104"/>
      <c r="CY537" s="110" t="s">
        <v>137</v>
      </c>
      <c r="CZ537" s="104"/>
      <c r="DA537" s="110"/>
      <c r="DB537" s="104"/>
    </row>
    <row r="538" spans="1:106">
      <c r="A538" s="104" t="s">
        <v>884</v>
      </c>
      <c r="B538" s="104"/>
      <c r="C538" s="104"/>
      <c r="D538" s="104">
        <v>6</v>
      </c>
      <c r="E538" s="110">
        <v>0</v>
      </c>
      <c r="F538" s="110" t="s">
        <v>2690</v>
      </c>
      <c r="G538" s="110" t="s">
        <v>137</v>
      </c>
      <c r="H538" s="104"/>
      <c r="I538" s="110" t="s">
        <v>137</v>
      </c>
      <c r="J538" s="104"/>
      <c r="K538" s="110" t="s">
        <v>137</v>
      </c>
      <c r="L538" s="104"/>
      <c r="M538" s="110" t="s">
        <v>137</v>
      </c>
      <c r="N538" s="104"/>
      <c r="O538" s="110" t="s">
        <v>137</v>
      </c>
      <c r="P538" s="104"/>
      <c r="Q538" s="110" t="s">
        <v>137</v>
      </c>
      <c r="R538" s="104"/>
      <c r="S538" s="110"/>
      <c r="T538" s="104"/>
      <c r="U538" s="110"/>
      <c r="V538" s="104"/>
      <c r="W538" s="110"/>
      <c r="X538" s="104"/>
      <c r="Y538" s="110" t="s">
        <v>1225</v>
      </c>
      <c r="Z538" s="104" t="s">
        <v>498</v>
      </c>
      <c r="AA538" s="110" t="s">
        <v>652</v>
      </c>
      <c r="AB538" s="104" t="s">
        <v>551</v>
      </c>
      <c r="AC538" s="110" t="s">
        <v>137</v>
      </c>
      <c r="AD538" s="104"/>
      <c r="AE538" s="110" t="s">
        <v>137</v>
      </c>
      <c r="AF538" s="104"/>
      <c r="AG538" s="110" t="s">
        <v>137</v>
      </c>
      <c r="AH538" s="104"/>
      <c r="AI538" s="110" t="s">
        <v>137</v>
      </c>
      <c r="AJ538" s="104"/>
      <c r="AK538" s="110" t="s">
        <v>137</v>
      </c>
      <c r="AL538" s="104"/>
      <c r="AM538" s="110" t="s">
        <v>137</v>
      </c>
      <c r="AN538" s="104"/>
      <c r="AO538" s="110" t="s">
        <v>137</v>
      </c>
      <c r="AP538" s="104"/>
      <c r="AQ538" s="110" t="s">
        <v>137</v>
      </c>
      <c r="AR538" s="104"/>
      <c r="AS538" s="110" t="s">
        <v>137</v>
      </c>
      <c r="AT538" s="104"/>
      <c r="AU538" s="110" t="s">
        <v>137</v>
      </c>
      <c r="AV538" s="104"/>
      <c r="AW538" s="110" t="s">
        <v>137</v>
      </c>
      <c r="AX538" s="104"/>
      <c r="AY538" s="110" t="s">
        <v>137</v>
      </c>
      <c r="AZ538" s="104"/>
      <c r="BA538" s="110" t="s">
        <v>137</v>
      </c>
      <c r="BB538" s="104"/>
      <c r="BC538" s="110" t="s">
        <v>137</v>
      </c>
      <c r="BD538" s="104"/>
      <c r="BE538" s="110" t="s">
        <v>137</v>
      </c>
      <c r="BF538" s="104"/>
      <c r="BG538" s="110" t="s">
        <v>2939</v>
      </c>
      <c r="BH538" s="104" t="s">
        <v>602</v>
      </c>
      <c r="BI538" s="110" t="s">
        <v>137</v>
      </c>
      <c r="BJ538" s="104"/>
      <c r="BK538" s="110" t="s">
        <v>137</v>
      </c>
      <c r="BL538" s="104"/>
      <c r="BM538" s="110" t="s">
        <v>137</v>
      </c>
      <c r="BN538" s="104"/>
      <c r="BO538" s="110" t="s">
        <v>137</v>
      </c>
      <c r="BP538" s="104"/>
      <c r="BQ538" s="110" t="s">
        <v>137</v>
      </c>
      <c r="BR538" s="104"/>
      <c r="BS538" s="110" t="s">
        <v>137</v>
      </c>
      <c r="BT538" s="104"/>
      <c r="BU538" s="110" t="s">
        <v>137</v>
      </c>
      <c r="BV538" s="104"/>
      <c r="BW538" s="110" t="s">
        <v>137</v>
      </c>
      <c r="BX538" s="104"/>
      <c r="BY538" s="110" t="s">
        <v>1240</v>
      </c>
      <c r="BZ538" s="111" t="s">
        <v>1104</v>
      </c>
      <c r="CA538" s="110" t="s">
        <v>137</v>
      </c>
      <c r="CB538" s="104"/>
      <c r="CC538" s="110"/>
      <c r="CD538" s="104"/>
      <c r="CE538" s="110" t="s">
        <v>137</v>
      </c>
      <c r="CF538" s="104"/>
      <c r="CG538" s="110" t="s">
        <v>137</v>
      </c>
      <c r="CH538" s="104"/>
      <c r="CI538" s="110" t="s">
        <v>137</v>
      </c>
      <c r="CJ538" s="104"/>
      <c r="CK538" s="110" t="s">
        <v>137</v>
      </c>
      <c r="CL538" s="104"/>
      <c r="CM538" s="110" t="s">
        <v>137</v>
      </c>
      <c r="CN538" s="104"/>
      <c r="CO538" s="110" t="s">
        <v>137</v>
      </c>
      <c r="CP538" s="104"/>
      <c r="CQ538" s="110" t="s">
        <v>137</v>
      </c>
      <c r="CR538" s="104"/>
      <c r="CS538" s="110" t="s">
        <v>137</v>
      </c>
      <c r="CT538" s="104"/>
      <c r="CU538" s="110" t="s">
        <v>137</v>
      </c>
      <c r="CV538" s="104"/>
      <c r="CW538" s="110" t="s">
        <v>137</v>
      </c>
      <c r="CX538" s="104"/>
      <c r="CY538" s="110" t="s">
        <v>137</v>
      </c>
      <c r="CZ538" s="104"/>
      <c r="DA538" s="110"/>
      <c r="DB538" s="104"/>
    </row>
    <row r="539" spans="1:106">
      <c r="A539" s="104" t="s">
        <v>613</v>
      </c>
      <c r="B539" s="104"/>
      <c r="C539" s="104"/>
      <c r="D539" s="104">
        <v>6</v>
      </c>
      <c r="E539" s="110">
        <v>0</v>
      </c>
      <c r="F539" s="110" t="s">
        <v>2690</v>
      </c>
      <c r="G539" s="110" t="s">
        <v>137</v>
      </c>
      <c r="H539" s="104"/>
      <c r="I539" s="110" t="s">
        <v>137</v>
      </c>
      <c r="J539" s="104"/>
      <c r="K539" s="110" t="s">
        <v>137</v>
      </c>
      <c r="L539" s="104"/>
      <c r="M539" s="110" t="s">
        <v>137</v>
      </c>
      <c r="N539" s="104"/>
      <c r="O539" s="110" t="s">
        <v>137</v>
      </c>
      <c r="P539" s="104"/>
      <c r="Q539" s="110" t="s">
        <v>137</v>
      </c>
      <c r="R539" s="104"/>
      <c r="S539" s="110"/>
      <c r="T539" s="104"/>
      <c r="U539" s="110"/>
      <c r="V539" s="104"/>
      <c r="W539" s="110"/>
      <c r="X539" s="104"/>
      <c r="Y539" s="110" t="s">
        <v>1225</v>
      </c>
      <c r="Z539" s="104" t="s">
        <v>498</v>
      </c>
      <c r="AA539" s="110" t="s">
        <v>652</v>
      </c>
      <c r="AB539" s="104" t="s">
        <v>551</v>
      </c>
      <c r="AC539" s="110" t="s">
        <v>137</v>
      </c>
      <c r="AD539" s="104"/>
      <c r="AE539" s="110" t="s">
        <v>137</v>
      </c>
      <c r="AF539" s="104"/>
      <c r="AG539" s="110" t="s">
        <v>137</v>
      </c>
      <c r="AH539" s="104"/>
      <c r="AI539" s="110" t="s">
        <v>137</v>
      </c>
      <c r="AJ539" s="104"/>
      <c r="AK539" s="110" t="s">
        <v>137</v>
      </c>
      <c r="AL539" s="104"/>
      <c r="AM539" s="110" t="s">
        <v>137</v>
      </c>
      <c r="AN539" s="104"/>
      <c r="AO539" s="110" t="s">
        <v>137</v>
      </c>
      <c r="AP539" s="104"/>
      <c r="AQ539" s="110" t="s">
        <v>137</v>
      </c>
      <c r="AR539" s="104"/>
      <c r="AS539" s="110" t="s">
        <v>137</v>
      </c>
      <c r="AT539" s="104"/>
      <c r="AU539" s="110" t="s">
        <v>137</v>
      </c>
      <c r="AV539" s="104"/>
      <c r="AW539" s="110" t="s">
        <v>137</v>
      </c>
      <c r="AX539" s="104"/>
      <c r="AY539" s="110" t="s">
        <v>137</v>
      </c>
      <c r="AZ539" s="104"/>
      <c r="BA539" s="110" t="s">
        <v>137</v>
      </c>
      <c r="BB539" s="104"/>
      <c r="BC539" s="110" t="s">
        <v>137</v>
      </c>
      <c r="BD539" s="104"/>
      <c r="BE539" s="110" t="s">
        <v>137</v>
      </c>
      <c r="BF539" s="104"/>
      <c r="BG539" s="110" t="s">
        <v>2940</v>
      </c>
      <c r="BH539" s="104" t="s">
        <v>603</v>
      </c>
      <c r="BI539" s="110" t="s">
        <v>137</v>
      </c>
      <c r="BJ539" s="104"/>
      <c r="BK539" s="110" t="s">
        <v>137</v>
      </c>
      <c r="BL539" s="104"/>
      <c r="BM539" s="110" t="s">
        <v>137</v>
      </c>
      <c r="BN539" s="104"/>
      <c r="BO539" s="110" t="s">
        <v>137</v>
      </c>
      <c r="BP539" s="104"/>
      <c r="BQ539" s="110" t="s">
        <v>137</v>
      </c>
      <c r="BR539" s="104"/>
      <c r="BS539" s="110" t="s">
        <v>137</v>
      </c>
      <c r="BT539" s="104"/>
      <c r="BU539" s="110" t="s">
        <v>137</v>
      </c>
      <c r="BV539" s="104"/>
      <c r="BW539" s="110" t="s">
        <v>137</v>
      </c>
      <c r="BX539" s="104"/>
      <c r="BY539" s="110" t="s">
        <v>1237</v>
      </c>
      <c r="BZ539" s="111" t="s">
        <v>1100</v>
      </c>
      <c r="CA539" s="110" t="s">
        <v>137</v>
      </c>
      <c r="CB539" s="104"/>
      <c r="CC539" s="110"/>
      <c r="CD539" s="104"/>
      <c r="CE539" s="110" t="s">
        <v>137</v>
      </c>
      <c r="CF539" s="104"/>
      <c r="CG539" s="110" t="s">
        <v>137</v>
      </c>
      <c r="CH539" s="104"/>
      <c r="CI539" s="110" t="s">
        <v>137</v>
      </c>
      <c r="CJ539" s="104"/>
      <c r="CK539" s="110" t="s">
        <v>137</v>
      </c>
      <c r="CL539" s="104"/>
      <c r="CM539" s="110" t="s">
        <v>137</v>
      </c>
      <c r="CN539" s="104"/>
      <c r="CO539" s="110" t="s">
        <v>137</v>
      </c>
      <c r="CP539" s="104"/>
      <c r="CQ539" s="110" t="s">
        <v>137</v>
      </c>
      <c r="CR539" s="104"/>
      <c r="CS539" s="110" t="s">
        <v>137</v>
      </c>
      <c r="CT539" s="104"/>
      <c r="CU539" s="110" t="s">
        <v>137</v>
      </c>
      <c r="CV539" s="104"/>
      <c r="CW539" s="110" t="s">
        <v>137</v>
      </c>
      <c r="CX539" s="104"/>
      <c r="CY539" s="110" t="s">
        <v>137</v>
      </c>
      <c r="CZ539" s="104"/>
      <c r="DA539" s="110"/>
      <c r="DB539" s="104"/>
    </row>
    <row r="540" spans="1:106">
      <c r="A540" s="104" t="s">
        <v>885</v>
      </c>
      <c r="B540" s="104"/>
      <c r="C540" s="104"/>
      <c r="D540" s="104">
        <v>6</v>
      </c>
      <c r="E540" s="110">
        <v>0</v>
      </c>
      <c r="F540" s="110" t="s">
        <v>2690</v>
      </c>
      <c r="G540" s="110" t="s">
        <v>137</v>
      </c>
      <c r="H540" s="104"/>
      <c r="I540" s="110" t="s">
        <v>137</v>
      </c>
      <c r="J540" s="104"/>
      <c r="K540" s="110" t="s">
        <v>137</v>
      </c>
      <c r="L540" s="104"/>
      <c r="M540" s="110" t="s">
        <v>137</v>
      </c>
      <c r="N540" s="104"/>
      <c r="O540" s="110" t="s">
        <v>137</v>
      </c>
      <c r="P540" s="104"/>
      <c r="Q540" s="110" t="s">
        <v>137</v>
      </c>
      <c r="R540" s="104"/>
      <c r="S540" s="110"/>
      <c r="T540" s="104"/>
      <c r="U540" s="110"/>
      <c r="V540" s="104"/>
      <c r="W540" s="110"/>
      <c r="X540" s="104"/>
      <c r="Y540" s="110" t="s">
        <v>1225</v>
      </c>
      <c r="Z540" s="104" t="s">
        <v>498</v>
      </c>
      <c r="AA540" s="110" t="s">
        <v>652</v>
      </c>
      <c r="AB540" s="104" t="s">
        <v>551</v>
      </c>
      <c r="AC540" s="110" t="s">
        <v>137</v>
      </c>
      <c r="AD540" s="104"/>
      <c r="AE540" s="110" t="s">
        <v>137</v>
      </c>
      <c r="AF540" s="104"/>
      <c r="AG540" s="110" t="s">
        <v>137</v>
      </c>
      <c r="AH540" s="104"/>
      <c r="AI540" s="110" t="s">
        <v>137</v>
      </c>
      <c r="AJ540" s="104"/>
      <c r="AK540" s="110" t="s">
        <v>137</v>
      </c>
      <c r="AL540" s="104"/>
      <c r="AM540" s="110" t="s">
        <v>137</v>
      </c>
      <c r="AN540" s="104"/>
      <c r="AO540" s="110" t="s">
        <v>137</v>
      </c>
      <c r="AP540" s="104"/>
      <c r="AQ540" s="110" t="s">
        <v>137</v>
      </c>
      <c r="AR540" s="104"/>
      <c r="AS540" s="110" t="s">
        <v>137</v>
      </c>
      <c r="AT540" s="104"/>
      <c r="AU540" s="110" t="s">
        <v>137</v>
      </c>
      <c r="AV540" s="104"/>
      <c r="AW540" s="110" t="s">
        <v>137</v>
      </c>
      <c r="AX540" s="104"/>
      <c r="AY540" s="110" t="s">
        <v>137</v>
      </c>
      <c r="AZ540" s="104"/>
      <c r="BA540" s="110" t="s">
        <v>137</v>
      </c>
      <c r="BB540" s="104"/>
      <c r="BC540" s="110" t="s">
        <v>137</v>
      </c>
      <c r="BD540" s="104"/>
      <c r="BE540" s="110" t="s">
        <v>137</v>
      </c>
      <c r="BF540" s="104"/>
      <c r="BG540" s="110" t="s">
        <v>2940</v>
      </c>
      <c r="BH540" s="104" t="s">
        <v>603</v>
      </c>
      <c r="BI540" s="110" t="s">
        <v>137</v>
      </c>
      <c r="BJ540" s="104"/>
      <c r="BK540" s="110" t="s">
        <v>137</v>
      </c>
      <c r="BL540" s="104"/>
      <c r="BM540" s="110" t="s">
        <v>137</v>
      </c>
      <c r="BN540" s="104"/>
      <c r="BO540" s="110" t="s">
        <v>137</v>
      </c>
      <c r="BP540" s="104"/>
      <c r="BQ540" s="110" t="s">
        <v>137</v>
      </c>
      <c r="BR540" s="104"/>
      <c r="BS540" s="110" t="s">
        <v>137</v>
      </c>
      <c r="BT540" s="104"/>
      <c r="BU540" s="110" t="s">
        <v>137</v>
      </c>
      <c r="BV540" s="104"/>
      <c r="BW540" s="110" t="s">
        <v>137</v>
      </c>
      <c r="BX540" s="104"/>
      <c r="BY540" s="110" t="s">
        <v>1239</v>
      </c>
      <c r="BZ540" s="111" t="s">
        <v>1103</v>
      </c>
      <c r="CA540" s="110" t="s">
        <v>137</v>
      </c>
      <c r="CB540" s="104"/>
      <c r="CC540" s="110"/>
      <c r="CD540" s="104"/>
      <c r="CE540" s="110" t="s">
        <v>137</v>
      </c>
      <c r="CF540" s="104"/>
      <c r="CG540" s="110" t="s">
        <v>137</v>
      </c>
      <c r="CH540" s="104"/>
      <c r="CI540" s="110" t="s">
        <v>137</v>
      </c>
      <c r="CJ540" s="104"/>
      <c r="CK540" s="110" t="s">
        <v>137</v>
      </c>
      <c r="CL540" s="104"/>
      <c r="CM540" s="110" t="s">
        <v>137</v>
      </c>
      <c r="CN540" s="104"/>
      <c r="CO540" s="110" t="s">
        <v>137</v>
      </c>
      <c r="CP540" s="104"/>
      <c r="CQ540" s="110" t="s">
        <v>137</v>
      </c>
      <c r="CR540" s="104"/>
      <c r="CS540" s="110" t="s">
        <v>137</v>
      </c>
      <c r="CT540" s="104"/>
      <c r="CU540" s="110" t="s">
        <v>137</v>
      </c>
      <c r="CV540" s="104"/>
      <c r="CW540" s="110" t="s">
        <v>137</v>
      </c>
      <c r="CX540" s="104"/>
      <c r="CY540" s="110" t="s">
        <v>137</v>
      </c>
      <c r="CZ540" s="104"/>
      <c r="DA540" s="110"/>
      <c r="DB540" s="104"/>
    </row>
    <row r="541" spans="1:106">
      <c r="A541" s="104" t="s">
        <v>886</v>
      </c>
      <c r="B541" s="104"/>
      <c r="C541" s="104"/>
      <c r="D541" s="104">
        <v>6</v>
      </c>
      <c r="E541" s="110">
        <v>0</v>
      </c>
      <c r="F541" s="110" t="s">
        <v>2690</v>
      </c>
      <c r="G541" s="110" t="s">
        <v>137</v>
      </c>
      <c r="H541" s="104"/>
      <c r="I541" s="110" t="s">
        <v>137</v>
      </c>
      <c r="J541" s="104"/>
      <c r="K541" s="110" t="s">
        <v>137</v>
      </c>
      <c r="L541" s="104"/>
      <c r="M541" s="110" t="s">
        <v>137</v>
      </c>
      <c r="N541" s="104"/>
      <c r="O541" s="110" t="s">
        <v>137</v>
      </c>
      <c r="P541" s="104"/>
      <c r="Q541" s="110" t="s">
        <v>137</v>
      </c>
      <c r="R541" s="104"/>
      <c r="S541" s="110"/>
      <c r="T541" s="104"/>
      <c r="U541" s="110"/>
      <c r="V541" s="104"/>
      <c r="W541" s="110"/>
      <c r="X541" s="104"/>
      <c r="Y541" s="110" t="s">
        <v>1225</v>
      </c>
      <c r="Z541" s="104" t="s">
        <v>498</v>
      </c>
      <c r="AA541" s="110" t="s">
        <v>652</v>
      </c>
      <c r="AB541" s="104" t="s">
        <v>551</v>
      </c>
      <c r="AC541" s="110" t="s">
        <v>137</v>
      </c>
      <c r="AD541" s="104"/>
      <c r="AE541" s="110" t="s">
        <v>137</v>
      </c>
      <c r="AF541" s="104"/>
      <c r="AG541" s="110" t="s">
        <v>137</v>
      </c>
      <c r="AH541" s="104"/>
      <c r="AI541" s="110" t="s">
        <v>137</v>
      </c>
      <c r="AJ541" s="104"/>
      <c r="AK541" s="110" t="s">
        <v>137</v>
      </c>
      <c r="AL541" s="104"/>
      <c r="AM541" s="110" t="s">
        <v>137</v>
      </c>
      <c r="AN541" s="104"/>
      <c r="AO541" s="110" t="s">
        <v>137</v>
      </c>
      <c r="AP541" s="104"/>
      <c r="AQ541" s="110" t="s">
        <v>137</v>
      </c>
      <c r="AR541" s="104"/>
      <c r="AS541" s="110" t="s">
        <v>137</v>
      </c>
      <c r="AT541" s="104"/>
      <c r="AU541" s="110" t="s">
        <v>137</v>
      </c>
      <c r="AV541" s="104"/>
      <c r="AW541" s="110" t="s">
        <v>137</v>
      </c>
      <c r="AX541" s="104"/>
      <c r="AY541" s="110" t="s">
        <v>137</v>
      </c>
      <c r="AZ541" s="104"/>
      <c r="BA541" s="110" t="s">
        <v>137</v>
      </c>
      <c r="BB541" s="104"/>
      <c r="BC541" s="110" t="s">
        <v>137</v>
      </c>
      <c r="BD541" s="104"/>
      <c r="BE541" s="110" t="s">
        <v>137</v>
      </c>
      <c r="BF541" s="104"/>
      <c r="BG541" s="110" t="s">
        <v>2940</v>
      </c>
      <c r="BH541" s="104" t="s">
        <v>603</v>
      </c>
      <c r="BI541" s="110" t="s">
        <v>137</v>
      </c>
      <c r="BJ541" s="104"/>
      <c r="BK541" s="110" t="s">
        <v>137</v>
      </c>
      <c r="BL541" s="104"/>
      <c r="BM541" s="110" t="s">
        <v>137</v>
      </c>
      <c r="BN541" s="104"/>
      <c r="BO541" s="110" t="s">
        <v>137</v>
      </c>
      <c r="BP541" s="104"/>
      <c r="BQ541" s="110" t="s">
        <v>137</v>
      </c>
      <c r="BR541" s="104"/>
      <c r="BS541" s="110" t="s">
        <v>137</v>
      </c>
      <c r="BT541" s="104"/>
      <c r="BU541" s="110" t="s">
        <v>137</v>
      </c>
      <c r="BV541" s="104"/>
      <c r="BW541" s="110" t="s">
        <v>137</v>
      </c>
      <c r="BX541" s="104"/>
      <c r="BY541" s="110" t="s">
        <v>1240</v>
      </c>
      <c r="BZ541" s="111" t="s">
        <v>1104</v>
      </c>
      <c r="CA541" s="110" t="s">
        <v>137</v>
      </c>
      <c r="CB541" s="104"/>
      <c r="CC541" s="110"/>
      <c r="CD541" s="104"/>
      <c r="CE541" s="110" t="s">
        <v>137</v>
      </c>
      <c r="CF541" s="104"/>
      <c r="CG541" s="110" t="s">
        <v>137</v>
      </c>
      <c r="CH541" s="104"/>
      <c r="CI541" s="110" t="s">
        <v>137</v>
      </c>
      <c r="CJ541" s="104"/>
      <c r="CK541" s="110" t="s">
        <v>137</v>
      </c>
      <c r="CL541" s="104"/>
      <c r="CM541" s="110" t="s">
        <v>137</v>
      </c>
      <c r="CN541" s="104"/>
      <c r="CO541" s="110" t="s">
        <v>137</v>
      </c>
      <c r="CP541" s="104"/>
      <c r="CQ541" s="110" t="s">
        <v>137</v>
      </c>
      <c r="CR541" s="104"/>
      <c r="CS541" s="110" t="s">
        <v>137</v>
      </c>
      <c r="CT541" s="104"/>
      <c r="CU541" s="110" t="s">
        <v>137</v>
      </c>
      <c r="CV541" s="104"/>
      <c r="CW541" s="110" t="s">
        <v>137</v>
      </c>
      <c r="CX541" s="104"/>
      <c r="CY541" s="110" t="s">
        <v>137</v>
      </c>
      <c r="CZ541" s="104"/>
      <c r="DA541" s="110"/>
      <c r="DB541" s="104"/>
    </row>
    <row r="542" spans="1:106">
      <c r="A542" s="104" t="s">
        <v>614</v>
      </c>
      <c r="B542" s="104"/>
      <c r="C542" s="104"/>
      <c r="D542" s="104">
        <v>6</v>
      </c>
      <c r="E542" s="110">
        <v>0</v>
      </c>
      <c r="F542" s="110" t="s">
        <v>2690</v>
      </c>
      <c r="G542" s="110" t="s">
        <v>137</v>
      </c>
      <c r="H542" s="104"/>
      <c r="I542" s="110" t="s">
        <v>137</v>
      </c>
      <c r="J542" s="104"/>
      <c r="K542" s="110" t="s">
        <v>137</v>
      </c>
      <c r="L542" s="104"/>
      <c r="M542" s="110" t="s">
        <v>137</v>
      </c>
      <c r="N542" s="104"/>
      <c r="O542" s="110" t="s">
        <v>137</v>
      </c>
      <c r="P542" s="104"/>
      <c r="Q542" s="110" t="s">
        <v>137</v>
      </c>
      <c r="R542" s="104"/>
      <c r="S542" s="110"/>
      <c r="T542" s="104"/>
      <c r="U542" s="110"/>
      <c r="V542" s="104"/>
      <c r="W542" s="110"/>
      <c r="X542" s="104"/>
      <c r="Y542" s="110" t="s">
        <v>1225</v>
      </c>
      <c r="Z542" s="104" t="s">
        <v>498</v>
      </c>
      <c r="AA542" s="110" t="s">
        <v>652</v>
      </c>
      <c r="AB542" s="104" t="s">
        <v>551</v>
      </c>
      <c r="AC542" s="110" t="s">
        <v>137</v>
      </c>
      <c r="AD542" s="104"/>
      <c r="AE542" s="110" t="s">
        <v>137</v>
      </c>
      <c r="AF542" s="104"/>
      <c r="AG542" s="110" t="s">
        <v>137</v>
      </c>
      <c r="AH542" s="104"/>
      <c r="AI542" s="110" t="s">
        <v>137</v>
      </c>
      <c r="AJ542" s="104"/>
      <c r="AK542" s="110" t="s">
        <v>137</v>
      </c>
      <c r="AL542" s="104"/>
      <c r="AM542" s="110" t="s">
        <v>137</v>
      </c>
      <c r="AN542" s="104"/>
      <c r="AO542" s="110" t="s">
        <v>137</v>
      </c>
      <c r="AP542" s="104"/>
      <c r="AQ542" s="110" t="s">
        <v>137</v>
      </c>
      <c r="AR542" s="104"/>
      <c r="AS542" s="110" t="s">
        <v>137</v>
      </c>
      <c r="AT542" s="104"/>
      <c r="AU542" s="110" t="s">
        <v>137</v>
      </c>
      <c r="AV542" s="104"/>
      <c r="AW542" s="110" t="s">
        <v>137</v>
      </c>
      <c r="AX542" s="104"/>
      <c r="AY542" s="110" t="s">
        <v>137</v>
      </c>
      <c r="AZ542" s="104"/>
      <c r="BA542" s="110" t="s">
        <v>137</v>
      </c>
      <c r="BB542" s="104"/>
      <c r="BC542" s="110" t="s">
        <v>137</v>
      </c>
      <c r="BD542" s="104"/>
      <c r="BE542" s="110" t="s">
        <v>137</v>
      </c>
      <c r="BF542" s="104"/>
      <c r="BG542" s="110" t="s">
        <v>2941</v>
      </c>
      <c r="BH542" s="104" t="s">
        <v>604</v>
      </c>
      <c r="BI542" s="110" t="s">
        <v>137</v>
      </c>
      <c r="BJ542" s="104"/>
      <c r="BK542" s="110" t="s">
        <v>137</v>
      </c>
      <c r="BL542" s="104"/>
      <c r="BM542" s="110" t="s">
        <v>137</v>
      </c>
      <c r="BN542" s="104"/>
      <c r="BO542" s="110" t="s">
        <v>137</v>
      </c>
      <c r="BP542" s="104"/>
      <c r="BQ542" s="110" t="s">
        <v>137</v>
      </c>
      <c r="BR542" s="104"/>
      <c r="BS542" s="110" t="s">
        <v>137</v>
      </c>
      <c r="BT542" s="104"/>
      <c r="BU542" s="110" t="s">
        <v>137</v>
      </c>
      <c r="BV542" s="104"/>
      <c r="BW542" s="110" t="s">
        <v>137</v>
      </c>
      <c r="BX542" s="104"/>
      <c r="BY542" s="110" t="s">
        <v>1237</v>
      </c>
      <c r="BZ542" s="111" t="s">
        <v>1100</v>
      </c>
      <c r="CA542" s="110" t="s">
        <v>137</v>
      </c>
      <c r="CB542" s="104"/>
      <c r="CC542" s="110"/>
      <c r="CD542" s="104"/>
      <c r="CE542" s="110" t="s">
        <v>137</v>
      </c>
      <c r="CF542" s="104"/>
      <c r="CG542" s="110" t="s">
        <v>137</v>
      </c>
      <c r="CH542" s="104"/>
      <c r="CI542" s="110" t="s">
        <v>137</v>
      </c>
      <c r="CJ542" s="104"/>
      <c r="CK542" s="110" t="s">
        <v>137</v>
      </c>
      <c r="CL542" s="104"/>
      <c r="CM542" s="110" t="s">
        <v>137</v>
      </c>
      <c r="CN542" s="104"/>
      <c r="CO542" s="110" t="s">
        <v>137</v>
      </c>
      <c r="CP542" s="104"/>
      <c r="CQ542" s="110" t="s">
        <v>137</v>
      </c>
      <c r="CR542" s="104"/>
      <c r="CS542" s="110" t="s">
        <v>137</v>
      </c>
      <c r="CT542" s="104"/>
      <c r="CU542" s="110" t="s">
        <v>137</v>
      </c>
      <c r="CV542" s="104"/>
      <c r="CW542" s="110" t="s">
        <v>137</v>
      </c>
      <c r="CX542" s="104"/>
      <c r="CY542" s="110" t="s">
        <v>137</v>
      </c>
      <c r="CZ542" s="104"/>
      <c r="DA542" s="110"/>
      <c r="DB542" s="104"/>
    </row>
    <row r="543" spans="1:106">
      <c r="A543" s="104" t="s">
        <v>887</v>
      </c>
      <c r="B543" s="104"/>
      <c r="C543" s="104"/>
      <c r="D543" s="104">
        <v>6</v>
      </c>
      <c r="E543" s="110">
        <v>0</v>
      </c>
      <c r="F543" s="110" t="s">
        <v>2690</v>
      </c>
      <c r="G543" s="110" t="s">
        <v>137</v>
      </c>
      <c r="H543" s="104"/>
      <c r="I543" s="110" t="s">
        <v>137</v>
      </c>
      <c r="J543" s="104"/>
      <c r="K543" s="110" t="s">
        <v>137</v>
      </c>
      <c r="L543" s="104"/>
      <c r="M543" s="110" t="s">
        <v>137</v>
      </c>
      <c r="N543" s="104"/>
      <c r="O543" s="110" t="s">
        <v>137</v>
      </c>
      <c r="P543" s="104"/>
      <c r="Q543" s="110" t="s">
        <v>137</v>
      </c>
      <c r="R543" s="104"/>
      <c r="S543" s="110"/>
      <c r="T543" s="104"/>
      <c r="U543" s="110"/>
      <c r="V543" s="104"/>
      <c r="W543" s="110"/>
      <c r="X543" s="104"/>
      <c r="Y543" s="110" t="s">
        <v>1225</v>
      </c>
      <c r="Z543" s="104" t="s">
        <v>498</v>
      </c>
      <c r="AA543" s="110" t="s">
        <v>652</v>
      </c>
      <c r="AB543" s="104" t="s">
        <v>551</v>
      </c>
      <c r="AC543" s="110" t="s">
        <v>137</v>
      </c>
      <c r="AD543" s="104"/>
      <c r="AE543" s="110" t="s">
        <v>137</v>
      </c>
      <c r="AF543" s="104"/>
      <c r="AG543" s="110" t="s">
        <v>137</v>
      </c>
      <c r="AH543" s="104"/>
      <c r="AI543" s="110" t="s">
        <v>137</v>
      </c>
      <c r="AJ543" s="104"/>
      <c r="AK543" s="110" t="s">
        <v>137</v>
      </c>
      <c r="AL543" s="104"/>
      <c r="AM543" s="110" t="s">
        <v>137</v>
      </c>
      <c r="AN543" s="104"/>
      <c r="AO543" s="110" t="s">
        <v>137</v>
      </c>
      <c r="AP543" s="104"/>
      <c r="AQ543" s="110" t="s">
        <v>137</v>
      </c>
      <c r="AR543" s="104"/>
      <c r="AS543" s="110" t="s">
        <v>137</v>
      </c>
      <c r="AT543" s="104"/>
      <c r="AU543" s="110" t="s">
        <v>137</v>
      </c>
      <c r="AV543" s="104"/>
      <c r="AW543" s="110" t="s">
        <v>137</v>
      </c>
      <c r="AX543" s="104"/>
      <c r="AY543" s="110" t="s">
        <v>137</v>
      </c>
      <c r="AZ543" s="104"/>
      <c r="BA543" s="110" t="s">
        <v>137</v>
      </c>
      <c r="BB543" s="104"/>
      <c r="BC543" s="110" t="s">
        <v>137</v>
      </c>
      <c r="BD543" s="104"/>
      <c r="BE543" s="110" t="s">
        <v>137</v>
      </c>
      <c r="BF543" s="104"/>
      <c r="BG543" s="110" t="s">
        <v>2941</v>
      </c>
      <c r="BH543" s="104" t="s">
        <v>604</v>
      </c>
      <c r="BI543" s="110" t="s">
        <v>137</v>
      </c>
      <c r="BJ543" s="104"/>
      <c r="BK543" s="110" t="s">
        <v>137</v>
      </c>
      <c r="BL543" s="104"/>
      <c r="BM543" s="110" t="s">
        <v>137</v>
      </c>
      <c r="BN543" s="104"/>
      <c r="BO543" s="110" t="s">
        <v>137</v>
      </c>
      <c r="BP543" s="104"/>
      <c r="BQ543" s="110" t="s">
        <v>137</v>
      </c>
      <c r="BR543" s="104"/>
      <c r="BS543" s="110" t="s">
        <v>137</v>
      </c>
      <c r="BT543" s="104"/>
      <c r="BU543" s="110" t="s">
        <v>137</v>
      </c>
      <c r="BV543" s="104"/>
      <c r="BW543" s="110" t="s">
        <v>137</v>
      </c>
      <c r="BX543" s="104"/>
      <c r="BY543" s="110" t="s">
        <v>1239</v>
      </c>
      <c r="BZ543" s="111" t="s">
        <v>1103</v>
      </c>
      <c r="CA543" s="110" t="s">
        <v>137</v>
      </c>
      <c r="CB543" s="104"/>
      <c r="CC543" s="110"/>
      <c r="CD543" s="104"/>
      <c r="CE543" s="110" t="s">
        <v>137</v>
      </c>
      <c r="CF543" s="104"/>
      <c r="CG543" s="110" t="s">
        <v>137</v>
      </c>
      <c r="CH543" s="104"/>
      <c r="CI543" s="110" t="s">
        <v>137</v>
      </c>
      <c r="CJ543" s="104"/>
      <c r="CK543" s="110" t="s">
        <v>137</v>
      </c>
      <c r="CL543" s="104"/>
      <c r="CM543" s="110" t="s">
        <v>137</v>
      </c>
      <c r="CN543" s="104"/>
      <c r="CO543" s="110" t="s">
        <v>137</v>
      </c>
      <c r="CP543" s="104"/>
      <c r="CQ543" s="110" t="s">
        <v>137</v>
      </c>
      <c r="CR543" s="104"/>
      <c r="CS543" s="110" t="s">
        <v>137</v>
      </c>
      <c r="CT543" s="104"/>
      <c r="CU543" s="110" t="s">
        <v>137</v>
      </c>
      <c r="CV543" s="104"/>
      <c r="CW543" s="110" t="s">
        <v>137</v>
      </c>
      <c r="CX543" s="104"/>
      <c r="CY543" s="110" t="s">
        <v>137</v>
      </c>
      <c r="CZ543" s="104"/>
      <c r="DA543" s="110"/>
      <c r="DB543" s="104"/>
    </row>
    <row r="544" spans="1:106">
      <c r="A544" s="104" t="s">
        <v>888</v>
      </c>
      <c r="B544" s="104"/>
      <c r="C544" s="104"/>
      <c r="D544" s="104">
        <v>6</v>
      </c>
      <c r="E544" s="110">
        <v>0</v>
      </c>
      <c r="F544" s="110" t="s">
        <v>2690</v>
      </c>
      <c r="G544" s="110" t="s">
        <v>137</v>
      </c>
      <c r="H544" s="104"/>
      <c r="I544" s="110" t="s">
        <v>137</v>
      </c>
      <c r="J544" s="104"/>
      <c r="K544" s="110" t="s">
        <v>137</v>
      </c>
      <c r="L544" s="104"/>
      <c r="M544" s="110" t="s">
        <v>137</v>
      </c>
      <c r="N544" s="104"/>
      <c r="O544" s="110" t="s">
        <v>137</v>
      </c>
      <c r="P544" s="104"/>
      <c r="Q544" s="110" t="s">
        <v>137</v>
      </c>
      <c r="R544" s="104"/>
      <c r="S544" s="110"/>
      <c r="T544" s="104"/>
      <c r="U544" s="110"/>
      <c r="V544" s="104"/>
      <c r="W544" s="110"/>
      <c r="X544" s="104"/>
      <c r="Y544" s="110" t="s">
        <v>1225</v>
      </c>
      <c r="Z544" s="104" t="s">
        <v>498</v>
      </c>
      <c r="AA544" s="110" t="s">
        <v>652</v>
      </c>
      <c r="AB544" s="104" t="s">
        <v>551</v>
      </c>
      <c r="AC544" s="110" t="s">
        <v>137</v>
      </c>
      <c r="AD544" s="104"/>
      <c r="AE544" s="110" t="s">
        <v>137</v>
      </c>
      <c r="AF544" s="104"/>
      <c r="AG544" s="110" t="s">
        <v>137</v>
      </c>
      <c r="AH544" s="104"/>
      <c r="AI544" s="110" t="s">
        <v>137</v>
      </c>
      <c r="AJ544" s="104"/>
      <c r="AK544" s="110" t="s">
        <v>137</v>
      </c>
      <c r="AL544" s="104"/>
      <c r="AM544" s="110" t="s">
        <v>137</v>
      </c>
      <c r="AN544" s="104"/>
      <c r="AO544" s="110" t="s">
        <v>137</v>
      </c>
      <c r="AP544" s="104"/>
      <c r="AQ544" s="110" t="s">
        <v>137</v>
      </c>
      <c r="AR544" s="104"/>
      <c r="AS544" s="110" t="s">
        <v>137</v>
      </c>
      <c r="AT544" s="104"/>
      <c r="AU544" s="110" t="s">
        <v>137</v>
      </c>
      <c r="AV544" s="104"/>
      <c r="AW544" s="110" t="s">
        <v>137</v>
      </c>
      <c r="AX544" s="104"/>
      <c r="AY544" s="110" t="s">
        <v>137</v>
      </c>
      <c r="AZ544" s="104"/>
      <c r="BA544" s="110" t="s">
        <v>137</v>
      </c>
      <c r="BB544" s="104"/>
      <c r="BC544" s="110" t="s">
        <v>137</v>
      </c>
      <c r="BD544" s="104"/>
      <c r="BE544" s="110" t="s">
        <v>137</v>
      </c>
      <c r="BF544" s="104"/>
      <c r="BG544" s="110" t="s">
        <v>2941</v>
      </c>
      <c r="BH544" s="104" t="s">
        <v>604</v>
      </c>
      <c r="BI544" s="110" t="s">
        <v>137</v>
      </c>
      <c r="BJ544" s="104"/>
      <c r="BK544" s="110" t="s">
        <v>137</v>
      </c>
      <c r="BL544" s="104"/>
      <c r="BM544" s="110" t="s">
        <v>137</v>
      </c>
      <c r="BN544" s="104"/>
      <c r="BO544" s="110" t="s">
        <v>137</v>
      </c>
      <c r="BP544" s="104"/>
      <c r="BQ544" s="110" t="s">
        <v>137</v>
      </c>
      <c r="BR544" s="104"/>
      <c r="BS544" s="110" t="s">
        <v>137</v>
      </c>
      <c r="BT544" s="104"/>
      <c r="BU544" s="110" t="s">
        <v>137</v>
      </c>
      <c r="BV544" s="104"/>
      <c r="BW544" s="110" t="s">
        <v>137</v>
      </c>
      <c r="BX544" s="104"/>
      <c r="BY544" s="110" t="s">
        <v>1240</v>
      </c>
      <c r="BZ544" s="111" t="s">
        <v>1104</v>
      </c>
      <c r="CA544" s="110" t="s">
        <v>137</v>
      </c>
      <c r="CB544" s="104"/>
      <c r="CC544" s="110"/>
      <c r="CD544" s="104"/>
      <c r="CE544" s="110" t="s">
        <v>137</v>
      </c>
      <c r="CF544" s="104"/>
      <c r="CG544" s="110" t="s">
        <v>137</v>
      </c>
      <c r="CH544" s="104"/>
      <c r="CI544" s="110" t="s">
        <v>137</v>
      </c>
      <c r="CJ544" s="104"/>
      <c r="CK544" s="110" t="s">
        <v>137</v>
      </c>
      <c r="CL544" s="104"/>
      <c r="CM544" s="110" t="s">
        <v>137</v>
      </c>
      <c r="CN544" s="104"/>
      <c r="CO544" s="110" t="s">
        <v>137</v>
      </c>
      <c r="CP544" s="104"/>
      <c r="CQ544" s="110" t="s">
        <v>137</v>
      </c>
      <c r="CR544" s="104"/>
      <c r="CS544" s="110" t="s">
        <v>137</v>
      </c>
      <c r="CT544" s="104"/>
      <c r="CU544" s="110" t="s">
        <v>137</v>
      </c>
      <c r="CV544" s="104"/>
      <c r="CW544" s="110" t="s">
        <v>137</v>
      </c>
      <c r="CX544" s="104"/>
      <c r="CY544" s="110" t="s">
        <v>137</v>
      </c>
      <c r="CZ544" s="104"/>
      <c r="DA544" s="110"/>
      <c r="DB544" s="104"/>
    </row>
    <row r="545" spans="1:106">
      <c r="A545" s="104" t="s">
        <v>615</v>
      </c>
      <c r="B545" s="104"/>
      <c r="C545" s="104"/>
      <c r="D545" s="104">
        <v>6</v>
      </c>
      <c r="E545" s="110">
        <v>0</v>
      </c>
      <c r="F545" s="110" t="s">
        <v>2690</v>
      </c>
      <c r="G545" s="110" t="s">
        <v>137</v>
      </c>
      <c r="H545" s="104"/>
      <c r="I545" s="110" t="s">
        <v>137</v>
      </c>
      <c r="J545" s="104"/>
      <c r="K545" s="110" t="s">
        <v>137</v>
      </c>
      <c r="L545" s="104"/>
      <c r="M545" s="110" t="s">
        <v>137</v>
      </c>
      <c r="N545" s="104"/>
      <c r="O545" s="110" t="s">
        <v>137</v>
      </c>
      <c r="P545" s="104"/>
      <c r="Q545" s="110" t="s">
        <v>137</v>
      </c>
      <c r="R545" s="104"/>
      <c r="S545" s="110"/>
      <c r="T545" s="104"/>
      <c r="U545" s="110"/>
      <c r="V545" s="104"/>
      <c r="W545" s="110"/>
      <c r="X545" s="104"/>
      <c r="Y545" s="110" t="s">
        <v>1225</v>
      </c>
      <c r="Z545" s="104" t="s">
        <v>498</v>
      </c>
      <c r="AA545" s="110" t="s">
        <v>652</v>
      </c>
      <c r="AB545" s="104" t="s">
        <v>551</v>
      </c>
      <c r="AC545" s="110" t="s">
        <v>137</v>
      </c>
      <c r="AD545" s="104"/>
      <c r="AE545" s="110" t="s">
        <v>137</v>
      </c>
      <c r="AF545" s="104"/>
      <c r="AG545" s="110" t="s">
        <v>137</v>
      </c>
      <c r="AH545" s="104"/>
      <c r="AI545" s="110" t="s">
        <v>137</v>
      </c>
      <c r="AJ545" s="104"/>
      <c r="AK545" s="110" t="s">
        <v>137</v>
      </c>
      <c r="AL545" s="104"/>
      <c r="AM545" s="110" t="s">
        <v>137</v>
      </c>
      <c r="AN545" s="104"/>
      <c r="AO545" s="110" t="s">
        <v>137</v>
      </c>
      <c r="AP545" s="104"/>
      <c r="AQ545" s="110" t="s">
        <v>137</v>
      </c>
      <c r="AR545" s="104"/>
      <c r="AS545" s="110" t="s">
        <v>137</v>
      </c>
      <c r="AT545" s="104"/>
      <c r="AU545" s="110" t="s">
        <v>137</v>
      </c>
      <c r="AV545" s="104"/>
      <c r="AW545" s="110" t="s">
        <v>137</v>
      </c>
      <c r="AX545" s="104"/>
      <c r="AY545" s="110" t="s">
        <v>137</v>
      </c>
      <c r="AZ545" s="104"/>
      <c r="BA545" s="110" t="s">
        <v>137</v>
      </c>
      <c r="BB545" s="104"/>
      <c r="BC545" s="110" t="s">
        <v>137</v>
      </c>
      <c r="BD545" s="104"/>
      <c r="BE545" s="110" t="s">
        <v>137</v>
      </c>
      <c r="BF545" s="104"/>
      <c r="BG545" s="110" t="s">
        <v>2942</v>
      </c>
      <c r="BH545" s="104" t="s">
        <v>605</v>
      </c>
      <c r="BI545" s="110" t="s">
        <v>137</v>
      </c>
      <c r="BJ545" s="104"/>
      <c r="BK545" s="110" t="s">
        <v>137</v>
      </c>
      <c r="BL545" s="104"/>
      <c r="BM545" s="110" t="s">
        <v>137</v>
      </c>
      <c r="BN545" s="104"/>
      <c r="BO545" s="110" t="s">
        <v>137</v>
      </c>
      <c r="BP545" s="104"/>
      <c r="BQ545" s="110" t="s">
        <v>137</v>
      </c>
      <c r="BR545" s="104"/>
      <c r="BS545" s="110" t="s">
        <v>137</v>
      </c>
      <c r="BT545" s="104"/>
      <c r="BU545" s="110" t="s">
        <v>137</v>
      </c>
      <c r="BV545" s="104"/>
      <c r="BW545" s="110" t="s">
        <v>137</v>
      </c>
      <c r="BX545" s="104"/>
      <c r="BY545" s="110" t="s">
        <v>1237</v>
      </c>
      <c r="BZ545" s="111" t="s">
        <v>1100</v>
      </c>
      <c r="CA545" s="110" t="s">
        <v>137</v>
      </c>
      <c r="CB545" s="104"/>
      <c r="CC545" s="110"/>
      <c r="CD545" s="104"/>
      <c r="CE545" s="110" t="s">
        <v>137</v>
      </c>
      <c r="CF545" s="104"/>
      <c r="CG545" s="110" t="s">
        <v>137</v>
      </c>
      <c r="CH545" s="104"/>
      <c r="CI545" s="110" t="s">
        <v>137</v>
      </c>
      <c r="CJ545" s="104"/>
      <c r="CK545" s="110" t="s">
        <v>137</v>
      </c>
      <c r="CL545" s="104"/>
      <c r="CM545" s="110" t="s">
        <v>137</v>
      </c>
      <c r="CN545" s="104"/>
      <c r="CO545" s="110" t="s">
        <v>137</v>
      </c>
      <c r="CP545" s="104"/>
      <c r="CQ545" s="110" t="s">
        <v>137</v>
      </c>
      <c r="CR545" s="104"/>
      <c r="CS545" s="110" t="s">
        <v>137</v>
      </c>
      <c r="CT545" s="104"/>
      <c r="CU545" s="110" t="s">
        <v>137</v>
      </c>
      <c r="CV545" s="104"/>
      <c r="CW545" s="110" t="s">
        <v>137</v>
      </c>
      <c r="CX545" s="104"/>
      <c r="CY545" s="110" t="s">
        <v>137</v>
      </c>
      <c r="CZ545" s="104"/>
      <c r="DA545" s="110"/>
      <c r="DB545" s="104"/>
    </row>
    <row r="546" spans="1:106">
      <c r="A546" s="104" t="s">
        <v>889</v>
      </c>
      <c r="B546" s="104"/>
      <c r="C546" s="104"/>
      <c r="D546" s="104">
        <v>6</v>
      </c>
      <c r="E546" s="110">
        <v>0</v>
      </c>
      <c r="F546" s="110" t="s">
        <v>2690</v>
      </c>
      <c r="G546" s="110" t="s">
        <v>137</v>
      </c>
      <c r="H546" s="104"/>
      <c r="I546" s="110" t="s">
        <v>137</v>
      </c>
      <c r="J546" s="104"/>
      <c r="K546" s="110" t="s">
        <v>137</v>
      </c>
      <c r="L546" s="104"/>
      <c r="M546" s="110" t="s">
        <v>137</v>
      </c>
      <c r="N546" s="104"/>
      <c r="O546" s="110" t="s">
        <v>137</v>
      </c>
      <c r="P546" s="104"/>
      <c r="Q546" s="110" t="s">
        <v>137</v>
      </c>
      <c r="R546" s="104"/>
      <c r="S546" s="110"/>
      <c r="T546" s="104"/>
      <c r="U546" s="110"/>
      <c r="V546" s="104"/>
      <c r="W546" s="110"/>
      <c r="X546" s="104"/>
      <c r="Y546" s="110" t="s">
        <v>1225</v>
      </c>
      <c r="Z546" s="104" t="s">
        <v>498</v>
      </c>
      <c r="AA546" s="110" t="s">
        <v>652</v>
      </c>
      <c r="AB546" s="104" t="s">
        <v>551</v>
      </c>
      <c r="AC546" s="110" t="s">
        <v>137</v>
      </c>
      <c r="AD546" s="104"/>
      <c r="AE546" s="110" t="s">
        <v>137</v>
      </c>
      <c r="AF546" s="104"/>
      <c r="AG546" s="110" t="s">
        <v>137</v>
      </c>
      <c r="AH546" s="104"/>
      <c r="AI546" s="110" t="s">
        <v>137</v>
      </c>
      <c r="AJ546" s="104"/>
      <c r="AK546" s="110" t="s">
        <v>137</v>
      </c>
      <c r="AL546" s="104"/>
      <c r="AM546" s="110" t="s">
        <v>137</v>
      </c>
      <c r="AN546" s="104"/>
      <c r="AO546" s="110" t="s">
        <v>137</v>
      </c>
      <c r="AP546" s="104"/>
      <c r="AQ546" s="110" t="s">
        <v>137</v>
      </c>
      <c r="AR546" s="104"/>
      <c r="AS546" s="110" t="s">
        <v>137</v>
      </c>
      <c r="AT546" s="104"/>
      <c r="AU546" s="110" t="s">
        <v>137</v>
      </c>
      <c r="AV546" s="104"/>
      <c r="AW546" s="110" t="s">
        <v>137</v>
      </c>
      <c r="AX546" s="104"/>
      <c r="AY546" s="110" t="s">
        <v>137</v>
      </c>
      <c r="AZ546" s="104"/>
      <c r="BA546" s="110" t="s">
        <v>137</v>
      </c>
      <c r="BB546" s="104"/>
      <c r="BC546" s="110" t="s">
        <v>137</v>
      </c>
      <c r="BD546" s="104"/>
      <c r="BE546" s="110" t="s">
        <v>137</v>
      </c>
      <c r="BF546" s="104"/>
      <c r="BG546" s="110" t="s">
        <v>2942</v>
      </c>
      <c r="BH546" s="104" t="s">
        <v>605</v>
      </c>
      <c r="BI546" s="110" t="s">
        <v>137</v>
      </c>
      <c r="BJ546" s="104"/>
      <c r="BK546" s="110" t="s">
        <v>137</v>
      </c>
      <c r="BL546" s="104"/>
      <c r="BM546" s="110" t="s">
        <v>137</v>
      </c>
      <c r="BN546" s="104"/>
      <c r="BO546" s="110" t="s">
        <v>137</v>
      </c>
      <c r="BP546" s="104"/>
      <c r="BQ546" s="110" t="s">
        <v>137</v>
      </c>
      <c r="BR546" s="104"/>
      <c r="BS546" s="110" t="s">
        <v>137</v>
      </c>
      <c r="BT546" s="104"/>
      <c r="BU546" s="110" t="s">
        <v>137</v>
      </c>
      <c r="BV546" s="104"/>
      <c r="BW546" s="110" t="s">
        <v>137</v>
      </c>
      <c r="BX546" s="104"/>
      <c r="BY546" s="110" t="s">
        <v>1239</v>
      </c>
      <c r="BZ546" s="111" t="s">
        <v>1103</v>
      </c>
      <c r="CA546" s="110" t="s">
        <v>137</v>
      </c>
      <c r="CB546" s="104"/>
      <c r="CC546" s="110"/>
      <c r="CD546" s="104"/>
      <c r="CE546" s="110" t="s">
        <v>137</v>
      </c>
      <c r="CF546" s="104"/>
      <c r="CG546" s="110" t="s">
        <v>137</v>
      </c>
      <c r="CH546" s="104"/>
      <c r="CI546" s="110" t="s">
        <v>137</v>
      </c>
      <c r="CJ546" s="104"/>
      <c r="CK546" s="110" t="s">
        <v>137</v>
      </c>
      <c r="CL546" s="104"/>
      <c r="CM546" s="110" t="s">
        <v>137</v>
      </c>
      <c r="CN546" s="104"/>
      <c r="CO546" s="110" t="s">
        <v>137</v>
      </c>
      <c r="CP546" s="104"/>
      <c r="CQ546" s="110" t="s">
        <v>137</v>
      </c>
      <c r="CR546" s="104"/>
      <c r="CS546" s="110" t="s">
        <v>137</v>
      </c>
      <c r="CT546" s="104"/>
      <c r="CU546" s="110" t="s">
        <v>137</v>
      </c>
      <c r="CV546" s="104"/>
      <c r="CW546" s="110" t="s">
        <v>137</v>
      </c>
      <c r="CX546" s="104"/>
      <c r="CY546" s="110" t="s">
        <v>137</v>
      </c>
      <c r="CZ546" s="104"/>
      <c r="DA546" s="110"/>
      <c r="DB546" s="104"/>
    </row>
    <row r="547" spans="1:106">
      <c r="A547" s="104" t="s">
        <v>890</v>
      </c>
      <c r="B547" s="104"/>
      <c r="C547" s="104"/>
      <c r="D547" s="104">
        <v>6</v>
      </c>
      <c r="E547" s="110">
        <v>0</v>
      </c>
      <c r="F547" s="110" t="s">
        <v>2690</v>
      </c>
      <c r="G547" s="110" t="s">
        <v>137</v>
      </c>
      <c r="H547" s="104"/>
      <c r="I547" s="110" t="s">
        <v>137</v>
      </c>
      <c r="J547" s="104"/>
      <c r="K547" s="110" t="s">
        <v>137</v>
      </c>
      <c r="L547" s="104"/>
      <c r="M547" s="110" t="s">
        <v>137</v>
      </c>
      <c r="N547" s="104"/>
      <c r="O547" s="110" t="s">
        <v>137</v>
      </c>
      <c r="P547" s="104"/>
      <c r="Q547" s="110" t="s">
        <v>137</v>
      </c>
      <c r="R547" s="104"/>
      <c r="S547" s="110"/>
      <c r="T547" s="104"/>
      <c r="U547" s="110"/>
      <c r="V547" s="104"/>
      <c r="W547" s="110"/>
      <c r="X547" s="104"/>
      <c r="Y547" s="110" t="s">
        <v>1225</v>
      </c>
      <c r="Z547" s="104" t="s">
        <v>498</v>
      </c>
      <c r="AA547" s="110" t="s">
        <v>652</v>
      </c>
      <c r="AB547" s="104" t="s">
        <v>551</v>
      </c>
      <c r="AC547" s="110" t="s">
        <v>137</v>
      </c>
      <c r="AD547" s="104"/>
      <c r="AE547" s="110" t="s">
        <v>137</v>
      </c>
      <c r="AF547" s="104"/>
      <c r="AG547" s="110" t="s">
        <v>137</v>
      </c>
      <c r="AH547" s="104"/>
      <c r="AI547" s="110" t="s">
        <v>137</v>
      </c>
      <c r="AJ547" s="104"/>
      <c r="AK547" s="110" t="s">
        <v>137</v>
      </c>
      <c r="AL547" s="104"/>
      <c r="AM547" s="110" t="s">
        <v>137</v>
      </c>
      <c r="AN547" s="104"/>
      <c r="AO547" s="110" t="s">
        <v>137</v>
      </c>
      <c r="AP547" s="104"/>
      <c r="AQ547" s="110" t="s">
        <v>137</v>
      </c>
      <c r="AR547" s="104"/>
      <c r="AS547" s="110" t="s">
        <v>137</v>
      </c>
      <c r="AT547" s="104"/>
      <c r="AU547" s="110" t="s">
        <v>137</v>
      </c>
      <c r="AV547" s="104"/>
      <c r="AW547" s="110" t="s">
        <v>137</v>
      </c>
      <c r="AX547" s="104"/>
      <c r="AY547" s="110" t="s">
        <v>137</v>
      </c>
      <c r="AZ547" s="104"/>
      <c r="BA547" s="110" t="s">
        <v>137</v>
      </c>
      <c r="BB547" s="104"/>
      <c r="BC547" s="110" t="s">
        <v>137</v>
      </c>
      <c r="BD547" s="104"/>
      <c r="BE547" s="110" t="s">
        <v>137</v>
      </c>
      <c r="BF547" s="104"/>
      <c r="BG547" s="110" t="s">
        <v>2942</v>
      </c>
      <c r="BH547" s="104" t="s">
        <v>605</v>
      </c>
      <c r="BI547" s="110" t="s">
        <v>137</v>
      </c>
      <c r="BJ547" s="104"/>
      <c r="BK547" s="110" t="s">
        <v>137</v>
      </c>
      <c r="BL547" s="104"/>
      <c r="BM547" s="110" t="s">
        <v>137</v>
      </c>
      <c r="BN547" s="104"/>
      <c r="BO547" s="110" t="s">
        <v>137</v>
      </c>
      <c r="BP547" s="104"/>
      <c r="BQ547" s="110" t="s">
        <v>137</v>
      </c>
      <c r="BR547" s="104"/>
      <c r="BS547" s="110" t="s">
        <v>137</v>
      </c>
      <c r="BT547" s="104"/>
      <c r="BU547" s="110" t="s">
        <v>137</v>
      </c>
      <c r="BV547" s="104"/>
      <c r="BW547" s="110" t="s">
        <v>137</v>
      </c>
      <c r="BX547" s="104"/>
      <c r="BY547" s="110" t="s">
        <v>1240</v>
      </c>
      <c r="BZ547" s="111" t="s">
        <v>1104</v>
      </c>
      <c r="CA547" s="110" t="s">
        <v>137</v>
      </c>
      <c r="CB547" s="104"/>
      <c r="CC547" s="110"/>
      <c r="CD547" s="104"/>
      <c r="CE547" s="110" t="s">
        <v>137</v>
      </c>
      <c r="CF547" s="104"/>
      <c r="CG547" s="110" t="s">
        <v>137</v>
      </c>
      <c r="CH547" s="104"/>
      <c r="CI547" s="110" t="s">
        <v>137</v>
      </c>
      <c r="CJ547" s="104"/>
      <c r="CK547" s="110" t="s">
        <v>137</v>
      </c>
      <c r="CL547" s="104"/>
      <c r="CM547" s="110" t="s">
        <v>137</v>
      </c>
      <c r="CN547" s="104"/>
      <c r="CO547" s="110" t="s">
        <v>137</v>
      </c>
      <c r="CP547" s="104"/>
      <c r="CQ547" s="110" t="s">
        <v>137</v>
      </c>
      <c r="CR547" s="104"/>
      <c r="CS547" s="110" t="s">
        <v>137</v>
      </c>
      <c r="CT547" s="104"/>
      <c r="CU547" s="110" t="s">
        <v>137</v>
      </c>
      <c r="CV547" s="104"/>
      <c r="CW547" s="110" t="s">
        <v>137</v>
      </c>
      <c r="CX547" s="104"/>
      <c r="CY547" s="110" t="s">
        <v>137</v>
      </c>
      <c r="CZ547" s="104"/>
      <c r="DA547" s="110"/>
      <c r="DB547" s="104"/>
    </row>
    <row r="548" spans="1:106">
      <c r="A548" s="104" t="s">
        <v>616</v>
      </c>
      <c r="B548" s="104"/>
      <c r="C548" s="104"/>
      <c r="D548" s="104">
        <v>6</v>
      </c>
      <c r="E548" s="110">
        <v>0</v>
      </c>
      <c r="F548" s="110" t="s">
        <v>2690</v>
      </c>
      <c r="G548" s="110" t="s">
        <v>137</v>
      </c>
      <c r="H548" s="104"/>
      <c r="I548" s="110" t="s">
        <v>137</v>
      </c>
      <c r="J548" s="104"/>
      <c r="K548" s="110" t="s">
        <v>137</v>
      </c>
      <c r="L548" s="104"/>
      <c r="M548" s="110" t="s">
        <v>137</v>
      </c>
      <c r="N548" s="104"/>
      <c r="O548" s="110" t="s">
        <v>137</v>
      </c>
      <c r="P548" s="104"/>
      <c r="Q548" s="110" t="s">
        <v>137</v>
      </c>
      <c r="R548" s="104"/>
      <c r="S548" s="110"/>
      <c r="T548" s="104"/>
      <c r="U548" s="110"/>
      <c r="V548" s="104"/>
      <c r="W548" s="110"/>
      <c r="X548" s="104"/>
      <c r="Y548" s="110" t="s">
        <v>1225</v>
      </c>
      <c r="Z548" s="104" t="s">
        <v>498</v>
      </c>
      <c r="AA548" s="110" t="s">
        <v>652</v>
      </c>
      <c r="AB548" s="104" t="s">
        <v>551</v>
      </c>
      <c r="AC548" s="110" t="s">
        <v>137</v>
      </c>
      <c r="AD548" s="104"/>
      <c r="AE548" s="110" t="s">
        <v>137</v>
      </c>
      <c r="AF548" s="104"/>
      <c r="AG548" s="110" t="s">
        <v>137</v>
      </c>
      <c r="AH548" s="104"/>
      <c r="AI548" s="110" t="s">
        <v>137</v>
      </c>
      <c r="AJ548" s="104"/>
      <c r="AK548" s="110" t="s">
        <v>137</v>
      </c>
      <c r="AL548" s="104"/>
      <c r="AM548" s="110" t="s">
        <v>137</v>
      </c>
      <c r="AN548" s="104"/>
      <c r="AO548" s="110" t="s">
        <v>137</v>
      </c>
      <c r="AP548" s="104"/>
      <c r="AQ548" s="110" t="s">
        <v>137</v>
      </c>
      <c r="AR548" s="104"/>
      <c r="AS548" s="110" t="s">
        <v>137</v>
      </c>
      <c r="AT548" s="104"/>
      <c r="AU548" s="110" t="s">
        <v>137</v>
      </c>
      <c r="AV548" s="104"/>
      <c r="AW548" s="110" t="s">
        <v>137</v>
      </c>
      <c r="AX548" s="104"/>
      <c r="AY548" s="110" t="s">
        <v>137</v>
      </c>
      <c r="AZ548" s="104"/>
      <c r="BA548" s="110" t="s">
        <v>137</v>
      </c>
      <c r="BB548" s="104"/>
      <c r="BC548" s="110" t="s">
        <v>137</v>
      </c>
      <c r="BD548" s="104"/>
      <c r="BE548" s="110" t="s">
        <v>137</v>
      </c>
      <c r="BF548" s="104"/>
      <c r="BG548" s="110" t="s">
        <v>2943</v>
      </c>
      <c r="BH548" s="104" t="s">
        <v>606</v>
      </c>
      <c r="BI548" s="110" t="s">
        <v>137</v>
      </c>
      <c r="BJ548" s="104"/>
      <c r="BK548" s="110" t="s">
        <v>137</v>
      </c>
      <c r="BL548" s="104"/>
      <c r="BM548" s="110" t="s">
        <v>137</v>
      </c>
      <c r="BN548" s="104"/>
      <c r="BO548" s="110" t="s">
        <v>137</v>
      </c>
      <c r="BP548" s="104"/>
      <c r="BQ548" s="110" t="s">
        <v>137</v>
      </c>
      <c r="BR548" s="104"/>
      <c r="BS548" s="110" t="s">
        <v>137</v>
      </c>
      <c r="BT548" s="104"/>
      <c r="BU548" s="110" t="s">
        <v>137</v>
      </c>
      <c r="BV548" s="104"/>
      <c r="BW548" s="110" t="s">
        <v>137</v>
      </c>
      <c r="BX548" s="104"/>
      <c r="BY548" s="110" t="s">
        <v>1237</v>
      </c>
      <c r="BZ548" s="111" t="s">
        <v>1100</v>
      </c>
      <c r="CA548" s="110" t="s">
        <v>137</v>
      </c>
      <c r="CB548" s="104"/>
      <c r="CC548" s="110"/>
      <c r="CD548" s="104"/>
      <c r="CE548" s="110" t="s">
        <v>137</v>
      </c>
      <c r="CF548" s="104"/>
      <c r="CG548" s="110" t="s">
        <v>137</v>
      </c>
      <c r="CH548" s="104"/>
      <c r="CI548" s="110" t="s">
        <v>137</v>
      </c>
      <c r="CJ548" s="104"/>
      <c r="CK548" s="110" t="s">
        <v>137</v>
      </c>
      <c r="CL548" s="104"/>
      <c r="CM548" s="110" t="s">
        <v>137</v>
      </c>
      <c r="CN548" s="104"/>
      <c r="CO548" s="110" t="s">
        <v>137</v>
      </c>
      <c r="CP548" s="104"/>
      <c r="CQ548" s="110" t="s">
        <v>137</v>
      </c>
      <c r="CR548" s="104"/>
      <c r="CS548" s="110" t="s">
        <v>137</v>
      </c>
      <c r="CT548" s="104"/>
      <c r="CU548" s="110" t="s">
        <v>137</v>
      </c>
      <c r="CV548" s="104"/>
      <c r="CW548" s="110" t="s">
        <v>137</v>
      </c>
      <c r="CX548" s="104"/>
      <c r="CY548" s="110" t="s">
        <v>137</v>
      </c>
      <c r="CZ548" s="104"/>
      <c r="DA548" s="110"/>
      <c r="DB548" s="104"/>
    </row>
    <row r="549" spans="1:106">
      <c r="A549" s="104" t="s">
        <v>891</v>
      </c>
      <c r="B549" s="104"/>
      <c r="C549" s="104"/>
      <c r="D549" s="104">
        <v>6</v>
      </c>
      <c r="E549" s="110">
        <v>0</v>
      </c>
      <c r="F549" s="110" t="s">
        <v>2690</v>
      </c>
      <c r="G549" s="110" t="s">
        <v>137</v>
      </c>
      <c r="H549" s="104"/>
      <c r="I549" s="110" t="s">
        <v>137</v>
      </c>
      <c r="J549" s="104"/>
      <c r="K549" s="110" t="s">
        <v>137</v>
      </c>
      <c r="L549" s="104"/>
      <c r="M549" s="110" t="s">
        <v>137</v>
      </c>
      <c r="N549" s="104"/>
      <c r="O549" s="110" t="s">
        <v>137</v>
      </c>
      <c r="P549" s="104"/>
      <c r="Q549" s="110" t="s">
        <v>137</v>
      </c>
      <c r="R549" s="104"/>
      <c r="S549" s="110"/>
      <c r="T549" s="104"/>
      <c r="U549" s="110"/>
      <c r="V549" s="104"/>
      <c r="W549" s="110"/>
      <c r="X549" s="104"/>
      <c r="Y549" s="110" t="s">
        <v>1225</v>
      </c>
      <c r="Z549" s="104" t="s">
        <v>498</v>
      </c>
      <c r="AA549" s="110" t="s">
        <v>652</v>
      </c>
      <c r="AB549" s="104" t="s">
        <v>551</v>
      </c>
      <c r="AC549" s="110" t="s">
        <v>137</v>
      </c>
      <c r="AD549" s="104"/>
      <c r="AE549" s="110" t="s">
        <v>137</v>
      </c>
      <c r="AF549" s="104"/>
      <c r="AG549" s="110" t="s">
        <v>137</v>
      </c>
      <c r="AH549" s="104"/>
      <c r="AI549" s="110" t="s">
        <v>137</v>
      </c>
      <c r="AJ549" s="104"/>
      <c r="AK549" s="110" t="s">
        <v>137</v>
      </c>
      <c r="AL549" s="104"/>
      <c r="AM549" s="110" t="s">
        <v>137</v>
      </c>
      <c r="AN549" s="104"/>
      <c r="AO549" s="110" t="s">
        <v>137</v>
      </c>
      <c r="AP549" s="104"/>
      <c r="AQ549" s="110" t="s">
        <v>137</v>
      </c>
      <c r="AR549" s="104"/>
      <c r="AS549" s="110" t="s">
        <v>137</v>
      </c>
      <c r="AT549" s="104"/>
      <c r="AU549" s="110" t="s">
        <v>137</v>
      </c>
      <c r="AV549" s="104"/>
      <c r="AW549" s="110" t="s">
        <v>137</v>
      </c>
      <c r="AX549" s="104"/>
      <c r="AY549" s="110" t="s">
        <v>137</v>
      </c>
      <c r="AZ549" s="104"/>
      <c r="BA549" s="110" t="s">
        <v>137</v>
      </c>
      <c r="BB549" s="104"/>
      <c r="BC549" s="110" t="s">
        <v>137</v>
      </c>
      <c r="BD549" s="104"/>
      <c r="BE549" s="110" t="s">
        <v>137</v>
      </c>
      <c r="BF549" s="104"/>
      <c r="BG549" s="110" t="s">
        <v>2943</v>
      </c>
      <c r="BH549" s="104" t="s">
        <v>606</v>
      </c>
      <c r="BI549" s="110" t="s">
        <v>137</v>
      </c>
      <c r="BJ549" s="104"/>
      <c r="BK549" s="110" t="s">
        <v>137</v>
      </c>
      <c r="BL549" s="104"/>
      <c r="BM549" s="110" t="s">
        <v>137</v>
      </c>
      <c r="BN549" s="104"/>
      <c r="BO549" s="110" t="s">
        <v>137</v>
      </c>
      <c r="BP549" s="104"/>
      <c r="BQ549" s="110" t="s">
        <v>137</v>
      </c>
      <c r="BR549" s="104"/>
      <c r="BS549" s="110" t="s">
        <v>137</v>
      </c>
      <c r="BT549" s="104"/>
      <c r="BU549" s="110" t="s">
        <v>137</v>
      </c>
      <c r="BV549" s="104"/>
      <c r="BW549" s="110" t="s">
        <v>137</v>
      </c>
      <c r="BX549" s="104"/>
      <c r="BY549" s="110" t="s">
        <v>1239</v>
      </c>
      <c r="BZ549" s="111" t="s">
        <v>1103</v>
      </c>
      <c r="CA549" s="110" t="s">
        <v>137</v>
      </c>
      <c r="CB549" s="104"/>
      <c r="CC549" s="110"/>
      <c r="CD549" s="104"/>
      <c r="CE549" s="110" t="s">
        <v>137</v>
      </c>
      <c r="CF549" s="104"/>
      <c r="CG549" s="110" t="s">
        <v>137</v>
      </c>
      <c r="CH549" s="104"/>
      <c r="CI549" s="110" t="s">
        <v>137</v>
      </c>
      <c r="CJ549" s="104"/>
      <c r="CK549" s="110" t="s">
        <v>137</v>
      </c>
      <c r="CL549" s="104"/>
      <c r="CM549" s="110" t="s">
        <v>137</v>
      </c>
      <c r="CN549" s="104"/>
      <c r="CO549" s="110" t="s">
        <v>137</v>
      </c>
      <c r="CP549" s="104"/>
      <c r="CQ549" s="110" t="s">
        <v>137</v>
      </c>
      <c r="CR549" s="104"/>
      <c r="CS549" s="110" t="s">
        <v>137</v>
      </c>
      <c r="CT549" s="104"/>
      <c r="CU549" s="110" t="s">
        <v>137</v>
      </c>
      <c r="CV549" s="104"/>
      <c r="CW549" s="110" t="s">
        <v>137</v>
      </c>
      <c r="CX549" s="104"/>
      <c r="CY549" s="110" t="s">
        <v>137</v>
      </c>
      <c r="CZ549" s="104"/>
      <c r="DA549" s="110"/>
      <c r="DB549" s="104"/>
    </row>
    <row r="550" spans="1:106">
      <c r="A550" s="104" t="s">
        <v>892</v>
      </c>
      <c r="B550" s="104"/>
      <c r="C550" s="104"/>
      <c r="D550" s="104">
        <v>6</v>
      </c>
      <c r="E550" s="110">
        <v>0</v>
      </c>
      <c r="F550" s="110" t="s">
        <v>2690</v>
      </c>
      <c r="G550" s="110" t="s">
        <v>137</v>
      </c>
      <c r="H550" s="104"/>
      <c r="I550" s="110" t="s">
        <v>137</v>
      </c>
      <c r="J550" s="104"/>
      <c r="K550" s="110" t="s">
        <v>137</v>
      </c>
      <c r="L550" s="104"/>
      <c r="M550" s="110" t="s">
        <v>137</v>
      </c>
      <c r="N550" s="104"/>
      <c r="O550" s="110" t="s">
        <v>137</v>
      </c>
      <c r="P550" s="104"/>
      <c r="Q550" s="110" t="s">
        <v>137</v>
      </c>
      <c r="R550" s="104"/>
      <c r="S550" s="110"/>
      <c r="T550" s="104"/>
      <c r="U550" s="110"/>
      <c r="V550" s="104"/>
      <c r="W550" s="110"/>
      <c r="X550" s="104"/>
      <c r="Y550" s="110" t="s">
        <v>1225</v>
      </c>
      <c r="Z550" s="104" t="s">
        <v>498</v>
      </c>
      <c r="AA550" s="110" t="s">
        <v>652</v>
      </c>
      <c r="AB550" s="104" t="s">
        <v>551</v>
      </c>
      <c r="AC550" s="110" t="s">
        <v>137</v>
      </c>
      <c r="AD550" s="104"/>
      <c r="AE550" s="110" t="s">
        <v>137</v>
      </c>
      <c r="AF550" s="104"/>
      <c r="AG550" s="110" t="s">
        <v>137</v>
      </c>
      <c r="AH550" s="104"/>
      <c r="AI550" s="110" t="s">
        <v>137</v>
      </c>
      <c r="AJ550" s="104"/>
      <c r="AK550" s="110" t="s">
        <v>137</v>
      </c>
      <c r="AL550" s="104"/>
      <c r="AM550" s="110" t="s">
        <v>137</v>
      </c>
      <c r="AN550" s="104"/>
      <c r="AO550" s="110" t="s">
        <v>137</v>
      </c>
      <c r="AP550" s="104"/>
      <c r="AQ550" s="110" t="s">
        <v>137</v>
      </c>
      <c r="AR550" s="104"/>
      <c r="AS550" s="110" t="s">
        <v>137</v>
      </c>
      <c r="AT550" s="104"/>
      <c r="AU550" s="110" t="s">
        <v>137</v>
      </c>
      <c r="AV550" s="104"/>
      <c r="AW550" s="110" t="s">
        <v>137</v>
      </c>
      <c r="AX550" s="104"/>
      <c r="AY550" s="110" t="s">
        <v>137</v>
      </c>
      <c r="AZ550" s="104"/>
      <c r="BA550" s="110" t="s">
        <v>137</v>
      </c>
      <c r="BB550" s="104"/>
      <c r="BC550" s="110" t="s">
        <v>137</v>
      </c>
      <c r="BD550" s="104"/>
      <c r="BE550" s="110" t="s">
        <v>137</v>
      </c>
      <c r="BF550" s="104"/>
      <c r="BG550" s="110" t="s">
        <v>2943</v>
      </c>
      <c r="BH550" s="104" t="s">
        <v>606</v>
      </c>
      <c r="BI550" s="110" t="s">
        <v>137</v>
      </c>
      <c r="BJ550" s="104"/>
      <c r="BK550" s="110" t="s">
        <v>137</v>
      </c>
      <c r="BL550" s="104"/>
      <c r="BM550" s="110" t="s">
        <v>137</v>
      </c>
      <c r="BN550" s="104"/>
      <c r="BO550" s="110" t="s">
        <v>137</v>
      </c>
      <c r="BP550" s="104"/>
      <c r="BQ550" s="110" t="s">
        <v>137</v>
      </c>
      <c r="BR550" s="104"/>
      <c r="BS550" s="110" t="s">
        <v>137</v>
      </c>
      <c r="BT550" s="104"/>
      <c r="BU550" s="110" t="s">
        <v>137</v>
      </c>
      <c r="BV550" s="104"/>
      <c r="BW550" s="110" t="s">
        <v>137</v>
      </c>
      <c r="BX550" s="104"/>
      <c r="BY550" s="110" t="s">
        <v>1240</v>
      </c>
      <c r="BZ550" s="111" t="s">
        <v>1104</v>
      </c>
      <c r="CA550" s="110" t="s">
        <v>137</v>
      </c>
      <c r="CB550" s="104"/>
      <c r="CC550" s="110"/>
      <c r="CD550" s="104"/>
      <c r="CE550" s="110" t="s">
        <v>137</v>
      </c>
      <c r="CF550" s="104"/>
      <c r="CG550" s="110" t="s">
        <v>137</v>
      </c>
      <c r="CH550" s="104"/>
      <c r="CI550" s="110" t="s">
        <v>137</v>
      </c>
      <c r="CJ550" s="104"/>
      <c r="CK550" s="110" t="s">
        <v>137</v>
      </c>
      <c r="CL550" s="104"/>
      <c r="CM550" s="110" t="s">
        <v>137</v>
      </c>
      <c r="CN550" s="104"/>
      <c r="CO550" s="110" t="s">
        <v>137</v>
      </c>
      <c r="CP550" s="104"/>
      <c r="CQ550" s="110" t="s">
        <v>137</v>
      </c>
      <c r="CR550" s="104"/>
      <c r="CS550" s="110" t="s">
        <v>137</v>
      </c>
      <c r="CT550" s="104"/>
      <c r="CU550" s="110" t="s">
        <v>137</v>
      </c>
      <c r="CV550" s="104"/>
      <c r="CW550" s="110" t="s">
        <v>137</v>
      </c>
      <c r="CX550" s="104"/>
      <c r="CY550" s="110" t="s">
        <v>137</v>
      </c>
      <c r="CZ550" s="104"/>
      <c r="DA550" s="110"/>
      <c r="DB550" s="104"/>
    </row>
    <row r="551" spans="1:106">
      <c r="A551" s="104" t="s">
        <v>617</v>
      </c>
      <c r="B551" s="104"/>
      <c r="C551" s="104"/>
      <c r="D551" s="104">
        <v>6</v>
      </c>
      <c r="E551" s="110">
        <v>0</v>
      </c>
      <c r="F551" s="110" t="s">
        <v>2690</v>
      </c>
      <c r="G551" s="110" t="s">
        <v>137</v>
      </c>
      <c r="H551" s="104"/>
      <c r="I551" s="110" t="s">
        <v>137</v>
      </c>
      <c r="J551" s="104"/>
      <c r="K551" s="110" t="s">
        <v>137</v>
      </c>
      <c r="L551" s="104"/>
      <c r="M551" s="110" t="s">
        <v>137</v>
      </c>
      <c r="N551" s="104"/>
      <c r="O551" s="110" t="s">
        <v>137</v>
      </c>
      <c r="P551" s="104"/>
      <c r="Q551" s="110" t="s">
        <v>137</v>
      </c>
      <c r="R551" s="104"/>
      <c r="S551" s="110"/>
      <c r="T551" s="104"/>
      <c r="U551" s="110"/>
      <c r="V551" s="104"/>
      <c r="W551" s="110"/>
      <c r="X551" s="104"/>
      <c r="Y551" s="110" t="s">
        <v>1225</v>
      </c>
      <c r="Z551" s="104" t="s">
        <v>498</v>
      </c>
      <c r="AA551" s="110" t="s">
        <v>653</v>
      </c>
      <c r="AB551" s="104" t="s">
        <v>552</v>
      </c>
      <c r="AC551" s="110" t="s">
        <v>137</v>
      </c>
      <c r="AD551" s="104"/>
      <c r="AE551" s="110" t="s">
        <v>137</v>
      </c>
      <c r="AF551" s="104"/>
      <c r="AG551" s="110" t="s">
        <v>137</v>
      </c>
      <c r="AH551" s="104"/>
      <c r="AI551" s="110" t="s">
        <v>137</v>
      </c>
      <c r="AJ551" s="104"/>
      <c r="AK551" s="110" t="s">
        <v>137</v>
      </c>
      <c r="AL551" s="104"/>
      <c r="AM551" s="110" t="s">
        <v>137</v>
      </c>
      <c r="AN551" s="104"/>
      <c r="AO551" s="110" t="s">
        <v>137</v>
      </c>
      <c r="AP551" s="104"/>
      <c r="AQ551" s="110" t="s">
        <v>137</v>
      </c>
      <c r="AR551" s="104"/>
      <c r="AS551" s="110" t="s">
        <v>137</v>
      </c>
      <c r="AT551" s="104"/>
      <c r="AU551" s="110" t="s">
        <v>137</v>
      </c>
      <c r="AV551" s="104"/>
      <c r="AW551" s="110" t="s">
        <v>137</v>
      </c>
      <c r="AX551" s="104"/>
      <c r="AY551" s="110" t="s">
        <v>137</v>
      </c>
      <c r="AZ551" s="104"/>
      <c r="BA551" s="110" t="s">
        <v>137</v>
      </c>
      <c r="BB551" s="104"/>
      <c r="BC551" s="110" t="s">
        <v>137</v>
      </c>
      <c r="BD551" s="104"/>
      <c r="BE551" s="110" t="s">
        <v>137</v>
      </c>
      <c r="BF551" s="104"/>
      <c r="BG551" s="110" t="s">
        <v>2939</v>
      </c>
      <c r="BH551" s="104" t="s">
        <v>602</v>
      </c>
      <c r="BI551" s="110" t="s">
        <v>137</v>
      </c>
      <c r="BJ551" s="104"/>
      <c r="BK551" s="110" t="s">
        <v>137</v>
      </c>
      <c r="BL551" s="104"/>
      <c r="BM551" s="110" t="s">
        <v>137</v>
      </c>
      <c r="BN551" s="104"/>
      <c r="BO551" s="110" t="s">
        <v>137</v>
      </c>
      <c r="BP551" s="104"/>
      <c r="BQ551" s="110" t="s">
        <v>137</v>
      </c>
      <c r="BR551" s="104"/>
      <c r="BS551" s="110" t="s">
        <v>137</v>
      </c>
      <c r="BT551" s="104"/>
      <c r="BU551" s="110" t="s">
        <v>137</v>
      </c>
      <c r="BV551" s="104"/>
      <c r="BW551" s="110" t="s">
        <v>137</v>
      </c>
      <c r="BX551" s="104"/>
      <c r="BY551" s="110" t="s">
        <v>1237</v>
      </c>
      <c r="BZ551" s="111" t="s">
        <v>1100</v>
      </c>
      <c r="CA551" s="110" t="s">
        <v>137</v>
      </c>
      <c r="CB551" s="104"/>
      <c r="CC551" s="110"/>
      <c r="CD551" s="104"/>
      <c r="CE551" s="110" t="s">
        <v>137</v>
      </c>
      <c r="CF551" s="104"/>
      <c r="CG551" s="110" t="s">
        <v>137</v>
      </c>
      <c r="CH551" s="104"/>
      <c r="CI551" s="110" t="s">
        <v>137</v>
      </c>
      <c r="CJ551" s="104"/>
      <c r="CK551" s="110" t="s">
        <v>137</v>
      </c>
      <c r="CL551" s="104"/>
      <c r="CM551" s="110" t="s">
        <v>137</v>
      </c>
      <c r="CN551" s="104"/>
      <c r="CO551" s="110" t="s">
        <v>137</v>
      </c>
      <c r="CP551" s="104"/>
      <c r="CQ551" s="110" t="s">
        <v>137</v>
      </c>
      <c r="CR551" s="104"/>
      <c r="CS551" s="110" t="s">
        <v>137</v>
      </c>
      <c r="CT551" s="104"/>
      <c r="CU551" s="110" t="s">
        <v>137</v>
      </c>
      <c r="CV551" s="104"/>
      <c r="CW551" s="110" t="s">
        <v>137</v>
      </c>
      <c r="CX551" s="104"/>
      <c r="CY551" s="110" t="s">
        <v>137</v>
      </c>
      <c r="CZ551" s="104"/>
      <c r="DA551" s="110"/>
      <c r="DB551" s="104"/>
    </row>
    <row r="552" spans="1:106">
      <c r="A552" s="104" t="s">
        <v>893</v>
      </c>
      <c r="B552" s="104"/>
      <c r="C552" s="104"/>
      <c r="D552" s="104">
        <v>6</v>
      </c>
      <c r="E552" s="110">
        <v>0</v>
      </c>
      <c r="F552" s="110" t="s">
        <v>2690</v>
      </c>
      <c r="G552" s="110" t="s">
        <v>137</v>
      </c>
      <c r="H552" s="104"/>
      <c r="I552" s="110" t="s">
        <v>137</v>
      </c>
      <c r="J552" s="104"/>
      <c r="K552" s="110" t="s">
        <v>137</v>
      </c>
      <c r="L552" s="104"/>
      <c r="M552" s="110" t="s">
        <v>137</v>
      </c>
      <c r="N552" s="104"/>
      <c r="O552" s="110" t="s">
        <v>137</v>
      </c>
      <c r="P552" s="104"/>
      <c r="Q552" s="110" t="s">
        <v>137</v>
      </c>
      <c r="R552" s="104"/>
      <c r="S552" s="110"/>
      <c r="T552" s="104"/>
      <c r="U552" s="110"/>
      <c r="V552" s="104"/>
      <c r="W552" s="110"/>
      <c r="X552" s="104"/>
      <c r="Y552" s="110" t="s">
        <v>1225</v>
      </c>
      <c r="Z552" s="104" t="s">
        <v>498</v>
      </c>
      <c r="AA552" s="110" t="s">
        <v>653</v>
      </c>
      <c r="AB552" s="104" t="s">
        <v>552</v>
      </c>
      <c r="AC552" s="110" t="s">
        <v>137</v>
      </c>
      <c r="AD552" s="104"/>
      <c r="AE552" s="110" t="s">
        <v>137</v>
      </c>
      <c r="AF552" s="104"/>
      <c r="AG552" s="110" t="s">
        <v>137</v>
      </c>
      <c r="AH552" s="104"/>
      <c r="AI552" s="110" t="s">
        <v>137</v>
      </c>
      <c r="AJ552" s="104"/>
      <c r="AK552" s="110" t="s">
        <v>137</v>
      </c>
      <c r="AL552" s="104"/>
      <c r="AM552" s="110" t="s">
        <v>137</v>
      </c>
      <c r="AN552" s="104"/>
      <c r="AO552" s="110" t="s">
        <v>137</v>
      </c>
      <c r="AP552" s="104"/>
      <c r="AQ552" s="110" t="s">
        <v>137</v>
      </c>
      <c r="AR552" s="104"/>
      <c r="AS552" s="110" t="s">
        <v>137</v>
      </c>
      <c r="AT552" s="104"/>
      <c r="AU552" s="110" t="s">
        <v>137</v>
      </c>
      <c r="AV552" s="104"/>
      <c r="AW552" s="110" t="s">
        <v>137</v>
      </c>
      <c r="AX552" s="104"/>
      <c r="AY552" s="110" t="s">
        <v>137</v>
      </c>
      <c r="AZ552" s="104"/>
      <c r="BA552" s="110" t="s">
        <v>137</v>
      </c>
      <c r="BB552" s="104"/>
      <c r="BC552" s="110" t="s">
        <v>137</v>
      </c>
      <c r="BD552" s="104"/>
      <c r="BE552" s="110" t="s">
        <v>137</v>
      </c>
      <c r="BF552" s="104"/>
      <c r="BG552" s="110" t="s">
        <v>2939</v>
      </c>
      <c r="BH552" s="104" t="s">
        <v>602</v>
      </c>
      <c r="BI552" s="110" t="s">
        <v>137</v>
      </c>
      <c r="BJ552" s="104"/>
      <c r="BK552" s="110" t="s">
        <v>137</v>
      </c>
      <c r="BL552" s="104"/>
      <c r="BM552" s="110" t="s">
        <v>137</v>
      </c>
      <c r="BN552" s="104"/>
      <c r="BO552" s="110" t="s">
        <v>137</v>
      </c>
      <c r="BP552" s="104"/>
      <c r="BQ552" s="110" t="s">
        <v>137</v>
      </c>
      <c r="BR552" s="104"/>
      <c r="BS552" s="110" t="s">
        <v>137</v>
      </c>
      <c r="BT552" s="104"/>
      <c r="BU552" s="110" t="s">
        <v>137</v>
      </c>
      <c r="BV552" s="104"/>
      <c r="BW552" s="110" t="s">
        <v>137</v>
      </c>
      <c r="BX552" s="104"/>
      <c r="BY552" s="110" t="s">
        <v>1239</v>
      </c>
      <c r="BZ552" s="111" t="s">
        <v>1103</v>
      </c>
      <c r="CA552" s="110" t="s">
        <v>137</v>
      </c>
      <c r="CB552" s="104"/>
      <c r="CC552" s="110"/>
      <c r="CD552" s="104"/>
      <c r="CE552" s="110" t="s">
        <v>137</v>
      </c>
      <c r="CF552" s="104"/>
      <c r="CG552" s="110" t="s">
        <v>137</v>
      </c>
      <c r="CH552" s="104"/>
      <c r="CI552" s="110" t="s">
        <v>137</v>
      </c>
      <c r="CJ552" s="104"/>
      <c r="CK552" s="110" t="s">
        <v>137</v>
      </c>
      <c r="CL552" s="104"/>
      <c r="CM552" s="110" t="s">
        <v>137</v>
      </c>
      <c r="CN552" s="104"/>
      <c r="CO552" s="110" t="s">
        <v>137</v>
      </c>
      <c r="CP552" s="104"/>
      <c r="CQ552" s="110" t="s">
        <v>137</v>
      </c>
      <c r="CR552" s="104"/>
      <c r="CS552" s="110" t="s">
        <v>137</v>
      </c>
      <c r="CT552" s="104"/>
      <c r="CU552" s="110" t="s">
        <v>137</v>
      </c>
      <c r="CV552" s="104"/>
      <c r="CW552" s="110" t="s">
        <v>137</v>
      </c>
      <c r="CX552" s="104"/>
      <c r="CY552" s="110" t="s">
        <v>137</v>
      </c>
      <c r="CZ552" s="104"/>
      <c r="DA552" s="110"/>
      <c r="DB552" s="104"/>
    </row>
    <row r="553" spans="1:106">
      <c r="A553" s="104" t="s">
        <v>894</v>
      </c>
      <c r="B553" s="104"/>
      <c r="C553" s="104"/>
      <c r="D553" s="104">
        <v>6</v>
      </c>
      <c r="E553" s="110">
        <v>0</v>
      </c>
      <c r="F553" s="110" t="s">
        <v>2690</v>
      </c>
      <c r="G553" s="110" t="s">
        <v>137</v>
      </c>
      <c r="H553" s="104"/>
      <c r="I553" s="110" t="s">
        <v>137</v>
      </c>
      <c r="J553" s="104"/>
      <c r="K553" s="110" t="s">
        <v>137</v>
      </c>
      <c r="L553" s="104"/>
      <c r="M553" s="110" t="s">
        <v>137</v>
      </c>
      <c r="N553" s="104"/>
      <c r="O553" s="110" t="s">
        <v>137</v>
      </c>
      <c r="P553" s="104"/>
      <c r="Q553" s="110" t="s">
        <v>137</v>
      </c>
      <c r="R553" s="104"/>
      <c r="S553" s="110"/>
      <c r="T553" s="104"/>
      <c r="U553" s="110"/>
      <c r="V553" s="104"/>
      <c r="W553" s="110"/>
      <c r="X553" s="104"/>
      <c r="Y553" s="110" t="s">
        <v>1225</v>
      </c>
      <c r="Z553" s="104" t="s">
        <v>498</v>
      </c>
      <c r="AA553" s="110" t="s">
        <v>653</v>
      </c>
      <c r="AB553" s="104" t="s">
        <v>552</v>
      </c>
      <c r="AC553" s="110" t="s">
        <v>137</v>
      </c>
      <c r="AD553" s="104"/>
      <c r="AE553" s="110" t="s">
        <v>137</v>
      </c>
      <c r="AF553" s="104"/>
      <c r="AG553" s="110" t="s">
        <v>137</v>
      </c>
      <c r="AH553" s="104"/>
      <c r="AI553" s="110" t="s">
        <v>137</v>
      </c>
      <c r="AJ553" s="104"/>
      <c r="AK553" s="110" t="s">
        <v>137</v>
      </c>
      <c r="AL553" s="104"/>
      <c r="AM553" s="110" t="s">
        <v>137</v>
      </c>
      <c r="AN553" s="104"/>
      <c r="AO553" s="110" t="s">
        <v>137</v>
      </c>
      <c r="AP553" s="104"/>
      <c r="AQ553" s="110" t="s">
        <v>137</v>
      </c>
      <c r="AR553" s="104"/>
      <c r="AS553" s="110" t="s">
        <v>137</v>
      </c>
      <c r="AT553" s="104"/>
      <c r="AU553" s="110" t="s">
        <v>137</v>
      </c>
      <c r="AV553" s="104"/>
      <c r="AW553" s="110" t="s">
        <v>137</v>
      </c>
      <c r="AX553" s="104"/>
      <c r="AY553" s="110" t="s">
        <v>137</v>
      </c>
      <c r="AZ553" s="104"/>
      <c r="BA553" s="110" t="s">
        <v>137</v>
      </c>
      <c r="BB553" s="104"/>
      <c r="BC553" s="110" t="s">
        <v>137</v>
      </c>
      <c r="BD553" s="104"/>
      <c r="BE553" s="110" t="s">
        <v>137</v>
      </c>
      <c r="BF553" s="104"/>
      <c r="BG553" s="110" t="s">
        <v>2939</v>
      </c>
      <c r="BH553" s="104" t="s">
        <v>602</v>
      </c>
      <c r="BI553" s="110" t="s">
        <v>137</v>
      </c>
      <c r="BJ553" s="104"/>
      <c r="BK553" s="110" t="s">
        <v>137</v>
      </c>
      <c r="BL553" s="104"/>
      <c r="BM553" s="110" t="s">
        <v>137</v>
      </c>
      <c r="BN553" s="104"/>
      <c r="BO553" s="110" t="s">
        <v>137</v>
      </c>
      <c r="BP553" s="104"/>
      <c r="BQ553" s="110" t="s">
        <v>137</v>
      </c>
      <c r="BR553" s="104"/>
      <c r="BS553" s="110" t="s">
        <v>137</v>
      </c>
      <c r="BT553" s="104"/>
      <c r="BU553" s="110" t="s">
        <v>137</v>
      </c>
      <c r="BV553" s="104"/>
      <c r="BW553" s="110" t="s">
        <v>137</v>
      </c>
      <c r="BX553" s="104"/>
      <c r="BY553" s="110" t="s">
        <v>1240</v>
      </c>
      <c r="BZ553" s="111" t="s">
        <v>1104</v>
      </c>
      <c r="CA553" s="110" t="s">
        <v>137</v>
      </c>
      <c r="CB553" s="104"/>
      <c r="CC553" s="110"/>
      <c r="CD553" s="104"/>
      <c r="CE553" s="110" t="s">
        <v>137</v>
      </c>
      <c r="CF553" s="104"/>
      <c r="CG553" s="110" t="s">
        <v>137</v>
      </c>
      <c r="CH553" s="104"/>
      <c r="CI553" s="110" t="s">
        <v>137</v>
      </c>
      <c r="CJ553" s="104"/>
      <c r="CK553" s="110" t="s">
        <v>137</v>
      </c>
      <c r="CL553" s="104"/>
      <c r="CM553" s="110" t="s">
        <v>137</v>
      </c>
      <c r="CN553" s="104"/>
      <c r="CO553" s="110" t="s">
        <v>137</v>
      </c>
      <c r="CP553" s="104"/>
      <c r="CQ553" s="110" t="s">
        <v>137</v>
      </c>
      <c r="CR553" s="104"/>
      <c r="CS553" s="110" t="s">
        <v>137</v>
      </c>
      <c r="CT553" s="104"/>
      <c r="CU553" s="110" t="s">
        <v>137</v>
      </c>
      <c r="CV553" s="104"/>
      <c r="CW553" s="110" t="s">
        <v>137</v>
      </c>
      <c r="CX553" s="104"/>
      <c r="CY553" s="110" t="s">
        <v>137</v>
      </c>
      <c r="CZ553" s="104"/>
      <c r="DA553" s="110"/>
      <c r="DB553" s="104"/>
    </row>
    <row r="554" spans="1:106">
      <c r="A554" s="104" t="s">
        <v>618</v>
      </c>
      <c r="B554" s="104"/>
      <c r="C554" s="104"/>
      <c r="D554" s="104">
        <v>6</v>
      </c>
      <c r="E554" s="110">
        <v>0</v>
      </c>
      <c r="F554" s="110" t="s">
        <v>2690</v>
      </c>
      <c r="G554" s="110" t="s">
        <v>137</v>
      </c>
      <c r="H554" s="104"/>
      <c r="I554" s="110" t="s">
        <v>137</v>
      </c>
      <c r="J554" s="104"/>
      <c r="K554" s="110" t="s">
        <v>137</v>
      </c>
      <c r="L554" s="104"/>
      <c r="M554" s="110" t="s">
        <v>137</v>
      </c>
      <c r="N554" s="104"/>
      <c r="O554" s="110" t="s">
        <v>137</v>
      </c>
      <c r="P554" s="104"/>
      <c r="Q554" s="110" t="s">
        <v>137</v>
      </c>
      <c r="R554" s="104"/>
      <c r="S554" s="110"/>
      <c r="T554" s="104"/>
      <c r="U554" s="110"/>
      <c r="V554" s="104"/>
      <c r="W554" s="110"/>
      <c r="X554" s="104"/>
      <c r="Y554" s="110" t="s">
        <v>1225</v>
      </c>
      <c r="Z554" s="104" t="s">
        <v>498</v>
      </c>
      <c r="AA554" s="110" t="s">
        <v>653</v>
      </c>
      <c r="AB554" s="104" t="s">
        <v>552</v>
      </c>
      <c r="AC554" s="110" t="s">
        <v>137</v>
      </c>
      <c r="AD554" s="104"/>
      <c r="AE554" s="110" t="s">
        <v>137</v>
      </c>
      <c r="AF554" s="104"/>
      <c r="AG554" s="110" t="s">
        <v>137</v>
      </c>
      <c r="AH554" s="104"/>
      <c r="AI554" s="110" t="s">
        <v>137</v>
      </c>
      <c r="AJ554" s="104"/>
      <c r="AK554" s="110" t="s">
        <v>137</v>
      </c>
      <c r="AL554" s="104"/>
      <c r="AM554" s="110" t="s">
        <v>137</v>
      </c>
      <c r="AN554" s="104"/>
      <c r="AO554" s="110" t="s">
        <v>137</v>
      </c>
      <c r="AP554" s="104"/>
      <c r="AQ554" s="110" t="s">
        <v>137</v>
      </c>
      <c r="AR554" s="104"/>
      <c r="AS554" s="110" t="s">
        <v>137</v>
      </c>
      <c r="AT554" s="104"/>
      <c r="AU554" s="110" t="s">
        <v>137</v>
      </c>
      <c r="AV554" s="104"/>
      <c r="AW554" s="110" t="s">
        <v>137</v>
      </c>
      <c r="AX554" s="104"/>
      <c r="AY554" s="110" t="s">
        <v>137</v>
      </c>
      <c r="AZ554" s="104"/>
      <c r="BA554" s="110" t="s">
        <v>137</v>
      </c>
      <c r="BB554" s="104"/>
      <c r="BC554" s="110" t="s">
        <v>137</v>
      </c>
      <c r="BD554" s="104"/>
      <c r="BE554" s="110" t="s">
        <v>137</v>
      </c>
      <c r="BF554" s="104"/>
      <c r="BG554" s="110" t="s">
        <v>2940</v>
      </c>
      <c r="BH554" s="104" t="s">
        <v>603</v>
      </c>
      <c r="BI554" s="110" t="s">
        <v>137</v>
      </c>
      <c r="BJ554" s="104"/>
      <c r="BK554" s="110" t="s">
        <v>137</v>
      </c>
      <c r="BL554" s="104"/>
      <c r="BM554" s="110" t="s">
        <v>137</v>
      </c>
      <c r="BN554" s="104"/>
      <c r="BO554" s="110" t="s">
        <v>137</v>
      </c>
      <c r="BP554" s="104"/>
      <c r="BQ554" s="110" t="s">
        <v>137</v>
      </c>
      <c r="BR554" s="104"/>
      <c r="BS554" s="110" t="s">
        <v>137</v>
      </c>
      <c r="BT554" s="104"/>
      <c r="BU554" s="110" t="s">
        <v>137</v>
      </c>
      <c r="BV554" s="104"/>
      <c r="BW554" s="110" t="s">
        <v>137</v>
      </c>
      <c r="BX554" s="104"/>
      <c r="BY554" s="110" t="s">
        <v>1237</v>
      </c>
      <c r="BZ554" s="111" t="s">
        <v>1100</v>
      </c>
      <c r="CA554" s="110" t="s">
        <v>137</v>
      </c>
      <c r="CB554" s="104"/>
      <c r="CC554" s="110"/>
      <c r="CD554" s="104"/>
      <c r="CE554" s="110" t="s">
        <v>137</v>
      </c>
      <c r="CF554" s="104"/>
      <c r="CG554" s="110" t="s">
        <v>137</v>
      </c>
      <c r="CH554" s="104"/>
      <c r="CI554" s="110" t="s">
        <v>137</v>
      </c>
      <c r="CJ554" s="104"/>
      <c r="CK554" s="110" t="s">
        <v>137</v>
      </c>
      <c r="CL554" s="104"/>
      <c r="CM554" s="110" t="s">
        <v>137</v>
      </c>
      <c r="CN554" s="104"/>
      <c r="CO554" s="110" t="s">
        <v>137</v>
      </c>
      <c r="CP554" s="104"/>
      <c r="CQ554" s="110" t="s">
        <v>137</v>
      </c>
      <c r="CR554" s="104"/>
      <c r="CS554" s="110" t="s">
        <v>137</v>
      </c>
      <c r="CT554" s="104"/>
      <c r="CU554" s="110" t="s">
        <v>137</v>
      </c>
      <c r="CV554" s="104"/>
      <c r="CW554" s="110" t="s">
        <v>137</v>
      </c>
      <c r="CX554" s="104"/>
      <c r="CY554" s="110" t="s">
        <v>137</v>
      </c>
      <c r="CZ554" s="104"/>
      <c r="DA554" s="110"/>
      <c r="DB554" s="104"/>
    </row>
    <row r="555" spans="1:106">
      <c r="A555" s="104" t="s">
        <v>895</v>
      </c>
      <c r="B555" s="104"/>
      <c r="C555" s="104"/>
      <c r="D555" s="104">
        <v>6</v>
      </c>
      <c r="E555" s="110">
        <v>0</v>
      </c>
      <c r="F555" s="110" t="s">
        <v>2690</v>
      </c>
      <c r="G555" s="110" t="s">
        <v>137</v>
      </c>
      <c r="H555" s="104"/>
      <c r="I555" s="110" t="s">
        <v>137</v>
      </c>
      <c r="J555" s="104"/>
      <c r="K555" s="110" t="s">
        <v>137</v>
      </c>
      <c r="L555" s="104"/>
      <c r="M555" s="110" t="s">
        <v>137</v>
      </c>
      <c r="N555" s="104"/>
      <c r="O555" s="110" t="s">
        <v>137</v>
      </c>
      <c r="P555" s="104"/>
      <c r="Q555" s="110" t="s">
        <v>137</v>
      </c>
      <c r="R555" s="104"/>
      <c r="S555" s="110"/>
      <c r="T555" s="104"/>
      <c r="U555" s="110"/>
      <c r="V555" s="104"/>
      <c r="W555" s="110"/>
      <c r="X555" s="104"/>
      <c r="Y555" s="110" t="s">
        <v>1225</v>
      </c>
      <c r="Z555" s="104" t="s">
        <v>498</v>
      </c>
      <c r="AA555" s="110" t="s">
        <v>653</v>
      </c>
      <c r="AB555" s="104" t="s">
        <v>552</v>
      </c>
      <c r="AC555" s="110" t="s">
        <v>137</v>
      </c>
      <c r="AD555" s="104"/>
      <c r="AE555" s="110" t="s">
        <v>137</v>
      </c>
      <c r="AF555" s="104"/>
      <c r="AG555" s="110" t="s">
        <v>137</v>
      </c>
      <c r="AH555" s="104"/>
      <c r="AI555" s="110" t="s">
        <v>137</v>
      </c>
      <c r="AJ555" s="104"/>
      <c r="AK555" s="110" t="s">
        <v>137</v>
      </c>
      <c r="AL555" s="104"/>
      <c r="AM555" s="110" t="s">
        <v>137</v>
      </c>
      <c r="AN555" s="104"/>
      <c r="AO555" s="110" t="s">
        <v>137</v>
      </c>
      <c r="AP555" s="104"/>
      <c r="AQ555" s="110" t="s">
        <v>137</v>
      </c>
      <c r="AR555" s="104"/>
      <c r="AS555" s="110" t="s">
        <v>137</v>
      </c>
      <c r="AT555" s="104"/>
      <c r="AU555" s="110" t="s">
        <v>137</v>
      </c>
      <c r="AV555" s="104"/>
      <c r="AW555" s="110" t="s">
        <v>137</v>
      </c>
      <c r="AX555" s="104"/>
      <c r="AY555" s="110" t="s">
        <v>137</v>
      </c>
      <c r="AZ555" s="104"/>
      <c r="BA555" s="110" t="s">
        <v>137</v>
      </c>
      <c r="BB555" s="104"/>
      <c r="BC555" s="110" t="s">
        <v>137</v>
      </c>
      <c r="BD555" s="104"/>
      <c r="BE555" s="110" t="s">
        <v>137</v>
      </c>
      <c r="BF555" s="104"/>
      <c r="BG555" s="110" t="s">
        <v>2940</v>
      </c>
      <c r="BH555" s="104" t="s">
        <v>603</v>
      </c>
      <c r="BI555" s="110" t="s">
        <v>137</v>
      </c>
      <c r="BJ555" s="104"/>
      <c r="BK555" s="110" t="s">
        <v>137</v>
      </c>
      <c r="BL555" s="104"/>
      <c r="BM555" s="110" t="s">
        <v>137</v>
      </c>
      <c r="BN555" s="104"/>
      <c r="BO555" s="110" t="s">
        <v>137</v>
      </c>
      <c r="BP555" s="104"/>
      <c r="BQ555" s="110" t="s">
        <v>137</v>
      </c>
      <c r="BR555" s="104"/>
      <c r="BS555" s="110" t="s">
        <v>137</v>
      </c>
      <c r="BT555" s="104"/>
      <c r="BU555" s="110" t="s">
        <v>137</v>
      </c>
      <c r="BV555" s="104"/>
      <c r="BW555" s="110" t="s">
        <v>137</v>
      </c>
      <c r="BX555" s="104"/>
      <c r="BY555" s="110" t="s">
        <v>1239</v>
      </c>
      <c r="BZ555" s="111" t="s">
        <v>1103</v>
      </c>
      <c r="CA555" s="110" t="s">
        <v>137</v>
      </c>
      <c r="CB555" s="104"/>
      <c r="CC555" s="110"/>
      <c r="CD555" s="104"/>
      <c r="CE555" s="110" t="s">
        <v>137</v>
      </c>
      <c r="CF555" s="104"/>
      <c r="CG555" s="110" t="s">
        <v>137</v>
      </c>
      <c r="CH555" s="104"/>
      <c r="CI555" s="110" t="s">
        <v>137</v>
      </c>
      <c r="CJ555" s="104"/>
      <c r="CK555" s="110" t="s">
        <v>137</v>
      </c>
      <c r="CL555" s="104"/>
      <c r="CM555" s="110" t="s">
        <v>137</v>
      </c>
      <c r="CN555" s="104"/>
      <c r="CO555" s="110" t="s">
        <v>137</v>
      </c>
      <c r="CP555" s="104"/>
      <c r="CQ555" s="110" t="s">
        <v>137</v>
      </c>
      <c r="CR555" s="104"/>
      <c r="CS555" s="110" t="s">
        <v>137</v>
      </c>
      <c r="CT555" s="104"/>
      <c r="CU555" s="110" t="s">
        <v>137</v>
      </c>
      <c r="CV555" s="104"/>
      <c r="CW555" s="110" t="s">
        <v>137</v>
      </c>
      <c r="CX555" s="104"/>
      <c r="CY555" s="110" t="s">
        <v>137</v>
      </c>
      <c r="CZ555" s="104"/>
      <c r="DA555" s="110"/>
      <c r="DB555" s="104"/>
    </row>
    <row r="556" spans="1:106">
      <c r="A556" s="104" t="s">
        <v>896</v>
      </c>
      <c r="B556" s="104"/>
      <c r="C556" s="104"/>
      <c r="D556" s="104">
        <v>6</v>
      </c>
      <c r="E556" s="110">
        <v>0</v>
      </c>
      <c r="F556" s="110" t="s">
        <v>2690</v>
      </c>
      <c r="G556" s="110" t="s">
        <v>137</v>
      </c>
      <c r="H556" s="104"/>
      <c r="I556" s="110" t="s">
        <v>137</v>
      </c>
      <c r="J556" s="104"/>
      <c r="K556" s="110" t="s">
        <v>137</v>
      </c>
      <c r="L556" s="104"/>
      <c r="M556" s="110" t="s">
        <v>137</v>
      </c>
      <c r="N556" s="104"/>
      <c r="O556" s="110" t="s">
        <v>137</v>
      </c>
      <c r="P556" s="104"/>
      <c r="Q556" s="110" t="s">
        <v>137</v>
      </c>
      <c r="R556" s="104"/>
      <c r="S556" s="110"/>
      <c r="T556" s="104"/>
      <c r="U556" s="110"/>
      <c r="V556" s="104"/>
      <c r="W556" s="110"/>
      <c r="X556" s="104"/>
      <c r="Y556" s="110" t="s">
        <v>1225</v>
      </c>
      <c r="Z556" s="104" t="s">
        <v>498</v>
      </c>
      <c r="AA556" s="110" t="s">
        <v>653</v>
      </c>
      <c r="AB556" s="104" t="s">
        <v>552</v>
      </c>
      <c r="AC556" s="110" t="s">
        <v>137</v>
      </c>
      <c r="AD556" s="104"/>
      <c r="AE556" s="110" t="s">
        <v>137</v>
      </c>
      <c r="AF556" s="104"/>
      <c r="AG556" s="110" t="s">
        <v>137</v>
      </c>
      <c r="AH556" s="104"/>
      <c r="AI556" s="110" t="s">
        <v>137</v>
      </c>
      <c r="AJ556" s="104"/>
      <c r="AK556" s="110" t="s">
        <v>137</v>
      </c>
      <c r="AL556" s="104"/>
      <c r="AM556" s="110" t="s">
        <v>137</v>
      </c>
      <c r="AN556" s="104"/>
      <c r="AO556" s="110" t="s">
        <v>137</v>
      </c>
      <c r="AP556" s="104"/>
      <c r="AQ556" s="110" t="s">
        <v>137</v>
      </c>
      <c r="AR556" s="104"/>
      <c r="AS556" s="110" t="s">
        <v>137</v>
      </c>
      <c r="AT556" s="104"/>
      <c r="AU556" s="110" t="s">
        <v>137</v>
      </c>
      <c r="AV556" s="104"/>
      <c r="AW556" s="110" t="s">
        <v>137</v>
      </c>
      <c r="AX556" s="104"/>
      <c r="AY556" s="110" t="s">
        <v>137</v>
      </c>
      <c r="AZ556" s="104"/>
      <c r="BA556" s="110" t="s">
        <v>137</v>
      </c>
      <c r="BB556" s="104"/>
      <c r="BC556" s="110" t="s">
        <v>137</v>
      </c>
      <c r="BD556" s="104"/>
      <c r="BE556" s="110" t="s">
        <v>137</v>
      </c>
      <c r="BF556" s="104"/>
      <c r="BG556" s="110" t="s">
        <v>2940</v>
      </c>
      <c r="BH556" s="104" t="s">
        <v>603</v>
      </c>
      <c r="BI556" s="110" t="s">
        <v>137</v>
      </c>
      <c r="BJ556" s="104"/>
      <c r="BK556" s="110" t="s">
        <v>137</v>
      </c>
      <c r="BL556" s="104"/>
      <c r="BM556" s="110" t="s">
        <v>137</v>
      </c>
      <c r="BN556" s="104"/>
      <c r="BO556" s="110" t="s">
        <v>137</v>
      </c>
      <c r="BP556" s="104"/>
      <c r="BQ556" s="110" t="s">
        <v>137</v>
      </c>
      <c r="BR556" s="104"/>
      <c r="BS556" s="110" t="s">
        <v>137</v>
      </c>
      <c r="BT556" s="104"/>
      <c r="BU556" s="110" t="s">
        <v>137</v>
      </c>
      <c r="BV556" s="104"/>
      <c r="BW556" s="110" t="s">
        <v>137</v>
      </c>
      <c r="BX556" s="104"/>
      <c r="BY556" s="110" t="s">
        <v>1240</v>
      </c>
      <c r="BZ556" s="111" t="s">
        <v>1104</v>
      </c>
      <c r="CA556" s="110" t="s">
        <v>137</v>
      </c>
      <c r="CB556" s="104"/>
      <c r="CC556" s="110"/>
      <c r="CD556" s="104"/>
      <c r="CE556" s="110" t="s">
        <v>137</v>
      </c>
      <c r="CF556" s="104"/>
      <c r="CG556" s="110" t="s">
        <v>137</v>
      </c>
      <c r="CH556" s="104"/>
      <c r="CI556" s="110" t="s">
        <v>137</v>
      </c>
      <c r="CJ556" s="104"/>
      <c r="CK556" s="110" t="s">
        <v>137</v>
      </c>
      <c r="CL556" s="104"/>
      <c r="CM556" s="110" t="s">
        <v>137</v>
      </c>
      <c r="CN556" s="104"/>
      <c r="CO556" s="110" t="s">
        <v>137</v>
      </c>
      <c r="CP556" s="104"/>
      <c r="CQ556" s="110" t="s">
        <v>137</v>
      </c>
      <c r="CR556" s="104"/>
      <c r="CS556" s="110" t="s">
        <v>137</v>
      </c>
      <c r="CT556" s="104"/>
      <c r="CU556" s="110" t="s">
        <v>137</v>
      </c>
      <c r="CV556" s="104"/>
      <c r="CW556" s="110" t="s">
        <v>137</v>
      </c>
      <c r="CX556" s="104"/>
      <c r="CY556" s="110" t="s">
        <v>137</v>
      </c>
      <c r="CZ556" s="104"/>
      <c r="DA556" s="110"/>
      <c r="DB556" s="104"/>
    </row>
    <row r="557" spans="1:106">
      <c r="A557" s="104" t="s">
        <v>619</v>
      </c>
      <c r="B557" s="104"/>
      <c r="C557" s="104"/>
      <c r="D557" s="104">
        <v>6</v>
      </c>
      <c r="E557" s="110">
        <v>0</v>
      </c>
      <c r="F557" s="110" t="s">
        <v>2690</v>
      </c>
      <c r="G557" s="110" t="s">
        <v>137</v>
      </c>
      <c r="H557" s="104"/>
      <c r="I557" s="110" t="s">
        <v>137</v>
      </c>
      <c r="J557" s="104"/>
      <c r="K557" s="110" t="s">
        <v>137</v>
      </c>
      <c r="L557" s="104"/>
      <c r="M557" s="110" t="s">
        <v>137</v>
      </c>
      <c r="N557" s="104"/>
      <c r="O557" s="110" t="s">
        <v>137</v>
      </c>
      <c r="P557" s="104"/>
      <c r="Q557" s="110" t="s">
        <v>137</v>
      </c>
      <c r="R557" s="104"/>
      <c r="S557" s="110"/>
      <c r="T557" s="104"/>
      <c r="U557" s="110"/>
      <c r="V557" s="104"/>
      <c r="W557" s="110"/>
      <c r="X557" s="104"/>
      <c r="Y557" s="110" t="s">
        <v>1225</v>
      </c>
      <c r="Z557" s="104" t="s">
        <v>498</v>
      </c>
      <c r="AA557" s="110" t="s">
        <v>653</v>
      </c>
      <c r="AB557" s="104" t="s">
        <v>552</v>
      </c>
      <c r="AC557" s="110" t="s">
        <v>137</v>
      </c>
      <c r="AD557" s="104"/>
      <c r="AE557" s="110" t="s">
        <v>137</v>
      </c>
      <c r="AF557" s="104"/>
      <c r="AG557" s="110" t="s">
        <v>137</v>
      </c>
      <c r="AH557" s="104"/>
      <c r="AI557" s="110" t="s">
        <v>137</v>
      </c>
      <c r="AJ557" s="104"/>
      <c r="AK557" s="110" t="s">
        <v>137</v>
      </c>
      <c r="AL557" s="104"/>
      <c r="AM557" s="110" t="s">
        <v>137</v>
      </c>
      <c r="AN557" s="104"/>
      <c r="AO557" s="110" t="s">
        <v>137</v>
      </c>
      <c r="AP557" s="104"/>
      <c r="AQ557" s="110" t="s">
        <v>137</v>
      </c>
      <c r="AR557" s="104"/>
      <c r="AS557" s="110" t="s">
        <v>137</v>
      </c>
      <c r="AT557" s="104"/>
      <c r="AU557" s="110" t="s">
        <v>137</v>
      </c>
      <c r="AV557" s="104"/>
      <c r="AW557" s="110" t="s">
        <v>137</v>
      </c>
      <c r="AX557" s="104"/>
      <c r="AY557" s="110" t="s">
        <v>137</v>
      </c>
      <c r="AZ557" s="104"/>
      <c r="BA557" s="110" t="s">
        <v>137</v>
      </c>
      <c r="BB557" s="104"/>
      <c r="BC557" s="110" t="s">
        <v>137</v>
      </c>
      <c r="BD557" s="104"/>
      <c r="BE557" s="110" t="s">
        <v>137</v>
      </c>
      <c r="BF557" s="104"/>
      <c r="BG557" s="110" t="s">
        <v>2941</v>
      </c>
      <c r="BH557" s="104" t="s">
        <v>604</v>
      </c>
      <c r="BI557" s="110" t="s">
        <v>137</v>
      </c>
      <c r="BJ557" s="104"/>
      <c r="BK557" s="110" t="s">
        <v>137</v>
      </c>
      <c r="BL557" s="104"/>
      <c r="BM557" s="110" t="s">
        <v>137</v>
      </c>
      <c r="BN557" s="104"/>
      <c r="BO557" s="110" t="s">
        <v>137</v>
      </c>
      <c r="BP557" s="104"/>
      <c r="BQ557" s="110" t="s">
        <v>137</v>
      </c>
      <c r="BR557" s="104"/>
      <c r="BS557" s="110" t="s">
        <v>137</v>
      </c>
      <c r="BT557" s="104"/>
      <c r="BU557" s="110" t="s">
        <v>137</v>
      </c>
      <c r="BV557" s="104"/>
      <c r="BW557" s="110" t="s">
        <v>137</v>
      </c>
      <c r="BX557" s="104"/>
      <c r="BY557" s="110" t="s">
        <v>1237</v>
      </c>
      <c r="BZ557" s="111" t="s">
        <v>1100</v>
      </c>
      <c r="CA557" s="110" t="s">
        <v>137</v>
      </c>
      <c r="CB557" s="104"/>
      <c r="CC557" s="110"/>
      <c r="CD557" s="104"/>
      <c r="CE557" s="110" t="s">
        <v>137</v>
      </c>
      <c r="CF557" s="104"/>
      <c r="CG557" s="110" t="s">
        <v>137</v>
      </c>
      <c r="CH557" s="104"/>
      <c r="CI557" s="110" t="s">
        <v>137</v>
      </c>
      <c r="CJ557" s="104"/>
      <c r="CK557" s="110" t="s">
        <v>137</v>
      </c>
      <c r="CL557" s="104"/>
      <c r="CM557" s="110" t="s">
        <v>137</v>
      </c>
      <c r="CN557" s="104"/>
      <c r="CO557" s="110" t="s">
        <v>137</v>
      </c>
      <c r="CP557" s="104"/>
      <c r="CQ557" s="110" t="s">
        <v>137</v>
      </c>
      <c r="CR557" s="104"/>
      <c r="CS557" s="110" t="s">
        <v>137</v>
      </c>
      <c r="CT557" s="104"/>
      <c r="CU557" s="110" t="s">
        <v>137</v>
      </c>
      <c r="CV557" s="104"/>
      <c r="CW557" s="110" t="s">
        <v>137</v>
      </c>
      <c r="CX557" s="104"/>
      <c r="CY557" s="110" t="s">
        <v>137</v>
      </c>
      <c r="CZ557" s="104"/>
      <c r="DA557" s="110"/>
      <c r="DB557" s="104"/>
    </row>
    <row r="558" spans="1:106">
      <c r="A558" s="104" t="s">
        <v>897</v>
      </c>
      <c r="B558" s="104"/>
      <c r="C558" s="104"/>
      <c r="D558" s="104">
        <v>6</v>
      </c>
      <c r="E558" s="110">
        <v>0</v>
      </c>
      <c r="F558" s="110" t="s">
        <v>2690</v>
      </c>
      <c r="G558" s="110" t="s">
        <v>137</v>
      </c>
      <c r="H558" s="104"/>
      <c r="I558" s="110" t="s">
        <v>137</v>
      </c>
      <c r="J558" s="104"/>
      <c r="K558" s="110" t="s">
        <v>137</v>
      </c>
      <c r="L558" s="104"/>
      <c r="M558" s="110" t="s">
        <v>137</v>
      </c>
      <c r="N558" s="104"/>
      <c r="O558" s="110" t="s">
        <v>137</v>
      </c>
      <c r="P558" s="104"/>
      <c r="Q558" s="110" t="s">
        <v>137</v>
      </c>
      <c r="R558" s="104"/>
      <c r="S558" s="110"/>
      <c r="T558" s="104"/>
      <c r="U558" s="110"/>
      <c r="V558" s="104"/>
      <c r="W558" s="110"/>
      <c r="X558" s="104"/>
      <c r="Y558" s="110" t="s">
        <v>1225</v>
      </c>
      <c r="Z558" s="104" t="s">
        <v>498</v>
      </c>
      <c r="AA558" s="110" t="s">
        <v>653</v>
      </c>
      <c r="AB558" s="104" t="s">
        <v>552</v>
      </c>
      <c r="AC558" s="110" t="s">
        <v>137</v>
      </c>
      <c r="AD558" s="104"/>
      <c r="AE558" s="110" t="s">
        <v>137</v>
      </c>
      <c r="AF558" s="104"/>
      <c r="AG558" s="110" t="s">
        <v>137</v>
      </c>
      <c r="AH558" s="104"/>
      <c r="AI558" s="110" t="s">
        <v>137</v>
      </c>
      <c r="AJ558" s="104"/>
      <c r="AK558" s="110" t="s">
        <v>137</v>
      </c>
      <c r="AL558" s="104"/>
      <c r="AM558" s="110" t="s">
        <v>137</v>
      </c>
      <c r="AN558" s="104"/>
      <c r="AO558" s="110" t="s">
        <v>137</v>
      </c>
      <c r="AP558" s="104"/>
      <c r="AQ558" s="110" t="s">
        <v>137</v>
      </c>
      <c r="AR558" s="104"/>
      <c r="AS558" s="110" t="s">
        <v>137</v>
      </c>
      <c r="AT558" s="104"/>
      <c r="AU558" s="110" t="s">
        <v>137</v>
      </c>
      <c r="AV558" s="104"/>
      <c r="AW558" s="110" t="s">
        <v>137</v>
      </c>
      <c r="AX558" s="104"/>
      <c r="AY558" s="110" t="s">
        <v>137</v>
      </c>
      <c r="AZ558" s="104"/>
      <c r="BA558" s="110" t="s">
        <v>137</v>
      </c>
      <c r="BB558" s="104"/>
      <c r="BC558" s="110" t="s">
        <v>137</v>
      </c>
      <c r="BD558" s="104"/>
      <c r="BE558" s="110" t="s">
        <v>137</v>
      </c>
      <c r="BF558" s="104"/>
      <c r="BG558" s="110" t="s">
        <v>2941</v>
      </c>
      <c r="BH558" s="104" t="s">
        <v>604</v>
      </c>
      <c r="BI558" s="110" t="s">
        <v>137</v>
      </c>
      <c r="BJ558" s="104"/>
      <c r="BK558" s="110" t="s">
        <v>137</v>
      </c>
      <c r="BL558" s="104"/>
      <c r="BM558" s="110" t="s">
        <v>137</v>
      </c>
      <c r="BN558" s="104"/>
      <c r="BO558" s="110" t="s">
        <v>137</v>
      </c>
      <c r="BP558" s="104"/>
      <c r="BQ558" s="110" t="s">
        <v>137</v>
      </c>
      <c r="BR558" s="104"/>
      <c r="BS558" s="110" t="s">
        <v>137</v>
      </c>
      <c r="BT558" s="104"/>
      <c r="BU558" s="110" t="s">
        <v>137</v>
      </c>
      <c r="BV558" s="104"/>
      <c r="BW558" s="110" t="s">
        <v>137</v>
      </c>
      <c r="BX558" s="104"/>
      <c r="BY558" s="110" t="s">
        <v>1239</v>
      </c>
      <c r="BZ558" s="111" t="s">
        <v>1103</v>
      </c>
      <c r="CA558" s="110" t="s">
        <v>137</v>
      </c>
      <c r="CB558" s="104"/>
      <c r="CC558" s="110"/>
      <c r="CD558" s="104"/>
      <c r="CE558" s="110" t="s">
        <v>137</v>
      </c>
      <c r="CF558" s="104"/>
      <c r="CG558" s="110" t="s">
        <v>137</v>
      </c>
      <c r="CH558" s="104"/>
      <c r="CI558" s="110" t="s">
        <v>137</v>
      </c>
      <c r="CJ558" s="104"/>
      <c r="CK558" s="110" t="s">
        <v>137</v>
      </c>
      <c r="CL558" s="104"/>
      <c r="CM558" s="110" t="s">
        <v>137</v>
      </c>
      <c r="CN558" s="104"/>
      <c r="CO558" s="110" t="s">
        <v>137</v>
      </c>
      <c r="CP558" s="104"/>
      <c r="CQ558" s="110" t="s">
        <v>137</v>
      </c>
      <c r="CR558" s="104"/>
      <c r="CS558" s="110" t="s">
        <v>137</v>
      </c>
      <c r="CT558" s="104"/>
      <c r="CU558" s="110" t="s">
        <v>137</v>
      </c>
      <c r="CV558" s="104"/>
      <c r="CW558" s="110" t="s">
        <v>137</v>
      </c>
      <c r="CX558" s="104"/>
      <c r="CY558" s="110" t="s">
        <v>137</v>
      </c>
      <c r="CZ558" s="104"/>
      <c r="DA558" s="110"/>
      <c r="DB558" s="104"/>
    </row>
    <row r="559" spans="1:106">
      <c r="A559" s="104" t="s">
        <v>898</v>
      </c>
      <c r="B559" s="104"/>
      <c r="C559" s="104"/>
      <c r="D559" s="104">
        <v>6</v>
      </c>
      <c r="E559" s="110">
        <v>0</v>
      </c>
      <c r="F559" s="110" t="s">
        <v>2690</v>
      </c>
      <c r="G559" s="110" t="s">
        <v>137</v>
      </c>
      <c r="H559" s="104"/>
      <c r="I559" s="110" t="s">
        <v>137</v>
      </c>
      <c r="J559" s="104"/>
      <c r="K559" s="110" t="s">
        <v>137</v>
      </c>
      <c r="L559" s="104"/>
      <c r="M559" s="110" t="s">
        <v>137</v>
      </c>
      <c r="N559" s="104"/>
      <c r="O559" s="110" t="s">
        <v>137</v>
      </c>
      <c r="P559" s="104"/>
      <c r="Q559" s="110" t="s">
        <v>137</v>
      </c>
      <c r="R559" s="104"/>
      <c r="S559" s="110"/>
      <c r="T559" s="104"/>
      <c r="U559" s="110"/>
      <c r="V559" s="104"/>
      <c r="W559" s="110"/>
      <c r="X559" s="104"/>
      <c r="Y559" s="110" t="s">
        <v>1225</v>
      </c>
      <c r="Z559" s="104" t="s">
        <v>498</v>
      </c>
      <c r="AA559" s="110" t="s">
        <v>653</v>
      </c>
      <c r="AB559" s="104" t="s">
        <v>552</v>
      </c>
      <c r="AC559" s="110" t="s">
        <v>137</v>
      </c>
      <c r="AD559" s="104"/>
      <c r="AE559" s="110" t="s">
        <v>137</v>
      </c>
      <c r="AF559" s="104"/>
      <c r="AG559" s="110" t="s">
        <v>137</v>
      </c>
      <c r="AH559" s="104"/>
      <c r="AI559" s="110" t="s">
        <v>137</v>
      </c>
      <c r="AJ559" s="104"/>
      <c r="AK559" s="110" t="s">
        <v>137</v>
      </c>
      <c r="AL559" s="104"/>
      <c r="AM559" s="110" t="s">
        <v>137</v>
      </c>
      <c r="AN559" s="104"/>
      <c r="AO559" s="110" t="s">
        <v>137</v>
      </c>
      <c r="AP559" s="104"/>
      <c r="AQ559" s="110" t="s">
        <v>137</v>
      </c>
      <c r="AR559" s="104"/>
      <c r="AS559" s="110" t="s">
        <v>137</v>
      </c>
      <c r="AT559" s="104"/>
      <c r="AU559" s="110" t="s">
        <v>137</v>
      </c>
      <c r="AV559" s="104"/>
      <c r="AW559" s="110" t="s">
        <v>137</v>
      </c>
      <c r="AX559" s="104"/>
      <c r="AY559" s="110" t="s">
        <v>137</v>
      </c>
      <c r="AZ559" s="104"/>
      <c r="BA559" s="110" t="s">
        <v>137</v>
      </c>
      <c r="BB559" s="104"/>
      <c r="BC559" s="110" t="s">
        <v>137</v>
      </c>
      <c r="BD559" s="104"/>
      <c r="BE559" s="110" t="s">
        <v>137</v>
      </c>
      <c r="BF559" s="104"/>
      <c r="BG559" s="110" t="s">
        <v>2941</v>
      </c>
      <c r="BH559" s="104" t="s">
        <v>604</v>
      </c>
      <c r="BI559" s="110" t="s">
        <v>137</v>
      </c>
      <c r="BJ559" s="104"/>
      <c r="BK559" s="110" t="s">
        <v>137</v>
      </c>
      <c r="BL559" s="104"/>
      <c r="BM559" s="110" t="s">
        <v>137</v>
      </c>
      <c r="BN559" s="104"/>
      <c r="BO559" s="110" t="s">
        <v>137</v>
      </c>
      <c r="BP559" s="104"/>
      <c r="BQ559" s="110" t="s">
        <v>137</v>
      </c>
      <c r="BR559" s="104"/>
      <c r="BS559" s="110" t="s">
        <v>137</v>
      </c>
      <c r="BT559" s="104"/>
      <c r="BU559" s="110" t="s">
        <v>137</v>
      </c>
      <c r="BV559" s="104"/>
      <c r="BW559" s="110" t="s">
        <v>137</v>
      </c>
      <c r="BX559" s="104"/>
      <c r="BY559" s="110" t="s">
        <v>1240</v>
      </c>
      <c r="BZ559" s="111" t="s">
        <v>1104</v>
      </c>
      <c r="CA559" s="110" t="s">
        <v>137</v>
      </c>
      <c r="CB559" s="104"/>
      <c r="CC559" s="110"/>
      <c r="CD559" s="104"/>
      <c r="CE559" s="110" t="s">
        <v>137</v>
      </c>
      <c r="CF559" s="104"/>
      <c r="CG559" s="110" t="s">
        <v>137</v>
      </c>
      <c r="CH559" s="104"/>
      <c r="CI559" s="110" t="s">
        <v>137</v>
      </c>
      <c r="CJ559" s="104"/>
      <c r="CK559" s="110" t="s">
        <v>137</v>
      </c>
      <c r="CL559" s="104"/>
      <c r="CM559" s="110" t="s">
        <v>137</v>
      </c>
      <c r="CN559" s="104"/>
      <c r="CO559" s="110" t="s">
        <v>137</v>
      </c>
      <c r="CP559" s="104"/>
      <c r="CQ559" s="110" t="s">
        <v>137</v>
      </c>
      <c r="CR559" s="104"/>
      <c r="CS559" s="110" t="s">
        <v>137</v>
      </c>
      <c r="CT559" s="104"/>
      <c r="CU559" s="110" t="s">
        <v>137</v>
      </c>
      <c r="CV559" s="104"/>
      <c r="CW559" s="110" t="s">
        <v>137</v>
      </c>
      <c r="CX559" s="104"/>
      <c r="CY559" s="110" t="s">
        <v>137</v>
      </c>
      <c r="CZ559" s="104"/>
      <c r="DA559" s="110"/>
      <c r="DB559" s="104"/>
    </row>
    <row r="560" spans="1:106">
      <c r="A560" s="104" t="s">
        <v>620</v>
      </c>
      <c r="B560" s="104"/>
      <c r="C560" s="104"/>
      <c r="D560" s="104">
        <v>6</v>
      </c>
      <c r="E560" s="110">
        <v>0</v>
      </c>
      <c r="F560" s="110" t="s">
        <v>2690</v>
      </c>
      <c r="G560" s="110" t="s">
        <v>137</v>
      </c>
      <c r="H560" s="104"/>
      <c r="I560" s="110" t="s">
        <v>137</v>
      </c>
      <c r="J560" s="104"/>
      <c r="K560" s="110" t="s">
        <v>137</v>
      </c>
      <c r="L560" s="104"/>
      <c r="M560" s="110" t="s">
        <v>137</v>
      </c>
      <c r="N560" s="104"/>
      <c r="O560" s="110" t="s">
        <v>137</v>
      </c>
      <c r="P560" s="104"/>
      <c r="Q560" s="110" t="s">
        <v>137</v>
      </c>
      <c r="R560" s="104"/>
      <c r="S560" s="110"/>
      <c r="T560" s="104"/>
      <c r="U560" s="110"/>
      <c r="V560" s="104"/>
      <c r="W560" s="110"/>
      <c r="X560" s="104"/>
      <c r="Y560" s="110" t="s">
        <v>1225</v>
      </c>
      <c r="Z560" s="104" t="s">
        <v>498</v>
      </c>
      <c r="AA560" s="110" t="s">
        <v>653</v>
      </c>
      <c r="AB560" s="104" t="s">
        <v>552</v>
      </c>
      <c r="AC560" s="110" t="s">
        <v>137</v>
      </c>
      <c r="AD560" s="104"/>
      <c r="AE560" s="110" t="s">
        <v>137</v>
      </c>
      <c r="AF560" s="104"/>
      <c r="AG560" s="110" t="s">
        <v>137</v>
      </c>
      <c r="AH560" s="104"/>
      <c r="AI560" s="110" t="s">
        <v>137</v>
      </c>
      <c r="AJ560" s="104"/>
      <c r="AK560" s="110" t="s">
        <v>137</v>
      </c>
      <c r="AL560" s="104"/>
      <c r="AM560" s="110" t="s">
        <v>137</v>
      </c>
      <c r="AN560" s="104"/>
      <c r="AO560" s="110" t="s">
        <v>137</v>
      </c>
      <c r="AP560" s="104"/>
      <c r="AQ560" s="110" t="s">
        <v>137</v>
      </c>
      <c r="AR560" s="104"/>
      <c r="AS560" s="110" t="s">
        <v>137</v>
      </c>
      <c r="AT560" s="104"/>
      <c r="AU560" s="110" t="s">
        <v>137</v>
      </c>
      <c r="AV560" s="104"/>
      <c r="AW560" s="110" t="s">
        <v>137</v>
      </c>
      <c r="AX560" s="104"/>
      <c r="AY560" s="110" t="s">
        <v>137</v>
      </c>
      <c r="AZ560" s="104"/>
      <c r="BA560" s="110" t="s">
        <v>137</v>
      </c>
      <c r="BB560" s="104"/>
      <c r="BC560" s="110" t="s">
        <v>137</v>
      </c>
      <c r="BD560" s="104"/>
      <c r="BE560" s="110" t="s">
        <v>137</v>
      </c>
      <c r="BF560" s="104"/>
      <c r="BG560" s="110" t="s">
        <v>2942</v>
      </c>
      <c r="BH560" s="104" t="s">
        <v>605</v>
      </c>
      <c r="BI560" s="110" t="s">
        <v>137</v>
      </c>
      <c r="BJ560" s="104"/>
      <c r="BK560" s="110" t="s">
        <v>137</v>
      </c>
      <c r="BL560" s="104"/>
      <c r="BM560" s="110" t="s">
        <v>137</v>
      </c>
      <c r="BN560" s="104"/>
      <c r="BO560" s="110" t="s">
        <v>137</v>
      </c>
      <c r="BP560" s="104"/>
      <c r="BQ560" s="110" t="s">
        <v>137</v>
      </c>
      <c r="BR560" s="104"/>
      <c r="BS560" s="110" t="s">
        <v>137</v>
      </c>
      <c r="BT560" s="104"/>
      <c r="BU560" s="110" t="s">
        <v>137</v>
      </c>
      <c r="BV560" s="104"/>
      <c r="BW560" s="110" t="s">
        <v>137</v>
      </c>
      <c r="BX560" s="104"/>
      <c r="BY560" s="110" t="s">
        <v>1237</v>
      </c>
      <c r="BZ560" s="111" t="s">
        <v>1100</v>
      </c>
      <c r="CA560" s="110" t="s">
        <v>137</v>
      </c>
      <c r="CB560" s="104"/>
      <c r="CC560" s="110"/>
      <c r="CD560" s="104"/>
      <c r="CE560" s="110" t="s">
        <v>137</v>
      </c>
      <c r="CF560" s="104"/>
      <c r="CG560" s="110" t="s">
        <v>137</v>
      </c>
      <c r="CH560" s="104"/>
      <c r="CI560" s="110" t="s">
        <v>137</v>
      </c>
      <c r="CJ560" s="104"/>
      <c r="CK560" s="110" t="s">
        <v>137</v>
      </c>
      <c r="CL560" s="104"/>
      <c r="CM560" s="110" t="s">
        <v>137</v>
      </c>
      <c r="CN560" s="104"/>
      <c r="CO560" s="110" t="s">
        <v>137</v>
      </c>
      <c r="CP560" s="104"/>
      <c r="CQ560" s="110" t="s">
        <v>137</v>
      </c>
      <c r="CR560" s="104"/>
      <c r="CS560" s="110" t="s">
        <v>137</v>
      </c>
      <c r="CT560" s="104"/>
      <c r="CU560" s="110" t="s">
        <v>137</v>
      </c>
      <c r="CV560" s="104"/>
      <c r="CW560" s="110" t="s">
        <v>137</v>
      </c>
      <c r="CX560" s="104"/>
      <c r="CY560" s="110" t="s">
        <v>137</v>
      </c>
      <c r="CZ560" s="104"/>
      <c r="DA560" s="110"/>
      <c r="DB560" s="104"/>
    </row>
    <row r="561" spans="1:106">
      <c r="A561" s="104" t="s">
        <v>899</v>
      </c>
      <c r="B561" s="104"/>
      <c r="C561" s="104"/>
      <c r="D561" s="104">
        <v>6</v>
      </c>
      <c r="E561" s="110">
        <v>0</v>
      </c>
      <c r="F561" s="110" t="s">
        <v>2690</v>
      </c>
      <c r="G561" s="110" t="s">
        <v>137</v>
      </c>
      <c r="H561" s="104"/>
      <c r="I561" s="110" t="s">
        <v>137</v>
      </c>
      <c r="J561" s="104"/>
      <c r="K561" s="110" t="s">
        <v>137</v>
      </c>
      <c r="L561" s="104"/>
      <c r="M561" s="110" t="s">
        <v>137</v>
      </c>
      <c r="N561" s="104"/>
      <c r="O561" s="110" t="s">
        <v>137</v>
      </c>
      <c r="P561" s="104"/>
      <c r="Q561" s="110" t="s">
        <v>137</v>
      </c>
      <c r="R561" s="104"/>
      <c r="S561" s="110"/>
      <c r="T561" s="104"/>
      <c r="U561" s="110"/>
      <c r="V561" s="104"/>
      <c r="W561" s="110"/>
      <c r="X561" s="104"/>
      <c r="Y561" s="110" t="s">
        <v>1225</v>
      </c>
      <c r="Z561" s="104" t="s">
        <v>498</v>
      </c>
      <c r="AA561" s="110" t="s">
        <v>653</v>
      </c>
      <c r="AB561" s="104" t="s">
        <v>552</v>
      </c>
      <c r="AC561" s="110" t="s">
        <v>137</v>
      </c>
      <c r="AD561" s="104"/>
      <c r="AE561" s="110" t="s">
        <v>137</v>
      </c>
      <c r="AF561" s="104"/>
      <c r="AG561" s="110" t="s">
        <v>137</v>
      </c>
      <c r="AH561" s="104"/>
      <c r="AI561" s="110" t="s">
        <v>137</v>
      </c>
      <c r="AJ561" s="104"/>
      <c r="AK561" s="110" t="s">
        <v>137</v>
      </c>
      <c r="AL561" s="104"/>
      <c r="AM561" s="110" t="s">
        <v>137</v>
      </c>
      <c r="AN561" s="104"/>
      <c r="AO561" s="110" t="s">
        <v>137</v>
      </c>
      <c r="AP561" s="104"/>
      <c r="AQ561" s="110" t="s">
        <v>137</v>
      </c>
      <c r="AR561" s="104"/>
      <c r="AS561" s="110" t="s">
        <v>137</v>
      </c>
      <c r="AT561" s="104"/>
      <c r="AU561" s="110" t="s">
        <v>137</v>
      </c>
      <c r="AV561" s="104"/>
      <c r="AW561" s="110" t="s">
        <v>137</v>
      </c>
      <c r="AX561" s="104"/>
      <c r="AY561" s="110" t="s">
        <v>137</v>
      </c>
      <c r="AZ561" s="104"/>
      <c r="BA561" s="110" t="s">
        <v>137</v>
      </c>
      <c r="BB561" s="104"/>
      <c r="BC561" s="110" t="s">
        <v>137</v>
      </c>
      <c r="BD561" s="104"/>
      <c r="BE561" s="110" t="s">
        <v>137</v>
      </c>
      <c r="BF561" s="104"/>
      <c r="BG561" s="110" t="s">
        <v>2942</v>
      </c>
      <c r="BH561" s="104" t="s">
        <v>605</v>
      </c>
      <c r="BI561" s="110" t="s">
        <v>137</v>
      </c>
      <c r="BJ561" s="104"/>
      <c r="BK561" s="110" t="s">
        <v>137</v>
      </c>
      <c r="BL561" s="104"/>
      <c r="BM561" s="110" t="s">
        <v>137</v>
      </c>
      <c r="BN561" s="104"/>
      <c r="BO561" s="110" t="s">
        <v>137</v>
      </c>
      <c r="BP561" s="104"/>
      <c r="BQ561" s="110" t="s">
        <v>137</v>
      </c>
      <c r="BR561" s="104"/>
      <c r="BS561" s="110" t="s">
        <v>137</v>
      </c>
      <c r="BT561" s="104"/>
      <c r="BU561" s="110" t="s">
        <v>137</v>
      </c>
      <c r="BV561" s="104"/>
      <c r="BW561" s="110" t="s">
        <v>137</v>
      </c>
      <c r="BX561" s="104"/>
      <c r="BY561" s="110" t="s">
        <v>1239</v>
      </c>
      <c r="BZ561" s="111" t="s">
        <v>1103</v>
      </c>
      <c r="CA561" s="110" t="s">
        <v>137</v>
      </c>
      <c r="CB561" s="104"/>
      <c r="CC561" s="110"/>
      <c r="CD561" s="104"/>
      <c r="CE561" s="110" t="s">
        <v>137</v>
      </c>
      <c r="CF561" s="104"/>
      <c r="CG561" s="110" t="s">
        <v>137</v>
      </c>
      <c r="CH561" s="104"/>
      <c r="CI561" s="110" t="s">
        <v>137</v>
      </c>
      <c r="CJ561" s="104"/>
      <c r="CK561" s="110" t="s">
        <v>137</v>
      </c>
      <c r="CL561" s="104"/>
      <c r="CM561" s="110" t="s">
        <v>137</v>
      </c>
      <c r="CN561" s="104"/>
      <c r="CO561" s="110" t="s">
        <v>137</v>
      </c>
      <c r="CP561" s="104"/>
      <c r="CQ561" s="110" t="s">
        <v>137</v>
      </c>
      <c r="CR561" s="104"/>
      <c r="CS561" s="110" t="s">
        <v>137</v>
      </c>
      <c r="CT561" s="104"/>
      <c r="CU561" s="110" t="s">
        <v>137</v>
      </c>
      <c r="CV561" s="104"/>
      <c r="CW561" s="110" t="s">
        <v>137</v>
      </c>
      <c r="CX561" s="104"/>
      <c r="CY561" s="110" t="s">
        <v>137</v>
      </c>
      <c r="CZ561" s="104"/>
      <c r="DA561" s="110"/>
      <c r="DB561" s="104"/>
    </row>
    <row r="562" spans="1:106">
      <c r="A562" s="104" t="s">
        <v>900</v>
      </c>
      <c r="B562" s="104"/>
      <c r="C562" s="104"/>
      <c r="D562" s="104">
        <v>6</v>
      </c>
      <c r="E562" s="110">
        <v>0</v>
      </c>
      <c r="F562" s="110" t="s">
        <v>2690</v>
      </c>
      <c r="G562" s="110" t="s">
        <v>137</v>
      </c>
      <c r="H562" s="104"/>
      <c r="I562" s="110" t="s">
        <v>137</v>
      </c>
      <c r="J562" s="104"/>
      <c r="K562" s="110" t="s">
        <v>137</v>
      </c>
      <c r="L562" s="104"/>
      <c r="M562" s="110" t="s">
        <v>137</v>
      </c>
      <c r="N562" s="104"/>
      <c r="O562" s="110" t="s">
        <v>137</v>
      </c>
      <c r="P562" s="104"/>
      <c r="Q562" s="110" t="s">
        <v>137</v>
      </c>
      <c r="R562" s="104"/>
      <c r="S562" s="110"/>
      <c r="T562" s="104"/>
      <c r="U562" s="110"/>
      <c r="V562" s="104"/>
      <c r="W562" s="110"/>
      <c r="X562" s="104"/>
      <c r="Y562" s="110" t="s">
        <v>1225</v>
      </c>
      <c r="Z562" s="104" t="s">
        <v>498</v>
      </c>
      <c r="AA562" s="110" t="s">
        <v>653</v>
      </c>
      <c r="AB562" s="104" t="s">
        <v>552</v>
      </c>
      <c r="AC562" s="110" t="s">
        <v>137</v>
      </c>
      <c r="AD562" s="104"/>
      <c r="AE562" s="110" t="s">
        <v>137</v>
      </c>
      <c r="AF562" s="104"/>
      <c r="AG562" s="110" t="s">
        <v>137</v>
      </c>
      <c r="AH562" s="104"/>
      <c r="AI562" s="110" t="s">
        <v>137</v>
      </c>
      <c r="AJ562" s="104"/>
      <c r="AK562" s="110" t="s">
        <v>137</v>
      </c>
      <c r="AL562" s="104"/>
      <c r="AM562" s="110" t="s">
        <v>137</v>
      </c>
      <c r="AN562" s="104"/>
      <c r="AO562" s="110" t="s">
        <v>137</v>
      </c>
      <c r="AP562" s="104"/>
      <c r="AQ562" s="110" t="s">
        <v>137</v>
      </c>
      <c r="AR562" s="104"/>
      <c r="AS562" s="110" t="s">
        <v>137</v>
      </c>
      <c r="AT562" s="104"/>
      <c r="AU562" s="110" t="s">
        <v>137</v>
      </c>
      <c r="AV562" s="104"/>
      <c r="AW562" s="110" t="s">
        <v>137</v>
      </c>
      <c r="AX562" s="104"/>
      <c r="AY562" s="110" t="s">
        <v>137</v>
      </c>
      <c r="AZ562" s="104"/>
      <c r="BA562" s="110" t="s">
        <v>137</v>
      </c>
      <c r="BB562" s="104"/>
      <c r="BC562" s="110" t="s">
        <v>137</v>
      </c>
      <c r="BD562" s="104"/>
      <c r="BE562" s="110" t="s">
        <v>137</v>
      </c>
      <c r="BF562" s="104"/>
      <c r="BG562" s="110" t="s">
        <v>2942</v>
      </c>
      <c r="BH562" s="104" t="s">
        <v>605</v>
      </c>
      <c r="BI562" s="110" t="s">
        <v>137</v>
      </c>
      <c r="BJ562" s="104"/>
      <c r="BK562" s="110" t="s">
        <v>137</v>
      </c>
      <c r="BL562" s="104"/>
      <c r="BM562" s="110" t="s">
        <v>137</v>
      </c>
      <c r="BN562" s="104"/>
      <c r="BO562" s="110" t="s">
        <v>137</v>
      </c>
      <c r="BP562" s="104"/>
      <c r="BQ562" s="110" t="s">
        <v>137</v>
      </c>
      <c r="BR562" s="104"/>
      <c r="BS562" s="110" t="s">
        <v>137</v>
      </c>
      <c r="BT562" s="104"/>
      <c r="BU562" s="110" t="s">
        <v>137</v>
      </c>
      <c r="BV562" s="104"/>
      <c r="BW562" s="110" t="s">
        <v>137</v>
      </c>
      <c r="BX562" s="104"/>
      <c r="BY562" s="110" t="s">
        <v>1240</v>
      </c>
      <c r="BZ562" s="111" t="s">
        <v>1104</v>
      </c>
      <c r="CA562" s="110" t="s">
        <v>137</v>
      </c>
      <c r="CB562" s="104"/>
      <c r="CC562" s="110"/>
      <c r="CD562" s="104"/>
      <c r="CE562" s="110" t="s">
        <v>137</v>
      </c>
      <c r="CF562" s="104"/>
      <c r="CG562" s="110" t="s">
        <v>137</v>
      </c>
      <c r="CH562" s="104"/>
      <c r="CI562" s="110" t="s">
        <v>137</v>
      </c>
      <c r="CJ562" s="104"/>
      <c r="CK562" s="110" t="s">
        <v>137</v>
      </c>
      <c r="CL562" s="104"/>
      <c r="CM562" s="110" t="s">
        <v>137</v>
      </c>
      <c r="CN562" s="104"/>
      <c r="CO562" s="110" t="s">
        <v>137</v>
      </c>
      <c r="CP562" s="104"/>
      <c r="CQ562" s="110" t="s">
        <v>137</v>
      </c>
      <c r="CR562" s="104"/>
      <c r="CS562" s="110" t="s">
        <v>137</v>
      </c>
      <c r="CT562" s="104"/>
      <c r="CU562" s="110" t="s">
        <v>137</v>
      </c>
      <c r="CV562" s="104"/>
      <c r="CW562" s="110" t="s">
        <v>137</v>
      </c>
      <c r="CX562" s="104"/>
      <c r="CY562" s="110" t="s">
        <v>137</v>
      </c>
      <c r="CZ562" s="104"/>
      <c r="DA562" s="110"/>
      <c r="DB562" s="104"/>
    </row>
    <row r="563" spans="1:106">
      <c r="A563" s="104" t="s">
        <v>621</v>
      </c>
      <c r="B563" s="104"/>
      <c r="C563" s="104"/>
      <c r="D563" s="104">
        <v>6</v>
      </c>
      <c r="E563" s="110">
        <v>0</v>
      </c>
      <c r="F563" s="110" t="s">
        <v>2690</v>
      </c>
      <c r="G563" s="110" t="s">
        <v>137</v>
      </c>
      <c r="H563" s="104"/>
      <c r="I563" s="110" t="s">
        <v>137</v>
      </c>
      <c r="J563" s="104"/>
      <c r="K563" s="110" t="s">
        <v>137</v>
      </c>
      <c r="L563" s="104"/>
      <c r="M563" s="110" t="s">
        <v>137</v>
      </c>
      <c r="N563" s="104"/>
      <c r="O563" s="110" t="s">
        <v>137</v>
      </c>
      <c r="P563" s="104"/>
      <c r="Q563" s="110" t="s">
        <v>137</v>
      </c>
      <c r="R563" s="104"/>
      <c r="S563" s="110"/>
      <c r="T563" s="104"/>
      <c r="U563" s="110"/>
      <c r="V563" s="104"/>
      <c r="W563" s="110"/>
      <c r="X563" s="104"/>
      <c r="Y563" s="110" t="s">
        <v>1225</v>
      </c>
      <c r="Z563" s="104" t="s">
        <v>498</v>
      </c>
      <c r="AA563" s="110" t="s">
        <v>653</v>
      </c>
      <c r="AB563" s="104" t="s">
        <v>552</v>
      </c>
      <c r="AC563" s="110" t="s">
        <v>137</v>
      </c>
      <c r="AD563" s="104"/>
      <c r="AE563" s="110" t="s">
        <v>137</v>
      </c>
      <c r="AF563" s="104"/>
      <c r="AG563" s="110" t="s">
        <v>137</v>
      </c>
      <c r="AH563" s="104"/>
      <c r="AI563" s="110" t="s">
        <v>137</v>
      </c>
      <c r="AJ563" s="104"/>
      <c r="AK563" s="110" t="s">
        <v>137</v>
      </c>
      <c r="AL563" s="104"/>
      <c r="AM563" s="110" t="s">
        <v>137</v>
      </c>
      <c r="AN563" s="104"/>
      <c r="AO563" s="110" t="s">
        <v>137</v>
      </c>
      <c r="AP563" s="104"/>
      <c r="AQ563" s="110" t="s">
        <v>137</v>
      </c>
      <c r="AR563" s="104"/>
      <c r="AS563" s="110" t="s">
        <v>137</v>
      </c>
      <c r="AT563" s="104"/>
      <c r="AU563" s="110" t="s">
        <v>137</v>
      </c>
      <c r="AV563" s="104"/>
      <c r="AW563" s="110" t="s">
        <v>137</v>
      </c>
      <c r="AX563" s="104"/>
      <c r="AY563" s="110" t="s">
        <v>137</v>
      </c>
      <c r="AZ563" s="104"/>
      <c r="BA563" s="110" t="s">
        <v>137</v>
      </c>
      <c r="BB563" s="104"/>
      <c r="BC563" s="110" t="s">
        <v>137</v>
      </c>
      <c r="BD563" s="104"/>
      <c r="BE563" s="110" t="s">
        <v>137</v>
      </c>
      <c r="BF563" s="104"/>
      <c r="BG563" s="110" t="s">
        <v>2943</v>
      </c>
      <c r="BH563" s="104" t="s">
        <v>606</v>
      </c>
      <c r="BI563" s="110" t="s">
        <v>137</v>
      </c>
      <c r="BJ563" s="104"/>
      <c r="BK563" s="110" t="s">
        <v>137</v>
      </c>
      <c r="BL563" s="104"/>
      <c r="BM563" s="110" t="s">
        <v>137</v>
      </c>
      <c r="BN563" s="104"/>
      <c r="BO563" s="110" t="s">
        <v>137</v>
      </c>
      <c r="BP563" s="104"/>
      <c r="BQ563" s="110" t="s">
        <v>137</v>
      </c>
      <c r="BR563" s="104"/>
      <c r="BS563" s="110" t="s">
        <v>137</v>
      </c>
      <c r="BT563" s="104"/>
      <c r="BU563" s="110" t="s">
        <v>137</v>
      </c>
      <c r="BV563" s="104"/>
      <c r="BW563" s="110" t="s">
        <v>137</v>
      </c>
      <c r="BX563" s="104"/>
      <c r="BY563" s="110" t="s">
        <v>1237</v>
      </c>
      <c r="BZ563" s="111" t="s">
        <v>1100</v>
      </c>
      <c r="CA563" s="110" t="s">
        <v>137</v>
      </c>
      <c r="CB563" s="104"/>
      <c r="CC563" s="110"/>
      <c r="CD563" s="104"/>
      <c r="CE563" s="110" t="s">
        <v>137</v>
      </c>
      <c r="CF563" s="104"/>
      <c r="CG563" s="110" t="s">
        <v>137</v>
      </c>
      <c r="CH563" s="104"/>
      <c r="CI563" s="110" t="s">
        <v>137</v>
      </c>
      <c r="CJ563" s="104"/>
      <c r="CK563" s="110" t="s">
        <v>137</v>
      </c>
      <c r="CL563" s="104"/>
      <c r="CM563" s="110" t="s">
        <v>137</v>
      </c>
      <c r="CN563" s="104"/>
      <c r="CO563" s="110" t="s">
        <v>137</v>
      </c>
      <c r="CP563" s="104"/>
      <c r="CQ563" s="110" t="s">
        <v>137</v>
      </c>
      <c r="CR563" s="104"/>
      <c r="CS563" s="110" t="s">
        <v>137</v>
      </c>
      <c r="CT563" s="104"/>
      <c r="CU563" s="110" t="s">
        <v>137</v>
      </c>
      <c r="CV563" s="104"/>
      <c r="CW563" s="110" t="s">
        <v>137</v>
      </c>
      <c r="CX563" s="104"/>
      <c r="CY563" s="110" t="s">
        <v>137</v>
      </c>
      <c r="CZ563" s="104"/>
      <c r="DA563" s="110"/>
      <c r="DB563" s="104"/>
    </row>
    <row r="564" spans="1:106">
      <c r="A564" s="104" t="s">
        <v>901</v>
      </c>
      <c r="B564" s="104"/>
      <c r="C564" s="104"/>
      <c r="D564" s="104">
        <v>6</v>
      </c>
      <c r="E564" s="110">
        <v>0</v>
      </c>
      <c r="F564" s="110" t="s">
        <v>2690</v>
      </c>
      <c r="G564" s="110" t="s">
        <v>137</v>
      </c>
      <c r="H564" s="104"/>
      <c r="I564" s="110" t="s">
        <v>137</v>
      </c>
      <c r="J564" s="104"/>
      <c r="K564" s="110" t="s">
        <v>137</v>
      </c>
      <c r="L564" s="104"/>
      <c r="M564" s="110" t="s">
        <v>137</v>
      </c>
      <c r="N564" s="104"/>
      <c r="O564" s="110" t="s">
        <v>137</v>
      </c>
      <c r="P564" s="104"/>
      <c r="Q564" s="110" t="s">
        <v>137</v>
      </c>
      <c r="R564" s="104"/>
      <c r="S564" s="110"/>
      <c r="T564" s="104"/>
      <c r="U564" s="110"/>
      <c r="V564" s="104"/>
      <c r="W564" s="110"/>
      <c r="X564" s="104"/>
      <c r="Y564" s="110" t="s">
        <v>1225</v>
      </c>
      <c r="Z564" s="104" t="s">
        <v>498</v>
      </c>
      <c r="AA564" s="110" t="s">
        <v>653</v>
      </c>
      <c r="AB564" s="104" t="s">
        <v>552</v>
      </c>
      <c r="AC564" s="110" t="s">
        <v>137</v>
      </c>
      <c r="AD564" s="104"/>
      <c r="AE564" s="110" t="s">
        <v>137</v>
      </c>
      <c r="AF564" s="104"/>
      <c r="AG564" s="110" t="s">
        <v>137</v>
      </c>
      <c r="AH564" s="104"/>
      <c r="AI564" s="110" t="s">
        <v>137</v>
      </c>
      <c r="AJ564" s="104"/>
      <c r="AK564" s="110" t="s">
        <v>137</v>
      </c>
      <c r="AL564" s="104"/>
      <c r="AM564" s="110" t="s">
        <v>137</v>
      </c>
      <c r="AN564" s="104"/>
      <c r="AO564" s="110" t="s">
        <v>137</v>
      </c>
      <c r="AP564" s="104"/>
      <c r="AQ564" s="110" t="s">
        <v>137</v>
      </c>
      <c r="AR564" s="104"/>
      <c r="AS564" s="110" t="s">
        <v>137</v>
      </c>
      <c r="AT564" s="104"/>
      <c r="AU564" s="110" t="s">
        <v>137</v>
      </c>
      <c r="AV564" s="104"/>
      <c r="AW564" s="110" t="s">
        <v>137</v>
      </c>
      <c r="AX564" s="104"/>
      <c r="AY564" s="110" t="s">
        <v>137</v>
      </c>
      <c r="AZ564" s="104"/>
      <c r="BA564" s="110" t="s">
        <v>137</v>
      </c>
      <c r="BB564" s="104"/>
      <c r="BC564" s="110" t="s">
        <v>137</v>
      </c>
      <c r="BD564" s="104"/>
      <c r="BE564" s="110" t="s">
        <v>137</v>
      </c>
      <c r="BF564" s="104"/>
      <c r="BG564" s="110" t="s">
        <v>2943</v>
      </c>
      <c r="BH564" s="104" t="s">
        <v>606</v>
      </c>
      <c r="BI564" s="110" t="s">
        <v>137</v>
      </c>
      <c r="BJ564" s="104"/>
      <c r="BK564" s="110" t="s">
        <v>137</v>
      </c>
      <c r="BL564" s="104"/>
      <c r="BM564" s="110" t="s">
        <v>137</v>
      </c>
      <c r="BN564" s="104"/>
      <c r="BO564" s="110" t="s">
        <v>137</v>
      </c>
      <c r="BP564" s="104"/>
      <c r="BQ564" s="110" t="s">
        <v>137</v>
      </c>
      <c r="BR564" s="104"/>
      <c r="BS564" s="110" t="s">
        <v>137</v>
      </c>
      <c r="BT564" s="104"/>
      <c r="BU564" s="110" t="s">
        <v>137</v>
      </c>
      <c r="BV564" s="104"/>
      <c r="BW564" s="110" t="s">
        <v>137</v>
      </c>
      <c r="BX564" s="104"/>
      <c r="BY564" s="110" t="s">
        <v>1239</v>
      </c>
      <c r="BZ564" s="111" t="s">
        <v>1103</v>
      </c>
      <c r="CA564" s="110" t="s">
        <v>137</v>
      </c>
      <c r="CB564" s="104"/>
      <c r="CC564" s="110"/>
      <c r="CD564" s="104"/>
      <c r="CE564" s="110" t="s">
        <v>137</v>
      </c>
      <c r="CF564" s="104"/>
      <c r="CG564" s="110" t="s">
        <v>137</v>
      </c>
      <c r="CH564" s="104"/>
      <c r="CI564" s="110" t="s">
        <v>137</v>
      </c>
      <c r="CJ564" s="104"/>
      <c r="CK564" s="110" t="s">
        <v>137</v>
      </c>
      <c r="CL564" s="104"/>
      <c r="CM564" s="110" t="s">
        <v>137</v>
      </c>
      <c r="CN564" s="104"/>
      <c r="CO564" s="110" t="s">
        <v>137</v>
      </c>
      <c r="CP564" s="104"/>
      <c r="CQ564" s="110" t="s">
        <v>137</v>
      </c>
      <c r="CR564" s="104"/>
      <c r="CS564" s="110" t="s">
        <v>137</v>
      </c>
      <c r="CT564" s="104"/>
      <c r="CU564" s="110" t="s">
        <v>137</v>
      </c>
      <c r="CV564" s="104"/>
      <c r="CW564" s="110" t="s">
        <v>137</v>
      </c>
      <c r="CX564" s="104"/>
      <c r="CY564" s="110" t="s">
        <v>137</v>
      </c>
      <c r="CZ564" s="104"/>
      <c r="DA564" s="110"/>
      <c r="DB564" s="104"/>
    </row>
    <row r="565" spans="1:106">
      <c r="A565" s="104" t="s">
        <v>902</v>
      </c>
      <c r="B565" s="104"/>
      <c r="C565" s="104"/>
      <c r="D565" s="104">
        <v>6</v>
      </c>
      <c r="E565" s="110">
        <v>0</v>
      </c>
      <c r="F565" s="110" t="s">
        <v>2690</v>
      </c>
      <c r="G565" s="110" t="s">
        <v>137</v>
      </c>
      <c r="H565" s="104"/>
      <c r="I565" s="110" t="s">
        <v>137</v>
      </c>
      <c r="J565" s="104"/>
      <c r="K565" s="110" t="s">
        <v>137</v>
      </c>
      <c r="L565" s="104"/>
      <c r="M565" s="110" t="s">
        <v>137</v>
      </c>
      <c r="N565" s="104"/>
      <c r="O565" s="110" t="s">
        <v>137</v>
      </c>
      <c r="P565" s="104"/>
      <c r="Q565" s="110" t="s">
        <v>137</v>
      </c>
      <c r="R565" s="104"/>
      <c r="S565" s="110"/>
      <c r="T565" s="104"/>
      <c r="U565" s="110"/>
      <c r="V565" s="104"/>
      <c r="W565" s="110"/>
      <c r="X565" s="104"/>
      <c r="Y565" s="110" t="s">
        <v>1225</v>
      </c>
      <c r="Z565" s="104" t="s">
        <v>498</v>
      </c>
      <c r="AA565" s="110" t="s">
        <v>653</v>
      </c>
      <c r="AB565" s="104" t="s">
        <v>552</v>
      </c>
      <c r="AC565" s="110" t="s">
        <v>137</v>
      </c>
      <c r="AD565" s="104"/>
      <c r="AE565" s="110" t="s">
        <v>137</v>
      </c>
      <c r="AF565" s="104"/>
      <c r="AG565" s="110" t="s">
        <v>137</v>
      </c>
      <c r="AH565" s="104"/>
      <c r="AI565" s="110" t="s">
        <v>137</v>
      </c>
      <c r="AJ565" s="104"/>
      <c r="AK565" s="110" t="s">
        <v>137</v>
      </c>
      <c r="AL565" s="104"/>
      <c r="AM565" s="110" t="s">
        <v>137</v>
      </c>
      <c r="AN565" s="104"/>
      <c r="AO565" s="110" t="s">
        <v>137</v>
      </c>
      <c r="AP565" s="104"/>
      <c r="AQ565" s="110" t="s">
        <v>137</v>
      </c>
      <c r="AR565" s="104"/>
      <c r="AS565" s="110" t="s">
        <v>137</v>
      </c>
      <c r="AT565" s="104"/>
      <c r="AU565" s="110" t="s">
        <v>137</v>
      </c>
      <c r="AV565" s="104"/>
      <c r="AW565" s="110" t="s">
        <v>137</v>
      </c>
      <c r="AX565" s="104"/>
      <c r="AY565" s="110" t="s">
        <v>137</v>
      </c>
      <c r="AZ565" s="104"/>
      <c r="BA565" s="110" t="s">
        <v>137</v>
      </c>
      <c r="BB565" s="104"/>
      <c r="BC565" s="110" t="s">
        <v>137</v>
      </c>
      <c r="BD565" s="104"/>
      <c r="BE565" s="110" t="s">
        <v>137</v>
      </c>
      <c r="BF565" s="104"/>
      <c r="BG565" s="110" t="s">
        <v>2943</v>
      </c>
      <c r="BH565" s="104" t="s">
        <v>606</v>
      </c>
      <c r="BI565" s="110" t="s">
        <v>137</v>
      </c>
      <c r="BJ565" s="104"/>
      <c r="BK565" s="110" t="s">
        <v>137</v>
      </c>
      <c r="BL565" s="104"/>
      <c r="BM565" s="110" t="s">
        <v>137</v>
      </c>
      <c r="BN565" s="104"/>
      <c r="BO565" s="110" t="s">
        <v>137</v>
      </c>
      <c r="BP565" s="104"/>
      <c r="BQ565" s="110" t="s">
        <v>137</v>
      </c>
      <c r="BR565" s="104"/>
      <c r="BS565" s="110" t="s">
        <v>137</v>
      </c>
      <c r="BT565" s="104"/>
      <c r="BU565" s="110" t="s">
        <v>137</v>
      </c>
      <c r="BV565" s="104"/>
      <c r="BW565" s="110" t="s">
        <v>137</v>
      </c>
      <c r="BX565" s="104"/>
      <c r="BY565" s="110" t="s">
        <v>1240</v>
      </c>
      <c r="BZ565" s="111" t="s">
        <v>1104</v>
      </c>
      <c r="CA565" s="110" t="s">
        <v>137</v>
      </c>
      <c r="CB565" s="104"/>
      <c r="CC565" s="110"/>
      <c r="CD565" s="104"/>
      <c r="CE565" s="110" t="s">
        <v>137</v>
      </c>
      <c r="CF565" s="104"/>
      <c r="CG565" s="110" t="s">
        <v>137</v>
      </c>
      <c r="CH565" s="104"/>
      <c r="CI565" s="110" t="s">
        <v>137</v>
      </c>
      <c r="CJ565" s="104"/>
      <c r="CK565" s="110" t="s">
        <v>137</v>
      </c>
      <c r="CL565" s="104"/>
      <c r="CM565" s="110" t="s">
        <v>137</v>
      </c>
      <c r="CN565" s="104"/>
      <c r="CO565" s="110" t="s">
        <v>137</v>
      </c>
      <c r="CP565" s="104"/>
      <c r="CQ565" s="110" t="s">
        <v>137</v>
      </c>
      <c r="CR565" s="104"/>
      <c r="CS565" s="110" t="s">
        <v>137</v>
      </c>
      <c r="CT565" s="104"/>
      <c r="CU565" s="110" t="s">
        <v>137</v>
      </c>
      <c r="CV565" s="104"/>
      <c r="CW565" s="110" t="s">
        <v>137</v>
      </c>
      <c r="CX565" s="104"/>
      <c r="CY565" s="110" t="s">
        <v>137</v>
      </c>
      <c r="CZ565" s="104"/>
      <c r="DA565" s="110"/>
      <c r="DB565" s="104"/>
    </row>
    <row r="566" spans="1:106">
      <c r="A566" s="104" t="s">
        <v>623</v>
      </c>
      <c r="B566" s="104"/>
      <c r="C566" s="104"/>
      <c r="D566" s="104">
        <v>6</v>
      </c>
      <c r="E566" s="110">
        <v>0</v>
      </c>
      <c r="F566" s="110" t="s">
        <v>2690</v>
      </c>
      <c r="G566" s="110" t="s">
        <v>137</v>
      </c>
      <c r="H566" s="104"/>
      <c r="I566" s="110" t="s">
        <v>137</v>
      </c>
      <c r="J566" s="104"/>
      <c r="K566" s="110" t="s">
        <v>137</v>
      </c>
      <c r="L566" s="104"/>
      <c r="M566" s="110" t="s">
        <v>137</v>
      </c>
      <c r="N566" s="104"/>
      <c r="O566" s="110" t="s">
        <v>137</v>
      </c>
      <c r="P566" s="104"/>
      <c r="Q566" s="110" t="s">
        <v>137</v>
      </c>
      <c r="R566" s="104"/>
      <c r="S566" s="110"/>
      <c r="T566" s="104"/>
      <c r="U566" s="110"/>
      <c r="V566" s="104"/>
      <c r="W566" s="110"/>
      <c r="X566" s="104"/>
      <c r="Y566" s="110" t="s">
        <v>1226</v>
      </c>
      <c r="Z566" s="104" t="s">
        <v>496</v>
      </c>
      <c r="AA566" s="110" t="s">
        <v>137</v>
      </c>
      <c r="AB566" s="104"/>
      <c r="AC566" s="110" t="s">
        <v>137</v>
      </c>
      <c r="AD566" s="104"/>
      <c r="AE566" s="110" t="s">
        <v>137</v>
      </c>
      <c r="AF566" s="104"/>
      <c r="AG566" s="110" t="s">
        <v>137</v>
      </c>
      <c r="AH566" s="104"/>
      <c r="AI566" s="110" t="s">
        <v>137</v>
      </c>
      <c r="AJ566" s="104"/>
      <c r="AK566" s="110" t="s">
        <v>137</v>
      </c>
      <c r="AL566" s="104"/>
      <c r="AM566" s="110" t="s">
        <v>137</v>
      </c>
      <c r="AN566" s="104"/>
      <c r="AO566" s="110" t="s">
        <v>137</v>
      </c>
      <c r="AP566" s="104"/>
      <c r="AQ566" s="110" t="s">
        <v>137</v>
      </c>
      <c r="AR566" s="104"/>
      <c r="AS566" s="110" t="s">
        <v>137</v>
      </c>
      <c r="AT566" s="104"/>
      <c r="AU566" s="110" t="s">
        <v>137</v>
      </c>
      <c r="AV566" s="104"/>
      <c r="AW566" s="110" t="s">
        <v>137</v>
      </c>
      <c r="AX566" s="104"/>
      <c r="AY566" s="110" t="s">
        <v>137</v>
      </c>
      <c r="AZ566" s="104"/>
      <c r="BA566" s="110" t="s">
        <v>137</v>
      </c>
      <c r="BB566" s="104"/>
      <c r="BC566" s="110" t="s">
        <v>137</v>
      </c>
      <c r="BD566" s="104"/>
      <c r="BE566" s="110" t="s">
        <v>137</v>
      </c>
      <c r="BF566" s="104"/>
      <c r="BG566" s="110" t="s">
        <v>2939</v>
      </c>
      <c r="BH566" s="104" t="s">
        <v>602</v>
      </c>
      <c r="BI566" s="110" t="s">
        <v>1036</v>
      </c>
      <c r="BJ566" s="104" t="s">
        <v>624</v>
      </c>
      <c r="BK566" s="110" t="s">
        <v>137</v>
      </c>
      <c r="BL566" s="104"/>
      <c r="BM566" s="110" t="s">
        <v>137</v>
      </c>
      <c r="BN566" s="104"/>
      <c r="BO566" s="110" t="s">
        <v>137</v>
      </c>
      <c r="BP566" s="104"/>
      <c r="BQ566" s="110" t="s">
        <v>137</v>
      </c>
      <c r="BR566" s="104"/>
      <c r="BS566" s="110" t="s">
        <v>137</v>
      </c>
      <c r="BT566" s="104"/>
      <c r="BU566" s="110" t="s">
        <v>137</v>
      </c>
      <c r="BV566" s="104"/>
      <c r="BW566" s="110" t="s">
        <v>137</v>
      </c>
      <c r="BX566" s="104"/>
      <c r="BY566" s="110" t="s">
        <v>1241</v>
      </c>
      <c r="BZ566" s="111" t="s">
        <v>1105</v>
      </c>
      <c r="CA566" s="110" t="s">
        <v>137</v>
      </c>
      <c r="CB566" s="104"/>
      <c r="CC566" s="110"/>
      <c r="CD566" s="104"/>
      <c r="CE566" s="110" t="s">
        <v>137</v>
      </c>
      <c r="CF566" s="104"/>
      <c r="CG566" s="110" t="s">
        <v>137</v>
      </c>
      <c r="CH566" s="104"/>
      <c r="CI566" s="110" t="s">
        <v>137</v>
      </c>
      <c r="CJ566" s="104"/>
      <c r="CK566" s="110" t="s">
        <v>137</v>
      </c>
      <c r="CL566" s="104"/>
      <c r="CM566" s="110" t="s">
        <v>137</v>
      </c>
      <c r="CN566" s="104"/>
      <c r="CO566" s="110" t="s">
        <v>137</v>
      </c>
      <c r="CP566" s="104"/>
      <c r="CQ566" s="110" t="s">
        <v>137</v>
      </c>
      <c r="CR566" s="104"/>
      <c r="CS566" s="110" t="s">
        <v>137</v>
      </c>
      <c r="CT566" s="104"/>
      <c r="CU566" s="110" t="s">
        <v>137</v>
      </c>
      <c r="CV566" s="104"/>
      <c r="CW566" s="110" t="s">
        <v>137</v>
      </c>
      <c r="CX566" s="104"/>
      <c r="CY566" s="110" t="s">
        <v>137</v>
      </c>
      <c r="CZ566" s="104"/>
      <c r="DA566" s="110"/>
      <c r="DB566" s="104"/>
    </row>
    <row r="567" spans="1:106">
      <c r="A567" s="104" t="s">
        <v>907</v>
      </c>
      <c r="B567" s="104"/>
      <c r="C567" s="104"/>
      <c r="D567" s="104">
        <v>6</v>
      </c>
      <c r="E567" s="110">
        <v>0</v>
      </c>
      <c r="F567" s="110" t="s">
        <v>2690</v>
      </c>
      <c r="G567" s="110" t="s">
        <v>137</v>
      </c>
      <c r="H567" s="104"/>
      <c r="I567" s="110" t="s">
        <v>137</v>
      </c>
      <c r="J567" s="104"/>
      <c r="K567" s="110" t="s">
        <v>137</v>
      </c>
      <c r="L567" s="104"/>
      <c r="M567" s="110" t="s">
        <v>137</v>
      </c>
      <c r="N567" s="104"/>
      <c r="O567" s="110" t="s">
        <v>137</v>
      </c>
      <c r="P567" s="104"/>
      <c r="Q567" s="110" t="s">
        <v>137</v>
      </c>
      <c r="R567" s="104"/>
      <c r="S567" s="110"/>
      <c r="T567" s="104"/>
      <c r="U567" s="110"/>
      <c r="V567" s="104"/>
      <c r="W567" s="110"/>
      <c r="X567" s="104"/>
      <c r="Y567" s="110" t="s">
        <v>1226</v>
      </c>
      <c r="Z567" s="104" t="s">
        <v>496</v>
      </c>
      <c r="AA567" s="110" t="s">
        <v>137</v>
      </c>
      <c r="AB567" s="104"/>
      <c r="AC567" s="110" t="s">
        <v>137</v>
      </c>
      <c r="AD567" s="104"/>
      <c r="AE567" s="110" t="s">
        <v>137</v>
      </c>
      <c r="AF567" s="104"/>
      <c r="AG567" s="110" t="s">
        <v>137</v>
      </c>
      <c r="AH567" s="104"/>
      <c r="AI567" s="110" t="s">
        <v>137</v>
      </c>
      <c r="AJ567" s="104"/>
      <c r="AK567" s="110" t="s">
        <v>137</v>
      </c>
      <c r="AL567" s="104"/>
      <c r="AM567" s="110" t="s">
        <v>137</v>
      </c>
      <c r="AN567" s="104"/>
      <c r="AO567" s="110" t="s">
        <v>137</v>
      </c>
      <c r="AP567" s="104"/>
      <c r="AQ567" s="110" t="s">
        <v>137</v>
      </c>
      <c r="AR567" s="104"/>
      <c r="AS567" s="110" t="s">
        <v>137</v>
      </c>
      <c r="AT567" s="104"/>
      <c r="AU567" s="110" t="s">
        <v>137</v>
      </c>
      <c r="AV567" s="104"/>
      <c r="AW567" s="110" t="s">
        <v>137</v>
      </c>
      <c r="AX567" s="104"/>
      <c r="AY567" s="110" t="s">
        <v>137</v>
      </c>
      <c r="AZ567" s="104"/>
      <c r="BA567" s="110" t="s">
        <v>137</v>
      </c>
      <c r="BB567" s="104"/>
      <c r="BC567" s="110" t="s">
        <v>137</v>
      </c>
      <c r="BD567" s="104"/>
      <c r="BE567" s="110" t="s">
        <v>137</v>
      </c>
      <c r="BF567" s="104"/>
      <c r="BG567" s="110" t="s">
        <v>2939</v>
      </c>
      <c r="BH567" s="104" t="s">
        <v>602</v>
      </c>
      <c r="BI567" s="110" t="s">
        <v>1036</v>
      </c>
      <c r="BJ567" s="104" t="s">
        <v>624</v>
      </c>
      <c r="BK567" s="110" t="s">
        <v>137</v>
      </c>
      <c r="BL567" s="104"/>
      <c r="BM567" s="110" t="s">
        <v>137</v>
      </c>
      <c r="BN567" s="104"/>
      <c r="BO567" s="110" t="s">
        <v>137</v>
      </c>
      <c r="BP567" s="104"/>
      <c r="BQ567" s="110" t="s">
        <v>137</v>
      </c>
      <c r="BR567" s="104"/>
      <c r="BS567" s="110" t="s">
        <v>137</v>
      </c>
      <c r="BT567" s="104"/>
      <c r="BU567" s="110" t="s">
        <v>137</v>
      </c>
      <c r="BV567" s="104"/>
      <c r="BW567" s="110" t="s">
        <v>137</v>
      </c>
      <c r="BX567" s="104"/>
      <c r="BY567" s="110" t="s">
        <v>1236</v>
      </c>
      <c r="BZ567" s="111" t="s">
        <v>1102</v>
      </c>
      <c r="CA567" s="110" t="s">
        <v>137</v>
      </c>
      <c r="CB567" s="104"/>
      <c r="CC567" s="110"/>
      <c r="CD567" s="104"/>
      <c r="CE567" s="110" t="s">
        <v>137</v>
      </c>
      <c r="CF567" s="104"/>
      <c r="CG567" s="110" t="s">
        <v>137</v>
      </c>
      <c r="CH567" s="104"/>
      <c r="CI567" s="110" t="s">
        <v>137</v>
      </c>
      <c r="CJ567" s="104"/>
      <c r="CK567" s="110" t="s">
        <v>137</v>
      </c>
      <c r="CL567" s="104"/>
      <c r="CM567" s="110" t="s">
        <v>137</v>
      </c>
      <c r="CN567" s="104"/>
      <c r="CO567" s="110" t="s">
        <v>137</v>
      </c>
      <c r="CP567" s="104"/>
      <c r="CQ567" s="110" t="s">
        <v>137</v>
      </c>
      <c r="CR567" s="104"/>
      <c r="CS567" s="110" t="s">
        <v>137</v>
      </c>
      <c r="CT567" s="104"/>
      <c r="CU567" s="110" t="s">
        <v>137</v>
      </c>
      <c r="CV567" s="104"/>
      <c r="CW567" s="110" t="s">
        <v>137</v>
      </c>
      <c r="CX567" s="104"/>
      <c r="CY567" s="110" t="s">
        <v>137</v>
      </c>
      <c r="CZ567" s="104"/>
      <c r="DA567" s="110"/>
      <c r="DB567" s="104"/>
    </row>
    <row r="568" spans="1:106">
      <c r="A568" s="104" t="s">
        <v>623</v>
      </c>
      <c r="B568" s="104"/>
      <c r="C568" s="104"/>
      <c r="D568" s="104">
        <v>6</v>
      </c>
      <c r="E568" s="110">
        <v>0</v>
      </c>
      <c r="F568" s="110" t="s">
        <v>2690</v>
      </c>
      <c r="G568" s="110" t="s">
        <v>137</v>
      </c>
      <c r="H568" s="104"/>
      <c r="I568" s="110" t="s">
        <v>137</v>
      </c>
      <c r="J568" s="104"/>
      <c r="K568" s="110" t="s">
        <v>137</v>
      </c>
      <c r="L568" s="104"/>
      <c r="M568" s="110" t="s">
        <v>137</v>
      </c>
      <c r="N568" s="104"/>
      <c r="O568" s="110" t="s">
        <v>137</v>
      </c>
      <c r="P568" s="104"/>
      <c r="Q568" s="110" t="s">
        <v>137</v>
      </c>
      <c r="R568" s="104"/>
      <c r="S568" s="110"/>
      <c r="T568" s="104"/>
      <c r="U568" s="110"/>
      <c r="V568" s="104"/>
      <c r="W568" s="110"/>
      <c r="X568" s="104"/>
      <c r="Y568" s="110" t="s">
        <v>1226</v>
      </c>
      <c r="Z568" s="104" t="s">
        <v>496</v>
      </c>
      <c r="AA568" s="110" t="s">
        <v>137</v>
      </c>
      <c r="AB568" s="104"/>
      <c r="AC568" s="110" t="s">
        <v>137</v>
      </c>
      <c r="AD568" s="104"/>
      <c r="AE568" s="110" t="s">
        <v>137</v>
      </c>
      <c r="AF568" s="104"/>
      <c r="AG568" s="110" t="s">
        <v>137</v>
      </c>
      <c r="AH568" s="104"/>
      <c r="AI568" s="110" t="s">
        <v>137</v>
      </c>
      <c r="AJ568" s="104"/>
      <c r="AK568" s="110" t="s">
        <v>137</v>
      </c>
      <c r="AL568" s="104"/>
      <c r="AM568" s="110" t="s">
        <v>137</v>
      </c>
      <c r="AN568" s="104"/>
      <c r="AO568" s="110" t="s">
        <v>137</v>
      </c>
      <c r="AP568" s="104"/>
      <c r="AQ568" s="110" t="s">
        <v>137</v>
      </c>
      <c r="AR568" s="104"/>
      <c r="AS568" s="110" t="s">
        <v>137</v>
      </c>
      <c r="AT568" s="104"/>
      <c r="AU568" s="110" t="s">
        <v>137</v>
      </c>
      <c r="AV568" s="104"/>
      <c r="AW568" s="110" t="s">
        <v>137</v>
      </c>
      <c r="AX568" s="104"/>
      <c r="AY568" s="110" t="s">
        <v>137</v>
      </c>
      <c r="AZ568" s="104"/>
      <c r="BA568" s="110" t="s">
        <v>137</v>
      </c>
      <c r="BB568" s="104"/>
      <c r="BC568" s="110" t="s">
        <v>137</v>
      </c>
      <c r="BD568" s="104"/>
      <c r="BE568" s="110" t="s">
        <v>137</v>
      </c>
      <c r="BF568" s="104"/>
      <c r="BG568" s="110" t="s">
        <v>2940</v>
      </c>
      <c r="BH568" s="104" t="s">
        <v>603</v>
      </c>
      <c r="BI568" s="110" t="s">
        <v>1036</v>
      </c>
      <c r="BJ568" s="104" t="s">
        <v>624</v>
      </c>
      <c r="BK568" s="110" t="s">
        <v>137</v>
      </c>
      <c r="BL568" s="104"/>
      <c r="BM568" s="110" t="s">
        <v>137</v>
      </c>
      <c r="BN568" s="104"/>
      <c r="BO568" s="110" t="s">
        <v>137</v>
      </c>
      <c r="BP568" s="104"/>
      <c r="BQ568" s="110" t="s">
        <v>137</v>
      </c>
      <c r="BR568" s="104"/>
      <c r="BS568" s="110" t="s">
        <v>137</v>
      </c>
      <c r="BT568" s="104"/>
      <c r="BU568" s="110" t="s">
        <v>137</v>
      </c>
      <c r="BV568" s="104"/>
      <c r="BW568" s="110" t="s">
        <v>137</v>
      </c>
      <c r="BX568" s="104"/>
      <c r="BY568" s="110" t="s">
        <v>1241</v>
      </c>
      <c r="BZ568" s="111" t="s">
        <v>1105</v>
      </c>
      <c r="CA568" s="110" t="s">
        <v>137</v>
      </c>
      <c r="CB568" s="104"/>
      <c r="CC568" s="110"/>
      <c r="CD568" s="104"/>
      <c r="CE568" s="110" t="s">
        <v>137</v>
      </c>
      <c r="CF568" s="104"/>
      <c r="CG568" s="110" t="s">
        <v>137</v>
      </c>
      <c r="CH568" s="104"/>
      <c r="CI568" s="110" t="s">
        <v>137</v>
      </c>
      <c r="CJ568" s="104"/>
      <c r="CK568" s="110" t="s">
        <v>137</v>
      </c>
      <c r="CL568" s="104"/>
      <c r="CM568" s="110" t="s">
        <v>137</v>
      </c>
      <c r="CN568" s="104"/>
      <c r="CO568" s="110" t="s">
        <v>137</v>
      </c>
      <c r="CP568" s="104"/>
      <c r="CQ568" s="110" t="s">
        <v>137</v>
      </c>
      <c r="CR568" s="104"/>
      <c r="CS568" s="110" t="s">
        <v>137</v>
      </c>
      <c r="CT568" s="104"/>
      <c r="CU568" s="110" t="s">
        <v>137</v>
      </c>
      <c r="CV568" s="104"/>
      <c r="CW568" s="110" t="s">
        <v>137</v>
      </c>
      <c r="CX568" s="104"/>
      <c r="CY568" s="110" t="s">
        <v>137</v>
      </c>
      <c r="CZ568" s="104"/>
      <c r="DA568" s="110"/>
      <c r="DB568" s="104"/>
    </row>
    <row r="569" spans="1:106">
      <c r="A569" s="104" t="s">
        <v>908</v>
      </c>
      <c r="B569" s="104"/>
      <c r="C569" s="104"/>
      <c r="D569" s="104">
        <v>6</v>
      </c>
      <c r="E569" s="110">
        <v>0</v>
      </c>
      <c r="F569" s="110" t="s">
        <v>2690</v>
      </c>
      <c r="G569" s="110" t="s">
        <v>137</v>
      </c>
      <c r="H569" s="104"/>
      <c r="I569" s="110" t="s">
        <v>137</v>
      </c>
      <c r="J569" s="104"/>
      <c r="K569" s="110" t="s">
        <v>137</v>
      </c>
      <c r="L569" s="104"/>
      <c r="M569" s="110" t="s">
        <v>137</v>
      </c>
      <c r="N569" s="104"/>
      <c r="O569" s="110" t="s">
        <v>137</v>
      </c>
      <c r="P569" s="104"/>
      <c r="Q569" s="110" t="s">
        <v>137</v>
      </c>
      <c r="R569" s="104"/>
      <c r="S569" s="110"/>
      <c r="T569" s="104"/>
      <c r="U569" s="110"/>
      <c r="V569" s="104"/>
      <c r="W569" s="110"/>
      <c r="X569" s="104"/>
      <c r="Y569" s="110" t="s">
        <v>1226</v>
      </c>
      <c r="Z569" s="104" t="s">
        <v>496</v>
      </c>
      <c r="AA569" s="110" t="s">
        <v>137</v>
      </c>
      <c r="AB569" s="104"/>
      <c r="AC569" s="110" t="s">
        <v>137</v>
      </c>
      <c r="AD569" s="104"/>
      <c r="AE569" s="110" t="s">
        <v>137</v>
      </c>
      <c r="AF569" s="104"/>
      <c r="AG569" s="110" t="s">
        <v>137</v>
      </c>
      <c r="AH569" s="104"/>
      <c r="AI569" s="110" t="s">
        <v>137</v>
      </c>
      <c r="AJ569" s="104"/>
      <c r="AK569" s="110" t="s">
        <v>137</v>
      </c>
      <c r="AL569" s="104"/>
      <c r="AM569" s="110" t="s">
        <v>137</v>
      </c>
      <c r="AN569" s="104"/>
      <c r="AO569" s="110" t="s">
        <v>137</v>
      </c>
      <c r="AP569" s="104"/>
      <c r="AQ569" s="110" t="s">
        <v>137</v>
      </c>
      <c r="AR569" s="104"/>
      <c r="AS569" s="110" t="s">
        <v>137</v>
      </c>
      <c r="AT569" s="104"/>
      <c r="AU569" s="110" t="s">
        <v>137</v>
      </c>
      <c r="AV569" s="104"/>
      <c r="AW569" s="110" t="s">
        <v>137</v>
      </c>
      <c r="AX569" s="104"/>
      <c r="AY569" s="110" t="s">
        <v>137</v>
      </c>
      <c r="AZ569" s="104"/>
      <c r="BA569" s="110" t="s">
        <v>137</v>
      </c>
      <c r="BB569" s="104"/>
      <c r="BC569" s="110" t="s">
        <v>137</v>
      </c>
      <c r="BD569" s="104"/>
      <c r="BE569" s="110" t="s">
        <v>137</v>
      </c>
      <c r="BF569" s="104"/>
      <c r="BG569" s="110" t="s">
        <v>2940</v>
      </c>
      <c r="BH569" s="104" t="s">
        <v>603</v>
      </c>
      <c r="BI569" s="110" t="s">
        <v>1036</v>
      </c>
      <c r="BJ569" s="104" t="s">
        <v>624</v>
      </c>
      <c r="BK569" s="110" t="s">
        <v>137</v>
      </c>
      <c r="BL569" s="104"/>
      <c r="BM569" s="110" t="s">
        <v>137</v>
      </c>
      <c r="BN569" s="104"/>
      <c r="BO569" s="110" t="s">
        <v>137</v>
      </c>
      <c r="BP569" s="104"/>
      <c r="BQ569" s="110" t="s">
        <v>137</v>
      </c>
      <c r="BR569" s="104"/>
      <c r="BS569" s="110" t="s">
        <v>137</v>
      </c>
      <c r="BT569" s="104"/>
      <c r="BU569" s="110" t="s">
        <v>137</v>
      </c>
      <c r="BV569" s="104"/>
      <c r="BW569" s="110" t="s">
        <v>137</v>
      </c>
      <c r="BX569" s="104"/>
      <c r="BY569" s="110" t="s">
        <v>1236</v>
      </c>
      <c r="BZ569" s="111" t="s">
        <v>1102</v>
      </c>
      <c r="CA569" s="110" t="s">
        <v>137</v>
      </c>
      <c r="CB569" s="104"/>
      <c r="CC569" s="110"/>
      <c r="CD569" s="104"/>
      <c r="CE569" s="110" t="s">
        <v>137</v>
      </c>
      <c r="CF569" s="104"/>
      <c r="CG569" s="110" t="s">
        <v>137</v>
      </c>
      <c r="CH569" s="104"/>
      <c r="CI569" s="110" t="s">
        <v>137</v>
      </c>
      <c r="CJ569" s="104"/>
      <c r="CK569" s="110" t="s">
        <v>137</v>
      </c>
      <c r="CL569" s="104"/>
      <c r="CM569" s="110" t="s">
        <v>137</v>
      </c>
      <c r="CN569" s="104"/>
      <c r="CO569" s="110" t="s">
        <v>137</v>
      </c>
      <c r="CP569" s="104"/>
      <c r="CQ569" s="110" t="s">
        <v>137</v>
      </c>
      <c r="CR569" s="104"/>
      <c r="CS569" s="110" t="s">
        <v>137</v>
      </c>
      <c r="CT569" s="104"/>
      <c r="CU569" s="110" t="s">
        <v>137</v>
      </c>
      <c r="CV569" s="104"/>
      <c r="CW569" s="110" t="s">
        <v>137</v>
      </c>
      <c r="CX569" s="104"/>
      <c r="CY569" s="110" t="s">
        <v>137</v>
      </c>
      <c r="CZ569" s="104"/>
      <c r="DA569" s="110"/>
      <c r="DB569" s="104"/>
    </row>
    <row r="570" spans="1:106">
      <c r="A570" s="104" t="s">
        <v>623</v>
      </c>
      <c r="B570" s="104"/>
      <c r="C570" s="104"/>
      <c r="D570" s="104">
        <v>6</v>
      </c>
      <c r="E570" s="110">
        <v>0</v>
      </c>
      <c r="F570" s="110" t="s">
        <v>2690</v>
      </c>
      <c r="G570" s="110" t="s">
        <v>137</v>
      </c>
      <c r="H570" s="104"/>
      <c r="I570" s="110" t="s">
        <v>137</v>
      </c>
      <c r="J570" s="104"/>
      <c r="K570" s="110" t="s">
        <v>137</v>
      </c>
      <c r="L570" s="104"/>
      <c r="M570" s="110" t="s">
        <v>137</v>
      </c>
      <c r="N570" s="104"/>
      <c r="O570" s="110" t="s">
        <v>137</v>
      </c>
      <c r="P570" s="104"/>
      <c r="Q570" s="110" t="s">
        <v>137</v>
      </c>
      <c r="R570" s="104"/>
      <c r="S570" s="110"/>
      <c r="T570" s="104"/>
      <c r="U570" s="110"/>
      <c r="V570" s="104"/>
      <c r="W570" s="110"/>
      <c r="X570" s="104"/>
      <c r="Y570" s="110" t="s">
        <v>1226</v>
      </c>
      <c r="Z570" s="104" t="s">
        <v>496</v>
      </c>
      <c r="AA570" s="110" t="s">
        <v>137</v>
      </c>
      <c r="AB570" s="104"/>
      <c r="AC570" s="110" t="s">
        <v>137</v>
      </c>
      <c r="AD570" s="104"/>
      <c r="AE570" s="110" t="s">
        <v>137</v>
      </c>
      <c r="AF570" s="104"/>
      <c r="AG570" s="110" t="s">
        <v>137</v>
      </c>
      <c r="AH570" s="104"/>
      <c r="AI570" s="110" t="s">
        <v>137</v>
      </c>
      <c r="AJ570" s="104"/>
      <c r="AK570" s="110" t="s">
        <v>137</v>
      </c>
      <c r="AL570" s="104"/>
      <c r="AM570" s="110" t="s">
        <v>137</v>
      </c>
      <c r="AN570" s="104"/>
      <c r="AO570" s="110" t="s">
        <v>137</v>
      </c>
      <c r="AP570" s="104"/>
      <c r="AQ570" s="110" t="s">
        <v>137</v>
      </c>
      <c r="AR570" s="104"/>
      <c r="AS570" s="110" t="s">
        <v>137</v>
      </c>
      <c r="AT570" s="104"/>
      <c r="AU570" s="110" t="s">
        <v>137</v>
      </c>
      <c r="AV570" s="104"/>
      <c r="AW570" s="110" t="s">
        <v>137</v>
      </c>
      <c r="AX570" s="104"/>
      <c r="AY570" s="110" t="s">
        <v>137</v>
      </c>
      <c r="AZ570" s="104"/>
      <c r="BA570" s="110" t="s">
        <v>137</v>
      </c>
      <c r="BB570" s="104"/>
      <c r="BC570" s="110" t="s">
        <v>137</v>
      </c>
      <c r="BD570" s="104"/>
      <c r="BE570" s="110" t="s">
        <v>137</v>
      </c>
      <c r="BF570" s="104"/>
      <c r="BG570" s="110" t="s">
        <v>2941</v>
      </c>
      <c r="BH570" s="104" t="s">
        <v>604</v>
      </c>
      <c r="BI570" s="110" t="s">
        <v>1036</v>
      </c>
      <c r="BJ570" s="104" t="s">
        <v>624</v>
      </c>
      <c r="BK570" s="110" t="s">
        <v>137</v>
      </c>
      <c r="BL570" s="104"/>
      <c r="BM570" s="110" t="s">
        <v>137</v>
      </c>
      <c r="BN570" s="104"/>
      <c r="BO570" s="110" t="s">
        <v>137</v>
      </c>
      <c r="BP570" s="104"/>
      <c r="BQ570" s="110" t="s">
        <v>137</v>
      </c>
      <c r="BR570" s="104"/>
      <c r="BS570" s="110" t="s">
        <v>137</v>
      </c>
      <c r="BT570" s="104"/>
      <c r="BU570" s="110" t="s">
        <v>137</v>
      </c>
      <c r="BV570" s="104"/>
      <c r="BW570" s="110" t="s">
        <v>137</v>
      </c>
      <c r="BX570" s="104"/>
      <c r="BY570" s="110" t="s">
        <v>1241</v>
      </c>
      <c r="BZ570" s="111" t="s">
        <v>1105</v>
      </c>
      <c r="CA570" s="110" t="s">
        <v>137</v>
      </c>
      <c r="CB570" s="104"/>
      <c r="CC570" s="110"/>
      <c r="CD570" s="104"/>
      <c r="CE570" s="110" t="s">
        <v>137</v>
      </c>
      <c r="CF570" s="104"/>
      <c r="CG570" s="110" t="s">
        <v>137</v>
      </c>
      <c r="CH570" s="104"/>
      <c r="CI570" s="110" t="s">
        <v>137</v>
      </c>
      <c r="CJ570" s="104"/>
      <c r="CK570" s="110" t="s">
        <v>137</v>
      </c>
      <c r="CL570" s="104"/>
      <c r="CM570" s="110" t="s">
        <v>137</v>
      </c>
      <c r="CN570" s="104"/>
      <c r="CO570" s="110" t="s">
        <v>137</v>
      </c>
      <c r="CP570" s="104"/>
      <c r="CQ570" s="110" t="s">
        <v>137</v>
      </c>
      <c r="CR570" s="104"/>
      <c r="CS570" s="110" t="s">
        <v>137</v>
      </c>
      <c r="CT570" s="104"/>
      <c r="CU570" s="110" t="s">
        <v>137</v>
      </c>
      <c r="CV570" s="104"/>
      <c r="CW570" s="110" t="s">
        <v>137</v>
      </c>
      <c r="CX570" s="104"/>
      <c r="CY570" s="110" t="s">
        <v>137</v>
      </c>
      <c r="CZ570" s="104"/>
      <c r="DA570" s="110"/>
      <c r="DB570" s="104"/>
    </row>
    <row r="571" spans="1:106">
      <c r="A571" s="104" t="s">
        <v>909</v>
      </c>
      <c r="B571" s="104"/>
      <c r="C571" s="104"/>
      <c r="D571" s="104">
        <v>6</v>
      </c>
      <c r="E571" s="110">
        <v>0</v>
      </c>
      <c r="F571" s="110" t="s">
        <v>2690</v>
      </c>
      <c r="G571" s="110" t="s">
        <v>137</v>
      </c>
      <c r="H571" s="104"/>
      <c r="I571" s="110" t="s">
        <v>137</v>
      </c>
      <c r="J571" s="104"/>
      <c r="K571" s="110" t="s">
        <v>137</v>
      </c>
      <c r="L571" s="104"/>
      <c r="M571" s="110" t="s">
        <v>137</v>
      </c>
      <c r="N571" s="104"/>
      <c r="O571" s="110" t="s">
        <v>137</v>
      </c>
      <c r="P571" s="104"/>
      <c r="Q571" s="110" t="s">
        <v>137</v>
      </c>
      <c r="R571" s="104"/>
      <c r="S571" s="110"/>
      <c r="T571" s="104"/>
      <c r="U571" s="110"/>
      <c r="V571" s="104"/>
      <c r="W571" s="110"/>
      <c r="X571" s="104"/>
      <c r="Y571" s="110" t="s">
        <v>1226</v>
      </c>
      <c r="Z571" s="104" t="s">
        <v>496</v>
      </c>
      <c r="AA571" s="110" t="s">
        <v>137</v>
      </c>
      <c r="AB571" s="104"/>
      <c r="AC571" s="110" t="s">
        <v>137</v>
      </c>
      <c r="AD571" s="104"/>
      <c r="AE571" s="110" t="s">
        <v>137</v>
      </c>
      <c r="AF571" s="104"/>
      <c r="AG571" s="110" t="s">
        <v>137</v>
      </c>
      <c r="AH571" s="104"/>
      <c r="AI571" s="110" t="s">
        <v>137</v>
      </c>
      <c r="AJ571" s="104"/>
      <c r="AK571" s="110" t="s">
        <v>137</v>
      </c>
      <c r="AL571" s="104"/>
      <c r="AM571" s="110" t="s">
        <v>137</v>
      </c>
      <c r="AN571" s="104"/>
      <c r="AO571" s="110" t="s">
        <v>137</v>
      </c>
      <c r="AP571" s="104"/>
      <c r="AQ571" s="110" t="s">
        <v>137</v>
      </c>
      <c r="AR571" s="104"/>
      <c r="AS571" s="110" t="s">
        <v>137</v>
      </c>
      <c r="AT571" s="104"/>
      <c r="AU571" s="110" t="s">
        <v>137</v>
      </c>
      <c r="AV571" s="104"/>
      <c r="AW571" s="110" t="s">
        <v>137</v>
      </c>
      <c r="AX571" s="104"/>
      <c r="AY571" s="110" t="s">
        <v>137</v>
      </c>
      <c r="AZ571" s="104"/>
      <c r="BA571" s="110" t="s">
        <v>137</v>
      </c>
      <c r="BB571" s="104"/>
      <c r="BC571" s="110" t="s">
        <v>137</v>
      </c>
      <c r="BD571" s="104"/>
      <c r="BE571" s="110" t="s">
        <v>137</v>
      </c>
      <c r="BF571" s="104"/>
      <c r="BG571" s="110" t="s">
        <v>2941</v>
      </c>
      <c r="BH571" s="104" t="s">
        <v>604</v>
      </c>
      <c r="BI571" s="110" t="s">
        <v>1036</v>
      </c>
      <c r="BJ571" s="104" t="s">
        <v>624</v>
      </c>
      <c r="BK571" s="110" t="s">
        <v>137</v>
      </c>
      <c r="BL571" s="104"/>
      <c r="BM571" s="110" t="s">
        <v>137</v>
      </c>
      <c r="BN571" s="104"/>
      <c r="BO571" s="110" t="s">
        <v>137</v>
      </c>
      <c r="BP571" s="104"/>
      <c r="BQ571" s="110" t="s">
        <v>137</v>
      </c>
      <c r="BR571" s="104"/>
      <c r="BS571" s="110" t="s">
        <v>137</v>
      </c>
      <c r="BT571" s="104"/>
      <c r="BU571" s="110" t="s">
        <v>137</v>
      </c>
      <c r="BV571" s="104"/>
      <c r="BW571" s="110" t="s">
        <v>137</v>
      </c>
      <c r="BX571" s="104"/>
      <c r="BY571" s="110" t="s">
        <v>1236</v>
      </c>
      <c r="BZ571" s="111" t="s">
        <v>1102</v>
      </c>
      <c r="CA571" s="110" t="s">
        <v>137</v>
      </c>
      <c r="CB571" s="104"/>
      <c r="CC571" s="110"/>
      <c r="CD571" s="104"/>
      <c r="CE571" s="110" t="s">
        <v>137</v>
      </c>
      <c r="CF571" s="104"/>
      <c r="CG571" s="110" t="s">
        <v>137</v>
      </c>
      <c r="CH571" s="104"/>
      <c r="CI571" s="110" t="s">
        <v>137</v>
      </c>
      <c r="CJ571" s="104"/>
      <c r="CK571" s="110" t="s">
        <v>137</v>
      </c>
      <c r="CL571" s="104"/>
      <c r="CM571" s="110" t="s">
        <v>137</v>
      </c>
      <c r="CN571" s="104"/>
      <c r="CO571" s="110" t="s">
        <v>137</v>
      </c>
      <c r="CP571" s="104"/>
      <c r="CQ571" s="110" t="s">
        <v>137</v>
      </c>
      <c r="CR571" s="104"/>
      <c r="CS571" s="110" t="s">
        <v>137</v>
      </c>
      <c r="CT571" s="104"/>
      <c r="CU571" s="110" t="s">
        <v>137</v>
      </c>
      <c r="CV571" s="104"/>
      <c r="CW571" s="110" t="s">
        <v>137</v>
      </c>
      <c r="CX571" s="104"/>
      <c r="CY571" s="110" t="s">
        <v>137</v>
      </c>
      <c r="CZ571" s="104"/>
      <c r="DA571" s="110"/>
      <c r="DB571" s="104"/>
    </row>
    <row r="572" spans="1:106">
      <c r="A572" s="104" t="s">
        <v>623</v>
      </c>
      <c r="B572" s="104"/>
      <c r="C572" s="104"/>
      <c r="D572" s="104">
        <v>6</v>
      </c>
      <c r="E572" s="110">
        <v>0</v>
      </c>
      <c r="F572" s="110" t="s">
        <v>2690</v>
      </c>
      <c r="G572" s="110" t="s">
        <v>137</v>
      </c>
      <c r="H572" s="104"/>
      <c r="I572" s="110" t="s">
        <v>137</v>
      </c>
      <c r="J572" s="104"/>
      <c r="K572" s="110" t="s">
        <v>137</v>
      </c>
      <c r="L572" s="104"/>
      <c r="M572" s="110" t="s">
        <v>137</v>
      </c>
      <c r="N572" s="104"/>
      <c r="O572" s="110" t="s">
        <v>137</v>
      </c>
      <c r="P572" s="104"/>
      <c r="Q572" s="110" t="s">
        <v>137</v>
      </c>
      <c r="R572" s="104"/>
      <c r="S572" s="110"/>
      <c r="T572" s="104"/>
      <c r="U572" s="110"/>
      <c r="V572" s="104"/>
      <c r="W572" s="110"/>
      <c r="X572" s="104"/>
      <c r="Y572" s="110" t="s">
        <v>1226</v>
      </c>
      <c r="Z572" s="104" t="s">
        <v>496</v>
      </c>
      <c r="AA572" s="110" t="s">
        <v>137</v>
      </c>
      <c r="AB572" s="104"/>
      <c r="AC572" s="110" t="s">
        <v>137</v>
      </c>
      <c r="AD572" s="104"/>
      <c r="AE572" s="110" t="s">
        <v>137</v>
      </c>
      <c r="AF572" s="104"/>
      <c r="AG572" s="110" t="s">
        <v>137</v>
      </c>
      <c r="AH572" s="104"/>
      <c r="AI572" s="110" t="s">
        <v>137</v>
      </c>
      <c r="AJ572" s="104"/>
      <c r="AK572" s="110" t="s">
        <v>137</v>
      </c>
      <c r="AL572" s="104"/>
      <c r="AM572" s="110" t="s">
        <v>137</v>
      </c>
      <c r="AN572" s="104"/>
      <c r="AO572" s="110" t="s">
        <v>137</v>
      </c>
      <c r="AP572" s="104"/>
      <c r="AQ572" s="110" t="s">
        <v>137</v>
      </c>
      <c r="AR572" s="104"/>
      <c r="AS572" s="110" t="s">
        <v>137</v>
      </c>
      <c r="AT572" s="104"/>
      <c r="AU572" s="110" t="s">
        <v>137</v>
      </c>
      <c r="AV572" s="104"/>
      <c r="AW572" s="110" t="s">
        <v>137</v>
      </c>
      <c r="AX572" s="104"/>
      <c r="AY572" s="110" t="s">
        <v>137</v>
      </c>
      <c r="AZ572" s="104"/>
      <c r="BA572" s="110" t="s">
        <v>137</v>
      </c>
      <c r="BB572" s="104"/>
      <c r="BC572" s="110" t="s">
        <v>137</v>
      </c>
      <c r="BD572" s="104"/>
      <c r="BE572" s="110" t="s">
        <v>137</v>
      </c>
      <c r="BF572" s="104"/>
      <c r="BG572" s="110" t="s">
        <v>2942</v>
      </c>
      <c r="BH572" s="104" t="s">
        <v>605</v>
      </c>
      <c r="BI572" s="110" t="s">
        <v>1036</v>
      </c>
      <c r="BJ572" s="104" t="s">
        <v>624</v>
      </c>
      <c r="BK572" s="110" t="s">
        <v>137</v>
      </c>
      <c r="BL572" s="104"/>
      <c r="BM572" s="110" t="s">
        <v>137</v>
      </c>
      <c r="BN572" s="104"/>
      <c r="BO572" s="110" t="s">
        <v>137</v>
      </c>
      <c r="BP572" s="104"/>
      <c r="BQ572" s="110" t="s">
        <v>137</v>
      </c>
      <c r="BR572" s="104"/>
      <c r="BS572" s="110" t="s">
        <v>137</v>
      </c>
      <c r="BT572" s="104"/>
      <c r="BU572" s="110" t="s">
        <v>137</v>
      </c>
      <c r="BV572" s="104"/>
      <c r="BW572" s="110" t="s">
        <v>137</v>
      </c>
      <c r="BX572" s="104"/>
      <c r="BY572" s="110" t="s">
        <v>1241</v>
      </c>
      <c r="BZ572" s="111" t="s">
        <v>1105</v>
      </c>
      <c r="CA572" s="110" t="s">
        <v>137</v>
      </c>
      <c r="CB572" s="104"/>
      <c r="CC572" s="110"/>
      <c r="CD572" s="104"/>
      <c r="CE572" s="110" t="s">
        <v>137</v>
      </c>
      <c r="CF572" s="104"/>
      <c r="CG572" s="110" t="s">
        <v>137</v>
      </c>
      <c r="CH572" s="104"/>
      <c r="CI572" s="110" t="s">
        <v>137</v>
      </c>
      <c r="CJ572" s="104"/>
      <c r="CK572" s="110" t="s">
        <v>137</v>
      </c>
      <c r="CL572" s="104"/>
      <c r="CM572" s="110" t="s">
        <v>137</v>
      </c>
      <c r="CN572" s="104"/>
      <c r="CO572" s="110" t="s">
        <v>137</v>
      </c>
      <c r="CP572" s="104"/>
      <c r="CQ572" s="110" t="s">
        <v>137</v>
      </c>
      <c r="CR572" s="104"/>
      <c r="CS572" s="110" t="s">
        <v>137</v>
      </c>
      <c r="CT572" s="104"/>
      <c r="CU572" s="110" t="s">
        <v>137</v>
      </c>
      <c r="CV572" s="104"/>
      <c r="CW572" s="110" t="s">
        <v>137</v>
      </c>
      <c r="CX572" s="104"/>
      <c r="CY572" s="110" t="s">
        <v>137</v>
      </c>
      <c r="CZ572" s="104"/>
      <c r="DA572" s="110"/>
      <c r="DB572" s="104"/>
    </row>
    <row r="573" spans="1:106">
      <c r="A573" s="104" t="s">
        <v>910</v>
      </c>
      <c r="B573" s="104"/>
      <c r="C573" s="104"/>
      <c r="D573" s="104">
        <v>6</v>
      </c>
      <c r="E573" s="110">
        <v>0</v>
      </c>
      <c r="F573" s="110" t="s">
        <v>2690</v>
      </c>
      <c r="G573" s="110" t="s">
        <v>137</v>
      </c>
      <c r="H573" s="104"/>
      <c r="I573" s="110" t="s">
        <v>137</v>
      </c>
      <c r="J573" s="104"/>
      <c r="K573" s="110" t="s">
        <v>137</v>
      </c>
      <c r="L573" s="104"/>
      <c r="M573" s="110" t="s">
        <v>137</v>
      </c>
      <c r="N573" s="104"/>
      <c r="O573" s="110" t="s">
        <v>137</v>
      </c>
      <c r="P573" s="104"/>
      <c r="Q573" s="110" t="s">
        <v>137</v>
      </c>
      <c r="R573" s="104"/>
      <c r="S573" s="110"/>
      <c r="T573" s="104"/>
      <c r="U573" s="110"/>
      <c r="V573" s="104"/>
      <c r="W573" s="110"/>
      <c r="X573" s="104"/>
      <c r="Y573" s="110" t="s">
        <v>1226</v>
      </c>
      <c r="Z573" s="104" t="s">
        <v>496</v>
      </c>
      <c r="AA573" s="110" t="s">
        <v>137</v>
      </c>
      <c r="AB573" s="104"/>
      <c r="AC573" s="110" t="s">
        <v>137</v>
      </c>
      <c r="AD573" s="104"/>
      <c r="AE573" s="110" t="s">
        <v>137</v>
      </c>
      <c r="AF573" s="104"/>
      <c r="AG573" s="110" t="s">
        <v>137</v>
      </c>
      <c r="AH573" s="104"/>
      <c r="AI573" s="110" t="s">
        <v>137</v>
      </c>
      <c r="AJ573" s="104"/>
      <c r="AK573" s="110" t="s">
        <v>137</v>
      </c>
      <c r="AL573" s="104"/>
      <c r="AM573" s="110" t="s">
        <v>137</v>
      </c>
      <c r="AN573" s="104"/>
      <c r="AO573" s="110" t="s">
        <v>137</v>
      </c>
      <c r="AP573" s="104"/>
      <c r="AQ573" s="110" t="s">
        <v>137</v>
      </c>
      <c r="AR573" s="104"/>
      <c r="AS573" s="110" t="s">
        <v>137</v>
      </c>
      <c r="AT573" s="104"/>
      <c r="AU573" s="110" t="s">
        <v>137</v>
      </c>
      <c r="AV573" s="104"/>
      <c r="AW573" s="110" t="s">
        <v>137</v>
      </c>
      <c r="AX573" s="104"/>
      <c r="AY573" s="110" t="s">
        <v>137</v>
      </c>
      <c r="AZ573" s="104"/>
      <c r="BA573" s="110" t="s">
        <v>137</v>
      </c>
      <c r="BB573" s="104"/>
      <c r="BC573" s="110" t="s">
        <v>137</v>
      </c>
      <c r="BD573" s="104"/>
      <c r="BE573" s="110" t="s">
        <v>137</v>
      </c>
      <c r="BF573" s="104"/>
      <c r="BG573" s="110" t="s">
        <v>2942</v>
      </c>
      <c r="BH573" s="104" t="s">
        <v>605</v>
      </c>
      <c r="BI573" s="110" t="s">
        <v>1036</v>
      </c>
      <c r="BJ573" s="104" t="s">
        <v>624</v>
      </c>
      <c r="BK573" s="110" t="s">
        <v>137</v>
      </c>
      <c r="BL573" s="104"/>
      <c r="BM573" s="110" t="s">
        <v>137</v>
      </c>
      <c r="BN573" s="104"/>
      <c r="BO573" s="110" t="s">
        <v>137</v>
      </c>
      <c r="BP573" s="104"/>
      <c r="BQ573" s="110" t="s">
        <v>137</v>
      </c>
      <c r="BR573" s="104"/>
      <c r="BS573" s="110" t="s">
        <v>137</v>
      </c>
      <c r="BT573" s="104"/>
      <c r="BU573" s="110" t="s">
        <v>137</v>
      </c>
      <c r="BV573" s="104"/>
      <c r="BW573" s="110" t="s">
        <v>137</v>
      </c>
      <c r="BX573" s="104"/>
      <c r="BY573" s="110" t="s">
        <v>1236</v>
      </c>
      <c r="BZ573" s="111" t="s">
        <v>1102</v>
      </c>
      <c r="CA573" s="110" t="s">
        <v>137</v>
      </c>
      <c r="CB573" s="104"/>
      <c r="CC573" s="110"/>
      <c r="CD573" s="104"/>
      <c r="CE573" s="110" t="s">
        <v>137</v>
      </c>
      <c r="CF573" s="104"/>
      <c r="CG573" s="110" t="s">
        <v>137</v>
      </c>
      <c r="CH573" s="104"/>
      <c r="CI573" s="110" t="s">
        <v>137</v>
      </c>
      <c r="CJ573" s="104"/>
      <c r="CK573" s="110" t="s">
        <v>137</v>
      </c>
      <c r="CL573" s="104"/>
      <c r="CM573" s="110" t="s">
        <v>137</v>
      </c>
      <c r="CN573" s="104"/>
      <c r="CO573" s="110" t="s">
        <v>137</v>
      </c>
      <c r="CP573" s="104"/>
      <c r="CQ573" s="110" t="s">
        <v>137</v>
      </c>
      <c r="CR573" s="104"/>
      <c r="CS573" s="110" t="s">
        <v>137</v>
      </c>
      <c r="CT573" s="104"/>
      <c r="CU573" s="110" t="s">
        <v>137</v>
      </c>
      <c r="CV573" s="104"/>
      <c r="CW573" s="110" t="s">
        <v>137</v>
      </c>
      <c r="CX573" s="104"/>
      <c r="CY573" s="110" t="s">
        <v>137</v>
      </c>
      <c r="CZ573" s="104"/>
      <c r="DA573" s="110"/>
      <c r="DB573" s="104"/>
    </row>
    <row r="574" spans="1:106">
      <c r="A574" s="104" t="s">
        <v>623</v>
      </c>
      <c r="B574" s="104"/>
      <c r="C574" s="104"/>
      <c r="D574" s="104">
        <v>6</v>
      </c>
      <c r="E574" s="110">
        <v>0</v>
      </c>
      <c r="F574" s="110" t="s">
        <v>2690</v>
      </c>
      <c r="G574" s="110" t="s">
        <v>137</v>
      </c>
      <c r="H574" s="104"/>
      <c r="I574" s="110" t="s">
        <v>137</v>
      </c>
      <c r="J574" s="104"/>
      <c r="K574" s="110" t="s">
        <v>137</v>
      </c>
      <c r="L574" s="104"/>
      <c r="M574" s="110" t="s">
        <v>137</v>
      </c>
      <c r="N574" s="104"/>
      <c r="O574" s="110" t="s">
        <v>137</v>
      </c>
      <c r="P574" s="104"/>
      <c r="Q574" s="110" t="s">
        <v>137</v>
      </c>
      <c r="R574" s="104"/>
      <c r="S574" s="110"/>
      <c r="T574" s="104"/>
      <c r="U574" s="110"/>
      <c r="V574" s="104"/>
      <c r="W574" s="110"/>
      <c r="X574" s="104"/>
      <c r="Y574" s="110" t="s">
        <v>1226</v>
      </c>
      <c r="Z574" s="104" t="s">
        <v>496</v>
      </c>
      <c r="AA574" s="110" t="s">
        <v>137</v>
      </c>
      <c r="AB574" s="104"/>
      <c r="AC574" s="110" t="s">
        <v>137</v>
      </c>
      <c r="AD574" s="104"/>
      <c r="AE574" s="110" t="s">
        <v>137</v>
      </c>
      <c r="AF574" s="104"/>
      <c r="AG574" s="110" t="s">
        <v>137</v>
      </c>
      <c r="AH574" s="104"/>
      <c r="AI574" s="110" t="s">
        <v>137</v>
      </c>
      <c r="AJ574" s="104"/>
      <c r="AK574" s="110" t="s">
        <v>137</v>
      </c>
      <c r="AL574" s="104"/>
      <c r="AM574" s="110" t="s">
        <v>137</v>
      </c>
      <c r="AN574" s="104"/>
      <c r="AO574" s="110" t="s">
        <v>137</v>
      </c>
      <c r="AP574" s="104"/>
      <c r="AQ574" s="110" t="s">
        <v>137</v>
      </c>
      <c r="AR574" s="104"/>
      <c r="AS574" s="110" t="s">
        <v>137</v>
      </c>
      <c r="AT574" s="104"/>
      <c r="AU574" s="110" t="s">
        <v>137</v>
      </c>
      <c r="AV574" s="104"/>
      <c r="AW574" s="110" t="s">
        <v>137</v>
      </c>
      <c r="AX574" s="104"/>
      <c r="AY574" s="110" t="s">
        <v>137</v>
      </c>
      <c r="AZ574" s="104"/>
      <c r="BA574" s="110" t="s">
        <v>137</v>
      </c>
      <c r="BB574" s="104"/>
      <c r="BC574" s="110" t="s">
        <v>137</v>
      </c>
      <c r="BD574" s="104"/>
      <c r="BE574" s="110" t="s">
        <v>137</v>
      </c>
      <c r="BF574" s="104"/>
      <c r="BG574" s="110" t="s">
        <v>2943</v>
      </c>
      <c r="BH574" s="104" t="s">
        <v>606</v>
      </c>
      <c r="BI574" s="110" t="s">
        <v>1036</v>
      </c>
      <c r="BJ574" s="104" t="s">
        <v>624</v>
      </c>
      <c r="BK574" s="110" t="s">
        <v>137</v>
      </c>
      <c r="BL574" s="104"/>
      <c r="BM574" s="110" t="s">
        <v>137</v>
      </c>
      <c r="BN574" s="104"/>
      <c r="BO574" s="110" t="s">
        <v>137</v>
      </c>
      <c r="BP574" s="104"/>
      <c r="BQ574" s="110" t="s">
        <v>137</v>
      </c>
      <c r="BR574" s="104"/>
      <c r="BS574" s="110" t="s">
        <v>137</v>
      </c>
      <c r="BT574" s="104"/>
      <c r="BU574" s="110" t="s">
        <v>137</v>
      </c>
      <c r="BV574" s="104"/>
      <c r="BW574" s="110" t="s">
        <v>137</v>
      </c>
      <c r="BX574" s="104"/>
      <c r="BY574" s="110" t="s">
        <v>1241</v>
      </c>
      <c r="BZ574" s="111" t="s">
        <v>1105</v>
      </c>
      <c r="CA574" s="110" t="s">
        <v>137</v>
      </c>
      <c r="CB574" s="104"/>
      <c r="CC574" s="110"/>
      <c r="CD574" s="104"/>
      <c r="CE574" s="110" t="s">
        <v>137</v>
      </c>
      <c r="CF574" s="104"/>
      <c r="CG574" s="110" t="s">
        <v>137</v>
      </c>
      <c r="CH574" s="104"/>
      <c r="CI574" s="110" t="s">
        <v>137</v>
      </c>
      <c r="CJ574" s="104"/>
      <c r="CK574" s="110" t="s">
        <v>137</v>
      </c>
      <c r="CL574" s="104"/>
      <c r="CM574" s="110" t="s">
        <v>137</v>
      </c>
      <c r="CN574" s="104"/>
      <c r="CO574" s="110" t="s">
        <v>137</v>
      </c>
      <c r="CP574" s="104"/>
      <c r="CQ574" s="110" t="s">
        <v>137</v>
      </c>
      <c r="CR574" s="104"/>
      <c r="CS574" s="110" t="s">
        <v>137</v>
      </c>
      <c r="CT574" s="104"/>
      <c r="CU574" s="110" t="s">
        <v>137</v>
      </c>
      <c r="CV574" s="104"/>
      <c r="CW574" s="110" t="s">
        <v>137</v>
      </c>
      <c r="CX574" s="104"/>
      <c r="CY574" s="110" t="s">
        <v>137</v>
      </c>
      <c r="CZ574" s="104"/>
      <c r="DA574" s="110"/>
      <c r="DB574" s="104"/>
    </row>
    <row r="575" spans="1:106">
      <c r="A575" s="104" t="s">
        <v>911</v>
      </c>
      <c r="B575" s="104"/>
      <c r="C575" s="104"/>
      <c r="D575" s="104">
        <v>6</v>
      </c>
      <c r="E575" s="110">
        <v>0</v>
      </c>
      <c r="F575" s="110" t="s">
        <v>2690</v>
      </c>
      <c r="G575" s="110" t="s">
        <v>137</v>
      </c>
      <c r="H575" s="104"/>
      <c r="I575" s="110" t="s">
        <v>137</v>
      </c>
      <c r="J575" s="104"/>
      <c r="K575" s="110" t="s">
        <v>137</v>
      </c>
      <c r="L575" s="104"/>
      <c r="M575" s="110" t="s">
        <v>137</v>
      </c>
      <c r="N575" s="104"/>
      <c r="O575" s="110" t="s">
        <v>137</v>
      </c>
      <c r="P575" s="104"/>
      <c r="Q575" s="110" t="s">
        <v>137</v>
      </c>
      <c r="R575" s="104"/>
      <c r="S575" s="110"/>
      <c r="T575" s="104"/>
      <c r="U575" s="110"/>
      <c r="V575" s="104"/>
      <c r="W575" s="110"/>
      <c r="X575" s="104"/>
      <c r="Y575" s="110" t="s">
        <v>1226</v>
      </c>
      <c r="Z575" s="104" t="s">
        <v>496</v>
      </c>
      <c r="AA575" s="110" t="s">
        <v>137</v>
      </c>
      <c r="AB575" s="104"/>
      <c r="AC575" s="110" t="s">
        <v>137</v>
      </c>
      <c r="AD575" s="104"/>
      <c r="AE575" s="110" t="s">
        <v>137</v>
      </c>
      <c r="AF575" s="104"/>
      <c r="AG575" s="110" t="s">
        <v>137</v>
      </c>
      <c r="AH575" s="104"/>
      <c r="AI575" s="110" t="s">
        <v>137</v>
      </c>
      <c r="AJ575" s="104"/>
      <c r="AK575" s="110" t="s">
        <v>137</v>
      </c>
      <c r="AL575" s="104"/>
      <c r="AM575" s="110" t="s">
        <v>137</v>
      </c>
      <c r="AN575" s="104"/>
      <c r="AO575" s="110" t="s">
        <v>137</v>
      </c>
      <c r="AP575" s="104"/>
      <c r="AQ575" s="110" t="s">
        <v>137</v>
      </c>
      <c r="AR575" s="104"/>
      <c r="AS575" s="110" t="s">
        <v>137</v>
      </c>
      <c r="AT575" s="104"/>
      <c r="AU575" s="110" t="s">
        <v>137</v>
      </c>
      <c r="AV575" s="104"/>
      <c r="AW575" s="110" t="s">
        <v>137</v>
      </c>
      <c r="AX575" s="104"/>
      <c r="AY575" s="110" t="s">
        <v>137</v>
      </c>
      <c r="AZ575" s="104"/>
      <c r="BA575" s="110" t="s">
        <v>137</v>
      </c>
      <c r="BB575" s="104"/>
      <c r="BC575" s="110" t="s">
        <v>137</v>
      </c>
      <c r="BD575" s="104"/>
      <c r="BE575" s="110" t="s">
        <v>137</v>
      </c>
      <c r="BF575" s="104"/>
      <c r="BG575" s="110" t="s">
        <v>2943</v>
      </c>
      <c r="BH575" s="104" t="s">
        <v>606</v>
      </c>
      <c r="BI575" s="110" t="s">
        <v>1036</v>
      </c>
      <c r="BJ575" s="104" t="s">
        <v>624</v>
      </c>
      <c r="BK575" s="110" t="s">
        <v>137</v>
      </c>
      <c r="BL575" s="104"/>
      <c r="BM575" s="110" t="s">
        <v>137</v>
      </c>
      <c r="BN575" s="104"/>
      <c r="BO575" s="110" t="s">
        <v>137</v>
      </c>
      <c r="BP575" s="104"/>
      <c r="BQ575" s="110" t="s">
        <v>137</v>
      </c>
      <c r="BR575" s="104"/>
      <c r="BS575" s="110" t="s">
        <v>137</v>
      </c>
      <c r="BT575" s="104"/>
      <c r="BU575" s="110" t="s">
        <v>137</v>
      </c>
      <c r="BV575" s="104"/>
      <c r="BW575" s="110" t="s">
        <v>137</v>
      </c>
      <c r="BX575" s="104"/>
      <c r="BY575" s="110" t="s">
        <v>1236</v>
      </c>
      <c r="BZ575" s="111" t="s">
        <v>1102</v>
      </c>
      <c r="CA575" s="110" t="s">
        <v>137</v>
      </c>
      <c r="CB575" s="104"/>
      <c r="CC575" s="110"/>
      <c r="CD575" s="104"/>
      <c r="CE575" s="110" t="s">
        <v>137</v>
      </c>
      <c r="CF575" s="104"/>
      <c r="CG575" s="110" t="s">
        <v>137</v>
      </c>
      <c r="CH575" s="104"/>
      <c r="CI575" s="110" t="s">
        <v>137</v>
      </c>
      <c r="CJ575" s="104"/>
      <c r="CK575" s="110" t="s">
        <v>137</v>
      </c>
      <c r="CL575" s="104"/>
      <c r="CM575" s="110" t="s">
        <v>137</v>
      </c>
      <c r="CN575" s="104"/>
      <c r="CO575" s="110" t="s">
        <v>137</v>
      </c>
      <c r="CP575" s="104"/>
      <c r="CQ575" s="110" t="s">
        <v>137</v>
      </c>
      <c r="CR575" s="104"/>
      <c r="CS575" s="110" t="s">
        <v>137</v>
      </c>
      <c r="CT575" s="104"/>
      <c r="CU575" s="110" t="s">
        <v>137</v>
      </c>
      <c r="CV575" s="104"/>
      <c r="CW575" s="110" t="s">
        <v>137</v>
      </c>
      <c r="CX575" s="104"/>
      <c r="CY575" s="110" t="s">
        <v>137</v>
      </c>
      <c r="CZ575" s="104"/>
      <c r="DA575" s="110"/>
      <c r="DB575" s="104"/>
    </row>
    <row r="576" spans="1:106">
      <c r="A576" s="104" t="s">
        <v>449</v>
      </c>
      <c r="B576" s="104"/>
      <c r="C576" s="104"/>
      <c r="D576" s="104">
        <v>3</v>
      </c>
      <c r="E576" s="110" t="s">
        <v>3728</v>
      </c>
      <c r="F576" s="110" t="s">
        <v>2691</v>
      </c>
      <c r="G576" s="110" t="s">
        <v>984</v>
      </c>
      <c r="H576" s="104" t="s">
        <v>595</v>
      </c>
      <c r="I576" s="110" t="s">
        <v>137</v>
      </c>
      <c r="J576" s="104"/>
      <c r="K576" s="110" t="s">
        <v>137</v>
      </c>
      <c r="L576" s="104"/>
      <c r="M576" s="110" t="s">
        <v>137</v>
      </c>
      <c r="N576" s="104"/>
      <c r="O576" s="110" t="s">
        <v>137</v>
      </c>
      <c r="P576" s="104"/>
      <c r="Q576" s="110" t="s">
        <v>137</v>
      </c>
      <c r="R576" s="104"/>
      <c r="S576" s="110"/>
      <c r="T576" s="104"/>
      <c r="U576" s="110"/>
      <c r="V576" s="104"/>
      <c r="W576" s="110"/>
      <c r="X576" s="104"/>
      <c r="Y576" s="110" t="s">
        <v>1205</v>
      </c>
      <c r="Z576" s="104" t="s">
        <v>68</v>
      </c>
      <c r="AA576" s="110" t="s">
        <v>1001</v>
      </c>
      <c r="AB576" s="104" t="s">
        <v>533</v>
      </c>
      <c r="AC576" s="110" t="s">
        <v>664</v>
      </c>
      <c r="AD576" s="104" t="s">
        <v>72</v>
      </c>
      <c r="AE576" s="110" t="s">
        <v>137</v>
      </c>
      <c r="AF576" s="104"/>
      <c r="AG576" s="110" t="s">
        <v>137</v>
      </c>
      <c r="AH576" s="104"/>
      <c r="AI576" s="110" t="s">
        <v>137</v>
      </c>
      <c r="AJ576" s="104"/>
      <c r="AK576" s="110" t="s">
        <v>137</v>
      </c>
      <c r="AL576" s="104"/>
      <c r="AM576" s="110" t="s">
        <v>137</v>
      </c>
      <c r="AN576" s="104"/>
      <c r="AO576" s="110" t="s">
        <v>137</v>
      </c>
      <c r="AP576" s="104"/>
      <c r="AQ576" s="110" t="s">
        <v>1009</v>
      </c>
      <c r="AR576" s="104" t="s">
        <v>74</v>
      </c>
      <c r="AS576" s="110" t="s">
        <v>137</v>
      </c>
      <c r="AT576" s="104"/>
      <c r="AU576" s="110" t="s">
        <v>137</v>
      </c>
      <c r="AV576" s="104"/>
      <c r="AW576" s="110" t="s">
        <v>137</v>
      </c>
      <c r="AX576" s="104"/>
      <c r="AY576" s="110" t="s">
        <v>137</v>
      </c>
      <c r="AZ576" s="104"/>
      <c r="BA576" s="110" t="s">
        <v>137</v>
      </c>
      <c r="BB576" s="104"/>
      <c r="BC576" s="110" t="s">
        <v>137</v>
      </c>
      <c r="BD576" s="104"/>
      <c r="BE576" s="110" t="s">
        <v>137</v>
      </c>
      <c r="BF576" s="104"/>
      <c r="BG576" s="110" t="s">
        <v>137</v>
      </c>
      <c r="BH576" s="104"/>
      <c r="BI576" s="110" t="s">
        <v>137</v>
      </c>
      <c r="BJ576" s="104"/>
      <c r="BK576" s="110" t="s">
        <v>137</v>
      </c>
      <c r="BL576" s="104"/>
      <c r="BM576" s="110" t="s">
        <v>137</v>
      </c>
      <c r="BN576" s="104"/>
      <c r="BO576" s="110" t="s">
        <v>137</v>
      </c>
      <c r="BP576" s="104"/>
      <c r="BQ576" s="110" t="s">
        <v>137</v>
      </c>
      <c r="BR576" s="104"/>
      <c r="BS576" s="110" t="s">
        <v>137</v>
      </c>
      <c r="BT576" s="104"/>
      <c r="BU576" s="110" t="s">
        <v>137</v>
      </c>
      <c r="BV576" s="104"/>
      <c r="BW576" s="110" t="s">
        <v>137</v>
      </c>
      <c r="BX576" s="104"/>
      <c r="BY576" s="110" t="s">
        <v>137</v>
      </c>
      <c r="BZ576" s="104"/>
      <c r="CA576" s="110" t="s">
        <v>137</v>
      </c>
      <c r="CB576" s="104"/>
      <c r="CC576" s="110"/>
      <c r="CD576" s="104"/>
      <c r="CE576" s="110" t="s">
        <v>137</v>
      </c>
      <c r="CF576" s="104"/>
      <c r="CG576" s="110" t="s">
        <v>137</v>
      </c>
      <c r="CH576" s="104"/>
      <c r="CI576" s="110" t="s">
        <v>137</v>
      </c>
      <c r="CJ576" s="104"/>
      <c r="CK576" s="110" t="s">
        <v>137</v>
      </c>
      <c r="CL576" s="104"/>
      <c r="CM576" s="110" t="s">
        <v>137</v>
      </c>
      <c r="CN576" s="104"/>
      <c r="CO576" s="110" t="s">
        <v>137</v>
      </c>
      <c r="CP576" s="104"/>
      <c r="CQ576" s="110" t="s">
        <v>137</v>
      </c>
      <c r="CR576" s="104"/>
      <c r="CS576" s="110" t="s">
        <v>137</v>
      </c>
      <c r="CT576" s="104"/>
      <c r="CU576" s="110" t="s">
        <v>137</v>
      </c>
      <c r="CV576" s="104"/>
      <c r="CW576" s="110" t="s">
        <v>137</v>
      </c>
      <c r="CX576" s="104"/>
      <c r="CY576" s="110" t="s">
        <v>137</v>
      </c>
      <c r="CZ576" s="104"/>
      <c r="DA576" s="110"/>
      <c r="DB576" s="104"/>
    </row>
    <row r="577" spans="1:106">
      <c r="A577" s="104" t="s">
        <v>450</v>
      </c>
      <c r="B577" s="104"/>
      <c r="C577" s="104"/>
      <c r="D577" s="104">
        <v>3</v>
      </c>
      <c r="E577" s="110" t="s">
        <v>3728</v>
      </c>
      <c r="F577" s="110" t="s">
        <v>2691</v>
      </c>
      <c r="G577" s="110" t="s">
        <v>984</v>
      </c>
      <c r="H577" s="104" t="s">
        <v>595</v>
      </c>
      <c r="I577" s="110" t="s">
        <v>137</v>
      </c>
      <c r="J577" s="104"/>
      <c r="K577" s="110" t="s">
        <v>137</v>
      </c>
      <c r="L577" s="104"/>
      <c r="M577" s="110" t="s">
        <v>137</v>
      </c>
      <c r="N577" s="104"/>
      <c r="O577" s="110" t="s">
        <v>137</v>
      </c>
      <c r="P577" s="104"/>
      <c r="Q577" s="110" t="s">
        <v>137</v>
      </c>
      <c r="R577" s="104"/>
      <c r="S577" s="110"/>
      <c r="T577" s="104"/>
      <c r="U577" s="110"/>
      <c r="V577" s="104"/>
      <c r="W577" s="110"/>
      <c r="X577" s="104"/>
      <c r="Y577" s="110" t="s">
        <v>1205</v>
      </c>
      <c r="Z577" s="104" t="s">
        <v>68</v>
      </c>
      <c r="AA577" s="110" t="s">
        <v>1001</v>
      </c>
      <c r="AB577" s="104" t="s">
        <v>533</v>
      </c>
      <c r="AC577" s="110" t="s">
        <v>664</v>
      </c>
      <c r="AD577" s="104" t="s">
        <v>72</v>
      </c>
      <c r="AE577" s="110" t="s">
        <v>137</v>
      </c>
      <c r="AF577" s="104"/>
      <c r="AG577" s="110" t="s">
        <v>137</v>
      </c>
      <c r="AH577" s="104"/>
      <c r="AI577" s="110" t="s">
        <v>137</v>
      </c>
      <c r="AJ577" s="104"/>
      <c r="AK577" s="110" t="s">
        <v>137</v>
      </c>
      <c r="AL577" s="104"/>
      <c r="AM577" s="110" t="s">
        <v>137</v>
      </c>
      <c r="AN577" s="104"/>
      <c r="AO577" s="110" t="s">
        <v>137</v>
      </c>
      <c r="AP577" s="104"/>
      <c r="AQ577" s="110" t="s">
        <v>1010</v>
      </c>
      <c r="AR577" s="104" t="s">
        <v>75</v>
      </c>
      <c r="AS577" s="110" t="s">
        <v>137</v>
      </c>
      <c r="AT577" s="104"/>
      <c r="AU577" s="110" t="s">
        <v>137</v>
      </c>
      <c r="AV577" s="104"/>
      <c r="AW577" s="110" t="s">
        <v>137</v>
      </c>
      <c r="AX577" s="104"/>
      <c r="AY577" s="110" t="s">
        <v>137</v>
      </c>
      <c r="AZ577" s="104"/>
      <c r="BA577" s="110" t="s">
        <v>137</v>
      </c>
      <c r="BB577" s="104"/>
      <c r="BC577" s="110" t="s">
        <v>137</v>
      </c>
      <c r="BD577" s="104"/>
      <c r="BE577" s="110" t="s">
        <v>137</v>
      </c>
      <c r="BF577" s="104"/>
      <c r="BG577" s="110" t="s">
        <v>137</v>
      </c>
      <c r="BH577" s="104"/>
      <c r="BI577" s="110" t="s">
        <v>137</v>
      </c>
      <c r="BJ577" s="104"/>
      <c r="BK577" s="110" t="s">
        <v>137</v>
      </c>
      <c r="BL577" s="104"/>
      <c r="BM577" s="110" t="s">
        <v>137</v>
      </c>
      <c r="BN577" s="104"/>
      <c r="BO577" s="110" t="s">
        <v>137</v>
      </c>
      <c r="BP577" s="104"/>
      <c r="BQ577" s="110" t="s">
        <v>137</v>
      </c>
      <c r="BR577" s="104"/>
      <c r="BS577" s="110" t="s">
        <v>137</v>
      </c>
      <c r="BT577" s="104"/>
      <c r="BU577" s="110" t="s">
        <v>137</v>
      </c>
      <c r="BV577" s="104"/>
      <c r="BW577" s="110" t="s">
        <v>137</v>
      </c>
      <c r="BX577" s="104"/>
      <c r="BY577" s="110" t="s">
        <v>137</v>
      </c>
      <c r="BZ577" s="104"/>
      <c r="CA577" s="110" t="s">
        <v>137</v>
      </c>
      <c r="CB577" s="104"/>
      <c r="CC577" s="110"/>
      <c r="CD577" s="104"/>
      <c r="CE577" s="110" t="s">
        <v>137</v>
      </c>
      <c r="CF577" s="104"/>
      <c r="CG577" s="110" t="s">
        <v>137</v>
      </c>
      <c r="CH577" s="104"/>
      <c r="CI577" s="110" t="s">
        <v>137</v>
      </c>
      <c r="CJ577" s="104"/>
      <c r="CK577" s="110" t="s">
        <v>137</v>
      </c>
      <c r="CL577" s="104"/>
      <c r="CM577" s="110" t="s">
        <v>137</v>
      </c>
      <c r="CN577" s="104"/>
      <c r="CO577" s="110" t="s">
        <v>137</v>
      </c>
      <c r="CP577" s="104"/>
      <c r="CQ577" s="110" t="s">
        <v>137</v>
      </c>
      <c r="CR577" s="104"/>
      <c r="CS577" s="110" t="s">
        <v>137</v>
      </c>
      <c r="CT577" s="104"/>
      <c r="CU577" s="110" t="s">
        <v>137</v>
      </c>
      <c r="CV577" s="104"/>
      <c r="CW577" s="110" t="s">
        <v>137</v>
      </c>
      <c r="CX577" s="104"/>
      <c r="CY577" s="110" t="s">
        <v>137</v>
      </c>
      <c r="CZ577" s="104"/>
      <c r="DA577" s="110"/>
      <c r="DB577" s="104"/>
    </row>
    <row r="578" spans="1:106">
      <c r="A578" s="104" t="s">
        <v>448</v>
      </c>
      <c r="B578" s="104"/>
      <c r="C578" s="104"/>
      <c r="D578" s="104">
        <v>3</v>
      </c>
      <c r="E578" s="110" t="s">
        <v>3728</v>
      </c>
      <c r="F578" s="110" t="s">
        <v>2691</v>
      </c>
      <c r="G578" s="110" t="s">
        <v>984</v>
      </c>
      <c r="H578" s="104" t="s">
        <v>595</v>
      </c>
      <c r="I578" s="110" t="s">
        <v>137</v>
      </c>
      <c r="J578" s="104"/>
      <c r="K578" s="110" t="s">
        <v>137</v>
      </c>
      <c r="L578" s="104"/>
      <c r="M578" s="110" t="s">
        <v>137</v>
      </c>
      <c r="N578" s="104"/>
      <c r="O578" s="110" t="s">
        <v>137</v>
      </c>
      <c r="P578" s="104"/>
      <c r="Q578" s="110" t="s">
        <v>137</v>
      </c>
      <c r="R578" s="104"/>
      <c r="S578" s="110"/>
      <c r="T578" s="104"/>
      <c r="U578" s="110"/>
      <c r="V578" s="104"/>
      <c r="W578" s="110"/>
      <c r="X578" s="104"/>
      <c r="Y578" s="110" t="s">
        <v>1205</v>
      </c>
      <c r="Z578" s="104" t="s">
        <v>68</v>
      </c>
      <c r="AA578" s="110" t="s">
        <v>652</v>
      </c>
      <c r="AB578" s="104" t="s">
        <v>551</v>
      </c>
      <c r="AC578" s="110" t="s">
        <v>664</v>
      </c>
      <c r="AD578" s="104" t="s">
        <v>72</v>
      </c>
      <c r="AE578" s="110" t="s">
        <v>137</v>
      </c>
      <c r="AF578" s="104"/>
      <c r="AG578" s="110" t="s">
        <v>137</v>
      </c>
      <c r="AH578" s="104"/>
      <c r="AI578" s="110" t="s">
        <v>137</v>
      </c>
      <c r="AJ578" s="104"/>
      <c r="AK578" s="110" t="s">
        <v>137</v>
      </c>
      <c r="AL578" s="104"/>
      <c r="AM578" s="110" t="s">
        <v>137</v>
      </c>
      <c r="AN578" s="104"/>
      <c r="AO578" s="110" t="s">
        <v>137</v>
      </c>
      <c r="AP578" s="104"/>
      <c r="AQ578" s="110" t="s">
        <v>1011</v>
      </c>
      <c r="AR578" s="104" t="s">
        <v>532</v>
      </c>
      <c r="AS578" s="110" t="s">
        <v>137</v>
      </c>
      <c r="AT578" s="104"/>
      <c r="AU578" s="110" t="s">
        <v>137</v>
      </c>
      <c r="AV578" s="104"/>
      <c r="AW578" s="110" t="s">
        <v>137</v>
      </c>
      <c r="AX578" s="104"/>
      <c r="AY578" s="110" t="s">
        <v>137</v>
      </c>
      <c r="AZ578" s="104"/>
      <c r="BA578" s="110" t="s">
        <v>137</v>
      </c>
      <c r="BB578" s="104"/>
      <c r="BC578" s="110" t="s">
        <v>137</v>
      </c>
      <c r="BD578" s="104"/>
      <c r="BE578" s="110" t="s">
        <v>137</v>
      </c>
      <c r="BF578" s="104"/>
      <c r="BG578" s="110" t="s">
        <v>137</v>
      </c>
      <c r="BH578" s="104"/>
      <c r="BI578" s="110" t="s">
        <v>137</v>
      </c>
      <c r="BJ578" s="104"/>
      <c r="BK578" s="110" t="s">
        <v>137</v>
      </c>
      <c r="BL578" s="104"/>
      <c r="BM578" s="110" t="s">
        <v>137</v>
      </c>
      <c r="BN578" s="104"/>
      <c r="BO578" s="110" t="s">
        <v>137</v>
      </c>
      <c r="BP578" s="104"/>
      <c r="BQ578" s="110" t="s">
        <v>137</v>
      </c>
      <c r="BR578" s="104"/>
      <c r="BS578" s="110" t="s">
        <v>137</v>
      </c>
      <c r="BT578" s="104"/>
      <c r="BU578" s="110" t="s">
        <v>137</v>
      </c>
      <c r="BV578" s="104"/>
      <c r="BW578" s="110" t="s">
        <v>137</v>
      </c>
      <c r="BX578" s="104"/>
      <c r="BY578" s="110" t="s">
        <v>137</v>
      </c>
      <c r="BZ578" s="104"/>
      <c r="CA578" s="110" t="s">
        <v>137</v>
      </c>
      <c r="CB578" s="104"/>
      <c r="CC578" s="110"/>
      <c r="CD578" s="104"/>
      <c r="CE578" s="110" t="s">
        <v>137</v>
      </c>
      <c r="CF578" s="104"/>
      <c r="CG578" s="110" t="s">
        <v>137</v>
      </c>
      <c r="CH578" s="104"/>
      <c r="CI578" s="110" t="s">
        <v>137</v>
      </c>
      <c r="CJ578" s="104"/>
      <c r="CK578" s="110" t="s">
        <v>137</v>
      </c>
      <c r="CL578" s="104"/>
      <c r="CM578" s="110" t="s">
        <v>137</v>
      </c>
      <c r="CN578" s="104"/>
      <c r="CO578" s="110" t="s">
        <v>137</v>
      </c>
      <c r="CP578" s="104"/>
      <c r="CQ578" s="110" t="s">
        <v>137</v>
      </c>
      <c r="CR578" s="104"/>
      <c r="CS578" s="110" t="s">
        <v>137</v>
      </c>
      <c r="CT578" s="104"/>
      <c r="CU578" s="110" t="s">
        <v>137</v>
      </c>
      <c r="CV578" s="104"/>
      <c r="CW578" s="110" t="s">
        <v>137</v>
      </c>
      <c r="CX578" s="104"/>
      <c r="CY578" s="110" t="s">
        <v>137</v>
      </c>
      <c r="CZ578" s="104"/>
      <c r="DA578" s="110"/>
      <c r="DB578" s="104"/>
    </row>
    <row r="579" spans="1:106">
      <c r="A579" s="104" t="s">
        <v>264</v>
      </c>
      <c r="B579" s="104"/>
      <c r="C579" s="104"/>
      <c r="D579" s="104">
        <v>2</v>
      </c>
      <c r="E579" s="110" t="s">
        <v>3727</v>
      </c>
      <c r="F579" s="110" t="s">
        <v>2691</v>
      </c>
      <c r="G579" s="110" t="s">
        <v>984</v>
      </c>
      <c r="H579" s="104" t="s">
        <v>595</v>
      </c>
      <c r="I579" s="110" t="s">
        <v>137</v>
      </c>
      <c r="J579" s="104"/>
      <c r="K579" s="110" t="s">
        <v>137</v>
      </c>
      <c r="L579" s="104"/>
      <c r="M579" s="110" t="s">
        <v>137</v>
      </c>
      <c r="N579" s="104"/>
      <c r="O579" s="110" t="s">
        <v>137</v>
      </c>
      <c r="P579" s="104"/>
      <c r="Q579" s="110" t="s">
        <v>137</v>
      </c>
      <c r="R579" s="104"/>
      <c r="S579" s="110"/>
      <c r="T579" s="104"/>
      <c r="U579" s="110"/>
      <c r="V579" s="104"/>
      <c r="W579" s="110"/>
      <c r="X579" s="104"/>
      <c r="Y579" s="110" t="s">
        <v>1205</v>
      </c>
      <c r="Z579" s="104" t="s">
        <v>68</v>
      </c>
      <c r="AA579" s="110" t="s">
        <v>1001</v>
      </c>
      <c r="AB579" s="104" t="s">
        <v>533</v>
      </c>
      <c r="AC579" s="110" t="s">
        <v>664</v>
      </c>
      <c r="AD579" s="104" t="s">
        <v>72</v>
      </c>
      <c r="AE579" s="110" t="s">
        <v>137</v>
      </c>
      <c r="AF579" s="104"/>
      <c r="AG579" s="110" t="s">
        <v>137</v>
      </c>
      <c r="AH579" s="104"/>
      <c r="AI579" s="110" t="s">
        <v>137</v>
      </c>
      <c r="AJ579" s="104"/>
      <c r="AK579" s="110" t="s">
        <v>137</v>
      </c>
      <c r="AL579" s="104"/>
      <c r="AM579" s="110" t="s">
        <v>137</v>
      </c>
      <c r="AN579" s="104"/>
      <c r="AO579" s="110" t="s">
        <v>137</v>
      </c>
      <c r="AP579" s="104"/>
      <c r="AQ579" s="110" t="s">
        <v>137</v>
      </c>
      <c r="AR579" s="104"/>
      <c r="AS579" s="110" t="s">
        <v>137</v>
      </c>
      <c r="AT579" s="104"/>
      <c r="AU579" s="110" t="s">
        <v>137</v>
      </c>
      <c r="AV579" s="104"/>
      <c r="AW579" s="110" t="s">
        <v>137</v>
      </c>
      <c r="AX579" s="104"/>
      <c r="AY579" s="110" t="s">
        <v>137</v>
      </c>
      <c r="AZ579" s="104"/>
      <c r="BA579" s="110" t="s">
        <v>137</v>
      </c>
      <c r="BB579" s="104"/>
      <c r="BC579" s="110" t="s">
        <v>137</v>
      </c>
      <c r="BD579" s="104"/>
      <c r="BE579" s="110" t="s">
        <v>137</v>
      </c>
      <c r="BF579" s="104"/>
      <c r="BG579" s="110" t="s">
        <v>137</v>
      </c>
      <c r="BH579" s="104"/>
      <c r="BI579" s="110" t="s">
        <v>137</v>
      </c>
      <c r="BJ579" s="104"/>
      <c r="BK579" s="110" t="s">
        <v>137</v>
      </c>
      <c r="BL579" s="104"/>
      <c r="BM579" s="110" t="s">
        <v>137</v>
      </c>
      <c r="BN579" s="104"/>
      <c r="BO579" s="110" t="s">
        <v>137</v>
      </c>
      <c r="BP579" s="104"/>
      <c r="BQ579" s="110" t="s">
        <v>137</v>
      </c>
      <c r="BR579" s="104"/>
      <c r="BS579" s="110" t="s">
        <v>137</v>
      </c>
      <c r="BT579" s="104"/>
      <c r="BU579" s="110" t="s">
        <v>137</v>
      </c>
      <c r="BV579" s="104"/>
      <c r="BW579" s="110" t="s">
        <v>137</v>
      </c>
      <c r="BX579" s="104"/>
      <c r="BY579" s="110" t="s">
        <v>137</v>
      </c>
      <c r="BZ579" s="104"/>
      <c r="CA579" s="110" t="s">
        <v>137</v>
      </c>
      <c r="CB579" s="104"/>
      <c r="CC579" s="110"/>
      <c r="CD579" s="104"/>
      <c r="CE579" s="110" t="s">
        <v>137</v>
      </c>
      <c r="CF579" s="104"/>
      <c r="CG579" s="110" t="s">
        <v>137</v>
      </c>
      <c r="CH579" s="104"/>
      <c r="CI579" s="110" t="s">
        <v>137</v>
      </c>
      <c r="CJ579" s="104"/>
      <c r="CK579" s="110" t="s">
        <v>137</v>
      </c>
      <c r="CL579" s="104"/>
      <c r="CM579" s="110" t="s">
        <v>137</v>
      </c>
      <c r="CN579" s="104"/>
      <c r="CO579" s="110" t="s">
        <v>137</v>
      </c>
      <c r="CP579" s="104"/>
      <c r="CQ579" s="110" t="s">
        <v>137</v>
      </c>
      <c r="CR579" s="104"/>
      <c r="CS579" s="110" t="s">
        <v>137</v>
      </c>
      <c r="CT579" s="104"/>
      <c r="CU579" s="110" t="s">
        <v>137</v>
      </c>
      <c r="CV579" s="104"/>
      <c r="CW579" s="110" t="s">
        <v>137</v>
      </c>
      <c r="CX579" s="104"/>
      <c r="CY579" s="110" t="s">
        <v>137</v>
      </c>
      <c r="CZ579" s="104"/>
      <c r="DA579" s="110"/>
      <c r="DB579" s="104"/>
    </row>
    <row r="580" spans="1:106">
      <c r="A580" s="104" t="s">
        <v>261</v>
      </c>
      <c r="B580" s="104"/>
      <c r="C580" s="104"/>
      <c r="D580" s="104">
        <v>2</v>
      </c>
      <c r="E580" s="110" t="s">
        <v>3727</v>
      </c>
      <c r="F580" s="110" t="s">
        <v>2691</v>
      </c>
      <c r="G580" s="110" t="s">
        <v>984</v>
      </c>
      <c r="H580" s="104" t="s">
        <v>595</v>
      </c>
      <c r="I580" s="110" t="s">
        <v>137</v>
      </c>
      <c r="J580" s="104"/>
      <c r="K580" s="110" t="s">
        <v>137</v>
      </c>
      <c r="L580" s="104"/>
      <c r="M580" s="110" t="s">
        <v>137</v>
      </c>
      <c r="N580" s="104"/>
      <c r="O580" s="110" t="s">
        <v>137</v>
      </c>
      <c r="P580" s="104"/>
      <c r="Q580" s="110" t="s">
        <v>137</v>
      </c>
      <c r="R580" s="104"/>
      <c r="S580" s="110"/>
      <c r="T580" s="104"/>
      <c r="U580" s="110"/>
      <c r="V580" s="104"/>
      <c r="W580" s="110"/>
      <c r="X580" s="104"/>
      <c r="Y580" s="110" t="s">
        <v>1205</v>
      </c>
      <c r="Z580" s="104" t="s">
        <v>68</v>
      </c>
      <c r="AA580" s="110" t="s">
        <v>1001</v>
      </c>
      <c r="AB580" s="104" t="s">
        <v>533</v>
      </c>
      <c r="AC580" s="110" t="s">
        <v>1003</v>
      </c>
      <c r="AD580" s="104" t="s">
        <v>73</v>
      </c>
      <c r="AE580" s="110" t="s">
        <v>1012</v>
      </c>
      <c r="AF580" s="104" t="s">
        <v>2975</v>
      </c>
      <c r="AG580" s="110" t="s">
        <v>137</v>
      </c>
      <c r="AH580" s="104"/>
      <c r="AI580" s="110" t="s">
        <v>137</v>
      </c>
      <c r="AJ580" s="104"/>
      <c r="AK580" s="110" t="s">
        <v>137</v>
      </c>
      <c r="AL580" s="104"/>
      <c r="AM580" s="110" t="s">
        <v>137</v>
      </c>
      <c r="AN580" s="104"/>
      <c r="AO580" s="110" t="s">
        <v>137</v>
      </c>
      <c r="AP580" s="104"/>
      <c r="AQ580" s="110" t="s">
        <v>137</v>
      </c>
      <c r="AR580" s="104"/>
      <c r="AS580" s="110" t="s">
        <v>137</v>
      </c>
      <c r="AT580" s="104"/>
      <c r="AU580" s="110" t="s">
        <v>137</v>
      </c>
      <c r="AV580" s="104"/>
      <c r="AW580" s="110" t="s">
        <v>137</v>
      </c>
      <c r="AX580" s="104"/>
      <c r="AY580" s="110" t="s">
        <v>137</v>
      </c>
      <c r="AZ580" s="104"/>
      <c r="BA580" s="110" t="s">
        <v>137</v>
      </c>
      <c r="BB580" s="104"/>
      <c r="BC580" s="110" t="s">
        <v>137</v>
      </c>
      <c r="BD580" s="104"/>
      <c r="BE580" s="110" t="s">
        <v>137</v>
      </c>
      <c r="BF580" s="104"/>
      <c r="BG580" s="110" t="s">
        <v>137</v>
      </c>
      <c r="BH580" s="104"/>
      <c r="BI580" s="110" t="s">
        <v>137</v>
      </c>
      <c r="BJ580" s="104"/>
      <c r="BK580" s="110" t="s">
        <v>137</v>
      </c>
      <c r="BL580" s="104"/>
      <c r="BM580" s="110" t="s">
        <v>137</v>
      </c>
      <c r="BN580" s="104"/>
      <c r="BO580" s="110" t="s">
        <v>137</v>
      </c>
      <c r="BP580" s="104"/>
      <c r="BQ580" s="110" t="s">
        <v>137</v>
      </c>
      <c r="BR580" s="104"/>
      <c r="BS580" s="110" t="s">
        <v>137</v>
      </c>
      <c r="BT580" s="104"/>
      <c r="BU580" s="110" t="s">
        <v>137</v>
      </c>
      <c r="BV580" s="104"/>
      <c r="BW580" s="110" t="s">
        <v>137</v>
      </c>
      <c r="BX580" s="104"/>
      <c r="BY580" s="110" t="s">
        <v>137</v>
      </c>
      <c r="BZ580" s="104"/>
      <c r="CA580" s="110" t="s">
        <v>137</v>
      </c>
      <c r="CB580" s="104"/>
      <c r="CC580" s="110"/>
      <c r="CD580" s="104"/>
      <c r="CE580" s="110" t="s">
        <v>137</v>
      </c>
      <c r="CF580" s="104"/>
      <c r="CG580" s="110" t="s">
        <v>137</v>
      </c>
      <c r="CH580" s="104"/>
      <c r="CI580" s="110" t="s">
        <v>137</v>
      </c>
      <c r="CJ580" s="104"/>
      <c r="CK580" s="110" t="s">
        <v>137</v>
      </c>
      <c r="CL580" s="104"/>
      <c r="CM580" s="110" t="s">
        <v>137</v>
      </c>
      <c r="CN580" s="104"/>
      <c r="CO580" s="110" t="s">
        <v>137</v>
      </c>
      <c r="CP580" s="104"/>
      <c r="CQ580" s="110" t="s">
        <v>137</v>
      </c>
      <c r="CR580" s="104"/>
      <c r="CS580" s="110" t="s">
        <v>137</v>
      </c>
      <c r="CT580" s="104"/>
      <c r="CU580" s="110" t="s">
        <v>137</v>
      </c>
      <c r="CV580" s="104"/>
      <c r="CW580" s="110" t="s">
        <v>137</v>
      </c>
      <c r="CX580" s="104"/>
      <c r="CY580" s="110" t="s">
        <v>137</v>
      </c>
      <c r="CZ580" s="104"/>
      <c r="DA580" s="110"/>
      <c r="DB580" s="104"/>
    </row>
    <row r="581" spans="1:106">
      <c r="A581" s="104" t="s">
        <v>329</v>
      </c>
      <c r="B581" s="104"/>
      <c r="C581" s="104"/>
      <c r="D581" s="104">
        <v>2</v>
      </c>
      <c r="E581" s="110" t="s">
        <v>3727</v>
      </c>
      <c r="F581" s="110" t="s">
        <v>2691</v>
      </c>
      <c r="G581" s="110" t="s">
        <v>984</v>
      </c>
      <c r="H581" s="104" t="s">
        <v>595</v>
      </c>
      <c r="I581" s="110" t="s">
        <v>137</v>
      </c>
      <c r="J581" s="104"/>
      <c r="K581" s="110" t="s">
        <v>137</v>
      </c>
      <c r="L581" s="104"/>
      <c r="M581" s="110" t="s">
        <v>137</v>
      </c>
      <c r="N581" s="104"/>
      <c r="O581" s="110" t="s">
        <v>137</v>
      </c>
      <c r="P581" s="104"/>
      <c r="Q581" s="110" t="s">
        <v>137</v>
      </c>
      <c r="R581" s="104"/>
      <c r="S581" s="110"/>
      <c r="T581" s="104"/>
      <c r="U581" s="110"/>
      <c r="V581" s="104"/>
      <c r="W581" s="110"/>
      <c r="X581" s="104"/>
      <c r="Y581" s="110" t="s">
        <v>1205</v>
      </c>
      <c r="Z581" s="104" t="s">
        <v>68</v>
      </c>
      <c r="AA581" s="110" t="s">
        <v>1001</v>
      </c>
      <c r="AB581" s="104" t="s">
        <v>533</v>
      </c>
      <c r="AC581" s="110" t="s">
        <v>1003</v>
      </c>
      <c r="AD581" s="104" t="s">
        <v>73</v>
      </c>
      <c r="AE581" s="110" t="s">
        <v>1013</v>
      </c>
      <c r="AF581" s="104" t="s">
        <v>2973</v>
      </c>
      <c r="AG581" s="110" t="s">
        <v>137</v>
      </c>
      <c r="AH581" s="104"/>
      <c r="AI581" s="110" t="s">
        <v>137</v>
      </c>
      <c r="AJ581" s="104"/>
      <c r="AK581" s="110" t="s">
        <v>137</v>
      </c>
      <c r="AL581" s="104"/>
      <c r="AM581" s="110" t="s">
        <v>137</v>
      </c>
      <c r="AN581" s="104"/>
      <c r="AO581" s="110" t="s">
        <v>137</v>
      </c>
      <c r="AP581" s="104"/>
      <c r="AQ581" s="110" t="s">
        <v>137</v>
      </c>
      <c r="AR581" s="104"/>
      <c r="AS581" s="110" t="s">
        <v>137</v>
      </c>
      <c r="AT581" s="104"/>
      <c r="AU581" s="110" t="s">
        <v>137</v>
      </c>
      <c r="AV581" s="104"/>
      <c r="AW581" s="110" t="s">
        <v>137</v>
      </c>
      <c r="AX581" s="104"/>
      <c r="AY581" s="110" t="s">
        <v>137</v>
      </c>
      <c r="AZ581" s="104"/>
      <c r="BA581" s="110" t="s">
        <v>137</v>
      </c>
      <c r="BB581" s="104"/>
      <c r="BC581" s="110" t="s">
        <v>137</v>
      </c>
      <c r="BD581" s="104"/>
      <c r="BE581" s="110" t="s">
        <v>137</v>
      </c>
      <c r="BF581" s="104"/>
      <c r="BG581" s="110" t="s">
        <v>137</v>
      </c>
      <c r="BH581" s="104"/>
      <c r="BI581" s="110" t="s">
        <v>137</v>
      </c>
      <c r="BJ581" s="104"/>
      <c r="BK581" s="110" t="s">
        <v>137</v>
      </c>
      <c r="BL581" s="104"/>
      <c r="BM581" s="110" t="s">
        <v>137</v>
      </c>
      <c r="BN581" s="104"/>
      <c r="BO581" s="110" t="s">
        <v>137</v>
      </c>
      <c r="BP581" s="104"/>
      <c r="BQ581" s="110" t="s">
        <v>137</v>
      </c>
      <c r="BR581" s="104"/>
      <c r="BS581" s="110" t="s">
        <v>137</v>
      </c>
      <c r="BT581" s="104"/>
      <c r="BU581" s="110" t="s">
        <v>137</v>
      </c>
      <c r="BV581" s="104"/>
      <c r="BW581" s="110" t="s">
        <v>137</v>
      </c>
      <c r="BX581" s="104"/>
      <c r="BY581" s="110" t="s">
        <v>137</v>
      </c>
      <c r="BZ581" s="104"/>
      <c r="CA581" s="110" t="s">
        <v>137</v>
      </c>
      <c r="CB581" s="104"/>
      <c r="CC581" s="110"/>
      <c r="CD581" s="104"/>
      <c r="CE581" s="110" t="s">
        <v>137</v>
      </c>
      <c r="CF581" s="104"/>
      <c r="CG581" s="110" t="s">
        <v>137</v>
      </c>
      <c r="CH581" s="104"/>
      <c r="CI581" s="110" t="s">
        <v>137</v>
      </c>
      <c r="CJ581" s="104"/>
      <c r="CK581" s="110" t="s">
        <v>137</v>
      </c>
      <c r="CL581" s="104"/>
      <c r="CM581" s="110" t="s">
        <v>137</v>
      </c>
      <c r="CN581" s="104"/>
      <c r="CO581" s="110" t="s">
        <v>137</v>
      </c>
      <c r="CP581" s="104"/>
      <c r="CQ581" s="110" t="s">
        <v>137</v>
      </c>
      <c r="CR581" s="104"/>
      <c r="CS581" s="110" t="s">
        <v>137</v>
      </c>
      <c r="CT581" s="104"/>
      <c r="CU581" s="110" t="s">
        <v>137</v>
      </c>
      <c r="CV581" s="104"/>
      <c r="CW581" s="110" t="s">
        <v>137</v>
      </c>
      <c r="CX581" s="104"/>
      <c r="CY581" s="110" t="s">
        <v>137</v>
      </c>
      <c r="CZ581" s="104"/>
      <c r="DA581" s="110"/>
      <c r="DB581" s="104"/>
    </row>
    <row r="582" spans="1:106">
      <c r="A582" s="104" t="s">
        <v>254</v>
      </c>
      <c r="B582" s="104"/>
      <c r="C582" s="104"/>
      <c r="D582" s="104">
        <v>2</v>
      </c>
      <c r="E582" s="110" t="s">
        <v>3727</v>
      </c>
      <c r="F582" s="110" t="s">
        <v>2691</v>
      </c>
      <c r="G582" s="110" t="s">
        <v>984</v>
      </c>
      <c r="H582" s="104" t="s">
        <v>595</v>
      </c>
      <c r="I582" s="110" t="s">
        <v>137</v>
      </c>
      <c r="J582" s="104"/>
      <c r="K582" s="110" t="s">
        <v>137</v>
      </c>
      <c r="L582" s="104"/>
      <c r="M582" s="110" t="s">
        <v>137</v>
      </c>
      <c r="N582" s="104"/>
      <c r="O582" s="110" t="s">
        <v>137</v>
      </c>
      <c r="P582" s="104"/>
      <c r="Q582" s="110" t="s">
        <v>137</v>
      </c>
      <c r="R582" s="104"/>
      <c r="S582" s="110"/>
      <c r="T582" s="104"/>
      <c r="U582" s="110"/>
      <c r="V582" s="104"/>
      <c r="W582" s="110"/>
      <c r="X582" s="104"/>
      <c r="Y582" s="110" t="s">
        <v>1205</v>
      </c>
      <c r="Z582" s="104" t="s">
        <v>68</v>
      </c>
      <c r="AA582" s="110" t="s">
        <v>1001</v>
      </c>
      <c r="AB582" s="104" t="s">
        <v>533</v>
      </c>
      <c r="AC582" s="110" t="s">
        <v>659</v>
      </c>
      <c r="AD582" s="104" t="s">
        <v>550</v>
      </c>
      <c r="AE582" s="110" t="s">
        <v>1012</v>
      </c>
      <c r="AF582" s="104" t="s">
        <v>2975</v>
      </c>
      <c r="AG582" s="110" t="s">
        <v>137</v>
      </c>
      <c r="AH582" s="104"/>
      <c r="AI582" s="110" t="s">
        <v>137</v>
      </c>
      <c r="AJ582" s="104"/>
      <c r="AK582" s="110" t="s">
        <v>137</v>
      </c>
      <c r="AL582" s="104"/>
      <c r="AM582" s="110" t="s">
        <v>137</v>
      </c>
      <c r="AN582" s="104"/>
      <c r="AO582" s="110" t="s">
        <v>137</v>
      </c>
      <c r="AP582" s="104"/>
      <c r="AQ582" s="110" t="s">
        <v>137</v>
      </c>
      <c r="AR582" s="104"/>
      <c r="AS582" s="110" t="s">
        <v>137</v>
      </c>
      <c r="AT582" s="104"/>
      <c r="AU582" s="110" t="s">
        <v>137</v>
      </c>
      <c r="AV582" s="104"/>
      <c r="AW582" s="110" t="s">
        <v>137</v>
      </c>
      <c r="AX582" s="104"/>
      <c r="AY582" s="110" t="s">
        <v>137</v>
      </c>
      <c r="AZ582" s="104"/>
      <c r="BA582" s="110" t="s">
        <v>137</v>
      </c>
      <c r="BB582" s="104"/>
      <c r="BC582" s="110" t="s">
        <v>137</v>
      </c>
      <c r="BD582" s="104"/>
      <c r="BE582" s="110" t="s">
        <v>137</v>
      </c>
      <c r="BF582" s="104"/>
      <c r="BG582" s="110" t="s">
        <v>137</v>
      </c>
      <c r="BH582" s="104"/>
      <c r="BI582" s="110" t="s">
        <v>137</v>
      </c>
      <c r="BJ582" s="104"/>
      <c r="BK582" s="110" t="s">
        <v>137</v>
      </c>
      <c r="BL582" s="104"/>
      <c r="BM582" s="110" t="s">
        <v>137</v>
      </c>
      <c r="BN582" s="104"/>
      <c r="BO582" s="110" t="s">
        <v>137</v>
      </c>
      <c r="BP582" s="104"/>
      <c r="BQ582" s="110" t="s">
        <v>137</v>
      </c>
      <c r="BR582" s="104"/>
      <c r="BS582" s="110" t="s">
        <v>137</v>
      </c>
      <c r="BT582" s="104"/>
      <c r="BU582" s="110" t="s">
        <v>137</v>
      </c>
      <c r="BV582" s="104"/>
      <c r="BW582" s="110" t="s">
        <v>137</v>
      </c>
      <c r="BX582" s="104"/>
      <c r="BY582" s="110" t="s">
        <v>137</v>
      </c>
      <c r="BZ582" s="104"/>
      <c r="CA582" s="110" t="s">
        <v>137</v>
      </c>
      <c r="CB582" s="104"/>
      <c r="CC582" s="110"/>
      <c r="CD582" s="104"/>
      <c r="CE582" s="110" t="s">
        <v>137</v>
      </c>
      <c r="CF582" s="104"/>
      <c r="CG582" s="110" t="s">
        <v>137</v>
      </c>
      <c r="CH582" s="104"/>
      <c r="CI582" s="110" t="s">
        <v>137</v>
      </c>
      <c r="CJ582" s="104"/>
      <c r="CK582" s="110" t="s">
        <v>137</v>
      </c>
      <c r="CL582" s="104"/>
      <c r="CM582" s="110" t="s">
        <v>137</v>
      </c>
      <c r="CN582" s="104"/>
      <c r="CO582" s="110" t="s">
        <v>137</v>
      </c>
      <c r="CP582" s="104"/>
      <c r="CQ582" s="110" t="s">
        <v>137</v>
      </c>
      <c r="CR582" s="104"/>
      <c r="CS582" s="110" t="s">
        <v>137</v>
      </c>
      <c r="CT582" s="104"/>
      <c r="CU582" s="110" t="s">
        <v>137</v>
      </c>
      <c r="CV582" s="104"/>
      <c r="CW582" s="110" t="s">
        <v>137</v>
      </c>
      <c r="CX582" s="104"/>
      <c r="CY582" s="110" t="s">
        <v>137</v>
      </c>
      <c r="CZ582" s="104"/>
      <c r="DA582" s="110"/>
      <c r="DB582" s="104"/>
    </row>
    <row r="583" spans="1:106">
      <c r="A583" s="104" t="s">
        <v>240</v>
      </c>
      <c r="B583" s="104"/>
      <c r="C583" s="104"/>
      <c r="D583" s="104">
        <v>2</v>
      </c>
      <c r="E583" s="110" t="s">
        <v>3727</v>
      </c>
      <c r="F583" s="110" t="s">
        <v>2691</v>
      </c>
      <c r="G583" s="110" t="s">
        <v>984</v>
      </c>
      <c r="H583" s="104" t="s">
        <v>595</v>
      </c>
      <c r="I583" s="110" t="s">
        <v>137</v>
      </c>
      <c r="J583" s="104"/>
      <c r="K583" s="110" t="s">
        <v>137</v>
      </c>
      <c r="L583" s="104"/>
      <c r="M583" s="110" t="s">
        <v>137</v>
      </c>
      <c r="N583" s="104"/>
      <c r="O583" s="110" t="s">
        <v>137</v>
      </c>
      <c r="P583" s="104"/>
      <c r="Q583" s="110" t="s">
        <v>137</v>
      </c>
      <c r="R583" s="104"/>
      <c r="S583" s="110"/>
      <c r="T583" s="104"/>
      <c r="U583" s="110"/>
      <c r="V583" s="104"/>
      <c r="W583" s="110"/>
      <c r="X583" s="104"/>
      <c r="Y583" s="110" t="s">
        <v>1205</v>
      </c>
      <c r="Z583" s="104" t="s">
        <v>68</v>
      </c>
      <c r="AA583" s="110" t="s">
        <v>1001</v>
      </c>
      <c r="AB583" s="104" t="s">
        <v>533</v>
      </c>
      <c r="AC583" s="110" t="s">
        <v>659</v>
      </c>
      <c r="AD583" s="104" t="s">
        <v>550</v>
      </c>
      <c r="AE583" s="110" t="s">
        <v>1013</v>
      </c>
      <c r="AF583" s="104" t="s">
        <v>2973</v>
      </c>
      <c r="AG583" s="110" t="s">
        <v>137</v>
      </c>
      <c r="AH583" s="104"/>
      <c r="AI583" s="110" t="s">
        <v>137</v>
      </c>
      <c r="AJ583" s="104"/>
      <c r="AK583" s="110" t="s">
        <v>137</v>
      </c>
      <c r="AL583" s="104"/>
      <c r="AM583" s="110" t="s">
        <v>137</v>
      </c>
      <c r="AN583" s="104"/>
      <c r="AO583" s="110" t="s">
        <v>137</v>
      </c>
      <c r="AP583" s="104"/>
      <c r="AQ583" s="110" t="s">
        <v>137</v>
      </c>
      <c r="AR583" s="104"/>
      <c r="AS583" s="110" t="s">
        <v>137</v>
      </c>
      <c r="AT583" s="104"/>
      <c r="AU583" s="110" t="s">
        <v>137</v>
      </c>
      <c r="AV583" s="104"/>
      <c r="AW583" s="110" t="s">
        <v>137</v>
      </c>
      <c r="AX583" s="104"/>
      <c r="AY583" s="110" t="s">
        <v>137</v>
      </c>
      <c r="AZ583" s="104"/>
      <c r="BA583" s="110" t="s">
        <v>137</v>
      </c>
      <c r="BB583" s="104"/>
      <c r="BC583" s="110" t="s">
        <v>137</v>
      </c>
      <c r="BD583" s="104"/>
      <c r="BE583" s="110" t="s">
        <v>137</v>
      </c>
      <c r="BF583" s="104"/>
      <c r="BG583" s="110" t="s">
        <v>137</v>
      </c>
      <c r="BH583" s="104"/>
      <c r="BI583" s="110" t="s">
        <v>137</v>
      </c>
      <c r="BJ583" s="104"/>
      <c r="BK583" s="110" t="s">
        <v>137</v>
      </c>
      <c r="BL583" s="104"/>
      <c r="BM583" s="110" t="s">
        <v>137</v>
      </c>
      <c r="BN583" s="104"/>
      <c r="BO583" s="110" t="s">
        <v>137</v>
      </c>
      <c r="BP583" s="104"/>
      <c r="BQ583" s="110" t="s">
        <v>137</v>
      </c>
      <c r="BR583" s="104"/>
      <c r="BS583" s="110" t="s">
        <v>137</v>
      </c>
      <c r="BT583" s="104"/>
      <c r="BU583" s="110" t="s">
        <v>137</v>
      </c>
      <c r="BV583" s="104"/>
      <c r="BW583" s="110" t="s">
        <v>137</v>
      </c>
      <c r="BX583" s="104"/>
      <c r="BY583" s="110" t="s">
        <v>137</v>
      </c>
      <c r="BZ583" s="104"/>
      <c r="CA583" s="110" t="s">
        <v>137</v>
      </c>
      <c r="CB583" s="104"/>
      <c r="CC583" s="110"/>
      <c r="CD583" s="104"/>
      <c r="CE583" s="110" t="s">
        <v>137</v>
      </c>
      <c r="CF583" s="104"/>
      <c r="CG583" s="110" t="s">
        <v>137</v>
      </c>
      <c r="CH583" s="104"/>
      <c r="CI583" s="110" t="s">
        <v>137</v>
      </c>
      <c r="CJ583" s="104"/>
      <c r="CK583" s="110" t="s">
        <v>137</v>
      </c>
      <c r="CL583" s="104"/>
      <c r="CM583" s="110" t="s">
        <v>137</v>
      </c>
      <c r="CN583" s="104"/>
      <c r="CO583" s="110" t="s">
        <v>137</v>
      </c>
      <c r="CP583" s="104"/>
      <c r="CQ583" s="110" t="s">
        <v>137</v>
      </c>
      <c r="CR583" s="104"/>
      <c r="CS583" s="110" t="s">
        <v>137</v>
      </c>
      <c r="CT583" s="104"/>
      <c r="CU583" s="110" t="s">
        <v>137</v>
      </c>
      <c r="CV583" s="104"/>
      <c r="CW583" s="110" t="s">
        <v>137</v>
      </c>
      <c r="CX583" s="104"/>
      <c r="CY583" s="110" t="s">
        <v>137</v>
      </c>
      <c r="CZ583" s="104"/>
      <c r="DA583" s="110"/>
      <c r="DB583" s="104"/>
    </row>
    <row r="584" spans="1:106">
      <c r="A584" s="104" t="s">
        <v>265</v>
      </c>
      <c r="B584" s="104"/>
      <c r="C584" s="104"/>
      <c r="D584" s="104">
        <v>2</v>
      </c>
      <c r="E584" s="110" t="s">
        <v>3727</v>
      </c>
      <c r="F584" s="110" t="s">
        <v>2691</v>
      </c>
      <c r="G584" s="110" t="s">
        <v>984</v>
      </c>
      <c r="H584" s="104" t="s">
        <v>595</v>
      </c>
      <c r="I584" s="110" t="s">
        <v>137</v>
      </c>
      <c r="J584" s="104"/>
      <c r="K584" s="110" t="s">
        <v>137</v>
      </c>
      <c r="L584" s="104"/>
      <c r="M584" s="110" t="s">
        <v>137</v>
      </c>
      <c r="N584" s="104"/>
      <c r="O584" s="110" t="s">
        <v>137</v>
      </c>
      <c r="P584" s="104"/>
      <c r="Q584" s="110" t="s">
        <v>137</v>
      </c>
      <c r="R584" s="104"/>
      <c r="S584" s="110"/>
      <c r="T584" s="104"/>
      <c r="U584" s="110"/>
      <c r="V584" s="104"/>
      <c r="W584" s="110"/>
      <c r="X584" s="104"/>
      <c r="Y584" s="110" t="s">
        <v>1205</v>
      </c>
      <c r="Z584" s="104" t="s">
        <v>68</v>
      </c>
      <c r="AA584" s="110" t="s">
        <v>1002</v>
      </c>
      <c r="AB584" s="104" t="s">
        <v>535</v>
      </c>
      <c r="AC584" s="110" t="s">
        <v>661</v>
      </c>
      <c r="AD584" s="111" t="s">
        <v>1244</v>
      </c>
      <c r="AE584" s="110" t="s">
        <v>137</v>
      </c>
      <c r="AF584" s="104"/>
      <c r="AG584" s="110" t="s">
        <v>137</v>
      </c>
      <c r="AH584" s="104"/>
      <c r="AI584" s="110" t="s">
        <v>137</v>
      </c>
      <c r="AJ584" s="104"/>
      <c r="AK584" s="110" t="s">
        <v>137</v>
      </c>
      <c r="AL584" s="104"/>
      <c r="AM584" s="110" t="s">
        <v>137</v>
      </c>
      <c r="AN584" s="104"/>
      <c r="AO584" s="110" t="s">
        <v>137</v>
      </c>
      <c r="AP584" s="104"/>
      <c r="AQ584" s="110" t="s">
        <v>137</v>
      </c>
      <c r="AR584" s="104"/>
      <c r="AS584" s="110" t="s">
        <v>137</v>
      </c>
      <c r="AT584" s="104"/>
      <c r="AU584" s="110" t="s">
        <v>137</v>
      </c>
      <c r="AV584" s="104"/>
      <c r="AW584" s="110" t="s">
        <v>137</v>
      </c>
      <c r="AX584" s="104"/>
      <c r="AY584" s="110" t="s">
        <v>137</v>
      </c>
      <c r="AZ584" s="104"/>
      <c r="BA584" s="110" t="s">
        <v>137</v>
      </c>
      <c r="BB584" s="104"/>
      <c r="BC584" s="110" t="s">
        <v>137</v>
      </c>
      <c r="BD584" s="104"/>
      <c r="BE584" s="110" t="s">
        <v>137</v>
      </c>
      <c r="BF584" s="104"/>
      <c r="BG584" s="110" t="s">
        <v>137</v>
      </c>
      <c r="BH584" s="104"/>
      <c r="BI584" s="110" t="s">
        <v>137</v>
      </c>
      <c r="BJ584" s="104"/>
      <c r="BK584" s="110" t="s">
        <v>137</v>
      </c>
      <c r="BL584" s="104"/>
      <c r="BM584" s="110" t="s">
        <v>137</v>
      </c>
      <c r="BN584" s="104"/>
      <c r="BO584" s="110" t="s">
        <v>137</v>
      </c>
      <c r="BP584" s="104"/>
      <c r="BQ584" s="110" t="s">
        <v>137</v>
      </c>
      <c r="BR584" s="104"/>
      <c r="BS584" s="110" t="s">
        <v>137</v>
      </c>
      <c r="BT584" s="104"/>
      <c r="BU584" s="110" t="s">
        <v>137</v>
      </c>
      <c r="BV584" s="104"/>
      <c r="BW584" s="110" t="s">
        <v>137</v>
      </c>
      <c r="BX584" s="104"/>
      <c r="BY584" s="110" t="s">
        <v>137</v>
      </c>
      <c r="BZ584" s="104"/>
      <c r="CA584" s="110" t="s">
        <v>137</v>
      </c>
      <c r="CB584" s="104"/>
      <c r="CC584" s="110"/>
      <c r="CD584" s="104"/>
      <c r="CE584" s="110" t="s">
        <v>137</v>
      </c>
      <c r="CF584" s="104"/>
      <c r="CG584" s="110" t="s">
        <v>137</v>
      </c>
      <c r="CH584" s="104"/>
      <c r="CI584" s="110" t="s">
        <v>137</v>
      </c>
      <c r="CJ584" s="104"/>
      <c r="CK584" s="110" t="s">
        <v>137</v>
      </c>
      <c r="CL584" s="104"/>
      <c r="CM584" s="110" t="s">
        <v>137</v>
      </c>
      <c r="CN584" s="104"/>
      <c r="CO584" s="110" t="s">
        <v>137</v>
      </c>
      <c r="CP584" s="104"/>
      <c r="CQ584" s="110" t="s">
        <v>137</v>
      </c>
      <c r="CR584" s="104"/>
      <c r="CS584" s="110" t="s">
        <v>137</v>
      </c>
      <c r="CT584" s="104"/>
      <c r="CU584" s="110" t="s">
        <v>137</v>
      </c>
      <c r="CV584" s="104"/>
      <c r="CW584" s="110" t="s">
        <v>137</v>
      </c>
      <c r="CX584" s="104"/>
      <c r="CY584" s="110" t="s">
        <v>137</v>
      </c>
      <c r="CZ584" s="104"/>
      <c r="DA584" s="110"/>
      <c r="DB584" s="104"/>
    </row>
    <row r="585" spans="1:106">
      <c r="A585" s="104" t="s">
        <v>271</v>
      </c>
      <c r="B585" s="104"/>
      <c r="C585" s="104"/>
      <c r="D585" s="104">
        <v>2</v>
      </c>
      <c r="E585" s="110" t="s">
        <v>3727</v>
      </c>
      <c r="F585" s="110" t="s">
        <v>2691</v>
      </c>
      <c r="G585" s="110" t="s">
        <v>984</v>
      </c>
      <c r="H585" s="104" t="s">
        <v>595</v>
      </c>
      <c r="I585" s="110" t="s">
        <v>137</v>
      </c>
      <c r="J585" s="104"/>
      <c r="K585" s="110" t="s">
        <v>137</v>
      </c>
      <c r="L585" s="104"/>
      <c r="M585" s="110" t="s">
        <v>137</v>
      </c>
      <c r="N585" s="104"/>
      <c r="O585" s="110" t="s">
        <v>137</v>
      </c>
      <c r="P585" s="104"/>
      <c r="Q585" s="110" t="s">
        <v>137</v>
      </c>
      <c r="R585" s="104"/>
      <c r="S585" s="110"/>
      <c r="T585" s="104"/>
      <c r="U585" s="110"/>
      <c r="V585" s="104"/>
      <c r="W585" s="110"/>
      <c r="X585" s="104"/>
      <c r="Y585" s="110" t="s">
        <v>1205</v>
      </c>
      <c r="Z585" s="104" t="s">
        <v>68</v>
      </c>
      <c r="AA585" s="110" t="s">
        <v>1002</v>
      </c>
      <c r="AB585" s="104" t="s">
        <v>535</v>
      </c>
      <c r="AC585" s="110" t="s">
        <v>1003</v>
      </c>
      <c r="AD585" s="104" t="s">
        <v>73</v>
      </c>
      <c r="AE585" s="110" t="s">
        <v>1012</v>
      </c>
      <c r="AF585" s="104" t="s">
        <v>2975</v>
      </c>
      <c r="AG585" s="110" t="s">
        <v>137</v>
      </c>
      <c r="AH585" s="104"/>
      <c r="AI585" s="110" t="s">
        <v>137</v>
      </c>
      <c r="AJ585" s="104"/>
      <c r="AK585" s="110" t="s">
        <v>137</v>
      </c>
      <c r="AL585" s="104"/>
      <c r="AM585" s="110" t="s">
        <v>137</v>
      </c>
      <c r="AN585" s="104"/>
      <c r="AO585" s="110" t="s">
        <v>137</v>
      </c>
      <c r="AP585" s="104"/>
      <c r="AQ585" s="110" t="s">
        <v>137</v>
      </c>
      <c r="AR585" s="104"/>
      <c r="AS585" s="110" t="s">
        <v>137</v>
      </c>
      <c r="AT585" s="104"/>
      <c r="AU585" s="110" t="s">
        <v>137</v>
      </c>
      <c r="AV585" s="104"/>
      <c r="AW585" s="110" t="s">
        <v>137</v>
      </c>
      <c r="AX585" s="104"/>
      <c r="AY585" s="110" t="s">
        <v>137</v>
      </c>
      <c r="AZ585" s="104"/>
      <c r="BA585" s="110" t="s">
        <v>137</v>
      </c>
      <c r="BB585" s="104"/>
      <c r="BC585" s="110" t="s">
        <v>137</v>
      </c>
      <c r="BD585" s="104"/>
      <c r="BE585" s="110" t="s">
        <v>137</v>
      </c>
      <c r="BF585" s="104"/>
      <c r="BG585" s="110" t="s">
        <v>137</v>
      </c>
      <c r="BH585" s="104"/>
      <c r="BI585" s="110" t="s">
        <v>137</v>
      </c>
      <c r="BJ585" s="104"/>
      <c r="BK585" s="110" t="s">
        <v>137</v>
      </c>
      <c r="BL585" s="104"/>
      <c r="BM585" s="110" t="s">
        <v>137</v>
      </c>
      <c r="BN585" s="104"/>
      <c r="BO585" s="110" t="s">
        <v>137</v>
      </c>
      <c r="BP585" s="104"/>
      <c r="BQ585" s="110" t="s">
        <v>137</v>
      </c>
      <c r="BR585" s="104"/>
      <c r="BS585" s="110" t="s">
        <v>137</v>
      </c>
      <c r="BT585" s="104"/>
      <c r="BU585" s="110" t="s">
        <v>137</v>
      </c>
      <c r="BV585" s="104"/>
      <c r="BW585" s="110" t="s">
        <v>137</v>
      </c>
      <c r="BX585" s="104"/>
      <c r="BY585" s="110" t="s">
        <v>137</v>
      </c>
      <c r="BZ585" s="104"/>
      <c r="CA585" s="110" t="s">
        <v>137</v>
      </c>
      <c r="CB585" s="104"/>
      <c r="CC585" s="110"/>
      <c r="CD585" s="104"/>
      <c r="CE585" s="110" t="s">
        <v>137</v>
      </c>
      <c r="CF585" s="104"/>
      <c r="CG585" s="110" t="s">
        <v>137</v>
      </c>
      <c r="CH585" s="104"/>
      <c r="CI585" s="110" t="s">
        <v>137</v>
      </c>
      <c r="CJ585" s="104"/>
      <c r="CK585" s="110" t="s">
        <v>137</v>
      </c>
      <c r="CL585" s="104"/>
      <c r="CM585" s="110" t="s">
        <v>137</v>
      </c>
      <c r="CN585" s="104"/>
      <c r="CO585" s="110" t="s">
        <v>137</v>
      </c>
      <c r="CP585" s="104"/>
      <c r="CQ585" s="110" t="s">
        <v>137</v>
      </c>
      <c r="CR585" s="104"/>
      <c r="CS585" s="110" t="s">
        <v>137</v>
      </c>
      <c r="CT585" s="104"/>
      <c r="CU585" s="110" t="s">
        <v>137</v>
      </c>
      <c r="CV585" s="104"/>
      <c r="CW585" s="110" t="s">
        <v>137</v>
      </c>
      <c r="CX585" s="104"/>
      <c r="CY585" s="110" t="s">
        <v>137</v>
      </c>
      <c r="CZ585" s="104"/>
      <c r="DA585" s="110"/>
      <c r="DB585" s="104"/>
    </row>
    <row r="586" spans="1:106">
      <c r="A586" s="104" t="s">
        <v>269</v>
      </c>
      <c r="B586" s="104"/>
      <c r="C586" s="104"/>
      <c r="D586" s="104">
        <v>2</v>
      </c>
      <c r="E586" s="110" t="s">
        <v>3727</v>
      </c>
      <c r="F586" s="110" t="s">
        <v>2691</v>
      </c>
      <c r="G586" s="110" t="s">
        <v>984</v>
      </c>
      <c r="H586" s="104" t="s">
        <v>595</v>
      </c>
      <c r="I586" s="110" t="s">
        <v>137</v>
      </c>
      <c r="J586" s="104"/>
      <c r="K586" s="110" t="s">
        <v>137</v>
      </c>
      <c r="L586" s="104"/>
      <c r="M586" s="110" t="s">
        <v>137</v>
      </c>
      <c r="N586" s="104"/>
      <c r="O586" s="110" t="s">
        <v>137</v>
      </c>
      <c r="P586" s="104"/>
      <c r="Q586" s="110" t="s">
        <v>137</v>
      </c>
      <c r="R586" s="104"/>
      <c r="S586" s="110"/>
      <c r="T586" s="104"/>
      <c r="U586" s="110"/>
      <c r="V586" s="104"/>
      <c r="W586" s="110"/>
      <c r="X586" s="104"/>
      <c r="Y586" s="110" t="s">
        <v>1205</v>
      </c>
      <c r="Z586" s="104" t="s">
        <v>68</v>
      </c>
      <c r="AA586" s="110" t="s">
        <v>1002</v>
      </c>
      <c r="AB586" s="104" t="s">
        <v>535</v>
      </c>
      <c r="AC586" s="110" t="s">
        <v>1003</v>
      </c>
      <c r="AD586" s="104" t="s">
        <v>73</v>
      </c>
      <c r="AE586" s="110" t="s">
        <v>1013</v>
      </c>
      <c r="AF586" s="104" t="s">
        <v>2973</v>
      </c>
      <c r="AG586" s="110" t="s">
        <v>137</v>
      </c>
      <c r="AH586" s="104"/>
      <c r="AI586" s="110" t="s">
        <v>137</v>
      </c>
      <c r="AJ586" s="104"/>
      <c r="AK586" s="110" t="s">
        <v>137</v>
      </c>
      <c r="AL586" s="104"/>
      <c r="AM586" s="110" t="s">
        <v>137</v>
      </c>
      <c r="AN586" s="104"/>
      <c r="AO586" s="110" t="s">
        <v>137</v>
      </c>
      <c r="AP586" s="104"/>
      <c r="AQ586" s="110" t="s">
        <v>137</v>
      </c>
      <c r="AR586" s="104"/>
      <c r="AS586" s="110" t="s">
        <v>137</v>
      </c>
      <c r="AT586" s="104"/>
      <c r="AU586" s="110" t="s">
        <v>137</v>
      </c>
      <c r="AV586" s="104"/>
      <c r="AW586" s="110" t="s">
        <v>137</v>
      </c>
      <c r="AX586" s="104"/>
      <c r="AY586" s="110" t="s">
        <v>137</v>
      </c>
      <c r="AZ586" s="104"/>
      <c r="BA586" s="110" t="s">
        <v>137</v>
      </c>
      <c r="BB586" s="104"/>
      <c r="BC586" s="110" t="s">
        <v>137</v>
      </c>
      <c r="BD586" s="104"/>
      <c r="BE586" s="110" t="s">
        <v>137</v>
      </c>
      <c r="BF586" s="104"/>
      <c r="BG586" s="110" t="s">
        <v>137</v>
      </c>
      <c r="BH586" s="104"/>
      <c r="BI586" s="110" t="s">
        <v>137</v>
      </c>
      <c r="BJ586" s="104"/>
      <c r="BK586" s="110" t="s">
        <v>137</v>
      </c>
      <c r="BL586" s="104"/>
      <c r="BM586" s="110" t="s">
        <v>137</v>
      </c>
      <c r="BN586" s="104"/>
      <c r="BO586" s="110" t="s">
        <v>137</v>
      </c>
      <c r="BP586" s="104"/>
      <c r="BQ586" s="110" t="s">
        <v>137</v>
      </c>
      <c r="BR586" s="104"/>
      <c r="BS586" s="110" t="s">
        <v>137</v>
      </c>
      <c r="BT586" s="104"/>
      <c r="BU586" s="110" t="s">
        <v>137</v>
      </c>
      <c r="BV586" s="104"/>
      <c r="BW586" s="110" t="s">
        <v>137</v>
      </c>
      <c r="BX586" s="104"/>
      <c r="BY586" s="110" t="s">
        <v>137</v>
      </c>
      <c r="BZ586" s="104"/>
      <c r="CA586" s="110" t="s">
        <v>137</v>
      </c>
      <c r="CB586" s="104"/>
      <c r="CC586" s="110"/>
      <c r="CD586" s="104"/>
      <c r="CE586" s="110" t="s">
        <v>137</v>
      </c>
      <c r="CF586" s="104"/>
      <c r="CG586" s="110" t="s">
        <v>137</v>
      </c>
      <c r="CH586" s="104"/>
      <c r="CI586" s="110" t="s">
        <v>137</v>
      </c>
      <c r="CJ586" s="104"/>
      <c r="CK586" s="110" t="s">
        <v>137</v>
      </c>
      <c r="CL586" s="104"/>
      <c r="CM586" s="110" t="s">
        <v>137</v>
      </c>
      <c r="CN586" s="104"/>
      <c r="CO586" s="110" t="s">
        <v>137</v>
      </c>
      <c r="CP586" s="104"/>
      <c r="CQ586" s="110" t="s">
        <v>137</v>
      </c>
      <c r="CR586" s="104"/>
      <c r="CS586" s="110" t="s">
        <v>137</v>
      </c>
      <c r="CT586" s="104"/>
      <c r="CU586" s="110" t="s">
        <v>137</v>
      </c>
      <c r="CV586" s="104"/>
      <c r="CW586" s="110" t="s">
        <v>137</v>
      </c>
      <c r="CX586" s="104"/>
      <c r="CY586" s="110" t="s">
        <v>137</v>
      </c>
      <c r="CZ586" s="104"/>
      <c r="DA586" s="110"/>
      <c r="DB586" s="104"/>
    </row>
    <row r="587" spans="1:106">
      <c r="A587" s="104" t="s">
        <v>262</v>
      </c>
      <c r="B587" s="104"/>
      <c r="C587" s="104"/>
      <c r="D587" s="104">
        <v>2</v>
      </c>
      <c r="E587" s="110" t="s">
        <v>3727</v>
      </c>
      <c r="F587" s="110" t="s">
        <v>2691</v>
      </c>
      <c r="G587" s="110" t="s">
        <v>984</v>
      </c>
      <c r="H587" s="104" t="s">
        <v>595</v>
      </c>
      <c r="I587" s="110" t="s">
        <v>137</v>
      </c>
      <c r="J587" s="104"/>
      <c r="K587" s="110" t="s">
        <v>137</v>
      </c>
      <c r="L587" s="104"/>
      <c r="M587" s="110" t="s">
        <v>137</v>
      </c>
      <c r="N587" s="104"/>
      <c r="O587" s="110" t="s">
        <v>137</v>
      </c>
      <c r="P587" s="104"/>
      <c r="Q587" s="110" t="s">
        <v>137</v>
      </c>
      <c r="R587" s="104"/>
      <c r="S587" s="110"/>
      <c r="T587" s="104"/>
      <c r="U587" s="110"/>
      <c r="V587" s="104"/>
      <c r="W587" s="110"/>
      <c r="X587" s="104"/>
      <c r="Y587" s="110" t="s">
        <v>1205</v>
      </c>
      <c r="Z587" s="104" t="s">
        <v>68</v>
      </c>
      <c r="AA587" s="110" t="s">
        <v>1002</v>
      </c>
      <c r="AB587" s="104" t="s">
        <v>535</v>
      </c>
      <c r="AC587" s="110" t="s">
        <v>660</v>
      </c>
      <c r="AD587" s="112" t="s">
        <v>1245</v>
      </c>
      <c r="AE587" s="110" t="s">
        <v>1012</v>
      </c>
      <c r="AF587" s="104" t="s">
        <v>2975</v>
      </c>
      <c r="AG587" s="110" t="s">
        <v>137</v>
      </c>
      <c r="AH587" s="104"/>
      <c r="AI587" s="110" t="s">
        <v>137</v>
      </c>
      <c r="AJ587" s="104"/>
      <c r="AK587" s="110" t="s">
        <v>137</v>
      </c>
      <c r="AL587" s="104"/>
      <c r="AM587" s="110" t="s">
        <v>137</v>
      </c>
      <c r="AN587" s="104"/>
      <c r="AO587" s="110" t="s">
        <v>137</v>
      </c>
      <c r="AP587" s="104"/>
      <c r="AQ587" s="110" t="s">
        <v>137</v>
      </c>
      <c r="AR587" s="104"/>
      <c r="AS587" s="110" t="s">
        <v>137</v>
      </c>
      <c r="AT587" s="104"/>
      <c r="AU587" s="110" t="s">
        <v>137</v>
      </c>
      <c r="AV587" s="104"/>
      <c r="AW587" s="110" t="s">
        <v>137</v>
      </c>
      <c r="AX587" s="104"/>
      <c r="AY587" s="110" t="s">
        <v>137</v>
      </c>
      <c r="AZ587" s="104"/>
      <c r="BA587" s="110" t="s">
        <v>137</v>
      </c>
      <c r="BB587" s="104"/>
      <c r="BC587" s="110" t="s">
        <v>137</v>
      </c>
      <c r="BD587" s="104"/>
      <c r="BE587" s="110" t="s">
        <v>137</v>
      </c>
      <c r="BF587" s="104"/>
      <c r="BG587" s="110" t="s">
        <v>137</v>
      </c>
      <c r="BH587" s="104"/>
      <c r="BI587" s="110" t="s">
        <v>137</v>
      </c>
      <c r="BJ587" s="104"/>
      <c r="BK587" s="110" t="s">
        <v>137</v>
      </c>
      <c r="BL587" s="104"/>
      <c r="BM587" s="110" t="s">
        <v>137</v>
      </c>
      <c r="BN587" s="104"/>
      <c r="BO587" s="110" t="s">
        <v>137</v>
      </c>
      <c r="BP587" s="104"/>
      <c r="BQ587" s="110" t="s">
        <v>137</v>
      </c>
      <c r="BR587" s="104"/>
      <c r="BS587" s="110" t="s">
        <v>137</v>
      </c>
      <c r="BT587" s="104"/>
      <c r="BU587" s="110" t="s">
        <v>137</v>
      </c>
      <c r="BV587" s="104"/>
      <c r="BW587" s="110" t="s">
        <v>137</v>
      </c>
      <c r="BX587" s="104"/>
      <c r="BY587" s="110" t="s">
        <v>137</v>
      </c>
      <c r="BZ587" s="104"/>
      <c r="CA587" s="110" t="s">
        <v>137</v>
      </c>
      <c r="CB587" s="104"/>
      <c r="CC587" s="110"/>
      <c r="CD587" s="104"/>
      <c r="CE587" s="110" t="s">
        <v>137</v>
      </c>
      <c r="CF587" s="104"/>
      <c r="CG587" s="110" t="s">
        <v>137</v>
      </c>
      <c r="CH587" s="104"/>
      <c r="CI587" s="110" t="s">
        <v>137</v>
      </c>
      <c r="CJ587" s="104"/>
      <c r="CK587" s="110" t="s">
        <v>137</v>
      </c>
      <c r="CL587" s="104"/>
      <c r="CM587" s="110" t="s">
        <v>137</v>
      </c>
      <c r="CN587" s="104"/>
      <c r="CO587" s="110" t="s">
        <v>137</v>
      </c>
      <c r="CP587" s="104"/>
      <c r="CQ587" s="110" t="s">
        <v>137</v>
      </c>
      <c r="CR587" s="104"/>
      <c r="CS587" s="110" t="s">
        <v>137</v>
      </c>
      <c r="CT587" s="104"/>
      <c r="CU587" s="110" t="s">
        <v>137</v>
      </c>
      <c r="CV587" s="104"/>
      <c r="CW587" s="110" t="s">
        <v>137</v>
      </c>
      <c r="CX587" s="104"/>
      <c r="CY587" s="110" t="s">
        <v>137</v>
      </c>
      <c r="CZ587" s="104"/>
      <c r="DA587" s="110"/>
      <c r="DB587" s="104"/>
    </row>
    <row r="588" spans="1:106">
      <c r="A588" s="104" t="s">
        <v>330</v>
      </c>
      <c r="B588" s="104"/>
      <c r="C588" s="104"/>
      <c r="D588" s="104">
        <v>2</v>
      </c>
      <c r="E588" s="110" t="s">
        <v>3727</v>
      </c>
      <c r="F588" s="110" t="s">
        <v>2691</v>
      </c>
      <c r="G588" s="110" t="s">
        <v>984</v>
      </c>
      <c r="H588" s="104" t="s">
        <v>595</v>
      </c>
      <c r="I588" s="110" t="s">
        <v>137</v>
      </c>
      <c r="J588" s="104"/>
      <c r="K588" s="110" t="s">
        <v>137</v>
      </c>
      <c r="L588" s="104"/>
      <c r="M588" s="110" t="s">
        <v>137</v>
      </c>
      <c r="N588" s="104"/>
      <c r="O588" s="110" t="s">
        <v>137</v>
      </c>
      <c r="P588" s="104"/>
      <c r="Q588" s="110" t="s">
        <v>137</v>
      </c>
      <c r="R588" s="104"/>
      <c r="S588" s="110"/>
      <c r="T588" s="104"/>
      <c r="U588" s="110"/>
      <c r="V588" s="104"/>
      <c r="W588" s="110"/>
      <c r="X588" s="104"/>
      <c r="Y588" s="110" t="s">
        <v>1205</v>
      </c>
      <c r="Z588" s="104" t="s">
        <v>68</v>
      </c>
      <c r="AA588" s="110" t="s">
        <v>1002</v>
      </c>
      <c r="AB588" s="104" t="s">
        <v>535</v>
      </c>
      <c r="AC588" s="110" t="s">
        <v>660</v>
      </c>
      <c r="AD588" s="112" t="s">
        <v>1245</v>
      </c>
      <c r="AE588" s="110" t="s">
        <v>1013</v>
      </c>
      <c r="AF588" s="104" t="s">
        <v>2973</v>
      </c>
      <c r="AG588" s="110" t="s">
        <v>137</v>
      </c>
      <c r="AH588" s="104"/>
      <c r="AI588" s="110" t="s">
        <v>137</v>
      </c>
      <c r="AJ588" s="104"/>
      <c r="AK588" s="110" t="s">
        <v>137</v>
      </c>
      <c r="AL588" s="104"/>
      <c r="AM588" s="110" t="s">
        <v>137</v>
      </c>
      <c r="AN588" s="104"/>
      <c r="AO588" s="110" t="s">
        <v>137</v>
      </c>
      <c r="AP588" s="104"/>
      <c r="AQ588" s="110" t="s">
        <v>137</v>
      </c>
      <c r="AR588" s="104"/>
      <c r="AS588" s="110" t="s">
        <v>137</v>
      </c>
      <c r="AT588" s="104"/>
      <c r="AU588" s="110" t="s">
        <v>137</v>
      </c>
      <c r="AV588" s="104"/>
      <c r="AW588" s="110" t="s">
        <v>137</v>
      </c>
      <c r="AX588" s="104"/>
      <c r="AY588" s="110" t="s">
        <v>137</v>
      </c>
      <c r="AZ588" s="104"/>
      <c r="BA588" s="110" t="s">
        <v>137</v>
      </c>
      <c r="BB588" s="104"/>
      <c r="BC588" s="110" t="s">
        <v>137</v>
      </c>
      <c r="BD588" s="104"/>
      <c r="BE588" s="110" t="s">
        <v>137</v>
      </c>
      <c r="BF588" s="104"/>
      <c r="BG588" s="110" t="s">
        <v>137</v>
      </c>
      <c r="BH588" s="104"/>
      <c r="BI588" s="110" t="s">
        <v>137</v>
      </c>
      <c r="BJ588" s="104"/>
      <c r="BK588" s="110" t="s">
        <v>137</v>
      </c>
      <c r="BL588" s="104"/>
      <c r="BM588" s="110" t="s">
        <v>137</v>
      </c>
      <c r="BN588" s="104"/>
      <c r="BO588" s="110" t="s">
        <v>137</v>
      </c>
      <c r="BP588" s="104"/>
      <c r="BQ588" s="110" t="s">
        <v>137</v>
      </c>
      <c r="BR588" s="104"/>
      <c r="BS588" s="110" t="s">
        <v>137</v>
      </c>
      <c r="BT588" s="104"/>
      <c r="BU588" s="110" t="s">
        <v>137</v>
      </c>
      <c r="BV588" s="104"/>
      <c r="BW588" s="110" t="s">
        <v>137</v>
      </c>
      <c r="BX588" s="104"/>
      <c r="BY588" s="110" t="s">
        <v>137</v>
      </c>
      <c r="BZ588" s="104"/>
      <c r="CA588" s="110" t="s">
        <v>137</v>
      </c>
      <c r="CB588" s="104"/>
      <c r="CC588" s="110"/>
      <c r="CD588" s="104"/>
      <c r="CE588" s="110" t="s">
        <v>137</v>
      </c>
      <c r="CF588" s="104"/>
      <c r="CG588" s="110" t="s">
        <v>137</v>
      </c>
      <c r="CH588" s="104"/>
      <c r="CI588" s="110" t="s">
        <v>137</v>
      </c>
      <c r="CJ588" s="104"/>
      <c r="CK588" s="110" t="s">
        <v>137</v>
      </c>
      <c r="CL588" s="104"/>
      <c r="CM588" s="110" t="s">
        <v>137</v>
      </c>
      <c r="CN588" s="104"/>
      <c r="CO588" s="110" t="s">
        <v>137</v>
      </c>
      <c r="CP588" s="104"/>
      <c r="CQ588" s="110" t="s">
        <v>137</v>
      </c>
      <c r="CR588" s="104"/>
      <c r="CS588" s="110" t="s">
        <v>137</v>
      </c>
      <c r="CT588" s="104"/>
      <c r="CU588" s="110" t="s">
        <v>137</v>
      </c>
      <c r="CV588" s="104"/>
      <c r="CW588" s="110" t="s">
        <v>137</v>
      </c>
      <c r="CX588" s="104"/>
      <c r="CY588" s="110" t="s">
        <v>137</v>
      </c>
      <c r="CZ588" s="104"/>
      <c r="DA588" s="110"/>
      <c r="DB588" s="104"/>
    </row>
    <row r="589" spans="1:106">
      <c r="A589" s="104" t="s">
        <v>266</v>
      </c>
      <c r="B589" s="104"/>
      <c r="C589" s="104"/>
      <c r="D589" s="104">
        <v>2</v>
      </c>
      <c r="E589" s="110" t="s">
        <v>3727</v>
      </c>
      <c r="F589" s="110" t="s">
        <v>2691</v>
      </c>
      <c r="G589" s="110" t="s">
        <v>984</v>
      </c>
      <c r="H589" s="104" t="s">
        <v>595</v>
      </c>
      <c r="I589" s="110" t="s">
        <v>137</v>
      </c>
      <c r="J589" s="104"/>
      <c r="K589" s="110" t="s">
        <v>137</v>
      </c>
      <c r="L589" s="104"/>
      <c r="M589" s="110" t="s">
        <v>137</v>
      </c>
      <c r="N589" s="104"/>
      <c r="O589" s="110" t="s">
        <v>137</v>
      </c>
      <c r="P589" s="104"/>
      <c r="Q589" s="110" t="s">
        <v>137</v>
      </c>
      <c r="R589" s="104"/>
      <c r="S589" s="110"/>
      <c r="T589" s="104"/>
      <c r="U589" s="110"/>
      <c r="V589" s="104"/>
      <c r="W589" s="110"/>
      <c r="X589" s="104"/>
      <c r="Y589" s="110" t="s">
        <v>1205</v>
      </c>
      <c r="Z589" s="104" t="s">
        <v>68</v>
      </c>
      <c r="AA589" s="110" t="s">
        <v>652</v>
      </c>
      <c r="AB589" s="104" t="s">
        <v>551</v>
      </c>
      <c r="AC589" s="110" t="s">
        <v>664</v>
      </c>
      <c r="AD589" s="104" t="s">
        <v>72</v>
      </c>
      <c r="AE589" s="110" t="s">
        <v>137</v>
      </c>
      <c r="AF589" s="104"/>
      <c r="AG589" s="110" t="s">
        <v>137</v>
      </c>
      <c r="AH589" s="104"/>
      <c r="AI589" s="110" t="s">
        <v>137</v>
      </c>
      <c r="AJ589" s="104"/>
      <c r="AK589" s="110" t="s">
        <v>137</v>
      </c>
      <c r="AL589" s="104"/>
      <c r="AM589" s="110" t="s">
        <v>137</v>
      </c>
      <c r="AN589" s="104"/>
      <c r="AO589" s="110" t="s">
        <v>137</v>
      </c>
      <c r="AP589" s="104"/>
      <c r="AQ589" s="110" t="s">
        <v>137</v>
      </c>
      <c r="AR589" s="104"/>
      <c r="AS589" s="110" t="s">
        <v>137</v>
      </c>
      <c r="AT589" s="104"/>
      <c r="AU589" s="110" t="s">
        <v>137</v>
      </c>
      <c r="AV589" s="104"/>
      <c r="AW589" s="110" t="s">
        <v>137</v>
      </c>
      <c r="AX589" s="104"/>
      <c r="AY589" s="110" t="s">
        <v>137</v>
      </c>
      <c r="AZ589" s="104"/>
      <c r="BA589" s="110" t="s">
        <v>137</v>
      </c>
      <c r="BB589" s="104"/>
      <c r="BC589" s="110" t="s">
        <v>137</v>
      </c>
      <c r="BD589" s="104"/>
      <c r="BE589" s="110" t="s">
        <v>137</v>
      </c>
      <c r="BF589" s="104"/>
      <c r="BG589" s="110" t="s">
        <v>137</v>
      </c>
      <c r="BH589" s="104"/>
      <c r="BI589" s="110" t="s">
        <v>137</v>
      </c>
      <c r="BJ589" s="104"/>
      <c r="BK589" s="110" t="s">
        <v>137</v>
      </c>
      <c r="BL589" s="104"/>
      <c r="BM589" s="110" t="s">
        <v>137</v>
      </c>
      <c r="BN589" s="104"/>
      <c r="BO589" s="110" t="s">
        <v>137</v>
      </c>
      <c r="BP589" s="104"/>
      <c r="BQ589" s="110" t="s">
        <v>137</v>
      </c>
      <c r="BR589" s="104"/>
      <c r="BS589" s="110" t="s">
        <v>137</v>
      </c>
      <c r="BT589" s="104"/>
      <c r="BU589" s="110" t="s">
        <v>137</v>
      </c>
      <c r="BV589" s="104"/>
      <c r="BW589" s="110" t="s">
        <v>137</v>
      </c>
      <c r="BX589" s="104"/>
      <c r="BY589" s="110" t="s">
        <v>137</v>
      </c>
      <c r="BZ589" s="104"/>
      <c r="CA589" s="110" t="s">
        <v>137</v>
      </c>
      <c r="CB589" s="104"/>
      <c r="CC589" s="110"/>
      <c r="CD589" s="104"/>
      <c r="CE589" s="110" t="s">
        <v>137</v>
      </c>
      <c r="CF589" s="104"/>
      <c r="CG589" s="110" t="s">
        <v>137</v>
      </c>
      <c r="CH589" s="104"/>
      <c r="CI589" s="110" t="s">
        <v>137</v>
      </c>
      <c r="CJ589" s="104"/>
      <c r="CK589" s="110" t="s">
        <v>137</v>
      </c>
      <c r="CL589" s="104"/>
      <c r="CM589" s="110" t="s">
        <v>137</v>
      </c>
      <c r="CN589" s="104"/>
      <c r="CO589" s="110" t="s">
        <v>137</v>
      </c>
      <c r="CP589" s="104"/>
      <c r="CQ589" s="110" t="s">
        <v>137</v>
      </c>
      <c r="CR589" s="104"/>
      <c r="CS589" s="110" t="s">
        <v>137</v>
      </c>
      <c r="CT589" s="104"/>
      <c r="CU589" s="110" t="s">
        <v>137</v>
      </c>
      <c r="CV589" s="104"/>
      <c r="CW589" s="110" t="s">
        <v>137</v>
      </c>
      <c r="CX589" s="104"/>
      <c r="CY589" s="110" t="s">
        <v>137</v>
      </c>
      <c r="CZ589" s="104"/>
      <c r="DA589" s="110"/>
      <c r="DB589" s="104"/>
    </row>
    <row r="590" spans="1:106">
      <c r="A590" s="104" t="s">
        <v>263</v>
      </c>
      <c r="B590" s="104"/>
      <c r="C590" s="104"/>
      <c r="D590" s="104">
        <v>2</v>
      </c>
      <c r="E590" s="110" t="s">
        <v>3727</v>
      </c>
      <c r="F590" s="110" t="s">
        <v>2691</v>
      </c>
      <c r="G590" s="110" t="s">
        <v>984</v>
      </c>
      <c r="H590" s="104" t="s">
        <v>595</v>
      </c>
      <c r="I590" s="110" t="s">
        <v>137</v>
      </c>
      <c r="J590" s="104"/>
      <c r="K590" s="110" t="s">
        <v>137</v>
      </c>
      <c r="L590" s="104"/>
      <c r="M590" s="110" t="s">
        <v>137</v>
      </c>
      <c r="N590" s="104"/>
      <c r="O590" s="110" t="s">
        <v>137</v>
      </c>
      <c r="P590" s="104"/>
      <c r="Q590" s="110" t="s">
        <v>137</v>
      </c>
      <c r="R590" s="104"/>
      <c r="S590" s="110"/>
      <c r="T590" s="104"/>
      <c r="U590" s="110"/>
      <c r="V590" s="104"/>
      <c r="W590" s="110"/>
      <c r="X590" s="104"/>
      <c r="Y590" s="110" t="s">
        <v>1205</v>
      </c>
      <c r="Z590" s="104" t="s">
        <v>68</v>
      </c>
      <c r="AA590" s="110" t="s">
        <v>652</v>
      </c>
      <c r="AB590" s="104" t="s">
        <v>551</v>
      </c>
      <c r="AC590" s="110" t="s">
        <v>1003</v>
      </c>
      <c r="AD590" s="104" t="s">
        <v>73</v>
      </c>
      <c r="AE590" s="110" t="s">
        <v>1012</v>
      </c>
      <c r="AF590" s="104" t="s">
        <v>2975</v>
      </c>
      <c r="AG590" s="110" t="s">
        <v>137</v>
      </c>
      <c r="AH590" s="104"/>
      <c r="AI590" s="110" t="s">
        <v>137</v>
      </c>
      <c r="AJ590" s="104"/>
      <c r="AK590" s="110" t="s">
        <v>137</v>
      </c>
      <c r="AL590" s="104"/>
      <c r="AM590" s="110" t="s">
        <v>137</v>
      </c>
      <c r="AN590" s="104"/>
      <c r="AO590" s="110" t="s">
        <v>137</v>
      </c>
      <c r="AP590" s="104"/>
      <c r="AQ590" s="110" t="s">
        <v>137</v>
      </c>
      <c r="AR590" s="104"/>
      <c r="AS590" s="110" t="s">
        <v>137</v>
      </c>
      <c r="AT590" s="104"/>
      <c r="AU590" s="110" t="s">
        <v>137</v>
      </c>
      <c r="AV590" s="104"/>
      <c r="AW590" s="110" t="s">
        <v>137</v>
      </c>
      <c r="AX590" s="104"/>
      <c r="AY590" s="110" t="s">
        <v>137</v>
      </c>
      <c r="AZ590" s="104"/>
      <c r="BA590" s="110" t="s">
        <v>137</v>
      </c>
      <c r="BB590" s="104"/>
      <c r="BC590" s="110" t="s">
        <v>137</v>
      </c>
      <c r="BD590" s="104"/>
      <c r="BE590" s="110" t="s">
        <v>137</v>
      </c>
      <c r="BF590" s="104"/>
      <c r="BG590" s="110" t="s">
        <v>137</v>
      </c>
      <c r="BH590" s="104"/>
      <c r="BI590" s="110" t="s">
        <v>137</v>
      </c>
      <c r="BJ590" s="104"/>
      <c r="BK590" s="110" t="s">
        <v>137</v>
      </c>
      <c r="BL590" s="104"/>
      <c r="BM590" s="110" t="s">
        <v>137</v>
      </c>
      <c r="BN590" s="104"/>
      <c r="BO590" s="110" t="s">
        <v>137</v>
      </c>
      <c r="BP590" s="104"/>
      <c r="BQ590" s="110" t="s">
        <v>137</v>
      </c>
      <c r="BR590" s="104"/>
      <c r="BS590" s="110" t="s">
        <v>137</v>
      </c>
      <c r="BT590" s="104"/>
      <c r="BU590" s="110" t="s">
        <v>137</v>
      </c>
      <c r="BV590" s="104"/>
      <c r="BW590" s="110" t="s">
        <v>137</v>
      </c>
      <c r="BX590" s="104"/>
      <c r="BY590" s="110" t="s">
        <v>137</v>
      </c>
      <c r="BZ590" s="104"/>
      <c r="CA590" s="110" t="s">
        <v>137</v>
      </c>
      <c r="CB590" s="104"/>
      <c r="CC590" s="110"/>
      <c r="CD590" s="104"/>
      <c r="CE590" s="110" t="s">
        <v>137</v>
      </c>
      <c r="CF590" s="104"/>
      <c r="CG590" s="110" t="s">
        <v>137</v>
      </c>
      <c r="CH590" s="104"/>
      <c r="CI590" s="110" t="s">
        <v>137</v>
      </c>
      <c r="CJ590" s="104"/>
      <c r="CK590" s="110" t="s">
        <v>137</v>
      </c>
      <c r="CL590" s="104"/>
      <c r="CM590" s="110" t="s">
        <v>137</v>
      </c>
      <c r="CN590" s="104"/>
      <c r="CO590" s="110" t="s">
        <v>137</v>
      </c>
      <c r="CP590" s="104"/>
      <c r="CQ590" s="110" t="s">
        <v>137</v>
      </c>
      <c r="CR590" s="104"/>
      <c r="CS590" s="110" t="s">
        <v>137</v>
      </c>
      <c r="CT590" s="104"/>
      <c r="CU590" s="110" t="s">
        <v>137</v>
      </c>
      <c r="CV590" s="104"/>
      <c r="CW590" s="110" t="s">
        <v>137</v>
      </c>
      <c r="CX590" s="104"/>
      <c r="CY590" s="110" t="s">
        <v>137</v>
      </c>
      <c r="CZ590" s="104"/>
      <c r="DA590" s="110"/>
      <c r="DB590" s="104"/>
    </row>
    <row r="591" spans="1:106">
      <c r="A591" s="104" t="s">
        <v>331</v>
      </c>
      <c r="B591" s="104"/>
      <c r="C591" s="104"/>
      <c r="D591" s="104">
        <v>2</v>
      </c>
      <c r="E591" s="110" t="s">
        <v>3727</v>
      </c>
      <c r="F591" s="110" t="s">
        <v>2691</v>
      </c>
      <c r="G591" s="110" t="s">
        <v>984</v>
      </c>
      <c r="H591" s="104" t="s">
        <v>595</v>
      </c>
      <c r="I591" s="110" t="s">
        <v>137</v>
      </c>
      <c r="J591" s="104"/>
      <c r="K591" s="110" t="s">
        <v>137</v>
      </c>
      <c r="L591" s="104"/>
      <c r="M591" s="110" t="s">
        <v>137</v>
      </c>
      <c r="N591" s="104"/>
      <c r="O591" s="110" t="s">
        <v>137</v>
      </c>
      <c r="P591" s="104"/>
      <c r="Q591" s="110" t="s">
        <v>137</v>
      </c>
      <c r="R591" s="104"/>
      <c r="S591" s="110"/>
      <c r="T591" s="104"/>
      <c r="U591" s="110"/>
      <c r="V591" s="104"/>
      <c r="W591" s="110"/>
      <c r="X591" s="104"/>
      <c r="Y591" s="110" t="s">
        <v>1205</v>
      </c>
      <c r="Z591" s="104" t="s">
        <v>68</v>
      </c>
      <c r="AA591" s="110" t="s">
        <v>652</v>
      </c>
      <c r="AB591" s="104" t="s">
        <v>551</v>
      </c>
      <c r="AC591" s="110" t="s">
        <v>1003</v>
      </c>
      <c r="AD591" s="104" t="s">
        <v>73</v>
      </c>
      <c r="AE591" s="110" t="s">
        <v>1013</v>
      </c>
      <c r="AF591" s="104" t="s">
        <v>2973</v>
      </c>
      <c r="AG591" s="110" t="s">
        <v>137</v>
      </c>
      <c r="AH591" s="104"/>
      <c r="AI591" s="110" t="s">
        <v>137</v>
      </c>
      <c r="AJ591" s="104"/>
      <c r="AK591" s="110" t="s">
        <v>137</v>
      </c>
      <c r="AL591" s="104"/>
      <c r="AM591" s="110" t="s">
        <v>137</v>
      </c>
      <c r="AN591" s="104"/>
      <c r="AO591" s="110" t="s">
        <v>137</v>
      </c>
      <c r="AP591" s="104"/>
      <c r="AQ591" s="110" t="s">
        <v>137</v>
      </c>
      <c r="AR591" s="104"/>
      <c r="AS591" s="110" t="s">
        <v>137</v>
      </c>
      <c r="AT591" s="104"/>
      <c r="AU591" s="110" t="s">
        <v>137</v>
      </c>
      <c r="AV591" s="104"/>
      <c r="AW591" s="110" t="s">
        <v>137</v>
      </c>
      <c r="AX591" s="104"/>
      <c r="AY591" s="110" t="s">
        <v>137</v>
      </c>
      <c r="AZ591" s="104"/>
      <c r="BA591" s="110" t="s">
        <v>137</v>
      </c>
      <c r="BB591" s="104"/>
      <c r="BC591" s="110" t="s">
        <v>137</v>
      </c>
      <c r="BD591" s="104"/>
      <c r="BE591" s="110" t="s">
        <v>137</v>
      </c>
      <c r="BF591" s="104"/>
      <c r="BG591" s="110" t="s">
        <v>137</v>
      </c>
      <c r="BH591" s="104"/>
      <c r="BI591" s="110" t="s">
        <v>137</v>
      </c>
      <c r="BJ591" s="104"/>
      <c r="BK591" s="110" t="s">
        <v>137</v>
      </c>
      <c r="BL591" s="104"/>
      <c r="BM591" s="110" t="s">
        <v>137</v>
      </c>
      <c r="BN591" s="104"/>
      <c r="BO591" s="110" t="s">
        <v>137</v>
      </c>
      <c r="BP591" s="104"/>
      <c r="BQ591" s="110" t="s">
        <v>137</v>
      </c>
      <c r="BR591" s="104"/>
      <c r="BS591" s="110" t="s">
        <v>137</v>
      </c>
      <c r="BT591" s="104"/>
      <c r="BU591" s="110" t="s">
        <v>137</v>
      </c>
      <c r="BV591" s="104"/>
      <c r="BW591" s="110" t="s">
        <v>137</v>
      </c>
      <c r="BX591" s="104"/>
      <c r="BY591" s="110" t="s">
        <v>137</v>
      </c>
      <c r="BZ591" s="104"/>
      <c r="CA591" s="110" t="s">
        <v>137</v>
      </c>
      <c r="CB591" s="104"/>
      <c r="CC591" s="110"/>
      <c r="CD591" s="104"/>
      <c r="CE591" s="110" t="s">
        <v>137</v>
      </c>
      <c r="CF591" s="104"/>
      <c r="CG591" s="110" t="s">
        <v>137</v>
      </c>
      <c r="CH591" s="104"/>
      <c r="CI591" s="110" t="s">
        <v>137</v>
      </c>
      <c r="CJ591" s="104"/>
      <c r="CK591" s="110" t="s">
        <v>137</v>
      </c>
      <c r="CL591" s="104"/>
      <c r="CM591" s="110" t="s">
        <v>137</v>
      </c>
      <c r="CN591" s="104"/>
      <c r="CO591" s="110" t="s">
        <v>137</v>
      </c>
      <c r="CP591" s="104"/>
      <c r="CQ591" s="110" t="s">
        <v>137</v>
      </c>
      <c r="CR591" s="104"/>
      <c r="CS591" s="110" t="s">
        <v>137</v>
      </c>
      <c r="CT591" s="104"/>
      <c r="CU591" s="110" t="s">
        <v>137</v>
      </c>
      <c r="CV591" s="104"/>
      <c r="CW591" s="110" t="s">
        <v>137</v>
      </c>
      <c r="CX591" s="104"/>
      <c r="CY591" s="110" t="s">
        <v>137</v>
      </c>
      <c r="CZ591" s="104"/>
      <c r="DA591" s="110"/>
      <c r="DB591" s="104"/>
    </row>
    <row r="592" spans="1:106">
      <c r="A592" s="104" t="s">
        <v>255</v>
      </c>
      <c r="B592" s="104"/>
      <c r="C592" s="104"/>
      <c r="D592" s="104">
        <v>2</v>
      </c>
      <c r="E592" s="110" t="s">
        <v>3727</v>
      </c>
      <c r="F592" s="110" t="s">
        <v>2691</v>
      </c>
      <c r="G592" s="110" t="s">
        <v>984</v>
      </c>
      <c r="H592" s="104" t="s">
        <v>595</v>
      </c>
      <c r="I592" s="110" t="s">
        <v>137</v>
      </c>
      <c r="J592" s="104"/>
      <c r="K592" s="110" t="s">
        <v>137</v>
      </c>
      <c r="L592" s="104"/>
      <c r="M592" s="110" t="s">
        <v>137</v>
      </c>
      <c r="N592" s="104"/>
      <c r="O592" s="110" t="s">
        <v>137</v>
      </c>
      <c r="P592" s="104"/>
      <c r="Q592" s="110" t="s">
        <v>137</v>
      </c>
      <c r="R592" s="104"/>
      <c r="S592" s="110"/>
      <c r="T592" s="104"/>
      <c r="U592" s="110"/>
      <c r="V592" s="104"/>
      <c r="W592" s="110"/>
      <c r="X592" s="104"/>
      <c r="Y592" s="110" t="s">
        <v>1205</v>
      </c>
      <c r="Z592" s="104" t="s">
        <v>68</v>
      </c>
      <c r="AA592" s="110" t="s">
        <v>652</v>
      </c>
      <c r="AB592" s="104" t="s">
        <v>551</v>
      </c>
      <c r="AC592" s="110" t="s">
        <v>659</v>
      </c>
      <c r="AD592" s="104" t="s">
        <v>550</v>
      </c>
      <c r="AE592" s="110" t="s">
        <v>1012</v>
      </c>
      <c r="AF592" s="104" t="s">
        <v>2975</v>
      </c>
      <c r="AG592" s="110" t="s">
        <v>137</v>
      </c>
      <c r="AH592" s="104"/>
      <c r="AI592" s="110" t="s">
        <v>137</v>
      </c>
      <c r="AJ592" s="104"/>
      <c r="AK592" s="110" t="s">
        <v>137</v>
      </c>
      <c r="AL592" s="104"/>
      <c r="AM592" s="110" t="s">
        <v>137</v>
      </c>
      <c r="AN592" s="104"/>
      <c r="AO592" s="110" t="s">
        <v>137</v>
      </c>
      <c r="AP592" s="104"/>
      <c r="AQ592" s="110" t="s">
        <v>137</v>
      </c>
      <c r="AR592" s="104"/>
      <c r="AS592" s="110" t="s">
        <v>137</v>
      </c>
      <c r="AT592" s="104"/>
      <c r="AU592" s="110" t="s">
        <v>137</v>
      </c>
      <c r="AV592" s="104"/>
      <c r="AW592" s="110" t="s">
        <v>137</v>
      </c>
      <c r="AX592" s="104"/>
      <c r="AY592" s="110" t="s">
        <v>137</v>
      </c>
      <c r="AZ592" s="104"/>
      <c r="BA592" s="110" t="s">
        <v>137</v>
      </c>
      <c r="BB592" s="104"/>
      <c r="BC592" s="110" t="s">
        <v>137</v>
      </c>
      <c r="BD592" s="104"/>
      <c r="BE592" s="110" t="s">
        <v>137</v>
      </c>
      <c r="BF592" s="104"/>
      <c r="BG592" s="110" t="s">
        <v>137</v>
      </c>
      <c r="BH592" s="104"/>
      <c r="BI592" s="110" t="s">
        <v>137</v>
      </c>
      <c r="BJ592" s="104"/>
      <c r="BK592" s="110" t="s">
        <v>137</v>
      </c>
      <c r="BL592" s="104"/>
      <c r="BM592" s="110" t="s">
        <v>137</v>
      </c>
      <c r="BN592" s="104"/>
      <c r="BO592" s="110" t="s">
        <v>137</v>
      </c>
      <c r="BP592" s="104"/>
      <c r="BQ592" s="110" t="s">
        <v>137</v>
      </c>
      <c r="BR592" s="104"/>
      <c r="BS592" s="110" t="s">
        <v>137</v>
      </c>
      <c r="BT592" s="104"/>
      <c r="BU592" s="110" t="s">
        <v>137</v>
      </c>
      <c r="BV592" s="104"/>
      <c r="BW592" s="110" t="s">
        <v>137</v>
      </c>
      <c r="BX592" s="104"/>
      <c r="BY592" s="110" t="s">
        <v>137</v>
      </c>
      <c r="BZ592" s="104"/>
      <c r="CA592" s="110" t="s">
        <v>137</v>
      </c>
      <c r="CB592" s="104"/>
      <c r="CC592" s="110"/>
      <c r="CD592" s="104"/>
      <c r="CE592" s="110" t="s">
        <v>137</v>
      </c>
      <c r="CF592" s="104"/>
      <c r="CG592" s="110" t="s">
        <v>137</v>
      </c>
      <c r="CH592" s="104"/>
      <c r="CI592" s="110" t="s">
        <v>137</v>
      </c>
      <c r="CJ592" s="104"/>
      <c r="CK592" s="110" t="s">
        <v>137</v>
      </c>
      <c r="CL592" s="104"/>
      <c r="CM592" s="110" t="s">
        <v>137</v>
      </c>
      <c r="CN592" s="104"/>
      <c r="CO592" s="110" t="s">
        <v>137</v>
      </c>
      <c r="CP592" s="104"/>
      <c r="CQ592" s="110" t="s">
        <v>137</v>
      </c>
      <c r="CR592" s="104"/>
      <c r="CS592" s="110" t="s">
        <v>137</v>
      </c>
      <c r="CT592" s="104"/>
      <c r="CU592" s="110" t="s">
        <v>137</v>
      </c>
      <c r="CV592" s="104"/>
      <c r="CW592" s="110" t="s">
        <v>137</v>
      </c>
      <c r="CX592" s="104"/>
      <c r="CY592" s="110" t="s">
        <v>137</v>
      </c>
      <c r="CZ592" s="104"/>
      <c r="DA592" s="110"/>
      <c r="DB592" s="104"/>
    </row>
    <row r="593" spans="1:106">
      <c r="A593" s="104" t="s">
        <v>241</v>
      </c>
      <c r="B593" s="104"/>
      <c r="C593" s="104"/>
      <c r="D593" s="104">
        <v>2</v>
      </c>
      <c r="E593" s="110" t="s">
        <v>3727</v>
      </c>
      <c r="F593" s="110" t="s">
        <v>2691</v>
      </c>
      <c r="G593" s="110" t="s">
        <v>984</v>
      </c>
      <c r="H593" s="104" t="s">
        <v>595</v>
      </c>
      <c r="I593" s="110" t="s">
        <v>137</v>
      </c>
      <c r="J593" s="104"/>
      <c r="K593" s="110" t="s">
        <v>137</v>
      </c>
      <c r="L593" s="104"/>
      <c r="M593" s="110" t="s">
        <v>137</v>
      </c>
      <c r="N593" s="104"/>
      <c r="O593" s="110" t="s">
        <v>137</v>
      </c>
      <c r="P593" s="104"/>
      <c r="Q593" s="110" t="s">
        <v>137</v>
      </c>
      <c r="R593" s="104"/>
      <c r="S593" s="110"/>
      <c r="T593" s="104"/>
      <c r="U593" s="110"/>
      <c r="V593" s="104"/>
      <c r="W593" s="110"/>
      <c r="X593" s="104"/>
      <c r="Y593" s="110" t="s">
        <v>1205</v>
      </c>
      <c r="Z593" s="104" t="s">
        <v>68</v>
      </c>
      <c r="AA593" s="110" t="s">
        <v>652</v>
      </c>
      <c r="AB593" s="104" t="s">
        <v>551</v>
      </c>
      <c r="AC593" s="110" t="s">
        <v>659</v>
      </c>
      <c r="AD593" s="104" t="s">
        <v>550</v>
      </c>
      <c r="AE593" s="110" t="s">
        <v>1013</v>
      </c>
      <c r="AF593" s="104" t="s">
        <v>2973</v>
      </c>
      <c r="AG593" s="110" t="s">
        <v>137</v>
      </c>
      <c r="AH593" s="104"/>
      <c r="AI593" s="110" t="s">
        <v>137</v>
      </c>
      <c r="AJ593" s="104"/>
      <c r="AK593" s="110" t="s">
        <v>137</v>
      </c>
      <c r="AL593" s="104"/>
      <c r="AM593" s="110" t="s">
        <v>137</v>
      </c>
      <c r="AN593" s="104"/>
      <c r="AO593" s="110" t="s">
        <v>137</v>
      </c>
      <c r="AP593" s="104"/>
      <c r="AQ593" s="110" t="s">
        <v>137</v>
      </c>
      <c r="AR593" s="104"/>
      <c r="AS593" s="110" t="s">
        <v>137</v>
      </c>
      <c r="AT593" s="104"/>
      <c r="AU593" s="110" t="s">
        <v>137</v>
      </c>
      <c r="AV593" s="104"/>
      <c r="AW593" s="110" t="s">
        <v>137</v>
      </c>
      <c r="AX593" s="104"/>
      <c r="AY593" s="110" t="s">
        <v>137</v>
      </c>
      <c r="AZ593" s="104"/>
      <c r="BA593" s="110" t="s">
        <v>137</v>
      </c>
      <c r="BB593" s="104"/>
      <c r="BC593" s="110" t="s">
        <v>137</v>
      </c>
      <c r="BD593" s="104"/>
      <c r="BE593" s="110" t="s">
        <v>137</v>
      </c>
      <c r="BF593" s="104"/>
      <c r="BG593" s="110" t="s">
        <v>137</v>
      </c>
      <c r="BH593" s="104"/>
      <c r="BI593" s="110" t="s">
        <v>137</v>
      </c>
      <c r="BJ593" s="104"/>
      <c r="BK593" s="110" t="s">
        <v>137</v>
      </c>
      <c r="BL593" s="104"/>
      <c r="BM593" s="110" t="s">
        <v>137</v>
      </c>
      <c r="BN593" s="104"/>
      <c r="BO593" s="110" t="s">
        <v>137</v>
      </c>
      <c r="BP593" s="104"/>
      <c r="BQ593" s="110" t="s">
        <v>137</v>
      </c>
      <c r="BR593" s="104"/>
      <c r="BS593" s="110" t="s">
        <v>137</v>
      </c>
      <c r="BT593" s="104"/>
      <c r="BU593" s="110" t="s">
        <v>137</v>
      </c>
      <c r="BV593" s="104"/>
      <c r="BW593" s="110" t="s">
        <v>137</v>
      </c>
      <c r="BX593" s="104"/>
      <c r="BY593" s="110" t="s">
        <v>137</v>
      </c>
      <c r="BZ593" s="104"/>
      <c r="CA593" s="110" t="s">
        <v>137</v>
      </c>
      <c r="CB593" s="104"/>
      <c r="CC593" s="110"/>
      <c r="CD593" s="104"/>
      <c r="CE593" s="110" t="s">
        <v>137</v>
      </c>
      <c r="CF593" s="104"/>
      <c r="CG593" s="110" t="s">
        <v>137</v>
      </c>
      <c r="CH593" s="104"/>
      <c r="CI593" s="110" t="s">
        <v>137</v>
      </c>
      <c r="CJ593" s="104"/>
      <c r="CK593" s="110" t="s">
        <v>137</v>
      </c>
      <c r="CL593" s="104"/>
      <c r="CM593" s="110" t="s">
        <v>137</v>
      </c>
      <c r="CN593" s="104"/>
      <c r="CO593" s="110" t="s">
        <v>137</v>
      </c>
      <c r="CP593" s="104"/>
      <c r="CQ593" s="110" t="s">
        <v>137</v>
      </c>
      <c r="CR593" s="104"/>
      <c r="CS593" s="110" t="s">
        <v>137</v>
      </c>
      <c r="CT593" s="104"/>
      <c r="CU593" s="110" t="s">
        <v>137</v>
      </c>
      <c r="CV593" s="104"/>
      <c r="CW593" s="110" t="s">
        <v>137</v>
      </c>
      <c r="CX593" s="104"/>
      <c r="CY593" s="110" t="s">
        <v>137</v>
      </c>
      <c r="CZ593" s="104"/>
      <c r="DA593" s="110"/>
      <c r="DB593" s="104"/>
    </row>
    <row r="594" spans="1:106">
      <c r="A594" s="104" t="s">
        <v>272</v>
      </c>
      <c r="B594" s="104"/>
      <c r="C594" s="104"/>
      <c r="D594" s="104">
        <v>2</v>
      </c>
      <c r="E594" s="110" t="s">
        <v>3727</v>
      </c>
      <c r="F594" s="110" t="s">
        <v>2691</v>
      </c>
      <c r="G594" s="110" t="s">
        <v>984</v>
      </c>
      <c r="H594" s="104" t="s">
        <v>595</v>
      </c>
      <c r="I594" s="110" t="s">
        <v>137</v>
      </c>
      <c r="J594" s="104"/>
      <c r="K594" s="110" t="s">
        <v>137</v>
      </c>
      <c r="L594" s="104"/>
      <c r="M594" s="110" t="s">
        <v>137</v>
      </c>
      <c r="N594" s="104"/>
      <c r="O594" s="110" t="s">
        <v>137</v>
      </c>
      <c r="P594" s="104"/>
      <c r="Q594" s="110" t="s">
        <v>137</v>
      </c>
      <c r="R594" s="104"/>
      <c r="S594" s="110"/>
      <c r="T594" s="104"/>
      <c r="U594" s="110"/>
      <c r="V594" s="104"/>
      <c r="W594" s="110"/>
      <c r="X594" s="104"/>
      <c r="Y594" s="110" t="s">
        <v>1205</v>
      </c>
      <c r="Z594" s="104" t="s">
        <v>68</v>
      </c>
      <c r="AA594" s="110" t="s">
        <v>653</v>
      </c>
      <c r="AB594" s="104" t="s">
        <v>552</v>
      </c>
      <c r="AC594" s="110" t="s">
        <v>1003</v>
      </c>
      <c r="AD594" s="104" t="s">
        <v>73</v>
      </c>
      <c r="AE594" s="110" t="s">
        <v>1012</v>
      </c>
      <c r="AF594" s="104" t="s">
        <v>2975</v>
      </c>
      <c r="AG594" s="110" t="s">
        <v>137</v>
      </c>
      <c r="AH594" s="104"/>
      <c r="AI594" s="110" t="s">
        <v>137</v>
      </c>
      <c r="AJ594" s="104"/>
      <c r="AK594" s="110" t="s">
        <v>137</v>
      </c>
      <c r="AL594" s="104"/>
      <c r="AM594" s="110" t="s">
        <v>137</v>
      </c>
      <c r="AN594" s="104"/>
      <c r="AO594" s="110" t="s">
        <v>137</v>
      </c>
      <c r="AP594" s="104"/>
      <c r="AQ594" s="110" t="s">
        <v>137</v>
      </c>
      <c r="AR594" s="104"/>
      <c r="AS594" s="110" t="s">
        <v>137</v>
      </c>
      <c r="AT594" s="104"/>
      <c r="AU594" s="110" t="s">
        <v>137</v>
      </c>
      <c r="AV594" s="104"/>
      <c r="AW594" s="110" t="s">
        <v>137</v>
      </c>
      <c r="AX594" s="104"/>
      <c r="AY594" s="110" t="s">
        <v>137</v>
      </c>
      <c r="AZ594" s="104"/>
      <c r="BA594" s="110" t="s">
        <v>137</v>
      </c>
      <c r="BB594" s="104"/>
      <c r="BC594" s="110" t="s">
        <v>137</v>
      </c>
      <c r="BD594" s="104"/>
      <c r="BE594" s="110" t="s">
        <v>137</v>
      </c>
      <c r="BF594" s="104"/>
      <c r="BG594" s="110" t="s">
        <v>137</v>
      </c>
      <c r="BH594" s="104"/>
      <c r="BI594" s="110" t="s">
        <v>137</v>
      </c>
      <c r="BJ594" s="104"/>
      <c r="BK594" s="110" t="s">
        <v>137</v>
      </c>
      <c r="BL594" s="104"/>
      <c r="BM594" s="110" t="s">
        <v>137</v>
      </c>
      <c r="BN594" s="104"/>
      <c r="BO594" s="110" t="s">
        <v>137</v>
      </c>
      <c r="BP594" s="104"/>
      <c r="BQ594" s="110" t="s">
        <v>137</v>
      </c>
      <c r="BR594" s="104"/>
      <c r="BS594" s="110" t="s">
        <v>137</v>
      </c>
      <c r="BT594" s="104"/>
      <c r="BU594" s="110" t="s">
        <v>137</v>
      </c>
      <c r="BV594" s="104"/>
      <c r="BW594" s="110" t="s">
        <v>137</v>
      </c>
      <c r="BX594" s="104"/>
      <c r="BY594" s="110" t="s">
        <v>137</v>
      </c>
      <c r="BZ594" s="104"/>
      <c r="CA594" s="110" t="s">
        <v>137</v>
      </c>
      <c r="CB594" s="104"/>
      <c r="CC594" s="110"/>
      <c r="CD594" s="104"/>
      <c r="CE594" s="110" t="s">
        <v>137</v>
      </c>
      <c r="CF594" s="104"/>
      <c r="CG594" s="110" t="s">
        <v>137</v>
      </c>
      <c r="CH594" s="104"/>
      <c r="CI594" s="110" t="s">
        <v>137</v>
      </c>
      <c r="CJ594" s="104"/>
      <c r="CK594" s="110" t="s">
        <v>137</v>
      </c>
      <c r="CL594" s="104"/>
      <c r="CM594" s="110" t="s">
        <v>137</v>
      </c>
      <c r="CN594" s="104"/>
      <c r="CO594" s="110" t="s">
        <v>137</v>
      </c>
      <c r="CP594" s="104"/>
      <c r="CQ594" s="110" t="s">
        <v>137</v>
      </c>
      <c r="CR594" s="104"/>
      <c r="CS594" s="110" t="s">
        <v>137</v>
      </c>
      <c r="CT594" s="104"/>
      <c r="CU594" s="110" t="s">
        <v>137</v>
      </c>
      <c r="CV594" s="104"/>
      <c r="CW594" s="110" t="s">
        <v>137</v>
      </c>
      <c r="CX594" s="104"/>
      <c r="CY594" s="110" t="s">
        <v>137</v>
      </c>
      <c r="CZ594" s="104"/>
      <c r="DA594" s="110"/>
      <c r="DB594" s="104"/>
    </row>
    <row r="595" spans="1:106">
      <c r="A595" s="104" t="s">
        <v>270</v>
      </c>
      <c r="B595" s="104"/>
      <c r="C595" s="104"/>
      <c r="D595" s="104">
        <v>2</v>
      </c>
      <c r="E595" s="110" t="s">
        <v>3727</v>
      </c>
      <c r="F595" s="110" t="s">
        <v>2691</v>
      </c>
      <c r="G595" s="110" t="s">
        <v>984</v>
      </c>
      <c r="H595" s="104" t="s">
        <v>595</v>
      </c>
      <c r="I595" s="110" t="s">
        <v>137</v>
      </c>
      <c r="J595" s="104"/>
      <c r="K595" s="110" t="s">
        <v>137</v>
      </c>
      <c r="L595" s="104"/>
      <c r="M595" s="110" t="s">
        <v>137</v>
      </c>
      <c r="N595" s="104"/>
      <c r="O595" s="110" t="s">
        <v>137</v>
      </c>
      <c r="P595" s="104"/>
      <c r="Q595" s="110" t="s">
        <v>137</v>
      </c>
      <c r="R595" s="104"/>
      <c r="S595" s="110"/>
      <c r="T595" s="104"/>
      <c r="U595" s="110"/>
      <c r="V595" s="104"/>
      <c r="W595" s="110"/>
      <c r="X595" s="104"/>
      <c r="Y595" s="110" t="s">
        <v>1205</v>
      </c>
      <c r="Z595" s="104" t="s">
        <v>68</v>
      </c>
      <c r="AA595" s="110" t="s">
        <v>653</v>
      </c>
      <c r="AB595" s="104" t="s">
        <v>552</v>
      </c>
      <c r="AC595" s="110" t="s">
        <v>1003</v>
      </c>
      <c r="AD595" s="104" t="s">
        <v>73</v>
      </c>
      <c r="AE595" s="110" t="s">
        <v>1013</v>
      </c>
      <c r="AF595" s="104" t="s">
        <v>2973</v>
      </c>
      <c r="AG595" s="110" t="s">
        <v>137</v>
      </c>
      <c r="AH595" s="104"/>
      <c r="AI595" s="110" t="s">
        <v>137</v>
      </c>
      <c r="AJ595" s="104"/>
      <c r="AK595" s="110" t="s">
        <v>137</v>
      </c>
      <c r="AL595" s="104"/>
      <c r="AM595" s="110" t="s">
        <v>137</v>
      </c>
      <c r="AN595" s="104"/>
      <c r="AO595" s="110" t="s">
        <v>137</v>
      </c>
      <c r="AP595" s="104"/>
      <c r="AQ595" s="110" t="s">
        <v>137</v>
      </c>
      <c r="AR595" s="104"/>
      <c r="AS595" s="110" t="s">
        <v>137</v>
      </c>
      <c r="AT595" s="104"/>
      <c r="AU595" s="110" t="s">
        <v>137</v>
      </c>
      <c r="AV595" s="104"/>
      <c r="AW595" s="110" t="s">
        <v>137</v>
      </c>
      <c r="AX595" s="104"/>
      <c r="AY595" s="110" t="s">
        <v>137</v>
      </c>
      <c r="AZ595" s="104"/>
      <c r="BA595" s="110" t="s">
        <v>137</v>
      </c>
      <c r="BB595" s="104"/>
      <c r="BC595" s="110" t="s">
        <v>137</v>
      </c>
      <c r="BD595" s="104"/>
      <c r="BE595" s="110" t="s">
        <v>137</v>
      </c>
      <c r="BF595" s="104"/>
      <c r="BG595" s="110" t="s">
        <v>137</v>
      </c>
      <c r="BH595" s="104"/>
      <c r="BI595" s="110" t="s">
        <v>137</v>
      </c>
      <c r="BJ595" s="104"/>
      <c r="BK595" s="110" t="s">
        <v>137</v>
      </c>
      <c r="BL595" s="104"/>
      <c r="BM595" s="110" t="s">
        <v>137</v>
      </c>
      <c r="BN595" s="104"/>
      <c r="BO595" s="110" t="s">
        <v>137</v>
      </c>
      <c r="BP595" s="104"/>
      <c r="BQ595" s="110" t="s">
        <v>137</v>
      </c>
      <c r="BR595" s="104"/>
      <c r="BS595" s="110" t="s">
        <v>137</v>
      </c>
      <c r="BT595" s="104"/>
      <c r="BU595" s="110" t="s">
        <v>137</v>
      </c>
      <c r="BV595" s="104"/>
      <c r="BW595" s="110" t="s">
        <v>137</v>
      </c>
      <c r="BX595" s="104"/>
      <c r="BY595" s="110" t="s">
        <v>137</v>
      </c>
      <c r="BZ595" s="104"/>
      <c r="CA595" s="110" t="s">
        <v>137</v>
      </c>
      <c r="CB595" s="104"/>
      <c r="CC595" s="110"/>
      <c r="CD595" s="104"/>
      <c r="CE595" s="110" t="s">
        <v>137</v>
      </c>
      <c r="CF595" s="104"/>
      <c r="CG595" s="110" t="s">
        <v>137</v>
      </c>
      <c r="CH595" s="104"/>
      <c r="CI595" s="110" t="s">
        <v>137</v>
      </c>
      <c r="CJ595" s="104"/>
      <c r="CK595" s="110" t="s">
        <v>137</v>
      </c>
      <c r="CL595" s="104"/>
      <c r="CM595" s="110" t="s">
        <v>137</v>
      </c>
      <c r="CN595" s="104"/>
      <c r="CO595" s="110" t="s">
        <v>137</v>
      </c>
      <c r="CP595" s="104"/>
      <c r="CQ595" s="110" t="s">
        <v>137</v>
      </c>
      <c r="CR595" s="104"/>
      <c r="CS595" s="110" t="s">
        <v>137</v>
      </c>
      <c r="CT595" s="104"/>
      <c r="CU595" s="110" t="s">
        <v>137</v>
      </c>
      <c r="CV595" s="104"/>
      <c r="CW595" s="110" t="s">
        <v>137</v>
      </c>
      <c r="CX595" s="104"/>
      <c r="CY595" s="110" t="s">
        <v>137</v>
      </c>
      <c r="CZ595" s="104"/>
      <c r="DA595" s="110"/>
      <c r="DB595" s="104"/>
    </row>
    <row r="596" spans="1:106">
      <c r="A596" s="104" t="s">
        <v>384</v>
      </c>
      <c r="B596" s="104"/>
      <c r="C596" s="104"/>
      <c r="D596" s="104">
        <v>2</v>
      </c>
      <c r="E596" s="110" t="s">
        <v>3727</v>
      </c>
      <c r="F596" s="110" t="s">
        <v>2691</v>
      </c>
      <c r="G596" s="110" t="s">
        <v>984</v>
      </c>
      <c r="H596" s="104" t="s">
        <v>595</v>
      </c>
      <c r="I596" s="110" t="s">
        <v>1015</v>
      </c>
      <c r="J596" s="104" t="s">
        <v>539</v>
      </c>
      <c r="K596" s="110" t="s">
        <v>137</v>
      </c>
      <c r="L596" s="104"/>
      <c r="M596" s="110" t="s">
        <v>137</v>
      </c>
      <c r="N596" s="104"/>
      <c r="O596" s="110" t="s">
        <v>137</v>
      </c>
      <c r="P596" s="104"/>
      <c r="Q596" s="110" t="s">
        <v>137</v>
      </c>
      <c r="R596" s="104"/>
      <c r="S596" s="110"/>
      <c r="T596" s="104"/>
      <c r="U596" s="110"/>
      <c r="V596" s="104"/>
      <c r="W596" s="110"/>
      <c r="X596" s="104"/>
      <c r="Y596" s="110" t="s">
        <v>1005</v>
      </c>
      <c r="Z596" s="104" t="s">
        <v>3756</v>
      </c>
      <c r="AA596" s="110" t="s">
        <v>137</v>
      </c>
      <c r="AB596" s="104"/>
      <c r="AC596" s="110" t="s">
        <v>137</v>
      </c>
      <c r="AD596" s="104"/>
      <c r="AE596" s="110" t="s">
        <v>137</v>
      </c>
      <c r="AF596" s="104"/>
      <c r="AG596" s="110" t="s">
        <v>137</v>
      </c>
      <c r="AH596" s="104"/>
      <c r="AI596" s="110" t="s">
        <v>137</v>
      </c>
      <c r="AJ596" s="104"/>
      <c r="AK596" s="110" t="s">
        <v>137</v>
      </c>
      <c r="AL596" s="104"/>
      <c r="AM596" s="110" t="s">
        <v>137</v>
      </c>
      <c r="AN596" s="104"/>
      <c r="AO596" s="110" t="s">
        <v>137</v>
      </c>
      <c r="AP596" s="104"/>
      <c r="AQ596" s="110" t="s">
        <v>1009</v>
      </c>
      <c r="AR596" s="104" t="s">
        <v>74</v>
      </c>
      <c r="AS596" s="110" t="s">
        <v>137</v>
      </c>
      <c r="AT596" s="104"/>
      <c r="AU596" s="110" t="s">
        <v>137</v>
      </c>
      <c r="AV596" s="104"/>
      <c r="AW596" s="110" t="s">
        <v>137</v>
      </c>
      <c r="AX596" s="104"/>
      <c r="AY596" s="110" t="s">
        <v>137</v>
      </c>
      <c r="AZ596" s="104"/>
      <c r="BA596" s="110" t="s">
        <v>137</v>
      </c>
      <c r="BB596" s="104"/>
      <c r="BC596" s="110" t="s">
        <v>137</v>
      </c>
      <c r="BD596" s="104"/>
      <c r="BE596" s="110" t="s">
        <v>137</v>
      </c>
      <c r="BF596" s="104"/>
      <c r="BG596" s="110" t="s">
        <v>137</v>
      </c>
      <c r="BH596" s="104"/>
      <c r="BI596" s="110" t="s">
        <v>137</v>
      </c>
      <c r="BJ596" s="104"/>
      <c r="BK596" s="110" t="s">
        <v>137</v>
      </c>
      <c r="BL596" s="104"/>
      <c r="BM596" s="110" t="s">
        <v>137</v>
      </c>
      <c r="BN596" s="104"/>
      <c r="BO596" s="110" t="s">
        <v>137</v>
      </c>
      <c r="BP596" s="104"/>
      <c r="BQ596" s="110" t="s">
        <v>137</v>
      </c>
      <c r="BR596" s="104"/>
      <c r="BS596" s="110" t="s">
        <v>137</v>
      </c>
      <c r="BT596" s="104"/>
      <c r="BU596" s="110" t="s">
        <v>137</v>
      </c>
      <c r="BV596" s="104"/>
      <c r="BW596" s="110" t="s">
        <v>137</v>
      </c>
      <c r="BX596" s="104"/>
      <c r="BY596" s="110" t="s">
        <v>137</v>
      </c>
      <c r="BZ596" s="104"/>
      <c r="CA596" s="110" t="s">
        <v>137</v>
      </c>
      <c r="CB596" s="104"/>
      <c r="CC596" s="110"/>
      <c r="CD596" s="104"/>
      <c r="CE596" s="110" t="s">
        <v>137</v>
      </c>
      <c r="CF596" s="104"/>
      <c r="CG596" s="110" t="s">
        <v>137</v>
      </c>
      <c r="CH596" s="104"/>
      <c r="CI596" s="110" t="s">
        <v>137</v>
      </c>
      <c r="CJ596" s="104"/>
      <c r="CK596" s="110" t="s">
        <v>137</v>
      </c>
      <c r="CL596" s="104"/>
      <c r="CM596" s="110" t="s">
        <v>137</v>
      </c>
      <c r="CN596" s="104"/>
      <c r="CO596" s="110" t="s">
        <v>137</v>
      </c>
      <c r="CP596" s="104"/>
      <c r="CQ596" s="110" t="s">
        <v>137</v>
      </c>
      <c r="CR596" s="104"/>
      <c r="CS596" s="110" t="s">
        <v>137</v>
      </c>
      <c r="CT596" s="104"/>
      <c r="CU596" s="110" t="s">
        <v>137</v>
      </c>
      <c r="CV596" s="104"/>
      <c r="CW596" s="110" t="s">
        <v>137</v>
      </c>
      <c r="CX596" s="104"/>
      <c r="CY596" s="110" t="s">
        <v>137</v>
      </c>
      <c r="CZ596" s="104"/>
      <c r="DA596" s="110"/>
      <c r="DB596" s="104"/>
    </row>
    <row r="597" spans="1:106">
      <c r="A597" s="104" t="s">
        <v>385</v>
      </c>
      <c r="B597" s="104"/>
      <c r="C597" s="104"/>
      <c r="D597" s="104">
        <v>2</v>
      </c>
      <c r="E597" s="110" t="s">
        <v>3727</v>
      </c>
      <c r="F597" s="110" t="s">
        <v>2691</v>
      </c>
      <c r="G597" s="110" t="s">
        <v>984</v>
      </c>
      <c r="H597" s="104" t="s">
        <v>595</v>
      </c>
      <c r="I597" s="110" t="s">
        <v>1015</v>
      </c>
      <c r="J597" s="104" t="s">
        <v>539</v>
      </c>
      <c r="K597" s="110" t="s">
        <v>137</v>
      </c>
      <c r="L597" s="104"/>
      <c r="M597" s="110" t="s">
        <v>137</v>
      </c>
      <c r="N597" s="104"/>
      <c r="O597" s="110" t="s">
        <v>137</v>
      </c>
      <c r="P597" s="104"/>
      <c r="Q597" s="110" t="s">
        <v>137</v>
      </c>
      <c r="R597" s="104"/>
      <c r="S597" s="110"/>
      <c r="T597" s="104"/>
      <c r="U597" s="110"/>
      <c r="V597" s="104"/>
      <c r="W597" s="110"/>
      <c r="X597" s="104"/>
      <c r="Y597" s="110" t="s">
        <v>1005</v>
      </c>
      <c r="Z597" s="104" t="s">
        <v>3756</v>
      </c>
      <c r="AA597" s="110" t="s">
        <v>137</v>
      </c>
      <c r="AB597" s="104"/>
      <c r="AC597" s="110" t="s">
        <v>137</v>
      </c>
      <c r="AD597" s="104"/>
      <c r="AE597" s="110" t="s">
        <v>137</v>
      </c>
      <c r="AF597" s="104"/>
      <c r="AG597" s="110" t="s">
        <v>137</v>
      </c>
      <c r="AH597" s="104"/>
      <c r="AI597" s="110" t="s">
        <v>137</v>
      </c>
      <c r="AJ597" s="104"/>
      <c r="AK597" s="110" t="s">
        <v>137</v>
      </c>
      <c r="AL597" s="104"/>
      <c r="AM597" s="110" t="s">
        <v>137</v>
      </c>
      <c r="AN597" s="104"/>
      <c r="AO597" s="110" t="s">
        <v>137</v>
      </c>
      <c r="AP597" s="104"/>
      <c r="AQ597" s="110" t="s">
        <v>1010</v>
      </c>
      <c r="AR597" s="104" t="s">
        <v>75</v>
      </c>
      <c r="AS597" s="110" t="s">
        <v>137</v>
      </c>
      <c r="AT597" s="104"/>
      <c r="AU597" s="110" t="s">
        <v>137</v>
      </c>
      <c r="AV597" s="104"/>
      <c r="AW597" s="110" t="s">
        <v>137</v>
      </c>
      <c r="AX597" s="104"/>
      <c r="AY597" s="110" t="s">
        <v>137</v>
      </c>
      <c r="AZ597" s="104"/>
      <c r="BA597" s="110" t="s">
        <v>137</v>
      </c>
      <c r="BB597" s="104"/>
      <c r="BC597" s="110" t="s">
        <v>137</v>
      </c>
      <c r="BD597" s="104"/>
      <c r="BE597" s="110" t="s">
        <v>137</v>
      </c>
      <c r="BF597" s="104"/>
      <c r="BG597" s="110" t="s">
        <v>137</v>
      </c>
      <c r="BH597" s="104"/>
      <c r="BI597" s="110" t="s">
        <v>137</v>
      </c>
      <c r="BJ597" s="104"/>
      <c r="BK597" s="110" t="s">
        <v>137</v>
      </c>
      <c r="BL597" s="104"/>
      <c r="BM597" s="110" t="s">
        <v>137</v>
      </c>
      <c r="BN597" s="104"/>
      <c r="BO597" s="110" t="s">
        <v>137</v>
      </c>
      <c r="BP597" s="104"/>
      <c r="BQ597" s="110" t="s">
        <v>137</v>
      </c>
      <c r="BR597" s="104"/>
      <c r="BS597" s="110" t="s">
        <v>137</v>
      </c>
      <c r="BT597" s="104"/>
      <c r="BU597" s="110" t="s">
        <v>137</v>
      </c>
      <c r="BV597" s="104"/>
      <c r="BW597" s="110" t="s">
        <v>137</v>
      </c>
      <c r="BX597" s="104"/>
      <c r="BY597" s="110" t="s">
        <v>137</v>
      </c>
      <c r="BZ597" s="104"/>
      <c r="CA597" s="110" t="s">
        <v>137</v>
      </c>
      <c r="CB597" s="104"/>
      <c r="CC597" s="110"/>
      <c r="CD597" s="104"/>
      <c r="CE597" s="110" t="s">
        <v>137</v>
      </c>
      <c r="CF597" s="104"/>
      <c r="CG597" s="110" t="s">
        <v>137</v>
      </c>
      <c r="CH597" s="104"/>
      <c r="CI597" s="110" t="s">
        <v>137</v>
      </c>
      <c r="CJ597" s="104"/>
      <c r="CK597" s="110" t="s">
        <v>137</v>
      </c>
      <c r="CL597" s="104"/>
      <c r="CM597" s="110" t="s">
        <v>137</v>
      </c>
      <c r="CN597" s="104"/>
      <c r="CO597" s="110" t="s">
        <v>137</v>
      </c>
      <c r="CP597" s="104"/>
      <c r="CQ597" s="110" t="s">
        <v>137</v>
      </c>
      <c r="CR597" s="104"/>
      <c r="CS597" s="110" t="s">
        <v>137</v>
      </c>
      <c r="CT597" s="104"/>
      <c r="CU597" s="110" t="s">
        <v>137</v>
      </c>
      <c r="CV597" s="104"/>
      <c r="CW597" s="110" t="s">
        <v>137</v>
      </c>
      <c r="CX597" s="104"/>
      <c r="CY597" s="110" t="s">
        <v>137</v>
      </c>
      <c r="CZ597" s="104"/>
      <c r="DA597" s="110"/>
      <c r="DB597" s="104"/>
    </row>
    <row r="598" spans="1:106">
      <c r="A598" s="104" t="s">
        <v>267</v>
      </c>
      <c r="B598" s="104"/>
      <c r="C598" s="104"/>
      <c r="D598" s="104">
        <v>2</v>
      </c>
      <c r="E598" s="110" t="s">
        <v>3727</v>
      </c>
      <c r="F598" s="110" t="s">
        <v>2691</v>
      </c>
      <c r="G598" s="110" t="s">
        <v>984</v>
      </c>
      <c r="H598" s="104" t="s">
        <v>595</v>
      </c>
      <c r="I598" s="110" t="s">
        <v>986</v>
      </c>
      <c r="J598" s="104" t="s">
        <v>545</v>
      </c>
      <c r="K598" s="110" t="s">
        <v>137</v>
      </c>
      <c r="L598" s="104"/>
      <c r="M598" s="110" t="s">
        <v>137</v>
      </c>
      <c r="N598" s="104"/>
      <c r="O598" s="110" t="s">
        <v>137</v>
      </c>
      <c r="P598" s="104"/>
      <c r="Q598" s="110" t="s">
        <v>137</v>
      </c>
      <c r="R598" s="104"/>
      <c r="S598" s="110"/>
      <c r="T598" s="104"/>
      <c r="U598" s="110"/>
      <c r="V598" s="104"/>
      <c r="W598" s="110"/>
      <c r="X598" s="104"/>
      <c r="Y598" s="110" t="s">
        <v>1005</v>
      </c>
      <c r="Z598" s="104" t="s">
        <v>3756</v>
      </c>
      <c r="AA598" s="110" t="s">
        <v>137</v>
      </c>
      <c r="AB598" s="104"/>
      <c r="AC598" s="110" t="s">
        <v>137</v>
      </c>
      <c r="AD598" s="104"/>
      <c r="AE598" s="110" t="s">
        <v>137</v>
      </c>
      <c r="AF598" s="104"/>
      <c r="AG598" s="110" t="s">
        <v>137</v>
      </c>
      <c r="AH598" s="104"/>
      <c r="AI598" s="110" t="s">
        <v>137</v>
      </c>
      <c r="AJ598" s="104"/>
      <c r="AK598" s="110" t="s">
        <v>137</v>
      </c>
      <c r="AL598" s="104"/>
      <c r="AM598" s="110" t="s">
        <v>137</v>
      </c>
      <c r="AN598" s="104"/>
      <c r="AO598" s="110" t="s">
        <v>137</v>
      </c>
      <c r="AP598" s="104"/>
      <c r="AQ598" s="110" t="s">
        <v>1009</v>
      </c>
      <c r="AR598" s="104" t="s">
        <v>74</v>
      </c>
      <c r="AS598" s="110" t="s">
        <v>137</v>
      </c>
      <c r="AT598" s="104"/>
      <c r="AU598" s="110" t="s">
        <v>137</v>
      </c>
      <c r="AV598" s="104"/>
      <c r="AW598" s="110" t="s">
        <v>137</v>
      </c>
      <c r="AX598" s="104"/>
      <c r="AY598" s="110" t="s">
        <v>137</v>
      </c>
      <c r="AZ598" s="104"/>
      <c r="BA598" s="110" t="s">
        <v>137</v>
      </c>
      <c r="BB598" s="104"/>
      <c r="BC598" s="110" t="s">
        <v>137</v>
      </c>
      <c r="BD598" s="104"/>
      <c r="BE598" s="110" t="s">
        <v>137</v>
      </c>
      <c r="BF598" s="104"/>
      <c r="BG598" s="110" t="s">
        <v>137</v>
      </c>
      <c r="BH598" s="104"/>
      <c r="BI598" s="110" t="s">
        <v>137</v>
      </c>
      <c r="BJ598" s="104"/>
      <c r="BK598" s="110" t="s">
        <v>137</v>
      </c>
      <c r="BL598" s="104"/>
      <c r="BM598" s="110" t="s">
        <v>137</v>
      </c>
      <c r="BN598" s="104"/>
      <c r="BO598" s="110" t="s">
        <v>137</v>
      </c>
      <c r="BP598" s="104"/>
      <c r="BQ598" s="110" t="s">
        <v>137</v>
      </c>
      <c r="BR598" s="104"/>
      <c r="BS598" s="110" t="s">
        <v>137</v>
      </c>
      <c r="BT598" s="104"/>
      <c r="BU598" s="110" t="s">
        <v>137</v>
      </c>
      <c r="BV598" s="104"/>
      <c r="BW598" s="110" t="s">
        <v>137</v>
      </c>
      <c r="BX598" s="104"/>
      <c r="BY598" s="110" t="s">
        <v>137</v>
      </c>
      <c r="BZ598" s="104"/>
      <c r="CA598" s="110" t="s">
        <v>137</v>
      </c>
      <c r="CB598" s="104"/>
      <c r="CC598" s="110"/>
      <c r="CD598" s="104"/>
      <c r="CE598" s="110" t="s">
        <v>137</v>
      </c>
      <c r="CF598" s="104"/>
      <c r="CG598" s="110" t="s">
        <v>137</v>
      </c>
      <c r="CH598" s="104"/>
      <c r="CI598" s="110" t="s">
        <v>137</v>
      </c>
      <c r="CJ598" s="104"/>
      <c r="CK598" s="110" t="s">
        <v>137</v>
      </c>
      <c r="CL598" s="104"/>
      <c r="CM598" s="110" t="s">
        <v>137</v>
      </c>
      <c r="CN598" s="104"/>
      <c r="CO598" s="110" t="s">
        <v>137</v>
      </c>
      <c r="CP598" s="104"/>
      <c r="CQ598" s="110" t="s">
        <v>137</v>
      </c>
      <c r="CR598" s="104"/>
      <c r="CS598" s="110" t="s">
        <v>137</v>
      </c>
      <c r="CT598" s="104"/>
      <c r="CU598" s="110" t="s">
        <v>137</v>
      </c>
      <c r="CV598" s="104"/>
      <c r="CW598" s="110" t="s">
        <v>137</v>
      </c>
      <c r="CX598" s="104"/>
      <c r="CY598" s="110" t="s">
        <v>137</v>
      </c>
      <c r="CZ598" s="104"/>
      <c r="DA598" s="110"/>
      <c r="DB598" s="104"/>
    </row>
    <row r="599" spans="1:106">
      <c r="A599" s="104" t="s">
        <v>268</v>
      </c>
      <c r="B599" s="104"/>
      <c r="C599" s="104"/>
      <c r="D599" s="104">
        <v>2</v>
      </c>
      <c r="E599" s="110" t="s">
        <v>3727</v>
      </c>
      <c r="F599" s="110" t="s">
        <v>2691</v>
      </c>
      <c r="G599" s="110" t="s">
        <v>984</v>
      </c>
      <c r="H599" s="104" t="s">
        <v>595</v>
      </c>
      <c r="I599" s="110" t="s">
        <v>986</v>
      </c>
      <c r="J599" s="104" t="s">
        <v>545</v>
      </c>
      <c r="K599" s="110" t="s">
        <v>137</v>
      </c>
      <c r="L599" s="104"/>
      <c r="M599" s="110" t="s">
        <v>137</v>
      </c>
      <c r="N599" s="104"/>
      <c r="O599" s="110" t="s">
        <v>137</v>
      </c>
      <c r="P599" s="104"/>
      <c r="Q599" s="110" t="s">
        <v>137</v>
      </c>
      <c r="R599" s="104"/>
      <c r="S599" s="110"/>
      <c r="T599" s="104"/>
      <c r="U599" s="110"/>
      <c r="V599" s="104"/>
      <c r="W599" s="110"/>
      <c r="X599" s="104"/>
      <c r="Y599" s="110" t="s">
        <v>1005</v>
      </c>
      <c r="Z599" s="104" t="s">
        <v>3756</v>
      </c>
      <c r="AA599" s="110" t="s">
        <v>137</v>
      </c>
      <c r="AB599" s="104"/>
      <c r="AC599" s="110" t="s">
        <v>137</v>
      </c>
      <c r="AD599" s="104"/>
      <c r="AE599" s="110" t="s">
        <v>137</v>
      </c>
      <c r="AF599" s="104"/>
      <c r="AG599" s="110" t="s">
        <v>137</v>
      </c>
      <c r="AH599" s="104"/>
      <c r="AI599" s="110" t="s">
        <v>137</v>
      </c>
      <c r="AJ599" s="104"/>
      <c r="AK599" s="110" t="s">
        <v>137</v>
      </c>
      <c r="AL599" s="104"/>
      <c r="AM599" s="110" t="s">
        <v>137</v>
      </c>
      <c r="AN599" s="104"/>
      <c r="AO599" s="110" t="s">
        <v>137</v>
      </c>
      <c r="AP599" s="104"/>
      <c r="AQ599" s="110" t="s">
        <v>1010</v>
      </c>
      <c r="AR599" s="104" t="s">
        <v>75</v>
      </c>
      <c r="AS599" s="110" t="s">
        <v>137</v>
      </c>
      <c r="AT599" s="104"/>
      <c r="AU599" s="110" t="s">
        <v>137</v>
      </c>
      <c r="AV599" s="104"/>
      <c r="AW599" s="110" t="s">
        <v>137</v>
      </c>
      <c r="AX599" s="104"/>
      <c r="AY599" s="110" t="s">
        <v>137</v>
      </c>
      <c r="AZ599" s="104"/>
      <c r="BA599" s="110" t="s">
        <v>137</v>
      </c>
      <c r="BB599" s="104"/>
      <c r="BC599" s="110" t="s">
        <v>137</v>
      </c>
      <c r="BD599" s="104"/>
      <c r="BE599" s="110" t="s">
        <v>137</v>
      </c>
      <c r="BF599" s="104"/>
      <c r="BG599" s="110" t="s">
        <v>137</v>
      </c>
      <c r="BH599" s="104"/>
      <c r="BI599" s="110" t="s">
        <v>137</v>
      </c>
      <c r="BJ599" s="104"/>
      <c r="BK599" s="110" t="s">
        <v>137</v>
      </c>
      <c r="BL599" s="104"/>
      <c r="BM599" s="110" t="s">
        <v>137</v>
      </c>
      <c r="BN599" s="104"/>
      <c r="BO599" s="110" t="s">
        <v>137</v>
      </c>
      <c r="BP599" s="104"/>
      <c r="BQ599" s="110" t="s">
        <v>137</v>
      </c>
      <c r="BR599" s="104"/>
      <c r="BS599" s="110" t="s">
        <v>137</v>
      </c>
      <c r="BT599" s="104"/>
      <c r="BU599" s="110" t="s">
        <v>137</v>
      </c>
      <c r="BV599" s="104"/>
      <c r="BW599" s="110" t="s">
        <v>137</v>
      </c>
      <c r="BX599" s="104"/>
      <c r="BY599" s="110" t="s">
        <v>137</v>
      </c>
      <c r="BZ599" s="104"/>
      <c r="CA599" s="110" t="s">
        <v>137</v>
      </c>
      <c r="CB599" s="104"/>
      <c r="CC599" s="110"/>
      <c r="CD599" s="104"/>
      <c r="CE599" s="110" t="s">
        <v>137</v>
      </c>
      <c r="CF599" s="104"/>
      <c r="CG599" s="110" t="s">
        <v>137</v>
      </c>
      <c r="CH599" s="104"/>
      <c r="CI599" s="110" t="s">
        <v>137</v>
      </c>
      <c r="CJ599" s="104"/>
      <c r="CK599" s="110" t="s">
        <v>137</v>
      </c>
      <c r="CL599" s="104"/>
      <c r="CM599" s="110" t="s">
        <v>137</v>
      </c>
      <c r="CN599" s="104"/>
      <c r="CO599" s="110" t="s">
        <v>137</v>
      </c>
      <c r="CP599" s="104"/>
      <c r="CQ599" s="110" t="s">
        <v>137</v>
      </c>
      <c r="CR599" s="104"/>
      <c r="CS599" s="110" t="s">
        <v>137</v>
      </c>
      <c r="CT599" s="104"/>
      <c r="CU599" s="110" t="s">
        <v>137</v>
      </c>
      <c r="CV599" s="104"/>
      <c r="CW599" s="110" t="s">
        <v>137</v>
      </c>
      <c r="CX599" s="104"/>
      <c r="CY599" s="110" t="s">
        <v>137</v>
      </c>
      <c r="CZ599" s="104"/>
      <c r="DA599" s="110"/>
      <c r="DB599" s="104"/>
    </row>
    <row r="600" spans="1:106">
      <c r="A600" s="104" t="s">
        <v>230</v>
      </c>
      <c r="B600" s="104"/>
      <c r="C600" s="104"/>
      <c r="D600" s="104">
        <v>2</v>
      </c>
      <c r="E600" s="110" t="s">
        <v>3727</v>
      </c>
      <c r="F600" s="110" t="s">
        <v>2691</v>
      </c>
      <c r="G600" s="110" t="s">
        <v>984</v>
      </c>
      <c r="H600" s="104" t="s">
        <v>595</v>
      </c>
      <c r="I600" s="110" t="s">
        <v>137</v>
      </c>
      <c r="J600" s="104"/>
      <c r="K600" s="110" t="s">
        <v>137</v>
      </c>
      <c r="L600" s="104"/>
      <c r="M600" s="110" t="s">
        <v>137</v>
      </c>
      <c r="N600" s="104"/>
      <c r="O600" s="110" t="s">
        <v>137</v>
      </c>
      <c r="P600" s="104"/>
      <c r="Q600" s="110" t="s">
        <v>137</v>
      </c>
      <c r="R600" s="104"/>
      <c r="S600" s="110"/>
      <c r="T600" s="104"/>
      <c r="U600" s="110"/>
      <c r="V600" s="104"/>
      <c r="W600" s="110"/>
      <c r="X600" s="104"/>
      <c r="Y600" s="110" t="s">
        <v>1206</v>
      </c>
      <c r="Z600" s="104" t="s">
        <v>483</v>
      </c>
      <c r="AA600" s="110" t="s">
        <v>137</v>
      </c>
      <c r="AB600" s="104"/>
      <c r="AC600" s="110" t="s">
        <v>137</v>
      </c>
      <c r="AD600" s="104"/>
      <c r="AE600" s="110" t="s">
        <v>137</v>
      </c>
      <c r="AF600" s="104"/>
      <c r="AG600" s="110" t="s">
        <v>137</v>
      </c>
      <c r="AH600" s="112"/>
      <c r="AI600" s="110" t="s">
        <v>997</v>
      </c>
      <c r="AJ600" s="104" t="s">
        <v>541</v>
      </c>
      <c r="AK600" s="110" t="s">
        <v>137</v>
      </c>
      <c r="AL600" s="104"/>
      <c r="AM600" s="110" t="s">
        <v>137</v>
      </c>
      <c r="AN600" s="104"/>
      <c r="AO600" s="110" t="s">
        <v>137</v>
      </c>
      <c r="AP600" s="104"/>
      <c r="AQ600" s="110" t="s">
        <v>1009</v>
      </c>
      <c r="AR600" s="104" t="s">
        <v>74</v>
      </c>
      <c r="AS600" s="110" t="s">
        <v>137</v>
      </c>
      <c r="AT600" s="104"/>
      <c r="AU600" s="110" t="s">
        <v>137</v>
      </c>
      <c r="AV600" s="104"/>
      <c r="AW600" s="110" t="s">
        <v>137</v>
      </c>
      <c r="AX600" s="104"/>
      <c r="AY600" s="110" t="s">
        <v>137</v>
      </c>
      <c r="AZ600" s="104"/>
      <c r="BA600" s="110" t="s">
        <v>137</v>
      </c>
      <c r="BB600" s="104"/>
      <c r="BC600" s="110" t="s">
        <v>137</v>
      </c>
      <c r="BD600" s="104"/>
      <c r="BE600" s="110" t="s">
        <v>137</v>
      </c>
      <c r="BF600" s="104"/>
      <c r="BG600" s="110" t="s">
        <v>137</v>
      </c>
      <c r="BH600" s="104"/>
      <c r="BI600" s="110" t="s">
        <v>137</v>
      </c>
      <c r="BJ600" s="104"/>
      <c r="BK600" s="110" t="s">
        <v>137</v>
      </c>
      <c r="BL600" s="104"/>
      <c r="BM600" s="110" t="s">
        <v>137</v>
      </c>
      <c r="BN600" s="104"/>
      <c r="BO600" s="110" t="s">
        <v>137</v>
      </c>
      <c r="BP600" s="104"/>
      <c r="BQ600" s="110" t="s">
        <v>137</v>
      </c>
      <c r="BR600" s="104"/>
      <c r="BS600" s="110" t="s">
        <v>137</v>
      </c>
      <c r="BT600" s="104"/>
      <c r="BU600" s="110" t="s">
        <v>137</v>
      </c>
      <c r="BV600" s="104"/>
      <c r="BW600" s="110" t="s">
        <v>137</v>
      </c>
      <c r="BX600" s="104"/>
      <c r="BY600" s="110" t="s">
        <v>137</v>
      </c>
      <c r="BZ600" s="104"/>
      <c r="CA600" s="110" t="s">
        <v>137</v>
      </c>
      <c r="CB600" s="104"/>
      <c r="CC600" s="110"/>
      <c r="CD600" s="104"/>
      <c r="CE600" s="110" t="s">
        <v>137</v>
      </c>
      <c r="CF600" s="104"/>
      <c r="CG600" s="110" t="s">
        <v>137</v>
      </c>
      <c r="CH600" s="104"/>
      <c r="CI600" s="110" t="s">
        <v>137</v>
      </c>
      <c r="CJ600" s="104"/>
      <c r="CK600" s="110" t="s">
        <v>137</v>
      </c>
      <c r="CL600" s="104"/>
      <c r="CM600" s="110" t="s">
        <v>137</v>
      </c>
      <c r="CN600" s="104"/>
      <c r="CO600" s="110" t="s">
        <v>137</v>
      </c>
      <c r="CP600" s="104"/>
      <c r="CQ600" s="110" t="s">
        <v>137</v>
      </c>
      <c r="CR600" s="104"/>
      <c r="CS600" s="110" t="s">
        <v>137</v>
      </c>
      <c r="CT600" s="104"/>
      <c r="CU600" s="110" t="s">
        <v>137</v>
      </c>
      <c r="CV600" s="104"/>
      <c r="CW600" s="110" t="s">
        <v>137</v>
      </c>
      <c r="CX600" s="104"/>
      <c r="CY600" s="110" t="s">
        <v>137</v>
      </c>
      <c r="CZ600" s="104"/>
      <c r="DA600" s="110"/>
      <c r="DB600" s="104"/>
    </row>
    <row r="601" spans="1:106">
      <c r="A601" s="104" t="s">
        <v>231</v>
      </c>
      <c r="B601" s="104"/>
      <c r="C601" s="104"/>
      <c r="D601" s="104">
        <v>2</v>
      </c>
      <c r="E601" s="110" t="s">
        <v>3727</v>
      </c>
      <c r="F601" s="110" t="s">
        <v>2691</v>
      </c>
      <c r="G601" s="110" t="s">
        <v>984</v>
      </c>
      <c r="H601" s="104" t="s">
        <v>595</v>
      </c>
      <c r="I601" s="110" t="s">
        <v>137</v>
      </c>
      <c r="J601" s="104"/>
      <c r="K601" s="110" t="s">
        <v>137</v>
      </c>
      <c r="L601" s="104"/>
      <c r="M601" s="110" t="s">
        <v>137</v>
      </c>
      <c r="N601" s="104"/>
      <c r="O601" s="110" t="s">
        <v>137</v>
      </c>
      <c r="P601" s="104"/>
      <c r="Q601" s="110" t="s">
        <v>137</v>
      </c>
      <c r="R601" s="104"/>
      <c r="S601" s="110"/>
      <c r="T601" s="104"/>
      <c r="U601" s="110"/>
      <c r="V601" s="104"/>
      <c r="W601" s="110"/>
      <c r="X601" s="104"/>
      <c r="Y601" s="110" t="s">
        <v>1206</v>
      </c>
      <c r="Z601" s="104" t="s">
        <v>483</v>
      </c>
      <c r="AA601" s="110" t="s">
        <v>137</v>
      </c>
      <c r="AB601" s="104"/>
      <c r="AC601" s="110" t="s">
        <v>137</v>
      </c>
      <c r="AD601" s="104"/>
      <c r="AE601" s="110" t="s">
        <v>137</v>
      </c>
      <c r="AF601" s="104"/>
      <c r="AG601" s="110" t="s">
        <v>137</v>
      </c>
      <c r="AH601" s="112"/>
      <c r="AI601" s="110" t="s">
        <v>997</v>
      </c>
      <c r="AJ601" s="104" t="s">
        <v>541</v>
      </c>
      <c r="AK601" s="110" t="s">
        <v>137</v>
      </c>
      <c r="AL601" s="104"/>
      <c r="AM601" s="110" t="s">
        <v>137</v>
      </c>
      <c r="AN601" s="104"/>
      <c r="AO601" s="110" t="s">
        <v>137</v>
      </c>
      <c r="AP601" s="104"/>
      <c r="AQ601" s="110" t="s">
        <v>1010</v>
      </c>
      <c r="AR601" s="104" t="s">
        <v>75</v>
      </c>
      <c r="AS601" s="110" t="s">
        <v>137</v>
      </c>
      <c r="AT601" s="104"/>
      <c r="AU601" s="110" t="s">
        <v>137</v>
      </c>
      <c r="AV601" s="104"/>
      <c r="AW601" s="110" t="s">
        <v>137</v>
      </c>
      <c r="AX601" s="104"/>
      <c r="AY601" s="110" t="s">
        <v>137</v>
      </c>
      <c r="AZ601" s="104"/>
      <c r="BA601" s="110" t="s">
        <v>137</v>
      </c>
      <c r="BB601" s="104"/>
      <c r="BC601" s="110" t="s">
        <v>137</v>
      </c>
      <c r="BD601" s="104"/>
      <c r="BE601" s="110" t="s">
        <v>137</v>
      </c>
      <c r="BF601" s="104"/>
      <c r="BG601" s="110" t="s">
        <v>137</v>
      </c>
      <c r="BH601" s="104"/>
      <c r="BI601" s="110" t="s">
        <v>137</v>
      </c>
      <c r="BJ601" s="104"/>
      <c r="BK601" s="110" t="s">
        <v>137</v>
      </c>
      <c r="BL601" s="104"/>
      <c r="BM601" s="110" t="s">
        <v>137</v>
      </c>
      <c r="BN601" s="104"/>
      <c r="BO601" s="110" t="s">
        <v>137</v>
      </c>
      <c r="BP601" s="104"/>
      <c r="BQ601" s="110" t="s">
        <v>137</v>
      </c>
      <c r="BR601" s="104"/>
      <c r="BS601" s="110" t="s">
        <v>137</v>
      </c>
      <c r="BT601" s="104"/>
      <c r="BU601" s="110" t="s">
        <v>137</v>
      </c>
      <c r="BV601" s="104"/>
      <c r="BW601" s="110" t="s">
        <v>137</v>
      </c>
      <c r="BX601" s="104"/>
      <c r="BY601" s="110" t="s">
        <v>137</v>
      </c>
      <c r="BZ601" s="104"/>
      <c r="CA601" s="110" t="s">
        <v>137</v>
      </c>
      <c r="CB601" s="104"/>
      <c r="CC601" s="110"/>
      <c r="CD601" s="104"/>
      <c r="CE601" s="110" t="s">
        <v>137</v>
      </c>
      <c r="CF601" s="104"/>
      <c r="CG601" s="110" t="s">
        <v>137</v>
      </c>
      <c r="CH601" s="104"/>
      <c r="CI601" s="110" t="s">
        <v>137</v>
      </c>
      <c r="CJ601" s="104"/>
      <c r="CK601" s="110" t="s">
        <v>137</v>
      </c>
      <c r="CL601" s="104"/>
      <c r="CM601" s="110" t="s">
        <v>137</v>
      </c>
      <c r="CN601" s="104"/>
      <c r="CO601" s="110" t="s">
        <v>137</v>
      </c>
      <c r="CP601" s="104"/>
      <c r="CQ601" s="110" t="s">
        <v>137</v>
      </c>
      <c r="CR601" s="104"/>
      <c r="CS601" s="110" t="s">
        <v>137</v>
      </c>
      <c r="CT601" s="104"/>
      <c r="CU601" s="110" t="s">
        <v>137</v>
      </c>
      <c r="CV601" s="104"/>
      <c r="CW601" s="110" t="s">
        <v>137</v>
      </c>
      <c r="CX601" s="104"/>
      <c r="CY601" s="110" t="s">
        <v>137</v>
      </c>
      <c r="CZ601" s="104"/>
      <c r="DA601" s="110"/>
      <c r="DB601" s="104"/>
    </row>
    <row r="602" spans="1:106">
      <c r="A602" s="104" t="s">
        <v>221</v>
      </c>
      <c r="B602" s="104"/>
      <c r="C602" s="104"/>
      <c r="D602" s="104">
        <v>2</v>
      </c>
      <c r="E602" s="110" t="s">
        <v>3727</v>
      </c>
      <c r="F602" s="110" t="s">
        <v>2691</v>
      </c>
      <c r="G602" s="110" t="s">
        <v>984</v>
      </c>
      <c r="H602" s="104" t="s">
        <v>595</v>
      </c>
      <c r="I602" s="110" t="s">
        <v>137</v>
      </c>
      <c r="J602" s="104"/>
      <c r="K602" s="110" t="s">
        <v>137</v>
      </c>
      <c r="L602" s="104"/>
      <c r="M602" s="110" t="s">
        <v>137</v>
      </c>
      <c r="N602" s="104"/>
      <c r="O602" s="110" t="s">
        <v>137</v>
      </c>
      <c r="P602" s="104"/>
      <c r="Q602" s="110" t="s">
        <v>137</v>
      </c>
      <c r="R602" s="104"/>
      <c r="S602" s="110"/>
      <c r="T602" s="104"/>
      <c r="U602" s="110"/>
      <c r="V602" s="104"/>
      <c r="W602" s="110"/>
      <c r="X602" s="104"/>
      <c r="Y602" s="110" t="s">
        <v>1206</v>
      </c>
      <c r="Z602" s="104" t="s">
        <v>483</v>
      </c>
      <c r="AA602" s="110" t="s">
        <v>137</v>
      </c>
      <c r="AB602" s="104"/>
      <c r="AC602" s="110" t="s">
        <v>137</v>
      </c>
      <c r="AD602" s="104"/>
      <c r="AE602" s="110" t="s">
        <v>137</v>
      </c>
      <c r="AF602" s="104"/>
      <c r="AG602" s="110" t="s">
        <v>137</v>
      </c>
      <c r="AH602" s="112"/>
      <c r="AI602" s="110" t="s">
        <v>995</v>
      </c>
      <c r="AJ602" s="104" t="s">
        <v>548</v>
      </c>
      <c r="AK602" s="110" t="s">
        <v>137</v>
      </c>
      <c r="AL602" s="104"/>
      <c r="AM602" s="110" t="s">
        <v>137</v>
      </c>
      <c r="AN602" s="104"/>
      <c r="AO602" s="110" t="s">
        <v>137</v>
      </c>
      <c r="AP602" s="104"/>
      <c r="AQ602" s="110" t="s">
        <v>137</v>
      </c>
      <c r="AR602" s="104"/>
      <c r="AS602" s="110" t="s">
        <v>137</v>
      </c>
      <c r="AT602" s="104"/>
      <c r="AU602" s="110" t="s">
        <v>137</v>
      </c>
      <c r="AV602" s="104"/>
      <c r="AW602" s="110" t="s">
        <v>137</v>
      </c>
      <c r="AX602" s="104"/>
      <c r="AY602" s="110" t="s">
        <v>137</v>
      </c>
      <c r="AZ602" s="104"/>
      <c r="BA602" s="110" t="s">
        <v>137</v>
      </c>
      <c r="BB602" s="104"/>
      <c r="BC602" s="110" t="s">
        <v>137</v>
      </c>
      <c r="BD602" s="104"/>
      <c r="BE602" s="110" t="s">
        <v>137</v>
      </c>
      <c r="BF602" s="104"/>
      <c r="BG602" s="110" t="s">
        <v>137</v>
      </c>
      <c r="BH602" s="104"/>
      <c r="BI602" s="110" t="s">
        <v>137</v>
      </c>
      <c r="BJ602" s="104"/>
      <c r="BK602" s="110" t="s">
        <v>137</v>
      </c>
      <c r="BL602" s="104"/>
      <c r="BM602" s="110" t="s">
        <v>137</v>
      </c>
      <c r="BN602" s="104"/>
      <c r="BO602" s="110" t="s">
        <v>137</v>
      </c>
      <c r="BP602" s="104"/>
      <c r="BQ602" s="110" t="s">
        <v>137</v>
      </c>
      <c r="BR602" s="104"/>
      <c r="BS602" s="110" t="s">
        <v>137</v>
      </c>
      <c r="BT602" s="104"/>
      <c r="BU602" s="110" t="s">
        <v>137</v>
      </c>
      <c r="BV602" s="104"/>
      <c r="BW602" s="110" t="s">
        <v>137</v>
      </c>
      <c r="BX602" s="104"/>
      <c r="BY602" s="110" t="s">
        <v>137</v>
      </c>
      <c r="BZ602" s="104"/>
      <c r="CA602" s="110" t="s">
        <v>137</v>
      </c>
      <c r="CB602" s="104"/>
      <c r="CC602" s="110"/>
      <c r="CD602" s="104"/>
      <c r="CE602" s="110" t="s">
        <v>137</v>
      </c>
      <c r="CF602" s="104"/>
      <c r="CG602" s="110" t="s">
        <v>137</v>
      </c>
      <c r="CH602" s="104"/>
      <c r="CI602" s="110" t="s">
        <v>137</v>
      </c>
      <c r="CJ602" s="104"/>
      <c r="CK602" s="110" t="s">
        <v>137</v>
      </c>
      <c r="CL602" s="104"/>
      <c r="CM602" s="110" t="s">
        <v>137</v>
      </c>
      <c r="CN602" s="104"/>
      <c r="CO602" s="110" t="s">
        <v>137</v>
      </c>
      <c r="CP602" s="104"/>
      <c r="CQ602" s="110" t="s">
        <v>137</v>
      </c>
      <c r="CR602" s="104"/>
      <c r="CS602" s="110" t="s">
        <v>137</v>
      </c>
      <c r="CT602" s="104"/>
      <c r="CU602" s="110" t="s">
        <v>137</v>
      </c>
      <c r="CV602" s="104"/>
      <c r="CW602" s="110" t="s">
        <v>137</v>
      </c>
      <c r="CX602" s="104"/>
      <c r="CY602" s="110" t="s">
        <v>137</v>
      </c>
      <c r="CZ602" s="104"/>
      <c r="DA602" s="110"/>
      <c r="DB602" s="104"/>
    </row>
    <row r="603" spans="1:106">
      <c r="A603" s="104" t="s">
        <v>220</v>
      </c>
      <c r="B603" s="104"/>
      <c r="C603" s="104"/>
      <c r="D603" s="104">
        <v>2</v>
      </c>
      <c r="E603" s="110" t="s">
        <v>3727</v>
      </c>
      <c r="F603" s="110" t="s">
        <v>2691</v>
      </c>
      <c r="G603" s="110" t="s">
        <v>984</v>
      </c>
      <c r="H603" s="104" t="s">
        <v>595</v>
      </c>
      <c r="I603" s="110" t="s">
        <v>137</v>
      </c>
      <c r="J603" s="104"/>
      <c r="K603" s="110" t="s">
        <v>137</v>
      </c>
      <c r="L603" s="104"/>
      <c r="M603" s="110" t="s">
        <v>137</v>
      </c>
      <c r="N603" s="104"/>
      <c r="O603" s="110" t="s">
        <v>137</v>
      </c>
      <c r="P603" s="104"/>
      <c r="Q603" s="110" t="s">
        <v>137</v>
      </c>
      <c r="R603" s="104"/>
      <c r="S603" s="110"/>
      <c r="T603" s="104"/>
      <c r="U603" s="110"/>
      <c r="V603" s="104"/>
      <c r="W603" s="110"/>
      <c r="X603" s="104"/>
      <c r="Y603" s="110" t="s">
        <v>1207</v>
      </c>
      <c r="Z603" s="104" t="s">
        <v>69</v>
      </c>
      <c r="AA603" s="110" t="s">
        <v>137</v>
      </c>
      <c r="AB603" s="104"/>
      <c r="AC603" s="110" t="s">
        <v>137</v>
      </c>
      <c r="AD603" s="104"/>
      <c r="AE603" s="110" t="s">
        <v>137</v>
      </c>
      <c r="AF603" s="104"/>
      <c r="AG603" s="110" t="s">
        <v>137</v>
      </c>
      <c r="AH603" s="104"/>
      <c r="AI603" s="110" t="s">
        <v>137</v>
      </c>
      <c r="AJ603" s="104"/>
      <c r="AK603" s="110" t="s">
        <v>137</v>
      </c>
      <c r="AL603" s="104"/>
      <c r="AM603" s="110" t="s">
        <v>137</v>
      </c>
      <c r="AN603" s="104"/>
      <c r="AO603" s="110" t="s">
        <v>137</v>
      </c>
      <c r="AP603" s="104"/>
      <c r="AQ603" s="110" t="s">
        <v>137</v>
      </c>
      <c r="AR603" s="104"/>
      <c r="AS603" s="110" t="s">
        <v>137</v>
      </c>
      <c r="AT603" s="104"/>
      <c r="AU603" s="110" t="s">
        <v>137</v>
      </c>
      <c r="AV603" s="104"/>
      <c r="AW603" s="110" t="s">
        <v>137</v>
      </c>
      <c r="AX603" s="104"/>
      <c r="AY603" s="110" t="s">
        <v>137</v>
      </c>
      <c r="AZ603" s="104"/>
      <c r="BA603" s="110" t="s">
        <v>137</v>
      </c>
      <c r="BB603" s="104"/>
      <c r="BC603" s="110" t="s">
        <v>137</v>
      </c>
      <c r="BD603" s="104"/>
      <c r="BE603" s="110" t="s">
        <v>137</v>
      </c>
      <c r="BF603" s="104"/>
      <c r="BG603" s="110" t="s">
        <v>137</v>
      </c>
      <c r="BH603" s="104"/>
      <c r="BI603" s="110" t="s">
        <v>137</v>
      </c>
      <c r="BJ603" s="104"/>
      <c r="BK603" s="110" t="s">
        <v>137</v>
      </c>
      <c r="BL603" s="104"/>
      <c r="BM603" s="110" t="s">
        <v>137</v>
      </c>
      <c r="BN603" s="104"/>
      <c r="BO603" s="110" t="s">
        <v>137</v>
      </c>
      <c r="BP603" s="104"/>
      <c r="BQ603" s="110" t="s">
        <v>137</v>
      </c>
      <c r="BR603" s="104"/>
      <c r="BS603" s="110" t="s">
        <v>137</v>
      </c>
      <c r="BT603" s="104"/>
      <c r="BU603" s="110" t="s">
        <v>137</v>
      </c>
      <c r="BV603" s="104"/>
      <c r="BW603" s="110" t="s">
        <v>137</v>
      </c>
      <c r="BX603" s="104"/>
      <c r="BY603" s="110" t="s">
        <v>137</v>
      </c>
      <c r="BZ603" s="104"/>
      <c r="CA603" s="110" t="s">
        <v>137</v>
      </c>
      <c r="CB603" s="104"/>
      <c r="CC603" s="110"/>
      <c r="CD603" s="104"/>
      <c r="CE603" s="110" t="s">
        <v>137</v>
      </c>
      <c r="CF603" s="104"/>
      <c r="CG603" s="110" t="s">
        <v>137</v>
      </c>
      <c r="CH603" s="104"/>
      <c r="CI603" s="110" t="s">
        <v>137</v>
      </c>
      <c r="CJ603" s="104"/>
      <c r="CK603" s="110" t="s">
        <v>137</v>
      </c>
      <c r="CL603" s="104"/>
      <c r="CM603" s="110" t="s">
        <v>137</v>
      </c>
      <c r="CN603" s="104"/>
      <c r="CO603" s="110" t="s">
        <v>137</v>
      </c>
      <c r="CP603" s="104"/>
      <c r="CQ603" s="110" t="s">
        <v>137</v>
      </c>
      <c r="CR603" s="104"/>
      <c r="CS603" s="110" t="s">
        <v>137</v>
      </c>
      <c r="CT603" s="104"/>
      <c r="CU603" s="110" t="s">
        <v>137</v>
      </c>
      <c r="CV603" s="104"/>
      <c r="CW603" s="110" t="s">
        <v>137</v>
      </c>
      <c r="CX603" s="104"/>
      <c r="CY603" s="110" t="s">
        <v>137</v>
      </c>
      <c r="CZ603" s="104"/>
      <c r="DA603" s="110"/>
      <c r="DB603" s="104"/>
    </row>
    <row r="604" spans="1:106">
      <c r="A604" s="104" t="s">
        <v>379</v>
      </c>
      <c r="B604" s="104"/>
      <c r="C604" s="104"/>
      <c r="D604" s="104">
        <v>2</v>
      </c>
      <c r="E604" s="110" t="s">
        <v>3727</v>
      </c>
      <c r="F604" s="110" t="s">
        <v>2691</v>
      </c>
      <c r="G604" s="110" t="s">
        <v>984</v>
      </c>
      <c r="H604" s="104" t="s">
        <v>595</v>
      </c>
      <c r="I604" s="110" t="s">
        <v>1015</v>
      </c>
      <c r="J604" s="104" t="s">
        <v>539</v>
      </c>
      <c r="K604" s="110" t="s">
        <v>137</v>
      </c>
      <c r="L604" s="104"/>
      <c r="M604" s="110" t="s">
        <v>137</v>
      </c>
      <c r="N604" s="104"/>
      <c r="O604" s="110" t="s">
        <v>137</v>
      </c>
      <c r="P604" s="104"/>
      <c r="Q604" s="110" t="s">
        <v>137</v>
      </c>
      <c r="R604" s="104"/>
      <c r="S604" s="110"/>
      <c r="T604" s="104"/>
      <c r="U604" s="110"/>
      <c r="V604" s="104"/>
      <c r="W604" s="110"/>
      <c r="X604" s="104"/>
      <c r="Y604" s="110" t="s">
        <v>1016</v>
      </c>
      <c r="Z604" s="104" t="s">
        <v>71</v>
      </c>
      <c r="AA604" s="110" t="s">
        <v>137</v>
      </c>
      <c r="AB604" s="104"/>
      <c r="AC604" s="110" t="s">
        <v>137</v>
      </c>
      <c r="AD604" s="104"/>
      <c r="AE604" s="110" t="s">
        <v>137</v>
      </c>
      <c r="AF604" s="104"/>
      <c r="AG604" s="110" t="s">
        <v>137</v>
      </c>
      <c r="AH604" s="104"/>
      <c r="AI604" s="110" t="s">
        <v>997</v>
      </c>
      <c r="AJ604" s="104" t="s">
        <v>541</v>
      </c>
      <c r="AK604" s="110" t="s">
        <v>999</v>
      </c>
      <c r="AL604" s="111" t="s">
        <v>546</v>
      </c>
      <c r="AM604" s="110" t="s">
        <v>681</v>
      </c>
      <c r="AN604" s="104" t="s">
        <v>547</v>
      </c>
      <c r="AO604" s="110" t="s">
        <v>137</v>
      </c>
      <c r="AP604" s="104"/>
      <c r="AQ604" s="110" t="s">
        <v>1009</v>
      </c>
      <c r="AR604" s="104" t="s">
        <v>74</v>
      </c>
      <c r="AS604" s="110" t="s">
        <v>137</v>
      </c>
      <c r="AT604" s="104"/>
      <c r="AU604" s="110" t="s">
        <v>137</v>
      </c>
      <c r="AV604" s="104"/>
      <c r="AW604" s="110" t="s">
        <v>137</v>
      </c>
      <c r="AX604" s="104"/>
      <c r="AY604" s="110" t="s">
        <v>137</v>
      </c>
      <c r="AZ604" s="104"/>
      <c r="BA604" s="110" t="s">
        <v>137</v>
      </c>
      <c r="BB604" s="104"/>
      <c r="BC604" s="110" t="s">
        <v>705</v>
      </c>
      <c r="BD604" s="104" t="s">
        <v>553</v>
      </c>
      <c r="BE604" s="110" t="s">
        <v>1030</v>
      </c>
      <c r="BF604" s="104" t="s">
        <v>591</v>
      </c>
      <c r="BG604" s="110" t="s">
        <v>137</v>
      </c>
      <c r="BH604" s="104"/>
      <c r="BI604" s="110" t="s">
        <v>137</v>
      </c>
      <c r="BJ604" s="104"/>
      <c r="BK604" s="110" t="s">
        <v>137</v>
      </c>
      <c r="BL604" s="104"/>
      <c r="BM604" s="110" t="s">
        <v>137</v>
      </c>
      <c r="BN604" s="104"/>
      <c r="BO604" s="110" t="s">
        <v>137</v>
      </c>
      <c r="BP604" s="104"/>
      <c r="BQ604" s="110" t="s">
        <v>137</v>
      </c>
      <c r="BR604" s="104"/>
      <c r="BS604" s="110" t="s">
        <v>137</v>
      </c>
      <c r="BT604" s="104"/>
      <c r="BU604" s="110" t="s">
        <v>137</v>
      </c>
      <c r="BV604" s="104"/>
      <c r="BW604" s="110" t="s">
        <v>137</v>
      </c>
      <c r="BX604" s="104"/>
      <c r="BY604" s="110" t="s">
        <v>137</v>
      </c>
      <c r="BZ604" s="104"/>
      <c r="CA604" s="110" t="s">
        <v>137</v>
      </c>
      <c r="CB604" s="104"/>
      <c r="CC604" s="110"/>
      <c r="CD604" s="104"/>
      <c r="CE604" s="110" t="s">
        <v>137</v>
      </c>
      <c r="CF604" s="104"/>
      <c r="CG604" s="110" t="s">
        <v>137</v>
      </c>
      <c r="CH604" s="104"/>
      <c r="CI604" s="110" t="s">
        <v>137</v>
      </c>
      <c r="CJ604" s="104"/>
      <c r="CK604" s="110" t="s">
        <v>137</v>
      </c>
      <c r="CL604" s="104"/>
      <c r="CM604" s="110" t="s">
        <v>137</v>
      </c>
      <c r="CN604" s="104"/>
      <c r="CO604" s="110" t="s">
        <v>137</v>
      </c>
      <c r="CP604" s="104"/>
      <c r="CQ604" s="110" t="s">
        <v>137</v>
      </c>
      <c r="CR604" s="104"/>
      <c r="CS604" s="110" t="s">
        <v>137</v>
      </c>
      <c r="CT604" s="104"/>
      <c r="CU604" s="110" t="s">
        <v>137</v>
      </c>
      <c r="CV604" s="104"/>
      <c r="CW604" s="110" t="s">
        <v>137</v>
      </c>
      <c r="CX604" s="104"/>
      <c r="CY604" s="110" t="s">
        <v>137</v>
      </c>
      <c r="CZ604" s="104"/>
      <c r="DA604" s="110"/>
      <c r="DB604" s="104"/>
    </row>
    <row r="605" spans="1:106">
      <c r="A605" s="104" t="s">
        <v>362</v>
      </c>
      <c r="B605" s="104"/>
      <c r="C605" s="104"/>
      <c r="D605" s="104">
        <v>2</v>
      </c>
      <c r="E605" s="110" t="s">
        <v>3727</v>
      </c>
      <c r="F605" s="110" t="s">
        <v>2691</v>
      </c>
      <c r="G605" s="110" t="s">
        <v>984</v>
      </c>
      <c r="H605" s="104" t="s">
        <v>595</v>
      </c>
      <c r="I605" s="110" t="s">
        <v>986</v>
      </c>
      <c r="J605" s="104" t="s">
        <v>545</v>
      </c>
      <c r="K605" s="110" t="s">
        <v>137</v>
      </c>
      <c r="L605" s="104"/>
      <c r="M605" s="110" t="s">
        <v>137</v>
      </c>
      <c r="N605" s="104"/>
      <c r="O605" s="110" t="s">
        <v>137</v>
      </c>
      <c r="P605" s="104"/>
      <c r="Q605" s="110" t="s">
        <v>137</v>
      </c>
      <c r="R605" s="104"/>
      <c r="S605" s="110"/>
      <c r="T605" s="104"/>
      <c r="U605" s="110"/>
      <c r="V605" s="104"/>
      <c r="W605" s="110"/>
      <c r="X605" s="104"/>
      <c r="Y605" s="110" t="s">
        <v>1016</v>
      </c>
      <c r="Z605" s="104" t="s">
        <v>71</v>
      </c>
      <c r="AA605" s="110" t="s">
        <v>137</v>
      </c>
      <c r="AB605" s="104"/>
      <c r="AC605" s="110" t="s">
        <v>137</v>
      </c>
      <c r="AD605" s="104"/>
      <c r="AE605" s="110" t="s">
        <v>137</v>
      </c>
      <c r="AF605" s="104"/>
      <c r="AG605" s="110" t="s">
        <v>137</v>
      </c>
      <c r="AH605" s="104"/>
      <c r="AI605" s="110" t="s">
        <v>997</v>
      </c>
      <c r="AJ605" s="104" t="s">
        <v>541</v>
      </c>
      <c r="AK605" s="110" t="s">
        <v>999</v>
      </c>
      <c r="AL605" s="111" t="s">
        <v>546</v>
      </c>
      <c r="AM605" s="110" t="s">
        <v>681</v>
      </c>
      <c r="AN605" s="104" t="s">
        <v>547</v>
      </c>
      <c r="AO605" s="110" t="s">
        <v>137</v>
      </c>
      <c r="AP605" s="104"/>
      <c r="AQ605" s="110" t="s">
        <v>1009</v>
      </c>
      <c r="AR605" s="104" t="s">
        <v>74</v>
      </c>
      <c r="AS605" s="110" t="s">
        <v>137</v>
      </c>
      <c r="AT605" s="104"/>
      <c r="AU605" s="110" t="s">
        <v>137</v>
      </c>
      <c r="AV605" s="104"/>
      <c r="AW605" s="110" t="s">
        <v>137</v>
      </c>
      <c r="AX605" s="104"/>
      <c r="AY605" s="110" t="s">
        <v>137</v>
      </c>
      <c r="AZ605" s="104"/>
      <c r="BA605" s="110" t="s">
        <v>137</v>
      </c>
      <c r="BB605" s="104"/>
      <c r="BC605" s="110" t="s">
        <v>705</v>
      </c>
      <c r="BD605" s="104" t="s">
        <v>553</v>
      </c>
      <c r="BE605" s="110" t="s">
        <v>1030</v>
      </c>
      <c r="BF605" s="104" t="s">
        <v>591</v>
      </c>
      <c r="BG605" s="110" t="s">
        <v>137</v>
      </c>
      <c r="BH605" s="104"/>
      <c r="BI605" s="110" t="s">
        <v>137</v>
      </c>
      <c r="BJ605" s="104"/>
      <c r="BK605" s="110" t="s">
        <v>137</v>
      </c>
      <c r="BL605" s="104"/>
      <c r="BM605" s="110" t="s">
        <v>137</v>
      </c>
      <c r="BN605" s="104"/>
      <c r="BO605" s="110" t="s">
        <v>137</v>
      </c>
      <c r="BP605" s="104"/>
      <c r="BQ605" s="110" t="s">
        <v>137</v>
      </c>
      <c r="BR605" s="104"/>
      <c r="BS605" s="110" t="s">
        <v>137</v>
      </c>
      <c r="BT605" s="104"/>
      <c r="BU605" s="110" t="s">
        <v>137</v>
      </c>
      <c r="BV605" s="104"/>
      <c r="BW605" s="110" t="s">
        <v>137</v>
      </c>
      <c r="BX605" s="104"/>
      <c r="BY605" s="110" t="s">
        <v>137</v>
      </c>
      <c r="BZ605" s="104"/>
      <c r="CA605" s="110" t="s">
        <v>137</v>
      </c>
      <c r="CB605" s="104"/>
      <c r="CC605" s="110"/>
      <c r="CD605" s="104"/>
      <c r="CE605" s="110" t="s">
        <v>137</v>
      </c>
      <c r="CF605" s="104"/>
      <c r="CG605" s="110" t="s">
        <v>137</v>
      </c>
      <c r="CH605" s="104"/>
      <c r="CI605" s="110" t="s">
        <v>137</v>
      </c>
      <c r="CJ605" s="104"/>
      <c r="CK605" s="110" t="s">
        <v>137</v>
      </c>
      <c r="CL605" s="104"/>
      <c r="CM605" s="110" t="s">
        <v>137</v>
      </c>
      <c r="CN605" s="104"/>
      <c r="CO605" s="110" t="s">
        <v>137</v>
      </c>
      <c r="CP605" s="104"/>
      <c r="CQ605" s="110" t="s">
        <v>137</v>
      </c>
      <c r="CR605" s="104"/>
      <c r="CS605" s="110" t="s">
        <v>137</v>
      </c>
      <c r="CT605" s="104"/>
      <c r="CU605" s="110" t="s">
        <v>137</v>
      </c>
      <c r="CV605" s="104"/>
      <c r="CW605" s="110" t="s">
        <v>137</v>
      </c>
      <c r="CX605" s="104"/>
      <c r="CY605" s="110" t="s">
        <v>137</v>
      </c>
      <c r="CZ605" s="104"/>
      <c r="DA605" s="110"/>
      <c r="DB605" s="104"/>
    </row>
    <row r="606" spans="1:106">
      <c r="A606" s="104" t="s">
        <v>353</v>
      </c>
      <c r="B606" s="104"/>
      <c r="C606" s="104"/>
      <c r="D606" s="104">
        <v>2</v>
      </c>
      <c r="E606" s="110" t="s">
        <v>3727</v>
      </c>
      <c r="F606" s="110" t="s">
        <v>2691</v>
      </c>
      <c r="G606" s="110" t="s">
        <v>984</v>
      </c>
      <c r="H606" s="104" t="s">
        <v>595</v>
      </c>
      <c r="I606" s="110" t="s">
        <v>1015</v>
      </c>
      <c r="J606" s="104" t="s">
        <v>539</v>
      </c>
      <c r="K606" s="110" t="s">
        <v>137</v>
      </c>
      <c r="L606" s="104"/>
      <c r="M606" s="110" t="s">
        <v>137</v>
      </c>
      <c r="N606" s="104"/>
      <c r="O606" s="110" t="s">
        <v>137</v>
      </c>
      <c r="P606" s="104"/>
      <c r="Q606" s="110" t="s">
        <v>137</v>
      </c>
      <c r="R606" s="104"/>
      <c r="S606" s="110"/>
      <c r="T606" s="104"/>
      <c r="U606" s="110"/>
      <c r="V606" s="104"/>
      <c r="W606" s="110"/>
      <c r="X606" s="104"/>
      <c r="Y606" s="110" t="s">
        <v>1016</v>
      </c>
      <c r="Z606" s="104" t="s">
        <v>71</v>
      </c>
      <c r="AA606" s="110" t="s">
        <v>137</v>
      </c>
      <c r="AB606" s="104"/>
      <c r="AC606" s="110" t="s">
        <v>137</v>
      </c>
      <c r="AD606" s="104"/>
      <c r="AE606" s="110" t="s">
        <v>137</v>
      </c>
      <c r="AF606" s="104"/>
      <c r="AG606" s="110" t="s">
        <v>137</v>
      </c>
      <c r="AH606" s="104"/>
      <c r="AI606" s="110" t="s">
        <v>997</v>
      </c>
      <c r="AJ606" s="104" t="s">
        <v>541</v>
      </c>
      <c r="AK606" s="110" t="s">
        <v>999</v>
      </c>
      <c r="AL606" s="111" t="s">
        <v>546</v>
      </c>
      <c r="AM606" s="110" t="s">
        <v>683</v>
      </c>
      <c r="AN606" s="104" t="s">
        <v>592</v>
      </c>
      <c r="AO606" s="110" t="s">
        <v>137</v>
      </c>
      <c r="AP606" s="104"/>
      <c r="AQ606" s="110" t="s">
        <v>1009</v>
      </c>
      <c r="AR606" s="104" t="s">
        <v>74</v>
      </c>
      <c r="AS606" s="110" t="s">
        <v>137</v>
      </c>
      <c r="AT606" s="104"/>
      <c r="AU606" s="110" t="s">
        <v>137</v>
      </c>
      <c r="AV606" s="104"/>
      <c r="AW606" s="110" t="s">
        <v>137</v>
      </c>
      <c r="AX606" s="104"/>
      <c r="AY606" s="110" t="s">
        <v>137</v>
      </c>
      <c r="AZ606" s="104"/>
      <c r="BA606" s="110" t="s">
        <v>137</v>
      </c>
      <c r="BB606" s="104"/>
      <c r="BC606" s="110" t="s">
        <v>705</v>
      </c>
      <c r="BD606" s="104" t="s">
        <v>553</v>
      </c>
      <c r="BE606" s="110" t="s">
        <v>1030</v>
      </c>
      <c r="BF606" s="104" t="s">
        <v>591</v>
      </c>
      <c r="BG606" s="110" t="s">
        <v>137</v>
      </c>
      <c r="BH606" s="104"/>
      <c r="BI606" s="110" t="s">
        <v>137</v>
      </c>
      <c r="BJ606" s="104"/>
      <c r="BK606" s="110" t="s">
        <v>137</v>
      </c>
      <c r="BL606" s="104"/>
      <c r="BM606" s="110" t="s">
        <v>137</v>
      </c>
      <c r="BN606" s="104"/>
      <c r="BO606" s="110" t="s">
        <v>137</v>
      </c>
      <c r="BP606" s="104"/>
      <c r="BQ606" s="110" t="s">
        <v>137</v>
      </c>
      <c r="BR606" s="104"/>
      <c r="BS606" s="110" t="s">
        <v>137</v>
      </c>
      <c r="BT606" s="104"/>
      <c r="BU606" s="110" t="s">
        <v>137</v>
      </c>
      <c r="BV606" s="104"/>
      <c r="BW606" s="110" t="s">
        <v>137</v>
      </c>
      <c r="BX606" s="104"/>
      <c r="BY606" s="110" t="s">
        <v>137</v>
      </c>
      <c r="BZ606" s="104"/>
      <c r="CA606" s="110" t="s">
        <v>137</v>
      </c>
      <c r="CB606" s="104"/>
      <c r="CC606" s="110"/>
      <c r="CD606" s="104"/>
      <c r="CE606" s="110" t="s">
        <v>137</v>
      </c>
      <c r="CF606" s="104"/>
      <c r="CG606" s="110" t="s">
        <v>137</v>
      </c>
      <c r="CH606" s="104"/>
      <c r="CI606" s="110" t="s">
        <v>137</v>
      </c>
      <c r="CJ606" s="104"/>
      <c r="CK606" s="110" t="s">
        <v>137</v>
      </c>
      <c r="CL606" s="104"/>
      <c r="CM606" s="110" t="s">
        <v>137</v>
      </c>
      <c r="CN606" s="104"/>
      <c r="CO606" s="110" t="s">
        <v>137</v>
      </c>
      <c r="CP606" s="104"/>
      <c r="CQ606" s="110" t="s">
        <v>137</v>
      </c>
      <c r="CR606" s="104"/>
      <c r="CS606" s="110" t="s">
        <v>137</v>
      </c>
      <c r="CT606" s="104"/>
      <c r="CU606" s="110" t="s">
        <v>137</v>
      </c>
      <c r="CV606" s="104"/>
      <c r="CW606" s="110" t="s">
        <v>137</v>
      </c>
      <c r="CX606" s="104"/>
      <c r="CY606" s="110" t="s">
        <v>137</v>
      </c>
      <c r="CZ606" s="104"/>
      <c r="DA606" s="110"/>
      <c r="DB606" s="104"/>
    </row>
    <row r="607" spans="1:106">
      <c r="A607" s="104" t="s">
        <v>334</v>
      </c>
      <c r="B607" s="104"/>
      <c r="C607" s="104"/>
      <c r="D607" s="104">
        <v>2</v>
      </c>
      <c r="E607" s="110" t="s">
        <v>3727</v>
      </c>
      <c r="F607" s="110" t="s">
        <v>2691</v>
      </c>
      <c r="G607" s="110" t="s">
        <v>984</v>
      </c>
      <c r="H607" s="104" t="s">
        <v>595</v>
      </c>
      <c r="I607" s="110" t="s">
        <v>986</v>
      </c>
      <c r="J607" s="104" t="s">
        <v>545</v>
      </c>
      <c r="K607" s="110" t="s">
        <v>137</v>
      </c>
      <c r="L607" s="104"/>
      <c r="M607" s="110" t="s">
        <v>137</v>
      </c>
      <c r="N607" s="104"/>
      <c r="O607" s="110" t="s">
        <v>137</v>
      </c>
      <c r="P607" s="104"/>
      <c r="Q607" s="110" t="s">
        <v>137</v>
      </c>
      <c r="R607" s="104"/>
      <c r="S607" s="110"/>
      <c r="T607" s="104"/>
      <c r="U607" s="110"/>
      <c r="V607" s="104"/>
      <c r="W607" s="110"/>
      <c r="X607" s="104"/>
      <c r="Y607" s="110" t="s">
        <v>1016</v>
      </c>
      <c r="Z607" s="104" t="s">
        <v>71</v>
      </c>
      <c r="AA607" s="110" t="s">
        <v>137</v>
      </c>
      <c r="AB607" s="104"/>
      <c r="AC607" s="110" t="s">
        <v>137</v>
      </c>
      <c r="AD607" s="104"/>
      <c r="AE607" s="110" t="s">
        <v>137</v>
      </c>
      <c r="AF607" s="104"/>
      <c r="AG607" s="110" t="s">
        <v>137</v>
      </c>
      <c r="AH607" s="104"/>
      <c r="AI607" s="110" t="s">
        <v>997</v>
      </c>
      <c r="AJ607" s="104" t="s">
        <v>541</v>
      </c>
      <c r="AK607" s="110" t="s">
        <v>999</v>
      </c>
      <c r="AL607" s="111" t="s">
        <v>546</v>
      </c>
      <c r="AM607" s="110" t="s">
        <v>683</v>
      </c>
      <c r="AN607" s="104" t="s">
        <v>592</v>
      </c>
      <c r="AO607" s="110" t="s">
        <v>137</v>
      </c>
      <c r="AP607" s="104"/>
      <c r="AQ607" s="110" t="s">
        <v>1009</v>
      </c>
      <c r="AR607" s="104" t="s">
        <v>74</v>
      </c>
      <c r="AS607" s="110" t="s">
        <v>137</v>
      </c>
      <c r="AT607" s="104"/>
      <c r="AU607" s="110" t="s">
        <v>137</v>
      </c>
      <c r="AV607" s="104"/>
      <c r="AW607" s="110" t="s">
        <v>137</v>
      </c>
      <c r="AX607" s="104"/>
      <c r="AY607" s="110" t="s">
        <v>137</v>
      </c>
      <c r="AZ607" s="104"/>
      <c r="BA607" s="110" t="s">
        <v>137</v>
      </c>
      <c r="BB607" s="104"/>
      <c r="BC607" s="110" t="s">
        <v>705</v>
      </c>
      <c r="BD607" s="104" t="s">
        <v>553</v>
      </c>
      <c r="BE607" s="110" t="s">
        <v>1030</v>
      </c>
      <c r="BF607" s="104" t="s">
        <v>591</v>
      </c>
      <c r="BG607" s="110" t="s">
        <v>137</v>
      </c>
      <c r="BH607" s="104"/>
      <c r="BI607" s="110" t="s">
        <v>137</v>
      </c>
      <c r="BJ607" s="104"/>
      <c r="BK607" s="110" t="s">
        <v>137</v>
      </c>
      <c r="BL607" s="104"/>
      <c r="BM607" s="110" t="s">
        <v>137</v>
      </c>
      <c r="BN607" s="104"/>
      <c r="BO607" s="110" t="s">
        <v>137</v>
      </c>
      <c r="BP607" s="104"/>
      <c r="BQ607" s="110" t="s">
        <v>137</v>
      </c>
      <c r="BR607" s="104"/>
      <c r="BS607" s="110" t="s">
        <v>137</v>
      </c>
      <c r="BT607" s="104"/>
      <c r="BU607" s="110" t="s">
        <v>137</v>
      </c>
      <c r="BV607" s="104"/>
      <c r="BW607" s="110" t="s">
        <v>137</v>
      </c>
      <c r="BX607" s="104"/>
      <c r="BY607" s="110" t="s">
        <v>137</v>
      </c>
      <c r="BZ607" s="104"/>
      <c r="CA607" s="110" t="s">
        <v>137</v>
      </c>
      <c r="CB607" s="104"/>
      <c r="CC607" s="110"/>
      <c r="CD607" s="104"/>
      <c r="CE607" s="110" t="s">
        <v>137</v>
      </c>
      <c r="CF607" s="104"/>
      <c r="CG607" s="110" t="s">
        <v>137</v>
      </c>
      <c r="CH607" s="104"/>
      <c r="CI607" s="110" t="s">
        <v>137</v>
      </c>
      <c r="CJ607" s="104"/>
      <c r="CK607" s="110" t="s">
        <v>137</v>
      </c>
      <c r="CL607" s="104"/>
      <c r="CM607" s="110" t="s">
        <v>137</v>
      </c>
      <c r="CN607" s="104"/>
      <c r="CO607" s="110" t="s">
        <v>137</v>
      </c>
      <c r="CP607" s="104"/>
      <c r="CQ607" s="110" t="s">
        <v>137</v>
      </c>
      <c r="CR607" s="104"/>
      <c r="CS607" s="110" t="s">
        <v>137</v>
      </c>
      <c r="CT607" s="104"/>
      <c r="CU607" s="110" t="s">
        <v>137</v>
      </c>
      <c r="CV607" s="104"/>
      <c r="CW607" s="110" t="s">
        <v>137</v>
      </c>
      <c r="CX607" s="104"/>
      <c r="CY607" s="110" t="s">
        <v>137</v>
      </c>
      <c r="CZ607" s="104"/>
      <c r="DA607" s="110"/>
      <c r="DB607" s="104"/>
    </row>
    <row r="608" spans="1:106">
      <c r="A608" s="104" t="s">
        <v>380</v>
      </c>
      <c r="B608" s="104"/>
      <c r="C608" s="104"/>
      <c r="D608" s="104">
        <v>2</v>
      </c>
      <c r="E608" s="110" t="s">
        <v>3727</v>
      </c>
      <c r="F608" s="110" t="s">
        <v>2691</v>
      </c>
      <c r="G608" s="110" t="s">
        <v>984</v>
      </c>
      <c r="H608" s="104" t="s">
        <v>595</v>
      </c>
      <c r="I608" s="110" t="s">
        <v>1015</v>
      </c>
      <c r="J608" s="104" t="s">
        <v>539</v>
      </c>
      <c r="K608" s="110" t="s">
        <v>137</v>
      </c>
      <c r="L608" s="104"/>
      <c r="M608" s="110" t="s">
        <v>137</v>
      </c>
      <c r="N608" s="104"/>
      <c r="O608" s="110" t="s">
        <v>137</v>
      </c>
      <c r="P608" s="104"/>
      <c r="Q608" s="110" t="s">
        <v>137</v>
      </c>
      <c r="R608" s="104"/>
      <c r="S608" s="110"/>
      <c r="T608" s="104"/>
      <c r="U608" s="110"/>
      <c r="V608" s="104"/>
      <c r="W608" s="110"/>
      <c r="X608" s="104"/>
      <c r="Y608" s="110" t="s">
        <v>1016</v>
      </c>
      <c r="Z608" s="104" t="s">
        <v>71</v>
      </c>
      <c r="AA608" s="110" t="s">
        <v>137</v>
      </c>
      <c r="AB608" s="104"/>
      <c r="AC608" s="110" t="s">
        <v>137</v>
      </c>
      <c r="AD608" s="104"/>
      <c r="AE608" s="110" t="s">
        <v>137</v>
      </c>
      <c r="AF608" s="104"/>
      <c r="AG608" s="110" t="s">
        <v>137</v>
      </c>
      <c r="AH608" s="104"/>
      <c r="AI608" s="110" t="s">
        <v>997</v>
      </c>
      <c r="AJ608" s="104" t="s">
        <v>541</v>
      </c>
      <c r="AK608" s="110" t="s">
        <v>999</v>
      </c>
      <c r="AL608" s="111" t="s">
        <v>546</v>
      </c>
      <c r="AM608" s="110" t="s">
        <v>681</v>
      </c>
      <c r="AN608" s="104" t="s">
        <v>547</v>
      </c>
      <c r="AO608" s="110" t="s">
        <v>137</v>
      </c>
      <c r="AP608" s="104"/>
      <c r="AQ608" s="110" t="s">
        <v>1010</v>
      </c>
      <c r="AR608" s="104" t="s">
        <v>75</v>
      </c>
      <c r="AS608" s="110" t="s">
        <v>137</v>
      </c>
      <c r="AT608" s="104"/>
      <c r="AU608" s="110" t="s">
        <v>137</v>
      </c>
      <c r="AV608" s="104"/>
      <c r="AW608" s="110" t="s">
        <v>137</v>
      </c>
      <c r="AX608" s="104"/>
      <c r="AY608" s="110" t="s">
        <v>137</v>
      </c>
      <c r="AZ608" s="104"/>
      <c r="BA608" s="110" t="s">
        <v>137</v>
      </c>
      <c r="BB608" s="104"/>
      <c r="BC608" s="110" t="s">
        <v>705</v>
      </c>
      <c r="BD608" s="104" t="s">
        <v>553</v>
      </c>
      <c r="BE608" s="110" t="s">
        <v>1030</v>
      </c>
      <c r="BF608" s="104" t="s">
        <v>591</v>
      </c>
      <c r="BG608" s="110" t="s">
        <v>137</v>
      </c>
      <c r="BH608" s="104"/>
      <c r="BI608" s="110" t="s">
        <v>137</v>
      </c>
      <c r="BJ608" s="104"/>
      <c r="BK608" s="110" t="s">
        <v>137</v>
      </c>
      <c r="BL608" s="104"/>
      <c r="BM608" s="110" t="s">
        <v>137</v>
      </c>
      <c r="BN608" s="104"/>
      <c r="BO608" s="110" t="s">
        <v>137</v>
      </c>
      <c r="BP608" s="104"/>
      <c r="BQ608" s="110" t="s">
        <v>137</v>
      </c>
      <c r="BR608" s="104"/>
      <c r="BS608" s="110" t="s">
        <v>137</v>
      </c>
      <c r="BT608" s="104"/>
      <c r="BU608" s="110" t="s">
        <v>137</v>
      </c>
      <c r="BV608" s="104"/>
      <c r="BW608" s="110" t="s">
        <v>137</v>
      </c>
      <c r="BX608" s="104"/>
      <c r="BY608" s="110" t="s">
        <v>137</v>
      </c>
      <c r="BZ608" s="104"/>
      <c r="CA608" s="110" t="s">
        <v>137</v>
      </c>
      <c r="CB608" s="104"/>
      <c r="CC608" s="110"/>
      <c r="CD608" s="104"/>
      <c r="CE608" s="110" t="s">
        <v>137</v>
      </c>
      <c r="CF608" s="104"/>
      <c r="CG608" s="110" t="s">
        <v>137</v>
      </c>
      <c r="CH608" s="104"/>
      <c r="CI608" s="110" t="s">
        <v>137</v>
      </c>
      <c r="CJ608" s="104"/>
      <c r="CK608" s="110" t="s">
        <v>137</v>
      </c>
      <c r="CL608" s="104"/>
      <c r="CM608" s="110" t="s">
        <v>137</v>
      </c>
      <c r="CN608" s="104"/>
      <c r="CO608" s="110" t="s">
        <v>137</v>
      </c>
      <c r="CP608" s="104"/>
      <c r="CQ608" s="110" t="s">
        <v>137</v>
      </c>
      <c r="CR608" s="104"/>
      <c r="CS608" s="110" t="s">
        <v>137</v>
      </c>
      <c r="CT608" s="104"/>
      <c r="CU608" s="110" t="s">
        <v>137</v>
      </c>
      <c r="CV608" s="104"/>
      <c r="CW608" s="110" t="s">
        <v>137</v>
      </c>
      <c r="CX608" s="104"/>
      <c r="CY608" s="110" t="s">
        <v>137</v>
      </c>
      <c r="CZ608" s="104"/>
      <c r="DA608" s="110"/>
      <c r="DB608" s="104"/>
    </row>
    <row r="609" spans="1:106">
      <c r="A609" s="104" t="s">
        <v>363</v>
      </c>
      <c r="B609" s="104"/>
      <c r="C609" s="104"/>
      <c r="D609" s="104">
        <v>2</v>
      </c>
      <c r="E609" s="110" t="s">
        <v>3727</v>
      </c>
      <c r="F609" s="110" t="s">
        <v>2691</v>
      </c>
      <c r="G609" s="110" t="s">
        <v>984</v>
      </c>
      <c r="H609" s="104" t="s">
        <v>595</v>
      </c>
      <c r="I609" s="110" t="s">
        <v>986</v>
      </c>
      <c r="J609" s="104" t="s">
        <v>545</v>
      </c>
      <c r="K609" s="110" t="s">
        <v>137</v>
      </c>
      <c r="L609" s="104"/>
      <c r="M609" s="110" t="s">
        <v>137</v>
      </c>
      <c r="N609" s="104"/>
      <c r="O609" s="110" t="s">
        <v>137</v>
      </c>
      <c r="P609" s="104"/>
      <c r="Q609" s="110" t="s">
        <v>137</v>
      </c>
      <c r="R609" s="104"/>
      <c r="S609" s="110"/>
      <c r="T609" s="104"/>
      <c r="U609" s="110"/>
      <c r="V609" s="104"/>
      <c r="W609" s="110"/>
      <c r="X609" s="104"/>
      <c r="Y609" s="110" t="s">
        <v>1016</v>
      </c>
      <c r="Z609" s="104" t="s">
        <v>71</v>
      </c>
      <c r="AA609" s="110" t="s">
        <v>137</v>
      </c>
      <c r="AB609" s="104"/>
      <c r="AC609" s="110" t="s">
        <v>137</v>
      </c>
      <c r="AD609" s="104"/>
      <c r="AE609" s="110" t="s">
        <v>137</v>
      </c>
      <c r="AF609" s="104"/>
      <c r="AG609" s="110" t="s">
        <v>137</v>
      </c>
      <c r="AH609" s="104"/>
      <c r="AI609" s="110" t="s">
        <v>997</v>
      </c>
      <c r="AJ609" s="104" t="s">
        <v>541</v>
      </c>
      <c r="AK609" s="110" t="s">
        <v>999</v>
      </c>
      <c r="AL609" s="111" t="s">
        <v>546</v>
      </c>
      <c r="AM609" s="110" t="s">
        <v>681</v>
      </c>
      <c r="AN609" s="104" t="s">
        <v>547</v>
      </c>
      <c r="AO609" s="110" t="s">
        <v>137</v>
      </c>
      <c r="AP609" s="104"/>
      <c r="AQ609" s="110" t="s">
        <v>1010</v>
      </c>
      <c r="AR609" s="104" t="s">
        <v>75</v>
      </c>
      <c r="AS609" s="110" t="s">
        <v>137</v>
      </c>
      <c r="AT609" s="104"/>
      <c r="AU609" s="110" t="s">
        <v>137</v>
      </c>
      <c r="AV609" s="104"/>
      <c r="AW609" s="110" t="s">
        <v>137</v>
      </c>
      <c r="AX609" s="104"/>
      <c r="AY609" s="110" t="s">
        <v>137</v>
      </c>
      <c r="AZ609" s="104"/>
      <c r="BA609" s="110" t="s">
        <v>137</v>
      </c>
      <c r="BB609" s="104"/>
      <c r="BC609" s="110" t="s">
        <v>705</v>
      </c>
      <c r="BD609" s="104" t="s">
        <v>553</v>
      </c>
      <c r="BE609" s="110" t="s">
        <v>1030</v>
      </c>
      <c r="BF609" s="104" t="s">
        <v>591</v>
      </c>
      <c r="BG609" s="110" t="s">
        <v>137</v>
      </c>
      <c r="BH609" s="104"/>
      <c r="BI609" s="110" t="s">
        <v>137</v>
      </c>
      <c r="BJ609" s="104"/>
      <c r="BK609" s="110" t="s">
        <v>137</v>
      </c>
      <c r="BL609" s="104"/>
      <c r="BM609" s="110" t="s">
        <v>137</v>
      </c>
      <c r="BN609" s="104"/>
      <c r="BO609" s="110" t="s">
        <v>137</v>
      </c>
      <c r="BP609" s="104"/>
      <c r="BQ609" s="110" t="s">
        <v>137</v>
      </c>
      <c r="BR609" s="104"/>
      <c r="BS609" s="110" t="s">
        <v>137</v>
      </c>
      <c r="BT609" s="104"/>
      <c r="BU609" s="110" t="s">
        <v>137</v>
      </c>
      <c r="BV609" s="104"/>
      <c r="BW609" s="110" t="s">
        <v>137</v>
      </c>
      <c r="BX609" s="104"/>
      <c r="BY609" s="110" t="s">
        <v>137</v>
      </c>
      <c r="BZ609" s="104"/>
      <c r="CA609" s="110" t="s">
        <v>137</v>
      </c>
      <c r="CB609" s="104"/>
      <c r="CC609" s="110"/>
      <c r="CD609" s="104"/>
      <c r="CE609" s="110" t="s">
        <v>137</v>
      </c>
      <c r="CF609" s="104"/>
      <c r="CG609" s="110" t="s">
        <v>137</v>
      </c>
      <c r="CH609" s="104"/>
      <c r="CI609" s="110" t="s">
        <v>137</v>
      </c>
      <c r="CJ609" s="104"/>
      <c r="CK609" s="110" t="s">
        <v>137</v>
      </c>
      <c r="CL609" s="104"/>
      <c r="CM609" s="110" t="s">
        <v>137</v>
      </c>
      <c r="CN609" s="104"/>
      <c r="CO609" s="110" t="s">
        <v>137</v>
      </c>
      <c r="CP609" s="104"/>
      <c r="CQ609" s="110" t="s">
        <v>137</v>
      </c>
      <c r="CR609" s="104"/>
      <c r="CS609" s="110" t="s">
        <v>137</v>
      </c>
      <c r="CT609" s="104"/>
      <c r="CU609" s="110" t="s">
        <v>137</v>
      </c>
      <c r="CV609" s="104"/>
      <c r="CW609" s="110" t="s">
        <v>137</v>
      </c>
      <c r="CX609" s="104"/>
      <c r="CY609" s="110" t="s">
        <v>137</v>
      </c>
      <c r="CZ609" s="104"/>
      <c r="DA609" s="110"/>
      <c r="DB609" s="104"/>
    </row>
    <row r="610" spans="1:106">
      <c r="A610" s="104" t="s">
        <v>354</v>
      </c>
      <c r="B610" s="104"/>
      <c r="C610" s="104"/>
      <c r="D610" s="104">
        <v>2</v>
      </c>
      <c r="E610" s="110" t="s">
        <v>3727</v>
      </c>
      <c r="F610" s="110" t="s">
        <v>2691</v>
      </c>
      <c r="G610" s="110" t="s">
        <v>984</v>
      </c>
      <c r="H610" s="104" t="s">
        <v>595</v>
      </c>
      <c r="I610" s="110" t="s">
        <v>1015</v>
      </c>
      <c r="J610" s="104" t="s">
        <v>539</v>
      </c>
      <c r="K610" s="110" t="s">
        <v>137</v>
      </c>
      <c r="L610" s="104"/>
      <c r="M610" s="110" t="s">
        <v>137</v>
      </c>
      <c r="N610" s="104"/>
      <c r="O610" s="110" t="s">
        <v>137</v>
      </c>
      <c r="P610" s="104"/>
      <c r="Q610" s="110" t="s">
        <v>137</v>
      </c>
      <c r="R610" s="104"/>
      <c r="S610" s="110"/>
      <c r="T610" s="104"/>
      <c r="U610" s="110"/>
      <c r="V610" s="104"/>
      <c r="W610" s="110"/>
      <c r="X610" s="104"/>
      <c r="Y610" s="110" t="s">
        <v>1016</v>
      </c>
      <c r="Z610" s="104" t="s">
        <v>71</v>
      </c>
      <c r="AA610" s="110" t="s">
        <v>137</v>
      </c>
      <c r="AB610" s="104"/>
      <c r="AC610" s="110" t="s">
        <v>137</v>
      </c>
      <c r="AD610" s="104"/>
      <c r="AE610" s="110" t="s">
        <v>137</v>
      </c>
      <c r="AF610" s="104"/>
      <c r="AG610" s="110" t="s">
        <v>137</v>
      </c>
      <c r="AH610" s="104"/>
      <c r="AI610" s="110" t="s">
        <v>997</v>
      </c>
      <c r="AJ610" s="104" t="s">
        <v>541</v>
      </c>
      <c r="AK610" s="110" t="s">
        <v>999</v>
      </c>
      <c r="AL610" s="111" t="s">
        <v>546</v>
      </c>
      <c r="AM610" s="110" t="s">
        <v>683</v>
      </c>
      <c r="AN610" s="104" t="s">
        <v>592</v>
      </c>
      <c r="AO610" s="110" t="s">
        <v>137</v>
      </c>
      <c r="AP610" s="104"/>
      <c r="AQ610" s="110" t="s">
        <v>1010</v>
      </c>
      <c r="AR610" s="104" t="s">
        <v>75</v>
      </c>
      <c r="AS610" s="110" t="s">
        <v>137</v>
      </c>
      <c r="AT610" s="104"/>
      <c r="AU610" s="110" t="s">
        <v>137</v>
      </c>
      <c r="AV610" s="104"/>
      <c r="AW610" s="110" t="s">
        <v>137</v>
      </c>
      <c r="AX610" s="104"/>
      <c r="AY610" s="110" t="s">
        <v>137</v>
      </c>
      <c r="AZ610" s="104"/>
      <c r="BA610" s="110" t="s">
        <v>137</v>
      </c>
      <c r="BB610" s="104"/>
      <c r="BC610" s="110" t="s">
        <v>705</v>
      </c>
      <c r="BD610" s="104" t="s">
        <v>553</v>
      </c>
      <c r="BE610" s="110" t="s">
        <v>1030</v>
      </c>
      <c r="BF610" s="104" t="s">
        <v>591</v>
      </c>
      <c r="BG610" s="110" t="s">
        <v>137</v>
      </c>
      <c r="BH610" s="104"/>
      <c r="BI610" s="110" t="s">
        <v>137</v>
      </c>
      <c r="BJ610" s="104"/>
      <c r="BK610" s="110" t="s">
        <v>137</v>
      </c>
      <c r="BL610" s="104"/>
      <c r="BM610" s="110" t="s">
        <v>137</v>
      </c>
      <c r="BN610" s="104"/>
      <c r="BO610" s="110" t="s">
        <v>137</v>
      </c>
      <c r="BP610" s="104"/>
      <c r="BQ610" s="110" t="s">
        <v>137</v>
      </c>
      <c r="BR610" s="104"/>
      <c r="BS610" s="110" t="s">
        <v>137</v>
      </c>
      <c r="BT610" s="104"/>
      <c r="BU610" s="110" t="s">
        <v>137</v>
      </c>
      <c r="BV610" s="104"/>
      <c r="BW610" s="110" t="s">
        <v>137</v>
      </c>
      <c r="BX610" s="104"/>
      <c r="BY610" s="110" t="s">
        <v>137</v>
      </c>
      <c r="BZ610" s="104"/>
      <c r="CA610" s="110" t="s">
        <v>137</v>
      </c>
      <c r="CB610" s="104"/>
      <c r="CC610" s="110"/>
      <c r="CD610" s="104"/>
      <c r="CE610" s="110" t="s">
        <v>137</v>
      </c>
      <c r="CF610" s="104"/>
      <c r="CG610" s="110" t="s">
        <v>137</v>
      </c>
      <c r="CH610" s="104"/>
      <c r="CI610" s="110" t="s">
        <v>137</v>
      </c>
      <c r="CJ610" s="104"/>
      <c r="CK610" s="110" t="s">
        <v>137</v>
      </c>
      <c r="CL610" s="104"/>
      <c r="CM610" s="110" t="s">
        <v>137</v>
      </c>
      <c r="CN610" s="104"/>
      <c r="CO610" s="110" t="s">
        <v>137</v>
      </c>
      <c r="CP610" s="104"/>
      <c r="CQ610" s="110" t="s">
        <v>137</v>
      </c>
      <c r="CR610" s="104"/>
      <c r="CS610" s="110" t="s">
        <v>137</v>
      </c>
      <c r="CT610" s="104"/>
      <c r="CU610" s="110" t="s">
        <v>137</v>
      </c>
      <c r="CV610" s="104"/>
      <c r="CW610" s="110" t="s">
        <v>137</v>
      </c>
      <c r="CX610" s="104"/>
      <c r="CY610" s="110" t="s">
        <v>137</v>
      </c>
      <c r="CZ610" s="104"/>
      <c r="DA610" s="110"/>
      <c r="DB610" s="104"/>
    </row>
    <row r="611" spans="1:106">
      <c r="A611" s="104" t="s">
        <v>335</v>
      </c>
      <c r="B611" s="104"/>
      <c r="C611" s="104"/>
      <c r="D611" s="104">
        <v>2</v>
      </c>
      <c r="E611" s="110" t="s">
        <v>3727</v>
      </c>
      <c r="F611" s="110" t="s">
        <v>2691</v>
      </c>
      <c r="G611" s="110" t="s">
        <v>984</v>
      </c>
      <c r="H611" s="104" t="s">
        <v>595</v>
      </c>
      <c r="I611" s="110" t="s">
        <v>986</v>
      </c>
      <c r="J611" s="104" t="s">
        <v>545</v>
      </c>
      <c r="K611" s="110" t="s">
        <v>137</v>
      </c>
      <c r="L611" s="104"/>
      <c r="M611" s="110" t="s">
        <v>137</v>
      </c>
      <c r="N611" s="104"/>
      <c r="O611" s="110" t="s">
        <v>137</v>
      </c>
      <c r="P611" s="104"/>
      <c r="Q611" s="110" t="s">
        <v>137</v>
      </c>
      <c r="R611" s="104"/>
      <c r="S611" s="110"/>
      <c r="T611" s="104"/>
      <c r="U611" s="110"/>
      <c r="V611" s="104"/>
      <c r="W611" s="110"/>
      <c r="X611" s="104"/>
      <c r="Y611" s="110" t="s">
        <v>1016</v>
      </c>
      <c r="Z611" s="104" t="s">
        <v>71</v>
      </c>
      <c r="AA611" s="110" t="s">
        <v>137</v>
      </c>
      <c r="AB611" s="104"/>
      <c r="AC611" s="110" t="s">
        <v>137</v>
      </c>
      <c r="AD611" s="104"/>
      <c r="AE611" s="110" t="s">
        <v>137</v>
      </c>
      <c r="AF611" s="104"/>
      <c r="AG611" s="110" t="s">
        <v>137</v>
      </c>
      <c r="AH611" s="104"/>
      <c r="AI611" s="110" t="s">
        <v>997</v>
      </c>
      <c r="AJ611" s="104" t="s">
        <v>541</v>
      </c>
      <c r="AK611" s="110" t="s">
        <v>999</v>
      </c>
      <c r="AL611" s="111" t="s">
        <v>546</v>
      </c>
      <c r="AM611" s="110" t="s">
        <v>683</v>
      </c>
      <c r="AN611" s="104" t="s">
        <v>592</v>
      </c>
      <c r="AO611" s="110" t="s">
        <v>137</v>
      </c>
      <c r="AP611" s="104"/>
      <c r="AQ611" s="110" t="s">
        <v>1010</v>
      </c>
      <c r="AR611" s="104" t="s">
        <v>75</v>
      </c>
      <c r="AS611" s="110" t="s">
        <v>137</v>
      </c>
      <c r="AT611" s="104"/>
      <c r="AU611" s="110" t="s">
        <v>137</v>
      </c>
      <c r="AV611" s="104"/>
      <c r="AW611" s="110" t="s">
        <v>137</v>
      </c>
      <c r="AX611" s="104"/>
      <c r="AY611" s="110" t="s">
        <v>137</v>
      </c>
      <c r="AZ611" s="104"/>
      <c r="BA611" s="110" t="s">
        <v>137</v>
      </c>
      <c r="BB611" s="104"/>
      <c r="BC611" s="110" t="s">
        <v>705</v>
      </c>
      <c r="BD611" s="104" t="s">
        <v>553</v>
      </c>
      <c r="BE611" s="110" t="s">
        <v>1030</v>
      </c>
      <c r="BF611" s="104" t="s">
        <v>591</v>
      </c>
      <c r="BG611" s="110" t="s">
        <v>137</v>
      </c>
      <c r="BH611" s="104"/>
      <c r="BI611" s="110" t="s">
        <v>137</v>
      </c>
      <c r="BJ611" s="104"/>
      <c r="BK611" s="110" t="s">
        <v>137</v>
      </c>
      <c r="BL611" s="104"/>
      <c r="BM611" s="110" t="s">
        <v>137</v>
      </c>
      <c r="BN611" s="104"/>
      <c r="BO611" s="110" t="s">
        <v>137</v>
      </c>
      <c r="BP611" s="104"/>
      <c r="BQ611" s="110" t="s">
        <v>137</v>
      </c>
      <c r="BR611" s="104"/>
      <c r="BS611" s="110" t="s">
        <v>137</v>
      </c>
      <c r="BT611" s="104"/>
      <c r="BU611" s="110" t="s">
        <v>137</v>
      </c>
      <c r="BV611" s="104"/>
      <c r="BW611" s="110" t="s">
        <v>137</v>
      </c>
      <c r="BX611" s="104"/>
      <c r="BY611" s="110" t="s">
        <v>137</v>
      </c>
      <c r="BZ611" s="104"/>
      <c r="CA611" s="110" t="s">
        <v>137</v>
      </c>
      <c r="CB611" s="104"/>
      <c r="CC611" s="110"/>
      <c r="CD611" s="104"/>
      <c r="CE611" s="110" t="s">
        <v>137</v>
      </c>
      <c r="CF611" s="104"/>
      <c r="CG611" s="110" t="s">
        <v>137</v>
      </c>
      <c r="CH611" s="104"/>
      <c r="CI611" s="110" t="s">
        <v>137</v>
      </c>
      <c r="CJ611" s="104"/>
      <c r="CK611" s="110" t="s">
        <v>137</v>
      </c>
      <c r="CL611" s="104"/>
      <c r="CM611" s="110" t="s">
        <v>137</v>
      </c>
      <c r="CN611" s="104"/>
      <c r="CO611" s="110" t="s">
        <v>137</v>
      </c>
      <c r="CP611" s="104"/>
      <c r="CQ611" s="110" t="s">
        <v>137</v>
      </c>
      <c r="CR611" s="104"/>
      <c r="CS611" s="110" t="s">
        <v>137</v>
      </c>
      <c r="CT611" s="104"/>
      <c r="CU611" s="110" t="s">
        <v>137</v>
      </c>
      <c r="CV611" s="104"/>
      <c r="CW611" s="110" t="s">
        <v>137</v>
      </c>
      <c r="CX611" s="104"/>
      <c r="CY611" s="110" t="s">
        <v>137</v>
      </c>
      <c r="CZ611" s="104"/>
      <c r="DA611" s="110"/>
      <c r="DB611" s="104"/>
    </row>
    <row r="612" spans="1:106">
      <c r="A612" s="104" t="s">
        <v>370</v>
      </c>
      <c r="B612" s="104"/>
      <c r="C612" s="104"/>
      <c r="D612" s="104">
        <v>2</v>
      </c>
      <c r="E612" s="110" t="s">
        <v>3727</v>
      </c>
      <c r="F612" s="110" t="s">
        <v>2691</v>
      </c>
      <c r="G612" s="110" t="s">
        <v>984</v>
      </c>
      <c r="H612" s="104" t="s">
        <v>595</v>
      </c>
      <c r="I612" s="110" t="s">
        <v>1015</v>
      </c>
      <c r="J612" s="104" t="s">
        <v>539</v>
      </c>
      <c r="K612" s="110" t="s">
        <v>137</v>
      </c>
      <c r="L612" s="104"/>
      <c r="M612" s="110" t="s">
        <v>137</v>
      </c>
      <c r="N612" s="104"/>
      <c r="O612" s="110" t="s">
        <v>137</v>
      </c>
      <c r="P612" s="104"/>
      <c r="Q612" s="110" t="s">
        <v>137</v>
      </c>
      <c r="R612" s="104"/>
      <c r="S612" s="110"/>
      <c r="T612" s="104"/>
      <c r="U612" s="110"/>
      <c r="V612" s="104"/>
      <c r="W612" s="110"/>
      <c r="X612" s="104"/>
      <c r="Y612" s="110" t="s">
        <v>1016</v>
      </c>
      <c r="Z612" s="104" t="s">
        <v>71</v>
      </c>
      <c r="AA612" s="110" t="s">
        <v>137</v>
      </c>
      <c r="AB612" s="104"/>
      <c r="AC612" s="110" t="s">
        <v>137</v>
      </c>
      <c r="AD612" s="104"/>
      <c r="AE612" s="110" t="s">
        <v>137</v>
      </c>
      <c r="AF612" s="104"/>
      <c r="AG612" s="110" t="s">
        <v>137</v>
      </c>
      <c r="AH612" s="104"/>
      <c r="AI612" s="110" t="s">
        <v>997</v>
      </c>
      <c r="AJ612" s="104" t="s">
        <v>541</v>
      </c>
      <c r="AK612" s="110" t="s">
        <v>999</v>
      </c>
      <c r="AL612" s="111" t="s">
        <v>546</v>
      </c>
      <c r="AM612" s="110" t="s">
        <v>681</v>
      </c>
      <c r="AN612" s="104" t="s">
        <v>547</v>
      </c>
      <c r="AO612" s="110" t="s">
        <v>137</v>
      </c>
      <c r="AP612" s="104"/>
      <c r="AQ612" s="110" t="s">
        <v>1009</v>
      </c>
      <c r="AR612" s="104" t="s">
        <v>74</v>
      </c>
      <c r="AS612" s="110" t="s">
        <v>137</v>
      </c>
      <c r="AT612" s="104"/>
      <c r="AU612" s="110" t="s">
        <v>137</v>
      </c>
      <c r="AV612" s="104"/>
      <c r="AW612" s="110" t="s">
        <v>137</v>
      </c>
      <c r="AX612" s="104"/>
      <c r="AY612" s="110" t="s">
        <v>137</v>
      </c>
      <c r="AZ612" s="104"/>
      <c r="BA612" s="110" t="s">
        <v>137</v>
      </c>
      <c r="BB612" s="104"/>
      <c r="BC612" s="110" t="s">
        <v>705</v>
      </c>
      <c r="BD612" s="104" t="s">
        <v>553</v>
      </c>
      <c r="BE612" s="110" t="s">
        <v>1031</v>
      </c>
      <c r="BF612" s="112" t="s">
        <v>593</v>
      </c>
      <c r="BG612" s="110" t="s">
        <v>137</v>
      </c>
      <c r="BH612" s="104"/>
      <c r="BI612" s="110" t="s">
        <v>137</v>
      </c>
      <c r="BJ612" s="104"/>
      <c r="BK612" s="110" t="s">
        <v>137</v>
      </c>
      <c r="BL612" s="104"/>
      <c r="BM612" s="110" t="s">
        <v>137</v>
      </c>
      <c r="BN612" s="104"/>
      <c r="BO612" s="110" t="s">
        <v>137</v>
      </c>
      <c r="BP612" s="104"/>
      <c r="BQ612" s="110" t="s">
        <v>137</v>
      </c>
      <c r="BR612" s="104"/>
      <c r="BS612" s="110" t="s">
        <v>137</v>
      </c>
      <c r="BT612" s="104"/>
      <c r="BU612" s="110" t="s">
        <v>137</v>
      </c>
      <c r="BV612" s="104"/>
      <c r="BW612" s="110" t="s">
        <v>137</v>
      </c>
      <c r="BX612" s="104"/>
      <c r="BY612" s="110" t="s">
        <v>137</v>
      </c>
      <c r="BZ612" s="104"/>
      <c r="CA612" s="110" t="s">
        <v>137</v>
      </c>
      <c r="CB612" s="104"/>
      <c r="CC612" s="110"/>
      <c r="CD612" s="104"/>
      <c r="CE612" s="110" t="s">
        <v>137</v>
      </c>
      <c r="CF612" s="104"/>
      <c r="CG612" s="110" t="s">
        <v>137</v>
      </c>
      <c r="CH612" s="104"/>
      <c r="CI612" s="110" t="s">
        <v>137</v>
      </c>
      <c r="CJ612" s="104"/>
      <c r="CK612" s="110" t="s">
        <v>137</v>
      </c>
      <c r="CL612" s="104"/>
      <c r="CM612" s="110" t="s">
        <v>137</v>
      </c>
      <c r="CN612" s="104"/>
      <c r="CO612" s="110" t="s">
        <v>137</v>
      </c>
      <c r="CP612" s="104"/>
      <c r="CQ612" s="110" t="s">
        <v>137</v>
      </c>
      <c r="CR612" s="104"/>
      <c r="CS612" s="110" t="s">
        <v>137</v>
      </c>
      <c r="CT612" s="104"/>
      <c r="CU612" s="110" t="s">
        <v>137</v>
      </c>
      <c r="CV612" s="104"/>
      <c r="CW612" s="110" t="s">
        <v>137</v>
      </c>
      <c r="CX612" s="104"/>
      <c r="CY612" s="110" t="s">
        <v>137</v>
      </c>
      <c r="CZ612" s="104"/>
      <c r="DA612" s="110"/>
      <c r="DB612" s="104"/>
    </row>
    <row r="613" spans="1:106">
      <c r="A613" s="104" t="s">
        <v>386</v>
      </c>
      <c r="B613" s="104"/>
      <c r="C613" s="104"/>
      <c r="D613" s="104">
        <v>2</v>
      </c>
      <c r="E613" s="110" t="s">
        <v>3727</v>
      </c>
      <c r="F613" s="110" t="s">
        <v>2691</v>
      </c>
      <c r="G613" s="110" t="s">
        <v>984</v>
      </c>
      <c r="H613" s="104" t="s">
        <v>595</v>
      </c>
      <c r="I613" s="110" t="s">
        <v>986</v>
      </c>
      <c r="J613" s="104" t="s">
        <v>545</v>
      </c>
      <c r="K613" s="110" t="s">
        <v>137</v>
      </c>
      <c r="L613" s="104"/>
      <c r="M613" s="110" t="s">
        <v>137</v>
      </c>
      <c r="N613" s="104"/>
      <c r="O613" s="110" t="s">
        <v>137</v>
      </c>
      <c r="P613" s="104"/>
      <c r="Q613" s="110" t="s">
        <v>137</v>
      </c>
      <c r="R613" s="104"/>
      <c r="S613" s="110"/>
      <c r="T613" s="104"/>
      <c r="U613" s="110"/>
      <c r="V613" s="104"/>
      <c r="W613" s="110"/>
      <c r="X613" s="104"/>
      <c r="Y613" s="110" t="s">
        <v>1016</v>
      </c>
      <c r="Z613" s="104" t="s">
        <v>71</v>
      </c>
      <c r="AA613" s="110" t="s">
        <v>137</v>
      </c>
      <c r="AB613" s="104"/>
      <c r="AC613" s="110" t="s">
        <v>137</v>
      </c>
      <c r="AD613" s="104"/>
      <c r="AE613" s="110" t="s">
        <v>137</v>
      </c>
      <c r="AF613" s="104"/>
      <c r="AG613" s="110" t="s">
        <v>137</v>
      </c>
      <c r="AH613" s="104"/>
      <c r="AI613" s="110" t="s">
        <v>997</v>
      </c>
      <c r="AJ613" s="104" t="s">
        <v>541</v>
      </c>
      <c r="AK613" s="110" t="s">
        <v>999</v>
      </c>
      <c r="AL613" s="111" t="s">
        <v>546</v>
      </c>
      <c r="AM613" s="110" t="s">
        <v>681</v>
      </c>
      <c r="AN613" s="104" t="s">
        <v>547</v>
      </c>
      <c r="AO613" s="110" t="s">
        <v>137</v>
      </c>
      <c r="AP613" s="104"/>
      <c r="AQ613" s="110" t="s">
        <v>1009</v>
      </c>
      <c r="AR613" s="104" t="s">
        <v>74</v>
      </c>
      <c r="AS613" s="110" t="s">
        <v>137</v>
      </c>
      <c r="AT613" s="104"/>
      <c r="AU613" s="110" t="s">
        <v>137</v>
      </c>
      <c r="AV613" s="104"/>
      <c r="AW613" s="110" t="s">
        <v>137</v>
      </c>
      <c r="AX613" s="104"/>
      <c r="AY613" s="110" t="s">
        <v>137</v>
      </c>
      <c r="AZ613" s="104"/>
      <c r="BA613" s="110" t="s">
        <v>137</v>
      </c>
      <c r="BB613" s="104"/>
      <c r="BC613" s="110" t="s">
        <v>705</v>
      </c>
      <c r="BD613" s="104" t="s">
        <v>553</v>
      </c>
      <c r="BE613" s="110" t="s">
        <v>1031</v>
      </c>
      <c r="BF613" s="112" t="s">
        <v>593</v>
      </c>
      <c r="BG613" s="110" t="s">
        <v>137</v>
      </c>
      <c r="BH613" s="104"/>
      <c r="BI613" s="110" t="s">
        <v>137</v>
      </c>
      <c r="BJ613" s="104"/>
      <c r="BK613" s="110" t="s">
        <v>137</v>
      </c>
      <c r="BL613" s="104"/>
      <c r="BM613" s="110" t="s">
        <v>137</v>
      </c>
      <c r="BN613" s="104"/>
      <c r="BO613" s="110" t="s">
        <v>137</v>
      </c>
      <c r="BP613" s="104"/>
      <c r="BQ613" s="110" t="s">
        <v>137</v>
      </c>
      <c r="BR613" s="104"/>
      <c r="BS613" s="110" t="s">
        <v>137</v>
      </c>
      <c r="BT613" s="104"/>
      <c r="BU613" s="110" t="s">
        <v>137</v>
      </c>
      <c r="BV613" s="104"/>
      <c r="BW613" s="110" t="s">
        <v>137</v>
      </c>
      <c r="BX613" s="104"/>
      <c r="BY613" s="110" t="s">
        <v>137</v>
      </c>
      <c r="BZ613" s="104"/>
      <c r="CA613" s="110" t="s">
        <v>137</v>
      </c>
      <c r="CB613" s="104"/>
      <c r="CC613" s="110"/>
      <c r="CD613" s="104"/>
      <c r="CE613" s="110" t="s">
        <v>137</v>
      </c>
      <c r="CF613" s="104"/>
      <c r="CG613" s="110" t="s">
        <v>137</v>
      </c>
      <c r="CH613" s="104"/>
      <c r="CI613" s="110" t="s">
        <v>137</v>
      </c>
      <c r="CJ613" s="104"/>
      <c r="CK613" s="110" t="s">
        <v>137</v>
      </c>
      <c r="CL613" s="104"/>
      <c r="CM613" s="110" t="s">
        <v>137</v>
      </c>
      <c r="CN613" s="104"/>
      <c r="CO613" s="110" t="s">
        <v>137</v>
      </c>
      <c r="CP613" s="104"/>
      <c r="CQ613" s="110" t="s">
        <v>137</v>
      </c>
      <c r="CR613" s="104"/>
      <c r="CS613" s="110" t="s">
        <v>137</v>
      </c>
      <c r="CT613" s="104"/>
      <c r="CU613" s="110" t="s">
        <v>137</v>
      </c>
      <c r="CV613" s="104"/>
      <c r="CW613" s="110" t="s">
        <v>137</v>
      </c>
      <c r="CX613" s="104"/>
      <c r="CY613" s="110" t="s">
        <v>137</v>
      </c>
      <c r="CZ613" s="104"/>
      <c r="DA613" s="110"/>
      <c r="DB613" s="104"/>
    </row>
    <row r="614" spans="1:106">
      <c r="A614" s="104" t="s">
        <v>342</v>
      </c>
      <c r="B614" s="104"/>
      <c r="C614" s="104"/>
      <c r="D614" s="104">
        <v>2</v>
      </c>
      <c r="E614" s="110" t="s">
        <v>3727</v>
      </c>
      <c r="F614" s="110" t="s">
        <v>2691</v>
      </c>
      <c r="G614" s="110" t="s">
        <v>984</v>
      </c>
      <c r="H614" s="104" t="s">
        <v>595</v>
      </c>
      <c r="I614" s="110" t="s">
        <v>1015</v>
      </c>
      <c r="J614" s="104" t="s">
        <v>539</v>
      </c>
      <c r="K614" s="110" t="s">
        <v>137</v>
      </c>
      <c r="L614" s="104"/>
      <c r="M614" s="110" t="s">
        <v>137</v>
      </c>
      <c r="N614" s="104"/>
      <c r="O614" s="110" t="s">
        <v>137</v>
      </c>
      <c r="P614" s="104"/>
      <c r="Q614" s="110" t="s">
        <v>137</v>
      </c>
      <c r="R614" s="104"/>
      <c r="S614" s="110"/>
      <c r="T614" s="104"/>
      <c r="U614" s="110"/>
      <c r="V614" s="104"/>
      <c r="W614" s="110"/>
      <c r="X614" s="104"/>
      <c r="Y614" s="110" t="s">
        <v>1016</v>
      </c>
      <c r="Z614" s="104" t="s">
        <v>71</v>
      </c>
      <c r="AA614" s="110" t="s">
        <v>137</v>
      </c>
      <c r="AB614" s="104"/>
      <c r="AC614" s="110" t="s">
        <v>137</v>
      </c>
      <c r="AD614" s="104"/>
      <c r="AE614" s="110" t="s">
        <v>137</v>
      </c>
      <c r="AF614" s="104"/>
      <c r="AG614" s="110" t="s">
        <v>137</v>
      </c>
      <c r="AH614" s="104"/>
      <c r="AI614" s="110" t="s">
        <v>997</v>
      </c>
      <c r="AJ614" s="104" t="s">
        <v>541</v>
      </c>
      <c r="AK614" s="110" t="s">
        <v>999</v>
      </c>
      <c r="AL614" s="111" t="s">
        <v>546</v>
      </c>
      <c r="AM614" s="110" t="s">
        <v>683</v>
      </c>
      <c r="AN614" s="104" t="s">
        <v>592</v>
      </c>
      <c r="AO614" s="110" t="s">
        <v>137</v>
      </c>
      <c r="AP614" s="104"/>
      <c r="AQ614" s="110" t="s">
        <v>1009</v>
      </c>
      <c r="AR614" s="104" t="s">
        <v>74</v>
      </c>
      <c r="AS614" s="110" t="s">
        <v>137</v>
      </c>
      <c r="AT614" s="104"/>
      <c r="AU614" s="110" t="s">
        <v>137</v>
      </c>
      <c r="AV614" s="104"/>
      <c r="AW614" s="110" t="s">
        <v>137</v>
      </c>
      <c r="AX614" s="104"/>
      <c r="AY614" s="110" t="s">
        <v>137</v>
      </c>
      <c r="AZ614" s="104"/>
      <c r="BA614" s="110" t="s">
        <v>137</v>
      </c>
      <c r="BB614" s="104"/>
      <c r="BC614" s="110" t="s">
        <v>705</v>
      </c>
      <c r="BD614" s="104" t="s">
        <v>553</v>
      </c>
      <c r="BE614" s="110" t="s">
        <v>1031</v>
      </c>
      <c r="BF614" s="112" t="s">
        <v>593</v>
      </c>
      <c r="BG614" s="110" t="s">
        <v>137</v>
      </c>
      <c r="BH614" s="104"/>
      <c r="BI614" s="110" t="s">
        <v>137</v>
      </c>
      <c r="BJ614" s="104"/>
      <c r="BK614" s="110" t="s">
        <v>137</v>
      </c>
      <c r="BL614" s="104"/>
      <c r="BM614" s="110" t="s">
        <v>137</v>
      </c>
      <c r="BN614" s="104"/>
      <c r="BO614" s="110" t="s">
        <v>137</v>
      </c>
      <c r="BP614" s="104"/>
      <c r="BQ614" s="110" t="s">
        <v>137</v>
      </c>
      <c r="BR614" s="104"/>
      <c r="BS614" s="110" t="s">
        <v>137</v>
      </c>
      <c r="BT614" s="104"/>
      <c r="BU614" s="110" t="s">
        <v>137</v>
      </c>
      <c r="BV614" s="104"/>
      <c r="BW614" s="110" t="s">
        <v>137</v>
      </c>
      <c r="BX614" s="104"/>
      <c r="BY614" s="110" t="s">
        <v>137</v>
      </c>
      <c r="BZ614" s="104"/>
      <c r="CA614" s="110" t="s">
        <v>137</v>
      </c>
      <c r="CB614" s="104"/>
      <c r="CC614" s="110"/>
      <c r="CD614" s="104"/>
      <c r="CE614" s="110" t="s">
        <v>137</v>
      </c>
      <c r="CF614" s="104"/>
      <c r="CG614" s="110" t="s">
        <v>137</v>
      </c>
      <c r="CH614" s="104"/>
      <c r="CI614" s="110" t="s">
        <v>137</v>
      </c>
      <c r="CJ614" s="104"/>
      <c r="CK614" s="110" t="s">
        <v>137</v>
      </c>
      <c r="CL614" s="104"/>
      <c r="CM614" s="110" t="s">
        <v>137</v>
      </c>
      <c r="CN614" s="104"/>
      <c r="CO614" s="110" t="s">
        <v>137</v>
      </c>
      <c r="CP614" s="104"/>
      <c r="CQ614" s="110" t="s">
        <v>137</v>
      </c>
      <c r="CR614" s="104"/>
      <c r="CS614" s="110" t="s">
        <v>137</v>
      </c>
      <c r="CT614" s="104"/>
      <c r="CU614" s="110" t="s">
        <v>137</v>
      </c>
      <c r="CV614" s="104"/>
      <c r="CW614" s="110" t="s">
        <v>137</v>
      </c>
      <c r="CX614" s="104"/>
      <c r="CY614" s="110" t="s">
        <v>137</v>
      </c>
      <c r="CZ614" s="104"/>
      <c r="DA614" s="110"/>
      <c r="DB614" s="104"/>
    </row>
    <row r="615" spans="1:106">
      <c r="A615" s="104" t="s">
        <v>358</v>
      </c>
      <c r="B615" s="104"/>
      <c r="C615" s="104"/>
      <c r="D615" s="104">
        <v>2</v>
      </c>
      <c r="E615" s="110" t="s">
        <v>3727</v>
      </c>
      <c r="F615" s="110" t="s">
        <v>2691</v>
      </c>
      <c r="G615" s="110" t="s">
        <v>984</v>
      </c>
      <c r="H615" s="104" t="s">
        <v>595</v>
      </c>
      <c r="I615" s="110" t="s">
        <v>986</v>
      </c>
      <c r="J615" s="104" t="s">
        <v>545</v>
      </c>
      <c r="K615" s="110" t="s">
        <v>137</v>
      </c>
      <c r="L615" s="104"/>
      <c r="M615" s="110" t="s">
        <v>137</v>
      </c>
      <c r="N615" s="104"/>
      <c r="O615" s="110" t="s">
        <v>137</v>
      </c>
      <c r="P615" s="104"/>
      <c r="Q615" s="110" t="s">
        <v>137</v>
      </c>
      <c r="R615" s="104"/>
      <c r="S615" s="110"/>
      <c r="T615" s="104"/>
      <c r="U615" s="110"/>
      <c r="V615" s="104"/>
      <c r="W615" s="110"/>
      <c r="X615" s="104"/>
      <c r="Y615" s="110" t="s">
        <v>1016</v>
      </c>
      <c r="Z615" s="104" t="s">
        <v>71</v>
      </c>
      <c r="AA615" s="110" t="s">
        <v>137</v>
      </c>
      <c r="AB615" s="104"/>
      <c r="AC615" s="110" t="s">
        <v>137</v>
      </c>
      <c r="AD615" s="104"/>
      <c r="AE615" s="110" t="s">
        <v>137</v>
      </c>
      <c r="AF615" s="104"/>
      <c r="AG615" s="110" t="s">
        <v>137</v>
      </c>
      <c r="AH615" s="104"/>
      <c r="AI615" s="110" t="s">
        <v>997</v>
      </c>
      <c r="AJ615" s="104" t="s">
        <v>541</v>
      </c>
      <c r="AK615" s="110" t="s">
        <v>999</v>
      </c>
      <c r="AL615" s="111" t="s">
        <v>546</v>
      </c>
      <c r="AM615" s="110" t="s">
        <v>683</v>
      </c>
      <c r="AN615" s="104" t="s">
        <v>592</v>
      </c>
      <c r="AO615" s="110" t="s">
        <v>137</v>
      </c>
      <c r="AP615" s="104"/>
      <c r="AQ615" s="110" t="s">
        <v>1009</v>
      </c>
      <c r="AR615" s="104" t="s">
        <v>74</v>
      </c>
      <c r="AS615" s="110" t="s">
        <v>137</v>
      </c>
      <c r="AT615" s="104"/>
      <c r="AU615" s="110" t="s">
        <v>137</v>
      </c>
      <c r="AV615" s="104"/>
      <c r="AW615" s="110" t="s">
        <v>137</v>
      </c>
      <c r="AX615" s="104"/>
      <c r="AY615" s="110" t="s">
        <v>137</v>
      </c>
      <c r="AZ615" s="104"/>
      <c r="BA615" s="110" t="s">
        <v>137</v>
      </c>
      <c r="BB615" s="104"/>
      <c r="BC615" s="110" t="s">
        <v>705</v>
      </c>
      <c r="BD615" s="104" t="s">
        <v>553</v>
      </c>
      <c r="BE615" s="110" t="s">
        <v>1031</v>
      </c>
      <c r="BF615" s="112" t="s">
        <v>593</v>
      </c>
      <c r="BG615" s="110" t="s">
        <v>137</v>
      </c>
      <c r="BH615" s="104"/>
      <c r="BI615" s="110" t="s">
        <v>137</v>
      </c>
      <c r="BJ615" s="104"/>
      <c r="BK615" s="110" t="s">
        <v>137</v>
      </c>
      <c r="BL615" s="104"/>
      <c r="BM615" s="110" t="s">
        <v>137</v>
      </c>
      <c r="BN615" s="104"/>
      <c r="BO615" s="110" t="s">
        <v>137</v>
      </c>
      <c r="BP615" s="104"/>
      <c r="BQ615" s="110" t="s">
        <v>137</v>
      </c>
      <c r="BR615" s="104"/>
      <c r="BS615" s="110" t="s">
        <v>137</v>
      </c>
      <c r="BT615" s="104"/>
      <c r="BU615" s="110" t="s">
        <v>137</v>
      </c>
      <c r="BV615" s="104"/>
      <c r="BW615" s="110" t="s">
        <v>137</v>
      </c>
      <c r="BX615" s="104"/>
      <c r="BY615" s="110" t="s">
        <v>137</v>
      </c>
      <c r="BZ615" s="104"/>
      <c r="CA615" s="110" t="s">
        <v>137</v>
      </c>
      <c r="CB615" s="104"/>
      <c r="CC615" s="110"/>
      <c r="CD615" s="104"/>
      <c r="CE615" s="110" t="s">
        <v>137</v>
      </c>
      <c r="CF615" s="104"/>
      <c r="CG615" s="110" t="s">
        <v>137</v>
      </c>
      <c r="CH615" s="104"/>
      <c r="CI615" s="110" t="s">
        <v>137</v>
      </c>
      <c r="CJ615" s="104"/>
      <c r="CK615" s="110" t="s">
        <v>137</v>
      </c>
      <c r="CL615" s="104"/>
      <c r="CM615" s="110" t="s">
        <v>137</v>
      </c>
      <c r="CN615" s="104"/>
      <c r="CO615" s="110" t="s">
        <v>137</v>
      </c>
      <c r="CP615" s="104"/>
      <c r="CQ615" s="110" t="s">
        <v>137</v>
      </c>
      <c r="CR615" s="104"/>
      <c r="CS615" s="110" t="s">
        <v>137</v>
      </c>
      <c r="CT615" s="104"/>
      <c r="CU615" s="110" t="s">
        <v>137</v>
      </c>
      <c r="CV615" s="104"/>
      <c r="CW615" s="110" t="s">
        <v>137</v>
      </c>
      <c r="CX615" s="104"/>
      <c r="CY615" s="110" t="s">
        <v>137</v>
      </c>
      <c r="CZ615" s="104"/>
      <c r="DA615" s="110"/>
      <c r="DB615" s="104"/>
    </row>
    <row r="616" spans="1:106">
      <c r="A616" s="104" t="s">
        <v>371</v>
      </c>
      <c r="B616" s="104"/>
      <c r="C616" s="104"/>
      <c r="D616" s="104">
        <v>2</v>
      </c>
      <c r="E616" s="110" t="s">
        <v>3727</v>
      </c>
      <c r="F616" s="110" t="s">
        <v>2691</v>
      </c>
      <c r="G616" s="110" t="s">
        <v>984</v>
      </c>
      <c r="H616" s="104" t="s">
        <v>595</v>
      </c>
      <c r="I616" s="110" t="s">
        <v>1015</v>
      </c>
      <c r="J616" s="104" t="s">
        <v>539</v>
      </c>
      <c r="K616" s="110" t="s">
        <v>137</v>
      </c>
      <c r="L616" s="104"/>
      <c r="M616" s="110" t="s">
        <v>137</v>
      </c>
      <c r="N616" s="104"/>
      <c r="O616" s="110" t="s">
        <v>137</v>
      </c>
      <c r="P616" s="104"/>
      <c r="Q616" s="110" t="s">
        <v>137</v>
      </c>
      <c r="R616" s="104"/>
      <c r="S616" s="110"/>
      <c r="T616" s="104"/>
      <c r="U616" s="110"/>
      <c r="V616" s="104"/>
      <c r="W616" s="110"/>
      <c r="X616" s="104"/>
      <c r="Y616" s="110" t="s">
        <v>1016</v>
      </c>
      <c r="Z616" s="104" t="s">
        <v>71</v>
      </c>
      <c r="AA616" s="110" t="s">
        <v>137</v>
      </c>
      <c r="AB616" s="104"/>
      <c r="AC616" s="110" t="s">
        <v>137</v>
      </c>
      <c r="AD616" s="104"/>
      <c r="AE616" s="110" t="s">
        <v>137</v>
      </c>
      <c r="AF616" s="104"/>
      <c r="AG616" s="110" t="s">
        <v>137</v>
      </c>
      <c r="AH616" s="104"/>
      <c r="AI616" s="110" t="s">
        <v>997</v>
      </c>
      <c r="AJ616" s="104" t="s">
        <v>541</v>
      </c>
      <c r="AK616" s="110" t="s">
        <v>999</v>
      </c>
      <c r="AL616" s="111" t="s">
        <v>546</v>
      </c>
      <c r="AM616" s="110" t="s">
        <v>681</v>
      </c>
      <c r="AN616" s="104" t="s">
        <v>547</v>
      </c>
      <c r="AO616" s="110" t="s">
        <v>137</v>
      </c>
      <c r="AP616" s="104"/>
      <c r="AQ616" s="110" t="s">
        <v>1010</v>
      </c>
      <c r="AR616" s="104" t="s">
        <v>75</v>
      </c>
      <c r="AS616" s="110" t="s">
        <v>137</v>
      </c>
      <c r="AT616" s="104"/>
      <c r="AU616" s="110" t="s">
        <v>137</v>
      </c>
      <c r="AV616" s="104"/>
      <c r="AW616" s="110" t="s">
        <v>137</v>
      </c>
      <c r="AX616" s="104"/>
      <c r="AY616" s="110" t="s">
        <v>137</v>
      </c>
      <c r="AZ616" s="104"/>
      <c r="BA616" s="110" t="s">
        <v>137</v>
      </c>
      <c r="BB616" s="104"/>
      <c r="BC616" s="110" t="s">
        <v>705</v>
      </c>
      <c r="BD616" s="104" t="s">
        <v>553</v>
      </c>
      <c r="BE616" s="110" t="s">
        <v>1031</v>
      </c>
      <c r="BF616" s="112" t="s">
        <v>593</v>
      </c>
      <c r="BG616" s="110" t="s">
        <v>137</v>
      </c>
      <c r="BH616" s="104"/>
      <c r="BI616" s="110" t="s">
        <v>137</v>
      </c>
      <c r="BJ616" s="104"/>
      <c r="BK616" s="110" t="s">
        <v>137</v>
      </c>
      <c r="BL616" s="104"/>
      <c r="BM616" s="110" t="s">
        <v>137</v>
      </c>
      <c r="BN616" s="104"/>
      <c r="BO616" s="110" t="s">
        <v>137</v>
      </c>
      <c r="BP616" s="104"/>
      <c r="BQ616" s="110" t="s">
        <v>137</v>
      </c>
      <c r="BR616" s="104"/>
      <c r="BS616" s="110" t="s">
        <v>137</v>
      </c>
      <c r="BT616" s="104"/>
      <c r="BU616" s="110" t="s">
        <v>137</v>
      </c>
      <c r="BV616" s="104"/>
      <c r="BW616" s="110" t="s">
        <v>137</v>
      </c>
      <c r="BX616" s="104"/>
      <c r="BY616" s="110" t="s">
        <v>137</v>
      </c>
      <c r="BZ616" s="104"/>
      <c r="CA616" s="110" t="s">
        <v>137</v>
      </c>
      <c r="CB616" s="104"/>
      <c r="CC616" s="110"/>
      <c r="CD616" s="104"/>
      <c r="CE616" s="110" t="s">
        <v>137</v>
      </c>
      <c r="CF616" s="104"/>
      <c r="CG616" s="110" t="s">
        <v>137</v>
      </c>
      <c r="CH616" s="104"/>
      <c r="CI616" s="110" t="s">
        <v>137</v>
      </c>
      <c r="CJ616" s="104"/>
      <c r="CK616" s="110" t="s">
        <v>137</v>
      </c>
      <c r="CL616" s="104"/>
      <c r="CM616" s="110" t="s">
        <v>137</v>
      </c>
      <c r="CN616" s="104"/>
      <c r="CO616" s="110" t="s">
        <v>137</v>
      </c>
      <c r="CP616" s="104"/>
      <c r="CQ616" s="110" t="s">
        <v>137</v>
      </c>
      <c r="CR616" s="104"/>
      <c r="CS616" s="110" t="s">
        <v>137</v>
      </c>
      <c r="CT616" s="104"/>
      <c r="CU616" s="110" t="s">
        <v>137</v>
      </c>
      <c r="CV616" s="104"/>
      <c r="CW616" s="110" t="s">
        <v>137</v>
      </c>
      <c r="CX616" s="104"/>
      <c r="CY616" s="110" t="s">
        <v>137</v>
      </c>
      <c r="CZ616" s="104"/>
      <c r="DA616" s="110"/>
      <c r="DB616" s="104"/>
    </row>
    <row r="617" spans="1:106">
      <c r="A617" s="104" t="s">
        <v>387</v>
      </c>
      <c r="B617" s="104"/>
      <c r="C617" s="104"/>
      <c r="D617" s="104">
        <v>2</v>
      </c>
      <c r="E617" s="110" t="s">
        <v>3727</v>
      </c>
      <c r="F617" s="110" t="s">
        <v>2691</v>
      </c>
      <c r="G617" s="110" t="s">
        <v>984</v>
      </c>
      <c r="H617" s="104" t="s">
        <v>595</v>
      </c>
      <c r="I617" s="110" t="s">
        <v>986</v>
      </c>
      <c r="J617" s="104" t="s">
        <v>545</v>
      </c>
      <c r="K617" s="110" t="s">
        <v>137</v>
      </c>
      <c r="L617" s="104"/>
      <c r="M617" s="110" t="s">
        <v>137</v>
      </c>
      <c r="N617" s="104"/>
      <c r="O617" s="110" t="s">
        <v>137</v>
      </c>
      <c r="P617" s="104"/>
      <c r="Q617" s="110" t="s">
        <v>137</v>
      </c>
      <c r="R617" s="104"/>
      <c r="S617" s="110"/>
      <c r="T617" s="104"/>
      <c r="U617" s="110"/>
      <c r="V617" s="104"/>
      <c r="W617" s="110"/>
      <c r="X617" s="104"/>
      <c r="Y617" s="110" t="s">
        <v>1016</v>
      </c>
      <c r="Z617" s="104" t="s">
        <v>71</v>
      </c>
      <c r="AA617" s="110" t="s">
        <v>137</v>
      </c>
      <c r="AB617" s="104"/>
      <c r="AC617" s="110" t="s">
        <v>137</v>
      </c>
      <c r="AD617" s="104"/>
      <c r="AE617" s="110" t="s">
        <v>137</v>
      </c>
      <c r="AF617" s="104"/>
      <c r="AG617" s="110" t="s">
        <v>137</v>
      </c>
      <c r="AH617" s="104"/>
      <c r="AI617" s="110" t="s">
        <v>997</v>
      </c>
      <c r="AJ617" s="104" t="s">
        <v>541</v>
      </c>
      <c r="AK617" s="110" t="s">
        <v>999</v>
      </c>
      <c r="AL617" s="111" t="s">
        <v>546</v>
      </c>
      <c r="AM617" s="110" t="s">
        <v>681</v>
      </c>
      <c r="AN617" s="104" t="s">
        <v>547</v>
      </c>
      <c r="AO617" s="110" t="s">
        <v>137</v>
      </c>
      <c r="AP617" s="104"/>
      <c r="AQ617" s="110" t="s">
        <v>1010</v>
      </c>
      <c r="AR617" s="104" t="s">
        <v>75</v>
      </c>
      <c r="AS617" s="110" t="s">
        <v>137</v>
      </c>
      <c r="AT617" s="104"/>
      <c r="AU617" s="110" t="s">
        <v>137</v>
      </c>
      <c r="AV617" s="104"/>
      <c r="AW617" s="110" t="s">
        <v>137</v>
      </c>
      <c r="AX617" s="104"/>
      <c r="AY617" s="110" t="s">
        <v>137</v>
      </c>
      <c r="AZ617" s="104"/>
      <c r="BA617" s="110" t="s">
        <v>137</v>
      </c>
      <c r="BB617" s="104"/>
      <c r="BC617" s="110" t="s">
        <v>705</v>
      </c>
      <c r="BD617" s="104" t="s">
        <v>553</v>
      </c>
      <c r="BE617" s="110" t="s">
        <v>1031</v>
      </c>
      <c r="BF617" s="112" t="s">
        <v>593</v>
      </c>
      <c r="BG617" s="110" t="s">
        <v>137</v>
      </c>
      <c r="BH617" s="104"/>
      <c r="BI617" s="110" t="s">
        <v>137</v>
      </c>
      <c r="BJ617" s="104"/>
      <c r="BK617" s="110" t="s">
        <v>137</v>
      </c>
      <c r="BL617" s="104"/>
      <c r="BM617" s="110" t="s">
        <v>137</v>
      </c>
      <c r="BN617" s="104"/>
      <c r="BO617" s="110" t="s">
        <v>137</v>
      </c>
      <c r="BP617" s="104"/>
      <c r="BQ617" s="110" t="s">
        <v>137</v>
      </c>
      <c r="BR617" s="104"/>
      <c r="BS617" s="110" t="s">
        <v>137</v>
      </c>
      <c r="BT617" s="104"/>
      <c r="BU617" s="110" t="s">
        <v>137</v>
      </c>
      <c r="BV617" s="104"/>
      <c r="BW617" s="110" t="s">
        <v>137</v>
      </c>
      <c r="BX617" s="104"/>
      <c r="BY617" s="110" t="s">
        <v>137</v>
      </c>
      <c r="BZ617" s="104"/>
      <c r="CA617" s="110" t="s">
        <v>137</v>
      </c>
      <c r="CB617" s="104"/>
      <c r="CC617" s="110"/>
      <c r="CD617" s="104"/>
      <c r="CE617" s="110" t="s">
        <v>137</v>
      </c>
      <c r="CF617" s="104"/>
      <c r="CG617" s="110" t="s">
        <v>137</v>
      </c>
      <c r="CH617" s="104"/>
      <c r="CI617" s="110" t="s">
        <v>137</v>
      </c>
      <c r="CJ617" s="104"/>
      <c r="CK617" s="110" t="s">
        <v>137</v>
      </c>
      <c r="CL617" s="104"/>
      <c r="CM617" s="110" t="s">
        <v>137</v>
      </c>
      <c r="CN617" s="104"/>
      <c r="CO617" s="110" t="s">
        <v>137</v>
      </c>
      <c r="CP617" s="104"/>
      <c r="CQ617" s="110" t="s">
        <v>137</v>
      </c>
      <c r="CR617" s="104"/>
      <c r="CS617" s="110" t="s">
        <v>137</v>
      </c>
      <c r="CT617" s="104"/>
      <c r="CU617" s="110" t="s">
        <v>137</v>
      </c>
      <c r="CV617" s="104"/>
      <c r="CW617" s="110" t="s">
        <v>137</v>
      </c>
      <c r="CX617" s="104"/>
      <c r="CY617" s="110" t="s">
        <v>137</v>
      </c>
      <c r="CZ617" s="104"/>
      <c r="DA617" s="110"/>
      <c r="DB617" s="104"/>
    </row>
    <row r="618" spans="1:106">
      <c r="A618" s="104" t="s">
        <v>343</v>
      </c>
      <c r="B618" s="104"/>
      <c r="C618" s="104"/>
      <c r="D618" s="104">
        <v>2</v>
      </c>
      <c r="E618" s="110" t="s">
        <v>3727</v>
      </c>
      <c r="F618" s="110" t="s">
        <v>2691</v>
      </c>
      <c r="G618" s="110" t="s">
        <v>984</v>
      </c>
      <c r="H618" s="104" t="s">
        <v>595</v>
      </c>
      <c r="I618" s="110" t="s">
        <v>1015</v>
      </c>
      <c r="J618" s="104" t="s">
        <v>539</v>
      </c>
      <c r="K618" s="110" t="s">
        <v>137</v>
      </c>
      <c r="L618" s="104"/>
      <c r="M618" s="110" t="s">
        <v>137</v>
      </c>
      <c r="N618" s="104"/>
      <c r="O618" s="110" t="s">
        <v>137</v>
      </c>
      <c r="P618" s="104"/>
      <c r="Q618" s="110" t="s">
        <v>137</v>
      </c>
      <c r="R618" s="104"/>
      <c r="S618" s="110"/>
      <c r="T618" s="104"/>
      <c r="U618" s="110"/>
      <c r="V618" s="104"/>
      <c r="W618" s="110"/>
      <c r="X618" s="104"/>
      <c r="Y618" s="110" t="s">
        <v>1016</v>
      </c>
      <c r="Z618" s="104" t="s">
        <v>71</v>
      </c>
      <c r="AA618" s="110" t="s">
        <v>137</v>
      </c>
      <c r="AB618" s="104"/>
      <c r="AC618" s="110" t="s">
        <v>137</v>
      </c>
      <c r="AD618" s="104"/>
      <c r="AE618" s="110" t="s">
        <v>137</v>
      </c>
      <c r="AF618" s="104"/>
      <c r="AG618" s="110" t="s">
        <v>137</v>
      </c>
      <c r="AH618" s="104"/>
      <c r="AI618" s="110" t="s">
        <v>997</v>
      </c>
      <c r="AJ618" s="104" t="s">
        <v>541</v>
      </c>
      <c r="AK618" s="110" t="s">
        <v>999</v>
      </c>
      <c r="AL618" s="111" t="s">
        <v>546</v>
      </c>
      <c r="AM618" s="110" t="s">
        <v>683</v>
      </c>
      <c r="AN618" s="104" t="s">
        <v>592</v>
      </c>
      <c r="AO618" s="110" t="s">
        <v>137</v>
      </c>
      <c r="AP618" s="104"/>
      <c r="AQ618" s="110" t="s">
        <v>1010</v>
      </c>
      <c r="AR618" s="104" t="s">
        <v>75</v>
      </c>
      <c r="AS618" s="110" t="s">
        <v>137</v>
      </c>
      <c r="AT618" s="104"/>
      <c r="AU618" s="110" t="s">
        <v>137</v>
      </c>
      <c r="AV618" s="104"/>
      <c r="AW618" s="110" t="s">
        <v>137</v>
      </c>
      <c r="AX618" s="104"/>
      <c r="AY618" s="110" t="s">
        <v>137</v>
      </c>
      <c r="AZ618" s="104"/>
      <c r="BA618" s="110" t="s">
        <v>137</v>
      </c>
      <c r="BB618" s="104"/>
      <c r="BC618" s="110" t="s">
        <v>705</v>
      </c>
      <c r="BD618" s="104" t="s">
        <v>553</v>
      </c>
      <c r="BE618" s="110" t="s">
        <v>1031</v>
      </c>
      <c r="BF618" s="112" t="s">
        <v>593</v>
      </c>
      <c r="BG618" s="110" t="s">
        <v>137</v>
      </c>
      <c r="BH618" s="104"/>
      <c r="BI618" s="110" t="s">
        <v>137</v>
      </c>
      <c r="BJ618" s="104"/>
      <c r="BK618" s="110" t="s">
        <v>137</v>
      </c>
      <c r="BL618" s="104"/>
      <c r="BM618" s="110" t="s">
        <v>137</v>
      </c>
      <c r="BN618" s="104"/>
      <c r="BO618" s="110" t="s">
        <v>137</v>
      </c>
      <c r="BP618" s="104"/>
      <c r="BQ618" s="110" t="s">
        <v>137</v>
      </c>
      <c r="BR618" s="104"/>
      <c r="BS618" s="110" t="s">
        <v>137</v>
      </c>
      <c r="BT618" s="104"/>
      <c r="BU618" s="110" t="s">
        <v>137</v>
      </c>
      <c r="BV618" s="104"/>
      <c r="BW618" s="110" t="s">
        <v>137</v>
      </c>
      <c r="BX618" s="104"/>
      <c r="BY618" s="110" t="s">
        <v>137</v>
      </c>
      <c r="BZ618" s="104"/>
      <c r="CA618" s="110" t="s">
        <v>137</v>
      </c>
      <c r="CB618" s="104"/>
      <c r="CC618" s="110"/>
      <c r="CD618" s="104"/>
      <c r="CE618" s="110" t="s">
        <v>137</v>
      </c>
      <c r="CF618" s="104"/>
      <c r="CG618" s="110" t="s">
        <v>137</v>
      </c>
      <c r="CH618" s="104"/>
      <c r="CI618" s="110" t="s">
        <v>137</v>
      </c>
      <c r="CJ618" s="104"/>
      <c r="CK618" s="110" t="s">
        <v>137</v>
      </c>
      <c r="CL618" s="104"/>
      <c r="CM618" s="110" t="s">
        <v>137</v>
      </c>
      <c r="CN618" s="104"/>
      <c r="CO618" s="110" t="s">
        <v>137</v>
      </c>
      <c r="CP618" s="104"/>
      <c r="CQ618" s="110" t="s">
        <v>137</v>
      </c>
      <c r="CR618" s="104"/>
      <c r="CS618" s="110" t="s">
        <v>137</v>
      </c>
      <c r="CT618" s="104"/>
      <c r="CU618" s="110" t="s">
        <v>137</v>
      </c>
      <c r="CV618" s="104"/>
      <c r="CW618" s="110" t="s">
        <v>137</v>
      </c>
      <c r="CX618" s="104"/>
      <c r="CY618" s="110" t="s">
        <v>137</v>
      </c>
      <c r="CZ618" s="104"/>
      <c r="DA618" s="110"/>
      <c r="DB618" s="104"/>
    </row>
    <row r="619" spans="1:106">
      <c r="A619" s="104" t="s">
        <v>359</v>
      </c>
      <c r="B619" s="104"/>
      <c r="C619" s="104"/>
      <c r="D619" s="104">
        <v>2</v>
      </c>
      <c r="E619" s="110" t="s">
        <v>3727</v>
      </c>
      <c r="F619" s="110" t="s">
        <v>2691</v>
      </c>
      <c r="G619" s="110" t="s">
        <v>984</v>
      </c>
      <c r="H619" s="104" t="s">
        <v>595</v>
      </c>
      <c r="I619" s="110" t="s">
        <v>986</v>
      </c>
      <c r="J619" s="104" t="s">
        <v>545</v>
      </c>
      <c r="K619" s="110" t="s">
        <v>137</v>
      </c>
      <c r="L619" s="104"/>
      <c r="M619" s="110" t="s">
        <v>137</v>
      </c>
      <c r="N619" s="104"/>
      <c r="O619" s="110" t="s">
        <v>137</v>
      </c>
      <c r="P619" s="104"/>
      <c r="Q619" s="110" t="s">
        <v>137</v>
      </c>
      <c r="R619" s="104"/>
      <c r="S619" s="110"/>
      <c r="T619" s="104"/>
      <c r="U619" s="110"/>
      <c r="V619" s="104"/>
      <c r="W619" s="110"/>
      <c r="X619" s="104"/>
      <c r="Y619" s="110" t="s">
        <v>1016</v>
      </c>
      <c r="Z619" s="104" t="s">
        <v>71</v>
      </c>
      <c r="AA619" s="110" t="s">
        <v>137</v>
      </c>
      <c r="AB619" s="104"/>
      <c r="AC619" s="110" t="s">
        <v>137</v>
      </c>
      <c r="AD619" s="104"/>
      <c r="AE619" s="110" t="s">
        <v>137</v>
      </c>
      <c r="AF619" s="104"/>
      <c r="AG619" s="110" t="s">
        <v>137</v>
      </c>
      <c r="AH619" s="104"/>
      <c r="AI619" s="110" t="s">
        <v>997</v>
      </c>
      <c r="AJ619" s="104" t="s">
        <v>541</v>
      </c>
      <c r="AK619" s="110" t="s">
        <v>999</v>
      </c>
      <c r="AL619" s="111" t="s">
        <v>546</v>
      </c>
      <c r="AM619" s="110" t="s">
        <v>683</v>
      </c>
      <c r="AN619" s="104" t="s">
        <v>592</v>
      </c>
      <c r="AO619" s="110" t="s">
        <v>137</v>
      </c>
      <c r="AP619" s="104"/>
      <c r="AQ619" s="110" t="s">
        <v>1010</v>
      </c>
      <c r="AR619" s="104" t="s">
        <v>75</v>
      </c>
      <c r="AS619" s="110" t="s">
        <v>137</v>
      </c>
      <c r="AT619" s="104"/>
      <c r="AU619" s="110" t="s">
        <v>137</v>
      </c>
      <c r="AV619" s="104"/>
      <c r="AW619" s="110" t="s">
        <v>137</v>
      </c>
      <c r="AX619" s="104"/>
      <c r="AY619" s="110" t="s">
        <v>137</v>
      </c>
      <c r="AZ619" s="104"/>
      <c r="BA619" s="110" t="s">
        <v>137</v>
      </c>
      <c r="BB619" s="104"/>
      <c r="BC619" s="110" t="s">
        <v>705</v>
      </c>
      <c r="BD619" s="104" t="s">
        <v>553</v>
      </c>
      <c r="BE619" s="110" t="s">
        <v>1031</v>
      </c>
      <c r="BF619" s="112" t="s">
        <v>593</v>
      </c>
      <c r="BG619" s="110" t="s">
        <v>137</v>
      </c>
      <c r="BH619" s="104"/>
      <c r="BI619" s="110" t="s">
        <v>137</v>
      </c>
      <c r="BJ619" s="104"/>
      <c r="BK619" s="110" t="s">
        <v>137</v>
      </c>
      <c r="BL619" s="104"/>
      <c r="BM619" s="110" t="s">
        <v>137</v>
      </c>
      <c r="BN619" s="104"/>
      <c r="BO619" s="110" t="s">
        <v>137</v>
      </c>
      <c r="BP619" s="104"/>
      <c r="BQ619" s="110" t="s">
        <v>137</v>
      </c>
      <c r="BR619" s="104"/>
      <c r="BS619" s="110" t="s">
        <v>137</v>
      </c>
      <c r="BT619" s="104"/>
      <c r="BU619" s="110" t="s">
        <v>137</v>
      </c>
      <c r="BV619" s="104"/>
      <c r="BW619" s="110" t="s">
        <v>137</v>
      </c>
      <c r="BX619" s="104"/>
      <c r="BY619" s="110" t="s">
        <v>137</v>
      </c>
      <c r="BZ619" s="104"/>
      <c r="CA619" s="110" t="s">
        <v>137</v>
      </c>
      <c r="CB619" s="104"/>
      <c r="CC619" s="110"/>
      <c r="CD619" s="104"/>
      <c r="CE619" s="110" t="s">
        <v>137</v>
      </c>
      <c r="CF619" s="104"/>
      <c r="CG619" s="110" t="s">
        <v>137</v>
      </c>
      <c r="CH619" s="104"/>
      <c r="CI619" s="110" t="s">
        <v>137</v>
      </c>
      <c r="CJ619" s="104"/>
      <c r="CK619" s="110" t="s">
        <v>137</v>
      </c>
      <c r="CL619" s="104"/>
      <c r="CM619" s="110" t="s">
        <v>137</v>
      </c>
      <c r="CN619" s="104"/>
      <c r="CO619" s="110" t="s">
        <v>137</v>
      </c>
      <c r="CP619" s="104"/>
      <c r="CQ619" s="110" t="s">
        <v>137</v>
      </c>
      <c r="CR619" s="104"/>
      <c r="CS619" s="110" t="s">
        <v>137</v>
      </c>
      <c r="CT619" s="104"/>
      <c r="CU619" s="110" t="s">
        <v>137</v>
      </c>
      <c r="CV619" s="104"/>
      <c r="CW619" s="110" t="s">
        <v>137</v>
      </c>
      <c r="CX619" s="104"/>
      <c r="CY619" s="110" t="s">
        <v>137</v>
      </c>
      <c r="CZ619" s="104"/>
      <c r="DA619" s="110"/>
      <c r="DB619" s="104"/>
    </row>
    <row r="620" spans="1:106">
      <c r="A620" s="104" t="s">
        <v>373</v>
      </c>
      <c r="B620" s="104"/>
      <c r="C620" s="104"/>
      <c r="D620" s="104">
        <v>2</v>
      </c>
      <c r="E620" s="110" t="s">
        <v>3727</v>
      </c>
      <c r="F620" s="110" t="s">
        <v>2691</v>
      </c>
      <c r="G620" s="110" t="s">
        <v>984</v>
      </c>
      <c r="H620" s="104" t="s">
        <v>595</v>
      </c>
      <c r="I620" s="110" t="s">
        <v>1015</v>
      </c>
      <c r="J620" s="104" t="s">
        <v>539</v>
      </c>
      <c r="K620" s="110" t="s">
        <v>137</v>
      </c>
      <c r="L620" s="104"/>
      <c r="M620" s="110" t="s">
        <v>137</v>
      </c>
      <c r="N620" s="104"/>
      <c r="O620" s="110" t="s">
        <v>137</v>
      </c>
      <c r="P620" s="104"/>
      <c r="Q620" s="110" t="s">
        <v>137</v>
      </c>
      <c r="R620" s="104"/>
      <c r="S620" s="110"/>
      <c r="T620" s="104"/>
      <c r="U620" s="110"/>
      <c r="V620" s="104"/>
      <c r="W620" s="110"/>
      <c r="X620" s="104"/>
      <c r="Y620" s="110" t="s">
        <v>1016</v>
      </c>
      <c r="Z620" s="104" t="s">
        <v>71</v>
      </c>
      <c r="AA620" s="110" t="s">
        <v>137</v>
      </c>
      <c r="AB620" s="104"/>
      <c r="AC620" s="110" t="s">
        <v>137</v>
      </c>
      <c r="AD620" s="104"/>
      <c r="AE620" s="110" t="s">
        <v>137</v>
      </c>
      <c r="AF620" s="104"/>
      <c r="AG620" s="110" t="s">
        <v>137</v>
      </c>
      <c r="AH620" s="104"/>
      <c r="AI620" s="110" t="s">
        <v>997</v>
      </c>
      <c r="AJ620" s="104" t="s">
        <v>541</v>
      </c>
      <c r="AK620" s="110" t="s">
        <v>999</v>
      </c>
      <c r="AL620" s="111" t="s">
        <v>546</v>
      </c>
      <c r="AM620" s="110" t="s">
        <v>681</v>
      </c>
      <c r="AN620" s="104" t="s">
        <v>547</v>
      </c>
      <c r="AO620" s="110" t="s">
        <v>137</v>
      </c>
      <c r="AP620" s="104"/>
      <c r="AQ620" s="110" t="s">
        <v>1009</v>
      </c>
      <c r="AR620" s="104" t="s">
        <v>74</v>
      </c>
      <c r="AS620" s="110" t="s">
        <v>137</v>
      </c>
      <c r="AT620" s="104"/>
      <c r="AU620" s="110" t="s">
        <v>137</v>
      </c>
      <c r="AV620" s="104"/>
      <c r="AW620" s="110" t="s">
        <v>137</v>
      </c>
      <c r="AX620" s="104"/>
      <c r="AY620" s="110" t="s">
        <v>137</v>
      </c>
      <c r="AZ620" s="104"/>
      <c r="BA620" s="110" t="s">
        <v>137</v>
      </c>
      <c r="BB620" s="104"/>
      <c r="BC620" s="110" t="s">
        <v>1032</v>
      </c>
      <c r="BD620" s="104" t="s">
        <v>596</v>
      </c>
      <c r="BE620" s="110" t="s">
        <v>1030</v>
      </c>
      <c r="BF620" s="104" t="s">
        <v>591</v>
      </c>
      <c r="BG620" s="110" t="s">
        <v>137</v>
      </c>
      <c r="BH620" s="104"/>
      <c r="BI620" s="110" t="s">
        <v>137</v>
      </c>
      <c r="BJ620" s="104"/>
      <c r="BK620" s="110" t="s">
        <v>137</v>
      </c>
      <c r="BL620" s="104"/>
      <c r="BM620" s="110" t="s">
        <v>137</v>
      </c>
      <c r="BN620" s="104"/>
      <c r="BO620" s="110" t="s">
        <v>137</v>
      </c>
      <c r="BP620" s="104"/>
      <c r="BQ620" s="110" t="s">
        <v>137</v>
      </c>
      <c r="BR620" s="104"/>
      <c r="BS620" s="110" t="s">
        <v>137</v>
      </c>
      <c r="BT620" s="104"/>
      <c r="BU620" s="110" t="s">
        <v>137</v>
      </c>
      <c r="BV620" s="104"/>
      <c r="BW620" s="110" t="s">
        <v>137</v>
      </c>
      <c r="BX620" s="104"/>
      <c r="BY620" s="110" t="s">
        <v>137</v>
      </c>
      <c r="BZ620" s="104"/>
      <c r="CA620" s="110" t="s">
        <v>137</v>
      </c>
      <c r="CB620" s="104"/>
      <c r="CC620" s="110"/>
      <c r="CD620" s="104"/>
      <c r="CE620" s="110" t="s">
        <v>137</v>
      </c>
      <c r="CF620" s="104"/>
      <c r="CG620" s="110" t="s">
        <v>137</v>
      </c>
      <c r="CH620" s="104"/>
      <c r="CI620" s="110" t="s">
        <v>137</v>
      </c>
      <c r="CJ620" s="104"/>
      <c r="CK620" s="110" t="s">
        <v>137</v>
      </c>
      <c r="CL620" s="104"/>
      <c r="CM620" s="110" t="s">
        <v>137</v>
      </c>
      <c r="CN620" s="104"/>
      <c r="CO620" s="110" t="s">
        <v>137</v>
      </c>
      <c r="CP620" s="104"/>
      <c r="CQ620" s="110" t="s">
        <v>137</v>
      </c>
      <c r="CR620" s="104"/>
      <c r="CS620" s="110" t="s">
        <v>137</v>
      </c>
      <c r="CT620" s="104"/>
      <c r="CU620" s="110" t="s">
        <v>137</v>
      </c>
      <c r="CV620" s="104"/>
      <c r="CW620" s="110" t="s">
        <v>137</v>
      </c>
      <c r="CX620" s="104"/>
      <c r="CY620" s="110" t="s">
        <v>137</v>
      </c>
      <c r="CZ620" s="104"/>
      <c r="DA620" s="110"/>
      <c r="DB620" s="104"/>
    </row>
    <row r="621" spans="1:106">
      <c r="A621" s="104" t="s">
        <v>366</v>
      </c>
      <c r="B621" s="104"/>
      <c r="C621" s="104"/>
      <c r="D621" s="104">
        <v>2</v>
      </c>
      <c r="E621" s="110" t="s">
        <v>3727</v>
      </c>
      <c r="F621" s="110" t="s">
        <v>2691</v>
      </c>
      <c r="G621" s="110" t="s">
        <v>984</v>
      </c>
      <c r="H621" s="104" t="s">
        <v>595</v>
      </c>
      <c r="I621" s="110" t="s">
        <v>986</v>
      </c>
      <c r="J621" s="104" t="s">
        <v>545</v>
      </c>
      <c r="K621" s="110" t="s">
        <v>137</v>
      </c>
      <c r="L621" s="104"/>
      <c r="M621" s="110" t="s">
        <v>137</v>
      </c>
      <c r="N621" s="104"/>
      <c r="O621" s="110" t="s">
        <v>137</v>
      </c>
      <c r="P621" s="104"/>
      <c r="Q621" s="110" t="s">
        <v>137</v>
      </c>
      <c r="R621" s="104"/>
      <c r="S621" s="110"/>
      <c r="T621" s="104"/>
      <c r="U621" s="110"/>
      <c r="V621" s="104"/>
      <c r="W621" s="110"/>
      <c r="X621" s="104"/>
      <c r="Y621" s="110" t="s">
        <v>1016</v>
      </c>
      <c r="Z621" s="104" t="s">
        <v>71</v>
      </c>
      <c r="AA621" s="110" t="s">
        <v>137</v>
      </c>
      <c r="AB621" s="104"/>
      <c r="AC621" s="110" t="s">
        <v>137</v>
      </c>
      <c r="AD621" s="104"/>
      <c r="AE621" s="110" t="s">
        <v>137</v>
      </c>
      <c r="AF621" s="104"/>
      <c r="AG621" s="110" t="s">
        <v>137</v>
      </c>
      <c r="AH621" s="104"/>
      <c r="AI621" s="110" t="s">
        <v>997</v>
      </c>
      <c r="AJ621" s="104" t="s">
        <v>541</v>
      </c>
      <c r="AK621" s="110" t="s">
        <v>999</v>
      </c>
      <c r="AL621" s="111" t="s">
        <v>546</v>
      </c>
      <c r="AM621" s="110" t="s">
        <v>681</v>
      </c>
      <c r="AN621" s="104" t="s">
        <v>547</v>
      </c>
      <c r="AO621" s="110" t="s">
        <v>137</v>
      </c>
      <c r="AP621" s="104"/>
      <c r="AQ621" s="110" t="s">
        <v>1009</v>
      </c>
      <c r="AR621" s="104" t="s">
        <v>74</v>
      </c>
      <c r="AS621" s="110" t="s">
        <v>137</v>
      </c>
      <c r="AT621" s="104"/>
      <c r="AU621" s="110" t="s">
        <v>137</v>
      </c>
      <c r="AV621" s="104"/>
      <c r="AW621" s="110" t="s">
        <v>137</v>
      </c>
      <c r="AX621" s="104"/>
      <c r="AY621" s="110" t="s">
        <v>137</v>
      </c>
      <c r="AZ621" s="104"/>
      <c r="BA621" s="110" t="s">
        <v>137</v>
      </c>
      <c r="BB621" s="104"/>
      <c r="BC621" s="110" t="s">
        <v>1032</v>
      </c>
      <c r="BD621" s="104" t="s">
        <v>596</v>
      </c>
      <c r="BE621" s="110" t="s">
        <v>1030</v>
      </c>
      <c r="BF621" s="104" t="s">
        <v>591</v>
      </c>
      <c r="BG621" s="110" t="s">
        <v>137</v>
      </c>
      <c r="BH621" s="104"/>
      <c r="BI621" s="110" t="s">
        <v>137</v>
      </c>
      <c r="BJ621" s="104"/>
      <c r="BK621" s="110" t="s">
        <v>137</v>
      </c>
      <c r="BL621" s="104"/>
      <c r="BM621" s="110" t="s">
        <v>137</v>
      </c>
      <c r="BN621" s="104"/>
      <c r="BO621" s="110" t="s">
        <v>137</v>
      </c>
      <c r="BP621" s="104"/>
      <c r="BQ621" s="110" t="s">
        <v>137</v>
      </c>
      <c r="BR621" s="104"/>
      <c r="BS621" s="110" t="s">
        <v>137</v>
      </c>
      <c r="BT621" s="104"/>
      <c r="BU621" s="110" t="s">
        <v>137</v>
      </c>
      <c r="BV621" s="104"/>
      <c r="BW621" s="110" t="s">
        <v>137</v>
      </c>
      <c r="BX621" s="104"/>
      <c r="BY621" s="110" t="s">
        <v>137</v>
      </c>
      <c r="BZ621" s="104"/>
      <c r="CA621" s="110" t="s">
        <v>137</v>
      </c>
      <c r="CB621" s="104"/>
      <c r="CC621" s="110"/>
      <c r="CD621" s="104"/>
      <c r="CE621" s="110" t="s">
        <v>137</v>
      </c>
      <c r="CF621" s="104"/>
      <c r="CG621" s="110" t="s">
        <v>137</v>
      </c>
      <c r="CH621" s="104"/>
      <c r="CI621" s="110" t="s">
        <v>137</v>
      </c>
      <c r="CJ621" s="104"/>
      <c r="CK621" s="110" t="s">
        <v>137</v>
      </c>
      <c r="CL621" s="104"/>
      <c r="CM621" s="110" t="s">
        <v>137</v>
      </c>
      <c r="CN621" s="104"/>
      <c r="CO621" s="110" t="s">
        <v>137</v>
      </c>
      <c r="CP621" s="104"/>
      <c r="CQ621" s="110" t="s">
        <v>137</v>
      </c>
      <c r="CR621" s="104"/>
      <c r="CS621" s="110" t="s">
        <v>137</v>
      </c>
      <c r="CT621" s="104"/>
      <c r="CU621" s="110" t="s">
        <v>137</v>
      </c>
      <c r="CV621" s="104"/>
      <c r="CW621" s="110" t="s">
        <v>137</v>
      </c>
      <c r="CX621" s="104"/>
      <c r="CY621" s="110" t="s">
        <v>137</v>
      </c>
      <c r="CZ621" s="104"/>
      <c r="DA621" s="110"/>
      <c r="DB621" s="104"/>
    </row>
    <row r="622" spans="1:106">
      <c r="A622" s="104" t="s">
        <v>346</v>
      </c>
      <c r="B622" s="104"/>
      <c r="C622" s="104"/>
      <c r="D622" s="104">
        <v>2</v>
      </c>
      <c r="E622" s="110" t="s">
        <v>3727</v>
      </c>
      <c r="F622" s="110" t="s">
        <v>2691</v>
      </c>
      <c r="G622" s="110" t="s">
        <v>984</v>
      </c>
      <c r="H622" s="104" t="s">
        <v>595</v>
      </c>
      <c r="I622" s="110" t="s">
        <v>1015</v>
      </c>
      <c r="J622" s="104" t="s">
        <v>539</v>
      </c>
      <c r="K622" s="110" t="s">
        <v>137</v>
      </c>
      <c r="L622" s="104"/>
      <c r="M622" s="110" t="s">
        <v>137</v>
      </c>
      <c r="N622" s="104"/>
      <c r="O622" s="110" t="s">
        <v>137</v>
      </c>
      <c r="P622" s="104"/>
      <c r="Q622" s="110" t="s">
        <v>137</v>
      </c>
      <c r="R622" s="104"/>
      <c r="S622" s="110"/>
      <c r="T622" s="104"/>
      <c r="U622" s="110"/>
      <c r="V622" s="104"/>
      <c r="W622" s="110"/>
      <c r="X622" s="104"/>
      <c r="Y622" s="110" t="s">
        <v>1016</v>
      </c>
      <c r="Z622" s="104" t="s">
        <v>71</v>
      </c>
      <c r="AA622" s="110" t="s">
        <v>137</v>
      </c>
      <c r="AB622" s="104"/>
      <c r="AC622" s="110" t="s">
        <v>137</v>
      </c>
      <c r="AD622" s="104"/>
      <c r="AE622" s="110" t="s">
        <v>137</v>
      </c>
      <c r="AF622" s="104"/>
      <c r="AG622" s="110" t="s">
        <v>137</v>
      </c>
      <c r="AH622" s="104"/>
      <c r="AI622" s="110" t="s">
        <v>997</v>
      </c>
      <c r="AJ622" s="104" t="s">
        <v>541</v>
      </c>
      <c r="AK622" s="110" t="s">
        <v>999</v>
      </c>
      <c r="AL622" s="111" t="s">
        <v>546</v>
      </c>
      <c r="AM622" s="110" t="s">
        <v>683</v>
      </c>
      <c r="AN622" s="104" t="s">
        <v>592</v>
      </c>
      <c r="AO622" s="110" t="s">
        <v>137</v>
      </c>
      <c r="AP622" s="104"/>
      <c r="AQ622" s="110" t="s">
        <v>1009</v>
      </c>
      <c r="AR622" s="104" t="s">
        <v>74</v>
      </c>
      <c r="AS622" s="110" t="s">
        <v>137</v>
      </c>
      <c r="AT622" s="104"/>
      <c r="AU622" s="110" t="s">
        <v>137</v>
      </c>
      <c r="AV622" s="104"/>
      <c r="AW622" s="110" t="s">
        <v>137</v>
      </c>
      <c r="AX622" s="104"/>
      <c r="AY622" s="110" t="s">
        <v>137</v>
      </c>
      <c r="AZ622" s="104"/>
      <c r="BA622" s="110" t="s">
        <v>137</v>
      </c>
      <c r="BB622" s="104"/>
      <c r="BC622" s="110" t="s">
        <v>1032</v>
      </c>
      <c r="BD622" s="104" t="s">
        <v>596</v>
      </c>
      <c r="BE622" s="110" t="s">
        <v>1030</v>
      </c>
      <c r="BF622" s="104" t="s">
        <v>591</v>
      </c>
      <c r="BG622" s="110" t="s">
        <v>137</v>
      </c>
      <c r="BH622" s="104"/>
      <c r="BI622" s="110" t="s">
        <v>137</v>
      </c>
      <c r="BJ622" s="104"/>
      <c r="BK622" s="110" t="s">
        <v>137</v>
      </c>
      <c r="BL622" s="104"/>
      <c r="BM622" s="110" t="s">
        <v>137</v>
      </c>
      <c r="BN622" s="104"/>
      <c r="BO622" s="110" t="s">
        <v>137</v>
      </c>
      <c r="BP622" s="104"/>
      <c r="BQ622" s="110" t="s">
        <v>137</v>
      </c>
      <c r="BR622" s="104"/>
      <c r="BS622" s="110" t="s">
        <v>137</v>
      </c>
      <c r="BT622" s="104"/>
      <c r="BU622" s="110" t="s">
        <v>137</v>
      </c>
      <c r="BV622" s="104"/>
      <c r="BW622" s="110" t="s">
        <v>137</v>
      </c>
      <c r="BX622" s="104"/>
      <c r="BY622" s="110" t="s">
        <v>137</v>
      </c>
      <c r="BZ622" s="104"/>
      <c r="CA622" s="110" t="s">
        <v>137</v>
      </c>
      <c r="CB622" s="104"/>
      <c r="CC622" s="110"/>
      <c r="CD622" s="104"/>
      <c r="CE622" s="110" t="s">
        <v>137</v>
      </c>
      <c r="CF622" s="104"/>
      <c r="CG622" s="110" t="s">
        <v>137</v>
      </c>
      <c r="CH622" s="104"/>
      <c r="CI622" s="110" t="s">
        <v>137</v>
      </c>
      <c r="CJ622" s="104"/>
      <c r="CK622" s="110" t="s">
        <v>137</v>
      </c>
      <c r="CL622" s="104"/>
      <c r="CM622" s="110" t="s">
        <v>137</v>
      </c>
      <c r="CN622" s="104"/>
      <c r="CO622" s="110" t="s">
        <v>137</v>
      </c>
      <c r="CP622" s="104"/>
      <c r="CQ622" s="110" t="s">
        <v>137</v>
      </c>
      <c r="CR622" s="104"/>
      <c r="CS622" s="110" t="s">
        <v>137</v>
      </c>
      <c r="CT622" s="104"/>
      <c r="CU622" s="110" t="s">
        <v>137</v>
      </c>
      <c r="CV622" s="104"/>
      <c r="CW622" s="110" t="s">
        <v>137</v>
      </c>
      <c r="CX622" s="104"/>
      <c r="CY622" s="110" t="s">
        <v>137</v>
      </c>
      <c r="CZ622" s="104"/>
      <c r="DA622" s="110"/>
      <c r="DB622" s="104"/>
    </row>
    <row r="623" spans="1:106">
      <c r="A623" s="104" t="s">
        <v>338</v>
      </c>
      <c r="B623" s="104"/>
      <c r="C623" s="104"/>
      <c r="D623" s="104">
        <v>2</v>
      </c>
      <c r="E623" s="110" t="s">
        <v>3727</v>
      </c>
      <c r="F623" s="110" t="s">
        <v>2691</v>
      </c>
      <c r="G623" s="110" t="s">
        <v>984</v>
      </c>
      <c r="H623" s="104" t="s">
        <v>595</v>
      </c>
      <c r="I623" s="110" t="s">
        <v>986</v>
      </c>
      <c r="J623" s="104" t="s">
        <v>545</v>
      </c>
      <c r="K623" s="110" t="s">
        <v>137</v>
      </c>
      <c r="L623" s="104"/>
      <c r="M623" s="110" t="s">
        <v>137</v>
      </c>
      <c r="N623" s="104"/>
      <c r="O623" s="110" t="s">
        <v>137</v>
      </c>
      <c r="P623" s="104"/>
      <c r="Q623" s="110" t="s">
        <v>137</v>
      </c>
      <c r="R623" s="104"/>
      <c r="S623" s="110"/>
      <c r="T623" s="104"/>
      <c r="U623" s="110"/>
      <c r="V623" s="104"/>
      <c r="W623" s="110"/>
      <c r="X623" s="104"/>
      <c r="Y623" s="110" t="s">
        <v>1016</v>
      </c>
      <c r="Z623" s="104" t="s">
        <v>71</v>
      </c>
      <c r="AA623" s="110" t="s">
        <v>137</v>
      </c>
      <c r="AB623" s="104"/>
      <c r="AC623" s="110" t="s">
        <v>137</v>
      </c>
      <c r="AD623" s="104"/>
      <c r="AE623" s="110" t="s">
        <v>137</v>
      </c>
      <c r="AF623" s="104"/>
      <c r="AG623" s="110" t="s">
        <v>137</v>
      </c>
      <c r="AH623" s="104"/>
      <c r="AI623" s="110" t="s">
        <v>997</v>
      </c>
      <c r="AJ623" s="104" t="s">
        <v>541</v>
      </c>
      <c r="AK623" s="110" t="s">
        <v>999</v>
      </c>
      <c r="AL623" s="111" t="s">
        <v>546</v>
      </c>
      <c r="AM623" s="110" t="s">
        <v>683</v>
      </c>
      <c r="AN623" s="104" t="s">
        <v>592</v>
      </c>
      <c r="AO623" s="110" t="s">
        <v>137</v>
      </c>
      <c r="AP623" s="104"/>
      <c r="AQ623" s="110" t="s">
        <v>1009</v>
      </c>
      <c r="AR623" s="104" t="s">
        <v>74</v>
      </c>
      <c r="AS623" s="110" t="s">
        <v>137</v>
      </c>
      <c r="AT623" s="104"/>
      <c r="AU623" s="110" t="s">
        <v>137</v>
      </c>
      <c r="AV623" s="104"/>
      <c r="AW623" s="110" t="s">
        <v>137</v>
      </c>
      <c r="AX623" s="104"/>
      <c r="AY623" s="110" t="s">
        <v>137</v>
      </c>
      <c r="AZ623" s="104"/>
      <c r="BA623" s="110" t="s">
        <v>137</v>
      </c>
      <c r="BB623" s="104"/>
      <c r="BC623" s="110" t="s">
        <v>1032</v>
      </c>
      <c r="BD623" s="104" t="s">
        <v>596</v>
      </c>
      <c r="BE623" s="110" t="s">
        <v>1030</v>
      </c>
      <c r="BF623" s="104" t="s">
        <v>591</v>
      </c>
      <c r="BG623" s="110" t="s">
        <v>137</v>
      </c>
      <c r="BH623" s="104"/>
      <c r="BI623" s="110" t="s">
        <v>137</v>
      </c>
      <c r="BJ623" s="104"/>
      <c r="BK623" s="110" t="s">
        <v>137</v>
      </c>
      <c r="BL623" s="104"/>
      <c r="BM623" s="110" t="s">
        <v>137</v>
      </c>
      <c r="BN623" s="104"/>
      <c r="BO623" s="110" t="s">
        <v>137</v>
      </c>
      <c r="BP623" s="104"/>
      <c r="BQ623" s="110" t="s">
        <v>137</v>
      </c>
      <c r="BR623" s="104"/>
      <c r="BS623" s="110" t="s">
        <v>137</v>
      </c>
      <c r="BT623" s="104"/>
      <c r="BU623" s="110" t="s">
        <v>137</v>
      </c>
      <c r="BV623" s="104"/>
      <c r="BW623" s="110" t="s">
        <v>137</v>
      </c>
      <c r="BX623" s="104"/>
      <c r="BY623" s="110" t="s">
        <v>137</v>
      </c>
      <c r="BZ623" s="104"/>
      <c r="CA623" s="110" t="s">
        <v>137</v>
      </c>
      <c r="CB623" s="104"/>
      <c r="CC623" s="110"/>
      <c r="CD623" s="104"/>
      <c r="CE623" s="110" t="s">
        <v>137</v>
      </c>
      <c r="CF623" s="104"/>
      <c r="CG623" s="110" t="s">
        <v>137</v>
      </c>
      <c r="CH623" s="104"/>
      <c r="CI623" s="110" t="s">
        <v>137</v>
      </c>
      <c r="CJ623" s="104"/>
      <c r="CK623" s="110" t="s">
        <v>137</v>
      </c>
      <c r="CL623" s="104"/>
      <c r="CM623" s="110" t="s">
        <v>137</v>
      </c>
      <c r="CN623" s="104"/>
      <c r="CO623" s="110" t="s">
        <v>137</v>
      </c>
      <c r="CP623" s="104"/>
      <c r="CQ623" s="110" t="s">
        <v>137</v>
      </c>
      <c r="CR623" s="104"/>
      <c r="CS623" s="110" t="s">
        <v>137</v>
      </c>
      <c r="CT623" s="104"/>
      <c r="CU623" s="110" t="s">
        <v>137</v>
      </c>
      <c r="CV623" s="104"/>
      <c r="CW623" s="110" t="s">
        <v>137</v>
      </c>
      <c r="CX623" s="104"/>
      <c r="CY623" s="110" t="s">
        <v>137</v>
      </c>
      <c r="CZ623" s="104"/>
      <c r="DA623" s="110"/>
      <c r="DB623" s="104"/>
    </row>
    <row r="624" spans="1:106">
      <c r="A624" s="104" t="s">
        <v>374</v>
      </c>
      <c r="B624" s="104"/>
      <c r="C624" s="104"/>
      <c r="D624" s="104">
        <v>2</v>
      </c>
      <c r="E624" s="110" t="s">
        <v>3727</v>
      </c>
      <c r="F624" s="110" t="s">
        <v>2691</v>
      </c>
      <c r="G624" s="110" t="s">
        <v>984</v>
      </c>
      <c r="H624" s="104" t="s">
        <v>595</v>
      </c>
      <c r="I624" s="110" t="s">
        <v>1015</v>
      </c>
      <c r="J624" s="104" t="s">
        <v>539</v>
      </c>
      <c r="K624" s="110" t="s">
        <v>137</v>
      </c>
      <c r="L624" s="104"/>
      <c r="M624" s="110" t="s">
        <v>137</v>
      </c>
      <c r="N624" s="104"/>
      <c r="O624" s="110" t="s">
        <v>137</v>
      </c>
      <c r="P624" s="104"/>
      <c r="Q624" s="110" t="s">
        <v>137</v>
      </c>
      <c r="R624" s="104"/>
      <c r="S624" s="110"/>
      <c r="T624" s="104"/>
      <c r="U624" s="110"/>
      <c r="V624" s="104"/>
      <c r="W624" s="110"/>
      <c r="X624" s="104"/>
      <c r="Y624" s="110" t="s">
        <v>1016</v>
      </c>
      <c r="Z624" s="104" t="s">
        <v>71</v>
      </c>
      <c r="AA624" s="110" t="s">
        <v>137</v>
      </c>
      <c r="AB624" s="104"/>
      <c r="AC624" s="110" t="s">
        <v>137</v>
      </c>
      <c r="AD624" s="104"/>
      <c r="AE624" s="110" t="s">
        <v>137</v>
      </c>
      <c r="AF624" s="104"/>
      <c r="AG624" s="110" t="s">
        <v>137</v>
      </c>
      <c r="AH624" s="104"/>
      <c r="AI624" s="110" t="s">
        <v>997</v>
      </c>
      <c r="AJ624" s="104" t="s">
        <v>541</v>
      </c>
      <c r="AK624" s="110" t="s">
        <v>999</v>
      </c>
      <c r="AL624" s="111" t="s">
        <v>546</v>
      </c>
      <c r="AM624" s="110" t="s">
        <v>681</v>
      </c>
      <c r="AN624" s="104" t="s">
        <v>547</v>
      </c>
      <c r="AO624" s="110" t="s">
        <v>137</v>
      </c>
      <c r="AP624" s="104"/>
      <c r="AQ624" s="110" t="s">
        <v>1010</v>
      </c>
      <c r="AR624" s="104" t="s">
        <v>75</v>
      </c>
      <c r="AS624" s="110" t="s">
        <v>137</v>
      </c>
      <c r="AT624" s="104"/>
      <c r="AU624" s="110" t="s">
        <v>137</v>
      </c>
      <c r="AV624" s="104"/>
      <c r="AW624" s="110" t="s">
        <v>137</v>
      </c>
      <c r="AX624" s="104"/>
      <c r="AY624" s="110" t="s">
        <v>137</v>
      </c>
      <c r="AZ624" s="104"/>
      <c r="BA624" s="110" t="s">
        <v>137</v>
      </c>
      <c r="BB624" s="104"/>
      <c r="BC624" s="110" t="s">
        <v>1032</v>
      </c>
      <c r="BD624" s="104" t="s">
        <v>596</v>
      </c>
      <c r="BE624" s="110" t="s">
        <v>1030</v>
      </c>
      <c r="BF624" s="104" t="s">
        <v>591</v>
      </c>
      <c r="BG624" s="110" t="s">
        <v>137</v>
      </c>
      <c r="BH624" s="104"/>
      <c r="BI624" s="110" t="s">
        <v>137</v>
      </c>
      <c r="BJ624" s="104"/>
      <c r="BK624" s="110" t="s">
        <v>137</v>
      </c>
      <c r="BL624" s="104"/>
      <c r="BM624" s="110" t="s">
        <v>137</v>
      </c>
      <c r="BN624" s="104"/>
      <c r="BO624" s="110" t="s">
        <v>137</v>
      </c>
      <c r="BP624" s="104"/>
      <c r="BQ624" s="110" t="s">
        <v>137</v>
      </c>
      <c r="BR624" s="104"/>
      <c r="BS624" s="110" t="s">
        <v>137</v>
      </c>
      <c r="BT624" s="104"/>
      <c r="BU624" s="110" t="s">
        <v>137</v>
      </c>
      <c r="BV624" s="104"/>
      <c r="BW624" s="110" t="s">
        <v>137</v>
      </c>
      <c r="BX624" s="104"/>
      <c r="BY624" s="110" t="s">
        <v>137</v>
      </c>
      <c r="BZ624" s="104"/>
      <c r="CA624" s="110" t="s">
        <v>137</v>
      </c>
      <c r="CB624" s="104"/>
      <c r="CC624" s="110"/>
      <c r="CD624" s="104"/>
      <c r="CE624" s="110" t="s">
        <v>137</v>
      </c>
      <c r="CF624" s="104"/>
      <c r="CG624" s="110" t="s">
        <v>137</v>
      </c>
      <c r="CH624" s="104"/>
      <c r="CI624" s="110" t="s">
        <v>137</v>
      </c>
      <c r="CJ624" s="104"/>
      <c r="CK624" s="110" t="s">
        <v>137</v>
      </c>
      <c r="CL624" s="104"/>
      <c r="CM624" s="110" t="s">
        <v>137</v>
      </c>
      <c r="CN624" s="104"/>
      <c r="CO624" s="110" t="s">
        <v>137</v>
      </c>
      <c r="CP624" s="104"/>
      <c r="CQ624" s="110" t="s">
        <v>137</v>
      </c>
      <c r="CR624" s="104"/>
      <c r="CS624" s="110" t="s">
        <v>137</v>
      </c>
      <c r="CT624" s="104"/>
      <c r="CU624" s="110" t="s">
        <v>137</v>
      </c>
      <c r="CV624" s="104"/>
      <c r="CW624" s="110" t="s">
        <v>137</v>
      </c>
      <c r="CX624" s="104"/>
      <c r="CY624" s="110" t="s">
        <v>137</v>
      </c>
      <c r="CZ624" s="104"/>
      <c r="DA624" s="110"/>
      <c r="DB624" s="104"/>
    </row>
    <row r="625" spans="1:106">
      <c r="A625" s="104" t="s">
        <v>367</v>
      </c>
      <c r="B625" s="104"/>
      <c r="C625" s="104"/>
      <c r="D625" s="104">
        <v>2</v>
      </c>
      <c r="E625" s="110" t="s">
        <v>3727</v>
      </c>
      <c r="F625" s="110" t="s">
        <v>2691</v>
      </c>
      <c r="G625" s="110" t="s">
        <v>984</v>
      </c>
      <c r="H625" s="104" t="s">
        <v>595</v>
      </c>
      <c r="I625" s="110" t="s">
        <v>986</v>
      </c>
      <c r="J625" s="104" t="s">
        <v>545</v>
      </c>
      <c r="K625" s="110" t="s">
        <v>137</v>
      </c>
      <c r="L625" s="104"/>
      <c r="M625" s="110" t="s">
        <v>137</v>
      </c>
      <c r="N625" s="104"/>
      <c r="O625" s="110" t="s">
        <v>137</v>
      </c>
      <c r="P625" s="104"/>
      <c r="Q625" s="110" t="s">
        <v>137</v>
      </c>
      <c r="R625" s="104"/>
      <c r="S625" s="110"/>
      <c r="T625" s="104"/>
      <c r="U625" s="110"/>
      <c r="V625" s="104"/>
      <c r="W625" s="110"/>
      <c r="X625" s="104"/>
      <c r="Y625" s="110" t="s">
        <v>1016</v>
      </c>
      <c r="Z625" s="104" t="s">
        <v>71</v>
      </c>
      <c r="AA625" s="110" t="s">
        <v>137</v>
      </c>
      <c r="AB625" s="104"/>
      <c r="AC625" s="110" t="s">
        <v>137</v>
      </c>
      <c r="AD625" s="104"/>
      <c r="AE625" s="110" t="s">
        <v>137</v>
      </c>
      <c r="AF625" s="104"/>
      <c r="AG625" s="110" t="s">
        <v>137</v>
      </c>
      <c r="AH625" s="104"/>
      <c r="AI625" s="110" t="s">
        <v>997</v>
      </c>
      <c r="AJ625" s="104" t="s">
        <v>541</v>
      </c>
      <c r="AK625" s="110" t="s">
        <v>999</v>
      </c>
      <c r="AL625" s="111" t="s">
        <v>546</v>
      </c>
      <c r="AM625" s="110" t="s">
        <v>681</v>
      </c>
      <c r="AN625" s="104" t="s">
        <v>547</v>
      </c>
      <c r="AO625" s="110" t="s">
        <v>137</v>
      </c>
      <c r="AP625" s="104"/>
      <c r="AQ625" s="110" t="s">
        <v>1010</v>
      </c>
      <c r="AR625" s="104" t="s">
        <v>75</v>
      </c>
      <c r="AS625" s="110" t="s">
        <v>137</v>
      </c>
      <c r="AT625" s="104"/>
      <c r="AU625" s="110" t="s">
        <v>137</v>
      </c>
      <c r="AV625" s="104"/>
      <c r="AW625" s="110" t="s">
        <v>137</v>
      </c>
      <c r="AX625" s="104"/>
      <c r="AY625" s="110" t="s">
        <v>137</v>
      </c>
      <c r="AZ625" s="104"/>
      <c r="BA625" s="110" t="s">
        <v>137</v>
      </c>
      <c r="BB625" s="104"/>
      <c r="BC625" s="110" t="s">
        <v>1032</v>
      </c>
      <c r="BD625" s="104" t="s">
        <v>596</v>
      </c>
      <c r="BE625" s="110" t="s">
        <v>1030</v>
      </c>
      <c r="BF625" s="104" t="s">
        <v>591</v>
      </c>
      <c r="BG625" s="110" t="s">
        <v>137</v>
      </c>
      <c r="BH625" s="104"/>
      <c r="BI625" s="110" t="s">
        <v>137</v>
      </c>
      <c r="BJ625" s="104"/>
      <c r="BK625" s="110" t="s">
        <v>137</v>
      </c>
      <c r="BL625" s="104"/>
      <c r="BM625" s="110" t="s">
        <v>137</v>
      </c>
      <c r="BN625" s="104"/>
      <c r="BO625" s="110" t="s">
        <v>137</v>
      </c>
      <c r="BP625" s="104"/>
      <c r="BQ625" s="110" t="s">
        <v>137</v>
      </c>
      <c r="BR625" s="104"/>
      <c r="BS625" s="110" t="s">
        <v>137</v>
      </c>
      <c r="BT625" s="104"/>
      <c r="BU625" s="110" t="s">
        <v>137</v>
      </c>
      <c r="BV625" s="104"/>
      <c r="BW625" s="110" t="s">
        <v>137</v>
      </c>
      <c r="BX625" s="104"/>
      <c r="BY625" s="110" t="s">
        <v>137</v>
      </c>
      <c r="BZ625" s="104"/>
      <c r="CA625" s="110" t="s">
        <v>137</v>
      </c>
      <c r="CB625" s="104"/>
      <c r="CC625" s="110"/>
      <c r="CD625" s="104"/>
      <c r="CE625" s="110" t="s">
        <v>137</v>
      </c>
      <c r="CF625" s="104"/>
      <c r="CG625" s="110" t="s">
        <v>137</v>
      </c>
      <c r="CH625" s="104"/>
      <c r="CI625" s="110" t="s">
        <v>137</v>
      </c>
      <c r="CJ625" s="104"/>
      <c r="CK625" s="110" t="s">
        <v>137</v>
      </c>
      <c r="CL625" s="104"/>
      <c r="CM625" s="110" t="s">
        <v>137</v>
      </c>
      <c r="CN625" s="104"/>
      <c r="CO625" s="110" t="s">
        <v>137</v>
      </c>
      <c r="CP625" s="104"/>
      <c r="CQ625" s="110" t="s">
        <v>137</v>
      </c>
      <c r="CR625" s="104"/>
      <c r="CS625" s="110" t="s">
        <v>137</v>
      </c>
      <c r="CT625" s="104"/>
      <c r="CU625" s="110" t="s">
        <v>137</v>
      </c>
      <c r="CV625" s="104"/>
      <c r="CW625" s="110" t="s">
        <v>137</v>
      </c>
      <c r="CX625" s="104"/>
      <c r="CY625" s="110" t="s">
        <v>137</v>
      </c>
      <c r="CZ625" s="104"/>
      <c r="DA625" s="110"/>
      <c r="DB625" s="104"/>
    </row>
    <row r="626" spans="1:106">
      <c r="A626" s="104" t="s">
        <v>347</v>
      </c>
      <c r="B626" s="104"/>
      <c r="C626" s="104"/>
      <c r="D626" s="104">
        <v>2</v>
      </c>
      <c r="E626" s="110" t="s">
        <v>3727</v>
      </c>
      <c r="F626" s="110" t="s">
        <v>2691</v>
      </c>
      <c r="G626" s="110" t="s">
        <v>984</v>
      </c>
      <c r="H626" s="104" t="s">
        <v>595</v>
      </c>
      <c r="I626" s="110" t="s">
        <v>1015</v>
      </c>
      <c r="J626" s="104" t="s">
        <v>539</v>
      </c>
      <c r="K626" s="110" t="s">
        <v>137</v>
      </c>
      <c r="L626" s="104"/>
      <c r="M626" s="110" t="s">
        <v>137</v>
      </c>
      <c r="N626" s="104"/>
      <c r="O626" s="110" t="s">
        <v>137</v>
      </c>
      <c r="P626" s="104"/>
      <c r="Q626" s="110" t="s">
        <v>137</v>
      </c>
      <c r="R626" s="104"/>
      <c r="S626" s="110"/>
      <c r="T626" s="104"/>
      <c r="U626" s="110"/>
      <c r="V626" s="104"/>
      <c r="W626" s="110"/>
      <c r="X626" s="104"/>
      <c r="Y626" s="110" t="s">
        <v>1016</v>
      </c>
      <c r="Z626" s="104" t="s">
        <v>71</v>
      </c>
      <c r="AA626" s="110" t="s">
        <v>137</v>
      </c>
      <c r="AB626" s="104"/>
      <c r="AC626" s="110" t="s">
        <v>137</v>
      </c>
      <c r="AD626" s="104"/>
      <c r="AE626" s="110" t="s">
        <v>137</v>
      </c>
      <c r="AF626" s="104"/>
      <c r="AG626" s="110" t="s">
        <v>137</v>
      </c>
      <c r="AH626" s="104"/>
      <c r="AI626" s="110" t="s">
        <v>997</v>
      </c>
      <c r="AJ626" s="104" t="s">
        <v>541</v>
      </c>
      <c r="AK626" s="110" t="s">
        <v>999</v>
      </c>
      <c r="AL626" s="111" t="s">
        <v>546</v>
      </c>
      <c r="AM626" s="110" t="s">
        <v>683</v>
      </c>
      <c r="AN626" s="104" t="s">
        <v>592</v>
      </c>
      <c r="AO626" s="110" t="s">
        <v>137</v>
      </c>
      <c r="AP626" s="104"/>
      <c r="AQ626" s="110" t="s">
        <v>1010</v>
      </c>
      <c r="AR626" s="104" t="s">
        <v>75</v>
      </c>
      <c r="AS626" s="110" t="s">
        <v>137</v>
      </c>
      <c r="AT626" s="104"/>
      <c r="AU626" s="110" t="s">
        <v>137</v>
      </c>
      <c r="AV626" s="104"/>
      <c r="AW626" s="110" t="s">
        <v>137</v>
      </c>
      <c r="AX626" s="104"/>
      <c r="AY626" s="110" t="s">
        <v>137</v>
      </c>
      <c r="AZ626" s="104"/>
      <c r="BA626" s="110" t="s">
        <v>137</v>
      </c>
      <c r="BB626" s="104"/>
      <c r="BC626" s="110" t="s">
        <v>1032</v>
      </c>
      <c r="BD626" s="104" t="s">
        <v>596</v>
      </c>
      <c r="BE626" s="110" t="s">
        <v>1030</v>
      </c>
      <c r="BF626" s="104" t="s">
        <v>591</v>
      </c>
      <c r="BG626" s="110" t="s">
        <v>137</v>
      </c>
      <c r="BH626" s="104"/>
      <c r="BI626" s="110" t="s">
        <v>137</v>
      </c>
      <c r="BJ626" s="104"/>
      <c r="BK626" s="110" t="s">
        <v>137</v>
      </c>
      <c r="BL626" s="104"/>
      <c r="BM626" s="110" t="s">
        <v>137</v>
      </c>
      <c r="BN626" s="104"/>
      <c r="BO626" s="110" t="s">
        <v>137</v>
      </c>
      <c r="BP626" s="104"/>
      <c r="BQ626" s="110" t="s">
        <v>137</v>
      </c>
      <c r="BR626" s="104"/>
      <c r="BS626" s="110" t="s">
        <v>137</v>
      </c>
      <c r="BT626" s="104"/>
      <c r="BU626" s="110" t="s">
        <v>137</v>
      </c>
      <c r="BV626" s="104"/>
      <c r="BW626" s="110" t="s">
        <v>137</v>
      </c>
      <c r="BX626" s="104"/>
      <c r="BY626" s="110" t="s">
        <v>137</v>
      </c>
      <c r="BZ626" s="104"/>
      <c r="CA626" s="110" t="s">
        <v>137</v>
      </c>
      <c r="CB626" s="104"/>
      <c r="CC626" s="110"/>
      <c r="CD626" s="104"/>
      <c r="CE626" s="110" t="s">
        <v>137</v>
      </c>
      <c r="CF626" s="104"/>
      <c r="CG626" s="110" t="s">
        <v>137</v>
      </c>
      <c r="CH626" s="104"/>
      <c r="CI626" s="110" t="s">
        <v>137</v>
      </c>
      <c r="CJ626" s="104"/>
      <c r="CK626" s="110" t="s">
        <v>137</v>
      </c>
      <c r="CL626" s="104"/>
      <c r="CM626" s="110" t="s">
        <v>137</v>
      </c>
      <c r="CN626" s="104"/>
      <c r="CO626" s="110" t="s">
        <v>137</v>
      </c>
      <c r="CP626" s="104"/>
      <c r="CQ626" s="110" t="s">
        <v>137</v>
      </c>
      <c r="CR626" s="104"/>
      <c r="CS626" s="110" t="s">
        <v>137</v>
      </c>
      <c r="CT626" s="104"/>
      <c r="CU626" s="110" t="s">
        <v>137</v>
      </c>
      <c r="CV626" s="104"/>
      <c r="CW626" s="110" t="s">
        <v>137</v>
      </c>
      <c r="CX626" s="104"/>
      <c r="CY626" s="110" t="s">
        <v>137</v>
      </c>
      <c r="CZ626" s="104"/>
      <c r="DA626" s="110"/>
      <c r="DB626" s="104"/>
    </row>
    <row r="627" spans="1:106">
      <c r="A627" s="104" t="s">
        <v>339</v>
      </c>
      <c r="B627" s="104"/>
      <c r="C627" s="104"/>
      <c r="D627" s="104">
        <v>2</v>
      </c>
      <c r="E627" s="110" t="s">
        <v>3727</v>
      </c>
      <c r="F627" s="110" t="s">
        <v>2691</v>
      </c>
      <c r="G627" s="110" t="s">
        <v>984</v>
      </c>
      <c r="H627" s="104" t="s">
        <v>595</v>
      </c>
      <c r="I627" s="110" t="s">
        <v>986</v>
      </c>
      <c r="J627" s="104" t="s">
        <v>545</v>
      </c>
      <c r="K627" s="110" t="s">
        <v>137</v>
      </c>
      <c r="L627" s="104"/>
      <c r="M627" s="110" t="s">
        <v>137</v>
      </c>
      <c r="N627" s="104"/>
      <c r="O627" s="110" t="s">
        <v>137</v>
      </c>
      <c r="P627" s="104"/>
      <c r="Q627" s="110" t="s">
        <v>137</v>
      </c>
      <c r="R627" s="104"/>
      <c r="S627" s="110"/>
      <c r="T627" s="104"/>
      <c r="U627" s="110"/>
      <c r="V627" s="104"/>
      <c r="W627" s="110"/>
      <c r="X627" s="104"/>
      <c r="Y627" s="110" t="s">
        <v>1016</v>
      </c>
      <c r="Z627" s="104" t="s">
        <v>71</v>
      </c>
      <c r="AA627" s="110" t="s">
        <v>137</v>
      </c>
      <c r="AB627" s="104"/>
      <c r="AC627" s="110" t="s">
        <v>137</v>
      </c>
      <c r="AD627" s="104"/>
      <c r="AE627" s="110" t="s">
        <v>137</v>
      </c>
      <c r="AF627" s="104"/>
      <c r="AG627" s="110" t="s">
        <v>137</v>
      </c>
      <c r="AH627" s="104"/>
      <c r="AI627" s="110" t="s">
        <v>997</v>
      </c>
      <c r="AJ627" s="104" t="s">
        <v>541</v>
      </c>
      <c r="AK627" s="110" t="s">
        <v>999</v>
      </c>
      <c r="AL627" s="111" t="s">
        <v>546</v>
      </c>
      <c r="AM627" s="110" t="s">
        <v>683</v>
      </c>
      <c r="AN627" s="104" t="s">
        <v>592</v>
      </c>
      <c r="AO627" s="110" t="s">
        <v>137</v>
      </c>
      <c r="AP627" s="104"/>
      <c r="AQ627" s="110" t="s">
        <v>1010</v>
      </c>
      <c r="AR627" s="104" t="s">
        <v>75</v>
      </c>
      <c r="AS627" s="110" t="s">
        <v>137</v>
      </c>
      <c r="AT627" s="104"/>
      <c r="AU627" s="110" t="s">
        <v>137</v>
      </c>
      <c r="AV627" s="104"/>
      <c r="AW627" s="110" t="s">
        <v>137</v>
      </c>
      <c r="AX627" s="104"/>
      <c r="AY627" s="110" t="s">
        <v>137</v>
      </c>
      <c r="AZ627" s="104"/>
      <c r="BA627" s="110" t="s">
        <v>137</v>
      </c>
      <c r="BB627" s="104"/>
      <c r="BC627" s="110" t="s">
        <v>1032</v>
      </c>
      <c r="BD627" s="104" t="s">
        <v>596</v>
      </c>
      <c r="BE627" s="110" t="s">
        <v>1030</v>
      </c>
      <c r="BF627" s="104" t="s">
        <v>591</v>
      </c>
      <c r="BG627" s="110" t="s">
        <v>137</v>
      </c>
      <c r="BH627" s="104"/>
      <c r="BI627" s="110" t="s">
        <v>137</v>
      </c>
      <c r="BJ627" s="104"/>
      <c r="BK627" s="110" t="s">
        <v>137</v>
      </c>
      <c r="BL627" s="104"/>
      <c r="BM627" s="110" t="s">
        <v>137</v>
      </c>
      <c r="BN627" s="104"/>
      <c r="BO627" s="110" t="s">
        <v>137</v>
      </c>
      <c r="BP627" s="104"/>
      <c r="BQ627" s="110" t="s">
        <v>137</v>
      </c>
      <c r="BR627" s="104"/>
      <c r="BS627" s="110" t="s">
        <v>137</v>
      </c>
      <c r="BT627" s="104"/>
      <c r="BU627" s="110" t="s">
        <v>137</v>
      </c>
      <c r="BV627" s="104"/>
      <c r="BW627" s="110" t="s">
        <v>137</v>
      </c>
      <c r="BX627" s="104"/>
      <c r="BY627" s="110" t="s">
        <v>137</v>
      </c>
      <c r="BZ627" s="104"/>
      <c r="CA627" s="110" t="s">
        <v>137</v>
      </c>
      <c r="CB627" s="104"/>
      <c r="CC627" s="110"/>
      <c r="CD627" s="104"/>
      <c r="CE627" s="110" t="s">
        <v>137</v>
      </c>
      <c r="CF627" s="104"/>
      <c r="CG627" s="110" t="s">
        <v>137</v>
      </c>
      <c r="CH627" s="104"/>
      <c r="CI627" s="110" t="s">
        <v>137</v>
      </c>
      <c r="CJ627" s="104"/>
      <c r="CK627" s="110" t="s">
        <v>137</v>
      </c>
      <c r="CL627" s="104"/>
      <c r="CM627" s="110" t="s">
        <v>137</v>
      </c>
      <c r="CN627" s="104"/>
      <c r="CO627" s="110" t="s">
        <v>137</v>
      </c>
      <c r="CP627" s="104"/>
      <c r="CQ627" s="110" t="s">
        <v>137</v>
      </c>
      <c r="CR627" s="104"/>
      <c r="CS627" s="110" t="s">
        <v>137</v>
      </c>
      <c r="CT627" s="104"/>
      <c r="CU627" s="110" t="s">
        <v>137</v>
      </c>
      <c r="CV627" s="104"/>
      <c r="CW627" s="110" t="s">
        <v>137</v>
      </c>
      <c r="CX627" s="104"/>
      <c r="CY627" s="110" t="s">
        <v>137</v>
      </c>
      <c r="CZ627" s="104"/>
      <c r="DA627" s="110"/>
      <c r="DB627" s="104"/>
    </row>
    <row r="628" spans="1:106">
      <c r="A628" s="104" t="s">
        <v>292</v>
      </c>
      <c r="B628" s="104"/>
      <c r="C628" s="104"/>
      <c r="D628" s="104">
        <v>2</v>
      </c>
      <c r="E628" s="110" t="s">
        <v>3727</v>
      </c>
      <c r="F628" s="110" t="s">
        <v>2691</v>
      </c>
      <c r="G628" s="110" t="s">
        <v>984</v>
      </c>
      <c r="H628" s="104" t="s">
        <v>595</v>
      </c>
      <c r="I628" s="110" t="s">
        <v>1015</v>
      </c>
      <c r="J628" s="104" t="s">
        <v>539</v>
      </c>
      <c r="K628" s="110" t="s">
        <v>137</v>
      </c>
      <c r="L628" s="104"/>
      <c r="M628" s="110" t="s">
        <v>137</v>
      </c>
      <c r="N628" s="104"/>
      <c r="O628" s="110" t="s">
        <v>137</v>
      </c>
      <c r="P628" s="104"/>
      <c r="Q628" s="110" t="s">
        <v>137</v>
      </c>
      <c r="R628" s="104"/>
      <c r="S628" s="110"/>
      <c r="T628" s="104"/>
      <c r="U628" s="110"/>
      <c r="V628" s="104"/>
      <c r="W628" s="110"/>
      <c r="X628" s="104"/>
      <c r="Y628" s="110" t="s">
        <v>1016</v>
      </c>
      <c r="Z628" s="104" t="s">
        <v>71</v>
      </c>
      <c r="AA628" s="110" t="s">
        <v>137</v>
      </c>
      <c r="AB628" s="104"/>
      <c r="AC628" s="110" t="s">
        <v>137</v>
      </c>
      <c r="AD628" s="104"/>
      <c r="AE628" s="110" t="s">
        <v>137</v>
      </c>
      <c r="AF628" s="104"/>
      <c r="AG628" s="110" t="s">
        <v>137</v>
      </c>
      <c r="AH628" s="104"/>
      <c r="AI628" s="110" t="s">
        <v>997</v>
      </c>
      <c r="AJ628" s="104" t="s">
        <v>541</v>
      </c>
      <c r="AK628" s="110" t="s">
        <v>998</v>
      </c>
      <c r="AL628" s="111" t="s">
        <v>542</v>
      </c>
      <c r="AM628" s="110" t="s">
        <v>683</v>
      </c>
      <c r="AN628" s="104" t="s">
        <v>592</v>
      </c>
      <c r="AO628" s="110" t="s">
        <v>137</v>
      </c>
      <c r="AP628" s="104"/>
      <c r="AQ628" s="110" t="s">
        <v>1009</v>
      </c>
      <c r="AR628" s="104" t="s">
        <v>74</v>
      </c>
      <c r="AS628" s="110" t="s">
        <v>137</v>
      </c>
      <c r="AT628" s="104"/>
      <c r="AU628" s="110" t="s">
        <v>137</v>
      </c>
      <c r="AV628" s="104"/>
      <c r="AW628" s="110" t="s">
        <v>137</v>
      </c>
      <c r="AX628" s="104"/>
      <c r="AY628" s="110" t="s">
        <v>137</v>
      </c>
      <c r="AZ628" s="104"/>
      <c r="BA628" s="110" t="s">
        <v>137</v>
      </c>
      <c r="BB628" s="104"/>
      <c r="BC628" s="110" t="s">
        <v>705</v>
      </c>
      <c r="BD628" s="104" t="s">
        <v>553</v>
      </c>
      <c r="BE628" s="110" t="s">
        <v>1030</v>
      </c>
      <c r="BF628" s="104" t="s">
        <v>591</v>
      </c>
      <c r="BG628" s="110" t="s">
        <v>137</v>
      </c>
      <c r="BH628" s="104"/>
      <c r="BI628" s="110" t="s">
        <v>137</v>
      </c>
      <c r="BJ628" s="104"/>
      <c r="BK628" s="110" t="s">
        <v>137</v>
      </c>
      <c r="BL628" s="104"/>
      <c r="BM628" s="110" t="s">
        <v>137</v>
      </c>
      <c r="BN628" s="104"/>
      <c r="BO628" s="110" t="s">
        <v>137</v>
      </c>
      <c r="BP628" s="104"/>
      <c r="BQ628" s="110" t="s">
        <v>137</v>
      </c>
      <c r="BR628" s="104"/>
      <c r="BS628" s="110" t="s">
        <v>137</v>
      </c>
      <c r="BT628" s="104"/>
      <c r="BU628" s="110" t="s">
        <v>137</v>
      </c>
      <c r="BV628" s="104"/>
      <c r="BW628" s="110" t="s">
        <v>137</v>
      </c>
      <c r="BX628" s="104"/>
      <c r="BY628" s="110" t="s">
        <v>137</v>
      </c>
      <c r="BZ628" s="104"/>
      <c r="CA628" s="110" t="s">
        <v>137</v>
      </c>
      <c r="CB628" s="104"/>
      <c r="CC628" s="110"/>
      <c r="CD628" s="104"/>
      <c r="CE628" s="110" t="s">
        <v>137</v>
      </c>
      <c r="CF628" s="104"/>
      <c r="CG628" s="110" t="s">
        <v>137</v>
      </c>
      <c r="CH628" s="104"/>
      <c r="CI628" s="110" t="s">
        <v>137</v>
      </c>
      <c r="CJ628" s="104"/>
      <c r="CK628" s="110" t="s">
        <v>137</v>
      </c>
      <c r="CL628" s="104"/>
      <c r="CM628" s="110" t="s">
        <v>137</v>
      </c>
      <c r="CN628" s="104"/>
      <c r="CO628" s="110" t="s">
        <v>137</v>
      </c>
      <c r="CP628" s="104"/>
      <c r="CQ628" s="110" t="s">
        <v>137</v>
      </c>
      <c r="CR628" s="104"/>
      <c r="CS628" s="110" t="s">
        <v>137</v>
      </c>
      <c r="CT628" s="104"/>
      <c r="CU628" s="110" t="s">
        <v>137</v>
      </c>
      <c r="CV628" s="104"/>
      <c r="CW628" s="110" t="s">
        <v>137</v>
      </c>
      <c r="CX628" s="104"/>
      <c r="CY628" s="110" t="s">
        <v>137</v>
      </c>
      <c r="CZ628" s="104"/>
      <c r="DA628" s="110"/>
      <c r="DB628" s="104"/>
    </row>
    <row r="629" spans="1:106">
      <c r="A629" s="104" t="s">
        <v>320</v>
      </c>
      <c r="B629" s="104"/>
      <c r="C629" s="104"/>
      <c r="D629" s="104">
        <v>2</v>
      </c>
      <c r="E629" s="110" t="s">
        <v>3727</v>
      </c>
      <c r="F629" s="110" t="s">
        <v>2691</v>
      </c>
      <c r="G629" s="110" t="s">
        <v>984</v>
      </c>
      <c r="H629" s="104" t="s">
        <v>595</v>
      </c>
      <c r="I629" s="110" t="s">
        <v>986</v>
      </c>
      <c r="J629" s="104" t="s">
        <v>545</v>
      </c>
      <c r="K629" s="110" t="s">
        <v>137</v>
      </c>
      <c r="L629" s="104"/>
      <c r="M629" s="110" t="s">
        <v>137</v>
      </c>
      <c r="N629" s="104"/>
      <c r="O629" s="110" t="s">
        <v>137</v>
      </c>
      <c r="P629" s="104"/>
      <c r="Q629" s="110" t="s">
        <v>137</v>
      </c>
      <c r="R629" s="104"/>
      <c r="S629" s="110"/>
      <c r="T629" s="104"/>
      <c r="U629" s="110"/>
      <c r="V629" s="104"/>
      <c r="W629" s="110"/>
      <c r="X629" s="104"/>
      <c r="Y629" s="110" t="s">
        <v>1016</v>
      </c>
      <c r="Z629" s="104" t="s">
        <v>71</v>
      </c>
      <c r="AA629" s="110" t="s">
        <v>137</v>
      </c>
      <c r="AB629" s="104"/>
      <c r="AC629" s="110" t="s">
        <v>137</v>
      </c>
      <c r="AD629" s="104"/>
      <c r="AE629" s="110" t="s">
        <v>137</v>
      </c>
      <c r="AF629" s="104"/>
      <c r="AG629" s="110" t="s">
        <v>137</v>
      </c>
      <c r="AH629" s="104"/>
      <c r="AI629" s="110" t="s">
        <v>997</v>
      </c>
      <c r="AJ629" s="104" t="s">
        <v>541</v>
      </c>
      <c r="AK629" s="110" t="s">
        <v>998</v>
      </c>
      <c r="AL629" s="111" t="s">
        <v>542</v>
      </c>
      <c r="AM629" s="110" t="s">
        <v>683</v>
      </c>
      <c r="AN629" s="104" t="s">
        <v>592</v>
      </c>
      <c r="AO629" s="110" t="s">
        <v>137</v>
      </c>
      <c r="AP629" s="104"/>
      <c r="AQ629" s="110" t="s">
        <v>1009</v>
      </c>
      <c r="AR629" s="104" t="s">
        <v>74</v>
      </c>
      <c r="AS629" s="110" t="s">
        <v>137</v>
      </c>
      <c r="AT629" s="104"/>
      <c r="AU629" s="110" t="s">
        <v>137</v>
      </c>
      <c r="AV629" s="104"/>
      <c r="AW629" s="110" t="s">
        <v>137</v>
      </c>
      <c r="AX629" s="104"/>
      <c r="AY629" s="110" t="s">
        <v>137</v>
      </c>
      <c r="AZ629" s="104"/>
      <c r="BA629" s="110" t="s">
        <v>137</v>
      </c>
      <c r="BB629" s="104"/>
      <c r="BC629" s="110" t="s">
        <v>705</v>
      </c>
      <c r="BD629" s="104" t="s">
        <v>553</v>
      </c>
      <c r="BE629" s="110" t="s">
        <v>1030</v>
      </c>
      <c r="BF629" s="104" t="s">
        <v>591</v>
      </c>
      <c r="BG629" s="110" t="s">
        <v>137</v>
      </c>
      <c r="BH629" s="104"/>
      <c r="BI629" s="110" t="s">
        <v>137</v>
      </c>
      <c r="BJ629" s="104"/>
      <c r="BK629" s="110" t="s">
        <v>137</v>
      </c>
      <c r="BL629" s="104"/>
      <c r="BM629" s="110" t="s">
        <v>137</v>
      </c>
      <c r="BN629" s="104"/>
      <c r="BO629" s="110" t="s">
        <v>137</v>
      </c>
      <c r="BP629" s="104"/>
      <c r="BQ629" s="110" t="s">
        <v>137</v>
      </c>
      <c r="BR629" s="104"/>
      <c r="BS629" s="110" t="s">
        <v>137</v>
      </c>
      <c r="BT629" s="104"/>
      <c r="BU629" s="110" t="s">
        <v>137</v>
      </c>
      <c r="BV629" s="104"/>
      <c r="BW629" s="110" t="s">
        <v>137</v>
      </c>
      <c r="BX629" s="104"/>
      <c r="BY629" s="110" t="s">
        <v>137</v>
      </c>
      <c r="BZ629" s="104"/>
      <c r="CA629" s="110" t="s">
        <v>137</v>
      </c>
      <c r="CB629" s="104"/>
      <c r="CC629" s="110"/>
      <c r="CD629" s="104"/>
      <c r="CE629" s="110" t="s">
        <v>137</v>
      </c>
      <c r="CF629" s="104"/>
      <c r="CG629" s="110" t="s">
        <v>137</v>
      </c>
      <c r="CH629" s="104"/>
      <c r="CI629" s="110" t="s">
        <v>137</v>
      </c>
      <c r="CJ629" s="104"/>
      <c r="CK629" s="110" t="s">
        <v>137</v>
      </c>
      <c r="CL629" s="104"/>
      <c r="CM629" s="110" t="s">
        <v>137</v>
      </c>
      <c r="CN629" s="104"/>
      <c r="CO629" s="110" t="s">
        <v>137</v>
      </c>
      <c r="CP629" s="104"/>
      <c r="CQ629" s="110" t="s">
        <v>137</v>
      </c>
      <c r="CR629" s="104"/>
      <c r="CS629" s="110" t="s">
        <v>137</v>
      </c>
      <c r="CT629" s="104"/>
      <c r="CU629" s="110" t="s">
        <v>137</v>
      </c>
      <c r="CV629" s="104"/>
      <c r="CW629" s="110" t="s">
        <v>137</v>
      </c>
      <c r="CX629" s="104"/>
      <c r="CY629" s="110" t="s">
        <v>137</v>
      </c>
      <c r="CZ629" s="104"/>
      <c r="DA629" s="110"/>
      <c r="DB629" s="104"/>
    </row>
    <row r="630" spans="1:106">
      <c r="A630" s="104" t="s">
        <v>293</v>
      </c>
      <c r="B630" s="104"/>
      <c r="C630" s="104"/>
      <c r="D630" s="104">
        <v>2</v>
      </c>
      <c r="E630" s="110" t="s">
        <v>3727</v>
      </c>
      <c r="F630" s="110" t="s">
        <v>2691</v>
      </c>
      <c r="G630" s="110" t="s">
        <v>984</v>
      </c>
      <c r="H630" s="104" t="s">
        <v>595</v>
      </c>
      <c r="I630" s="110" t="s">
        <v>1015</v>
      </c>
      <c r="J630" s="104" t="s">
        <v>539</v>
      </c>
      <c r="K630" s="110" t="s">
        <v>137</v>
      </c>
      <c r="L630" s="104"/>
      <c r="M630" s="110" t="s">
        <v>137</v>
      </c>
      <c r="N630" s="104"/>
      <c r="O630" s="110" t="s">
        <v>137</v>
      </c>
      <c r="P630" s="104"/>
      <c r="Q630" s="110" t="s">
        <v>137</v>
      </c>
      <c r="R630" s="104"/>
      <c r="S630" s="110"/>
      <c r="T630" s="104"/>
      <c r="U630" s="110"/>
      <c r="V630" s="104"/>
      <c r="W630" s="110"/>
      <c r="X630" s="104"/>
      <c r="Y630" s="110" t="s">
        <v>1016</v>
      </c>
      <c r="Z630" s="104" t="s">
        <v>71</v>
      </c>
      <c r="AA630" s="110" t="s">
        <v>137</v>
      </c>
      <c r="AB630" s="104"/>
      <c r="AC630" s="110" t="s">
        <v>137</v>
      </c>
      <c r="AD630" s="104"/>
      <c r="AE630" s="110" t="s">
        <v>137</v>
      </c>
      <c r="AF630" s="104"/>
      <c r="AG630" s="110" t="s">
        <v>137</v>
      </c>
      <c r="AH630" s="104"/>
      <c r="AI630" s="110" t="s">
        <v>997</v>
      </c>
      <c r="AJ630" s="104" t="s">
        <v>541</v>
      </c>
      <c r="AK630" s="110" t="s">
        <v>998</v>
      </c>
      <c r="AL630" s="111" t="s">
        <v>542</v>
      </c>
      <c r="AM630" s="110" t="s">
        <v>683</v>
      </c>
      <c r="AN630" s="104" t="s">
        <v>592</v>
      </c>
      <c r="AO630" s="110" t="s">
        <v>137</v>
      </c>
      <c r="AP630" s="104"/>
      <c r="AQ630" s="110" t="s">
        <v>1010</v>
      </c>
      <c r="AR630" s="104" t="s">
        <v>75</v>
      </c>
      <c r="AS630" s="110" t="s">
        <v>137</v>
      </c>
      <c r="AT630" s="104"/>
      <c r="AU630" s="110" t="s">
        <v>137</v>
      </c>
      <c r="AV630" s="104"/>
      <c r="AW630" s="110" t="s">
        <v>137</v>
      </c>
      <c r="AX630" s="104"/>
      <c r="AY630" s="110" t="s">
        <v>137</v>
      </c>
      <c r="AZ630" s="104"/>
      <c r="BA630" s="110" t="s">
        <v>137</v>
      </c>
      <c r="BB630" s="104"/>
      <c r="BC630" s="110" t="s">
        <v>705</v>
      </c>
      <c r="BD630" s="104" t="s">
        <v>553</v>
      </c>
      <c r="BE630" s="110" t="s">
        <v>1030</v>
      </c>
      <c r="BF630" s="104" t="s">
        <v>591</v>
      </c>
      <c r="BG630" s="110" t="s">
        <v>137</v>
      </c>
      <c r="BH630" s="104"/>
      <c r="BI630" s="110" t="s">
        <v>137</v>
      </c>
      <c r="BJ630" s="104"/>
      <c r="BK630" s="110" t="s">
        <v>137</v>
      </c>
      <c r="BL630" s="104"/>
      <c r="BM630" s="110" t="s">
        <v>137</v>
      </c>
      <c r="BN630" s="104"/>
      <c r="BO630" s="110" t="s">
        <v>137</v>
      </c>
      <c r="BP630" s="104"/>
      <c r="BQ630" s="110" t="s">
        <v>137</v>
      </c>
      <c r="BR630" s="104"/>
      <c r="BS630" s="110" t="s">
        <v>137</v>
      </c>
      <c r="BT630" s="104"/>
      <c r="BU630" s="110" t="s">
        <v>137</v>
      </c>
      <c r="BV630" s="104"/>
      <c r="BW630" s="110" t="s">
        <v>137</v>
      </c>
      <c r="BX630" s="104"/>
      <c r="BY630" s="110" t="s">
        <v>137</v>
      </c>
      <c r="BZ630" s="104"/>
      <c r="CA630" s="110" t="s">
        <v>137</v>
      </c>
      <c r="CB630" s="104"/>
      <c r="CC630" s="110"/>
      <c r="CD630" s="104"/>
      <c r="CE630" s="110" t="s">
        <v>137</v>
      </c>
      <c r="CF630" s="104"/>
      <c r="CG630" s="110" t="s">
        <v>137</v>
      </c>
      <c r="CH630" s="104"/>
      <c r="CI630" s="110" t="s">
        <v>137</v>
      </c>
      <c r="CJ630" s="104"/>
      <c r="CK630" s="110" t="s">
        <v>137</v>
      </c>
      <c r="CL630" s="104"/>
      <c r="CM630" s="110" t="s">
        <v>137</v>
      </c>
      <c r="CN630" s="104"/>
      <c r="CO630" s="110" t="s">
        <v>137</v>
      </c>
      <c r="CP630" s="104"/>
      <c r="CQ630" s="110" t="s">
        <v>137</v>
      </c>
      <c r="CR630" s="104"/>
      <c r="CS630" s="110" t="s">
        <v>137</v>
      </c>
      <c r="CT630" s="104"/>
      <c r="CU630" s="110" t="s">
        <v>137</v>
      </c>
      <c r="CV630" s="104"/>
      <c r="CW630" s="110" t="s">
        <v>137</v>
      </c>
      <c r="CX630" s="104"/>
      <c r="CY630" s="110" t="s">
        <v>137</v>
      </c>
      <c r="CZ630" s="104"/>
      <c r="DA630" s="110"/>
      <c r="DB630" s="104"/>
    </row>
    <row r="631" spans="1:106">
      <c r="A631" s="104" t="s">
        <v>321</v>
      </c>
      <c r="B631" s="104"/>
      <c r="C631" s="104"/>
      <c r="D631" s="104">
        <v>2</v>
      </c>
      <c r="E631" s="110" t="s">
        <v>3727</v>
      </c>
      <c r="F631" s="110" t="s">
        <v>2691</v>
      </c>
      <c r="G631" s="110" t="s">
        <v>984</v>
      </c>
      <c r="H631" s="104" t="s">
        <v>595</v>
      </c>
      <c r="I631" s="110" t="s">
        <v>986</v>
      </c>
      <c r="J631" s="104" t="s">
        <v>545</v>
      </c>
      <c r="K631" s="110" t="s">
        <v>137</v>
      </c>
      <c r="L631" s="104"/>
      <c r="M631" s="110" t="s">
        <v>137</v>
      </c>
      <c r="N631" s="104"/>
      <c r="O631" s="110" t="s">
        <v>137</v>
      </c>
      <c r="P631" s="104"/>
      <c r="Q631" s="110" t="s">
        <v>137</v>
      </c>
      <c r="R631" s="104"/>
      <c r="S631" s="110"/>
      <c r="T631" s="104"/>
      <c r="U631" s="110"/>
      <c r="V631" s="104"/>
      <c r="W631" s="110"/>
      <c r="X631" s="104"/>
      <c r="Y631" s="110" t="s">
        <v>1016</v>
      </c>
      <c r="Z631" s="104" t="s">
        <v>71</v>
      </c>
      <c r="AA631" s="110" t="s">
        <v>137</v>
      </c>
      <c r="AB631" s="104"/>
      <c r="AC631" s="110" t="s">
        <v>137</v>
      </c>
      <c r="AD631" s="104"/>
      <c r="AE631" s="110" t="s">
        <v>137</v>
      </c>
      <c r="AF631" s="104"/>
      <c r="AG631" s="110" t="s">
        <v>137</v>
      </c>
      <c r="AH631" s="104"/>
      <c r="AI631" s="110" t="s">
        <v>997</v>
      </c>
      <c r="AJ631" s="104" t="s">
        <v>541</v>
      </c>
      <c r="AK631" s="110" t="s">
        <v>998</v>
      </c>
      <c r="AL631" s="111" t="s">
        <v>542</v>
      </c>
      <c r="AM631" s="110" t="s">
        <v>683</v>
      </c>
      <c r="AN631" s="104" t="s">
        <v>592</v>
      </c>
      <c r="AO631" s="110" t="s">
        <v>137</v>
      </c>
      <c r="AP631" s="104"/>
      <c r="AQ631" s="110" t="s">
        <v>1010</v>
      </c>
      <c r="AR631" s="104" t="s">
        <v>75</v>
      </c>
      <c r="AS631" s="110" t="s">
        <v>137</v>
      </c>
      <c r="AT631" s="104"/>
      <c r="AU631" s="110" t="s">
        <v>137</v>
      </c>
      <c r="AV631" s="104"/>
      <c r="AW631" s="110" t="s">
        <v>137</v>
      </c>
      <c r="AX631" s="104"/>
      <c r="AY631" s="110" t="s">
        <v>137</v>
      </c>
      <c r="AZ631" s="104"/>
      <c r="BA631" s="110" t="s">
        <v>137</v>
      </c>
      <c r="BB631" s="104"/>
      <c r="BC631" s="110" t="s">
        <v>705</v>
      </c>
      <c r="BD631" s="104" t="s">
        <v>553</v>
      </c>
      <c r="BE631" s="110" t="s">
        <v>1030</v>
      </c>
      <c r="BF631" s="104" t="s">
        <v>591</v>
      </c>
      <c r="BG631" s="110" t="s">
        <v>137</v>
      </c>
      <c r="BH631" s="104"/>
      <c r="BI631" s="110" t="s">
        <v>137</v>
      </c>
      <c r="BJ631" s="104"/>
      <c r="BK631" s="110" t="s">
        <v>137</v>
      </c>
      <c r="BL631" s="104"/>
      <c r="BM631" s="110" t="s">
        <v>137</v>
      </c>
      <c r="BN631" s="104"/>
      <c r="BO631" s="110" t="s">
        <v>137</v>
      </c>
      <c r="BP631" s="104"/>
      <c r="BQ631" s="110" t="s">
        <v>137</v>
      </c>
      <c r="BR631" s="104"/>
      <c r="BS631" s="110" t="s">
        <v>137</v>
      </c>
      <c r="BT631" s="104"/>
      <c r="BU631" s="110" t="s">
        <v>137</v>
      </c>
      <c r="BV631" s="104"/>
      <c r="BW631" s="110" t="s">
        <v>137</v>
      </c>
      <c r="BX631" s="104"/>
      <c r="BY631" s="110" t="s">
        <v>137</v>
      </c>
      <c r="BZ631" s="104"/>
      <c r="CA631" s="110" t="s">
        <v>137</v>
      </c>
      <c r="CB631" s="104"/>
      <c r="CC631" s="110"/>
      <c r="CD631" s="104"/>
      <c r="CE631" s="110" t="s">
        <v>137</v>
      </c>
      <c r="CF631" s="104"/>
      <c r="CG631" s="110" t="s">
        <v>137</v>
      </c>
      <c r="CH631" s="104"/>
      <c r="CI631" s="110" t="s">
        <v>137</v>
      </c>
      <c r="CJ631" s="104"/>
      <c r="CK631" s="110" t="s">
        <v>137</v>
      </c>
      <c r="CL631" s="104"/>
      <c r="CM631" s="110" t="s">
        <v>137</v>
      </c>
      <c r="CN631" s="104"/>
      <c r="CO631" s="110" t="s">
        <v>137</v>
      </c>
      <c r="CP631" s="104"/>
      <c r="CQ631" s="110" t="s">
        <v>137</v>
      </c>
      <c r="CR631" s="104"/>
      <c r="CS631" s="110" t="s">
        <v>137</v>
      </c>
      <c r="CT631" s="104"/>
      <c r="CU631" s="110" t="s">
        <v>137</v>
      </c>
      <c r="CV631" s="104"/>
      <c r="CW631" s="110" t="s">
        <v>137</v>
      </c>
      <c r="CX631" s="104"/>
      <c r="CY631" s="110" t="s">
        <v>137</v>
      </c>
      <c r="CZ631" s="104"/>
      <c r="DA631" s="110"/>
      <c r="DB631" s="104"/>
    </row>
    <row r="632" spans="1:106">
      <c r="A632" s="104" t="s">
        <v>288</v>
      </c>
      <c r="B632" s="104"/>
      <c r="C632" s="104"/>
      <c r="D632" s="104">
        <v>2</v>
      </c>
      <c r="E632" s="110" t="s">
        <v>3727</v>
      </c>
      <c r="F632" s="110" t="s">
        <v>2691</v>
      </c>
      <c r="G632" s="110" t="s">
        <v>984</v>
      </c>
      <c r="H632" s="104" t="s">
        <v>595</v>
      </c>
      <c r="I632" s="110" t="s">
        <v>1015</v>
      </c>
      <c r="J632" s="104" t="s">
        <v>539</v>
      </c>
      <c r="K632" s="110" t="s">
        <v>137</v>
      </c>
      <c r="L632" s="104"/>
      <c r="M632" s="110" t="s">
        <v>137</v>
      </c>
      <c r="N632" s="104"/>
      <c r="O632" s="110" t="s">
        <v>137</v>
      </c>
      <c r="P632" s="104"/>
      <c r="Q632" s="110" t="s">
        <v>137</v>
      </c>
      <c r="R632" s="104"/>
      <c r="S632" s="110"/>
      <c r="T632" s="104"/>
      <c r="U632" s="110"/>
      <c r="V632" s="104"/>
      <c r="W632" s="110"/>
      <c r="X632" s="104"/>
      <c r="Y632" s="110" t="s">
        <v>1016</v>
      </c>
      <c r="Z632" s="104" t="s">
        <v>71</v>
      </c>
      <c r="AA632" s="110" t="s">
        <v>137</v>
      </c>
      <c r="AB632" s="104"/>
      <c r="AC632" s="110" t="s">
        <v>137</v>
      </c>
      <c r="AD632" s="104"/>
      <c r="AE632" s="110" t="s">
        <v>137</v>
      </c>
      <c r="AF632" s="104"/>
      <c r="AG632" s="110" t="s">
        <v>137</v>
      </c>
      <c r="AH632" s="104"/>
      <c r="AI632" s="110" t="s">
        <v>997</v>
      </c>
      <c r="AJ632" s="104" t="s">
        <v>541</v>
      </c>
      <c r="AK632" s="110" t="s">
        <v>998</v>
      </c>
      <c r="AL632" s="111" t="s">
        <v>542</v>
      </c>
      <c r="AM632" s="110" t="s">
        <v>683</v>
      </c>
      <c r="AN632" s="104" t="s">
        <v>592</v>
      </c>
      <c r="AO632" s="110" t="s">
        <v>137</v>
      </c>
      <c r="AP632" s="104"/>
      <c r="AQ632" s="110" t="s">
        <v>1009</v>
      </c>
      <c r="AR632" s="104" t="s">
        <v>74</v>
      </c>
      <c r="AS632" s="110" t="s">
        <v>137</v>
      </c>
      <c r="AT632" s="104"/>
      <c r="AU632" s="110" t="s">
        <v>137</v>
      </c>
      <c r="AV632" s="104"/>
      <c r="AW632" s="110" t="s">
        <v>137</v>
      </c>
      <c r="AX632" s="104"/>
      <c r="AY632" s="110" t="s">
        <v>137</v>
      </c>
      <c r="AZ632" s="104"/>
      <c r="BA632" s="110" t="s">
        <v>137</v>
      </c>
      <c r="BB632" s="104"/>
      <c r="BC632" s="110" t="s">
        <v>705</v>
      </c>
      <c r="BD632" s="104" t="s">
        <v>553</v>
      </c>
      <c r="BE632" s="110" t="s">
        <v>1031</v>
      </c>
      <c r="BF632" s="104" t="s">
        <v>593</v>
      </c>
      <c r="BG632" s="110" t="s">
        <v>137</v>
      </c>
      <c r="BH632" s="104"/>
      <c r="BI632" s="110" t="s">
        <v>137</v>
      </c>
      <c r="BJ632" s="104"/>
      <c r="BK632" s="110" t="s">
        <v>137</v>
      </c>
      <c r="BL632" s="104"/>
      <c r="BM632" s="110" t="s">
        <v>137</v>
      </c>
      <c r="BN632" s="104"/>
      <c r="BO632" s="110" t="s">
        <v>137</v>
      </c>
      <c r="BP632" s="104"/>
      <c r="BQ632" s="110" t="s">
        <v>137</v>
      </c>
      <c r="BR632" s="104"/>
      <c r="BS632" s="110" t="s">
        <v>137</v>
      </c>
      <c r="BT632" s="104"/>
      <c r="BU632" s="110" t="s">
        <v>137</v>
      </c>
      <c r="BV632" s="104"/>
      <c r="BW632" s="110" t="s">
        <v>137</v>
      </c>
      <c r="BX632" s="104"/>
      <c r="BY632" s="110" t="s">
        <v>137</v>
      </c>
      <c r="BZ632" s="104"/>
      <c r="CA632" s="110" t="s">
        <v>137</v>
      </c>
      <c r="CB632" s="104"/>
      <c r="CC632" s="110"/>
      <c r="CD632" s="104"/>
      <c r="CE632" s="110" t="s">
        <v>137</v>
      </c>
      <c r="CF632" s="104"/>
      <c r="CG632" s="110" t="s">
        <v>137</v>
      </c>
      <c r="CH632" s="104"/>
      <c r="CI632" s="110" t="s">
        <v>137</v>
      </c>
      <c r="CJ632" s="104"/>
      <c r="CK632" s="110" t="s">
        <v>137</v>
      </c>
      <c r="CL632" s="104"/>
      <c r="CM632" s="110" t="s">
        <v>137</v>
      </c>
      <c r="CN632" s="104"/>
      <c r="CO632" s="110" t="s">
        <v>137</v>
      </c>
      <c r="CP632" s="104"/>
      <c r="CQ632" s="110" t="s">
        <v>137</v>
      </c>
      <c r="CR632" s="104"/>
      <c r="CS632" s="110" t="s">
        <v>137</v>
      </c>
      <c r="CT632" s="104"/>
      <c r="CU632" s="110" t="s">
        <v>137</v>
      </c>
      <c r="CV632" s="104"/>
      <c r="CW632" s="110" t="s">
        <v>137</v>
      </c>
      <c r="CX632" s="104"/>
      <c r="CY632" s="110" t="s">
        <v>137</v>
      </c>
      <c r="CZ632" s="104"/>
      <c r="DA632" s="110"/>
      <c r="DB632" s="104"/>
    </row>
    <row r="633" spans="1:106">
      <c r="A633" s="104" t="s">
        <v>316</v>
      </c>
      <c r="B633" s="104"/>
      <c r="C633" s="104"/>
      <c r="D633" s="104">
        <v>2</v>
      </c>
      <c r="E633" s="110" t="s">
        <v>3727</v>
      </c>
      <c r="F633" s="110" t="s">
        <v>2691</v>
      </c>
      <c r="G633" s="110" t="s">
        <v>984</v>
      </c>
      <c r="H633" s="104" t="s">
        <v>595</v>
      </c>
      <c r="I633" s="110" t="s">
        <v>986</v>
      </c>
      <c r="J633" s="104" t="s">
        <v>545</v>
      </c>
      <c r="K633" s="110" t="s">
        <v>137</v>
      </c>
      <c r="L633" s="104"/>
      <c r="M633" s="110" t="s">
        <v>137</v>
      </c>
      <c r="N633" s="104"/>
      <c r="O633" s="110" t="s">
        <v>137</v>
      </c>
      <c r="P633" s="104"/>
      <c r="Q633" s="110" t="s">
        <v>137</v>
      </c>
      <c r="R633" s="104"/>
      <c r="S633" s="110"/>
      <c r="T633" s="104"/>
      <c r="U633" s="110"/>
      <c r="V633" s="104"/>
      <c r="W633" s="110"/>
      <c r="X633" s="104"/>
      <c r="Y633" s="110" t="s">
        <v>1016</v>
      </c>
      <c r="Z633" s="104" t="s">
        <v>71</v>
      </c>
      <c r="AA633" s="110" t="s">
        <v>137</v>
      </c>
      <c r="AB633" s="104"/>
      <c r="AC633" s="110" t="s">
        <v>137</v>
      </c>
      <c r="AD633" s="104"/>
      <c r="AE633" s="110" t="s">
        <v>137</v>
      </c>
      <c r="AF633" s="104"/>
      <c r="AG633" s="110" t="s">
        <v>137</v>
      </c>
      <c r="AH633" s="104"/>
      <c r="AI633" s="110" t="s">
        <v>997</v>
      </c>
      <c r="AJ633" s="104" t="s">
        <v>541</v>
      </c>
      <c r="AK633" s="110" t="s">
        <v>998</v>
      </c>
      <c r="AL633" s="111" t="s">
        <v>542</v>
      </c>
      <c r="AM633" s="110" t="s">
        <v>683</v>
      </c>
      <c r="AN633" s="104" t="s">
        <v>592</v>
      </c>
      <c r="AO633" s="110" t="s">
        <v>137</v>
      </c>
      <c r="AP633" s="104"/>
      <c r="AQ633" s="110" t="s">
        <v>1009</v>
      </c>
      <c r="AR633" s="104" t="s">
        <v>74</v>
      </c>
      <c r="AS633" s="110" t="s">
        <v>137</v>
      </c>
      <c r="AT633" s="104"/>
      <c r="AU633" s="110" t="s">
        <v>137</v>
      </c>
      <c r="AV633" s="104"/>
      <c r="AW633" s="110" t="s">
        <v>137</v>
      </c>
      <c r="AX633" s="104"/>
      <c r="AY633" s="110" t="s">
        <v>137</v>
      </c>
      <c r="AZ633" s="104"/>
      <c r="BA633" s="110" t="s">
        <v>137</v>
      </c>
      <c r="BB633" s="104"/>
      <c r="BC633" s="110" t="s">
        <v>705</v>
      </c>
      <c r="BD633" s="104" t="s">
        <v>553</v>
      </c>
      <c r="BE633" s="110" t="s">
        <v>1031</v>
      </c>
      <c r="BF633" s="104" t="s">
        <v>593</v>
      </c>
      <c r="BG633" s="110" t="s">
        <v>137</v>
      </c>
      <c r="BH633" s="104"/>
      <c r="BI633" s="110" t="s">
        <v>137</v>
      </c>
      <c r="BJ633" s="104"/>
      <c r="BK633" s="110" t="s">
        <v>137</v>
      </c>
      <c r="BL633" s="104"/>
      <c r="BM633" s="110" t="s">
        <v>137</v>
      </c>
      <c r="BN633" s="104"/>
      <c r="BO633" s="110" t="s">
        <v>137</v>
      </c>
      <c r="BP633" s="104"/>
      <c r="BQ633" s="110" t="s">
        <v>137</v>
      </c>
      <c r="BR633" s="104"/>
      <c r="BS633" s="110" t="s">
        <v>137</v>
      </c>
      <c r="BT633" s="104"/>
      <c r="BU633" s="110" t="s">
        <v>137</v>
      </c>
      <c r="BV633" s="104"/>
      <c r="BW633" s="110" t="s">
        <v>137</v>
      </c>
      <c r="BX633" s="104"/>
      <c r="BY633" s="110" t="s">
        <v>137</v>
      </c>
      <c r="BZ633" s="104"/>
      <c r="CA633" s="110" t="s">
        <v>137</v>
      </c>
      <c r="CB633" s="104"/>
      <c r="CC633" s="110"/>
      <c r="CD633" s="104"/>
      <c r="CE633" s="110" t="s">
        <v>137</v>
      </c>
      <c r="CF633" s="104"/>
      <c r="CG633" s="110" t="s">
        <v>137</v>
      </c>
      <c r="CH633" s="104"/>
      <c r="CI633" s="110" t="s">
        <v>137</v>
      </c>
      <c r="CJ633" s="104"/>
      <c r="CK633" s="110" t="s">
        <v>137</v>
      </c>
      <c r="CL633" s="104"/>
      <c r="CM633" s="110" t="s">
        <v>137</v>
      </c>
      <c r="CN633" s="104"/>
      <c r="CO633" s="110" t="s">
        <v>137</v>
      </c>
      <c r="CP633" s="104"/>
      <c r="CQ633" s="110" t="s">
        <v>137</v>
      </c>
      <c r="CR633" s="104"/>
      <c r="CS633" s="110" t="s">
        <v>137</v>
      </c>
      <c r="CT633" s="104"/>
      <c r="CU633" s="110" t="s">
        <v>137</v>
      </c>
      <c r="CV633" s="104"/>
      <c r="CW633" s="110" t="s">
        <v>137</v>
      </c>
      <c r="CX633" s="104"/>
      <c r="CY633" s="110" t="s">
        <v>137</v>
      </c>
      <c r="CZ633" s="104"/>
      <c r="DA633" s="110"/>
      <c r="DB633" s="104"/>
    </row>
    <row r="634" spans="1:106">
      <c r="A634" s="104" t="s">
        <v>289</v>
      </c>
      <c r="B634" s="104"/>
      <c r="C634" s="104"/>
      <c r="D634" s="104">
        <v>2</v>
      </c>
      <c r="E634" s="110" t="s">
        <v>3727</v>
      </c>
      <c r="F634" s="110" t="s">
        <v>2691</v>
      </c>
      <c r="G634" s="110" t="s">
        <v>984</v>
      </c>
      <c r="H634" s="104" t="s">
        <v>595</v>
      </c>
      <c r="I634" s="110" t="s">
        <v>1015</v>
      </c>
      <c r="J634" s="104" t="s">
        <v>539</v>
      </c>
      <c r="K634" s="110" t="s">
        <v>137</v>
      </c>
      <c r="L634" s="104"/>
      <c r="M634" s="110" t="s">
        <v>137</v>
      </c>
      <c r="N634" s="104"/>
      <c r="O634" s="110" t="s">
        <v>137</v>
      </c>
      <c r="P634" s="104"/>
      <c r="Q634" s="110" t="s">
        <v>137</v>
      </c>
      <c r="R634" s="104"/>
      <c r="S634" s="110"/>
      <c r="T634" s="104"/>
      <c r="U634" s="110"/>
      <c r="V634" s="104"/>
      <c r="W634" s="110"/>
      <c r="X634" s="104"/>
      <c r="Y634" s="110" t="s">
        <v>1016</v>
      </c>
      <c r="Z634" s="104" t="s">
        <v>71</v>
      </c>
      <c r="AA634" s="110" t="s">
        <v>137</v>
      </c>
      <c r="AB634" s="104"/>
      <c r="AC634" s="110" t="s">
        <v>137</v>
      </c>
      <c r="AD634" s="104"/>
      <c r="AE634" s="110" t="s">
        <v>137</v>
      </c>
      <c r="AF634" s="104"/>
      <c r="AG634" s="110" t="s">
        <v>137</v>
      </c>
      <c r="AH634" s="104"/>
      <c r="AI634" s="110" t="s">
        <v>997</v>
      </c>
      <c r="AJ634" s="104" t="s">
        <v>541</v>
      </c>
      <c r="AK634" s="110" t="s">
        <v>998</v>
      </c>
      <c r="AL634" s="111" t="s">
        <v>542</v>
      </c>
      <c r="AM634" s="110" t="s">
        <v>683</v>
      </c>
      <c r="AN634" s="104" t="s">
        <v>592</v>
      </c>
      <c r="AO634" s="110" t="s">
        <v>137</v>
      </c>
      <c r="AP634" s="104"/>
      <c r="AQ634" s="110" t="s">
        <v>1010</v>
      </c>
      <c r="AR634" s="104" t="s">
        <v>75</v>
      </c>
      <c r="AS634" s="110" t="s">
        <v>137</v>
      </c>
      <c r="AT634" s="104"/>
      <c r="AU634" s="110" t="s">
        <v>137</v>
      </c>
      <c r="AV634" s="104"/>
      <c r="AW634" s="110" t="s">
        <v>137</v>
      </c>
      <c r="AX634" s="104"/>
      <c r="AY634" s="110" t="s">
        <v>137</v>
      </c>
      <c r="AZ634" s="104"/>
      <c r="BA634" s="110" t="s">
        <v>137</v>
      </c>
      <c r="BB634" s="104"/>
      <c r="BC634" s="110" t="s">
        <v>705</v>
      </c>
      <c r="BD634" s="104" t="s">
        <v>553</v>
      </c>
      <c r="BE634" s="110" t="s">
        <v>1031</v>
      </c>
      <c r="BF634" s="104" t="s">
        <v>593</v>
      </c>
      <c r="BG634" s="110" t="s">
        <v>137</v>
      </c>
      <c r="BH634" s="104"/>
      <c r="BI634" s="110" t="s">
        <v>137</v>
      </c>
      <c r="BJ634" s="104"/>
      <c r="BK634" s="110" t="s">
        <v>137</v>
      </c>
      <c r="BL634" s="104"/>
      <c r="BM634" s="110" t="s">
        <v>137</v>
      </c>
      <c r="BN634" s="104"/>
      <c r="BO634" s="110" t="s">
        <v>137</v>
      </c>
      <c r="BP634" s="104"/>
      <c r="BQ634" s="110" t="s">
        <v>137</v>
      </c>
      <c r="BR634" s="104"/>
      <c r="BS634" s="110" t="s">
        <v>137</v>
      </c>
      <c r="BT634" s="104"/>
      <c r="BU634" s="110" t="s">
        <v>137</v>
      </c>
      <c r="BV634" s="104"/>
      <c r="BW634" s="110" t="s">
        <v>137</v>
      </c>
      <c r="BX634" s="104"/>
      <c r="BY634" s="110" t="s">
        <v>137</v>
      </c>
      <c r="BZ634" s="104"/>
      <c r="CA634" s="110" t="s">
        <v>137</v>
      </c>
      <c r="CB634" s="104"/>
      <c r="CC634" s="110"/>
      <c r="CD634" s="104"/>
      <c r="CE634" s="110" t="s">
        <v>137</v>
      </c>
      <c r="CF634" s="104"/>
      <c r="CG634" s="110" t="s">
        <v>137</v>
      </c>
      <c r="CH634" s="104"/>
      <c r="CI634" s="110" t="s">
        <v>137</v>
      </c>
      <c r="CJ634" s="104"/>
      <c r="CK634" s="110" t="s">
        <v>137</v>
      </c>
      <c r="CL634" s="104"/>
      <c r="CM634" s="110" t="s">
        <v>137</v>
      </c>
      <c r="CN634" s="104"/>
      <c r="CO634" s="110" t="s">
        <v>137</v>
      </c>
      <c r="CP634" s="104"/>
      <c r="CQ634" s="110" t="s">
        <v>137</v>
      </c>
      <c r="CR634" s="104"/>
      <c r="CS634" s="110" t="s">
        <v>137</v>
      </c>
      <c r="CT634" s="104"/>
      <c r="CU634" s="110" t="s">
        <v>137</v>
      </c>
      <c r="CV634" s="104"/>
      <c r="CW634" s="110" t="s">
        <v>137</v>
      </c>
      <c r="CX634" s="104"/>
      <c r="CY634" s="110" t="s">
        <v>137</v>
      </c>
      <c r="CZ634" s="104"/>
      <c r="DA634" s="110"/>
      <c r="DB634" s="104"/>
    </row>
    <row r="635" spans="1:106">
      <c r="A635" s="104" t="s">
        <v>317</v>
      </c>
      <c r="B635" s="104"/>
      <c r="C635" s="104"/>
      <c r="D635" s="104">
        <v>2</v>
      </c>
      <c r="E635" s="110" t="s">
        <v>3727</v>
      </c>
      <c r="F635" s="110" t="s">
        <v>2691</v>
      </c>
      <c r="G635" s="110" t="s">
        <v>984</v>
      </c>
      <c r="H635" s="104" t="s">
        <v>595</v>
      </c>
      <c r="I635" s="110" t="s">
        <v>986</v>
      </c>
      <c r="J635" s="104" t="s">
        <v>545</v>
      </c>
      <c r="K635" s="110" t="s">
        <v>137</v>
      </c>
      <c r="L635" s="104"/>
      <c r="M635" s="110" t="s">
        <v>137</v>
      </c>
      <c r="N635" s="104"/>
      <c r="O635" s="110" t="s">
        <v>137</v>
      </c>
      <c r="P635" s="104"/>
      <c r="Q635" s="110" t="s">
        <v>137</v>
      </c>
      <c r="R635" s="104"/>
      <c r="S635" s="110"/>
      <c r="T635" s="104"/>
      <c r="U635" s="110"/>
      <c r="V635" s="104"/>
      <c r="W635" s="110"/>
      <c r="X635" s="104"/>
      <c r="Y635" s="110" t="s">
        <v>1016</v>
      </c>
      <c r="Z635" s="104" t="s">
        <v>71</v>
      </c>
      <c r="AA635" s="110" t="s">
        <v>137</v>
      </c>
      <c r="AB635" s="104"/>
      <c r="AC635" s="110" t="s">
        <v>137</v>
      </c>
      <c r="AD635" s="104"/>
      <c r="AE635" s="110" t="s">
        <v>137</v>
      </c>
      <c r="AF635" s="104"/>
      <c r="AG635" s="110" t="s">
        <v>137</v>
      </c>
      <c r="AH635" s="104"/>
      <c r="AI635" s="110" t="s">
        <v>997</v>
      </c>
      <c r="AJ635" s="104" t="s">
        <v>541</v>
      </c>
      <c r="AK635" s="110" t="s">
        <v>998</v>
      </c>
      <c r="AL635" s="111" t="s">
        <v>542</v>
      </c>
      <c r="AM635" s="110" t="s">
        <v>683</v>
      </c>
      <c r="AN635" s="104" t="s">
        <v>592</v>
      </c>
      <c r="AO635" s="110" t="s">
        <v>137</v>
      </c>
      <c r="AP635" s="104"/>
      <c r="AQ635" s="110" t="s">
        <v>1010</v>
      </c>
      <c r="AR635" s="104" t="s">
        <v>75</v>
      </c>
      <c r="AS635" s="110" t="s">
        <v>137</v>
      </c>
      <c r="AT635" s="104"/>
      <c r="AU635" s="110" t="s">
        <v>137</v>
      </c>
      <c r="AV635" s="104"/>
      <c r="AW635" s="110" t="s">
        <v>137</v>
      </c>
      <c r="AX635" s="104"/>
      <c r="AY635" s="110" t="s">
        <v>137</v>
      </c>
      <c r="AZ635" s="104"/>
      <c r="BA635" s="110" t="s">
        <v>137</v>
      </c>
      <c r="BB635" s="104"/>
      <c r="BC635" s="110" t="s">
        <v>705</v>
      </c>
      <c r="BD635" s="104" t="s">
        <v>553</v>
      </c>
      <c r="BE635" s="110" t="s">
        <v>1031</v>
      </c>
      <c r="BF635" s="104" t="s">
        <v>593</v>
      </c>
      <c r="BG635" s="110" t="s">
        <v>137</v>
      </c>
      <c r="BH635" s="104"/>
      <c r="BI635" s="110" t="s">
        <v>137</v>
      </c>
      <c r="BJ635" s="104"/>
      <c r="BK635" s="110" t="s">
        <v>137</v>
      </c>
      <c r="BL635" s="104"/>
      <c r="BM635" s="110" t="s">
        <v>137</v>
      </c>
      <c r="BN635" s="104"/>
      <c r="BO635" s="110" t="s">
        <v>137</v>
      </c>
      <c r="BP635" s="104"/>
      <c r="BQ635" s="110" t="s">
        <v>137</v>
      </c>
      <c r="BR635" s="104"/>
      <c r="BS635" s="110" t="s">
        <v>137</v>
      </c>
      <c r="BT635" s="104"/>
      <c r="BU635" s="110" t="s">
        <v>137</v>
      </c>
      <c r="BV635" s="104"/>
      <c r="BW635" s="110" t="s">
        <v>137</v>
      </c>
      <c r="BX635" s="104"/>
      <c r="BY635" s="110" t="s">
        <v>137</v>
      </c>
      <c r="BZ635" s="104"/>
      <c r="CA635" s="110" t="s">
        <v>137</v>
      </c>
      <c r="CB635" s="104"/>
      <c r="CC635" s="110"/>
      <c r="CD635" s="104"/>
      <c r="CE635" s="110" t="s">
        <v>137</v>
      </c>
      <c r="CF635" s="104"/>
      <c r="CG635" s="110" t="s">
        <v>137</v>
      </c>
      <c r="CH635" s="104"/>
      <c r="CI635" s="110" t="s">
        <v>137</v>
      </c>
      <c r="CJ635" s="104"/>
      <c r="CK635" s="110" t="s">
        <v>137</v>
      </c>
      <c r="CL635" s="104"/>
      <c r="CM635" s="110" t="s">
        <v>137</v>
      </c>
      <c r="CN635" s="104"/>
      <c r="CO635" s="110" t="s">
        <v>137</v>
      </c>
      <c r="CP635" s="104"/>
      <c r="CQ635" s="110" t="s">
        <v>137</v>
      </c>
      <c r="CR635" s="104"/>
      <c r="CS635" s="110" t="s">
        <v>137</v>
      </c>
      <c r="CT635" s="104"/>
      <c r="CU635" s="110" t="s">
        <v>137</v>
      </c>
      <c r="CV635" s="104"/>
      <c r="CW635" s="110" t="s">
        <v>137</v>
      </c>
      <c r="CX635" s="104"/>
      <c r="CY635" s="110" t="s">
        <v>137</v>
      </c>
      <c r="CZ635" s="104"/>
      <c r="DA635" s="110"/>
      <c r="DB635" s="104"/>
    </row>
    <row r="636" spans="1:106">
      <c r="A636" s="104" t="s">
        <v>296</v>
      </c>
      <c r="B636" s="104"/>
      <c r="C636" s="104"/>
      <c r="D636" s="104">
        <v>2</v>
      </c>
      <c r="E636" s="110" t="s">
        <v>3727</v>
      </c>
      <c r="F636" s="110" t="s">
        <v>2691</v>
      </c>
      <c r="G636" s="110" t="s">
        <v>984</v>
      </c>
      <c r="H636" s="104" t="s">
        <v>595</v>
      </c>
      <c r="I636" s="110" t="s">
        <v>1015</v>
      </c>
      <c r="J636" s="104" t="s">
        <v>539</v>
      </c>
      <c r="K636" s="110" t="s">
        <v>137</v>
      </c>
      <c r="L636" s="104"/>
      <c r="M636" s="110" t="s">
        <v>137</v>
      </c>
      <c r="N636" s="104"/>
      <c r="O636" s="110" t="s">
        <v>137</v>
      </c>
      <c r="P636" s="104"/>
      <c r="Q636" s="110" t="s">
        <v>137</v>
      </c>
      <c r="R636" s="104"/>
      <c r="S636" s="110"/>
      <c r="T636" s="104"/>
      <c r="U636" s="110"/>
      <c r="V636" s="104"/>
      <c r="W636" s="110"/>
      <c r="X636" s="104"/>
      <c r="Y636" s="110" t="s">
        <v>1016</v>
      </c>
      <c r="Z636" s="104" t="s">
        <v>71</v>
      </c>
      <c r="AA636" s="110" t="s">
        <v>137</v>
      </c>
      <c r="AB636" s="104"/>
      <c r="AC636" s="110" t="s">
        <v>137</v>
      </c>
      <c r="AD636" s="104"/>
      <c r="AE636" s="110" t="s">
        <v>137</v>
      </c>
      <c r="AF636" s="104"/>
      <c r="AG636" s="110" t="s">
        <v>137</v>
      </c>
      <c r="AH636" s="104"/>
      <c r="AI636" s="110" t="s">
        <v>997</v>
      </c>
      <c r="AJ636" s="104" t="s">
        <v>541</v>
      </c>
      <c r="AK636" s="110" t="s">
        <v>998</v>
      </c>
      <c r="AL636" s="111" t="s">
        <v>542</v>
      </c>
      <c r="AM636" s="110" t="s">
        <v>683</v>
      </c>
      <c r="AN636" s="104" t="s">
        <v>592</v>
      </c>
      <c r="AO636" s="110" t="s">
        <v>137</v>
      </c>
      <c r="AP636" s="104"/>
      <c r="AQ636" s="110" t="s">
        <v>1009</v>
      </c>
      <c r="AR636" s="104" t="s">
        <v>74</v>
      </c>
      <c r="AS636" s="110" t="s">
        <v>137</v>
      </c>
      <c r="AT636" s="104"/>
      <c r="AU636" s="110" t="s">
        <v>137</v>
      </c>
      <c r="AV636" s="104"/>
      <c r="AW636" s="110" t="s">
        <v>137</v>
      </c>
      <c r="AX636" s="104"/>
      <c r="AY636" s="110" t="s">
        <v>137</v>
      </c>
      <c r="AZ636" s="104"/>
      <c r="BA636" s="110" t="s">
        <v>137</v>
      </c>
      <c r="BB636" s="104"/>
      <c r="BC636" s="110" t="s">
        <v>1032</v>
      </c>
      <c r="BD636" s="104" t="s">
        <v>596</v>
      </c>
      <c r="BE636" s="110" t="s">
        <v>1030</v>
      </c>
      <c r="BF636" s="104" t="s">
        <v>591</v>
      </c>
      <c r="BG636" s="110" t="s">
        <v>137</v>
      </c>
      <c r="BH636" s="104"/>
      <c r="BI636" s="110" t="s">
        <v>137</v>
      </c>
      <c r="BJ636" s="104"/>
      <c r="BK636" s="110" t="s">
        <v>137</v>
      </c>
      <c r="BL636" s="104"/>
      <c r="BM636" s="110" t="s">
        <v>137</v>
      </c>
      <c r="BN636" s="104"/>
      <c r="BO636" s="110" t="s">
        <v>137</v>
      </c>
      <c r="BP636" s="104"/>
      <c r="BQ636" s="110" t="s">
        <v>137</v>
      </c>
      <c r="BR636" s="104"/>
      <c r="BS636" s="110" t="s">
        <v>137</v>
      </c>
      <c r="BT636" s="104"/>
      <c r="BU636" s="110" t="s">
        <v>137</v>
      </c>
      <c r="BV636" s="104"/>
      <c r="BW636" s="110" t="s">
        <v>137</v>
      </c>
      <c r="BX636" s="104"/>
      <c r="BY636" s="110" t="s">
        <v>137</v>
      </c>
      <c r="BZ636" s="104"/>
      <c r="CA636" s="110" t="s">
        <v>137</v>
      </c>
      <c r="CB636" s="104"/>
      <c r="CC636" s="110"/>
      <c r="CD636" s="104"/>
      <c r="CE636" s="110" t="s">
        <v>137</v>
      </c>
      <c r="CF636" s="104"/>
      <c r="CG636" s="110" t="s">
        <v>137</v>
      </c>
      <c r="CH636" s="104"/>
      <c r="CI636" s="110" t="s">
        <v>137</v>
      </c>
      <c r="CJ636" s="104"/>
      <c r="CK636" s="110" t="s">
        <v>137</v>
      </c>
      <c r="CL636" s="104"/>
      <c r="CM636" s="110" t="s">
        <v>137</v>
      </c>
      <c r="CN636" s="104"/>
      <c r="CO636" s="110" t="s">
        <v>137</v>
      </c>
      <c r="CP636" s="104"/>
      <c r="CQ636" s="110" t="s">
        <v>137</v>
      </c>
      <c r="CR636" s="104"/>
      <c r="CS636" s="110" t="s">
        <v>137</v>
      </c>
      <c r="CT636" s="104"/>
      <c r="CU636" s="110" t="s">
        <v>137</v>
      </c>
      <c r="CV636" s="104"/>
      <c r="CW636" s="110" t="s">
        <v>137</v>
      </c>
      <c r="CX636" s="104"/>
      <c r="CY636" s="110" t="s">
        <v>137</v>
      </c>
      <c r="CZ636" s="104"/>
      <c r="DA636" s="110"/>
      <c r="DB636" s="104"/>
    </row>
    <row r="637" spans="1:106">
      <c r="A637" s="104" t="s">
        <v>324</v>
      </c>
      <c r="B637" s="104"/>
      <c r="C637" s="104"/>
      <c r="D637" s="104">
        <v>2</v>
      </c>
      <c r="E637" s="110" t="s">
        <v>3727</v>
      </c>
      <c r="F637" s="110" t="s">
        <v>2691</v>
      </c>
      <c r="G637" s="110" t="s">
        <v>984</v>
      </c>
      <c r="H637" s="104" t="s">
        <v>595</v>
      </c>
      <c r="I637" s="110" t="s">
        <v>986</v>
      </c>
      <c r="J637" s="104" t="s">
        <v>545</v>
      </c>
      <c r="K637" s="110" t="s">
        <v>137</v>
      </c>
      <c r="L637" s="104"/>
      <c r="M637" s="110" t="s">
        <v>137</v>
      </c>
      <c r="N637" s="104"/>
      <c r="O637" s="110" t="s">
        <v>137</v>
      </c>
      <c r="P637" s="104"/>
      <c r="Q637" s="110" t="s">
        <v>137</v>
      </c>
      <c r="R637" s="104"/>
      <c r="S637" s="110"/>
      <c r="T637" s="104"/>
      <c r="U637" s="110"/>
      <c r="V637" s="104"/>
      <c r="W637" s="110"/>
      <c r="X637" s="104"/>
      <c r="Y637" s="110" t="s">
        <v>1016</v>
      </c>
      <c r="Z637" s="104" t="s">
        <v>71</v>
      </c>
      <c r="AA637" s="110" t="s">
        <v>137</v>
      </c>
      <c r="AB637" s="104"/>
      <c r="AC637" s="110" t="s">
        <v>137</v>
      </c>
      <c r="AD637" s="104"/>
      <c r="AE637" s="110" t="s">
        <v>137</v>
      </c>
      <c r="AF637" s="104"/>
      <c r="AG637" s="110" t="s">
        <v>137</v>
      </c>
      <c r="AH637" s="104"/>
      <c r="AI637" s="110" t="s">
        <v>997</v>
      </c>
      <c r="AJ637" s="104" t="s">
        <v>541</v>
      </c>
      <c r="AK637" s="110" t="s">
        <v>998</v>
      </c>
      <c r="AL637" s="111" t="s">
        <v>542</v>
      </c>
      <c r="AM637" s="110" t="s">
        <v>683</v>
      </c>
      <c r="AN637" s="104" t="s">
        <v>592</v>
      </c>
      <c r="AO637" s="110" t="s">
        <v>137</v>
      </c>
      <c r="AP637" s="104"/>
      <c r="AQ637" s="110" t="s">
        <v>1009</v>
      </c>
      <c r="AR637" s="104" t="s">
        <v>74</v>
      </c>
      <c r="AS637" s="110" t="s">
        <v>137</v>
      </c>
      <c r="AT637" s="104"/>
      <c r="AU637" s="110" t="s">
        <v>137</v>
      </c>
      <c r="AV637" s="104"/>
      <c r="AW637" s="110" t="s">
        <v>137</v>
      </c>
      <c r="AX637" s="104"/>
      <c r="AY637" s="110" t="s">
        <v>137</v>
      </c>
      <c r="AZ637" s="104"/>
      <c r="BA637" s="110" t="s">
        <v>137</v>
      </c>
      <c r="BB637" s="104"/>
      <c r="BC637" s="110" t="s">
        <v>1032</v>
      </c>
      <c r="BD637" s="104" t="s">
        <v>596</v>
      </c>
      <c r="BE637" s="110" t="s">
        <v>1030</v>
      </c>
      <c r="BF637" s="104" t="s">
        <v>591</v>
      </c>
      <c r="BG637" s="110" t="s">
        <v>137</v>
      </c>
      <c r="BH637" s="104"/>
      <c r="BI637" s="110" t="s">
        <v>137</v>
      </c>
      <c r="BJ637" s="104"/>
      <c r="BK637" s="110" t="s">
        <v>137</v>
      </c>
      <c r="BL637" s="104"/>
      <c r="BM637" s="110" t="s">
        <v>137</v>
      </c>
      <c r="BN637" s="104"/>
      <c r="BO637" s="110" t="s">
        <v>137</v>
      </c>
      <c r="BP637" s="104"/>
      <c r="BQ637" s="110" t="s">
        <v>137</v>
      </c>
      <c r="BR637" s="104"/>
      <c r="BS637" s="110" t="s">
        <v>137</v>
      </c>
      <c r="BT637" s="104"/>
      <c r="BU637" s="110" t="s">
        <v>137</v>
      </c>
      <c r="BV637" s="104"/>
      <c r="BW637" s="110" t="s">
        <v>137</v>
      </c>
      <c r="BX637" s="104"/>
      <c r="BY637" s="110" t="s">
        <v>137</v>
      </c>
      <c r="BZ637" s="104"/>
      <c r="CA637" s="110" t="s">
        <v>137</v>
      </c>
      <c r="CB637" s="104"/>
      <c r="CC637" s="110"/>
      <c r="CD637" s="104"/>
      <c r="CE637" s="110" t="s">
        <v>137</v>
      </c>
      <c r="CF637" s="104"/>
      <c r="CG637" s="110" t="s">
        <v>137</v>
      </c>
      <c r="CH637" s="104"/>
      <c r="CI637" s="110" t="s">
        <v>137</v>
      </c>
      <c r="CJ637" s="104"/>
      <c r="CK637" s="110" t="s">
        <v>137</v>
      </c>
      <c r="CL637" s="104"/>
      <c r="CM637" s="110" t="s">
        <v>137</v>
      </c>
      <c r="CN637" s="104"/>
      <c r="CO637" s="110" t="s">
        <v>137</v>
      </c>
      <c r="CP637" s="104"/>
      <c r="CQ637" s="110" t="s">
        <v>137</v>
      </c>
      <c r="CR637" s="104"/>
      <c r="CS637" s="110" t="s">
        <v>137</v>
      </c>
      <c r="CT637" s="104"/>
      <c r="CU637" s="110" t="s">
        <v>137</v>
      </c>
      <c r="CV637" s="104"/>
      <c r="CW637" s="110" t="s">
        <v>137</v>
      </c>
      <c r="CX637" s="104"/>
      <c r="CY637" s="110" t="s">
        <v>137</v>
      </c>
      <c r="CZ637" s="104"/>
      <c r="DA637" s="110"/>
      <c r="DB637" s="104"/>
    </row>
    <row r="638" spans="1:106">
      <c r="A638" s="104" t="s">
        <v>297</v>
      </c>
      <c r="B638" s="104"/>
      <c r="C638" s="104"/>
      <c r="D638" s="104">
        <v>2</v>
      </c>
      <c r="E638" s="110" t="s">
        <v>3727</v>
      </c>
      <c r="F638" s="110" t="s">
        <v>2691</v>
      </c>
      <c r="G638" s="110" t="s">
        <v>984</v>
      </c>
      <c r="H638" s="104" t="s">
        <v>595</v>
      </c>
      <c r="I638" s="110" t="s">
        <v>1015</v>
      </c>
      <c r="J638" s="104" t="s">
        <v>539</v>
      </c>
      <c r="K638" s="110" t="s">
        <v>137</v>
      </c>
      <c r="L638" s="104"/>
      <c r="M638" s="110" t="s">
        <v>137</v>
      </c>
      <c r="N638" s="104"/>
      <c r="O638" s="110" t="s">
        <v>137</v>
      </c>
      <c r="P638" s="104"/>
      <c r="Q638" s="110" t="s">
        <v>137</v>
      </c>
      <c r="R638" s="104"/>
      <c r="S638" s="110"/>
      <c r="T638" s="104"/>
      <c r="U638" s="110"/>
      <c r="V638" s="104"/>
      <c r="W638" s="110"/>
      <c r="X638" s="104"/>
      <c r="Y638" s="110" t="s">
        <v>1016</v>
      </c>
      <c r="Z638" s="104" t="s">
        <v>71</v>
      </c>
      <c r="AA638" s="110" t="s">
        <v>137</v>
      </c>
      <c r="AB638" s="104"/>
      <c r="AC638" s="110" t="s">
        <v>137</v>
      </c>
      <c r="AD638" s="104"/>
      <c r="AE638" s="110" t="s">
        <v>137</v>
      </c>
      <c r="AF638" s="104"/>
      <c r="AG638" s="110" t="s">
        <v>137</v>
      </c>
      <c r="AH638" s="104"/>
      <c r="AI638" s="110" t="s">
        <v>997</v>
      </c>
      <c r="AJ638" s="104" t="s">
        <v>541</v>
      </c>
      <c r="AK638" s="110" t="s">
        <v>998</v>
      </c>
      <c r="AL638" s="111" t="s">
        <v>542</v>
      </c>
      <c r="AM638" s="110" t="s">
        <v>683</v>
      </c>
      <c r="AN638" s="104" t="s">
        <v>592</v>
      </c>
      <c r="AO638" s="110" t="s">
        <v>137</v>
      </c>
      <c r="AP638" s="104"/>
      <c r="AQ638" s="110" t="s">
        <v>1010</v>
      </c>
      <c r="AR638" s="104" t="s">
        <v>75</v>
      </c>
      <c r="AS638" s="110" t="s">
        <v>137</v>
      </c>
      <c r="AT638" s="104"/>
      <c r="AU638" s="110" t="s">
        <v>137</v>
      </c>
      <c r="AV638" s="104"/>
      <c r="AW638" s="110" t="s">
        <v>137</v>
      </c>
      <c r="AX638" s="104"/>
      <c r="AY638" s="110" t="s">
        <v>137</v>
      </c>
      <c r="AZ638" s="104"/>
      <c r="BA638" s="110" t="s">
        <v>137</v>
      </c>
      <c r="BB638" s="104"/>
      <c r="BC638" s="110" t="s">
        <v>1032</v>
      </c>
      <c r="BD638" s="104" t="s">
        <v>596</v>
      </c>
      <c r="BE638" s="110" t="s">
        <v>1030</v>
      </c>
      <c r="BF638" s="104" t="s">
        <v>591</v>
      </c>
      <c r="BG638" s="110" t="s">
        <v>137</v>
      </c>
      <c r="BH638" s="104"/>
      <c r="BI638" s="110" t="s">
        <v>137</v>
      </c>
      <c r="BJ638" s="104"/>
      <c r="BK638" s="110" t="s">
        <v>137</v>
      </c>
      <c r="BL638" s="104"/>
      <c r="BM638" s="110" t="s">
        <v>137</v>
      </c>
      <c r="BN638" s="104"/>
      <c r="BO638" s="110" t="s">
        <v>137</v>
      </c>
      <c r="BP638" s="104"/>
      <c r="BQ638" s="110" t="s">
        <v>137</v>
      </c>
      <c r="BR638" s="104"/>
      <c r="BS638" s="110" t="s">
        <v>137</v>
      </c>
      <c r="BT638" s="104"/>
      <c r="BU638" s="110" t="s">
        <v>137</v>
      </c>
      <c r="BV638" s="104"/>
      <c r="BW638" s="110" t="s">
        <v>137</v>
      </c>
      <c r="BX638" s="104"/>
      <c r="BY638" s="110" t="s">
        <v>137</v>
      </c>
      <c r="BZ638" s="104"/>
      <c r="CA638" s="110" t="s">
        <v>137</v>
      </c>
      <c r="CB638" s="104"/>
      <c r="CC638" s="110"/>
      <c r="CD638" s="104"/>
      <c r="CE638" s="110" t="s">
        <v>137</v>
      </c>
      <c r="CF638" s="104"/>
      <c r="CG638" s="110" t="s">
        <v>137</v>
      </c>
      <c r="CH638" s="104"/>
      <c r="CI638" s="110" t="s">
        <v>137</v>
      </c>
      <c r="CJ638" s="104"/>
      <c r="CK638" s="110" t="s">
        <v>137</v>
      </c>
      <c r="CL638" s="104"/>
      <c r="CM638" s="110" t="s">
        <v>137</v>
      </c>
      <c r="CN638" s="104"/>
      <c r="CO638" s="110" t="s">
        <v>137</v>
      </c>
      <c r="CP638" s="104"/>
      <c r="CQ638" s="110" t="s">
        <v>137</v>
      </c>
      <c r="CR638" s="104"/>
      <c r="CS638" s="110" t="s">
        <v>137</v>
      </c>
      <c r="CT638" s="104"/>
      <c r="CU638" s="110" t="s">
        <v>137</v>
      </c>
      <c r="CV638" s="104"/>
      <c r="CW638" s="110" t="s">
        <v>137</v>
      </c>
      <c r="CX638" s="104"/>
      <c r="CY638" s="110" t="s">
        <v>137</v>
      </c>
      <c r="CZ638" s="104"/>
      <c r="DA638" s="110"/>
      <c r="DB638" s="104"/>
    </row>
    <row r="639" spans="1:106">
      <c r="A639" s="104" t="s">
        <v>325</v>
      </c>
      <c r="B639" s="104"/>
      <c r="C639" s="104"/>
      <c r="D639" s="104">
        <v>2</v>
      </c>
      <c r="E639" s="110" t="s">
        <v>3727</v>
      </c>
      <c r="F639" s="110" t="s">
        <v>2691</v>
      </c>
      <c r="G639" s="110" t="s">
        <v>984</v>
      </c>
      <c r="H639" s="104" t="s">
        <v>595</v>
      </c>
      <c r="I639" s="110" t="s">
        <v>986</v>
      </c>
      <c r="J639" s="104" t="s">
        <v>545</v>
      </c>
      <c r="K639" s="110" t="s">
        <v>137</v>
      </c>
      <c r="L639" s="104"/>
      <c r="M639" s="110" t="s">
        <v>137</v>
      </c>
      <c r="N639" s="104"/>
      <c r="O639" s="110" t="s">
        <v>137</v>
      </c>
      <c r="P639" s="104"/>
      <c r="Q639" s="110" t="s">
        <v>137</v>
      </c>
      <c r="R639" s="104"/>
      <c r="S639" s="110"/>
      <c r="T639" s="104"/>
      <c r="U639" s="110"/>
      <c r="V639" s="104"/>
      <c r="W639" s="110"/>
      <c r="X639" s="104"/>
      <c r="Y639" s="110" t="s">
        <v>1016</v>
      </c>
      <c r="Z639" s="104" t="s">
        <v>71</v>
      </c>
      <c r="AA639" s="110" t="s">
        <v>137</v>
      </c>
      <c r="AB639" s="104"/>
      <c r="AC639" s="110" t="s">
        <v>137</v>
      </c>
      <c r="AD639" s="104"/>
      <c r="AE639" s="110" t="s">
        <v>137</v>
      </c>
      <c r="AF639" s="104"/>
      <c r="AG639" s="110" t="s">
        <v>137</v>
      </c>
      <c r="AH639" s="104"/>
      <c r="AI639" s="110" t="s">
        <v>997</v>
      </c>
      <c r="AJ639" s="104" t="s">
        <v>541</v>
      </c>
      <c r="AK639" s="110" t="s">
        <v>998</v>
      </c>
      <c r="AL639" s="111" t="s">
        <v>542</v>
      </c>
      <c r="AM639" s="110" t="s">
        <v>683</v>
      </c>
      <c r="AN639" s="104" t="s">
        <v>592</v>
      </c>
      <c r="AO639" s="110" t="s">
        <v>137</v>
      </c>
      <c r="AP639" s="104"/>
      <c r="AQ639" s="110" t="s">
        <v>1010</v>
      </c>
      <c r="AR639" s="104" t="s">
        <v>75</v>
      </c>
      <c r="AS639" s="110" t="s">
        <v>137</v>
      </c>
      <c r="AT639" s="104"/>
      <c r="AU639" s="110" t="s">
        <v>137</v>
      </c>
      <c r="AV639" s="104"/>
      <c r="AW639" s="110" t="s">
        <v>137</v>
      </c>
      <c r="AX639" s="104"/>
      <c r="AY639" s="110" t="s">
        <v>137</v>
      </c>
      <c r="AZ639" s="104"/>
      <c r="BA639" s="110" t="s">
        <v>137</v>
      </c>
      <c r="BB639" s="104"/>
      <c r="BC639" s="110" t="s">
        <v>1032</v>
      </c>
      <c r="BD639" s="104" t="s">
        <v>596</v>
      </c>
      <c r="BE639" s="110" t="s">
        <v>1030</v>
      </c>
      <c r="BF639" s="104" t="s">
        <v>591</v>
      </c>
      <c r="BG639" s="110" t="s">
        <v>137</v>
      </c>
      <c r="BH639" s="104"/>
      <c r="BI639" s="110" t="s">
        <v>137</v>
      </c>
      <c r="BJ639" s="104"/>
      <c r="BK639" s="110" t="s">
        <v>137</v>
      </c>
      <c r="BL639" s="104"/>
      <c r="BM639" s="110" t="s">
        <v>137</v>
      </c>
      <c r="BN639" s="104"/>
      <c r="BO639" s="110" t="s">
        <v>137</v>
      </c>
      <c r="BP639" s="104"/>
      <c r="BQ639" s="110" t="s">
        <v>137</v>
      </c>
      <c r="BR639" s="104"/>
      <c r="BS639" s="110" t="s">
        <v>137</v>
      </c>
      <c r="BT639" s="104"/>
      <c r="BU639" s="110" t="s">
        <v>137</v>
      </c>
      <c r="BV639" s="104"/>
      <c r="BW639" s="110" t="s">
        <v>137</v>
      </c>
      <c r="BX639" s="104"/>
      <c r="BY639" s="110" t="s">
        <v>137</v>
      </c>
      <c r="BZ639" s="104"/>
      <c r="CA639" s="110" t="s">
        <v>137</v>
      </c>
      <c r="CB639" s="104"/>
      <c r="CC639" s="110"/>
      <c r="CD639" s="104"/>
      <c r="CE639" s="110" t="s">
        <v>137</v>
      </c>
      <c r="CF639" s="104"/>
      <c r="CG639" s="110" t="s">
        <v>137</v>
      </c>
      <c r="CH639" s="104"/>
      <c r="CI639" s="110" t="s">
        <v>137</v>
      </c>
      <c r="CJ639" s="104"/>
      <c r="CK639" s="110" t="s">
        <v>137</v>
      </c>
      <c r="CL639" s="104"/>
      <c r="CM639" s="110" t="s">
        <v>137</v>
      </c>
      <c r="CN639" s="104"/>
      <c r="CO639" s="110" t="s">
        <v>137</v>
      </c>
      <c r="CP639" s="104"/>
      <c r="CQ639" s="110" t="s">
        <v>137</v>
      </c>
      <c r="CR639" s="104"/>
      <c r="CS639" s="110" t="s">
        <v>137</v>
      </c>
      <c r="CT639" s="104"/>
      <c r="CU639" s="110" t="s">
        <v>137</v>
      </c>
      <c r="CV639" s="104"/>
      <c r="CW639" s="110" t="s">
        <v>137</v>
      </c>
      <c r="CX639" s="104"/>
      <c r="CY639" s="110" t="s">
        <v>137</v>
      </c>
      <c r="CZ639" s="104"/>
      <c r="DA639" s="110"/>
      <c r="DB639" s="104"/>
    </row>
    <row r="640" spans="1:106">
      <c r="A640" s="104" t="s">
        <v>409</v>
      </c>
      <c r="B640" s="104"/>
      <c r="C640" s="104"/>
      <c r="D640" s="104">
        <v>2</v>
      </c>
      <c r="E640" s="110" t="s">
        <v>3727</v>
      </c>
      <c r="F640" s="110" t="s">
        <v>2691</v>
      </c>
      <c r="G640" s="110" t="s">
        <v>984</v>
      </c>
      <c r="H640" s="104" t="s">
        <v>595</v>
      </c>
      <c r="I640" s="110" t="s">
        <v>1015</v>
      </c>
      <c r="J640" s="104" t="s">
        <v>539</v>
      </c>
      <c r="K640" s="110" t="s">
        <v>137</v>
      </c>
      <c r="L640" s="104"/>
      <c r="M640" s="110" t="s">
        <v>137</v>
      </c>
      <c r="N640" s="104"/>
      <c r="O640" s="110" t="s">
        <v>137</v>
      </c>
      <c r="P640" s="104"/>
      <c r="Q640" s="110" t="s">
        <v>137</v>
      </c>
      <c r="R640" s="104"/>
      <c r="S640" s="110"/>
      <c r="T640" s="104"/>
      <c r="U640" s="110"/>
      <c r="V640" s="104"/>
      <c r="W640" s="110"/>
      <c r="X640" s="104"/>
      <c r="Y640" s="110" t="s">
        <v>1016</v>
      </c>
      <c r="Z640" s="104" t="s">
        <v>71</v>
      </c>
      <c r="AA640" s="110" t="s">
        <v>137</v>
      </c>
      <c r="AB640" s="104"/>
      <c r="AC640" s="110" t="s">
        <v>137</v>
      </c>
      <c r="AD640" s="104"/>
      <c r="AE640" s="110" t="s">
        <v>137</v>
      </c>
      <c r="AF640" s="104"/>
      <c r="AG640" s="110" t="s">
        <v>137</v>
      </c>
      <c r="AH640" s="104"/>
      <c r="AI640" s="110" t="s">
        <v>995</v>
      </c>
      <c r="AJ640" s="104" t="s">
        <v>548</v>
      </c>
      <c r="AK640" s="110" t="s">
        <v>999</v>
      </c>
      <c r="AL640" s="111" t="s">
        <v>546</v>
      </c>
      <c r="AM640" s="110" t="s">
        <v>681</v>
      </c>
      <c r="AN640" s="104" t="s">
        <v>547</v>
      </c>
      <c r="AO640" s="110" t="s">
        <v>137</v>
      </c>
      <c r="AP640" s="104"/>
      <c r="AQ640" s="110" t="s">
        <v>1009</v>
      </c>
      <c r="AR640" s="104" t="s">
        <v>74</v>
      </c>
      <c r="AS640" s="110" t="s">
        <v>137</v>
      </c>
      <c r="AT640" s="104"/>
      <c r="AU640" s="110" t="s">
        <v>137</v>
      </c>
      <c r="AV640" s="104"/>
      <c r="AW640" s="110" t="s">
        <v>137</v>
      </c>
      <c r="AX640" s="104"/>
      <c r="AY640" s="110" t="s">
        <v>137</v>
      </c>
      <c r="AZ640" s="104"/>
      <c r="BA640" s="110" t="s">
        <v>137</v>
      </c>
      <c r="BB640" s="104"/>
      <c r="BC640" s="110" t="s">
        <v>705</v>
      </c>
      <c r="BD640" s="104" t="s">
        <v>553</v>
      </c>
      <c r="BE640" s="110" t="s">
        <v>1030</v>
      </c>
      <c r="BF640" s="104" t="s">
        <v>591</v>
      </c>
      <c r="BG640" s="110" t="s">
        <v>137</v>
      </c>
      <c r="BH640" s="104"/>
      <c r="BI640" s="110" t="s">
        <v>137</v>
      </c>
      <c r="BJ640" s="104"/>
      <c r="BK640" s="110" t="s">
        <v>137</v>
      </c>
      <c r="BL640" s="104"/>
      <c r="BM640" s="110" t="s">
        <v>137</v>
      </c>
      <c r="BN640" s="104"/>
      <c r="BO640" s="110" t="s">
        <v>137</v>
      </c>
      <c r="BP640" s="104"/>
      <c r="BQ640" s="110" t="s">
        <v>137</v>
      </c>
      <c r="BR640" s="104"/>
      <c r="BS640" s="110" t="s">
        <v>137</v>
      </c>
      <c r="BT640" s="104"/>
      <c r="BU640" s="110" t="s">
        <v>137</v>
      </c>
      <c r="BV640" s="104"/>
      <c r="BW640" s="110" t="s">
        <v>137</v>
      </c>
      <c r="BX640" s="104"/>
      <c r="BY640" s="110" t="s">
        <v>137</v>
      </c>
      <c r="BZ640" s="104"/>
      <c r="CA640" s="110" t="s">
        <v>137</v>
      </c>
      <c r="CB640" s="104"/>
      <c r="CC640" s="110"/>
      <c r="CD640" s="104"/>
      <c r="CE640" s="110" t="s">
        <v>137</v>
      </c>
      <c r="CF640" s="104"/>
      <c r="CG640" s="110" t="s">
        <v>137</v>
      </c>
      <c r="CH640" s="104"/>
      <c r="CI640" s="110" t="s">
        <v>137</v>
      </c>
      <c r="CJ640" s="104"/>
      <c r="CK640" s="110" t="s">
        <v>137</v>
      </c>
      <c r="CL640" s="104"/>
      <c r="CM640" s="110" t="s">
        <v>137</v>
      </c>
      <c r="CN640" s="104"/>
      <c r="CO640" s="110" t="s">
        <v>137</v>
      </c>
      <c r="CP640" s="104"/>
      <c r="CQ640" s="110" t="s">
        <v>137</v>
      </c>
      <c r="CR640" s="104"/>
      <c r="CS640" s="110" t="s">
        <v>137</v>
      </c>
      <c r="CT640" s="104"/>
      <c r="CU640" s="110" t="s">
        <v>137</v>
      </c>
      <c r="CV640" s="104"/>
      <c r="CW640" s="110" t="s">
        <v>137</v>
      </c>
      <c r="CX640" s="104"/>
      <c r="CY640" s="110" t="s">
        <v>137</v>
      </c>
      <c r="CZ640" s="104"/>
      <c r="DA640" s="110"/>
      <c r="DB640" s="104"/>
    </row>
    <row r="641" spans="1:106">
      <c r="A641" s="104" t="s">
        <v>390</v>
      </c>
      <c r="B641" s="104"/>
      <c r="C641" s="104"/>
      <c r="D641" s="104">
        <v>2</v>
      </c>
      <c r="E641" s="110" t="s">
        <v>3727</v>
      </c>
      <c r="F641" s="110" t="s">
        <v>2691</v>
      </c>
      <c r="G641" s="110" t="s">
        <v>984</v>
      </c>
      <c r="H641" s="104" t="s">
        <v>595</v>
      </c>
      <c r="I641" s="110" t="s">
        <v>986</v>
      </c>
      <c r="J641" s="104" t="s">
        <v>545</v>
      </c>
      <c r="K641" s="110" t="s">
        <v>137</v>
      </c>
      <c r="L641" s="104"/>
      <c r="M641" s="110" t="s">
        <v>137</v>
      </c>
      <c r="N641" s="104"/>
      <c r="O641" s="110" t="s">
        <v>137</v>
      </c>
      <c r="P641" s="104"/>
      <c r="Q641" s="110" t="s">
        <v>137</v>
      </c>
      <c r="R641" s="104"/>
      <c r="S641" s="110"/>
      <c r="T641" s="104"/>
      <c r="U641" s="110"/>
      <c r="V641" s="104"/>
      <c r="W641" s="110"/>
      <c r="X641" s="104"/>
      <c r="Y641" s="110" t="s">
        <v>1016</v>
      </c>
      <c r="Z641" s="104" t="s">
        <v>71</v>
      </c>
      <c r="AA641" s="110" t="s">
        <v>137</v>
      </c>
      <c r="AB641" s="104"/>
      <c r="AC641" s="110" t="s">
        <v>137</v>
      </c>
      <c r="AD641" s="104"/>
      <c r="AE641" s="110" t="s">
        <v>137</v>
      </c>
      <c r="AF641" s="104"/>
      <c r="AG641" s="110" t="s">
        <v>137</v>
      </c>
      <c r="AH641" s="104"/>
      <c r="AI641" s="110" t="s">
        <v>995</v>
      </c>
      <c r="AJ641" s="104" t="s">
        <v>548</v>
      </c>
      <c r="AK641" s="110" t="s">
        <v>999</v>
      </c>
      <c r="AL641" s="111" t="s">
        <v>546</v>
      </c>
      <c r="AM641" s="110" t="s">
        <v>681</v>
      </c>
      <c r="AN641" s="104" t="s">
        <v>547</v>
      </c>
      <c r="AO641" s="110" t="s">
        <v>137</v>
      </c>
      <c r="AP641" s="104"/>
      <c r="AQ641" s="110" t="s">
        <v>1009</v>
      </c>
      <c r="AR641" s="104" t="s">
        <v>74</v>
      </c>
      <c r="AS641" s="110" t="s">
        <v>137</v>
      </c>
      <c r="AT641" s="104"/>
      <c r="AU641" s="110" t="s">
        <v>137</v>
      </c>
      <c r="AV641" s="104"/>
      <c r="AW641" s="110" t="s">
        <v>137</v>
      </c>
      <c r="AX641" s="104"/>
      <c r="AY641" s="110" t="s">
        <v>137</v>
      </c>
      <c r="AZ641" s="104"/>
      <c r="BA641" s="110" t="s">
        <v>137</v>
      </c>
      <c r="BB641" s="104"/>
      <c r="BC641" s="110" t="s">
        <v>705</v>
      </c>
      <c r="BD641" s="104" t="s">
        <v>553</v>
      </c>
      <c r="BE641" s="110" t="s">
        <v>1030</v>
      </c>
      <c r="BF641" s="104" t="s">
        <v>591</v>
      </c>
      <c r="BG641" s="110" t="s">
        <v>137</v>
      </c>
      <c r="BH641" s="104"/>
      <c r="BI641" s="110" t="s">
        <v>137</v>
      </c>
      <c r="BJ641" s="104"/>
      <c r="BK641" s="110" t="s">
        <v>137</v>
      </c>
      <c r="BL641" s="104"/>
      <c r="BM641" s="110" t="s">
        <v>137</v>
      </c>
      <c r="BN641" s="104"/>
      <c r="BO641" s="110" t="s">
        <v>137</v>
      </c>
      <c r="BP641" s="104"/>
      <c r="BQ641" s="110" t="s">
        <v>137</v>
      </c>
      <c r="BR641" s="104"/>
      <c r="BS641" s="110" t="s">
        <v>137</v>
      </c>
      <c r="BT641" s="104"/>
      <c r="BU641" s="110" t="s">
        <v>137</v>
      </c>
      <c r="BV641" s="104"/>
      <c r="BW641" s="110" t="s">
        <v>137</v>
      </c>
      <c r="BX641" s="104"/>
      <c r="BY641" s="110" t="s">
        <v>137</v>
      </c>
      <c r="BZ641" s="104"/>
      <c r="CA641" s="110" t="s">
        <v>137</v>
      </c>
      <c r="CB641" s="104"/>
      <c r="CC641" s="110"/>
      <c r="CD641" s="104"/>
      <c r="CE641" s="110" t="s">
        <v>137</v>
      </c>
      <c r="CF641" s="104"/>
      <c r="CG641" s="110" t="s">
        <v>137</v>
      </c>
      <c r="CH641" s="104"/>
      <c r="CI641" s="110" t="s">
        <v>137</v>
      </c>
      <c r="CJ641" s="104"/>
      <c r="CK641" s="110" t="s">
        <v>137</v>
      </c>
      <c r="CL641" s="104"/>
      <c r="CM641" s="110" t="s">
        <v>137</v>
      </c>
      <c r="CN641" s="104"/>
      <c r="CO641" s="110" t="s">
        <v>137</v>
      </c>
      <c r="CP641" s="104"/>
      <c r="CQ641" s="110" t="s">
        <v>137</v>
      </c>
      <c r="CR641" s="104"/>
      <c r="CS641" s="110" t="s">
        <v>137</v>
      </c>
      <c r="CT641" s="104"/>
      <c r="CU641" s="110" t="s">
        <v>137</v>
      </c>
      <c r="CV641" s="104"/>
      <c r="CW641" s="110" t="s">
        <v>137</v>
      </c>
      <c r="CX641" s="104"/>
      <c r="CY641" s="110" t="s">
        <v>137</v>
      </c>
      <c r="CZ641" s="104"/>
      <c r="DA641" s="110"/>
      <c r="DB641" s="104"/>
    </row>
    <row r="642" spans="1:106">
      <c r="A642" s="104" t="s">
        <v>437</v>
      </c>
      <c r="B642" s="104"/>
      <c r="C642" s="104"/>
      <c r="D642" s="104">
        <v>2</v>
      </c>
      <c r="E642" s="110" t="s">
        <v>3727</v>
      </c>
      <c r="F642" s="110" t="s">
        <v>2691</v>
      </c>
      <c r="G642" s="110" t="s">
        <v>984</v>
      </c>
      <c r="H642" s="104" t="s">
        <v>595</v>
      </c>
      <c r="I642" s="110" t="s">
        <v>1015</v>
      </c>
      <c r="J642" s="104" t="s">
        <v>539</v>
      </c>
      <c r="K642" s="110" t="s">
        <v>137</v>
      </c>
      <c r="L642" s="104"/>
      <c r="M642" s="110" t="s">
        <v>137</v>
      </c>
      <c r="N642" s="104"/>
      <c r="O642" s="110" t="s">
        <v>137</v>
      </c>
      <c r="P642" s="104"/>
      <c r="Q642" s="110" t="s">
        <v>137</v>
      </c>
      <c r="R642" s="104"/>
      <c r="S642" s="110"/>
      <c r="T642" s="104"/>
      <c r="U642" s="110"/>
      <c r="V642" s="104"/>
      <c r="W642" s="110"/>
      <c r="X642" s="104"/>
      <c r="Y642" s="110" t="s">
        <v>1016</v>
      </c>
      <c r="Z642" s="104" t="s">
        <v>71</v>
      </c>
      <c r="AA642" s="110" t="s">
        <v>137</v>
      </c>
      <c r="AB642" s="104"/>
      <c r="AC642" s="110" t="s">
        <v>137</v>
      </c>
      <c r="AD642" s="104"/>
      <c r="AE642" s="110" t="s">
        <v>137</v>
      </c>
      <c r="AF642" s="104"/>
      <c r="AG642" s="110" t="s">
        <v>137</v>
      </c>
      <c r="AH642" s="104"/>
      <c r="AI642" s="110" t="s">
        <v>995</v>
      </c>
      <c r="AJ642" s="104" t="s">
        <v>548</v>
      </c>
      <c r="AK642" s="110" t="s">
        <v>999</v>
      </c>
      <c r="AL642" s="111" t="s">
        <v>546</v>
      </c>
      <c r="AM642" s="110" t="s">
        <v>683</v>
      </c>
      <c r="AN642" s="104" t="s">
        <v>592</v>
      </c>
      <c r="AO642" s="110" t="s">
        <v>137</v>
      </c>
      <c r="AP642" s="104"/>
      <c r="AQ642" s="110" t="s">
        <v>1009</v>
      </c>
      <c r="AR642" s="104" t="s">
        <v>74</v>
      </c>
      <c r="AS642" s="110" t="s">
        <v>137</v>
      </c>
      <c r="AT642" s="104"/>
      <c r="AU642" s="110" t="s">
        <v>137</v>
      </c>
      <c r="AV642" s="104"/>
      <c r="AW642" s="110" t="s">
        <v>137</v>
      </c>
      <c r="AX642" s="104"/>
      <c r="AY642" s="110" t="s">
        <v>137</v>
      </c>
      <c r="AZ642" s="104"/>
      <c r="BA642" s="110" t="s">
        <v>137</v>
      </c>
      <c r="BB642" s="104"/>
      <c r="BC642" s="110" t="s">
        <v>705</v>
      </c>
      <c r="BD642" s="104" t="s">
        <v>553</v>
      </c>
      <c r="BE642" s="110" t="s">
        <v>1030</v>
      </c>
      <c r="BF642" s="104" t="s">
        <v>591</v>
      </c>
      <c r="BG642" s="110" t="s">
        <v>137</v>
      </c>
      <c r="BH642" s="104"/>
      <c r="BI642" s="110" t="s">
        <v>137</v>
      </c>
      <c r="BJ642" s="104"/>
      <c r="BK642" s="110" t="s">
        <v>137</v>
      </c>
      <c r="BL642" s="104"/>
      <c r="BM642" s="110" t="s">
        <v>137</v>
      </c>
      <c r="BN642" s="104"/>
      <c r="BO642" s="110" t="s">
        <v>137</v>
      </c>
      <c r="BP642" s="104"/>
      <c r="BQ642" s="110" t="s">
        <v>137</v>
      </c>
      <c r="BR642" s="104"/>
      <c r="BS642" s="110" t="s">
        <v>137</v>
      </c>
      <c r="BT642" s="104"/>
      <c r="BU642" s="110" t="s">
        <v>137</v>
      </c>
      <c r="BV642" s="104"/>
      <c r="BW642" s="110" t="s">
        <v>137</v>
      </c>
      <c r="BX642" s="104"/>
      <c r="BY642" s="110" t="s">
        <v>137</v>
      </c>
      <c r="BZ642" s="104"/>
      <c r="CA642" s="110" t="s">
        <v>137</v>
      </c>
      <c r="CB642" s="104"/>
      <c r="CC642" s="110"/>
      <c r="CD642" s="104"/>
      <c r="CE642" s="110" t="s">
        <v>137</v>
      </c>
      <c r="CF642" s="104"/>
      <c r="CG642" s="110" t="s">
        <v>137</v>
      </c>
      <c r="CH642" s="104"/>
      <c r="CI642" s="110" t="s">
        <v>137</v>
      </c>
      <c r="CJ642" s="104"/>
      <c r="CK642" s="110" t="s">
        <v>137</v>
      </c>
      <c r="CL642" s="104"/>
      <c r="CM642" s="110" t="s">
        <v>137</v>
      </c>
      <c r="CN642" s="104"/>
      <c r="CO642" s="110" t="s">
        <v>137</v>
      </c>
      <c r="CP642" s="104"/>
      <c r="CQ642" s="110" t="s">
        <v>137</v>
      </c>
      <c r="CR642" s="104"/>
      <c r="CS642" s="110" t="s">
        <v>137</v>
      </c>
      <c r="CT642" s="104"/>
      <c r="CU642" s="110" t="s">
        <v>137</v>
      </c>
      <c r="CV642" s="104"/>
      <c r="CW642" s="110" t="s">
        <v>137</v>
      </c>
      <c r="CX642" s="104"/>
      <c r="CY642" s="110" t="s">
        <v>137</v>
      </c>
      <c r="CZ642" s="104"/>
      <c r="DA642" s="110"/>
      <c r="DB642" s="104"/>
    </row>
    <row r="643" spans="1:106">
      <c r="A643" s="104" t="s">
        <v>418</v>
      </c>
      <c r="B643" s="104"/>
      <c r="C643" s="104"/>
      <c r="D643" s="104">
        <v>2</v>
      </c>
      <c r="E643" s="110" t="s">
        <v>3727</v>
      </c>
      <c r="F643" s="110" t="s">
        <v>2691</v>
      </c>
      <c r="G643" s="110" t="s">
        <v>984</v>
      </c>
      <c r="H643" s="104" t="s">
        <v>595</v>
      </c>
      <c r="I643" s="110" t="s">
        <v>986</v>
      </c>
      <c r="J643" s="104" t="s">
        <v>545</v>
      </c>
      <c r="K643" s="110" t="s">
        <v>137</v>
      </c>
      <c r="L643" s="104"/>
      <c r="M643" s="110" t="s">
        <v>137</v>
      </c>
      <c r="N643" s="104"/>
      <c r="O643" s="110" t="s">
        <v>137</v>
      </c>
      <c r="P643" s="104"/>
      <c r="Q643" s="110" t="s">
        <v>137</v>
      </c>
      <c r="R643" s="104"/>
      <c r="S643" s="110"/>
      <c r="T643" s="104"/>
      <c r="U643" s="110"/>
      <c r="V643" s="104"/>
      <c r="W643" s="110"/>
      <c r="X643" s="104"/>
      <c r="Y643" s="110" t="s">
        <v>1016</v>
      </c>
      <c r="Z643" s="104" t="s">
        <v>71</v>
      </c>
      <c r="AA643" s="110" t="s">
        <v>137</v>
      </c>
      <c r="AB643" s="104"/>
      <c r="AC643" s="110" t="s">
        <v>137</v>
      </c>
      <c r="AD643" s="104"/>
      <c r="AE643" s="110" t="s">
        <v>137</v>
      </c>
      <c r="AF643" s="104"/>
      <c r="AG643" s="110" t="s">
        <v>137</v>
      </c>
      <c r="AH643" s="104"/>
      <c r="AI643" s="110" t="s">
        <v>995</v>
      </c>
      <c r="AJ643" s="104" t="s">
        <v>548</v>
      </c>
      <c r="AK643" s="110" t="s">
        <v>999</v>
      </c>
      <c r="AL643" s="111" t="s">
        <v>546</v>
      </c>
      <c r="AM643" s="110" t="s">
        <v>683</v>
      </c>
      <c r="AN643" s="104" t="s">
        <v>592</v>
      </c>
      <c r="AO643" s="110" t="s">
        <v>137</v>
      </c>
      <c r="AP643" s="104"/>
      <c r="AQ643" s="110" t="s">
        <v>1009</v>
      </c>
      <c r="AR643" s="104" t="s">
        <v>74</v>
      </c>
      <c r="AS643" s="110" t="s">
        <v>137</v>
      </c>
      <c r="AT643" s="104"/>
      <c r="AU643" s="110" t="s">
        <v>137</v>
      </c>
      <c r="AV643" s="104"/>
      <c r="AW643" s="110" t="s">
        <v>137</v>
      </c>
      <c r="AX643" s="104"/>
      <c r="AY643" s="110" t="s">
        <v>137</v>
      </c>
      <c r="AZ643" s="104"/>
      <c r="BA643" s="110" t="s">
        <v>137</v>
      </c>
      <c r="BB643" s="104"/>
      <c r="BC643" s="110" t="s">
        <v>705</v>
      </c>
      <c r="BD643" s="104" t="s">
        <v>553</v>
      </c>
      <c r="BE643" s="110" t="s">
        <v>1030</v>
      </c>
      <c r="BF643" s="104" t="s">
        <v>591</v>
      </c>
      <c r="BG643" s="110" t="s">
        <v>137</v>
      </c>
      <c r="BH643" s="104"/>
      <c r="BI643" s="110" t="s">
        <v>137</v>
      </c>
      <c r="BJ643" s="104"/>
      <c r="BK643" s="110" t="s">
        <v>137</v>
      </c>
      <c r="BL643" s="104"/>
      <c r="BM643" s="110" t="s">
        <v>137</v>
      </c>
      <c r="BN643" s="104"/>
      <c r="BO643" s="110" t="s">
        <v>137</v>
      </c>
      <c r="BP643" s="104"/>
      <c r="BQ643" s="110" t="s">
        <v>137</v>
      </c>
      <c r="BR643" s="104"/>
      <c r="BS643" s="110" t="s">
        <v>137</v>
      </c>
      <c r="BT643" s="104"/>
      <c r="BU643" s="110" t="s">
        <v>137</v>
      </c>
      <c r="BV643" s="104"/>
      <c r="BW643" s="110" t="s">
        <v>137</v>
      </c>
      <c r="BX643" s="104"/>
      <c r="BY643" s="110" t="s">
        <v>137</v>
      </c>
      <c r="BZ643" s="104"/>
      <c r="CA643" s="110" t="s">
        <v>137</v>
      </c>
      <c r="CB643" s="104"/>
      <c r="CC643" s="110"/>
      <c r="CD643" s="104"/>
      <c r="CE643" s="110" t="s">
        <v>137</v>
      </c>
      <c r="CF643" s="104"/>
      <c r="CG643" s="110" t="s">
        <v>137</v>
      </c>
      <c r="CH643" s="104"/>
      <c r="CI643" s="110" t="s">
        <v>137</v>
      </c>
      <c r="CJ643" s="104"/>
      <c r="CK643" s="110" t="s">
        <v>137</v>
      </c>
      <c r="CL643" s="104"/>
      <c r="CM643" s="110" t="s">
        <v>137</v>
      </c>
      <c r="CN643" s="104"/>
      <c r="CO643" s="110" t="s">
        <v>137</v>
      </c>
      <c r="CP643" s="104"/>
      <c r="CQ643" s="110" t="s">
        <v>137</v>
      </c>
      <c r="CR643" s="104"/>
      <c r="CS643" s="110" t="s">
        <v>137</v>
      </c>
      <c r="CT643" s="104"/>
      <c r="CU643" s="110" t="s">
        <v>137</v>
      </c>
      <c r="CV643" s="104"/>
      <c r="CW643" s="110" t="s">
        <v>137</v>
      </c>
      <c r="CX643" s="104"/>
      <c r="CY643" s="110" t="s">
        <v>137</v>
      </c>
      <c r="CZ643" s="104"/>
      <c r="DA643" s="110"/>
      <c r="DB643" s="104"/>
    </row>
    <row r="644" spans="1:106">
      <c r="A644" s="104" t="s">
        <v>410</v>
      </c>
      <c r="B644" s="104"/>
      <c r="C644" s="104"/>
      <c r="D644" s="104">
        <v>2</v>
      </c>
      <c r="E644" s="110" t="s">
        <v>3727</v>
      </c>
      <c r="F644" s="110" t="s">
        <v>2691</v>
      </c>
      <c r="G644" s="110" t="s">
        <v>984</v>
      </c>
      <c r="H644" s="104" t="s">
        <v>595</v>
      </c>
      <c r="I644" s="110" t="s">
        <v>1015</v>
      </c>
      <c r="J644" s="104" t="s">
        <v>539</v>
      </c>
      <c r="K644" s="110" t="s">
        <v>137</v>
      </c>
      <c r="L644" s="104"/>
      <c r="M644" s="110" t="s">
        <v>137</v>
      </c>
      <c r="N644" s="104"/>
      <c r="O644" s="110" t="s">
        <v>137</v>
      </c>
      <c r="P644" s="104"/>
      <c r="Q644" s="110" t="s">
        <v>137</v>
      </c>
      <c r="R644" s="104"/>
      <c r="S644" s="110"/>
      <c r="T644" s="104"/>
      <c r="U644" s="110"/>
      <c r="V644" s="104"/>
      <c r="W644" s="110"/>
      <c r="X644" s="104"/>
      <c r="Y644" s="110" t="s">
        <v>1016</v>
      </c>
      <c r="Z644" s="104" t="s">
        <v>71</v>
      </c>
      <c r="AA644" s="110" t="s">
        <v>137</v>
      </c>
      <c r="AB644" s="104"/>
      <c r="AC644" s="110" t="s">
        <v>137</v>
      </c>
      <c r="AD644" s="104"/>
      <c r="AE644" s="110" t="s">
        <v>137</v>
      </c>
      <c r="AF644" s="104"/>
      <c r="AG644" s="110" t="s">
        <v>137</v>
      </c>
      <c r="AH644" s="104"/>
      <c r="AI644" s="110" t="s">
        <v>995</v>
      </c>
      <c r="AJ644" s="104" t="s">
        <v>548</v>
      </c>
      <c r="AK644" s="110" t="s">
        <v>999</v>
      </c>
      <c r="AL644" s="111" t="s">
        <v>546</v>
      </c>
      <c r="AM644" s="110" t="s">
        <v>681</v>
      </c>
      <c r="AN644" s="104" t="s">
        <v>547</v>
      </c>
      <c r="AO644" s="110" t="s">
        <v>137</v>
      </c>
      <c r="AP644" s="104"/>
      <c r="AQ644" s="110" t="s">
        <v>1010</v>
      </c>
      <c r="AR644" s="104" t="s">
        <v>75</v>
      </c>
      <c r="AS644" s="110" t="s">
        <v>137</v>
      </c>
      <c r="AT644" s="104"/>
      <c r="AU644" s="110" t="s">
        <v>137</v>
      </c>
      <c r="AV644" s="104"/>
      <c r="AW644" s="110" t="s">
        <v>137</v>
      </c>
      <c r="AX644" s="104"/>
      <c r="AY644" s="110" t="s">
        <v>137</v>
      </c>
      <c r="AZ644" s="104"/>
      <c r="BA644" s="110" t="s">
        <v>137</v>
      </c>
      <c r="BB644" s="104"/>
      <c r="BC644" s="110" t="s">
        <v>705</v>
      </c>
      <c r="BD644" s="104" t="s">
        <v>553</v>
      </c>
      <c r="BE644" s="110" t="s">
        <v>1030</v>
      </c>
      <c r="BF644" s="104" t="s">
        <v>591</v>
      </c>
      <c r="BG644" s="110" t="s">
        <v>137</v>
      </c>
      <c r="BH644" s="104"/>
      <c r="BI644" s="110" t="s">
        <v>137</v>
      </c>
      <c r="BJ644" s="104"/>
      <c r="BK644" s="110" t="s">
        <v>137</v>
      </c>
      <c r="BL644" s="104"/>
      <c r="BM644" s="110" t="s">
        <v>137</v>
      </c>
      <c r="BN644" s="104"/>
      <c r="BO644" s="110" t="s">
        <v>137</v>
      </c>
      <c r="BP644" s="104"/>
      <c r="BQ644" s="110" t="s">
        <v>137</v>
      </c>
      <c r="BR644" s="104"/>
      <c r="BS644" s="110" t="s">
        <v>137</v>
      </c>
      <c r="BT644" s="104"/>
      <c r="BU644" s="110" t="s">
        <v>137</v>
      </c>
      <c r="BV644" s="104"/>
      <c r="BW644" s="110" t="s">
        <v>137</v>
      </c>
      <c r="BX644" s="104"/>
      <c r="BY644" s="110" t="s">
        <v>137</v>
      </c>
      <c r="BZ644" s="104"/>
      <c r="CA644" s="110" t="s">
        <v>137</v>
      </c>
      <c r="CB644" s="104"/>
      <c r="CC644" s="110"/>
      <c r="CD644" s="104"/>
      <c r="CE644" s="110" t="s">
        <v>137</v>
      </c>
      <c r="CF644" s="104"/>
      <c r="CG644" s="110" t="s">
        <v>137</v>
      </c>
      <c r="CH644" s="104"/>
      <c r="CI644" s="110" t="s">
        <v>137</v>
      </c>
      <c r="CJ644" s="104"/>
      <c r="CK644" s="110" t="s">
        <v>137</v>
      </c>
      <c r="CL644" s="104"/>
      <c r="CM644" s="110" t="s">
        <v>137</v>
      </c>
      <c r="CN644" s="104"/>
      <c r="CO644" s="110" t="s">
        <v>137</v>
      </c>
      <c r="CP644" s="104"/>
      <c r="CQ644" s="110" t="s">
        <v>137</v>
      </c>
      <c r="CR644" s="104"/>
      <c r="CS644" s="110" t="s">
        <v>137</v>
      </c>
      <c r="CT644" s="104"/>
      <c r="CU644" s="110" t="s">
        <v>137</v>
      </c>
      <c r="CV644" s="104"/>
      <c r="CW644" s="110" t="s">
        <v>137</v>
      </c>
      <c r="CX644" s="104"/>
      <c r="CY644" s="110" t="s">
        <v>137</v>
      </c>
      <c r="CZ644" s="104"/>
      <c r="DA644" s="110"/>
      <c r="DB644" s="104"/>
    </row>
    <row r="645" spans="1:106">
      <c r="A645" s="104" t="s">
        <v>391</v>
      </c>
      <c r="B645" s="104"/>
      <c r="C645" s="104"/>
      <c r="D645" s="104">
        <v>2</v>
      </c>
      <c r="E645" s="110" t="s">
        <v>3727</v>
      </c>
      <c r="F645" s="110" t="s">
        <v>2691</v>
      </c>
      <c r="G645" s="110" t="s">
        <v>984</v>
      </c>
      <c r="H645" s="104" t="s">
        <v>595</v>
      </c>
      <c r="I645" s="110" t="s">
        <v>986</v>
      </c>
      <c r="J645" s="104" t="s">
        <v>545</v>
      </c>
      <c r="K645" s="110" t="s">
        <v>137</v>
      </c>
      <c r="L645" s="104"/>
      <c r="M645" s="110" t="s">
        <v>137</v>
      </c>
      <c r="N645" s="104"/>
      <c r="O645" s="110" t="s">
        <v>137</v>
      </c>
      <c r="P645" s="104"/>
      <c r="Q645" s="110" t="s">
        <v>137</v>
      </c>
      <c r="R645" s="104"/>
      <c r="S645" s="110"/>
      <c r="T645" s="104"/>
      <c r="U645" s="110"/>
      <c r="V645" s="104"/>
      <c r="W645" s="110"/>
      <c r="X645" s="104"/>
      <c r="Y645" s="110" t="s">
        <v>1016</v>
      </c>
      <c r="Z645" s="104" t="s">
        <v>71</v>
      </c>
      <c r="AA645" s="110" t="s">
        <v>137</v>
      </c>
      <c r="AB645" s="104"/>
      <c r="AC645" s="110" t="s">
        <v>137</v>
      </c>
      <c r="AD645" s="104"/>
      <c r="AE645" s="110" t="s">
        <v>137</v>
      </c>
      <c r="AF645" s="104"/>
      <c r="AG645" s="110" t="s">
        <v>137</v>
      </c>
      <c r="AH645" s="104"/>
      <c r="AI645" s="110" t="s">
        <v>995</v>
      </c>
      <c r="AJ645" s="104" t="s">
        <v>548</v>
      </c>
      <c r="AK645" s="110" t="s">
        <v>999</v>
      </c>
      <c r="AL645" s="111" t="s">
        <v>546</v>
      </c>
      <c r="AM645" s="110" t="s">
        <v>681</v>
      </c>
      <c r="AN645" s="104" t="s">
        <v>547</v>
      </c>
      <c r="AO645" s="110" t="s">
        <v>137</v>
      </c>
      <c r="AP645" s="104"/>
      <c r="AQ645" s="110" t="s">
        <v>1010</v>
      </c>
      <c r="AR645" s="104" t="s">
        <v>75</v>
      </c>
      <c r="AS645" s="110" t="s">
        <v>137</v>
      </c>
      <c r="AT645" s="104"/>
      <c r="AU645" s="110" t="s">
        <v>137</v>
      </c>
      <c r="AV645" s="104"/>
      <c r="AW645" s="110" t="s">
        <v>137</v>
      </c>
      <c r="AX645" s="104"/>
      <c r="AY645" s="110" t="s">
        <v>137</v>
      </c>
      <c r="AZ645" s="104"/>
      <c r="BA645" s="110" t="s">
        <v>137</v>
      </c>
      <c r="BB645" s="104"/>
      <c r="BC645" s="110" t="s">
        <v>705</v>
      </c>
      <c r="BD645" s="104" t="s">
        <v>553</v>
      </c>
      <c r="BE645" s="110" t="s">
        <v>1030</v>
      </c>
      <c r="BF645" s="104" t="s">
        <v>591</v>
      </c>
      <c r="BG645" s="110" t="s">
        <v>137</v>
      </c>
      <c r="BH645" s="104"/>
      <c r="BI645" s="110" t="s">
        <v>137</v>
      </c>
      <c r="BJ645" s="104"/>
      <c r="BK645" s="110" t="s">
        <v>137</v>
      </c>
      <c r="BL645" s="104"/>
      <c r="BM645" s="110" t="s">
        <v>137</v>
      </c>
      <c r="BN645" s="104"/>
      <c r="BO645" s="110" t="s">
        <v>137</v>
      </c>
      <c r="BP645" s="104"/>
      <c r="BQ645" s="110" t="s">
        <v>137</v>
      </c>
      <c r="BR645" s="104"/>
      <c r="BS645" s="110" t="s">
        <v>137</v>
      </c>
      <c r="BT645" s="104"/>
      <c r="BU645" s="110" t="s">
        <v>137</v>
      </c>
      <c r="BV645" s="104"/>
      <c r="BW645" s="110" t="s">
        <v>137</v>
      </c>
      <c r="BX645" s="104"/>
      <c r="BY645" s="110" t="s">
        <v>137</v>
      </c>
      <c r="BZ645" s="104"/>
      <c r="CA645" s="110" t="s">
        <v>137</v>
      </c>
      <c r="CB645" s="104"/>
      <c r="CC645" s="110"/>
      <c r="CD645" s="104"/>
      <c r="CE645" s="110" t="s">
        <v>137</v>
      </c>
      <c r="CF645" s="104"/>
      <c r="CG645" s="110" t="s">
        <v>137</v>
      </c>
      <c r="CH645" s="104"/>
      <c r="CI645" s="110" t="s">
        <v>137</v>
      </c>
      <c r="CJ645" s="104"/>
      <c r="CK645" s="110" t="s">
        <v>137</v>
      </c>
      <c r="CL645" s="104"/>
      <c r="CM645" s="110" t="s">
        <v>137</v>
      </c>
      <c r="CN645" s="104"/>
      <c r="CO645" s="110" t="s">
        <v>137</v>
      </c>
      <c r="CP645" s="104"/>
      <c r="CQ645" s="110" t="s">
        <v>137</v>
      </c>
      <c r="CR645" s="104"/>
      <c r="CS645" s="110" t="s">
        <v>137</v>
      </c>
      <c r="CT645" s="104"/>
      <c r="CU645" s="110" t="s">
        <v>137</v>
      </c>
      <c r="CV645" s="104"/>
      <c r="CW645" s="110" t="s">
        <v>137</v>
      </c>
      <c r="CX645" s="104"/>
      <c r="CY645" s="110" t="s">
        <v>137</v>
      </c>
      <c r="CZ645" s="104"/>
      <c r="DA645" s="110"/>
      <c r="DB645" s="104"/>
    </row>
    <row r="646" spans="1:106">
      <c r="A646" s="104" t="s">
        <v>438</v>
      </c>
      <c r="B646" s="104"/>
      <c r="C646" s="104"/>
      <c r="D646" s="104">
        <v>2</v>
      </c>
      <c r="E646" s="110" t="s">
        <v>3727</v>
      </c>
      <c r="F646" s="110" t="s">
        <v>2691</v>
      </c>
      <c r="G646" s="110" t="s">
        <v>984</v>
      </c>
      <c r="H646" s="104" t="s">
        <v>595</v>
      </c>
      <c r="I646" s="110" t="s">
        <v>1015</v>
      </c>
      <c r="J646" s="104" t="s">
        <v>539</v>
      </c>
      <c r="K646" s="110" t="s">
        <v>137</v>
      </c>
      <c r="L646" s="104"/>
      <c r="M646" s="110" t="s">
        <v>137</v>
      </c>
      <c r="N646" s="104"/>
      <c r="O646" s="110" t="s">
        <v>137</v>
      </c>
      <c r="P646" s="104"/>
      <c r="Q646" s="110" t="s">
        <v>137</v>
      </c>
      <c r="R646" s="104"/>
      <c r="S646" s="110"/>
      <c r="T646" s="104"/>
      <c r="U646" s="110"/>
      <c r="V646" s="104"/>
      <c r="W646" s="110"/>
      <c r="X646" s="104"/>
      <c r="Y646" s="110" t="s">
        <v>1016</v>
      </c>
      <c r="Z646" s="104" t="s">
        <v>71</v>
      </c>
      <c r="AA646" s="110" t="s">
        <v>137</v>
      </c>
      <c r="AB646" s="104"/>
      <c r="AC646" s="110" t="s">
        <v>137</v>
      </c>
      <c r="AD646" s="104"/>
      <c r="AE646" s="110" t="s">
        <v>137</v>
      </c>
      <c r="AF646" s="104"/>
      <c r="AG646" s="110" t="s">
        <v>137</v>
      </c>
      <c r="AH646" s="104"/>
      <c r="AI646" s="110" t="s">
        <v>995</v>
      </c>
      <c r="AJ646" s="104" t="s">
        <v>548</v>
      </c>
      <c r="AK646" s="110" t="s">
        <v>999</v>
      </c>
      <c r="AL646" s="111" t="s">
        <v>546</v>
      </c>
      <c r="AM646" s="110" t="s">
        <v>683</v>
      </c>
      <c r="AN646" s="104" t="s">
        <v>592</v>
      </c>
      <c r="AO646" s="110" t="s">
        <v>137</v>
      </c>
      <c r="AP646" s="104"/>
      <c r="AQ646" s="110" t="s">
        <v>1010</v>
      </c>
      <c r="AR646" s="104" t="s">
        <v>75</v>
      </c>
      <c r="AS646" s="110" t="s">
        <v>137</v>
      </c>
      <c r="AT646" s="104"/>
      <c r="AU646" s="110" t="s">
        <v>137</v>
      </c>
      <c r="AV646" s="104"/>
      <c r="AW646" s="110" t="s">
        <v>137</v>
      </c>
      <c r="AX646" s="104"/>
      <c r="AY646" s="110" t="s">
        <v>137</v>
      </c>
      <c r="AZ646" s="104"/>
      <c r="BA646" s="110" t="s">
        <v>137</v>
      </c>
      <c r="BB646" s="104"/>
      <c r="BC646" s="110" t="s">
        <v>705</v>
      </c>
      <c r="BD646" s="104" t="s">
        <v>553</v>
      </c>
      <c r="BE646" s="110" t="s">
        <v>1030</v>
      </c>
      <c r="BF646" s="104" t="s">
        <v>591</v>
      </c>
      <c r="BG646" s="110" t="s">
        <v>137</v>
      </c>
      <c r="BH646" s="104"/>
      <c r="BI646" s="110" t="s">
        <v>137</v>
      </c>
      <c r="BJ646" s="104"/>
      <c r="BK646" s="110" t="s">
        <v>137</v>
      </c>
      <c r="BL646" s="104"/>
      <c r="BM646" s="110" t="s">
        <v>137</v>
      </c>
      <c r="BN646" s="104"/>
      <c r="BO646" s="110" t="s">
        <v>137</v>
      </c>
      <c r="BP646" s="104"/>
      <c r="BQ646" s="110" t="s">
        <v>137</v>
      </c>
      <c r="BR646" s="104"/>
      <c r="BS646" s="110" t="s">
        <v>137</v>
      </c>
      <c r="BT646" s="104"/>
      <c r="BU646" s="110" t="s">
        <v>137</v>
      </c>
      <c r="BV646" s="104"/>
      <c r="BW646" s="110" t="s">
        <v>137</v>
      </c>
      <c r="BX646" s="104"/>
      <c r="BY646" s="110" t="s">
        <v>137</v>
      </c>
      <c r="BZ646" s="104"/>
      <c r="CA646" s="110" t="s">
        <v>137</v>
      </c>
      <c r="CB646" s="104"/>
      <c r="CC646" s="110"/>
      <c r="CD646" s="104"/>
      <c r="CE646" s="110" t="s">
        <v>137</v>
      </c>
      <c r="CF646" s="104"/>
      <c r="CG646" s="110" t="s">
        <v>137</v>
      </c>
      <c r="CH646" s="104"/>
      <c r="CI646" s="110" t="s">
        <v>137</v>
      </c>
      <c r="CJ646" s="104"/>
      <c r="CK646" s="110" t="s">
        <v>137</v>
      </c>
      <c r="CL646" s="104"/>
      <c r="CM646" s="110" t="s">
        <v>137</v>
      </c>
      <c r="CN646" s="104"/>
      <c r="CO646" s="110" t="s">
        <v>137</v>
      </c>
      <c r="CP646" s="104"/>
      <c r="CQ646" s="110" t="s">
        <v>137</v>
      </c>
      <c r="CR646" s="104"/>
      <c r="CS646" s="110" t="s">
        <v>137</v>
      </c>
      <c r="CT646" s="104"/>
      <c r="CU646" s="110" t="s">
        <v>137</v>
      </c>
      <c r="CV646" s="104"/>
      <c r="CW646" s="110" t="s">
        <v>137</v>
      </c>
      <c r="CX646" s="104"/>
      <c r="CY646" s="110" t="s">
        <v>137</v>
      </c>
      <c r="CZ646" s="104"/>
      <c r="DA646" s="110"/>
      <c r="DB646" s="104"/>
    </row>
    <row r="647" spans="1:106">
      <c r="A647" s="104" t="s">
        <v>419</v>
      </c>
      <c r="B647" s="104"/>
      <c r="C647" s="104"/>
      <c r="D647" s="104">
        <v>2</v>
      </c>
      <c r="E647" s="110" t="s">
        <v>3727</v>
      </c>
      <c r="F647" s="110" t="s">
        <v>2691</v>
      </c>
      <c r="G647" s="110" t="s">
        <v>984</v>
      </c>
      <c r="H647" s="104" t="s">
        <v>595</v>
      </c>
      <c r="I647" s="110" t="s">
        <v>986</v>
      </c>
      <c r="J647" s="104" t="s">
        <v>545</v>
      </c>
      <c r="K647" s="110" t="s">
        <v>137</v>
      </c>
      <c r="L647" s="104"/>
      <c r="M647" s="110" t="s">
        <v>137</v>
      </c>
      <c r="N647" s="104"/>
      <c r="O647" s="110" t="s">
        <v>137</v>
      </c>
      <c r="P647" s="104"/>
      <c r="Q647" s="110" t="s">
        <v>137</v>
      </c>
      <c r="R647" s="104"/>
      <c r="S647" s="110"/>
      <c r="T647" s="104"/>
      <c r="U647" s="110"/>
      <c r="V647" s="104"/>
      <c r="W647" s="110"/>
      <c r="X647" s="104"/>
      <c r="Y647" s="110" t="s">
        <v>1016</v>
      </c>
      <c r="Z647" s="104" t="s">
        <v>71</v>
      </c>
      <c r="AA647" s="110" t="s">
        <v>137</v>
      </c>
      <c r="AB647" s="104"/>
      <c r="AC647" s="110" t="s">
        <v>137</v>
      </c>
      <c r="AD647" s="104"/>
      <c r="AE647" s="110" t="s">
        <v>137</v>
      </c>
      <c r="AF647" s="104"/>
      <c r="AG647" s="110" t="s">
        <v>137</v>
      </c>
      <c r="AH647" s="104"/>
      <c r="AI647" s="110" t="s">
        <v>995</v>
      </c>
      <c r="AJ647" s="104" t="s">
        <v>548</v>
      </c>
      <c r="AK647" s="110" t="s">
        <v>999</v>
      </c>
      <c r="AL647" s="111" t="s">
        <v>546</v>
      </c>
      <c r="AM647" s="110" t="s">
        <v>683</v>
      </c>
      <c r="AN647" s="104" t="s">
        <v>592</v>
      </c>
      <c r="AO647" s="110" t="s">
        <v>137</v>
      </c>
      <c r="AP647" s="104"/>
      <c r="AQ647" s="110" t="s">
        <v>1010</v>
      </c>
      <c r="AR647" s="104" t="s">
        <v>75</v>
      </c>
      <c r="AS647" s="110" t="s">
        <v>137</v>
      </c>
      <c r="AT647" s="104"/>
      <c r="AU647" s="110" t="s">
        <v>137</v>
      </c>
      <c r="AV647" s="104"/>
      <c r="AW647" s="110" t="s">
        <v>137</v>
      </c>
      <c r="AX647" s="104"/>
      <c r="AY647" s="110" t="s">
        <v>137</v>
      </c>
      <c r="AZ647" s="104"/>
      <c r="BA647" s="110" t="s">
        <v>137</v>
      </c>
      <c r="BB647" s="104"/>
      <c r="BC647" s="110" t="s">
        <v>705</v>
      </c>
      <c r="BD647" s="104" t="s">
        <v>553</v>
      </c>
      <c r="BE647" s="110" t="s">
        <v>1030</v>
      </c>
      <c r="BF647" s="104" t="s">
        <v>591</v>
      </c>
      <c r="BG647" s="110" t="s">
        <v>137</v>
      </c>
      <c r="BH647" s="104"/>
      <c r="BI647" s="110" t="s">
        <v>137</v>
      </c>
      <c r="BJ647" s="104"/>
      <c r="BK647" s="110" t="s">
        <v>137</v>
      </c>
      <c r="BL647" s="104"/>
      <c r="BM647" s="110" t="s">
        <v>137</v>
      </c>
      <c r="BN647" s="104"/>
      <c r="BO647" s="110" t="s">
        <v>137</v>
      </c>
      <c r="BP647" s="104"/>
      <c r="BQ647" s="110" t="s">
        <v>137</v>
      </c>
      <c r="BR647" s="104"/>
      <c r="BS647" s="110" t="s">
        <v>137</v>
      </c>
      <c r="BT647" s="104"/>
      <c r="BU647" s="110" t="s">
        <v>137</v>
      </c>
      <c r="BV647" s="104"/>
      <c r="BW647" s="110" t="s">
        <v>137</v>
      </c>
      <c r="BX647" s="104"/>
      <c r="BY647" s="110" t="s">
        <v>137</v>
      </c>
      <c r="BZ647" s="104"/>
      <c r="CA647" s="110" t="s">
        <v>137</v>
      </c>
      <c r="CB647" s="104"/>
      <c r="CC647" s="110"/>
      <c r="CD647" s="104"/>
      <c r="CE647" s="110" t="s">
        <v>137</v>
      </c>
      <c r="CF647" s="104"/>
      <c r="CG647" s="110" t="s">
        <v>137</v>
      </c>
      <c r="CH647" s="104"/>
      <c r="CI647" s="110" t="s">
        <v>137</v>
      </c>
      <c r="CJ647" s="104"/>
      <c r="CK647" s="110" t="s">
        <v>137</v>
      </c>
      <c r="CL647" s="104"/>
      <c r="CM647" s="110" t="s">
        <v>137</v>
      </c>
      <c r="CN647" s="104"/>
      <c r="CO647" s="110" t="s">
        <v>137</v>
      </c>
      <c r="CP647" s="104"/>
      <c r="CQ647" s="110" t="s">
        <v>137</v>
      </c>
      <c r="CR647" s="104"/>
      <c r="CS647" s="110" t="s">
        <v>137</v>
      </c>
      <c r="CT647" s="104"/>
      <c r="CU647" s="110" t="s">
        <v>137</v>
      </c>
      <c r="CV647" s="104"/>
      <c r="CW647" s="110" t="s">
        <v>137</v>
      </c>
      <c r="CX647" s="104"/>
      <c r="CY647" s="110" t="s">
        <v>137</v>
      </c>
      <c r="CZ647" s="104"/>
      <c r="DA647" s="110"/>
      <c r="DB647" s="104"/>
    </row>
    <row r="648" spans="1:106">
      <c r="A648" s="109" t="s">
        <v>398</v>
      </c>
      <c r="B648" s="109"/>
      <c r="C648" s="109"/>
      <c r="D648" s="104">
        <v>2</v>
      </c>
      <c r="E648" s="110" t="s">
        <v>3727</v>
      </c>
      <c r="F648" s="110" t="s">
        <v>2691</v>
      </c>
      <c r="G648" s="110" t="s">
        <v>984</v>
      </c>
      <c r="H648" s="104" t="s">
        <v>595</v>
      </c>
      <c r="I648" s="110" t="s">
        <v>1015</v>
      </c>
      <c r="J648" s="104" t="s">
        <v>539</v>
      </c>
      <c r="K648" s="110" t="s">
        <v>137</v>
      </c>
      <c r="L648" s="104"/>
      <c r="M648" s="110" t="s">
        <v>137</v>
      </c>
      <c r="N648" s="104"/>
      <c r="O648" s="110" t="s">
        <v>137</v>
      </c>
      <c r="P648" s="104"/>
      <c r="Q648" s="110" t="s">
        <v>137</v>
      </c>
      <c r="R648" s="104"/>
      <c r="S648" s="110"/>
      <c r="T648" s="104"/>
      <c r="U648" s="110"/>
      <c r="V648" s="104"/>
      <c r="W648" s="110"/>
      <c r="X648" s="104"/>
      <c r="Y648" s="110" t="s">
        <v>1016</v>
      </c>
      <c r="Z648" s="104" t="s">
        <v>71</v>
      </c>
      <c r="AA648" s="110" t="s">
        <v>137</v>
      </c>
      <c r="AB648" s="104"/>
      <c r="AC648" s="110" t="s">
        <v>137</v>
      </c>
      <c r="AD648" s="104"/>
      <c r="AE648" s="110" t="s">
        <v>137</v>
      </c>
      <c r="AF648" s="104"/>
      <c r="AG648" s="110" t="s">
        <v>137</v>
      </c>
      <c r="AH648" s="104"/>
      <c r="AI648" s="110" t="s">
        <v>995</v>
      </c>
      <c r="AJ648" s="104" t="s">
        <v>548</v>
      </c>
      <c r="AK648" s="110" t="s">
        <v>999</v>
      </c>
      <c r="AL648" s="111" t="s">
        <v>546</v>
      </c>
      <c r="AM648" s="110" t="s">
        <v>681</v>
      </c>
      <c r="AN648" s="104" t="s">
        <v>547</v>
      </c>
      <c r="AO648" s="110" t="s">
        <v>137</v>
      </c>
      <c r="AP648" s="104"/>
      <c r="AQ648" s="110" t="s">
        <v>1009</v>
      </c>
      <c r="AR648" s="104" t="s">
        <v>74</v>
      </c>
      <c r="AS648" s="110" t="s">
        <v>137</v>
      </c>
      <c r="AT648" s="104"/>
      <c r="AU648" s="110" t="s">
        <v>137</v>
      </c>
      <c r="AV648" s="104"/>
      <c r="AW648" s="110" t="s">
        <v>137</v>
      </c>
      <c r="AX648" s="104"/>
      <c r="AY648" s="110" t="s">
        <v>137</v>
      </c>
      <c r="AZ648" s="104"/>
      <c r="BA648" s="110" t="s">
        <v>137</v>
      </c>
      <c r="BB648" s="104"/>
      <c r="BC648" s="110" t="s">
        <v>705</v>
      </c>
      <c r="BD648" s="104" t="s">
        <v>553</v>
      </c>
      <c r="BE648" s="110" t="s">
        <v>1031</v>
      </c>
      <c r="BF648" s="111" t="s">
        <v>593</v>
      </c>
      <c r="BG648" s="110" t="s">
        <v>137</v>
      </c>
      <c r="BH648" s="104"/>
      <c r="BI648" s="110" t="s">
        <v>137</v>
      </c>
      <c r="BJ648" s="104"/>
      <c r="BK648" s="110" t="s">
        <v>137</v>
      </c>
      <c r="BL648" s="104"/>
      <c r="BM648" s="110" t="s">
        <v>137</v>
      </c>
      <c r="BN648" s="104"/>
      <c r="BO648" s="110" t="s">
        <v>137</v>
      </c>
      <c r="BP648" s="104"/>
      <c r="BQ648" s="110" t="s">
        <v>137</v>
      </c>
      <c r="BR648" s="104"/>
      <c r="BS648" s="110" t="s">
        <v>137</v>
      </c>
      <c r="BT648" s="104"/>
      <c r="BU648" s="110" t="s">
        <v>137</v>
      </c>
      <c r="BV648" s="104"/>
      <c r="BW648" s="110" t="s">
        <v>137</v>
      </c>
      <c r="BX648" s="104"/>
      <c r="BY648" s="110" t="s">
        <v>137</v>
      </c>
      <c r="BZ648" s="104"/>
      <c r="CA648" s="110" t="s">
        <v>137</v>
      </c>
      <c r="CB648" s="104"/>
      <c r="CC648" s="110"/>
      <c r="CD648" s="104"/>
      <c r="CE648" s="110" t="s">
        <v>137</v>
      </c>
      <c r="CF648" s="104"/>
      <c r="CG648" s="110" t="s">
        <v>137</v>
      </c>
      <c r="CH648" s="104"/>
      <c r="CI648" s="110" t="s">
        <v>137</v>
      </c>
      <c r="CJ648" s="104"/>
      <c r="CK648" s="110" t="s">
        <v>137</v>
      </c>
      <c r="CL648" s="104"/>
      <c r="CM648" s="110" t="s">
        <v>137</v>
      </c>
      <c r="CN648" s="104"/>
      <c r="CO648" s="110" t="s">
        <v>137</v>
      </c>
      <c r="CP648" s="104"/>
      <c r="CQ648" s="110" t="s">
        <v>137</v>
      </c>
      <c r="CR648" s="104"/>
      <c r="CS648" s="110" t="s">
        <v>137</v>
      </c>
      <c r="CT648" s="104"/>
      <c r="CU648" s="110" t="s">
        <v>137</v>
      </c>
      <c r="CV648" s="104"/>
      <c r="CW648" s="110" t="s">
        <v>137</v>
      </c>
      <c r="CX648" s="104"/>
      <c r="CY648" s="110" t="s">
        <v>137</v>
      </c>
      <c r="CZ648" s="104"/>
      <c r="DA648" s="110"/>
      <c r="DB648" s="104"/>
    </row>
    <row r="649" spans="1:106">
      <c r="A649" s="109" t="s">
        <v>414</v>
      </c>
      <c r="B649" s="109"/>
      <c r="C649" s="109"/>
      <c r="D649" s="104">
        <v>2</v>
      </c>
      <c r="E649" s="110" t="s">
        <v>3727</v>
      </c>
      <c r="F649" s="110" t="s">
        <v>2691</v>
      </c>
      <c r="G649" s="110" t="s">
        <v>984</v>
      </c>
      <c r="H649" s="104" t="s">
        <v>595</v>
      </c>
      <c r="I649" s="110" t="s">
        <v>986</v>
      </c>
      <c r="J649" s="104" t="s">
        <v>545</v>
      </c>
      <c r="K649" s="110" t="s">
        <v>137</v>
      </c>
      <c r="L649" s="104"/>
      <c r="M649" s="110" t="s">
        <v>137</v>
      </c>
      <c r="N649" s="104"/>
      <c r="O649" s="110" t="s">
        <v>137</v>
      </c>
      <c r="P649" s="104"/>
      <c r="Q649" s="110" t="s">
        <v>137</v>
      </c>
      <c r="R649" s="104"/>
      <c r="S649" s="110"/>
      <c r="T649" s="104"/>
      <c r="U649" s="110"/>
      <c r="V649" s="104"/>
      <c r="W649" s="110"/>
      <c r="X649" s="104"/>
      <c r="Y649" s="110" t="s">
        <v>1016</v>
      </c>
      <c r="Z649" s="104" t="s">
        <v>71</v>
      </c>
      <c r="AA649" s="110" t="s">
        <v>137</v>
      </c>
      <c r="AB649" s="104"/>
      <c r="AC649" s="110" t="s">
        <v>137</v>
      </c>
      <c r="AD649" s="104"/>
      <c r="AE649" s="110" t="s">
        <v>137</v>
      </c>
      <c r="AF649" s="104"/>
      <c r="AG649" s="110" t="s">
        <v>137</v>
      </c>
      <c r="AH649" s="104"/>
      <c r="AI649" s="110" t="s">
        <v>995</v>
      </c>
      <c r="AJ649" s="104" t="s">
        <v>548</v>
      </c>
      <c r="AK649" s="110" t="s">
        <v>999</v>
      </c>
      <c r="AL649" s="111" t="s">
        <v>546</v>
      </c>
      <c r="AM649" s="110" t="s">
        <v>681</v>
      </c>
      <c r="AN649" s="104" t="s">
        <v>547</v>
      </c>
      <c r="AO649" s="110" t="s">
        <v>137</v>
      </c>
      <c r="AP649" s="104"/>
      <c r="AQ649" s="110" t="s">
        <v>1009</v>
      </c>
      <c r="AR649" s="104" t="s">
        <v>74</v>
      </c>
      <c r="AS649" s="110" t="s">
        <v>137</v>
      </c>
      <c r="AT649" s="104"/>
      <c r="AU649" s="110" t="s">
        <v>137</v>
      </c>
      <c r="AV649" s="104"/>
      <c r="AW649" s="110" t="s">
        <v>137</v>
      </c>
      <c r="AX649" s="104"/>
      <c r="AY649" s="110" t="s">
        <v>137</v>
      </c>
      <c r="AZ649" s="104"/>
      <c r="BA649" s="110" t="s">
        <v>137</v>
      </c>
      <c r="BB649" s="104"/>
      <c r="BC649" s="110" t="s">
        <v>705</v>
      </c>
      <c r="BD649" s="104" t="s">
        <v>553</v>
      </c>
      <c r="BE649" s="110" t="s">
        <v>1031</v>
      </c>
      <c r="BF649" s="112" t="s">
        <v>593</v>
      </c>
      <c r="BG649" s="110" t="s">
        <v>137</v>
      </c>
      <c r="BH649" s="104"/>
      <c r="BI649" s="110" t="s">
        <v>137</v>
      </c>
      <c r="BJ649" s="104"/>
      <c r="BK649" s="110" t="s">
        <v>137</v>
      </c>
      <c r="BL649" s="104"/>
      <c r="BM649" s="110" t="s">
        <v>137</v>
      </c>
      <c r="BN649" s="104"/>
      <c r="BO649" s="110" t="s">
        <v>137</v>
      </c>
      <c r="BP649" s="104"/>
      <c r="BQ649" s="110" t="s">
        <v>137</v>
      </c>
      <c r="BR649" s="104"/>
      <c r="BS649" s="110" t="s">
        <v>137</v>
      </c>
      <c r="BT649" s="104"/>
      <c r="BU649" s="110" t="s">
        <v>137</v>
      </c>
      <c r="BV649" s="104"/>
      <c r="BW649" s="110" t="s">
        <v>137</v>
      </c>
      <c r="BX649" s="104"/>
      <c r="BY649" s="110" t="s">
        <v>137</v>
      </c>
      <c r="BZ649" s="104"/>
      <c r="CA649" s="110" t="s">
        <v>137</v>
      </c>
      <c r="CB649" s="104"/>
      <c r="CC649" s="110"/>
      <c r="CD649" s="104"/>
      <c r="CE649" s="110" t="s">
        <v>137</v>
      </c>
      <c r="CF649" s="104"/>
      <c r="CG649" s="110" t="s">
        <v>137</v>
      </c>
      <c r="CH649" s="104"/>
      <c r="CI649" s="110" t="s">
        <v>137</v>
      </c>
      <c r="CJ649" s="104"/>
      <c r="CK649" s="110" t="s">
        <v>137</v>
      </c>
      <c r="CL649" s="104"/>
      <c r="CM649" s="110" t="s">
        <v>137</v>
      </c>
      <c r="CN649" s="104"/>
      <c r="CO649" s="110" t="s">
        <v>137</v>
      </c>
      <c r="CP649" s="104"/>
      <c r="CQ649" s="110" t="s">
        <v>137</v>
      </c>
      <c r="CR649" s="104"/>
      <c r="CS649" s="110" t="s">
        <v>137</v>
      </c>
      <c r="CT649" s="104"/>
      <c r="CU649" s="110" t="s">
        <v>137</v>
      </c>
      <c r="CV649" s="104"/>
      <c r="CW649" s="110" t="s">
        <v>137</v>
      </c>
      <c r="CX649" s="104"/>
      <c r="CY649" s="110" t="s">
        <v>137</v>
      </c>
      <c r="CZ649" s="104"/>
      <c r="DA649" s="110"/>
      <c r="DB649" s="104"/>
    </row>
    <row r="650" spans="1:106">
      <c r="A650" s="109" t="s">
        <v>426</v>
      </c>
      <c r="B650" s="109"/>
      <c r="C650" s="109"/>
      <c r="D650" s="104">
        <v>2</v>
      </c>
      <c r="E650" s="110" t="s">
        <v>3727</v>
      </c>
      <c r="F650" s="110" t="s">
        <v>2691</v>
      </c>
      <c r="G650" s="110" t="s">
        <v>984</v>
      </c>
      <c r="H650" s="104" t="s">
        <v>595</v>
      </c>
      <c r="I650" s="110" t="s">
        <v>1015</v>
      </c>
      <c r="J650" s="104" t="s">
        <v>539</v>
      </c>
      <c r="K650" s="110" t="s">
        <v>137</v>
      </c>
      <c r="L650" s="104"/>
      <c r="M650" s="110" t="s">
        <v>137</v>
      </c>
      <c r="N650" s="104"/>
      <c r="O650" s="110" t="s">
        <v>137</v>
      </c>
      <c r="P650" s="104"/>
      <c r="Q650" s="110" t="s">
        <v>137</v>
      </c>
      <c r="R650" s="104"/>
      <c r="S650" s="110"/>
      <c r="T650" s="104"/>
      <c r="U650" s="110"/>
      <c r="V650" s="104"/>
      <c r="W650" s="110"/>
      <c r="X650" s="104"/>
      <c r="Y650" s="110" t="s">
        <v>1016</v>
      </c>
      <c r="Z650" s="104" t="s">
        <v>71</v>
      </c>
      <c r="AA650" s="110" t="s">
        <v>137</v>
      </c>
      <c r="AB650" s="104"/>
      <c r="AC650" s="110" t="s">
        <v>137</v>
      </c>
      <c r="AD650" s="104"/>
      <c r="AE650" s="110" t="s">
        <v>137</v>
      </c>
      <c r="AF650" s="104"/>
      <c r="AG650" s="110" t="s">
        <v>137</v>
      </c>
      <c r="AH650" s="104"/>
      <c r="AI650" s="110" t="s">
        <v>995</v>
      </c>
      <c r="AJ650" s="104" t="s">
        <v>548</v>
      </c>
      <c r="AK650" s="110" t="s">
        <v>999</v>
      </c>
      <c r="AL650" s="111" t="s">
        <v>546</v>
      </c>
      <c r="AM650" s="110" t="s">
        <v>683</v>
      </c>
      <c r="AN650" s="104" t="s">
        <v>592</v>
      </c>
      <c r="AO650" s="110" t="s">
        <v>137</v>
      </c>
      <c r="AP650" s="104"/>
      <c r="AQ650" s="110" t="s">
        <v>1009</v>
      </c>
      <c r="AR650" s="104" t="s">
        <v>74</v>
      </c>
      <c r="AS650" s="110" t="s">
        <v>137</v>
      </c>
      <c r="AT650" s="104"/>
      <c r="AU650" s="110" t="s">
        <v>137</v>
      </c>
      <c r="AV650" s="104"/>
      <c r="AW650" s="110" t="s">
        <v>137</v>
      </c>
      <c r="AX650" s="104"/>
      <c r="AY650" s="110" t="s">
        <v>137</v>
      </c>
      <c r="AZ650" s="104"/>
      <c r="BA650" s="110" t="s">
        <v>137</v>
      </c>
      <c r="BB650" s="104"/>
      <c r="BC650" s="110" t="s">
        <v>705</v>
      </c>
      <c r="BD650" s="104" t="s">
        <v>553</v>
      </c>
      <c r="BE650" s="110" t="s">
        <v>1031</v>
      </c>
      <c r="BF650" s="112" t="s">
        <v>593</v>
      </c>
      <c r="BG650" s="110" t="s">
        <v>137</v>
      </c>
      <c r="BH650" s="104"/>
      <c r="BI650" s="110" t="s">
        <v>137</v>
      </c>
      <c r="BJ650" s="104"/>
      <c r="BK650" s="110" t="s">
        <v>137</v>
      </c>
      <c r="BL650" s="104"/>
      <c r="BM650" s="110" t="s">
        <v>137</v>
      </c>
      <c r="BN650" s="104"/>
      <c r="BO650" s="110" t="s">
        <v>137</v>
      </c>
      <c r="BP650" s="104"/>
      <c r="BQ650" s="110" t="s">
        <v>137</v>
      </c>
      <c r="BR650" s="104"/>
      <c r="BS650" s="110" t="s">
        <v>137</v>
      </c>
      <c r="BT650" s="104"/>
      <c r="BU650" s="110" t="s">
        <v>137</v>
      </c>
      <c r="BV650" s="104"/>
      <c r="BW650" s="110" t="s">
        <v>137</v>
      </c>
      <c r="BX650" s="104"/>
      <c r="BY650" s="110" t="s">
        <v>137</v>
      </c>
      <c r="BZ650" s="104"/>
      <c r="CA650" s="110" t="s">
        <v>137</v>
      </c>
      <c r="CB650" s="104"/>
      <c r="CC650" s="110"/>
      <c r="CD650" s="104"/>
      <c r="CE650" s="110" t="s">
        <v>137</v>
      </c>
      <c r="CF650" s="104"/>
      <c r="CG650" s="110" t="s">
        <v>137</v>
      </c>
      <c r="CH650" s="104"/>
      <c r="CI650" s="110" t="s">
        <v>137</v>
      </c>
      <c r="CJ650" s="104"/>
      <c r="CK650" s="110" t="s">
        <v>137</v>
      </c>
      <c r="CL650" s="104"/>
      <c r="CM650" s="110" t="s">
        <v>137</v>
      </c>
      <c r="CN650" s="104"/>
      <c r="CO650" s="110" t="s">
        <v>137</v>
      </c>
      <c r="CP650" s="104"/>
      <c r="CQ650" s="110" t="s">
        <v>137</v>
      </c>
      <c r="CR650" s="104"/>
      <c r="CS650" s="110" t="s">
        <v>137</v>
      </c>
      <c r="CT650" s="104"/>
      <c r="CU650" s="110" t="s">
        <v>137</v>
      </c>
      <c r="CV650" s="104"/>
      <c r="CW650" s="110" t="s">
        <v>137</v>
      </c>
      <c r="CX650" s="104"/>
      <c r="CY650" s="110" t="s">
        <v>137</v>
      </c>
      <c r="CZ650" s="104"/>
      <c r="DA650" s="110"/>
      <c r="DB650" s="104"/>
    </row>
    <row r="651" spans="1:106">
      <c r="A651" s="109" t="s">
        <v>442</v>
      </c>
      <c r="B651" s="109"/>
      <c r="C651" s="109"/>
      <c r="D651" s="104">
        <v>2</v>
      </c>
      <c r="E651" s="110" t="s">
        <v>3727</v>
      </c>
      <c r="F651" s="110" t="s">
        <v>2691</v>
      </c>
      <c r="G651" s="110" t="s">
        <v>984</v>
      </c>
      <c r="H651" s="104" t="s">
        <v>595</v>
      </c>
      <c r="I651" s="110" t="s">
        <v>986</v>
      </c>
      <c r="J651" s="104" t="s">
        <v>545</v>
      </c>
      <c r="K651" s="110" t="s">
        <v>137</v>
      </c>
      <c r="L651" s="104"/>
      <c r="M651" s="110" t="s">
        <v>137</v>
      </c>
      <c r="N651" s="104"/>
      <c r="O651" s="110" t="s">
        <v>137</v>
      </c>
      <c r="P651" s="104"/>
      <c r="Q651" s="110" t="s">
        <v>137</v>
      </c>
      <c r="R651" s="104"/>
      <c r="S651" s="110"/>
      <c r="T651" s="104"/>
      <c r="U651" s="110"/>
      <c r="V651" s="104"/>
      <c r="W651" s="110"/>
      <c r="X651" s="104"/>
      <c r="Y651" s="110" t="s">
        <v>1016</v>
      </c>
      <c r="Z651" s="104" t="s">
        <v>71</v>
      </c>
      <c r="AA651" s="110" t="s">
        <v>137</v>
      </c>
      <c r="AB651" s="104"/>
      <c r="AC651" s="110" t="s">
        <v>137</v>
      </c>
      <c r="AD651" s="104"/>
      <c r="AE651" s="110" t="s">
        <v>137</v>
      </c>
      <c r="AF651" s="104"/>
      <c r="AG651" s="110" t="s">
        <v>137</v>
      </c>
      <c r="AH651" s="104"/>
      <c r="AI651" s="110" t="s">
        <v>995</v>
      </c>
      <c r="AJ651" s="104" t="s">
        <v>548</v>
      </c>
      <c r="AK651" s="110" t="s">
        <v>999</v>
      </c>
      <c r="AL651" s="111" t="s">
        <v>546</v>
      </c>
      <c r="AM651" s="110" t="s">
        <v>683</v>
      </c>
      <c r="AN651" s="104" t="s">
        <v>592</v>
      </c>
      <c r="AO651" s="110" t="s">
        <v>137</v>
      </c>
      <c r="AP651" s="104"/>
      <c r="AQ651" s="110" t="s">
        <v>1009</v>
      </c>
      <c r="AR651" s="104" t="s">
        <v>74</v>
      </c>
      <c r="AS651" s="110" t="s">
        <v>137</v>
      </c>
      <c r="AT651" s="104"/>
      <c r="AU651" s="110" t="s">
        <v>137</v>
      </c>
      <c r="AV651" s="104"/>
      <c r="AW651" s="110" t="s">
        <v>137</v>
      </c>
      <c r="AX651" s="104"/>
      <c r="AY651" s="110" t="s">
        <v>137</v>
      </c>
      <c r="AZ651" s="104"/>
      <c r="BA651" s="110" t="s">
        <v>137</v>
      </c>
      <c r="BB651" s="104"/>
      <c r="BC651" s="110" t="s">
        <v>705</v>
      </c>
      <c r="BD651" s="104" t="s">
        <v>553</v>
      </c>
      <c r="BE651" s="110" t="s">
        <v>1031</v>
      </c>
      <c r="BF651" s="112" t="s">
        <v>593</v>
      </c>
      <c r="BG651" s="110" t="s">
        <v>137</v>
      </c>
      <c r="BH651" s="104"/>
      <c r="BI651" s="110" t="s">
        <v>137</v>
      </c>
      <c r="BJ651" s="104"/>
      <c r="BK651" s="110" t="s">
        <v>137</v>
      </c>
      <c r="BL651" s="104"/>
      <c r="BM651" s="110" t="s">
        <v>137</v>
      </c>
      <c r="BN651" s="104"/>
      <c r="BO651" s="110" t="s">
        <v>137</v>
      </c>
      <c r="BP651" s="104"/>
      <c r="BQ651" s="110" t="s">
        <v>137</v>
      </c>
      <c r="BR651" s="104"/>
      <c r="BS651" s="110" t="s">
        <v>137</v>
      </c>
      <c r="BT651" s="104"/>
      <c r="BU651" s="110" t="s">
        <v>137</v>
      </c>
      <c r="BV651" s="104"/>
      <c r="BW651" s="110" t="s">
        <v>137</v>
      </c>
      <c r="BX651" s="104"/>
      <c r="BY651" s="110" t="s">
        <v>137</v>
      </c>
      <c r="BZ651" s="104"/>
      <c r="CA651" s="110" t="s">
        <v>137</v>
      </c>
      <c r="CB651" s="104"/>
      <c r="CC651" s="110"/>
      <c r="CD651" s="104"/>
      <c r="CE651" s="110" t="s">
        <v>137</v>
      </c>
      <c r="CF651" s="104"/>
      <c r="CG651" s="110" t="s">
        <v>137</v>
      </c>
      <c r="CH651" s="104"/>
      <c r="CI651" s="110" t="s">
        <v>137</v>
      </c>
      <c r="CJ651" s="104"/>
      <c r="CK651" s="110" t="s">
        <v>137</v>
      </c>
      <c r="CL651" s="104"/>
      <c r="CM651" s="110" t="s">
        <v>137</v>
      </c>
      <c r="CN651" s="104"/>
      <c r="CO651" s="110" t="s">
        <v>137</v>
      </c>
      <c r="CP651" s="104"/>
      <c r="CQ651" s="110" t="s">
        <v>137</v>
      </c>
      <c r="CR651" s="104"/>
      <c r="CS651" s="110" t="s">
        <v>137</v>
      </c>
      <c r="CT651" s="104"/>
      <c r="CU651" s="110" t="s">
        <v>137</v>
      </c>
      <c r="CV651" s="104"/>
      <c r="CW651" s="110" t="s">
        <v>137</v>
      </c>
      <c r="CX651" s="104"/>
      <c r="CY651" s="110" t="s">
        <v>137</v>
      </c>
      <c r="CZ651" s="104"/>
      <c r="DA651" s="110"/>
      <c r="DB651" s="104"/>
    </row>
    <row r="652" spans="1:106">
      <c r="A652" s="109" t="s">
        <v>399</v>
      </c>
      <c r="B652" s="109"/>
      <c r="C652" s="109"/>
      <c r="D652" s="104">
        <v>2</v>
      </c>
      <c r="E652" s="110" t="s">
        <v>3727</v>
      </c>
      <c r="F652" s="110" t="s">
        <v>2691</v>
      </c>
      <c r="G652" s="110" t="s">
        <v>984</v>
      </c>
      <c r="H652" s="104" t="s">
        <v>595</v>
      </c>
      <c r="I652" s="110" t="s">
        <v>1015</v>
      </c>
      <c r="J652" s="104" t="s">
        <v>539</v>
      </c>
      <c r="K652" s="110" t="s">
        <v>137</v>
      </c>
      <c r="L652" s="104"/>
      <c r="M652" s="110" t="s">
        <v>137</v>
      </c>
      <c r="N652" s="104"/>
      <c r="O652" s="110" t="s">
        <v>137</v>
      </c>
      <c r="P652" s="104"/>
      <c r="Q652" s="110" t="s">
        <v>137</v>
      </c>
      <c r="R652" s="104"/>
      <c r="S652" s="110"/>
      <c r="T652" s="104"/>
      <c r="U652" s="110"/>
      <c r="V652" s="104"/>
      <c r="W652" s="110"/>
      <c r="X652" s="104"/>
      <c r="Y652" s="110" t="s">
        <v>1016</v>
      </c>
      <c r="Z652" s="104" t="s">
        <v>71</v>
      </c>
      <c r="AA652" s="110" t="s">
        <v>137</v>
      </c>
      <c r="AB652" s="104"/>
      <c r="AC652" s="110" t="s">
        <v>137</v>
      </c>
      <c r="AD652" s="104"/>
      <c r="AE652" s="110" t="s">
        <v>137</v>
      </c>
      <c r="AF652" s="104"/>
      <c r="AG652" s="110" t="s">
        <v>137</v>
      </c>
      <c r="AH652" s="104"/>
      <c r="AI652" s="110" t="s">
        <v>995</v>
      </c>
      <c r="AJ652" s="104" t="s">
        <v>548</v>
      </c>
      <c r="AK652" s="110" t="s">
        <v>999</v>
      </c>
      <c r="AL652" s="111" t="s">
        <v>546</v>
      </c>
      <c r="AM652" s="110" t="s">
        <v>681</v>
      </c>
      <c r="AN652" s="104" t="s">
        <v>547</v>
      </c>
      <c r="AO652" s="110" t="s">
        <v>137</v>
      </c>
      <c r="AP652" s="104"/>
      <c r="AQ652" s="110" t="s">
        <v>1010</v>
      </c>
      <c r="AR652" s="104" t="s">
        <v>75</v>
      </c>
      <c r="AS652" s="110" t="s">
        <v>137</v>
      </c>
      <c r="AT652" s="104"/>
      <c r="AU652" s="110" t="s">
        <v>137</v>
      </c>
      <c r="AV652" s="104"/>
      <c r="AW652" s="110" t="s">
        <v>137</v>
      </c>
      <c r="AX652" s="104"/>
      <c r="AY652" s="110" t="s">
        <v>137</v>
      </c>
      <c r="AZ652" s="104"/>
      <c r="BA652" s="110" t="s">
        <v>137</v>
      </c>
      <c r="BB652" s="104"/>
      <c r="BC652" s="110" t="s">
        <v>705</v>
      </c>
      <c r="BD652" s="104" t="s">
        <v>553</v>
      </c>
      <c r="BE652" s="110" t="s">
        <v>1031</v>
      </c>
      <c r="BF652" s="112" t="s">
        <v>593</v>
      </c>
      <c r="BG652" s="110" t="s">
        <v>137</v>
      </c>
      <c r="BH652" s="104"/>
      <c r="BI652" s="110" t="s">
        <v>137</v>
      </c>
      <c r="BJ652" s="104"/>
      <c r="BK652" s="110" t="s">
        <v>137</v>
      </c>
      <c r="BL652" s="104"/>
      <c r="BM652" s="110" t="s">
        <v>137</v>
      </c>
      <c r="BN652" s="104"/>
      <c r="BO652" s="110" t="s">
        <v>137</v>
      </c>
      <c r="BP652" s="104"/>
      <c r="BQ652" s="110" t="s">
        <v>137</v>
      </c>
      <c r="BR652" s="104"/>
      <c r="BS652" s="110" t="s">
        <v>137</v>
      </c>
      <c r="BT652" s="104"/>
      <c r="BU652" s="110" t="s">
        <v>137</v>
      </c>
      <c r="BV652" s="104"/>
      <c r="BW652" s="110" t="s">
        <v>137</v>
      </c>
      <c r="BX652" s="104"/>
      <c r="BY652" s="110" t="s">
        <v>137</v>
      </c>
      <c r="BZ652" s="104"/>
      <c r="CA652" s="110" t="s">
        <v>137</v>
      </c>
      <c r="CB652" s="104"/>
      <c r="CC652" s="110"/>
      <c r="CD652" s="104"/>
      <c r="CE652" s="110" t="s">
        <v>137</v>
      </c>
      <c r="CF652" s="104"/>
      <c r="CG652" s="110" t="s">
        <v>137</v>
      </c>
      <c r="CH652" s="104"/>
      <c r="CI652" s="110" t="s">
        <v>137</v>
      </c>
      <c r="CJ652" s="104"/>
      <c r="CK652" s="110" t="s">
        <v>137</v>
      </c>
      <c r="CL652" s="104"/>
      <c r="CM652" s="110" t="s">
        <v>137</v>
      </c>
      <c r="CN652" s="104"/>
      <c r="CO652" s="110" t="s">
        <v>137</v>
      </c>
      <c r="CP652" s="104"/>
      <c r="CQ652" s="110" t="s">
        <v>137</v>
      </c>
      <c r="CR652" s="104"/>
      <c r="CS652" s="110" t="s">
        <v>137</v>
      </c>
      <c r="CT652" s="104"/>
      <c r="CU652" s="110" t="s">
        <v>137</v>
      </c>
      <c r="CV652" s="104"/>
      <c r="CW652" s="110" t="s">
        <v>137</v>
      </c>
      <c r="CX652" s="104"/>
      <c r="CY652" s="110" t="s">
        <v>137</v>
      </c>
      <c r="CZ652" s="104"/>
      <c r="DA652" s="110"/>
      <c r="DB652" s="104"/>
    </row>
    <row r="653" spans="1:106">
      <c r="A653" s="109" t="s">
        <v>415</v>
      </c>
      <c r="B653" s="109"/>
      <c r="C653" s="109"/>
      <c r="D653" s="104">
        <v>2</v>
      </c>
      <c r="E653" s="110" t="s">
        <v>3727</v>
      </c>
      <c r="F653" s="110" t="s">
        <v>2691</v>
      </c>
      <c r="G653" s="110" t="s">
        <v>984</v>
      </c>
      <c r="H653" s="104" t="s">
        <v>595</v>
      </c>
      <c r="I653" s="110" t="s">
        <v>986</v>
      </c>
      <c r="J653" s="104" t="s">
        <v>545</v>
      </c>
      <c r="K653" s="110" t="s">
        <v>137</v>
      </c>
      <c r="L653" s="104"/>
      <c r="M653" s="110" t="s">
        <v>137</v>
      </c>
      <c r="N653" s="104"/>
      <c r="O653" s="110" t="s">
        <v>137</v>
      </c>
      <c r="P653" s="104"/>
      <c r="Q653" s="110" t="s">
        <v>137</v>
      </c>
      <c r="R653" s="104"/>
      <c r="S653" s="110"/>
      <c r="T653" s="104"/>
      <c r="U653" s="110"/>
      <c r="V653" s="104"/>
      <c r="W653" s="110"/>
      <c r="X653" s="104"/>
      <c r="Y653" s="110" t="s">
        <v>1016</v>
      </c>
      <c r="Z653" s="104" t="s">
        <v>71</v>
      </c>
      <c r="AA653" s="110" t="s">
        <v>137</v>
      </c>
      <c r="AB653" s="104"/>
      <c r="AC653" s="110" t="s">
        <v>137</v>
      </c>
      <c r="AD653" s="104"/>
      <c r="AE653" s="110" t="s">
        <v>137</v>
      </c>
      <c r="AF653" s="104"/>
      <c r="AG653" s="110" t="s">
        <v>137</v>
      </c>
      <c r="AH653" s="104"/>
      <c r="AI653" s="110" t="s">
        <v>995</v>
      </c>
      <c r="AJ653" s="104" t="s">
        <v>548</v>
      </c>
      <c r="AK653" s="110" t="s">
        <v>999</v>
      </c>
      <c r="AL653" s="111" t="s">
        <v>546</v>
      </c>
      <c r="AM653" s="110" t="s">
        <v>681</v>
      </c>
      <c r="AN653" s="104" t="s">
        <v>547</v>
      </c>
      <c r="AO653" s="110" t="s">
        <v>137</v>
      </c>
      <c r="AP653" s="104"/>
      <c r="AQ653" s="110" t="s">
        <v>1010</v>
      </c>
      <c r="AR653" s="104" t="s">
        <v>75</v>
      </c>
      <c r="AS653" s="110" t="s">
        <v>137</v>
      </c>
      <c r="AT653" s="104"/>
      <c r="AU653" s="110" t="s">
        <v>137</v>
      </c>
      <c r="AV653" s="104"/>
      <c r="AW653" s="110" t="s">
        <v>137</v>
      </c>
      <c r="AX653" s="104"/>
      <c r="AY653" s="110" t="s">
        <v>137</v>
      </c>
      <c r="AZ653" s="104"/>
      <c r="BA653" s="110" t="s">
        <v>137</v>
      </c>
      <c r="BB653" s="104"/>
      <c r="BC653" s="110" t="s">
        <v>705</v>
      </c>
      <c r="BD653" s="104" t="s">
        <v>553</v>
      </c>
      <c r="BE653" s="110" t="s">
        <v>1031</v>
      </c>
      <c r="BF653" s="112" t="s">
        <v>593</v>
      </c>
      <c r="BG653" s="110" t="s">
        <v>137</v>
      </c>
      <c r="BH653" s="104"/>
      <c r="BI653" s="110" t="s">
        <v>137</v>
      </c>
      <c r="BJ653" s="104"/>
      <c r="BK653" s="110" t="s">
        <v>137</v>
      </c>
      <c r="BL653" s="104"/>
      <c r="BM653" s="110" t="s">
        <v>137</v>
      </c>
      <c r="BN653" s="104"/>
      <c r="BO653" s="110" t="s">
        <v>137</v>
      </c>
      <c r="BP653" s="104"/>
      <c r="BQ653" s="110" t="s">
        <v>137</v>
      </c>
      <c r="BR653" s="104"/>
      <c r="BS653" s="110" t="s">
        <v>137</v>
      </c>
      <c r="BT653" s="104"/>
      <c r="BU653" s="110" t="s">
        <v>137</v>
      </c>
      <c r="BV653" s="104"/>
      <c r="BW653" s="110" t="s">
        <v>137</v>
      </c>
      <c r="BX653" s="104"/>
      <c r="BY653" s="110" t="s">
        <v>137</v>
      </c>
      <c r="BZ653" s="104"/>
      <c r="CA653" s="110" t="s">
        <v>137</v>
      </c>
      <c r="CB653" s="104"/>
      <c r="CC653" s="110"/>
      <c r="CD653" s="104"/>
      <c r="CE653" s="110" t="s">
        <v>137</v>
      </c>
      <c r="CF653" s="104"/>
      <c r="CG653" s="110" t="s">
        <v>137</v>
      </c>
      <c r="CH653" s="104"/>
      <c r="CI653" s="110" t="s">
        <v>137</v>
      </c>
      <c r="CJ653" s="104"/>
      <c r="CK653" s="110" t="s">
        <v>137</v>
      </c>
      <c r="CL653" s="104"/>
      <c r="CM653" s="110" t="s">
        <v>137</v>
      </c>
      <c r="CN653" s="104"/>
      <c r="CO653" s="110" t="s">
        <v>137</v>
      </c>
      <c r="CP653" s="104"/>
      <c r="CQ653" s="110" t="s">
        <v>137</v>
      </c>
      <c r="CR653" s="104"/>
      <c r="CS653" s="110" t="s">
        <v>137</v>
      </c>
      <c r="CT653" s="104"/>
      <c r="CU653" s="110" t="s">
        <v>137</v>
      </c>
      <c r="CV653" s="104"/>
      <c r="CW653" s="110" t="s">
        <v>137</v>
      </c>
      <c r="CX653" s="104"/>
      <c r="CY653" s="110" t="s">
        <v>137</v>
      </c>
      <c r="CZ653" s="104"/>
      <c r="DA653" s="110"/>
      <c r="DB653" s="104"/>
    </row>
    <row r="654" spans="1:106">
      <c r="A654" s="109" t="s">
        <v>427</v>
      </c>
      <c r="B654" s="109"/>
      <c r="C654" s="109"/>
      <c r="D654" s="104">
        <v>2</v>
      </c>
      <c r="E654" s="110" t="s">
        <v>3727</v>
      </c>
      <c r="F654" s="110" t="s">
        <v>2691</v>
      </c>
      <c r="G654" s="110" t="s">
        <v>984</v>
      </c>
      <c r="H654" s="104" t="s">
        <v>595</v>
      </c>
      <c r="I654" s="110" t="s">
        <v>1015</v>
      </c>
      <c r="J654" s="104" t="s">
        <v>539</v>
      </c>
      <c r="K654" s="110" t="s">
        <v>137</v>
      </c>
      <c r="L654" s="104"/>
      <c r="M654" s="110" t="s">
        <v>137</v>
      </c>
      <c r="N654" s="104"/>
      <c r="O654" s="110" t="s">
        <v>137</v>
      </c>
      <c r="P654" s="104"/>
      <c r="Q654" s="110" t="s">
        <v>137</v>
      </c>
      <c r="R654" s="104"/>
      <c r="S654" s="110"/>
      <c r="T654" s="104"/>
      <c r="U654" s="110"/>
      <c r="V654" s="104"/>
      <c r="W654" s="110"/>
      <c r="X654" s="104"/>
      <c r="Y654" s="110" t="s">
        <v>1016</v>
      </c>
      <c r="Z654" s="104" t="s">
        <v>71</v>
      </c>
      <c r="AA654" s="110" t="s">
        <v>137</v>
      </c>
      <c r="AB654" s="104"/>
      <c r="AC654" s="110" t="s">
        <v>137</v>
      </c>
      <c r="AD654" s="104"/>
      <c r="AE654" s="110" t="s">
        <v>137</v>
      </c>
      <c r="AF654" s="104"/>
      <c r="AG654" s="110" t="s">
        <v>137</v>
      </c>
      <c r="AH654" s="104"/>
      <c r="AI654" s="110" t="s">
        <v>995</v>
      </c>
      <c r="AJ654" s="104" t="s">
        <v>548</v>
      </c>
      <c r="AK654" s="110" t="s">
        <v>999</v>
      </c>
      <c r="AL654" s="111" t="s">
        <v>546</v>
      </c>
      <c r="AM654" s="110" t="s">
        <v>683</v>
      </c>
      <c r="AN654" s="104" t="s">
        <v>592</v>
      </c>
      <c r="AO654" s="110" t="s">
        <v>137</v>
      </c>
      <c r="AP654" s="104"/>
      <c r="AQ654" s="110" t="s">
        <v>1010</v>
      </c>
      <c r="AR654" s="104" t="s">
        <v>75</v>
      </c>
      <c r="AS654" s="110" t="s">
        <v>137</v>
      </c>
      <c r="AT654" s="104"/>
      <c r="AU654" s="110" t="s">
        <v>137</v>
      </c>
      <c r="AV654" s="104"/>
      <c r="AW654" s="110" t="s">
        <v>137</v>
      </c>
      <c r="AX654" s="104"/>
      <c r="AY654" s="110" t="s">
        <v>137</v>
      </c>
      <c r="AZ654" s="104"/>
      <c r="BA654" s="110" t="s">
        <v>137</v>
      </c>
      <c r="BB654" s="104"/>
      <c r="BC654" s="110" t="s">
        <v>705</v>
      </c>
      <c r="BD654" s="104" t="s">
        <v>553</v>
      </c>
      <c r="BE654" s="110" t="s">
        <v>1031</v>
      </c>
      <c r="BF654" s="112" t="s">
        <v>593</v>
      </c>
      <c r="BG654" s="110" t="s">
        <v>137</v>
      </c>
      <c r="BH654" s="104"/>
      <c r="BI654" s="110" t="s">
        <v>137</v>
      </c>
      <c r="BJ654" s="104"/>
      <c r="BK654" s="110" t="s">
        <v>137</v>
      </c>
      <c r="BL654" s="104"/>
      <c r="BM654" s="110" t="s">
        <v>137</v>
      </c>
      <c r="BN654" s="104"/>
      <c r="BO654" s="110" t="s">
        <v>137</v>
      </c>
      <c r="BP654" s="104"/>
      <c r="BQ654" s="110" t="s">
        <v>137</v>
      </c>
      <c r="BR654" s="104"/>
      <c r="BS654" s="110" t="s">
        <v>137</v>
      </c>
      <c r="BT654" s="104"/>
      <c r="BU654" s="110" t="s">
        <v>137</v>
      </c>
      <c r="BV654" s="104"/>
      <c r="BW654" s="110" t="s">
        <v>137</v>
      </c>
      <c r="BX654" s="104"/>
      <c r="BY654" s="110" t="s">
        <v>137</v>
      </c>
      <c r="BZ654" s="104"/>
      <c r="CA654" s="110" t="s">
        <v>137</v>
      </c>
      <c r="CB654" s="104"/>
      <c r="CC654" s="110"/>
      <c r="CD654" s="104"/>
      <c r="CE654" s="110" t="s">
        <v>137</v>
      </c>
      <c r="CF654" s="104"/>
      <c r="CG654" s="110" t="s">
        <v>137</v>
      </c>
      <c r="CH654" s="104"/>
      <c r="CI654" s="110" t="s">
        <v>137</v>
      </c>
      <c r="CJ654" s="104"/>
      <c r="CK654" s="110" t="s">
        <v>137</v>
      </c>
      <c r="CL654" s="104"/>
      <c r="CM654" s="110" t="s">
        <v>137</v>
      </c>
      <c r="CN654" s="104"/>
      <c r="CO654" s="110" t="s">
        <v>137</v>
      </c>
      <c r="CP654" s="104"/>
      <c r="CQ654" s="110" t="s">
        <v>137</v>
      </c>
      <c r="CR654" s="104"/>
      <c r="CS654" s="110" t="s">
        <v>137</v>
      </c>
      <c r="CT654" s="104"/>
      <c r="CU654" s="110" t="s">
        <v>137</v>
      </c>
      <c r="CV654" s="104"/>
      <c r="CW654" s="110" t="s">
        <v>137</v>
      </c>
      <c r="CX654" s="104"/>
      <c r="CY654" s="110" t="s">
        <v>137</v>
      </c>
      <c r="CZ654" s="104"/>
      <c r="DA654" s="110"/>
      <c r="DB654" s="104"/>
    </row>
    <row r="655" spans="1:106">
      <c r="A655" s="109" t="s">
        <v>443</v>
      </c>
      <c r="B655" s="109"/>
      <c r="C655" s="109"/>
      <c r="D655" s="104">
        <v>2</v>
      </c>
      <c r="E655" s="110" t="s">
        <v>3727</v>
      </c>
      <c r="F655" s="110" t="s">
        <v>2691</v>
      </c>
      <c r="G655" s="110" t="s">
        <v>984</v>
      </c>
      <c r="H655" s="104" t="s">
        <v>595</v>
      </c>
      <c r="I655" s="110" t="s">
        <v>986</v>
      </c>
      <c r="J655" s="104" t="s">
        <v>545</v>
      </c>
      <c r="K655" s="110" t="s">
        <v>137</v>
      </c>
      <c r="L655" s="104"/>
      <c r="M655" s="110" t="s">
        <v>137</v>
      </c>
      <c r="N655" s="104"/>
      <c r="O655" s="110" t="s">
        <v>137</v>
      </c>
      <c r="P655" s="104"/>
      <c r="Q655" s="110" t="s">
        <v>137</v>
      </c>
      <c r="R655" s="104"/>
      <c r="S655" s="110"/>
      <c r="T655" s="104"/>
      <c r="U655" s="110"/>
      <c r="V655" s="104"/>
      <c r="W655" s="110"/>
      <c r="X655" s="104"/>
      <c r="Y655" s="110" t="s">
        <v>1016</v>
      </c>
      <c r="Z655" s="104" t="s">
        <v>71</v>
      </c>
      <c r="AA655" s="110" t="s">
        <v>137</v>
      </c>
      <c r="AB655" s="104"/>
      <c r="AC655" s="110" t="s">
        <v>137</v>
      </c>
      <c r="AD655" s="104"/>
      <c r="AE655" s="110" t="s">
        <v>137</v>
      </c>
      <c r="AF655" s="104"/>
      <c r="AG655" s="110" t="s">
        <v>137</v>
      </c>
      <c r="AH655" s="104"/>
      <c r="AI655" s="110" t="s">
        <v>995</v>
      </c>
      <c r="AJ655" s="104" t="s">
        <v>548</v>
      </c>
      <c r="AK655" s="110" t="s">
        <v>999</v>
      </c>
      <c r="AL655" s="111" t="s">
        <v>546</v>
      </c>
      <c r="AM655" s="110" t="s">
        <v>683</v>
      </c>
      <c r="AN655" s="104" t="s">
        <v>592</v>
      </c>
      <c r="AO655" s="110" t="s">
        <v>137</v>
      </c>
      <c r="AP655" s="104"/>
      <c r="AQ655" s="110" t="s">
        <v>1010</v>
      </c>
      <c r="AR655" s="104" t="s">
        <v>75</v>
      </c>
      <c r="AS655" s="110" t="s">
        <v>137</v>
      </c>
      <c r="AT655" s="104"/>
      <c r="AU655" s="110" t="s">
        <v>137</v>
      </c>
      <c r="AV655" s="104"/>
      <c r="AW655" s="110" t="s">
        <v>137</v>
      </c>
      <c r="AX655" s="104"/>
      <c r="AY655" s="110" t="s">
        <v>137</v>
      </c>
      <c r="AZ655" s="104"/>
      <c r="BA655" s="110" t="s">
        <v>137</v>
      </c>
      <c r="BB655" s="104"/>
      <c r="BC655" s="110" t="s">
        <v>705</v>
      </c>
      <c r="BD655" s="104" t="s">
        <v>553</v>
      </c>
      <c r="BE655" s="110" t="s">
        <v>1031</v>
      </c>
      <c r="BF655" s="112" t="s">
        <v>593</v>
      </c>
      <c r="BG655" s="110" t="s">
        <v>137</v>
      </c>
      <c r="BH655" s="104"/>
      <c r="BI655" s="110" t="s">
        <v>137</v>
      </c>
      <c r="BJ655" s="104"/>
      <c r="BK655" s="110" t="s">
        <v>137</v>
      </c>
      <c r="BL655" s="104"/>
      <c r="BM655" s="110" t="s">
        <v>137</v>
      </c>
      <c r="BN655" s="104"/>
      <c r="BO655" s="110" t="s">
        <v>137</v>
      </c>
      <c r="BP655" s="104"/>
      <c r="BQ655" s="110" t="s">
        <v>137</v>
      </c>
      <c r="BR655" s="104"/>
      <c r="BS655" s="110" t="s">
        <v>137</v>
      </c>
      <c r="BT655" s="104"/>
      <c r="BU655" s="110" t="s">
        <v>137</v>
      </c>
      <c r="BV655" s="104"/>
      <c r="BW655" s="110" t="s">
        <v>137</v>
      </c>
      <c r="BX655" s="104"/>
      <c r="BY655" s="110" t="s">
        <v>137</v>
      </c>
      <c r="BZ655" s="104"/>
      <c r="CA655" s="110" t="s">
        <v>137</v>
      </c>
      <c r="CB655" s="104"/>
      <c r="CC655" s="110"/>
      <c r="CD655" s="104"/>
      <c r="CE655" s="110" t="s">
        <v>137</v>
      </c>
      <c r="CF655" s="104"/>
      <c r="CG655" s="110" t="s">
        <v>137</v>
      </c>
      <c r="CH655" s="104"/>
      <c r="CI655" s="110" t="s">
        <v>137</v>
      </c>
      <c r="CJ655" s="104"/>
      <c r="CK655" s="110" t="s">
        <v>137</v>
      </c>
      <c r="CL655" s="104"/>
      <c r="CM655" s="110" t="s">
        <v>137</v>
      </c>
      <c r="CN655" s="104"/>
      <c r="CO655" s="110" t="s">
        <v>137</v>
      </c>
      <c r="CP655" s="104"/>
      <c r="CQ655" s="110" t="s">
        <v>137</v>
      </c>
      <c r="CR655" s="104"/>
      <c r="CS655" s="110" t="s">
        <v>137</v>
      </c>
      <c r="CT655" s="104"/>
      <c r="CU655" s="110" t="s">
        <v>137</v>
      </c>
      <c r="CV655" s="104"/>
      <c r="CW655" s="110" t="s">
        <v>137</v>
      </c>
      <c r="CX655" s="104"/>
      <c r="CY655" s="110" t="s">
        <v>137</v>
      </c>
      <c r="CZ655" s="104"/>
      <c r="DA655" s="110"/>
      <c r="DB655" s="104"/>
    </row>
    <row r="656" spans="1:106">
      <c r="A656" s="104" t="s">
        <v>402</v>
      </c>
      <c r="B656" s="104"/>
      <c r="C656" s="104"/>
      <c r="D656" s="104">
        <v>2</v>
      </c>
      <c r="E656" s="110" t="s">
        <v>3727</v>
      </c>
      <c r="F656" s="110" t="s">
        <v>2691</v>
      </c>
      <c r="G656" s="110" t="s">
        <v>984</v>
      </c>
      <c r="H656" s="104" t="s">
        <v>595</v>
      </c>
      <c r="I656" s="110" t="s">
        <v>1015</v>
      </c>
      <c r="J656" s="104" t="s">
        <v>539</v>
      </c>
      <c r="K656" s="110" t="s">
        <v>137</v>
      </c>
      <c r="L656" s="104"/>
      <c r="M656" s="110" t="s">
        <v>137</v>
      </c>
      <c r="N656" s="104"/>
      <c r="O656" s="110" t="s">
        <v>137</v>
      </c>
      <c r="P656" s="104"/>
      <c r="Q656" s="110" t="s">
        <v>137</v>
      </c>
      <c r="R656" s="104"/>
      <c r="S656" s="110"/>
      <c r="T656" s="104"/>
      <c r="U656" s="110"/>
      <c r="V656" s="104"/>
      <c r="W656" s="110"/>
      <c r="X656" s="104"/>
      <c r="Y656" s="110" t="s">
        <v>1016</v>
      </c>
      <c r="Z656" s="104" t="s">
        <v>71</v>
      </c>
      <c r="AA656" s="110" t="s">
        <v>137</v>
      </c>
      <c r="AB656" s="104"/>
      <c r="AC656" s="110" t="s">
        <v>137</v>
      </c>
      <c r="AD656" s="104"/>
      <c r="AE656" s="110" t="s">
        <v>137</v>
      </c>
      <c r="AF656" s="104"/>
      <c r="AG656" s="110" t="s">
        <v>137</v>
      </c>
      <c r="AH656" s="104"/>
      <c r="AI656" s="110" t="s">
        <v>995</v>
      </c>
      <c r="AJ656" s="104" t="s">
        <v>548</v>
      </c>
      <c r="AK656" s="110" t="s">
        <v>999</v>
      </c>
      <c r="AL656" s="111" t="s">
        <v>546</v>
      </c>
      <c r="AM656" s="110" t="s">
        <v>681</v>
      </c>
      <c r="AN656" s="104" t="s">
        <v>547</v>
      </c>
      <c r="AO656" s="110" t="s">
        <v>137</v>
      </c>
      <c r="AP656" s="104"/>
      <c r="AQ656" s="110" t="s">
        <v>1009</v>
      </c>
      <c r="AR656" s="104" t="s">
        <v>74</v>
      </c>
      <c r="AS656" s="110" t="s">
        <v>137</v>
      </c>
      <c r="AT656" s="104"/>
      <c r="AU656" s="110" t="s">
        <v>137</v>
      </c>
      <c r="AV656" s="104"/>
      <c r="AW656" s="110" t="s">
        <v>137</v>
      </c>
      <c r="AX656" s="104"/>
      <c r="AY656" s="110" t="s">
        <v>137</v>
      </c>
      <c r="AZ656" s="104"/>
      <c r="BA656" s="110" t="s">
        <v>137</v>
      </c>
      <c r="BB656" s="104"/>
      <c r="BC656" s="110" t="s">
        <v>1032</v>
      </c>
      <c r="BD656" s="104" t="s">
        <v>596</v>
      </c>
      <c r="BE656" s="110" t="s">
        <v>1030</v>
      </c>
      <c r="BF656" s="104" t="s">
        <v>591</v>
      </c>
      <c r="BG656" s="110" t="s">
        <v>137</v>
      </c>
      <c r="BH656" s="104"/>
      <c r="BI656" s="110" t="s">
        <v>137</v>
      </c>
      <c r="BJ656" s="104"/>
      <c r="BK656" s="110" t="s">
        <v>137</v>
      </c>
      <c r="BL656" s="104"/>
      <c r="BM656" s="110" t="s">
        <v>137</v>
      </c>
      <c r="BN656" s="104"/>
      <c r="BO656" s="110" t="s">
        <v>137</v>
      </c>
      <c r="BP656" s="104"/>
      <c r="BQ656" s="110" t="s">
        <v>137</v>
      </c>
      <c r="BR656" s="104"/>
      <c r="BS656" s="110" t="s">
        <v>137</v>
      </c>
      <c r="BT656" s="104"/>
      <c r="BU656" s="110" t="s">
        <v>137</v>
      </c>
      <c r="BV656" s="104"/>
      <c r="BW656" s="110" t="s">
        <v>137</v>
      </c>
      <c r="BX656" s="104"/>
      <c r="BY656" s="110" t="s">
        <v>137</v>
      </c>
      <c r="BZ656" s="104"/>
      <c r="CA656" s="110" t="s">
        <v>137</v>
      </c>
      <c r="CB656" s="104"/>
      <c r="CC656" s="110"/>
      <c r="CD656" s="104"/>
      <c r="CE656" s="110" t="s">
        <v>137</v>
      </c>
      <c r="CF656" s="104"/>
      <c r="CG656" s="110" t="s">
        <v>137</v>
      </c>
      <c r="CH656" s="104"/>
      <c r="CI656" s="110" t="s">
        <v>137</v>
      </c>
      <c r="CJ656" s="104"/>
      <c r="CK656" s="110" t="s">
        <v>137</v>
      </c>
      <c r="CL656" s="104"/>
      <c r="CM656" s="110" t="s">
        <v>137</v>
      </c>
      <c r="CN656" s="104"/>
      <c r="CO656" s="110" t="s">
        <v>137</v>
      </c>
      <c r="CP656" s="104"/>
      <c r="CQ656" s="110" t="s">
        <v>137</v>
      </c>
      <c r="CR656" s="104"/>
      <c r="CS656" s="110" t="s">
        <v>137</v>
      </c>
      <c r="CT656" s="104"/>
      <c r="CU656" s="110" t="s">
        <v>137</v>
      </c>
      <c r="CV656" s="104"/>
      <c r="CW656" s="110" t="s">
        <v>137</v>
      </c>
      <c r="CX656" s="104"/>
      <c r="CY656" s="110" t="s">
        <v>137</v>
      </c>
      <c r="CZ656" s="104"/>
      <c r="DA656" s="110"/>
      <c r="DB656" s="104"/>
    </row>
    <row r="657" spans="1:106">
      <c r="A657" s="104" t="s">
        <v>394</v>
      </c>
      <c r="B657" s="104"/>
      <c r="C657" s="104"/>
      <c r="D657" s="104">
        <v>2</v>
      </c>
      <c r="E657" s="110" t="s">
        <v>3727</v>
      </c>
      <c r="F657" s="110" t="s">
        <v>2691</v>
      </c>
      <c r="G657" s="110" t="s">
        <v>984</v>
      </c>
      <c r="H657" s="104" t="s">
        <v>595</v>
      </c>
      <c r="I657" s="110" t="s">
        <v>986</v>
      </c>
      <c r="J657" s="104" t="s">
        <v>545</v>
      </c>
      <c r="K657" s="110" t="s">
        <v>137</v>
      </c>
      <c r="L657" s="104"/>
      <c r="M657" s="110" t="s">
        <v>137</v>
      </c>
      <c r="N657" s="104"/>
      <c r="O657" s="110" t="s">
        <v>137</v>
      </c>
      <c r="P657" s="104"/>
      <c r="Q657" s="110" t="s">
        <v>137</v>
      </c>
      <c r="R657" s="104"/>
      <c r="S657" s="110"/>
      <c r="T657" s="104"/>
      <c r="U657" s="110"/>
      <c r="V657" s="104"/>
      <c r="W657" s="110"/>
      <c r="X657" s="104"/>
      <c r="Y657" s="110" t="s">
        <v>1016</v>
      </c>
      <c r="Z657" s="104" t="s">
        <v>71</v>
      </c>
      <c r="AA657" s="110" t="s">
        <v>137</v>
      </c>
      <c r="AB657" s="104"/>
      <c r="AC657" s="110" t="s">
        <v>137</v>
      </c>
      <c r="AD657" s="104"/>
      <c r="AE657" s="110" t="s">
        <v>137</v>
      </c>
      <c r="AF657" s="104"/>
      <c r="AG657" s="110" t="s">
        <v>137</v>
      </c>
      <c r="AH657" s="104"/>
      <c r="AI657" s="110" t="s">
        <v>995</v>
      </c>
      <c r="AJ657" s="104" t="s">
        <v>548</v>
      </c>
      <c r="AK657" s="110" t="s">
        <v>999</v>
      </c>
      <c r="AL657" s="111" t="s">
        <v>546</v>
      </c>
      <c r="AM657" s="110" t="s">
        <v>681</v>
      </c>
      <c r="AN657" s="104" t="s">
        <v>547</v>
      </c>
      <c r="AO657" s="110" t="s">
        <v>137</v>
      </c>
      <c r="AP657" s="104"/>
      <c r="AQ657" s="110" t="s">
        <v>1009</v>
      </c>
      <c r="AR657" s="104" t="s">
        <v>74</v>
      </c>
      <c r="AS657" s="110" t="s">
        <v>137</v>
      </c>
      <c r="AT657" s="104"/>
      <c r="AU657" s="110" t="s">
        <v>137</v>
      </c>
      <c r="AV657" s="104"/>
      <c r="AW657" s="110" t="s">
        <v>137</v>
      </c>
      <c r="AX657" s="104"/>
      <c r="AY657" s="110" t="s">
        <v>137</v>
      </c>
      <c r="AZ657" s="104"/>
      <c r="BA657" s="110" t="s">
        <v>137</v>
      </c>
      <c r="BB657" s="104"/>
      <c r="BC657" s="110" t="s">
        <v>1032</v>
      </c>
      <c r="BD657" s="104" t="s">
        <v>596</v>
      </c>
      <c r="BE657" s="110" t="s">
        <v>1030</v>
      </c>
      <c r="BF657" s="104" t="s">
        <v>591</v>
      </c>
      <c r="BG657" s="110" t="s">
        <v>137</v>
      </c>
      <c r="BH657" s="104"/>
      <c r="BI657" s="110" t="s">
        <v>137</v>
      </c>
      <c r="BJ657" s="104"/>
      <c r="BK657" s="110" t="s">
        <v>137</v>
      </c>
      <c r="BL657" s="104"/>
      <c r="BM657" s="110" t="s">
        <v>137</v>
      </c>
      <c r="BN657" s="104"/>
      <c r="BO657" s="110" t="s">
        <v>137</v>
      </c>
      <c r="BP657" s="104"/>
      <c r="BQ657" s="110" t="s">
        <v>137</v>
      </c>
      <c r="BR657" s="104"/>
      <c r="BS657" s="110" t="s">
        <v>137</v>
      </c>
      <c r="BT657" s="104"/>
      <c r="BU657" s="110" t="s">
        <v>137</v>
      </c>
      <c r="BV657" s="104"/>
      <c r="BW657" s="110" t="s">
        <v>137</v>
      </c>
      <c r="BX657" s="104"/>
      <c r="BY657" s="110" t="s">
        <v>137</v>
      </c>
      <c r="BZ657" s="104"/>
      <c r="CA657" s="110" t="s">
        <v>137</v>
      </c>
      <c r="CB657" s="104"/>
      <c r="CC657" s="110"/>
      <c r="CD657" s="104"/>
      <c r="CE657" s="110" t="s">
        <v>137</v>
      </c>
      <c r="CF657" s="104"/>
      <c r="CG657" s="110" t="s">
        <v>137</v>
      </c>
      <c r="CH657" s="104"/>
      <c r="CI657" s="110" t="s">
        <v>137</v>
      </c>
      <c r="CJ657" s="104"/>
      <c r="CK657" s="110" t="s">
        <v>137</v>
      </c>
      <c r="CL657" s="104"/>
      <c r="CM657" s="110" t="s">
        <v>137</v>
      </c>
      <c r="CN657" s="104"/>
      <c r="CO657" s="110" t="s">
        <v>137</v>
      </c>
      <c r="CP657" s="104"/>
      <c r="CQ657" s="110" t="s">
        <v>137</v>
      </c>
      <c r="CR657" s="104"/>
      <c r="CS657" s="110" t="s">
        <v>137</v>
      </c>
      <c r="CT657" s="104"/>
      <c r="CU657" s="110" t="s">
        <v>137</v>
      </c>
      <c r="CV657" s="104"/>
      <c r="CW657" s="110" t="s">
        <v>137</v>
      </c>
      <c r="CX657" s="104"/>
      <c r="CY657" s="110" t="s">
        <v>137</v>
      </c>
      <c r="CZ657" s="104"/>
      <c r="DA657" s="110"/>
      <c r="DB657" s="104"/>
    </row>
    <row r="658" spans="1:106">
      <c r="A658" s="104" t="s">
        <v>430</v>
      </c>
      <c r="B658" s="104"/>
      <c r="C658" s="104"/>
      <c r="D658" s="104">
        <v>2</v>
      </c>
      <c r="E658" s="110" t="s">
        <v>3727</v>
      </c>
      <c r="F658" s="110" t="s">
        <v>2691</v>
      </c>
      <c r="G658" s="110" t="s">
        <v>984</v>
      </c>
      <c r="H658" s="104" t="s">
        <v>595</v>
      </c>
      <c r="I658" s="110" t="s">
        <v>1015</v>
      </c>
      <c r="J658" s="104" t="s">
        <v>539</v>
      </c>
      <c r="K658" s="110" t="s">
        <v>137</v>
      </c>
      <c r="L658" s="104"/>
      <c r="M658" s="110" t="s">
        <v>137</v>
      </c>
      <c r="N658" s="104"/>
      <c r="O658" s="110" t="s">
        <v>137</v>
      </c>
      <c r="P658" s="104"/>
      <c r="Q658" s="110" t="s">
        <v>137</v>
      </c>
      <c r="R658" s="104"/>
      <c r="S658" s="110"/>
      <c r="T658" s="104"/>
      <c r="U658" s="110"/>
      <c r="V658" s="104"/>
      <c r="W658" s="110"/>
      <c r="X658" s="104"/>
      <c r="Y658" s="110" t="s">
        <v>1016</v>
      </c>
      <c r="Z658" s="104" t="s">
        <v>71</v>
      </c>
      <c r="AA658" s="110" t="s">
        <v>137</v>
      </c>
      <c r="AB658" s="104"/>
      <c r="AC658" s="110" t="s">
        <v>137</v>
      </c>
      <c r="AD658" s="104"/>
      <c r="AE658" s="110" t="s">
        <v>137</v>
      </c>
      <c r="AF658" s="104"/>
      <c r="AG658" s="110" t="s">
        <v>137</v>
      </c>
      <c r="AH658" s="104"/>
      <c r="AI658" s="110" t="s">
        <v>995</v>
      </c>
      <c r="AJ658" s="104" t="s">
        <v>548</v>
      </c>
      <c r="AK658" s="110" t="s">
        <v>999</v>
      </c>
      <c r="AL658" s="111" t="s">
        <v>546</v>
      </c>
      <c r="AM658" s="110" t="s">
        <v>683</v>
      </c>
      <c r="AN658" s="104" t="s">
        <v>592</v>
      </c>
      <c r="AO658" s="110" t="s">
        <v>137</v>
      </c>
      <c r="AP658" s="104"/>
      <c r="AQ658" s="110" t="s">
        <v>1009</v>
      </c>
      <c r="AR658" s="104" t="s">
        <v>74</v>
      </c>
      <c r="AS658" s="110" t="s">
        <v>137</v>
      </c>
      <c r="AT658" s="104"/>
      <c r="AU658" s="110" t="s">
        <v>137</v>
      </c>
      <c r="AV658" s="104"/>
      <c r="AW658" s="110" t="s">
        <v>137</v>
      </c>
      <c r="AX658" s="104"/>
      <c r="AY658" s="110" t="s">
        <v>137</v>
      </c>
      <c r="AZ658" s="104"/>
      <c r="BA658" s="110" t="s">
        <v>137</v>
      </c>
      <c r="BB658" s="104"/>
      <c r="BC658" s="110" t="s">
        <v>1032</v>
      </c>
      <c r="BD658" s="104" t="s">
        <v>596</v>
      </c>
      <c r="BE658" s="110" t="s">
        <v>1030</v>
      </c>
      <c r="BF658" s="104" t="s">
        <v>591</v>
      </c>
      <c r="BG658" s="110" t="s">
        <v>137</v>
      </c>
      <c r="BH658" s="104"/>
      <c r="BI658" s="110" t="s">
        <v>137</v>
      </c>
      <c r="BJ658" s="104"/>
      <c r="BK658" s="110" t="s">
        <v>137</v>
      </c>
      <c r="BL658" s="104"/>
      <c r="BM658" s="110" t="s">
        <v>137</v>
      </c>
      <c r="BN658" s="104"/>
      <c r="BO658" s="110" t="s">
        <v>137</v>
      </c>
      <c r="BP658" s="104"/>
      <c r="BQ658" s="110" t="s">
        <v>137</v>
      </c>
      <c r="BR658" s="104"/>
      <c r="BS658" s="110" t="s">
        <v>137</v>
      </c>
      <c r="BT658" s="104"/>
      <c r="BU658" s="110" t="s">
        <v>137</v>
      </c>
      <c r="BV658" s="104"/>
      <c r="BW658" s="110" t="s">
        <v>137</v>
      </c>
      <c r="BX658" s="104"/>
      <c r="BY658" s="110" t="s">
        <v>137</v>
      </c>
      <c r="BZ658" s="104"/>
      <c r="CA658" s="110" t="s">
        <v>137</v>
      </c>
      <c r="CB658" s="104"/>
      <c r="CC658" s="110"/>
      <c r="CD658" s="104"/>
      <c r="CE658" s="110" t="s">
        <v>137</v>
      </c>
      <c r="CF658" s="104"/>
      <c r="CG658" s="110" t="s">
        <v>137</v>
      </c>
      <c r="CH658" s="104"/>
      <c r="CI658" s="110" t="s">
        <v>137</v>
      </c>
      <c r="CJ658" s="104"/>
      <c r="CK658" s="110" t="s">
        <v>137</v>
      </c>
      <c r="CL658" s="104"/>
      <c r="CM658" s="110" t="s">
        <v>137</v>
      </c>
      <c r="CN658" s="104"/>
      <c r="CO658" s="110" t="s">
        <v>137</v>
      </c>
      <c r="CP658" s="104"/>
      <c r="CQ658" s="110" t="s">
        <v>137</v>
      </c>
      <c r="CR658" s="104"/>
      <c r="CS658" s="110" t="s">
        <v>137</v>
      </c>
      <c r="CT658" s="104"/>
      <c r="CU658" s="110" t="s">
        <v>137</v>
      </c>
      <c r="CV658" s="104"/>
      <c r="CW658" s="110" t="s">
        <v>137</v>
      </c>
      <c r="CX658" s="104"/>
      <c r="CY658" s="110" t="s">
        <v>137</v>
      </c>
      <c r="CZ658" s="104"/>
      <c r="DA658" s="110"/>
      <c r="DB658" s="104"/>
    </row>
    <row r="659" spans="1:106">
      <c r="A659" s="104" t="s">
        <v>422</v>
      </c>
      <c r="B659" s="104"/>
      <c r="C659" s="104"/>
      <c r="D659" s="104">
        <v>2</v>
      </c>
      <c r="E659" s="110" t="s">
        <v>3727</v>
      </c>
      <c r="F659" s="110" t="s">
        <v>2691</v>
      </c>
      <c r="G659" s="110" t="s">
        <v>984</v>
      </c>
      <c r="H659" s="104" t="s">
        <v>595</v>
      </c>
      <c r="I659" s="110" t="s">
        <v>986</v>
      </c>
      <c r="J659" s="104" t="s">
        <v>545</v>
      </c>
      <c r="K659" s="110" t="s">
        <v>137</v>
      </c>
      <c r="L659" s="104"/>
      <c r="M659" s="110" t="s">
        <v>137</v>
      </c>
      <c r="N659" s="104"/>
      <c r="O659" s="110" t="s">
        <v>137</v>
      </c>
      <c r="P659" s="104"/>
      <c r="Q659" s="110" t="s">
        <v>137</v>
      </c>
      <c r="R659" s="104"/>
      <c r="S659" s="110"/>
      <c r="T659" s="104"/>
      <c r="U659" s="110"/>
      <c r="V659" s="104"/>
      <c r="W659" s="110"/>
      <c r="X659" s="104"/>
      <c r="Y659" s="110" t="s">
        <v>1016</v>
      </c>
      <c r="Z659" s="104" t="s">
        <v>71</v>
      </c>
      <c r="AA659" s="110" t="s">
        <v>137</v>
      </c>
      <c r="AB659" s="104"/>
      <c r="AC659" s="110" t="s">
        <v>137</v>
      </c>
      <c r="AD659" s="104"/>
      <c r="AE659" s="110" t="s">
        <v>137</v>
      </c>
      <c r="AF659" s="104"/>
      <c r="AG659" s="110" t="s">
        <v>137</v>
      </c>
      <c r="AH659" s="104"/>
      <c r="AI659" s="110" t="s">
        <v>995</v>
      </c>
      <c r="AJ659" s="104" t="s">
        <v>548</v>
      </c>
      <c r="AK659" s="110" t="s">
        <v>999</v>
      </c>
      <c r="AL659" s="111" t="s">
        <v>546</v>
      </c>
      <c r="AM659" s="110" t="s">
        <v>683</v>
      </c>
      <c r="AN659" s="104" t="s">
        <v>592</v>
      </c>
      <c r="AO659" s="110" t="s">
        <v>137</v>
      </c>
      <c r="AP659" s="104"/>
      <c r="AQ659" s="110" t="s">
        <v>1009</v>
      </c>
      <c r="AR659" s="104" t="s">
        <v>74</v>
      </c>
      <c r="AS659" s="110" t="s">
        <v>137</v>
      </c>
      <c r="AT659" s="104"/>
      <c r="AU659" s="110" t="s">
        <v>137</v>
      </c>
      <c r="AV659" s="104"/>
      <c r="AW659" s="110" t="s">
        <v>137</v>
      </c>
      <c r="AX659" s="104"/>
      <c r="AY659" s="110" t="s">
        <v>137</v>
      </c>
      <c r="AZ659" s="104"/>
      <c r="BA659" s="110" t="s">
        <v>137</v>
      </c>
      <c r="BB659" s="104"/>
      <c r="BC659" s="110" t="s">
        <v>1032</v>
      </c>
      <c r="BD659" s="104" t="s">
        <v>596</v>
      </c>
      <c r="BE659" s="110" t="s">
        <v>1030</v>
      </c>
      <c r="BF659" s="104" t="s">
        <v>591</v>
      </c>
      <c r="BG659" s="110" t="s">
        <v>137</v>
      </c>
      <c r="BH659" s="104"/>
      <c r="BI659" s="110" t="s">
        <v>137</v>
      </c>
      <c r="BJ659" s="104"/>
      <c r="BK659" s="110" t="s">
        <v>137</v>
      </c>
      <c r="BL659" s="104"/>
      <c r="BM659" s="110" t="s">
        <v>137</v>
      </c>
      <c r="BN659" s="104"/>
      <c r="BO659" s="110" t="s">
        <v>137</v>
      </c>
      <c r="BP659" s="104"/>
      <c r="BQ659" s="110" t="s">
        <v>137</v>
      </c>
      <c r="BR659" s="104"/>
      <c r="BS659" s="110" t="s">
        <v>137</v>
      </c>
      <c r="BT659" s="104"/>
      <c r="BU659" s="110" t="s">
        <v>137</v>
      </c>
      <c r="BV659" s="104"/>
      <c r="BW659" s="110" t="s">
        <v>137</v>
      </c>
      <c r="BX659" s="104"/>
      <c r="BY659" s="110" t="s">
        <v>137</v>
      </c>
      <c r="BZ659" s="104"/>
      <c r="CA659" s="110" t="s">
        <v>137</v>
      </c>
      <c r="CB659" s="104"/>
      <c r="CC659" s="110"/>
      <c r="CD659" s="104"/>
      <c r="CE659" s="110" t="s">
        <v>137</v>
      </c>
      <c r="CF659" s="104"/>
      <c r="CG659" s="110" t="s">
        <v>137</v>
      </c>
      <c r="CH659" s="104"/>
      <c r="CI659" s="110" t="s">
        <v>137</v>
      </c>
      <c r="CJ659" s="104"/>
      <c r="CK659" s="110" t="s">
        <v>137</v>
      </c>
      <c r="CL659" s="104"/>
      <c r="CM659" s="110" t="s">
        <v>137</v>
      </c>
      <c r="CN659" s="104"/>
      <c r="CO659" s="110" t="s">
        <v>137</v>
      </c>
      <c r="CP659" s="104"/>
      <c r="CQ659" s="110" t="s">
        <v>137</v>
      </c>
      <c r="CR659" s="104"/>
      <c r="CS659" s="110" t="s">
        <v>137</v>
      </c>
      <c r="CT659" s="104"/>
      <c r="CU659" s="110" t="s">
        <v>137</v>
      </c>
      <c r="CV659" s="104"/>
      <c r="CW659" s="110" t="s">
        <v>137</v>
      </c>
      <c r="CX659" s="104"/>
      <c r="CY659" s="110" t="s">
        <v>137</v>
      </c>
      <c r="CZ659" s="104"/>
      <c r="DA659" s="110"/>
      <c r="DB659" s="104"/>
    </row>
    <row r="660" spans="1:106">
      <c r="A660" s="104" t="s">
        <v>403</v>
      </c>
      <c r="B660" s="104"/>
      <c r="C660" s="104"/>
      <c r="D660" s="104">
        <v>2</v>
      </c>
      <c r="E660" s="110" t="s">
        <v>3727</v>
      </c>
      <c r="F660" s="110" t="s">
        <v>2691</v>
      </c>
      <c r="G660" s="110" t="s">
        <v>984</v>
      </c>
      <c r="H660" s="104" t="s">
        <v>595</v>
      </c>
      <c r="I660" s="110" t="s">
        <v>1015</v>
      </c>
      <c r="J660" s="104" t="s">
        <v>539</v>
      </c>
      <c r="K660" s="110" t="s">
        <v>137</v>
      </c>
      <c r="L660" s="104"/>
      <c r="M660" s="110" t="s">
        <v>137</v>
      </c>
      <c r="N660" s="104"/>
      <c r="O660" s="110" t="s">
        <v>137</v>
      </c>
      <c r="P660" s="104"/>
      <c r="Q660" s="110" t="s">
        <v>137</v>
      </c>
      <c r="R660" s="104"/>
      <c r="S660" s="110"/>
      <c r="T660" s="104"/>
      <c r="U660" s="110"/>
      <c r="V660" s="104"/>
      <c r="W660" s="110"/>
      <c r="X660" s="104"/>
      <c r="Y660" s="110" t="s">
        <v>1016</v>
      </c>
      <c r="Z660" s="104" t="s">
        <v>71</v>
      </c>
      <c r="AA660" s="110" t="s">
        <v>137</v>
      </c>
      <c r="AB660" s="104"/>
      <c r="AC660" s="110" t="s">
        <v>137</v>
      </c>
      <c r="AD660" s="104"/>
      <c r="AE660" s="110" t="s">
        <v>137</v>
      </c>
      <c r="AF660" s="104"/>
      <c r="AG660" s="110" t="s">
        <v>137</v>
      </c>
      <c r="AH660" s="104"/>
      <c r="AI660" s="110" t="s">
        <v>995</v>
      </c>
      <c r="AJ660" s="104" t="s">
        <v>548</v>
      </c>
      <c r="AK660" s="110" t="s">
        <v>999</v>
      </c>
      <c r="AL660" s="111" t="s">
        <v>546</v>
      </c>
      <c r="AM660" s="110" t="s">
        <v>681</v>
      </c>
      <c r="AN660" s="104" t="s">
        <v>547</v>
      </c>
      <c r="AO660" s="110" t="s">
        <v>137</v>
      </c>
      <c r="AP660" s="104"/>
      <c r="AQ660" s="110" t="s">
        <v>1010</v>
      </c>
      <c r="AR660" s="104" t="s">
        <v>75</v>
      </c>
      <c r="AS660" s="110" t="s">
        <v>137</v>
      </c>
      <c r="AT660" s="104"/>
      <c r="AU660" s="110" t="s">
        <v>137</v>
      </c>
      <c r="AV660" s="104"/>
      <c r="AW660" s="110" t="s">
        <v>137</v>
      </c>
      <c r="AX660" s="104"/>
      <c r="AY660" s="110" t="s">
        <v>137</v>
      </c>
      <c r="AZ660" s="104"/>
      <c r="BA660" s="110" t="s">
        <v>137</v>
      </c>
      <c r="BB660" s="104"/>
      <c r="BC660" s="110" t="s">
        <v>1032</v>
      </c>
      <c r="BD660" s="104" t="s">
        <v>596</v>
      </c>
      <c r="BE660" s="110" t="s">
        <v>1030</v>
      </c>
      <c r="BF660" s="104" t="s">
        <v>591</v>
      </c>
      <c r="BG660" s="110" t="s">
        <v>137</v>
      </c>
      <c r="BH660" s="104"/>
      <c r="BI660" s="110" t="s">
        <v>137</v>
      </c>
      <c r="BJ660" s="104"/>
      <c r="BK660" s="110" t="s">
        <v>137</v>
      </c>
      <c r="BL660" s="104"/>
      <c r="BM660" s="110" t="s">
        <v>137</v>
      </c>
      <c r="BN660" s="104"/>
      <c r="BO660" s="110" t="s">
        <v>137</v>
      </c>
      <c r="BP660" s="104"/>
      <c r="BQ660" s="110" t="s">
        <v>137</v>
      </c>
      <c r="BR660" s="104"/>
      <c r="BS660" s="110" t="s">
        <v>137</v>
      </c>
      <c r="BT660" s="104"/>
      <c r="BU660" s="110" t="s">
        <v>137</v>
      </c>
      <c r="BV660" s="104"/>
      <c r="BW660" s="110" t="s">
        <v>137</v>
      </c>
      <c r="BX660" s="104"/>
      <c r="BY660" s="110" t="s">
        <v>137</v>
      </c>
      <c r="BZ660" s="104"/>
      <c r="CA660" s="110" t="s">
        <v>137</v>
      </c>
      <c r="CB660" s="104"/>
      <c r="CC660" s="110"/>
      <c r="CD660" s="104"/>
      <c r="CE660" s="110" t="s">
        <v>137</v>
      </c>
      <c r="CF660" s="104"/>
      <c r="CG660" s="110" t="s">
        <v>137</v>
      </c>
      <c r="CH660" s="104"/>
      <c r="CI660" s="110" t="s">
        <v>137</v>
      </c>
      <c r="CJ660" s="104"/>
      <c r="CK660" s="110" t="s">
        <v>137</v>
      </c>
      <c r="CL660" s="104"/>
      <c r="CM660" s="110" t="s">
        <v>137</v>
      </c>
      <c r="CN660" s="104"/>
      <c r="CO660" s="110" t="s">
        <v>137</v>
      </c>
      <c r="CP660" s="104"/>
      <c r="CQ660" s="110" t="s">
        <v>137</v>
      </c>
      <c r="CR660" s="104"/>
      <c r="CS660" s="110" t="s">
        <v>137</v>
      </c>
      <c r="CT660" s="104"/>
      <c r="CU660" s="110" t="s">
        <v>137</v>
      </c>
      <c r="CV660" s="104"/>
      <c r="CW660" s="110" t="s">
        <v>137</v>
      </c>
      <c r="CX660" s="104"/>
      <c r="CY660" s="110" t="s">
        <v>137</v>
      </c>
      <c r="CZ660" s="104"/>
      <c r="DA660" s="110"/>
      <c r="DB660" s="104"/>
    </row>
    <row r="661" spans="1:106">
      <c r="A661" s="104" t="s">
        <v>395</v>
      </c>
      <c r="B661" s="104"/>
      <c r="C661" s="104"/>
      <c r="D661" s="104">
        <v>2</v>
      </c>
      <c r="E661" s="110" t="s">
        <v>3727</v>
      </c>
      <c r="F661" s="110" t="s">
        <v>2691</v>
      </c>
      <c r="G661" s="110" t="s">
        <v>984</v>
      </c>
      <c r="H661" s="104" t="s">
        <v>595</v>
      </c>
      <c r="I661" s="110" t="s">
        <v>986</v>
      </c>
      <c r="J661" s="104" t="s">
        <v>545</v>
      </c>
      <c r="K661" s="110" t="s">
        <v>137</v>
      </c>
      <c r="L661" s="104"/>
      <c r="M661" s="110" t="s">
        <v>137</v>
      </c>
      <c r="N661" s="104"/>
      <c r="O661" s="110" t="s">
        <v>137</v>
      </c>
      <c r="P661" s="104"/>
      <c r="Q661" s="110" t="s">
        <v>137</v>
      </c>
      <c r="R661" s="104"/>
      <c r="S661" s="110"/>
      <c r="T661" s="104"/>
      <c r="U661" s="110"/>
      <c r="V661" s="104"/>
      <c r="W661" s="110"/>
      <c r="X661" s="104"/>
      <c r="Y661" s="110" t="s">
        <v>1016</v>
      </c>
      <c r="Z661" s="104" t="s">
        <v>71</v>
      </c>
      <c r="AA661" s="110" t="s">
        <v>137</v>
      </c>
      <c r="AB661" s="104"/>
      <c r="AC661" s="110" t="s">
        <v>137</v>
      </c>
      <c r="AD661" s="104"/>
      <c r="AE661" s="110" t="s">
        <v>137</v>
      </c>
      <c r="AF661" s="104"/>
      <c r="AG661" s="110" t="s">
        <v>137</v>
      </c>
      <c r="AH661" s="104"/>
      <c r="AI661" s="110" t="s">
        <v>995</v>
      </c>
      <c r="AJ661" s="104" t="s">
        <v>548</v>
      </c>
      <c r="AK661" s="110" t="s">
        <v>999</v>
      </c>
      <c r="AL661" s="111" t="s">
        <v>546</v>
      </c>
      <c r="AM661" s="110" t="s">
        <v>681</v>
      </c>
      <c r="AN661" s="104" t="s">
        <v>547</v>
      </c>
      <c r="AO661" s="110" t="s">
        <v>137</v>
      </c>
      <c r="AP661" s="104"/>
      <c r="AQ661" s="110" t="s">
        <v>1010</v>
      </c>
      <c r="AR661" s="104" t="s">
        <v>75</v>
      </c>
      <c r="AS661" s="110" t="s">
        <v>137</v>
      </c>
      <c r="AT661" s="104"/>
      <c r="AU661" s="110" t="s">
        <v>137</v>
      </c>
      <c r="AV661" s="104"/>
      <c r="AW661" s="110" t="s">
        <v>137</v>
      </c>
      <c r="AX661" s="104"/>
      <c r="AY661" s="110" t="s">
        <v>137</v>
      </c>
      <c r="AZ661" s="104"/>
      <c r="BA661" s="110" t="s">
        <v>137</v>
      </c>
      <c r="BB661" s="104"/>
      <c r="BC661" s="110" t="s">
        <v>1032</v>
      </c>
      <c r="BD661" s="104" t="s">
        <v>596</v>
      </c>
      <c r="BE661" s="110" t="s">
        <v>1030</v>
      </c>
      <c r="BF661" s="104" t="s">
        <v>591</v>
      </c>
      <c r="BG661" s="110" t="s">
        <v>137</v>
      </c>
      <c r="BH661" s="104"/>
      <c r="BI661" s="110" t="s">
        <v>137</v>
      </c>
      <c r="BJ661" s="104"/>
      <c r="BK661" s="110" t="s">
        <v>137</v>
      </c>
      <c r="BL661" s="104"/>
      <c r="BM661" s="110" t="s">
        <v>137</v>
      </c>
      <c r="BN661" s="104"/>
      <c r="BO661" s="110" t="s">
        <v>137</v>
      </c>
      <c r="BP661" s="104"/>
      <c r="BQ661" s="110" t="s">
        <v>137</v>
      </c>
      <c r="BR661" s="104"/>
      <c r="BS661" s="110" t="s">
        <v>137</v>
      </c>
      <c r="BT661" s="104"/>
      <c r="BU661" s="110" t="s">
        <v>137</v>
      </c>
      <c r="BV661" s="104"/>
      <c r="BW661" s="110" t="s">
        <v>137</v>
      </c>
      <c r="BX661" s="104"/>
      <c r="BY661" s="110" t="s">
        <v>137</v>
      </c>
      <c r="BZ661" s="104"/>
      <c r="CA661" s="110" t="s">
        <v>137</v>
      </c>
      <c r="CB661" s="104"/>
      <c r="CC661" s="110"/>
      <c r="CD661" s="104"/>
      <c r="CE661" s="110" t="s">
        <v>137</v>
      </c>
      <c r="CF661" s="104"/>
      <c r="CG661" s="110" t="s">
        <v>137</v>
      </c>
      <c r="CH661" s="104"/>
      <c r="CI661" s="110" t="s">
        <v>137</v>
      </c>
      <c r="CJ661" s="104"/>
      <c r="CK661" s="110" t="s">
        <v>137</v>
      </c>
      <c r="CL661" s="104"/>
      <c r="CM661" s="110" t="s">
        <v>137</v>
      </c>
      <c r="CN661" s="104"/>
      <c r="CO661" s="110" t="s">
        <v>137</v>
      </c>
      <c r="CP661" s="104"/>
      <c r="CQ661" s="110" t="s">
        <v>137</v>
      </c>
      <c r="CR661" s="104"/>
      <c r="CS661" s="110" t="s">
        <v>137</v>
      </c>
      <c r="CT661" s="104"/>
      <c r="CU661" s="110" t="s">
        <v>137</v>
      </c>
      <c r="CV661" s="104"/>
      <c r="CW661" s="110" t="s">
        <v>137</v>
      </c>
      <c r="CX661" s="104"/>
      <c r="CY661" s="110" t="s">
        <v>137</v>
      </c>
      <c r="CZ661" s="104"/>
      <c r="DA661" s="110"/>
      <c r="DB661" s="104"/>
    </row>
    <row r="662" spans="1:106">
      <c r="A662" s="104" t="s">
        <v>431</v>
      </c>
      <c r="B662" s="104"/>
      <c r="C662" s="104"/>
      <c r="D662" s="104">
        <v>2</v>
      </c>
      <c r="E662" s="110" t="s">
        <v>3727</v>
      </c>
      <c r="F662" s="110" t="s">
        <v>2691</v>
      </c>
      <c r="G662" s="110" t="s">
        <v>984</v>
      </c>
      <c r="H662" s="104" t="s">
        <v>595</v>
      </c>
      <c r="I662" s="110" t="s">
        <v>1015</v>
      </c>
      <c r="J662" s="104" t="s">
        <v>539</v>
      </c>
      <c r="K662" s="110" t="s">
        <v>137</v>
      </c>
      <c r="L662" s="104"/>
      <c r="M662" s="110" t="s">
        <v>137</v>
      </c>
      <c r="N662" s="104"/>
      <c r="O662" s="110" t="s">
        <v>137</v>
      </c>
      <c r="P662" s="104"/>
      <c r="Q662" s="110" t="s">
        <v>137</v>
      </c>
      <c r="R662" s="104"/>
      <c r="S662" s="110"/>
      <c r="T662" s="104"/>
      <c r="U662" s="110"/>
      <c r="V662" s="104"/>
      <c r="W662" s="110"/>
      <c r="X662" s="104"/>
      <c r="Y662" s="110" t="s">
        <v>1016</v>
      </c>
      <c r="Z662" s="104" t="s">
        <v>71</v>
      </c>
      <c r="AA662" s="110" t="s">
        <v>137</v>
      </c>
      <c r="AB662" s="104"/>
      <c r="AC662" s="110" t="s">
        <v>137</v>
      </c>
      <c r="AD662" s="104"/>
      <c r="AE662" s="110" t="s">
        <v>137</v>
      </c>
      <c r="AF662" s="104"/>
      <c r="AG662" s="110" t="s">
        <v>137</v>
      </c>
      <c r="AH662" s="104"/>
      <c r="AI662" s="110" t="s">
        <v>995</v>
      </c>
      <c r="AJ662" s="104" t="s">
        <v>548</v>
      </c>
      <c r="AK662" s="110" t="s">
        <v>999</v>
      </c>
      <c r="AL662" s="111" t="s">
        <v>546</v>
      </c>
      <c r="AM662" s="110" t="s">
        <v>683</v>
      </c>
      <c r="AN662" s="104" t="s">
        <v>592</v>
      </c>
      <c r="AO662" s="110" t="s">
        <v>137</v>
      </c>
      <c r="AP662" s="104"/>
      <c r="AQ662" s="110" t="s">
        <v>1010</v>
      </c>
      <c r="AR662" s="104" t="s">
        <v>75</v>
      </c>
      <c r="AS662" s="110" t="s">
        <v>137</v>
      </c>
      <c r="AT662" s="104"/>
      <c r="AU662" s="110" t="s">
        <v>137</v>
      </c>
      <c r="AV662" s="104"/>
      <c r="AW662" s="110" t="s">
        <v>137</v>
      </c>
      <c r="AX662" s="104"/>
      <c r="AY662" s="110" t="s">
        <v>137</v>
      </c>
      <c r="AZ662" s="104"/>
      <c r="BA662" s="110" t="s">
        <v>137</v>
      </c>
      <c r="BB662" s="104"/>
      <c r="BC662" s="110" t="s">
        <v>1032</v>
      </c>
      <c r="BD662" s="104" t="s">
        <v>596</v>
      </c>
      <c r="BE662" s="110" t="s">
        <v>1030</v>
      </c>
      <c r="BF662" s="104" t="s">
        <v>591</v>
      </c>
      <c r="BG662" s="110" t="s">
        <v>137</v>
      </c>
      <c r="BH662" s="104"/>
      <c r="BI662" s="110" t="s">
        <v>137</v>
      </c>
      <c r="BJ662" s="104"/>
      <c r="BK662" s="110" t="s">
        <v>137</v>
      </c>
      <c r="BL662" s="104"/>
      <c r="BM662" s="110" t="s">
        <v>137</v>
      </c>
      <c r="BN662" s="104"/>
      <c r="BO662" s="110" t="s">
        <v>137</v>
      </c>
      <c r="BP662" s="104"/>
      <c r="BQ662" s="110" t="s">
        <v>137</v>
      </c>
      <c r="BR662" s="104"/>
      <c r="BS662" s="110" t="s">
        <v>137</v>
      </c>
      <c r="BT662" s="104"/>
      <c r="BU662" s="110" t="s">
        <v>137</v>
      </c>
      <c r="BV662" s="104"/>
      <c r="BW662" s="110" t="s">
        <v>137</v>
      </c>
      <c r="BX662" s="104"/>
      <c r="BY662" s="110" t="s">
        <v>137</v>
      </c>
      <c r="BZ662" s="104"/>
      <c r="CA662" s="110" t="s">
        <v>137</v>
      </c>
      <c r="CB662" s="104"/>
      <c r="CC662" s="110"/>
      <c r="CD662" s="104"/>
      <c r="CE662" s="110" t="s">
        <v>137</v>
      </c>
      <c r="CF662" s="104"/>
      <c r="CG662" s="110" t="s">
        <v>137</v>
      </c>
      <c r="CH662" s="104"/>
      <c r="CI662" s="110" t="s">
        <v>137</v>
      </c>
      <c r="CJ662" s="104"/>
      <c r="CK662" s="110" t="s">
        <v>137</v>
      </c>
      <c r="CL662" s="104"/>
      <c r="CM662" s="110" t="s">
        <v>137</v>
      </c>
      <c r="CN662" s="104"/>
      <c r="CO662" s="110" t="s">
        <v>137</v>
      </c>
      <c r="CP662" s="104"/>
      <c r="CQ662" s="110" t="s">
        <v>137</v>
      </c>
      <c r="CR662" s="104"/>
      <c r="CS662" s="110" t="s">
        <v>137</v>
      </c>
      <c r="CT662" s="104"/>
      <c r="CU662" s="110" t="s">
        <v>137</v>
      </c>
      <c r="CV662" s="104"/>
      <c r="CW662" s="110" t="s">
        <v>137</v>
      </c>
      <c r="CX662" s="104"/>
      <c r="CY662" s="110" t="s">
        <v>137</v>
      </c>
      <c r="CZ662" s="104"/>
      <c r="DA662" s="110"/>
      <c r="DB662" s="104"/>
    </row>
    <row r="663" spans="1:106">
      <c r="A663" s="104" t="s">
        <v>423</v>
      </c>
      <c r="B663" s="104"/>
      <c r="C663" s="104"/>
      <c r="D663" s="104">
        <v>2</v>
      </c>
      <c r="E663" s="110" t="s">
        <v>3727</v>
      </c>
      <c r="F663" s="110" t="s">
        <v>2691</v>
      </c>
      <c r="G663" s="110" t="s">
        <v>984</v>
      </c>
      <c r="H663" s="104" t="s">
        <v>595</v>
      </c>
      <c r="I663" s="110" t="s">
        <v>986</v>
      </c>
      <c r="J663" s="104" t="s">
        <v>545</v>
      </c>
      <c r="K663" s="110" t="s">
        <v>137</v>
      </c>
      <c r="L663" s="104"/>
      <c r="M663" s="110" t="s">
        <v>137</v>
      </c>
      <c r="N663" s="104"/>
      <c r="O663" s="110" t="s">
        <v>137</v>
      </c>
      <c r="P663" s="104"/>
      <c r="Q663" s="110" t="s">
        <v>137</v>
      </c>
      <c r="R663" s="104"/>
      <c r="S663" s="110"/>
      <c r="T663" s="104"/>
      <c r="U663" s="110"/>
      <c r="V663" s="104"/>
      <c r="W663" s="110"/>
      <c r="X663" s="104"/>
      <c r="Y663" s="110" t="s">
        <v>1016</v>
      </c>
      <c r="Z663" s="104" t="s">
        <v>71</v>
      </c>
      <c r="AA663" s="110" t="s">
        <v>137</v>
      </c>
      <c r="AB663" s="104"/>
      <c r="AC663" s="110" t="s">
        <v>137</v>
      </c>
      <c r="AD663" s="104"/>
      <c r="AE663" s="110" t="s">
        <v>137</v>
      </c>
      <c r="AF663" s="104"/>
      <c r="AG663" s="110" t="s">
        <v>137</v>
      </c>
      <c r="AH663" s="104"/>
      <c r="AI663" s="110" t="s">
        <v>995</v>
      </c>
      <c r="AJ663" s="104" t="s">
        <v>548</v>
      </c>
      <c r="AK663" s="110" t="s">
        <v>999</v>
      </c>
      <c r="AL663" s="111" t="s">
        <v>546</v>
      </c>
      <c r="AM663" s="110" t="s">
        <v>683</v>
      </c>
      <c r="AN663" s="104" t="s">
        <v>592</v>
      </c>
      <c r="AO663" s="110" t="s">
        <v>137</v>
      </c>
      <c r="AP663" s="104"/>
      <c r="AQ663" s="110" t="s">
        <v>1010</v>
      </c>
      <c r="AR663" s="104" t="s">
        <v>75</v>
      </c>
      <c r="AS663" s="110" t="s">
        <v>137</v>
      </c>
      <c r="AT663" s="104"/>
      <c r="AU663" s="110" t="s">
        <v>137</v>
      </c>
      <c r="AV663" s="104"/>
      <c r="AW663" s="110" t="s">
        <v>137</v>
      </c>
      <c r="AX663" s="104"/>
      <c r="AY663" s="110" t="s">
        <v>137</v>
      </c>
      <c r="AZ663" s="104"/>
      <c r="BA663" s="110" t="s">
        <v>137</v>
      </c>
      <c r="BB663" s="104"/>
      <c r="BC663" s="110" t="s">
        <v>1032</v>
      </c>
      <c r="BD663" s="104" t="s">
        <v>596</v>
      </c>
      <c r="BE663" s="110" t="s">
        <v>1030</v>
      </c>
      <c r="BF663" s="104" t="s">
        <v>591</v>
      </c>
      <c r="BG663" s="110" t="s">
        <v>137</v>
      </c>
      <c r="BH663" s="104"/>
      <c r="BI663" s="110" t="s">
        <v>137</v>
      </c>
      <c r="BJ663" s="104"/>
      <c r="BK663" s="110" t="s">
        <v>137</v>
      </c>
      <c r="BL663" s="104"/>
      <c r="BM663" s="110" t="s">
        <v>137</v>
      </c>
      <c r="BN663" s="104"/>
      <c r="BO663" s="110" t="s">
        <v>137</v>
      </c>
      <c r="BP663" s="104"/>
      <c r="BQ663" s="110" t="s">
        <v>137</v>
      </c>
      <c r="BR663" s="104"/>
      <c r="BS663" s="110" t="s">
        <v>137</v>
      </c>
      <c r="BT663" s="104"/>
      <c r="BU663" s="110" t="s">
        <v>137</v>
      </c>
      <c r="BV663" s="104"/>
      <c r="BW663" s="110" t="s">
        <v>137</v>
      </c>
      <c r="BX663" s="104"/>
      <c r="BY663" s="110" t="s">
        <v>137</v>
      </c>
      <c r="BZ663" s="104"/>
      <c r="CA663" s="110" t="s">
        <v>137</v>
      </c>
      <c r="CB663" s="104"/>
      <c r="CC663" s="110"/>
      <c r="CD663" s="104"/>
      <c r="CE663" s="110" t="s">
        <v>137</v>
      </c>
      <c r="CF663" s="104"/>
      <c r="CG663" s="110" t="s">
        <v>137</v>
      </c>
      <c r="CH663" s="104"/>
      <c r="CI663" s="110" t="s">
        <v>137</v>
      </c>
      <c r="CJ663" s="104"/>
      <c r="CK663" s="110" t="s">
        <v>137</v>
      </c>
      <c r="CL663" s="104"/>
      <c r="CM663" s="110" t="s">
        <v>137</v>
      </c>
      <c r="CN663" s="104"/>
      <c r="CO663" s="110" t="s">
        <v>137</v>
      </c>
      <c r="CP663" s="104"/>
      <c r="CQ663" s="110" t="s">
        <v>137</v>
      </c>
      <c r="CR663" s="104"/>
      <c r="CS663" s="110" t="s">
        <v>137</v>
      </c>
      <c r="CT663" s="104"/>
      <c r="CU663" s="110" t="s">
        <v>137</v>
      </c>
      <c r="CV663" s="104"/>
      <c r="CW663" s="110" t="s">
        <v>137</v>
      </c>
      <c r="CX663" s="104"/>
      <c r="CY663" s="110" t="s">
        <v>137</v>
      </c>
      <c r="CZ663" s="104"/>
      <c r="DA663" s="110"/>
      <c r="DB663" s="104"/>
    </row>
    <row r="664" spans="1:106">
      <c r="A664" s="104" t="s">
        <v>278</v>
      </c>
      <c r="B664" s="104"/>
      <c r="C664" s="104"/>
      <c r="D664" s="104">
        <v>2</v>
      </c>
      <c r="E664" s="110" t="s">
        <v>3727</v>
      </c>
      <c r="F664" s="110" t="s">
        <v>2691</v>
      </c>
      <c r="G664" s="110" t="s">
        <v>984</v>
      </c>
      <c r="H664" s="104" t="s">
        <v>595</v>
      </c>
      <c r="I664" s="110" t="s">
        <v>1015</v>
      </c>
      <c r="J664" s="104" t="s">
        <v>539</v>
      </c>
      <c r="K664" s="110" t="s">
        <v>137</v>
      </c>
      <c r="L664" s="104"/>
      <c r="M664" s="110" t="s">
        <v>137</v>
      </c>
      <c r="N664" s="104"/>
      <c r="O664" s="110" t="s">
        <v>137</v>
      </c>
      <c r="P664" s="104"/>
      <c r="Q664" s="110" t="s">
        <v>137</v>
      </c>
      <c r="R664" s="104"/>
      <c r="S664" s="110"/>
      <c r="T664" s="104"/>
      <c r="U664" s="110"/>
      <c r="V664" s="104"/>
      <c r="W664" s="110"/>
      <c r="X664" s="104"/>
      <c r="Y664" s="110" t="s">
        <v>1016</v>
      </c>
      <c r="Z664" s="104" t="s">
        <v>71</v>
      </c>
      <c r="AA664" s="110" t="s">
        <v>137</v>
      </c>
      <c r="AB664" s="104"/>
      <c r="AC664" s="110" t="s">
        <v>137</v>
      </c>
      <c r="AD664" s="104"/>
      <c r="AE664" s="110" t="s">
        <v>137</v>
      </c>
      <c r="AF664" s="104"/>
      <c r="AG664" s="110" t="s">
        <v>137</v>
      </c>
      <c r="AH664" s="104"/>
      <c r="AI664" s="110" t="s">
        <v>995</v>
      </c>
      <c r="AJ664" s="104" t="s">
        <v>548</v>
      </c>
      <c r="AK664" s="110" t="s">
        <v>998</v>
      </c>
      <c r="AL664" s="111" t="s">
        <v>542</v>
      </c>
      <c r="AM664" s="110" t="s">
        <v>683</v>
      </c>
      <c r="AN664" s="104" t="s">
        <v>592</v>
      </c>
      <c r="AO664" s="110" t="s">
        <v>137</v>
      </c>
      <c r="AP664" s="104"/>
      <c r="AQ664" s="110" t="s">
        <v>1009</v>
      </c>
      <c r="AR664" s="104" t="s">
        <v>74</v>
      </c>
      <c r="AS664" s="110" t="s">
        <v>137</v>
      </c>
      <c r="AT664" s="104"/>
      <c r="AU664" s="110" t="s">
        <v>137</v>
      </c>
      <c r="AV664" s="104"/>
      <c r="AW664" s="110" t="s">
        <v>137</v>
      </c>
      <c r="AX664" s="104"/>
      <c r="AY664" s="110" t="s">
        <v>137</v>
      </c>
      <c r="AZ664" s="104"/>
      <c r="BA664" s="110" t="s">
        <v>137</v>
      </c>
      <c r="BB664" s="104"/>
      <c r="BC664" s="110" t="s">
        <v>705</v>
      </c>
      <c r="BD664" s="104" t="s">
        <v>553</v>
      </c>
      <c r="BE664" s="110" t="s">
        <v>1030</v>
      </c>
      <c r="BF664" s="104" t="s">
        <v>591</v>
      </c>
      <c r="BG664" s="110" t="s">
        <v>137</v>
      </c>
      <c r="BH664" s="104"/>
      <c r="BI664" s="110" t="s">
        <v>137</v>
      </c>
      <c r="BJ664" s="104"/>
      <c r="BK664" s="110" t="s">
        <v>137</v>
      </c>
      <c r="BL664" s="104"/>
      <c r="BM664" s="110" t="s">
        <v>137</v>
      </c>
      <c r="BN664" s="104"/>
      <c r="BO664" s="110" t="s">
        <v>137</v>
      </c>
      <c r="BP664" s="104"/>
      <c r="BQ664" s="110" t="s">
        <v>137</v>
      </c>
      <c r="BR664" s="104"/>
      <c r="BS664" s="110" t="s">
        <v>137</v>
      </c>
      <c r="BT664" s="104"/>
      <c r="BU664" s="110" t="s">
        <v>137</v>
      </c>
      <c r="BV664" s="104"/>
      <c r="BW664" s="110" t="s">
        <v>137</v>
      </c>
      <c r="BX664" s="104"/>
      <c r="BY664" s="110" t="s">
        <v>137</v>
      </c>
      <c r="BZ664" s="104"/>
      <c r="CA664" s="110" t="s">
        <v>137</v>
      </c>
      <c r="CB664" s="104"/>
      <c r="CC664" s="110"/>
      <c r="CD664" s="104"/>
      <c r="CE664" s="110" t="s">
        <v>137</v>
      </c>
      <c r="CF664" s="104"/>
      <c r="CG664" s="110" t="s">
        <v>137</v>
      </c>
      <c r="CH664" s="104"/>
      <c r="CI664" s="110" t="s">
        <v>137</v>
      </c>
      <c r="CJ664" s="104"/>
      <c r="CK664" s="110" t="s">
        <v>137</v>
      </c>
      <c r="CL664" s="104"/>
      <c r="CM664" s="110" t="s">
        <v>137</v>
      </c>
      <c r="CN664" s="104"/>
      <c r="CO664" s="110" t="s">
        <v>137</v>
      </c>
      <c r="CP664" s="104"/>
      <c r="CQ664" s="110" t="s">
        <v>137</v>
      </c>
      <c r="CR664" s="104"/>
      <c r="CS664" s="110" t="s">
        <v>137</v>
      </c>
      <c r="CT664" s="104"/>
      <c r="CU664" s="110" t="s">
        <v>137</v>
      </c>
      <c r="CV664" s="104"/>
      <c r="CW664" s="110" t="s">
        <v>137</v>
      </c>
      <c r="CX664" s="104"/>
      <c r="CY664" s="110" t="s">
        <v>137</v>
      </c>
      <c r="CZ664" s="104"/>
      <c r="DA664" s="110"/>
      <c r="DB664" s="104"/>
    </row>
    <row r="665" spans="1:106">
      <c r="A665" s="104" t="s">
        <v>302</v>
      </c>
      <c r="B665" s="104"/>
      <c r="C665" s="104"/>
      <c r="D665" s="104">
        <v>2</v>
      </c>
      <c r="E665" s="110" t="s">
        <v>3727</v>
      </c>
      <c r="F665" s="110" t="s">
        <v>2691</v>
      </c>
      <c r="G665" s="110" t="s">
        <v>984</v>
      </c>
      <c r="H665" s="104" t="s">
        <v>595</v>
      </c>
      <c r="I665" s="110" t="s">
        <v>986</v>
      </c>
      <c r="J665" s="104" t="s">
        <v>545</v>
      </c>
      <c r="K665" s="110" t="s">
        <v>137</v>
      </c>
      <c r="L665" s="104"/>
      <c r="M665" s="110" t="s">
        <v>137</v>
      </c>
      <c r="N665" s="104"/>
      <c r="O665" s="110" t="s">
        <v>137</v>
      </c>
      <c r="P665" s="104"/>
      <c r="Q665" s="110" t="s">
        <v>137</v>
      </c>
      <c r="R665" s="104"/>
      <c r="S665" s="110"/>
      <c r="T665" s="104"/>
      <c r="U665" s="110"/>
      <c r="V665" s="104"/>
      <c r="W665" s="110"/>
      <c r="X665" s="104"/>
      <c r="Y665" s="110" t="s">
        <v>1016</v>
      </c>
      <c r="Z665" s="104" t="s">
        <v>71</v>
      </c>
      <c r="AA665" s="110" t="s">
        <v>137</v>
      </c>
      <c r="AB665" s="104"/>
      <c r="AC665" s="110" t="s">
        <v>137</v>
      </c>
      <c r="AD665" s="104"/>
      <c r="AE665" s="110" t="s">
        <v>137</v>
      </c>
      <c r="AF665" s="104"/>
      <c r="AG665" s="110" t="s">
        <v>137</v>
      </c>
      <c r="AH665" s="104"/>
      <c r="AI665" s="110" t="s">
        <v>995</v>
      </c>
      <c r="AJ665" s="104" t="s">
        <v>548</v>
      </c>
      <c r="AK665" s="110" t="s">
        <v>998</v>
      </c>
      <c r="AL665" s="111" t="s">
        <v>542</v>
      </c>
      <c r="AM665" s="110" t="s">
        <v>683</v>
      </c>
      <c r="AN665" s="104" t="s">
        <v>592</v>
      </c>
      <c r="AO665" s="110" t="s">
        <v>137</v>
      </c>
      <c r="AP665" s="104"/>
      <c r="AQ665" s="110" t="s">
        <v>1009</v>
      </c>
      <c r="AR665" s="104" t="s">
        <v>74</v>
      </c>
      <c r="AS665" s="110" t="s">
        <v>137</v>
      </c>
      <c r="AT665" s="104"/>
      <c r="AU665" s="110" t="s">
        <v>137</v>
      </c>
      <c r="AV665" s="104"/>
      <c r="AW665" s="110" t="s">
        <v>137</v>
      </c>
      <c r="AX665" s="104"/>
      <c r="AY665" s="110" t="s">
        <v>137</v>
      </c>
      <c r="AZ665" s="104"/>
      <c r="BA665" s="110" t="s">
        <v>137</v>
      </c>
      <c r="BB665" s="104"/>
      <c r="BC665" s="110" t="s">
        <v>705</v>
      </c>
      <c r="BD665" s="104" t="s">
        <v>553</v>
      </c>
      <c r="BE665" s="110" t="s">
        <v>1030</v>
      </c>
      <c r="BF665" s="104" t="s">
        <v>591</v>
      </c>
      <c r="BG665" s="110" t="s">
        <v>137</v>
      </c>
      <c r="BH665" s="104"/>
      <c r="BI665" s="110" t="s">
        <v>137</v>
      </c>
      <c r="BJ665" s="104"/>
      <c r="BK665" s="110" t="s">
        <v>137</v>
      </c>
      <c r="BL665" s="104"/>
      <c r="BM665" s="110" t="s">
        <v>137</v>
      </c>
      <c r="BN665" s="104"/>
      <c r="BO665" s="110" t="s">
        <v>137</v>
      </c>
      <c r="BP665" s="104"/>
      <c r="BQ665" s="110" t="s">
        <v>137</v>
      </c>
      <c r="BR665" s="104"/>
      <c r="BS665" s="110" t="s">
        <v>137</v>
      </c>
      <c r="BT665" s="104"/>
      <c r="BU665" s="110" t="s">
        <v>137</v>
      </c>
      <c r="BV665" s="104"/>
      <c r="BW665" s="110" t="s">
        <v>137</v>
      </c>
      <c r="BX665" s="104"/>
      <c r="BY665" s="110" t="s">
        <v>137</v>
      </c>
      <c r="BZ665" s="104"/>
      <c r="CA665" s="110" t="s">
        <v>137</v>
      </c>
      <c r="CB665" s="104"/>
      <c r="CC665" s="110"/>
      <c r="CD665" s="104"/>
      <c r="CE665" s="110" t="s">
        <v>137</v>
      </c>
      <c r="CF665" s="104"/>
      <c r="CG665" s="110" t="s">
        <v>137</v>
      </c>
      <c r="CH665" s="104"/>
      <c r="CI665" s="110" t="s">
        <v>137</v>
      </c>
      <c r="CJ665" s="104"/>
      <c r="CK665" s="110" t="s">
        <v>137</v>
      </c>
      <c r="CL665" s="104"/>
      <c r="CM665" s="110" t="s">
        <v>137</v>
      </c>
      <c r="CN665" s="104"/>
      <c r="CO665" s="110" t="s">
        <v>137</v>
      </c>
      <c r="CP665" s="104"/>
      <c r="CQ665" s="110" t="s">
        <v>137</v>
      </c>
      <c r="CR665" s="104"/>
      <c r="CS665" s="110" t="s">
        <v>137</v>
      </c>
      <c r="CT665" s="104"/>
      <c r="CU665" s="110" t="s">
        <v>137</v>
      </c>
      <c r="CV665" s="104"/>
      <c r="CW665" s="110" t="s">
        <v>137</v>
      </c>
      <c r="CX665" s="104"/>
      <c r="CY665" s="110" t="s">
        <v>137</v>
      </c>
      <c r="CZ665" s="104"/>
      <c r="DA665" s="110"/>
      <c r="DB665" s="104"/>
    </row>
    <row r="666" spans="1:106">
      <c r="A666" s="104" t="s">
        <v>279</v>
      </c>
      <c r="B666" s="104"/>
      <c r="C666" s="104"/>
      <c r="D666" s="104">
        <v>2</v>
      </c>
      <c r="E666" s="110" t="s">
        <v>3727</v>
      </c>
      <c r="F666" s="110" t="s">
        <v>2691</v>
      </c>
      <c r="G666" s="110" t="s">
        <v>984</v>
      </c>
      <c r="H666" s="104" t="s">
        <v>595</v>
      </c>
      <c r="I666" s="110" t="s">
        <v>1015</v>
      </c>
      <c r="J666" s="104" t="s">
        <v>539</v>
      </c>
      <c r="K666" s="110" t="s">
        <v>137</v>
      </c>
      <c r="L666" s="104"/>
      <c r="M666" s="110" t="s">
        <v>137</v>
      </c>
      <c r="N666" s="104"/>
      <c r="O666" s="110" t="s">
        <v>137</v>
      </c>
      <c r="P666" s="104"/>
      <c r="Q666" s="110" t="s">
        <v>137</v>
      </c>
      <c r="R666" s="104"/>
      <c r="S666" s="110"/>
      <c r="T666" s="104"/>
      <c r="U666" s="110"/>
      <c r="V666" s="104"/>
      <c r="W666" s="110"/>
      <c r="X666" s="104"/>
      <c r="Y666" s="110" t="s">
        <v>1016</v>
      </c>
      <c r="Z666" s="104" t="s">
        <v>71</v>
      </c>
      <c r="AA666" s="110" t="s">
        <v>137</v>
      </c>
      <c r="AB666" s="104"/>
      <c r="AC666" s="110" t="s">
        <v>137</v>
      </c>
      <c r="AD666" s="104"/>
      <c r="AE666" s="110" t="s">
        <v>137</v>
      </c>
      <c r="AF666" s="104"/>
      <c r="AG666" s="110" t="s">
        <v>137</v>
      </c>
      <c r="AH666" s="104"/>
      <c r="AI666" s="110" t="s">
        <v>995</v>
      </c>
      <c r="AJ666" s="104" t="s">
        <v>548</v>
      </c>
      <c r="AK666" s="110" t="s">
        <v>998</v>
      </c>
      <c r="AL666" s="111" t="s">
        <v>542</v>
      </c>
      <c r="AM666" s="110" t="s">
        <v>683</v>
      </c>
      <c r="AN666" s="104" t="s">
        <v>592</v>
      </c>
      <c r="AO666" s="110" t="s">
        <v>137</v>
      </c>
      <c r="AP666" s="104"/>
      <c r="AQ666" s="110" t="s">
        <v>1010</v>
      </c>
      <c r="AR666" s="104" t="s">
        <v>75</v>
      </c>
      <c r="AS666" s="110" t="s">
        <v>137</v>
      </c>
      <c r="AT666" s="104"/>
      <c r="AU666" s="110" t="s">
        <v>137</v>
      </c>
      <c r="AV666" s="104"/>
      <c r="AW666" s="110" t="s">
        <v>137</v>
      </c>
      <c r="AX666" s="104"/>
      <c r="AY666" s="110" t="s">
        <v>137</v>
      </c>
      <c r="AZ666" s="104"/>
      <c r="BA666" s="110" t="s">
        <v>137</v>
      </c>
      <c r="BB666" s="104"/>
      <c r="BC666" s="110" t="s">
        <v>705</v>
      </c>
      <c r="BD666" s="104" t="s">
        <v>553</v>
      </c>
      <c r="BE666" s="110" t="s">
        <v>1030</v>
      </c>
      <c r="BF666" s="104" t="s">
        <v>591</v>
      </c>
      <c r="BG666" s="110" t="s">
        <v>137</v>
      </c>
      <c r="BH666" s="104"/>
      <c r="BI666" s="110" t="s">
        <v>137</v>
      </c>
      <c r="BJ666" s="104"/>
      <c r="BK666" s="110" t="s">
        <v>137</v>
      </c>
      <c r="BL666" s="104"/>
      <c r="BM666" s="110" t="s">
        <v>137</v>
      </c>
      <c r="BN666" s="104"/>
      <c r="BO666" s="110" t="s">
        <v>137</v>
      </c>
      <c r="BP666" s="104"/>
      <c r="BQ666" s="110" t="s">
        <v>137</v>
      </c>
      <c r="BR666" s="104"/>
      <c r="BS666" s="110" t="s">
        <v>137</v>
      </c>
      <c r="BT666" s="104"/>
      <c r="BU666" s="110" t="s">
        <v>137</v>
      </c>
      <c r="BV666" s="104"/>
      <c r="BW666" s="110" t="s">
        <v>137</v>
      </c>
      <c r="BX666" s="104"/>
      <c r="BY666" s="110" t="s">
        <v>137</v>
      </c>
      <c r="BZ666" s="104"/>
      <c r="CA666" s="110" t="s">
        <v>137</v>
      </c>
      <c r="CB666" s="104"/>
      <c r="CC666" s="110"/>
      <c r="CD666" s="104"/>
      <c r="CE666" s="110" t="s">
        <v>137</v>
      </c>
      <c r="CF666" s="104"/>
      <c r="CG666" s="110" t="s">
        <v>137</v>
      </c>
      <c r="CH666" s="104"/>
      <c r="CI666" s="110" t="s">
        <v>137</v>
      </c>
      <c r="CJ666" s="104"/>
      <c r="CK666" s="110" t="s">
        <v>137</v>
      </c>
      <c r="CL666" s="104"/>
      <c r="CM666" s="110" t="s">
        <v>137</v>
      </c>
      <c r="CN666" s="104"/>
      <c r="CO666" s="110" t="s">
        <v>137</v>
      </c>
      <c r="CP666" s="104"/>
      <c r="CQ666" s="110" t="s">
        <v>137</v>
      </c>
      <c r="CR666" s="104"/>
      <c r="CS666" s="110" t="s">
        <v>137</v>
      </c>
      <c r="CT666" s="104"/>
      <c r="CU666" s="110" t="s">
        <v>137</v>
      </c>
      <c r="CV666" s="104"/>
      <c r="CW666" s="110" t="s">
        <v>137</v>
      </c>
      <c r="CX666" s="104"/>
      <c r="CY666" s="110" t="s">
        <v>137</v>
      </c>
      <c r="CZ666" s="104"/>
      <c r="DA666" s="110"/>
      <c r="DB666" s="104"/>
    </row>
    <row r="667" spans="1:106">
      <c r="A667" s="104" t="s">
        <v>303</v>
      </c>
      <c r="B667" s="104"/>
      <c r="C667" s="104"/>
      <c r="D667" s="104">
        <v>2</v>
      </c>
      <c r="E667" s="110" t="s">
        <v>3727</v>
      </c>
      <c r="F667" s="110" t="s">
        <v>2691</v>
      </c>
      <c r="G667" s="110" t="s">
        <v>984</v>
      </c>
      <c r="H667" s="104" t="s">
        <v>595</v>
      </c>
      <c r="I667" s="110" t="s">
        <v>986</v>
      </c>
      <c r="J667" s="104" t="s">
        <v>545</v>
      </c>
      <c r="K667" s="110" t="s">
        <v>137</v>
      </c>
      <c r="L667" s="104"/>
      <c r="M667" s="110" t="s">
        <v>137</v>
      </c>
      <c r="N667" s="104"/>
      <c r="O667" s="110" t="s">
        <v>137</v>
      </c>
      <c r="P667" s="104"/>
      <c r="Q667" s="110" t="s">
        <v>137</v>
      </c>
      <c r="R667" s="104"/>
      <c r="S667" s="110"/>
      <c r="T667" s="104"/>
      <c r="U667" s="110"/>
      <c r="V667" s="104"/>
      <c r="W667" s="110"/>
      <c r="X667" s="104"/>
      <c r="Y667" s="110" t="s">
        <v>1016</v>
      </c>
      <c r="Z667" s="104" t="s">
        <v>71</v>
      </c>
      <c r="AA667" s="110" t="s">
        <v>137</v>
      </c>
      <c r="AB667" s="104"/>
      <c r="AC667" s="110" t="s">
        <v>137</v>
      </c>
      <c r="AD667" s="104"/>
      <c r="AE667" s="110" t="s">
        <v>137</v>
      </c>
      <c r="AF667" s="104"/>
      <c r="AG667" s="110" t="s">
        <v>137</v>
      </c>
      <c r="AH667" s="104"/>
      <c r="AI667" s="110" t="s">
        <v>995</v>
      </c>
      <c r="AJ667" s="104" t="s">
        <v>548</v>
      </c>
      <c r="AK667" s="110" t="s">
        <v>998</v>
      </c>
      <c r="AL667" s="111" t="s">
        <v>542</v>
      </c>
      <c r="AM667" s="110" t="s">
        <v>683</v>
      </c>
      <c r="AN667" s="104" t="s">
        <v>592</v>
      </c>
      <c r="AO667" s="110" t="s">
        <v>137</v>
      </c>
      <c r="AP667" s="104"/>
      <c r="AQ667" s="110" t="s">
        <v>1010</v>
      </c>
      <c r="AR667" s="104" t="s">
        <v>75</v>
      </c>
      <c r="AS667" s="110" t="s">
        <v>137</v>
      </c>
      <c r="AT667" s="104"/>
      <c r="AU667" s="110" t="s">
        <v>137</v>
      </c>
      <c r="AV667" s="104"/>
      <c r="AW667" s="110" t="s">
        <v>137</v>
      </c>
      <c r="AX667" s="104"/>
      <c r="AY667" s="110" t="s">
        <v>137</v>
      </c>
      <c r="AZ667" s="104"/>
      <c r="BA667" s="110" t="s">
        <v>137</v>
      </c>
      <c r="BB667" s="104"/>
      <c r="BC667" s="110" t="s">
        <v>705</v>
      </c>
      <c r="BD667" s="104" t="s">
        <v>553</v>
      </c>
      <c r="BE667" s="110" t="s">
        <v>1030</v>
      </c>
      <c r="BF667" s="104" t="s">
        <v>591</v>
      </c>
      <c r="BG667" s="110" t="s">
        <v>137</v>
      </c>
      <c r="BH667" s="104"/>
      <c r="BI667" s="110" t="s">
        <v>137</v>
      </c>
      <c r="BJ667" s="104"/>
      <c r="BK667" s="110" t="s">
        <v>137</v>
      </c>
      <c r="BL667" s="104"/>
      <c r="BM667" s="110" t="s">
        <v>137</v>
      </c>
      <c r="BN667" s="104"/>
      <c r="BO667" s="110" t="s">
        <v>137</v>
      </c>
      <c r="BP667" s="104"/>
      <c r="BQ667" s="110" t="s">
        <v>137</v>
      </c>
      <c r="BR667" s="104"/>
      <c r="BS667" s="110" t="s">
        <v>137</v>
      </c>
      <c r="BT667" s="104"/>
      <c r="BU667" s="110" t="s">
        <v>137</v>
      </c>
      <c r="BV667" s="104"/>
      <c r="BW667" s="110" t="s">
        <v>137</v>
      </c>
      <c r="BX667" s="104"/>
      <c r="BY667" s="110" t="s">
        <v>137</v>
      </c>
      <c r="BZ667" s="104"/>
      <c r="CA667" s="110" t="s">
        <v>137</v>
      </c>
      <c r="CB667" s="104"/>
      <c r="CC667" s="110"/>
      <c r="CD667" s="104"/>
      <c r="CE667" s="110" t="s">
        <v>137</v>
      </c>
      <c r="CF667" s="104"/>
      <c r="CG667" s="110" t="s">
        <v>137</v>
      </c>
      <c r="CH667" s="104"/>
      <c r="CI667" s="110" t="s">
        <v>137</v>
      </c>
      <c r="CJ667" s="104"/>
      <c r="CK667" s="110" t="s">
        <v>137</v>
      </c>
      <c r="CL667" s="104"/>
      <c r="CM667" s="110" t="s">
        <v>137</v>
      </c>
      <c r="CN667" s="104"/>
      <c r="CO667" s="110" t="s">
        <v>137</v>
      </c>
      <c r="CP667" s="104"/>
      <c r="CQ667" s="110" t="s">
        <v>137</v>
      </c>
      <c r="CR667" s="104"/>
      <c r="CS667" s="110" t="s">
        <v>137</v>
      </c>
      <c r="CT667" s="104"/>
      <c r="CU667" s="110" t="s">
        <v>137</v>
      </c>
      <c r="CV667" s="104"/>
      <c r="CW667" s="110" t="s">
        <v>137</v>
      </c>
      <c r="CX667" s="104"/>
      <c r="CY667" s="110" t="s">
        <v>137</v>
      </c>
      <c r="CZ667" s="104"/>
      <c r="DA667" s="110"/>
      <c r="DB667" s="104"/>
    </row>
    <row r="668" spans="1:106">
      <c r="A668" s="104" t="s">
        <v>142</v>
      </c>
      <c r="B668" s="104"/>
      <c r="C668" s="104"/>
      <c r="D668" s="104">
        <v>4</v>
      </c>
      <c r="E668" s="110" t="s">
        <v>495</v>
      </c>
      <c r="F668" s="110" t="s">
        <v>2691</v>
      </c>
      <c r="G668" s="110" t="s">
        <v>984</v>
      </c>
      <c r="H668" s="104" t="s">
        <v>595</v>
      </c>
      <c r="I668" s="110" t="s">
        <v>137</v>
      </c>
      <c r="J668" s="104"/>
      <c r="K668" s="110" t="s">
        <v>137</v>
      </c>
      <c r="L668" s="104"/>
      <c r="M668" s="110" t="s">
        <v>137</v>
      </c>
      <c r="N668" s="104"/>
      <c r="O668" s="110" t="s">
        <v>137</v>
      </c>
      <c r="P668" s="104"/>
      <c r="Q668" s="110" t="s">
        <v>137</v>
      </c>
      <c r="R668" s="104"/>
      <c r="S668" s="110"/>
      <c r="T668" s="104"/>
      <c r="U668" s="110"/>
      <c r="V668" s="104"/>
      <c r="W668" s="110"/>
      <c r="X668" s="104"/>
      <c r="Y668" s="110" t="s">
        <v>1205</v>
      </c>
      <c r="Z668" s="104" t="s">
        <v>68</v>
      </c>
      <c r="AA668" s="110" t="s">
        <v>1001</v>
      </c>
      <c r="AB668" s="104" t="s">
        <v>533</v>
      </c>
      <c r="AC668" s="110" t="s">
        <v>664</v>
      </c>
      <c r="AD668" s="104" t="s">
        <v>72</v>
      </c>
      <c r="AE668" s="110" t="s">
        <v>137</v>
      </c>
      <c r="AF668" s="104"/>
      <c r="AG668" s="110" t="s">
        <v>137</v>
      </c>
      <c r="AH668" s="104"/>
      <c r="AI668" s="110" t="s">
        <v>137</v>
      </c>
      <c r="AJ668" s="104"/>
      <c r="AK668" s="110" t="s">
        <v>137</v>
      </c>
      <c r="AL668" s="104"/>
      <c r="AM668" s="110" t="s">
        <v>137</v>
      </c>
      <c r="AN668" s="104"/>
      <c r="AO668" s="110" t="s">
        <v>137</v>
      </c>
      <c r="AP668" s="104"/>
      <c r="AQ668" s="110" t="s">
        <v>137</v>
      </c>
      <c r="AR668" s="104"/>
      <c r="AS668" s="110" t="s">
        <v>137</v>
      </c>
      <c r="AT668" s="104"/>
      <c r="AU668" s="110" t="s">
        <v>137</v>
      </c>
      <c r="AV668" s="104"/>
      <c r="AW668" s="110" t="s">
        <v>137</v>
      </c>
      <c r="AX668" s="104"/>
      <c r="AY668" s="110" t="s">
        <v>137</v>
      </c>
      <c r="AZ668" s="104"/>
      <c r="BA668" s="110" t="s">
        <v>137</v>
      </c>
      <c r="BB668" s="104"/>
      <c r="BC668" s="110" t="s">
        <v>137</v>
      </c>
      <c r="BD668" s="104"/>
      <c r="BE668" s="110" t="s">
        <v>137</v>
      </c>
      <c r="BF668" s="104"/>
      <c r="BG668" s="110" t="s">
        <v>137</v>
      </c>
      <c r="BH668" s="104"/>
      <c r="BI668" s="110" t="s">
        <v>137</v>
      </c>
      <c r="BJ668" s="104"/>
      <c r="BK668" s="110" t="s">
        <v>137</v>
      </c>
      <c r="BL668" s="104"/>
      <c r="BM668" s="110" t="s">
        <v>137</v>
      </c>
      <c r="BN668" s="104"/>
      <c r="BO668" s="110" t="s">
        <v>137</v>
      </c>
      <c r="BP668" s="104"/>
      <c r="BQ668" s="110" t="s">
        <v>137</v>
      </c>
      <c r="BR668" s="104"/>
      <c r="BS668" s="110" t="s">
        <v>137</v>
      </c>
      <c r="BT668" s="104"/>
      <c r="BU668" s="110" t="s">
        <v>137</v>
      </c>
      <c r="BV668" s="104"/>
      <c r="BW668" s="110" t="s">
        <v>137</v>
      </c>
      <c r="BX668" s="104"/>
      <c r="BY668" s="110" t="s">
        <v>137</v>
      </c>
      <c r="BZ668" s="104"/>
      <c r="CA668" s="110" t="s">
        <v>137</v>
      </c>
      <c r="CB668" s="104"/>
      <c r="CC668" s="110"/>
      <c r="CD668" s="104"/>
      <c r="CE668" s="110" t="s">
        <v>137</v>
      </c>
      <c r="CF668" s="104"/>
      <c r="CG668" s="110" t="s">
        <v>137</v>
      </c>
      <c r="CH668" s="104"/>
      <c r="CI668" s="110" t="s">
        <v>137</v>
      </c>
      <c r="CJ668" s="104"/>
      <c r="CK668" s="110" t="s">
        <v>137</v>
      </c>
      <c r="CL668" s="104"/>
      <c r="CM668" s="110" t="s">
        <v>137</v>
      </c>
      <c r="CN668" s="104"/>
      <c r="CO668" s="110" t="s">
        <v>137</v>
      </c>
      <c r="CP668" s="104"/>
      <c r="CQ668" s="110" t="s">
        <v>137</v>
      </c>
      <c r="CR668" s="104"/>
      <c r="CS668" s="110" t="s">
        <v>137</v>
      </c>
      <c r="CT668" s="104"/>
      <c r="CU668" s="110" t="s">
        <v>137</v>
      </c>
      <c r="CV668" s="104"/>
      <c r="CW668" s="110" t="s">
        <v>137</v>
      </c>
      <c r="CX668" s="104"/>
      <c r="CY668" s="110" t="s">
        <v>137</v>
      </c>
      <c r="CZ668" s="104"/>
      <c r="DA668" s="110"/>
      <c r="DB668" s="104"/>
    </row>
    <row r="669" spans="1:106">
      <c r="A669" s="104" t="s">
        <v>140</v>
      </c>
      <c r="B669" s="104"/>
      <c r="C669" s="104"/>
      <c r="D669" s="104">
        <v>4</v>
      </c>
      <c r="E669" s="110" t="s">
        <v>495</v>
      </c>
      <c r="F669" s="110" t="s">
        <v>2691</v>
      </c>
      <c r="G669" s="110" t="s">
        <v>984</v>
      </c>
      <c r="H669" s="104" t="s">
        <v>595</v>
      </c>
      <c r="I669" s="110" t="s">
        <v>137</v>
      </c>
      <c r="J669" s="104"/>
      <c r="K669" s="110" t="s">
        <v>137</v>
      </c>
      <c r="L669" s="104"/>
      <c r="M669" s="110" t="s">
        <v>137</v>
      </c>
      <c r="N669" s="104"/>
      <c r="O669" s="110" t="s">
        <v>137</v>
      </c>
      <c r="P669" s="104"/>
      <c r="Q669" s="110" t="s">
        <v>137</v>
      </c>
      <c r="R669" s="104"/>
      <c r="S669" s="110"/>
      <c r="T669" s="104"/>
      <c r="U669" s="110"/>
      <c r="V669" s="104"/>
      <c r="W669" s="110"/>
      <c r="X669" s="104"/>
      <c r="Y669" s="110" t="s">
        <v>1205</v>
      </c>
      <c r="Z669" s="104" t="s">
        <v>68</v>
      </c>
      <c r="AA669" s="110" t="s">
        <v>1001</v>
      </c>
      <c r="AB669" s="104" t="s">
        <v>533</v>
      </c>
      <c r="AC669" s="110" t="s">
        <v>1003</v>
      </c>
      <c r="AD669" s="104" t="s">
        <v>73</v>
      </c>
      <c r="AE669" s="110" t="s">
        <v>137</v>
      </c>
      <c r="AF669" s="104"/>
      <c r="AG669" s="110" t="s">
        <v>137</v>
      </c>
      <c r="AH669" s="104"/>
      <c r="AI669" s="110" t="s">
        <v>137</v>
      </c>
      <c r="AJ669" s="104"/>
      <c r="AK669" s="110" t="s">
        <v>137</v>
      </c>
      <c r="AL669" s="104"/>
      <c r="AM669" s="110" t="s">
        <v>137</v>
      </c>
      <c r="AN669" s="104"/>
      <c r="AO669" s="110" t="s">
        <v>137</v>
      </c>
      <c r="AP669" s="104"/>
      <c r="AQ669" s="110" t="s">
        <v>137</v>
      </c>
      <c r="AR669" s="104"/>
      <c r="AS669" s="110" t="s">
        <v>137</v>
      </c>
      <c r="AT669" s="104"/>
      <c r="AU669" s="110" t="s">
        <v>137</v>
      </c>
      <c r="AV669" s="104"/>
      <c r="AW669" s="110" t="s">
        <v>137</v>
      </c>
      <c r="AX669" s="104"/>
      <c r="AY669" s="110" t="s">
        <v>137</v>
      </c>
      <c r="AZ669" s="104"/>
      <c r="BA669" s="110" t="s">
        <v>137</v>
      </c>
      <c r="BB669" s="104"/>
      <c r="BC669" s="110" t="s">
        <v>137</v>
      </c>
      <c r="BD669" s="104"/>
      <c r="BE669" s="110" t="s">
        <v>137</v>
      </c>
      <c r="BF669" s="104"/>
      <c r="BG669" s="110" t="s">
        <v>137</v>
      </c>
      <c r="BH669" s="104"/>
      <c r="BI669" s="110" t="s">
        <v>137</v>
      </c>
      <c r="BJ669" s="104"/>
      <c r="BK669" s="110" t="s">
        <v>137</v>
      </c>
      <c r="BL669" s="104"/>
      <c r="BM669" s="110" t="s">
        <v>137</v>
      </c>
      <c r="BN669" s="104"/>
      <c r="BO669" s="110" t="s">
        <v>137</v>
      </c>
      <c r="BP669" s="104"/>
      <c r="BQ669" s="110" t="s">
        <v>137</v>
      </c>
      <c r="BR669" s="104"/>
      <c r="BS669" s="110" t="s">
        <v>137</v>
      </c>
      <c r="BT669" s="104"/>
      <c r="BU669" s="110" t="s">
        <v>137</v>
      </c>
      <c r="BV669" s="104"/>
      <c r="BW669" s="110" t="s">
        <v>137</v>
      </c>
      <c r="BX669" s="104"/>
      <c r="BY669" s="110" t="s">
        <v>137</v>
      </c>
      <c r="BZ669" s="104"/>
      <c r="CA669" s="110" t="s">
        <v>137</v>
      </c>
      <c r="CB669" s="104"/>
      <c r="CC669" s="110"/>
      <c r="CD669" s="104"/>
      <c r="CE669" s="110" t="s">
        <v>137</v>
      </c>
      <c r="CF669" s="104"/>
      <c r="CG669" s="110" t="s">
        <v>137</v>
      </c>
      <c r="CH669" s="104"/>
      <c r="CI669" s="110" t="s">
        <v>137</v>
      </c>
      <c r="CJ669" s="104"/>
      <c r="CK669" s="110" t="s">
        <v>137</v>
      </c>
      <c r="CL669" s="104"/>
      <c r="CM669" s="110" t="s">
        <v>137</v>
      </c>
      <c r="CN669" s="104"/>
      <c r="CO669" s="110" t="s">
        <v>137</v>
      </c>
      <c r="CP669" s="104"/>
      <c r="CQ669" s="110" t="s">
        <v>137</v>
      </c>
      <c r="CR669" s="104"/>
      <c r="CS669" s="110" t="s">
        <v>137</v>
      </c>
      <c r="CT669" s="104"/>
      <c r="CU669" s="110" t="s">
        <v>137</v>
      </c>
      <c r="CV669" s="104"/>
      <c r="CW669" s="110" t="s">
        <v>137</v>
      </c>
      <c r="CX669" s="104"/>
      <c r="CY669" s="110" t="s">
        <v>137</v>
      </c>
      <c r="CZ669" s="104"/>
      <c r="DA669" s="110"/>
      <c r="DB669" s="104"/>
    </row>
    <row r="670" spans="1:106">
      <c r="A670" s="104" t="s">
        <v>141</v>
      </c>
      <c r="B670" s="104"/>
      <c r="C670" s="104"/>
      <c r="D670" s="104">
        <v>4</v>
      </c>
      <c r="E670" s="110" t="s">
        <v>495</v>
      </c>
      <c r="F670" s="110" t="s">
        <v>2691</v>
      </c>
      <c r="G670" s="110" t="s">
        <v>984</v>
      </c>
      <c r="H670" s="104" t="s">
        <v>595</v>
      </c>
      <c r="I670" s="110" t="s">
        <v>137</v>
      </c>
      <c r="J670" s="104"/>
      <c r="K670" s="110" t="s">
        <v>137</v>
      </c>
      <c r="L670" s="104"/>
      <c r="M670" s="110" t="s">
        <v>137</v>
      </c>
      <c r="N670" s="104"/>
      <c r="O670" s="110" t="s">
        <v>137</v>
      </c>
      <c r="P670" s="104"/>
      <c r="Q670" s="110" t="s">
        <v>137</v>
      </c>
      <c r="R670" s="104"/>
      <c r="S670" s="110"/>
      <c r="T670" s="104"/>
      <c r="U670" s="110"/>
      <c r="V670" s="104"/>
      <c r="W670" s="110"/>
      <c r="X670" s="104"/>
      <c r="Y670" s="110" t="s">
        <v>1205</v>
      </c>
      <c r="Z670" s="104" t="s">
        <v>68</v>
      </c>
      <c r="AA670" s="110" t="s">
        <v>1001</v>
      </c>
      <c r="AB670" s="104" t="s">
        <v>533</v>
      </c>
      <c r="AC670" s="110" t="s">
        <v>659</v>
      </c>
      <c r="AD670" s="104" t="s">
        <v>598</v>
      </c>
      <c r="AE670" s="110" t="s">
        <v>137</v>
      </c>
      <c r="AF670" s="104"/>
      <c r="AG670" s="110" t="s">
        <v>137</v>
      </c>
      <c r="AH670" s="104"/>
      <c r="AI670" s="110" t="s">
        <v>137</v>
      </c>
      <c r="AJ670" s="104"/>
      <c r="AK670" s="110" t="s">
        <v>137</v>
      </c>
      <c r="AL670" s="104"/>
      <c r="AM670" s="110" t="s">
        <v>137</v>
      </c>
      <c r="AN670" s="104"/>
      <c r="AO670" s="110" t="s">
        <v>137</v>
      </c>
      <c r="AP670" s="104"/>
      <c r="AQ670" s="110" t="s">
        <v>137</v>
      </c>
      <c r="AR670" s="104"/>
      <c r="AS670" s="110" t="s">
        <v>137</v>
      </c>
      <c r="AT670" s="104"/>
      <c r="AU670" s="110" t="s">
        <v>137</v>
      </c>
      <c r="AV670" s="104"/>
      <c r="AW670" s="110" t="s">
        <v>137</v>
      </c>
      <c r="AX670" s="104"/>
      <c r="AY670" s="110" t="s">
        <v>137</v>
      </c>
      <c r="AZ670" s="104"/>
      <c r="BA670" s="110" t="s">
        <v>137</v>
      </c>
      <c r="BB670" s="104"/>
      <c r="BC670" s="110" t="s">
        <v>137</v>
      </c>
      <c r="BD670" s="104"/>
      <c r="BE670" s="110" t="s">
        <v>137</v>
      </c>
      <c r="BF670" s="104"/>
      <c r="BG670" s="110" t="s">
        <v>137</v>
      </c>
      <c r="BH670" s="104"/>
      <c r="BI670" s="110" t="s">
        <v>137</v>
      </c>
      <c r="BJ670" s="104"/>
      <c r="BK670" s="110" t="s">
        <v>137</v>
      </c>
      <c r="BL670" s="104"/>
      <c r="BM670" s="110" t="s">
        <v>137</v>
      </c>
      <c r="BN670" s="104"/>
      <c r="BO670" s="110" t="s">
        <v>137</v>
      </c>
      <c r="BP670" s="104"/>
      <c r="BQ670" s="110" t="s">
        <v>137</v>
      </c>
      <c r="BR670" s="104"/>
      <c r="BS670" s="110" t="s">
        <v>137</v>
      </c>
      <c r="BT670" s="104"/>
      <c r="BU670" s="110" t="s">
        <v>137</v>
      </c>
      <c r="BV670" s="104"/>
      <c r="BW670" s="110" t="s">
        <v>137</v>
      </c>
      <c r="BX670" s="104"/>
      <c r="BY670" s="110" t="s">
        <v>137</v>
      </c>
      <c r="BZ670" s="104"/>
      <c r="CA670" s="110" t="s">
        <v>137</v>
      </c>
      <c r="CB670" s="104"/>
      <c r="CC670" s="110"/>
      <c r="CD670" s="104"/>
      <c r="CE670" s="110" t="s">
        <v>137</v>
      </c>
      <c r="CF670" s="104"/>
      <c r="CG670" s="110" t="s">
        <v>137</v>
      </c>
      <c r="CH670" s="104"/>
      <c r="CI670" s="110" t="s">
        <v>137</v>
      </c>
      <c r="CJ670" s="104"/>
      <c r="CK670" s="110" t="s">
        <v>137</v>
      </c>
      <c r="CL670" s="104"/>
      <c r="CM670" s="110" t="s">
        <v>137</v>
      </c>
      <c r="CN670" s="104"/>
      <c r="CO670" s="110" t="s">
        <v>137</v>
      </c>
      <c r="CP670" s="104"/>
      <c r="CQ670" s="110" t="s">
        <v>137</v>
      </c>
      <c r="CR670" s="104"/>
      <c r="CS670" s="110" t="s">
        <v>137</v>
      </c>
      <c r="CT670" s="104"/>
      <c r="CU670" s="110" t="s">
        <v>137</v>
      </c>
      <c r="CV670" s="104"/>
      <c r="CW670" s="110" t="s">
        <v>137</v>
      </c>
      <c r="CX670" s="104"/>
      <c r="CY670" s="110" t="s">
        <v>137</v>
      </c>
      <c r="CZ670" s="104"/>
      <c r="DA670" s="110"/>
      <c r="DB670" s="104"/>
    </row>
    <row r="671" spans="1:106">
      <c r="A671" s="104" t="s">
        <v>143</v>
      </c>
      <c r="B671" s="104"/>
      <c r="C671" s="104"/>
      <c r="D671" s="104">
        <v>4</v>
      </c>
      <c r="E671" s="110" t="s">
        <v>495</v>
      </c>
      <c r="F671" s="110" t="s">
        <v>2691</v>
      </c>
      <c r="G671" s="110" t="s">
        <v>984</v>
      </c>
      <c r="H671" s="104" t="s">
        <v>595</v>
      </c>
      <c r="I671" s="110" t="s">
        <v>137</v>
      </c>
      <c r="J671" s="104"/>
      <c r="K671" s="110" t="s">
        <v>137</v>
      </c>
      <c r="L671" s="104"/>
      <c r="M671" s="110" t="s">
        <v>137</v>
      </c>
      <c r="N671" s="104"/>
      <c r="O671" s="110" t="s">
        <v>137</v>
      </c>
      <c r="P671" s="104"/>
      <c r="Q671" s="110" t="s">
        <v>137</v>
      </c>
      <c r="R671" s="104"/>
      <c r="S671" s="110"/>
      <c r="T671" s="104"/>
      <c r="U671" s="110"/>
      <c r="V671" s="104"/>
      <c r="W671" s="110"/>
      <c r="X671" s="104"/>
      <c r="Y671" s="110" t="s">
        <v>1205</v>
      </c>
      <c r="Z671" s="104" t="s">
        <v>68</v>
      </c>
      <c r="AA671" s="110" t="s">
        <v>1002</v>
      </c>
      <c r="AB671" s="104" t="s">
        <v>535</v>
      </c>
      <c r="AC671" s="110" t="s">
        <v>661</v>
      </c>
      <c r="AD671" s="111" t="s">
        <v>2936</v>
      </c>
      <c r="AE671" s="110" t="s">
        <v>137</v>
      </c>
      <c r="AF671" s="104"/>
      <c r="AG671" s="110" t="s">
        <v>137</v>
      </c>
      <c r="AH671" s="104"/>
      <c r="AI671" s="110" t="s">
        <v>137</v>
      </c>
      <c r="AJ671" s="104"/>
      <c r="AK671" s="110" t="s">
        <v>137</v>
      </c>
      <c r="AL671" s="104"/>
      <c r="AM671" s="110" t="s">
        <v>137</v>
      </c>
      <c r="AN671" s="104"/>
      <c r="AO671" s="110" t="s">
        <v>137</v>
      </c>
      <c r="AP671" s="104"/>
      <c r="AQ671" s="110" t="s">
        <v>137</v>
      </c>
      <c r="AR671" s="104"/>
      <c r="AS671" s="110" t="s">
        <v>137</v>
      </c>
      <c r="AT671" s="104"/>
      <c r="AU671" s="110" t="s">
        <v>137</v>
      </c>
      <c r="AV671" s="104"/>
      <c r="AW671" s="110" t="s">
        <v>137</v>
      </c>
      <c r="AX671" s="104"/>
      <c r="AY671" s="110" t="s">
        <v>137</v>
      </c>
      <c r="AZ671" s="104"/>
      <c r="BA671" s="110" t="s">
        <v>137</v>
      </c>
      <c r="BB671" s="104"/>
      <c r="BC671" s="110" t="s">
        <v>137</v>
      </c>
      <c r="BD671" s="104"/>
      <c r="BE671" s="110" t="s">
        <v>137</v>
      </c>
      <c r="BF671" s="104"/>
      <c r="BG671" s="110" t="s">
        <v>137</v>
      </c>
      <c r="BH671" s="104"/>
      <c r="BI671" s="110" t="s">
        <v>137</v>
      </c>
      <c r="BJ671" s="104"/>
      <c r="BK671" s="110" t="s">
        <v>137</v>
      </c>
      <c r="BL671" s="104"/>
      <c r="BM671" s="110" t="s">
        <v>137</v>
      </c>
      <c r="BN671" s="104"/>
      <c r="BO671" s="110" t="s">
        <v>137</v>
      </c>
      <c r="BP671" s="104"/>
      <c r="BQ671" s="110" t="s">
        <v>137</v>
      </c>
      <c r="BR671" s="104"/>
      <c r="BS671" s="110" t="s">
        <v>137</v>
      </c>
      <c r="BT671" s="104"/>
      <c r="BU671" s="110" t="s">
        <v>137</v>
      </c>
      <c r="BV671" s="104"/>
      <c r="BW671" s="110" t="s">
        <v>137</v>
      </c>
      <c r="BX671" s="104"/>
      <c r="BY671" s="110" t="s">
        <v>137</v>
      </c>
      <c r="BZ671" s="104"/>
      <c r="CA671" s="110" t="s">
        <v>137</v>
      </c>
      <c r="CB671" s="104"/>
      <c r="CC671" s="110"/>
      <c r="CD671" s="104"/>
      <c r="CE671" s="110" t="s">
        <v>137</v>
      </c>
      <c r="CF671" s="104"/>
      <c r="CG671" s="110" t="s">
        <v>137</v>
      </c>
      <c r="CH671" s="104"/>
      <c r="CI671" s="110" t="s">
        <v>137</v>
      </c>
      <c r="CJ671" s="104"/>
      <c r="CK671" s="110" t="s">
        <v>137</v>
      </c>
      <c r="CL671" s="104"/>
      <c r="CM671" s="110" t="s">
        <v>137</v>
      </c>
      <c r="CN671" s="104"/>
      <c r="CO671" s="110" t="s">
        <v>137</v>
      </c>
      <c r="CP671" s="104"/>
      <c r="CQ671" s="110" t="s">
        <v>137</v>
      </c>
      <c r="CR671" s="104"/>
      <c r="CS671" s="110" t="s">
        <v>137</v>
      </c>
      <c r="CT671" s="104"/>
      <c r="CU671" s="110" t="s">
        <v>137</v>
      </c>
      <c r="CV671" s="104"/>
      <c r="CW671" s="110" t="s">
        <v>137</v>
      </c>
      <c r="CX671" s="104"/>
      <c r="CY671" s="110" t="s">
        <v>137</v>
      </c>
      <c r="CZ671" s="104"/>
      <c r="DA671" s="110"/>
      <c r="DB671" s="104"/>
    </row>
    <row r="672" spans="1:106">
      <c r="A672" s="104" t="s">
        <v>144</v>
      </c>
      <c r="B672" s="104"/>
      <c r="C672" s="104"/>
      <c r="D672" s="104">
        <v>4</v>
      </c>
      <c r="E672" s="110" t="s">
        <v>495</v>
      </c>
      <c r="F672" s="110" t="s">
        <v>2691</v>
      </c>
      <c r="G672" s="110" t="s">
        <v>984</v>
      </c>
      <c r="H672" s="104" t="s">
        <v>595</v>
      </c>
      <c r="I672" s="110" t="s">
        <v>137</v>
      </c>
      <c r="J672" s="104"/>
      <c r="K672" s="110" t="s">
        <v>137</v>
      </c>
      <c r="L672" s="104"/>
      <c r="M672" s="110" t="s">
        <v>137</v>
      </c>
      <c r="N672" s="104"/>
      <c r="O672" s="110" t="s">
        <v>137</v>
      </c>
      <c r="P672" s="104"/>
      <c r="Q672" s="110" t="s">
        <v>137</v>
      </c>
      <c r="R672" s="104"/>
      <c r="S672" s="110"/>
      <c r="T672" s="104"/>
      <c r="U672" s="110"/>
      <c r="V672" s="104"/>
      <c r="W672" s="110"/>
      <c r="X672" s="104"/>
      <c r="Y672" s="110" t="s">
        <v>1205</v>
      </c>
      <c r="Z672" s="104" t="s">
        <v>68</v>
      </c>
      <c r="AA672" s="110" t="s">
        <v>1002</v>
      </c>
      <c r="AB672" s="104" t="s">
        <v>535</v>
      </c>
      <c r="AC672" s="110" t="s">
        <v>660</v>
      </c>
      <c r="AD672" s="112" t="s">
        <v>2937</v>
      </c>
      <c r="AE672" s="110" t="s">
        <v>137</v>
      </c>
      <c r="AF672" s="104"/>
      <c r="AG672" s="110" t="s">
        <v>137</v>
      </c>
      <c r="AH672" s="104"/>
      <c r="AI672" s="110" t="s">
        <v>137</v>
      </c>
      <c r="AJ672" s="104"/>
      <c r="AK672" s="110" t="s">
        <v>137</v>
      </c>
      <c r="AL672" s="104"/>
      <c r="AM672" s="110" t="s">
        <v>137</v>
      </c>
      <c r="AN672" s="104"/>
      <c r="AO672" s="110" t="s">
        <v>137</v>
      </c>
      <c r="AP672" s="104"/>
      <c r="AQ672" s="110" t="s">
        <v>137</v>
      </c>
      <c r="AR672" s="104"/>
      <c r="AS672" s="110" t="s">
        <v>137</v>
      </c>
      <c r="AT672" s="104"/>
      <c r="AU672" s="110" t="s">
        <v>137</v>
      </c>
      <c r="AV672" s="104"/>
      <c r="AW672" s="110" t="s">
        <v>137</v>
      </c>
      <c r="AX672" s="104"/>
      <c r="AY672" s="110" t="s">
        <v>137</v>
      </c>
      <c r="AZ672" s="104"/>
      <c r="BA672" s="110" t="s">
        <v>137</v>
      </c>
      <c r="BB672" s="104"/>
      <c r="BC672" s="110" t="s">
        <v>137</v>
      </c>
      <c r="BD672" s="104"/>
      <c r="BE672" s="110" t="s">
        <v>137</v>
      </c>
      <c r="BF672" s="104"/>
      <c r="BG672" s="110" t="s">
        <v>137</v>
      </c>
      <c r="BH672" s="104"/>
      <c r="BI672" s="110" t="s">
        <v>137</v>
      </c>
      <c r="BJ672" s="104"/>
      <c r="BK672" s="110" t="s">
        <v>137</v>
      </c>
      <c r="BL672" s="104"/>
      <c r="BM672" s="110" t="s">
        <v>137</v>
      </c>
      <c r="BN672" s="104"/>
      <c r="BO672" s="110" t="s">
        <v>137</v>
      </c>
      <c r="BP672" s="104"/>
      <c r="BQ672" s="110" t="s">
        <v>137</v>
      </c>
      <c r="BR672" s="104"/>
      <c r="BS672" s="110" t="s">
        <v>137</v>
      </c>
      <c r="BT672" s="104"/>
      <c r="BU672" s="110" t="s">
        <v>137</v>
      </c>
      <c r="BV672" s="104"/>
      <c r="BW672" s="110" t="s">
        <v>137</v>
      </c>
      <c r="BX672" s="104"/>
      <c r="BY672" s="110" t="s">
        <v>137</v>
      </c>
      <c r="BZ672" s="104"/>
      <c r="CA672" s="110" t="s">
        <v>137</v>
      </c>
      <c r="CB672" s="104"/>
      <c r="CC672" s="110"/>
      <c r="CD672" s="104"/>
      <c r="CE672" s="110" t="s">
        <v>137</v>
      </c>
      <c r="CF672" s="104"/>
      <c r="CG672" s="110" t="s">
        <v>137</v>
      </c>
      <c r="CH672" s="104"/>
      <c r="CI672" s="110" t="s">
        <v>137</v>
      </c>
      <c r="CJ672" s="104"/>
      <c r="CK672" s="110" t="s">
        <v>137</v>
      </c>
      <c r="CL672" s="104"/>
      <c r="CM672" s="110" t="s">
        <v>137</v>
      </c>
      <c r="CN672" s="104"/>
      <c r="CO672" s="110" t="s">
        <v>137</v>
      </c>
      <c r="CP672" s="104"/>
      <c r="CQ672" s="110" t="s">
        <v>137</v>
      </c>
      <c r="CR672" s="104"/>
      <c r="CS672" s="110" t="s">
        <v>137</v>
      </c>
      <c r="CT672" s="104"/>
      <c r="CU672" s="110" t="s">
        <v>137</v>
      </c>
      <c r="CV672" s="104"/>
      <c r="CW672" s="110" t="s">
        <v>137</v>
      </c>
      <c r="CX672" s="104"/>
      <c r="CY672" s="110" t="s">
        <v>137</v>
      </c>
      <c r="CZ672" s="104"/>
      <c r="DA672" s="110"/>
      <c r="DB672" s="104"/>
    </row>
    <row r="673" spans="1:106">
      <c r="A673" s="104" t="s">
        <v>146</v>
      </c>
      <c r="B673" s="104"/>
      <c r="C673" s="104"/>
      <c r="D673" s="104">
        <v>4</v>
      </c>
      <c r="E673" s="110" t="s">
        <v>495</v>
      </c>
      <c r="F673" s="110" t="s">
        <v>2691</v>
      </c>
      <c r="G673" s="110" t="s">
        <v>984</v>
      </c>
      <c r="H673" s="104" t="s">
        <v>595</v>
      </c>
      <c r="I673" s="110" t="s">
        <v>137</v>
      </c>
      <c r="J673" s="104"/>
      <c r="K673" s="110" t="s">
        <v>137</v>
      </c>
      <c r="L673" s="104"/>
      <c r="M673" s="110" t="s">
        <v>137</v>
      </c>
      <c r="N673" s="104"/>
      <c r="O673" s="110" t="s">
        <v>137</v>
      </c>
      <c r="P673" s="104"/>
      <c r="Q673" s="110" t="s">
        <v>137</v>
      </c>
      <c r="R673" s="104"/>
      <c r="S673" s="110"/>
      <c r="T673" s="104"/>
      <c r="U673" s="110"/>
      <c r="V673" s="104"/>
      <c r="W673" s="110"/>
      <c r="X673" s="104"/>
      <c r="Y673" s="110" t="s">
        <v>1205</v>
      </c>
      <c r="Z673" s="104" t="s">
        <v>68</v>
      </c>
      <c r="AA673" s="110" t="s">
        <v>652</v>
      </c>
      <c r="AB673" s="104" t="s">
        <v>551</v>
      </c>
      <c r="AC673" s="110" t="s">
        <v>664</v>
      </c>
      <c r="AD673" s="104" t="s">
        <v>72</v>
      </c>
      <c r="AE673" s="110" t="s">
        <v>137</v>
      </c>
      <c r="AF673" s="104"/>
      <c r="AG673" s="110" t="s">
        <v>137</v>
      </c>
      <c r="AH673" s="104"/>
      <c r="AI673" s="110" t="s">
        <v>137</v>
      </c>
      <c r="AJ673" s="104"/>
      <c r="AK673" s="110" t="s">
        <v>137</v>
      </c>
      <c r="AL673" s="104"/>
      <c r="AM673" s="110" t="s">
        <v>137</v>
      </c>
      <c r="AN673" s="104"/>
      <c r="AO673" s="110" t="s">
        <v>137</v>
      </c>
      <c r="AP673" s="104"/>
      <c r="AQ673" s="110" t="s">
        <v>137</v>
      </c>
      <c r="AR673" s="104"/>
      <c r="AS673" s="110" t="s">
        <v>137</v>
      </c>
      <c r="AT673" s="104"/>
      <c r="AU673" s="110" t="s">
        <v>137</v>
      </c>
      <c r="AV673" s="104"/>
      <c r="AW673" s="110" t="s">
        <v>137</v>
      </c>
      <c r="AX673" s="104"/>
      <c r="AY673" s="110" t="s">
        <v>137</v>
      </c>
      <c r="AZ673" s="104"/>
      <c r="BA673" s="110" t="s">
        <v>137</v>
      </c>
      <c r="BB673" s="104"/>
      <c r="BC673" s="110" t="s">
        <v>137</v>
      </c>
      <c r="BD673" s="104"/>
      <c r="BE673" s="110" t="s">
        <v>137</v>
      </c>
      <c r="BF673" s="104"/>
      <c r="BG673" s="110" t="s">
        <v>137</v>
      </c>
      <c r="BH673" s="104"/>
      <c r="BI673" s="110" t="s">
        <v>137</v>
      </c>
      <c r="BJ673" s="104"/>
      <c r="BK673" s="110" t="s">
        <v>137</v>
      </c>
      <c r="BL673" s="104"/>
      <c r="BM673" s="110" t="s">
        <v>137</v>
      </c>
      <c r="BN673" s="104"/>
      <c r="BO673" s="110" t="s">
        <v>137</v>
      </c>
      <c r="BP673" s="104"/>
      <c r="BQ673" s="110" t="s">
        <v>137</v>
      </c>
      <c r="BR673" s="104"/>
      <c r="BS673" s="110" t="s">
        <v>137</v>
      </c>
      <c r="BT673" s="104"/>
      <c r="BU673" s="110" t="s">
        <v>137</v>
      </c>
      <c r="BV673" s="104"/>
      <c r="BW673" s="110" t="s">
        <v>137</v>
      </c>
      <c r="BX673" s="104"/>
      <c r="BY673" s="110" t="s">
        <v>137</v>
      </c>
      <c r="BZ673" s="104"/>
      <c r="CA673" s="110" t="s">
        <v>137</v>
      </c>
      <c r="CB673" s="104"/>
      <c r="CC673" s="110"/>
      <c r="CD673" s="104"/>
      <c r="CE673" s="110" t="s">
        <v>137</v>
      </c>
      <c r="CF673" s="104"/>
      <c r="CG673" s="110" t="s">
        <v>137</v>
      </c>
      <c r="CH673" s="104"/>
      <c r="CI673" s="110" t="s">
        <v>137</v>
      </c>
      <c r="CJ673" s="104"/>
      <c r="CK673" s="110" t="s">
        <v>137</v>
      </c>
      <c r="CL673" s="104"/>
      <c r="CM673" s="110" t="s">
        <v>137</v>
      </c>
      <c r="CN673" s="104"/>
      <c r="CO673" s="110" t="s">
        <v>137</v>
      </c>
      <c r="CP673" s="104"/>
      <c r="CQ673" s="110" t="s">
        <v>137</v>
      </c>
      <c r="CR673" s="104"/>
      <c r="CS673" s="110" t="s">
        <v>137</v>
      </c>
      <c r="CT673" s="104"/>
      <c r="CU673" s="110" t="s">
        <v>137</v>
      </c>
      <c r="CV673" s="104"/>
      <c r="CW673" s="110" t="s">
        <v>137</v>
      </c>
      <c r="CX673" s="104"/>
      <c r="CY673" s="110" t="s">
        <v>137</v>
      </c>
      <c r="CZ673" s="104"/>
      <c r="DA673" s="110"/>
      <c r="DB673" s="104"/>
    </row>
    <row r="674" spans="1:106">
      <c r="A674" s="104" t="s">
        <v>147</v>
      </c>
      <c r="B674" s="104"/>
      <c r="C674" s="104"/>
      <c r="D674" s="104">
        <v>4</v>
      </c>
      <c r="E674" s="110" t="s">
        <v>495</v>
      </c>
      <c r="F674" s="110" t="s">
        <v>2691</v>
      </c>
      <c r="G674" s="110" t="s">
        <v>984</v>
      </c>
      <c r="H674" s="104" t="s">
        <v>595</v>
      </c>
      <c r="I674" s="110" t="s">
        <v>137</v>
      </c>
      <c r="J674" s="104"/>
      <c r="K674" s="110" t="s">
        <v>137</v>
      </c>
      <c r="L674" s="104"/>
      <c r="M674" s="110" t="s">
        <v>137</v>
      </c>
      <c r="N674" s="104"/>
      <c r="O674" s="110" t="s">
        <v>137</v>
      </c>
      <c r="P674" s="104"/>
      <c r="Q674" s="110" t="s">
        <v>137</v>
      </c>
      <c r="R674" s="104"/>
      <c r="S674" s="110"/>
      <c r="T674" s="104"/>
      <c r="U674" s="110"/>
      <c r="V674" s="104"/>
      <c r="W674" s="110"/>
      <c r="X674" s="104"/>
      <c r="Y674" s="110" t="s">
        <v>1205</v>
      </c>
      <c r="Z674" s="104" t="s">
        <v>68</v>
      </c>
      <c r="AA674" s="110" t="s">
        <v>652</v>
      </c>
      <c r="AB674" s="104" t="s">
        <v>551</v>
      </c>
      <c r="AC674" s="110" t="s">
        <v>1003</v>
      </c>
      <c r="AD674" s="104" t="s">
        <v>73</v>
      </c>
      <c r="AE674" s="110" t="s">
        <v>137</v>
      </c>
      <c r="AF674" s="104"/>
      <c r="AG674" s="110" t="s">
        <v>137</v>
      </c>
      <c r="AH674" s="104"/>
      <c r="AI674" s="110" t="s">
        <v>137</v>
      </c>
      <c r="AJ674" s="104"/>
      <c r="AK674" s="110" t="s">
        <v>137</v>
      </c>
      <c r="AL674" s="104"/>
      <c r="AM674" s="110" t="s">
        <v>137</v>
      </c>
      <c r="AN674" s="104"/>
      <c r="AO674" s="110" t="s">
        <v>137</v>
      </c>
      <c r="AP674" s="104"/>
      <c r="AQ674" s="110" t="s">
        <v>137</v>
      </c>
      <c r="AR674" s="104"/>
      <c r="AS674" s="110" t="s">
        <v>137</v>
      </c>
      <c r="AT674" s="104"/>
      <c r="AU674" s="110" t="s">
        <v>137</v>
      </c>
      <c r="AV674" s="104"/>
      <c r="AW674" s="110" t="s">
        <v>137</v>
      </c>
      <c r="AX674" s="104"/>
      <c r="AY674" s="110" t="s">
        <v>137</v>
      </c>
      <c r="AZ674" s="104"/>
      <c r="BA674" s="110" t="s">
        <v>137</v>
      </c>
      <c r="BB674" s="104"/>
      <c r="BC674" s="110" t="s">
        <v>137</v>
      </c>
      <c r="BD674" s="104"/>
      <c r="BE674" s="110" t="s">
        <v>137</v>
      </c>
      <c r="BF674" s="104"/>
      <c r="BG674" s="110" t="s">
        <v>137</v>
      </c>
      <c r="BH674" s="104"/>
      <c r="BI674" s="110" t="s">
        <v>137</v>
      </c>
      <c r="BJ674" s="104"/>
      <c r="BK674" s="110" t="s">
        <v>137</v>
      </c>
      <c r="BL674" s="104"/>
      <c r="BM674" s="110" t="s">
        <v>137</v>
      </c>
      <c r="BN674" s="104"/>
      <c r="BO674" s="110" t="s">
        <v>137</v>
      </c>
      <c r="BP674" s="104"/>
      <c r="BQ674" s="110" t="s">
        <v>137</v>
      </c>
      <c r="BR674" s="104"/>
      <c r="BS674" s="110" t="s">
        <v>137</v>
      </c>
      <c r="BT674" s="104"/>
      <c r="BU674" s="110" t="s">
        <v>137</v>
      </c>
      <c r="BV674" s="104"/>
      <c r="BW674" s="110" t="s">
        <v>137</v>
      </c>
      <c r="BX674" s="104"/>
      <c r="BY674" s="110" t="s">
        <v>137</v>
      </c>
      <c r="BZ674" s="104"/>
      <c r="CA674" s="110" t="s">
        <v>137</v>
      </c>
      <c r="CB674" s="104"/>
      <c r="CC674" s="110"/>
      <c r="CD674" s="104"/>
      <c r="CE674" s="110" t="s">
        <v>137</v>
      </c>
      <c r="CF674" s="104"/>
      <c r="CG674" s="110" t="s">
        <v>137</v>
      </c>
      <c r="CH674" s="104"/>
      <c r="CI674" s="110" t="s">
        <v>137</v>
      </c>
      <c r="CJ674" s="104"/>
      <c r="CK674" s="110" t="s">
        <v>137</v>
      </c>
      <c r="CL674" s="104"/>
      <c r="CM674" s="110" t="s">
        <v>137</v>
      </c>
      <c r="CN674" s="104"/>
      <c r="CO674" s="110" t="s">
        <v>137</v>
      </c>
      <c r="CP674" s="104"/>
      <c r="CQ674" s="110" t="s">
        <v>137</v>
      </c>
      <c r="CR674" s="104"/>
      <c r="CS674" s="110" t="s">
        <v>137</v>
      </c>
      <c r="CT674" s="104"/>
      <c r="CU674" s="110" t="s">
        <v>137</v>
      </c>
      <c r="CV674" s="104"/>
      <c r="CW674" s="110" t="s">
        <v>137</v>
      </c>
      <c r="CX674" s="104"/>
      <c r="CY674" s="110" t="s">
        <v>137</v>
      </c>
      <c r="CZ674" s="104"/>
      <c r="DA674" s="110"/>
      <c r="DB674" s="104"/>
    </row>
    <row r="675" spans="1:106">
      <c r="A675" s="104" t="s">
        <v>145</v>
      </c>
      <c r="B675" s="104"/>
      <c r="C675" s="104"/>
      <c r="D675" s="104">
        <v>4</v>
      </c>
      <c r="E675" s="110" t="s">
        <v>495</v>
      </c>
      <c r="F675" s="110" t="s">
        <v>2691</v>
      </c>
      <c r="G675" s="110" t="s">
        <v>984</v>
      </c>
      <c r="H675" s="104" t="s">
        <v>595</v>
      </c>
      <c r="I675" s="110" t="s">
        <v>137</v>
      </c>
      <c r="J675" s="104"/>
      <c r="K675" s="110" t="s">
        <v>137</v>
      </c>
      <c r="L675" s="104"/>
      <c r="M675" s="110" t="s">
        <v>137</v>
      </c>
      <c r="N675" s="104"/>
      <c r="O675" s="110" t="s">
        <v>137</v>
      </c>
      <c r="P675" s="104"/>
      <c r="Q675" s="110" t="s">
        <v>137</v>
      </c>
      <c r="R675" s="104"/>
      <c r="S675" s="110"/>
      <c r="T675" s="104"/>
      <c r="U675" s="110"/>
      <c r="V675" s="104"/>
      <c r="W675" s="110"/>
      <c r="X675" s="104"/>
      <c r="Y675" s="110" t="s">
        <v>1205</v>
      </c>
      <c r="Z675" s="104" t="s">
        <v>68</v>
      </c>
      <c r="AA675" s="110" t="s">
        <v>652</v>
      </c>
      <c r="AB675" s="104" t="s">
        <v>551</v>
      </c>
      <c r="AC675" s="110" t="s">
        <v>659</v>
      </c>
      <c r="AD675" s="104" t="s">
        <v>598</v>
      </c>
      <c r="AE675" s="110" t="s">
        <v>137</v>
      </c>
      <c r="AF675" s="104"/>
      <c r="AG675" s="110" t="s">
        <v>137</v>
      </c>
      <c r="AH675" s="104"/>
      <c r="AI675" s="110" t="s">
        <v>137</v>
      </c>
      <c r="AJ675" s="104"/>
      <c r="AK675" s="110" t="s">
        <v>137</v>
      </c>
      <c r="AL675" s="104"/>
      <c r="AM675" s="110" t="s">
        <v>137</v>
      </c>
      <c r="AN675" s="104"/>
      <c r="AO675" s="110" t="s">
        <v>137</v>
      </c>
      <c r="AP675" s="104"/>
      <c r="AQ675" s="110" t="s">
        <v>137</v>
      </c>
      <c r="AR675" s="104"/>
      <c r="AS675" s="110" t="s">
        <v>137</v>
      </c>
      <c r="AT675" s="104"/>
      <c r="AU675" s="110" t="s">
        <v>137</v>
      </c>
      <c r="AV675" s="104"/>
      <c r="AW675" s="110" t="s">
        <v>137</v>
      </c>
      <c r="AX675" s="104"/>
      <c r="AY675" s="110" t="s">
        <v>137</v>
      </c>
      <c r="AZ675" s="104"/>
      <c r="BA675" s="110" t="s">
        <v>137</v>
      </c>
      <c r="BB675" s="104"/>
      <c r="BC675" s="110" t="s">
        <v>137</v>
      </c>
      <c r="BD675" s="104"/>
      <c r="BE675" s="110" t="s">
        <v>137</v>
      </c>
      <c r="BF675" s="104"/>
      <c r="BG675" s="110" t="s">
        <v>137</v>
      </c>
      <c r="BH675" s="104"/>
      <c r="BI675" s="110" t="s">
        <v>137</v>
      </c>
      <c r="BJ675" s="104"/>
      <c r="BK675" s="110" t="s">
        <v>137</v>
      </c>
      <c r="BL675" s="104"/>
      <c r="BM675" s="110" t="s">
        <v>137</v>
      </c>
      <c r="BN675" s="104"/>
      <c r="BO675" s="110" t="s">
        <v>137</v>
      </c>
      <c r="BP675" s="104"/>
      <c r="BQ675" s="110" t="s">
        <v>137</v>
      </c>
      <c r="BR675" s="104"/>
      <c r="BS675" s="110" t="s">
        <v>137</v>
      </c>
      <c r="BT675" s="104"/>
      <c r="BU675" s="110" t="s">
        <v>137</v>
      </c>
      <c r="BV675" s="104"/>
      <c r="BW675" s="110" t="s">
        <v>137</v>
      </c>
      <c r="BX675" s="104"/>
      <c r="BY675" s="110" t="s">
        <v>137</v>
      </c>
      <c r="BZ675" s="104"/>
      <c r="CA675" s="110" t="s">
        <v>137</v>
      </c>
      <c r="CB675" s="104"/>
      <c r="CC675" s="110"/>
      <c r="CD675" s="104"/>
      <c r="CE675" s="110" t="s">
        <v>137</v>
      </c>
      <c r="CF675" s="104"/>
      <c r="CG675" s="110" t="s">
        <v>137</v>
      </c>
      <c r="CH675" s="104"/>
      <c r="CI675" s="110" t="s">
        <v>137</v>
      </c>
      <c r="CJ675" s="104"/>
      <c r="CK675" s="110" t="s">
        <v>137</v>
      </c>
      <c r="CL675" s="104"/>
      <c r="CM675" s="110" t="s">
        <v>137</v>
      </c>
      <c r="CN675" s="104"/>
      <c r="CO675" s="110" t="s">
        <v>137</v>
      </c>
      <c r="CP675" s="104"/>
      <c r="CQ675" s="110" t="s">
        <v>137</v>
      </c>
      <c r="CR675" s="104"/>
      <c r="CS675" s="110" t="s">
        <v>137</v>
      </c>
      <c r="CT675" s="104"/>
      <c r="CU675" s="110" t="s">
        <v>137</v>
      </c>
      <c r="CV675" s="104"/>
      <c r="CW675" s="110" t="s">
        <v>137</v>
      </c>
      <c r="CX675" s="104"/>
      <c r="CY675" s="110" t="s">
        <v>137</v>
      </c>
      <c r="CZ675" s="104"/>
      <c r="DA675" s="110"/>
      <c r="DB675" s="104"/>
    </row>
    <row r="676" spans="1:106">
      <c r="A676" s="104" t="s">
        <v>150</v>
      </c>
      <c r="B676" s="104"/>
      <c r="C676" s="104"/>
      <c r="D676" s="104">
        <v>4</v>
      </c>
      <c r="E676" s="110" t="s">
        <v>495</v>
      </c>
      <c r="F676" s="110" t="s">
        <v>2691</v>
      </c>
      <c r="G676" s="110" t="s">
        <v>984</v>
      </c>
      <c r="H676" s="104" t="s">
        <v>595</v>
      </c>
      <c r="I676" s="110" t="s">
        <v>137</v>
      </c>
      <c r="J676" s="104"/>
      <c r="K676" s="110" t="s">
        <v>137</v>
      </c>
      <c r="L676" s="104"/>
      <c r="M676" s="110" t="s">
        <v>137</v>
      </c>
      <c r="N676" s="104"/>
      <c r="O676" s="110" t="s">
        <v>137</v>
      </c>
      <c r="P676" s="104"/>
      <c r="Q676" s="110" t="s">
        <v>137</v>
      </c>
      <c r="R676" s="104"/>
      <c r="S676" s="110"/>
      <c r="T676" s="104"/>
      <c r="U676" s="110"/>
      <c r="V676" s="104"/>
      <c r="W676" s="110"/>
      <c r="X676" s="104"/>
      <c r="Y676" s="110" t="s">
        <v>1206</v>
      </c>
      <c r="Z676" s="111" t="s">
        <v>483</v>
      </c>
      <c r="AA676" s="110" t="s">
        <v>137</v>
      </c>
      <c r="AB676" s="104"/>
      <c r="AC676" s="110" t="s">
        <v>137</v>
      </c>
      <c r="AD676" s="104"/>
      <c r="AE676" s="110" t="s">
        <v>137</v>
      </c>
      <c r="AF676" s="104"/>
      <c r="AG676" s="110"/>
      <c r="AH676" s="112"/>
      <c r="AI676" s="110" t="s">
        <v>997</v>
      </c>
      <c r="AJ676" s="104" t="s">
        <v>541</v>
      </c>
      <c r="AK676" s="110" t="s">
        <v>137</v>
      </c>
      <c r="AL676" s="104"/>
      <c r="AM676" s="110" t="s">
        <v>137</v>
      </c>
      <c r="AN676" s="104"/>
      <c r="AO676" s="110" t="s">
        <v>137</v>
      </c>
      <c r="AP676" s="104"/>
      <c r="AQ676" s="110" t="s">
        <v>1009</v>
      </c>
      <c r="AR676" s="104" t="s">
        <v>74</v>
      </c>
      <c r="AS676" s="110" t="s">
        <v>137</v>
      </c>
      <c r="AT676" s="104"/>
      <c r="AU676" s="110" t="s">
        <v>137</v>
      </c>
      <c r="AV676" s="104"/>
      <c r="AW676" s="110" t="s">
        <v>137</v>
      </c>
      <c r="AX676" s="104"/>
      <c r="AY676" s="110" t="s">
        <v>137</v>
      </c>
      <c r="AZ676" s="104"/>
      <c r="BA676" s="110" t="s">
        <v>137</v>
      </c>
      <c r="BB676" s="104"/>
      <c r="BC676" s="110" t="s">
        <v>137</v>
      </c>
      <c r="BD676" s="104"/>
      <c r="BE676" s="110" t="s">
        <v>137</v>
      </c>
      <c r="BF676" s="104"/>
      <c r="BG676" s="110" t="s">
        <v>137</v>
      </c>
      <c r="BH676" s="104"/>
      <c r="BI676" s="110" t="s">
        <v>137</v>
      </c>
      <c r="BJ676" s="104"/>
      <c r="BK676" s="110" t="s">
        <v>137</v>
      </c>
      <c r="BL676" s="104"/>
      <c r="BM676" s="110" t="s">
        <v>137</v>
      </c>
      <c r="BN676" s="104"/>
      <c r="BO676" s="110" t="s">
        <v>137</v>
      </c>
      <c r="BP676" s="104"/>
      <c r="BQ676" s="110" t="s">
        <v>137</v>
      </c>
      <c r="BR676" s="104"/>
      <c r="BS676" s="110" t="s">
        <v>137</v>
      </c>
      <c r="BT676" s="104"/>
      <c r="BU676" s="110" t="s">
        <v>137</v>
      </c>
      <c r="BV676" s="104"/>
      <c r="BW676" s="110" t="s">
        <v>137</v>
      </c>
      <c r="BX676" s="104"/>
      <c r="BY676" s="110" t="s">
        <v>137</v>
      </c>
      <c r="BZ676" s="104"/>
      <c r="CA676" s="110" t="s">
        <v>137</v>
      </c>
      <c r="CB676" s="104"/>
      <c r="CC676" s="110"/>
      <c r="CD676" s="104"/>
      <c r="CE676" s="110" t="s">
        <v>137</v>
      </c>
      <c r="CF676" s="104"/>
      <c r="CG676" s="110" t="s">
        <v>137</v>
      </c>
      <c r="CH676" s="104"/>
      <c r="CI676" s="110" t="s">
        <v>137</v>
      </c>
      <c r="CJ676" s="104"/>
      <c r="CK676" s="110" t="s">
        <v>137</v>
      </c>
      <c r="CL676" s="104"/>
      <c r="CM676" s="110" t="s">
        <v>137</v>
      </c>
      <c r="CN676" s="104"/>
      <c r="CO676" s="110" t="s">
        <v>137</v>
      </c>
      <c r="CP676" s="104"/>
      <c r="CQ676" s="110" t="s">
        <v>137</v>
      </c>
      <c r="CR676" s="104"/>
      <c r="CS676" s="110" t="s">
        <v>137</v>
      </c>
      <c r="CT676" s="104"/>
      <c r="CU676" s="110" t="s">
        <v>137</v>
      </c>
      <c r="CV676" s="104"/>
      <c r="CW676" s="110" t="s">
        <v>137</v>
      </c>
      <c r="CX676" s="104"/>
      <c r="CY676" s="110" t="s">
        <v>137</v>
      </c>
      <c r="CZ676" s="104"/>
      <c r="DA676" s="110"/>
      <c r="DB676" s="104"/>
    </row>
    <row r="677" spans="1:106">
      <c r="A677" s="104" t="s">
        <v>152</v>
      </c>
      <c r="B677" s="104"/>
      <c r="C677" s="104"/>
      <c r="D677" s="104">
        <v>4</v>
      </c>
      <c r="E677" s="110" t="s">
        <v>495</v>
      </c>
      <c r="F677" s="110" t="s">
        <v>2691</v>
      </c>
      <c r="G677" s="110" t="s">
        <v>984</v>
      </c>
      <c r="H677" s="104" t="s">
        <v>595</v>
      </c>
      <c r="I677" s="110" t="s">
        <v>137</v>
      </c>
      <c r="J677" s="104"/>
      <c r="K677" s="110" t="s">
        <v>137</v>
      </c>
      <c r="L677" s="104"/>
      <c r="M677" s="110" t="s">
        <v>137</v>
      </c>
      <c r="N677" s="104"/>
      <c r="O677" s="110" t="s">
        <v>137</v>
      </c>
      <c r="P677" s="104"/>
      <c r="Q677" s="110" t="s">
        <v>137</v>
      </c>
      <c r="R677" s="104"/>
      <c r="S677" s="110"/>
      <c r="T677" s="104"/>
      <c r="U677" s="110"/>
      <c r="V677" s="104"/>
      <c r="W677" s="110"/>
      <c r="X677" s="104"/>
      <c r="Y677" s="110" t="s">
        <v>1206</v>
      </c>
      <c r="Z677" s="112" t="s">
        <v>483</v>
      </c>
      <c r="AA677" s="110" t="s">
        <v>137</v>
      </c>
      <c r="AB677" s="104"/>
      <c r="AC677" s="110" t="s">
        <v>137</v>
      </c>
      <c r="AD677" s="104"/>
      <c r="AE677" s="110" t="s">
        <v>137</v>
      </c>
      <c r="AF677" s="104"/>
      <c r="AG677" s="110"/>
      <c r="AH677" s="112"/>
      <c r="AI677" s="110" t="s">
        <v>997</v>
      </c>
      <c r="AJ677" s="104" t="s">
        <v>541</v>
      </c>
      <c r="AK677" s="110" t="s">
        <v>137</v>
      </c>
      <c r="AL677" s="104"/>
      <c r="AM677" s="110" t="s">
        <v>137</v>
      </c>
      <c r="AN677" s="104"/>
      <c r="AO677" s="110" t="s">
        <v>137</v>
      </c>
      <c r="AP677" s="104"/>
      <c r="AQ677" s="110" t="s">
        <v>1010</v>
      </c>
      <c r="AR677" s="104" t="s">
        <v>75</v>
      </c>
      <c r="AS677" s="110" t="s">
        <v>137</v>
      </c>
      <c r="AT677" s="104"/>
      <c r="AU677" s="110" t="s">
        <v>137</v>
      </c>
      <c r="AV677" s="104"/>
      <c r="AW677" s="110" t="s">
        <v>137</v>
      </c>
      <c r="AX677" s="104"/>
      <c r="AY677" s="110" t="s">
        <v>137</v>
      </c>
      <c r="AZ677" s="104"/>
      <c r="BA677" s="110" t="s">
        <v>137</v>
      </c>
      <c r="BB677" s="104"/>
      <c r="BC677" s="110" t="s">
        <v>137</v>
      </c>
      <c r="BD677" s="104"/>
      <c r="BE677" s="110" t="s">
        <v>137</v>
      </c>
      <c r="BF677" s="104"/>
      <c r="BG677" s="110" t="s">
        <v>137</v>
      </c>
      <c r="BH677" s="104"/>
      <c r="BI677" s="110" t="s">
        <v>137</v>
      </c>
      <c r="BJ677" s="104"/>
      <c r="BK677" s="110" t="s">
        <v>137</v>
      </c>
      <c r="BL677" s="104"/>
      <c r="BM677" s="110" t="s">
        <v>137</v>
      </c>
      <c r="BN677" s="104"/>
      <c r="BO677" s="110" t="s">
        <v>137</v>
      </c>
      <c r="BP677" s="104"/>
      <c r="BQ677" s="110" t="s">
        <v>137</v>
      </c>
      <c r="BR677" s="104"/>
      <c r="BS677" s="110" t="s">
        <v>137</v>
      </c>
      <c r="BT677" s="104"/>
      <c r="BU677" s="110" t="s">
        <v>137</v>
      </c>
      <c r="BV677" s="104"/>
      <c r="BW677" s="110" t="s">
        <v>137</v>
      </c>
      <c r="BX677" s="104"/>
      <c r="BY677" s="110" t="s">
        <v>137</v>
      </c>
      <c r="BZ677" s="104"/>
      <c r="CA677" s="110" t="s">
        <v>137</v>
      </c>
      <c r="CB677" s="104"/>
      <c r="CC677" s="110"/>
      <c r="CD677" s="104"/>
      <c r="CE677" s="110" t="s">
        <v>137</v>
      </c>
      <c r="CF677" s="104"/>
      <c r="CG677" s="110" t="s">
        <v>137</v>
      </c>
      <c r="CH677" s="104"/>
      <c r="CI677" s="110" t="s">
        <v>137</v>
      </c>
      <c r="CJ677" s="104"/>
      <c r="CK677" s="110" t="s">
        <v>137</v>
      </c>
      <c r="CL677" s="104"/>
      <c r="CM677" s="110" t="s">
        <v>137</v>
      </c>
      <c r="CN677" s="104"/>
      <c r="CO677" s="110" t="s">
        <v>137</v>
      </c>
      <c r="CP677" s="104"/>
      <c r="CQ677" s="110" t="s">
        <v>137</v>
      </c>
      <c r="CR677" s="104"/>
      <c r="CS677" s="110" t="s">
        <v>137</v>
      </c>
      <c r="CT677" s="104"/>
      <c r="CU677" s="110" t="s">
        <v>137</v>
      </c>
      <c r="CV677" s="104"/>
      <c r="CW677" s="110" t="s">
        <v>137</v>
      </c>
      <c r="CX677" s="104"/>
      <c r="CY677" s="110" t="s">
        <v>137</v>
      </c>
      <c r="CZ677" s="104"/>
      <c r="DA677" s="110"/>
      <c r="DB677" s="104"/>
    </row>
    <row r="678" spans="1:106">
      <c r="A678" s="104" t="s">
        <v>149</v>
      </c>
      <c r="B678" s="104"/>
      <c r="C678" s="104"/>
      <c r="D678" s="104">
        <v>4</v>
      </c>
      <c r="E678" s="110" t="s">
        <v>495</v>
      </c>
      <c r="F678" s="110" t="s">
        <v>2691</v>
      </c>
      <c r="G678" s="110" t="s">
        <v>984</v>
      </c>
      <c r="H678" s="104" t="s">
        <v>595</v>
      </c>
      <c r="I678" s="110" t="s">
        <v>137</v>
      </c>
      <c r="J678" s="104"/>
      <c r="K678" s="110" t="s">
        <v>137</v>
      </c>
      <c r="L678" s="104"/>
      <c r="M678" s="110" t="s">
        <v>137</v>
      </c>
      <c r="N678" s="104"/>
      <c r="O678" s="110" t="s">
        <v>137</v>
      </c>
      <c r="P678" s="104"/>
      <c r="Q678" s="110" t="s">
        <v>137</v>
      </c>
      <c r="R678" s="104"/>
      <c r="S678" s="110"/>
      <c r="T678" s="104"/>
      <c r="U678" s="110"/>
      <c r="V678" s="104"/>
      <c r="W678" s="110"/>
      <c r="X678" s="104"/>
      <c r="Y678" s="110" t="s">
        <v>1206</v>
      </c>
      <c r="Z678" s="112" t="s">
        <v>483</v>
      </c>
      <c r="AA678" s="110" t="s">
        <v>137</v>
      </c>
      <c r="AB678" s="104"/>
      <c r="AC678" s="110" t="s">
        <v>137</v>
      </c>
      <c r="AD678" s="104"/>
      <c r="AE678" s="110" t="s">
        <v>137</v>
      </c>
      <c r="AF678" s="104"/>
      <c r="AG678" s="110" t="s">
        <v>137</v>
      </c>
      <c r="AH678" s="104"/>
      <c r="AI678" s="110" t="s">
        <v>995</v>
      </c>
      <c r="AJ678" s="104" t="s">
        <v>548</v>
      </c>
      <c r="AK678" s="110" t="s">
        <v>137</v>
      </c>
      <c r="AL678" s="104"/>
      <c r="AM678" s="110" t="s">
        <v>137</v>
      </c>
      <c r="AN678" s="104"/>
      <c r="AO678" s="110" t="s">
        <v>137</v>
      </c>
      <c r="AP678" s="104"/>
      <c r="AQ678" s="110" t="s">
        <v>137</v>
      </c>
      <c r="AR678" s="104"/>
      <c r="AS678" s="110" t="s">
        <v>137</v>
      </c>
      <c r="AT678" s="104"/>
      <c r="AU678" s="110" t="s">
        <v>137</v>
      </c>
      <c r="AV678" s="104"/>
      <c r="AW678" s="110" t="s">
        <v>137</v>
      </c>
      <c r="AX678" s="104"/>
      <c r="AY678" s="110" t="s">
        <v>137</v>
      </c>
      <c r="AZ678" s="104"/>
      <c r="BA678" s="110" t="s">
        <v>137</v>
      </c>
      <c r="BB678" s="104"/>
      <c r="BC678" s="110" t="s">
        <v>137</v>
      </c>
      <c r="BD678" s="104"/>
      <c r="BE678" s="110" t="s">
        <v>137</v>
      </c>
      <c r="BF678" s="104"/>
      <c r="BG678" s="110" t="s">
        <v>137</v>
      </c>
      <c r="BH678" s="104"/>
      <c r="BI678" s="110" t="s">
        <v>137</v>
      </c>
      <c r="BJ678" s="104"/>
      <c r="BK678" s="110" t="s">
        <v>137</v>
      </c>
      <c r="BL678" s="104"/>
      <c r="BM678" s="110" t="s">
        <v>137</v>
      </c>
      <c r="BN678" s="104"/>
      <c r="BO678" s="110" t="s">
        <v>137</v>
      </c>
      <c r="BP678" s="104"/>
      <c r="BQ678" s="110" t="s">
        <v>137</v>
      </c>
      <c r="BR678" s="104"/>
      <c r="BS678" s="110" t="s">
        <v>137</v>
      </c>
      <c r="BT678" s="104"/>
      <c r="BU678" s="110" t="s">
        <v>137</v>
      </c>
      <c r="BV678" s="104"/>
      <c r="BW678" s="110" t="s">
        <v>137</v>
      </c>
      <c r="BX678" s="104"/>
      <c r="BY678" s="110" t="s">
        <v>137</v>
      </c>
      <c r="BZ678" s="104"/>
      <c r="CA678" s="110" t="s">
        <v>137</v>
      </c>
      <c r="CB678" s="104"/>
      <c r="CC678" s="110"/>
      <c r="CD678" s="104"/>
      <c r="CE678" s="110" t="s">
        <v>137</v>
      </c>
      <c r="CF678" s="104"/>
      <c r="CG678" s="110" t="s">
        <v>137</v>
      </c>
      <c r="CH678" s="104"/>
      <c r="CI678" s="110" t="s">
        <v>137</v>
      </c>
      <c r="CJ678" s="104"/>
      <c r="CK678" s="110" t="s">
        <v>137</v>
      </c>
      <c r="CL678" s="104"/>
      <c r="CM678" s="110" t="s">
        <v>137</v>
      </c>
      <c r="CN678" s="104"/>
      <c r="CO678" s="110" t="s">
        <v>137</v>
      </c>
      <c r="CP678" s="104"/>
      <c r="CQ678" s="110" t="s">
        <v>137</v>
      </c>
      <c r="CR678" s="104"/>
      <c r="CS678" s="110" t="s">
        <v>137</v>
      </c>
      <c r="CT678" s="104"/>
      <c r="CU678" s="110" t="s">
        <v>137</v>
      </c>
      <c r="CV678" s="104"/>
      <c r="CW678" s="110" t="s">
        <v>137</v>
      </c>
      <c r="CX678" s="104"/>
      <c r="CY678" s="110" t="s">
        <v>137</v>
      </c>
      <c r="CZ678" s="104"/>
      <c r="DA678" s="110"/>
      <c r="DB678" s="104"/>
    </row>
    <row r="679" spans="1:106">
      <c r="A679" s="104" t="s">
        <v>151</v>
      </c>
      <c r="B679" s="104"/>
      <c r="C679" s="104"/>
      <c r="D679" s="104">
        <v>4</v>
      </c>
      <c r="E679" s="110" t="s">
        <v>495</v>
      </c>
      <c r="F679" s="110" t="s">
        <v>2691</v>
      </c>
      <c r="G679" s="110" t="s">
        <v>984</v>
      </c>
      <c r="H679" s="104" t="s">
        <v>595</v>
      </c>
      <c r="I679" s="110" t="s">
        <v>137</v>
      </c>
      <c r="J679" s="104"/>
      <c r="K679" s="110" t="s">
        <v>137</v>
      </c>
      <c r="L679" s="104"/>
      <c r="M679" s="110" t="s">
        <v>137</v>
      </c>
      <c r="N679" s="104"/>
      <c r="O679" s="110" t="s">
        <v>137</v>
      </c>
      <c r="P679" s="104"/>
      <c r="Q679" s="110" t="s">
        <v>137</v>
      </c>
      <c r="R679" s="104"/>
      <c r="S679" s="110"/>
      <c r="T679" s="104"/>
      <c r="U679" s="110"/>
      <c r="V679" s="104"/>
      <c r="W679" s="110"/>
      <c r="X679" s="104"/>
      <c r="Y679" s="110" t="s">
        <v>1207</v>
      </c>
      <c r="Z679" s="104" t="s">
        <v>69</v>
      </c>
      <c r="AA679" s="110" t="s">
        <v>137</v>
      </c>
      <c r="AB679" s="104"/>
      <c r="AC679" s="110" t="s">
        <v>137</v>
      </c>
      <c r="AD679" s="104"/>
      <c r="AE679" s="110" t="s">
        <v>137</v>
      </c>
      <c r="AF679" s="104"/>
      <c r="AG679" s="110" t="s">
        <v>137</v>
      </c>
      <c r="AH679" s="104"/>
      <c r="AI679" s="110" t="s">
        <v>137</v>
      </c>
      <c r="AJ679" s="104"/>
      <c r="AK679" s="110" t="s">
        <v>137</v>
      </c>
      <c r="AL679" s="104"/>
      <c r="AM679" s="110" t="s">
        <v>137</v>
      </c>
      <c r="AN679" s="104"/>
      <c r="AO679" s="110" t="s">
        <v>137</v>
      </c>
      <c r="AP679" s="104"/>
      <c r="AQ679" s="110" t="s">
        <v>137</v>
      </c>
      <c r="AR679" s="104"/>
      <c r="AS679" s="110" t="s">
        <v>137</v>
      </c>
      <c r="AT679" s="104"/>
      <c r="AU679" s="110" t="s">
        <v>137</v>
      </c>
      <c r="AV679" s="104"/>
      <c r="AW679" s="110" t="s">
        <v>137</v>
      </c>
      <c r="AX679" s="104"/>
      <c r="AY679" s="110" t="s">
        <v>137</v>
      </c>
      <c r="AZ679" s="104"/>
      <c r="BA679" s="110" t="s">
        <v>137</v>
      </c>
      <c r="BB679" s="104"/>
      <c r="BC679" s="110" t="s">
        <v>137</v>
      </c>
      <c r="BD679" s="104"/>
      <c r="BE679" s="110" t="s">
        <v>137</v>
      </c>
      <c r="BF679" s="104"/>
      <c r="BG679" s="110" t="s">
        <v>137</v>
      </c>
      <c r="BH679" s="104"/>
      <c r="BI679" s="110" t="s">
        <v>137</v>
      </c>
      <c r="BJ679" s="104"/>
      <c r="BK679" s="110" t="s">
        <v>137</v>
      </c>
      <c r="BL679" s="104"/>
      <c r="BM679" s="110" t="s">
        <v>137</v>
      </c>
      <c r="BN679" s="104"/>
      <c r="BO679" s="110" t="s">
        <v>137</v>
      </c>
      <c r="BP679" s="104"/>
      <c r="BQ679" s="110" t="s">
        <v>137</v>
      </c>
      <c r="BR679" s="104"/>
      <c r="BS679" s="110" t="s">
        <v>137</v>
      </c>
      <c r="BT679" s="104"/>
      <c r="BU679" s="110" t="s">
        <v>137</v>
      </c>
      <c r="BV679" s="104"/>
      <c r="BW679" s="110" t="s">
        <v>137</v>
      </c>
      <c r="BX679" s="104"/>
      <c r="BY679" s="110" t="s">
        <v>137</v>
      </c>
      <c r="BZ679" s="104"/>
      <c r="CA679" s="110" t="s">
        <v>137</v>
      </c>
      <c r="CB679" s="104"/>
      <c r="CC679" s="110"/>
      <c r="CD679" s="104"/>
      <c r="CE679" s="110" t="s">
        <v>137</v>
      </c>
      <c r="CF679" s="104"/>
      <c r="CG679" s="110" t="s">
        <v>137</v>
      </c>
      <c r="CH679" s="104"/>
      <c r="CI679" s="110" t="s">
        <v>137</v>
      </c>
      <c r="CJ679" s="104"/>
      <c r="CK679" s="110" t="s">
        <v>137</v>
      </c>
      <c r="CL679" s="104"/>
      <c r="CM679" s="110" t="s">
        <v>137</v>
      </c>
      <c r="CN679" s="104"/>
      <c r="CO679" s="110" t="s">
        <v>137</v>
      </c>
      <c r="CP679" s="104"/>
      <c r="CQ679" s="110" t="s">
        <v>137</v>
      </c>
      <c r="CR679" s="104"/>
      <c r="CS679" s="110" t="s">
        <v>137</v>
      </c>
      <c r="CT679" s="104"/>
      <c r="CU679" s="110" t="s">
        <v>137</v>
      </c>
      <c r="CV679" s="104"/>
      <c r="CW679" s="110" t="s">
        <v>137</v>
      </c>
      <c r="CX679" s="104"/>
      <c r="CY679" s="110" t="s">
        <v>137</v>
      </c>
      <c r="CZ679" s="104"/>
      <c r="DA679" s="110"/>
      <c r="DB679" s="104"/>
    </row>
    <row r="680" spans="1:106">
      <c r="A680" s="104" t="s">
        <v>3428</v>
      </c>
      <c r="B680" s="104"/>
      <c r="C680" s="104"/>
      <c r="D680" s="104">
        <v>9</v>
      </c>
      <c r="E680" s="110" t="s">
        <v>3382</v>
      </c>
      <c r="F680" s="110" t="s">
        <v>2691</v>
      </c>
      <c r="G680" s="47"/>
      <c r="H680" s="104"/>
      <c r="I680" s="47"/>
      <c r="J680" s="104"/>
      <c r="K680" s="110" t="s">
        <v>137</v>
      </c>
      <c r="L680" s="104"/>
      <c r="M680" s="110" t="s">
        <v>137</v>
      </c>
      <c r="N680" s="104"/>
      <c r="O680" s="110" t="s">
        <v>137</v>
      </c>
      <c r="P680" s="104"/>
      <c r="Q680" s="110" t="s">
        <v>137</v>
      </c>
      <c r="R680" s="104"/>
      <c r="S680" s="110"/>
      <c r="T680" s="104"/>
      <c r="U680" s="110"/>
      <c r="V680" s="104"/>
      <c r="W680" s="110"/>
      <c r="X680" s="104"/>
      <c r="Y680" s="47"/>
      <c r="Z680" s="104"/>
      <c r="AA680" s="47"/>
      <c r="AB680" s="104"/>
      <c r="AC680" s="110" t="s">
        <v>137</v>
      </c>
      <c r="AD680" s="104"/>
      <c r="AE680" s="47"/>
      <c r="AF680" s="104"/>
      <c r="AG680" s="47"/>
      <c r="AH680" s="104"/>
      <c r="AI680" s="110" t="s">
        <v>137</v>
      </c>
      <c r="AJ680" s="104"/>
      <c r="AK680" s="110" t="s">
        <v>137</v>
      </c>
      <c r="AL680" s="104"/>
      <c r="AM680" s="47"/>
      <c r="AN680" s="104"/>
      <c r="AO680" s="47"/>
      <c r="AP680" s="104"/>
      <c r="AQ680" s="110" t="s">
        <v>1009</v>
      </c>
      <c r="AR680" s="104" t="s">
        <v>74</v>
      </c>
      <c r="AS680" s="110" t="s">
        <v>137</v>
      </c>
      <c r="AT680" s="104"/>
      <c r="AU680" s="110" t="s">
        <v>137</v>
      </c>
      <c r="AV680" s="104"/>
      <c r="AW680" s="47"/>
      <c r="AX680" s="104"/>
      <c r="AY680" s="110" t="s">
        <v>137</v>
      </c>
      <c r="AZ680" s="104"/>
      <c r="BA680" s="47"/>
      <c r="BB680" s="104"/>
      <c r="BC680" s="47"/>
      <c r="BD680" s="104"/>
      <c r="BE680" s="47"/>
      <c r="BF680" s="104"/>
      <c r="BG680" s="110" t="s">
        <v>137</v>
      </c>
      <c r="BH680" s="104"/>
      <c r="BI680" s="47"/>
      <c r="BJ680" s="104"/>
      <c r="BK680" s="110" t="s">
        <v>137</v>
      </c>
      <c r="BL680" s="104"/>
      <c r="BM680" s="47"/>
      <c r="BN680" s="104"/>
      <c r="BO680" s="110" t="s">
        <v>137</v>
      </c>
      <c r="BP680" s="104"/>
      <c r="BQ680" s="47"/>
      <c r="BR680" s="104"/>
      <c r="BS680" s="47"/>
      <c r="BT680" s="104"/>
      <c r="BU680" s="47"/>
      <c r="BV680" s="104"/>
      <c r="BW680" s="47"/>
      <c r="BX680" s="104"/>
      <c r="BY680" s="47"/>
      <c r="BZ680" s="104"/>
      <c r="CA680" s="47"/>
      <c r="CB680" s="104"/>
      <c r="CC680" s="47"/>
      <c r="CD680" s="104"/>
      <c r="CE680" s="47"/>
      <c r="CF680" s="104"/>
      <c r="CG680" s="47"/>
      <c r="CH680" s="104"/>
      <c r="CI680" s="110" t="s">
        <v>3397</v>
      </c>
      <c r="CJ680" s="104" t="s">
        <v>3455</v>
      </c>
      <c r="CK680" s="110" t="s">
        <v>3401</v>
      </c>
      <c r="CL680" s="104" t="s">
        <v>3383</v>
      </c>
      <c r="CM680" s="110" t="s">
        <v>3407</v>
      </c>
      <c r="CN680" s="104" t="s">
        <v>3389</v>
      </c>
      <c r="CO680" s="47"/>
      <c r="CP680" s="104"/>
      <c r="CQ680" s="47"/>
      <c r="CR680" s="47"/>
      <c r="CS680" s="110" t="s">
        <v>137</v>
      </c>
      <c r="CT680" s="47"/>
      <c r="CU680" s="110" t="s">
        <v>137</v>
      </c>
      <c r="CV680" s="47"/>
      <c r="CW680" s="110" t="s">
        <v>137</v>
      </c>
      <c r="CX680" s="47"/>
      <c r="CY680" s="110" t="s">
        <v>137</v>
      </c>
      <c r="CZ680" s="47"/>
      <c r="DA680" s="110"/>
      <c r="DB680" s="47"/>
    </row>
    <row r="681" spans="1:106">
      <c r="A681" s="104" t="s">
        <v>3429</v>
      </c>
      <c r="B681" s="104"/>
      <c r="C681" s="104"/>
      <c r="D681" s="104">
        <v>9</v>
      </c>
      <c r="E681" s="110" t="s">
        <v>3382</v>
      </c>
      <c r="F681" s="110" t="s">
        <v>2691</v>
      </c>
      <c r="G681" s="47"/>
      <c r="H681" s="104"/>
      <c r="I681" s="47"/>
      <c r="J681" s="104"/>
      <c r="K681" s="110" t="s">
        <v>137</v>
      </c>
      <c r="L681" s="104"/>
      <c r="M681" s="110" t="s">
        <v>137</v>
      </c>
      <c r="N681" s="104"/>
      <c r="O681" s="110" t="s">
        <v>137</v>
      </c>
      <c r="P681" s="104"/>
      <c r="Q681" s="110" t="s">
        <v>137</v>
      </c>
      <c r="R681" s="104"/>
      <c r="S681" s="110"/>
      <c r="T681" s="104"/>
      <c r="U681" s="110"/>
      <c r="V681" s="104"/>
      <c r="W681" s="110"/>
      <c r="X681" s="104"/>
      <c r="Y681" s="47"/>
      <c r="Z681" s="104"/>
      <c r="AA681" s="47"/>
      <c r="AB681" s="104"/>
      <c r="AC681" s="110" t="s">
        <v>137</v>
      </c>
      <c r="AD681" s="104"/>
      <c r="AE681" s="47"/>
      <c r="AF681" s="104"/>
      <c r="AG681" s="47"/>
      <c r="AH681" s="104"/>
      <c r="AI681" s="110" t="s">
        <v>137</v>
      </c>
      <c r="AJ681" s="104"/>
      <c r="AK681" s="110" t="s">
        <v>137</v>
      </c>
      <c r="AL681" s="104"/>
      <c r="AM681" s="47"/>
      <c r="AN681" s="104"/>
      <c r="AO681" s="47"/>
      <c r="AP681" s="104"/>
      <c r="AQ681" s="110" t="s">
        <v>1010</v>
      </c>
      <c r="AR681" s="104" t="s">
        <v>75</v>
      </c>
      <c r="AS681" s="110" t="s">
        <v>137</v>
      </c>
      <c r="AT681" s="104"/>
      <c r="AU681" s="110" t="s">
        <v>137</v>
      </c>
      <c r="AV681" s="104"/>
      <c r="AW681" s="47"/>
      <c r="AX681" s="104"/>
      <c r="AY681" s="110" t="s">
        <v>137</v>
      </c>
      <c r="AZ681" s="104"/>
      <c r="BA681" s="47"/>
      <c r="BB681" s="104"/>
      <c r="BC681" s="47"/>
      <c r="BD681" s="104"/>
      <c r="BE681" s="47"/>
      <c r="BF681" s="104"/>
      <c r="BG681" s="110" t="s">
        <v>137</v>
      </c>
      <c r="BH681" s="104"/>
      <c r="BI681" s="47"/>
      <c r="BJ681" s="104"/>
      <c r="BK681" s="110" t="s">
        <v>137</v>
      </c>
      <c r="BL681" s="104"/>
      <c r="BM681" s="47"/>
      <c r="BN681" s="104"/>
      <c r="BO681" s="110" t="s">
        <v>137</v>
      </c>
      <c r="BP681" s="104"/>
      <c r="BQ681" s="47"/>
      <c r="BR681" s="104"/>
      <c r="BS681" s="47"/>
      <c r="BT681" s="104"/>
      <c r="BU681" s="47"/>
      <c r="BV681" s="104"/>
      <c r="BW681" s="47"/>
      <c r="BX681" s="104"/>
      <c r="BY681" s="47"/>
      <c r="BZ681" s="104"/>
      <c r="CA681" s="47"/>
      <c r="CB681" s="104"/>
      <c r="CC681" s="47"/>
      <c r="CD681" s="104"/>
      <c r="CE681" s="47"/>
      <c r="CF681" s="104"/>
      <c r="CG681" s="47"/>
      <c r="CH681" s="104"/>
      <c r="CI681" s="110" t="s">
        <v>3397</v>
      </c>
      <c r="CJ681" s="104" t="s">
        <v>3455</v>
      </c>
      <c r="CK681" s="110" t="s">
        <v>3401</v>
      </c>
      <c r="CL681" s="104" t="s">
        <v>3383</v>
      </c>
      <c r="CM681" s="110" t="s">
        <v>3407</v>
      </c>
      <c r="CN681" s="104" t="s">
        <v>3389</v>
      </c>
      <c r="CO681" s="47"/>
      <c r="CP681" s="104"/>
      <c r="CQ681" s="47"/>
      <c r="CR681" s="47"/>
      <c r="CS681" s="110" t="s">
        <v>137</v>
      </c>
      <c r="CT681" s="47"/>
      <c r="CU681" s="110" t="s">
        <v>137</v>
      </c>
      <c r="CV681" s="47"/>
      <c r="CW681" s="110" t="s">
        <v>137</v>
      </c>
      <c r="CX681" s="47"/>
      <c r="CY681" s="110" t="s">
        <v>137</v>
      </c>
      <c r="CZ681" s="47"/>
      <c r="DA681" s="110"/>
      <c r="DB681" s="47"/>
    </row>
    <row r="682" spans="1:106">
      <c r="A682" s="104" t="s">
        <v>3430</v>
      </c>
      <c r="B682" s="104"/>
      <c r="C682" s="104"/>
      <c r="D682" s="104">
        <v>9</v>
      </c>
      <c r="E682" s="110" t="s">
        <v>3382</v>
      </c>
      <c r="F682" s="110" t="s">
        <v>2691</v>
      </c>
      <c r="G682" s="47"/>
      <c r="H682" s="104"/>
      <c r="I682" s="47"/>
      <c r="J682" s="104"/>
      <c r="K682" s="110" t="s">
        <v>137</v>
      </c>
      <c r="L682" s="104"/>
      <c r="M682" s="110" t="s">
        <v>137</v>
      </c>
      <c r="N682" s="104"/>
      <c r="O682" s="110" t="s">
        <v>137</v>
      </c>
      <c r="P682" s="104"/>
      <c r="Q682" s="110" t="s">
        <v>137</v>
      </c>
      <c r="R682" s="104"/>
      <c r="S682" s="110"/>
      <c r="T682" s="104"/>
      <c r="U682" s="110"/>
      <c r="V682" s="104"/>
      <c r="W682" s="110"/>
      <c r="X682" s="104"/>
      <c r="Y682" s="47"/>
      <c r="Z682" s="104"/>
      <c r="AA682" s="47"/>
      <c r="AB682" s="104"/>
      <c r="AC682" s="110" t="s">
        <v>137</v>
      </c>
      <c r="AD682" s="104"/>
      <c r="AE682" s="47"/>
      <c r="AF682" s="104"/>
      <c r="AG682" s="47"/>
      <c r="AH682" s="104"/>
      <c r="AI682" s="110" t="s">
        <v>137</v>
      </c>
      <c r="AJ682" s="104"/>
      <c r="AK682" s="110" t="s">
        <v>137</v>
      </c>
      <c r="AL682" s="104"/>
      <c r="AM682" s="47"/>
      <c r="AN682" s="104"/>
      <c r="AO682" s="47"/>
      <c r="AP682" s="104"/>
      <c r="AQ682" s="110" t="s">
        <v>1009</v>
      </c>
      <c r="AR682" s="104" t="s">
        <v>74</v>
      </c>
      <c r="AS682" s="110" t="s">
        <v>137</v>
      </c>
      <c r="AT682" s="104"/>
      <c r="AU682" s="110" t="s">
        <v>137</v>
      </c>
      <c r="AV682" s="104"/>
      <c r="AW682" s="47"/>
      <c r="AX682" s="104"/>
      <c r="AY682" s="110" t="s">
        <v>137</v>
      </c>
      <c r="AZ682" s="104"/>
      <c r="BA682" s="47"/>
      <c r="BB682" s="104"/>
      <c r="BC682" s="47"/>
      <c r="BD682" s="104"/>
      <c r="BE682" s="47"/>
      <c r="BF682" s="104"/>
      <c r="BG682" s="110" t="s">
        <v>137</v>
      </c>
      <c r="BH682" s="104"/>
      <c r="BI682" s="47"/>
      <c r="BJ682" s="104"/>
      <c r="BK682" s="110" t="s">
        <v>137</v>
      </c>
      <c r="BL682" s="104"/>
      <c r="BM682" s="47"/>
      <c r="BN682" s="104"/>
      <c r="BO682" s="110" t="s">
        <v>137</v>
      </c>
      <c r="BP682" s="104"/>
      <c r="BQ682" s="47"/>
      <c r="BR682" s="104"/>
      <c r="BS682" s="47"/>
      <c r="BT682" s="104"/>
      <c r="BU682" s="47"/>
      <c r="BV682" s="104"/>
      <c r="BW682" s="47"/>
      <c r="BX682" s="104"/>
      <c r="BY682" s="47"/>
      <c r="BZ682" s="104"/>
      <c r="CA682" s="47"/>
      <c r="CB682" s="104"/>
      <c r="CC682" s="47"/>
      <c r="CD682" s="104"/>
      <c r="CE682" s="47"/>
      <c r="CF682" s="104"/>
      <c r="CG682" s="47"/>
      <c r="CH682" s="104"/>
      <c r="CI682" s="110" t="s">
        <v>3397</v>
      </c>
      <c r="CJ682" s="104" t="s">
        <v>3455</v>
      </c>
      <c r="CK682" s="110" t="s">
        <v>3401</v>
      </c>
      <c r="CL682" s="104" t="s">
        <v>3383</v>
      </c>
      <c r="CM682" s="110" t="s">
        <v>3409</v>
      </c>
      <c r="CN682" s="104" t="s">
        <v>3391</v>
      </c>
      <c r="CO682" s="47"/>
      <c r="CP682" s="104"/>
      <c r="CQ682" s="47"/>
      <c r="CR682" s="47"/>
      <c r="CS682" s="110" t="s">
        <v>137</v>
      </c>
      <c r="CT682" s="47"/>
      <c r="CU682" s="110" t="s">
        <v>137</v>
      </c>
      <c r="CV682" s="47"/>
      <c r="CW682" s="110" t="s">
        <v>137</v>
      </c>
      <c r="CX682" s="47"/>
      <c r="CY682" s="110" t="s">
        <v>137</v>
      </c>
      <c r="CZ682" s="47"/>
      <c r="DA682" s="110"/>
      <c r="DB682" s="47"/>
    </row>
    <row r="683" spans="1:106">
      <c r="A683" s="104" t="s">
        <v>3431</v>
      </c>
      <c r="B683" s="104"/>
      <c r="C683" s="104"/>
      <c r="D683" s="104">
        <v>9</v>
      </c>
      <c r="E683" s="110" t="s">
        <v>3382</v>
      </c>
      <c r="F683" s="110" t="s">
        <v>2691</v>
      </c>
      <c r="G683" s="47"/>
      <c r="H683" s="104"/>
      <c r="I683" s="47"/>
      <c r="J683" s="104"/>
      <c r="K683" s="110" t="s">
        <v>137</v>
      </c>
      <c r="L683" s="104"/>
      <c r="M683" s="110" t="s">
        <v>137</v>
      </c>
      <c r="N683" s="104"/>
      <c r="O683" s="110" t="s">
        <v>137</v>
      </c>
      <c r="P683" s="104"/>
      <c r="Q683" s="110" t="s">
        <v>137</v>
      </c>
      <c r="R683" s="104"/>
      <c r="S683" s="110"/>
      <c r="T683" s="104"/>
      <c r="U683" s="110"/>
      <c r="V683" s="104"/>
      <c r="W683" s="110"/>
      <c r="X683" s="104"/>
      <c r="Y683" s="47"/>
      <c r="Z683" s="104"/>
      <c r="AA683" s="47"/>
      <c r="AB683" s="104"/>
      <c r="AC683" s="110" t="s">
        <v>137</v>
      </c>
      <c r="AD683" s="104"/>
      <c r="AE683" s="47"/>
      <c r="AF683" s="104"/>
      <c r="AG683" s="47"/>
      <c r="AH683" s="104"/>
      <c r="AI683" s="110" t="s">
        <v>137</v>
      </c>
      <c r="AJ683" s="104"/>
      <c r="AK683" s="110" t="s">
        <v>137</v>
      </c>
      <c r="AL683" s="104"/>
      <c r="AM683" s="47"/>
      <c r="AN683" s="104"/>
      <c r="AO683" s="47"/>
      <c r="AP683" s="104"/>
      <c r="AQ683" s="110" t="s">
        <v>1010</v>
      </c>
      <c r="AR683" s="104" t="s">
        <v>75</v>
      </c>
      <c r="AS683" s="110" t="s">
        <v>137</v>
      </c>
      <c r="AT683" s="104"/>
      <c r="AU683" s="110" t="s">
        <v>137</v>
      </c>
      <c r="AV683" s="104"/>
      <c r="AW683" s="47"/>
      <c r="AX683" s="104"/>
      <c r="AY683" s="110" t="s">
        <v>137</v>
      </c>
      <c r="AZ683" s="104"/>
      <c r="BA683" s="47"/>
      <c r="BB683" s="104"/>
      <c r="BC683" s="47"/>
      <c r="BD683" s="104"/>
      <c r="BE683" s="47"/>
      <c r="BF683" s="104"/>
      <c r="BG683" s="110" t="s">
        <v>137</v>
      </c>
      <c r="BH683" s="104"/>
      <c r="BI683" s="47"/>
      <c r="BJ683" s="104"/>
      <c r="BK683" s="110" t="s">
        <v>137</v>
      </c>
      <c r="BL683" s="104"/>
      <c r="BM683" s="47"/>
      <c r="BN683" s="104"/>
      <c r="BO683" s="110" t="s">
        <v>137</v>
      </c>
      <c r="BP683" s="104"/>
      <c r="BQ683" s="47"/>
      <c r="BR683" s="104"/>
      <c r="BS683" s="47"/>
      <c r="BT683" s="104"/>
      <c r="BU683" s="47"/>
      <c r="BV683" s="104"/>
      <c r="BW683" s="47"/>
      <c r="BX683" s="104"/>
      <c r="BY683" s="47"/>
      <c r="BZ683" s="104"/>
      <c r="CA683" s="47"/>
      <c r="CB683" s="104"/>
      <c r="CC683" s="47"/>
      <c r="CD683" s="104"/>
      <c r="CE683" s="47"/>
      <c r="CF683" s="104"/>
      <c r="CG683" s="47"/>
      <c r="CH683" s="104"/>
      <c r="CI683" s="110" t="s">
        <v>3397</v>
      </c>
      <c r="CJ683" s="104" t="s">
        <v>3455</v>
      </c>
      <c r="CK683" s="110" t="s">
        <v>3401</v>
      </c>
      <c r="CL683" s="104" t="s">
        <v>3383</v>
      </c>
      <c r="CM683" s="110" t="s">
        <v>3409</v>
      </c>
      <c r="CN683" s="104" t="s">
        <v>3391</v>
      </c>
      <c r="CO683" s="47"/>
      <c r="CP683" s="104"/>
      <c r="CQ683" s="47"/>
      <c r="CR683" s="47"/>
      <c r="CS683" s="110" t="s">
        <v>137</v>
      </c>
      <c r="CT683" s="47"/>
      <c r="CU683" s="110" t="s">
        <v>137</v>
      </c>
      <c r="CV683" s="47"/>
      <c r="CW683" s="110" t="s">
        <v>137</v>
      </c>
      <c r="CX683" s="47"/>
      <c r="CY683" s="110" t="s">
        <v>137</v>
      </c>
      <c r="CZ683" s="47"/>
      <c r="DA683" s="110"/>
      <c r="DB683" s="47"/>
    </row>
    <row r="684" spans="1:106">
      <c r="A684" s="104" t="s">
        <v>3432</v>
      </c>
      <c r="B684" s="104"/>
      <c r="C684" s="104"/>
      <c r="D684" s="104">
        <v>9</v>
      </c>
      <c r="E684" s="110" t="s">
        <v>3382</v>
      </c>
      <c r="F684" s="110" t="s">
        <v>2691</v>
      </c>
      <c r="G684" s="47"/>
      <c r="H684" s="104"/>
      <c r="I684" s="47"/>
      <c r="J684" s="104"/>
      <c r="K684" s="110" t="s">
        <v>137</v>
      </c>
      <c r="L684" s="104"/>
      <c r="M684" s="110" t="s">
        <v>137</v>
      </c>
      <c r="N684" s="104"/>
      <c r="O684" s="110" t="s">
        <v>137</v>
      </c>
      <c r="P684" s="104"/>
      <c r="Q684" s="110" t="s">
        <v>137</v>
      </c>
      <c r="R684" s="104"/>
      <c r="S684" s="110"/>
      <c r="T684" s="104"/>
      <c r="U684" s="110"/>
      <c r="V684" s="104"/>
      <c r="W684" s="110"/>
      <c r="X684" s="104"/>
      <c r="Y684" s="47"/>
      <c r="Z684" s="104"/>
      <c r="AA684" s="47"/>
      <c r="AB684" s="104"/>
      <c r="AC684" s="110" t="s">
        <v>137</v>
      </c>
      <c r="AD684" s="104"/>
      <c r="AE684" s="47"/>
      <c r="AF684" s="104"/>
      <c r="AG684" s="47"/>
      <c r="AH684" s="104"/>
      <c r="AI684" s="110" t="s">
        <v>137</v>
      </c>
      <c r="AJ684" s="104"/>
      <c r="AK684" s="110" t="s">
        <v>137</v>
      </c>
      <c r="AL684" s="104"/>
      <c r="AM684" s="47"/>
      <c r="AN684" s="104"/>
      <c r="AO684" s="47"/>
      <c r="AP684" s="104"/>
      <c r="AQ684" s="110" t="s">
        <v>137</v>
      </c>
      <c r="AR684" s="104"/>
      <c r="AS684" s="110" t="s">
        <v>137</v>
      </c>
      <c r="AT684" s="104"/>
      <c r="AU684" s="110" t="s">
        <v>137</v>
      </c>
      <c r="AV684" s="104"/>
      <c r="AW684" s="47"/>
      <c r="AX684" s="104"/>
      <c r="AY684" s="110" t="s">
        <v>137</v>
      </c>
      <c r="AZ684" s="104"/>
      <c r="BA684" s="47"/>
      <c r="BB684" s="104"/>
      <c r="BC684" s="47"/>
      <c r="BD684" s="104"/>
      <c r="BE684" s="47"/>
      <c r="BF684" s="104"/>
      <c r="BG684" s="110" t="s">
        <v>137</v>
      </c>
      <c r="BH684" s="104"/>
      <c r="BI684" s="47"/>
      <c r="BJ684" s="104"/>
      <c r="BK684" s="110" t="s">
        <v>137</v>
      </c>
      <c r="BL684" s="104"/>
      <c r="BM684" s="47"/>
      <c r="BN684" s="104"/>
      <c r="BO684" s="110" t="s">
        <v>137</v>
      </c>
      <c r="BP684" s="104"/>
      <c r="BQ684" s="47"/>
      <c r="BR684" s="104"/>
      <c r="BS684" s="47"/>
      <c r="BT684" s="104"/>
      <c r="BU684" s="47"/>
      <c r="BV684" s="104"/>
      <c r="BW684" s="47"/>
      <c r="BX684" s="104"/>
      <c r="BY684" s="47"/>
      <c r="BZ684" s="104"/>
      <c r="CA684" s="47"/>
      <c r="CB684" s="104"/>
      <c r="CC684" s="47"/>
      <c r="CD684" s="104"/>
      <c r="CE684" s="47"/>
      <c r="CF684" s="104"/>
      <c r="CG684" s="47"/>
      <c r="CH684" s="104"/>
      <c r="CI684" s="110" t="s">
        <v>3397</v>
      </c>
      <c r="CJ684" s="104" t="s">
        <v>3455</v>
      </c>
      <c r="CK684" s="110" t="s">
        <v>3403</v>
      </c>
      <c r="CL684" s="104" t="s">
        <v>3385</v>
      </c>
      <c r="CM684" s="110" t="s">
        <v>137</v>
      </c>
      <c r="CN684" s="104"/>
      <c r="CO684" s="47"/>
      <c r="CP684" s="104"/>
      <c r="CQ684" s="47"/>
      <c r="CR684" s="47"/>
      <c r="CS684" s="110" t="s">
        <v>137</v>
      </c>
      <c r="CT684" s="47"/>
      <c r="CU684" s="110" t="s">
        <v>137</v>
      </c>
      <c r="CV684" s="47"/>
      <c r="CW684" s="110" t="s">
        <v>137</v>
      </c>
      <c r="CX684" s="47"/>
      <c r="CY684" s="110" t="s">
        <v>137</v>
      </c>
      <c r="CZ684" s="47"/>
      <c r="DA684" s="110"/>
      <c r="DB684" s="47"/>
    </row>
    <row r="685" spans="1:106">
      <c r="A685" s="104" t="s">
        <v>3420</v>
      </c>
      <c r="B685" s="104"/>
      <c r="C685" s="104"/>
      <c r="D685" s="104">
        <v>9</v>
      </c>
      <c r="E685" s="110" t="s">
        <v>3382</v>
      </c>
      <c r="F685" s="110" t="s">
        <v>2691</v>
      </c>
      <c r="G685" s="47"/>
      <c r="H685" s="104"/>
      <c r="I685" s="47"/>
      <c r="J685" s="104"/>
      <c r="K685" s="110" t="s">
        <v>137</v>
      </c>
      <c r="L685" s="104"/>
      <c r="M685" s="110" t="s">
        <v>137</v>
      </c>
      <c r="N685" s="104"/>
      <c r="O685" s="110" t="s">
        <v>137</v>
      </c>
      <c r="P685" s="104"/>
      <c r="Q685" s="110" t="s">
        <v>137</v>
      </c>
      <c r="R685" s="104"/>
      <c r="S685" s="110"/>
      <c r="T685" s="104"/>
      <c r="U685" s="110"/>
      <c r="V685" s="104"/>
      <c r="W685" s="110"/>
      <c r="X685" s="104"/>
      <c r="Y685" s="47"/>
      <c r="Z685" s="104"/>
      <c r="AA685" s="47"/>
      <c r="AB685" s="104"/>
      <c r="AC685" s="110" t="s">
        <v>137</v>
      </c>
      <c r="AD685" s="104"/>
      <c r="AE685" s="47"/>
      <c r="AF685" s="104"/>
      <c r="AG685" s="47"/>
      <c r="AH685" s="104"/>
      <c r="AI685" s="110" t="s">
        <v>137</v>
      </c>
      <c r="AJ685" s="104"/>
      <c r="AK685" s="110" t="s">
        <v>137</v>
      </c>
      <c r="AL685" s="104"/>
      <c r="AM685" s="47"/>
      <c r="AN685" s="104"/>
      <c r="AO685" s="47"/>
      <c r="AP685" s="104"/>
      <c r="AQ685" s="110" t="s">
        <v>1009</v>
      </c>
      <c r="AR685" s="104" t="s">
        <v>74</v>
      </c>
      <c r="AS685" s="110" t="s">
        <v>137</v>
      </c>
      <c r="AT685" s="104"/>
      <c r="AU685" s="110" t="s">
        <v>137</v>
      </c>
      <c r="AV685" s="104"/>
      <c r="AW685" s="47"/>
      <c r="AX685" s="104"/>
      <c r="AY685" s="110" t="s">
        <v>137</v>
      </c>
      <c r="AZ685" s="104"/>
      <c r="BA685" s="47"/>
      <c r="BB685" s="104"/>
      <c r="BC685" s="47"/>
      <c r="BD685" s="104"/>
      <c r="BE685" s="47"/>
      <c r="BF685" s="104"/>
      <c r="BG685" s="110" t="s">
        <v>137</v>
      </c>
      <c r="BH685" s="104"/>
      <c r="BI685" s="47"/>
      <c r="BJ685" s="104"/>
      <c r="BK685" s="110" t="s">
        <v>137</v>
      </c>
      <c r="BL685" s="104"/>
      <c r="BM685" s="47"/>
      <c r="BN685" s="104"/>
      <c r="BO685" s="110" t="s">
        <v>137</v>
      </c>
      <c r="BP685" s="104"/>
      <c r="BQ685" s="47"/>
      <c r="BR685" s="104"/>
      <c r="BS685" s="47"/>
      <c r="BT685" s="104"/>
      <c r="BU685" s="47"/>
      <c r="BV685" s="104"/>
      <c r="BW685" s="47"/>
      <c r="BX685" s="104"/>
      <c r="BY685" s="47"/>
      <c r="BZ685" s="104"/>
      <c r="CA685" s="47"/>
      <c r="CB685" s="104"/>
      <c r="CC685" s="47"/>
      <c r="CD685" s="104"/>
      <c r="CE685" s="47"/>
      <c r="CF685" s="104"/>
      <c r="CG685" s="47"/>
      <c r="CH685" s="104"/>
      <c r="CI685" s="110" t="s">
        <v>3399</v>
      </c>
      <c r="CJ685" s="104" t="s">
        <v>3456</v>
      </c>
      <c r="CK685" s="110" t="s">
        <v>3401</v>
      </c>
      <c r="CL685" s="104" t="s">
        <v>3383</v>
      </c>
      <c r="CM685" s="110" t="s">
        <v>3407</v>
      </c>
      <c r="CN685" s="104" t="s">
        <v>3389</v>
      </c>
      <c r="CO685" s="47"/>
      <c r="CP685" s="104"/>
      <c r="CQ685" s="47"/>
      <c r="CR685" s="47"/>
      <c r="CS685" s="110" t="s">
        <v>137</v>
      </c>
      <c r="CT685" s="47"/>
      <c r="CU685" s="110" t="s">
        <v>137</v>
      </c>
      <c r="CV685" s="47"/>
      <c r="CW685" s="110" t="s">
        <v>137</v>
      </c>
      <c r="CX685" s="47"/>
      <c r="CY685" s="110" t="s">
        <v>137</v>
      </c>
      <c r="CZ685" s="47"/>
      <c r="DA685" s="110"/>
      <c r="DB685" s="47"/>
    </row>
    <row r="686" spans="1:106">
      <c r="A686" s="104" t="s">
        <v>3421</v>
      </c>
      <c r="B686" s="104"/>
      <c r="C686" s="104"/>
      <c r="D686" s="104">
        <v>9</v>
      </c>
      <c r="E686" s="110" t="s">
        <v>3382</v>
      </c>
      <c r="F686" s="110" t="s">
        <v>2691</v>
      </c>
      <c r="G686" s="47"/>
      <c r="H686" s="104"/>
      <c r="I686" s="47"/>
      <c r="J686" s="104"/>
      <c r="K686" s="110" t="s">
        <v>137</v>
      </c>
      <c r="L686" s="104"/>
      <c r="M686" s="110" t="s">
        <v>137</v>
      </c>
      <c r="N686" s="104"/>
      <c r="O686" s="110" t="s">
        <v>137</v>
      </c>
      <c r="P686" s="104"/>
      <c r="Q686" s="110" t="s">
        <v>137</v>
      </c>
      <c r="R686" s="104"/>
      <c r="S686" s="110"/>
      <c r="T686" s="104"/>
      <c r="U686" s="110"/>
      <c r="V686" s="104"/>
      <c r="W686" s="110"/>
      <c r="X686" s="104"/>
      <c r="Y686" s="47"/>
      <c r="Z686" s="104"/>
      <c r="AA686" s="47"/>
      <c r="AB686" s="104"/>
      <c r="AC686" s="110" t="s">
        <v>137</v>
      </c>
      <c r="AD686" s="104"/>
      <c r="AE686" s="47"/>
      <c r="AF686" s="104"/>
      <c r="AG686" s="47"/>
      <c r="AH686" s="104"/>
      <c r="AI686" s="110" t="s">
        <v>137</v>
      </c>
      <c r="AJ686" s="104"/>
      <c r="AK686" s="110" t="s">
        <v>137</v>
      </c>
      <c r="AL686" s="104"/>
      <c r="AM686" s="47"/>
      <c r="AN686" s="104"/>
      <c r="AO686" s="47"/>
      <c r="AP686" s="104"/>
      <c r="AQ686" s="110" t="s">
        <v>1010</v>
      </c>
      <c r="AR686" s="104" t="s">
        <v>75</v>
      </c>
      <c r="AS686" s="110" t="s">
        <v>137</v>
      </c>
      <c r="AT686" s="104"/>
      <c r="AU686" s="110" t="s">
        <v>137</v>
      </c>
      <c r="AV686" s="104"/>
      <c r="AW686" s="47"/>
      <c r="AX686" s="104"/>
      <c r="AY686" s="110" t="s">
        <v>137</v>
      </c>
      <c r="AZ686" s="104"/>
      <c r="BA686" s="47"/>
      <c r="BB686" s="104"/>
      <c r="BC686" s="47"/>
      <c r="BD686" s="104"/>
      <c r="BE686" s="47"/>
      <c r="BF686" s="104"/>
      <c r="BG686" s="110" t="s">
        <v>137</v>
      </c>
      <c r="BH686" s="104"/>
      <c r="BI686" s="47"/>
      <c r="BJ686" s="104"/>
      <c r="BK686" s="110" t="s">
        <v>137</v>
      </c>
      <c r="BL686" s="104"/>
      <c r="BM686" s="47"/>
      <c r="BN686" s="104"/>
      <c r="BO686" s="110" t="s">
        <v>137</v>
      </c>
      <c r="BP686" s="104"/>
      <c r="BQ686" s="47"/>
      <c r="BR686" s="104"/>
      <c r="BS686" s="47"/>
      <c r="BT686" s="104"/>
      <c r="BU686" s="47"/>
      <c r="BV686" s="104"/>
      <c r="BW686" s="47"/>
      <c r="BX686" s="104"/>
      <c r="BY686" s="47"/>
      <c r="BZ686" s="104"/>
      <c r="CA686" s="47"/>
      <c r="CB686" s="104"/>
      <c r="CC686" s="47"/>
      <c r="CD686" s="104"/>
      <c r="CE686" s="47"/>
      <c r="CF686" s="104"/>
      <c r="CG686" s="47"/>
      <c r="CH686" s="104"/>
      <c r="CI686" s="110" t="s">
        <v>3399</v>
      </c>
      <c r="CJ686" s="104" t="s">
        <v>3456</v>
      </c>
      <c r="CK686" s="110" t="s">
        <v>3401</v>
      </c>
      <c r="CL686" s="104" t="s">
        <v>3383</v>
      </c>
      <c r="CM686" s="110" t="s">
        <v>3407</v>
      </c>
      <c r="CN686" s="104" t="s">
        <v>3389</v>
      </c>
      <c r="CO686" s="47"/>
      <c r="CP686" s="104"/>
      <c r="CQ686" s="47"/>
      <c r="CR686" s="47"/>
      <c r="CS686" s="110" t="s">
        <v>137</v>
      </c>
      <c r="CT686" s="47"/>
      <c r="CU686" s="110" t="s">
        <v>137</v>
      </c>
      <c r="CV686" s="47"/>
      <c r="CW686" s="110" t="s">
        <v>137</v>
      </c>
      <c r="CX686" s="47"/>
      <c r="CY686" s="110" t="s">
        <v>137</v>
      </c>
      <c r="CZ686" s="47"/>
      <c r="DA686" s="110"/>
      <c r="DB686" s="47"/>
    </row>
    <row r="687" spans="1:106">
      <c r="A687" s="104" t="s">
        <v>3422</v>
      </c>
      <c r="B687" s="104"/>
      <c r="C687" s="104"/>
      <c r="D687" s="104">
        <v>9</v>
      </c>
      <c r="E687" s="110" t="s">
        <v>3382</v>
      </c>
      <c r="F687" s="110" t="s">
        <v>2691</v>
      </c>
      <c r="G687" s="47"/>
      <c r="H687" s="104"/>
      <c r="I687" s="47"/>
      <c r="J687" s="104"/>
      <c r="K687" s="110" t="s">
        <v>137</v>
      </c>
      <c r="L687" s="104"/>
      <c r="M687" s="110" t="s">
        <v>137</v>
      </c>
      <c r="N687" s="104"/>
      <c r="O687" s="110" t="s">
        <v>137</v>
      </c>
      <c r="P687" s="104"/>
      <c r="Q687" s="110" t="s">
        <v>137</v>
      </c>
      <c r="R687" s="104"/>
      <c r="S687" s="110"/>
      <c r="T687" s="104"/>
      <c r="U687" s="110"/>
      <c r="V687" s="104"/>
      <c r="W687" s="110"/>
      <c r="X687" s="104"/>
      <c r="Y687" s="47"/>
      <c r="Z687" s="104"/>
      <c r="AA687" s="47"/>
      <c r="AB687" s="104"/>
      <c r="AC687" s="110" t="s">
        <v>137</v>
      </c>
      <c r="AD687" s="104"/>
      <c r="AE687" s="47"/>
      <c r="AF687" s="104"/>
      <c r="AG687" s="47"/>
      <c r="AH687" s="104"/>
      <c r="AI687" s="110" t="s">
        <v>137</v>
      </c>
      <c r="AJ687" s="104"/>
      <c r="AK687" s="110" t="s">
        <v>137</v>
      </c>
      <c r="AL687" s="104"/>
      <c r="AM687" s="47"/>
      <c r="AN687" s="104"/>
      <c r="AO687" s="47"/>
      <c r="AP687" s="104"/>
      <c r="AQ687" s="110" t="s">
        <v>1009</v>
      </c>
      <c r="AR687" s="104" t="s">
        <v>74</v>
      </c>
      <c r="AS687" s="110" t="s">
        <v>137</v>
      </c>
      <c r="AT687" s="104"/>
      <c r="AU687" s="110" t="s">
        <v>137</v>
      </c>
      <c r="AV687" s="104"/>
      <c r="AW687" s="47"/>
      <c r="AX687" s="104"/>
      <c r="AY687" s="110" t="s">
        <v>137</v>
      </c>
      <c r="AZ687" s="104"/>
      <c r="BA687" s="47"/>
      <c r="BB687" s="104"/>
      <c r="BC687" s="47"/>
      <c r="BD687" s="104"/>
      <c r="BE687" s="47"/>
      <c r="BF687" s="104"/>
      <c r="BG687" s="110" t="s">
        <v>137</v>
      </c>
      <c r="BH687" s="104"/>
      <c r="BI687" s="47"/>
      <c r="BJ687" s="104"/>
      <c r="BK687" s="110" t="s">
        <v>137</v>
      </c>
      <c r="BL687" s="104"/>
      <c r="BM687" s="47"/>
      <c r="BN687" s="104"/>
      <c r="BO687" s="110" t="s">
        <v>137</v>
      </c>
      <c r="BP687" s="104"/>
      <c r="BQ687" s="47"/>
      <c r="BR687" s="104"/>
      <c r="BS687" s="47"/>
      <c r="BT687" s="104"/>
      <c r="BU687" s="47"/>
      <c r="BV687" s="104"/>
      <c r="BW687" s="47"/>
      <c r="BX687" s="104"/>
      <c r="BY687" s="47"/>
      <c r="BZ687" s="104"/>
      <c r="CA687" s="47"/>
      <c r="CB687" s="104"/>
      <c r="CC687" s="47"/>
      <c r="CD687" s="104"/>
      <c r="CE687" s="47"/>
      <c r="CF687" s="104"/>
      <c r="CG687" s="47"/>
      <c r="CH687" s="104"/>
      <c r="CI687" s="110" t="s">
        <v>3399</v>
      </c>
      <c r="CJ687" s="104" t="s">
        <v>3456</v>
      </c>
      <c r="CK687" s="110" t="s">
        <v>3401</v>
      </c>
      <c r="CL687" s="104" t="s">
        <v>3383</v>
      </c>
      <c r="CM687" s="110" t="s">
        <v>3409</v>
      </c>
      <c r="CN687" s="104" t="s">
        <v>3391</v>
      </c>
      <c r="CO687" s="47"/>
      <c r="CP687" s="104"/>
      <c r="CQ687" s="47"/>
      <c r="CR687" s="47"/>
      <c r="CS687" s="110" t="s">
        <v>137</v>
      </c>
      <c r="CT687" s="47"/>
      <c r="CU687" s="110" t="s">
        <v>137</v>
      </c>
      <c r="CV687" s="47"/>
      <c r="CW687" s="110" t="s">
        <v>137</v>
      </c>
      <c r="CX687" s="47"/>
      <c r="CY687" s="110" t="s">
        <v>137</v>
      </c>
      <c r="CZ687" s="47"/>
      <c r="DA687" s="110"/>
      <c r="DB687" s="47"/>
    </row>
    <row r="688" spans="1:106">
      <c r="A688" s="104" t="s">
        <v>3423</v>
      </c>
      <c r="B688" s="104"/>
      <c r="C688" s="104"/>
      <c r="D688" s="104">
        <v>9</v>
      </c>
      <c r="E688" s="110" t="s">
        <v>3382</v>
      </c>
      <c r="F688" s="110" t="s">
        <v>2691</v>
      </c>
      <c r="G688" s="47"/>
      <c r="H688" s="104"/>
      <c r="I688" s="47"/>
      <c r="J688" s="104"/>
      <c r="K688" s="110" t="s">
        <v>137</v>
      </c>
      <c r="L688" s="104"/>
      <c r="M688" s="110" t="s">
        <v>137</v>
      </c>
      <c r="N688" s="104"/>
      <c r="O688" s="110" t="s">
        <v>137</v>
      </c>
      <c r="P688" s="104"/>
      <c r="Q688" s="110" t="s">
        <v>137</v>
      </c>
      <c r="R688" s="104"/>
      <c r="S688" s="110"/>
      <c r="T688" s="104"/>
      <c r="U688" s="110"/>
      <c r="V688" s="104"/>
      <c r="W688" s="110"/>
      <c r="X688" s="104"/>
      <c r="Y688" s="47"/>
      <c r="Z688" s="104"/>
      <c r="AA688" s="47"/>
      <c r="AB688" s="104"/>
      <c r="AC688" s="110" t="s">
        <v>137</v>
      </c>
      <c r="AD688" s="104"/>
      <c r="AE688" s="47"/>
      <c r="AF688" s="104"/>
      <c r="AG688" s="47"/>
      <c r="AH688" s="104"/>
      <c r="AI688" s="110" t="s">
        <v>137</v>
      </c>
      <c r="AJ688" s="104"/>
      <c r="AK688" s="110" t="s">
        <v>137</v>
      </c>
      <c r="AL688" s="104"/>
      <c r="AM688" s="47"/>
      <c r="AN688" s="104"/>
      <c r="AO688" s="47"/>
      <c r="AP688" s="104"/>
      <c r="AQ688" s="110" t="s">
        <v>1010</v>
      </c>
      <c r="AR688" s="104" t="s">
        <v>75</v>
      </c>
      <c r="AS688" s="110" t="s">
        <v>137</v>
      </c>
      <c r="AT688" s="104"/>
      <c r="AU688" s="110" t="s">
        <v>137</v>
      </c>
      <c r="AV688" s="104"/>
      <c r="AW688" s="47"/>
      <c r="AX688" s="104"/>
      <c r="AY688" s="110" t="s">
        <v>137</v>
      </c>
      <c r="AZ688" s="104"/>
      <c r="BA688" s="47"/>
      <c r="BB688" s="104"/>
      <c r="BC688" s="47"/>
      <c r="BD688" s="104"/>
      <c r="BE688" s="47"/>
      <c r="BF688" s="104"/>
      <c r="BG688" s="110" t="s">
        <v>137</v>
      </c>
      <c r="BH688" s="104"/>
      <c r="BI688" s="47"/>
      <c r="BJ688" s="104"/>
      <c r="BK688" s="110" t="s">
        <v>137</v>
      </c>
      <c r="BL688" s="104"/>
      <c r="BM688" s="47"/>
      <c r="BN688" s="104"/>
      <c r="BO688" s="110" t="s">
        <v>137</v>
      </c>
      <c r="BP688" s="104"/>
      <c r="BQ688" s="47"/>
      <c r="BR688" s="104"/>
      <c r="BS688" s="47"/>
      <c r="BT688" s="104"/>
      <c r="BU688" s="47"/>
      <c r="BV688" s="104"/>
      <c r="BW688" s="47"/>
      <c r="BX688" s="104"/>
      <c r="BY688" s="47"/>
      <c r="BZ688" s="104"/>
      <c r="CA688" s="47"/>
      <c r="CB688" s="104"/>
      <c r="CC688" s="47"/>
      <c r="CD688" s="104"/>
      <c r="CE688" s="47"/>
      <c r="CF688" s="104"/>
      <c r="CG688" s="47"/>
      <c r="CH688" s="104"/>
      <c r="CI688" s="110" t="s">
        <v>3399</v>
      </c>
      <c r="CJ688" s="104" t="s">
        <v>3456</v>
      </c>
      <c r="CK688" s="110" t="s">
        <v>3401</v>
      </c>
      <c r="CL688" s="104" t="s">
        <v>3383</v>
      </c>
      <c r="CM688" s="110" t="s">
        <v>3409</v>
      </c>
      <c r="CN688" s="104" t="s">
        <v>3391</v>
      </c>
      <c r="CO688" s="47"/>
      <c r="CP688" s="104"/>
      <c r="CQ688" s="47"/>
      <c r="CR688" s="47"/>
      <c r="CS688" s="110" t="s">
        <v>137</v>
      </c>
      <c r="CT688" s="47"/>
      <c r="CU688" s="110" t="s">
        <v>137</v>
      </c>
      <c r="CV688" s="47"/>
      <c r="CW688" s="110" t="s">
        <v>137</v>
      </c>
      <c r="CX688" s="47"/>
      <c r="CY688" s="110" t="s">
        <v>137</v>
      </c>
      <c r="CZ688" s="47"/>
      <c r="DA688" s="110"/>
      <c r="DB688" s="47"/>
    </row>
    <row r="689" spans="1:106">
      <c r="A689" s="104" t="s">
        <v>3424</v>
      </c>
      <c r="B689" s="104"/>
      <c r="C689" s="104"/>
      <c r="D689" s="104">
        <v>9</v>
      </c>
      <c r="E689" s="110" t="s">
        <v>3382</v>
      </c>
      <c r="F689" s="110" t="s">
        <v>2691</v>
      </c>
      <c r="G689" s="47"/>
      <c r="H689" s="104"/>
      <c r="I689" s="47"/>
      <c r="J689" s="104"/>
      <c r="K689" s="110" t="s">
        <v>137</v>
      </c>
      <c r="L689" s="104"/>
      <c r="M689" s="110" t="s">
        <v>137</v>
      </c>
      <c r="N689" s="104"/>
      <c r="O689" s="110" t="s">
        <v>137</v>
      </c>
      <c r="P689" s="104"/>
      <c r="Q689" s="110" t="s">
        <v>137</v>
      </c>
      <c r="R689" s="104"/>
      <c r="S689" s="110"/>
      <c r="T689" s="104"/>
      <c r="U689" s="110"/>
      <c r="V689" s="104"/>
      <c r="W689" s="110"/>
      <c r="X689" s="104"/>
      <c r="Y689" s="47"/>
      <c r="Z689" s="104"/>
      <c r="AA689" s="47"/>
      <c r="AB689" s="104"/>
      <c r="AC689" s="110" t="s">
        <v>137</v>
      </c>
      <c r="AD689" s="104"/>
      <c r="AE689" s="47"/>
      <c r="AF689" s="104"/>
      <c r="AG689" s="47"/>
      <c r="AH689" s="104"/>
      <c r="AI689" s="110" t="s">
        <v>137</v>
      </c>
      <c r="AJ689" s="104"/>
      <c r="AK689" s="110" t="s">
        <v>137</v>
      </c>
      <c r="AL689" s="104"/>
      <c r="AM689" s="47"/>
      <c r="AN689" s="104"/>
      <c r="AO689" s="47"/>
      <c r="AP689" s="104"/>
      <c r="AQ689" s="110" t="s">
        <v>1009</v>
      </c>
      <c r="AR689" s="104" t="s">
        <v>74</v>
      </c>
      <c r="AS689" s="110" t="s">
        <v>137</v>
      </c>
      <c r="AT689" s="104"/>
      <c r="AU689" s="110" t="s">
        <v>137</v>
      </c>
      <c r="AV689" s="104"/>
      <c r="AW689" s="47"/>
      <c r="AX689" s="104"/>
      <c r="AY689" s="110" t="s">
        <v>137</v>
      </c>
      <c r="AZ689" s="104"/>
      <c r="BA689" s="47"/>
      <c r="BB689" s="104"/>
      <c r="BC689" s="47"/>
      <c r="BD689" s="104"/>
      <c r="BE689" s="47"/>
      <c r="BF689" s="104"/>
      <c r="BG689" s="110" t="s">
        <v>137</v>
      </c>
      <c r="BH689" s="104"/>
      <c r="BI689" s="47"/>
      <c r="BJ689" s="104"/>
      <c r="BK689" s="110" t="s">
        <v>137</v>
      </c>
      <c r="BL689" s="104"/>
      <c r="BM689" s="47"/>
      <c r="BN689" s="104"/>
      <c r="BO689" s="110" t="s">
        <v>137</v>
      </c>
      <c r="BP689" s="104"/>
      <c r="BQ689" s="47"/>
      <c r="BR689" s="104"/>
      <c r="BS689" s="47"/>
      <c r="BT689" s="104"/>
      <c r="BU689" s="47"/>
      <c r="BV689" s="104"/>
      <c r="BW689" s="47"/>
      <c r="BX689" s="104"/>
      <c r="BY689" s="47"/>
      <c r="BZ689" s="104"/>
      <c r="CA689" s="47"/>
      <c r="CB689" s="104"/>
      <c r="CC689" s="47"/>
      <c r="CD689" s="104"/>
      <c r="CE689" s="47"/>
      <c r="CF689" s="104"/>
      <c r="CG689" s="47"/>
      <c r="CH689" s="104"/>
      <c r="CI689" s="110" t="s">
        <v>3399</v>
      </c>
      <c r="CJ689" s="104" t="s">
        <v>3456</v>
      </c>
      <c r="CK689" s="110" t="s">
        <v>3405</v>
      </c>
      <c r="CL689" s="104" t="s">
        <v>3387</v>
      </c>
      <c r="CM689" s="110" t="s">
        <v>3411</v>
      </c>
      <c r="CN689" s="104" t="s">
        <v>3393</v>
      </c>
      <c r="CO689" s="47"/>
      <c r="CP689" s="104"/>
      <c r="CQ689" s="47"/>
      <c r="CR689" s="47"/>
      <c r="CS689" s="110" t="s">
        <v>137</v>
      </c>
      <c r="CT689" s="47"/>
      <c r="CU689" s="110" t="s">
        <v>137</v>
      </c>
      <c r="CV689" s="47"/>
      <c r="CW689" s="110" t="s">
        <v>137</v>
      </c>
      <c r="CX689" s="47"/>
      <c r="CY689" s="110" t="s">
        <v>137</v>
      </c>
      <c r="CZ689" s="47"/>
      <c r="DA689" s="110"/>
      <c r="DB689" s="47"/>
    </row>
    <row r="690" spans="1:106">
      <c r="A690" s="104" t="s">
        <v>3425</v>
      </c>
      <c r="B690" s="104"/>
      <c r="C690" s="104"/>
      <c r="D690" s="104">
        <v>9</v>
      </c>
      <c r="E690" s="110" t="s">
        <v>3382</v>
      </c>
      <c r="F690" s="110" t="s">
        <v>2691</v>
      </c>
      <c r="G690" s="47"/>
      <c r="H690" s="104"/>
      <c r="I690" s="47"/>
      <c r="J690" s="104"/>
      <c r="K690" s="110" t="s">
        <v>137</v>
      </c>
      <c r="L690" s="104"/>
      <c r="M690" s="110" t="s">
        <v>137</v>
      </c>
      <c r="N690" s="104"/>
      <c r="O690" s="110" t="s">
        <v>137</v>
      </c>
      <c r="P690" s="104"/>
      <c r="Q690" s="110" t="s">
        <v>137</v>
      </c>
      <c r="R690" s="104"/>
      <c r="S690" s="110"/>
      <c r="T690" s="104"/>
      <c r="U690" s="110"/>
      <c r="V690" s="104"/>
      <c r="W690" s="110"/>
      <c r="X690" s="104"/>
      <c r="Y690" s="47"/>
      <c r="Z690" s="104"/>
      <c r="AA690" s="47"/>
      <c r="AB690" s="104"/>
      <c r="AC690" s="110" t="s">
        <v>137</v>
      </c>
      <c r="AD690" s="104"/>
      <c r="AE690" s="47"/>
      <c r="AF690" s="104"/>
      <c r="AG690" s="47"/>
      <c r="AH690" s="104"/>
      <c r="AI690" s="110" t="s">
        <v>137</v>
      </c>
      <c r="AJ690" s="104"/>
      <c r="AK690" s="110" t="s">
        <v>137</v>
      </c>
      <c r="AL690" s="104"/>
      <c r="AM690" s="47"/>
      <c r="AN690" s="104"/>
      <c r="AO690" s="47"/>
      <c r="AP690" s="104"/>
      <c r="AQ690" s="110" t="s">
        <v>1010</v>
      </c>
      <c r="AR690" s="104" t="s">
        <v>75</v>
      </c>
      <c r="AS690" s="110" t="s">
        <v>137</v>
      </c>
      <c r="AT690" s="104"/>
      <c r="AU690" s="110" t="s">
        <v>137</v>
      </c>
      <c r="AV690" s="104"/>
      <c r="AW690" s="47"/>
      <c r="AX690" s="104"/>
      <c r="AY690" s="110" t="s">
        <v>137</v>
      </c>
      <c r="AZ690" s="104"/>
      <c r="BA690" s="47"/>
      <c r="BB690" s="104"/>
      <c r="BC690" s="47"/>
      <c r="BD690" s="104"/>
      <c r="BE690" s="47"/>
      <c r="BF690" s="104"/>
      <c r="BG690" s="110" t="s">
        <v>137</v>
      </c>
      <c r="BH690" s="104"/>
      <c r="BI690" s="47"/>
      <c r="BJ690" s="104"/>
      <c r="BK690" s="110" t="s">
        <v>137</v>
      </c>
      <c r="BL690" s="104"/>
      <c r="BM690" s="47"/>
      <c r="BN690" s="104"/>
      <c r="BO690" s="110" t="s">
        <v>137</v>
      </c>
      <c r="BP690" s="104"/>
      <c r="BQ690" s="47"/>
      <c r="BR690" s="104"/>
      <c r="BS690" s="47"/>
      <c r="BT690" s="104"/>
      <c r="BU690" s="47"/>
      <c r="BV690" s="104"/>
      <c r="BW690" s="47"/>
      <c r="BX690" s="104"/>
      <c r="BY690" s="47"/>
      <c r="BZ690" s="104"/>
      <c r="CA690" s="47"/>
      <c r="CB690" s="104"/>
      <c r="CC690" s="47"/>
      <c r="CD690" s="104"/>
      <c r="CE690" s="47"/>
      <c r="CF690" s="104"/>
      <c r="CG690" s="47"/>
      <c r="CH690" s="104"/>
      <c r="CI690" s="110" t="s">
        <v>3399</v>
      </c>
      <c r="CJ690" s="104" t="s">
        <v>3456</v>
      </c>
      <c r="CK690" s="110" t="s">
        <v>3405</v>
      </c>
      <c r="CL690" s="104" t="s">
        <v>3387</v>
      </c>
      <c r="CM690" s="110" t="s">
        <v>3411</v>
      </c>
      <c r="CN690" s="104" t="s">
        <v>3393</v>
      </c>
      <c r="CO690" s="47"/>
      <c r="CP690" s="104"/>
      <c r="CQ690" s="47"/>
      <c r="CR690" s="47"/>
      <c r="CS690" s="110" t="s">
        <v>137</v>
      </c>
      <c r="CT690" s="47"/>
      <c r="CU690" s="110" t="s">
        <v>137</v>
      </c>
      <c r="CV690" s="47"/>
      <c r="CW690" s="110" t="s">
        <v>137</v>
      </c>
      <c r="CX690" s="47"/>
      <c r="CY690" s="110" t="s">
        <v>137</v>
      </c>
      <c r="CZ690" s="47"/>
      <c r="DA690" s="110"/>
      <c r="DB690" s="47"/>
    </row>
    <row r="691" spans="1:106">
      <c r="A691" s="104" t="s">
        <v>3426</v>
      </c>
      <c r="B691" s="104"/>
      <c r="C691" s="104"/>
      <c r="D691" s="104">
        <v>9</v>
      </c>
      <c r="E691" s="110" t="s">
        <v>3382</v>
      </c>
      <c r="F691" s="110" t="s">
        <v>2691</v>
      </c>
      <c r="G691" s="47"/>
      <c r="H691" s="104"/>
      <c r="I691" s="47"/>
      <c r="J691" s="104"/>
      <c r="K691" s="110" t="s">
        <v>137</v>
      </c>
      <c r="L691" s="104"/>
      <c r="M691" s="110" t="s">
        <v>137</v>
      </c>
      <c r="N691" s="104"/>
      <c r="O691" s="110" t="s">
        <v>137</v>
      </c>
      <c r="P691" s="104"/>
      <c r="Q691" s="110" t="s">
        <v>137</v>
      </c>
      <c r="R691" s="104"/>
      <c r="S691" s="110"/>
      <c r="T691" s="104"/>
      <c r="U691" s="110"/>
      <c r="V691" s="104"/>
      <c r="W691" s="110"/>
      <c r="X691" s="104"/>
      <c r="Y691" s="47"/>
      <c r="Z691" s="104"/>
      <c r="AA691" s="47"/>
      <c r="AB691" s="104"/>
      <c r="AC691" s="110" t="s">
        <v>137</v>
      </c>
      <c r="AD691" s="104"/>
      <c r="AE691" s="47"/>
      <c r="AF691" s="104"/>
      <c r="AG691" s="47"/>
      <c r="AH691" s="104"/>
      <c r="AI691" s="110" t="s">
        <v>137</v>
      </c>
      <c r="AJ691" s="104"/>
      <c r="AK691" s="110" t="s">
        <v>137</v>
      </c>
      <c r="AL691" s="104"/>
      <c r="AM691" s="47"/>
      <c r="AN691" s="104"/>
      <c r="AO691" s="47"/>
      <c r="AP691" s="104"/>
      <c r="AQ691" s="110" t="s">
        <v>1009</v>
      </c>
      <c r="AR691" s="104" t="s">
        <v>74</v>
      </c>
      <c r="AS691" s="110" t="s">
        <v>137</v>
      </c>
      <c r="AT691" s="104"/>
      <c r="AU691" s="110" t="s">
        <v>137</v>
      </c>
      <c r="AV691" s="104"/>
      <c r="AW691" s="47"/>
      <c r="AX691" s="104"/>
      <c r="AY691" s="110" t="s">
        <v>137</v>
      </c>
      <c r="AZ691" s="104"/>
      <c r="BA691" s="47"/>
      <c r="BB691" s="104"/>
      <c r="BC691" s="47"/>
      <c r="BD691" s="104"/>
      <c r="BE691" s="47"/>
      <c r="BF691" s="104"/>
      <c r="BG691" s="110" t="s">
        <v>137</v>
      </c>
      <c r="BH691" s="104"/>
      <c r="BI691" s="47"/>
      <c r="BJ691" s="104"/>
      <c r="BK691" s="110" t="s">
        <v>137</v>
      </c>
      <c r="BL691" s="104"/>
      <c r="BM691" s="47"/>
      <c r="BN691" s="104"/>
      <c r="BO691" s="110" t="s">
        <v>137</v>
      </c>
      <c r="BP691" s="104"/>
      <c r="BQ691" s="47"/>
      <c r="BR691" s="104"/>
      <c r="BS691" s="47"/>
      <c r="BT691" s="104"/>
      <c r="BU691" s="47"/>
      <c r="BV691" s="104"/>
      <c r="BW691" s="47"/>
      <c r="BX691" s="104"/>
      <c r="BY691" s="47"/>
      <c r="BZ691" s="104"/>
      <c r="CA691" s="47"/>
      <c r="CB691" s="104"/>
      <c r="CC691" s="47"/>
      <c r="CD691" s="104"/>
      <c r="CE691" s="47"/>
      <c r="CF691" s="104"/>
      <c r="CG691" s="47"/>
      <c r="CH691" s="104"/>
      <c r="CI691" s="110" t="s">
        <v>3399</v>
      </c>
      <c r="CJ691" s="104" t="s">
        <v>3456</v>
      </c>
      <c r="CK691" s="110" t="s">
        <v>3405</v>
      </c>
      <c r="CL691" s="104" t="s">
        <v>3387</v>
      </c>
      <c r="CM691" s="110" t="s">
        <v>3413</v>
      </c>
      <c r="CN691" s="104" t="s">
        <v>3395</v>
      </c>
      <c r="CO691" s="47"/>
      <c r="CP691" s="104"/>
      <c r="CQ691" s="47"/>
      <c r="CR691" s="104"/>
      <c r="CS691" s="110" t="s">
        <v>137</v>
      </c>
      <c r="CT691" s="104"/>
      <c r="CU691" s="110" t="s">
        <v>137</v>
      </c>
      <c r="CV691" s="104"/>
      <c r="CW691" s="110" t="s">
        <v>137</v>
      </c>
      <c r="CX691" s="104"/>
      <c r="CY691" s="110" t="s">
        <v>137</v>
      </c>
      <c r="CZ691" s="104"/>
      <c r="DA691" s="110"/>
      <c r="DB691" s="104"/>
    </row>
    <row r="692" spans="1:106">
      <c r="A692" s="104" t="s">
        <v>3427</v>
      </c>
      <c r="B692" s="104"/>
      <c r="C692" s="104"/>
      <c r="D692" s="104">
        <v>9</v>
      </c>
      <c r="E692" s="110" t="s">
        <v>3382</v>
      </c>
      <c r="F692" s="110" t="s">
        <v>2691</v>
      </c>
      <c r="G692" s="47"/>
      <c r="H692" s="104"/>
      <c r="I692" s="47"/>
      <c r="J692" s="104"/>
      <c r="K692" s="110" t="s">
        <v>137</v>
      </c>
      <c r="L692" s="104"/>
      <c r="M692" s="110" t="s">
        <v>137</v>
      </c>
      <c r="N692" s="104"/>
      <c r="O692" s="110" t="s">
        <v>137</v>
      </c>
      <c r="P692" s="104"/>
      <c r="Q692" s="110" t="s">
        <v>137</v>
      </c>
      <c r="R692" s="104"/>
      <c r="S692" s="110"/>
      <c r="T692" s="104"/>
      <c r="U692" s="110"/>
      <c r="V692" s="104"/>
      <c r="W692" s="110"/>
      <c r="X692" s="104"/>
      <c r="Y692" s="47"/>
      <c r="Z692" s="104"/>
      <c r="AA692" s="47"/>
      <c r="AB692" s="104"/>
      <c r="AC692" s="110" t="s">
        <v>137</v>
      </c>
      <c r="AD692" s="104"/>
      <c r="AE692" s="47"/>
      <c r="AF692" s="104"/>
      <c r="AG692" s="47"/>
      <c r="AH692" s="104"/>
      <c r="AI692" s="110" t="s">
        <v>137</v>
      </c>
      <c r="AJ692" s="104"/>
      <c r="AK692" s="110" t="s">
        <v>137</v>
      </c>
      <c r="AL692" s="104"/>
      <c r="AM692" s="47"/>
      <c r="AN692" s="104"/>
      <c r="AO692" s="47"/>
      <c r="AP692" s="104"/>
      <c r="AQ692" s="110" t="s">
        <v>1010</v>
      </c>
      <c r="AR692" s="104" t="s">
        <v>75</v>
      </c>
      <c r="AS692" s="110" t="s">
        <v>137</v>
      </c>
      <c r="AT692" s="104"/>
      <c r="AU692" s="110" t="s">
        <v>137</v>
      </c>
      <c r="AV692" s="104"/>
      <c r="AW692" s="47"/>
      <c r="AX692" s="104"/>
      <c r="AY692" s="110" t="s">
        <v>137</v>
      </c>
      <c r="AZ692" s="104"/>
      <c r="BA692" s="47"/>
      <c r="BB692" s="104"/>
      <c r="BC692" s="47"/>
      <c r="BD692" s="104"/>
      <c r="BE692" s="47"/>
      <c r="BF692" s="104"/>
      <c r="BG692" s="110" t="s">
        <v>137</v>
      </c>
      <c r="BH692" s="104"/>
      <c r="BI692" s="47"/>
      <c r="BJ692" s="104"/>
      <c r="BK692" s="110" t="s">
        <v>137</v>
      </c>
      <c r="BL692" s="104"/>
      <c r="BM692" s="47"/>
      <c r="BN692" s="104"/>
      <c r="BO692" s="110" t="s">
        <v>137</v>
      </c>
      <c r="BP692" s="104"/>
      <c r="BQ692" s="47"/>
      <c r="BR692" s="104"/>
      <c r="BS692" s="47"/>
      <c r="BT692" s="104"/>
      <c r="BU692" s="47"/>
      <c r="BV692" s="104"/>
      <c r="BW692" s="47"/>
      <c r="BX692" s="104"/>
      <c r="BY692" s="47"/>
      <c r="BZ692" s="104"/>
      <c r="CA692" s="47"/>
      <c r="CB692" s="104"/>
      <c r="CC692" s="47"/>
      <c r="CD692" s="104"/>
      <c r="CE692" s="47"/>
      <c r="CF692" s="104"/>
      <c r="CG692" s="47"/>
      <c r="CH692" s="104"/>
      <c r="CI692" s="110" t="s">
        <v>3399</v>
      </c>
      <c r="CJ692" s="104" t="s">
        <v>3456</v>
      </c>
      <c r="CK692" s="110" t="s">
        <v>3405</v>
      </c>
      <c r="CL692" s="104" t="s">
        <v>3387</v>
      </c>
      <c r="CM692" s="110" t="s">
        <v>3413</v>
      </c>
      <c r="CN692" s="104" t="s">
        <v>3395</v>
      </c>
      <c r="CO692" s="47"/>
      <c r="CP692" s="104"/>
      <c r="CQ692" s="47"/>
      <c r="CR692" s="104"/>
      <c r="CS692" s="110" t="s">
        <v>137</v>
      </c>
      <c r="CT692" s="104"/>
      <c r="CU692" s="110" t="s">
        <v>137</v>
      </c>
      <c r="CV692" s="104"/>
      <c r="CW692" s="110" t="s">
        <v>137</v>
      </c>
      <c r="CX692" s="104"/>
      <c r="CY692" s="110" t="s">
        <v>137</v>
      </c>
      <c r="CZ692" s="104"/>
      <c r="DA692" s="110"/>
      <c r="DB692" s="104"/>
    </row>
    <row r="693" spans="1:106">
      <c r="A693" s="238" t="s">
        <v>3542</v>
      </c>
      <c r="B693" s="104"/>
      <c r="C693" s="104"/>
      <c r="D693" s="104">
        <v>9</v>
      </c>
      <c r="E693" s="110" t="s">
        <v>3382</v>
      </c>
      <c r="F693" s="110" t="s">
        <v>2691</v>
      </c>
      <c r="G693" s="47"/>
      <c r="H693" s="104"/>
      <c r="I693" s="47"/>
      <c r="J693" s="104"/>
      <c r="K693" s="110" t="s">
        <v>137</v>
      </c>
      <c r="L693" s="104"/>
      <c r="M693" s="110" t="s">
        <v>137</v>
      </c>
      <c r="N693" s="104"/>
      <c r="O693" s="110" t="s">
        <v>137</v>
      </c>
      <c r="P693" s="104"/>
      <c r="Q693" s="110" t="s">
        <v>137</v>
      </c>
      <c r="R693" s="104"/>
      <c r="S693" s="110"/>
      <c r="T693" s="104"/>
      <c r="U693" s="110"/>
      <c r="V693" s="104"/>
      <c r="W693" s="110"/>
      <c r="X693" s="104"/>
      <c r="Y693" s="47"/>
      <c r="Z693" s="104"/>
      <c r="AA693" s="47"/>
      <c r="AB693" s="104"/>
      <c r="AC693" s="110" t="s">
        <v>137</v>
      </c>
      <c r="AD693" s="104"/>
      <c r="AE693" s="47"/>
      <c r="AF693" s="104"/>
      <c r="AG693" s="47"/>
      <c r="AH693" s="104"/>
      <c r="AI693" s="110" t="s">
        <v>137</v>
      </c>
      <c r="AJ693" s="104"/>
      <c r="AK693" s="110" t="s">
        <v>137</v>
      </c>
      <c r="AL693" s="104"/>
      <c r="AM693" s="47"/>
      <c r="AN693" s="104"/>
      <c r="AO693" s="47"/>
      <c r="AP693" s="104"/>
      <c r="AQ693" s="110" t="s">
        <v>137</v>
      </c>
      <c r="AR693" s="104"/>
      <c r="AS693" s="110" t="s">
        <v>137</v>
      </c>
      <c r="AT693" s="104"/>
      <c r="AU693" s="110" t="s">
        <v>137</v>
      </c>
      <c r="AV693" s="104"/>
      <c r="AW693" s="47"/>
      <c r="AX693" s="104"/>
      <c r="AY693" s="110" t="s">
        <v>137</v>
      </c>
      <c r="AZ693" s="104"/>
      <c r="BA693" s="47"/>
      <c r="BB693" s="104"/>
      <c r="BC693" s="47"/>
      <c r="BD693" s="104"/>
      <c r="BE693" s="47"/>
      <c r="BF693" s="104"/>
      <c r="BG693" s="110" t="s">
        <v>137</v>
      </c>
      <c r="BH693" s="104"/>
      <c r="BI693" s="47"/>
      <c r="BJ693" s="104"/>
      <c r="BK693" s="110" t="s">
        <v>137</v>
      </c>
      <c r="BL693" s="104"/>
      <c r="BM693" s="47"/>
      <c r="BN693" s="104"/>
      <c r="BO693" s="110" t="s">
        <v>137</v>
      </c>
      <c r="BP693" s="104"/>
      <c r="BQ693" s="47"/>
      <c r="BR693" s="104"/>
      <c r="BS693" s="47"/>
      <c r="BT693" s="104"/>
      <c r="BU693" s="47"/>
      <c r="BV693" s="104"/>
      <c r="BW693" s="47"/>
      <c r="BX693" s="104"/>
      <c r="BY693" s="47"/>
      <c r="BZ693" s="104"/>
      <c r="CA693" s="47"/>
      <c r="CB693" s="104"/>
      <c r="CC693" s="47"/>
      <c r="CD693" s="104"/>
      <c r="CE693" s="47"/>
      <c r="CF693" s="104"/>
      <c r="CG693" s="47"/>
      <c r="CH693" s="104"/>
      <c r="CI693" s="110" t="s">
        <v>3399</v>
      </c>
      <c r="CJ693" s="104" t="s">
        <v>3456</v>
      </c>
      <c r="CK693" s="110" t="s">
        <v>3401</v>
      </c>
      <c r="CL693" s="104" t="s">
        <v>3383</v>
      </c>
      <c r="CM693" s="110" t="s">
        <v>3407</v>
      </c>
      <c r="CN693" s="104" t="s">
        <v>3389</v>
      </c>
      <c r="CO693" s="110" t="s">
        <v>137</v>
      </c>
      <c r="CP693" s="104"/>
      <c r="CQ693" s="110" t="s">
        <v>3525</v>
      </c>
      <c r="CR693" s="104" t="s">
        <v>3438</v>
      </c>
      <c r="CS693" s="110" t="s">
        <v>137</v>
      </c>
      <c r="CT693" s="104"/>
      <c r="CU693" s="110" t="s">
        <v>137</v>
      </c>
      <c r="CV693" s="104"/>
      <c r="CW693" s="110" t="s">
        <v>137</v>
      </c>
      <c r="CX693" s="104"/>
      <c r="CY693" s="110" t="s">
        <v>137</v>
      </c>
      <c r="CZ693" s="104"/>
      <c r="DA693" s="110"/>
      <c r="DB693" s="104"/>
    </row>
    <row r="694" spans="1:106">
      <c r="A694" s="238" t="s">
        <v>3542</v>
      </c>
      <c r="B694" s="104"/>
      <c r="C694" s="104"/>
      <c r="D694" s="104">
        <v>9</v>
      </c>
      <c r="E694" s="110" t="s">
        <v>3382</v>
      </c>
      <c r="F694" s="110" t="s">
        <v>2691</v>
      </c>
      <c r="G694" s="47"/>
      <c r="H694" s="104"/>
      <c r="I694" s="47"/>
      <c r="J694" s="104"/>
      <c r="K694" s="110" t="s">
        <v>137</v>
      </c>
      <c r="L694" s="104"/>
      <c r="M694" s="110" t="s">
        <v>137</v>
      </c>
      <c r="N694" s="104"/>
      <c r="O694" s="110" t="s">
        <v>137</v>
      </c>
      <c r="P694" s="104"/>
      <c r="Q694" s="110" t="s">
        <v>137</v>
      </c>
      <c r="R694" s="104"/>
      <c r="S694" s="110"/>
      <c r="T694" s="104"/>
      <c r="U694" s="110"/>
      <c r="V694" s="104"/>
      <c r="W694" s="110"/>
      <c r="X694" s="104"/>
      <c r="Y694" s="47"/>
      <c r="Z694" s="104"/>
      <c r="AA694" s="47"/>
      <c r="AB694" s="104"/>
      <c r="AC694" s="110" t="s">
        <v>137</v>
      </c>
      <c r="AD694" s="104"/>
      <c r="AE694" s="47"/>
      <c r="AF694" s="104"/>
      <c r="AG694" s="47"/>
      <c r="AH694" s="104"/>
      <c r="AI694" s="110" t="s">
        <v>137</v>
      </c>
      <c r="AJ694" s="104"/>
      <c r="AK694" s="110" t="s">
        <v>137</v>
      </c>
      <c r="AL694" s="104"/>
      <c r="AM694" s="47"/>
      <c r="AN694" s="104"/>
      <c r="AO694" s="47"/>
      <c r="AP694" s="104"/>
      <c r="AQ694" s="110" t="s">
        <v>137</v>
      </c>
      <c r="AR694" s="104"/>
      <c r="AS694" s="110" t="s">
        <v>137</v>
      </c>
      <c r="AT694" s="104"/>
      <c r="AU694" s="110" t="s">
        <v>137</v>
      </c>
      <c r="AV694" s="104"/>
      <c r="AW694" s="47"/>
      <c r="AX694" s="104"/>
      <c r="AY694" s="110" t="s">
        <v>137</v>
      </c>
      <c r="AZ694" s="104"/>
      <c r="BA694" s="47"/>
      <c r="BB694" s="104"/>
      <c r="BC694" s="47"/>
      <c r="BD694" s="104"/>
      <c r="BE694" s="47"/>
      <c r="BF694" s="104"/>
      <c r="BG694" s="110" t="s">
        <v>137</v>
      </c>
      <c r="BH694" s="104"/>
      <c r="BI694" s="47"/>
      <c r="BJ694" s="104"/>
      <c r="BK694" s="110" t="s">
        <v>137</v>
      </c>
      <c r="BL694" s="104"/>
      <c r="BM694" s="47"/>
      <c r="BN694" s="104"/>
      <c r="BO694" s="110" t="s">
        <v>137</v>
      </c>
      <c r="BP694" s="104"/>
      <c r="BQ694" s="47"/>
      <c r="BR694" s="104"/>
      <c r="BS694" s="47"/>
      <c r="BT694" s="104"/>
      <c r="BU694" s="47"/>
      <c r="BV694" s="104"/>
      <c r="BW694" s="47"/>
      <c r="BX694" s="104"/>
      <c r="BY694" s="47"/>
      <c r="BZ694" s="104"/>
      <c r="CA694" s="47"/>
      <c r="CB694" s="104"/>
      <c r="CC694" s="47"/>
      <c r="CD694" s="104"/>
      <c r="CE694" s="47"/>
      <c r="CF694" s="104"/>
      <c r="CG694" s="47"/>
      <c r="CH694" s="104"/>
      <c r="CI694" s="110" t="s">
        <v>3397</v>
      </c>
      <c r="CJ694" s="104" t="s">
        <v>3455</v>
      </c>
      <c r="CK694" s="110" t="s">
        <v>3401</v>
      </c>
      <c r="CL694" s="104" t="s">
        <v>3383</v>
      </c>
      <c r="CM694" s="110" t="s">
        <v>3407</v>
      </c>
      <c r="CN694" s="104" t="s">
        <v>3389</v>
      </c>
      <c r="CO694" s="110" t="s">
        <v>137</v>
      </c>
      <c r="CP694" s="104"/>
      <c r="CQ694" s="110" t="s">
        <v>3525</v>
      </c>
      <c r="CR694" s="104" t="s">
        <v>3438</v>
      </c>
      <c r="CS694" s="110" t="s">
        <v>137</v>
      </c>
      <c r="CT694" s="104"/>
      <c r="CU694" s="110" t="s">
        <v>137</v>
      </c>
      <c r="CV694" s="104"/>
      <c r="CW694" s="110" t="s">
        <v>137</v>
      </c>
      <c r="CX694" s="104"/>
      <c r="CY694" s="110" t="s">
        <v>137</v>
      </c>
      <c r="CZ694" s="104"/>
      <c r="DA694" s="110"/>
      <c r="DB694" s="104"/>
    </row>
    <row r="695" spans="1:106">
      <c r="A695" s="104" t="s">
        <v>3625</v>
      </c>
      <c r="B695" s="104"/>
      <c r="C695" s="104"/>
      <c r="D695" s="104">
        <v>6</v>
      </c>
      <c r="E695" s="110">
        <v>0</v>
      </c>
      <c r="F695" s="110" t="s">
        <v>2690</v>
      </c>
      <c r="G695" s="47"/>
      <c r="H695" s="104"/>
      <c r="I695" s="47"/>
      <c r="J695" s="104"/>
      <c r="K695" s="110" t="s">
        <v>137</v>
      </c>
      <c r="L695" s="104"/>
      <c r="M695" s="110" t="s">
        <v>137</v>
      </c>
      <c r="N695" s="104"/>
      <c r="O695" s="110" t="s">
        <v>137</v>
      </c>
      <c r="P695" s="104"/>
      <c r="Q695" s="110" t="s">
        <v>137</v>
      </c>
      <c r="R695" s="104"/>
      <c r="S695" s="110"/>
      <c r="T695" s="104"/>
      <c r="U695" s="110"/>
      <c r="V695" s="104"/>
      <c r="W695" s="110"/>
      <c r="X695" s="104"/>
      <c r="Y695" s="110" t="s">
        <v>1034</v>
      </c>
      <c r="Z695" s="104" t="s">
        <v>499</v>
      </c>
      <c r="AA695" s="47"/>
      <c r="AB695" s="104"/>
      <c r="AC695" s="110" t="s">
        <v>137</v>
      </c>
      <c r="AD695" s="104"/>
      <c r="AE695" s="47"/>
      <c r="AF695" s="104"/>
      <c r="AG695" s="47"/>
      <c r="AH695" s="104"/>
      <c r="AI695" s="110" t="s">
        <v>997</v>
      </c>
      <c r="AJ695" s="104" t="s">
        <v>541</v>
      </c>
      <c r="AK695" s="110" t="s">
        <v>137</v>
      </c>
      <c r="AL695" s="104"/>
      <c r="AM695" s="47"/>
      <c r="AN695" s="104"/>
      <c r="AO695" s="47"/>
      <c r="AP695" s="104"/>
      <c r="AQ695" s="110" t="s">
        <v>137</v>
      </c>
      <c r="AR695" s="104"/>
      <c r="AS695" s="110" t="s">
        <v>137</v>
      </c>
      <c r="AT695" s="104"/>
      <c r="AU695" s="110" t="s">
        <v>137</v>
      </c>
      <c r="AV695" s="104"/>
      <c r="AW695" s="47"/>
      <c r="AX695" s="104"/>
      <c r="AY695" s="110" t="s">
        <v>137</v>
      </c>
      <c r="AZ695" s="104"/>
      <c r="BA695" s="47"/>
      <c r="BB695" s="104"/>
      <c r="BC695" s="47"/>
      <c r="BD695" s="104"/>
      <c r="BE695" s="47"/>
      <c r="BF695" s="104"/>
      <c r="BG695" s="110" t="s">
        <v>2939</v>
      </c>
      <c r="BH695" s="104" t="s">
        <v>602</v>
      </c>
      <c r="BI695" s="47"/>
      <c r="BJ695" s="104"/>
      <c r="BK695" s="110" t="s">
        <v>137</v>
      </c>
      <c r="BL695" s="104"/>
      <c r="BM695" s="47"/>
      <c r="BN695" s="104"/>
      <c r="BO695" s="110" t="s">
        <v>137</v>
      </c>
      <c r="BP695" s="104"/>
      <c r="BQ695" s="47"/>
      <c r="BR695" s="104"/>
      <c r="BS695" s="47"/>
      <c r="BT695" s="104"/>
      <c r="BU695" s="47"/>
      <c r="BV695" s="104"/>
      <c r="BW695" s="47"/>
      <c r="BX695" s="104"/>
      <c r="BY695" s="110" t="s">
        <v>1235</v>
      </c>
      <c r="BZ695" s="104" t="s">
        <v>1099</v>
      </c>
      <c r="CA695" s="47"/>
      <c r="CB695" s="104"/>
      <c r="CC695" s="47"/>
      <c r="CD695" s="104"/>
      <c r="CE695" s="47"/>
      <c r="CF695" s="104"/>
      <c r="CG695" s="47"/>
      <c r="CH695" s="104"/>
      <c r="CI695" s="47"/>
      <c r="CJ695" s="104"/>
      <c r="CK695" s="110" t="s">
        <v>137</v>
      </c>
      <c r="CL695" s="104"/>
      <c r="CM695" s="47"/>
      <c r="CN695" s="104"/>
      <c r="CO695" s="47"/>
      <c r="CP695" s="104"/>
      <c r="CQ695" s="47"/>
      <c r="CR695" s="104"/>
      <c r="CS695" s="110" t="s">
        <v>3648</v>
      </c>
      <c r="CT695" s="104" t="s">
        <v>3643</v>
      </c>
      <c r="CU695" s="110" t="s">
        <v>137</v>
      </c>
      <c r="CV695" s="104"/>
      <c r="CW695" s="110" t="s">
        <v>137</v>
      </c>
      <c r="CX695" s="104"/>
      <c r="CY695" s="110" t="s">
        <v>137</v>
      </c>
      <c r="CZ695" s="104"/>
      <c r="DA695" s="110"/>
      <c r="DB695" s="104"/>
    </row>
    <row r="696" spans="1:106">
      <c r="A696" s="104" t="s">
        <v>3625</v>
      </c>
      <c r="B696" s="104"/>
      <c r="C696" s="104"/>
      <c r="D696" s="104">
        <v>6</v>
      </c>
      <c r="E696" s="110">
        <v>0</v>
      </c>
      <c r="F696" s="110" t="s">
        <v>2690</v>
      </c>
      <c r="G696" s="47"/>
      <c r="H696" s="104"/>
      <c r="I696" s="47"/>
      <c r="J696" s="104"/>
      <c r="K696" s="110" t="s">
        <v>137</v>
      </c>
      <c r="L696" s="104"/>
      <c r="M696" s="110" t="s">
        <v>137</v>
      </c>
      <c r="N696" s="104"/>
      <c r="O696" s="110" t="s">
        <v>137</v>
      </c>
      <c r="P696" s="104"/>
      <c r="Q696" s="110" t="s">
        <v>137</v>
      </c>
      <c r="R696" s="104"/>
      <c r="S696" s="110"/>
      <c r="T696" s="104"/>
      <c r="U696" s="110"/>
      <c r="V696" s="104"/>
      <c r="W696" s="110"/>
      <c r="X696" s="104"/>
      <c r="Y696" s="110" t="s">
        <v>1034</v>
      </c>
      <c r="Z696" s="104" t="s">
        <v>499</v>
      </c>
      <c r="AA696" s="47"/>
      <c r="AB696" s="104"/>
      <c r="AC696" s="110" t="s">
        <v>137</v>
      </c>
      <c r="AD696" s="104"/>
      <c r="AE696" s="47"/>
      <c r="AF696" s="104"/>
      <c r="AG696" s="47"/>
      <c r="AH696" s="104"/>
      <c r="AI696" s="110" t="s">
        <v>997</v>
      </c>
      <c r="AJ696" s="104" t="s">
        <v>541</v>
      </c>
      <c r="AK696" s="110" t="s">
        <v>137</v>
      </c>
      <c r="AL696" s="104"/>
      <c r="AM696" s="47"/>
      <c r="AN696" s="104"/>
      <c r="AO696" s="47"/>
      <c r="AP696" s="104"/>
      <c r="AQ696" s="110" t="s">
        <v>137</v>
      </c>
      <c r="AR696" s="104"/>
      <c r="AS696" s="110" t="s">
        <v>137</v>
      </c>
      <c r="AT696" s="104"/>
      <c r="AU696" s="110" t="s">
        <v>137</v>
      </c>
      <c r="AV696" s="104"/>
      <c r="AW696" s="47"/>
      <c r="AX696" s="104"/>
      <c r="AY696" s="110" t="s">
        <v>137</v>
      </c>
      <c r="AZ696" s="104"/>
      <c r="BA696" s="47"/>
      <c r="BB696" s="104"/>
      <c r="BC696" s="47"/>
      <c r="BD696" s="104"/>
      <c r="BE696" s="47"/>
      <c r="BF696" s="104"/>
      <c r="BG696" s="110" t="s">
        <v>2940</v>
      </c>
      <c r="BH696" s="104" t="s">
        <v>603</v>
      </c>
      <c r="BI696" s="47"/>
      <c r="BJ696" s="104"/>
      <c r="BK696" s="110" t="s">
        <v>137</v>
      </c>
      <c r="BL696" s="104"/>
      <c r="BM696" s="47"/>
      <c r="BN696" s="104"/>
      <c r="BO696" s="110" t="s">
        <v>137</v>
      </c>
      <c r="BP696" s="104"/>
      <c r="BQ696" s="47"/>
      <c r="BR696" s="104"/>
      <c r="BS696" s="47"/>
      <c r="BT696" s="104"/>
      <c r="BU696" s="47"/>
      <c r="BV696" s="104"/>
      <c r="BW696" s="47"/>
      <c r="BX696" s="104"/>
      <c r="BY696" s="110" t="s">
        <v>1235</v>
      </c>
      <c r="BZ696" s="104" t="s">
        <v>1099</v>
      </c>
      <c r="CA696" s="47"/>
      <c r="CB696" s="104"/>
      <c r="CC696" s="47"/>
      <c r="CD696" s="104"/>
      <c r="CE696" s="47"/>
      <c r="CF696" s="104"/>
      <c r="CG696" s="47"/>
      <c r="CH696" s="104"/>
      <c r="CI696" s="47"/>
      <c r="CJ696" s="104"/>
      <c r="CK696" s="110" t="s">
        <v>137</v>
      </c>
      <c r="CL696" s="104"/>
      <c r="CM696" s="47"/>
      <c r="CN696" s="104"/>
      <c r="CO696" s="47"/>
      <c r="CP696" s="104"/>
      <c r="CQ696" s="47"/>
      <c r="CR696" s="104"/>
      <c r="CS696" s="110" t="s">
        <v>3648</v>
      </c>
      <c r="CT696" s="104" t="s">
        <v>3643</v>
      </c>
      <c r="CU696" s="110" t="s">
        <v>137</v>
      </c>
      <c r="CV696" s="104"/>
      <c r="CW696" s="110" t="s">
        <v>137</v>
      </c>
      <c r="CX696" s="104"/>
      <c r="CY696" s="110" t="s">
        <v>137</v>
      </c>
      <c r="CZ696" s="104"/>
      <c r="DA696" s="110"/>
      <c r="DB696" s="104"/>
    </row>
    <row r="697" spans="1:106">
      <c r="A697" s="104" t="s">
        <v>3625</v>
      </c>
      <c r="B697" s="104"/>
      <c r="C697" s="104"/>
      <c r="D697" s="104">
        <v>6</v>
      </c>
      <c r="E697" s="110">
        <v>0</v>
      </c>
      <c r="F697" s="110" t="s">
        <v>2690</v>
      </c>
      <c r="G697" s="47"/>
      <c r="H697" s="104"/>
      <c r="I697" s="47"/>
      <c r="J697" s="104"/>
      <c r="K697" s="110" t="s">
        <v>137</v>
      </c>
      <c r="L697" s="104"/>
      <c r="M697" s="110" t="s">
        <v>137</v>
      </c>
      <c r="N697" s="104"/>
      <c r="O697" s="110" t="s">
        <v>137</v>
      </c>
      <c r="P697" s="104"/>
      <c r="Q697" s="110" t="s">
        <v>137</v>
      </c>
      <c r="R697" s="104"/>
      <c r="S697" s="110"/>
      <c r="T697" s="104"/>
      <c r="U697" s="110"/>
      <c r="V697" s="104"/>
      <c r="W697" s="110"/>
      <c r="X697" s="104"/>
      <c r="Y697" s="110" t="s">
        <v>1034</v>
      </c>
      <c r="Z697" s="104" t="s">
        <v>499</v>
      </c>
      <c r="AA697" s="47"/>
      <c r="AB697" s="104"/>
      <c r="AC697" s="110" t="s">
        <v>137</v>
      </c>
      <c r="AD697" s="104"/>
      <c r="AE697" s="47"/>
      <c r="AF697" s="104"/>
      <c r="AG697" s="47"/>
      <c r="AH697" s="104"/>
      <c r="AI697" s="110" t="s">
        <v>997</v>
      </c>
      <c r="AJ697" s="104" t="s">
        <v>541</v>
      </c>
      <c r="AK697" s="110" t="s">
        <v>137</v>
      </c>
      <c r="AL697" s="104"/>
      <c r="AM697" s="47"/>
      <c r="AN697" s="104"/>
      <c r="AO697" s="47"/>
      <c r="AP697" s="104"/>
      <c r="AQ697" s="110" t="s">
        <v>137</v>
      </c>
      <c r="AR697" s="104"/>
      <c r="AS697" s="110" t="s">
        <v>137</v>
      </c>
      <c r="AT697" s="104"/>
      <c r="AU697" s="110" t="s">
        <v>137</v>
      </c>
      <c r="AV697" s="104"/>
      <c r="AW697" s="47"/>
      <c r="AX697" s="104"/>
      <c r="AY697" s="110" t="s">
        <v>137</v>
      </c>
      <c r="AZ697" s="104"/>
      <c r="BA697" s="47"/>
      <c r="BB697" s="104"/>
      <c r="BC697" s="47"/>
      <c r="BD697" s="104"/>
      <c r="BE697" s="47"/>
      <c r="BF697" s="104"/>
      <c r="BG697" s="110" t="s">
        <v>2941</v>
      </c>
      <c r="BH697" s="104" t="s">
        <v>604</v>
      </c>
      <c r="BI697" s="47"/>
      <c r="BJ697" s="104"/>
      <c r="BK697" s="110" t="s">
        <v>137</v>
      </c>
      <c r="BL697" s="104"/>
      <c r="BM697" s="47"/>
      <c r="BN697" s="104"/>
      <c r="BO697" s="110" t="s">
        <v>137</v>
      </c>
      <c r="BP697" s="104"/>
      <c r="BQ697" s="47"/>
      <c r="BR697" s="104"/>
      <c r="BS697" s="47"/>
      <c r="BT697" s="104"/>
      <c r="BU697" s="47"/>
      <c r="BV697" s="104"/>
      <c r="BW697" s="47"/>
      <c r="BX697" s="104"/>
      <c r="BY697" s="110" t="s">
        <v>1235</v>
      </c>
      <c r="BZ697" s="104" t="s">
        <v>1099</v>
      </c>
      <c r="CA697" s="47"/>
      <c r="CB697" s="104"/>
      <c r="CC697" s="47"/>
      <c r="CD697" s="104"/>
      <c r="CE697" s="47"/>
      <c r="CF697" s="104"/>
      <c r="CG697" s="47"/>
      <c r="CH697" s="104"/>
      <c r="CI697" s="47"/>
      <c r="CJ697" s="104"/>
      <c r="CK697" s="110" t="s">
        <v>137</v>
      </c>
      <c r="CL697" s="104"/>
      <c r="CM697" s="47"/>
      <c r="CN697" s="104"/>
      <c r="CO697" s="47"/>
      <c r="CP697" s="104"/>
      <c r="CQ697" s="47"/>
      <c r="CR697" s="104"/>
      <c r="CS697" s="110" t="s">
        <v>3648</v>
      </c>
      <c r="CT697" s="104" t="s">
        <v>3643</v>
      </c>
      <c r="CU697" s="110" t="s">
        <v>137</v>
      </c>
      <c r="CV697" s="104"/>
      <c r="CW697" s="110" t="s">
        <v>137</v>
      </c>
      <c r="CX697" s="104"/>
      <c r="CY697" s="110" t="s">
        <v>137</v>
      </c>
      <c r="CZ697" s="104"/>
      <c r="DA697" s="110"/>
      <c r="DB697" s="104"/>
    </row>
    <row r="698" spans="1:106">
      <c r="A698" s="104" t="s">
        <v>3625</v>
      </c>
      <c r="B698" s="104"/>
      <c r="C698" s="104"/>
      <c r="D698" s="104">
        <v>6</v>
      </c>
      <c r="E698" s="110">
        <v>0</v>
      </c>
      <c r="F698" s="110" t="s">
        <v>2690</v>
      </c>
      <c r="G698" s="47"/>
      <c r="H698" s="104"/>
      <c r="I698" s="47"/>
      <c r="J698" s="104"/>
      <c r="K698" s="110" t="s">
        <v>137</v>
      </c>
      <c r="L698" s="104"/>
      <c r="M698" s="110" t="s">
        <v>137</v>
      </c>
      <c r="N698" s="104"/>
      <c r="O698" s="110" t="s">
        <v>137</v>
      </c>
      <c r="P698" s="104"/>
      <c r="Q698" s="110" t="s">
        <v>137</v>
      </c>
      <c r="R698" s="104"/>
      <c r="S698" s="110"/>
      <c r="T698" s="104"/>
      <c r="U698" s="110"/>
      <c r="V698" s="104"/>
      <c r="W698" s="110"/>
      <c r="X698" s="104"/>
      <c r="Y698" s="110" t="s">
        <v>1034</v>
      </c>
      <c r="Z698" s="104" t="s">
        <v>499</v>
      </c>
      <c r="AA698" s="47"/>
      <c r="AB698" s="104"/>
      <c r="AC698" s="110" t="s">
        <v>137</v>
      </c>
      <c r="AD698" s="104"/>
      <c r="AE698" s="47"/>
      <c r="AF698" s="104"/>
      <c r="AG698" s="47"/>
      <c r="AH698" s="104"/>
      <c r="AI698" s="110" t="s">
        <v>997</v>
      </c>
      <c r="AJ698" s="104" t="s">
        <v>541</v>
      </c>
      <c r="AK698" s="110" t="s">
        <v>137</v>
      </c>
      <c r="AL698" s="104"/>
      <c r="AM698" s="47"/>
      <c r="AN698" s="104"/>
      <c r="AO698" s="47"/>
      <c r="AP698" s="104"/>
      <c r="AQ698" s="110" t="s">
        <v>137</v>
      </c>
      <c r="AR698" s="104"/>
      <c r="AS698" s="110" t="s">
        <v>137</v>
      </c>
      <c r="AT698" s="104"/>
      <c r="AU698" s="110" t="s">
        <v>137</v>
      </c>
      <c r="AV698" s="104"/>
      <c r="AW698" s="47"/>
      <c r="AX698" s="104"/>
      <c r="AY698" s="110" t="s">
        <v>137</v>
      </c>
      <c r="AZ698" s="104"/>
      <c r="BA698" s="47"/>
      <c r="BB698" s="104"/>
      <c r="BC698" s="47"/>
      <c r="BD698" s="104"/>
      <c r="BE698" s="47"/>
      <c r="BF698" s="104"/>
      <c r="BG698" s="110" t="s">
        <v>2942</v>
      </c>
      <c r="BH698" s="104" t="s">
        <v>605</v>
      </c>
      <c r="BI698" s="47"/>
      <c r="BJ698" s="104"/>
      <c r="BK698" s="110" t="s">
        <v>137</v>
      </c>
      <c r="BL698" s="104"/>
      <c r="BM698" s="47"/>
      <c r="BN698" s="104"/>
      <c r="BO698" s="110" t="s">
        <v>137</v>
      </c>
      <c r="BP698" s="104"/>
      <c r="BQ698" s="47"/>
      <c r="BR698" s="104"/>
      <c r="BS698" s="47"/>
      <c r="BT698" s="104"/>
      <c r="BU698" s="47"/>
      <c r="BV698" s="104"/>
      <c r="BW698" s="47"/>
      <c r="BX698" s="104"/>
      <c r="BY698" s="110" t="s">
        <v>1235</v>
      </c>
      <c r="BZ698" s="104" t="s">
        <v>1099</v>
      </c>
      <c r="CA698" s="47"/>
      <c r="CB698" s="104"/>
      <c r="CC698" s="47"/>
      <c r="CD698" s="104"/>
      <c r="CE698" s="47"/>
      <c r="CF698" s="104"/>
      <c r="CG698" s="47"/>
      <c r="CH698" s="104"/>
      <c r="CI698" s="47"/>
      <c r="CJ698" s="104"/>
      <c r="CK698" s="110" t="s">
        <v>137</v>
      </c>
      <c r="CL698" s="104"/>
      <c r="CM698" s="47"/>
      <c r="CN698" s="104"/>
      <c r="CO698" s="47"/>
      <c r="CP698" s="104"/>
      <c r="CQ698" s="47"/>
      <c r="CR698" s="104"/>
      <c r="CS698" s="110" t="s">
        <v>3648</v>
      </c>
      <c r="CT698" s="104" t="s">
        <v>3643</v>
      </c>
      <c r="CU698" s="110" t="s">
        <v>137</v>
      </c>
      <c r="CV698" s="104"/>
      <c r="CW698" s="110" t="s">
        <v>137</v>
      </c>
      <c r="CX698" s="104"/>
      <c r="CY698" s="110" t="s">
        <v>137</v>
      </c>
      <c r="CZ698" s="104"/>
      <c r="DA698" s="110"/>
      <c r="DB698" s="104"/>
    </row>
    <row r="699" spans="1:106">
      <c r="A699" s="104" t="s">
        <v>3625</v>
      </c>
      <c r="B699" s="104"/>
      <c r="C699" s="104"/>
      <c r="D699" s="104">
        <v>6</v>
      </c>
      <c r="E699" s="110">
        <v>0</v>
      </c>
      <c r="F699" s="110" t="s">
        <v>2690</v>
      </c>
      <c r="G699" s="47"/>
      <c r="H699" s="104"/>
      <c r="I699" s="47"/>
      <c r="J699" s="104"/>
      <c r="K699" s="110" t="s">
        <v>137</v>
      </c>
      <c r="L699" s="104"/>
      <c r="M699" s="110" t="s">
        <v>137</v>
      </c>
      <c r="N699" s="104"/>
      <c r="O699" s="110" t="s">
        <v>137</v>
      </c>
      <c r="P699" s="104"/>
      <c r="Q699" s="110" t="s">
        <v>137</v>
      </c>
      <c r="R699" s="104"/>
      <c r="S699" s="110"/>
      <c r="T699" s="104"/>
      <c r="U699" s="110"/>
      <c r="V699" s="104"/>
      <c r="W699" s="110"/>
      <c r="X699" s="104"/>
      <c r="Y699" s="110" t="s">
        <v>1034</v>
      </c>
      <c r="Z699" s="104" t="s">
        <v>499</v>
      </c>
      <c r="AA699" s="47"/>
      <c r="AB699" s="104"/>
      <c r="AC699" s="110" t="s">
        <v>137</v>
      </c>
      <c r="AD699" s="104"/>
      <c r="AE699" s="47"/>
      <c r="AF699" s="104"/>
      <c r="AG699" s="47"/>
      <c r="AH699" s="104"/>
      <c r="AI699" s="110" t="s">
        <v>997</v>
      </c>
      <c r="AJ699" s="104" t="s">
        <v>541</v>
      </c>
      <c r="AK699" s="110" t="s">
        <v>137</v>
      </c>
      <c r="AL699" s="104"/>
      <c r="AM699" s="47"/>
      <c r="AN699" s="104"/>
      <c r="AO699" s="47"/>
      <c r="AP699" s="104"/>
      <c r="AQ699" s="110" t="s">
        <v>137</v>
      </c>
      <c r="AR699" s="104"/>
      <c r="AS699" s="110" t="s">
        <v>137</v>
      </c>
      <c r="AT699" s="104"/>
      <c r="AU699" s="110" t="s">
        <v>137</v>
      </c>
      <c r="AV699" s="104"/>
      <c r="AW699" s="47"/>
      <c r="AX699" s="104"/>
      <c r="AY699" s="110" t="s">
        <v>137</v>
      </c>
      <c r="AZ699" s="104"/>
      <c r="BA699" s="47"/>
      <c r="BB699" s="104"/>
      <c r="BC699" s="47"/>
      <c r="BD699" s="104"/>
      <c r="BE699" s="47"/>
      <c r="BF699" s="104"/>
      <c r="BG699" s="110" t="s">
        <v>2943</v>
      </c>
      <c r="BH699" s="104" t="s">
        <v>606</v>
      </c>
      <c r="BI699" s="47"/>
      <c r="BJ699" s="104"/>
      <c r="BK699" s="110" t="s">
        <v>137</v>
      </c>
      <c r="BL699" s="104"/>
      <c r="BM699" s="47"/>
      <c r="BN699" s="104"/>
      <c r="BO699" s="110" t="s">
        <v>137</v>
      </c>
      <c r="BP699" s="104"/>
      <c r="BQ699" s="47"/>
      <c r="BR699" s="104"/>
      <c r="BS699" s="47"/>
      <c r="BT699" s="104"/>
      <c r="BU699" s="47"/>
      <c r="BV699" s="104"/>
      <c r="BW699" s="47"/>
      <c r="BX699" s="104"/>
      <c r="BY699" s="110" t="s">
        <v>1235</v>
      </c>
      <c r="BZ699" s="104" t="s">
        <v>1099</v>
      </c>
      <c r="CA699" s="47"/>
      <c r="CB699" s="104"/>
      <c r="CC699" s="47"/>
      <c r="CD699" s="104"/>
      <c r="CE699" s="47"/>
      <c r="CF699" s="104"/>
      <c r="CG699" s="47"/>
      <c r="CH699" s="104"/>
      <c r="CI699" s="47"/>
      <c r="CJ699" s="104"/>
      <c r="CK699" s="110" t="s">
        <v>137</v>
      </c>
      <c r="CL699" s="104"/>
      <c r="CM699" s="47"/>
      <c r="CN699" s="104"/>
      <c r="CO699" s="47"/>
      <c r="CP699" s="104"/>
      <c r="CQ699" s="47"/>
      <c r="CR699" s="104"/>
      <c r="CS699" s="110" t="s">
        <v>3648</v>
      </c>
      <c r="CT699" s="104" t="s">
        <v>3643</v>
      </c>
      <c r="CU699" s="110" t="s">
        <v>137</v>
      </c>
      <c r="CV699" s="104"/>
      <c r="CW699" s="110" t="s">
        <v>137</v>
      </c>
      <c r="CX699" s="104"/>
      <c r="CY699" s="110" t="s">
        <v>137</v>
      </c>
      <c r="CZ699" s="104"/>
      <c r="DA699" s="110"/>
      <c r="DB699" s="104"/>
    </row>
    <row r="700" spans="1:106">
      <c r="A700" s="104" t="s">
        <v>3626</v>
      </c>
      <c r="B700" s="104"/>
      <c r="C700" s="104"/>
      <c r="D700" s="104">
        <v>6</v>
      </c>
      <c r="E700" s="110">
        <v>0</v>
      </c>
      <c r="F700" s="110" t="s">
        <v>2690</v>
      </c>
      <c r="G700" s="47"/>
      <c r="H700" s="104"/>
      <c r="I700" s="47"/>
      <c r="J700" s="104"/>
      <c r="K700" s="110" t="s">
        <v>137</v>
      </c>
      <c r="L700" s="104"/>
      <c r="M700" s="110" t="s">
        <v>137</v>
      </c>
      <c r="N700" s="104"/>
      <c r="O700" s="110" t="s">
        <v>137</v>
      </c>
      <c r="P700" s="104"/>
      <c r="Q700" s="110" t="s">
        <v>137</v>
      </c>
      <c r="R700" s="104"/>
      <c r="S700" s="110"/>
      <c r="T700" s="104"/>
      <c r="U700" s="110"/>
      <c r="V700" s="104"/>
      <c r="W700" s="110"/>
      <c r="X700" s="104"/>
      <c r="Y700" s="110" t="s">
        <v>1034</v>
      </c>
      <c r="Z700" s="104" t="s">
        <v>499</v>
      </c>
      <c r="AA700" s="47"/>
      <c r="AB700" s="104"/>
      <c r="AC700" s="110" t="s">
        <v>137</v>
      </c>
      <c r="AD700" s="104"/>
      <c r="AE700" s="47"/>
      <c r="AF700" s="104"/>
      <c r="AG700" s="47"/>
      <c r="AH700" s="104"/>
      <c r="AI700" s="110" t="s">
        <v>997</v>
      </c>
      <c r="AJ700" s="104" t="s">
        <v>541</v>
      </c>
      <c r="AK700" s="110" t="s">
        <v>137</v>
      </c>
      <c r="AL700" s="104"/>
      <c r="AM700" s="47"/>
      <c r="AN700" s="104"/>
      <c r="AO700" s="47"/>
      <c r="AP700" s="104"/>
      <c r="AQ700" s="110" t="s">
        <v>137</v>
      </c>
      <c r="AR700" s="104"/>
      <c r="AS700" s="110" t="s">
        <v>137</v>
      </c>
      <c r="AT700" s="104"/>
      <c r="AU700" s="110" t="s">
        <v>137</v>
      </c>
      <c r="AV700" s="104"/>
      <c r="AW700" s="47"/>
      <c r="AX700" s="104"/>
      <c r="AY700" s="110" t="s">
        <v>137</v>
      </c>
      <c r="AZ700" s="104"/>
      <c r="BA700" s="47"/>
      <c r="BB700" s="104"/>
      <c r="BC700" s="47"/>
      <c r="BD700" s="104"/>
      <c r="BE700" s="47"/>
      <c r="BF700" s="104"/>
      <c r="BG700" s="110" t="s">
        <v>2939</v>
      </c>
      <c r="BH700" s="104" t="s">
        <v>602</v>
      </c>
      <c r="BI700" s="47"/>
      <c r="BJ700" s="104"/>
      <c r="BK700" s="110" t="s">
        <v>137</v>
      </c>
      <c r="BL700" s="104"/>
      <c r="BM700" s="47"/>
      <c r="BN700" s="104"/>
      <c r="BO700" s="110" t="s">
        <v>137</v>
      </c>
      <c r="BP700" s="104"/>
      <c r="BQ700" s="47"/>
      <c r="BR700" s="104"/>
      <c r="BS700" s="47"/>
      <c r="BT700" s="104"/>
      <c r="BU700" s="47"/>
      <c r="BV700" s="104"/>
      <c r="BW700" s="47"/>
      <c r="BX700" s="104"/>
      <c r="BY700" s="110" t="s">
        <v>1237</v>
      </c>
      <c r="BZ700" s="104" t="s">
        <v>1100</v>
      </c>
      <c r="CA700" s="47"/>
      <c r="CB700" s="104"/>
      <c r="CC700" s="47"/>
      <c r="CD700" s="104"/>
      <c r="CE700" s="47"/>
      <c r="CF700" s="104"/>
      <c r="CG700" s="47"/>
      <c r="CH700" s="104"/>
      <c r="CI700" s="47"/>
      <c r="CJ700" s="104"/>
      <c r="CK700" s="110" t="s">
        <v>137</v>
      </c>
      <c r="CL700" s="104"/>
      <c r="CM700" s="47"/>
      <c r="CN700" s="104"/>
      <c r="CO700" s="47"/>
      <c r="CP700" s="104"/>
      <c r="CQ700" s="47"/>
      <c r="CR700" s="104"/>
      <c r="CS700" s="110" t="s">
        <v>3648</v>
      </c>
      <c r="CT700" s="104" t="s">
        <v>3643</v>
      </c>
      <c r="CU700" s="110" t="s">
        <v>137</v>
      </c>
      <c r="CV700" s="104"/>
      <c r="CW700" s="110" t="s">
        <v>137</v>
      </c>
      <c r="CX700" s="104"/>
      <c r="CY700" s="110" t="s">
        <v>137</v>
      </c>
      <c r="CZ700" s="104"/>
      <c r="DA700" s="110"/>
      <c r="DB700" s="104"/>
    </row>
    <row r="701" spans="1:106">
      <c r="A701" s="104" t="s">
        <v>3627</v>
      </c>
      <c r="B701" s="104"/>
      <c r="C701" s="104"/>
      <c r="D701" s="104">
        <v>6</v>
      </c>
      <c r="E701" s="110">
        <v>0</v>
      </c>
      <c r="F701" s="110" t="s">
        <v>2690</v>
      </c>
      <c r="G701" s="47"/>
      <c r="H701" s="104"/>
      <c r="I701" s="47"/>
      <c r="J701" s="104"/>
      <c r="K701" s="110" t="s">
        <v>137</v>
      </c>
      <c r="L701" s="104"/>
      <c r="M701" s="110" t="s">
        <v>137</v>
      </c>
      <c r="N701" s="104"/>
      <c r="O701" s="110" t="s">
        <v>137</v>
      </c>
      <c r="P701" s="104"/>
      <c r="Q701" s="110" t="s">
        <v>137</v>
      </c>
      <c r="R701" s="104"/>
      <c r="S701" s="110"/>
      <c r="T701" s="104"/>
      <c r="U701" s="110"/>
      <c r="V701" s="104"/>
      <c r="W701" s="110"/>
      <c r="X701" s="104"/>
      <c r="Y701" s="110" t="s">
        <v>1034</v>
      </c>
      <c r="Z701" s="104" t="s">
        <v>499</v>
      </c>
      <c r="AA701" s="47"/>
      <c r="AB701" s="104"/>
      <c r="AC701" s="110" t="s">
        <v>137</v>
      </c>
      <c r="AD701" s="104"/>
      <c r="AE701" s="47"/>
      <c r="AF701" s="104"/>
      <c r="AG701" s="47"/>
      <c r="AH701" s="104"/>
      <c r="AI701" s="110" t="s">
        <v>997</v>
      </c>
      <c r="AJ701" s="104" t="s">
        <v>541</v>
      </c>
      <c r="AK701" s="110" t="s">
        <v>137</v>
      </c>
      <c r="AL701" s="104"/>
      <c r="AM701" s="47"/>
      <c r="AN701" s="104"/>
      <c r="AO701" s="47"/>
      <c r="AP701" s="104"/>
      <c r="AQ701" s="110" t="s">
        <v>137</v>
      </c>
      <c r="AR701" s="104"/>
      <c r="AS701" s="110" t="s">
        <v>137</v>
      </c>
      <c r="AT701" s="104"/>
      <c r="AU701" s="110" t="s">
        <v>137</v>
      </c>
      <c r="AV701" s="104"/>
      <c r="AW701" s="47"/>
      <c r="AX701" s="104"/>
      <c r="AY701" s="110" t="s">
        <v>137</v>
      </c>
      <c r="AZ701" s="104"/>
      <c r="BA701" s="47"/>
      <c r="BB701" s="104"/>
      <c r="BC701" s="47"/>
      <c r="BD701" s="104"/>
      <c r="BE701" s="47"/>
      <c r="BF701" s="104"/>
      <c r="BG701" s="110" t="s">
        <v>2940</v>
      </c>
      <c r="BH701" s="104" t="s">
        <v>603</v>
      </c>
      <c r="BI701" s="47"/>
      <c r="BJ701" s="104"/>
      <c r="BK701" s="110" t="s">
        <v>137</v>
      </c>
      <c r="BL701" s="104"/>
      <c r="BM701" s="47"/>
      <c r="BN701" s="104"/>
      <c r="BO701" s="110" t="s">
        <v>137</v>
      </c>
      <c r="BP701" s="104"/>
      <c r="BQ701" s="47"/>
      <c r="BR701" s="104"/>
      <c r="BS701" s="47"/>
      <c r="BT701" s="104"/>
      <c r="BU701" s="47"/>
      <c r="BV701" s="104"/>
      <c r="BW701" s="47"/>
      <c r="BX701" s="104"/>
      <c r="BY701" s="110" t="s">
        <v>1237</v>
      </c>
      <c r="BZ701" s="104" t="s">
        <v>1100</v>
      </c>
      <c r="CA701" s="47"/>
      <c r="CB701" s="104"/>
      <c r="CC701" s="47"/>
      <c r="CD701" s="104"/>
      <c r="CE701" s="47"/>
      <c r="CF701" s="104"/>
      <c r="CG701" s="47"/>
      <c r="CH701" s="104"/>
      <c r="CI701" s="47"/>
      <c r="CJ701" s="104"/>
      <c r="CK701" s="110" t="s">
        <v>137</v>
      </c>
      <c r="CL701" s="104"/>
      <c r="CM701" s="47"/>
      <c r="CN701" s="104"/>
      <c r="CO701" s="47"/>
      <c r="CP701" s="104"/>
      <c r="CQ701" s="47"/>
      <c r="CR701" s="104"/>
      <c r="CS701" s="110" t="s">
        <v>3648</v>
      </c>
      <c r="CT701" s="104" t="s">
        <v>3643</v>
      </c>
      <c r="CU701" s="110" t="s">
        <v>137</v>
      </c>
      <c r="CV701" s="104"/>
      <c r="CW701" s="110" t="s">
        <v>137</v>
      </c>
      <c r="CX701" s="104"/>
      <c r="CY701" s="110" t="s">
        <v>137</v>
      </c>
      <c r="CZ701" s="104"/>
      <c r="DA701" s="110"/>
      <c r="DB701" s="104"/>
    </row>
    <row r="702" spans="1:106">
      <c r="A702" s="104" t="s">
        <v>3628</v>
      </c>
      <c r="B702" s="104"/>
      <c r="C702" s="104"/>
      <c r="D702" s="104">
        <v>6</v>
      </c>
      <c r="E702" s="110">
        <v>0</v>
      </c>
      <c r="F702" s="110" t="s">
        <v>2690</v>
      </c>
      <c r="G702" s="47"/>
      <c r="H702" s="104"/>
      <c r="I702" s="47"/>
      <c r="J702" s="104"/>
      <c r="K702" s="110" t="s">
        <v>137</v>
      </c>
      <c r="L702" s="104"/>
      <c r="M702" s="110" t="s">
        <v>137</v>
      </c>
      <c r="N702" s="104"/>
      <c r="O702" s="110" t="s">
        <v>137</v>
      </c>
      <c r="P702" s="104"/>
      <c r="Q702" s="110" t="s">
        <v>137</v>
      </c>
      <c r="R702" s="104"/>
      <c r="S702" s="110"/>
      <c r="T702" s="104"/>
      <c r="U702" s="110"/>
      <c r="V702" s="104"/>
      <c r="W702" s="110"/>
      <c r="X702" s="104"/>
      <c r="Y702" s="110" t="s">
        <v>1034</v>
      </c>
      <c r="Z702" s="104" t="s">
        <v>499</v>
      </c>
      <c r="AA702" s="47"/>
      <c r="AB702" s="104"/>
      <c r="AC702" s="110" t="s">
        <v>137</v>
      </c>
      <c r="AD702" s="104"/>
      <c r="AE702" s="47"/>
      <c r="AF702" s="104"/>
      <c r="AG702" s="47"/>
      <c r="AH702" s="104"/>
      <c r="AI702" s="110" t="s">
        <v>997</v>
      </c>
      <c r="AJ702" s="104" t="s">
        <v>541</v>
      </c>
      <c r="AK702" s="110" t="s">
        <v>137</v>
      </c>
      <c r="AL702" s="104"/>
      <c r="AM702" s="47"/>
      <c r="AN702" s="104"/>
      <c r="AO702" s="47"/>
      <c r="AP702" s="104"/>
      <c r="AQ702" s="110" t="s">
        <v>137</v>
      </c>
      <c r="AR702" s="104"/>
      <c r="AS702" s="110" t="s">
        <v>137</v>
      </c>
      <c r="AT702" s="104"/>
      <c r="AU702" s="110" t="s">
        <v>137</v>
      </c>
      <c r="AV702" s="104"/>
      <c r="AW702" s="47"/>
      <c r="AX702" s="104"/>
      <c r="AY702" s="110" t="s">
        <v>137</v>
      </c>
      <c r="AZ702" s="104"/>
      <c r="BA702" s="47"/>
      <c r="BB702" s="104"/>
      <c r="BC702" s="47"/>
      <c r="BD702" s="104"/>
      <c r="BE702" s="47"/>
      <c r="BF702" s="104"/>
      <c r="BG702" s="110" t="s">
        <v>2941</v>
      </c>
      <c r="BH702" s="104" t="s">
        <v>604</v>
      </c>
      <c r="BI702" s="47"/>
      <c r="BJ702" s="104"/>
      <c r="BK702" s="110" t="s">
        <v>137</v>
      </c>
      <c r="BL702" s="104"/>
      <c r="BM702" s="47"/>
      <c r="BN702" s="104"/>
      <c r="BO702" s="110" t="s">
        <v>137</v>
      </c>
      <c r="BP702" s="104"/>
      <c r="BQ702" s="47"/>
      <c r="BR702" s="104"/>
      <c r="BS702" s="47"/>
      <c r="BT702" s="104"/>
      <c r="BU702" s="47"/>
      <c r="BV702" s="104"/>
      <c r="BW702" s="47"/>
      <c r="BX702" s="104"/>
      <c r="BY702" s="110" t="s">
        <v>1237</v>
      </c>
      <c r="BZ702" s="104" t="s">
        <v>1100</v>
      </c>
      <c r="CA702" s="47"/>
      <c r="CB702" s="104"/>
      <c r="CC702" s="47"/>
      <c r="CD702" s="104"/>
      <c r="CE702" s="47"/>
      <c r="CF702" s="104"/>
      <c r="CG702" s="47"/>
      <c r="CH702" s="104"/>
      <c r="CI702" s="47"/>
      <c r="CJ702" s="104"/>
      <c r="CK702" s="110" t="s">
        <v>137</v>
      </c>
      <c r="CL702" s="104"/>
      <c r="CM702" s="47"/>
      <c r="CN702" s="104"/>
      <c r="CO702" s="47"/>
      <c r="CP702" s="104"/>
      <c r="CQ702" s="47"/>
      <c r="CR702" s="104"/>
      <c r="CS702" s="110" t="s">
        <v>3648</v>
      </c>
      <c r="CT702" s="104" t="s">
        <v>3643</v>
      </c>
      <c r="CU702" s="110" t="s">
        <v>137</v>
      </c>
      <c r="CV702" s="104"/>
      <c r="CW702" s="110" t="s">
        <v>137</v>
      </c>
      <c r="CX702" s="104"/>
      <c r="CY702" s="110" t="s">
        <v>137</v>
      </c>
      <c r="CZ702" s="104"/>
      <c r="DA702" s="110"/>
      <c r="DB702" s="104"/>
    </row>
    <row r="703" spans="1:106">
      <c r="A703" s="104" t="s">
        <v>3629</v>
      </c>
      <c r="B703" s="104"/>
      <c r="C703" s="104"/>
      <c r="D703" s="104">
        <v>6</v>
      </c>
      <c r="E703" s="110">
        <v>0</v>
      </c>
      <c r="F703" s="110" t="s">
        <v>2690</v>
      </c>
      <c r="G703" s="47"/>
      <c r="H703" s="104"/>
      <c r="I703" s="47"/>
      <c r="J703" s="104"/>
      <c r="K703" s="110" t="s">
        <v>137</v>
      </c>
      <c r="L703" s="104"/>
      <c r="M703" s="110" t="s">
        <v>137</v>
      </c>
      <c r="N703" s="104"/>
      <c r="O703" s="110" t="s">
        <v>137</v>
      </c>
      <c r="P703" s="104"/>
      <c r="Q703" s="110" t="s">
        <v>137</v>
      </c>
      <c r="R703" s="104"/>
      <c r="S703" s="110"/>
      <c r="T703" s="104"/>
      <c r="U703" s="110"/>
      <c r="V703" s="104"/>
      <c r="W703" s="110"/>
      <c r="X703" s="104"/>
      <c r="Y703" s="110" t="s">
        <v>1034</v>
      </c>
      <c r="Z703" s="104" t="s">
        <v>499</v>
      </c>
      <c r="AA703" s="47"/>
      <c r="AB703" s="104"/>
      <c r="AC703" s="110" t="s">
        <v>137</v>
      </c>
      <c r="AD703" s="104"/>
      <c r="AE703" s="47"/>
      <c r="AF703" s="104"/>
      <c r="AG703" s="47"/>
      <c r="AH703" s="104"/>
      <c r="AI703" s="110" t="s">
        <v>997</v>
      </c>
      <c r="AJ703" s="104" t="s">
        <v>541</v>
      </c>
      <c r="AK703" s="110" t="s">
        <v>137</v>
      </c>
      <c r="AL703" s="104"/>
      <c r="AM703" s="47"/>
      <c r="AN703" s="104"/>
      <c r="AO703" s="47"/>
      <c r="AP703" s="104"/>
      <c r="AQ703" s="110" t="s">
        <v>137</v>
      </c>
      <c r="AR703" s="104"/>
      <c r="AS703" s="110" t="s">
        <v>137</v>
      </c>
      <c r="AT703" s="104"/>
      <c r="AU703" s="110" t="s">
        <v>137</v>
      </c>
      <c r="AV703" s="104"/>
      <c r="AW703" s="47"/>
      <c r="AX703" s="104"/>
      <c r="AY703" s="110" t="s">
        <v>137</v>
      </c>
      <c r="AZ703" s="104"/>
      <c r="BA703" s="47"/>
      <c r="BB703" s="104"/>
      <c r="BC703" s="47"/>
      <c r="BD703" s="104"/>
      <c r="BE703" s="47"/>
      <c r="BF703" s="104"/>
      <c r="BG703" s="110" t="s">
        <v>2942</v>
      </c>
      <c r="BH703" s="104" t="s">
        <v>605</v>
      </c>
      <c r="BI703" s="47"/>
      <c r="BJ703" s="104"/>
      <c r="BK703" s="110" t="s">
        <v>137</v>
      </c>
      <c r="BL703" s="104"/>
      <c r="BM703" s="47"/>
      <c r="BN703" s="104"/>
      <c r="BO703" s="110" t="s">
        <v>137</v>
      </c>
      <c r="BP703" s="104"/>
      <c r="BQ703" s="47"/>
      <c r="BR703" s="104"/>
      <c r="BS703" s="47"/>
      <c r="BT703" s="104"/>
      <c r="BU703" s="47"/>
      <c r="BV703" s="104"/>
      <c r="BW703" s="47"/>
      <c r="BX703" s="104"/>
      <c r="BY703" s="110" t="s">
        <v>1237</v>
      </c>
      <c r="BZ703" s="104" t="s">
        <v>1100</v>
      </c>
      <c r="CA703" s="47"/>
      <c r="CB703" s="104"/>
      <c r="CC703" s="47"/>
      <c r="CD703" s="104"/>
      <c r="CE703" s="47"/>
      <c r="CF703" s="104"/>
      <c r="CG703" s="47"/>
      <c r="CH703" s="104"/>
      <c r="CI703" s="47"/>
      <c r="CJ703" s="104"/>
      <c r="CK703" s="110" t="s">
        <v>137</v>
      </c>
      <c r="CL703" s="104"/>
      <c r="CM703" s="47"/>
      <c r="CN703" s="104"/>
      <c r="CO703" s="47"/>
      <c r="CP703" s="104"/>
      <c r="CQ703" s="47"/>
      <c r="CR703" s="104"/>
      <c r="CS703" s="110" t="s">
        <v>3648</v>
      </c>
      <c r="CT703" s="104" t="s">
        <v>3643</v>
      </c>
      <c r="CU703" s="110" t="s">
        <v>137</v>
      </c>
      <c r="CV703" s="104"/>
      <c r="CW703" s="110" t="s">
        <v>137</v>
      </c>
      <c r="CX703" s="104"/>
      <c r="CY703" s="110" t="s">
        <v>137</v>
      </c>
      <c r="CZ703" s="104"/>
      <c r="DA703" s="110"/>
      <c r="DB703" s="104"/>
    </row>
    <row r="704" spans="1:106">
      <c r="A704" s="104" t="s">
        <v>3630</v>
      </c>
      <c r="B704" s="104"/>
      <c r="C704" s="104"/>
      <c r="D704" s="104">
        <v>6</v>
      </c>
      <c r="E704" s="110">
        <v>0</v>
      </c>
      <c r="F704" s="110" t="s">
        <v>2690</v>
      </c>
      <c r="G704" s="47"/>
      <c r="H704" s="104"/>
      <c r="I704" s="47"/>
      <c r="J704" s="104"/>
      <c r="K704" s="110" t="s">
        <v>137</v>
      </c>
      <c r="L704" s="104"/>
      <c r="M704" s="110" t="s">
        <v>137</v>
      </c>
      <c r="N704" s="104"/>
      <c r="O704" s="110" t="s">
        <v>137</v>
      </c>
      <c r="P704" s="104"/>
      <c r="Q704" s="110" t="s">
        <v>137</v>
      </c>
      <c r="R704" s="104"/>
      <c r="S704" s="110"/>
      <c r="T704" s="104"/>
      <c r="U704" s="110"/>
      <c r="V704" s="104"/>
      <c r="W704" s="110"/>
      <c r="X704" s="104"/>
      <c r="Y704" s="110" t="s">
        <v>1034</v>
      </c>
      <c r="Z704" s="104" t="s">
        <v>499</v>
      </c>
      <c r="AA704" s="47"/>
      <c r="AB704" s="104"/>
      <c r="AC704" s="110" t="s">
        <v>137</v>
      </c>
      <c r="AD704" s="104"/>
      <c r="AE704" s="47"/>
      <c r="AF704" s="104"/>
      <c r="AG704" s="47"/>
      <c r="AH704" s="104"/>
      <c r="AI704" s="110" t="s">
        <v>997</v>
      </c>
      <c r="AJ704" s="104" t="s">
        <v>541</v>
      </c>
      <c r="AK704" s="110" t="s">
        <v>137</v>
      </c>
      <c r="AL704" s="104"/>
      <c r="AM704" s="47"/>
      <c r="AN704" s="104"/>
      <c r="AO704" s="47"/>
      <c r="AP704" s="104"/>
      <c r="AQ704" s="110" t="s">
        <v>137</v>
      </c>
      <c r="AR704" s="104"/>
      <c r="AS704" s="110" t="s">
        <v>137</v>
      </c>
      <c r="AT704" s="104"/>
      <c r="AU704" s="110" t="s">
        <v>137</v>
      </c>
      <c r="AV704" s="104"/>
      <c r="AW704" s="47"/>
      <c r="AX704" s="104"/>
      <c r="AY704" s="110" t="s">
        <v>137</v>
      </c>
      <c r="AZ704" s="104"/>
      <c r="BA704" s="47"/>
      <c r="BB704" s="104"/>
      <c r="BC704" s="47"/>
      <c r="BD704" s="104"/>
      <c r="BE704" s="47"/>
      <c r="BF704" s="104"/>
      <c r="BG704" s="110" t="s">
        <v>2943</v>
      </c>
      <c r="BH704" s="104" t="s">
        <v>606</v>
      </c>
      <c r="BI704" s="47"/>
      <c r="BJ704" s="104"/>
      <c r="BK704" s="110" t="s">
        <v>137</v>
      </c>
      <c r="BL704" s="104"/>
      <c r="BM704" s="47"/>
      <c r="BN704" s="104"/>
      <c r="BO704" s="110" t="s">
        <v>137</v>
      </c>
      <c r="BP704" s="104"/>
      <c r="BQ704" s="47"/>
      <c r="BR704" s="104"/>
      <c r="BS704" s="47"/>
      <c r="BT704" s="104"/>
      <c r="BU704" s="47"/>
      <c r="BV704" s="104"/>
      <c r="BW704" s="47"/>
      <c r="BX704" s="104"/>
      <c r="BY704" s="110" t="s">
        <v>1237</v>
      </c>
      <c r="BZ704" s="104" t="s">
        <v>1100</v>
      </c>
      <c r="CA704" s="47"/>
      <c r="CB704" s="104"/>
      <c r="CC704" s="47"/>
      <c r="CD704" s="104"/>
      <c r="CE704" s="47"/>
      <c r="CF704" s="104"/>
      <c r="CG704" s="47"/>
      <c r="CH704" s="104"/>
      <c r="CI704" s="47"/>
      <c r="CJ704" s="104"/>
      <c r="CK704" s="110" t="s">
        <v>137</v>
      </c>
      <c r="CL704" s="104"/>
      <c r="CM704" s="47"/>
      <c r="CN704" s="104"/>
      <c r="CO704" s="47"/>
      <c r="CP704" s="104"/>
      <c r="CQ704" s="47"/>
      <c r="CR704" s="104"/>
      <c r="CS704" s="110" t="s">
        <v>3648</v>
      </c>
      <c r="CT704" s="104" t="s">
        <v>3643</v>
      </c>
      <c r="CU704" s="110" t="s">
        <v>137</v>
      </c>
      <c r="CV704" s="104"/>
      <c r="CW704" s="110" t="s">
        <v>137</v>
      </c>
      <c r="CX704" s="104"/>
      <c r="CY704" s="110" t="s">
        <v>137</v>
      </c>
      <c r="CZ704" s="104"/>
      <c r="DA704" s="110"/>
      <c r="DB704" s="104"/>
    </row>
    <row r="705" spans="1:106">
      <c r="A705" s="104" t="s">
        <v>3631</v>
      </c>
      <c r="B705" s="104"/>
      <c r="C705" s="104"/>
      <c r="D705" s="104">
        <v>6</v>
      </c>
      <c r="E705" s="110">
        <v>0</v>
      </c>
      <c r="F705" s="110" t="s">
        <v>2690</v>
      </c>
      <c r="G705" s="47"/>
      <c r="H705" s="104"/>
      <c r="I705" s="47"/>
      <c r="J705" s="104"/>
      <c r="K705" s="110" t="s">
        <v>137</v>
      </c>
      <c r="L705" s="104"/>
      <c r="M705" s="110" t="s">
        <v>137</v>
      </c>
      <c r="N705" s="104"/>
      <c r="O705" s="110" t="s">
        <v>137</v>
      </c>
      <c r="P705" s="104"/>
      <c r="Q705" s="110" t="s">
        <v>137</v>
      </c>
      <c r="R705" s="104"/>
      <c r="S705" s="110"/>
      <c r="T705" s="104"/>
      <c r="U705" s="110"/>
      <c r="V705" s="104"/>
      <c r="W705" s="110"/>
      <c r="X705" s="104"/>
      <c r="Y705" s="110" t="s">
        <v>1034</v>
      </c>
      <c r="Z705" s="104" t="s">
        <v>499</v>
      </c>
      <c r="AA705" s="47"/>
      <c r="AB705" s="104"/>
      <c r="AC705" s="110" t="s">
        <v>137</v>
      </c>
      <c r="AD705" s="104"/>
      <c r="AE705" s="47"/>
      <c r="AF705" s="104"/>
      <c r="AG705" s="47"/>
      <c r="AH705" s="104"/>
      <c r="AI705" s="110" t="s">
        <v>995</v>
      </c>
      <c r="AJ705" s="104" t="s">
        <v>548</v>
      </c>
      <c r="AK705" s="110" t="s">
        <v>137</v>
      </c>
      <c r="AL705" s="104"/>
      <c r="AM705" s="47"/>
      <c r="AN705" s="104"/>
      <c r="AO705" s="47"/>
      <c r="AP705" s="104"/>
      <c r="AQ705" s="110" t="s">
        <v>137</v>
      </c>
      <c r="AR705" s="104"/>
      <c r="AS705" s="110" t="s">
        <v>137</v>
      </c>
      <c r="AT705" s="104"/>
      <c r="AU705" s="110" t="s">
        <v>137</v>
      </c>
      <c r="AV705" s="104"/>
      <c r="AW705" s="47"/>
      <c r="AX705" s="104"/>
      <c r="AY705" s="110" t="s">
        <v>137</v>
      </c>
      <c r="AZ705" s="104"/>
      <c r="BA705" s="47"/>
      <c r="BB705" s="104"/>
      <c r="BC705" s="47"/>
      <c r="BD705" s="104"/>
      <c r="BE705" s="47"/>
      <c r="BF705" s="104"/>
      <c r="BG705" s="110" t="s">
        <v>2939</v>
      </c>
      <c r="BH705" s="104" t="s">
        <v>602</v>
      </c>
      <c r="BI705" s="47"/>
      <c r="BJ705" s="104"/>
      <c r="BK705" s="110" t="s">
        <v>137</v>
      </c>
      <c r="BL705" s="104"/>
      <c r="BM705" s="47"/>
      <c r="BN705" s="104"/>
      <c r="BO705" s="110" t="s">
        <v>137</v>
      </c>
      <c r="BP705" s="104"/>
      <c r="BQ705" s="47"/>
      <c r="BR705" s="104"/>
      <c r="BS705" s="47"/>
      <c r="BT705" s="104"/>
      <c r="BU705" s="47"/>
      <c r="BV705" s="104"/>
      <c r="BW705" s="47"/>
      <c r="BX705" s="104"/>
      <c r="BY705" s="110" t="s">
        <v>1237</v>
      </c>
      <c r="BZ705" s="104" t="s">
        <v>1100</v>
      </c>
      <c r="CA705" s="47"/>
      <c r="CB705" s="104"/>
      <c r="CC705" s="47"/>
      <c r="CD705" s="104"/>
      <c r="CE705" s="47"/>
      <c r="CF705" s="104"/>
      <c r="CG705" s="47"/>
      <c r="CH705" s="104"/>
      <c r="CI705" s="47"/>
      <c r="CJ705" s="104"/>
      <c r="CK705" s="110" t="s">
        <v>137</v>
      </c>
      <c r="CL705" s="104"/>
      <c r="CM705" s="47"/>
      <c r="CN705" s="104"/>
      <c r="CO705" s="47"/>
      <c r="CP705" s="104"/>
      <c r="CQ705" s="47"/>
      <c r="CR705" s="104"/>
      <c r="CS705" s="110" t="s">
        <v>3648</v>
      </c>
      <c r="CT705" s="104" t="s">
        <v>3643</v>
      </c>
      <c r="CU705" s="110" t="s">
        <v>137</v>
      </c>
      <c r="CV705" s="104"/>
      <c r="CW705" s="110" t="s">
        <v>137</v>
      </c>
      <c r="CX705" s="104"/>
      <c r="CY705" s="110" t="s">
        <v>137</v>
      </c>
      <c r="CZ705" s="104"/>
      <c r="DA705" s="110"/>
      <c r="DB705" s="104"/>
    </row>
    <row r="706" spans="1:106">
      <c r="A706" s="104" t="s">
        <v>3632</v>
      </c>
      <c r="B706" s="104"/>
      <c r="C706" s="104"/>
      <c r="D706" s="104">
        <v>6</v>
      </c>
      <c r="E706" s="110">
        <v>0</v>
      </c>
      <c r="F706" s="110" t="s">
        <v>2690</v>
      </c>
      <c r="G706" s="47"/>
      <c r="H706" s="104"/>
      <c r="I706" s="47"/>
      <c r="J706" s="104"/>
      <c r="K706" s="110" t="s">
        <v>137</v>
      </c>
      <c r="L706" s="104"/>
      <c r="M706" s="110" t="s">
        <v>137</v>
      </c>
      <c r="N706" s="104"/>
      <c r="O706" s="110" t="s">
        <v>137</v>
      </c>
      <c r="P706" s="104"/>
      <c r="Q706" s="110" t="s">
        <v>137</v>
      </c>
      <c r="R706" s="104"/>
      <c r="S706" s="110"/>
      <c r="T706" s="104"/>
      <c r="U706" s="110"/>
      <c r="V706" s="104"/>
      <c r="W706" s="110"/>
      <c r="X706" s="104"/>
      <c r="Y706" s="110" t="s">
        <v>1034</v>
      </c>
      <c r="Z706" s="104" t="s">
        <v>499</v>
      </c>
      <c r="AA706" s="47"/>
      <c r="AB706" s="104"/>
      <c r="AC706" s="110" t="s">
        <v>137</v>
      </c>
      <c r="AD706" s="104"/>
      <c r="AE706" s="47"/>
      <c r="AF706" s="104"/>
      <c r="AG706" s="47"/>
      <c r="AH706" s="104"/>
      <c r="AI706" s="110" t="s">
        <v>995</v>
      </c>
      <c r="AJ706" s="104" t="s">
        <v>548</v>
      </c>
      <c r="AK706" s="110" t="s">
        <v>137</v>
      </c>
      <c r="AL706" s="104"/>
      <c r="AM706" s="47"/>
      <c r="AN706" s="104"/>
      <c r="AO706" s="47"/>
      <c r="AP706" s="104"/>
      <c r="AQ706" s="110" t="s">
        <v>137</v>
      </c>
      <c r="AR706" s="104"/>
      <c r="AS706" s="110" t="s">
        <v>137</v>
      </c>
      <c r="AT706" s="104"/>
      <c r="AU706" s="110" t="s">
        <v>137</v>
      </c>
      <c r="AV706" s="104"/>
      <c r="AW706" s="47"/>
      <c r="AX706" s="104"/>
      <c r="AY706" s="110" t="s">
        <v>137</v>
      </c>
      <c r="AZ706" s="104"/>
      <c r="BA706" s="47"/>
      <c r="BB706" s="104"/>
      <c r="BC706" s="47"/>
      <c r="BD706" s="104"/>
      <c r="BE706" s="47"/>
      <c r="BF706" s="104"/>
      <c r="BG706" s="110" t="s">
        <v>2940</v>
      </c>
      <c r="BH706" s="104" t="s">
        <v>603</v>
      </c>
      <c r="BI706" s="47"/>
      <c r="BJ706" s="104"/>
      <c r="BK706" s="110" t="s">
        <v>137</v>
      </c>
      <c r="BL706" s="104"/>
      <c r="BM706" s="47"/>
      <c r="BN706" s="104"/>
      <c r="BO706" s="110" t="s">
        <v>137</v>
      </c>
      <c r="BP706" s="104"/>
      <c r="BQ706" s="47"/>
      <c r="BR706" s="104"/>
      <c r="BS706" s="47"/>
      <c r="BT706" s="104"/>
      <c r="BU706" s="47"/>
      <c r="BV706" s="104"/>
      <c r="BW706" s="47"/>
      <c r="BX706" s="104"/>
      <c r="BY706" s="110" t="s">
        <v>1237</v>
      </c>
      <c r="BZ706" s="104" t="s">
        <v>1100</v>
      </c>
      <c r="CA706" s="47"/>
      <c r="CB706" s="104"/>
      <c r="CC706" s="47"/>
      <c r="CD706" s="104"/>
      <c r="CE706" s="47"/>
      <c r="CF706" s="104"/>
      <c r="CG706" s="47"/>
      <c r="CH706" s="104"/>
      <c r="CI706" s="47"/>
      <c r="CJ706" s="104"/>
      <c r="CK706" s="110" t="s">
        <v>137</v>
      </c>
      <c r="CL706" s="104"/>
      <c r="CM706" s="47"/>
      <c r="CN706" s="104"/>
      <c r="CO706" s="47"/>
      <c r="CP706" s="104"/>
      <c r="CQ706" s="47"/>
      <c r="CR706" s="104"/>
      <c r="CS706" s="110" t="s">
        <v>3648</v>
      </c>
      <c r="CT706" s="104" t="s">
        <v>3643</v>
      </c>
      <c r="CU706" s="110" t="s">
        <v>137</v>
      </c>
      <c r="CV706" s="104"/>
      <c r="CW706" s="110" t="s">
        <v>137</v>
      </c>
      <c r="CX706" s="104"/>
      <c r="CY706" s="110" t="s">
        <v>137</v>
      </c>
      <c r="CZ706" s="104"/>
      <c r="DA706" s="110"/>
      <c r="DB706" s="104"/>
    </row>
    <row r="707" spans="1:106">
      <c r="A707" s="104" t="s">
        <v>3633</v>
      </c>
      <c r="B707" s="104"/>
      <c r="C707" s="104"/>
      <c r="D707" s="104">
        <v>6</v>
      </c>
      <c r="E707" s="110">
        <v>0</v>
      </c>
      <c r="F707" s="110" t="s">
        <v>2690</v>
      </c>
      <c r="G707" s="47"/>
      <c r="H707" s="104"/>
      <c r="I707" s="47"/>
      <c r="J707" s="104"/>
      <c r="K707" s="110" t="s">
        <v>137</v>
      </c>
      <c r="L707" s="104"/>
      <c r="M707" s="110" t="s">
        <v>137</v>
      </c>
      <c r="N707" s="104"/>
      <c r="O707" s="110" t="s">
        <v>137</v>
      </c>
      <c r="P707" s="104"/>
      <c r="Q707" s="110" t="s">
        <v>137</v>
      </c>
      <c r="R707" s="104"/>
      <c r="S707" s="110"/>
      <c r="T707" s="104"/>
      <c r="U707" s="110"/>
      <c r="V707" s="104"/>
      <c r="W707" s="110"/>
      <c r="X707" s="104"/>
      <c r="Y707" s="110" t="s">
        <v>1034</v>
      </c>
      <c r="Z707" s="104" t="s">
        <v>499</v>
      </c>
      <c r="AA707" s="47"/>
      <c r="AB707" s="104"/>
      <c r="AC707" s="110" t="s">
        <v>137</v>
      </c>
      <c r="AD707" s="104"/>
      <c r="AE707" s="47"/>
      <c r="AF707" s="104"/>
      <c r="AG707" s="47"/>
      <c r="AH707" s="104"/>
      <c r="AI707" s="110" t="s">
        <v>995</v>
      </c>
      <c r="AJ707" s="104" t="s">
        <v>548</v>
      </c>
      <c r="AK707" s="110" t="s">
        <v>137</v>
      </c>
      <c r="AL707" s="104"/>
      <c r="AM707" s="47"/>
      <c r="AN707" s="104"/>
      <c r="AO707" s="47"/>
      <c r="AP707" s="104"/>
      <c r="AQ707" s="110" t="s">
        <v>137</v>
      </c>
      <c r="AR707" s="104"/>
      <c r="AS707" s="110" t="s">
        <v>137</v>
      </c>
      <c r="AT707" s="104"/>
      <c r="AU707" s="110" t="s">
        <v>137</v>
      </c>
      <c r="AV707" s="104"/>
      <c r="AW707" s="47"/>
      <c r="AX707" s="104"/>
      <c r="AY707" s="110" t="s">
        <v>137</v>
      </c>
      <c r="AZ707" s="104"/>
      <c r="BA707" s="47"/>
      <c r="BB707" s="104"/>
      <c r="BC707" s="47"/>
      <c r="BD707" s="104"/>
      <c r="BE707" s="47"/>
      <c r="BF707" s="104"/>
      <c r="BG707" s="110" t="s">
        <v>2941</v>
      </c>
      <c r="BH707" s="104" t="s">
        <v>604</v>
      </c>
      <c r="BI707" s="47"/>
      <c r="BJ707" s="104"/>
      <c r="BK707" s="110" t="s">
        <v>137</v>
      </c>
      <c r="BL707" s="104"/>
      <c r="BM707" s="47"/>
      <c r="BN707" s="104"/>
      <c r="BO707" s="110" t="s">
        <v>137</v>
      </c>
      <c r="BP707" s="104"/>
      <c r="BQ707" s="47"/>
      <c r="BR707" s="104"/>
      <c r="BS707" s="47"/>
      <c r="BT707" s="104"/>
      <c r="BU707" s="47"/>
      <c r="BV707" s="104"/>
      <c r="BW707" s="47"/>
      <c r="BX707" s="104"/>
      <c r="BY707" s="110" t="s">
        <v>1237</v>
      </c>
      <c r="BZ707" s="104" t="s">
        <v>1100</v>
      </c>
      <c r="CA707" s="47"/>
      <c r="CB707" s="104"/>
      <c r="CC707" s="47"/>
      <c r="CD707" s="104"/>
      <c r="CE707" s="47"/>
      <c r="CF707" s="104"/>
      <c r="CG707" s="47"/>
      <c r="CH707" s="104"/>
      <c r="CI707" s="47"/>
      <c r="CJ707" s="104"/>
      <c r="CK707" s="110" t="s">
        <v>137</v>
      </c>
      <c r="CL707" s="104"/>
      <c r="CM707" s="47"/>
      <c r="CN707" s="104"/>
      <c r="CO707" s="47"/>
      <c r="CP707" s="104"/>
      <c r="CQ707" s="47"/>
      <c r="CR707" s="104"/>
      <c r="CS707" s="110" t="s">
        <v>3648</v>
      </c>
      <c r="CT707" s="104" t="s">
        <v>3643</v>
      </c>
      <c r="CU707" s="110" t="s">
        <v>137</v>
      </c>
      <c r="CV707" s="104"/>
      <c r="CW707" s="110" t="s">
        <v>137</v>
      </c>
      <c r="CX707" s="104"/>
      <c r="CY707" s="110" t="s">
        <v>137</v>
      </c>
      <c r="CZ707" s="104"/>
      <c r="DA707" s="110"/>
      <c r="DB707" s="104"/>
    </row>
    <row r="708" spans="1:106">
      <c r="A708" s="104" t="s">
        <v>3634</v>
      </c>
      <c r="B708" s="104"/>
      <c r="C708" s="104"/>
      <c r="D708" s="104">
        <v>6</v>
      </c>
      <c r="E708" s="110">
        <v>0</v>
      </c>
      <c r="F708" s="110" t="s">
        <v>2690</v>
      </c>
      <c r="G708" s="47"/>
      <c r="H708" s="104"/>
      <c r="I708" s="47"/>
      <c r="J708" s="104"/>
      <c r="K708" s="110" t="s">
        <v>137</v>
      </c>
      <c r="L708" s="104"/>
      <c r="M708" s="110" t="s">
        <v>137</v>
      </c>
      <c r="N708" s="104"/>
      <c r="O708" s="110" t="s">
        <v>137</v>
      </c>
      <c r="P708" s="104"/>
      <c r="Q708" s="110" t="s">
        <v>137</v>
      </c>
      <c r="R708" s="104"/>
      <c r="S708" s="110"/>
      <c r="T708" s="104"/>
      <c r="U708" s="110"/>
      <c r="V708" s="104"/>
      <c r="W708" s="110"/>
      <c r="X708" s="104"/>
      <c r="Y708" s="110" t="s">
        <v>1034</v>
      </c>
      <c r="Z708" s="104" t="s">
        <v>499</v>
      </c>
      <c r="AA708" s="47"/>
      <c r="AB708" s="104"/>
      <c r="AC708" s="110" t="s">
        <v>137</v>
      </c>
      <c r="AD708" s="104"/>
      <c r="AE708" s="47"/>
      <c r="AF708" s="104"/>
      <c r="AG708" s="47"/>
      <c r="AH708" s="104"/>
      <c r="AI708" s="110" t="s">
        <v>995</v>
      </c>
      <c r="AJ708" s="104" t="s">
        <v>548</v>
      </c>
      <c r="AK708" s="110" t="s">
        <v>137</v>
      </c>
      <c r="AL708" s="104"/>
      <c r="AM708" s="47"/>
      <c r="AN708" s="104"/>
      <c r="AO708" s="47"/>
      <c r="AP708" s="104"/>
      <c r="AQ708" s="110" t="s">
        <v>137</v>
      </c>
      <c r="AR708" s="104"/>
      <c r="AS708" s="110" t="s">
        <v>137</v>
      </c>
      <c r="AT708" s="104"/>
      <c r="AU708" s="110" t="s">
        <v>137</v>
      </c>
      <c r="AV708" s="104"/>
      <c r="AW708" s="47"/>
      <c r="AX708" s="104"/>
      <c r="AY708" s="110" t="s">
        <v>137</v>
      </c>
      <c r="AZ708" s="104"/>
      <c r="BA708" s="47"/>
      <c r="BB708" s="104"/>
      <c r="BC708" s="47"/>
      <c r="BD708" s="104"/>
      <c r="BE708" s="47"/>
      <c r="BF708" s="104"/>
      <c r="BG708" s="110" t="s">
        <v>2942</v>
      </c>
      <c r="BH708" s="104" t="s">
        <v>605</v>
      </c>
      <c r="BI708" s="47"/>
      <c r="BJ708" s="104"/>
      <c r="BK708" s="110" t="s">
        <v>137</v>
      </c>
      <c r="BL708" s="104"/>
      <c r="BM708" s="47"/>
      <c r="BN708" s="104"/>
      <c r="BO708" s="110" t="s">
        <v>137</v>
      </c>
      <c r="BP708" s="104"/>
      <c r="BQ708" s="47"/>
      <c r="BR708" s="104"/>
      <c r="BS708" s="47"/>
      <c r="BT708" s="104"/>
      <c r="BU708" s="47"/>
      <c r="BV708" s="104"/>
      <c r="BW708" s="47"/>
      <c r="BX708" s="104"/>
      <c r="BY708" s="110" t="s">
        <v>1237</v>
      </c>
      <c r="BZ708" s="104" t="s">
        <v>1100</v>
      </c>
      <c r="CA708" s="47"/>
      <c r="CB708" s="104"/>
      <c r="CC708" s="47"/>
      <c r="CD708" s="104"/>
      <c r="CE708" s="47"/>
      <c r="CF708" s="104"/>
      <c r="CG708" s="47"/>
      <c r="CH708" s="104"/>
      <c r="CI708" s="47"/>
      <c r="CJ708" s="104"/>
      <c r="CK708" s="110" t="s">
        <v>137</v>
      </c>
      <c r="CL708" s="104"/>
      <c r="CM708" s="47"/>
      <c r="CN708" s="104"/>
      <c r="CO708" s="47"/>
      <c r="CP708" s="104"/>
      <c r="CQ708" s="47"/>
      <c r="CR708" s="104"/>
      <c r="CS708" s="110" t="s">
        <v>3648</v>
      </c>
      <c r="CT708" s="104" t="s">
        <v>3643</v>
      </c>
      <c r="CU708" s="110" t="s">
        <v>137</v>
      </c>
      <c r="CV708" s="104"/>
      <c r="CW708" s="110" t="s">
        <v>137</v>
      </c>
      <c r="CX708" s="104"/>
      <c r="CY708" s="110" t="s">
        <v>137</v>
      </c>
      <c r="CZ708" s="104"/>
      <c r="DA708" s="110"/>
      <c r="DB708" s="104"/>
    </row>
    <row r="709" spans="1:106">
      <c r="A709" s="104" t="s">
        <v>3635</v>
      </c>
      <c r="B709" s="104"/>
      <c r="C709" s="104"/>
      <c r="D709" s="104">
        <v>6</v>
      </c>
      <c r="E709" s="110">
        <v>0</v>
      </c>
      <c r="F709" s="110" t="s">
        <v>2690</v>
      </c>
      <c r="G709" s="47"/>
      <c r="H709" s="104"/>
      <c r="I709" s="47"/>
      <c r="J709" s="104"/>
      <c r="K709" s="110" t="s">
        <v>137</v>
      </c>
      <c r="L709" s="104"/>
      <c r="M709" s="110" t="s">
        <v>137</v>
      </c>
      <c r="N709" s="104"/>
      <c r="O709" s="110" t="s">
        <v>137</v>
      </c>
      <c r="P709" s="104"/>
      <c r="Q709" s="110" t="s">
        <v>137</v>
      </c>
      <c r="R709" s="104"/>
      <c r="S709" s="110"/>
      <c r="T709" s="104"/>
      <c r="U709" s="110"/>
      <c r="V709" s="104"/>
      <c r="W709" s="110"/>
      <c r="X709" s="104"/>
      <c r="Y709" s="110" t="s">
        <v>1034</v>
      </c>
      <c r="Z709" s="104" t="s">
        <v>499</v>
      </c>
      <c r="AA709" s="47"/>
      <c r="AB709" s="104"/>
      <c r="AC709" s="110" t="s">
        <v>137</v>
      </c>
      <c r="AD709" s="104"/>
      <c r="AE709" s="47"/>
      <c r="AF709" s="104"/>
      <c r="AG709" s="47"/>
      <c r="AH709" s="104"/>
      <c r="AI709" s="110" t="s">
        <v>995</v>
      </c>
      <c r="AJ709" s="104" t="s">
        <v>548</v>
      </c>
      <c r="AK709" s="110" t="s">
        <v>137</v>
      </c>
      <c r="AL709" s="104"/>
      <c r="AM709" s="47"/>
      <c r="AN709" s="104"/>
      <c r="AO709" s="47"/>
      <c r="AP709" s="104"/>
      <c r="AQ709" s="110" t="s">
        <v>137</v>
      </c>
      <c r="AR709" s="104"/>
      <c r="AS709" s="110" t="s">
        <v>137</v>
      </c>
      <c r="AT709" s="104"/>
      <c r="AU709" s="110" t="s">
        <v>137</v>
      </c>
      <c r="AV709" s="104"/>
      <c r="AW709" s="47"/>
      <c r="AX709" s="104"/>
      <c r="AY709" s="110" t="s">
        <v>137</v>
      </c>
      <c r="AZ709" s="104"/>
      <c r="BA709" s="47"/>
      <c r="BB709" s="104"/>
      <c r="BC709" s="47"/>
      <c r="BD709" s="104"/>
      <c r="BE709" s="47"/>
      <c r="BF709" s="104"/>
      <c r="BG709" s="110" t="s">
        <v>2943</v>
      </c>
      <c r="BH709" s="104" t="s">
        <v>606</v>
      </c>
      <c r="BI709" s="47"/>
      <c r="BJ709" s="104"/>
      <c r="BK709" s="110" t="s">
        <v>137</v>
      </c>
      <c r="BL709" s="104"/>
      <c r="BM709" s="47"/>
      <c r="BN709" s="104"/>
      <c r="BO709" s="110" t="s">
        <v>137</v>
      </c>
      <c r="BP709" s="104"/>
      <c r="BQ709" s="47"/>
      <c r="BR709" s="104"/>
      <c r="BS709" s="47"/>
      <c r="BT709" s="104"/>
      <c r="BU709" s="47"/>
      <c r="BV709" s="104"/>
      <c r="BW709" s="47"/>
      <c r="BX709" s="104"/>
      <c r="BY709" s="110" t="s">
        <v>1237</v>
      </c>
      <c r="BZ709" s="104" t="s">
        <v>1100</v>
      </c>
      <c r="CA709" s="47"/>
      <c r="CB709" s="104"/>
      <c r="CC709" s="47"/>
      <c r="CD709" s="104"/>
      <c r="CE709" s="47"/>
      <c r="CF709" s="104"/>
      <c r="CG709" s="47"/>
      <c r="CH709" s="104"/>
      <c r="CI709" s="47"/>
      <c r="CJ709" s="104"/>
      <c r="CK709" s="110" t="s">
        <v>137</v>
      </c>
      <c r="CL709" s="104"/>
      <c r="CM709" s="47"/>
      <c r="CN709" s="104"/>
      <c r="CO709" s="47"/>
      <c r="CP709" s="104"/>
      <c r="CQ709" s="47"/>
      <c r="CR709" s="104"/>
      <c r="CS709" s="110" t="s">
        <v>3648</v>
      </c>
      <c r="CT709" s="104" t="s">
        <v>3643</v>
      </c>
      <c r="CU709" s="110" t="s">
        <v>137</v>
      </c>
      <c r="CV709" s="104"/>
      <c r="CW709" s="110" t="s">
        <v>137</v>
      </c>
      <c r="CX709" s="104"/>
      <c r="CY709" s="110" t="s">
        <v>137</v>
      </c>
      <c r="CZ709" s="104"/>
      <c r="DA709" s="110"/>
      <c r="DB709" s="104"/>
    </row>
    <row r="710" spans="1:106">
      <c r="A710" s="104" t="s">
        <v>3636</v>
      </c>
      <c r="B710" s="104"/>
      <c r="C710" s="104"/>
      <c r="D710" s="104">
        <v>6</v>
      </c>
      <c r="E710" s="110">
        <v>0</v>
      </c>
      <c r="F710" s="110" t="s">
        <v>2690</v>
      </c>
      <c r="G710" s="47"/>
      <c r="H710" s="104"/>
      <c r="I710" s="47"/>
      <c r="J710" s="104"/>
      <c r="K710" s="110" t="s">
        <v>137</v>
      </c>
      <c r="L710" s="104"/>
      <c r="M710" s="110" t="s">
        <v>137</v>
      </c>
      <c r="N710" s="104"/>
      <c r="O710" s="110" t="s">
        <v>137</v>
      </c>
      <c r="P710" s="104"/>
      <c r="Q710" s="110" t="s">
        <v>137</v>
      </c>
      <c r="R710" s="104"/>
      <c r="S710" s="110"/>
      <c r="T710" s="104"/>
      <c r="U710" s="110"/>
      <c r="V710" s="104"/>
      <c r="W710" s="110"/>
      <c r="X710" s="104"/>
      <c r="Y710" s="110" t="s">
        <v>1034</v>
      </c>
      <c r="Z710" s="104" t="s">
        <v>499</v>
      </c>
      <c r="AA710" s="47"/>
      <c r="AB710" s="104"/>
      <c r="AC710" s="110" t="s">
        <v>137</v>
      </c>
      <c r="AD710" s="104"/>
      <c r="AE710" s="47"/>
      <c r="AF710" s="104"/>
      <c r="AG710" s="47"/>
      <c r="AH710" s="104"/>
      <c r="AI710" s="110" t="s">
        <v>995</v>
      </c>
      <c r="AJ710" s="104" t="s">
        <v>548</v>
      </c>
      <c r="AK710" s="110" t="s">
        <v>137</v>
      </c>
      <c r="AL710" s="104"/>
      <c r="AM710" s="47"/>
      <c r="AN710" s="104"/>
      <c r="AO710" s="47"/>
      <c r="AP710" s="104"/>
      <c r="AQ710" s="110" t="s">
        <v>137</v>
      </c>
      <c r="AR710" s="104"/>
      <c r="AS710" s="110" t="s">
        <v>137</v>
      </c>
      <c r="AT710" s="104"/>
      <c r="AU710" s="110" t="s">
        <v>137</v>
      </c>
      <c r="AV710" s="104"/>
      <c r="AW710" s="47"/>
      <c r="AX710" s="104"/>
      <c r="AY710" s="110" t="s">
        <v>137</v>
      </c>
      <c r="AZ710" s="104"/>
      <c r="BA710" s="47"/>
      <c r="BB710" s="104"/>
      <c r="BC710" s="47"/>
      <c r="BD710" s="104"/>
      <c r="BE710" s="47"/>
      <c r="BF710" s="104"/>
      <c r="BG710" s="110" t="s">
        <v>2939</v>
      </c>
      <c r="BH710" s="104" t="s">
        <v>602</v>
      </c>
      <c r="BI710" s="47"/>
      <c r="BJ710" s="104"/>
      <c r="BK710" s="110" t="s">
        <v>137</v>
      </c>
      <c r="BL710" s="104"/>
      <c r="BM710" s="47"/>
      <c r="BN710" s="104"/>
      <c r="BO710" s="110" t="s">
        <v>137</v>
      </c>
      <c r="BP710" s="104"/>
      <c r="BQ710" s="47"/>
      <c r="BR710" s="104"/>
      <c r="BS710" s="47"/>
      <c r="BT710" s="104"/>
      <c r="BU710" s="47"/>
      <c r="BV710" s="104"/>
      <c r="BW710" s="47"/>
      <c r="BX710" s="104"/>
      <c r="BY710" s="110" t="s">
        <v>1238</v>
      </c>
      <c r="BZ710" s="104" t="s">
        <v>1101</v>
      </c>
      <c r="CA710" s="47"/>
      <c r="CB710" s="104"/>
      <c r="CC710" s="47"/>
      <c r="CD710" s="104"/>
      <c r="CE710" s="47"/>
      <c r="CF710" s="104"/>
      <c r="CG710" s="47"/>
      <c r="CH710" s="104"/>
      <c r="CI710" s="47"/>
      <c r="CJ710" s="104"/>
      <c r="CK710" s="110" t="s">
        <v>137</v>
      </c>
      <c r="CL710" s="104"/>
      <c r="CM710" s="47"/>
      <c r="CN710" s="104"/>
      <c r="CO710" s="47"/>
      <c r="CP710" s="104"/>
      <c r="CQ710" s="47"/>
      <c r="CR710" s="104"/>
      <c r="CS710" s="110" t="s">
        <v>3648</v>
      </c>
      <c r="CT710" s="104" t="s">
        <v>3643</v>
      </c>
      <c r="CU710" s="110" t="s">
        <v>137</v>
      </c>
      <c r="CV710" s="104"/>
      <c r="CW710" s="110" t="s">
        <v>137</v>
      </c>
      <c r="CX710" s="104"/>
      <c r="CY710" s="110" t="s">
        <v>137</v>
      </c>
      <c r="CZ710" s="104"/>
      <c r="DA710" s="110"/>
      <c r="DB710" s="104"/>
    </row>
    <row r="711" spans="1:106">
      <c r="A711" s="104" t="s">
        <v>3637</v>
      </c>
      <c r="B711" s="104"/>
      <c r="C711" s="104"/>
      <c r="D711" s="104">
        <v>6</v>
      </c>
      <c r="E711" s="110">
        <v>0</v>
      </c>
      <c r="F711" s="110" t="s">
        <v>2690</v>
      </c>
      <c r="G711" s="47"/>
      <c r="H711" s="104"/>
      <c r="I711" s="47"/>
      <c r="J711" s="104"/>
      <c r="K711" s="110" t="s">
        <v>137</v>
      </c>
      <c r="L711" s="104"/>
      <c r="M711" s="110" t="s">
        <v>137</v>
      </c>
      <c r="N711" s="104"/>
      <c r="O711" s="110" t="s">
        <v>137</v>
      </c>
      <c r="P711" s="104"/>
      <c r="Q711" s="110" t="s">
        <v>137</v>
      </c>
      <c r="R711" s="104"/>
      <c r="S711" s="110"/>
      <c r="T711" s="104"/>
      <c r="U711" s="110"/>
      <c r="V711" s="104"/>
      <c r="W711" s="110"/>
      <c r="X711" s="104"/>
      <c r="Y711" s="110" t="s">
        <v>1034</v>
      </c>
      <c r="Z711" s="104" t="s">
        <v>499</v>
      </c>
      <c r="AA711" s="47"/>
      <c r="AB711" s="104"/>
      <c r="AC711" s="110" t="s">
        <v>137</v>
      </c>
      <c r="AD711" s="104"/>
      <c r="AE711" s="47"/>
      <c r="AF711" s="104"/>
      <c r="AG711" s="47"/>
      <c r="AH711" s="104"/>
      <c r="AI711" s="110" t="s">
        <v>995</v>
      </c>
      <c r="AJ711" s="104" t="s">
        <v>548</v>
      </c>
      <c r="AK711" s="110" t="s">
        <v>137</v>
      </c>
      <c r="AL711" s="104"/>
      <c r="AM711" s="47"/>
      <c r="AN711" s="104"/>
      <c r="AO711" s="47"/>
      <c r="AP711" s="104"/>
      <c r="AQ711" s="110" t="s">
        <v>137</v>
      </c>
      <c r="AR711" s="104"/>
      <c r="AS711" s="110" t="s">
        <v>137</v>
      </c>
      <c r="AT711" s="104"/>
      <c r="AU711" s="110" t="s">
        <v>137</v>
      </c>
      <c r="AV711" s="104"/>
      <c r="AW711" s="47"/>
      <c r="AX711" s="104"/>
      <c r="AY711" s="110" t="s">
        <v>137</v>
      </c>
      <c r="AZ711" s="104"/>
      <c r="BA711" s="47"/>
      <c r="BB711" s="104"/>
      <c r="BC711" s="47"/>
      <c r="BD711" s="104"/>
      <c r="BE711" s="47"/>
      <c r="BF711" s="104"/>
      <c r="BG711" s="110" t="s">
        <v>2940</v>
      </c>
      <c r="BH711" s="104" t="s">
        <v>603</v>
      </c>
      <c r="BI711" s="47"/>
      <c r="BJ711" s="104"/>
      <c r="BK711" s="110" t="s">
        <v>137</v>
      </c>
      <c r="BL711" s="104"/>
      <c r="BM711" s="47"/>
      <c r="BN711" s="104"/>
      <c r="BO711" s="110" t="s">
        <v>137</v>
      </c>
      <c r="BP711" s="104"/>
      <c r="BQ711" s="47"/>
      <c r="BR711" s="104"/>
      <c r="BS711" s="47"/>
      <c r="BT711" s="104"/>
      <c r="BU711" s="47"/>
      <c r="BV711" s="104"/>
      <c r="BW711" s="47"/>
      <c r="BX711" s="104"/>
      <c r="BY711" s="110" t="s">
        <v>1238</v>
      </c>
      <c r="BZ711" s="104" t="s">
        <v>1101</v>
      </c>
      <c r="CA711" s="47"/>
      <c r="CB711" s="104"/>
      <c r="CC711" s="47"/>
      <c r="CD711" s="104"/>
      <c r="CE711" s="47"/>
      <c r="CF711" s="104"/>
      <c r="CG711" s="47"/>
      <c r="CH711" s="104"/>
      <c r="CI711" s="47"/>
      <c r="CJ711" s="104"/>
      <c r="CK711" s="110" t="s">
        <v>137</v>
      </c>
      <c r="CL711" s="104"/>
      <c r="CM711" s="47"/>
      <c r="CN711" s="104"/>
      <c r="CO711" s="47"/>
      <c r="CP711" s="104"/>
      <c r="CQ711" s="47"/>
      <c r="CR711" s="104"/>
      <c r="CS711" s="110" t="s">
        <v>3648</v>
      </c>
      <c r="CT711" s="104" t="s">
        <v>3643</v>
      </c>
      <c r="CU711" s="110" t="s">
        <v>137</v>
      </c>
      <c r="CV711" s="104"/>
      <c r="CW711" s="110" t="s">
        <v>137</v>
      </c>
      <c r="CX711" s="104"/>
      <c r="CY711" s="110" t="s">
        <v>137</v>
      </c>
      <c r="CZ711" s="104"/>
      <c r="DA711" s="110"/>
      <c r="DB711" s="104"/>
    </row>
    <row r="712" spans="1:106">
      <c r="A712" s="104" t="s">
        <v>3638</v>
      </c>
      <c r="B712" s="104"/>
      <c r="C712" s="104"/>
      <c r="D712" s="104">
        <v>6</v>
      </c>
      <c r="E712" s="110">
        <v>0</v>
      </c>
      <c r="F712" s="110" t="s">
        <v>2690</v>
      </c>
      <c r="G712" s="47"/>
      <c r="H712" s="104"/>
      <c r="I712" s="47"/>
      <c r="J712" s="104"/>
      <c r="K712" s="110" t="s">
        <v>137</v>
      </c>
      <c r="L712" s="104"/>
      <c r="M712" s="110" t="s">
        <v>137</v>
      </c>
      <c r="N712" s="104"/>
      <c r="O712" s="110" t="s">
        <v>137</v>
      </c>
      <c r="P712" s="104"/>
      <c r="Q712" s="110" t="s">
        <v>137</v>
      </c>
      <c r="R712" s="104"/>
      <c r="S712" s="110"/>
      <c r="T712" s="104"/>
      <c r="U712" s="110"/>
      <c r="V712" s="104"/>
      <c r="W712" s="110"/>
      <c r="X712" s="104"/>
      <c r="Y712" s="110" t="s">
        <v>1034</v>
      </c>
      <c r="Z712" s="104" t="s">
        <v>499</v>
      </c>
      <c r="AA712" s="47"/>
      <c r="AB712" s="104"/>
      <c r="AC712" s="110" t="s">
        <v>137</v>
      </c>
      <c r="AD712" s="104"/>
      <c r="AE712" s="47"/>
      <c r="AF712" s="104"/>
      <c r="AG712" s="47"/>
      <c r="AH712" s="104"/>
      <c r="AI712" s="110" t="s">
        <v>995</v>
      </c>
      <c r="AJ712" s="104" t="s">
        <v>548</v>
      </c>
      <c r="AK712" s="110" t="s">
        <v>137</v>
      </c>
      <c r="AL712" s="104"/>
      <c r="AM712" s="47"/>
      <c r="AN712" s="104"/>
      <c r="AO712" s="47"/>
      <c r="AP712" s="104"/>
      <c r="AQ712" s="110" t="s">
        <v>137</v>
      </c>
      <c r="AR712" s="104"/>
      <c r="AS712" s="110" t="s">
        <v>137</v>
      </c>
      <c r="AT712" s="104"/>
      <c r="AU712" s="110" t="s">
        <v>137</v>
      </c>
      <c r="AV712" s="104"/>
      <c r="AW712" s="47"/>
      <c r="AX712" s="104"/>
      <c r="AY712" s="110" t="s">
        <v>137</v>
      </c>
      <c r="AZ712" s="104"/>
      <c r="BA712" s="47"/>
      <c r="BB712" s="104"/>
      <c r="BC712" s="47"/>
      <c r="BD712" s="104"/>
      <c r="BE712" s="47"/>
      <c r="BF712" s="104"/>
      <c r="BG712" s="110" t="s">
        <v>2941</v>
      </c>
      <c r="BH712" s="104" t="s">
        <v>604</v>
      </c>
      <c r="BI712" s="47"/>
      <c r="BJ712" s="104"/>
      <c r="BK712" s="110" t="s">
        <v>137</v>
      </c>
      <c r="BL712" s="104"/>
      <c r="BM712" s="47"/>
      <c r="BN712" s="104"/>
      <c r="BO712" s="110" t="s">
        <v>137</v>
      </c>
      <c r="BP712" s="104"/>
      <c r="BQ712" s="47"/>
      <c r="BR712" s="104"/>
      <c r="BS712" s="47"/>
      <c r="BT712" s="104"/>
      <c r="BU712" s="47"/>
      <c r="BV712" s="104"/>
      <c r="BW712" s="47"/>
      <c r="BX712" s="104"/>
      <c r="BY712" s="110" t="s">
        <v>1238</v>
      </c>
      <c r="BZ712" s="104" t="s">
        <v>1101</v>
      </c>
      <c r="CA712" s="47"/>
      <c r="CB712" s="104"/>
      <c r="CC712" s="47"/>
      <c r="CD712" s="104"/>
      <c r="CE712" s="47"/>
      <c r="CF712" s="104"/>
      <c r="CG712" s="47"/>
      <c r="CH712" s="104"/>
      <c r="CI712" s="47"/>
      <c r="CJ712" s="104"/>
      <c r="CK712" s="110" t="s">
        <v>137</v>
      </c>
      <c r="CL712" s="104"/>
      <c r="CM712" s="47"/>
      <c r="CN712" s="104"/>
      <c r="CO712" s="47"/>
      <c r="CP712" s="104"/>
      <c r="CQ712" s="47"/>
      <c r="CR712" s="104"/>
      <c r="CS712" s="110" t="s">
        <v>3648</v>
      </c>
      <c r="CT712" s="104" t="s">
        <v>3643</v>
      </c>
      <c r="CU712" s="110" t="s">
        <v>137</v>
      </c>
      <c r="CV712" s="104"/>
      <c r="CW712" s="110" t="s">
        <v>137</v>
      </c>
      <c r="CX712" s="104"/>
      <c r="CY712" s="110" t="s">
        <v>137</v>
      </c>
      <c r="CZ712" s="104"/>
      <c r="DA712" s="110"/>
      <c r="DB712" s="104"/>
    </row>
    <row r="713" spans="1:106">
      <c r="A713" s="104" t="s">
        <v>3639</v>
      </c>
      <c r="B713" s="104"/>
      <c r="C713" s="104"/>
      <c r="D713" s="104">
        <v>6</v>
      </c>
      <c r="E713" s="110">
        <v>0</v>
      </c>
      <c r="F713" s="110" t="s">
        <v>2690</v>
      </c>
      <c r="G713" s="47"/>
      <c r="H713" s="104"/>
      <c r="I713" s="47"/>
      <c r="J713" s="104"/>
      <c r="K713" s="110" t="s">
        <v>137</v>
      </c>
      <c r="L713" s="104"/>
      <c r="M713" s="110" t="s">
        <v>137</v>
      </c>
      <c r="N713" s="104"/>
      <c r="O713" s="110" t="s">
        <v>137</v>
      </c>
      <c r="P713" s="104"/>
      <c r="Q713" s="110" t="s">
        <v>137</v>
      </c>
      <c r="R713" s="104"/>
      <c r="S713" s="110"/>
      <c r="T713" s="104"/>
      <c r="U713" s="110"/>
      <c r="V713" s="104"/>
      <c r="W713" s="110"/>
      <c r="X713" s="104"/>
      <c r="Y713" s="110" t="s">
        <v>1034</v>
      </c>
      <c r="Z713" s="104" t="s">
        <v>499</v>
      </c>
      <c r="AA713" s="47"/>
      <c r="AB713" s="104"/>
      <c r="AC713" s="110" t="s">
        <v>137</v>
      </c>
      <c r="AD713" s="104"/>
      <c r="AE713" s="47"/>
      <c r="AF713" s="104"/>
      <c r="AG713" s="47"/>
      <c r="AH713" s="104"/>
      <c r="AI713" s="110" t="s">
        <v>995</v>
      </c>
      <c r="AJ713" s="104" t="s">
        <v>548</v>
      </c>
      <c r="AK713" s="110" t="s">
        <v>137</v>
      </c>
      <c r="AL713" s="104"/>
      <c r="AM713" s="47"/>
      <c r="AN713" s="104"/>
      <c r="AO713" s="47"/>
      <c r="AP713" s="104"/>
      <c r="AQ713" s="110" t="s">
        <v>137</v>
      </c>
      <c r="AR713" s="104"/>
      <c r="AS713" s="110" t="s">
        <v>137</v>
      </c>
      <c r="AT713" s="104"/>
      <c r="AU713" s="110" t="s">
        <v>137</v>
      </c>
      <c r="AV713" s="104"/>
      <c r="AW713" s="47"/>
      <c r="AX713" s="104"/>
      <c r="AY713" s="110" t="s">
        <v>137</v>
      </c>
      <c r="AZ713" s="104"/>
      <c r="BA713" s="47"/>
      <c r="BB713" s="104"/>
      <c r="BC713" s="47"/>
      <c r="BD713" s="104"/>
      <c r="BE713" s="47"/>
      <c r="BF713" s="104"/>
      <c r="BG713" s="110" t="s">
        <v>2942</v>
      </c>
      <c r="BH713" s="104" t="s">
        <v>605</v>
      </c>
      <c r="BI713" s="47"/>
      <c r="BJ713" s="104"/>
      <c r="BK713" s="110" t="s">
        <v>137</v>
      </c>
      <c r="BL713" s="104"/>
      <c r="BM713" s="47"/>
      <c r="BN713" s="104"/>
      <c r="BO713" s="110" t="s">
        <v>137</v>
      </c>
      <c r="BP713" s="104"/>
      <c r="BQ713" s="47"/>
      <c r="BR713" s="104"/>
      <c r="BS713" s="47"/>
      <c r="BT713" s="104"/>
      <c r="BU713" s="47"/>
      <c r="BV713" s="104"/>
      <c r="BW713" s="47"/>
      <c r="BX713" s="104"/>
      <c r="BY713" s="110" t="s">
        <v>1238</v>
      </c>
      <c r="BZ713" s="104" t="s">
        <v>1101</v>
      </c>
      <c r="CA713" s="47"/>
      <c r="CB713" s="104"/>
      <c r="CC713" s="47"/>
      <c r="CD713" s="104"/>
      <c r="CE713" s="47"/>
      <c r="CF713" s="104"/>
      <c r="CG713" s="47"/>
      <c r="CH713" s="104"/>
      <c r="CI713" s="47"/>
      <c r="CJ713" s="104"/>
      <c r="CK713" s="110" t="s">
        <v>137</v>
      </c>
      <c r="CL713" s="104"/>
      <c r="CM713" s="47"/>
      <c r="CN713" s="104"/>
      <c r="CO713" s="47"/>
      <c r="CP713" s="104"/>
      <c r="CQ713" s="47"/>
      <c r="CR713" s="104"/>
      <c r="CS713" s="110" t="s">
        <v>3648</v>
      </c>
      <c r="CT713" s="104" t="s">
        <v>3643</v>
      </c>
      <c r="CU713" s="110" t="s">
        <v>137</v>
      </c>
      <c r="CV713" s="104"/>
      <c r="CW713" s="110" t="s">
        <v>137</v>
      </c>
      <c r="CX713" s="104"/>
      <c r="CY713" s="110" t="s">
        <v>137</v>
      </c>
      <c r="CZ713" s="104"/>
      <c r="DA713" s="110"/>
      <c r="DB713" s="104"/>
    </row>
    <row r="714" spans="1:106">
      <c r="A714" s="104" t="s">
        <v>3640</v>
      </c>
      <c r="B714" s="104"/>
      <c r="C714" s="104"/>
      <c r="D714" s="104">
        <v>6</v>
      </c>
      <c r="E714" s="110">
        <v>0</v>
      </c>
      <c r="F714" s="110" t="s">
        <v>2690</v>
      </c>
      <c r="G714" s="47"/>
      <c r="H714" s="104"/>
      <c r="I714" s="47"/>
      <c r="J714" s="104"/>
      <c r="K714" s="110" t="s">
        <v>137</v>
      </c>
      <c r="L714" s="104"/>
      <c r="M714" s="110" t="s">
        <v>137</v>
      </c>
      <c r="N714" s="104"/>
      <c r="O714" s="110" t="s">
        <v>137</v>
      </c>
      <c r="P714" s="104"/>
      <c r="Q714" s="110" t="s">
        <v>137</v>
      </c>
      <c r="R714" s="104"/>
      <c r="S714" s="110"/>
      <c r="T714" s="104"/>
      <c r="U714" s="110"/>
      <c r="V714" s="104"/>
      <c r="W714" s="110"/>
      <c r="X714" s="104"/>
      <c r="Y714" s="110" t="s">
        <v>1034</v>
      </c>
      <c r="Z714" s="104" t="s">
        <v>499</v>
      </c>
      <c r="AA714" s="47"/>
      <c r="AB714" s="104"/>
      <c r="AC714" s="110" t="s">
        <v>137</v>
      </c>
      <c r="AD714" s="104"/>
      <c r="AE714" s="47"/>
      <c r="AF714" s="104"/>
      <c r="AG714" s="47"/>
      <c r="AH714" s="104"/>
      <c r="AI714" s="110" t="s">
        <v>995</v>
      </c>
      <c r="AJ714" s="104" t="s">
        <v>548</v>
      </c>
      <c r="AK714" s="110" t="s">
        <v>137</v>
      </c>
      <c r="AL714" s="104"/>
      <c r="AM714" s="47"/>
      <c r="AN714" s="104"/>
      <c r="AO714" s="47"/>
      <c r="AP714" s="104"/>
      <c r="AQ714" s="110" t="s">
        <v>137</v>
      </c>
      <c r="AR714" s="104"/>
      <c r="AS714" s="110" t="s">
        <v>137</v>
      </c>
      <c r="AT714" s="104"/>
      <c r="AU714" s="110" t="s">
        <v>137</v>
      </c>
      <c r="AV714" s="104"/>
      <c r="AW714" s="47"/>
      <c r="AX714" s="104"/>
      <c r="AY714" s="110" t="s">
        <v>137</v>
      </c>
      <c r="AZ714" s="104"/>
      <c r="BA714" s="47"/>
      <c r="BB714" s="104"/>
      <c r="BC714" s="47"/>
      <c r="BD714" s="104"/>
      <c r="BE714" s="47"/>
      <c r="BF714" s="104"/>
      <c r="BG714" s="110" t="s">
        <v>2943</v>
      </c>
      <c r="BH714" s="104" t="s">
        <v>606</v>
      </c>
      <c r="BI714" s="47"/>
      <c r="BJ714" s="104"/>
      <c r="BK714" s="110" t="s">
        <v>137</v>
      </c>
      <c r="BL714" s="104"/>
      <c r="BM714" s="47"/>
      <c r="BN714" s="104"/>
      <c r="BO714" s="110" t="s">
        <v>137</v>
      </c>
      <c r="BP714" s="104"/>
      <c r="BQ714" s="47"/>
      <c r="BR714" s="104"/>
      <c r="BS714" s="47"/>
      <c r="BT714" s="104"/>
      <c r="BU714" s="47"/>
      <c r="BV714" s="104"/>
      <c r="BW714" s="47"/>
      <c r="BX714" s="104"/>
      <c r="BY714" s="110" t="s">
        <v>1238</v>
      </c>
      <c r="BZ714" s="104" t="s">
        <v>1101</v>
      </c>
      <c r="CA714" s="47"/>
      <c r="CB714" s="104"/>
      <c r="CC714" s="47"/>
      <c r="CD714" s="104"/>
      <c r="CE714" s="47"/>
      <c r="CF714" s="104"/>
      <c r="CG714" s="47"/>
      <c r="CH714" s="104"/>
      <c r="CI714" s="47"/>
      <c r="CJ714" s="104"/>
      <c r="CK714" s="110" t="s">
        <v>137</v>
      </c>
      <c r="CL714" s="104"/>
      <c r="CM714" s="47"/>
      <c r="CN714" s="104"/>
      <c r="CO714" s="47"/>
      <c r="CP714" s="104"/>
      <c r="CQ714" s="47"/>
      <c r="CR714" s="104"/>
      <c r="CS714" s="110" t="s">
        <v>3648</v>
      </c>
      <c r="CT714" s="104" t="s">
        <v>3643</v>
      </c>
      <c r="CU714" s="110" t="s">
        <v>137</v>
      </c>
      <c r="CV714" s="104"/>
      <c r="CW714" s="110" t="s">
        <v>137</v>
      </c>
      <c r="CX714" s="104"/>
      <c r="CY714" s="110" t="s">
        <v>137</v>
      </c>
      <c r="CZ714" s="104"/>
      <c r="DA714" s="110"/>
      <c r="DB714" s="104"/>
    </row>
    <row r="715" spans="1:106">
      <c r="A715" s="104" t="s">
        <v>3641</v>
      </c>
      <c r="B715" s="104"/>
      <c r="C715" s="104"/>
      <c r="D715" s="104">
        <v>6</v>
      </c>
      <c r="E715" s="110">
        <v>0</v>
      </c>
      <c r="F715" s="110" t="s">
        <v>2690</v>
      </c>
      <c r="G715" s="47"/>
      <c r="H715" s="104"/>
      <c r="I715" s="47"/>
      <c r="J715" s="104"/>
      <c r="K715" s="110" t="s">
        <v>137</v>
      </c>
      <c r="L715" s="104"/>
      <c r="M715" s="110" t="s">
        <v>137</v>
      </c>
      <c r="N715" s="104"/>
      <c r="O715" s="110" t="s">
        <v>137</v>
      </c>
      <c r="P715" s="104"/>
      <c r="Q715" s="110" t="s">
        <v>137</v>
      </c>
      <c r="R715" s="104"/>
      <c r="S715" s="110"/>
      <c r="T715" s="104"/>
      <c r="U715" s="110"/>
      <c r="V715" s="104"/>
      <c r="W715" s="110"/>
      <c r="X715" s="104"/>
      <c r="Y715" s="110" t="s">
        <v>1034</v>
      </c>
      <c r="Z715" s="104" t="s">
        <v>499</v>
      </c>
      <c r="AA715" s="47"/>
      <c r="AB715" s="104"/>
      <c r="AC715" s="110" t="s">
        <v>137</v>
      </c>
      <c r="AD715" s="104"/>
      <c r="AE715" s="47"/>
      <c r="AF715" s="104"/>
      <c r="AG715" s="47"/>
      <c r="AH715" s="104"/>
      <c r="AI715" s="110" t="s">
        <v>997</v>
      </c>
      <c r="AJ715" s="104" t="s">
        <v>541</v>
      </c>
      <c r="AK715" s="110" t="s">
        <v>137</v>
      </c>
      <c r="AL715" s="104"/>
      <c r="AM715" s="47"/>
      <c r="AN715" s="104"/>
      <c r="AO715" s="47"/>
      <c r="AP715" s="104"/>
      <c r="AQ715" s="110" t="s">
        <v>137</v>
      </c>
      <c r="AR715" s="104"/>
      <c r="AS715" s="110" t="s">
        <v>137</v>
      </c>
      <c r="AT715" s="104"/>
      <c r="AU715" s="110" t="s">
        <v>137</v>
      </c>
      <c r="AV715" s="104"/>
      <c r="AW715" s="47"/>
      <c r="AX715" s="104"/>
      <c r="AY715" s="110" t="s">
        <v>137</v>
      </c>
      <c r="AZ715" s="104"/>
      <c r="BA715" s="47"/>
      <c r="BB715" s="104"/>
      <c r="BC715" s="47"/>
      <c r="BD715" s="104"/>
      <c r="BE715" s="47"/>
      <c r="BF715" s="104"/>
      <c r="BG715" s="110" t="s">
        <v>2939</v>
      </c>
      <c r="BH715" s="104" t="s">
        <v>602</v>
      </c>
      <c r="BI715" s="47"/>
      <c r="BJ715" s="104"/>
      <c r="BK715" s="110" t="s">
        <v>137</v>
      </c>
      <c r="BL715" s="104"/>
      <c r="BM715" s="47"/>
      <c r="BN715" s="104"/>
      <c r="BO715" s="110" t="s">
        <v>137</v>
      </c>
      <c r="BP715" s="104"/>
      <c r="BQ715" s="47"/>
      <c r="BR715" s="104"/>
      <c r="BS715" s="47"/>
      <c r="BT715" s="104"/>
      <c r="BU715" s="47"/>
      <c r="BV715" s="104"/>
      <c r="BW715" s="47"/>
      <c r="BX715" s="104"/>
      <c r="BY715" s="110" t="s">
        <v>3668</v>
      </c>
      <c r="BZ715" s="104" t="s">
        <v>3645</v>
      </c>
      <c r="CA715" s="47"/>
      <c r="CB715" s="104"/>
      <c r="CC715" s="47"/>
      <c r="CD715" s="104"/>
      <c r="CE715" s="47"/>
      <c r="CF715" s="104"/>
      <c r="CG715" s="47"/>
      <c r="CH715" s="104"/>
      <c r="CI715" s="47"/>
      <c r="CJ715" s="104"/>
      <c r="CK715" s="110" t="s">
        <v>137</v>
      </c>
      <c r="CL715" s="104"/>
      <c r="CM715" s="47"/>
      <c r="CN715" s="104"/>
      <c r="CO715" s="47"/>
      <c r="CP715" s="104"/>
      <c r="CQ715" s="47"/>
      <c r="CR715" s="104"/>
      <c r="CS715" s="110" t="s">
        <v>3648</v>
      </c>
      <c r="CT715" s="104" t="s">
        <v>3643</v>
      </c>
      <c r="CU715" s="110" t="s">
        <v>137</v>
      </c>
      <c r="CV715" s="104"/>
      <c r="CW715" s="110" t="s">
        <v>137</v>
      </c>
      <c r="CX715" s="104"/>
      <c r="CY715" s="110" t="s">
        <v>137</v>
      </c>
      <c r="CZ715" s="104"/>
      <c r="DA715" s="110"/>
      <c r="DB715" s="104"/>
    </row>
    <row r="716" spans="1:106">
      <c r="A716" s="104" t="s">
        <v>3641</v>
      </c>
      <c r="B716" s="104"/>
      <c r="C716" s="104"/>
      <c r="D716" s="104">
        <v>6</v>
      </c>
      <c r="E716" s="110">
        <v>0</v>
      </c>
      <c r="F716" s="110" t="s">
        <v>2690</v>
      </c>
      <c r="G716" s="47"/>
      <c r="H716" s="104"/>
      <c r="I716" s="47"/>
      <c r="J716" s="104"/>
      <c r="K716" s="110" t="s">
        <v>137</v>
      </c>
      <c r="L716" s="104"/>
      <c r="M716" s="110" t="s">
        <v>137</v>
      </c>
      <c r="N716" s="104"/>
      <c r="O716" s="110" t="s">
        <v>137</v>
      </c>
      <c r="P716" s="104"/>
      <c r="Q716" s="110" t="s">
        <v>137</v>
      </c>
      <c r="R716" s="104"/>
      <c r="S716" s="110"/>
      <c r="T716" s="104"/>
      <c r="U716" s="110"/>
      <c r="V716" s="104"/>
      <c r="W716" s="110"/>
      <c r="X716" s="104"/>
      <c r="Y716" s="110" t="s">
        <v>1034</v>
      </c>
      <c r="Z716" s="104" t="s">
        <v>499</v>
      </c>
      <c r="AA716" s="47"/>
      <c r="AB716" s="104"/>
      <c r="AC716" s="110" t="s">
        <v>137</v>
      </c>
      <c r="AD716" s="104"/>
      <c r="AE716" s="47"/>
      <c r="AF716" s="104"/>
      <c r="AG716" s="47"/>
      <c r="AH716" s="104"/>
      <c r="AI716" s="110" t="s">
        <v>997</v>
      </c>
      <c r="AJ716" s="104" t="s">
        <v>541</v>
      </c>
      <c r="AK716" s="110" t="s">
        <v>137</v>
      </c>
      <c r="AL716" s="104"/>
      <c r="AM716" s="47"/>
      <c r="AN716" s="104"/>
      <c r="AO716" s="47"/>
      <c r="AP716" s="104"/>
      <c r="AQ716" s="110" t="s">
        <v>137</v>
      </c>
      <c r="AR716" s="104"/>
      <c r="AS716" s="110" t="s">
        <v>137</v>
      </c>
      <c r="AT716" s="104"/>
      <c r="AU716" s="110" t="s">
        <v>137</v>
      </c>
      <c r="AV716" s="104"/>
      <c r="AW716" s="47"/>
      <c r="AX716" s="104"/>
      <c r="AY716" s="110" t="s">
        <v>137</v>
      </c>
      <c r="AZ716" s="104"/>
      <c r="BA716" s="47"/>
      <c r="BB716" s="104"/>
      <c r="BC716" s="47"/>
      <c r="BD716" s="104"/>
      <c r="BE716" s="47"/>
      <c r="BF716" s="104"/>
      <c r="BG716" s="110" t="s">
        <v>2940</v>
      </c>
      <c r="BH716" s="104" t="s">
        <v>603</v>
      </c>
      <c r="BI716" s="47"/>
      <c r="BJ716" s="104"/>
      <c r="BK716" s="110" t="s">
        <v>137</v>
      </c>
      <c r="BL716" s="104"/>
      <c r="BM716" s="47"/>
      <c r="BN716" s="104"/>
      <c r="BO716" s="110" t="s">
        <v>137</v>
      </c>
      <c r="BP716" s="104"/>
      <c r="BQ716" s="47"/>
      <c r="BR716" s="104"/>
      <c r="BS716" s="47"/>
      <c r="BT716" s="104"/>
      <c r="BU716" s="47"/>
      <c r="BV716" s="104"/>
      <c r="BW716" s="47"/>
      <c r="BX716" s="104"/>
      <c r="BY716" s="110" t="s">
        <v>3668</v>
      </c>
      <c r="BZ716" s="104" t="s">
        <v>3645</v>
      </c>
      <c r="CA716" s="47"/>
      <c r="CB716" s="104"/>
      <c r="CC716" s="47"/>
      <c r="CD716" s="104"/>
      <c r="CE716" s="47"/>
      <c r="CF716" s="104"/>
      <c r="CG716" s="47"/>
      <c r="CH716" s="104"/>
      <c r="CI716" s="47"/>
      <c r="CJ716" s="104"/>
      <c r="CK716" s="110" t="s">
        <v>137</v>
      </c>
      <c r="CL716" s="104"/>
      <c r="CM716" s="47"/>
      <c r="CN716" s="104"/>
      <c r="CO716" s="47"/>
      <c r="CP716" s="104"/>
      <c r="CQ716" s="47"/>
      <c r="CR716" s="104"/>
      <c r="CS716" s="110" t="s">
        <v>3648</v>
      </c>
      <c r="CT716" s="104" t="s">
        <v>3643</v>
      </c>
      <c r="CU716" s="110" t="s">
        <v>137</v>
      </c>
      <c r="CV716" s="104"/>
      <c r="CW716" s="110" t="s">
        <v>137</v>
      </c>
      <c r="CX716" s="104"/>
      <c r="CY716" s="110" t="s">
        <v>137</v>
      </c>
      <c r="CZ716" s="104"/>
      <c r="DA716" s="110"/>
      <c r="DB716" s="104"/>
    </row>
    <row r="717" spans="1:106">
      <c r="A717" s="104" t="s">
        <v>3641</v>
      </c>
      <c r="B717" s="104"/>
      <c r="C717" s="104"/>
      <c r="D717" s="104">
        <v>6</v>
      </c>
      <c r="E717" s="110">
        <v>0</v>
      </c>
      <c r="F717" s="110" t="s">
        <v>2690</v>
      </c>
      <c r="G717" s="47"/>
      <c r="H717" s="104"/>
      <c r="I717" s="47"/>
      <c r="J717" s="104"/>
      <c r="K717" s="110" t="s">
        <v>137</v>
      </c>
      <c r="L717" s="104"/>
      <c r="M717" s="110" t="s">
        <v>137</v>
      </c>
      <c r="N717" s="104"/>
      <c r="O717" s="110" t="s">
        <v>137</v>
      </c>
      <c r="P717" s="104"/>
      <c r="Q717" s="110" t="s">
        <v>137</v>
      </c>
      <c r="R717" s="104"/>
      <c r="S717" s="110"/>
      <c r="T717" s="104"/>
      <c r="U717" s="110"/>
      <c r="V717" s="104"/>
      <c r="W717" s="110"/>
      <c r="X717" s="104"/>
      <c r="Y717" s="110" t="s">
        <v>1034</v>
      </c>
      <c r="Z717" s="104" t="s">
        <v>499</v>
      </c>
      <c r="AA717" s="47"/>
      <c r="AB717" s="104"/>
      <c r="AC717" s="110" t="s">
        <v>137</v>
      </c>
      <c r="AD717" s="104"/>
      <c r="AE717" s="47"/>
      <c r="AF717" s="104"/>
      <c r="AG717" s="47"/>
      <c r="AH717" s="104"/>
      <c r="AI717" s="110" t="s">
        <v>997</v>
      </c>
      <c r="AJ717" s="104" t="s">
        <v>541</v>
      </c>
      <c r="AK717" s="110" t="s">
        <v>137</v>
      </c>
      <c r="AL717" s="104"/>
      <c r="AM717" s="47"/>
      <c r="AN717" s="104"/>
      <c r="AO717" s="47"/>
      <c r="AP717" s="104"/>
      <c r="AQ717" s="110" t="s">
        <v>137</v>
      </c>
      <c r="AR717" s="104"/>
      <c r="AS717" s="110" t="s">
        <v>137</v>
      </c>
      <c r="AT717" s="104"/>
      <c r="AU717" s="110" t="s">
        <v>137</v>
      </c>
      <c r="AV717" s="104"/>
      <c r="AW717" s="47"/>
      <c r="AX717" s="104"/>
      <c r="AY717" s="110" t="s">
        <v>137</v>
      </c>
      <c r="AZ717" s="104"/>
      <c r="BA717" s="47"/>
      <c r="BB717" s="104"/>
      <c r="BC717" s="47"/>
      <c r="BD717" s="104"/>
      <c r="BE717" s="47"/>
      <c r="BF717" s="104"/>
      <c r="BG717" s="110" t="s">
        <v>2941</v>
      </c>
      <c r="BH717" s="104" t="s">
        <v>604</v>
      </c>
      <c r="BI717" s="47"/>
      <c r="BJ717" s="104"/>
      <c r="BK717" s="110" t="s">
        <v>137</v>
      </c>
      <c r="BL717" s="104"/>
      <c r="BM717" s="47"/>
      <c r="BN717" s="104"/>
      <c r="BO717" s="110" t="s">
        <v>137</v>
      </c>
      <c r="BP717" s="104"/>
      <c r="BQ717" s="47"/>
      <c r="BR717" s="104"/>
      <c r="BS717" s="47"/>
      <c r="BT717" s="104"/>
      <c r="BU717" s="47"/>
      <c r="BV717" s="104"/>
      <c r="BW717" s="47"/>
      <c r="BX717" s="104"/>
      <c r="BY717" s="110" t="s">
        <v>3668</v>
      </c>
      <c r="BZ717" s="104" t="s">
        <v>3645</v>
      </c>
      <c r="CA717" s="47"/>
      <c r="CB717" s="104"/>
      <c r="CC717" s="47"/>
      <c r="CD717" s="104"/>
      <c r="CE717" s="47"/>
      <c r="CF717" s="104"/>
      <c r="CG717" s="47"/>
      <c r="CH717" s="104"/>
      <c r="CI717" s="47"/>
      <c r="CJ717" s="104"/>
      <c r="CK717" s="110" t="s">
        <v>137</v>
      </c>
      <c r="CL717" s="104"/>
      <c r="CM717" s="47"/>
      <c r="CN717" s="104"/>
      <c r="CO717" s="47"/>
      <c r="CP717" s="104"/>
      <c r="CQ717" s="47"/>
      <c r="CR717" s="104"/>
      <c r="CS717" s="110" t="s">
        <v>3648</v>
      </c>
      <c r="CT717" s="104" t="s">
        <v>3643</v>
      </c>
      <c r="CU717" s="110" t="s">
        <v>137</v>
      </c>
      <c r="CV717" s="104"/>
      <c r="CW717" s="110" t="s">
        <v>137</v>
      </c>
      <c r="CX717" s="104"/>
      <c r="CY717" s="110" t="s">
        <v>137</v>
      </c>
      <c r="CZ717" s="104"/>
      <c r="DA717" s="110"/>
      <c r="DB717" s="104"/>
    </row>
    <row r="718" spans="1:106">
      <c r="A718" s="104" t="s">
        <v>3641</v>
      </c>
      <c r="B718" s="104"/>
      <c r="C718" s="104"/>
      <c r="D718" s="104">
        <v>6</v>
      </c>
      <c r="E718" s="110">
        <v>0</v>
      </c>
      <c r="F718" s="110" t="s">
        <v>2690</v>
      </c>
      <c r="G718" s="47"/>
      <c r="H718" s="104"/>
      <c r="I718" s="47"/>
      <c r="J718" s="104"/>
      <c r="K718" s="110" t="s">
        <v>137</v>
      </c>
      <c r="L718" s="104"/>
      <c r="M718" s="110" t="s">
        <v>137</v>
      </c>
      <c r="N718" s="104"/>
      <c r="O718" s="110" t="s">
        <v>137</v>
      </c>
      <c r="P718" s="104"/>
      <c r="Q718" s="110" t="s">
        <v>137</v>
      </c>
      <c r="R718" s="104"/>
      <c r="S718" s="110"/>
      <c r="T718" s="104"/>
      <c r="U718" s="110"/>
      <c r="V718" s="104"/>
      <c r="W718" s="110"/>
      <c r="X718" s="104"/>
      <c r="Y718" s="110" t="s">
        <v>1034</v>
      </c>
      <c r="Z718" s="104" t="s">
        <v>499</v>
      </c>
      <c r="AA718" s="47"/>
      <c r="AB718" s="104"/>
      <c r="AC718" s="110" t="s">
        <v>137</v>
      </c>
      <c r="AD718" s="104"/>
      <c r="AE718" s="47"/>
      <c r="AF718" s="104"/>
      <c r="AG718" s="47"/>
      <c r="AH718" s="104"/>
      <c r="AI718" s="110" t="s">
        <v>997</v>
      </c>
      <c r="AJ718" s="104" t="s">
        <v>541</v>
      </c>
      <c r="AK718" s="110" t="s">
        <v>137</v>
      </c>
      <c r="AL718" s="104"/>
      <c r="AM718" s="47"/>
      <c r="AN718" s="104"/>
      <c r="AO718" s="47"/>
      <c r="AP718" s="104"/>
      <c r="AQ718" s="110" t="s">
        <v>137</v>
      </c>
      <c r="AR718" s="104"/>
      <c r="AS718" s="110" t="s">
        <v>137</v>
      </c>
      <c r="AT718" s="104"/>
      <c r="AU718" s="110" t="s">
        <v>137</v>
      </c>
      <c r="AV718" s="104"/>
      <c r="AW718" s="47"/>
      <c r="AX718" s="104"/>
      <c r="AY718" s="110" t="s">
        <v>137</v>
      </c>
      <c r="AZ718" s="104"/>
      <c r="BA718" s="47"/>
      <c r="BB718" s="104"/>
      <c r="BC718" s="47"/>
      <c r="BD718" s="104"/>
      <c r="BE718" s="47"/>
      <c r="BF718" s="104"/>
      <c r="BG718" s="110" t="s">
        <v>2942</v>
      </c>
      <c r="BH718" s="104" t="s">
        <v>605</v>
      </c>
      <c r="BI718" s="47"/>
      <c r="BJ718" s="104"/>
      <c r="BK718" s="110" t="s">
        <v>137</v>
      </c>
      <c r="BL718" s="104"/>
      <c r="BM718" s="47"/>
      <c r="BN718" s="104"/>
      <c r="BO718" s="110" t="s">
        <v>137</v>
      </c>
      <c r="BP718" s="104"/>
      <c r="BQ718" s="47"/>
      <c r="BR718" s="104"/>
      <c r="BS718" s="47"/>
      <c r="BT718" s="104"/>
      <c r="BU718" s="47"/>
      <c r="BV718" s="104"/>
      <c r="BW718" s="47"/>
      <c r="BX718" s="104"/>
      <c r="BY718" s="110" t="s">
        <v>3668</v>
      </c>
      <c r="BZ718" s="104" t="s">
        <v>3645</v>
      </c>
      <c r="CA718" s="47"/>
      <c r="CB718" s="104"/>
      <c r="CC718" s="47"/>
      <c r="CD718" s="104"/>
      <c r="CE718" s="47"/>
      <c r="CF718" s="104"/>
      <c r="CG718" s="47"/>
      <c r="CH718" s="104"/>
      <c r="CI718" s="47"/>
      <c r="CJ718" s="104"/>
      <c r="CK718" s="110" t="s">
        <v>137</v>
      </c>
      <c r="CL718" s="104"/>
      <c r="CM718" s="47"/>
      <c r="CN718" s="104"/>
      <c r="CO718" s="47"/>
      <c r="CP718" s="104"/>
      <c r="CQ718" s="47"/>
      <c r="CR718" s="104"/>
      <c r="CS718" s="110" t="s">
        <v>3648</v>
      </c>
      <c r="CT718" s="104" t="s">
        <v>3643</v>
      </c>
      <c r="CU718" s="110" t="s">
        <v>137</v>
      </c>
      <c r="CV718" s="104"/>
      <c r="CW718" s="110" t="s">
        <v>137</v>
      </c>
      <c r="CX718" s="104"/>
      <c r="CY718" s="110" t="s">
        <v>137</v>
      </c>
      <c r="CZ718" s="104"/>
      <c r="DA718" s="110"/>
      <c r="DB718" s="104"/>
    </row>
    <row r="719" spans="1:106">
      <c r="A719" s="104" t="s">
        <v>3641</v>
      </c>
      <c r="B719" s="104"/>
      <c r="C719" s="104"/>
      <c r="D719" s="104">
        <v>6</v>
      </c>
      <c r="E719" s="110">
        <v>0</v>
      </c>
      <c r="F719" s="110" t="s">
        <v>2690</v>
      </c>
      <c r="G719" s="47"/>
      <c r="H719" s="104"/>
      <c r="I719" s="47"/>
      <c r="J719" s="104"/>
      <c r="K719" s="110" t="s">
        <v>137</v>
      </c>
      <c r="L719" s="104"/>
      <c r="M719" s="110" t="s">
        <v>137</v>
      </c>
      <c r="N719" s="104"/>
      <c r="O719" s="110" t="s">
        <v>137</v>
      </c>
      <c r="P719" s="104"/>
      <c r="Q719" s="110" t="s">
        <v>137</v>
      </c>
      <c r="R719" s="104"/>
      <c r="S719" s="110"/>
      <c r="T719" s="104"/>
      <c r="U719" s="110"/>
      <c r="V719" s="104"/>
      <c r="W719" s="110"/>
      <c r="X719" s="104"/>
      <c r="Y719" s="110" t="s">
        <v>1034</v>
      </c>
      <c r="Z719" s="104" t="s">
        <v>499</v>
      </c>
      <c r="AA719" s="47"/>
      <c r="AB719" s="104"/>
      <c r="AC719" s="110" t="s">
        <v>137</v>
      </c>
      <c r="AD719" s="104"/>
      <c r="AE719" s="47"/>
      <c r="AF719" s="104"/>
      <c r="AG719" s="47"/>
      <c r="AH719" s="104"/>
      <c r="AI719" s="110" t="s">
        <v>997</v>
      </c>
      <c r="AJ719" s="104" t="s">
        <v>541</v>
      </c>
      <c r="AK719" s="110" t="s">
        <v>137</v>
      </c>
      <c r="AL719" s="104"/>
      <c r="AM719" s="47"/>
      <c r="AN719" s="104"/>
      <c r="AO719" s="47"/>
      <c r="AP719" s="104"/>
      <c r="AQ719" s="110" t="s">
        <v>137</v>
      </c>
      <c r="AR719" s="104"/>
      <c r="AS719" s="110" t="s">
        <v>137</v>
      </c>
      <c r="AT719" s="104"/>
      <c r="AU719" s="110" t="s">
        <v>137</v>
      </c>
      <c r="AV719" s="104"/>
      <c r="AW719" s="47"/>
      <c r="AX719" s="104"/>
      <c r="AY719" s="110" t="s">
        <v>137</v>
      </c>
      <c r="AZ719" s="104"/>
      <c r="BA719" s="47"/>
      <c r="BB719" s="104"/>
      <c r="BC719" s="47"/>
      <c r="BD719" s="104"/>
      <c r="BE719" s="47"/>
      <c r="BF719" s="104"/>
      <c r="BG719" s="110" t="s">
        <v>2943</v>
      </c>
      <c r="BH719" s="104" t="s">
        <v>606</v>
      </c>
      <c r="BI719" s="47"/>
      <c r="BJ719" s="104"/>
      <c r="BK719" s="110" t="s">
        <v>137</v>
      </c>
      <c r="BL719" s="104"/>
      <c r="BM719" s="47"/>
      <c r="BN719" s="104"/>
      <c r="BO719" s="110" t="s">
        <v>137</v>
      </c>
      <c r="BP719" s="104"/>
      <c r="BQ719" s="47"/>
      <c r="BR719" s="104"/>
      <c r="BS719" s="47"/>
      <c r="BT719" s="104"/>
      <c r="BU719" s="47"/>
      <c r="BV719" s="104"/>
      <c r="BW719" s="47"/>
      <c r="BX719" s="104"/>
      <c r="BY719" s="110" t="s">
        <v>3668</v>
      </c>
      <c r="BZ719" s="104" t="s">
        <v>3645</v>
      </c>
      <c r="CA719" s="47"/>
      <c r="CB719" s="104"/>
      <c r="CC719" s="47"/>
      <c r="CD719" s="104"/>
      <c r="CE719" s="47"/>
      <c r="CF719" s="104"/>
      <c r="CG719" s="47"/>
      <c r="CH719" s="104"/>
      <c r="CI719" s="47"/>
      <c r="CJ719" s="104"/>
      <c r="CK719" s="110" t="s">
        <v>137</v>
      </c>
      <c r="CL719" s="104"/>
      <c r="CM719" s="47"/>
      <c r="CN719" s="104"/>
      <c r="CO719" s="47"/>
      <c r="CP719" s="104"/>
      <c r="CQ719" s="47"/>
      <c r="CR719" s="104"/>
      <c r="CS719" s="110" t="s">
        <v>3648</v>
      </c>
      <c r="CT719" s="104" t="s">
        <v>3643</v>
      </c>
      <c r="CU719" s="110" t="s">
        <v>137</v>
      </c>
      <c r="CV719" s="104"/>
      <c r="CW719" s="110" t="s">
        <v>137</v>
      </c>
      <c r="CX719" s="104"/>
      <c r="CY719" s="110" t="s">
        <v>137</v>
      </c>
      <c r="CZ719" s="104"/>
      <c r="DA719" s="110"/>
      <c r="DB719" s="104"/>
    </row>
    <row r="720" spans="1:106">
      <c r="A720" s="104" t="s">
        <v>3642</v>
      </c>
      <c r="B720" s="104"/>
      <c r="C720" s="104"/>
      <c r="D720" s="104">
        <v>6</v>
      </c>
      <c r="E720" s="110">
        <v>0</v>
      </c>
      <c r="F720" s="110" t="s">
        <v>2690</v>
      </c>
      <c r="G720" s="47"/>
      <c r="H720" s="104"/>
      <c r="I720" s="47"/>
      <c r="J720" s="104"/>
      <c r="K720" s="110" t="s">
        <v>137</v>
      </c>
      <c r="L720" s="104"/>
      <c r="M720" s="110" t="s">
        <v>137</v>
      </c>
      <c r="N720" s="104"/>
      <c r="O720" s="110" t="s">
        <v>137</v>
      </c>
      <c r="P720" s="104"/>
      <c r="Q720" s="110" t="s">
        <v>137</v>
      </c>
      <c r="R720" s="104"/>
      <c r="S720" s="110"/>
      <c r="T720" s="104"/>
      <c r="U720" s="110"/>
      <c r="V720" s="104"/>
      <c r="W720" s="110"/>
      <c r="X720" s="104"/>
      <c r="Y720" s="110" t="s">
        <v>1034</v>
      </c>
      <c r="Z720" s="104" t="s">
        <v>499</v>
      </c>
      <c r="AA720" s="47"/>
      <c r="AB720" s="104"/>
      <c r="AC720" s="110" t="s">
        <v>137</v>
      </c>
      <c r="AD720" s="104"/>
      <c r="AE720" s="47"/>
      <c r="AF720" s="104"/>
      <c r="AG720" s="47"/>
      <c r="AH720" s="104"/>
      <c r="AI720" s="110" t="s">
        <v>995</v>
      </c>
      <c r="AJ720" s="104" t="s">
        <v>548</v>
      </c>
      <c r="AK720" s="110" t="s">
        <v>137</v>
      </c>
      <c r="AL720" s="104"/>
      <c r="AM720" s="47"/>
      <c r="AN720" s="104"/>
      <c r="AO720" s="47"/>
      <c r="AP720" s="104"/>
      <c r="AQ720" s="110" t="s">
        <v>137</v>
      </c>
      <c r="AR720" s="104"/>
      <c r="AS720" s="110" t="s">
        <v>137</v>
      </c>
      <c r="AT720" s="104"/>
      <c r="AU720" s="110" t="s">
        <v>137</v>
      </c>
      <c r="AV720" s="104"/>
      <c r="AW720" s="47"/>
      <c r="AX720" s="104"/>
      <c r="AY720" s="110" t="s">
        <v>137</v>
      </c>
      <c r="AZ720" s="104"/>
      <c r="BA720" s="47"/>
      <c r="BB720" s="104"/>
      <c r="BC720" s="47"/>
      <c r="BD720" s="104"/>
      <c r="BE720" s="47"/>
      <c r="BF720" s="104"/>
      <c r="BG720" s="110" t="s">
        <v>2939</v>
      </c>
      <c r="BH720" s="104" t="s">
        <v>602</v>
      </c>
      <c r="BI720" s="47"/>
      <c r="BJ720" s="104"/>
      <c r="BK720" s="110" t="s">
        <v>137</v>
      </c>
      <c r="BL720" s="104"/>
      <c r="BM720" s="47"/>
      <c r="BN720" s="104"/>
      <c r="BO720" s="110" t="s">
        <v>137</v>
      </c>
      <c r="BP720" s="104"/>
      <c r="BQ720" s="47"/>
      <c r="BR720" s="104"/>
      <c r="BS720" s="47"/>
      <c r="BT720" s="104"/>
      <c r="BU720" s="47"/>
      <c r="BV720" s="104"/>
      <c r="BW720" s="47"/>
      <c r="BX720" s="104"/>
      <c r="BY720" s="110" t="s">
        <v>3668</v>
      </c>
      <c r="BZ720" s="104" t="s">
        <v>3645</v>
      </c>
      <c r="CA720" s="47"/>
      <c r="CB720" s="104"/>
      <c r="CC720" s="47"/>
      <c r="CD720" s="104"/>
      <c r="CE720" s="47"/>
      <c r="CF720" s="104"/>
      <c r="CG720" s="47"/>
      <c r="CH720" s="104"/>
      <c r="CI720" s="47"/>
      <c r="CJ720" s="104"/>
      <c r="CK720" s="110" t="s">
        <v>137</v>
      </c>
      <c r="CL720" s="104"/>
      <c r="CM720" s="47"/>
      <c r="CN720" s="104"/>
      <c r="CO720" s="47"/>
      <c r="CP720" s="104"/>
      <c r="CQ720" s="47"/>
      <c r="CR720" s="104"/>
      <c r="CS720" s="110" t="s">
        <v>3648</v>
      </c>
      <c r="CT720" s="104" t="s">
        <v>3643</v>
      </c>
      <c r="CU720" s="110" t="s">
        <v>137</v>
      </c>
      <c r="CV720" s="104"/>
      <c r="CW720" s="110" t="s">
        <v>137</v>
      </c>
      <c r="CX720" s="104"/>
      <c r="CY720" s="110" t="s">
        <v>137</v>
      </c>
      <c r="CZ720" s="104"/>
      <c r="DA720" s="110"/>
      <c r="DB720" s="104"/>
    </row>
    <row r="721" spans="1:106">
      <c r="A721" s="104" t="s">
        <v>3642</v>
      </c>
      <c r="B721" s="104"/>
      <c r="C721" s="104"/>
      <c r="D721" s="104">
        <v>6</v>
      </c>
      <c r="E721" s="110">
        <v>0</v>
      </c>
      <c r="F721" s="110" t="s">
        <v>2690</v>
      </c>
      <c r="G721" s="47"/>
      <c r="H721" s="104"/>
      <c r="I721" s="47"/>
      <c r="J721" s="104"/>
      <c r="K721" s="110" t="s">
        <v>137</v>
      </c>
      <c r="L721" s="104"/>
      <c r="M721" s="110" t="s">
        <v>137</v>
      </c>
      <c r="N721" s="104"/>
      <c r="O721" s="110" t="s">
        <v>137</v>
      </c>
      <c r="P721" s="104"/>
      <c r="Q721" s="110" t="s">
        <v>137</v>
      </c>
      <c r="R721" s="104"/>
      <c r="S721" s="110"/>
      <c r="T721" s="104"/>
      <c r="U721" s="110"/>
      <c r="V721" s="104"/>
      <c r="W721" s="110"/>
      <c r="X721" s="104"/>
      <c r="Y721" s="110" t="s">
        <v>1034</v>
      </c>
      <c r="Z721" s="104" t="s">
        <v>499</v>
      </c>
      <c r="AA721" s="47"/>
      <c r="AB721" s="104"/>
      <c r="AC721" s="110" t="s">
        <v>137</v>
      </c>
      <c r="AD721" s="104"/>
      <c r="AE721" s="47"/>
      <c r="AF721" s="104"/>
      <c r="AG721" s="47"/>
      <c r="AH721" s="104"/>
      <c r="AI721" s="110" t="s">
        <v>995</v>
      </c>
      <c r="AJ721" s="104" t="s">
        <v>548</v>
      </c>
      <c r="AK721" s="110" t="s">
        <v>137</v>
      </c>
      <c r="AL721" s="104"/>
      <c r="AM721" s="47"/>
      <c r="AN721" s="104"/>
      <c r="AO721" s="47"/>
      <c r="AP721" s="104"/>
      <c r="AQ721" s="110" t="s">
        <v>137</v>
      </c>
      <c r="AR721" s="104"/>
      <c r="AS721" s="110" t="s">
        <v>137</v>
      </c>
      <c r="AT721" s="104"/>
      <c r="AU721" s="110" t="s">
        <v>137</v>
      </c>
      <c r="AV721" s="104"/>
      <c r="AW721" s="47"/>
      <c r="AX721" s="104"/>
      <c r="AY721" s="110" t="s">
        <v>137</v>
      </c>
      <c r="AZ721" s="104"/>
      <c r="BA721" s="47"/>
      <c r="BB721" s="104"/>
      <c r="BC721" s="47"/>
      <c r="BD721" s="104"/>
      <c r="BE721" s="47"/>
      <c r="BF721" s="104"/>
      <c r="BG721" s="110" t="s">
        <v>2940</v>
      </c>
      <c r="BH721" s="104" t="s">
        <v>603</v>
      </c>
      <c r="BI721" s="47"/>
      <c r="BJ721" s="104"/>
      <c r="BK721" s="110" t="s">
        <v>137</v>
      </c>
      <c r="BL721" s="104"/>
      <c r="BM721" s="47"/>
      <c r="BN721" s="104"/>
      <c r="BO721" s="110" t="s">
        <v>137</v>
      </c>
      <c r="BP721" s="104"/>
      <c r="BQ721" s="47"/>
      <c r="BR721" s="104"/>
      <c r="BS721" s="47"/>
      <c r="BT721" s="104"/>
      <c r="BU721" s="47"/>
      <c r="BV721" s="104"/>
      <c r="BW721" s="47"/>
      <c r="BX721" s="104"/>
      <c r="BY721" s="110" t="s">
        <v>3668</v>
      </c>
      <c r="BZ721" s="104" t="s">
        <v>3645</v>
      </c>
      <c r="CA721" s="47"/>
      <c r="CB721" s="104"/>
      <c r="CC721" s="47"/>
      <c r="CD721" s="104"/>
      <c r="CE721" s="47"/>
      <c r="CF721" s="104"/>
      <c r="CG721" s="47"/>
      <c r="CH721" s="104"/>
      <c r="CI721" s="47"/>
      <c r="CJ721" s="104"/>
      <c r="CK721" s="110" t="s">
        <v>137</v>
      </c>
      <c r="CL721" s="104"/>
      <c r="CM721" s="47"/>
      <c r="CN721" s="104"/>
      <c r="CO721" s="47"/>
      <c r="CP721" s="104"/>
      <c r="CQ721" s="47"/>
      <c r="CR721" s="104"/>
      <c r="CS721" s="110" t="s">
        <v>3648</v>
      </c>
      <c r="CT721" s="104" t="s">
        <v>3643</v>
      </c>
      <c r="CU721" s="110" t="s">
        <v>137</v>
      </c>
      <c r="CV721" s="104"/>
      <c r="CW721" s="110" t="s">
        <v>137</v>
      </c>
      <c r="CX721" s="104"/>
      <c r="CY721" s="110" t="s">
        <v>137</v>
      </c>
      <c r="CZ721" s="104"/>
      <c r="DA721" s="110"/>
      <c r="DB721" s="104"/>
    </row>
    <row r="722" spans="1:106">
      <c r="A722" s="104" t="s">
        <v>3642</v>
      </c>
      <c r="B722" s="104"/>
      <c r="C722" s="104"/>
      <c r="D722" s="104">
        <v>6</v>
      </c>
      <c r="E722" s="110">
        <v>0</v>
      </c>
      <c r="F722" s="110" t="s">
        <v>2690</v>
      </c>
      <c r="G722" s="47"/>
      <c r="H722" s="104"/>
      <c r="I722" s="47"/>
      <c r="J722" s="104"/>
      <c r="K722" s="110" t="s">
        <v>137</v>
      </c>
      <c r="L722" s="104"/>
      <c r="M722" s="110" t="s">
        <v>137</v>
      </c>
      <c r="N722" s="104"/>
      <c r="O722" s="110" t="s">
        <v>137</v>
      </c>
      <c r="P722" s="104"/>
      <c r="Q722" s="110" t="s">
        <v>137</v>
      </c>
      <c r="R722" s="104"/>
      <c r="S722" s="110"/>
      <c r="T722" s="104"/>
      <c r="U722" s="110"/>
      <c r="V722" s="104"/>
      <c r="W722" s="110"/>
      <c r="X722" s="104"/>
      <c r="Y722" s="110" t="s">
        <v>1034</v>
      </c>
      <c r="Z722" s="104" t="s">
        <v>499</v>
      </c>
      <c r="AA722" s="47"/>
      <c r="AB722" s="104"/>
      <c r="AC722" s="110" t="s">
        <v>137</v>
      </c>
      <c r="AD722" s="104"/>
      <c r="AE722" s="47"/>
      <c r="AF722" s="104"/>
      <c r="AG722" s="47"/>
      <c r="AH722" s="104"/>
      <c r="AI722" s="110" t="s">
        <v>995</v>
      </c>
      <c r="AJ722" s="104" t="s">
        <v>548</v>
      </c>
      <c r="AK722" s="110" t="s">
        <v>137</v>
      </c>
      <c r="AL722" s="104"/>
      <c r="AM722" s="47"/>
      <c r="AN722" s="104"/>
      <c r="AO722" s="47"/>
      <c r="AP722" s="104"/>
      <c r="AQ722" s="110" t="s">
        <v>137</v>
      </c>
      <c r="AR722" s="104"/>
      <c r="AS722" s="110" t="s">
        <v>137</v>
      </c>
      <c r="AT722" s="104"/>
      <c r="AU722" s="110" t="s">
        <v>137</v>
      </c>
      <c r="AV722" s="104"/>
      <c r="AW722" s="47"/>
      <c r="AX722" s="104"/>
      <c r="AY722" s="110" t="s">
        <v>137</v>
      </c>
      <c r="AZ722" s="104"/>
      <c r="BA722" s="47"/>
      <c r="BB722" s="104"/>
      <c r="BC722" s="47"/>
      <c r="BD722" s="104"/>
      <c r="BE722" s="47"/>
      <c r="BF722" s="104"/>
      <c r="BG722" s="110" t="s">
        <v>2941</v>
      </c>
      <c r="BH722" s="104" t="s">
        <v>604</v>
      </c>
      <c r="BI722" s="47"/>
      <c r="BJ722" s="104"/>
      <c r="BK722" s="110" t="s">
        <v>137</v>
      </c>
      <c r="BL722" s="104"/>
      <c r="BM722" s="47"/>
      <c r="BN722" s="104"/>
      <c r="BO722" s="110" t="s">
        <v>137</v>
      </c>
      <c r="BP722" s="104"/>
      <c r="BQ722" s="47"/>
      <c r="BR722" s="104"/>
      <c r="BS722" s="47"/>
      <c r="BT722" s="104"/>
      <c r="BU722" s="47"/>
      <c r="BV722" s="104"/>
      <c r="BW722" s="47"/>
      <c r="BX722" s="104"/>
      <c r="BY722" s="110" t="s">
        <v>3668</v>
      </c>
      <c r="BZ722" s="104" t="s">
        <v>3645</v>
      </c>
      <c r="CA722" s="47"/>
      <c r="CB722" s="104"/>
      <c r="CC722" s="47"/>
      <c r="CD722" s="104"/>
      <c r="CE722" s="47"/>
      <c r="CF722" s="104"/>
      <c r="CG722" s="47"/>
      <c r="CH722" s="104"/>
      <c r="CI722" s="47"/>
      <c r="CJ722" s="104"/>
      <c r="CK722" s="110" t="s">
        <v>137</v>
      </c>
      <c r="CL722" s="104"/>
      <c r="CM722" s="47"/>
      <c r="CN722" s="104"/>
      <c r="CO722" s="47"/>
      <c r="CP722" s="104"/>
      <c r="CQ722" s="47"/>
      <c r="CR722" s="104"/>
      <c r="CS722" s="110" t="s">
        <v>3648</v>
      </c>
      <c r="CT722" s="104" t="s">
        <v>3643</v>
      </c>
      <c r="CU722" s="110" t="s">
        <v>137</v>
      </c>
      <c r="CV722" s="104"/>
      <c r="CW722" s="110" t="s">
        <v>137</v>
      </c>
      <c r="CX722" s="104"/>
      <c r="CY722" s="110" t="s">
        <v>137</v>
      </c>
      <c r="CZ722" s="104"/>
      <c r="DA722" s="110"/>
      <c r="DB722" s="104"/>
    </row>
    <row r="723" spans="1:106">
      <c r="A723" s="104" t="s">
        <v>3642</v>
      </c>
      <c r="B723" s="104"/>
      <c r="C723" s="104"/>
      <c r="D723" s="104">
        <v>6</v>
      </c>
      <c r="E723" s="110">
        <v>0</v>
      </c>
      <c r="F723" s="110" t="s">
        <v>2690</v>
      </c>
      <c r="G723" s="47"/>
      <c r="H723" s="104"/>
      <c r="I723" s="47"/>
      <c r="J723" s="104"/>
      <c r="K723" s="110" t="s">
        <v>137</v>
      </c>
      <c r="L723" s="104"/>
      <c r="M723" s="110" t="s">
        <v>137</v>
      </c>
      <c r="N723" s="104"/>
      <c r="O723" s="110" t="s">
        <v>137</v>
      </c>
      <c r="P723" s="104"/>
      <c r="Q723" s="110" t="s">
        <v>137</v>
      </c>
      <c r="R723" s="104"/>
      <c r="S723" s="110"/>
      <c r="T723" s="104"/>
      <c r="U723" s="110"/>
      <c r="V723" s="104"/>
      <c r="W723" s="110"/>
      <c r="X723" s="104"/>
      <c r="Y723" s="110" t="s">
        <v>1034</v>
      </c>
      <c r="Z723" s="104" t="s">
        <v>499</v>
      </c>
      <c r="AA723" s="47"/>
      <c r="AB723" s="104"/>
      <c r="AC723" s="110" t="s">
        <v>137</v>
      </c>
      <c r="AD723" s="104"/>
      <c r="AE723" s="47"/>
      <c r="AF723" s="104"/>
      <c r="AG723" s="47"/>
      <c r="AH723" s="104"/>
      <c r="AI723" s="110" t="s">
        <v>995</v>
      </c>
      <c r="AJ723" s="104" t="s">
        <v>548</v>
      </c>
      <c r="AK723" s="110" t="s">
        <v>137</v>
      </c>
      <c r="AL723" s="104"/>
      <c r="AM723" s="47"/>
      <c r="AN723" s="104"/>
      <c r="AO723" s="47"/>
      <c r="AP723" s="104"/>
      <c r="AQ723" s="110" t="s">
        <v>137</v>
      </c>
      <c r="AR723" s="104"/>
      <c r="AS723" s="110" t="s">
        <v>137</v>
      </c>
      <c r="AT723" s="104"/>
      <c r="AU723" s="110" t="s">
        <v>137</v>
      </c>
      <c r="AV723" s="104"/>
      <c r="AW723" s="47"/>
      <c r="AX723" s="104"/>
      <c r="AY723" s="110" t="s">
        <v>137</v>
      </c>
      <c r="AZ723" s="104"/>
      <c r="BA723" s="47"/>
      <c r="BB723" s="104"/>
      <c r="BC723" s="47"/>
      <c r="BD723" s="104"/>
      <c r="BE723" s="47"/>
      <c r="BF723" s="104"/>
      <c r="BG723" s="110" t="s">
        <v>2942</v>
      </c>
      <c r="BH723" s="104" t="s">
        <v>605</v>
      </c>
      <c r="BI723" s="47"/>
      <c r="BJ723" s="104"/>
      <c r="BK723" s="110" t="s">
        <v>137</v>
      </c>
      <c r="BL723" s="104"/>
      <c r="BM723" s="47"/>
      <c r="BN723" s="104"/>
      <c r="BO723" s="110" t="s">
        <v>137</v>
      </c>
      <c r="BP723" s="104"/>
      <c r="BQ723" s="47"/>
      <c r="BR723" s="104"/>
      <c r="BS723" s="47"/>
      <c r="BT723" s="104"/>
      <c r="BU723" s="47"/>
      <c r="BV723" s="104"/>
      <c r="BW723" s="47"/>
      <c r="BX723" s="104"/>
      <c r="BY723" s="110" t="s">
        <v>3668</v>
      </c>
      <c r="BZ723" s="104" t="s">
        <v>3645</v>
      </c>
      <c r="CA723" s="47"/>
      <c r="CB723" s="104"/>
      <c r="CC723" s="47"/>
      <c r="CD723" s="104"/>
      <c r="CE723" s="47"/>
      <c r="CF723" s="104"/>
      <c r="CG723" s="47"/>
      <c r="CH723" s="104"/>
      <c r="CI723" s="47"/>
      <c r="CJ723" s="104"/>
      <c r="CK723" s="110" t="s">
        <v>137</v>
      </c>
      <c r="CL723" s="104"/>
      <c r="CM723" s="47"/>
      <c r="CN723" s="104"/>
      <c r="CO723" s="47"/>
      <c r="CP723" s="104"/>
      <c r="CQ723" s="47"/>
      <c r="CR723" s="104"/>
      <c r="CS723" s="110" t="s">
        <v>3648</v>
      </c>
      <c r="CT723" s="104" t="s">
        <v>3643</v>
      </c>
      <c r="CU723" s="110" t="s">
        <v>137</v>
      </c>
      <c r="CV723" s="104"/>
      <c r="CW723" s="110" t="s">
        <v>137</v>
      </c>
      <c r="CX723" s="104"/>
      <c r="CY723" s="110" t="s">
        <v>137</v>
      </c>
      <c r="CZ723" s="104"/>
      <c r="DA723" s="110"/>
      <c r="DB723" s="104"/>
    </row>
    <row r="724" spans="1:106">
      <c r="A724" s="104" t="s">
        <v>3642</v>
      </c>
      <c r="B724" s="104"/>
      <c r="C724" s="104"/>
      <c r="D724" s="104">
        <v>6</v>
      </c>
      <c r="E724" s="110">
        <v>0</v>
      </c>
      <c r="F724" s="110" t="s">
        <v>2690</v>
      </c>
      <c r="G724" s="47"/>
      <c r="H724" s="104"/>
      <c r="I724" s="47"/>
      <c r="J724" s="104"/>
      <c r="K724" s="110" t="s">
        <v>137</v>
      </c>
      <c r="L724" s="104"/>
      <c r="M724" s="110" t="s">
        <v>137</v>
      </c>
      <c r="N724" s="104"/>
      <c r="O724" s="110" t="s">
        <v>137</v>
      </c>
      <c r="P724" s="104"/>
      <c r="Q724" s="110" t="s">
        <v>137</v>
      </c>
      <c r="R724" s="104"/>
      <c r="S724" s="110"/>
      <c r="T724" s="104"/>
      <c r="U724" s="110"/>
      <c r="V724" s="104"/>
      <c r="W724" s="110"/>
      <c r="X724" s="104"/>
      <c r="Y724" s="110" t="s">
        <v>1034</v>
      </c>
      <c r="Z724" s="104" t="s">
        <v>499</v>
      </c>
      <c r="AA724" s="47"/>
      <c r="AB724" s="104"/>
      <c r="AC724" s="110" t="s">
        <v>137</v>
      </c>
      <c r="AD724" s="104"/>
      <c r="AE724" s="47"/>
      <c r="AF724" s="104"/>
      <c r="AG724" s="47"/>
      <c r="AH724" s="104"/>
      <c r="AI724" s="110" t="s">
        <v>995</v>
      </c>
      <c r="AJ724" s="104" t="s">
        <v>548</v>
      </c>
      <c r="AK724" s="110" t="s">
        <v>137</v>
      </c>
      <c r="AL724" s="104"/>
      <c r="AM724" s="47"/>
      <c r="AN724" s="104"/>
      <c r="AO724" s="47"/>
      <c r="AP724" s="104"/>
      <c r="AQ724" s="110" t="s">
        <v>137</v>
      </c>
      <c r="AR724" s="104"/>
      <c r="AS724" s="110" t="s">
        <v>137</v>
      </c>
      <c r="AT724" s="104"/>
      <c r="AU724" s="110" t="s">
        <v>137</v>
      </c>
      <c r="AV724" s="104"/>
      <c r="AW724" s="47"/>
      <c r="AX724" s="104"/>
      <c r="AY724" s="110" t="s">
        <v>137</v>
      </c>
      <c r="AZ724" s="104"/>
      <c r="BA724" s="47"/>
      <c r="BB724" s="104"/>
      <c r="BC724" s="47"/>
      <c r="BD724" s="104"/>
      <c r="BE724" s="47"/>
      <c r="BF724" s="104"/>
      <c r="BG724" s="110" t="s">
        <v>2943</v>
      </c>
      <c r="BH724" s="104" t="s">
        <v>606</v>
      </c>
      <c r="BI724" s="47"/>
      <c r="BJ724" s="104"/>
      <c r="BK724" s="110" t="s">
        <v>137</v>
      </c>
      <c r="BL724" s="104"/>
      <c r="BM724" s="47"/>
      <c r="BN724" s="104"/>
      <c r="BO724" s="110" t="s">
        <v>137</v>
      </c>
      <c r="BP724" s="104"/>
      <c r="BQ724" s="47"/>
      <c r="BR724" s="104"/>
      <c r="BS724" s="47"/>
      <c r="BT724" s="104"/>
      <c r="BU724" s="47"/>
      <c r="BV724" s="104"/>
      <c r="BW724" s="47"/>
      <c r="BX724" s="104"/>
      <c r="BY724" s="110" t="s">
        <v>3668</v>
      </c>
      <c r="BZ724" s="104" t="s">
        <v>3645</v>
      </c>
      <c r="CA724" s="47"/>
      <c r="CB724" s="104"/>
      <c r="CC724" s="47"/>
      <c r="CD724" s="104"/>
      <c r="CE724" s="47"/>
      <c r="CF724" s="104"/>
      <c r="CG724" s="47"/>
      <c r="CH724" s="104"/>
      <c r="CI724" s="47"/>
      <c r="CJ724" s="104"/>
      <c r="CK724" s="110" t="s">
        <v>137</v>
      </c>
      <c r="CL724" s="104"/>
      <c r="CM724" s="47"/>
      <c r="CN724" s="104"/>
      <c r="CO724" s="47"/>
      <c r="CP724" s="104"/>
      <c r="CQ724" s="47"/>
      <c r="CR724" s="104"/>
      <c r="CS724" s="110" t="s">
        <v>3648</v>
      </c>
      <c r="CT724" s="104" t="s">
        <v>3643</v>
      </c>
      <c r="CU724" s="110" t="s">
        <v>137</v>
      </c>
      <c r="CV724" s="104"/>
      <c r="CW724" s="110" t="s">
        <v>137</v>
      </c>
      <c r="CX724" s="104"/>
      <c r="CY724" s="110" t="s">
        <v>137</v>
      </c>
      <c r="CZ724" s="104"/>
      <c r="DA724" s="110"/>
      <c r="DB724" s="104"/>
    </row>
    <row r="725" spans="1:106">
      <c r="A725" s="238" t="s">
        <v>3802</v>
      </c>
      <c r="B725" s="104"/>
      <c r="C725" s="104"/>
      <c r="D725" s="104">
        <v>10</v>
      </c>
      <c r="E725" s="110" t="s">
        <v>3765</v>
      </c>
      <c r="F725" s="110" t="s">
        <v>2691</v>
      </c>
      <c r="G725" s="47"/>
      <c r="H725" s="104"/>
      <c r="I725" s="47"/>
      <c r="J725" s="104"/>
      <c r="K725" s="110" t="s">
        <v>137</v>
      </c>
      <c r="L725" s="104"/>
      <c r="M725" s="110" t="s">
        <v>3772</v>
      </c>
      <c r="N725" s="104" t="s">
        <v>3770</v>
      </c>
      <c r="O725" s="110" t="s">
        <v>137</v>
      </c>
      <c r="P725" s="104"/>
      <c r="Q725" s="110" t="s">
        <v>137</v>
      </c>
      <c r="R725" s="104"/>
      <c r="S725" s="110" t="s">
        <v>4041</v>
      </c>
      <c r="T725" s="104" t="s">
        <v>3766</v>
      </c>
      <c r="U725" s="110"/>
      <c r="V725" s="104"/>
      <c r="W725" s="110"/>
      <c r="X725" s="104"/>
      <c r="Y725" s="110" t="s">
        <v>1205</v>
      </c>
      <c r="Z725" s="104" t="s">
        <v>68</v>
      </c>
      <c r="AA725" s="47"/>
      <c r="AB725" s="104"/>
      <c r="AC725" s="110" t="s">
        <v>664</v>
      </c>
      <c r="AD725" s="104" t="s">
        <v>72</v>
      </c>
      <c r="AE725" s="47"/>
      <c r="AF725" s="104"/>
      <c r="AG725" s="47"/>
      <c r="AH725" s="104"/>
      <c r="AI725" s="110" t="s">
        <v>137</v>
      </c>
      <c r="AJ725" s="104"/>
      <c r="AK725" s="110" t="s">
        <v>137</v>
      </c>
      <c r="AL725" s="104"/>
      <c r="AM725" s="47"/>
      <c r="AN725" s="104"/>
      <c r="AO725" s="47"/>
      <c r="AP725" s="104"/>
      <c r="AQ725" s="110" t="s">
        <v>137</v>
      </c>
      <c r="AR725" s="104"/>
      <c r="AS725" s="47" t="s">
        <v>137</v>
      </c>
      <c r="AT725" s="104"/>
      <c r="AU725" s="47" t="s">
        <v>137</v>
      </c>
      <c r="AV725" s="104"/>
      <c r="AW725" s="47"/>
      <c r="AX725" s="104"/>
      <c r="AY725" s="110" t="s">
        <v>137</v>
      </c>
      <c r="AZ725" s="104"/>
      <c r="BA725" s="47"/>
      <c r="BB725" s="104"/>
      <c r="BC725" s="47"/>
      <c r="BD725" s="104"/>
      <c r="BE725" s="47"/>
      <c r="BF725" s="104"/>
      <c r="BG725" s="110" t="s">
        <v>137</v>
      </c>
      <c r="BH725" s="104"/>
      <c r="BI725" s="47"/>
      <c r="BJ725" s="104"/>
      <c r="BK725" s="110" t="s">
        <v>137</v>
      </c>
      <c r="BL725" s="104"/>
      <c r="BM725" s="47"/>
      <c r="BN725" s="104"/>
      <c r="BO725" s="110" t="s">
        <v>137</v>
      </c>
      <c r="BP725" s="104"/>
      <c r="BQ725" s="47"/>
      <c r="BR725" s="104"/>
      <c r="BS725" s="47"/>
      <c r="BT725" s="104"/>
      <c r="BU725" s="47"/>
      <c r="BV725" s="104"/>
      <c r="BW725" s="47"/>
      <c r="BX725" s="104"/>
      <c r="BY725" s="47"/>
      <c r="BZ725" s="104"/>
      <c r="CA725" s="110" t="s">
        <v>137</v>
      </c>
      <c r="CB725" s="104"/>
      <c r="CC725" s="47"/>
      <c r="CD725" s="104"/>
      <c r="CE725" s="47"/>
      <c r="CF725" s="104"/>
      <c r="CG725" s="47"/>
      <c r="CH725" s="104"/>
      <c r="CI725" s="47"/>
      <c r="CJ725" s="104"/>
      <c r="CK725" s="110" t="s">
        <v>3405</v>
      </c>
      <c r="CL725" s="104" t="s">
        <v>3387</v>
      </c>
      <c r="CM725" s="47"/>
      <c r="CN725" s="104"/>
      <c r="CO725" s="47"/>
      <c r="CP725" s="104"/>
      <c r="CQ725" s="47"/>
      <c r="CR725" s="104"/>
      <c r="CS725" s="47"/>
      <c r="CT725" s="104"/>
      <c r="CU725" s="110" t="s">
        <v>137</v>
      </c>
      <c r="CV725" s="104"/>
      <c r="CW725" s="110" t="s">
        <v>137</v>
      </c>
      <c r="CX725" s="104"/>
      <c r="CY725" s="110" t="s">
        <v>137</v>
      </c>
      <c r="CZ725" s="104"/>
      <c r="DA725" s="110"/>
      <c r="DB725" s="104"/>
    </row>
    <row r="726" spans="1:106">
      <c r="A726" s="238" t="s">
        <v>3802</v>
      </c>
      <c r="B726" s="104"/>
      <c r="C726" s="104"/>
      <c r="D726" s="104">
        <v>10</v>
      </c>
      <c r="E726" s="110" t="s">
        <v>3765</v>
      </c>
      <c r="F726" s="110" t="s">
        <v>2691</v>
      </c>
      <c r="G726" s="47"/>
      <c r="H726" s="104"/>
      <c r="I726" s="47"/>
      <c r="J726" s="104"/>
      <c r="K726" s="110" t="s">
        <v>137</v>
      </c>
      <c r="L726" s="104"/>
      <c r="M726" s="110" t="s">
        <v>4005</v>
      </c>
      <c r="N726" s="104" t="s">
        <v>4004</v>
      </c>
      <c r="O726" s="110" t="s">
        <v>137</v>
      </c>
      <c r="P726" s="104"/>
      <c r="Q726" s="110" t="s">
        <v>137</v>
      </c>
      <c r="R726" s="104"/>
      <c r="S726" s="110" t="s">
        <v>4041</v>
      </c>
      <c r="T726" s="104" t="s">
        <v>3766</v>
      </c>
      <c r="U726" s="110"/>
      <c r="V726" s="104"/>
      <c r="W726" s="110"/>
      <c r="X726" s="104"/>
      <c r="Y726" s="110" t="s">
        <v>1205</v>
      </c>
      <c r="Z726" s="104" t="s">
        <v>68</v>
      </c>
      <c r="AA726" s="47"/>
      <c r="AB726" s="104"/>
      <c r="AC726" s="110" t="s">
        <v>664</v>
      </c>
      <c r="AD726" s="104" t="s">
        <v>72</v>
      </c>
      <c r="AE726" s="47"/>
      <c r="AF726" s="104"/>
      <c r="AG726" s="47"/>
      <c r="AH726" s="104"/>
      <c r="AI726" s="110" t="s">
        <v>137</v>
      </c>
      <c r="AJ726" s="104"/>
      <c r="AK726" s="110" t="s">
        <v>137</v>
      </c>
      <c r="AL726" s="104"/>
      <c r="AM726" s="47"/>
      <c r="AN726" s="104"/>
      <c r="AO726" s="47"/>
      <c r="AP726" s="104"/>
      <c r="AQ726" s="110" t="s">
        <v>137</v>
      </c>
      <c r="AR726" s="104"/>
      <c r="AS726" s="47" t="s">
        <v>137</v>
      </c>
      <c r="AT726" s="104"/>
      <c r="AU726" s="47" t="s">
        <v>137</v>
      </c>
      <c r="AV726" s="104"/>
      <c r="AW726" s="47"/>
      <c r="AX726" s="104"/>
      <c r="AY726" s="110" t="s">
        <v>137</v>
      </c>
      <c r="AZ726" s="104"/>
      <c r="BA726" s="47"/>
      <c r="BB726" s="104"/>
      <c r="BC726" s="47"/>
      <c r="BD726" s="104"/>
      <c r="BE726" s="47"/>
      <c r="BF726" s="104"/>
      <c r="BG726" s="110" t="s">
        <v>137</v>
      </c>
      <c r="BH726" s="104"/>
      <c r="BI726" s="47"/>
      <c r="BJ726" s="104"/>
      <c r="BK726" s="110" t="s">
        <v>137</v>
      </c>
      <c r="BL726" s="104"/>
      <c r="BM726" s="47"/>
      <c r="BN726" s="104"/>
      <c r="BO726" s="110" t="s">
        <v>137</v>
      </c>
      <c r="BP726" s="104"/>
      <c r="BQ726" s="47"/>
      <c r="BR726" s="104"/>
      <c r="BS726" s="47"/>
      <c r="BT726" s="104"/>
      <c r="BU726" s="47"/>
      <c r="BV726" s="104"/>
      <c r="BW726" s="47"/>
      <c r="BX726" s="104"/>
      <c r="BY726" s="47"/>
      <c r="BZ726" s="104"/>
      <c r="CA726" s="110" t="s">
        <v>137</v>
      </c>
      <c r="CB726" s="104"/>
      <c r="CC726" s="47"/>
      <c r="CD726" s="104"/>
      <c r="CE726" s="47"/>
      <c r="CF726" s="104"/>
      <c r="CG726" s="47"/>
      <c r="CH726" s="104"/>
      <c r="CI726" s="47"/>
      <c r="CJ726" s="104"/>
      <c r="CK726" s="110" t="s">
        <v>3405</v>
      </c>
      <c r="CL726" s="104" t="s">
        <v>3387</v>
      </c>
      <c r="CM726" s="47"/>
      <c r="CN726" s="104"/>
      <c r="CO726" s="47"/>
      <c r="CP726" s="104"/>
      <c r="CQ726" s="47"/>
      <c r="CR726" s="104"/>
      <c r="CS726" s="47"/>
      <c r="CT726" s="104"/>
      <c r="CU726" s="110" t="s">
        <v>137</v>
      </c>
      <c r="CV726" s="104"/>
      <c r="CW726" s="110" t="s">
        <v>137</v>
      </c>
      <c r="CX726" s="104"/>
      <c r="CY726" s="110" t="s">
        <v>137</v>
      </c>
      <c r="CZ726" s="104"/>
      <c r="DA726" s="110"/>
      <c r="DB726" s="104"/>
    </row>
    <row r="727" spans="1:106">
      <c r="A727" s="238" t="s">
        <v>3802</v>
      </c>
      <c r="B727" s="104"/>
      <c r="C727" s="104"/>
      <c r="D727" s="104">
        <v>10</v>
      </c>
      <c r="E727" s="110" t="s">
        <v>3765</v>
      </c>
      <c r="F727" s="110" t="s">
        <v>2691</v>
      </c>
      <c r="G727" s="47"/>
      <c r="H727" s="104"/>
      <c r="I727" s="47"/>
      <c r="J727" s="104"/>
      <c r="K727" s="110" t="s">
        <v>137</v>
      </c>
      <c r="L727" s="104"/>
      <c r="M727" s="110" t="s">
        <v>3772</v>
      </c>
      <c r="N727" s="104" t="s">
        <v>3770</v>
      </c>
      <c r="O727" s="110" t="s">
        <v>137</v>
      </c>
      <c r="P727" s="104"/>
      <c r="Q727" s="110" t="s">
        <v>137</v>
      </c>
      <c r="R727" s="104"/>
      <c r="S727" s="110" t="s">
        <v>4042</v>
      </c>
      <c r="T727" s="104" t="s">
        <v>4004</v>
      </c>
      <c r="U727" s="110"/>
      <c r="V727" s="104"/>
      <c r="W727" s="110"/>
      <c r="X727" s="104"/>
      <c r="Y727" s="110" t="s">
        <v>1205</v>
      </c>
      <c r="Z727" s="104" t="s">
        <v>68</v>
      </c>
      <c r="AA727" s="47"/>
      <c r="AB727" s="104"/>
      <c r="AC727" s="110" t="s">
        <v>664</v>
      </c>
      <c r="AD727" s="104" t="s">
        <v>72</v>
      </c>
      <c r="AE727" s="47"/>
      <c r="AF727" s="104"/>
      <c r="AG727" s="47"/>
      <c r="AH727" s="104"/>
      <c r="AI727" s="110" t="s">
        <v>137</v>
      </c>
      <c r="AJ727" s="104"/>
      <c r="AK727" s="110" t="s">
        <v>137</v>
      </c>
      <c r="AL727" s="104"/>
      <c r="AM727" s="47"/>
      <c r="AN727" s="104"/>
      <c r="AO727" s="47"/>
      <c r="AP727" s="104"/>
      <c r="AQ727" s="110" t="s">
        <v>137</v>
      </c>
      <c r="AR727" s="104"/>
      <c r="AS727" s="47" t="s">
        <v>137</v>
      </c>
      <c r="AT727" s="104"/>
      <c r="AU727" s="47" t="s">
        <v>137</v>
      </c>
      <c r="AV727" s="104"/>
      <c r="AW727" s="47"/>
      <c r="AX727" s="104"/>
      <c r="AY727" s="110" t="s">
        <v>137</v>
      </c>
      <c r="AZ727" s="104"/>
      <c r="BA727" s="47"/>
      <c r="BB727" s="104"/>
      <c r="BC727" s="47"/>
      <c r="BD727" s="104"/>
      <c r="BE727" s="47"/>
      <c r="BF727" s="104"/>
      <c r="BG727" s="110" t="s">
        <v>137</v>
      </c>
      <c r="BH727" s="104"/>
      <c r="BI727" s="47"/>
      <c r="BJ727" s="104"/>
      <c r="BK727" s="110" t="s">
        <v>137</v>
      </c>
      <c r="BL727" s="104"/>
      <c r="BM727" s="47"/>
      <c r="BN727" s="104"/>
      <c r="BO727" s="110" t="s">
        <v>137</v>
      </c>
      <c r="BP727" s="104"/>
      <c r="BQ727" s="47"/>
      <c r="BR727" s="104"/>
      <c r="BS727" s="47"/>
      <c r="BT727" s="104"/>
      <c r="BU727" s="47"/>
      <c r="BV727" s="104"/>
      <c r="BW727" s="47"/>
      <c r="BX727" s="104"/>
      <c r="BY727" s="47"/>
      <c r="BZ727" s="104"/>
      <c r="CA727" s="110" t="s">
        <v>137</v>
      </c>
      <c r="CB727" s="104"/>
      <c r="CC727" s="47"/>
      <c r="CD727" s="104"/>
      <c r="CE727" s="47"/>
      <c r="CF727" s="104"/>
      <c r="CG727" s="47"/>
      <c r="CH727" s="104"/>
      <c r="CI727" s="47"/>
      <c r="CJ727" s="104"/>
      <c r="CK727" s="110" t="s">
        <v>3405</v>
      </c>
      <c r="CL727" s="104" t="s">
        <v>3387</v>
      </c>
      <c r="CM727" s="47"/>
      <c r="CN727" s="104"/>
      <c r="CO727" s="47"/>
      <c r="CP727" s="104"/>
      <c r="CQ727" s="47"/>
      <c r="CR727" s="104"/>
      <c r="CS727" s="47"/>
      <c r="CT727" s="104"/>
      <c r="CU727" s="110" t="s">
        <v>137</v>
      </c>
      <c r="CV727" s="104"/>
      <c r="CW727" s="110" t="s">
        <v>137</v>
      </c>
      <c r="CX727" s="104"/>
      <c r="CY727" s="110" t="s">
        <v>137</v>
      </c>
      <c r="CZ727" s="104"/>
      <c r="DA727" s="110"/>
      <c r="DB727" s="104"/>
    </row>
    <row r="728" spans="1:106">
      <c r="A728" s="238" t="s">
        <v>3802</v>
      </c>
      <c r="B728" s="104"/>
      <c r="C728" s="104"/>
      <c r="D728" s="104">
        <v>10</v>
      </c>
      <c r="E728" s="110" t="s">
        <v>3765</v>
      </c>
      <c r="F728" s="110" t="s">
        <v>2691</v>
      </c>
      <c r="G728" s="47"/>
      <c r="H728" s="104"/>
      <c r="I728" s="47"/>
      <c r="J728" s="104"/>
      <c r="K728" s="110" t="s">
        <v>137</v>
      </c>
      <c r="L728" s="104"/>
      <c r="M728" s="110" t="s">
        <v>4005</v>
      </c>
      <c r="N728" s="104" t="s">
        <v>4004</v>
      </c>
      <c r="O728" s="110" t="s">
        <v>137</v>
      </c>
      <c r="P728" s="104"/>
      <c r="Q728" s="110" t="s">
        <v>137</v>
      </c>
      <c r="R728" s="104"/>
      <c r="S728" s="110" t="s">
        <v>4042</v>
      </c>
      <c r="T728" s="104" t="s">
        <v>4004</v>
      </c>
      <c r="U728" s="110"/>
      <c r="V728" s="104"/>
      <c r="W728" s="110"/>
      <c r="X728" s="104"/>
      <c r="Y728" s="110" t="s">
        <v>1205</v>
      </c>
      <c r="Z728" s="104" t="s">
        <v>68</v>
      </c>
      <c r="AA728" s="47"/>
      <c r="AB728" s="104"/>
      <c r="AC728" s="110" t="s">
        <v>664</v>
      </c>
      <c r="AD728" s="104" t="s">
        <v>72</v>
      </c>
      <c r="AE728" s="47"/>
      <c r="AF728" s="104"/>
      <c r="AG728" s="47"/>
      <c r="AH728" s="104"/>
      <c r="AI728" s="110" t="s">
        <v>137</v>
      </c>
      <c r="AJ728" s="104"/>
      <c r="AK728" s="110" t="s">
        <v>137</v>
      </c>
      <c r="AL728" s="104"/>
      <c r="AM728" s="47"/>
      <c r="AN728" s="104"/>
      <c r="AO728" s="47"/>
      <c r="AP728" s="104"/>
      <c r="AQ728" s="110" t="s">
        <v>137</v>
      </c>
      <c r="AR728" s="104"/>
      <c r="AS728" s="47" t="s">
        <v>137</v>
      </c>
      <c r="AT728" s="104"/>
      <c r="AU728" s="47" t="s">
        <v>137</v>
      </c>
      <c r="AV728" s="104"/>
      <c r="AW728" s="47"/>
      <c r="AX728" s="104"/>
      <c r="AY728" s="110" t="s">
        <v>137</v>
      </c>
      <c r="AZ728" s="104"/>
      <c r="BA728" s="47"/>
      <c r="BB728" s="104"/>
      <c r="BC728" s="47"/>
      <c r="BD728" s="104"/>
      <c r="BE728" s="47"/>
      <c r="BF728" s="104"/>
      <c r="BG728" s="110" t="s">
        <v>137</v>
      </c>
      <c r="BH728" s="104"/>
      <c r="BI728" s="47"/>
      <c r="BJ728" s="104"/>
      <c r="BK728" s="110" t="s">
        <v>137</v>
      </c>
      <c r="BL728" s="104"/>
      <c r="BM728" s="47"/>
      <c r="BN728" s="104"/>
      <c r="BO728" s="110" t="s">
        <v>137</v>
      </c>
      <c r="BP728" s="104"/>
      <c r="BQ728" s="47"/>
      <c r="BR728" s="104"/>
      <c r="BS728" s="47"/>
      <c r="BT728" s="104"/>
      <c r="BU728" s="47"/>
      <c r="BV728" s="104"/>
      <c r="BW728" s="47"/>
      <c r="BX728" s="104"/>
      <c r="BY728" s="47"/>
      <c r="BZ728" s="104"/>
      <c r="CA728" s="110" t="s">
        <v>137</v>
      </c>
      <c r="CB728" s="104"/>
      <c r="CC728" s="47"/>
      <c r="CD728" s="104"/>
      <c r="CE728" s="47"/>
      <c r="CF728" s="104"/>
      <c r="CG728" s="47"/>
      <c r="CH728" s="104"/>
      <c r="CI728" s="47"/>
      <c r="CJ728" s="104"/>
      <c r="CK728" s="110" t="s">
        <v>3405</v>
      </c>
      <c r="CL728" s="104" t="s">
        <v>3387</v>
      </c>
      <c r="CM728" s="47"/>
      <c r="CN728" s="104"/>
      <c r="CO728" s="47"/>
      <c r="CP728" s="104"/>
      <c r="CQ728" s="47"/>
      <c r="CR728" s="104"/>
      <c r="CS728" s="47"/>
      <c r="CT728" s="104"/>
      <c r="CU728" s="110" t="s">
        <v>137</v>
      </c>
      <c r="CV728" s="104"/>
      <c r="CW728" s="110" t="s">
        <v>137</v>
      </c>
      <c r="CX728" s="104"/>
      <c r="CY728" s="110" t="s">
        <v>137</v>
      </c>
      <c r="CZ728" s="104"/>
      <c r="DA728" s="110"/>
      <c r="DB728" s="104"/>
    </row>
    <row r="729" spans="1:106">
      <c r="A729" s="238" t="s">
        <v>3803</v>
      </c>
      <c r="B729" s="104"/>
      <c r="C729" s="104"/>
      <c r="D729" s="104">
        <v>10</v>
      </c>
      <c r="E729" s="110" t="s">
        <v>3765</v>
      </c>
      <c r="F729" s="110" t="s">
        <v>2691</v>
      </c>
      <c r="G729" s="47"/>
      <c r="H729" s="104"/>
      <c r="I729" s="47"/>
      <c r="J729" s="104"/>
      <c r="K729" s="110" t="s">
        <v>137</v>
      </c>
      <c r="L729" s="104"/>
      <c r="M729" s="110" t="s">
        <v>3772</v>
      </c>
      <c r="N729" s="104" t="s">
        <v>3770</v>
      </c>
      <c r="O729" s="110" t="s">
        <v>3774</v>
      </c>
      <c r="P729" s="104" t="s">
        <v>4076</v>
      </c>
      <c r="Q729" s="110" t="s">
        <v>137</v>
      </c>
      <c r="R729" s="104"/>
      <c r="S729" s="110" t="s">
        <v>4041</v>
      </c>
      <c r="T729" s="104" t="s">
        <v>3766</v>
      </c>
      <c r="U729" s="110"/>
      <c r="V729" s="104"/>
      <c r="W729" s="110"/>
      <c r="X729" s="104"/>
      <c r="Y729" s="110" t="s">
        <v>1205</v>
      </c>
      <c r="Z729" s="104" t="s">
        <v>68</v>
      </c>
      <c r="AA729" s="47"/>
      <c r="AB729" s="104"/>
      <c r="AC729" s="110" t="s">
        <v>1003</v>
      </c>
      <c r="AD729" s="104" t="s">
        <v>73</v>
      </c>
      <c r="AE729" s="47"/>
      <c r="AF729" s="104"/>
      <c r="AG729" s="47"/>
      <c r="AH729" s="104"/>
      <c r="AI729" s="110" t="s">
        <v>137</v>
      </c>
      <c r="AJ729" s="104"/>
      <c r="AK729" s="110" t="s">
        <v>137</v>
      </c>
      <c r="AL729" s="104"/>
      <c r="AM729" s="47"/>
      <c r="AN729" s="104"/>
      <c r="AO729" s="47"/>
      <c r="AP729" s="104"/>
      <c r="AQ729" s="110" t="s">
        <v>137</v>
      </c>
      <c r="AR729" s="104"/>
      <c r="AS729" s="110" t="s">
        <v>137</v>
      </c>
      <c r="AT729" s="104"/>
      <c r="AU729" s="110" t="s">
        <v>137</v>
      </c>
      <c r="AV729" s="104"/>
      <c r="AW729" s="47"/>
      <c r="AX729" s="104"/>
      <c r="AY729" s="110" t="s">
        <v>137</v>
      </c>
      <c r="AZ729" s="104"/>
      <c r="BA729" s="47"/>
      <c r="BB729" s="104"/>
      <c r="BC729" s="47"/>
      <c r="BD729" s="104"/>
      <c r="BE729" s="47"/>
      <c r="BF729" s="104"/>
      <c r="BG729" s="110" t="s">
        <v>137</v>
      </c>
      <c r="BH729" s="104"/>
      <c r="BI729" s="47"/>
      <c r="BJ729" s="104"/>
      <c r="BK729" s="110" t="s">
        <v>137</v>
      </c>
      <c r="BL729" s="104"/>
      <c r="BM729" s="47"/>
      <c r="BN729" s="104"/>
      <c r="BO729" s="110" t="s">
        <v>137</v>
      </c>
      <c r="BP729" s="104"/>
      <c r="BQ729" s="47"/>
      <c r="BR729" s="104"/>
      <c r="BS729" s="47"/>
      <c r="BT729" s="104"/>
      <c r="BU729" s="47"/>
      <c r="BV729" s="104"/>
      <c r="BW729" s="47"/>
      <c r="BX729" s="104"/>
      <c r="BY729" s="47"/>
      <c r="BZ729" s="104"/>
      <c r="CA729" s="110" t="s">
        <v>137</v>
      </c>
      <c r="CB729" s="104"/>
      <c r="CC729" s="47"/>
      <c r="CD729" s="104"/>
      <c r="CE729" s="47"/>
      <c r="CF729" s="104"/>
      <c r="CG729" s="47"/>
      <c r="CH729" s="104"/>
      <c r="CI729" s="47"/>
      <c r="CJ729" s="104"/>
      <c r="CK729" s="110" t="s">
        <v>3405</v>
      </c>
      <c r="CL729" s="104" t="s">
        <v>3387</v>
      </c>
      <c r="CM729" s="47"/>
      <c r="CN729" s="104"/>
      <c r="CO729" s="47"/>
      <c r="CP729" s="104"/>
      <c r="CQ729" s="47"/>
      <c r="CR729" s="104"/>
      <c r="CS729" s="47"/>
      <c r="CT729" s="104"/>
      <c r="CU729" s="110" t="s">
        <v>137</v>
      </c>
      <c r="CV729" s="104"/>
      <c r="CW729" s="110" t="s">
        <v>137</v>
      </c>
      <c r="CX729" s="104"/>
      <c r="CY729" s="110" t="s">
        <v>137</v>
      </c>
      <c r="CZ729" s="104"/>
      <c r="DA729" s="110"/>
      <c r="DB729" s="104"/>
    </row>
    <row r="730" spans="1:106">
      <c r="A730" s="238" t="s">
        <v>3803</v>
      </c>
      <c r="B730" s="104"/>
      <c r="C730" s="104"/>
      <c r="D730" s="104">
        <v>10</v>
      </c>
      <c r="E730" s="110" t="s">
        <v>3765</v>
      </c>
      <c r="F730" s="110" t="s">
        <v>2691</v>
      </c>
      <c r="G730" s="47"/>
      <c r="H730" s="104"/>
      <c r="I730" s="47"/>
      <c r="J730" s="104"/>
      <c r="K730" s="110" t="s">
        <v>137</v>
      </c>
      <c r="L730" s="104"/>
      <c r="M730" s="110" t="s">
        <v>3772</v>
      </c>
      <c r="N730" s="104" t="s">
        <v>3770</v>
      </c>
      <c r="O730" s="110" t="s">
        <v>4006</v>
      </c>
      <c r="P730" s="104" t="s">
        <v>4004</v>
      </c>
      <c r="Q730" s="110" t="s">
        <v>137</v>
      </c>
      <c r="R730" s="104"/>
      <c r="S730" s="110" t="s">
        <v>4041</v>
      </c>
      <c r="T730" s="104" t="s">
        <v>3766</v>
      </c>
      <c r="U730" s="110"/>
      <c r="V730" s="104"/>
      <c r="W730" s="110"/>
      <c r="X730" s="104"/>
      <c r="Y730" s="110" t="s">
        <v>1205</v>
      </c>
      <c r="Z730" s="104" t="s">
        <v>68</v>
      </c>
      <c r="AA730" s="47"/>
      <c r="AB730" s="104"/>
      <c r="AC730" s="110" t="s">
        <v>1003</v>
      </c>
      <c r="AD730" s="104" t="s">
        <v>73</v>
      </c>
      <c r="AE730" s="47"/>
      <c r="AF730" s="104"/>
      <c r="AG730" s="47"/>
      <c r="AH730" s="104"/>
      <c r="AI730" s="110" t="s">
        <v>137</v>
      </c>
      <c r="AJ730" s="104"/>
      <c r="AK730" s="110" t="s">
        <v>137</v>
      </c>
      <c r="AL730" s="104"/>
      <c r="AM730" s="47"/>
      <c r="AN730" s="104"/>
      <c r="AO730" s="47"/>
      <c r="AP730" s="104"/>
      <c r="AQ730" s="110" t="s">
        <v>137</v>
      </c>
      <c r="AR730" s="104"/>
      <c r="AS730" s="110" t="s">
        <v>137</v>
      </c>
      <c r="AT730" s="104"/>
      <c r="AU730" s="110" t="s">
        <v>137</v>
      </c>
      <c r="AV730" s="104"/>
      <c r="AW730" s="47"/>
      <c r="AX730" s="104"/>
      <c r="AY730" s="110" t="s">
        <v>137</v>
      </c>
      <c r="AZ730" s="104"/>
      <c r="BA730" s="47"/>
      <c r="BB730" s="104"/>
      <c r="BC730" s="47"/>
      <c r="BD730" s="104"/>
      <c r="BE730" s="47"/>
      <c r="BF730" s="104"/>
      <c r="BG730" s="110" t="s">
        <v>137</v>
      </c>
      <c r="BH730" s="104"/>
      <c r="BI730" s="47"/>
      <c r="BJ730" s="104"/>
      <c r="BK730" s="110" t="s">
        <v>137</v>
      </c>
      <c r="BL730" s="104"/>
      <c r="BM730" s="47"/>
      <c r="BN730" s="104"/>
      <c r="BO730" s="110" t="s">
        <v>137</v>
      </c>
      <c r="BP730" s="104"/>
      <c r="BQ730" s="47"/>
      <c r="BR730" s="104"/>
      <c r="BS730" s="47"/>
      <c r="BT730" s="104"/>
      <c r="BU730" s="47"/>
      <c r="BV730" s="104"/>
      <c r="BW730" s="47"/>
      <c r="BX730" s="104"/>
      <c r="BY730" s="47"/>
      <c r="BZ730" s="104"/>
      <c r="CA730" s="110" t="s">
        <v>137</v>
      </c>
      <c r="CB730" s="104"/>
      <c r="CC730" s="47"/>
      <c r="CD730" s="104"/>
      <c r="CE730" s="47"/>
      <c r="CF730" s="104"/>
      <c r="CG730" s="47"/>
      <c r="CH730" s="104"/>
      <c r="CI730" s="47"/>
      <c r="CJ730" s="104"/>
      <c r="CK730" s="110" t="s">
        <v>3405</v>
      </c>
      <c r="CL730" s="104" t="s">
        <v>3387</v>
      </c>
      <c r="CM730" s="47"/>
      <c r="CN730" s="104"/>
      <c r="CO730" s="47"/>
      <c r="CP730" s="104"/>
      <c r="CQ730" s="47"/>
      <c r="CR730" s="104"/>
      <c r="CS730" s="47"/>
      <c r="CT730" s="104"/>
      <c r="CU730" s="110" t="s">
        <v>137</v>
      </c>
      <c r="CV730" s="104"/>
      <c r="CW730" s="110" t="s">
        <v>137</v>
      </c>
      <c r="CX730" s="104"/>
      <c r="CY730" s="110" t="s">
        <v>137</v>
      </c>
      <c r="CZ730" s="104"/>
      <c r="DA730" s="110"/>
      <c r="DB730" s="104"/>
    </row>
    <row r="731" spans="1:106">
      <c r="A731" s="238" t="s">
        <v>3803</v>
      </c>
      <c r="B731" s="104"/>
      <c r="C731" s="104"/>
      <c r="D731" s="104">
        <v>10</v>
      </c>
      <c r="E731" s="110" t="s">
        <v>3765</v>
      </c>
      <c r="F731" s="110" t="s">
        <v>2691</v>
      </c>
      <c r="G731" s="47"/>
      <c r="H731" s="104"/>
      <c r="I731" s="47"/>
      <c r="J731" s="104"/>
      <c r="K731" s="110" t="s">
        <v>137</v>
      </c>
      <c r="L731" s="104"/>
      <c r="M731" s="110" t="s">
        <v>4005</v>
      </c>
      <c r="N731" s="104" t="s">
        <v>4004</v>
      </c>
      <c r="O731" s="110" t="s">
        <v>3774</v>
      </c>
      <c r="P731" s="104" t="s">
        <v>4076</v>
      </c>
      <c r="Q731" s="110" t="s">
        <v>137</v>
      </c>
      <c r="R731" s="104"/>
      <c r="S731" s="110" t="s">
        <v>4041</v>
      </c>
      <c r="T731" s="104" t="s">
        <v>3766</v>
      </c>
      <c r="U731" s="110"/>
      <c r="V731" s="104"/>
      <c r="W731" s="110"/>
      <c r="X731" s="104"/>
      <c r="Y731" s="110" t="s">
        <v>1205</v>
      </c>
      <c r="Z731" s="104" t="s">
        <v>68</v>
      </c>
      <c r="AA731" s="47"/>
      <c r="AB731" s="104"/>
      <c r="AC731" s="110" t="s">
        <v>1003</v>
      </c>
      <c r="AD731" s="104" t="s">
        <v>73</v>
      </c>
      <c r="AE731" s="47"/>
      <c r="AF731" s="104"/>
      <c r="AG731" s="47"/>
      <c r="AH731" s="104"/>
      <c r="AI731" s="110" t="s">
        <v>137</v>
      </c>
      <c r="AJ731" s="104"/>
      <c r="AK731" s="110" t="s">
        <v>137</v>
      </c>
      <c r="AL731" s="104"/>
      <c r="AM731" s="47"/>
      <c r="AN731" s="104"/>
      <c r="AO731" s="47"/>
      <c r="AP731" s="104"/>
      <c r="AQ731" s="110" t="s">
        <v>137</v>
      </c>
      <c r="AR731" s="104"/>
      <c r="AS731" s="110" t="s">
        <v>137</v>
      </c>
      <c r="AT731" s="104"/>
      <c r="AU731" s="110" t="s">
        <v>137</v>
      </c>
      <c r="AV731" s="104"/>
      <c r="AW731" s="47"/>
      <c r="AX731" s="104"/>
      <c r="AY731" s="110" t="s">
        <v>137</v>
      </c>
      <c r="AZ731" s="104"/>
      <c r="BA731" s="47"/>
      <c r="BB731" s="104"/>
      <c r="BC731" s="47"/>
      <c r="BD731" s="104"/>
      <c r="BE731" s="47"/>
      <c r="BF731" s="104"/>
      <c r="BG731" s="110" t="s">
        <v>137</v>
      </c>
      <c r="BH731" s="104"/>
      <c r="BI731" s="47"/>
      <c r="BJ731" s="104"/>
      <c r="BK731" s="110" t="s">
        <v>137</v>
      </c>
      <c r="BL731" s="104"/>
      <c r="BM731" s="47"/>
      <c r="BN731" s="104"/>
      <c r="BO731" s="110" t="s">
        <v>137</v>
      </c>
      <c r="BP731" s="104"/>
      <c r="BQ731" s="47"/>
      <c r="BR731" s="104"/>
      <c r="BS731" s="47"/>
      <c r="BT731" s="104"/>
      <c r="BU731" s="47"/>
      <c r="BV731" s="104"/>
      <c r="BW731" s="47"/>
      <c r="BX731" s="104"/>
      <c r="BY731" s="47"/>
      <c r="BZ731" s="104"/>
      <c r="CA731" s="110" t="s">
        <v>137</v>
      </c>
      <c r="CB731" s="104"/>
      <c r="CC731" s="47"/>
      <c r="CD731" s="104"/>
      <c r="CE731" s="47"/>
      <c r="CF731" s="104"/>
      <c r="CG731" s="47"/>
      <c r="CH731" s="104"/>
      <c r="CI731" s="47"/>
      <c r="CJ731" s="104"/>
      <c r="CK731" s="110" t="s">
        <v>3405</v>
      </c>
      <c r="CL731" s="104" t="s">
        <v>3387</v>
      </c>
      <c r="CM731" s="47"/>
      <c r="CN731" s="104"/>
      <c r="CO731" s="47"/>
      <c r="CP731" s="104"/>
      <c r="CQ731" s="47"/>
      <c r="CR731" s="104"/>
      <c r="CS731" s="47"/>
      <c r="CT731" s="104"/>
      <c r="CU731" s="110" t="s">
        <v>137</v>
      </c>
      <c r="CV731" s="104"/>
      <c r="CW731" s="110" t="s">
        <v>137</v>
      </c>
      <c r="CX731" s="104"/>
      <c r="CY731" s="110" t="s">
        <v>137</v>
      </c>
      <c r="CZ731" s="104"/>
      <c r="DA731" s="110"/>
      <c r="DB731" s="104"/>
    </row>
    <row r="732" spans="1:106">
      <c r="A732" s="238" t="s">
        <v>3803</v>
      </c>
      <c r="B732" s="104"/>
      <c r="C732" s="104"/>
      <c r="D732" s="104">
        <v>10</v>
      </c>
      <c r="E732" s="110" t="s">
        <v>3765</v>
      </c>
      <c r="F732" s="110" t="s">
        <v>2691</v>
      </c>
      <c r="G732" s="47"/>
      <c r="H732" s="104"/>
      <c r="I732" s="47"/>
      <c r="J732" s="104"/>
      <c r="K732" s="110" t="s">
        <v>137</v>
      </c>
      <c r="L732" s="104"/>
      <c r="M732" s="110" t="s">
        <v>4005</v>
      </c>
      <c r="N732" s="104" t="s">
        <v>4004</v>
      </c>
      <c r="O732" s="110" t="s">
        <v>4006</v>
      </c>
      <c r="P732" s="104" t="s">
        <v>4004</v>
      </c>
      <c r="Q732" s="110" t="s">
        <v>137</v>
      </c>
      <c r="R732" s="104"/>
      <c r="S732" s="110" t="s">
        <v>4041</v>
      </c>
      <c r="T732" s="104" t="s">
        <v>3766</v>
      </c>
      <c r="U732" s="110"/>
      <c r="V732" s="104"/>
      <c r="W732" s="110"/>
      <c r="X732" s="104"/>
      <c r="Y732" s="110" t="s">
        <v>1205</v>
      </c>
      <c r="Z732" s="104" t="s">
        <v>68</v>
      </c>
      <c r="AA732" s="47"/>
      <c r="AB732" s="104"/>
      <c r="AC732" s="110" t="s">
        <v>1003</v>
      </c>
      <c r="AD732" s="104" t="s">
        <v>73</v>
      </c>
      <c r="AE732" s="47"/>
      <c r="AF732" s="104"/>
      <c r="AG732" s="47"/>
      <c r="AH732" s="104"/>
      <c r="AI732" s="110" t="s">
        <v>137</v>
      </c>
      <c r="AJ732" s="104"/>
      <c r="AK732" s="110" t="s">
        <v>137</v>
      </c>
      <c r="AL732" s="104"/>
      <c r="AM732" s="47"/>
      <c r="AN732" s="104"/>
      <c r="AO732" s="47"/>
      <c r="AP732" s="104"/>
      <c r="AQ732" s="110" t="s">
        <v>137</v>
      </c>
      <c r="AR732" s="104"/>
      <c r="AS732" s="110" t="s">
        <v>137</v>
      </c>
      <c r="AT732" s="104"/>
      <c r="AU732" s="110" t="s">
        <v>137</v>
      </c>
      <c r="AV732" s="104"/>
      <c r="AW732" s="47"/>
      <c r="AX732" s="104"/>
      <c r="AY732" s="110" t="s">
        <v>137</v>
      </c>
      <c r="AZ732" s="104"/>
      <c r="BA732" s="47"/>
      <c r="BB732" s="104"/>
      <c r="BC732" s="47"/>
      <c r="BD732" s="104"/>
      <c r="BE732" s="47"/>
      <c r="BF732" s="104"/>
      <c r="BG732" s="110" t="s">
        <v>137</v>
      </c>
      <c r="BH732" s="104"/>
      <c r="BI732" s="47"/>
      <c r="BJ732" s="104"/>
      <c r="BK732" s="110" t="s">
        <v>137</v>
      </c>
      <c r="BL732" s="104"/>
      <c r="BM732" s="47"/>
      <c r="BN732" s="104"/>
      <c r="BO732" s="110" t="s">
        <v>137</v>
      </c>
      <c r="BP732" s="104"/>
      <c r="BQ732" s="47"/>
      <c r="BR732" s="104"/>
      <c r="BS732" s="47"/>
      <c r="BT732" s="104"/>
      <c r="BU732" s="47"/>
      <c r="BV732" s="104"/>
      <c r="BW732" s="47"/>
      <c r="BX732" s="104"/>
      <c r="BY732" s="47"/>
      <c r="BZ732" s="104"/>
      <c r="CA732" s="110" t="s">
        <v>137</v>
      </c>
      <c r="CB732" s="104"/>
      <c r="CC732" s="47"/>
      <c r="CD732" s="104"/>
      <c r="CE732" s="47"/>
      <c r="CF732" s="104"/>
      <c r="CG732" s="47"/>
      <c r="CH732" s="104"/>
      <c r="CI732" s="47"/>
      <c r="CJ732" s="104"/>
      <c r="CK732" s="110" t="s">
        <v>3405</v>
      </c>
      <c r="CL732" s="104" t="s">
        <v>3387</v>
      </c>
      <c r="CM732" s="47"/>
      <c r="CN732" s="104"/>
      <c r="CO732" s="47"/>
      <c r="CP732" s="104"/>
      <c r="CQ732" s="47"/>
      <c r="CR732" s="104"/>
      <c r="CS732" s="47"/>
      <c r="CT732" s="104"/>
      <c r="CU732" s="110" t="s">
        <v>137</v>
      </c>
      <c r="CV732" s="104"/>
      <c r="CW732" s="110" t="s">
        <v>137</v>
      </c>
      <c r="CX732" s="104"/>
      <c r="CY732" s="110" t="s">
        <v>137</v>
      </c>
      <c r="CZ732" s="104"/>
      <c r="DA732" s="110"/>
      <c r="DB732" s="104"/>
    </row>
    <row r="733" spans="1:106">
      <c r="A733" s="238" t="s">
        <v>3803</v>
      </c>
      <c r="B733" s="104"/>
      <c r="C733" s="104"/>
      <c r="D733" s="104">
        <v>10</v>
      </c>
      <c r="E733" s="110" t="s">
        <v>3765</v>
      </c>
      <c r="F733" s="110" t="s">
        <v>2691</v>
      </c>
      <c r="G733" s="47"/>
      <c r="H733" s="104"/>
      <c r="I733" s="47"/>
      <c r="J733" s="104"/>
      <c r="K733" s="110" t="s">
        <v>137</v>
      </c>
      <c r="L733" s="104"/>
      <c r="M733" s="110" t="s">
        <v>3772</v>
      </c>
      <c r="N733" s="104" t="s">
        <v>3770</v>
      </c>
      <c r="O733" s="110" t="s">
        <v>3774</v>
      </c>
      <c r="P733" s="104" t="s">
        <v>4076</v>
      </c>
      <c r="Q733" s="110" t="s">
        <v>137</v>
      </c>
      <c r="R733" s="104"/>
      <c r="S733" s="110" t="s">
        <v>4042</v>
      </c>
      <c r="T733" s="104" t="s">
        <v>4004</v>
      </c>
      <c r="U733" s="110"/>
      <c r="V733" s="104"/>
      <c r="W733" s="110"/>
      <c r="X733" s="104"/>
      <c r="Y733" s="110" t="s">
        <v>1205</v>
      </c>
      <c r="Z733" s="104" t="s">
        <v>68</v>
      </c>
      <c r="AA733" s="47"/>
      <c r="AB733" s="104"/>
      <c r="AC733" s="110" t="s">
        <v>1003</v>
      </c>
      <c r="AD733" s="104" t="s">
        <v>73</v>
      </c>
      <c r="AE733" s="47"/>
      <c r="AF733" s="104"/>
      <c r="AG733" s="47"/>
      <c r="AH733" s="104"/>
      <c r="AI733" s="110" t="s">
        <v>137</v>
      </c>
      <c r="AJ733" s="104"/>
      <c r="AK733" s="110" t="s">
        <v>137</v>
      </c>
      <c r="AL733" s="104"/>
      <c r="AM733" s="47"/>
      <c r="AN733" s="104"/>
      <c r="AO733" s="47"/>
      <c r="AP733" s="104"/>
      <c r="AQ733" s="110" t="s">
        <v>137</v>
      </c>
      <c r="AR733" s="104"/>
      <c r="AS733" s="110" t="s">
        <v>137</v>
      </c>
      <c r="AT733" s="104"/>
      <c r="AU733" s="110" t="s">
        <v>137</v>
      </c>
      <c r="AV733" s="104"/>
      <c r="AW733" s="47"/>
      <c r="AX733" s="104"/>
      <c r="AY733" s="110" t="s">
        <v>137</v>
      </c>
      <c r="AZ733" s="104"/>
      <c r="BA733" s="47"/>
      <c r="BB733" s="104"/>
      <c r="BC733" s="47"/>
      <c r="BD733" s="104"/>
      <c r="BE733" s="47"/>
      <c r="BF733" s="104"/>
      <c r="BG733" s="110" t="s">
        <v>137</v>
      </c>
      <c r="BH733" s="104"/>
      <c r="BI733" s="47"/>
      <c r="BJ733" s="104"/>
      <c r="BK733" s="110" t="s">
        <v>137</v>
      </c>
      <c r="BL733" s="104"/>
      <c r="BM733" s="47"/>
      <c r="BN733" s="104"/>
      <c r="BO733" s="110" t="s">
        <v>137</v>
      </c>
      <c r="BP733" s="104"/>
      <c r="BQ733" s="47"/>
      <c r="BR733" s="104"/>
      <c r="BS733" s="47"/>
      <c r="BT733" s="104"/>
      <c r="BU733" s="47"/>
      <c r="BV733" s="104"/>
      <c r="BW733" s="47"/>
      <c r="BX733" s="104"/>
      <c r="BY733" s="47"/>
      <c r="BZ733" s="104"/>
      <c r="CA733" s="110" t="s">
        <v>137</v>
      </c>
      <c r="CB733" s="104"/>
      <c r="CC733" s="47"/>
      <c r="CD733" s="104"/>
      <c r="CE733" s="47"/>
      <c r="CF733" s="104"/>
      <c r="CG733" s="47"/>
      <c r="CH733" s="104"/>
      <c r="CI733" s="47"/>
      <c r="CJ733" s="104"/>
      <c r="CK733" s="110" t="s">
        <v>3405</v>
      </c>
      <c r="CL733" s="104" t="s">
        <v>3387</v>
      </c>
      <c r="CM733" s="47"/>
      <c r="CN733" s="104"/>
      <c r="CO733" s="47"/>
      <c r="CP733" s="104"/>
      <c r="CQ733" s="47"/>
      <c r="CR733" s="104"/>
      <c r="CS733" s="47"/>
      <c r="CT733" s="104"/>
      <c r="CU733" s="110" t="s">
        <v>137</v>
      </c>
      <c r="CV733" s="104"/>
      <c r="CW733" s="110" t="s">
        <v>137</v>
      </c>
      <c r="CX733" s="104"/>
      <c r="CY733" s="110" t="s">
        <v>137</v>
      </c>
      <c r="CZ733" s="104"/>
      <c r="DA733" s="110"/>
      <c r="DB733" s="104"/>
    </row>
    <row r="734" spans="1:106">
      <c r="A734" s="238" t="s">
        <v>3803</v>
      </c>
      <c r="B734" s="104"/>
      <c r="C734" s="104"/>
      <c r="D734" s="104">
        <v>10</v>
      </c>
      <c r="E734" s="110" t="s">
        <v>3765</v>
      </c>
      <c r="F734" s="110" t="s">
        <v>2691</v>
      </c>
      <c r="G734" s="47"/>
      <c r="H734" s="104"/>
      <c r="I734" s="47"/>
      <c r="J734" s="104"/>
      <c r="K734" s="110" t="s">
        <v>137</v>
      </c>
      <c r="L734" s="104"/>
      <c r="M734" s="110" t="s">
        <v>3772</v>
      </c>
      <c r="N734" s="104" t="s">
        <v>3770</v>
      </c>
      <c r="O734" s="110" t="s">
        <v>4006</v>
      </c>
      <c r="P734" s="104" t="s">
        <v>4004</v>
      </c>
      <c r="Q734" s="110" t="s">
        <v>137</v>
      </c>
      <c r="R734" s="104"/>
      <c r="S734" s="110" t="s">
        <v>4042</v>
      </c>
      <c r="T734" s="104" t="s">
        <v>4004</v>
      </c>
      <c r="U734" s="110"/>
      <c r="V734" s="104"/>
      <c r="W734" s="110"/>
      <c r="X734" s="104"/>
      <c r="Y734" s="110" t="s">
        <v>1205</v>
      </c>
      <c r="Z734" s="104" t="s">
        <v>68</v>
      </c>
      <c r="AA734" s="47"/>
      <c r="AB734" s="104"/>
      <c r="AC734" s="110" t="s">
        <v>1003</v>
      </c>
      <c r="AD734" s="104" t="s">
        <v>73</v>
      </c>
      <c r="AE734" s="47"/>
      <c r="AF734" s="104"/>
      <c r="AG734" s="47"/>
      <c r="AH734" s="104"/>
      <c r="AI734" s="110" t="s">
        <v>137</v>
      </c>
      <c r="AJ734" s="104"/>
      <c r="AK734" s="110" t="s">
        <v>137</v>
      </c>
      <c r="AL734" s="104"/>
      <c r="AM734" s="47"/>
      <c r="AN734" s="104"/>
      <c r="AO734" s="47"/>
      <c r="AP734" s="104"/>
      <c r="AQ734" s="110" t="s">
        <v>137</v>
      </c>
      <c r="AR734" s="104"/>
      <c r="AS734" s="110" t="s">
        <v>137</v>
      </c>
      <c r="AT734" s="104"/>
      <c r="AU734" s="110" t="s">
        <v>137</v>
      </c>
      <c r="AV734" s="104"/>
      <c r="AW734" s="47"/>
      <c r="AX734" s="104"/>
      <c r="AY734" s="110" t="s">
        <v>137</v>
      </c>
      <c r="AZ734" s="104"/>
      <c r="BA734" s="47"/>
      <c r="BB734" s="104"/>
      <c r="BC734" s="47"/>
      <c r="BD734" s="104"/>
      <c r="BE734" s="47"/>
      <c r="BF734" s="104"/>
      <c r="BG734" s="110" t="s">
        <v>137</v>
      </c>
      <c r="BH734" s="104"/>
      <c r="BI734" s="47"/>
      <c r="BJ734" s="104"/>
      <c r="BK734" s="110" t="s">
        <v>137</v>
      </c>
      <c r="BL734" s="104"/>
      <c r="BM734" s="47"/>
      <c r="BN734" s="104"/>
      <c r="BO734" s="110" t="s">
        <v>137</v>
      </c>
      <c r="BP734" s="104"/>
      <c r="BQ734" s="47"/>
      <c r="BR734" s="104"/>
      <c r="BS734" s="47"/>
      <c r="BT734" s="104"/>
      <c r="BU734" s="47"/>
      <c r="BV734" s="104"/>
      <c r="BW734" s="47"/>
      <c r="BX734" s="104"/>
      <c r="BY734" s="47"/>
      <c r="BZ734" s="104"/>
      <c r="CA734" s="110" t="s">
        <v>137</v>
      </c>
      <c r="CB734" s="104"/>
      <c r="CC734" s="47"/>
      <c r="CD734" s="104"/>
      <c r="CE734" s="47"/>
      <c r="CF734" s="104"/>
      <c r="CG734" s="47"/>
      <c r="CH734" s="104"/>
      <c r="CI734" s="47"/>
      <c r="CJ734" s="104"/>
      <c r="CK734" s="110" t="s">
        <v>3405</v>
      </c>
      <c r="CL734" s="104" t="s">
        <v>3387</v>
      </c>
      <c r="CM734" s="47"/>
      <c r="CN734" s="104"/>
      <c r="CO734" s="47"/>
      <c r="CP734" s="104"/>
      <c r="CQ734" s="47"/>
      <c r="CR734" s="104"/>
      <c r="CS734" s="47"/>
      <c r="CT734" s="104"/>
      <c r="CU734" s="110" t="s">
        <v>137</v>
      </c>
      <c r="CV734" s="104"/>
      <c r="CW734" s="110" t="s">
        <v>137</v>
      </c>
      <c r="CX734" s="104"/>
      <c r="CY734" s="110" t="s">
        <v>137</v>
      </c>
      <c r="CZ734" s="104"/>
      <c r="DA734" s="110"/>
      <c r="DB734" s="104"/>
    </row>
    <row r="735" spans="1:106">
      <c r="A735" s="238" t="s">
        <v>3803</v>
      </c>
      <c r="B735" s="104"/>
      <c r="C735" s="104"/>
      <c r="D735" s="104">
        <v>10</v>
      </c>
      <c r="E735" s="110" t="s">
        <v>3765</v>
      </c>
      <c r="F735" s="110" t="s">
        <v>2691</v>
      </c>
      <c r="G735" s="47"/>
      <c r="H735" s="104"/>
      <c r="I735" s="47"/>
      <c r="J735" s="104"/>
      <c r="K735" s="110" t="s">
        <v>137</v>
      </c>
      <c r="L735" s="104"/>
      <c r="M735" s="110" t="s">
        <v>4005</v>
      </c>
      <c r="N735" s="104" t="s">
        <v>4004</v>
      </c>
      <c r="O735" s="110" t="s">
        <v>3774</v>
      </c>
      <c r="P735" s="104" t="s">
        <v>4076</v>
      </c>
      <c r="Q735" s="110" t="s">
        <v>137</v>
      </c>
      <c r="R735" s="104"/>
      <c r="S735" s="110" t="s">
        <v>4042</v>
      </c>
      <c r="T735" s="104" t="s">
        <v>4004</v>
      </c>
      <c r="U735" s="110"/>
      <c r="V735" s="104"/>
      <c r="W735" s="110"/>
      <c r="X735" s="104"/>
      <c r="Y735" s="110" t="s">
        <v>1205</v>
      </c>
      <c r="Z735" s="104" t="s">
        <v>68</v>
      </c>
      <c r="AA735" s="47"/>
      <c r="AB735" s="104"/>
      <c r="AC735" s="110" t="s">
        <v>1003</v>
      </c>
      <c r="AD735" s="104" t="s">
        <v>73</v>
      </c>
      <c r="AE735" s="47"/>
      <c r="AF735" s="104"/>
      <c r="AG735" s="47"/>
      <c r="AH735" s="104"/>
      <c r="AI735" s="110" t="s">
        <v>137</v>
      </c>
      <c r="AJ735" s="104"/>
      <c r="AK735" s="110" t="s">
        <v>137</v>
      </c>
      <c r="AL735" s="104"/>
      <c r="AM735" s="47"/>
      <c r="AN735" s="104"/>
      <c r="AO735" s="47"/>
      <c r="AP735" s="104"/>
      <c r="AQ735" s="110" t="s">
        <v>137</v>
      </c>
      <c r="AR735" s="104"/>
      <c r="AS735" s="110" t="s">
        <v>137</v>
      </c>
      <c r="AT735" s="104"/>
      <c r="AU735" s="110" t="s">
        <v>137</v>
      </c>
      <c r="AV735" s="104"/>
      <c r="AW735" s="47"/>
      <c r="AX735" s="104"/>
      <c r="AY735" s="110" t="s">
        <v>137</v>
      </c>
      <c r="AZ735" s="104"/>
      <c r="BA735" s="47"/>
      <c r="BB735" s="104"/>
      <c r="BC735" s="47"/>
      <c r="BD735" s="104"/>
      <c r="BE735" s="47"/>
      <c r="BF735" s="104"/>
      <c r="BG735" s="110" t="s">
        <v>137</v>
      </c>
      <c r="BH735" s="104"/>
      <c r="BI735" s="47"/>
      <c r="BJ735" s="104"/>
      <c r="BK735" s="110" t="s">
        <v>137</v>
      </c>
      <c r="BL735" s="104"/>
      <c r="BM735" s="47"/>
      <c r="BN735" s="104"/>
      <c r="BO735" s="110" t="s">
        <v>137</v>
      </c>
      <c r="BP735" s="104"/>
      <c r="BQ735" s="47"/>
      <c r="BR735" s="104"/>
      <c r="BS735" s="47"/>
      <c r="BT735" s="104"/>
      <c r="BU735" s="47"/>
      <c r="BV735" s="104"/>
      <c r="BW735" s="47"/>
      <c r="BX735" s="104"/>
      <c r="BY735" s="47"/>
      <c r="BZ735" s="104"/>
      <c r="CA735" s="110" t="s">
        <v>137</v>
      </c>
      <c r="CB735" s="104"/>
      <c r="CC735" s="47"/>
      <c r="CD735" s="104"/>
      <c r="CE735" s="47"/>
      <c r="CF735" s="104"/>
      <c r="CG735" s="47"/>
      <c r="CH735" s="104"/>
      <c r="CI735" s="47"/>
      <c r="CJ735" s="104"/>
      <c r="CK735" s="110" t="s">
        <v>3405</v>
      </c>
      <c r="CL735" s="104" t="s">
        <v>3387</v>
      </c>
      <c r="CM735" s="47"/>
      <c r="CN735" s="104"/>
      <c r="CO735" s="47"/>
      <c r="CP735" s="104"/>
      <c r="CQ735" s="47"/>
      <c r="CR735" s="104"/>
      <c r="CS735" s="47"/>
      <c r="CT735" s="104"/>
      <c r="CU735" s="110" t="s">
        <v>137</v>
      </c>
      <c r="CV735" s="104"/>
      <c r="CW735" s="110" t="s">
        <v>137</v>
      </c>
      <c r="CX735" s="104"/>
      <c r="CY735" s="110" t="s">
        <v>137</v>
      </c>
      <c r="CZ735" s="104"/>
      <c r="DA735" s="110"/>
      <c r="DB735" s="104"/>
    </row>
    <row r="736" spans="1:106">
      <c r="A736" s="238" t="s">
        <v>3803</v>
      </c>
      <c r="B736" s="104"/>
      <c r="C736" s="104"/>
      <c r="D736" s="104">
        <v>10</v>
      </c>
      <c r="E736" s="110" t="s">
        <v>3765</v>
      </c>
      <c r="F736" s="110" t="s">
        <v>2691</v>
      </c>
      <c r="G736" s="47"/>
      <c r="H736" s="104"/>
      <c r="I736" s="47"/>
      <c r="J736" s="104"/>
      <c r="K736" s="110" t="s">
        <v>137</v>
      </c>
      <c r="L736" s="104"/>
      <c r="M736" s="110" t="s">
        <v>4005</v>
      </c>
      <c r="N736" s="104" t="s">
        <v>4004</v>
      </c>
      <c r="O736" s="110" t="s">
        <v>4006</v>
      </c>
      <c r="P736" s="104" t="s">
        <v>4004</v>
      </c>
      <c r="Q736" s="110" t="s">
        <v>137</v>
      </c>
      <c r="R736" s="104"/>
      <c r="S736" s="110" t="s">
        <v>4042</v>
      </c>
      <c r="T736" s="104" t="s">
        <v>4004</v>
      </c>
      <c r="U736" s="110"/>
      <c r="V736" s="104"/>
      <c r="W736" s="110"/>
      <c r="X736" s="104"/>
      <c r="Y736" s="110" t="s">
        <v>1205</v>
      </c>
      <c r="Z736" s="104" t="s">
        <v>68</v>
      </c>
      <c r="AA736" s="47"/>
      <c r="AB736" s="104"/>
      <c r="AC736" s="110" t="s">
        <v>1003</v>
      </c>
      <c r="AD736" s="104" t="s">
        <v>73</v>
      </c>
      <c r="AE736" s="47"/>
      <c r="AF736" s="104"/>
      <c r="AG736" s="47"/>
      <c r="AH736" s="104"/>
      <c r="AI736" s="110" t="s">
        <v>137</v>
      </c>
      <c r="AJ736" s="104"/>
      <c r="AK736" s="110" t="s">
        <v>137</v>
      </c>
      <c r="AL736" s="104"/>
      <c r="AM736" s="47"/>
      <c r="AN736" s="104"/>
      <c r="AO736" s="47"/>
      <c r="AP736" s="104"/>
      <c r="AQ736" s="110" t="s">
        <v>137</v>
      </c>
      <c r="AR736" s="104"/>
      <c r="AS736" s="110" t="s">
        <v>137</v>
      </c>
      <c r="AT736" s="104"/>
      <c r="AU736" s="110" t="s">
        <v>137</v>
      </c>
      <c r="AV736" s="104"/>
      <c r="AW736" s="47"/>
      <c r="AX736" s="104"/>
      <c r="AY736" s="110" t="s">
        <v>137</v>
      </c>
      <c r="AZ736" s="104"/>
      <c r="BA736" s="47"/>
      <c r="BB736" s="104"/>
      <c r="BC736" s="47"/>
      <c r="BD736" s="104"/>
      <c r="BE736" s="47"/>
      <c r="BF736" s="104"/>
      <c r="BG736" s="110" t="s">
        <v>137</v>
      </c>
      <c r="BH736" s="104"/>
      <c r="BI736" s="47"/>
      <c r="BJ736" s="104"/>
      <c r="BK736" s="110" t="s">
        <v>137</v>
      </c>
      <c r="BL736" s="104"/>
      <c r="BM736" s="47"/>
      <c r="BN736" s="104"/>
      <c r="BO736" s="110" t="s">
        <v>137</v>
      </c>
      <c r="BP736" s="104"/>
      <c r="BQ736" s="47"/>
      <c r="BR736" s="104"/>
      <c r="BS736" s="47"/>
      <c r="BT736" s="104"/>
      <c r="BU736" s="47"/>
      <c r="BV736" s="104"/>
      <c r="BW736" s="47"/>
      <c r="BX736" s="104"/>
      <c r="BY736" s="47"/>
      <c r="BZ736" s="104"/>
      <c r="CA736" s="110" t="s">
        <v>137</v>
      </c>
      <c r="CB736" s="104"/>
      <c r="CC736" s="47"/>
      <c r="CD736" s="104"/>
      <c r="CE736" s="47"/>
      <c r="CF736" s="104"/>
      <c r="CG736" s="47"/>
      <c r="CH736" s="104"/>
      <c r="CI736" s="47"/>
      <c r="CJ736" s="104"/>
      <c r="CK736" s="110" t="s">
        <v>3405</v>
      </c>
      <c r="CL736" s="104" t="s">
        <v>3387</v>
      </c>
      <c r="CM736" s="47"/>
      <c r="CN736" s="104"/>
      <c r="CO736" s="47"/>
      <c r="CP736" s="104"/>
      <c r="CQ736" s="47"/>
      <c r="CR736" s="104"/>
      <c r="CS736" s="47"/>
      <c r="CT736" s="104"/>
      <c r="CU736" s="110" t="s">
        <v>137</v>
      </c>
      <c r="CV736" s="104"/>
      <c r="CW736" s="110" t="s">
        <v>137</v>
      </c>
      <c r="CX736" s="104"/>
      <c r="CY736" s="110" t="s">
        <v>137</v>
      </c>
      <c r="CZ736" s="104"/>
      <c r="DA736" s="110"/>
      <c r="DB736" s="104"/>
    </row>
    <row r="737" spans="1:106">
      <c r="A737" s="104" t="s">
        <v>3804</v>
      </c>
      <c r="B737" s="104"/>
      <c r="C737" s="104"/>
      <c r="D737" s="104">
        <v>10</v>
      </c>
      <c r="E737" s="110" t="s">
        <v>3765</v>
      </c>
      <c r="F737" s="110" t="s">
        <v>2691</v>
      </c>
      <c r="G737" s="47"/>
      <c r="H737" s="104"/>
      <c r="I737" s="47"/>
      <c r="J737" s="104"/>
      <c r="K737" s="110" t="s">
        <v>137</v>
      </c>
      <c r="L737" s="104"/>
      <c r="M737" s="110" t="s">
        <v>3772</v>
      </c>
      <c r="N737" s="104" t="s">
        <v>3770</v>
      </c>
      <c r="O737" s="110" t="s">
        <v>137</v>
      </c>
      <c r="P737" s="104"/>
      <c r="Q737" s="110" t="s">
        <v>137</v>
      </c>
      <c r="R737" s="104"/>
      <c r="S737" s="110"/>
      <c r="T737" s="104"/>
      <c r="U737" s="110"/>
      <c r="V737" s="104"/>
      <c r="W737" s="110"/>
      <c r="X737" s="104"/>
      <c r="Y737" s="110" t="s">
        <v>1205</v>
      </c>
      <c r="Z737" s="104" t="s">
        <v>68</v>
      </c>
      <c r="AA737" s="47"/>
      <c r="AB737" s="104"/>
      <c r="AC737" s="110" t="s">
        <v>1003</v>
      </c>
      <c r="AD737" s="104" t="s">
        <v>73</v>
      </c>
      <c r="AE737" s="47"/>
      <c r="AF737" s="104"/>
      <c r="AG737" s="47"/>
      <c r="AH737" s="104"/>
      <c r="AI737" s="110" t="s">
        <v>137</v>
      </c>
      <c r="AJ737" s="104"/>
      <c r="AK737" s="110" t="s">
        <v>137</v>
      </c>
      <c r="AL737" s="104"/>
      <c r="AM737" s="47"/>
      <c r="AN737" s="104"/>
      <c r="AO737" s="47"/>
      <c r="AP737" s="104"/>
      <c r="AQ737" s="110" t="s">
        <v>137</v>
      </c>
      <c r="AR737" s="104"/>
      <c r="AS737" s="110" t="s">
        <v>137</v>
      </c>
      <c r="AT737" s="104"/>
      <c r="AU737" s="110" t="s">
        <v>137</v>
      </c>
      <c r="AV737" s="104"/>
      <c r="AW737" s="47"/>
      <c r="AX737" s="104"/>
      <c r="AY737" s="110" t="s">
        <v>137</v>
      </c>
      <c r="AZ737" s="104"/>
      <c r="BA737" s="47"/>
      <c r="BB737" s="104"/>
      <c r="BC737" s="47"/>
      <c r="BD737" s="104"/>
      <c r="BE737" s="47"/>
      <c r="BF737" s="104"/>
      <c r="BG737" s="110" t="s">
        <v>137</v>
      </c>
      <c r="BH737" s="104"/>
      <c r="BI737" s="47"/>
      <c r="BJ737" s="104"/>
      <c r="BK737" s="110" t="s">
        <v>137</v>
      </c>
      <c r="BL737" s="104"/>
      <c r="BM737" s="47"/>
      <c r="BN737" s="104"/>
      <c r="BO737" s="110" t="s">
        <v>137</v>
      </c>
      <c r="BP737" s="104"/>
      <c r="BQ737" s="47"/>
      <c r="BR737" s="104"/>
      <c r="BS737" s="47"/>
      <c r="BT737" s="104"/>
      <c r="BU737" s="47"/>
      <c r="BV737" s="104"/>
      <c r="BW737" s="47"/>
      <c r="BX737" s="104"/>
      <c r="BY737" s="47"/>
      <c r="BZ737" s="104"/>
      <c r="CA737" s="110" t="s">
        <v>137</v>
      </c>
      <c r="CB737" s="104"/>
      <c r="CC737" s="47"/>
      <c r="CD737" s="104"/>
      <c r="CE737" s="47"/>
      <c r="CF737" s="104"/>
      <c r="CG737" s="47"/>
      <c r="CH737" s="104"/>
      <c r="CI737" s="47"/>
      <c r="CJ737" s="104"/>
      <c r="CK737" s="110" t="s">
        <v>3838</v>
      </c>
      <c r="CL737" s="104" t="s">
        <v>3835</v>
      </c>
      <c r="CM737" s="47"/>
      <c r="CN737" s="104"/>
      <c r="CO737" s="47"/>
      <c r="CP737" s="104"/>
      <c r="CQ737" s="47"/>
      <c r="CR737" s="104"/>
      <c r="CS737" s="47"/>
      <c r="CT737" s="104"/>
      <c r="CU737" s="110" t="s">
        <v>137</v>
      </c>
      <c r="CV737" s="104"/>
      <c r="CW737" s="110" t="s">
        <v>137</v>
      </c>
      <c r="CX737" s="104"/>
      <c r="CY737" s="110" t="s">
        <v>137</v>
      </c>
      <c r="CZ737" s="104"/>
      <c r="DA737" s="110"/>
      <c r="DB737" s="104"/>
    </row>
    <row r="738" spans="1:106">
      <c r="A738" s="104" t="s">
        <v>3804</v>
      </c>
      <c r="B738" s="104"/>
      <c r="C738" s="104"/>
      <c r="D738" s="104">
        <v>10</v>
      </c>
      <c r="E738" s="110" t="s">
        <v>3765</v>
      </c>
      <c r="F738" s="110" t="s">
        <v>2691</v>
      </c>
      <c r="G738" s="47"/>
      <c r="H738" s="104"/>
      <c r="I738" s="47"/>
      <c r="J738" s="104"/>
      <c r="K738" s="110" t="s">
        <v>137</v>
      </c>
      <c r="L738" s="104"/>
      <c r="M738" s="110" t="s">
        <v>4005</v>
      </c>
      <c r="N738" s="104" t="s">
        <v>4004</v>
      </c>
      <c r="O738" s="110" t="s">
        <v>137</v>
      </c>
      <c r="P738" s="104"/>
      <c r="Q738" s="110" t="s">
        <v>137</v>
      </c>
      <c r="R738" s="104"/>
      <c r="S738" s="110"/>
      <c r="T738" s="104"/>
      <c r="U738" s="110"/>
      <c r="V738" s="104"/>
      <c r="W738" s="110"/>
      <c r="X738" s="104"/>
      <c r="Y738" s="110" t="s">
        <v>1205</v>
      </c>
      <c r="Z738" s="104" t="s">
        <v>68</v>
      </c>
      <c r="AA738" s="47"/>
      <c r="AB738" s="104"/>
      <c r="AC738" s="110" t="s">
        <v>1003</v>
      </c>
      <c r="AD738" s="104" t="s">
        <v>73</v>
      </c>
      <c r="AE738" s="47"/>
      <c r="AF738" s="104"/>
      <c r="AG738" s="47"/>
      <c r="AH738" s="104"/>
      <c r="AI738" s="110" t="s">
        <v>137</v>
      </c>
      <c r="AJ738" s="104"/>
      <c r="AK738" s="110" t="s">
        <v>137</v>
      </c>
      <c r="AL738" s="104"/>
      <c r="AM738" s="47"/>
      <c r="AN738" s="104"/>
      <c r="AO738" s="47"/>
      <c r="AP738" s="104"/>
      <c r="AQ738" s="110" t="s">
        <v>137</v>
      </c>
      <c r="AR738" s="104"/>
      <c r="AS738" s="110" t="s">
        <v>137</v>
      </c>
      <c r="AT738" s="104"/>
      <c r="AU738" s="110" t="s">
        <v>137</v>
      </c>
      <c r="AV738" s="104"/>
      <c r="AW738" s="47"/>
      <c r="AX738" s="104"/>
      <c r="AY738" s="110" t="s">
        <v>137</v>
      </c>
      <c r="AZ738" s="104"/>
      <c r="BA738" s="47"/>
      <c r="BB738" s="104"/>
      <c r="BC738" s="47"/>
      <c r="BD738" s="104"/>
      <c r="BE738" s="47"/>
      <c r="BF738" s="104"/>
      <c r="BG738" s="110" t="s">
        <v>137</v>
      </c>
      <c r="BH738" s="104"/>
      <c r="BI738" s="47"/>
      <c r="BJ738" s="104"/>
      <c r="BK738" s="110" t="s">
        <v>137</v>
      </c>
      <c r="BL738" s="104"/>
      <c r="BM738" s="47"/>
      <c r="BN738" s="104"/>
      <c r="BO738" s="110" t="s">
        <v>137</v>
      </c>
      <c r="BP738" s="104"/>
      <c r="BQ738" s="47"/>
      <c r="BR738" s="104"/>
      <c r="BS738" s="47"/>
      <c r="BT738" s="104"/>
      <c r="BU738" s="47"/>
      <c r="BV738" s="104"/>
      <c r="BW738" s="47"/>
      <c r="BX738" s="104"/>
      <c r="BY738" s="47"/>
      <c r="BZ738" s="104"/>
      <c r="CA738" s="110" t="s">
        <v>137</v>
      </c>
      <c r="CB738" s="104"/>
      <c r="CC738" s="47"/>
      <c r="CD738" s="104"/>
      <c r="CE738" s="47"/>
      <c r="CF738" s="104"/>
      <c r="CG738" s="47"/>
      <c r="CH738" s="104"/>
      <c r="CI738" s="47"/>
      <c r="CJ738" s="104"/>
      <c r="CK738" s="110" t="s">
        <v>3838</v>
      </c>
      <c r="CL738" s="104" t="s">
        <v>3835</v>
      </c>
      <c r="CM738" s="47"/>
      <c r="CN738" s="104"/>
      <c r="CO738" s="47"/>
      <c r="CP738" s="104"/>
      <c r="CQ738" s="47"/>
      <c r="CR738" s="104"/>
      <c r="CS738" s="47"/>
      <c r="CT738" s="104"/>
      <c r="CU738" s="110" t="s">
        <v>137</v>
      </c>
      <c r="CV738" s="104"/>
      <c r="CW738" s="110" t="s">
        <v>137</v>
      </c>
      <c r="CX738" s="104"/>
      <c r="CY738" s="110" t="s">
        <v>137</v>
      </c>
      <c r="CZ738" s="104"/>
      <c r="DA738" s="110"/>
      <c r="DB738" s="104"/>
    </row>
    <row r="739" spans="1:106">
      <c r="A739" s="104" t="s">
        <v>3805</v>
      </c>
      <c r="B739" s="104"/>
      <c r="C739" s="104"/>
      <c r="D739" s="104">
        <v>10</v>
      </c>
      <c r="E739" s="110" t="s">
        <v>3765</v>
      </c>
      <c r="F739" s="110" t="s">
        <v>2691</v>
      </c>
      <c r="G739" s="47"/>
      <c r="H739" s="104"/>
      <c r="I739" s="47"/>
      <c r="J739" s="104"/>
      <c r="K739" s="110" t="s">
        <v>137</v>
      </c>
      <c r="L739" s="104"/>
      <c r="M739" s="110" t="s">
        <v>3772</v>
      </c>
      <c r="N739" s="104" t="s">
        <v>3770</v>
      </c>
      <c r="O739" s="110" t="s">
        <v>137</v>
      </c>
      <c r="P739" s="104"/>
      <c r="Q739" s="110" t="s">
        <v>137</v>
      </c>
      <c r="R739" s="104"/>
      <c r="S739" s="110"/>
      <c r="T739" s="104"/>
      <c r="U739" s="110"/>
      <c r="V739" s="104"/>
      <c r="W739" s="110"/>
      <c r="X739" s="104"/>
      <c r="Y739" s="110" t="s">
        <v>1205</v>
      </c>
      <c r="Z739" s="104" t="s">
        <v>68</v>
      </c>
      <c r="AA739" s="47"/>
      <c r="AB739" s="104"/>
      <c r="AC739" s="110" t="s">
        <v>664</v>
      </c>
      <c r="AD739" s="104" t="s">
        <v>72</v>
      </c>
      <c r="AE739" s="47"/>
      <c r="AF739" s="104"/>
      <c r="AG739" s="47"/>
      <c r="AH739" s="104"/>
      <c r="AI739" s="110" t="s">
        <v>137</v>
      </c>
      <c r="AJ739" s="104"/>
      <c r="AK739" s="110" t="s">
        <v>137</v>
      </c>
      <c r="AL739" s="104"/>
      <c r="AM739" s="47"/>
      <c r="AN739" s="104"/>
      <c r="AO739" s="47"/>
      <c r="AP739" s="104"/>
      <c r="AQ739" s="110" t="s">
        <v>137</v>
      </c>
      <c r="AR739" s="104"/>
      <c r="AS739" s="110" t="s">
        <v>137</v>
      </c>
      <c r="AT739" s="104"/>
      <c r="AU739" s="110" t="s">
        <v>137</v>
      </c>
      <c r="AV739" s="104"/>
      <c r="AW739" s="47"/>
      <c r="AX739" s="104"/>
      <c r="AY739" s="110" t="s">
        <v>137</v>
      </c>
      <c r="AZ739" s="104"/>
      <c r="BA739" s="47"/>
      <c r="BB739" s="104"/>
      <c r="BC739" s="47"/>
      <c r="BD739" s="104"/>
      <c r="BE739" s="47"/>
      <c r="BF739" s="104"/>
      <c r="BG739" s="110" t="s">
        <v>137</v>
      </c>
      <c r="BH739" s="104"/>
      <c r="BI739" s="47"/>
      <c r="BJ739" s="104"/>
      <c r="BK739" s="110" t="s">
        <v>137</v>
      </c>
      <c r="BL739" s="104"/>
      <c r="BM739" s="47"/>
      <c r="BN739" s="104"/>
      <c r="BO739" s="110" t="s">
        <v>137</v>
      </c>
      <c r="BP739" s="104"/>
      <c r="BQ739" s="47"/>
      <c r="BR739" s="104"/>
      <c r="BS739" s="47"/>
      <c r="BT739" s="104"/>
      <c r="BU739" s="47"/>
      <c r="BV739" s="104"/>
      <c r="BW739" s="47"/>
      <c r="BX739" s="104"/>
      <c r="BY739" s="47"/>
      <c r="BZ739" s="104"/>
      <c r="CA739" s="110" t="s">
        <v>137</v>
      </c>
      <c r="CB739" s="104"/>
      <c r="CC739" s="47"/>
      <c r="CD739" s="104"/>
      <c r="CE739" s="47"/>
      <c r="CF739" s="104"/>
      <c r="CG739" s="47"/>
      <c r="CH739" s="104"/>
      <c r="CI739" s="47"/>
      <c r="CJ739" s="104"/>
      <c r="CK739" s="110" t="s">
        <v>3839</v>
      </c>
      <c r="CL739" s="104" t="s">
        <v>3836</v>
      </c>
      <c r="CM739" s="47"/>
      <c r="CN739" s="104"/>
      <c r="CO739" s="47"/>
      <c r="CP739" s="104"/>
      <c r="CQ739" s="47"/>
      <c r="CR739" s="104"/>
      <c r="CS739" s="47"/>
      <c r="CT739" s="104"/>
      <c r="CU739" s="110" t="s">
        <v>137</v>
      </c>
      <c r="CV739" s="104"/>
      <c r="CW739" s="110" t="s">
        <v>137</v>
      </c>
      <c r="CX739" s="104"/>
      <c r="CY739" s="110" t="s">
        <v>137</v>
      </c>
      <c r="CZ739" s="104"/>
      <c r="DA739" s="110"/>
      <c r="DB739" s="104"/>
    </row>
    <row r="740" spans="1:106">
      <c r="A740" s="104" t="s">
        <v>3805</v>
      </c>
      <c r="B740" s="104"/>
      <c r="C740" s="104"/>
      <c r="D740" s="104">
        <v>10</v>
      </c>
      <c r="E740" s="110" t="s">
        <v>3765</v>
      </c>
      <c r="F740" s="110" t="s">
        <v>2691</v>
      </c>
      <c r="G740" s="47"/>
      <c r="H740" s="104"/>
      <c r="I740" s="47"/>
      <c r="J740" s="104"/>
      <c r="K740" s="110" t="s">
        <v>137</v>
      </c>
      <c r="L740" s="104"/>
      <c r="M740" s="110" t="s">
        <v>4005</v>
      </c>
      <c r="N740" s="104" t="s">
        <v>4004</v>
      </c>
      <c r="O740" s="110" t="s">
        <v>137</v>
      </c>
      <c r="P740" s="104"/>
      <c r="Q740" s="110" t="s">
        <v>137</v>
      </c>
      <c r="R740" s="104"/>
      <c r="S740" s="110"/>
      <c r="T740" s="104"/>
      <c r="U740" s="110"/>
      <c r="V740" s="104"/>
      <c r="W740" s="110"/>
      <c r="X740" s="104"/>
      <c r="Y740" s="110" t="s">
        <v>1205</v>
      </c>
      <c r="Z740" s="104" t="s">
        <v>68</v>
      </c>
      <c r="AA740" s="47"/>
      <c r="AB740" s="104"/>
      <c r="AC740" s="110" t="s">
        <v>664</v>
      </c>
      <c r="AD740" s="104" t="s">
        <v>72</v>
      </c>
      <c r="AE740" s="47"/>
      <c r="AF740" s="104"/>
      <c r="AG740" s="47"/>
      <c r="AH740" s="104"/>
      <c r="AI740" s="110" t="s">
        <v>137</v>
      </c>
      <c r="AJ740" s="104"/>
      <c r="AK740" s="110" t="s">
        <v>137</v>
      </c>
      <c r="AL740" s="104"/>
      <c r="AM740" s="47"/>
      <c r="AN740" s="104"/>
      <c r="AO740" s="47"/>
      <c r="AP740" s="104"/>
      <c r="AQ740" s="110" t="s">
        <v>137</v>
      </c>
      <c r="AR740" s="104"/>
      <c r="AS740" s="110" t="s">
        <v>137</v>
      </c>
      <c r="AT740" s="104"/>
      <c r="AU740" s="110" t="s">
        <v>137</v>
      </c>
      <c r="AV740" s="104"/>
      <c r="AW740" s="47"/>
      <c r="AX740" s="104"/>
      <c r="AY740" s="110" t="s">
        <v>137</v>
      </c>
      <c r="AZ740" s="104"/>
      <c r="BA740" s="47"/>
      <c r="BB740" s="104"/>
      <c r="BC740" s="47"/>
      <c r="BD740" s="104"/>
      <c r="BE740" s="47"/>
      <c r="BF740" s="104"/>
      <c r="BG740" s="110" t="s">
        <v>137</v>
      </c>
      <c r="BH740" s="104"/>
      <c r="BI740" s="47"/>
      <c r="BJ740" s="104"/>
      <c r="BK740" s="110" t="s">
        <v>137</v>
      </c>
      <c r="BL740" s="104"/>
      <c r="BM740" s="47"/>
      <c r="BN740" s="104"/>
      <c r="BO740" s="110" t="s">
        <v>137</v>
      </c>
      <c r="BP740" s="104"/>
      <c r="BQ740" s="47"/>
      <c r="BR740" s="104"/>
      <c r="BS740" s="47"/>
      <c r="BT740" s="104"/>
      <c r="BU740" s="47"/>
      <c r="BV740" s="104"/>
      <c r="BW740" s="47"/>
      <c r="BX740" s="104"/>
      <c r="BY740" s="47"/>
      <c r="BZ740" s="104"/>
      <c r="CA740" s="110" t="s">
        <v>137</v>
      </c>
      <c r="CB740" s="104"/>
      <c r="CC740" s="47"/>
      <c r="CD740" s="104"/>
      <c r="CE740" s="47"/>
      <c r="CF740" s="104"/>
      <c r="CG740" s="47"/>
      <c r="CH740" s="104"/>
      <c r="CI740" s="47"/>
      <c r="CJ740" s="104"/>
      <c r="CK740" s="110" t="s">
        <v>3839</v>
      </c>
      <c r="CL740" s="104" t="s">
        <v>3836</v>
      </c>
      <c r="CM740" s="47"/>
      <c r="CN740" s="104"/>
      <c r="CO740" s="47"/>
      <c r="CP740" s="104"/>
      <c r="CQ740" s="47"/>
      <c r="CR740" s="104"/>
      <c r="CS740" s="47"/>
      <c r="CT740" s="104"/>
      <c r="CU740" s="110" t="s">
        <v>137</v>
      </c>
      <c r="CV740" s="104"/>
      <c r="CW740" s="110" t="s">
        <v>137</v>
      </c>
      <c r="CX740" s="104"/>
      <c r="CY740" s="110" t="s">
        <v>137</v>
      </c>
      <c r="CZ740" s="104"/>
      <c r="DA740" s="110"/>
      <c r="DB740" s="104"/>
    </row>
    <row r="741" spans="1:106">
      <c r="A741" s="238" t="s">
        <v>3806</v>
      </c>
      <c r="B741" s="104"/>
      <c r="C741" s="104"/>
      <c r="D741" s="104">
        <v>10</v>
      </c>
      <c r="E741" s="110" t="s">
        <v>3765</v>
      </c>
      <c r="F741" s="110" t="s">
        <v>2691</v>
      </c>
      <c r="G741" s="47"/>
      <c r="H741" s="104"/>
      <c r="I741" s="47"/>
      <c r="J741" s="104"/>
      <c r="K741" s="110" t="s">
        <v>137</v>
      </c>
      <c r="L741" s="104"/>
      <c r="M741" s="110" t="s">
        <v>3772</v>
      </c>
      <c r="N741" s="104" t="s">
        <v>3770</v>
      </c>
      <c r="O741" s="110" t="s">
        <v>3774</v>
      </c>
      <c r="P741" s="104" t="s">
        <v>4076</v>
      </c>
      <c r="Q741" s="110" t="s">
        <v>137</v>
      </c>
      <c r="R741" s="104"/>
      <c r="S741" s="110"/>
      <c r="T741" s="104"/>
      <c r="U741" s="110"/>
      <c r="V741" s="104"/>
      <c r="W741" s="110"/>
      <c r="X741" s="104"/>
      <c r="Y741" s="110" t="s">
        <v>1205</v>
      </c>
      <c r="Z741" s="104" t="s">
        <v>68</v>
      </c>
      <c r="AA741" s="47"/>
      <c r="AB741" s="104"/>
      <c r="AC741" s="110" t="s">
        <v>1003</v>
      </c>
      <c r="AD741" s="104" t="s">
        <v>73</v>
      </c>
      <c r="AE741" s="47"/>
      <c r="AF741" s="104"/>
      <c r="AG741" s="47"/>
      <c r="AH741" s="104"/>
      <c r="AI741" s="110" t="s">
        <v>137</v>
      </c>
      <c r="AJ741" s="104"/>
      <c r="AK741" s="110" t="s">
        <v>137</v>
      </c>
      <c r="AL741" s="104"/>
      <c r="AM741" s="47"/>
      <c r="AN741" s="104"/>
      <c r="AO741" s="47"/>
      <c r="AP741" s="104"/>
      <c r="AQ741" s="110" t="s">
        <v>137</v>
      </c>
      <c r="AR741" s="104"/>
      <c r="AS741" s="110" t="s">
        <v>137</v>
      </c>
      <c r="AT741" s="104"/>
      <c r="AU741" s="110" t="s">
        <v>137</v>
      </c>
      <c r="AV741" s="104"/>
      <c r="AW741" s="47"/>
      <c r="AX741" s="104"/>
      <c r="AY741" s="110" t="s">
        <v>137</v>
      </c>
      <c r="AZ741" s="104"/>
      <c r="BA741" s="47"/>
      <c r="BB741" s="104"/>
      <c r="BC741" s="47"/>
      <c r="BD741" s="104"/>
      <c r="BE741" s="47"/>
      <c r="BF741" s="104"/>
      <c r="BG741" s="110" t="s">
        <v>137</v>
      </c>
      <c r="BH741" s="104"/>
      <c r="BI741" s="47"/>
      <c r="BJ741" s="104"/>
      <c r="BK741" s="110" t="s">
        <v>137</v>
      </c>
      <c r="BL741" s="104"/>
      <c r="BM741" s="47"/>
      <c r="BN741" s="104"/>
      <c r="BO741" s="110" t="s">
        <v>137</v>
      </c>
      <c r="BP741" s="104"/>
      <c r="BQ741" s="47"/>
      <c r="BR741" s="104"/>
      <c r="BS741" s="47"/>
      <c r="BT741" s="104"/>
      <c r="BU741" s="47"/>
      <c r="BV741" s="104"/>
      <c r="BW741" s="47"/>
      <c r="BX741" s="104"/>
      <c r="BY741" s="47"/>
      <c r="BZ741" s="104"/>
      <c r="CA741" s="110" t="s">
        <v>137</v>
      </c>
      <c r="CB741" s="104"/>
      <c r="CC741" s="47"/>
      <c r="CD741" s="104"/>
      <c r="CE741" s="47"/>
      <c r="CF741" s="104"/>
      <c r="CG741" s="47"/>
      <c r="CH741" s="104"/>
      <c r="CI741" s="47"/>
      <c r="CJ741" s="104"/>
      <c r="CK741" s="110" t="s">
        <v>3839</v>
      </c>
      <c r="CL741" s="104" t="s">
        <v>3836</v>
      </c>
      <c r="CM741" s="47"/>
      <c r="CN741" s="104"/>
      <c r="CO741" s="47"/>
      <c r="CP741" s="104"/>
      <c r="CQ741" s="47"/>
      <c r="CR741" s="104"/>
      <c r="CS741" s="47"/>
      <c r="CT741" s="104"/>
      <c r="CU741" s="110" t="s">
        <v>137</v>
      </c>
      <c r="CV741" s="104"/>
      <c r="CW741" s="110" t="s">
        <v>137</v>
      </c>
      <c r="CX741" s="104"/>
      <c r="CY741" s="110" t="s">
        <v>137</v>
      </c>
      <c r="CZ741" s="104"/>
      <c r="DA741" s="110"/>
      <c r="DB741" s="104"/>
    </row>
    <row r="742" spans="1:106">
      <c r="A742" s="238" t="s">
        <v>3806</v>
      </c>
      <c r="B742" s="104"/>
      <c r="C742" s="104"/>
      <c r="D742" s="104">
        <v>10</v>
      </c>
      <c r="E742" s="110" t="s">
        <v>3765</v>
      </c>
      <c r="F742" s="110" t="s">
        <v>2691</v>
      </c>
      <c r="G742" s="47"/>
      <c r="H742" s="104"/>
      <c r="I742" s="47"/>
      <c r="J742" s="104"/>
      <c r="K742" s="110" t="s">
        <v>137</v>
      </c>
      <c r="L742" s="104"/>
      <c r="M742" s="110" t="s">
        <v>3772</v>
      </c>
      <c r="N742" s="104" t="s">
        <v>3770</v>
      </c>
      <c r="O742" s="110" t="s">
        <v>4006</v>
      </c>
      <c r="P742" s="104" t="s">
        <v>4004</v>
      </c>
      <c r="Q742" s="110" t="s">
        <v>137</v>
      </c>
      <c r="R742" s="104"/>
      <c r="S742" s="110"/>
      <c r="T742" s="104"/>
      <c r="U742" s="110"/>
      <c r="V742" s="104"/>
      <c r="W742" s="110"/>
      <c r="X742" s="104"/>
      <c r="Y742" s="110" t="s">
        <v>1205</v>
      </c>
      <c r="Z742" s="104" t="s">
        <v>68</v>
      </c>
      <c r="AA742" s="47"/>
      <c r="AB742" s="104"/>
      <c r="AC742" s="110" t="s">
        <v>1003</v>
      </c>
      <c r="AD742" s="104" t="s">
        <v>73</v>
      </c>
      <c r="AE742" s="47"/>
      <c r="AF742" s="104"/>
      <c r="AG742" s="47"/>
      <c r="AH742" s="104"/>
      <c r="AI742" s="110" t="s">
        <v>137</v>
      </c>
      <c r="AJ742" s="104"/>
      <c r="AK742" s="110" t="s">
        <v>137</v>
      </c>
      <c r="AL742" s="104"/>
      <c r="AM742" s="47"/>
      <c r="AN742" s="104"/>
      <c r="AO742" s="47"/>
      <c r="AP742" s="104"/>
      <c r="AQ742" s="110" t="s">
        <v>137</v>
      </c>
      <c r="AR742" s="104"/>
      <c r="AS742" s="110" t="s">
        <v>137</v>
      </c>
      <c r="AT742" s="104"/>
      <c r="AU742" s="110" t="s">
        <v>137</v>
      </c>
      <c r="AV742" s="104"/>
      <c r="AW742" s="47"/>
      <c r="AX742" s="104"/>
      <c r="AY742" s="110" t="s">
        <v>137</v>
      </c>
      <c r="AZ742" s="104"/>
      <c r="BA742" s="47"/>
      <c r="BB742" s="104"/>
      <c r="BC742" s="47"/>
      <c r="BD742" s="104"/>
      <c r="BE742" s="47"/>
      <c r="BF742" s="104"/>
      <c r="BG742" s="110" t="s">
        <v>137</v>
      </c>
      <c r="BH742" s="104"/>
      <c r="BI742" s="47"/>
      <c r="BJ742" s="104"/>
      <c r="BK742" s="110" t="s">
        <v>137</v>
      </c>
      <c r="BL742" s="104"/>
      <c r="BM742" s="47"/>
      <c r="BN742" s="104"/>
      <c r="BO742" s="110" t="s">
        <v>137</v>
      </c>
      <c r="BP742" s="104"/>
      <c r="BQ742" s="47"/>
      <c r="BR742" s="104"/>
      <c r="BS742" s="47"/>
      <c r="BT742" s="104"/>
      <c r="BU742" s="47"/>
      <c r="BV742" s="104"/>
      <c r="BW742" s="47"/>
      <c r="BX742" s="104"/>
      <c r="BY742" s="47"/>
      <c r="BZ742" s="104"/>
      <c r="CA742" s="110" t="s">
        <v>137</v>
      </c>
      <c r="CB742" s="104"/>
      <c r="CC742" s="47"/>
      <c r="CD742" s="104"/>
      <c r="CE742" s="47"/>
      <c r="CF742" s="104"/>
      <c r="CG742" s="47"/>
      <c r="CH742" s="104"/>
      <c r="CI742" s="47"/>
      <c r="CJ742" s="104"/>
      <c r="CK742" s="110" t="s">
        <v>3839</v>
      </c>
      <c r="CL742" s="104" t="s">
        <v>3836</v>
      </c>
      <c r="CM742" s="47"/>
      <c r="CN742" s="104"/>
      <c r="CO742" s="47"/>
      <c r="CP742" s="104"/>
      <c r="CQ742" s="47"/>
      <c r="CR742" s="104"/>
      <c r="CS742" s="47"/>
      <c r="CT742" s="104"/>
      <c r="CU742" s="110" t="s">
        <v>137</v>
      </c>
      <c r="CV742" s="104"/>
      <c r="CW742" s="110" t="s">
        <v>137</v>
      </c>
      <c r="CX742" s="104"/>
      <c r="CY742" s="110" t="s">
        <v>137</v>
      </c>
      <c r="CZ742" s="104"/>
      <c r="DA742" s="110"/>
      <c r="DB742" s="104"/>
    </row>
    <row r="743" spans="1:106">
      <c r="A743" s="238" t="s">
        <v>3806</v>
      </c>
      <c r="B743" s="104"/>
      <c r="C743" s="104"/>
      <c r="D743" s="104">
        <v>10</v>
      </c>
      <c r="E743" s="110" t="s">
        <v>3765</v>
      </c>
      <c r="F743" s="110" t="s">
        <v>2691</v>
      </c>
      <c r="G743" s="47"/>
      <c r="H743" s="104"/>
      <c r="I743" s="47"/>
      <c r="J743" s="104"/>
      <c r="K743" s="110" t="s">
        <v>137</v>
      </c>
      <c r="L743" s="104"/>
      <c r="M743" s="110" t="s">
        <v>4005</v>
      </c>
      <c r="N743" s="104" t="s">
        <v>4004</v>
      </c>
      <c r="O743" s="110" t="s">
        <v>3774</v>
      </c>
      <c r="P743" s="104" t="s">
        <v>4076</v>
      </c>
      <c r="Q743" s="110" t="s">
        <v>137</v>
      </c>
      <c r="R743" s="104"/>
      <c r="S743" s="110"/>
      <c r="T743" s="104"/>
      <c r="U743" s="110"/>
      <c r="V743" s="104"/>
      <c r="W743" s="110"/>
      <c r="X743" s="104"/>
      <c r="Y743" s="110" t="s">
        <v>1205</v>
      </c>
      <c r="Z743" s="104" t="s">
        <v>68</v>
      </c>
      <c r="AA743" s="47"/>
      <c r="AB743" s="104"/>
      <c r="AC743" s="110" t="s">
        <v>1003</v>
      </c>
      <c r="AD743" s="104" t="s">
        <v>73</v>
      </c>
      <c r="AE743" s="47"/>
      <c r="AF743" s="104"/>
      <c r="AG743" s="47"/>
      <c r="AH743" s="104"/>
      <c r="AI743" s="110" t="s">
        <v>137</v>
      </c>
      <c r="AJ743" s="104"/>
      <c r="AK743" s="110" t="s">
        <v>137</v>
      </c>
      <c r="AL743" s="104"/>
      <c r="AM743" s="47"/>
      <c r="AN743" s="104"/>
      <c r="AO743" s="47"/>
      <c r="AP743" s="104"/>
      <c r="AQ743" s="110" t="s">
        <v>137</v>
      </c>
      <c r="AR743" s="104"/>
      <c r="AS743" s="110" t="s">
        <v>137</v>
      </c>
      <c r="AT743" s="104"/>
      <c r="AU743" s="110" t="s">
        <v>137</v>
      </c>
      <c r="AV743" s="104"/>
      <c r="AW743" s="47"/>
      <c r="AX743" s="104"/>
      <c r="AY743" s="110" t="s">
        <v>137</v>
      </c>
      <c r="AZ743" s="104"/>
      <c r="BA743" s="47"/>
      <c r="BB743" s="104"/>
      <c r="BC743" s="47"/>
      <c r="BD743" s="104"/>
      <c r="BE743" s="47"/>
      <c r="BF743" s="104"/>
      <c r="BG743" s="110" t="s">
        <v>137</v>
      </c>
      <c r="BH743" s="104"/>
      <c r="BI743" s="47"/>
      <c r="BJ743" s="104"/>
      <c r="BK743" s="110" t="s">
        <v>137</v>
      </c>
      <c r="BL743" s="104"/>
      <c r="BM743" s="47"/>
      <c r="BN743" s="104"/>
      <c r="BO743" s="110" t="s">
        <v>137</v>
      </c>
      <c r="BP743" s="104"/>
      <c r="BQ743" s="47"/>
      <c r="BR743" s="104"/>
      <c r="BS743" s="47"/>
      <c r="BT743" s="104"/>
      <c r="BU743" s="47"/>
      <c r="BV743" s="104"/>
      <c r="BW743" s="47"/>
      <c r="BX743" s="104"/>
      <c r="BY743" s="47"/>
      <c r="BZ743" s="104"/>
      <c r="CA743" s="110" t="s">
        <v>137</v>
      </c>
      <c r="CB743" s="104"/>
      <c r="CC743" s="47"/>
      <c r="CD743" s="104"/>
      <c r="CE743" s="47"/>
      <c r="CF743" s="104"/>
      <c r="CG743" s="47"/>
      <c r="CH743" s="104"/>
      <c r="CI743" s="47"/>
      <c r="CJ743" s="104"/>
      <c r="CK743" s="110" t="s">
        <v>3839</v>
      </c>
      <c r="CL743" s="104" t="s">
        <v>3836</v>
      </c>
      <c r="CM743" s="47"/>
      <c r="CN743" s="104"/>
      <c r="CO743" s="47"/>
      <c r="CP743" s="104"/>
      <c r="CQ743" s="47"/>
      <c r="CR743" s="104"/>
      <c r="CS743" s="47"/>
      <c r="CT743" s="104"/>
      <c r="CU743" s="110" t="s">
        <v>137</v>
      </c>
      <c r="CV743" s="104"/>
      <c r="CW743" s="110" t="s">
        <v>137</v>
      </c>
      <c r="CX743" s="104"/>
      <c r="CY743" s="110" t="s">
        <v>137</v>
      </c>
      <c r="CZ743" s="104"/>
      <c r="DA743" s="110"/>
      <c r="DB743" s="104"/>
    </row>
    <row r="744" spans="1:106">
      <c r="A744" s="238" t="s">
        <v>3806</v>
      </c>
      <c r="B744" s="104"/>
      <c r="C744" s="104"/>
      <c r="D744" s="104">
        <v>10</v>
      </c>
      <c r="E744" s="110" t="s">
        <v>3765</v>
      </c>
      <c r="F744" s="110" t="s">
        <v>2691</v>
      </c>
      <c r="G744" s="47"/>
      <c r="H744" s="104"/>
      <c r="I744" s="47"/>
      <c r="J744" s="104"/>
      <c r="K744" s="110" t="s">
        <v>137</v>
      </c>
      <c r="L744" s="104"/>
      <c r="M744" s="110" t="s">
        <v>4005</v>
      </c>
      <c r="N744" s="104" t="s">
        <v>4004</v>
      </c>
      <c r="O744" s="110" t="s">
        <v>4006</v>
      </c>
      <c r="P744" s="104" t="s">
        <v>4004</v>
      </c>
      <c r="Q744" s="110" t="s">
        <v>137</v>
      </c>
      <c r="R744" s="104"/>
      <c r="S744" s="110"/>
      <c r="T744" s="104"/>
      <c r="U744" s="110"/>
      <c r="V744" s="104"/>
      <c r="W744" s="110"/>
      <c r="X744" s="104"/>
      <c r="Y744" s="110" t="s">
        <v>1205</v>
      </c>
      <c r="Z744" s="104" t="s">
        <v>68</v>
      </c>
      <c r="AA744" s="47"/>
      <c r="AB744" s="104"/>
      <c r="AC744" s="110" t="s">
        <v>1003</v>
      </c>
      <c r="AD744" s="104" t="s">
        <v>73</v>
      </c>
      <c r="AE744" s="47"/>
      <c r="AF744" s="104"/>
      <c r="AG744" s="47"/>
      <c r="AH744" s="104"/>
      <c r="AI744" s="110" t="s">
        <v>137</v>
      </c>
      <c r="AJ744" s="104"/>
      <c r="AK744" s="110" t="s">
        <v>137</v>
      </c>
      <c r="AL744" s="104"/>
      <c r="AM744" s="47"/>
      <c r="AN744" s="104"/>
      <c r="AO744" s="47"/>
      <c r="AP744" s="104"/>
      <c r="AQ744" s="110" t="s">
        <v>137</v>
      </c>
      <c r="AR744" s="104"/>
      <c r="AS744" s="110" t="s">
        <v>137</v>
      </c>
      <c r="AT744" s="104"/>
      <c r="AU744" s="110" t="s">
        <v>137</v>
      </c>
      <c r="AV744" s="104"/>
      <c r="AW744" s="47"/>
      <c r="AX744" s="104"/>
      <c r="AY744" s="110" t="s">
        <v>137</v>
      </c>
      <c r="AZ744" s="104"/>
      <c r="BA744" s="47"/>
      <c r="BB744" s="104"/>
      <c r="BC744" s="47"/>
      <c r="BD744" s="104"/>
      <c r="BE744" s="47"/>
      <c r="BF744" s="104"/>
      <c r="BG744" s="110" t="s">
        <v>137</v>
      </c>
      <c r="BH744" s="104"/>
      <c r="BI744" s="47"/>
      <c r="BJ744" s="104"/>
      <c r="BK744" s="110" t="s">
        <v>137</v>
      </c>
      <c r="BL744" s="104"/>
      <c r="BM744" s="47"/>
      <c r="BN744" s="104"/>
      <c r="BO744" s="110" t="s">
        <v>137</v>
      </c>
      <c r="BP744" s="104"/>
      <c r="BQ744" s="47"/>
      <c r="BR744" s="104"/>
      <c r="BS744" s="47"/>
      <c r="BT744" s="104"/>
      <c r="BU744" s="47"/>
      <c r="BV744" s="104"/>
      <c r="BW744" s="47"/>
      <c r="BX744" s="104"/>
      <c r="BY744" s="47"/>
      <c r="BZ744" s="104"/>
      <c r="CA744" s="110" t="s">
        <v>137</v>
      </c>
      <c r="CB744" s="104"/>
      <c r="CC744" s="47"/>
      <c r="CD744" s="104"/>
      <c r="CE744" s="47"/>
      <c r="CF744" s="104"/>
      <c r="CG744" s="47"/>
      <c r="CH744" s="104"/>
      <c r="CI744" s="47"/>
      <c r="CJ744" s="104"/>
      <c r="CK744" s="110" t="s">
        <v>3839</v>
      </c>
      <c r="CL744" s="104" t="s">
        <v>3836</v>
      </c>
      <c r="CM744" s="47"/>
      <c r="CN744" s="104"/>
      <c r="CO744" s="47"/>
      <c r="CP744" s="104"/>
      <c r="CQ744" s="47"/>
      <c r="CR744" s="104"/>
      <c r="CS744" s="47"/>
      <c r="CT744" s="104"/>
      <c r="CU744" s="110" t="s">
        <v>137</v>
      </c>
      <c r="CV744" s="104"/>
      <c r="CW744" s="110" t="s">
        <v>137</v>
      </c>
      <c r="CX744" s="104"/>
      <c r="CY744" s="110" t="s">
        <v>137</v>
      </c>
      <c r="CZ744" s="104"/>
      <c r="DA744" s="110"/>
      <c r="DB744" s="104"/>
    </row>
    <row r="745" spans="1:106">
      <c r="A745" s="104" t="s">
        <v>3807</v>
      </c>
      <c r="B745" s="104"/>
      <c r="C745" s="104"/>
      <c r="D745" s="104">
        <v>10</v>
      </c>
      <c r="E745" s="110" t="s">
        <v>3765</v>
      </c>
      <c r="F745" s="110" t="s">
        <v>2691</v>
      </c>
      <c r="G745" s="47"/>
      <c r="H745" s="104"/>
      <c r="I745" s="47"/>
      <c r="J745" s="104"/>
      <c r="K745" s="110" t="s">
        <v>137</v>
      </c>
      <c r="L745" s="104"/>
      <c r="M745" s="110" t="s">
        <v>3772</v>
      </c>
      <c r="N745" s="104" t="s">
        <v>3770</v>
      </c>
      <c r="O745" s="110" t="s">
        <v>137</v>
      </c>
      <c r="P745" s="104"/>
      <c r="Q745" s="110" t="s">
        <v>137</v>
      </c>
      <c r="R745" s="104"/>
      <c r="S745" s="110"/>
      <c r="T745" s="104"/>
      <c r="U745" s="110"/>
      <c r="V745" s="104"/>
      <c r="W745" s="110"/>
      <c r="X745" s="104"/>
      <c r="Y745" s="110" t="s">
        <v>1205</v>
      </c>
      <c r="Z745" s="104" t="s">
        <v>68</v>
      </c>
      <c r="AA745" s="47"/>
      <c r="AB745" s="104"/>
      <c r="AC745" s="110" t="s">
        <v>1003</v>
      </c>
      <c r="AD745" s="104" t="s">
        <v>73</v>
      </c>
      <c r="AE745" s="47"/>
      <c r="AF745" s="104"/>
      <c r="AG745" s="47"/>
      <c r="AH745" s="104"/>
      <c r="AI745" s="110" t="s">
        <v>137</v>
      </c>
      <c r="AJ745" s="104"/>
      <c r="AK745" s="110" t="s">
        <v>137</v>
      </c>
      <c r="AL745" s="104"/>
      <c r="AM745" s="47"/>
      <c r="AN745" s="104"/>
      <c r="AO745" s="47"/>
      <c r="AP745" s="104"/>
      <c r="AQ745" s="110" t="s">
        <v>137</v>
      </c>
      <c r="AR745" s="104"/>
      <c r="AS745" s="110" t="s">
        <v>137</v>
      </c>
      <c r="AT745" s="104"/>
      <c r="AU745" s="110" t="s">
        <v>137</v>
      </c>
      <c r="AV745" s="104"/>
      <c r="AW745" s="47"/>
      <c r="AX745" s="104"/>
      <c r="AY745" s="110" t="s">
        <v>137</v>
      </c>
      <c r="AZ745" s="104"/>
      <c r="BA745" s="47"/>
      <c r="BB745" s="104"/>
      <c r="BC745" s="47"/>
      <c r="BD745" s="104"/>
      <c r="BE745" s="47"/>
      <c r="BF745" s="104"/>
      <c r="BG745" s="110" t="s">
        <v>137</v>
      </c>
      <c r="BH745" s="104"/>
      <c r="BI745" s="47"/>
      <c r="BJ745" s="104"/>
      <c r="BK745" s="110" t="s">
        <v>137</v>
      </c>
      <c r="BL745" s="104"/>
      <c r="BM745" s="47"/>
      <c r="BN745" s="104"/>
      <c r="BO745" s="110" t="s">
        <v>137</v>
      </c>
      <c r="BP745" s="104"/>
      <c r="BQ745" s="47"/>
      <c r="BR745" s="104"/>
      <c r="BS745" s="47"/>
      <c r="BT745" s="104"/>
      <c r="BU745" s="47"/>
      <c r="BV745" s="104"/>
      <c r="BW745" s="47"/>
      <c r="BX745" s="104"/>
      <c r="BY745" s="47"/>
      <c r="BZ745" s="104"/>
      <c r="CA745" s="110" t="s">
        <v>137</v>
      </c>
      <c r="CB745" s="104"/>
      <c r="CC745" s="47"/>
      <c r="CD745" s="104"/>
      <c r="CE745" s="47"/>
      <c r="CF745" s="104"/>
      <c r="CG745" s="47"/>
      <c r="CH745" s="104"/>
      <c r="CI745" s="47"/>
      <c r="CJ745" s="104"/>
      <c r="CK745" s="110" t="s">
        <v>3840</v>
      </c>
      <c r="CL745" s="104" t="s">
        <v>3837</v>
      </c>
      <c r="CM745" s="47"/>
      <c r="CN745" s="104"/>
      <c r="CO745" s="47"/>
      <c r="CP745" s="104"/>
      <c r="CQ745" s="47"/>
      <c r="CR745" s="104"/>
      <c r="CS745" s="47"/>
      <c r="CT745" s="104"/>
      <c r="CU745" s="110" t="s">
        <v>137</v>
      </c>
      <c r="CV745" s="104"/>
      <c r="CW745" s="110" t="s">
        <v>137</v>
      </c>
      <c r="CX745" s="104"/>
      <c r="CY745" s="110" t="s">
        <v>137</v>
      </c>
      <c r="CZ745" s="104"/>
      <c r="DA745" s="110"/>
      <c r="DB745" s="104"/>
    </row>
    <row r="746" spans="1:106">
      <c r="A746" s="104" t="s">
        <v>3807</v>
      </c>
      <c r="B746" s="104"/>
      <c r="C746" s="104"/>
      <c r="D746" s="104">
        <v>10</v>
      </c>
      <c r="E746" s="110" t="s">
        <v>3765</v>
      </c>
      <c r="F746" s="110" t="s">
        <v>2691</v>
      </c>
      <c r="G746" s="47"/>
      <c r="H746" s="104"/>
      <c r="I746" s="47"/>
      <c r="J746" s="104"/>
      <c r="K746" s="110" t="s">
        <v>137</v>
      </c>
      <c r="L746" s="104"/>
      <c r="M746" s="110" t="s">
        <v>4005</v>
      </c>
      <c r="N746" s="104" t="s">
        <v>4004</v>
      </c>
      <c r="O746" s="110" t="s">
        <v>137</v>
      </c>
      <c r="P746" s="104"/>
      <c r="Q746" s="110" t="s">
        <v>137</v>
      </c>
      <c r="R746" s="104"/>
      <c r="S746" s="110"/>
      <c r="T746" s="104"/>
      <c r="U746" s="110"/>
      <c r="V746" s="104"/>
      <c r="W746" s="110"/>
      <c r="X746" s="104"/>
      <c r="Y746" s="110" t="s">
        <v>1205</v>
      </c>
      <c r="Z746" s="104" t="s">
        <v>68</v>
      </c>
      <c r="AA746" s="47"/>
      <c r="AB746" s="104"/>
      <c r="AC746" s="110" t="s">
        <v>1003</v>
      </c>
      <c r="AD746" s="104" t="s">
        <v>73</v>
      </c>
      <c r="AE746" s="47"/>
      <c r="AF746" s="104"/>
      <c r="AG746" s="47"/>
      <c r="AH746" s="104"/>
      <c r="AI746" s="110" t="s">
        <v>137</v>
      </c>
      <c r="AJ746" s="104"/>
      <c r="AK746" s="110" t="s">
        <v>137</v>
      </c>
      <c r="AL746" s="104"/>
      <c r="AM746" s="47"/>
      <c r="AN746" s="104"/>
      <c r="AO746" s="47"/>
      <c r="AP746" s="104"/>
      <c r="AQ746" s="110" t="s">
        <v>137</v>
      </c>
      <c r="AR746" s="104"/>
      <c r="AS746" s="110" t="s">
        <v>137</v>
      </c>
      <c r="AT746" s="104"/>
      <c r="AU746" s="110" t="s">
        <v>137</v>
      </c>
      <c r="AV746" s="104"/>
      <c r="AW746" s="47"/>
      <c r="AX746" s="104"/>
      <c r="AY746" s="110" t="s">
        <v>137</v>
      </c>
      <c r="AZ746" s="104"/>
      <c r="BA746" s="47"/>
      <c r="BB746" s="104"/>
      <c r="BC746" s="47"/>
      <c r="BD746" s="104"/>
      <c r="BE746" s="47"/>
      <c r="BF746" s="104"/>
      <c r="BG746" s="110" t="s">
        <v>137</v>
      </c>
      <c r="BH746" s="104"/>
      <c r="BI746" s="47"/>
      <c r="BJ746" s="104"/>
      <c r="BK746" s="110" t="s">
        <v>137</v>
      </c>
      <c r="BL746" s="104"/>
      <c r="BM746" s="47"/>
      <c r="BN746" s="104"/>
      <c r="BO746" s="110" t="s">
        <v>137</v>
      </c>
      <c r="BP746" s="104"/>
      <c r="BQ746" s="47"/>
      <c r="BR746" s="104"/>
      <c r="BS746" s="47"/>
      <c r="BT746" s="104"/>
      <c r="BU746" s="47"/>
      <c r="BV746" s="104"/>
      <c r="BW746" s="47"/>
      <c r="BX746" s="104"/>
      <c r="BY746" s="47"/>
      <c r="BZ746" s="104"/>
      <c r="CA746" s="110" t="s">
        <v>137</v>
      </c>
      <c r="CB746" s="104"/>
      <c r="CC746" s="47"/>
      <c r="CD746" s="104"/>
      <c r="CE746" s="47"/>
      <c r="CF746" s="104"/>
      <c r="CG746" s="47"/>
      <c r="CH746" s="104"/>
      <c r="CI746" s="47"/>
      <c r="CJ746" s="104"/>
      <c r="CK746" s="110" t="s">
        <v>3840</v>
      </c>
      <c r="CL746" s="104" t="s">
        <v>3837</v>
      </c>
      <c r="CM746" s="47"/>
      <c r="CN746" s="104"/>
      <c r="CO746" s="47"/>
      <c r="CP746" s="104"/>
      <c r="CQ746" s="47"/>
      <c r="CR746" s="104"/>
      <c r="CS746" s="47"/>
      <c r="CT746" s="104"/>
      <c r="CU746" s="110" t="s">
        <v>137</v>
      </c>
      <c r="CV746" s="104"/>
      <c r="CW746" s="110" t="s">
        <v>137</v>
      </c>
      <c r="CX746" s="104"/>
      <c r="CY746" s="110" t="s">
        <v>137</v>
      </c>
      <c r="CZ746" s="104"/>
      <c r="DA746" s="110"/>
      <c r="DB746" s="104"/>
    </row>
    <row r="747" spans="1:106">
      <c r="A747" s="238" t="s">
        <v>3802</v>
      </c>
      <c r="B747" s="104"/>
      <c r="C747" s="104"/>
      <c r="D747" s="104">
        <v>10</v>
      </c>
      <c r="E747" s="110" t="s">
        <v>3765</v>
      </c>
      <c r="F747" s="110" t="s">
        <v>2691</v>
      </c>
      <c r="G747" s="47"/>
      <c r="H747" s="104"/>
      <c r="I747" s="47"/>
      <c r="J747" s="104"/>
      <c r="K747" s="110" t="s">
        <v>137</v>
      </c>
      <c r="L747" s="104"/>
      <c r="M747" s="110" t="s">
        <v>3773</v>
      </c>
      <c r="N747" s="104" t="s">
        <v>3771</v>
      </c>
      <c r="O747" s="110" t="s">
        <v>137</v>
      </c>
      <c r="P747" s="104"/>
      <c r="Q747" s="110" t="s">
        <v>137</v>
      </c>
      <c r="R747" s="104"/>
      <c r="S747" s="110" t="s">
        <v>4041</v>
      </c>
      <c r="T747" s="104" t="s">
        <v>3766</v>
      </c>
      <c r="U747" s="110"/>
      <c r="V747" s="104"/>
      <c r="W747" s="110"/>
      <c r="X747" s="104"/>
      <c r="Y747" s="110" t="s">
        <v>1205</v>
      </c>
      <c r="Z747" s="104" t="s">
        <v>68</v>
      </c>
      <c r="AA747" s="47"/>
      <c r="AB747" s="104"/>
      <c r="AC747" s="110" t="s">
        <v>664</v>
      </c>
      <c r="AD747" s="104" t="s">
        <v>72</v>
      </c>
      <c r="AE747" s="47"/>
      <c r="AF747" s="104"/>
      <c r="AG747" s="47"/>
      <c r="AH747" s="104"/>
      <c r="AI747" s="110" t="s">
        <v>137</v>
      </c>
      <c r="AJ747" s="104"/>
      <c r="AK747" s="110" t="s">
        <v>137</v>
      </c>
      <c r="AL747" s="104"/>
      <c r="AM747" s="47"/>
      <c r="AN747" s="104"/>
      <c r="AO747" s="47"/>
      <c r="AP747" s="104"/>
      <c r="AQ747" s="110" t="s">
        <v>137</v>
      </c>
      <c r="AR747" s="104"/>
      <c r="AS747" s="110" t="s">
        <v>137</v>
      </c>
      <c r="AT747" s="104"/>
      <c r="AU747" s="110" t="s">
        <v>137</v>
      </c>
      <c r="AV747" s="104"/>
      <c r="AW747" s="47"/>
      <c r="AX747" s="104"/>
      <c r="AY747" s="110" t="s">
        <v>137</v>
      </c>
      <c r="AZ747" s="104"/>
      <c r="BA747" s="47"/>
      <c r="BB747" s="104"/>
      <c r="BC747" s="47"/>
      <c r="BD747" s="104"/>
      <c r="BE747" s="47"/>
      <c r="BF747" s="104"/>
      <c r="BG747" s="110" t="s">
        <v>137</v>
      </c>
      <c r="BH747" s="104"/>
      <c r="BI747" s="47"/>
      <c r="BJ747" s="104"/>
      <c r="BK747" s="110" t="s">
        <v>137</v>
      </c>
      <c r="BL747" s="104"/>
      <c r="BM747" s="47"/>
      <c r="BN747" s="104"/>
      <c r="BO747" s="110" t="s">
        <v>137</v>
      </c>
      <c r="BP747" s="104"/>
      <c r="BQ747" s="47"/>
      <c r="BR747" s="104"/>
      <c r="BS747" s="47"/>
      <c r="BT747" s="104"/>
      <c r="BU747" s="47"/>
      <c r="BV747" s="104"/>
      <c r="BW747" s="47"/>
      <c r="BX747" s="104"/>
      <c r="BY747" s="47"/>
      <c r="BZ747" s="104"/>
      <c r="CA747" s="110" t="s">
        <v>137</v>
      </c>
      <c r="CB747" s="104"/>
      <c r="CC747" s="47"/>
      <c r="CD747" s="104"/>
      <c r="CE747" s="47"/>
      <c r="CF747" s="104"/>
      <c r="CG747" s="47"/>
      <c r="CH747" s="104"/>
      <c r="CI747" s="47"/>
      <c r="CJ747" s="104"/>
      <c r="CK747" s="110" t="s">
        <v>3405</v>
      </c>
      <c r="CL747" s="104" t="s">
        <v>3387</v>
      </c>
      <c r="CM747" s="47"/>
      <c r="CN747" s="104"/>
      <c r="CO747" s="47"/>
      <c r="CP747" s="104"/>
      <c r="CQ747" s="47"/>
      <c r="CR747" s="104"/>
      <c r="CS747" s="47"/>
      <c r="CT747" s="104"/>
      <c r="CU747" s="110" t="s">
        <v>137</v>
      </c>
      <c r="CV747" s="104"/>
      <c r="CW747" s="110" t="s">
        <v>137</v>
      </c>
      <c r="CX747" s="104"/>
      <c r="CY747" s="110" t="s">
        <v>137</v>
      </c>
      <c r="CZ747" s="104"/>
      <c r="DA747" s="110"/>
      <c r="DB747" s="104"/>
    </row>
    <row r="748" spans="1:106">
      <c r="A748" s="238" t="s">
        <v>3802</v>
      </c>
      <c r="B748" s="104"/>
      <c r="C748" s="104"/>
      <c r="D748" s="104">
        <v>10</v>
      </c>
      <c r="E748" s="110" t="s">
        <v>3765</v>
      </c>
      <c r="F748" s="110" t="s">
        <v>2691</v>
      </c>
      <c r="G748" s="47"/>
      <c r="H748" s="104"/>
      <c r="I748" s="47"/>
      <c r="J748" s="104"/>
      <c r="K748" s="110" t="s">
        <v>137</v>
      </c>
      <c r="L748" s="104"/>
      <c r="M748" s="110" t="s">
        <v>4005</v>
      </c>
      <c r="N748" s="104" t="s">
        <v>4004</v>
      </c>
      <c r="O748" s="110" t="s">
        <v>137</v>
      </c>
      <c r="P748" s="104"/>
      <c r="Q748" s="110" t="s">
        <v>137</v>
      </c>
      <c r="R748" s="104"/>
      <c r="S748" s="110" t="s">
        <v>4041</v>
      </c>
      <c r="T748" s="104" t="s">
        <v>3766</v>
      </c>
      <c r="U748" s="110"/>
      <c r="V748" s="104"/>
      <c r="W748" s="110"/>
      <c r="X748" s="104"/>
      <c r="Y748" s="110" t="s">
        <v>1205</v>
      </c>
      <c r="Z748" s="104" t="s">
        <v>68</v>
      </c>
      <c r="AA748" s="47"/>
      <c r="AB748" s="104"/>
      <c r="AC748" s="110" t="s">
        <v>664</v>
      </c>
      <c r="AD748" s="104" t="s">
        <v>72</v>
      </c>
      <c r="AE748" s="47"/>
      <c r="AF748" s="104"/>
      <c r="AG748" s="47"/>
      <c r="AH748" s="104"/>
      <c r="AI748" s="110" t="s">
        <v>137</v>
      </c>
      <c r="AJ748" s="104"/>
      <c r="AK748" s="110" t="s">
        <v>137</v>
      </c>
      <c r="AL748" s="104"/>
      <c r="AM748" s="47"/>
      <c r="AN748" s="104"/>
      <c r="AO748" s="47"/>
      <c r="AP748" s="104"/>
      <c r="AQ748" s="110" t="s">
        <v>137</v>
      </c>
      <c r="AR748" s="104"/>
      <c r="AS748" s="110" t="s">
        <v>137</v>
      </c>
      <c r="AT748" s="104"/>
      <c r="AU748" s="110" t="s">
        <v>137</v>
      </c>
      <c r="AV748" s="104"/>
      <c r="AW748" s="47"/>
      <c r="AX748" s="104"/>
      <c r="AY748" s="110" t="s">
        <v>137</v>
      </c>
      <c r="AZ748" s="104"/>
      <c r="BA748" s="47"/>
      <c r="BB748" s="104"/>
      <c r="BC748" s="47"/>
      <c r="BD748" s="104"/>
      <c r="BE748" s="47"/>
      <c r="BF748" s="104"/>
      <c r="BG748" s="110" t="s">
        <v>137</v>
      </c>
      <c r="BH748" s="104"/>
      <c r="BI748" s="47"/>
      <c r="BJ748" s="104"/>
      <c r="BK748" s="110" t="s">
        <v>137</v>
      </c>
      <c r="BL748" s="104"/>
      <c r="BM748" s="47"/>
      <c r="BN748" s="104"/>
      <c r="BO748" s="110" t="s">
        <v>137</v>
      </c>
      <c r="BP748" s="104"/>
      <c r="BQ748" s="47"/>
      <c r="BR748" s="104"/>
      <c r="BS748" s="47"/>
      <c r="BT748" s="104"/>
      <c r="BU748" s="47"/>
      <c r="BV748" s="104"/>
      <c r="BW748" s="47"/>
      <c r="BX748" s="104"/>
      <c r="BY748" s="47"/>
      <c r="BZ748" s="104"/>
      <c r="CA748" s="110" t="s">
        <v>137</v>
      </c>
      <c r="CB748" s="104"/>
      <c r="CC748" s="47"/>
      <c r="CD748" s="104"/>
      <c r="CE748" s="47"/>
      <c r="CF748" s="104"/>
      <c r="CG748" s="47"/>
      <c r="CH748" s="104"/>
      <c r="CI748" s="47"/>
      <c r="CJ748" s="104"/>
      <c r="CK748" s="110" t="s">
        <v>3405</v>
      </c>
      <c r="CL748" s="104" t="s">
        <v>3387</v>
      </c>
      <c r="CM748" s="47"/>
      <c r="CN748" s="104"/>
      <c r="CO748" s="47"/>
      <c r="CP748" s="104"/>
      <c r="CQ748" s="47"/>
      <c r="CR748" s="104"/>
      <c r="CS748" s="47"/>
      <c r="CT748" s="104"/>
      <c r="CU748" s="110" t="s">
        <v>137</v>
      </c>
      <c r="CV748" s="104"/>
      <c r="CW748" s="110" t="s">
        <v>137</v>
      </c>
      <c r="CX748" s="104"/>
      <c r="CY748" s="110" t="s">
        <v>137</v>
      </c>
      <c r="CZ748" s="104"/>
      <c r="DA748" s="110"/>
      <c r="DB748" s="104"/>
    </row>
    <row r="749" spans="1:106">
      <c r="A749" s="238" t="s">
        <v>3802</v>
      </c>
      <c r="B749" s="104"/>
      <c r="C749" s="104"/>
      <c r="D749" s="104">
        <v>10</v>
      </c>
      <c r="E749" s="110" t="s">
        <v>3765</v>
      </c>
      <c r="F749" s="110" t="s">
        <v>2691</v>
      </c>
      <c r="G749" s="47"/>
      <c r="H749" s="104"/>
      <c r="I749" s="47"/>
      <c r="J749" s="104"/>
      <c r="K749" s="110" t="s">
        <v>137</v>
      </c>
      <c r="L749" s="104"/>
      <c r="M749" s="110" t="s">
        <v>3773</v>
      </c>
      <c r="N749" s="104" t="s">
        <v>3771</v>
      </c>
      <c r="O749" s="110" t="s">
        <v>137</v>
      </c>
      <c r="P749" s="104"/>
      <c r="Q749" s="110" t="s">
        <v>137</v>
      </c>
      <c r="R749" s="104"/>
      <c r="S749" s="110" t="s">
        <v>4042</v>
      </c>
      <c r="T749" s="104" t="s">
        <v>4004</v>
      </c>
      <c r="U749" s="110"/>
      <c r="V749" s="104"/>
      <c r="W749" s="110"/>
      <c r="X749" s="104"/>
      <c r="Y749" s="110" t="s">
        <v>1205</v>
      </c>
      <c r="Z749" s="104" t="s">
        <v>68</v>
      </c>
      <c r="AA749" s="47"/>
      <c r="AB749" s="104"/>
      <c r="AC749" s="110" t="s">
        <v>664</v>
      </c>
      <c r="AD749" s="104" t="s">
        <v>72</v>
      </c>
      <c r="AE749" s="47"/>
      <c r="AF749" s="104"/>
      <c r="AG749" s="47"/>
      <c r="AH749" s="104"/>
      <c r="AI749" s="110" t="s">
        <v>137</v>
      </c>
      <c r="AJ749" s="104"/>
      <c r="AK749" s="110" t="s">
        <v>137</v>
      </c>
      <c r="AL749" s="104"/>
      <c r="AM749" s="47"/>
      <c r="AN749" s="104"/>
      <c r="AO749" s="47"/>
      <c r="AP749" s="104"/>
      <c r="AQ749" s="110" t="s">
        <v>137</v>
      </c>
      <c r="AR749" s="104"/>
      <c r="AS749" s="110" t="s">
        <v>137</v>
      </c>
      <c r="AT749" s="104"/>
      <c r="AU749" s="110" t="s">
        <v>137</v>
      </c>
      <c r="AV749" s="104"/>
      <c r="AW749" s="47"/>
      <c r="AX749" s="104"/>
      <c r="AY749" s="110" t="s">
        <v>137</v>
      </c>
      <c r="AZ749" s="104"/>
      <c r="BA749" s="47"/>
      <c r="BB749" s="104"/>
      <c r="BC749" s="47"/>
      <c r="BD749" s="104"/>
      <c r="BE749" s="47"/>
      <c r="BF749" s="104"/>
      <c r="BG749" s="110" t="s">
        <v>137</v>
      </c>
      <c r="BH749" s="104"/>
      <c r="BI749" s="47"/>
      <c r="BJ749" s="104"/>
      <c r="BK749" s="110" t="s">
        <v>137</v>
      </c>
      <c r="BL749" s="104"/>
      <c r="BM749" s="47"/>
      <c r="BN749" s="104"/>
      <c r="BO749" s="110" t="s">
        <v>137</v>
      </c>
      <c r="BP749" s="104"/>
      <c r="BQ749" s="47"/>
      <c r="BR749" s="104"/>
      <c r="BS749" s="47"/>
      <c r="BT749" s="104"/>
      <c r="BU749" s="47"/>
      <c r="BV749" s="104"/>
      <c r="BW749" s="47"/>
      <c r="BX749" s="104"/>
      <c r="BY749" s="47"/>
      <c r="BZ749" s="104"/>
      <c r="CA749" s="110" t="s">
        <v>137</v>
      </c>
      <c r="CB749" s="104"/>
      <c r="CC749" s="47"/>
      <c r="CD749" s="104"/>
      <c r="CE749" s="47"/>
      <c r="CF749" s="104"/>
      <c r="CG749" s="47"/>
      <c r="CH749" s="104"/>
      <c r="CI749" s="47"/>
      <c r="CJ749" s="104"/>
      <c r="CK749" s="110" t="s">
        <v>3405</v>
      </c>
      <c r="CL749" s="104" t="s">
        <v>3387</v>
      </c>
      <c r="CM749" s="47"/>
      <c r="CN749" s="104"/>
      <c r="CO749" s="47"/>
      <c r="CP749" s="104"/>
      <c r="CQ749" s="47"/>
      <c r="CR749" s="104"/>
      <c r="CS749" s="47"/>
      <c r="CT749" s="104"/>
      <c r="CU749" s="110" t="s">
        <v>137</v>
      </c>
      <c r="CV749" s="104"/>
      <c r="CW749" s="110" t="s">
        <v>137</v>
      </c>
      <c r="CX749" s="104"/>
      <c r="CY749" s="110" t="s">
        <v>137</v>
      </c>
      <c r="CZ749" s="104"/>
      <c r="DA749" s="110"/>
      <c r="DB749" s="104"/>
    </row>
    <row r="750" spans="1:106">
      <c r="A750" s="238" t="s">
        <v>3802</v>
      </c>
      <c r="B750" s="104"/>
      <c r="C750" s="104"/>
      <c r="D750" s="104">
        <v>10</v>
      </c>
      <c r="E750" s="110" t="s">
        <v>3765</v>
      </c>
      <c r="F750" s="110" t="s">
        <v>2691</v>
      </c>
      <c r="G750" s="47"/>
      <c r="H750" s="104"/>
      <c r="I750" s="47"/>
      <c r="J750" s="104"/>
      <c r="K750" s="110" t="s">
        <v>137</v>
      </c>
      <c r="L750" s="104"/>
      <c r="M750" s="110" t="s">
        <v>4005</v>
      </c>
      <c r="N750" s="104" t="s">
        <v>4004</v>
      </c>
      <c r="O750" s="110" t="s">
        <v>137</v>
      </c>
      <c r="P750" s="104"/>
      <c r="Q750" s="110" t="s">
        <v>137</v>
      </c>
      <c r="R750" s="104"/>
      <c r="S750" s="110" t="s">
        <v>4042</v>
      </c>
      <c r="T750" s="104" t="s">
        <v>4004</v>
      </c>
      <c r="U750" s="110"/>
      <c r="V750" s="104"/>
      <c r="W750" s="110"/>
      <c r="X750" s="104"/>
      <c r="Y750" s="110" t="s">
        <v>1205</v>
      </c>
      <c r="Z750" s="104" t="s">
        <v>68</v>
      </c>
      <c r="AA750" s="47"/>
      <c r="AB750" s="104"/>
      <c r="AC750" s="110" t="s">
        <v>664</v>
      </c>
      <c r="AD750" s="104" t="s">
        <v>72</v>
      </c>
      <c r="AE750" s="47"/>
      <c r="AF750" s="104"/>
      <c r="AG750" s="47"/>
      <c r="AH750" s="104"/>
      <c r="AI750" s="110" t="s">
        <v>137</v>
      </c>
      <c r="AJ750" s="104"/>
      <c r="AK750" s="110" t="s">
        <v>137</v>
      </c>
      <c r="AL750" s="104"/>
      <c r="AM750" s="47"/>
      <c r="AN750" s="104"/>
      <c r="AO750" s="47"/>
      <c r="AP750" s="104"/>
      <c r="AQ750" s="110" t="s">
        <v>137</v>
      </c>
      <c r="AR750" s="104"/>
      <c r="AS750" s="110" t="s">
        <v>137</v>
      </c>
      <c r="AT750" s="104"/>
      <c r="AU750" s="110" t="s">
        <v>137</v>
      </c>
      <c r="AV750" s="104"/>
      <c r="AW750" s="47"/>
      <c r="AX750" s="104"/>
      <c r="AY750" s="110" t="s">
        <v>137</v>
      </c>
      <c r="AZ750" s="104"/>
      <c r="BA750" s="47"/>
      <c r="BB750" s="104"/>
      <c r="BC750" s="47"/>
      <c r="BD750" s="104"/>
      <c r="BE750" s="47"/>
      <c r="BF750" s="104"/>
      <c r="BG750" s="110" t="s">
        <v>137</v>
      </c>
      <c r="BH750" s="104"/>
      <c r="BI750" s="47"/>
      <c r="BJ750" s="104"/>
      <c r="BK750" s="110" t="s">
        <v>137</v>
      </c>
      <c r="BL750" s="104"/>
      <c r="BM750" s="47"/>
      <c r="BN750" s="104"/>
      <c r="BO750" s="110" t="s">
        <v>137</v>
      </c>
      <c r="BP750" s="104"/>
      <c r="BQ750" s="47"/>
      <c r="BR750" s="104"/>
      <c r="BS750" s="47"/>
      <c r="BT750" s="104"/>
      <c r="BU750" s="47"/>
      <c r="BV750" s="104"/>
      <c r="BW750" s="47"/>
      <c r="BX750" s="104"/>
      <c r="BY750" s="47"/>
      <c r="BZ750" s="104"/>
      <c r="CA750" s="110" t="s">
        <v>137</v>
      </c>
      <c r="CB750" s="104"/>
      <c r="CC750" s="47"/>
      <c r="CD750" s="104"/>
      <c r="CE750" s="47"/>
      <c r="CF750" s="104"/>
      <c r="CG750" s="47"/>
      <c r="CH750" s="104"/>
      <c r="CI750" s="47"/>
      <c r="CJ750" s="104"/>
      <c r="CK750" s="110" t="s">
        <v>3405</v>
      </c>
      <c r="CL750" s="104" t="s">
        <v>3387</v>
      </c>
      <c r="CM750" s="47"/>
      <c r="CN750" s="104"/>
      <c r="CO750" s="47"/>
      <c r="CP750" s="104"/>
      <c r="CQ750" s="47"/>
      <c r="CR750" s="104"/>
      <c r="CS750" s="47"/>
      <c r="CT750" s="104"/>
      <c r="CU750" s="110" t="s">
        <v>137</v>
      </c>
      <c r="CV750" s="104"/>
      <c r="CW750" s="110" t="s">
        <v>137</v>
      </c>
      <c r="CX750" s="104"/>
      <c r="CY750" s="110" t="s">
        <v>137</v>
      </c>
      <c r="CZ750" s="104"/>
      <c r="DA750" s="110"/>
      <c r="DB750" s="104"/>
    </row>
    <row r="751" spans="1:106">
      <c r="A751" s="238" t="s">
        <v>3803</v>
      </c>
      <c r="B751" s="104"/>
      <c r="C751" s="104"/>
      <c r="D751" s="104">
        <v>10</v>
      </c>
      <c r="E751" s="110" t="s">
        <v>3765</v>
      </c>
      <c r="F751" s="110" t="s">
        <v>2691</v>
      </c>
      <c r="G751" s="47"/>
      <c r="H751" s="104"/>
      <c r="I751" s="47"/>
      <c r="J751" s="104"/>
      <c r="K751" s="110" t="s">
        <v>137</v>
      </c>
      <c r="L751" s="104"/>
      <c r="M751" s="110" t="s">
        <v>3773</v>
      </c>
      <c r="N751" s="104" t="s">
        <v>3771</v>
      </c>
      <c r="O751" s="110" t="s">
        <v>3774</v>
      </c>
      <c r="P751" s="104" t="s">
        <v>4076</v>
      </c>
      <c r="Q751" s="110" t="s">
        <v>137</v>
      </c>
      <c r="R751" s="104"/>
      <c r="S751" s="110" t="s">
        <v>4041</v>
      </c>
      <c r="T751" s="104" t="s">
        <v>3766</v>
      </c>
      <c r="U751" s="110"/>
      <c r="V751" s="104"/>
      <c r="W751" s="110"/>
      <c r="X751" s="104"/>
      <c r="Y751" s="110" t="s">
        <v>1205</v>
      </c>
      <c r="Z751" s="104" t="s">
        <v>68</v>
      </c>
      <c r="AA751" s="47"/>
      <c r="AB751" s="104"/>
      <c r="AC751" s="110" t="s">
        <v>1003</v>
      </c>
      <c r="AD751" s="104" t="s">
        <v>73</v>
      </c>
      <c r="AE751" s="47"/>
      <c r="AF751" s="104"/>
      <c r="AG751" s="47"/>
      <c r="AH751" s="104"/>
      <c r="AI751" s="110" t="s">
        <v>137</v>
      </c>
      <c r="AJ751" s="104"/>
      <c r="AK751" s="110" t="s">
        <v>137</v>
      </c>
      <c r="AL751" s="104"/>
      <c r="AM751" s="47"/>
      <c r="AN751" s="104"/>
      <c r="AO751" s="47"/>
      <c r="AP751" s="104"/>
      <c r="AQ751" s="110" t="s">
        <v>137</v>
      </c>
      <c r="AR751" s="104"/>
      <c r="AS751" s="110" t="s">
        <v>137</v>
      </c>
      <c r="AT751" s="104"/>
      <c r="AU751" s="110" t="s">
        <v>137</v>
      </c>
      <c r="AV751" s="104"/>
      <c r="AW751" s="47"/>
      <c r="AX751" s="104"/>
      <c r="AY751" s="110" t="s">
        <v>137</v>
      </c>
      <c r="AZ751" s="104"/>
      <c r="BA751" s="47"/>
      <c r="BB751" s="104"/>
      <c r="BC751" s="47"/>
      <c r="BD751" s="104"/>
      <c r="BE751" s="47"/>
      <c r="BF751" s="104"/>
      <c r="BG751" s="110" t="s">
        <v>137</v>
      </c>
      <c r="BH751" s="104"/>
      <c r="BI751" s="47"/>
      <c r="BJ751" s="104"/>
      <c r="BK751" s="110" t="s">
        <v>137</v>
      </c>
      <c r="BL751" s="104"/>
      <c r="BM751" s="47"/>
      <c r="BN751" s="104"/>
      <c r="BO751" s="110" t="s">
        <v>137</v>
      </c>
      <c r="BP751" s="104"/>
      <c r="BQ751" s="47"/>
      <c r="BR751" s="104"/>
      <c r="BS751" s="47"/>
      <c r="BT751" s="104"/>
      <c r="BU751" s="47"/>
      <c r="BV751" s="104"/>
      <c r="BW751" s="47"/>
      <c r="BX751" s="104"/>
      <c r="BY751" s="47"/>
      <c r="BZ751" s="104"/>
      <c r="CA751" s="110" t="s">
        <v>137</v>
      </c>
      <c r="CB751" s="104"/>
      <c r="CC751" s="47"/>
      <c r="CD751" s="104"/>
      <c r="CE751" s="47"/>
      <c r="CF751" s="104"/>
      <c r="CG751" s="47"/>
      <c r="CH751" s="104"/>
      <c r="CI751" s="47"/>
      <c r="CJ751" s="104"/>
      <c r="CK751" s="110" t="s">
        <v>3405</v>
      </c>
      <c r="CL751" s="104" t="s">
        <v>3387</v>
      </c>
      <c r="CM751" s="47"/>
      <c r="CN751" s="104"/>
      <c r="CO751" s="47"/>
      <c r="CP751" s="104"/>
      <c r="CQ751" s="47"/>
      <c r="CR751" s="104"/>
      <c r="CS751" s="47"/>
      <c r="CT751" s="104"/>
      <c r="CU751" s="110" t="s">
        <v>137</v>
      </c>
      <c r="CV751" s="104"/>
      <c r="CW751" s="110" t="s">
        <v>137</v>
      </c>
      <c r="CX751" s="104"/>
      <c r="CY751" s="110" t="s">
        <v>137</v>
      </c>
      <c r="CZ751" s="104"/>
      <c r="DA751" s="110"/>
      <c r="DB751" s="104"/>
    </row>
    <row r="752" spans="1:106">
      <c r="A752" s="238" t="s">
        <v>3803</v>
      </c>
      <c r="B752" s="104"/>
      <c r="C752" s="104"/>
      <c r="D752" s="104">
        <v>10</v>
      </c>
      <c r="E752" s="110" t="s">
        <v>3765</v>
      </c>
      <c r="F752" s="110" t="s">
        <v>2691</v>
      </c>
      <c r="G752" s="47"/>
      <c r="H752" s="104"/>
      <c r="I752" s="47"/>
      <c r="J752" s="104"/>
      <c r="K752" s="110" t="s">
        <v>137</v>
      </c>
      <c r="L752" s="104"/>
      <c r="M752" s="110" t="s">
        <v>3773</v>
      </c>
      <c r="N752" s="104" t="s">
        <v>3771</v>
      </c>
      <c r="O752" s="110" t="s">
        <v>4006</v>
      </c>
      <c r="P752" s="104" t="s">
        <v>4004</v>
      </c>
      <c r="Q752" s="110" t="s">
        <v>137</v>
      </c>
      <c r="R752" s="104"/>
      <c r="S752" s="110" t="s">
        <v>4041</v>
      </c>
      <c r="T752" s="104" t="s">
        <v>3766</v>
      </c>
      <c r="U752" s="110"/>
      <c r="V752" s="104"/>
      <c r="W752" s="110"/>
      <c r="X752" s="104"/>
      <c r="Y752" s="110" t="s">
        <v>1205</v>
      </c>
      <c r="Z752" s="104" t="s">
        <v>68</v>
      </c>
      <c r="AA752" s="47"/>
      <c r="AB752" s="104"/>
      <c r="AC752" s="110" t="s">
        <v>1003</v>
      </c>
      <c r="AD752" s="104" t="s">
        <v>73</v>
      </c>
      <c r="AE752" s="47"/>
      <c r="AF752" s="104"/>
      <c r="AG752" s="47"/>
      <c r="AH752" s="104"/>
      <c r="AI752" s="110" t="s">
        <v>137</v>
      </c>
      <c r="AJ752" s="104"/>
      <c r="AK752" s="110" t="s">
        <v>137</v>
      </c>
      <c r="AL752" s="104"/>
      <c r="AM752" s="47"/>
      <c r="AN752" s="104"/>
      <c r="AO752" s="47"/>
      <c r="AP752" s="104"/>
      <c r="AQ752" s="110" t="s">
        <v>137</v>
      </c>
      <c r="AR752" s="104"/>
      <c r="AS752" s="110" t="s">
        <v>137</v>
      </c>
      <c r="AT752" s="104"/>
      <c r="AU752" s="110" t="s">
        <v>137</v>
      </c>
      <c r="AV752" s="104"/>
      <c r="AW752" s="47"/>
      <c r="AX752" s="104"/>
      <c r="AY752" s="110" t="s">
        <v>137</v>
      </c>
      <c r="AZ752" s="104"/>
      <c r="BA752" s="47"/>
      <c r="BB752" s="104"/>
      <c r="BC752" s="47"/>
      <c r="BD752" s="104"/>
      <c r="BE752" s="47"/>
      <c r="BF752" s="104"/>
      <c r="BG752" s="110" t="s">
        <v>137</v>
      </c>
      <c r="BH752" s="104"/>
      <c r="BI752" s="47"/>
      <c r="BJ752" s="104"/>
      <c r="BK752" s="110" t="s">
        <v>137</v>
      </c>
      <c r="BL752" s="104"/>
      <c r="BM752" s="47"/>
      <c r="BN752" s="104"/>
      <c r="BO752" s="110" t="s">
        <v>137</v>
      </c>
      <c r="BP752" s="104"/>
      <c r="BQ752" s="47"/>
      <c r="BR752" s="104"/>
      <c r="BS752" s="47"/>
      <c r="BT752" s="104"/>
      <c r="BU752" s="47"/>
      <c r="BV752" s="104"/>
      <c r="BW752" s="47"/>
      <c r="BX752" s="104"/>
      <c r="BY752" s="47"/>
      <c r="BZ752" s="104"/>
      <c r="CA752" s="110" t="s">
        <v>137</v>
      </c>
      <c r="CB752" s="104"/>
      <c r="CC752" s="47"/>
      <c r="CD752" s="104"/>
      <c r="CE752" s="47"/>
      <c r="CF752" s="104"/>
      <c r="CG752" s="47"/>
      <c r="CH752" s="104"/>
      <c r="CI752" s="47"/>
      <c r="CJ752" s="104"/>
      <c r="CK752" s="110" t="s">
        <v>3405</v>
      </c>
      <c r="CL752" s="104" t="s">
        <v>3387</v>
      </c>
      <c r="CM752" s="47"/>
      <c r="CN752" s="104"/>
      <c r="CO752" s="47"/>
      <c r="CP752" s="104"/>
      <c r="CQ752" s="47"/>
      <c r="CR752" s="104"/>
      <c r="CS752" s="47"/>
      <c r="CT752" s="104"/>
      <c r="CU752" s="110" t="s">
        <v>137</v>
      </c>
      <c r="CV752" s="104"/>
      <c r="CW752" s="110" t="s">
        <v>137</v>
      </c>
      <c r="CX752" s="104"/>
      <c r="CY752" s="110" t="s">
        <v>137</v>
      </c>
      <c r="CZ752" s="104"/>
      <c r="DA752" s="110"/>
      <c r="DB752" s="104"/>
    </row>
    <row r="753" spans="1:106">
      <c r="A753" s="238" t="s">
        <v>3803</v>
      </c>
      <c r="B753" s="104"/>
      <c r="C753" s="104"/>
      <c r="D753" s="104">
        <v>10</v>
      </c>
      <c r="E753" s="110" t="s">
        <v>3765</v>
      </c>
      <c r="F753" s="110" t="s">
        <v>2691</v>
      </c>
      <c r="G753" s="47"/>
      <c r="H753" s="104"/>
      <c r="I753" s="47"/>
      <c r="J753" s="104"/>
      <c r="K753" s="110" t="s">
        <v>137</v>
      </c>
      <c r="L753" s="104"/>
      <c r="M753" s="110" t="s">
        <v>4005</v>
      </c>
      <c r="N753" s="104" t="s">
        <v>4004</v>
      </c>
      <c r="O753" s="110" t="s">
        <v>3774</v>
      </c>
      <c r="P753" s="104" t="s">
        <v>4076</v>
      </c>
      <c r="Q753" s="110" t="s">
        <v>137</v>
      </c>
      <c r="R753" s="104"/>
      <c r="S753" s="110" t="s">
        <v>4041</v>
      </c>
      <c r="T753" s="104" t="s">
        <v>3766</v>
      </c>
      <c r="U753" s="110"/>
      <c r="V753" s="104"/>
      <c r="W753" s="110"/>
      <c r="X753" s="104"/>
      <c r="Y753" s="110" t="s">
        <v>1205</v>
      </c>
      <c r="Z753" s="104" t="s">
        <v>68</v>
      </c>
      <c r="AA753" s="47"/>
      <c r="AB753" s="104"/>
      <c r="AC753" s="110" t="s">
        <v>1003</v>
      </c>
      <c r="AD753" s="104" t="s">
        <v>73</v>
      </c>
      <c r="AE753" s="47"/>
      <c r="AF753" s="104"/>
      <c r="AG753" s="47"/>
      <c r="AH753" s="104"/>
      <c r="AI753" s="110" t="s">
        <v>137</v>
      </c>
      <c r="AJ753" s="104"/>
      <c r="AK753" s="110" t="s">
        <v>137</v>
      </c>
      <c r="AL753" s="104"/>
      <c r="AM753" s="47"/>
      <c r="AN753" s="104"/>
      <c r="AO753" s="47"/>
      <c r="AP753" s="104"/>
      <c r="AQ753" s="110" t="s">
        <v>137</v>
      </c>
      <c r="AR753" s="104"/>
      <c r="AS753" s="110" t="s">
        <v>137</v>
      </c>
      <c r="AT753" s="104"/>
      <c r="AU753" s="110" t="s">
        <v>137</v>
      </c>
      <c r="AV753" s="104"/>
      <c r="AW753" s="47"/>
      <c r="AX753" s="104"/>
      <c r="AY753" s="110" t="s">
        <v>137</v>
      </c>
      <c r="AZ753" s="104"/>
      <c r="BA753" s="47"/>
      <c r="BB753" s="104"/>
      <c r="BC753" s="47"/>
      <c r="BD753" s="104"/>
      <c r="BE753" s="47"/>
      <c r="BF753" s="104"/>
      <c r="BG753" s="110" t="s">
        <v>137</v>
      </c>
      <c r="BH753" s="104"/>
      <c r="BI753" s="47"/>
      <c r="BJ753" s="104"/>
      <c r="BK753" s="110" t="s">
        <v>137</v>
      </c>
      <c r="BL753" s="104"/>
      <c r="BM753" s="47"/>
      <c r="BN753" s="104"/>
      <c r="BO753" s="110" t="s">
        <v>137</v>
      </c>
      <c r="BP753" s="104"/>
      <c r="BQ753" s="47"/>
      <c r="BR753" s="104"/>
      <c r="BS753" s="47"/>
      <c r="BT753" s="104"/>
      <c r="BU753" s="47"/>
      <c r="BV753" s="104"/>
      <c r="BW753" s="47"/>
      <c r="BX753" s="104"/>
      <c r="BY753" s="47"/>
      <c r="BZ753" s="104"/>
      <c r="CA753" s="110" t="s">
        <v>137</v>
      </c>
      <c r="CB753" s="104"/>
      <c r="CC753" s="47"/>
      <c r="CD753" s="104"/>
      <c r="CE753" s="47"/>
      <c r="CF753" s="104"/>
      <c r="CG753" s="47"/>
      <c r="CH753" s="104"/>
      <c r="CI753" s="47"/>
      <c r="CJ753" s="104"/>
      <c r="CK753" s="110" t="s">
        <v>3405</v>
      </c>
      <c r="CL753" s="104" t="s">
        <v>3387</v>
      </c>
      <c r="CM753" s="47"/>
      <c r="CN753" s="104"/>
      <c r="CO753" s="47"/>
      <c r="CP753" s="104"/>
      <c r="CQ753" s="47"/>
      <c r="CR753" s="104"/>
      <c r="CS753" s="47"/>
      <c r="CT753" s="104"/>
      <c r="CU753" s="110" t="s">
        <v>137</v>
      </c>
      <c r="CV753" s="104"/>
      <c r="CW753" s="110" t="s">
        <v>137</v>
      </c>
      <c r="CX753" s="104"/>
      <c r="CY753" s="110" t="s">
        <v>137</v>
      </c>
      <c r="CZ753" s="104"/>
      <c r="DA753" s="110"/>
      <c r="DB753" s="104"/>
    </row>
    <row r="754" spans="1:106">
      <c r="A754" s="238" t="s">
        <v>3803</v>
      </c>
      <c r="B754" s="104"/>
      <c r="C754" s="104"/>
      <c r="D754" s="104">
        <v>10</v>
      </c>
      <c r="E754" s="110" t="s">
        <v>3765</v>
      </c>
      <c r="F754" s="110" t="s">
        <v>2691</v>
      </c>
      <c r="G754" s="47"/>
      <c r="H754" s="104"/>
      <c r="I754" s="47"/>
      <c r="J754" s="104"/>
      <c r="K754" s="110" t="s">
        <v>137</v>
      </c>
      <c r="L754" s="104"/>
      <c r="M754" s="110" t="s">
        <v>4005</v>
      </c>
      <c r="N754" s="104" t="s">
        <v>4004</v>
      </c>
      <c r="O754" s="110" t="s">
        <v>4006</v>
      </c>
      <c r="P754" s="104" t="s">
        <v>4004</v>
      </c>
      <c r="Q754" s="110" t="s">
        <v>137</v>
      </c>
      <c r="R754" s="104"/>
      <c r="S754" s="110" t="s">
        <v>4041</v>
      </c>
      <c r="T754" s="104" t="s">
        <v>3766</v>
      </c>
      <c r="U754" s="110"/>
      <c r="V754" s="104"/>
      <c r="W754" s="110"/>
      <c r="X754" s="104"/>
      <c r="Y754" s="110" t="s">
        <v>1205</v>
      </c>
      <c r="Z754" s="104" t="s">
        <v>68</v>
      </c>
      <c r="AA754" s="47"/>
      <c r="AB754" s="104"/>
      <c r="AC754" s="110" t="s">
        <v>1003</v>
      </c>
      <c r="AD754" s="104" t="s">
        <v>73</v>
      </c>
      <c r="AE754" s="47"/>
      <c r="AF754" s="104"/>
      <c r="AG754" s="47"/>
      <c r="AH754" s="104"/>
      <c r="AI754" s="110" t="s">
        <v>137</v>
      </c>
      <c r="AJ754" s="104"/>
      <c r="AK754" s="110" t="s">
        <v>137</v>
      </c>
      <c r="AL754" s="104"/>
      <c r="AM754" s="47"/>
      <c r="AN754" s="104"/>
      <c r="AO754" s="47"/>
      <c r="AP754" s="104"/>
      <c r="AQ754" s="110" t="s">
        <v>137</v>
      </c>
      <c r="AR754" s="104"/>
      <c r="AS754" s="110" t="s">
        <v>137</v>
      </c>
      <c r="AT754" s="104"/>
      <c r="AU754" s="110" t="s">
        <v>137</v>
      </c>
      <c r="AV754" s="104"/>
      <c r="AW754" s="47"/>
      <c r="AX754" s="104"/>
      <c r="AY754" s="110" t="s">
        <v>137</v>
      </c>
      <c r="AZ754" s="104"/>
      <c r="BA754" s="47"/>
      <c r="BB754" s="104"/>
      <c r="BC754" s="47"/>
      <c r="BD754" s="104"/>
      <c r="BE754" s="47"/>
      <c r="BF754" s="104"/>
      <c r="BG754" s="110" t="s">
        <v>137</v>
      </c>
      <c r="BH754" s="104"/>
      <c r="BI754" s="47"/>
      <c r="BJ754" s="104"/>
      <c r="BK754" s="110" t="s">
        <v>137</v>
      </c>
      <c r="BL754" s="104"/>
      <c r="BM754" s="47"/>
      <c r="BN754" s="104"/>
      <c r="BO754" s="110" t="s">
        <v>137</v>
      </c>
      <c r="BP754" s="104"/>
      <c r="BQ754" s="47"/>
      <c r="BR754" s="104"/>
      <c r="BS754" s="47"/>
      <c r="BT754" s="104"/>
      <c r="BU754" s="47"/>
      <c r="BV754" s="104"/>
      <c r="BW754" s="47"/>
      <c r="BX754" s="104"/>
      <c r="BY754" s="47"/>
      <c r="BZ754" s="104"/>
      <c r="CA754" s="110" t="s">
        <v>137</v>
      </c>
      <c r="CB754" s="104"/>
      <c r="CC754" s="47"/>
      <c r="CD754" s="104"/>
      <c r="CE754" s="47"/>
      <c r="CF754" s="104"/>
      <c r="CG754" s="47"/>
      <c r="CH754" s="104"/>
      <c r="CI754" s="47"/>
      <c r="CJ754" s="104"/>
      <c r="CK754" s="110" t="s">
        <v>3405</v>
      </c>
      <c r="CL754" s="104" t="s">
        <v>3387</v>
      </c>
      <c r="CM754" s="47"/>
      <c r="CN754" s="104"/>
      <c r="CO754" s="47"/>
      <c r="CP754" s="104"/>
      <c r="CQ754" s="47"/>
      <c r="CR754" s="104"/>
      <c r="CS754" s="47"/>
      <c r="CT754" s="104"/>
      <c r="CU754" s="110" t="s">
        <v>137</v>
      </c>
      <c r="CV754" s="104"/>
      <c r="CW754" s="110" t="s">
        <v>137</v>
      </c>
      <c r="CX754" s="104"/>
      <c r="CY754" s="110" t="s">
        <v>137</v>
      </c>
      <c r="CZ754" s="104"/>
      <c r="DA754" s="110"/>
      <c r="DB754" s="104"/>
    </row>
    <row r="755" spans="1:106">
      <c r="A755" s="238" t="s">
        <v>3803</v>
      </c>
      <c r="B755" s="104"/>
      <c r="C755" s="104"/>
      <c r="D755" s="104">
        <v>10</v>
      </c>
      <c r="E755" s="110" t="s">
        <v>3765</v>
      </c>
      <c r="F755" s="110" t="s">
        <v>2691</v>
      </c>
      <c r="G755" s="47"/>
      <c r="H755" s="104"/>
      <c r="I755" s="47"/>
      <c r="J755" s="104"/>
      <c r="K755" s="110" t="s">
        <v>137</v>
      </c>
      <c r="L755" s="104"/>
      <c r="M755" s="110" t="s">
        <v>3773</v>
      </c>
      <c r="N755" s="104" t="s">
        <v>3771</v>
      </c>
      <c r="O755" s="110" t="s">
        <v>3774</v>
      </c>
      <c r="P755" s="104" t="s">
        <v>4076</v>
      </c>
      <c r="Q755" s="110" t="s">
        <v>137</v>
      </c>
      <c r="R755" s="104"/>
      <c r="S755" s="110" t="s">
        <v>4042</v>
      </c>
      <c r="T755" s="104" t="s">
        <v>4004</v>
      </c>
      <c r="U755" s="110"/>
      <c r="V755" s="104"/>
      <c r="W755" s="110"/>
      <c r="X755" s="104"/>
      <c r="Y755" s="110" t="s">
        <v>1205</v>
      </c>
      <c r="Z755" s="104" t="s">
        <v>68</v>
      </c>
      <c r="AA755" s="47"/>
      <c r="AB755" s="104"/>
      <c r="AC755" s="110" t="s">
        <v>1003</v>
      </c>
      <c r="AD755" s="104" t="s">
        <v>73</v>
      </c>
      <c r="AE755" s="47"/>
      <c r="AF755" s="104"/>
      <c r="AG755" s="47"/>
      <c r="AH755" s="104"/>
      <c r="AI755" s="110" t="s">
        <v>137</v>
      </c>
      <c r="AJ755" s="104"/>
      <c r="AK755" s="110" t="s">
        <v>137</v>
      </c>
      <c r="AL755" s="104"/>
      <c r="AM755" s="47"/>
      <c r="AN755" s="104"/>
      <c r="AO755" s="47"/>
      <c r="AP755" s="104"/>
      <c r="AQ755" s="110" t="s">
        <v>137</v>
      </c>
      <c r="AR755" s="104"/>
      <c r="AS755" s="110" t="s">
        <v>137</v>
      </c>
      <c r="AT755" s="104"/>
      <c r="AU755" s="110" t="s">
        <v>137</v>
      </c>
      <c r="AV755" s="104"/>
      <c r="AW755" s="47"/>
      <c r="AX755" s="104"/>
      <c r="AY755" s="110" t="s">
        <v>137</v>
      </c>
      <c r="AZ755" s="104"/>
      <c r="BA755" s="47"/>
      <c r="BB755" s="104"/>
      <c r="BC755" s="47"/>
      <c r="BD755" s="104"/>
      <c r="BE755" s="47"/>
      <c r="BF755" s="104"/>
      <c r="BG755" s="110" t="s">
        <v>137</v>
      </c>
      <c r="BH755" s="104"/>
      <c r="BI755" s="47"/>
      <c r="BJ755" s="104"/>
      <c r="BK755" s="110" t="s">
        <v>137</v>
      </c>
      <c r="BL755" s="104"/>
      <c r="BM755" s="47"/>
      <c r="BN755" s="104"/>
      <c r="BO755" s="110" t="s">
        <v>137</v>
      </c>
      <c r="BP755" s="104"/>
      <c r="BQ755" s="47"/>
      <c r="BR755" s="104"/>
      <c r="BS755" s="47"/>
      <c r="BT755" s="104"/>
      <c r="BU755" s="47"/>
      <c r="BV755" s="104"/>
      <c r="BW755" s="47"/>
      <c r="BX755" s="104"/>
      <c r="BY755" s="47"/>
      <c r="BZ755" s="104"/>
      <c r="CA755" s="110" t="s">
        <v>137</v>
      </c>
      <c r="CB755" s="104"/>
      <c r="CC755" s="47"/>
      <c r="CD755" s="104"/>
      <c r="CE755" s="47"/>
      <c r="CF755" s="104"/>
      <c r="CG755" s="47"/>
      <c r="CH755" s="104"/>
      <c r="CI755" s="47"/>
      <c r="CJ755" s="104"/>
      <c r="CK755" s="110" t="s">
        <v>3405</v>
      </c>
      <c r="CL755" s="104" t="s">
        <v>3387</v>
      </c>
      <c r="CM755" s="47"/>
      <c r="CN755" s="104"/>
      <c r="CO755" s="47"/>
      <c r="CP755" s="104"/>
      <c r="CQ755" s="47"/>
      <c r="CR755" s="104"/>
      <c r="CS755" s="47"/>
      <c r="CT755" s="104"/>
      <c r="CU755" s="110" t="s">
        <v>137</v>
      </c>
      <c r="CV755" s="104"/>
      <c r="CW755" s="110" t="s">
        <v>137</v>
      </c>
      <c r="CX755" s="104"/>
      <c r="CY755" s="110" t="s">
        <v>137</v>
      </c>
      <c r="CZ755" s="104"/>
      <c r="DA755" s="110"/>
      <c r="DB755" s="104"/>
    </row>
    <row r="756" spans="1:106">
      <c r="A756" s="238" t="s">
        <v>3803</v>
      </c>
      <c r="B756" s="104"/>
      <c r="C756" s="104"/>
      <c r="D756" s="104">
        <v>10</v>
      </c>
      <c r="E756" s="110" t="s">
        <v>3765</v>
      </c>
      <c r="F756" s="110" t="s">
        <v>2691</v>
      </c>
      <c r="G756" s="47"/>
      <c r="H756" s="104"/>
      <c r="I756" s="47"/>
      <c r="J756" s="104"/>
      <c r="K756" s="110" t="s">
        <v>137</v>
      </c>
      <c r="L756" s="104"/>
      <c r="M756" s="110" t="s">
        <v>3773</v>
      </c>
      <c r="N756" s="104" t="s">
        <v>3771</v>
      </c>
      <c r="O756" s="110" t="s">
        <v>4006</v>
      </c>
      <c r="P756" s="104" t="s">
        <v>4004</v>
      </c>
      <c r="Q756" s="110" t="s">
        <v>137</v>
      </c>
      <c r="R756" s="104"/>
      <c r="S756" s="110" t="s">
        <v>4042</v>
      </c>
      <c r="T756" s="104" t="s">
        <v>4004</v>
      </c>
      <c r="U756" s="110"/>
      <c r="V756" s="104"/>
      <c r="W756" s="110"/>
      <c r="X756" s="104"/>
      <c r="Y756" s="110" t="s">
        <v>1205</v>
      </c>
      <c r="Z756" s="104" t="s">
        <v>68</v>
      </c>
      <c r="AA756" s="47"/>
      <c r="AB756" s="104"/>
      <c r="AC756" s="110" t="s">
        <v>1003</v>
      </c>
      <c r="AD756" s="104" t="s">
        <v>73</v>
      </c>
      <c r="AE756" s="47"/>
      <c r="AF756" s="104"/>
      <c r="AG756" s="47"/>
      <c r="AH756" s="104"/>
      <c r="AI756" s="110" t="s">
        <v>137</v>
      </c>
      <c r="AJ756" s="104"/>
      <c r="AK756" s="110" t="s">
        <v>137</v>
      </c>
      <c r="AL756" s="104"/>
      <c r="AM756" s="47"/>
      <c r="AN756" s="104"/>
      <c r="AO756" s="47"/>
      <c r="AP756" s="104"/>
      <c r="AQ756" s="110" t="s">
        <v>137</v>
      </c>
      <c r="AR756" s="104"/>
      <c r="AS756" s="110" t="s">
        <v>137</v>
      </c>
      <c r="AT756" s="104"/>
      <c r="AU756" s="110" t="s">
        <v>137</v>
      </c>
      <c r="AV756" s="104"/>
      <c r="AW756" s="47"/>
      <c r="AX756" s="104"/>
      <c r="AY756" s="110" t="s">
        <v>137</v>
      </c>
      <c r="AZ756" s="104"/>
      <c r="BA756" s="47"/>
      <c r="BB756" s="104"/>
      <c r="BC756" s="47"/>
      <c r="BD756" s="104"/>
      <c r="BE756" s="47"/>
      <c r="BF756" s="104"/>
      <c r="BG756" s="110" t="s">
        <v>137</v>
      </c>
      <c r="BH756" s="104"/>
      <c r="BI756" s="47"/>
      <c r="BJ756" s="104"/>
      <c r="BK756" s="110" t="s">
        <v>137</v>
      </c>
      <c r="BL756" s="104"/>
      <c r="BM756" s="47"/>
      <c r="BN756" s="104"/>
      <c r="BO756" s="110" t="s">
        <v>137</v>
      </c>
      <c r="BP756" s="104"/>
      <c r="BQ756" s="47"/>
      <c r="BR756" s="104"/>
      <c r="BS756" s="47"/>
      <c r="BT756" s="104"/>
      <c r="BU756" s="47"/>
      <c r="BV756" s="104"/>
      <c r="BW756" s="47"/>
      <c r="BX756" s="104"/>
      <c r="BY756" s="47"/>
      <c r="BZ756" s="104"/>
      <c r="CA756" s="110" t="s">
        <v>137</v>
      </c>
      <c r="CB756" s="104"/>
      <c r="CC756" s="47"/>
      <c r="CD756" s="104"/>
      <c r="CE756" s="47"/>
      <c r="CF756" s="104"/>
      <c r="CG756" s="47"/>
      <c r="CH756" s="104"/>
      <c r="CI756" s="47"/>
      <c r="CJ756" s="104"/>
      <c r="CK756" s="110" t="s">
        <v>3405</v>
      </c>
      <c r="CL756" s="104" t="s">
        <v>3387</v>
      </c>
      <c r="CM756" s="47"/>
      <c r="CN756" s="104"/>
      <c r="CO756" s="47"/>
      <c r="CP756" s="104"/>
      <c r="CQ756" s="47"/>
      <c r="CR756" s="104"/>
      <c r="CS756" s="47"/>
      <c r="CT756" s="104"/>
      <c r="CU756" s="110" t="s">
        <v>137</v>
      </c>
      <c r="CV756" s="104"/>
      <c r="CW756" s="110" t="s">
        <v>137</v>
      </c>
      <c r="CX756" s="104"/>
      <c r="CY756" s="110" t="s">
        <v>137</v>
      </c>
      <c r="CZ756" s="104"/>
      <c r="DA756" s="110"/>
      <c r="DB756" s="104"/>
    </row>
    <row r="757" spans="1:106">
      <c r="A757" s="238" t="s">
        <v>3803</v>
      </c>
      <c r="B757" s="104"/>
      <c r="C757" s="104"/>
      <c r="D757" s="104">
        <v>10</v>
      </c>
      <c r="E757" s="110" t="s">
        <v>3765</v>
      </c>
      <c r="F757" s="110" t="s">
        <v>2691</v>
      </c>
      <c r="G757" s="47"/>
      <c r="H757" s="104"/>
      <c r="I757" s="47"/>
      <c r="J757" s="104"/>
      <c r="K757" s="110" t="s">
        <v>137</v>
      </c>
      <c r="L757" s="104"/>
      <c r="M757" s="110" t="s">
        <v>4005</v>
      </c>
      <c r="N757" s="104" t="s">
        <v>4004</v>
      </c>
      <c r="O757" s="110" t="s">
        <v>3774</v>
      </c>
      <c r="P757" s="104" t="s">
        <v>4076</v>
      </c>
      <c r="Q757" s="110" t="s">
        <v>137</v>
      </c>
      <c r="R757" s="104"/>
      <c r="S757" s="110" t="s">
        <v>4042</v>
      </c>
      <c r="T757" s="104" t="s">
        <v>4004</v>
      </c>
      <c r="U757" s="110"/>
      <c r="V757" s="104"/>
      <c r="W757" s="110"/>
      <c r="X757" s="104"/>
      <c r="Y757" s="110" t="s">
        <v>1205</v>
      </c>
      <c r="Z757" s="104" t="s">
        <v>68</v>
      </c>
      <c r="AA757" s="47"/>
      <c r="AB757" s="104"/>
      <c r="AC757" s="110" t="s">
        <v>1003</v>
      </c>
      <c r="AD757" s="104" t="s">
        <v>73</v>
      </c>
      <c r="AE757" s="47"/>
      <c r="AF757" s="104"/>
      <c r="AG757" s="47"/>
      <c r="AH757" s="104"/>
      <c r="AI757" s="110" t="s">
        <v>137</v>
      </c>
      <c r="AJ757" s="104"/>
      <c r="AK757" s="110" t="s">
        <v>137</v>
      </c>
      <c r="AL757" s="104"/>
      <c r="AM757" s="47"/>
      <c r="AN757" s="104"/>
      <c r="AO757" s="47"/>
      <c r="AP757" s="104"/>
      <c r="AQ757" s="110" t="s">
        <v>137</v>
      </c>
      <c r="AR757" s="104"/>
      <c r="AS757" s="110" t="s">
        <v>137</v>
      </c>
      <c r="AT757" s="104"/>
      <c r="AU757" s="110" t="s">
        <v>137</v>
      </c>
      <c r="AV757" s="104"/>
      <c r="AW757" s="47"/>
      <c r="AX757" s="104"/>
      <c r="AY757" s="110" t="s">
        <v>137</v>
      </c>
      <c r="AZ757" s="104"/>
      <c r="BA757" s="47"/>
      <c r="BB757" s="104"/>
      <c r="BC757" s="47"/>
      <c r="BD757" s="104"/>
      <c r="BE757" s="47"/>
      <c r="BF757" s="104"/>
      <c r="BG757" s="110" t="s">
        <v>137</v>
      </c>
      <c r="BH757" s="104"/>
      <c r="BI757" s="47"/>
      <c r="BJ757" s="104"/>
      <c r="BK757" s="110" t="s">
        <v>137</v>
      </c>
      <c r="BL757" s="104"/>
      <c r="BM757" s="47"/>
      <c r="BN757" s="104"/>
      <c r="BO757" s="110" t="s">
        <v>137</v>
      </c>
      <c r="BP757" s="104"/>
      <c r="BQ757" s="47"/>
      <c r="BR757" s="104"/>
      <c r="BS757" s="47"/>
      <c r="BT757" s="104"/>
      <c r="BU757" s="47"/>
      <c r="BV757" s="104"/>
      <c r="BW757" s="47"/>
      <c r="BX757" s="104"/>
      <c r="BY757" s="47"/>
      <c r="BZ757" s="104"/>
      <c r="CA757" s="110" t="s">
        <v>137</v>
      </c>
      <c r="CB757" s="104"/>
      <c r="CC757" s="47"/>
      <c r="CD757" s="104"/>
      <c r="CE757" s="47"/>
      <c r="CF757" s="104"/>
      <c r="CG757" s="47"/>
      <c r="CH757" s="104"/>
      <c r="CI757" s="47"/>
      <c r="CJ757" s="104"/>
      <c r="CK757" s="110" t="s">
        <v>3405</v>
      </c>
      <c r="CL757" s="104" t="s">
        <v>3387</v>
      </c>
      <c r="CM757" s="47"/>
      <c r="CN757" s="104"/>
      <c r="CO757" s="47"/>
      <c r="CP757" s="104"/>
      <c r="CQ757" s="47"/>
      <c r="CR757" s="104"/>
      <c r="CS757" s="47"/>
      <c r="CT757" s="104"/>
      <c r="CU757" s="110" t="s">
        <v>137</v>
      </c>
      <c r="CV757" s="104"/>
      <c r="CW757" s="110" t="s">
        <v>137</v>
      </c>
      <c r="CX757" s="104"/>
      <c r="CY757" s="110" t="s">
        <v>137</v>
      </c>
      <c r="CZ757" s="104"/>
      <c r="DA757" s="110"/>
      <c r="DB757" s="104"/>
    </row>
    <row r="758" spans="1:106">
      <c r="A758" s="238" t="s">
        <v>3803</v>
      </c>
      <c r="B758" s="104"/>
      <c r="C758" s="104"/>
      <c r="D758" s="104">
        <v>10</v>
      </c>
      <c r="E758" s="110" t="s">
        <v>3765</v>
      </c>
      <c r="F758" s="110" t="s">
        <v>2691</v>
      </c>
      <c r="G758" s="47"/>
      <c r="H758" s="104"/>
      <c r="I758" s="47"/>
      <c r="J758" s="104"/>
      <c r="K758" s="110" t="s">
        <v>137</v>
      </c>
      <c r="L758" s="104"/>
      <c r="M758" s="110" t="s">
        <v>4005</v>
      </c>
      <c r="N758" s="104" t="s">
        <v>4004</v>
      </c>
      <c r="O758" s="110" t="s">
        <v>4006</v>
      </c>
      <c r="P758" s="104" t="s">
        <v>4004</v>
      </c>
      <c r="Q758" s="110" t="s">
        <v>137</v>
      </c>
      <c r="R758" s="104"/>
      <c r="S758" s="110" t="s">
        <v>4042</v>
      </c>
      <c r="T758" s="104" t="s">
        <v>4004</v>
      </c>
      <c r="U758" s="110"/>
      <c r="V758" s="104"/>
      <c r="W758" s="110"/>
      <c r="X758" s="104"/>
      <c r="Y758" s="110" t="s">
        <v>1205</v>
      </c>
      <c r="Z758" s="104" t="s">
        <v>68</v>
      </c>
      <c r="AA758" s="47"/>
      <c r="AB758" s="104"/>
      <c r="AC758" s="110" t="s">
        <v>1003</v>
      </c>
      <c r="AD758" s="104" t="s">
        <v>73</v>
      </c>
      <c r="AE758" s="47"/>
      <c r="AF758" s="104"/>
      <c r="AG758" s="47"/>
      <c r="AH758" s="104"/>
      <c r="AI758" s="110" t="s">
        <v>137</v>
      </c>
      <c r="AJ758" s="104"/>
      <c r="AK758" s="110" t="s">
        <v>137</v>
      </c>
      <c r="AL758" s="104"/>
      <c r="AM758" s="47"/>
      <c r="AN758" s="104"/>
      <c r="AO758" s="47"/>
      <c r="AP758" s="104"/>
      <c r="AQ758" s="110" t="s">
        <v>137</v>
      </c>
      <c r="AR758" s="104"/>
      <c r="AS758" s="110" t="s">
        <v>137</v>
      </c>
      <c r="AT758" s="104"/>
      <c r="AU758" s="110" t="s">
        <v>137</v>
      </c>
      <c r="AV758" s="104"/>
      <c r="AW758" s="47"/>
      <c r="AX758" s="104"/>
      <c r="AY758" s="110" t="s">
        <v>137</v>
      </c>
      <c r="AZ758" s="104"/>
      <c r="BA758" s="47"/>
      <c r="BB758" s="104"/>
      <c r="BC758" s="47"/>
      <c r="BD758" s="104"/>
      <c r="BE758" s="47"/>
      <c r="BF758" s="104"/>
      <c r="BG758" s="110" t="s">
        <v>137</v>
      </c>
      <c r="BH758" s="104"/>
      <c r="BI758" s="47"/>
      <c r="BJ758" s="104"/>
      <c r="BK758" s="110" t="s">
        <v>137</v>
      </c>
      <c r="BL758" s="104"/>
      <c r="BM758" s="47"/>
      <c r="BN758" s="104"/>
      <c r="BO758" s="110" t="s">
        <v>137</v>
      </c>
      <c r="BP758" s="104"/>
      <c r="BQ758" s="47"/>
      <c r="BR758" s="104"/>
      <c r="BS758" s="47"/>
      <c r="BT758" s="104"/>
      <c r="BU758" s="47"/>
      <c r="BV758" s="104"/>
      <c r="BW758" s="47"/>
      <c r="BX758" s="104"/>
      <c r="BY758" s="47"/>
      <c r="BZ758" s="104"/>
      <c r="CA758" s="110" t="s">
        <v>137</v>
      </c>
      <c r="CB758" s="104"/>
      <c r="CC758" s="47"/>
      <c r="CD758" s="104"/>
      <c r="CE758" s="47"/>
      <c r="CF758" s="104"/>
      <c r="CG758" s="47"/>
      <c r="CH758" s="104"/>
      <c r="CI758" s="47"/>
      <c r="CJ758" s="104"/>
      <c r="CK758" s="110" t="s">
        <v>3405</v>
      </c>
      <c r="CL758" s="104" t="s">
        <v>3387</v>
      </c>
      <c r="CM758" s="47"/>
      <c r="CN758" s="104"/>
      <c r="CO758" s="47"/>
      <c r="CP758" s="104"/>
      <c r="CQ758" s="47"/>
      <c r="CR758" s="104"/>
      <c r="CS758" s="47"/>
      <c r="CT758" s="104"/>
      <c r="CU758" s="110" t="s">
        <v>137</v>
      </c>
      <c r="CV758" s="104"/>
      <c r="CW758" s="110" t="s">
        <v>137</v>
      </c>
      <c r="CX758" s="104"/>
      <c r="CY758" s="110" t="s">
        <v>137</v>
      </c>
      <c r="CZ758" s="104"/>
      <c r="DA758" s="110"/>
      <c r="DB758" s="104"/>
    </row>
    <row r="759" spans="1:106">
      <c r="A759" s="104" t="s">
        <v>3804</v>
      </c>
      <c r="B759" s="104"/>
      <c r="C759" s="104"/>
      <c r="D759" s="104">
        <v>10</v>
      </c>
      <c r="E759" s="110" t="s">
        <v>3765</v>
      </c>
      <c r="F759" s="110" t="s">
        <v>2691</v>
      </c>
      <c r="G759" s="47"/>
      <c r="H759" s="104"/>
      <c r="I759" s="47"/>
      <c r="J759" s="104"/>
      <c r="K759" s="110" t="s">
        <v>137</v>
      </c>
      <c r="L759" s="104"/>
      <c r="M759" s="110" t="s">
        <v>3773</v>
      </c>
      <c r="N759" s="104" t="s">
        <v>3771</v>
      </c>
      <c r="O759" s="110" t="s">
        <v>137</v>
      </c>
      <c r="P759" s="104"/>
      <c r="Q759" s="110" t="s">
        <v>137</v>
      </c>
      <c r="R759" s="104"/>
      <c r="S759" s="110"/>
      <c r="T759" s="104"/>
      <c r="U759" s="110"/>
      <c r="V759" s="104"/>
      <c r="W759" s="110"/>
      <c r="X759" s="104"/>
      <c r="Y759" s="110" t="s">
        <v>1205</v>
      </c>
      <c r="Z759" s="104" t="s">
        <v>68</v>
      </c>
      <c r="AA759" s="47"/>
      <c r="AB759" s="104"/>
      <c r="AC759" s="110" t="s">
        <v>1003</v>
      </c>
      <c r="AD759" s="104" t="s">
        <v>73</v>
      </c>
      <c r="AE759" s="47"/>
      <c r="AF759" s="104"/>
      <c r="AG759" s="47"/>
      <c r="AH759" s="104"/>
      <c r="AI759" s="110" t="s">
        <v>137</v>
      </c>
      <c r="AJ759" s="104"/>
      <c r="AK759" s="110" t="s">
        <v>137</v>
      </c>
      <c r="AL759" s="104"/>
      <c r="AM759" s="47"/>
      <c r="AN759" s="104"/>
      <c r="AO759" s="47"/>
      <c r="AP759" s="104"/>
      <c r="AQ759" s="110" t="s">
        <v>137</v>
      </c>
      <c r="AR759" s="104"/>
      <c r="AS759" s="110" t="s">
        <v>137</v>
      </c>
      <c r="AT759" s="104"/>
      <c r="AU759" s="110" t="s">
        <v>137</v>
      </c>
      <c r="AV759" s="104"/>
      <c r="AW759" s="47"/>
      <c r="AX759" s="104"/>
      <c r="AY759" s="110" t="s">
        <v>137</v>
      </c>
      <c r="AZ759" s="104"/>
      <c r="BA759" s="47"/>
      <c r="BB759" s="104"/>
      <c r="BC759" s="47"/>
      <c r="BD759" s="104"/>
      <c r="BE759" s="47"/>
      <c r="BF759" s="104"/>
      <c r="BG759" s="110" t="s">
        <v>137</v>
      </c>
      <c r="BH759" s="104"/>
      <c r="BI759" s="47"/>
      <c r="BJ759" s="104"/>
      <c r="BK759" s="110" t="s">
        <v>137</v>
      </c>
      <c r="BL759" s="104"/>
      <c r="BM759" s="47"/>
      <c r="BN759" s="104"/>
      <c r="BO759" s="110" t="s">
        <v>137</v>
      </c>
      <c r="BP759" s="104"/>
      <c r="BQ759" s="47"/>
      <c r="BR759" s="104"/>
      <c r="BS759" s="47"/>
      <c r="BT759" s="104"/>
      <c r="BU759" s="47"/>
      <c r="BV759" s="104"/>
      <c r="BW759" s="47"/>
      <c r="BX759" s="104"/>
      <c r="BY759" s="47"/>
      <c r="BZ759" s="104"/>
      <c r="CA759" s="110" t="s">
        <v>137</v>
      </c>
      <c r="CB759" s="104"/>
      <c r="CC759" s="47"/>
      <c r="CD759" s="104"/>
      <c r="CE759" s="47"/>
      <c r="CF759" s="104"/>
      <c r="CG759" s="47"/>
      <c r="CH759" s="104"/>
      <c r="CI759" s="47"/>
      <c r="CJ759" s="104"/>
      <c r="CK759" s="110" t="s">
        <v>3838</v>
      </c>
      <c r="CL759" s="104" t="s">
        <v>3835</v>
      </c>
      <c r="CM759" s="47"/>
      <c r="CN759" s="104"/>
      <c r="CO759" s="47"/>
      <c r="CP759" s="104"/>
      <c r="CQ759" s="47"/>
      <c r="CR759" s="104"/>
      <c r="CS759" s="47"/>
      <c r="CT759" s="104"/>
      <c r="CU759" s="110" t="s">
        <v>137</v>
      </c>
      <c r="CV759" s="104"/>
      <c r="CW759" s="110" t="s">
        <v>137</v>
      </c>
      <c r="CX759" s="104"/>
      <c r="CY759" s="110" t="s">
        <v>137</v>
      </c>
      <c r="CZ759" s="104"/>
      <c r="DA759" s="110"/>
      <c r="DB759" s="104"/>
    </row>
    <row r="760" spans="1:106">
      <c r="A760" s="104" t="s">
        <v>3804</v>
      </c>
      <c r="B760" s="104"/>
      <c r="C760" s="104"/>
      <c r="D760" s="104">
        <v>10</v>
      </c>
      <c r="E760" s="110" t="s">
        <v>3765</v>
      </c>
      <c r="F760" s="110" t="s">
        <v>2691</v>
      </c>
      <c r="G760" s="47"/>
      <c r="H760" s="104"/>
      <c r="I760" s="47"/>
      <c r="J760" s="104"/>
      <c r="K760" s="110" t="s">
        <v>137</v>
      </c>
      <c r="L760" s="104"/>
      <c r="M760" s="110" t="s">
        <v>4005</v>
      </c>
      <c r="N760" s="104" t="s">
        <v>4004</v>
      </c>
      <c r="O760" s="110" t="s">
        <v>137</v>
      </c>
      <c r="P760" s="104"/>
      <c r="Q760" s="110" t="s">
        <v>137</v>
      </c>
      <c r="R760" s="104"/>
      <c r="S760" s="110"/>
      <c r="T760" s="104"/>
      <c r="U760" s="110"/>
      <c r="V760" s="104"/>
      <c r="W760" s="110"/>
      <c r="X760" s="104"/>
      <c r="Y760" s="110" t="s">
        <v>1205</v>
      </c>
      <c r="Z760" s="104" t="s">
        <v>68</v>
      </c>
      <c r="AA760" s="47"/>
      <c r="AB760" s="104"/>
      <c r="AC760" s="110" t="s">
        <v>1003</v>
      </c>
      <c r="AD760" s="104" t="s">
        <v>73</v>
      </c>
      <c r="AE760" s="47"/>
      <c r="AF760" s="104"/>
      <c r="AG760" s="47"/>
      <c r="AH760" s="104"/>
      <c r="AI760" s="110" t="s">
        <v>137</v>
      </c>
      <c r="AJ760" s="104"/>
      <c r="AK760" s="110" t="s">
        <v>137</v>
      </c>
      <c r="AL760" s="104"/>
      <c r="AM760" s="47"/>
      <c r="AN760" s="104"/>
      <c r="AO760" s="47"/>
      <c r="AP760" s="104"/>
      <c r="AQ760" s="110" t="s">
        <v>137</v>
      </c>
      <c r="AR760" s="104"/>
      <c r="AS760" s="110" t="s">
        <v>137</v>
      </c>
      <c r="AT760" s="104"/>
      <c r="AU760" s="110" t="s">
        <v>137</v>
      </c>
      <c r="AV760" s="104"/>
      <c r="AW760" s="47"/>
      <c r="AX760" s="104"/>
      <c r="AY760" s="110" t="s">
        <v>137</v>
      </c>
      <c r="AZ760" s="104"/>
      <c r="BA760" s="47"/>
      <c r="BB760" s="104"/>
      <c r="BC760" s="47"/>
      <c r="BD760" s="104"/>
      <c r="BE760" s="47"/>
      <c r="BF760" s="104"/>
      <c r="BG760" s="110" t="s">
        <v>137</v>
      </c>
      <c r="BH760" s="104"/>
      <c r="BI760" s="47"/>
      <c r="BJ760" s="104"/>
      <c r="BK760" s="110" t="s">
        <v>137</v>
      </c>
      <c r="BL760" s="104"/>
      <c r="BM760" s="47"/>
      <c r="BN760" s="104"/>
      <c r="BO760" s="110" t="s">
        <v>137</v>
      </c>
      <c r="BP760" s="104"/>
      <c r="BQ760" s="47"/>
      <c r="BR760" s="104"/>
      <c r="BS760" s="47"/>
      <c r="BT760" s="104"/>
      <c r="BU760" s="47"/>
      <c r="BV760" s="104"/>
      <c r="BW760" s="47"/>
      <c r="BX760" s="104"/>
      <c r="BY760" s="47"/>
      <c r="BZ760" s="104"/>
      <c r="CA760" s="110" t="s">
        <v>137</v>
      </c>
      <c r="CB760" s="104"/>
      <c r="CC760" s="47"/>
      <c r="CD760" s="104"/>
      <c r="CE760" s="47"/>
      <c r="CF760" s="104"/>
      <c r="CG760" s="47"/>
      <c r="CH760" s="104"/>
      <c r="CI760" s="47"/>
      <c r="CJ760" s="104"/>
      <c r="CK760" s="110" t="s">
        <v>3838</v>
      </c>
      <c r="CL760" s="104" t="s">
        <v>3835</v>
      </c>
      <c r="CM760" s="47"/>
      <c r="CN760" s="104"/>
      <c r="CO760" s="47"/>
      <c r="CP760" s="104"/>
      <c r="CQ760" s="47"/>
      <c r="CR760" s="104"/>
      <c r="CS760" s="47"/>
      <c r="CT760" s="104"/>
      <c r="CU760" s="110" t="s">
        <v>137</v>
      </c>
      <c r="CV760" s="104"/>
      <c r="CW760" s="110" t="s">
        <v>137</v>
      </c>
      <c r="CX760" s="104"/>
      <c r="CY760" s="110" t="s">
        <v>137</v>
      </c>
      <c r="CZ760" s="104"/>
      <c r="DA760" s="110"/>
      <c r="DB760" s="104"/>
    </row>
    <row r="761" spans="1:106">
      <c r="A761" s="104" t="s">
        <v>3805</v>
      </c>
      <c r="B761" s="104"/>
      <c r="C761" s="104"/>
      <c r="D761" s="104">
        <v>10</v>
      </c>
      <c r="E761" s="110" t="s">
        <v>3765</v>
      </c>
      <c r="F761" s="110" t="s">
        <v>2691</v>
      </c>
      <c r="G761" s="47"/>
      <c r="H761" s="104"/>
      <c r="I761" s="47"/>
      <c r="J761" s="104"/>
      <c r="K761" s="110" t="s">
        <v>137</v>
      </c>
      <c r="L761" s="104"/>
      <c r="M761" s="110" t="s">
        <v>3773</v>
      </c>
      <c r="N761" s="104" t="s">
        <v>3771</v>
      </c>
      <c r="O761" s="110" t="s">
        <v>137</v>
      </c>
      <c r="P761" s="104"/>
      <c r="Q761" s="110" t="s">
        <v>137</v>
      </c>
      <c r="R761" s="104"/>
      <c r="S761" s="110"/>
      <c r="T761" s="104"/>
      <c r="U761" s="110"/>
      <c r="V761" s="104"/>
      <c r="W761" s="110"/>
      <c r="X761" s="104"/>
      <c r="Y761" s="110" t="s">
        <v>1205</v>
      </c>
      <c r="Z761" s="104" t="s">
        <v>68</v>
      </c>
      <c r="AA761" s="47"/>
      <c r="AB761" s="104"/>
      <c r="AC761" s="110" t="s">
        <v>664</v>
      </c>
      <c r="AD761" s="104" t="s">
        <v>72</v>
      </c>
      <c r="AE761" s="47"/>
      <c r="AF761" s="104"/>
      <c r="AG761" s="47"/>
      <c r="AH761" s="104"/>
      <c r="AI761" s="110" t="s">
        <v>137</v>
      </c>
      <c r="AJ761" s="104"/>
      <c r="AK761" s="110" t="s">
        <v>137</v>
      </c>
      <c r="AL761" s="104"/>
      <c r="AM761" s="47"/>
      <c r="AN761" s="104"/>
      <c r="AO761" s="47"/>
      <c r="AP761" s="104"/>
      <c r="AQ761" s="110" t="s">
        <v>137</v>
      </c>
      <c r="AR761" s="104"/>
      <c r="AS761" s="110" t="s">
        <v>137</v>
      </c>
      <c r="AT761" s="104"/>
      <c r="AU761" s="110" t="s">
        <v>137</v>
      </c>
      <c r="AV761" s="104"/>
      <c r="AW761" s="47"/>
      <c r="AX761" s="104"/>
      <c r="AY761" s="110" t="s">
        <v>137</v>
      </c>
      <c r="AZ761" s="104"/>
      <c r="BA761" s="47"/>
      <c r="BB761" s="104"/>
      <c r="BC761" s="47"/>
      <c r="BD761" s="104"/>
      <c r="BE761" s="47"/>
      <c r="BF761" s="104"/>
      <c r="BG761" s="110" t="s">
        <v>137</v>
      </c>
      <c r="BH761" s="104"/>
      <c r="BI761" s="47"/>
      <c r="BJ761" s="104"/>
      <c r="BK761" s="110" t="s">
        <v>137</v>
      </c>
      <c r="BL761" s="104"/>
      <c r="BM761" s="47"/>
      <c r="BN761" s="104"/>
      <c r="BO761" s="110" t="s">
        <v>137</v>
      </c>
      <c r="BP761" s="104"/>
      <c r="BQ761" s="47"/>
      <c r="BR761" s="104"/>
      <c r="BS761" s="47"/>
      <c r="BT761" s="104"/>
      <c r="BU761" s="47"/>
      <c r="BV761" s="104"/>
      <c r="BW761" s="47"/>
      <c r="BX761" s="104"/>
      <c r="BY761" s="47"/>
      <c r="BZ761" s="104"/>
      <c r="CA761" s="110" t="s">
        <v>137</v>
      </c>
      <c r="CB761" s="104"/>
      <c r="CC761" s="47"/>
      <c r="CD761" s="104"/>
      <c r="CE761" s="47"/>
      <c r="CF761" s="104"/>
      <c r="CG761" s="47"/>
      <c r="CH761" s="104"/>
      <c r="CI761" s="47"/>
      <c r="CJ761" s="104"/>
      <c r="CK761" s="110" t="s">
        <v>3839</v>
      </c>
      <c r="CL761" s="104" t="s">
        <v>3836</v>
      </c>
      <c r="CM761" s="47"/>
      <c r="CN761" s="104"/>
      <c r="CO761" s="47"/>
      <c r="CP761" s="104"/>
      <c r="CQ761" s="47"/>
      <c r="CR761" s="104"/>
      <c r="CS761" s="47"/>
      <c r="CT761" s="104"/>
      <c r="CU761" s="110" t="s">
        <v>137</v>
      </c>
      <c r="CV761" s="104"/>
      <c r="CW761" s="110" t="s">
        <v>137</v>
      </c>
      <c r="CX761" s="104"/>
      <c r="CY761" s="110" t="s">
        <v>137</v>
      </c>
      <c r="CZ761" s="104"/>
      <c r="DA761" s="110"/>
      <c r="DB761" s="104"/>
    </row>
    <row r="762" spans="1:106">
      <c r="A762" s="104" t="s">
        <v>3805</v>
      </c>
      <c r="B762" s="104"/>
      <c r="C762" s="104"/>
      <c r="D762" s="104">
        <v>10</v>
      </c>
      <c r="E762" s="110" t="s">
        <v>3765</v>
      </c>
      <c r="F762" s="110" t="s">
        <v>2691</v>
      </c>
      <c r="G762" s="47"/>
      <c r="H762" s="104"/>
      <c r="I762" s="47"/>
      <c r="J762" s="104"/>
      <c r="K762" s="110" t="s">
        <v>137</v>
      </c>
      <c r="L762" s="104"/>
      <c r="M762" s="110" t="s">
        <v>4005</v>
      </c>
      <c r="N762" s="104" t="s">
        <v>4004</v>
      </c>
      <c r="O762" s="110" t="s">
        <v>137</v>
      </c>
      <c r="P762" s="104"/>
      <c r="Q762" s="110" t="s">
        <v>137</v>
      </c>
      <c r="R762" s="104"/>
      <c r="S762" s="110"/>
      <c r="T762" s="104"/>
      <c r="U762" s="110"/>
      <c r="V762" s="104"/>
      <c r="W762" s="110"/>
      <c r="X762" s="104"/>
      <c r="Y762" s="110" t="s">
        <v>1205</v>
      </c>
      <c r="Z762" s="104" t="s">
        <v>68</v>
      </c>
      <c r="AA762" s="47"/>
      <c r="AB762" s="104"/>
      <c r="AC762" s="110" t="s">
        <v>664</v>
      </c>
      <c r="AD762" s="104" t="s">
        <v>72</v>
      </c>
      <c r="AE762" s="47"/>
      <c r="AF762" s="104"/>
      <c r="AG762" s="47"/>
      <c r="AH762" s="104"/>
      <c r="AI762" s="110" t="s">
        <v>137</v>
      </c>
      <c r="AJ762" s="104"/>
      <c r="AK762" s="110" t="s">
        <v>137</v>
      </c>
      <c r="AL762" s="104"/>
      <c r="AM762" s="47"/>
      <c r="AN762" s="104"/>
      <c r="AO762" s="47"/>
      <c r="AP762" s="104"/>
      <c r="AQ762" s="110" t="s">
        <v>137</v>
      </c>
      <c r="AR762" s="104"/>
      <c r="AS762" s="110" t="s">
        <v>137</v>
      </c>
      <c r="AT762" s="104"/>
      <c r="AU762" s="110" t="s">
        <v>137</v>
      </c>
      <c r="AV762" s="104"/>
      <c r="AW762" s="47"/>
      <c r="AX762" s="104"/>
      <c r="AY762" s="110" t="s">
        <v>137</v>
      </c>
      <c r="AZ762" s="104"/>
      <c r="BA762" s="47"/>
      <c r="BB762" s="104"/>
      <c r="BC762" s="47"/>
      <c r="BD762" s="104"/>
      <c r="BE762" s="47"/>
      <c r="BF762" s="104"/>
      <c r="BG762" s="110" t="s">
        <v>137</v>
      </c>
      <c r="BH762" s="104"/>
      <c r="BI762" s="47"/>
      <c r="BJ762" s="104"/>
      <c r="BK762" s="110" t="s">
        <v>137</v>
      </c>
      <c r="BL762" s="104"/>
      <c r="BM762" s="47"/>
      <c r="BN762" s="104"/>
      <c r="BO762" s="110" t="s">
        <v>137</v>
      </c>
      <c r="BP762" s="104"/>
      <c r="BQ762" s="47"/>
      <c r="BR762" s="104"/>
      <c r="BS762" s="47"/>
      <c r="BT762" s="104"/>
      <c r="BU762" s="47"/>
      <c r="BV762" s="104"/>
      <c r="BW762" s="47"/>
      <c r="BX762" s="104"/>
      <c r="BY762" s="47"/>
      <c r="BZ762" s="104"/>
      <c r="CA762" s="110" t="s">
        <v>137</v>
      </c>
      <c r="CB762" s="104"/>
      <c r="CC762" s="47"/>
      <c r="CD762" s="104"/>
      <c r="CE762" s="47"/>
      <c r="CF762" s="104"/>
      <c r="CG762" s="47"/>
      <c r="CH762" s="104"/>
      <c r="CI762" s="47"/>
      <c r="CJ762" s="104"/>
      <c r="CK762" s="110" t="s">
        <v>3839</v>
      </c>
      <c r="CL762" s="104" t="s">
        <v>3836</v>
      </c>
      <c r="CM762" s="47"/>
      <c r="CN762" s="104"/>
      <c r="CO762" s="47"/>
      <c r="CP762" s="104"/>
      <c r="CQ762" s="47"/>
      <c r="CR762" s="104"/>
      <c r="CS762" s="47"/>
      <c r="CT762" s="104"/>
      <c r="CU762" s="110" t="s">
        <v>137</v>
      </c>
      <c r="CV762" s="104"/>
      <c r="CW762" s="110" t="s">
        <v>137</v>
      </c>
      <c r="CX762" s="104"/>
      <c r="CY762" s="110" t="s">
        <v>137</v>
      </c>
      <c r="CZ762" s="104"/>
      <c r="DA762" s="110"/>
      <c r="DB762" s="104"/>
    </row>
    <row r="763" spans="1:106">
      <c r="A763" s="238" t="s">
        <v>3806</v>
      </c>
      <c r="B763" s="104"/>
      <c r="C763" s="104"/>
      <c r="D763" s="104">
        <v>10</v>
      </c>
      <c r="E763" s="110" t="s">
        <v>3765</v>
      </c>
      <c r="F763" s="110" t="s">
        <v>2691</v>
      </c>
      <c r="G763" s="47"/>
      <c r="H763" s="104"/>
      <c r="I763" s="47"/>
      <c r="J763" s="104"/>
      <c r="K763" s="110" t="s">
        <v>137</v>
      </c>
      <c r="L763" s="104"/>
      <c r="M763" s="110" t="s">
        <v>3773</v>
      </c>
      <c r="N763" s="104" t="s">
        <v>3771</v>
      </c>
      <c r="O763" s="110" t="s">
        <v>3774</v>
      </c>
      <c r="P763" s="104" t="s">
        <v>4076</v>
      </c>
      <c r="Q763" s="110" t="s">
        <v>137</v>
      </c>
      <c r="R763" s="104"/>
      <c r="S763" s="110"/>
      <c r="T763" s="104"/>
      <c r="U763" s="110"/>
      <c r="V763" s="104"/>
      <c r="W763" s="110"/>
      <c r="X763" s="104"/>
      <c r="Y763" s="110" t="s">
        <v>1205</v>
      </c>
      <c r="Z763" s="104" t="s">
        <v>68</v>
      </c>
      <c r="AA763" s="47"/>
      <c r="AB763" s="104"/>
      <c r="AC763" s="110" t="s">
        <v>1003</v>
      </c>
      <c r="AD763" s="104" t="s">
        <v>73</v>
      </c>
      <c r="AE763" s="47"/>
      <c r="AF763" s="104"/>
      <c r="AG763" s="47"/>
      <c r="AH763" s="104"/>
      <c r="AI763" s="110" t="s">
        <v>137</v>
      </c>
      <c r="AJ763" s="104"/>
      <c r="AK763" s="110" t="s">
        <v>137</v>
      </c>
      <c r="AL763" s="104"/>
      <c r="AM763" s="47"/>
      <c r="AN763" s="104"/>
      <c r="AO763" s="47"/>
      <c r="AP763" s="104"/>
      <c r="AQ763" s="110" t="s">
        <v>137</v>
      </c>
      <c r="AR763" s="104"/>
      <c r="AS763" s="110" t="s">
        <v>137</v>
      </c>
      <c r="AT763" s="104"/>
      <c r="AU763" s="110" t="s">
        <v>137</v>
      </c>
      <c r="AV763" s="104"/>
      <c r="AW763" s="47"/>
      <c r="AX763" s="104"/>
      <c r="AY763" s="110" t="s">
        <v>137</v>
      </c>
      <c r="AZ763" s="104"/>
      <c r="BA763" s="47"/>
      <c r="BB763" s="104"/>
      <c r="BC763" s="47"/>
      <c r="BD763" s="104"/>
      <c r="BE763" s="47"/>
      <c r="BF763" s="104"/>
      <c r="BG763" s="110" t="s">
        <v>137</v>
      </c>
      <c r="BH763" s="104"/>
      <c r="BI763" s="47"/>
      <c r="BJ763" s="104"/>
      <c r="BK763" s="110" t="s">
        <v>137</v>
      </c>
      <c r="BL763" s="104"/>
      <c r="BM763" s="47"/>
      <c r="BN763" s="104"/>
      <c r="BO763" s="110" t="s">
        <v>137</v>
      </c>
      <c r="BP763" s="104"/>
      <c r="BQ763" s="47"/>
      <c r="BR763" s="104"/>
      <c r="BS763" s="47"/>
      <c r="BT763" s="104"/>
      <c r="BU763" s="47"/>
      <c r="BV763" s="104"/>
      <c r="BW763" s="47"/>
      <c r="BX763" s="104"/>
      <c r="BY763" s="47"/>
      <c r="BZ763" s="104"/>
      <c r="CA763" s="110" t="s">
        <v>137</v>
      </c>
      <c r="CB763" s="104"/>
      <c r="CC763" s="47"/>
      <c r="CD763" s="104"/>
      <c r="CE763" s="47"/>
      <c r="CF763" s="104"/>
      <c r="CG763" s="47"/>
      <c r="CH763" s="104"/>
      <c r="CI763" s="47"/>
      <c r="CJ763" s="104"/>
      <c r="CK763" s="110" t="s">
        <v>3839</v>
      </c>
      <c r="CL763" s="104" t="s">
        <v>3836</v>
      </c>
      <c r="CM763" s="47"/>
      <c r="CN763" s="104"/>
      <c r="CO763" s="47"/>
      <c r="CP763" s="104"/>
      <c r="CQ763" s="47"/>
      <c r="CR763" s="104"/>
      <c r="CS763" s="47"/>
      <c r="CT763" s="104"/>
      <c r="CU763" s="110" t="s">
        <v>137</v>
      </c>
      <c r="CV763" s="104"/>
      <c r="CW763" s="110" t="s">
        <v>137</v>
      </c>
      <c r="CX763" s="104"/>
      <c r="CY763" s="110" t="s">
        <v>137</v>
      </c>
      <c r="CZ763" s="104"/>
      <c r="DA763" s="110"/>
      <c r="DB763" s="104"/>
    </row>
    <row r="764" spans="1:106">
      <c r="A764" s="238" t="s">
        <v>3806</v>
      </c>
      <c r="B764" s="104"/>
      <c r="C764" s="104"/>
      <c r="D764" s="104">
        <v>10</v>
      </c>
      <c r="E764" s="110" t="s">
        <v>3765</v>
      </c>
      <c r="F764" s="110" t="s">
        <v>2691</v>
      </c>
      <c r="G764" s="47"/>
      <c r="H764" s="104"/>
      <c r="I764" s="47"/>
      <c r="J764" s="104"/>
      <c r="K764" s="110" t="s">
        <v>137</v>
      </c>
      <c r="L764" s="104"/>
      <c r="M764" s="110" t="s">
        <v>3773</v>
      </c>
      <c r="N764" s="104" t="s">
        <v>3771</v>
      </c>
      <c r="O764" s="110" t="s">
        <v>4006</v>
      </c>
      <c r="P764" s="104" t="s">
        <v>4004</v>
      </c>
      <c r="Q764" s="110" t="s">
        <v>137</v>
      </c>
      <c r="R764" s="104"/>
      <c r="S764" s="110"/>
      <c r="T764" s="104"/>
      <c r="U764" s="110"/>
      <c r="V764" s="104"/>
      <c r="W764" s="110"/>
      <c r="X764" s="104"/>
      <c r="Y764" s="110" t="s">
        <v>1205</v>
      </c>
      <c r="Z764" s="104" t="s">
        <v>68</v>
      </c>
      <c r="AA764" s="47"/>
      <c r="AB764" s="104"/>
      <c r="AC764" s="110" t="s">
        <v>1003</v>
      </c>
      <c r="AD764" s="104" t="s">
        <v>73</v>
      </c>
      <c r="AE764" s="47"/>
      <c r="AF764" s="104"/>
      <c r="AG764" s="47"/>
      <c r="AH764" s="104"/>
      <c r="AI764" s="110" t="s">
        <v>137</v>
      </c>
      <c r="AJ764" s="104"/>
      <c r="AK764" s="110" t="s">
        <v>137</v>
      </c>
      <c r="AL764" s="104"/>
      <c r="AM764" s="47"/>
      <c r="AN764" s="104"/>
      <c r="AO764" s="47"/>
      <c r="AP764" s="104"/>
      <c r="AQ764" s="110" t="s">
        <v>137</v>
      </c>
      <c r="AR764" s="104"/>
      <c r="AS764" s="110" t="s">
        <v>137</v>
      </c>
      <c r="AT764" s="104"/>
      <c r="AU764" s="110" t="s">
        <v>137</v>
      </c>
      <c r="AV764" s="104"/>
      <c r="AW764" s="47"/>
      <c r="AX764" s="104"/>
      <c r="AY764" s="110" t="s">
        <v>137</v>
      </c>
      <c r="AZ764" s="104"/>
      <c r="BA764" s="47"/>
      <c r="BB764" s="104"/>
      <c r="BC764" s="47"/>
      <c r="BD764" s="104"/>
      <c r="BE764" s="47"/>
      <c r="BF764" s="104"/>
      <c r="BG764" s="110" t="s">
        <v>137</v>
      </c>
      <c r="BH764" s="104"/>
      <c r="BI764" s="47"/>
      <c r="BJ764" s="104"/>
      <c r="BK764" s="110" t="s">
        <v>137</v>
      </c>
      <c r="BL764" s="104"/>
      <c r="BM764" s="47"/>
      <c r="BN764" s="104"/>
      <c r="BO764" s="110" t="s">
        <v>137</v>
      </c>
      <c r="BP764" s="104"/>
      <c r="BQ764" s="47"/>
      <c r="BR764" s="104"/>
      <c r="BS764" s="47"/>
      <c r="BT764" s="104"/>
      <c r="BU764" s="47"/>
      <c r="BV764" s="104"/>
      <c r="BW764" s="47"/>
      <c r="BX764" s="104"/>
      <c r="BY764" s="47"/>
      <c r="BZ764" s="104"/>
      <c r="CA764" s="110" t="s">
        <v>137</v>
      </c>
      <c r="CB764" s="104"/>
      <c r="CC764" s="47"/>
      <c r="CD764" s="104"/>
      <c r="CE764" s="47"/>
      <c r="CF764" s="104"/>
      <c r="CG764" s="47"/>
      <c r="CH764" s="104"/>
      <c r="CI764" s="47"/>
      <c r="CJ764" s="104"/>
      <c r="CK764" s="110" t="s">
        <v>3839</v>
      </c>
      <c r="CL764" s="104" t="s">
        <v>3836</v>
      </c>
      <c r="CM764" s="47"/>
      <c r="CN764" s="104"/>
      <c r="CO764" s="47"/>
      <c r="CP764" s="104"/>
      <c r="CQ764" s="47"/>
      <c r="CR764" s="104"/>
      <c r="CS764" s="47"/>
      <c r="CT764" s="104"/>
      <c r="CU764" s="110" t="s">
        <v>137</v>
      </c>
      <c r="CV764" s="104"/>
      <c r="CW764" s="110" t="s">
        <v>137</v>
      </c>
      <c r="CX764" s="104"/>
      <c r="CY764" s="110" t="s">
        <v>137</v>
      </c>
      <c r="CZ764" s="104"/>
      <c r="DA764" s="110"/>
      <c r="DB764" s="104"/>
    </row>
    <row r="765" spans="1:106">
      <c r="A765" s="238" t="s">
        <v>3806</v>
      </c>
      <c r="B765" s="104"/>
      <c r="C765" s="104"/>
      <c r="D765" s="104">
        <v>10</v>
      </c>
      <c r="E765" s="110" t="s">
        <v>3765</v>
      </c>
      <c r="F765" s="110" t="s">
        <v>2691</v>
      </c>
      <c r="G765" s="47"/>
      <c r="H765" s="104"/>
      <c r="I765" s="47"/>
      <c r="J765" s="104"/>
      <c r="K765" s="110" t="s">
        <v>137</v>
      </c>
      <c r="L765" s="104"/>
      <c r="M765" s="110" t="s">
        <v>4005</v>
      </c>
      <c r="N765" s="104" t="s">
        <v>4004</v>
      </c>
      <c r="O765" s="110" t="s">
        <v>3774</v>
      </c>
      <c r="P765" s="104" t="s">
        <v>4076</v>
      </c>
      <c r="Q765" s="110" t="s">
        <v>137</v>
      </c>
      <c r="R765" s="104"/>
      <c r="S765" s="110"/>
      <c r="T765" s="104"/>
      <c r="U765" s="110"/>
      <c r="V765" s="104"/>
      <c r="W765" s="110"/>
      <c r="X765" s="104"/>
      <c r="Y765" s="110" t="s">
        <v>1205</v>
      </c>
      <c r="Z765" s="104" t="s">
        <v>68</v>
      </c>
      <c r="AA765" s="47"/>
      <c r="AB765" s="104"/>
      <c r="AC765" s="110" t="s">
        <v>1003</v>
      </c>
      <c r="AD765" s="104" t="s">
        <v>73</v>
      </c>
      <c r="AE765" s="47"/>
      <c r="AF765" s="104"/>
      <c r="AG765" s="47"/>
      <c r="AH765" s="104"/>
      <c r="AI765" s="110" t="s">
        <v>137</v>
      </c>
      <c r="AJ765" s="104"/>
      <c r="AK765" s="110" t="s">
        <v>137</v>
      </c>
      <c r="AL765" s="104"/>
      <c r="AM765" s="47"/>
      <c r="AN765" s="104"/>
      <c r="AO765" s="47"/>
      <c r="AP765" s="104"/>
      <c r="AQ765" s="110" t="s">
        <v>137</v>
      </c>
      <c r="AR765" s="104"/>
      <c r="AS765" s="110" t="s">
        <v>137</v>
      </c>
      <c r="AT765" s="104"/>
      <c r="AU765" s="110" t="s">
        <v>137</v>
      </c>
      <c r="AV765" s="104"/>
      <c r="AW765" s="47"/>
      <c r="AX765" s="104"/>
      <c r="AY765" s="110" t="s">
        <v>137</v>
      </c>
      <c r="AZ765" s="104"/>
      <c r="BA765" s="47"/>
      <c r="BB765" s="104"/>
      <c r="BC765" s="47"/>
      <c r="BD765" s="104"/>
      <c r="BE765" s="47"/>
      <c r="BF765" s="104"/>
      <c r="BG765" s="110" t="s">
        <v>137</v>
      </c>
      <c r="BH765" s="104"/>
      <c r="BI765" s="47"/>
      <c r="BJ765" s="104"/>
      <c r="BK765" s="110" t="s">
        <v>137</v>
      </c>
      <c r="BL765" s="104"/>
      <c r="BM765" s="47"/>
      <c r="BN765" s="104"/>
      <c r="BO765" s="110" t="s">
        <v>137</v>
      </c>
      <c r="BP765" s="104"/>
      <c r="BQ765" s="47"/>
      <c r="BR765" s="104"/>
      <c r="BS765" s="47"/>
      <c r="BT765" s="104"/>
      <c r="BU765" s="47"/>
      <c r="BV765" s="104"/>
      <c r="BW765" s="47"/>
      <c r="BX765" s="104"/>
      <c r="BY765" s="47"/>
      <c r="BZ765" s="104"/>
      <c r="CA765" s="110" t="s">
        <v>137</v>
      </c>
      <c r="CB765" s="104"/>
      <c r="CC765" s="47"/>
      <c r="CD765" s="104"/>
      <c r="CE765" s="47"/>
      <c r="CF765" s="104"/>
      <c r="CG765" s="47"/>
      <c r="CH765" s="104"/>
      <c r="CI765" s="47"/>
      <c r="CJ765" s="104"/>
      <c r="CK765" s="110" t="s">
        <v>3839</v>
      </c>
      <c r="CL765" s="104" t="s">
        <v>3836</v>
      </c>
      <c r="CM765" s="47"/>
      <c r="CN765" s="104"/>
      <c r="CO765" s="47"/>
      <c r="CP765" s="104"/>
      <c r="CQ765" s="47"/>
      <c r="CR765" s="104"/>
      <c r="CS765" s="47"/>
      <c r="CT765" s="104"/>
      <c r="CU765" s="110" t="s">
        <v>137</v>
      </c>
      <c r="CV765" s="104"/>
      <c r="CW765" s="110" t="s">
        <v>137</v>
      </c>
      <c r="CX765" s="104"/>
      <c r="CY765" s="110" t="s">
        <v>137</v>
      </c>
      <c r="CZ765" s="104"/>
      <c r="DA765" s="110"/>
      <c r="DB765" s="104"/>
    </row>
    <row r="766" spans="1:106">
      <c r="A766" s="238" t="s">
        <v>3806</v>
      </c>
      <c r="B766" s="104"/>
      <c r="C766" s="104"/>
      <c r="D766" s="104">
        <v>10</v>
      </c>
      <c r="E766" s="110" t="s">
        <v>3765</v>
      </c>
      <c r="F766" s="110" t="s">
        <v>2691</v>
      </c>
      <c r="G766" s="47"/>
      <c r="H766" s="104"/>
      <c r="I766" s="47"/>
      <c r="J766" s="104"/>
      <c r="K766" s="110" t="s">
        <v>137</v>
      </c>
      <c r="L766" s="104"/>
      <c r="M766" s="110" t="s">
        <v>4005</v>
      </c>
      <c r="N766" s="104" t="s">
        <v>4004</v>
      </c>
      <c r="O766" s="110" t="s">
        <v>4006</v>
      </c>
      <c r="P766" s="104" t="s">
        <v>4004</v>
      </c>
      <c r="Q766" s="110" t="s">
        <v>137</v>
      </c>
      <c r="R766" s="104"/>
      <c r="S766" s="110"/>
      <c r="T766" s="104"/>
      <c r="U766" s="110"/>
      <c r="V766" s="104"/>
      <c r="W766" s="110"/>
      <c r="X766" s="104"/>
      <c r="Y766" s="110" t="s">
        <v>1205</v>
      </c>
      <c r="Z766" s="104" t="s">
        <v>68</v>
      </c>
      <c r="AA766" s="47"/>
      <c r="AB766" s="104"/>
      <c r="AC766" s="110" t="s">
        <v>1003</v>
      </c>
      <c r="AD766" s="104" t="s">
        <v>73</v>
      </c>
      <c r="AE766" s="47"/>
      <c r="AF766" s="104"/>
      <c r="AG766" s="47"/>
      <c r="AH766" s="104"/>
      <c r="AI766" s="110" t="s">
        <v>137</v>
      </c>
      <c r="AJ766" s="104"/>
      <c r="AK766" s="110" t="s">
        <v>137</v>
      </c>
      <c r="AL766" s="104"/>
      <c r="AM766" s="47"/>
      <c r="AN766" s="104"/>
      <c r="AO766" s="47"/>
      <c r="AP766" s="104"/>
      <c r="AQ766" s="110" t="s">
        <v>137</v>
      </c>
      <c r="AR766" s="104"/>
      <c r="AS766" s="110" t="s">
        <v>137</v>
      </c>
      <c r="AT766" s="104"/>
      <c r="AU766" s="110" t="s">
        <v>137</v>
      </c>
      <c r="AV766" s="104"/>
      <c r="AW766" s="47"/>
      <c r="AX766" s="104"/>
      <c r="AY766" s="110" t="s">
        <v>137</v>
      </c>
      <c r="AZ766" s="104"/>
      <c r="BA766" s="47"/>
      <c r="BB766" s="104"/>
      <c r="BC766" s="47"/>
      <c r="BD766" s="104"/>
      <c r="BE766" s="47"/>
      <c r="BF766" s="104"/>
      <c r="BG766" s="110" t="s">
        <v>137</v>
      </c>
      <c r="BH766" s="104"/>
      <c r="BI766" s="47"/>
      <c r="BJ766" s="104"/>
      <c r="BK766" s="110" t="s">
        <v>137</v>
      </c>
      <c r="BL766" s="104"/>
      <c r="BM766" s="47"/>
      <c r="BN766" s="104"/>
      <c r="BO766" s="110" t="s">
        <v>137</v>
      </c>
      <c r="BP766" s="104"/>
      <c r="BQ766" s="47"/>
      <c r="BR766" s="104"/>
      <c r="BS766" s="47"/>
      <c r="BT766" s="104"/>
      <c r="BU766" s="47"/>
      <c r="BV766" s="104"/>
      <c r="BW766" s="47"/>
      <c r="BX766" s="104"/>
      <c r="BY766" s="47"/>
      <c r="BZ766" s="104"/>
      <c r="CA766" s="110" t="s">
        <v>137</v>
      </c>
      <c r="CB766" s="104"/>
      <c r="CC766" s="47"/>
      <c r="CD766" s="104"/>
      <c r="CE766" s="47"/>
      <c r="CF766" s="104"/>
      <c r="CG766" s="47"/>
      <c r="CH766" s="104"/>
      <c r="CI766" s="47"/>
      <c r="CJ766" s="104"/>
      <c r="CK766" s="110" t="s">
        <v>3839</v>
      </c>
      <c r="CL766" s="104" t="s">
        <v>3836</v>
      </c>
      <c r="CM766" s="47"/>
      <c r="CN766" s="104"/>
      <c r="CO766" s="47"/>
      <c r="CP766" s="104"/>
      <c r="CQ766" s="47"/>
      <c r="CR766" s="104"/>
      <c r="CS766" s="47"/>
      <c r="CT766" s="104"/>
      <c r="CU766" s="110" t="s">
        <v>137</v>
      </c>
      <c r="CV766" s="104"/>
      <c r="CW766" s="110" t="s">
        <v>137</v>
      </c>
      <c r="CX766" s="104"/>
      <c r="CY766" s="110" t="s">
        <v>137</v>
      </c>
      <c r="CZ766" s="104"/>
      <c r="DA766" s="110"/>
      <c r="DB766" s="104"/>
    </row>
    <row r="767" spans="1:106">
      <c r="A767" s="124" t="s">
        <v>3807</v>
      </c>
      <c r="B767" s="104"/>
      <c r="C767" s="104"/>
      <c r="D767" s="104">
        <v>10</v>
      </c>
      <c r="E767" s="110" t="s">
        <v>3765</v>
      </c>
      <c r="F767" s="110" t="s">
        <v>2691</v>
      </c>
      <c r="G767" s="47"/>
      <c r="H767" s="104"/>
      <c r="I767" s="47"/>
      <c r="J767" s="104"/>
      <c r="K767" s="110" t="s">
        <v>137</v>
      </c>
      <c r="L767" s="104"/>
      <c r="M767" s="110" t="s">
        <v>3773</v>
      </c>
      <c r="N767" s="104" t="s">
        <v>3771</v>
      </c>
      <c r="O767" s="110" t="s">
        <v>137</v>
      </c>
      <c r="P767" s="104"/>
      <c r="Q767" s="110" t="s">
        <v>137</v>
      </c>
      <c r="R767" s="104"/>
      <c r="S767" s="110"/>
      <c r="T767" s="104"/>
      <c r="U767" s="110"/>
      <c r="V767" s="104"/>
      <c r="W767" s="110"/>
      <c r="X767" s="104"/>
      <c r="Y767" s="110" t="s">
        <v>1205</v>
      </c>
      <c r="Z767" s="104" t="s">
        <v>68</v>
      </c>
      <c r="AA767" s="47"/>
      <c r="AB767" s="104"/>
      <c r="AC767" s="110" t="s">
        <v>1003</v>
      </c>
      <c r="AD767" s="104" t="s">
        <v>73</v>
      </c>
      <c r="AE767" s="47"/>
      <c r="AF767" s="104"/>
      <c r="AG767" s="47"/>
      <c r="AH767" s="104"/>
      <c r="AI767" s="110" t="s">
        <v>137</v>
      </c>
      <c r="AJ767" s="104"/>
      <c r="AK767" s="110" t="s">
        <v>137</v>
      </c>
      <c r="AL767" s="104"/>
      <c r="AM767" s="47"/>
      <c r="AN767" s="104"/>
      <c r="AO767" s="47"/>
      <c r="AP767" s="104"/>
      <c r="AQ767" s="110" t="s">
        <v>137</v>
      </c>
      <c r="AR767" s="104"/>
      <c r="AS767" s="110" t="s">
        <v>137</v>
      </c>
      <c r="AT767" s="104"/>
      <c r="AU767" s="110" t="s">
        <v>137</v>
      </c>
      <c r="AV767" s="104"/>
      <c r="AW767" s="47"/>
      <c r="AX767" s="104"/>
      <c r="AY767" s="110" t="s">
        <v>137</v>
      </c>
      <c r="AZ767" s="104"/>
      <c r="BA767" s="47"/>
      <c r="BB767" s="104"/>
      <c r="BC767" s="47"/>
      <c r="BD767" s="104"/>
      <c r="BE767" s="47"/>
      <c r="BF767" s="104"/>
      <c r="BG767" s="110" t="s">
        <v>137</v>
      </c>
      <c r="BH767" s="104"/>
      <c r="BI767" s="47"/>
      <c r="BJ767" s="104"/>
      <c r="BK767" s="110" t="s">
        <v>137</v>
      </c>
      <c r="BL767" s="104"/>
      <c r="BM767" s="47"/>
      <c r="BN767" s="104"/>
      <c r="BO767" s="110" t="s">
        <v>137</v>
      </c>
      <c r="BP767" s="104"/>
      <c r="BQ767" s="47"/>
      <c r="BR767" s="104"/>
      <c r="BS767" s="47"/>
      <c r="BT767" s="104"/>
      <c r="BU767" s="47"/>
      <c r="BV767" s="104"/>
      <c r="BW767" s="47"/>
      <c r="BX767" s="104"/>
      <c r="BY767" s="47"/>
      <c r="BZ767" s="104"/>
      <c r="CA767" s="110" t="s">
        <v>137</v>
      </c>
      <c r="CB767" s="104"/>
      <c r="CC767" s="47"/>
      <c r="CD767" s="104"/>
      <c r="CE767" s="47"/>
      <c r="CF767" s="104"/>
      <c r="CG767" s="47"/>
      <c r="CH767" s="104"/>
      <c r="CI767" s="47"/>
      <c r="CJ767" s="104"/>
      <c r="CK767" s="110" t="s">
        <v>3840</v>
      </c>
      <c r="CL767" s="104" t="s">
        <v>3837</v>
      </c>
      <c r="CM767" s="47"/>
      <c r="CN767" s="104"/>
      <c r="CO767" s="47"/>
      <c r="CP767" s="104"/>
      <c r="CQ767" s="47"/>
      <c r="CR767" s="104"/>
      <c r="CS767" s="47"/>
      <c r="CT767" s="104"/>
      <c r="CU767" s="110" t="s">
        <v>137</v>
      </c>
      <c r="CV767" s="104"/>
      <c r="CW767" s="110" t="s">
        <v>137</v>
      </c>
      <c r="CX767" s="104"/>
      <c r="CY767" s="110" t="s">
        <v>137</v>
      </c>
      <c r="CZ767" s="104"/>
      <c r="DA767" s="110"/>
      <c r="DB767" s="104"/>
    </row>
    <row r="768" spans="1:106">
      <c r="A768" s="124" t="s">
        <v>3807</v>
      </c>
      <c r="B768" s="104"/>
      <c r="C768" s="104"/>
      <c r="D768" s="104">
        <v>10</v>
      </c>
      <c r="E768" s="110" t="s">
        <v>3765</v>
      </c>
      <c r="F768" s="110" t="s">
        <v>2691</v>
      </c>
      <c r="G768" s="47"/>
      <c r="H768" s="104"/>
      <c r="I768" s="47"/>
      <c r="J768" s="104"/>
      <c r="K768" s="110" t="s">
        <v>137</v>
      </c>
      <c r="L768" s="104"/>
      <c r="M768" s="110" t="s">
        <v>4005</v>
      </c>
      <c r="N768" s="104" t="s">
        <v>4004</v>
      </c>
      <c r="O768" s="110" t="s">
        <v>137</v>
      </c>
      <c r="P768" s="104"/>
      <c r="Q768" s="110" t="s">
        <v>137</v>
      </c>
      <c r="R768" s="104"/>
      <c r="S768" s="110"/>
      <c r="T768" s="104"/>
      <c r="U768" s="110"/>
      <c r="V768" s="104"/>
      <c r="W768" s="110"/>
      <c r="X768" s="104"/>
      <c r="Y768" s="110" t="s">
        <v>1205</v>
      </c>
      <c r="Z768" s="104" t="s">
        <v>68</v>
      </c>
      <c r="AA768" s="47"/>
      <c r="AB768" s="104"/>
      <c r="AC768" s="110" t="s">
        <v>1003</v>
      </c>
      <c r="AD768" s="104" t="s">
        <v>73</v>
      </c>
      <c r="AE768" s="47"/>
      <c r="AF768" s="104"/>
      <c r="AG768" s="47"/>
      <c r="AH768" s="104"/>
      <c r="AI768" s="110" t="s">
        <v>137</v>
      </c>
      <c r="AJ768" s="104"/>
      <c r="AK768" s="110" t="s">
        <v>137</v>
      </c>
      <c r="AL768" s="104"/>
      <c r="AM768" s="47"/>
      <c r="AN768" s="104"/>
      <c r="AO768" s="47"/>
      <c r="AP768" s="104"/>
      <c r="AQ768" s="110" t="s">
        <v>137</v>
      </c>
      <c r="AR768" s="104"/>
      <c r="AS768" s="110" t="s">
        <v>137</v>
      </c>
      <c r="AT768" s="104"/>
      <c r="AU768" s="110" t="s">
        <v>137</v>
      </c>
      <c r="AV768" s="104"/>
      <c r="AW768" s="47"/>
      <c r="AX768" s="104"/>
      <c r="AY768" s="110" t="s">
        <v>137</v>
      </c>
      <c r="AZ768" s="104"/>
      <c r="BA768" s="47"/>
      <c r="BB768" s="104"/>
      <c r="BC768" s="47"/>
      <c r="BD768" s="104"/>
      <c r="BE768" s="47"/>
      <c r="BF768" s="104"/>
      <c r="BG768" s="110" t="s">
        <v>137</v>
      </c>
      <c r="BH768" s="104"/>
      <c r="BI768" s="47"/>
      <c r="BJ768" s="104"/>
      <c r="BK768" s="110" t="s">
        <v>137</v>
      </c>
      <c r="BL768" s="104"/>
      <c r="BM768" s="47"/>
      <c r="BN768" s="104"/>
      <c r="BO768" s="110" t="s">
        <v>137</v>
      </c>
      <c r="BP768" s="104"/>
      <c r="BQ768" s="47"/>
      <c r="BR768" s="104"/>
      <c r="BS768" s="47"/>
      <c r="BT768" s="104"/>
      <c r="BU768" s="47"/>
      <c r="BV768" s="104"/>
      <c r="BW768" s="47"/>
      <c r="BX768" s="104"/>
      <c r="BY768" s="47"/>
      <c r="BZ768" s="104"/>
      <c r="CA768" s="110" t="s">
        <v>137</v>
      </c>
      <c r="CB768" s="104"/>
      <c r="CC768" s="47"/>
      <c r="CD768" s="104"/>
      <c r="CE768" s="47"/>
      <c r="CF768" s="104"/>
      <c r="CG768" s="47"/>
      <c r="CH768" s="104"/>
      <c r="CI768" s="47"/>
      <c r="CJ768" s="104"/>
      <c r="CK768" s="110" t="s">
        <v>3840</v>
      </c>
      <c r="CL768" s="104" t="s">
        <v>3837</v>
      </c>
      <c r="CM768" s="47"/>
      <c r="CN768" s="104"/>
      <c r="CO768" s="47"/>
      <c r="CP768" s="104"/>
      <c r="CQ768" s="47"/>
      <c r="CR768" s="104"/>
      <c r="CS768" s="47"/>
      <c r="CT768" s="104"/>
      <c r="CU768" s="110" t="s">
        <v>137</v>
      </c>
      <c r="CV768" s="104"/>
      <c r="CW768" s="110" t="s">
        <v>137</v>
      </c>
      <c r="CX768" s="104"/>
      <c r="CY768" s="110" t="s">
        <v>137</v>
      </c>
      <c r="CZ768" s="104"/>
      <c r="DA768" s="110"/>
      <c r="DB768" s="104"/>
    </row>
    <row r="769" spans="1:106">
      <c r="A769" s="263" t="s">
        <v>3808</v>
      </c>
      <c r="B769" s="104"/>
      <c r="C769" s="104"/>
      <c r="D769" s="104">
        <v>10</v>
      </c>
      <c r="E769" s="110" t="s">
        <v>3765</v>
      </c>
      <c r="F769" s="110" t="s">
        <v>2691</v>
      </c>
      <c r="G769" s="47"/>
      <c r="H769" s="104"/>
      <c r="I769" s="47"/>
      <c r="J769" s="104"/>
      <c r="K769" s="110" t="s">
        <v>3768</v>
      </c>
      <c r="L769" s="104" t="s">
        <v>4059</v>
      </c>
      <c r="M769" s="110" t="s">
        <v>137</v>
      </c>
      <c r="N769" s="104"/>
      <c r="O769" s="110" t="s">
        <v>137</v>
      </c>
      <c r="P769" s="104"/>
      <c r="Q769" s="110" t="s">
        <v>137</v>
      </c>
      <c r="R769" s="104"/>
      <c r="S769" s="110"/>
      <c r="T769" s="104"/>
      <c r="U769" s="110"/>
      <c r="V769" s="104"/>
      <c r="W769" s="110"/>
      <c r="X769" s="104"/>
      <c r="Y769" s="110" t="s">
        <v>1016</v>
      </c>
      <c r="Z769" s="104" t="s">
        <v>71</v>
      </c>
      <c r="AA769" s="47"/>
      <c r="AB769" s="104"/>
      <c r="AC769" s="110" t="s">
        <v>137</v>
      </c>
      <c r="AD769" s="104"/>
      <c r="AE769" s="47"/>
      <c r="AF769" s="104"/>
      <c r="AG769" s="47"/>
      <c r="AH769" s="104"/>
      <c r="AI769" s="110" t="s">
        <v>997</v>
      </c>
      <c r="AJ769" s="104" t="s">
        <v>541</v>
      </c>
      <c r="AK769" s="110" t="s">
        <v>999</v>
      </c>
      <c r="AL769" s="104" t="s">
        <v>546</v>
      </c>
      <c r="AM769" s="47"/>
      <c r="AN769" s="104"/>
      <c r="AO769" s="47"/>
      <c r="AP769" s="104"/>
      <c r="AQ769" s="110" t="s">
        <v>1009</v>
      </c>
      <c r="AR769" s="104" t="s">
        <v>74</v>
      </c>
      <c r="AS769" s="110" t="s">
        <v>137</v>
      </c>
      <c r="AT769" s="104"/>
      <c r="AU769" s="110" t="s">
        <v>137</v>
      </c>
      <c r="AV769" s="104"/>
      <c r="AW769" s="47"/>
      <c r="AX769" s="104"/>
      <c r="AY769" s="110" t="s">
        <v>137</v>
      </c>
      <c r="AZ769" s="104"/>
      <c r="BA769" s="47"/>
      <c r="BB769" s="104"/>
      <c r="BC769" s="47"/>
      <c r="BD769" s="104"/>
      <c r="BE769" s="47"/>
      <c r="BF769" s="104"/>
      <c r="BG769" s="110" t="s">
        <v>137</v>
      </c>
      <c r="BH769" s="104"/>
      <c r="BI769" s="47"/>
      <c r="BJ769" s="104"/>
      <c r="BK769" s="110" t="s">
        <v>137</v>
      </c>
      <c r="BL769" s="104"/>
      <c r="BM769" s="47"/>
      <c r="BN769" s="104"/>
      <c r="BO769" s="110" t="s">
        <v>1018</v>
      </c>
      <c r="BP769" s="104" t="s">
        <v>788</v>
      </c>
      <c r="BQ769" s="47"/>
      <c r="BR769" s="104"/>
      <c r="BS769" s="47"/>
      <c r="BT769" s="104"/>
      <c r="BU769" s="47"/>
      <c r="BV769" s="104"/>
      <c r="BW769" s="47"/>
      <c r="BX769" s="104"/>
      <c r="BY769" s="47"/>
      <c r="BZ769" s="104"/>
      <c r="CA769" s="110" t="s">
        <v>137</v>
      </c>
      <c r="CB769" s="104"/>
      <c r="CC769" s="47"/>
      <c r="CD769" s="104"/>
      <c r="CE769" s="47"/>
      <c r="CF769" s="104"/>
      <c r="CG769" s="47"/>
      <c r="CH769" s="104"/>
      <c r="CI769" s="47"/>
      <c r="CJ769" s="104"/>
      <c r="CK769" s="110" t="s">
        <v>137</v>
      </c>
      <c r="CL769" s="104"/>
      <c r="CM769" s="47"/>
      <c r="CN769" s="104"/>
      <c r="CO769" s="47"/>
      <c r="CP769" s="104"/>
      <c r="CQ769" s="47"/>
      <c r="CR769" s="104"/>
      <c r="CS769" s="47"/>
      <c r="CT769" s="104"/>
      <c r="CU769" s="110" t="s">
        <v>137</v>
      </c>
      <c r="CV769" s="104"/>
      <c r="CW769" s="110" t="s">
        <v>137</v>
      </c>
      <c r="CX769" s="104"/>
      <c r="CY769" s="110" t="s">
        <v>137</v>
      </c>
      <c r="CZ769" s="104"/>
      <c r="DA769" s="110"/>
      <c r="DB769" s="104"/>
    </row>
    <row r="770" spans="1:106">
      <c r="A770" s="263" t="s">
        <v>3809</v>
      </c>
      <c r="B770" s="104"/>
      <c r="C770" s="104"/>
      <c r="D770" s="104">
        <v>10</v>
      </c>
      <c r="E770" s="110" t="s">
        <v>3765</v>
      </c>
      <c r="F770" s="110" t="s">
        <v>2691</v>
      </c>
      <c r="G770" s="47"/>
      <c r="H770" s="104"/>
      <c r="I770" s="47"/>
      <c r="J770" s="104"/>
      <c r="K770" s="110" t="s">
        <v>3769</v>
      </c>
      <c r="L770" s="104" t="s">
        <v>4060</v>
      </c>
      <c r="M770" s="110" t="s">
        <v>137</v>
      </c>
      <c r="N770" s="104"/>
      <c r="O770" s="110" t="s">
        <v>137</v>
      </c>
      <c r="P770" s="104"/>
      <c r="Q770" s="110" t="s">
        <v>137</v>
      </c>
      <c r="R770" s="104"/>
      <c r="S770" s="110"/>
      <c r="T770" s="104"/>
      <c r="U770" s="110"/>
      <c r="V770" s="104"/>
      <c r="W770" s="110"/>
      <c r="X770" s="104"/>
      <c r="Y770" s="110" t="s">
        <v>1016</v>
      </c>
      <c r="Z770" s="104" t="s">
        <v>71</v>
      </c>
      <c r="AA770" s="47"/>
      <c r="AB770" s="104"/>
      <c r="AC770" s="110" t="s">
        <v>137</v>
      </c>
      <c r="AD770" s="104"/>
      <c r="AE770" s="47"/>
      <c r="AF770" s="104"/>
      <c r="AG770" s="47"/>
      <c r="AH770" s="104"/>
      <c r="AI770" s="110" t="s">
        <v>997</v>
      </c>
      <c r="AJ770" s="104" t="s">
        <v>541</v>
      </c>
      <c r="AK770" s="110" t="s">
        <v>999</v>
      </c>
      <c r="AL770" s="104" t="s">
        <v>546</v>
      </c>
      <c r="AM770" s="47"/>
      <c r="AN770" s="104"/>
      <c r="AO770" s="47"/>
      <c r="AP770" s="104"/>
      <c r="AQ770" s="110" t="s">
        <v>1010</v>
      </c>
      <c r="AR770" s="104" t="s">
        <v>75</v>
      </c>
      <c r="AS770" s="110" t="s">
        <v>137</v>
      </c>
      <c r="AT770" s="104"/>
      <c r="AU770" s="110" t="s">
        <v>137</v>
      </c>
      <c r="AV770" s="104"/>
      <c r="AW770" s="47"/>
      <c r="AX770" s="104"/>
      <c r="AY770" s="110" t="s">
        <v>137</v>
      </c>
      <c r="AZ770" s="104"/>
      <c r="BA770" s="47"/>
      <c r="BB770" s="104"/>
      <c r="BC770" s="47"/>
      <c r="BD770" s="104"/>
      <c r="BE770" s="47"/>
      <c r="BF770" s="104"/>
      <c r="BG770" s="110" t="s">
        <v>137</v>
      </c>
      <c r="BH770" s="104"/>
      <c r="BI770" s="47"/>
      <c r="BJ770" s="104"/>
      <c r="BK770" s="110" t="s">
        <v>137</v>
      </c>
      <c r="BL770" s="104"/>
      <c r="BM770" s="47"/>
      <c r="BN770" s="104"/>
      <c r="BO770" s="110" t="s">
        <v>1018</v>
      </c>
      <c r="BP770" s="104" t="s">
        <v>788</v>
      </c>
      <c r="BQ770" s="47"/>
      <c r="BR770" s="104"/>
      <c r="BS770" s="47"/>
      <c r="BT770" s="104"/>
      <c r="BU770" s="47"/>
      <c r="BV770" s="104"/>
      <c r="BW770" s="47"/>
      <c r="BX770" s="104"/>
      <c r="BY770" s="47"/>
      <c r="BZ770" s="104"/>
      <c r="CA770" s="110" t="s">
        <v>137</v>
      </c>
      <c r="CB770" s="104"/>
      <c r="CC770" s="47"/>
      <c r="CD770" s="104"/>
      <c r="CE770" s="47"/>
      <c r="CF770" s="104"/>
      <c r="CG770" s="47"/>
      <c r="CH770" s="104"/>
      <c r="CI770" s="47"/>
      <c r="CJ770" s="104"/>
      <c r="CK770" s="110" t="s">
        <v>137</v>
      </c>
      <c r="CL770" s="104"/>
      <c r="CM770" s="47"/>
      <c r="CN770" s="104"/>
      <c r="CO770" s="47"/>
      <c r="CP770" s="104"/>
      <c r="CQ770" s="47"/>
      <c r="CR770" s="104"/>
      <c r="CS770" s="47"/>
      <c r="CT770" s="104"/>
      <c r="CU770" s="110" t="s">
        <v>137</v>
      </c>
      <c r="CV770" s="104"/>
      <c r="CW770" s="110" t="s">
        <v>137</v>
      </c>
      <c r="CX770" s="104"/>
      <c r="CY770" s="110" t="s">
        <v>137</v>
      </c>
      <c r="CZ770" s="104"/>
      <c r="DA770" s="110"/>
      <c r="DB770" s="104"/>
    </row>
    <row r="771" spans="1:106">
      <c r="A771" s="263" t="s">
        <v>3810</v>
      </c>
      <c r="B771" s="104"/>
      <c r="C771" s="104"/>
      <c r="D771" s="104">
        <v>10</v>
      </c>
      <c r="E771" s="110" t="s">
        <v>3765</v>
      </c>
      <c r="F771" s="110" t="s">
        <v>2691</v>
      </c>
      <c r="G771" s="47"/>
      <c r="H771" s="104"/>
      <c r="I771" s="47"/>
      <c r="J771" s="104"/>
      <c r="K771" s="110" t="s">
        <v>3768</v>
      </c>
      <c r="L771" s="104" t="s">
        <v>4059</v>
      </c>
      <c r="M771" s="110" t="s">
        <v>137</v>
      </c>
      <c r="N771" s="104"/>
      <c r="O771" s="110" t="s">
        <v>137</v>
      </c>
      <c r="P771" s="104"/>
      <c r="Q771" s="110" t="s">
        <v>137</v>
      </c>
      <c r="R771" s="104"/>
      <c r="S771" s="110"/>
      <c r="T771" s="104"/>
      <c r="U771" s="110"/>
      <c r="V771" s="104"/>
      <c r="W771" s="110"/>
      <c r="X771" s="104"/>
      <c r="Y771" s="110" t="s">
        <v>1016</v>
      </c>
      <c r="Z771" s="104" t="s">
        <v>71</v>
      </c>
      <c r="AA771" s="47"/>
      <c r="AB771" s="104"/>
      <c r="AC771" s="110" t="s">
        <v>137</v>
      </c>
      <c r="AD771" s="104"/>
      <c r="AE771" s="47"/>
      <c r="AF771" s="104"/>
      <c r="AG771" s="47"/>
      <c r="AH771" s="104"/>
      <c r="AI771" s="110" t="s">
        <v>995</v>
      </c>
      <c r="AJ771" s="104" t="s">
        <v>548</v>
      </c>
      <c r="AK771" s="110" t="s">
        <v>999</v>
      </c>
      <c r="AL771" s="104" t="s">
        <v>546</v>
      </c>
      <c r="AM771" s="47"/>
      <c r="AN771" s="104"/>
      <c r="AO771" s="47"/>
      <c r="AP771" s="104"/>
      <c r="AQ771" s="110" t="s">
        <v>1009</v>
      </c>
      <c r="AR771" s="104" t="s">
        <v>74</v>
      </c>
      <c r="AS771" s="110" t="s">
        <v>137</v>
      </c>
      <c r="AT771" s="104"/>
      <c r="AU771" s="110" t="s">
        <v>137</v>
      </c>
      <c r="AV771" s="104"/>
      <c r="AW771" s="47"/>
      <c r="AX771" s="104"/>
      <c r="AY771" s="110" t="s">
        <v>137</v>
      </c>
      <c r="AZ771" s="104"/>
      <c r="BA771" s="47"/>
      <c r="BB771" s="104"/>
      <c r="BC771" s="47"/>
      <c r="BD771" s="104"/>
      <c r="BE771" s="47"/>
      <c r="BF771" s="104"/>
      <c r="BG771" s="110" t="s">
        <v>137</v>
      </c>
      <c r="BH771" s="104"/>
      <c r="BI771" s="47"/>
      <c r="BJ771" s="104"/>
      <c r="BK771" s="110" t="s">
        <v>137</v>
      </c>
      <c r="BL771" s="104"/>
      <c r="BM771" s="47"/>
      <c r="BN771" s="104"/>
      <c r="BO771" s="110" t="s">
        <v>1018</v>
      </c>
      <c r="BP771" s="104" t="s">
        <v>788</v>
      </c>
      <c r="BQ771" s="47"/>
      <c r="BR771" s="104"/>
      <c r="BS771" s="47"/>
      <c r="BT771" s="104"/>
      <c r="BU771" s="47"/>
      <c r="BV771" s="104"/>
      <c r="BW771" s="47"/>
      <c r="BX771" s="104"/>
      <c r="BY771" s="47"/>
      <c r="BZ771" s="104"/>
      <c r="CA771" s="110" t="s">
        <v>137</v>
      </c>
      <c r="CB771" s="104"/>
      <c r="CC771" s="47"/>
      <c r="CD771" s="104"/>
      <c r="CE771" s="47"/>
      <c r="CF771" s="104"/>
      <c r="CG771" s="47"/>
      <c r="CH771" s="104"/>
      <c r="CI771" s="47"/>
      <c r="CJ771" s="104"/>
      <c r="CK771" s="110" t="s">
        <v>137</v>
      </c>
      <c r="CL771" s="104"/>
      <c r="CM771" s="47"/>
      <c r="CN771" s="104"/>
      <c r="CO771" s="47"/>
      <c r="CP771" s="104"/>
      <c r="CQ771" s="47"/>
      <c r="CR771" s="104"/>
      <c r="CS771" s="47"/>
      <c r="CT771" s="104"/>
      <c r="CU771" s="110" t="s">
        <v>137</v>
      </c>
      <c r="CV771" s="104"/>
      <c r="CW771" s="110" t="s">
        <v>137</v>
      </c>
      <c r="CX771" s="104"/>
      <c r="CY771" s="110" t="s">
        <v>137</v>
      </c>
      <c r="CZ771" s="104"/>
      <c r="DA771" s="110"/>
      <c r="DB771" s="104"/>
    </row>
    <row r="772" spans="1:106">
      <c r="A772" s="263" t="s">
        <v>3811</v>
      </c>
      <c r="B772" s="104"/>
      <c r="C772" s="104"/>
      <c r="D772" s="104">
        <v>10</v>
      </c>
      <c r="E772" s="110" t="s">
        <v>3765</v>
      </c>
      <c r="F772" s="110" t="s">
        <v>2691</v>
      </c>
      <c r="G772" s="47"/>
      <c r="H772" s="104"/>
      <c r="I772" s="47"/>
      <c r="J772" s="104"/>
      <c r="K772" s="110" t="s">
        <v>3769</v>
      </c>
      <c r="L772" s="104" t="s">
        <v>4060</v>
      </c>
      <c r="M772" s="110" t="s">
        <v>137</v>
      </c>
      <c r="N772" s="104"/>
      <c r="O772" s="110" t="s">
        <v>137</v>
      </c>
      <c r="P772" s="104"/>
      <c r="Q772" s="110" t="s">
        <v>137</v>
      </c>
      <c r="R772" s="104"/>
      <c r="S772" s="110"/>
      <c r="T772" s="104"/>
      <c r="U772" s="110"/>
      <c r="V772" s="104"/>
      <c r="W772" s="110"/>
      <c r="X772" s="104"/>
      <c r="Y772" s="110" t="s">
        <v>1016</v>
      </c>
      <c r="Z772" s="104" t="s">
        <v>71</v>
      </c>
      <c r="AA772" s="47"/>
      <c r="AB772" s="104"/>
      <c r="AC772" s="110" t="s">
        <v>137</v>
      </c>
      <c r="AD772" s="104"/>
      <c r="AE772" s="47"/>
      <c r="AF772" s="104"/>
      <c r="AG772" s="47"/>
      <c r="AH772" s="104"/>
      <c r="AI772" s="110" t="s">
        <v>995</v>
      </c>
      <c r="AJ772" s="104" t="s">
        <v>548</v>
      </c>
      <c r="AK772" s="110" t="s">
        <v>999</v>
      </c>
      <c r="AL772" s="104" t="s">
        <v>546</v>
      </c>
      <c r="AM772" s="47"/>
      <c r="AN772" s="104"/>
      <c r="AO772" s="47"/>
      <c r="AP772" s="104"/>
      <c r="AQ772" s="110" t="s">
        <v>1010</v>
      </c>
      <c r="AR772" s="104" t="s">
        <v>75</v>
      </c>
      <c r="AS772" s="110" t="s">
        <v>137</v>
      </c>
      <c r="AT772" s="104"/>
      <c r="AU772" s="110" t="s">
        <v>137</v>
      </c>
      <c r="AV772" s="104"/>
      <c r="AW772" s="47"/>
      <c r="AX772" s="104"/>
      <c r="AY772" s="110" t="s">
        <v>137</v>
      </c>
      <c r="AZ772" s="104"/>
      <c r="BA772" s="47"/>
      <c r="BB772" s="104"/>
      <c r="BC772" s="47"/>
      <c r="BD772" s="104"/>
      <c r="BE772" s="47"/>
      <c r="BF772" s="104"/>
      <c r="BG772" s="110" t="s">
        <v>137</v>
      </c>
      <c r="BH772" s="104"/>
      <c r="BI772" s="47"/>
      <c r="BJ772" s="104"/>
      <c r="BK772" s="110" t="s">
        <v>137</v>
      </c>
      <c r="BL772" s="104"/>
      <c r="BM772" s="47"/>
      <c r="BN772" s="104"/>
      <c r="BO772" s="110" t="s">
        <v>1018</v>
      </c>
      <c r="BP772" s="104" t="s">
        <v>788</v>
      </c>
      <c r="BQ772" s="47"/>
      <c r="BR772" s="104"/>
      <c r="BS772" s="47"/>
      <c r="BT772" s="104"/>
      <c r="BU772" s="47"/>
      <c r="BV772" s="104"/>
      <c r="BW772" s="47"/>
      <c r="BX772" s="104"/>
      <c r="BY772" s="47"/>
      <c r="BZ772" s="104"/>
      <c r="CA772" s="110" t="s">
        <v>137</v>
      </c>
      <c r="CB772" s="104"/>
      <c r="CC772" s="47"/>
      <c r="CD772" s="104"/>
      <c r="CE772" s="47"/>
      <c r="CF772" s="104"/>
      <c r="CG772" s="47"/>
      <c r="CH772" s="104"/>
      <c r="CI772" s="47"/>
      <c r="CJ772" s="104"/>
      <c r="CK772" s="110" t="s">
        <v>137</v>
      </c>
      <c r="CL772" s="104"/>
      <c r="CM772" s="47"/>
      <c r="CN772" s="104"/>
      <c r="CO772" s="47"/>
      <c r="CP772" s="104"/>
      <c r="CQ772" s="47"/>
      <c r="CR772" s="104"/>
      <c r="CS772" s="47"/>
      <c r="CT772" s="104"/>
      <c r="CU772" s="110" t="s">
        <v>137</v>
      </c>
      <c r="CV772" s="104"/>
      <c r="CW772" s="110" t="s">
        <v>137</v>
      </c>
      <c r="CX772" s="104"/>
      <c r="CY772" s="110" t="s">
        <v>137</v>
      </c>
      <c r="CZ772" s="104"/>
      <c r="DA772" s="110"/>
      <c r="DB772" s="104"/>
    </row>
    <row r="773" spans="1:106">
      <c r="A773" s="264" t="s">
        <v>3812</v>
      </c>
      <c r="B773" s="104"/>
      <c r="C773" s="104"/>
      <c r="D773" s="104">
        <v>10</v>
      </c>
      <c r="E773" s="110" t="s">
        <v>3765</v>
      </c>
      <c r="F773" s="110" t="s">
        <v>2691</v>
      </c>
      <c r="G773" s="47"/>
      <c r="H773" s="104"/>
      <c r="I773" s="47"/>
      <c r="J773" s="104"/>
      <c r="K773" s="110" t="s">
        <v>137</v>
      </c>
      <c r="L773" s="104"/>
      <c r="M773" s="110" t="s">
        <v>137</v>
      </c>
      <c r="N773" s="104"/>
      <c r="O773" s="110" t="s">
        <v>137</v>
      </c>
      <c r="P773" s="104"/>
      <c r="Q773" s="110" t="s">
        <v>137</v>
      </c>
      <c r="R773" s="104"/>
      <c r="S773" s="110"/>
      <c r="T773" s="104"/>
      <c r="U773" s="110"/>
      <c r="V773" s="104"/>
      <c r="W773" s="110"/>
      <c r="X773" s="104"/>
      <c r="Y773" s="110" t="s">
        <v>2908</v>
      </c>
      <c r="Z773" s="104" t="s">
        <v>773</v>
      </c>
      <c r="AA773" s="47"/>
      <c r="AB773" s="104"/>
      <c r="AC773" s="110" t="s">
        <v>137</v>
      </c>
      <c r="AD773" s="104"/>
      <c r="AE773" s="47"/>
      <c r="AF773" s="104"/>
      <c r="AG773" s="47"/>
      <c r="AH773" s="104"/>
      <c r="AI773" s="110" t="s">
        <v>137</v>
      </c>
      <c r="AJ773" s="104"/>
      <c r="AK773" s="110" t="s">
        <v>137</v>
      </c>
      <c r="AL773" s="104"/>
      <c r="AM773" s="47"/>
      <c r="AN773" s="104"/>
      <c r="AO773" s="47"/>
      <c r="AP773" s="104"/>
      <c r="AQ773" s="110" t="s">
        <v>137</v>
      </c>
      <c r="AR773" s="104"/>
      <c r="AS773" s="110" t="s">
        <v>137</v>
      </c>
      <c r="AT773" s="104"/>
      <c r="AU773" s="110" t="s">
        <v>137</v>
      </c>
      <c r="AV773" s="104"/>
      <c r="AW773" s="47"/>
      <c r="AX773" s="104"/>
      <c r="AY773" s="110" t="s">
        <v>137</v>
      </c>
      <c r="AZ773" s="104"/>
      <c r="BA773" s="47"/>
      <c r="BB773" s="104"/>
      <c r="BC773" s="47"/>
      <c r="BD773" s="104"/>
      <c r="BE773" s="47"/>
      <c r="BF773" s="104"/>
      <c r="BG773" s="110" t="s">
        <v>137</v>
      </c>
      <c r="BH773" s="104"/>
      <c r="BI773" s="47"/>
      <c r="BJ773" s="104"/>
      <c r="BK773" s="110" t="s">
        <v>2909</v>
      </c>
      <c r="BL773" s="104" t="s">
        <v>774</v>
      </c>
      <c r="BM773" s="47"/>
      <c r="BN773" s="104"/>
      <c r="BO773" s="110" t="s">
        <v>137</v>
      </c>
      <c r="BP773" s="104"/>
      <c r="BQ773" s="47"/>
      <c r="BR773" s="104"/>
      <c r="BS773" s="47"/>
      <c r="BT773" s="104"/>
      <c r="BU773" s="47"/>
      <c r="BV773" s="104"/>
      <c r="BW773" s="47"/>
      <c r="BX773" s="104"/>
      <c r="BY773" s="47"/>
      <c r="BZ773" s="104"/>
      <c r="CA773" s="110" t="s">
        <v>137</v>
      </c>
      <c r="CB773" s="104"/>
      <c r="CC773" s="47"/>
      <c r="CD773" s="104"/>
      <c r="CE773" s="47"/>
      <c r="CF773" s="104"/>
      <c r="CG773" s="47"/>
      <c r="CH773" s="104"/>
      <c r="CI773" s="47"/>
      <c r="CJ773" s="104"/>
      <c r="CK773" s="110" t="s">
        <v>137</v>
      </c>
      <c r="CL773" s="104"/>
      <c r="CM773" s="47"/>
      <c r="CN773" s="104"/>
      <c r="CO773" s="47"/>
      <c r="CP773" s="104"/>
      <c r="CQ773" s="47"/>
      <c r="CR773" s="104"/>
      <c r="CS773" s="47"/>
      <c r="CT773" s="104"/>
      <c r="CU773" s="110" t="s">
        <v>137</v>
      </c>
      <c r="CV773" s="104"/>
      <c r="CW773" s="110" t="s">
        <v>137</v>
      </c>
      <c r="CX773" s="104"/>
      <c r="CY773" s="110" t="s">
        <v>137</v>
      </c>
      <c r="CZ773" s="104"/>
      <c r="DA773" s="110" t="s">
        <v>4072</v>
      </c>
      <c r="DB773" s="104" t="s">
        <v>3857</v>
      </c>
    </row>
    <row r="774" spans="1:106">
      <c r="A774" s="264" t="s">
        <v>3813</v>
      </c>
      <c r="B774" s="104"/>
      <c r="C774" s="104"/>
      <c r="D774" s="104">
        <v>10</v>
      </c>
      <c r="E774" s="110" t="s">
        <v>3765</v>
      </c>
      <c r="F774" s="110" t="s">
        <v>2691</v>
      </c>
      <c r="G774" s="47"/>
      <c r="H774" s="104"/>
      <c r="I774" s="47"/>
      <c r="J774" s="104"/>
      <c r="K774" s="110" t="s">
        <v>137</v>
      </c>
      <c r="L774" s="104"/>
      <c r="M774" s="110" t="s">
        <v>137</v>
      </c>
      <c r="N774" s="104"/>
      <c r="O774" s="110" t="s">
        <v>137</v>
      </c>
      <c r="P774" s="104"/>
      <c r="Q774" s="110" t="s">
        <v>137</v>
      </c>
      <c r="R774" s="104"/>
      <c r="S774" s="110"/>
      <c r="T774" s="104"/>
      <c r="U774" s="110"/>
      <c r="V774" s="104"/>
      <c r="W774" s="110"/>
      <c r="X774" s="104"/>
      <c r="Y774" s="110" t="s">
        <v>2908</v>
      </c>
      <c r="Z774" s="104" t="s">
        <v>773</v>
      </c>
      <c r="AA774" s="47"/>
      <c r="AB774" s="104"/>
      <c r="AC774" s="110" t="s">
        <v>137</v>
      </c>
      <c r="AD774" s="104"/>
      <c r="AE774" s="47"/>
      <c r="AF774" s="104"/>
      <c r="AG774" s="47"/>
      <c r="AH774" s="104"/>
      <c r="AI774" s="110" t="s">
        <v>137</v>
      </c>
      <c r="AJ774" s="104"/>
      <c r="AK774" s="110" t="s">
        <v>137</v>
      </c>
      <c r="AL774" s="104"/>
      <c r="AM774" s="47"/>
      <c r="AN774" s="104"/>
      <c r="AO774" s="47"/>
      <c r="AP774" s="104"/>
      <c r="AQ774" s="110" t="s">
        <v>137</v>
      </c>
      <c r="AR774" s="104"/>
      <c r="AS774" s="110" t="s">
        <v>137</v>
      </c>
      <c r="AT774" s="104"/>
      <c r="AU774" s="110" t="s">
        <v>137</v>
      </c>
      <c r="AV774" s="104"/>
      <c r="AW774" s="47"/>
      <c r="AX774" s="104"/>
      <c r="AY774" s="110" t="s">
        <v>137</v>
      </c>
      <c r="AZ774" s="104"/>
      <c r="BA774" s="47"/>
      <c r="BB774" s="104"/>
      <c r="BC774" s="47"/>
      <c r="BD774" s="104"/>
      <c r="BE774" s="47"/>
      <c r="BF774" s="104"/>
      <c r="BG774" s="110" t="s">
        <v>137</v>
      </c>
      <c r="BH774" s="104"/>
      <c r="BI774" s="47"/>
      <c r="BJ774" s="104"/>
      <c r="BK774" s="110" t="s">
        <v>2909</v>
      </c>
      <c r="BL774" s="104" t="s">
        <v>774</v>
      </c>
      <c r="BM774" s="47"/>
      <c r="BN774" s="104"/>
      <c r="BO774" s="110" t="s">
        <v>137</v>
      </c>
      <c r="BP774" s="104"/>
      <c r="BQ774" s="47"/>
      <c r="BR774" s="104"/>
      <c r="BS774" s="47"/>
      <c r="BT774" s="104"/>
      <c r="BU774" s="47"/>
      <c r="BV774" s="104"/>
      <c r="BW774" s="47"/>
      <c r="BX774" s="104"/>
      <c r="BY774" s="47"/>
      <c r="BZ774" s="104"/>
      <c r="CA774" s="110" t="s">
        <v>137</v>
      </c>
      <c r="CB774" s="104"/>
      <c r="CC774" s="47"/>
      <c r="CD774" s="104"/>
      <c r="CE774" s="47"/>
      <c r="CF774" s="104"/>
      <c r="CG774" s="47"/>
      <c r="CH774" s="104"/>
      <c r="CI774" s="47"/>
      <c r="CJ774" s="104"/>
      <c r="CK774" s="110" t="s">
        <v>137</v>
      </c>
      <c r="CL774" s="104"/>
      <c r="CM774" s="47"/>
      <c r="CN774" s="104"/>
      <c r="CO774" s="47"/>
      <c r="CP774" s="104"/>
      <c r="CQ774" s="47"/>
      <c r="CR774" s="104"/>
      <c r="CS774" s="47"/>
      <c r="CT774" s="104"/>
      <c r="CU774" s="110" t="s">
        <v>137</v>
      </c>
      <c r="CV774" s="104"/>
      <c r="CW774" s="110" t="s">
        <v>137</v>
      </c>
      <c r="CX774" s="104"/>
      <c r="CY774" s="110" t="s">
        <v>3847</v>
      </c>
      <c r="CZ774" s="104" t="s">
        <v>3785</v>
      </c>
      <c r="DA774" s="110" t="s">
        <v>4073</v>
      </c>
      <c r="DB774" s="104" t="s">
        <v>3858</v>
      </c>
    </row>
    <row r="775" spans="1:106">
      <c r="A775" s="264" t="s">
        <v>3814</v>
      </c>
      <c r="B775" s="104"/>
      <c r="C775" s="104"/>
      <c r="D775" s="104">
        <v>10</v>
      </c>
      <c r="E775" s="110" t="s">
        <v>3765</v>
      </c>
      <c r="F775" s="110" t="s">
        <v>2691</v>
      </c>
      <c r="G775" s="47"/>
      <c r="H775" s="104"/>
      <c r="I775" s="47"/>
      <c r="J775" s="104"/>
      <c r="K775" s="110" t="s">
        <v>137</v>
      </c>
      <c r="L775" s="104"/>
      <c r="M775" s="110" t="s">
        <v>137</v>
      </c>
      <c r="N775" s="104"/>
      <c r="O775" s="110" t="s">
        <v>137</v>
      </c>
      <c r="P775" s="104"/>
      <c r="Q775" s="110" t="s">
        <v>137</v>
      </c>
      <c r="R775" s="104"/>
      <c r="S775" s="110"/>
      <c r="T775" s="104"/>
      <c r="U775" s="110"/>
      <c r="V775" s="104"/>
      <c r="W775" s="110"/>
      <c r="X775" s="104"/>
      <c r="Y775" s="110" t="s">
        <v>2908</v>
      </c>
      <c r="Z775" s="104" t="s">
        <v>773</v>
      </c>
      <c r="AA775" s="47"/>
      <c r="AB775" s="104"/>
      <c r="AC775" s="110" t="s">
        <v>137</v>
      </c>
      <c r="AD775" s="104"/>
      <c r="AE775" s="47"/>
      <c r="AF775" s="104"/>
      <c r="AG775" s="47"/>
      <c r="AH775" s="104"/>
      <c r="AI775" s="110" t="s">
        <v>137</v>
      </c>
      <c r="AJ775" s="104"/>
      <c r="AK775" s="110" t="s">
        <v>137</v>
      </c>
      <c r="AL775" s="104"/>
      <c r="AM775" s="47"/>
      <c r="AN775" s="104"/>
      <c r="AO775" s="47"/>
      <c r="AP775" s="104"/>
      <c r="AQ775" s="110" t="s">
        <v>137</v>
      </c>
      <c r="AR775" s="104"/>
      <c r="AS775" s="110" t="s">
        <v>137</v>
      </c>
      <c r="AT775" s="104"/>
      <c r="AU775" s="110" t="s">
        <v>137</v>
      </c>
      <c r="AV775" s="104"/>
      <c r="AW775" s="47"/>
      <c r="AX775" s="104"/>
      <c r="AY775" s="110" t="s">
        <v>137</v>
      </c>
      <c r="AZ775" s="104"/>
      <c r="BA775" s="47"/>
      <c r="BB775" s="104"/>
      <c r="BC775" s="47"/>
      <c r="BD775" s="104"/>
      <c r="BE775" s="47"/>
      <c r="BF775" s="104"/>
      <c r="BG775" s="110" t="s">
        <v>137</v>
      </c>
      <c r="BH775" s="104"/>
      <c r="BI775" s="47"/>
      <c r="BJ775" s="104"/>
      <c r="BK775" s="110" t="s">
        <v>2909</v>
      </c>
      <c r="BL775" s="104" t="s">
        <v>774</v>
      </c>
      <c r="BM775" s="47"/>
      <c r="BN775" s="104"/>
      <c r="BO775" s="110" t="s">
        <v>137</v>
      </c>
      <c r="BP775" s="104"/>
      <c r="BQ775" s="47"/>
      <c r="BR775" s="104"/>
      <c r="BS775" s="47"/>
      <c r="BT775" s="104"/>
      <c r="BU775" s="47"/>
      <c r="BV775" s="104"/>
      <c r="BW775" s="47"/>
      <c r="BX775" s="104"/>
      <c r="BY775" s="47"/>
      <c r="BZ775" s="104"/>
      <c r="CA775" s="110" t="s">
        <v>137</v>
      </c>
      <c r="CB775" s="104"/>
      <c r="CC775" s="47"/>
      <c r="CD775" s="104"/>
      <c r="CE775" s="47"/>
      <c r="CF775" s="104"/>
      <c r="CG775" s="47"/>
      <c r="CH775" s="104"/>
      <c r="CI775" s="47"/>
      <c r="CJ775" s="104"/>
      <c r="CK775" s="110" t="s">
        <v>137</v>
      </c>
      <c r="CL775" s="104"/>
      <c r="CM775" s="47"/>
      <c r="CN775" s="104"/>
      <c r="CO775" s="47"/>
      <c r="CP775" s="104"/>
      <c r="CQ775" s="47"/>
      <c r="CR775" s="104"/>
      <c r="CS775" s="47"/>
      <c r="CT775" s="104"/>
      <c r="CU775" s="110" t="s">
        <v>137</v>
      </c>
      <c r="CV775" s="104"/>
      <c r="CW775" s="110" t="s">
        <v>137</v>
      </c>
      <c r="CX775" s="104"/>
      <c r="CY775" s="110" t="s">
        <v>3848</v>
      </c>
      <c r="CZ775" s="104" t="s">
        <v>3786</v>
      </c>
      <c r="DA775" s="110" t="s">
        <v>4073</v>
      </c>
      <c r="DB775" s="104" t="s">
        <v>3858</v>
      </c>
    </row>
    <row r="776" spans="1:106">
      <c r="A776" s="264" t="s">
        <v>3815</v>
      </c>
      <c r="B776" s="104"/>
      <c r="C776" s="104"/>
      <c r="D776" s="104">
        <v>10</v>
      </c>
      <c r="E776" s="110" t="s">
        <v>3765</v>
      </c>
      <c r="F776" s="110" t="s">
        <v>2691</v>
      </c>
      <c r="G776" s="47"/>
      <c r="H776" s="104"/>
      <c r="I776" s="47"/>
      <c r="J776" s="104"/>
      <c r="K776" s="110" t="s">
        <v>137</v>
      </c>
      <c r="L776" s="104"/>
      <c r="M776" s="110" t="s">
        <v>137</v>
      </c>
      <c r="N776" s="104"/>
      <c r="O776" s="110" t="s">
        <v>137</v>
      </c>
      <c r="P776" s="104"/>
      <c r="Q776" s="110" t="s">
        <v>137</v>
      </c>
      <c r="R776" s="104"/>
      <c r="S776" s="110"/>
      <c r="T776" s="104"/>
      <c r="U776" s="110"/>
      <c r="V776" s="104"/>
      <c r="W776" s="110"/>
      <c r="X776" s="104"/>
      <c r="Y776" s="110" t="s">
        <v>2908</v>
      </c>
      <c r="Z776" s="104" t="s">
        <v>773</v>
      </c>
      <c r="AA776" s="47"/>
      <c r="AB776" s="104"/>
      <c r="AC776" s="110" t="s">
        <v>137</v>
      </c>
      <c r="AD776" s="104"/>
      <c r="AE776" s="47"/>
      <c r="AF776" s="104"/>
      <c r="AG776" s="47"/>
      <c r="AH776" s="104"/>
      <c r="AI776" s="110" t="s">
        <v>137</v>
      </c>
      <c r="AJ776" s="104"/>
      <c r="AK776" s="110" t="s">
        <v>137</v>
      </c>
      <c r="AL776" s="104"/>
      <c r="AM776" s="47"/>
      <c r="AN776" s="104"/>
      <c r="AO776" s="47"/>
      <c r="AP776" s="104"/>
      <c r="AQ776" s="110" t="s">
        <v>137</v>
      </c>
      <c r="AR776" s="104"/>
      <c r="AS776" s="110" t="s">
        <v>137</v>
      </c>
      <c r="AT776" s="104"/>
      <c r="AU776" s="110" t="s">
        <v>137</v>
      </c>
      <c r="AV776" s="104"/>
      <c r="AW776" s="47"/>
      <c r="AX776" s="104"/>
      <c r="AY776" s="110" t="s">
        <v>137</v>
      </c>
      <c r="AZ776" s="104"/>
      <c r="BA776" s="47"/>
      <c r="BB776" s="104"/>
      <c r="BC776" s="47"/>
      <c r="BD776" s="104"/>
      <c r="BE776" s="47"/>
      <c r="BF776" s="104"/>
      <c r="BG776" s="110" t="s">
        <v>137</v>
      </c>
      <c r="BH776" s="104"/>
      <c r="BI776" s="47"/>
      <c r="BJ776" s="104"/>
      <c r="BK776" s="110" t="s">
        <v>2909</v>
      </c>
      <c r="BL776" s="104" t="s">
        <v>774</v>
      </c>
      <c r="BM776" s="47"/>
      <c r="BN776" s="104"/>
      <c r="BO776" s="110" t="s">
        <v>137</v>
      </c>
      <c r="BP776" s="104"/>
      <c r="BQ776" s="47"/>
      <c r="BR776" s="104"/>
      <c r="BS776" s="47"/>
      <c r="BT776" s="104"/>
      <c r="BU776" s="47"/>
      <c r="BV776" s="104"/>
      <c r="BW776" s="47"/>
      <c r="BX776" s="104"/>
      <c r="BY776" s="47"/>
      <c r="BZ776" s="104"/>
      <c r="CA776" s="110" t="s">
        <v>137</v>
      </c>
      <c r="CB776" s="104"/>
      <c r="CC776" s="47"/>
      <c r="CD776" s="104"/>
      <c r="CE776" s="47"/>
      <c r="CF776" s="104"/>
      <c r="CG776" s="47"/>
      <c r="CH776" s="104"/>
      <c r="CI776" s="47"/>
      <c r="CJ776" s="104"/>
      <c r="CK776" s="110" t="s">
        <v>137</v>
      </c>
      <c r="CL776" s="104"/>
      <c r="CM776" s="47"/>
      <c r="CN776" s="104"/>
      <c r="CO776" s="47"/>
      <c r="CP776" s="104"/>
      <c r="CQ776" s="47"/>
      <c r="CR776" s="104"/>
      <c r="CS776" s="47"/>
      <c r="CT776" s="104"/>
      <c r="CU776" s="110" t="s">
        <v>137</v>
      </c>
      <c r="CV776" s="104"/>
      <c r="CW776" s="110" t="s">
        <v>137</v>
      </c>
      <c r="CX776" s="104"/>
      <c r="CY776" s="110" t="s">
        <v>3849</v>
      </c>
      <c r="CZ776" s="104" t="s">
        <v>3787</v>
      </c>
      <c r="DA776" s="110" t="s">
        <v>4073</v>
      </c>
      <c r="DB776" s="104" t="s">
        <v>3858</v>
      </c>
    </row>
    <row r="777" spans="1:106">
      <c r="A777" s="264" t="s">
        <v>3816</v>
      </c>
      <c r="B777" s="104"/>
      <c r="C777" s="104"/>
      <c r="D777" s="104">
        <v>10</v>
      </c>
      <c r="E777" s="110" t="s">
        <v>3765</v>
      </c>
      <c r="F777" s="110" t="s">
        <v>2691</v>
      </c>
      <c r="G777" s="47"/>
      <c r="H777" s="104"/>
      <c r="I777" s="47"/>
      <c r="J777" s="104"/>
      <c r="K777" s="110" t="s">
        <v>137</v>
      </c>
      <c r="L777" s="104"/>
      <c r="M777" s="110" t="s">
        <v>137</v>
      </c>
      <c r="N777" s="104"/>
      <c r="O777" s="110" t="s">
        <v>137</v>
      </c>
      <c r="P777" s="104"/>
      <c r="Q777" s="110" t="s">
        <v>137</v>
      </c>
      <c r="R777" s="104"/>
      <c r="S777" s="110"/>
      <c r="T777" s="104"/>
      <c r="U777" s="110"/>
      <c r="V777" s="104"/>
      <c r="W777" s="110"/>
      <c r="X777" s="104"/>
      <c r="Y777" s="110" t="s">
        <v>2908</v>
      </c>
      <c r="Z777" s="104" t="s">
        <v>773</v>
      </c>
      <c r="AA777" s="47"/>
      <c r="AB777" s="104"/>
      <c r="AC777" s="110" t="s">
        <v>137</v>
      </c>
      <c r="AD777" s="104"/>
      <c r="AE777" s="47"/>
      <c r="AF777" s="104"/>
      <c r="AG777" s="47"/>
      <c r="AH777" s="104"/>
      <c r="AI777" s="110" t="s">
        <v>137</v>
      </c>
      <c r="AJ777" s="104"/>
      <c r="AK777" s="110" t="s">
        <v>137</v>
      </c>
      <c r="AL777" s="104"/>
      <c r="AM777" s="47"/>
      <c r="AN777" s="104"/>
      <c r="AO777" s="47"/>
      <c r="AP777" s="104"/>
      <c r="AQ777" s="110" t="s">
        <v>137</v>
      </c>
      <c r="AR777" s="104"/>
      <c r="AS777" s="110" t="s">
        <v>137</v>
      </c>
      <c r="AT777" s="104"/>
      <c r="AU777" s="110" t="s">
        <v>137</v>
      </c>
      <c r="AV777" s="104"/>
      <c r="AW777" s="47"/>
      <c r="AX777" s="104"/>
      <c r="AY777" s="110" t="s">
        <v>137</v>
      </c>
      <c r="AZ777" s="104"/>
      <c r="BA777" s="47"/>
      <c r="BB777" s="104"/>
      <c r="BC777" s="47"/>
      <c r="BD777" s="104"/>
      <c r="BE777" s="47"/>
      <c r="BF777" s="104"/>
      <c r="BG777" s="110" t="s">
        <v>137</v>
      </c>
      <c r="BH777" s="104"/>
      <c r="BI777" s="47"/>
      <c r="BJ777" s="104"/>
      <c r="BK777" s="110" t="s">
        <v>2909</v>
      </c>
      <c r="BL777" s="104" t="s">
        <v>774</v>
      </c>
      <c r="BM777" s="47"/>
      <c r="BN777" s="104"/>
      <c r="BO777" s="110" t="s">
        <v>137</v>
      </c>
      <c r="BP777" s="104"/>
      <c r="BQ777" s="47"/>
      <c r="BR777" s="104"/>
      <c r="BS777" s="47"/>
      <c r="BT777" s="104"/>
      <c r="BU777" s="47"/>
      <c r="BV777" s="104"/>
      <c r="BW777" s="47"/>
      <c r="BX777" s="104"/>
      <c r="BY777" s="47"/>
      <c r="BZ777" s="104"/>
      <c r="CA777" s="110" t="s">
        <v>137</v>
      </c>
      <c r="CB777" s="104"/>
      <c r="CC777" s="47"/>
      <c r="CD777" s="104"/>
      <c r="CE777" s="47"/>
      <c r="CF777" s="104"/>
      <c r="CG777" s="47"/>
      <c r="CH777" s="104"/>
      <c r="CI777" s="47"/>
      <c r="CJ777" s="104"/>
      <c r="CK777" s="110" t="s">
        <v>137</v>
      </c>
      <c r="CL777" s="104"/>
      <c r="CM777" s="47"/>
      <c r="CN777" s="104"/>
      <c r="CO777" s="47"/>
      <c r="CP777" s="104"/>
      <c r="CQ777" s="47"/>
      <c r="CR777" s="104"/>
      <c r="CS777" s="47"/>
      <c r="CT777" s="104"/>
      <c r="CU777" s="110" t="s">
        <v>137</v>
      </c>
      <c r="CV777" s="104"/>
      <c r="CW777" s="110" t="s">
        <v>137</v>
      </c>
      <c r="CX777" s="104"/>
      <c r="CY777" s="110" t="s">
        <v>137</v>
      </c>
      <c r="CZ777" s="104"/>
      <c r="DA777" s="110" t="s">
        <v>4074</v>
      </c>
      <c r="DB777" s="104" t="s">
        <v>3859</v>
      </c>
    </row>
    <row r="778" spans="1:106">
      <c r="A778" s="264" t="s">
        <v>3817</v>
      </c>
      <c r="B778" s="104"/>
      <c r="C778" s="104"/>
      <c r="D778" s="104">
        <v>10</v>
      </c>
      <c r="E778" s="110" t="s">
        <v>3765</v>
      </c>
      <c r="F778" s="110" t="s">
        <v>2691</v>
      </c>
      <c r="G778" s="47"/>
      <c r="H778" s="104"/>
      <c r="I778" s="47"/>
      <c r="J778" s="104"/>
      <c r="K778" s="110" t="s">
        <v>137</v>
      </c>
      <c r="L778" s="104"/>
      <c r="M778" s="110" t="s">
        <v>137</v>
      </c>
      <c r="N778" s="104"/>
      <c r="O778" s="110" t="s">
        <v>137</v>
      </c>
      <c r="P778" s="104"/>
      <c r="Q778" s="110" t="s">
        <v>137</v>
      </c>
      <c r="R778" s="104"/>
      <c r="S778" s="110"/>
      <c r="T778" s="104"/>
      <c r="U778" s="110"/>
      <c r="V778" s="104"/>
      <c r="W778" s="110"/>
      <c r="X778" s="104"/>
      <c r="Y778" s="110" t="s">
        <v>2908</v>
      </c>
      <c r="Z778" s="104" t="s">
        <v>773</v>
      </c>
      <c r="AA778" s="47"/>
      <c r="AB778" s="104"/>
      <c r="AC778" s="110" t="s">
        <v>137</v>
      </c>
      <c r="AD778" s="104"/>
      <c r="AE778" s="47"/>
      <c r="AF778" s="104"/>
      <c r="AG778" s="47"/>
      <c r="AH778" s="104"/>
      <c r="AI778" s="110" t="s">
        <v>137</v>
      </c>
      <c r="AJ778" s="104"/>
      <c r="AK778" s="110" t="s">
        <v>137</v>
      </c>
      <c r="AL778" s="104"/>
      <c r="AM778" s="47"/>
      <c r="AN778" s="104"/>
      <c r="AO778" s="47"/>
      <c r="AP778" s="104"/>
      <c r="AQ778" s="110" t="s">
        <v>137</v>
      </c>
      <c r="AR778" s="104"/>
      <c r="AS778" s="110" t="s">
        <v>137</v>
      </c>
      <c r="AT778" s="104"/>
      <c r="AU778" s="110" t="s">
        <v>137</v>
      </c>
      <c r="AV778" s="104"/>
      <c r="AW778" s="47"/>
      <c r="AX778" s="104"/>
      <c r="AY778" s="110" t="s">
        <v>137</v>
      </c>
      <c r="AZ778" s="104"/>
      <c r="BA778" s="47"/>
      <c r="BB778" s="104"/>
      <c r="BC778" s="47"/>
      <c r="BD778" s="104"/>
      <c r="BE778" s="47"/>
      <c r="BF778" s="104"/>
      <c r="BG778" s="110" t="s">
        <v>137</v>
      </c>
      <c r="BH778" s="104"/>
      <c r="BI778" s="47"/>
      <c r="BJ778" s="104"/>
      <c r="BK778" s="110" t="s">
        <v>2920</v>
      </c>
      <c r="BL778" s="104" t="s">
        <v>822</v>
      </c>
      <c r="BM778" s="47"/>
      <c r="BN778" s="104"/>
      <c r="BO778" s="110" t="s">
        <v>137</v>
      </c>
      <c r="BP778" s="104"/>
      <c r="BQ778" s="47"/>
      <c r="BR778" s="104"/>
      <c r="BS778" s="47"/>
      <c r="BT778" s="104"/>
      <c r="BU778" s="47"/>
      <c r="BV778" s="104"/>
      <c r="BW778" s="47"/>
      <c r="BX778" s="104"/>
      <c r="BY778" s="47"/>
      <c r="BZ778" s="104"/>
      <c r="CA778" s="110" t="s">
        <v>137</v>
      </c>
      <c r="CB778" s="104"/>
      <c r="CC778" s="47"/>
      <c r="CD778" s="104"/>
      <c r="CE778" s="47"/>
      <c r="CF778" s="104"/>
      <c r="CG778" s="47"/>
      <c r="CH778" s="104"/>
      <c r="CI778" s="47"/>
      <c r="CJ778" s="104"/>
      <c r="CK778" s="110" t="s">
        <v>137</v>
      </c>
      <c r="CL778" s="104"/>
      <c r="CM778" s="47"/>
      <c r="CN778" s="104"/>
      <c r="CO778" s="47"/>
      <c r="CP778" s="104"/>
      <c r="CQ778" s="47"/>
      <c r="CR778" s="104"/>
      <c r="CS778" s="47"/>
      <c r="CT778" s="104"/>
      <c r="CU778" s="110" t="s">
        <v>137</v>
      </c>
      <c r="CV778" s="104"/>
      <c r="CW778" s="110" t="s">
        <v>137</v>
      </c>
      <c r="CX778" s="104"/>
      <c r="CY778" s="110" t="s">
        <v>137</v>
      </c>
      <c r="CZ778" s="104"/>
      <c r="DA778" s="110" t="s">
        <v>4073</v>
      </c>
      <c r="DB778" s="104" t="s">
        <v>3858</v>
      </c>
    </row>
    <row r="779" spans="1:106">
      <c r="A779" s="264" t="s">
        <v>3818</v>
      </c>
      <c r="B779" s="104"/>
      <c r="C779" s="104"/>
      <c r="D779" s="104">
        <v>10</v>
      </c>
      <c r="E779" s="110" t="s">
        <v>3765</v>
      </c>
      <c r="F779" s="110" t="s">
        <v>2691</v>
      </c>
      <c r="G779" s="47"/>
      <c r="H779" s="104"/>
      <c r="I779" s="47"/>
      <c r="J779" s="104"/>
      <c r="K779" s="110" t="s">
        <v>137</v>
      </c>
      <c r="L779" s="104"/>
      <c r="M779" s="110" t="s">
        <v>137</v>
      </c>
      <c r="N779" s="104"/>
      <c r="O779" s="110" t="s">
        <v>137</v>
      </c>
      <c r="P779" s="104"/>
      <c r="Q779" s="110" t="s">
        <v>137</v>
      </c>
      <c r="R779" s="104"/>
      <c r="S779" s="110"/>
      <c r="T779" s="104"/>
      <c r="U779" s="110"/>
      <c r="V779" s="104"/>
      <c r="W779" s="110"/>
      <c r="X779" s="104"/>
      <c r="Y779" s="110" t="s">
        <v>1020</v>
      </c>
      <c r="Z779" s="104" t="s">
        <v>832</v>
      </c>
      <c r="AA779" s="47"/>
      <c r="AB779" s="104"/>
      <c r="AC779" s="110" t="s">
        <v>137</v>
      </c>
      <c r="AD779" s="104"/>
      <c r="AE779" s="47"/>
      <c r="AF779" s="104"/>
      <c r="AG779" s="47"/>
      <c r="AH779" s="104"/>
      <c r="AI779" s="110" t="s">
        <v>137</v>
      </c>
      <c r="AJ779" s="104"/>
      <c r="AK779" s="110" t="s">
        <v>137</v>
      </c>
      <c r="AL779" s="104"/>
      <c r="AM779" s="47"/>
      <c r="AN779" s="104"/>
      <c r="AO779" s="47"/>
      <c r="AP779" s="104"/>
      <c r="AQ779" s="110" t="s">
        <v>137</v>
      </c>
      <c r="AR779" s="104"/>
      <c r="AS779" s="110" t="s">
        <v>137</v>
      </c>
      <c r="AT779" s="104"/>
      <c r="AU779" s="110" t="s">
        <v>137</v>
      </c>
      <c r="AV779" s="104"/>
      <c r="AW779" s="47"/>
      <c r="AX779" s="104"/>
      <c r="AY779" s="110" t="s">
        <v>137</v>
      </c>
      <c r="AZ779" s="104"/>
      <c r="BA779" s="47"/>
      <c r="BB779" s="104"/>
      <c r="BC779" s="47"/>
      <c r="BD779" s="104"/>
      <c r="BE779" s="47"/>
      <c r="BF779" s="104"/>
      <c r="BG779" s="110" t="s">
        <v>137</v>
      </c>
      <c r="BH779" s="104"/>
      <c r="BI779" s="47"/>
      <c r="BJ779" s="104"/>
      <c r="BK779" s="110" t="s">
        <v>137</v>
      </c>
      <c r="BL779" s="104"/>
      <c r="BM779" s="47"/>
      <c r="BN779" s="104"/>
      <c r="BO779" s="110" t="s">
        <v>137</v>
      </c>
      <c r="BP779" s="104"/>
      <c r="BQ779" s="47"/>
      <c r="BR779" s="104"/>
      <c r="BS779" s="47"/>
      <c r="BT779" s="104"/>
      <c r="BU779" s="47"/>
      <c r="BV779" s="104"/>
      <c r="BW779" s="47"/>
      <c r="BX779" s="104"/>
      <c r="BY779" s="47"/>
      <c r="BZ779" s="104"/>
      <c r="CA779" s="110" t="s">
        <v>137</v>
      </c>
      <c r="CB779" s="104"/>
      <c r="CC779" s="47"/>
      <c r="CD779" s="104"/>
      <c r="CE779" s="47"/>
      <c r="CF779" s="104"/>
      <c r="CG779" s="47"/>
      <c r="CH779" s="104"/>
      <c r="CI779" s="47"/>
      <c r="CJ779" s="104"/>
      <c r="CK779" s="110" t="s">
        <v>137</v>
      </c>
      <c r="CL779" s="104"/>
      <c r="CM779" s="47"/>
      <c r="CN779" s="104"/>
      <c r="CO779" s="47"/>
      <c r="CP779" s="104"/>
      <c r="CQ779" s="47"/>
      <c r="CR779" s="104"/>
      <c r="CS779" s="47"/>
      <c r="CT779" s="104"/>
      <c r="CU779" s="110" t="s">
        <v>137</v>
      </c>
      <c r="CV779" s="104"/>
      <c r="CW779" s="110" t="s">
        <v>137</v>
      </c>
      <c r="CX779" s="104"/>
      <c r="CY779" s="110" t="s">
        <v>3847</v>
      </c>
      <c r="CZ779" s="104" t="s">
        <v>3785</v>
      </c>
      <c r="DA779" s="110" t="s">
        <v>4073</v>
      </c>
      <c r="DB779" s="104" t="s">
        <v>3858</v>
      </c>
    </row>
    <row r="780" spans="1:106">
      <c r="A780" s="264" t="s">
        <v>4080</v>
      </c>
      <c r="B780" s="104"/>
      <c r="C780" s="104"/>
      <c r="D780" s="104">
        <v>10</v>
      </c>
      <c r="E780" s="110" t="s">
        <v>3765</v>
      </c>
      <c r="F780" s="110" t="s">
        <v>2691</v>
      </c>
      <c r="G780" s="47"/>
      <c r="H780" s="104"/>
      <c r="I780" s="47"/>
      <c r="J780" s="104"/>
      <c r="K780" s="110" t="s">
        <v>137</v>
      </c>
      <c r="L780" s="104"/>
      <c r="M780" s="110" t="s">
        <v>137</v>
      </c>
      <c r="N780" s="104"/>
      <c r="O780" s="110" t="s">
        <v>137</v>
      </c>
      <c r="P780" s="104"/>
      <c r="Q780" s="110" t="s">
        <v>137</v>
      </c>
      <c r="R780" s="104"/>
      <c r="S780" s="110"/>
      <c r="T780" s="104"/>
      <c r="U780" s="110"/>
      <c r="V780" s="104"/>
      <c r="W780" s="110"/>
      <c r="X780" s="104"/>
      <c r="Y780" s="110" t="s">
        <v>1020</v>
      </c>
      <c r="Z780" s="104" t="s">
        <v>832</v>
      </c>
      <c r="AA780" s="47"/>
      <c r="AB780" s="104"/>
      <c r="AC780" s="110" t="s">
        <v>137</v>
      </c>
      <c r="AD780" s="104"/>
      <c r="AE780" s="47"/>
      <c r="AF780" s="104"/>
      <c r="AG780" s="47"/>
      <c r="AH780" s="104"/>
      <c r="AI780" s="110" t="s">
        <v>137</v>
      </c>
      <c r="AJ780" s="104"/>
      <c r="AK780" s="110" t="s">
        <v>137</v>
      </c>
      <c r="AL780" s="104"/>
      <c r="AM780" s="47"/>
      <c r="AN780" s="104"/>
      <c r="AO780" s="47"/>
      <c r="AP780" s="104"/>
      <c r="AQ780" s="110" t="s">
        <v>137</v>
      </c>
      <c r="AR780" s="104"/>
      <c r="AS780" s="110" t="s">
        <v>137</v>
      </c>
      <c r="AT780" s="104"/>
      <c r="AU780" s="110" t="s">
        <v>137</v>
      </c>
      <c r="AV780" s="104"/>
      <c r="AW780" s="47"/>
      <c r="AX780" s="104"/>
      <c r="AY780" s="110" t="s">
        <v>137</v>
      </c>
      <c r="AZ780" s="104"/>
      <c r="BA780" s="47"/>
      <c r="BB780" s="104"/>
      <c r="BC780" s="47"/>
      <c r="BD780" s="104"/>
      <c r="BE780" s="47"/>
      <c r="BF780" s="104"/>
      <c r="BG780" s="110" t="s">
        <v>137</v>
      </c>
      <c r="BH780" s="104"/>
      <c r="BI780" s="47"/>
      <c r="BJ780" s="104"/>
      <c r="BK780" s="110" t="s">
        <v>137</v>
      </c>
      <c r="BL780" s="104"/>
      <c r="BM780" s="47"/>
      <c r="BN780" s="104"/>
      <c r="BO780" s="110" t="s">
        <v>137</v>
      </c>
      <c r="BP780" s="104"/>
      <c r="BQ780" s="47"/>
      <c r="BR780" s="104"/>
      <c r="BS780" s="47"/>
      <c r="BT780" s="104"/>
      <c r="BU780" s="47"/>
      <c r="BV780" s="104"/>
      <c r="BW780" s="47"/>
      <c r="BX780" s="104"/>
      <c r="BY780" s="47"/>
      <c r="BZ780" s="104"/>
      <c r="CA780" s="110" t="s">
        <v>137</v>
      </c>
      <c r="CB780" s="104"/>
      <c r="CC780" s="47"/>
      <c r="CD780" s="104"/>
      <c r="CE780" s="47"/>
      <c r="CF780" s="104"/>
      <c r="CG780" s="47"/>
      <c r="CH780" s="104"/>
      <c r="CI780" s="47"/>
      <c r="CJ780" s="104"/>
      <c r="CK780" s="110" t="s">
        <v>137</v>
      </c>
      <c r="CL780" s="104"/>
      <c r="CM780" s="47"/>
      <c r="CN780" s="104"/>
      <c r="CO780" s="47"/>
      <c r="CP780" s="104"/>
      <c r="CQ780" s="47"/>
      <c r="CR780" s="104"/>
      <c r="CS780" s="47"/>
      <c r="CT780" s="104"/>
      <c r="CU780" s="110" t="s">
        <v>137</v>
      </c>
      <c r="CV780" s="104"/>
      <c r="CW780" s="110" t="s">
        <v>137</v>
      </c>
      <c r="CX780" s="104"/>
      <c r="CY780" s="110" t="s">
        <v>3848</v>
      </c>
      <c r="CZ780" s="104" t="s">
        <v>3786</v>
      </c>
      <c r="DA780" s="110" t="s">
        <v>4073</v>
      </c>
      <c r="DB780" s="104" t="s">
        <v>3858</v>
      </c>
    </row>
    <row r="781" spans="1:106">
      <c r="A781" s="238" t="s">
        <v>3819</v>
      </c>
      <c r="B781" s="104"/>
      <c r="C781" s="104"/>
      <c r="D781" s="104">
        <v>10</v>
      </c>
      <c r="E781" s="110" t="s">
        <v>3765</v>
      </c>
      <c r="F781" s="110" t="s">
        <v>2691</v>
      </c>
      <c r="G781" s="47"/>
      <c r="H781" s="104"/>
      <c r="I781" s="47"/>
      <c r="J781" s="104"/>
      <c r="K781" s="110" t="s">
        <v>137</v>
      </c>
      <c r="L781" s="104"/>
      <c r="M781" s="110" t="s">
        <v>137</v>
      </c>
      <c r="N781" s="104"/>
      <c r="O781" s="110" t="s">
        <v>137</v>
      </c>
      <c r="P781" s="104"/>
      <c r="Q781" s="110" t="s">
        <v>137</v>
      </c>
      <c r="R781" s="104"/>
      <c r="S781" s="110"/>
      <c r="T781" s="104"/>
      <c r="U781" s="110"/>
      <c r="V781" s="104"/>
      <c r="W781" s="110"/>
      <c r="X781" s="104"/>
      <c r="Y781" s="110" t="s">
        <v>1020</v>
      </c>
      <c r="Z781" s="104" t="s">
        <v>832</v>
      </c>
      <c r="AA781" s="47"/>
      <c r="AB781" s="104"/>
      <c r="AC781" s="110" t="s">
        <v>137</v>
      </c>
      <c r="AD781" s="104"/>
      <c r="AE781" s="47"/>
      <c r="AF781" s="104"/>
      <c r="AG781" s="47"/>
      <c r="AH781" s="104"/>
      <c r="AI781" s="110" t="s">
        <v>137</v>
      </c>
      <c r="AJ781" s="104"/>
      <c r="AK781" s="110" t="s">
        <v>137</v>
      </c>
      <c r="AL781" s="104"/>
      <c r="AM781" s="47"/>
      <c r="AN781" s="104"/>
      <c r="AO781" s="47"/>
      <c r="AP781" s="104"/>
      <c r="AQ781" s="110" t="s">
        <v>137</v>
      </c>
      <c r="AR781" s="104"/>
      <c r="AS781" s="110" t="s">
        <v>137</v>
      </c>
      <c r="AT781" s="104"/>
      <c r="AU781" s="110" t="s">
        <v>137</v>
      </c>
      <c r="AV781" s="104"/>
      <c r="AW781" s="47"/>
      <c r="AX781" s="104"/>
      <c r="AY781" s="110" t="s">
        <v>137</v>
      </c>
      <c r="AZ781" s="104"/>
      <c r="BA781" s="47"/>
      <c r="BB781" s="104"/>
      <c r="BC781" s="47"/>
      <c r="BD781" s="104"/>
      <c r="BE781" s="47"/>
      <c r="BF781" s="104"/>
      <c r="BG781" s="110" t="s">
        <v>137</v>
      </c>
      <c r="BH781" s="104"/>
      <c r="BI781" s="47"/>
      <c r="BJ781" s="104"/>
      <c r="BK781" s="110" t="s">
        <v>137</v>
      </c>
      <c r="BL781" s="104"/>
      <c r="BM781" s="47"/>
      <c r="BN781" s="104"/>
      <c r="BO781" s="110" t="s">
        <v>137</v>
      </c>
      <c r="BP781" s="104"/>
      <c r="BQ781" s="47"/>
      <c r="BR781" s="104"/>
      <c r="BS781" s="47"/>
      <c r="BT781" s="104"/>
      <c r="BU781" s="47"/>
      <c r="BV781" s="104"/>
      <c r="BW781" s="47"/>
      <c r="BX781" s="104"/>
      <c r="BY781" s="47"/>
      <c r="BZ781" s="104"/>
      <c r="CA781" s="110" t="s">
        <v>137</v>
      </c>
      <c r="CB781" s="104"/>
      <c r="CC781" s="47"/>
      <c r="CD781" s="104"/>
      <c r="CE781" s="47"/>
      <c r="CF781" s="104"/>
      <c r="CG781" s="47"/>
      <c r="CH781" s="104"/>
      <c r="CI781" s="47"/>
      <c r="CJ781" s="104"/>
      <c r="CK781" s="110" t="s">
        <v>137</v>
      </c>
      <c r="CL781" s="104"/>
      <c r="CM781" s="47"/>
      <c r="CN781" s="104"/>
      <c r="CO781" s="47"/>
      <c r="CP781" s="104"/>
      <c r="CQ781" s="47"/>
      <c r="CR781" s="104"/>
      <c r="CS781" s="47"/>
      <c r="CT781" s="104"/>
      <c r="CU781" s="110" t="s">
        <v>137</v>
      </c>
      <c r="CV781" s="104"/>
      <c r="CW781" s="110" t="s">
        <v>137</v>
      </c>
      <c r="CX781" s="104"/>
      <c r="CY781" s="110" t="s">
        <v>137</v>
      </c>
      <c r="CZ781" s="104"/>
      <c r="DA781" s="110" t="s">
        <v>4074</v>
      </c>
      <c r="DB781" s="104" t="s">
        <v>3859</v>
      </c>
    </row>
    <row r="782" spans="1:106">
      <c r="A782" s="238" t="s">
        <v>3820</v>
      </c>
      <c r="B782" s="104"/>
      <c r="C782" s="104"/>
      <c r="D782" s="104">
        <v>10</v>
      </c>
      <c r="E782" s="110" t="s">
        <v>3765</v>
      </c>
      <c r="F782" s="110" t="s">
        <v>2691</v>
      </c>
      <c r="G782" s="47"/>
      <c r="H782" s="104"/>
      <c r="I782" s="47"/>
      <c r="J782" s="104"/>
      <c r="K782" s="110"/>
      <c r="L782" s="104"/>
      <c r="M782" s="110" t="s">
        <v>3772</v>
      </c>
      <c r="N782" s="104" t="s">
        <v>3770</v>
      </c>
      <c r="O782" s="110" t="s">
        <v>137</v>
      </c>
      <c r="P782" s="104"/>
      <c r="Q782" s="110" t="s">
        <v>137</v>
      </c>
      <c r="R782" s="104"/>
      <c r="S782" s="110" t="s">
        <v>4041</v>
      </c>
      <c r="T782" s="104" t="s">
        <v>3766</v>
      </c>
      <c r="U782" s="110"/>
      <c r="V782" s="104"/>
      <c r="W782" s="110"/>
      <c r="X782" s="104"/>
      <c r="Y782" s="110" t="s">
        <v>1206</v>
      </c>
      <c r="Z782" s="104" t="s">
        <v>483</v>
      </c>
      <c r="AA782" s="47"/>
      <c r="AB782" s="104"/>
      <c r="AC782" s="110" t="s">
        <v>137</v>
      </c>
      <c r="AD782" s="104"/>
      <c r="AE782" s="47"/>
      <c r="AF782" s="104"/>
      <c r="AG782" s="47"/>
      <c r="AH782" s="104"/>
      <c r="AI782" s="110" t="s">
        <v>137</v>
      </c>
      <c r="AJ782" s="104"/>
      <c r="AK782" s="110" t="s">
        <v>137</v>
      </c>
      <c r="AL782" s="104"/>
      <c r="AM782" s="47"/>
      <c r="AN782" s="104"/>
      <c r="AO782" s="47"/>
      <c r="AP782" s="104"/>
      <c r="AQ782" s="110" t="s">
        <v>1009</v>
      </c>
      <c r="AR782" s="104" t="s">
        <v>74</v>
      </c>
      <c r="AS782" s="110" t="s">
        <v>137</v>
      </c>
      <c r="AT782" s="104"/>
      <c r="AU782" s="110" t="s">
        <v>137</v>
      </c>
      <c r="AV782" s="104"/>
      <c r="AW782" s="47"/>
      <c r="AX782" s="104"/>
      <c r="AY782" s="110" t="s">
        <v>137</v>
      </c>
      <c r="AZ782" s="104"/>
      <c r="BA782" s="47"/>
      <c r="BB782" s="104"/>
      <c r="BC782" s="47"/>
      <c r="BD782" s="104"/>
      <c r="BE782" s="47"/>
      <c r="BF782" s="104"/>
      <c r="BG782" s="110" t="s">
        <v>137</v>
      </c>
      <c r="BH782" s="104"/>
      <c r="BI782" s="47"/>
      <c r="BJ782" s="104"/>
      <c r="BK782" s="110" t="s">
        <v>137</v>
      </c>
      <c r="BL782" s="104"/>
      <c r="BM782" s="47"/>
      <c r="BN782" s="104"/>
      <c r="BO782" s="110" t="s">
        <v>137</v>
      </c>
      <c r="BP782" s="104"/>
      <c r="BQ782" s="47"/>
      <c r="BR782" s="104"/>
      <c r="BS782" s="47"/>
      <c r="BT782" s="104"/>
      <c r="BU782" s="47"/>
      <c r="BV782" s="104"/>
      <c r="BW782" s="47"/>
      <c r="BX782" s="104"/>
      <c r="BY782" s="47"/>
      <c r="BZ782" s="104"/>
      <c r="CA782" s="110" t="s">
        <v>137</v>
      </c>
      <c r="CB782" s="104"/>
      <c r="CC782" s="47"/>
      <c r="CD782" s="104"/>
      <c r="CE782" s="47"/>
      <c r="CF782" s="104"/>
      <c r="CG782" s="47"/>
      <c r="CH782" s="104"/>
      <c r="CI782" s="47"/>
      <c r="CJ782" s="104"/>
      <c r="CK782" s="110" t="s">
        <v>137</v>
      </c>
      <c r="CL782" s="104"/>
      <c r="CM782" s="47"/>
      <c r="CN782" s="104"/>
      <c r="CO782" s="47"/>
      <c r="CP782" s="104"/>
      <c r="CQ782" s="47"/>
      <c r="CR782" s="104"/>
      <c r="CS782" s="47"/>
      <c r="CT782" s="104"/>
      <c r="CU782" s="110" t="s">
        <v>137</v>
      </c>
      <c r="CV782" s="104"/>
      <c r="CW782" s="110" t="s">
        <v>3844</v>
      </c>
      <c r="CX782" s="104" t="s">
        <v>3779</v>
      </c>
      <c r="CY782" s="110" t="s">
        <v>137</v>
      </c>
      <c r="CZ782" s="104"/>
      <c r="DA782" s="110"/>
      <c r="DB782" s="104"/>
    </row>
    <row r="783" spans="1:106">
      <c r="A783" s="238" t="s">
        <v>3820</v>
      </c>
      <c r="B783" s="104"/>
      <c r="C783" s="104"/>
      <c r="D783" s="104">
        <v>10</v>
      </c>
      <c r="E783" s="110" t="s">
        <v>3765</v>
      </c>
      <c r="F783" s="110" t="s">
        <v>2691</v>
      </c>
      <c r="G783" s="47"/>
      <c r="H783" s="104"/>
      <c r="I783" s="47"/>
      <c r="J783" s="104"/>
      <c r="K783" s="110"/>
      <c r="L783" s="104"/>
      <c r="M783" s="110" t="s">
        <v>4005</v>
      </c>
      <c r="N783" s="104" t="s">
        <v>4004</v>
      </c>
      <c r="O783" s="110" t="s">
        <v>137</v>
      </c>
      <c r="P783" s="104"/>
      <c r="Q783" s="110" t="s">
        <v>137</v>
      </c>
      <c r="R783" s="104"/>
      <c r="S783" s="110" t="s">
        <v>4041</v>
      </c>
      <c r="T783" s="104" t="s">
        <v>3766</v>
      </c>
      <c r="U783" s="110"/>
      <c r="V783" s="104"/>
      <c r="W783" s="110"/>
      <c r="X783" s="104"/>
      <c r="Y783" s="110" t="s">
        <v>1206</v>
      </c>
      <c r="Z783" s="104" t="s">
        <v>483</v>
      </c>
      <c r="AA783" s="47"/>
      <c r="AB783" s="104"/>
      <c r="AC783" s="110" t="s">
        <v>137</v>
      </c>
      <c r="AD783" s="104"/>
      <c r="AE783" s="47"/>
      <c r="AF783" s="104"/>
      <c r="AG783" s="47"/>
      <c r="AH783" s="104"/>
      <c r="AI783" s="110" t="s">
        <v>137</v>
      </c>
      <c r="AJ783" s="104"/>
      <c r="AK783" s="110" t="s">
        <v>137</v>
      </c>
      <c r="AL783" s="104"/>
      <c r="AM783" s="47"/>
      <c r="AN783" s="104"/>
      <c r="AO783" s="47"/>
      <c r="AP783" s="104"/>
      <c r="AQ783" s="110" t="s">
        <v>1009</v>
      </c>
      <c r="AR783" s="104" t="s">
        <v>74</v>
      </c>
      <c r="AS783" s="110" t="s">
        <v>137</v>
      </c>
      <c r="AT783" s="104"/>
      <c r="AU783" s="110" t="s">
        <v>137</v>
      </c>
      <c r="AV783" s="104"/>
      <c r="AW783" s="47"/>
      <c r="AX783" s="104"/>
      <c r="AY783" s="110" t="s">
        <v>137</v>
      </c>
      <c r="AZ783" s="104"/>
      <c r="BA783" s="47"/>
      <c r="BB783" s="104"/>
      <c r="BC783" s="47"/>
      <c r="BD783" s="104"/>
      <c r="BE783" s="47"/>
      <c r="BF783" s="104"/>
      <c r="BG783" s="110" t="s">
        <v>137</v>
      </c>
      <c r="BH783" s="104"/>
      <c r="BI783" s="47"/>
      <c r="BJ783" s="104"/>
      <c r="BK783" s="110" t="s">
        <v>137</v>
      </c>
      <c r="BL783" s="104"/>
      <c r="BM783" s="47"/>
      <c r="BN783" s="104"/>
      <c r="BO783" s="110" t="s">
        <v>137</v>
      </c>
      <c r="BP783" s="104"/>
      <c r="BQ783" s="47"/>
      <c r="BR783" s="104"/>
      <c r="BS783" s="47"/>
      <c r="BT783" s="104"/>
      <c r="BU783" s="47"/>
      <c r="BV783" s="104"/>
      <c r="BW783" s="47"/>
      <c r="BX783" s="104"/>
      <c r="BY783" s="47"/>
      <c r="BZ783" s="104"/>
      <c r="CA783" s="110" t="s">
        <v>137</v>
      </c>
      <c r="CB783" s="104"/>
      <c r="CC783" s="47"/>
      <c r="CD783" s="104"/>
      <c r="CE783" s="47"/>
      <c r="CF783" s="104"/>
      <c r="CG783" s="47"/>
      <c r="CH783" s="104"/>
      <c r="CI783" s="47"/>
      <c r="CJ783" s="104"/>
      <c r="CK783" s="110" t="s">
        <v>137</v>
      </c>
      <c r="CL783" s="104"/>
      <c r="CM783" s="47"/>
      <c r="CN783" s="104"/>
      <c r="CO783" s="47"/>
      <c r="CP783" s="104"/>
      <c r="CQ783" s="47"/>
      <c r="CR783" s="104"/>
      <c r="CS783" s="47"/>
      <c r="CT783" s="104"/>
      <c r="CU783" s="110" t="s">
        <v>137</v>
      </c>
      <c r="CV783" s="104"/>
      <c r="CW783" s="110" t="s">
        <v>3844</v>
      </c>
      <c r="CX783" s="104" t="s">
        <v>3779</v>
      </c>
      <c r="CY783" s="110" t="s">
        <v>137</v>
      </c>
      <c r="CZ783" s="104"/>
      <c r="DA783" s="110"/>
      <c r="DB783" s="104"/>
    </row>
    <row r="784" spans="1:106">
      <c r="A784" s="238" t="s">
        <v>3820</v>
      </c>
      <c r="B784" s="104"/>
      <c r="C784" s="104"/>
      <c r="D784" s="104">
        <v>10</v>
      </c>
      <c r="E784" s="110" t="s">
        <v>3765</v>
      </c>
      <c r="F784" s="110" t="s">
        <v>2691</v>
      </c>
      <c r="G784" s="47"/>
      <c r="H784" s="104"/>
      <c r="I784" s="47"/>
      <c r="J784" s="104"/>
      <c r="K784" s="110"/>
      <c r="L784" s="104"/>
      <c r="M784" s="110" t="s">
        <v>3772</v>
      </c>
      <c r="N784" s="104" t="s">
        <v>3770</v>
      </c>
      <c r="O784" s="110" t="s">
        <v>137</v>
      </c>
      <c r="P784" s="104"/>
      <c r="Q784" s="110" t="s">
        <v>137</v>
      </c>
      <c r="R784" s="104"/>
      <c r="S784" s="110" t="s">
        <v>4042</v>
      </c>
      <c r="T784" s="104" t="s">
        <v>4004</v>
      </c>
      <c r="U784" s="110"/>
      <c r="V784" s="104"/>
      <c r="W784" s="110"/>
      <c r="X784" s="104"/>
      <c r="Y784" s="110" t="s">
        <v>1206</v>
      </c>
      <c r="Z784" s="104" t="s">
        <v>483</v>
      </c>
      <c r="AA784" s="47"/>
      <c r="AB784" s="104"/>
      <c r="AC784" s="110" t="s">
        <v>137</v>
      </c>
      <c r="AD784" s="104"/>
      <c r="AE784" s="47"/>
      <c r="AF784" s="104"/>
      <c r="AG784" s="47"/>
      <c r="AH784" s="104"/>
      <c r="AI784" s="110" t="s">
        <v>137</v>
      </c>
      <c r="AJ784" s="104"/>
      <c r="AK784" s="110" t="s">
        <v>137</v>
      </c>
      <c r="AL784" s="104"/>
      <c r="AM784" s="47"/>
      <c r="AN784" s="104"/>
      <c r="AO784" s="47"/>
      <c r="AP784" s="104"/>
      <c r="AQ784" s="110" t="s">
        <v>1009</v>
      </c>
      <c r="AR784" s="104" t="s">
        <v>74</v>
      </c>
      <c r="AS784" s="110" t="s">
        <v>137</v>
      </c>
      <c r="AT784" s="104"/>
      <c r="AU784" s="110" t="s">
        <v>137</v>
      </c>
      <c r="AV784" s="104"/>
      <c r="AW784" s="47"/>
      <c r="AX784" s="104"/>
      <c r="AY784" s="110" t="s">
        <v>137</v>
      </c>
      <c r="AZ784" s="104"/>
      <c r="BA784" s="47"/>
      <c r="BB784" s="104"/>
      <c r="BC784" s="47"/>
      <c r="BD784" s="104"/>
      <c r="BE784" s="47"/>
      <c r="BF784" s="104"/>
      <c r="BG784" s="110" t="s">
        <v>137</v>
      </c>
      <c r="BH784" s="104"/>
      <c r="BI784" s="47"/>
      <c r="BJ784" s="104"/>
      <c r="BK784" s="110" t="s">
        <v>137</v>
      </c>
      <c r="BL784" s="104"/>
      <c r="BM784" s="47"/>
      <c r="BN784" s="104"/>
      <c r="BO784" s="110" t="s">
        <v>137</v>
      </c>
      <c r="BP784" s="104"/>
      <c r="BQ784" s="47"/>
      <c r="BR784" s="104"/>
      <c r="BS784" s="47"/>
      <c r="BT784" s="104"/>
      <c r="BU784" s="47"/>
      <c r="BV784" s="104"/>
      <c r="BW784" s="47"/>
      <c r="BX784" s="104"/>
      <c r="BY784" s="47"/>
      <c r="BZ784" s="104"/>
      <c r="CA784" s="110" t="s">
        <v>137</v>
      </c>
      <c r="CB784" s="104"/>
      <c r="CC784" s="47"/>
      <c r="CD784" s="104"/>
      <c r="CE784" s="47"/>
      <c r="CF784" s="104"/>
      <c r="CG784" s="47"/>
      <c r="CH784" s="104"/>
      <c r="CI784" s="47"/>
      <c r="CJ784" s="104"/>
      <c r="CK784" s="110" t="s">
        <v>137</v>
      </c>
      <c r="CL784" s="104"/>
      <c r="CM784" s="47"/>
      <c r="CN784" s="104"/>
      <c r="CO784" s="47"/>
      <c r="CP784" s="104"/>
      <c r="CQ784" s="47"/>
      <c r="CR784" s="104"/>
      <c r="CS784" s="47"/>
      <c r="CT784" s="104"/>
      <c r="CU784" s="110" t="s">
        <v>137</v>
      </c>
      <c r="CV784" s="104"/>
      <c r="CW784" s="110" t="s">
        <v>3844</v>
      </c>
      <c r="CX784" s="104" t="s">
        <v>3779</v>
      </c>
      <c r="CY784" s="110" t="s">
        <v>137</v>
      </c>
      <c r="CZ784" s="104"/>
      <c r="DA784" s="110"/>
      <c r="DB784" s="104"/>
    </row>
    <row r="785" spans="1:106">
      <c r="A785" s="104" t="s">
        <v>3820</v>
      </c>
      <c r="B785" s="104"/>
      <c r="C785" s="104"/>
      <c r="D785" s="104">
        <v>10</v>
      </c>
      <c r="E785" s="110" t="s">
        <v>3765</v>
      </c>
      <c r="F785" s="110" t="s">
        <v>2691</v>
      </c>
      <c r="G785" s="47"/>
      <c r="H785" s="104"/>
      <c r="I785" s="47"/>
      <c r="J785" s="104"/>
      <c r="K785" s="110"/>
      <c r="L785" s="104"/>
      <c r="M785" s="110" t="s">
        <v>4005</v>
      </c>
      <c r="N785" s="104" t="s">
        <v>4004</v>
      </c>
      <c r="O785" s="110" t="s">
        <v>137</v>
      </c>
      <c r="P785" s="104"/>
      <c r="Q785" s="110" t="s">
        <v>137</v>
      </c>
      <c r="R785" s="104"/>
      <c r="S785" s="110" t="s">
        <v>4042</v>
      </c>
      <c r="T785" s="104" t="s">
        <v>4004</v>
      </c>
      <c r="U785" s="110"/>
      <c r="V785" s="104"/>
      <c r="W785" s="110"/>
      <c r="X785" s="104"/>
      <c r="Y785" s="110" t="s">
        <v>1206</v>
      </c>
      <c r="Z785" s="104" t="s">
        <v>483</v>
      </c>
      <c r="AA785" s="47"/>
      <c r="AB785" s="104"/>
      <c r="AC785" s="110" t="s">
        <v>137</v>
      </c>
      <c r="AD785" s="104"/>
      <c r="AE785" s="47"/>
      <c r="AF785" s="104"/>
      <c r="AG785" s="47"/>
      <c r="AH785" s="104"/>
      <c r="AI785" s="110" t="s">
        <v>137</v>
      </c>
      <c r="AJ785" s="104"/>
      <c r="AK785" s="110" t="s">
        <v>137</v>
      </c>
      <c r="AL785" s="104"/>
      <c r="AM785" s="47"/>
      <c r="AN785" s="104"/>
      <c r="AO785" s="47"/>
      <c r="AP785" s="104"/>
      <c r="AQ785" s="110" t="s">
        <v>1009</v>
      </c>
      <c r="AR785" s="104" t="s">
        <v>74</v>
      </c>
      <c r="AS785" s="110" t="s">
        <v>137</v>
      </c>
      <c r="AT785" s="104"/>
      <c r="AU785" s="110" t="s">
        <v>137</v>
      </c>
      <c r="AV785" s="104"/>
      <c r="AW785" s="47"/>
      <c r="AX785" s="104"/>
      <c r="AY785" s="110" t="s">
        <v>137</v>
      </c>
      <c r="AZ785" s="104"/>
      <c r="BA785" s="47"/>
      <c r="BB785" s="104"/>
      <c r="BC785" s="47"/>
      <c r="BD785" s="104"/>
      <c r="BE785" s="47"/>
      <c r="BF785" s="104"/>
      <c r="BG785" s="110" t="s">
        <v>137</v>
      </c>
      <c r="BH785" s="104"/>
      <c r="BI785" s="47"/>
      <c r="BJ785" s="104"/>
      <c r="BK785" s="110" t="s">
        <v>137</v>
      </c>
      <c r="BL785" s="104"/>
      <c r="BM785" s="47"/>
      <c r="BN785" s="104"/>
      <c r="BO785" s="110" t="s">
        <v>137</v>
      </c>
      <c r="BP785" s="104"/>
      <c r="BQ785" s="47"/>
      <c r="BR785" s="104"/>
      <c r="BS785" s="47"/>
      <c r="BT785" s="104"/>
      <c r="BU785" s="47"/>
      <c r="BV785" s="104"/>
      <c r="BW785" s="47"/>
      <c r="BX785" s="104"/>
      <c r="BY785" s="47"/>
      <c r="BZ785" s="104"/>
      <c r="CA785" s="110" t="s">
        <v>137</v>
      </c>
      <c r="CB785" s="104"/>
      <c r="CC785" s="47"/>
      <c r="CD785" s="104"/>
      <c r="CE785" s="47"/>
      <c r="CF785" s="104"/>
      <c r="CG785" s="47"/>
      <c r="CH785" s="104"/>
      <c r="CI785" s="47"/>
      <c r="CJ785" s="104"/>
      <c r="CK785" s="110" t="s">
        <v>137</v>
      </c>
      <c r="CL785" s="104"/>
      <c r="CM785" s="47"/>
      <c r="CN785" s="104"/>
      <c r="CO785" s="47"/>
      <c r="CP785" s="104"/>
      <c r="CQ785" s="47"/>
      <c r="CR785" s="104"/>
      <c r="CS785" s="47"/>
      <c r="CT785" s="104"/>
      <c r="CU785" s="110" t="s">
        <v>137</v>
      </c>
      <c r="CV785" s="104"/>
      <c r="CW785" s="110" t="s">
        <v>3844</v>
      </c>
      <c r="CX785" s="104" t="s">
        <v>3779</v>
      </c>
      <c r="CY785" s="110" t="s">
        <v>137</v>
      </c>
      <c r="CZ785" s="104"/>
      <c r="DA785" s="110"/>
      <c r="DB785" s="104"/>
    </row>
    <row r="786" spans="1:106">
      <c r="A786" s="104" t="s">
        <v>3821</v>
      </c>
      <c r="B786" s="104"/>
      <c r="C786" s="104"/>
      <c r="D786" s="104">
        <v>10</v>
      </c>
      <c r="E786" s="110" t="s">
        <v>3765</v>
      </c>
      <c r="F786" s="110" t="s">
        <v>2691</v>
      </c>
      <c r="G786" s="47"/>
      <c r="H786" s="104"/>
      <c r="I786" s="47"/>
      <c r="J786" s="104"/>
      <c r="K786" s="110"/>
      <c r="L786" s="104"/>
      <c r="M786" s="110" t="s">
        <v>3772</v>
      </c>
      <c r="N786" s="104" t="s">
        <v>3770</v>
      </c>
      <c r="O786" s="110" t="s">
        <v>137</v>
      </c>
      <c r="P786" s="104"/>
      <c r="Q786" s="110" t="s">
        <v>137</v>
      </c>
      <c r="R786" s="104"/>
      <c r="S786" s="110" t="s">
        <v>4041</v>
      </c>
      <c r="T786" s="104" t="s">
        <v>3766</v>
      </c>
      <c r="U786" s="110"/>
      <c r="V786" s="104"/>
      <c r="W786" s="110"/>
      <c r="X786" s="104"/>
      <c r="Y786" s="110" t="s">
        <v>1206</v>
      </c>
      <c r="Z786" s="104" t="s">
        <v>483</v>
      </c>
      <c r="AA786" s="47"/>
      <c r="AB786" s="104"/>
      <c r="AC786" s="110" t="s">
        <v>137</v>
      </c>
      <c r="AD786" s="104"/>
      <c r="AE786" s="47"/>
      <c r="AF786" s="104"/>
      <c r="AG786" s="47"/>
      <c r="AH786" s="104"/>
      <c r="AI786" s="110" t="s">
        <v>137</v>
      </c>
      <c r="AJ786" s="104"/>
      <c r="AK786" s="110" t="s">
        <v>137</v>
      </c>
      <c r="AL786" s="104"/>
      <c r="AM786" s="47"/>
      <c r="AN786" s="104"/>
      <c r="AO786" s="47"/>
      <c r="AP786" s="104"/>
      <c r="AQ786" s="110" t="s">
        <v>1010</v>
      </c>
      <c r="AR786" s="104" t="s">
        <v>75</v>
      </c>
      <c r="AS786" s="110" t="s">
        <v>137</v>
      </c>
      <c r="AT786" s="104"/>
      <c r="AU786" s="110" t="s">
        <v>137</v>
      </c>
      <c r="AV786" s="104"/>
      <c r="AW786" s="47"/>
      <c r="AX786" s="104"/>
      <c r="AY786" s="110" t="s">
        <v>137</v>
      </c>
      <c r="AZ786" s="104"/>
      <c r="BA786" s="47"/>
      <c r="BB786" s="104"/>
      <c r="BC786" s="47"/>
      <c r="BD786" s="104"/>
      <c r="BE786" s="47"/>
      <c r="BF786" s="104"/>
      <c r="BG786" s="110" t="s">
        <v>137</v>
      </c>
      <c r="BH786" s="104"/>
      <c r="BI786" s="47"/>
      <c r="BJ786" s="104"/>
      <c r="BK786" s="110" t="s">
        <v>137</v>
      </c>
      <c r="BL786" s="104"/>
      <c r="BM786" s="47"/>
      <c r="BN786" s="104"/>
      <c r="BO786" s="110" t="s">
        <v>137</v>
      </c>
      <c r="BP786" s="104"/>
      <c r="BQ786" s="47"/>
      <c r="BR786" s="104"/>
      <c r="BS786" s="47"/>
      <c r="BT786" s="104"/>
      <c r="BU786" s="47"/>
      <c r="BV786" s="104"/>
      <c r="BW786" s="47"/>
      <c r="BX786" s="104"/>
      <c r="BY786" s="47"/>
      <c r="BZ786" s="104"/>
      <c r="CA786" s="110" t="s">
        <v>137</v>
      </c>
      <c r="CB786" s="104"/>
      <c r="CC786" s="47"/>
      <c r="CD786" s="104"/>
      <c r="CE786" s="47"/>
      <c r="CF786" s="104"/>
      <c r="CG786" s="47"/>
      <c r="CH786" s="104"/>
      <c r="CI786" s="47"/>
      <c r="CJ786" s="104"/>
      <c r="CK786" s="110" t="s">
        <v>137</v>
      </c>
      <c r="CL786" s="104"/>
      <c r="CM786" s="47"/>
      <c r="CN786" s="104"/>
      <c r="CO786" s="47"/>
      <c r="CP786" s="104"/>
      <c r="CQ786" s="47"/>
      <c r="CR786" s="104"/>
      <c r="CS786" s="47"/>
      <c r="CT786" s="104"/>
      <c r="CU786" s="110" t="s">
        <v>137</v>
      </c>
      <c r="CV786" s="104"/>
      <c r="CW786" s="110" t="s">
        <v>3844</v>
      </c>
      <c r="CX786" s="104" t="s">
        <v>3779</v>
      </c>
      <c r="CY786" s="110" t="s">
        <v>137</v>
      </c>
      <c r="CZ786" s="104"/>
      <c r="DA786" s="110"/>
      <c r="DB786" s="104"/>
    </row>
    <row r="787" spans="1:106">
      <c r="A787" s="104" t="s">
        <v>3821</v>
      </c>
      <c r="B787" s="104"/>
      <c r="C787" s="104"/>
      <c r="D787" s="104">
        <v>10</v>
      </c>
      <c r="E787" s="110" t="s">
        <v>3765</v>
      </c>
      <c r="F787" s="110" t="s">
        <v>2691</v>
      </c>
      <c r="G787" s="47"/>
      <c r="H787" s="104"/>
      <c r="I787" s="47"/>
      <c r="J787" s="104"/>
      <c r="K787" s="110"/>
      <c r="L787" s="104"/>
      <c r="M787" s="110" t="s">
        <v>4005</v>
      </c>
      <c r="N787" s="104" t="s">
        <v>4004</v>
      </c>
      <c r="O787" s="110" t="s">
        <v>137</v>
      </c>
      <c r="P787" s="104"/>
      <c r="Q787" s="110" t="s">
        <v>137</v>
      </c>
      <c r="R787" s="104"/>
      <c r="S787" s="110" t="s">
        <v>4041</v>
      </c>
      <c r="T787" s="104" t="s">
        <v>3766</v>
      </c>
      <c r="U787" s="110"/>
      <c r="V787" s="104"/>
      <c r="W787" s="110"/>
      <c r="X787" s="104"/>
      <c r="Y787" s="110" t="s">
        <v>1206</v>
      </c>
      <c r="Z787" s="104" t="s">
        <v>483</v>
      </c>
      <c r="AA787" s="47"/>
      <c r="AB787" s="104"/>
      <c r="AC787" s="110" t="s">
        <v>137</v>
      </c>
      <c r="AD787" s="104"/>
      <c r="AE787" s="47"/>
      <c r="AF787" s="104"/>
      <c r="AG787" s="47"/>
      <c r="AH787" s="104"/>
      <c r="AI787" s="110" t="s">
        <v>137</v>
      </c>
      <c r="AJ787" s="104"/>
      <c r="AK787" s="110" t="s">
        <v>137</v>
      </c>
      <c r="AL787" s="104"/>
      <c r="AM787" s="47"/>
      <c r="AN787" s="104"/>
      <c r="AO787" s="47"/>
      <c r="AP787" s="104"/>
      <c r="AQ787" s="110" t="s">
        <v>1010</v>
      </c>
      <c r="AR787" s="104" t="s">
        <v>75</v>
      </c>
      <c r="AS787" s="110" t="s">
        <v>137</v>
      </c>
      <c r="AT787" s="104"/>
      <c r="AU787" s="110" t="s">
        <v>137</v>
      </c>
      <c r="AV787" s="104"/>
      <c r="AW787" s="47"/>
      <c r="AX787" s="104"/>
      <c r="AY787" s="110" t="s">
        <v>137</v>
      </c>
      <c r="AZ787" s="104"/>
      <c r="BA787" s="47"/>
      <c r="BB787" s="104"/>
      <c r="BC787" s="47"/>
      <c r="BD787" s="104"/>
      <c r="BE787" s="47"/>
      <c r="BF787" s="104"/>
      <c r="BG787" s="110" t="s">
        <v>137</v>
      </c>
      <c r="BH787" s="104"/>
      <c r="BI787" s="47"/>
      <c r="BJ787" s="104"/>
      <c r="BK787" s="110" t="s">
        <v>137</v>
      </c>
      <c r="BL787" s="104"/>
      <c r="BM787" s="47"/>
      <c r="BN787" s="104"/>
      <c r="BO787" s="110" t="s">
        <v>137</v>
      </c>
      <c r="BP787" s="104"/>
      <c r="BQ787" s="47"/>
      <c r="BR787" s="104"/>
      <c r="BS787" s="47"/>
      <c r="BT787" s="104"/>
      <c r="BU787" s="47"/>
      <c r="BV787" s="104"/>
      <c r="BW787" s="47"/>
      <c r="BX787" s="104"/>
      <c r="BY787" s="47"/>
      <c r="BZ787" s="104"/>
      <c r="CA787" s="110" t="s">
        <v>137</v>
      </c>
      <c r="CB787" s="104"/>
      <c r="CC787" s="47"/>
      <c r="CD787" s="104"/>
      <c r="CE787" s="47"/>
      <c r="CF787" s="104"/>
      <c r="CG787" s="47"/>
      <c r="CH787" s="104"/>
      <c r="CI787" s="47"/>
      <c r="CJ787" s="104"/>
      <c r="CK787" s="110" t="s">
        <v>137</v>
      </c>
      <c r="CL787" s="104"/>
      <c r="CM787" s="47"/>
      <c r="CN787" s="104"/>
      <c r="CO787" s="47"/>
      <c r="CP787" s="104"/>
      <c r="CQ787" s="47"/>
      <c r="CR787" s="104"/>
      <c r="CS787" s="47"/>
      <c r="CT787" s="104"/>
      <c r="CU787" s="110" t="s">
        <v>137</v>
      </c>
      <c r="CV787" s="104"/>
      <c r="CW787" s="110" t="s">
        <v>3844</v>
      </c>
      <c r="CX787" s="104" t="s">
        <v>3779</v>
      </c>
      <c r="CY787" s="110" t="s">
        <v>137</v>
      </c>
      <c r="CZ787" s="104"/>
      <c r="DA787" s="110"/>
      <c r="DB787" s="104"/>
    </row>
    <row r="788" spans="1:106">
      <c r="A788" s="104" t="s">
        <v>3821</v>
      </c>
      <c r="B788" s="104"/>
      <c r="C788" s="104"/>
      <c r="D788" s="104">
        <v>10</v>
      </c>
      <c r="E788" s="110" t="s">
        <v>3765</v>
      </c>
      <c r="F788" s="110" t="s">
        <v>2691</v>
      </c>
      <c r="G788" s="47"/>
      <c r="H788" s="104"/>
      <c r="I788" s="47"/>
      <c r="J788" s="104"/>
      <c r="K788" s="110"/>
      <c r="L788" s="104"/>
      <c r="M788" s="110" t="s">
        <v>3772</v>
      </c>
      <c r="N788" s="104" t="s">
        <v>3770</v>
      </c>
      <c r="O788" s="110" t="s">
        <v>137</v>
      </c>
      <c r="P788" s="104"/>
      <c r="Q788" s="110" t="s">
        <v>137</v>
      </c>
      <c r="R788" s="104"/>
      <c r="S788" s="110" t="s">
        <v>4042</v>
      </c>
      <c r="T788" s="104" t="s">
        <v>4004</v>
      </c>
      <c r="U788" s="110"/>
      <c r="V788" s="104"/>
      <c r="W788" s="110"/>
      <c r="X788" s="104"/>
      <c r="Y788" s="110" t="s">
        <v>1206</v>
      </c>
      <c r="Z788" s="104" t="s">
        <v>483</v>
      </c>
      <c r="AA788" s="47"/>
      <c r="AB788" s="104"/>
      <c r="AC788" s="110" t="s">
        <v>137</v>
      </c>
      <c r="AD788" s="104"/>
      <c r="AE788" s="47"/>
      <c r="AF788" s="104"/>
      <c r="AG788" s="47"/>
      <c r="AH788" s="104"/>
      <c r="AI788" s="110" t="s">
        <v>137</v>
      </c>
      <c r="AJ788" s="104"/>
      <c r="AK788" s="110" t="s">
        <v>137</v>
      </c>
      <c r="AL788" s="104"/>
      <c r="AM788" s="47"/>
      <c r="AN788" s="104"/>
      <c r="AO788" s="47"/>
      <c r="AP788" s="104"/>
      <c r="AQ788" s="110" t="s">
        <v>1010</v>
      </c>
      <c r="AR788" s="104" t="s">
        <v>75</v>
      </c>
      <c r="AS788" s="110" t="s">
        <v>137</v>
      </c>
      <c r="AT788" s="104"/>
      <c r="AU788" s="110" t="s">
        <v>137</v>
      </c>
      <c r="AV788" s="104"/>
      <c r="AW788" s="47"/>
      <c r="AX788" s="104"/>
      <c r="AY788" s="110" t="s">
        <v>137</v>
      </c>
      <c r="AZ788" s="104"/>
      <c r="BA788" s="47"/>
      <c r="BB788" s="104"/>
      <c r="BC788" s="47"/>
      <c r="BD788" s="104"/>
      <c r="BE788" s="47"/>
      <c r="BF788" s="104"/>
      <c r="BG788" s="110" t="s">
        <v>137</v>
      </c>
      <c r="BH788" s="104"/>
      <c r="BI788" s="47"/>
      <c r="BJ788" s="104"/>
      <c r="BK788" s="110" t="s">
        <v>137</v>
      </c>
      <c r="BL788" s="104"/>
      <c r="BM788" s="47"/>
      <c r="BN788" s="104"/>
      <c r="BO788" s="110" t="s">
        <v>137</v>
      </c>
      <c r="BP788" s="104"/>
      <c r="BQ788" s="47"/>
      <c r="BR788" s="104"/>
      <c r="BS788" s="47"/>
      <c r="BT788" s="104"/>
      <c r="BU788" s="47"/>
      <c r="BV788" s="104"/>
      <c r="BW788" s="47"/>
      <c r="BX788" s="104"/>
      <c r="BY788" s="47"/>
      <c r="BZ788" s="104"/>
      <c r="CA788" s="110" t="s">
        <v>137</v>
      </c>
      <c r="CB788" s="104"/>
      <c r="CC788" s="47"/>
      <c r="CD788" s="104"/>
      <c r="CE788" s="47"/>
      <c r="CF788" s="104"/>
      <c r="CG788" s="47"/>
      <c r="CH788" s="104"/>
      <c r="CI788" s="47"/>
      <c r="CJ788" s="104"/>
      <c r="CK788" s="110" t="s">
        <v>137</v>
      </c>
      <c r="CL788" s="104"/>
      <c r="CM788" s="47"/>
      <c r="CN788" s="104"/>
      <c r="CO788" s="47"/>
      <c r="CP788" s="104"/>
      <c r="CQ788" s="47"/>
      <c r="CR788" s="104"/>
      <c r="CS788" s="47"/>
      <c r="CT788" s="104"/>
      <c r="CU788" s="110" t="s">
        <v>137</v>
      </c>
      <c r="CV788" s="104"/>
      <c r="CW788" s="110" t="s">
        <v>3844</v>
      </c>
      <c r="CX788" s="104" t="s">
        <v>3779</v>
      </c>
      <c r="CY788" s="110" t="s">
        <v>137</v>
      </c>
      <c r="CZ788" s="104"/>
      <c r="DA788" s="110"/>
      <c r="DB788" s="104"/>
    </row>
    <row r="789" spans="1:106">
      <c r="A789" s="238" t="s">
        <v>3821</v>
      </c>
      <c r="B789" s="104"/>
      <c r="C789" s="104"/>
      <c r="D789" s="104">
        <v>10</v>
      </c>
      <c r="E789" s="110" t="s">
        <v>3765</v>
      </c>
      <c r="F789" s="110" t="s">
        <v>2691</v>
      </c>
      <c r="G789" s="47"/>
      <c r="H789" s="104"/>
      <c r="I789" s="47"/>
      <c r="J789" s="104"/>
      <c r="K789" s="110"/>
      <c r="L789" s="104"/>
      <c r="M789" s="110" t="s">
        <v>4005</v>
      </c>
      <c r="N789" s="104" t="s">
        <v>4004</v>
      </c>
      <c r="O789" s="110" t="s">
        <v>137</v>
      </c>
      <c r="P789" s="104"/>
      <c r="Q789" s="110" t="s">
        <v>137</v>
      </c>
      <c r="R789" s="104"/>
      <c r="S789" s="110" t="s">
        <v>4042</v>
      </c>
      <c r="T789" s="104" t="s">
        <v>4004</v>
      </c>
      <c r="U789" s="110"/>
      <c r="V789" s="104"/>
      <c r="W789" s="110"/>
      <c r="X789" s="104"/>
      <c r="Y789" s="110" t="s">
        <v>1206</v>
      </c>
      <c r="Z789" s="104" t="s">
        <v>483</v>
      </c>
      <c r="AA789" s="47"/>
      <c r="AB789" s="104"/>
      <c r="AC789" s="110" t="s">
        <v>137</v>
      </c>
      <c r="AD789" s="104"/>
      <c r="AE789" s="47"/>
      <c r="AF789" s="104"/>
      <c r="AG789" s="47"/>
      <c r="AH789" s="104"/>
      <c r="AI789" s="110" t="s">
        <v>137</v>
      </c>
      <c r="AJ789" s="104"/>
      <c r="AK789" s="110" t="s">
        <v>137</v>
      </c>
      <c r="AL789" s="104"/>
      <c r="AM789" s="47"/>
      <c r="AN789" s="104"/>
      <c r="AO789" s="47"/>
      <c r="AP789" s="104"/>
      <c r="AQ789" s="110" t="s">
        <v>1010</v>
      </c>
      <c r="AR789" s="104" t="s">
        <v>75</v>
      </c>
      <c r="AS789" s="110" t="s">
        <v>137</v>
      </c>
      <c r="AT789" s="104"/>
      <c r="AU789" s="110" t="s">
        <v>137</v>
      </c>
      <c r="AV789" s="104"/>
      <c r="AW789" s="47"/>
      <c r="AX789" s="104"/>
      <c r="AY789" s="110" t="s">
        <v>137</v>
      </c>
      <c r="AZ789" s="104"/>
      <c r="BA789" s="47"/>
      <c r="BB789" s="104"/>
      <c r="BC789" s="47"/>
      <c r="BD789" s="104"/>
      <c r="BE789" s="47"/>
      <c r="BF789" s="104"/>
      <c r="BG789" s="110" t="s">
        <v>137</v>
      </c>
      <c r="BH789" s="104"/>
      <c r="BI789" s="47"/>
      <c r="BJ789" s="104"/>
      <c r="BK789" s="110" t="s">
        <v>137</v>
      </c>
      <c r="BL789" s="104"/>
      <c r="BM789" s="47"/>
      <c r="BN789" s="104"/>
      <c r="BO789" s="110" t="s">
        <v>137</v>
      </c>
      <c r="BP789" s="104"/>
      <c r="BQ789" s="47"/>
      <c r="BR789" s="104"/>
      <c r="BS789" s="47"/>
      <c r="BT789" s="104"/>
      <c r="BU789" s="47"/>
      <c r="BV789" s="104"/>
      <c r="BW789" s="47"/>
      <c r="BX789" s="104"/>
      <c r="BY789" s="47"/>
      <c r="BZ789" s="104"/>
      <c r="CA789" s="110" t="s">
        <v>137</v>
      </c>
      <c r="CB789" s="104"/>
      <c r="CC789" s="47"/>
      <c r="CD789" s="104"/>
      <c r="CE789" s="47"/>
      <c r="CF789" s="104"/>
      <c r="CG789" s="47"/>
      <c r="CH789" s="104"/>
      <c r="CI789" s="47"/>
      <c r="CJ789" s="104"/>
      <c r="CK789" s="110" t="s">
        <v>137</v>
      </c>
      <c r="CL789" s="104"/>
      <c r="CM789" s="47"/>
      <c r="CN789" s="104"/>
      <c r="CO789" s="47"/>
      <c r="CP789" s="104"/>
      <c r="CQ789" s="47"/>
      <c r="CR789" s="104"/>
      <c r="CS789" s="47"/>
      <c r="CT789" s="104"/>
      <c r="CU789" s="110" t="s">
        <v>137</v>
      </c>
      <c r="CV789" s="104"/>
      <c r="CW789" s="110" t="s">
        <v>3844</v>
      </c>
      <c r="CX789" s="104" t="s">
        <v>3779</v>
      </c>
      <c r="CY789" s="110" t="s">
        <v>137</v>
      </c>
      <c r="CZ789" s="104"/>
      <c r="DA789" s="110"/>
      <c r="DB789" s="104"/>
    </row>
    <row r="790" spans="1:106">
      <c r="A790" s="238" t="s">
        <v>3822</v>
      </c>
      <c r="B790" s="104"/>
      <c r="C790" s="104"/>
      <c r="D790" s="104">
        <v>10</v>
      </c>
      <c r="E790" s="110" t="s">
        <v>3765</v>
      </c>
      <c r="F790" s="110" t="s">
        <v>2691</v>
      </c>
      <c r="G790" s="47"/>
      <c r="H790" s="104"/>
      <c r="I790" s="47"/>
      <c r="J790" s="104"/>
      <c r="K790" s="110"/>
      <c r="L790" s="104"/>
      <c r="M790" s="110" t="s">
        <v>3772</v>
      </c>
      <c r="N790" s="104" t="s">
        <v>3770</v>
      </c>
      <c r="O790" s="110" t="s">
        <v>137</v>
      </c>
      <c r="P790" s="104"/>
      <c r="Q790" s="110" t="s">
        <v>137</v>
      </c>
      <c r="R790" s="104"/>
      <c r="S790" s="110" t="s">
        <v>4041</v>
      </c>
      <c r="T790" s="104" t="s">
        <v>3766</v>
      </c>
      <c r="U790" s="110"/>
      <c r="V790" s="104"/>
      <c r="W790" s="110"/>
      <c r="X790" s="104"/>
      <c r="Y790" s="110" t="s">
        <v>1206</v>
      </c>
      <c r="Z790" s="104" t="s">
        <v>483</v>
      </c>
      <c r="AA790" s="47"/>
      <c r="AB790" s="104"/>
      <c r="AC790" s="110" t="s">
        <v>137</v>
      </c>
      <c r="AD790" s="104"/>
      <c r="AE790" s="47"/>
      <c r="AF790" s="104"/>
      <c r="AG790" s="47"/>
      <c r="AH790" s="104"/>
      <c r="AI790" s="110" t="s">
        <v>137</v>
      </c>
      <c r="AJ790" s="104"/>
      <c r="AK790" s="110" t="s">
        <v>137</v>
      </c>
      <c r="AL790" s="104"/>
      <c r="AM790" s="47"/>
      <c r="AN790" s="104"/>
      <c r="AO790" s="47"/>
      <c r="AP790" s="104"/>
      <c r="AQ790" s="110" t="s">
        <v>1009</v>
      </c>
      <c r="AR790" s="104" t="s">
        <v>74</v>
      </c>
      <c r="AS790" s="110" t="s">
        <v>137</v>
      </c>
      <c r="AT790" s="104"/>
      <c r="AU790" s="110" t="s">
        <v>137</v>
      </c>
      <c r="AV790" s="104"/>
      <c r="AW790" s="47"/>
      <c r="AX790" s="104"/>
      <c r="AY790" s="110" t="s">
        <v>137</v>
      </c>
      <c r="AZ790" s="104"/>
      <c r="BA790" s="47"/>
      <c r="BB790" s="104"/>
      <c r="BC790" s="47"/>
      <c r="BD790" s="104"/>
      <c r="BE790" s="47"/>
      <c r="BF790" s="104"/>
      <c r="BG790" s="110" t="s">
        <v>137</v>
      </c>
      <c r="BH790" s="104"/>
      <c r="BI790" s="47"/>
      <c r="BJ790" s="104"/>
      <c r="BK790" s="110" t="s">
        <v>137</v>
      </c>
      <c r="BL790" s="104"/>
      <c r="BM790" s="47"/>
      <c r="BN790" s="104"/>
      <c r="BO790" s="110" t="s">
        <v>137</v>
      </c>
      <c r="BP790" s="104"/>
      <c r="BQ790" s="47"/>
      <c r="BR790" s="104"/>
      <c r="BS790" s="47"/>
      <c r="BT790" s="104"/>
      <c r="BU790" s="47"/>
      <c r="BV790" s="104"/>
      <c r="BW790" s="47"/>
      <c r="BX790" s="104"/>
      <c r="BY790" s="47"/>
      <c r="BZ790" s="104"/>
      <c r="CA790" s="110" t="s">
        <v>137</v>
      </c>
      <c r="CB790" s="104"/>
      <c r="CC790" s="47"/>
      <c r="CD790" s="104"/>
      <c r="CE790" s="47"/>
      <c r="CF790" s="104"/>
      <c r="CG790" s="47"/>
      <c r="CH790" s="104"/>
      <c r="CI790" s="47"/>
      <c r="CJ790" s="104"/>
      <c r="CK790" s="110" t="s">
        <v>137</v>
      </c>
      <c r="CL790" s="104"/>
      <c r="CM790" s="47"/>
      <c r="CN790" s="104"/>
      <c r="CO790" s="47"/>
      <c r="CP790" s="104"/>
      <c r="CQ790" s="47"/>
      <c r="CR790" s="104"/>
      <c r="CS790" s="47"/>
      <c r="CT790" s="104"/>
      <c r="CU790" s="110" t="s">
        <v>137</v>
      </c>
      <c r="CV790" s="104"/>
      <c r="CW790" s="110" t="s">
        <v>3845</v>
      </c>
      <c r="CX790" s="104" t="s">
        <v>3780</v>
      </c>
      <c r="CY790" s="110" t="s">
        <v>137</v>
      </c>
      <c r="CZ790" s="104"/>
      <c r="DA790" s="110"/>
      <c r="DB790" s="104"/>
    </row>
    <row r="791" spans="1:106">
      <c r="A791" s="238" t="s">
        <v>3822</v>
      </c>
      <c r="B791" s="104"/>
      <c r="C791" s="104"/>
      <c r="D791" s="104">
        <v>10</v>
      </c>
      <c r="E791" s="110" t="s">
        <v>3765</v>
      </c>
      <c r="F791" s="110" t="s">
        <v>2691</v>
      </c>
      <c r="G791" s="47"/>
      <c r="H791" s="104"/>
      <c r="I791" s="47"/>
      <c r="J791" s="104"/>
      <c r="K791" s="110"/>
      <c r="L791" s="104"/>
      <c r="M791" s="110" t="s">
        <v>4005</v>
      </c>
      <c r="N791" s="104" t="s">
        <v>4004</v>
      </c>
      <c r="O791" s="110" t="s">
        <v>137</v>
      </c>
      <c r="P791" s="104"/>
      <c r="Q791" s="110" t="s">
        <v>137</v>
      </c>
      <c r="R791" s="104"/>
      <c r="S791" s="110" t="s">
        <v>4041</v>
      </c>
      <c r="T791" s="104" t="s">
        <v>3766</v>
      </c>
      <c r="U791" s="110"/>
      <c r="V791" s="104"/>
      <c r="W791" s="110" t="s">
        <v>4045</v>
      </c>
      <c r="X791" s="104" t="s">
        <v>4044</v>
      </c>
      <c r="Y791" s="110" t="s">
        <v>1206</v>
      </c>
      <c r="Z791" s="104" t="s">
        <v>483</v>
      </c>
      <c r="AA791" s="47"/>
      <c r="AB791" s="104"/>
      <c r="AC791" s="110" t="s">
        <v>137</v>
      </c>
      <c r="AD791" s="104"/>
      <c r="AE791" s="47"/>
      <c r="AF791" s="104"/>
      <c r="AG791" s="47"/>
      <c r="AH791" s="104"/>
      <c r="AI791" s="110" t="s">
        <v>137</v>
      </c>
      <c r="AJ791" s="104"/>
      <c r="AK791" s="110" t="s">
        <v>137</v>
      </c>
      <c r="AL791" s="104"/>
      <c r="AM791" s="47"/>
      <c r="AN791" s="104"/>
      <c r="AO791" s="47"/>
      <c r="AP791" s="104"/>
      <c r="AQ791" s="110" t="s">
        <v>1009</v>
      </c>
      <c r="AR791" s="104" t="s">
        <v>74</v>
      </c>
      <c r="AS791" s="110" t="s">
        <v>137</v>
      </c>
      <c r="AT791" s="104"/>
      <c r="AU791" s="110" t="s">
        <v>137</v>
      </c>
      <c r="AV791" s="104"/>
      <c r="AW791" s="47"/>
      <c r="AX791" s="104"/>
      <c r="AY791" s="110" t="s">
        <v>137</v>
      </c>
      <c r="AZ791" s="104"/>
      <c r="BA791" s="47"/>
      <c r="BB791" s="104"/>
      <c r="BC791" s="47"/>
      <c r="BD791" s="104"/>
      <c r="BE791" s="47"/>
      <c r="BF791" s="104"/>
      <c r="BG791" s="110" t="s">
        <v>137</v>
      </c>
      <c r="BH791" s="104"/>
      <c r="BI791" s="47"/>
      <c r="BJ791" s="104"/>
      <c r="BK791" s="110" t="s">
        <v>137</v>
      </c>
      <c r="BL791" s="104"/>
      <c r="BM791" s="47"/>
      <c r="BN791" s="104"/>
      <c r="BO791" s="110" t="s">
        <v>137</v>
      </c>
      <c r="BP791" s="104"/>
      <c r="BQ791" s="47"/>
      <c r="BR791" s="104"/>
      <c r="BS791" s="47"/>
      <c r="BT791" s="104"/>
      <c r="BU791" s="47"/>
      <c r="BV791" s="104"/>
      <c r="BW791" s="47"/>
      <c r="BX791" s="104"/>
      <c r="BY791" s="47"/>
      <c r="BZ791" s="104"/>
      <c r="CA791" s="110" t="s">
        <v>137</v>
      </c>
      <c r="CB791" s="104"/>
      <c r="CC791" s="47"/>
      <c r="CD791" s="104"/>
      <c r="CE791" s="47"/>
      <c r="CF791" s="104"/>
      <c r="CG791" s="47"/>
      <c r="CH791" s="104"/>
      <c r="CI791" s="47"/>
      <c r="CJ791" s="104"/>
      <c r="CK791" s="110" t="s">
        <v>137</v>
      </c>
      <c r="CL791" s="104"/>
      <c r="CM791" s="47"/>
      <c r="CN791" s="104"/>
      <c r="CO791" s="47"/>
      <c r="CP791" s="104"/>
      <c r="CQ791" s="47"/>
      <c r="CR791" s="104"/>
      <c r="CS791" s="47"/>
      <c r="CT791" s="104"/>
      <c r="CU791" s="110" t="s">
        <v>137</v>
      </c>
      <c r="CV791" s="104"/>
      <c r="CW791" s="110" t="s">
        <v>3845</v>
      </c>
      <c r="CX791" s="104" t="s">
        <v>3780</v>
      </c>
      <c r="CY791" s="110" t="s">
        <v>137</v>
      </c>
      <c r="CZ791" s="104"/>
      <c r="DA791" s="110"/>
      <c r="DB791" s="104"/>
    </row>
    <row r="792" spans="1:106">
      <c r="A792" s="238" t="s">
        <v>3822</v>
      </c>
      <c r="B792" s="104"/>
      <c r="C792" s="104"/>
      <c r="D792" s="104">
        <v>10</v>
      </c>
      <c r="E792" s="110" t="s">
        <v>3765</v>
      </c>
      <c r="F792" s="110" t="s">
        <v>2691</v>
      </c>
      <c r="G792" s="47"/>
      <c r="H792" s="104"/>
      <c r="I792" s="47"/>
      <c r="J792" s="104"/>
      <c r="K792" s="110"/>
      <c r="L792" s="104"/>
      <c r="M792" s="110" t="s">
        <v>3772</v>
      </c>
      <c r="N792" s="104" t="s">
        <v>3770</v>
      </c>
      <c r="O792" s="110" t="s">
        <v>137</v>
      </c>
      <c r="P792" s="104"/>
      <c r="Q792" s="110" t="s">
        <v>137</v>
      </c>
      <c r="R792" s="104"/>
      <c r="S792" s="110" t="s">
        <v>4042</v>
      </c>
      <c r="T792" s="104" t="s">
        <v>4004</v>
      </c>
      <c r="U792" s="110"/>
      <c r="V792" s="104"/>
      <c r="W792" s="110"/>
      <c r="X792" s="104"/>
      <c r="Y792" s="110" t="s">
        <v>1206</v>
      </c>
      <c r="Z792" s="104" t="s">
        <v>483</v>
      </c>
      <c r="AA792" s="47"/>
      <c r="AB792" s="104"/>
      <c r="AC792" s="110" t="s">
        <v>137</v>
      </c>
      <c r="AD792" s="104"/>
      <c r="AE792" s="47"/>
      <c r="AF792" s="104"/>
      <c r="AG792" s="47"/>
      <c r="AH792" s="104"/>
      <c r="AI792" s="110" t="s">
        <v>137</v>
      </c>
      <c r="AJ792" s="104"/>
      <c r="AK792" s="110" t="s">
        <v>137</v>
      </c>
      <c r="AL792" s="104"/>
      <c r="AM792" s="47"/>
      <c r="AN792" s="104"/>
      <c r="AO792" s="47"/>
      <c r="AP792" s="104"/>
      <c r="AQ792" s="110" t="s">
        <v>1009</v>
      </c>
      <c r="AR792" s="104" t="s">
        <v>74</v>
      </c>
      <c r="AS792" s="110" t="s">
        <v>137</v>
      </c>
      <c r="AT792" s="104"/>
      <c r="AU792" s="110" t="s">
        <v>137</v>
      </c>
      <c r="AV792" s="104"/>
      <c r="AW792" s="47"/>
      <c r="AX792" s="104"/>
      <c r="AY792" s="110" t="s">
        <v>137</v>
      </c>
      <c r="AZ792" s="104"/>
      <c r="BA792" s="47"/>
      <c r="BB792" s="104"/>
      <c r="BC792" s="47"/>
      <c r="BD792" s="104"/>
      <c r="BE792" s="47"/>
      <c r="BF792" s="104"/>
      <c r="BG792" s="110" t="s">
        <v>137</v>
      </c>
      <c r="BH792" s="104"/>
      <c r="BI792" s="47"/>
      <c r="BJ792" s="104"/>
      <c r="BK792" s="110" t="s">
        <v>137</v>
      </c>
      <c r="BL792" s="104"/>
      <c r="BM792" s="47"/>
      <c r="BN792" s="104"/>
      <c r="BO792" s="110" t="s">
        <v>137</v>
      </c>
      <c r="BP792" s="104"/>
      <c r="BQ792" s="47"/>
      <c r="BR792" s="104"/>
      <c r="BS792" s="47"/>
      <c r="BT792" s="104"/>
      <c r="BU792" s="47"/>
      <c r="BV792" s="104"/>
      <c r="BW792" s="47"/>
      <c r="BX792" s="104"/>
      <c r="BY792" s="47"/>
      <c r="BZ792" s="104"/>
      <c r="CA792" s="110" t="s">
        <v>137</v>
      </c>
      <c r="CB792" s="104"/>
      <c r="CC792" s="47"/>
      <c r="CD792" s="104"/>
      <c r="CE792" s="47"/>
      <c r="CF792" s="104"/>
      <c r="CG792" s="47"/>
      <c r="CH792" s="104"/>
      <c r="CI792" s="47"/>
      <c r="CJ792" s="104"/>
      <c r="CK792" s="110" t="s">
        <v>137</v>
      </c>
      <c r="CL792" s="104"/>
      <c r="CM792" s="47"/>
      <c r="CN792" s="104"/>
      <c r="CO792" s="47"/>
      <c r="CP792" s="104"/>
      <c r="CQ792" s="47"/>
      <c r="CR792" s="104"/>
      <c r="CS792" s="47"/>
      <c r="CT792" s="104"/>
      <c r="CU792" s="110" t="s">
        <v>137</v>
      </c>
      <c r="CV792" s="104"/>
      <c r="CW792" s="110" t="s">
        <v>3845</v>
      </c>
      <c r="CX792" s="104" t="s">
        <v>3780</v>
      </c>
      <c r="CY792" s="110" t="s">
        <v>137</v>
      </c>
      <c r="CZ792" s="104"/>
      <c r="DA792" s="110"/>
      <c r="DB792" s="104"/>
    </row>
    <row r="793" spans="1:106">
      <c r="A793" s="104" t="s">
        <v>3822</v>
      </c>
      <c r="B793" s="104"/>
      <c r="C793" s="104"/>
      <c r="D793" s="104">
        <v>10</v>
      </c>
      <c r="E793" s="110" t="s">
        <v>3765</v>
      </c>
      <c r="F793" s="110" t="s">
        <v>2691</v>
      </c>
      <c r="G793" s="47"/>
      <c r="H793" s="104"/>
      <c r="I793" s="47"/>
      <c r="J793" s="104"/>
      <c r="K793" s="110"/>
      <c r="L793" s="104"/>
      <c r="M793" s="110" t="s">
        <v>4005</v>
      </c>
      <c r="N793" s="104" t="s">
        <v>4004</v>
      </c>
      <c r="O793" s="110" t="s">
        <v>137</v>
      </c>
      <c r="P793" s="104"/>
      <c r="Q793" s="110" t="s">
        <v>137</v>
      </c>
      <c r="R793" s="104"/>
      <c r="S793" s="110" t="s">
        <v>4042</v>
      </c>
      <c r="T793" s="104" t="s">
        <v>4004</v>
      </c>
      <c r="U793" s="110"/>
      <c r="V793" s="104"/>
      <c r="W793" s="110" t="s">
        <v>4045</v>
      </c>
      <c r="X793" s="104" t="s">
        <v>4044</v>
      </c>
      <c r="Y793" s="110" t="s">
        <v>1206</v>
      </c>
      <c r="Z793" s="104" t="s">
        <v>483</v>
      </c>
      <c r="AA793" s="47"/>
      <c r="AB793" s="104"/>
      <c r="AC793" s="110" t="s">
        <v>137</v>
      </c>
      <c r="AD793" s="104"/>
      <c r="AE793" s="47"/>
      <c r="AF793" s="104"/>
      <c r="AG793" s="47"/>
      <c r="AH793" s="104"/>
      <c r="AI793" s="110" t="s">
        <v>137</v>
      </c>
      <c r="AJ793" s="104"/>
      <c r="AK793" s="110" t="s">
        <v>137</v>
      </c>
      <c r="AL793" s="104"/>
      <c r="AM793" s="47"/>
      <c r="AN793" s="104"/>
      <c r="AO793" s="47"/>
      <c r="AP793" s="104"/>
      <c r="AQ793" s="110" t="s">
        <v>1009</v>
      </c>
      <c r="AR793" s="104" t="s">
        <v>74</v>
      </c>
      <c r="AS793" s="110" t="s">
        <v>137</v>
      </c>
      <c r="AT793" s="104"/>
      <c r="AU793" s="110" t="s">
        <v>137</v>
      </c>
      <c r="AV793" s="104"/>
      <c r="AW793" s="47"/>
      <c r="AX793" s="104"/>
      <c r="AY793" s="110" t="s">
        <v>137</v>
      </c>
      <c r="AZ793" s="104"/>
      <c r="BA793" s="47"/>
      <c r="BB793" s="104"/>
      <c r="BC793" s="47"/>
      <c r="BD793" s="104"/>
      <c r="BE793" s="47"/>
      <c r="BF793" s="104"/>
      <c r="BG793" s="110" t="s">
        <v>137</v>
      </c>
      <c r="BH793" s="104"/>
      <c r="BI793" s="47"/>
      <c r="BJ793" s="104"/>
      <c r="BK793" s="110" t="s">
        <v>137</v>
      </c>
      <c r="BL793" s="104"/>
      <c r="BM793" s="47"/>
      <c r="BN793" s="104"/>
      <c r="BO793" s="110" t="s">
        <v>137</v>
      </c>
      <c r="BP793" s="104"/>
      <c r="BQ793" s="47"/>
      <c r="BR793" s="104"/>
      <c r="BS793" s="47"/>
      <c r="BT793" s="104"/>
      <c r="BU793" s="47"/>
      <c r="BV793" s="104"/>
      <c r="BW793" s="47"/>
      <c r="BX793" s="104"/>
      <c r="BY793" s="47"/>
      <c r="BZ793" s="104"/>
      <c r="CA793" s="110" t="s">
        <v>137</v>
      </c>
      <c r="CB793" s="104"/>
      <c r="CC793" s="47"/>
      <c r="CD793" s="104"/>
      <c r="CE793" s="47"/>
      <c r="CF793" s="104"/>
      <c r="CG793" s="47"/>
      <c r="CH793" s="104"/>
      <c r="CI793" s="47"/>
      <c r="CJ793" s="104"/>
      <c r="CK793" s="110" t="s">
        <v>137</v>
      </c>
      <c r="CL793" s="104"/>
      <c r="CM793" s="47"/>
      <c r="CN793" s="104"/>
      <c r="CO793" s="47"/>
      <c r="CP793" s="104"/>
      <c r="CQ793" s="47"/>
      <c r="CR793" s="104"/>
      <c r="CS793" s="47"/>
      <c r="CT793" s="104"/>
      <c r="CU793" s="110" t="s">
        <v>137</v>
      </c>
      <c r="CV793" s="104"/>
      <c r="CW793" s="110" t="s">
        <v>3845</v>
      </c>
      <c r="CX793" s="104" t="s">
        <v>3780</v>
      </c>
      <c r="CY793" s="110" t="s">
        <v>137</v>
      </c>
      <c r="CZ793" s="104"/>
      <c r="DA793" s="110"/>
      <c r="DB793" s="104"/>
    </row>
    <row r="794" spans="1:106">
      <c r="A794" s="104" t="s">
        <v>3823</v>
      </c>
      <c r="B794" s="104"/>
      <c r="C794" s="104"/>
      <c r="D794" s="104">
        <v>10</v>
      </c>
      <c r="E794" s="110" t="s">
        <v>3765</v>
      </c>
      <c r="F794" s="110" t="s">
        <v>2691</v>
      </c>
      <c r="G794" s="47"/>
      <c r="H794" s="104"/>
      <c r="I794" s="47"/>
      <c r="J794" s="104"/>
      <c r="K794" s="110"/>
      <c r="L794" s="104"/>
      <c r="M794" s="110" t="s">
        <v>3772</v>
      </c>
      <c r="N794" s="104" t="s">
        <v>3770</v>
      </c>
      <c r="O794" s="110" t="s">
        <v>137</v>
      </c>
      <c r="P794" s="104"/>
      <c r="Q794" s="110" t="s">
        <v>137</v>
      </c>
      <c r="R794" s="104"/>
      <c r="S794" s="110" t="s">
        <v>4041</v>
      </c>
      <c r="T794" s="104" t="s">
        <v>3766</v>
      </c>
      <c r="U794" s="110"/>
      <c r="V794" s="104"/>
      <c r="W794" s="110"/>
      <c r="X794" s="104"/>
      <c r="Y794" s="110" t="s">
        <v>1206</v>
      </c>
      <c r="Z794" s="104" t="s">
        <v>483</v>
      </c>
      <c r="AA794" s="47"/>
      <c r="AB794" s="104"/>
      <c r="AC794" s="110" t="s">
        <v>137</v>
      </c>
      <c r="AD794" s="104"/>
      <c r="AE794" s="47"/>
      <c r="AF794" s="104"/>
      <c r="AG794" s="47"/>
      <c r="AH794" s="104"/>
      <c r="AI794" s="110" t="s">
        <v>137</v>
      </c>
      <c r="AJ794" s="104"/>
      <c r="AK794" s="110" t="s">
        <v>137</v>
      </c>
      <c r="AL794" s="104"/>
      <c r="AM794" s="47"/>
      <c r="AN794" s="104"/>
      <c r="AO794" s="47"/>
      <c r="AP794" s="104"/>
      <c r="AQ794" s="110" t="s">
        <v>1010</v>
      </c>
      <c r="AR794" s="104" t="s">
        <v>75</v>
      </c>
      <c r="AS794" s="110" t="s">
        <v>137</v>
      </c>
      <c r="AT794" s="104"/>
      <c r="AU794" s="110" t="s">
        <v>137</v>
      </c>
      <c r="AV794" s="104"/>
      <c r="AW794" s="47"/>
      <c r="AX794" s="104"/>
      <c r="AY794" s="110" t="s">
        <v>137</v>
      </c>
      <c r="AZ794" s="104"/>
      <c r="BA794" s="47"/>
      <c r="BB794" s="104"/>
      <c r="BC794" s="47"/>
      <c r="BD794" s="104"/>
      <c r="BE794" s="47"/>
      <c r="BF794" s="104"/>
      <c r="BG794" s="110" t="s">
        <v>137</v>
      </c>
      <c r="BH794" s="104"/>
      <c r="BI794" s="47"/>
      <c r="BJ794" s="104"/>
      <c r="BK794" s="110" t="s">
        <v>137</v>
      </c>
      <c r="BL794" s="104"/>
      <c r="BM794" s="47"/>
      <c r="BN794" s="104"/>
      <c r="BO794" s="110" t="s">
        <v>137</v>
      </c>
      <c r="BP794" s="104"/>
      <c r="BQ794" s="47"/>
      <c r="BR794" s="104"/>
      <c r="BS794" s="47"/>
      <c r="BT794" s="104"/>
      <c r="BU794" s="47"/>
      <c r="BV794" s="104"/>
      <c r="BW794" s="47"/>
      <c r="BX794" s="104"/>
      <c r="BY794" s="47"/>
      <c r="BZ794" s="104"/>
      <c r="CA794" s="110" t="s">
        <v>137</v>
      </c>
      <c r="CB794" s="104"/>
      <c r="CC794" s="47"/>
      <c r="CD794" s="104"/>
      <c r="CE794" s="47"/>
      <c r="CF794" s="104"/>
      <c r="CG794" s="47"/>
      <c r="CH794" s="104"/>
      <c r="CI794" s="47"/>
      <c r="CJ794" s="104"/>
      <c r="CK794" s="110" t="s">
        <v>137</v>
      </c>
      <c r="CL794" s="104"/>
      <c r="CM794" s="47"/>
      <c r="CN794" s="104"/>
      <c r="CO794" s="47"/>
      <c r="CP794" s="104"/>
      <c r="CQ794" s="47"/>
      <c r="CR794" s="104"/>
      <c r="CS794" s="47"/>
      <c r="CT794" s="104"/>
      <c r="CU794" s="110" t="s">
        <v>137</v>
      </c>
      <c r="CV794" s="104"/>
      <c r="CW794" s="110" t="s">
        <v>3845</v>
      </c>
      <c r="CX794" s="104" t="s">
        <v>3780</v>
      </c>
      <c r="CY794" s="110" t="s">
        <v>137</v>
      </c>
      <c r="CZ794" s="104"/>
      <c r="DA794" s="110"/>
      <c r="DB794" s="104"/>
    </row>
    <row r="795" spans="1:106">
      <c r="A795" s="104" t="s">
        <v>3823</v>
      </c>
      <c r="B795" s="104"/>
      <c r="C795" s="104"/>
      <c r="D795" s="104">
        <v>10</v>
      </c>
      <c r="E795" s="110" t="s">
        <v>3765</v>
      </c>
      <c r="F795" s="110" t="s">
        <v>2691</v>
      </c>
      <c r="G795" s="47"/>
      <c r="H795" s="104"/>
      <c r="I795" s="47"/>
      <c r="J795" s="104"/>
      <c r="K795" s="110"/>
      <c r="L795" s="104"/>
      <c r="M795" s="110" t="s">
        <v>4005</v>
      </c>
      <c r="N795" s="104" t="s">
        <v>4004</v>
      </c>
      <c r="O795" s="110" t="s">
        <v>137</v>
      </c>
      <c r="P795" s="104"/>
      <c r="Q795" s="110" t="s">
        <v>137</v>
      </c>
      <c r="R795" s="104"/>
      <c r="S795" s="110" t="s">
        <v>4041</v>
      </c>
      <c r="T795" s="104" t="s">
        <v>3766</v>
      </c>
      <c r="U795" s="110"/>
      <c r="V795" s="104"/>
      <c r="W795" s="110" t="s">
        <v>4045</v>
      </c>
      <c r="X795" s="104" t="s">
        <v>4044</v>
      </c>
      <c r="Y795" s="110" t="s">
        <v>1206</v>
      </c>
      <c r="Z795" s="104" t="s">
        <v>483</v>
      </c>
      <c r="AA795" s="47"/>
      <c r="AB795" s="104"/>
      <c r="AC795" s="110" t="s">
        <v>137</v>
      </c>
      <c r="AD795" s="104"/>
      <c r="AE795" s="47"/>
      <c r="AF795" s="104"/>
      <c r="AG795" s="47"/>
      <c r="AH795" s="104"/>
      <c r="AI795" s="110" t="s">
        <v>137</v>
      </c>
      <c r="AJ795" s="104"/>
      <c r="AK795" s="110" t="s">
        <v>137</v>
      </c>
      <c r="AL795" s="104"/>
      <c r="AM795" s="47"/>
      <c r="AN795" s="104"/>
      <c r="AO795" s="47"/>
      <c r="AP795" s="104"/>
      <c r="AQ795" s="110" t="s">
        <v>1010</v>
      </c>
      <c r="AR795" s="104" t="s">
        <v>75</v>
      </c>
      <c r="AS795" s="110" t="s">
        <v>137</v>
      </c>
      <c r="AT795" s="104"/>
      <c r="AU795" s="110" t="s">
        <v>137</v>
      </c>
      <c r="AV795" s="104"/>
      <c r="AW795" s="47"/>
      <c r="AX795" s="104"/>
      <c r="AY795" s="110" t="s">
        <v>137</v>
      </c>
      <c r="AZ795" s="104"/>
      <c r="BA795" s="47"/>
      <c r="BB795" s="104"/>
      <c r="BC795" s="47"/>
      <c r="BD795" s="104"/>
      <c r="BE795" s="47"/>
      <c r="BF795" s="104"/>
      <c r="BG795" s="110" t="s">
        <v>137</v>
      </c>
      <c r="BH795" s="104"/>
      <c r="BI795" s="47"/>
      <c r="BJ795" s="104"/>
      <c r="BK795" s="110" t="s">
        <v>137</v>
      </c>
      <c r="BL795" s="104"/>
      <c r="BM795" s="47"/>
      <c r="BN795" s="104"/>
      <c r="BO795" s="110" t="s">
        <v>137</v>
      </c>
      <c r="BP795" s="104"/>
      <c r="BQ795" s="47"/>
      <c r="BR795" s="104"/>
      <c r="BS795" s="47"/>
      <c r="BT795" s="104"/>
      <c r="BU795" s="47"/>
      <c r="BV795" s="104"/>
      <c r="BW795" s="47"/>
      <c r="BX795" s="104"/>
      <c r="BY795" s="47"/>
      <c r="BZ795" s="104"/>
      <c r="CA795" s="110" t="s">
        <v>137</v>
      </c>
      <c r="CB795" s="104"/>
      <c r="CC795" s="47"/>
      <c r="CD795" s="104"/>
      <c r="CE795" s="47"/>
      <c r="CF795" s="104"/>
      <c r="CG795" s="47"/>
      <c r="CH795" s="104"/>
      <c r="CI795" s="47"/>
      <c r="CJ795" s="104"/>
      <c r="CK795" s="110" t="s">
        <v>137</v>
      </c>
      <c r="CL795" s="104"/>
      <c r="CM795" s="47"/>
      <c r="CN795" s="104"/>
      <c r="CO795" s="47"/>
      <c r="CP795" s="104"/>
      <c r="CQ795" s="47"/>
      <c r="CR795" s="104"/>
      <c r="CS795" s="47"/>
      <c r="CT795" s="104"/>
      <c r="CU795" s="110" t="s">
        <v>137</v>
      </c>
      <c r="CV795" s="104"/>
      <c r="CW795" s="110" t="s">
        <v>3845</v>
      </c>
      <c r="CX795" s="104" t="s">
        <v>3780</v>
      </c>
      <c r="CY795" s="110" t="s">
        <v>137</v>
      </c>
      <c r="CZ795" s="104"/>
      <c r="DA795" s="110"/>
      <c r="DB795" s="104"/>
    </row>
    <row r="796" spans="1:106">
      <c r="A796" s="104" t="s">
        <v>3823</v>
      </c>
      <c r="B796" s="104"/>
      <c r="C796" s="104"/>
      <c r="D796" s="104">
        <v>10</v>
      </c>
      <c r="E796" s="110" t="s">
        <v>3765</v>
      </c>
      <c r="F796" s="110" t="s">
        <v>2691</v>
      </c>
      <c r="G796" s="47"/>
      <c r="H796" s="104"/>
      <c r="I796" s="47"/>
      <c r="J796" s="104"/>
      <c r="K796" s="110"/>
      <c r="L796" s="104"/>
      <c r="M796" s="110" t="s">
        <v>3772</v>
      </c>
      <c r="N796" s="104" t="s">
        <v>3770</v>
      </c>
      <c r="O796" s="110" t="s">
        <v>137</v>
      </c>
      <c r="P796" s="104"/>
      <c r="Q796" s="110" t="s">
        <v>137</v>
      </c>
      <c r="R796" s="104"/>
      <c r="S796" s="110" t="s">
        <v>4042</v>
      </c>
      <c r="T796" s="104" t="s">
        <v>4004</v>
      </c>
      <c r="U796" s="110"/>
      <c r="V796" s="104"/>
      <c r="W796" s="110"/>
      <c r="X796" s="104"/>
      <c r="Y796" s="110" t="s">
        <v>1206</v>
      </c>
      <c r="Z796" s="104" t="s">
        <v>483</v>
      </c>
      <c r="AA796" s="47"/>
      <c r="AB796" s="104"/>
      <c r="AC796" s="110" t="s">
        <v>137</v>
      </c>
      <c r="AD796" s="104"/>
      <c r="AE796" s="47"/>
      <c r="AF796" s="104"/>
      <c r="AG796" s="47"/>
      <c r="AH796" s="104"/>
      <c r="AI796" s="110" t="s">
        <v>137</v>
      </c>
      <c r="AJ796" s="104"/>
      <c r="AK796" s="110" t="s">
        <v>137</v>
      </c>
      <c r="AL796" s="104"/>
      <c r="AM796" s="47"/>
      <c r="AN796" s="104"/>
      <c r="AO796" s="47"/>
      <c r="AP796" s="104"/>
      <c r="AQ796" s="110" t="s">
        <v>1010</v>
      </c>
      <c r="AR796" s="104" t="s">
        <v>75</v>
      </c>
      <c r="AS796" s="110" t="s">
        <v>137</v>
      </c>
      <c r="AT796" s="104"/>
      <c r="AU796" s="110" t="s">
        <v>137</v>
      </c>
      <c r="AV796" s="104"/>
      <c r="AW796" s="47"/>
      <c r="AX796" s="104"/>
      <c r="AY796" s="110" t="s">
        <v>137</v>
      </c>
      <c r="AZ796" s="104"/>
      <c r="BA796" s="47"/>
      <c r="BB796" s="104"/>
      <c r="BC796" s="47"/>
      <c r="BD796" s="104"/>
      <c r="BE796" s="47"/>
      <c r="BF796" s="104"/>
      <c r="BG796" s="110" t="s">
        <v>137</v>
      </c>
      <c r="BH796" s="104"/>
      <c r="BI796" s="47"/>
      <c r="BJ796" s="104"/>
      <c r="BK796" s="110" t="s">
        <v>137</v>
      </c>
      <c r="BL796" s="104"/>
      <c r="BM796" s="47"/>
      <c r="BN796" s="104"/>
      <c r="BO796" s="110" t="s">
        <v>137</v>
      </c>
      <c r="BP796" s="104"/>
      <c r="BQ796" s="47"/>
      <c r="BR796" s="104"/>
      <c r="BS796" s="47"/>
      <c r="BT796" s="104"/>
      <c r="BU796" s="47"/>
      <c r="BV796" s="104"/>
      <c r="BW796" s="47"/>
      <c r="BX796" s="104"/>
      <c r="BY796" s="47"/>
      <c r="BZ796" s="104"/>
      <c r="CA796" s="110" t="s">
        <v>137</v>
      </c>
      <c r="CB796" s="104"/>
      <c r="CC796" s="47"/>
      <c r="CD796" s="104"/>
      <c r="CE796" s="47"/>
      <c r="CF796" s="104"/>
      <c r="CG796" s="47"/>
      <c r="CH796" s="104"/>
      <c r="CI796" s="47"/>
      <c r="CJ796" s="104"/>
      <c r="CK796" s="110" t="s">
        <v>137</v>
      </c>
      <c r="CL796" s="104"/>
      <c r="CM796" s="47"/>
      <c r="CN796" s="104"/>
      <c r="CO796" s="47"/>
      <c r="CP796" s="104"/>
      <c r="CQ796" s="47"/>
      <c r="CR796" s="104"/>
      <c r="CS796" s="47"/>
      <c r="CT796" s="104"/>
      <c r="CU796" s="110" t="s">
        <v>137</v>
      </c>
      <c r="CV796" s="104"/>
      <c r="CW796" s="110" t="s">
        <v>3845</v>
      </c>
      <c r="CX796" s="104" t="s">
        <v>3780</v>
      </c>
      <c r="CY796" s="110" t="s">
        <v>137</v>
      </c>
      <c r="CZ796" s="104"/>
      <c r="DA796" s="110"/>
      <c r="DB796" s="104"/>
    </row>
    <row r="797" spans="1:106">
      <c r="A797" s="104" t="s">
        <v>3823</v>
      </c>
      <c r="B797" s="104"/>
      <c r="C797" s="104"/>
      <c r="D797" s="104">
        <v>10</v>
      </c>
      <c r="E797" s="110" t="s">
        <v>3765</v>
      </c>
      <c r="F797" s="110" t="s">
        <v>2691</v>
      </c>
      <c r="G797" s="47"/>
      <c r="H797" s="104"/>
      <c r="I797" s="47"/>
      <c r="J797" s="104"/>
      <c r="K797" s="110"/>
      <c r="L797" s="104"/>
      <c r="M797" s="110" t="s">
        <v>4005</v>
      </c>
      <c r="N797" s="104" t="s">
        <v>4004</v>
      </c>
      <c r="O797" s="110" t="s">
        <v>137</v>
      </c>
      <c r="P797" s="104"/>
      <c r="Q797" s="110" t="s">
        <v>137</v>
      </c>
      <c r="R797" s="104"/>
      <c r="S797" s="110" t="s">
        <v>4042</v>
      </c>
      <c r="T797" s="104" t="s">
        <v>4004</v>
      </c>
      <c r="U797" s="110"/>
      <c r="V797" s="104"/>
      <c r="W797" s="110" t="s">
        <v>4045</v>
      </c>
      <c r="X797" s="104" t="s">
        <v>4044</v>
      </c>
      <c r="Y797" s="110" t="s">
        <v>1206</v>
      </c>
      <c r="Z797" s="104" t="s">
        <v>483</v>
      </c>
      <c r="AA797" s="47"/>
      <c r="AB797" s="104"/>
      <c r="AC797" s="110" t="s">
        <v>137</v>
      </c>
      <c r="AD797" s="104"/>
      <c r="AE797" s="47"/>
      <c r="AF797" s="104"/>
      <c r="AG797" s="47"/>
      <c r="AH797" s="104"/>
      <c r="AI797" s="110" t="s">
        <v>137</v>
      </c>
      <c r="AJ797" s="104"/>
      <c r="AK797" s="110" t="s">
        <v>137</v>
      </c>
      <c r="AL797" s="104"/>
      <c r="AM797" s="47"/>
      <c r="AN797" s="104"/>
      <c r="AO797" s="47"/>
      <c r="AP797" s="104"/>
      <c r="AQ797" s="110" t="s">
        <v>1010</v>
      </c>
      <c r="AR797" s="104" t="s">
        <v>75</v>
      </c>
      <c r="AS797" s="110" t="s">
        <v>137</v>
      </c>
      <c r="AT797" s="104"/>
      <c r="AU797" s="110" t="s">
        <v>137</v>
      </c>
      <c r="AV797" s="104"/>
      <c r="AW797" s="47"/>
      <c r="AX797" s="104"/>
      <c r="AY797" s="110" t="s">
        <v>137</v>
      </c>
      <c r="AZ797" s="104"/>
      <c r="BA797" s="47"/>
      <c r="BB797" s="104"/>
      <c r="BC797" s="47"/>
      <c r="BD797" s="104"/>
      <c r="BE797" s="47"/>
      <c r="BF797" s="104"/>
      <c r="BG797" s="110" t="s">
        <v>137</v>
      </c>
      <c r="BH797" s="104"/>
      <c r="BI797" s="47"/>
      <c r="BJ797" s="104"/>
      <c r="BK797" s="110" t="s">
        <v>137</v>
      </c>
      <c r="BL797" s="104"/>
      <c r="BM797" s="47"/>
      <c r="BN797" s="104"/>
      <c r="BO797" s="110" t="s">
        <v>137</v>
      </c>
      <c r="BP797" s="104"/>
      <c r="BQ797" s="47"/>
      <c r="BR797" s="104"/>
      <c r="BS797" s="47"/>
      <c r="BT797" s="104"/>
      <c r="BU797" s="47"/>
      <c r="BV797" s="104"/>
      <c r="BW797" s="47"/>
      <c r="BX797" s="104"/>
      <c r="BY797" s="47"/>
      <c r="BZ797" s="104"/>
      <c r="CA797" s="110" t="s">
        <v>137</v>
      </c>
      <c r="CB797" s="104"/>
      <c r="CC797" s="47"/>
      <c r="CD797" s="104"/>
      <c r="CE797" s="47"/>
      <c r="CF797" s="104"/>
      <c r="CG797" s="47"/>
      <c r="CH797" s="104"/>
      <c r="CI797" s="47"/>
      <c r="CJ797" s="104"/>
      <c r="CK797" s="110" t="s">
        <v>137</v>
      </c>
      <c r="CL797" s="104"/>
      <c r="CM797" s="47"/>
      <c r="CN797" s="104"/>
      <c r="CO797" s="47"/>
      <c r="CP797" s="104"/>
      <c r="CQ797" s="47"/>
      <c r="CR797" s="104"/>
      <c r="CS797" s="47"/>
      <c r="CT797" s="104"/>
      <c r="CU797" s="110" t="s">
        <v>137</v>
      </c>
      <c r="CV797" s="104"/>
      <c r="CW797" s="110" t="s">
        <v>3845</v>
      </c>
      <c r="CX797" s="104" t="s">
        <v>3780</v>
      </c>
      <c r="CY797" s="110" t="s">
        <v>137</v>
      </c>
      <c r="CZ797" s="104"/>
      <c r="DA797" s="110"/>
      <c r="DB797" s="104"/>
    </row>
    <row r="798" spans="1:106">
      <c r="A798" s="104" t="s">
        <v>3824</v>
      </c>
      <c r="B798" s="104"/>
      <c r="C798" s="104"/>
      <c r="D798" s="104">
        <v>10</v>
      </c>
      <c r="E798" s="110" t="s">
        <v>3765</v>
      </c>
      <c r="F798" s="110" t="s">
        <v>2691</v>
      </c>
      <c r="G798" s="47"/>
      <c r="H798" s="104"/>
      <c r="I798" s="47"/>
      <c r="J798" s="104"/>
      <c r="K798" s="110" t="s">
        <v>137</v>
      </c>
      <c r="L798" s="104"/>
      <c r="M798" s="110" t="s">
        <v>3772</v>
      </c>
      <c r="N798" s="104" t="s">
        <v>3770</v>
      </c>
      <c r="O798" s="110" t="s">
        <v>137</v>
      </c>
      <c r="P798" s="104"/>
      <c r="Q798" s="110" t="s">
        <v>137</v>
      </c>
      <c r="R798" s="104"/>
      <c r="S798" s="110"/>
      <c r="T798" s="104"/>
      <c r="U798" s="110"/>
      <c r="V798" s="104"/>
      <c r="W798" s="110"/>
      <c r="X798" s="104"/>
      <c r="Y798" s="110" t="s">
        <v>1207</v>
      </c>
      <c r="Z798" s="104" t="s">
        <v>69</v>
      </c>
      <c r="AA798" s="47"/>
      <c r="AB798" s="104"/>
      <c r="AC798" s="110" t="s">
        <v>137</v>
      </c>
      <c r="AD798" s="104"/>
      <c r="AE798" s="47"/>
      <c r="AF798" s="104"/>
      <c r="AG798" s="47"/>
      <c r="AH798" s="104"/>
      <c r="AI798" s="110" t="s">
        <v>137</v>
      </c>
      <c r="AJ798" s="104"/>
      <c r="AK798" s="110" t="s">
        <v>137</v>
      </c>
      <c r="AL798" s="104"/>
      <c r="AM798" s="47"/>
      <c r="AN798" s="104"/>
      <c r="AO798" s="47"/>
      <c r="AP798" s="104"/>
      <c r="AQ798" s="110" t="s">
        <v>137</v>
      </c>
      <c r="AR798" s="104"/>
      <c r="AS798" s="110" t="s">
        <v>137</v>
      </c>
      <c r="AT798" s="104"/>
      <c r="AU798" s="110" t="s">
        <v>137</v>
      </c>
      <c r="AV798" s="104"/>
      <c r="AW798" s="47"/>
      <c r="AX798" s="104"/>
      <c r="AY798" s="110" t="s">
        <v>137</v>
      </c>
      <c r="AZ798" s="104"/>
      <c r="BA798" s="47"/>
      <c r="BB798" s="104"/>
      <c r="BC798" s="47"/>
      <c r="BD798" s="104"/>
      <c r="BE798" s="47"/>
      <c r="BF798" s="104"/>
      <c r="BG798" s="110" t="s">
        <v>137</v>
      </c>
      <c r="BH798" s="104"/>
      <c r="BI798" s="47"/>
      <c r="BJ798" s="104"/>
      <c r="BK798" s="110" t="s">
        <v>137</v>
      </c>
      <c r="BL798" s="104"/>
      <c r="BM798" s="47"/>
      <c r="BN798" s="104"/>
      <c r="BO798" s="110" t="s">
        <v>137</v>
      </c>
      <c r="BP798" s="104"/>
      <c r="BQ798" s="47"/>
      <c r="BR798" s="104"/>
      <c r="BS798" s="47"/>
      <c r="BT798" s="104"/>
      <c r="BU798" s="47"/>
      <c r="BV798" s="104"/>
      <c r="BW798" s="47"/>
      <c r="BX798" s="104"/>
      <c r="BY798" s="47"/>
      <c r="BZ798" s="104"/>
      <c r="CA798" s="110" t="s">
        <v>137</v>
      </c>
      <c r="CB798" s="104"/>
      <c r="CC798" s="47"/>
      <c r="CD798" s="104"/>
      <c r="CE798" s="47"/>
      <c r="CF798" s="104"/>
      <c r="CG798" s="47"/>
      <c r="CH798" s="104"/>
      <c r="CI798" s="47"/>
      <c r="CJ798" s="104"/>
      <c r="CK798" s="110" t="s">
        <v>137</v>
      </c>
      <c r="CL798" s="104"/>
      <c r="CM798" s="47"/>
      <c r="CN798" s="104"/>
      <c r="CO798" s="47"/>
      <c r="CP798" s="104"/>
      <c r="CQ798" s="47"/>
      <c r="CR798" s="104"/>
      <c r="CS798" s="47"/>
      <c r="CT798" s="104"/>
      <c r="CU798" s="110" t="s">
        <v>137</v>
      </c>
      <c r="CV798" s="104"/>
      <c r="CW798" s="110" t="s">
        <v>3844</v>
      </c>
      <c r="CX798" s="104" t="s">
        <v>3779</v>
      </c>
      <c r="CY798" s="110" t="s">
        <v>137</v>
      </c>
      <c r="CZ798" s="104"/>
      <c r="DA798" s="110"/>
      <c r="DB798" s="104"/>
    </row>
    <row r="799" spans="1:106">
      <c r="A799" s="104" t="s">
        <v>3824</v>
      </c>
      <c r="B799" s="104"/>
      <c r="C799" s="104"/>
      <c r="D799" s="104">
        <v>10</v>
      </c>
      <c r="E799" s="110" t="s">
        <v>3765</v>
      </c>
      <c r="F799" s="110" t="s">
        <v>2691</v>
      </c>
      <c r="G799" s="47"/>
      <c r="H799" s="104"/>
      <c r="I799" s="47"/>
      <c r="J799" s="104"/>
      <c r="K799" s="110" t="s">
        <v>137</v>
      </c>
      <c r="L799" s="104"/>
      <c r="M799" s="110" t="s">
        <v>4005</v>
      </c>
      <c r="N799" s="104" t="s">
        <v>4004</v>
      </c>
      <c r="O799" s="110" t="s">
        <v>137</v>
      </c>
      <c r="P799" s="104"/>
      <c r="Q799" s="110" t="s">
        <v>137</v>
      </c>
      <c r="R799" s="104"/>
      <c r="S799" s="110"/>
      <c r="T799" s="104"/>
      <c r="U799" s="110"/>
      <c r="V799" s="104"/>
      <c r="W799" s="110"/>
      <c r="X799" s="104"/>
      <c r="Y799" s="110" t="s">
        <v>1207</v>
      </c>
      <c r="Z799" s="104" t="s">
        <v>69</v>
      </c>
      <c r="AA799" s="47"/>
      <c r="AB799" s="104"/>
      <c r="AC799" s="110" t="s">
        <v>137</v>
      </c>
      <c r="AD799" s="104"/>
      <c r="AE799" s="47"/>
      <c r="AF799" s="104"/>
      <c r="AG799" s="47"/>
      <c r="AH799" s="104"/>
      <c r="AI799" s="110" t="s">
        <v>137</v>
      </c>
      <c r="AJ799" s="104"/>
      <c r="AK799" s="110" t="s">
        <v>137</v>
      </c>
      <c r="AL799" s="104"/>
      <c r="AM799" s="47"/>
      <c r="AN799" s="104"/>
      <c r="AO799" s="47"/>
      <c r="AP799" s="104"/>
      <c r="AQ799" s="110" t="s">
        <v>137</v>
      </c>
      <c r="AR799" s="104"/>
      <c r="AS799" s="110" t="s">
        <v>137</v>
      </c>
      <c r="AT799" s="104"/>
      <c r="AU799" s="110" t="s">
        <v>137</v>
      </c>
      <c r="AV799" s="104"/>
      <c r="AW799" s="47"/>
      <c r="AX799" s="104"/>
      <c r="AY799" s="110" t="s">
        <v>137</v>
      </c>
      <c r="AZ799" s="104"/>
      <c r="BA799" s="47"/>
      <c r="BB799" s="104"/>
      <c r="BC799" s="47"/>
      <c r="BD799" s="104"/>
      <c r="BE799" s="47"/>
      <c r="BF799" s="104"/>
      <c r="BG799" s="110" t="s">
        <v>137</v>
      </c>
      <c r="BH799" s="104"/>
      <c r="BI799" s="47"/>
      <c r="BJ799" s="104"/>
      <c r="BK799" s="110" t="s">
        <v>137</v>
      </c>
      <c r="BL799" s="104"/>
      <c r="BM799" s="47"/>
      <c r="BN799" s="104"/>
      <c r="BO799" s="110" t="s">
        <v>137</v>
      </c>
      <c r="BP799" s="104"/>
      <c r="BQ799" s="47"/>
      <c r="BR799" s="104"/>
      <c r="BS799" s="47"/>
      <c r="BT799" s="104"/>
      <c r="BU799" s="47"/>
      <c r="BV799" s="104"/>
      <c r="BW799" s="47"/>
      <c r="BX799" s="104"/>
      <c r="BY799" s="47"/>
      <c r="BZ799" s="104"/>
      <c r="CA799" s="110" t="s">
        <v>137</v>
      </c>
      <c r="CB799" s="104"/>
      <c r="CC799" s="47"/>
      <c r="CD799" s="104"/>
      <c r="CE799" s="47"/>
      <c r="CF799" s="104"/>
      <c r="CG799" s="47"/>
      <c r="CH799" s="104"/>
      <c r="CI799" s="47"/>
      <c r="CJ799" s="104"/>
      <c r="CK799" s="110" t="s">
        <v>137</v>
      </c>
      <c r="CL799" s="104"/>
      <c r="CM799" s="47"/>
      <c r="CN799" s="104"/>
      <c r="CO799" s="47"/>
      <c r="CP799" s="104"/>
      <c r="CQ799" s="47"/>
      <c r="CR799" s="104"/>
      <c r="CS799" s="47"/>
      <c r="CT799" s="104"/>
      <c r="CU799" s="110" t="s">
        <v>137</v>
      </c>
      <c r="CV799" s="104"/>
      <c r="CW799" s="110" t="s">
        <v>3844</v>
      </c>
      <c r="CX799" s="104" t="s">
        <v>3779</v>
      </c>
      <c r="CY799" s="110" t="s">
        <v>137</v>
      </c>
      <c r="CZ799" s="104"/>
      <c r="DA799" s="110"/>
      <c r="DB799" s="104"/>
    </row>
    <row r="800" spans="1:106">
      <c r="A800" s="104" t="s">
        <v>3825</v>
      </c>
      <c r="B800" s="104"/>
      <c r="C800" s="104"/>
      <c r="D800" s="104">
        <v>10</v>
      </c>
      <c r="E800" s="110" t="s">
        <v>3765</v>
      </c>
      <c r="F800" s="110" t="s">
        <v>2691</v>
      </c>
      <c r="G800" s="47"/>
      <c r="H800" s="104"/>
      <c r="I800" s="47"/>
      <c r="J800" s="104"/>
      <c r="K800" s="110" t="s">
        <v>137</v>
      </c>
      <c r="L800" s="104"/>
      <c r="M800" s="110" t="s">
        <v>3772</v>
      </c>
      <c r="N800" s="104" t="s">
        <v>3770</v>
      </c>
      <c r="O800" s="110" t="s">
        <v>137</v>
      </c>
      <c r="P800" s="104"/>
      <c r="Q800" s="110" t="s">
        <v>137</v>
      </c>
      <c r="R800" s="104"/>
      <c r="S800" s="110"/>
      <c r="T800" s="104"/>
      <c r="U800" s="110"/>
      <c r="V800" s="104"/>
      <c r="W800" s="110"/>
      <c r="X800" s="104"/>
      <c r="Y800" s="110" t="s">
        <v>1207</v>
      </c>
      <c r="Z800" s="104" t="s">
        <v>69</v>
      </c>
      <c r="AA800" s="47"/>
      <c r="AB800" s="104"/>
      <c r="AC800" s="110" t="s">
        <v>137</v>
      </c>
      <c r="AD800" s="104"/>
      <c r="AE800" s="47"/>
      <c r="AF800" s="104"/>
      <c r="AG800" s="47"/>
      <c r="AH800" s="104"/>
      <c r="AI800" s="110" t="s">
        <v>137</v>
      </c>
      <c r="AJ800" s="104"/>
      <c r="AK800" s="110" t="s">
        <v>137</v>
      </c>
      <c r="AL800" s="104"/>
      <c r="AM800" s="47"/>
      <c r="AN800" s="104"/>
      <c r="AO800" s="47"/>
      <c r="AP800" s="104"/>
      <c r="AQ800" s="110" t="s">
        <v>137</v>
      </c>
      <c r="AR800" s="104"/>
      <c r="AS800" s="110" t="s">
        <v>137</v>
      </c>
      <c r="AT800" s="104"/>
      <c r="AU800" s="110" t="s">
        <v>137</v>
      </c>
      <c r="AV800" s="104"/>
      <c r="AW800" s="47"/>
      <c r="AX800" s="104"/>
      <c r="AY800" s="110" t="s">
        <v>137</v>
      </c>
      <c r="AZ800" s="104"/>
      <c r="BA800" s="47"/>
      <c r="BB800" s="104"/>
      <c r="BC800" s="47"/>
      <c r="BD800" s="104"/>
      <c r="BE800" s="47"/>
      <c r="BF800" s="104"/>
      <c r="BG800" s="110" t="s">
        <v>137</v>
      </c>
      <c r="BH800" s="104"/>
      <c r="BI800" s="47"/>
      <c r="BJ800" s="104"/>
      <c r="BK800" s="110" t="s">
        <v>137</v>
      </c>
      <c r="BL800" s="104"/>
      <c r="BM800" s="47"/>
      <c r="BN800" s="104"/>
      <c r="BO800" s="110" t="s">
        <v>137</v>
      </c>
      <c r="BP800" s="104"/>
      <c r="BQ800" s="47"/>
      <c r="BR800" s="104"/>
      <c r="BS800" s="47"/>
      <c r="BT800" s="104"/>
      <c r="BU800" s="47"/>
      <c r="BV800" s="104"/>
      <c r="BW800" s="47"/>
      <c r="BX800" s="104"/>
      <c r="BY800" s="47"/>
      <c r="BZ800" s="104"/>
      <c r="CA800" s="110" t="s">
        <v>137</v>
      </c>
      <c r="CB800" s="104"/>
      <c r="CC800" s="47"/>
      <c r="CD800" s="104"/>
      <c r="CE800" s="47"/>
      <c r="CF800" s="104"/>
      <c r="CG800" s="47"/>
      <c r="CH800" s="104"/>
      <c r="CI800" s="47"/>
      <c r="CJ800" s="104"/>
      <c r="CK800" s="110" t="s">
        <v>137</v>
      </c>
      <c r="CL800" s="104"/>
      <c r="CM800" s="47"/>
      <c r="CN800" s="104"/>
      <c r="CO800" s="47"/>
      <c r="CP800" s="104"/>
      <c r="CQ800" s="47"/>
      <c r="CR800" s="104"/>
      <c r="CS800" s="47"/>
      <c r="CT800" s="104"/>
      <c r="CU800" s="110" t="s">
        <v>137</v>
      </c>
      <c r="CV800" s="104"/>
      <c r="CW800" s="110" t="s">
        <v>3845</v>
      </c>
      <c r="CX800" s="104" t="s">
        <v>3780</v>
      </c>
      <c r="CY800" s="110" t="s">
        <v>137</v>
      </c>
      <c r="CZ800" s="104"/>
      <c r="DA800" s="110"/>
      <c r="DB800" s="104"/>
    </row>
    <row r="801" spans="1:106">
      <c r="A801" s="238" t="s">
        <v>3825</v>
      </c>
      <c r="B801" s="104"/>
      <c r="C801" s="104"/>
      <c r="D801" s="104">
        <v>10</v>
      </c>
      <c r="E801" s="110" t="s">
        <v>3765</v>
      </c>
      <c r="F801" s="110" t="s">
        <v>2691</v>
      </c>
      <c r="G801" s="47"/>
      <c r="H801" s="104"/>
      <c r="I801" s="47"/>
      <c r="J801" s="104"/>
      <c r="K801" s="110" t="s">
        <v>137</v>
      </c>
      <c r="L801" s="104"/>
      <c r="M801" s="110" t="s">
        <v>4005</v>
      </c>
      <c r="N801" s="104" t="s">
        <v>4004</v>
      </c>
      <c r="O801" s="110" t="s">
        <v>137</v>
      </c>
      <c r="P801" s="104"/>
      <c r="Q801" s="110" t="s">
        <v>137</v>
      </c>
      <c r="R801" s="104"/>
      <c r="S801" s="110"/>
      <c r="T801" s="104"/>
      <c r="U801" s="110"/>
      <c r="V801" s="104"/>
      <c r="W801" s="110" t="s">
        <v>4045</v>
      </c>
      <c r="X801" s="104" t="s">
        <v>4044</v>
      </c>
      <c r="Y801" s="110" t="s">
        <v>1207</v>
      </c>
      <c r="Z801" s="104" t="s">
        <v>69</v>
      </c>
      <c r="AA801" s="47"/>
      <c r="AB801" s="104"/>
      <c r="AC801" s="110" t="s">
        <v>137</v>
      </c>
      <c r="AD801" s="104"/>
      <c r="AE801" s="47"/>
      <c r="AF801" s="104"/>
      <c r="AG801" s="47"/>
      <c r="AH801" s="104"/>
      <c r="AI801" s="110" t="s">
        <v>137</v>
      </c>
      <c r="AJ801" s="104"/>
      <c r="AK801" s="110" t="s">
        <v>137</v>
      </c>
      <c r="AL801" s="104"/>
      <c r="AM801" s="47"/>
      <c r="AN801" s="104"/>
      <c r="AO801" s="47"/>
      <c r="AP801" s="104"/>
      <c r="AQ801" s="110" t="s">
        <v>137</v>
      </c>
      <c r="AR801" s="104"/>
      <c r="AS801" s="110" t="s">
        <v>137</v>
      </c>
      <c r="AT801" s="104"/>
      <c r="AU801" s="110" t="s">
        <v>137</v>
      </c>
      <c r="AV801" s="104"/>
      <c r="AW801" s="47"/>
      <c r="AX801" s="104"/>
      <c r="AY801" s="110" t="s">
        <v>137</v>
      </c>
      <c r="AZ801" s="104"/>
      <c r="BA801" s="47"/>
      <c r="BB801" s="104"/>
      <c r="BC801" s="47"/>
      <c r="BD801" s="104"/>
      <c r="BE801" s="47"/>
      <c r="BF801" s="104"/>
      <c r="BG801" s="110" t="s">
        <v>137</v>
      </c>
      <c r="BH801" s="104"/>
      <c r="BI801" s="47"/>
      <c r="BJ801" s="104"/>
      <c r="BK801" s="110" t="s">
        <v>137</v>
      </c>
      <c r="BL801" s="104"/>
      <c r="BM801" s="47"/>
      <c r="BN801" s="104"/>
      <c r="BO801" s="110" t="s">
        <v>137</v>
      </c>
      <c r="BP801" s="104"/>
      <c r="BQ801" s="47"/>
      <c r="BR801" s="104"/>
      <c r="BS801" s="47"/>
      <c r="BT801" s="104"/>
      <c r="BU801" s="47"/>
      <c r="BV801" s="104"/>
      <c r="BW801" s="47"/>
      <c r="BX801" s="104"/>
      <c r="BY801" s="47"/>
      <c r="BZ801" s="104"/>
      <c r="CA801" s="110" t="s">
        <v>137</v>
      </c>
      <c r="CB801" s="104"/>
      <c r="CC801" s="47"/>
      <c r="CD801" s="104"/>
      <c r="CE801" s="47"/>
      <c r="CF801" s="104"/>
      <c r="CG801" s="47"/>
      <c r="CH801" s="104"/>
      <c r="CI801" s="47"/>
      <c r="CJ801" s="104"/>
      <c r="CK801" s="110" t="s">
        <v>137</v>
      </c>
      <c r="CL801" s="104"/>
      <c r="CM801" s="47"/>
      <c r="CN801" s="104"/>
      <c r="CO801" s="47"/>
      <c r="CP801" s="104"/>
      <c r="CQ801" s="47"/>
      <c r="CR801" s="104"/>
      <c r="CS801" s="47"/>
      <c r="CT801" s="104"/>
      <c r="CU801" s="110" t="s">
        <v>137</v>
      </c>
      <c r="CV801" s="104"/>
      <c r="CW801" s="110" t="s">
        <v>3845</v>
      </c>
      <c r="CX801" s="104" t="s">
        <v>3780</v>
      </c>
      <c r="CY801" s="110" t="s">
        <v>137</v>
      </c>
      <c r="CZ801" s="104"/>
      <c r="DA801" s="110"/>
      <c r="DB801" s="104"/>
    </row>
    <row r="802" spans="1:106">
      <c r="A802" s="238" t="s">
        <v>3820</v>
      </c>
      <c r="B802" s="104"/>
      <c r="C802" s="104"/>
      <c r="D802" s="104">
        <v>10</v>
      </c>
      <c r="E802" s="110" t="s">
        <v>3765</v>
      </c>
      <c r="F802" s="110" t="s">
        <v>2691</v>
      </c>
      <c r="G802" s="47"/>
      <c r="H802" s="104"/>
      <c r="I802" s="47"/>
      <c r="J802" s="104"/>
      <c r="K802" s="110"/>
      <c r="L802" s="104"/>
      <c r="M802" s="110" t="s">
        <v>3773</v>
      </c>
      <c r="N802" s="104" t="s">
        <v>3771</v>
      </c>
      <c r="O802" s="110" t="s">
        <v>137</v>
      </c>
      <c r="P802" s="104"/>
      <c r="Q802" s="110" t="s">
        <v>137</v>
      </c>
      <c r="R802" s="104"/>
      <c r="S802" s="110" t="s">
        <v>4041</v>
      </c>
      <c r="T802" s="104" t="s">
        <v>3766</v>
      </c>
      <c r="U802" s="110"/>
      <c r="V802" s="104"/>
      <c r="W802" s="110"/>
      <c r="X802" s="104"/>
      <c r="Y802" s="110" t="s">
        <v>1206</v>
      </c>
      <c r="Z802" s="104" t="s">
        <v>483</v>
      </c>
      <c r="AA802" s="47"/>
      <c r="AB802" s="104"/>
      <c r="AC802" s="110" t="s">
        <v>137</v>
      </c>
      <c r="AD802" s="104"/>
      <c r="AE802" s="47"/>
      <c r="AF802" s="104"/>
      <c r="AG802" s="47"/>
      <c r="AH802" s="104"/>
      <c r="AI802" s="110" t="s">
        <v>137</v>
      </c>
      <c r="AJ802" s="104"/>
      <c r="AK802" s="110" t="s">
        <v>137</v>
      </c>
      <c r="AL802" s="104"/>
      <c r="AM802" s="47"/>
      <c r="AN802" s="104"/>
      <c r="AO802" s="47"/>
      <c r="AP802" s="104"/>
      <c r="AQ802" s="110" t="s">
        <v>1009</v>
      </c>
      <c r="AR802" s="104" t="s">
        <v>74</v>
      </c>
      <c r="AS802" s="110" t="s">
        <v>137</v>
      </c>
      <c r="AT802" s="104"/>
      <c r="AU802" s="110" t="s">
        <v>137</v>
      </c>
      <c r="AV802" s="104"/>
      <c r="AW802" s="47"/>
      <c r="AX802" s="104"/>
      <c r="AY802" s="110" t="s">
        <v>137</v>
      </c>
      <c r="AZ802" s="104"/>
      <c r="BA802" s="47"/>
      <c r="BB802" s="104"/>
      <c r="BC802" s="47"/>
      <c r="BD802" s="104"/>
      <c r="BE802" s="47"/>
      <c r="BF802" s="104"/>
      <c r="BG802" s="110" t="s">
        <v>137</v>
      </c>
      <c r="BH802" s="104"/>
      <c r="BI802" s="47"/>
      <c r="BJ802" s="104"/>
      <c r="BK802" s="110" t="s">
        <v>137</v>
      </c>
      <c r="BL802" s="104"/>
      <c r="BM802" s="47"/>
      <c r="BN802" s="104"/>
      <c r="BO802" s="110" t="s">
        <v>137</v>
      </c>
      <c r="BP802" s="104"/>
      <c r="BQ802" s="47"/>
      <c r="BR802" s="104"/>
      <c r="BS802" s="47"/>
      <c r="BT802" s="104"/>
      <c r="BU802" s="47"/>
      <c r="BV802" s="104"/>
      <c r="BW802" s="47"/>
      <c r="BX802" s="104"/>
      <c r="BY802" s="47"/>
      <c r="BZ802" s="104"/>
      <c r="CA802" s="110" t="s">
        <v>137</v>
      </c>
      <c r="CB802" s="104"/>
      <c r="CC802" s="47"/>
      <c r="CD802" s="104"/>
      <c r="CE802" s="47"/>
      <c r="CF802" s="104"/>
      <c r="CG802" s="47"/>
      <c r="CH802" s="104"/>
      <c r="CI802" s="47"/>
      <c r="CJ802" s="104"/>
      <c r="CK802" s="110" t="s">
        <v>137</v>
      </c>
      <c r="CL802" s="104"/>
      <c r="CM802" s="47"/>
      <c r="CN802" s="104"/>
      <c r="CO802" s="47"/>
      <c r="CP802" s="104"/>
      <c r="CQ802" s="47"/>
      <c r="CR802" s="104"/>
      <c r="CS802" s="47"/>
      <c r="CT802" s="104"/>
      <c r="CU802" s="110" t="s">
        <v>137</v>
      </c>
      <c r="CV802" s="104"/>
      <c r="CW802" s="110" t="s">
        <v>3844</v>
      </c>
      <c r="CX802" s="104" t="s">
        <v>3779</v>
      </c>
      <c r="CY802" s="110" t="s">
        <v>137</v>
      </c>
      <c r="CZ802" s="104"/>
      <c r="DA802" s="110"/>
      <c r="DB802" s="104"/>
    </row>
    <row r="803" spans="1:106">
      <c r="A803" s="238" t="s">
        <v>3820</v>
      </c>
      <c r="B803" s="104"/>
      <c r="C803" s="104"/>
      <c r="D803" s="104">
        <v>10</v>
      </c>
      <c r="E803" s="110" t="s">
        <v>3765</v>
      </c>
      <c r="F803" s="110" t="s">
        <v>2691</v>
      </c>
      <c r="G803" s="47"/>
      <c r="H803" s="104"/>
      <c r="I803" s="47"/>
      <c r="J803" s="104"/>
      <c r="K803" s="110"/>
      <c r="L803" s="104"/>
      <c r="M803" s="110" t="s">
        <v>4005</v>
      </c>
      <c r="N803" s="104" t="s">
        <v>4004</v>
      </c>
      <c r="O803" s="110" t="s">
        <v>137</v>
      </c>
      <c r="P803" s="104"/>
      <c r="Q803" s="110" t="s">
        <v>137</v>
      </c>
      <c r="R803" s="104"/>
      <c r="S803" s="110" t="s">
        <v>4041</v>
      </c>
      <c r="T803" s="104" t="s">
        <v>3766</v>
      </c>
      <c r="U803" s="110"/>
      <c r="V803" s="104"/>
      <c r="W803" s="110"/>
      <c r="X803" s="104"/>
      <c r="Y803" s="110" t="s">
        <v>1206</v>
      </c>
      <c r="Z803" s="104" t="s">
        <v>483</v>
      </c>
      <c r="AA803" s="47"/>
      <c r="AB803" s="104"/>
      <c r="AC803" s="110" t="s">
        <v>137</v>
      </c>
      <c r="AD803" s="104"/>
      <c r="AE803" s="47"/>
      <c r="AF803" s="104"/>
      <c r="AG803" s="47"/>
      <c r="AH803" s="104"/>
      <c r="AI803" s="110" t="s">
        <v>137</v>
      </c>
      <c r="AJ803" s="104"/>
      <c r="AK803" s="110" t="s">
        <v>137</v>
      </c>
      <c r="AL803" s="104"/>
      <c r="AM803" s="47"/>
      <c r="AN803" s="104"/>
      <c r="AO803" s="47"/>
      <c r="AP803" s="104"/>
      <c r="AQ803" s="110" t="s">
        <v>1009</v>
      </c>
      <c r="AR803" s="104" t="s">
        <v>74</v>
      </c>
      <c r="AS803" s="110" t="s">
        <v>137</v>
      </c>
      <c r="AT803" s="104"/>
      <c r="AU803" s="110" t="s">
        <v>137</v>
      </c>
      <c r="AV803" s="104"/>
      <c r="AW803" s="47"/>
      <c r="AX803" s="104"/>
      <c r="AY803" s="110" t="s">
        <v>137</v>
      </c>
      <c r="AZ803" s="104"/>
      <c r="BA803" s="47"/>
      <c r="BB803" s="104"/>
      <c r="BC803" s="47"/>
      <c r="BD803" s="104"/>
      <c r="BE803" s="47"/>
      <c r="BF803" s="104"/>
      <c r="BG803" s="110" t="s">
        <v>137</v>
      </c>
      <c r="BH803" s="104"/>
      <c r="BI803" s="47"/>
      <c r="BJ803" s="104"/>
      <c r="BK803" s="110" t="s">
        <v>137</v>
      </c>
      <c r="BL803" s="104"/>
      <c r="BM803" s="47"/>
      <c r="BN803" s="104"/>
      <c r="BO803" s="110" t="s">
        <v>137</v>
      </c>
      <c r="BP803" s="104"/>
      <c r="BQ803" s="47"/>
      <c r="BR803" s="104"/>
      <c r="BS803" s="47"/>
      <c r="BT803" s="104"/>
      <c r="BU803" s="47"/>
      <c r="BV803" s="104"/>
      <c r="BW803" s="47"/>
      <c r="BX803" s="104"/>
      <c r="BY803" s="47"/>
      <c r="BZ803" s="104"/>
      <c r="CA803" s="110" t="s">
        <v>137</v>
      </c>
      <c r="CB803" s="104"/>
      <c r="CC803" s="47"/>
      <c r="CD803" s="104"/>
      <c r="CE803" s="47"/>
      <c r="CF803" s="104"/>
      <c r="CG803" s="47"/>
      <c r="CH803" s="104"/>
      <c r="CI803" s="47"/>
      <c r="CJ803" s="104"/>
      <c r="CK803" s="110" t="s">
        <v>137</v>
      </c>
      <c r="CL803" s="104"/>
      <c r="CM803" s="47"/>
      <c r="CN803" s="104"/>
      <c r="CO803" s="47"/>
      <c r="CP803" s="104"/>
      <c r="CQ803" s="47"/>
      <c r="CR803" s="104"/>
      <c r="CS803" s="47"/>
      <c r="CT803" s="104"/>
      <c r="CU803" s="110" t="s">
        <v>137</v>
      </c>
      <c r="CV803" s="104"/>
      <c r="CW803" s="110" t="s">
        <v>3844</v>
      </c>
      <c r="CX803" s="104" t="s">
        <v>3779</v>
      </c>
      <c r="CY803" s="110" t="s">
        <v>137</v>
      </c>
      <c r="CZ803" s="104"/>
      <c r="DA803" s="110"/>
      <c r="DB803" s="104"/>
    </row>
    <row r="804" spans="1:106">
      <c r="A804" s="238" t="s">
        <v>3820</v>
      </c>
      <c r="B804" s="104"/>
      <c r="C804" s="104"/>
      <c r="D804" s="104">
        <v>10</v>
      </c>
      <c r="E804" s="110" t="s">
        <v>3765</v>
      </c>
      <c r="F804" s="110" t="s">
        <v>2691</v>
      </c>
      <c r="G804" s="47"/>
      <c r="H804" s="104"/>
      <c r="I804" s="47"/>
      <c r="J804" s="104"/>
      <c r="K804" s="110"/>
      <c r="L804" s="104"/>
      <c r="M804" s="110" t="s">
        <v>3773</v>
      </c>
      <c r="N804" s="104" t="s">
        <v>3771</v>
      </c>
      <c r="O804" s="110" t="s">
        <v>137</v>
      </c>
      <c r="P804" s="104"/>
      <c r="Q804" s="110" t="s">
        <v>137</v>
      </c>
      <c r="R804" s="104"/>
      <c r="S804" s="110" t="s">
        <v>4042</v>
      </c>
      <c r="T804" s="104" t="s">
        <v>4004</v>
      </c>
      <c r="U804" s="110"/>
      <c r="V804" s="104"/>
      <c r="W804" s="110"/>
      <c r="X804" s="104"/>
      <c r="Y804" s="110" t="s">
        <v>1206</v>
      </c>
      <c r="Z804" s="104" t="s">
        <v>483</v>
      </c>
      <c r="AA804" s="47"/>
      <c r="AB804" s="104"/>
      <c r="AC804" s="110" t="s">
        <v>137</v>
      </c>
      <c r="AD804" s="104"/>
      <c r="AE804" s="47"/>
      <c r="AF804" s="104"/>
      <c r="AG804" s="47"/>
      <c r="AH804" s="104"/>
      <c r="AI804" s="110" t="s">
        <v>137</v>
      </c>
      <c r="AJ804" s="104"/>
      <c r="AK804" s="110" t="s">
        <v>137</v>
      </c>
      <c r="AL804" s="104"/>
      <c r="AM804" s="47"/>
      <c r="AN804" s="104"/>
      <c r="AO804" s="47"/>
      <c r="AP804" s="104"/>
      <c r="AQ804" s="110" t="s">
        <v>1009</v>
      </c>
      <c r="AR804" s="104" t="s">
        <v>74</v>
      </c>
      <c r="AS804" s="110" t="s">
        <v>137</v>
      </c>
      <c r="AT804" s="104"/>
      <c r="AU804" s="110" t="s">
        <v>137</v>
      </c>
      <c r="AV804" s="104"/>
      <c r="AW804" s="47"/>
      <c r="AX804" s="104"/>
      <c r="AY804" s="110" t="s">
        <v>137</v>
      </c>
      <c r="AZ804" s="104"/>
      <c r="BA804" s="47"/>
      <c r="BB804" s="104"/>
      <c r="BC804" s="47"/>
      <c r="BD804" s="104"/>
      <c r="BE804" s="47"/>
      <c r="BF804" s="104"/>
      <c r="BG804" s="110" t="s">
        <v>137</v>
      </c>
      <c r="BH804" s="104"/>
      <c r="BI804" s="47"/>
      <c r="BJ804" s="104"/>
      <c r="BK804" s="110" t="s">
        <v>137</v>
      </c>
      <c r="BL804" s="104"/>
      <c r="BM804" s="47"/>
      <c r="BN804" s="104"/>
      <c r="BO804" s="110" t="s">
        <v>137</v>
      </c>
      <c r="BP804" s="104"/>
      <c r="BQ804" s="47"/>
      <c r="BR804" s="104"/>
      <c r="BS804" s="47"/>
      <c r="BT804" s="104"/>
      <c r="BU804" s="47"/>
      <c r="BV804" s="104"/>
      <c r="BW804" s="47"/>
      <c r="BX804" s="104"/>
      <c r="BY804" s="47"/>
      <c r="BZ804" s="104"/>
      <c r="CA804" s="110" t="s">
        <v>137</v>
      </c>
      <c r="CB804" s="104"/>
      <c r="CC804" s="47"/>
      <c r="CD804" s="104"/>
      <c r="CE804" s="47"/>
      <c r="CF804" s="104"/>
      <c r="CG804" s="47"/>
      <c r="CH804" s="104"/>
      <c r="CI804" s="47"/>
      <c r="CJ804" s="104"/>
      <c r="CK804" s="110" t="s">
        <v>137</v>
      </c>
      <c r="CL804" s="104"/>
      <c r="CM804" s="47"/>
      <c r="CN804" s="104"/>
      <c r="CO804" s="47"/>
      <c r="CP804" s="104"/>
      <c r="CQ804" s="47"/>
      <c r="CR804" s="104"/>
      <c r="CS804" s="47"/>
      <c r="CT804" s="104"/>
      <c r="CU804" s="110" t="s">
        <v>137</v>
      </c>
      <c r="CV804" s="104"/>
      <c r="CW804" s="110" t="s">
        <v>3844</v>
      </c>
      <c r="CX804" s="104" t="s">
        <v>3779</v>
      </c>
      <c r="CY804" s="110" t="s">
        <v>137</v>
      </c>
      <c r="CZ804" s="104"/>
      <c r="DA804" s="110"/>
      <c r="DB804" s="104"/>
    </row>
    <row r="805" spans="1:106">
      <c r="A805" s="104" t="s">
        <v>3820</v>
      </c>
      <c r="B805" s="104"/>
      <c r="C805" s="104"/>
      <c r="D805" s="104">
        <v>10</v>
      </c>
      <c r="E805" s="110" t="s">
        <v>3765</v>
      </c>
      <c r="F805" s="110" t="s">
        <v>2691</v>
      </c>
      <c r="G805" s="47"/>
      <c r="H805" s="104"/>
      <c r="I805" s="47"/>
      <c r="J805" s="104"/>
      <c r="K805" s="110"/>
      <c r="L805" s="104"/>
      <c r="M805" s="110" t="s">
        <v>4005</v>
      </c>
      <c r="N805" s="104" t="s">
        <v>4004</v>
      </c>
      <c r="O805" s="110" t="s">
        <v>137</v>
      </c>
      <c r="P805" s="104"/>
      <c r="Q805" s="110" t="s">
        <v>137</v>
      </c>
      <c r="R805" s="104"/>
      <c r="S805" s="110" t="s">
        <v>4042</v>
      </c>
      <c r="T805" s="104" t="s">
        <v>4004</v>
      </c>
      <c r="U805" s="110"/>
      <c r="V805" s="104"/>
      <c r="W805" s="110"/>
      <c r="X805" s="104"/>
      <c r="Y805" s="110" t="s">
        <v>1206</v>
      </c>
      <c r="Z805" s="104" t="s">
        <v>483</v>
      </c>
      <c r="AA805" s="47"/>
      <c r="AB805" s="104"/>
      <c r="AC805" s="110" t="s">
        <v>137</v>
      </c>
      <c r="AD805" s="104"/>
      <c r="AE805" s="47"/>
      <c r="AF805" s="104"/>
      <c r="AG805" s="47"/>
      <c r="AH805" s="104"/>
      <c r="AI805" s="110" t="s">
        <v>137</v>
      </c>
      <c r="AJ805" s="104"/>
      <c r="AK805" s="110" t="s">
        <v>137</v>
      </c>
      <c r="AL805" s="104"/>
      <c r="AM805" s="47"/>
      <c r="AN805" s="104"/>
      <c r="AO805" s="47"/>
      <c r="AP805" s="104"/>
      <c r="AQ805" s="110" t="s">
        <v>1009</v>
      </c>
      <c r="AR805" s="104" t="s">
        <v>74</v>
      </c>
      <c r="AS805" s="110" t="s">
        <v>137</v>
      </c>
      <c r="AT805" s="104"/>
      <c r="AU805" s="110" t="s">
        <v>137</v>
      </c>
      <c r="AV805" s="104"/>
      <c r="AW805" s="47"/>
      <c r="AX805" s="104"/>
      <c r="AY805" s="110" t="s">
        <v>137</v>
      </c>
      <c r="AZ805" s="104"/>
      <c r="BA805" s="47"/>
      <c r="BB805" s="104"/>
      <c r="BC805" s="47"/>
      <c r="BD805" s="104"/>
      <c r="BE805" s="47"/>
      <c r="BF805" s="104"/>
      <c r="BG805" s="110" t="s">
        <v>137</v>
      </c>
      <c r="BH805" s="104"/>
      <c r="BI805" s="47"/>
      <c r="BJ805" s="104"/>
      <c r="BK805" s="110" t="s">
        <v>137</v>
      </c>
      <c r="BL805" s="104"/>
      <c r="BM805" s="47"/>
      <c r="BN805" s="104"/>
      <c r="BO805" s="110" t="s">
        <v>137</v>
      </c>
      <c r="BP805" s="104"/>
      <c r="BQ805" s="47"/>
      <c r="BR805" s="104"/>
      <c r="BS805" s="47"/>
      <c r="BT805" s="104"/>
      <c r="BU805" s="47"/>
      <c r="BV805" s="104"/>
      <c r="BW805" s="47"/>
      <c r="BX805" s="104"/>
      <c r="BY805" s="47"/>
      <c r="BZ805" s="104"/>
      <c r="CA805" s="110" t="s">
        <v>137</v>
      </c>
      <c r="CB805" s="104"/>
      <c r="CC805" s="47"/>
      <c r="CD805" s="104"/>
      <c r="CE805" s="47"/>
      <c r="CF805" s="104"/>
      <c r="CG805" s="47"/>
      <c r="CH805" s="104"/>
      <c r="CI805" s="47"/>
      <c r="CJ805" s="104"/>
      <c r="CK805" s="110" t="s">
        <v>137</v>
      </c>
      <c r="CL805" s="104"/>
      <c r="CM805" s="47"/>
      <c r="CN805" s="104"/>
      <c r="CO805" s="47"/>
      <c r="CP805" s="104"/>
      <c r="CQ805" s="47"/>
      <c r="CR805" s="104"/>
      <c r="CS805" s="47"/>
      <c r="CT805" s="104"/>
      <c r="CU805" s="110" t="s">
        <v>137</v>
      </c>
      <c r="CV805" s="104"/>
      <c r="CW805" s="110" t="s">
        <v>3844</v>
      </c>
      <c r="CX805" s="104" t="s">
        <v>3779</v>
      </c>
      <c r="CY805" s="110" t="s">
        <v>137</v>
      </c>
      <c r="CZ805" s="104"/>
      <c r="DA805" s="110"/>
      <c r="DB805" s="104"/>
    </row>
    <row r="806" spans="1:106">
      <c r="A806" s="104" t="s">
        <v>3821</v>
      </c>
      <c r="B806" s="104"/>
      <c r="C806" s="104"/>
      <c r="D806" s="104">
        <v>10</v>
      </c>
      <c r="E806" s="110" t="s">
        <v>3765</v>
      </c>
      <c r="F806" s="110" t="s">
        <v>2691</v>
      </c>
      <c r="G806" s="47"/>
      <c r="H806" s="104"/>
      <c r="I806" s="47"/>
      <c r="J806" s="104"/>
      <c r="K806" s="110"/>
      <c r="L806" s="104"/>
      <c r="M806" s="110" t="s">
        <v>3773</v>
      </c>
      <c r="N806" s="104" t="s">
        <v>3771</v>
      </c>
      <c r="O806" s="110" t="s">
        <v>137</v>
      </c>
      <c r="P806" s="104"/>
      <c r="Q806" s="110" t="s">
        <v>137</v>
      </c>
      <c r="R806" s="104"/>
      <c r="S806" s="110" t="s">
        <v>4041</v>
      </c>
      <c r="T806" s="104" t="s">
        <v>3766</v>
      </c>
      <c r="U806" s="110"/>
      <c r="V806" s="104"/>
      <c r="W806" s="110"/>
      <c r="X806" s="104"/>
      <c r="Y806" s="110" t="s">
        <v>1206</v>
      </c>
      <c r="Z806" s="104" t="s">
        <v>483</v>
      </c>
      <c r="AA806" s="47"/>
      <c r="AB806" s="104"/>
      <c r="AC806" s="110" t="s">
        <v>137</v>
      </c>
      <c r="AD806" s="104"/>
      <c r="AE806" s="47"/>
      <c r="AF806" s="104"/>
      <c r="AG806" s="47"/>
      <c r="AH806" s="104"/>
      <c r="AI806" s="110" t="s">
        <v>137</v>
      </c>
      <c r="AJ806" s="104"/>
      <c r="AK806" s="110" t="s">
        <v>137</v>
      </c>
      <c r="AL806" s="104"/>
      <c r="AM806" s="47"/>
      <c r="AN806" s="104"/>
      <c r="AO806" s="47"/>
      <c r="AP806" s="104"/>
      <c r="AQ806" s="110" t="s">
        <v>1010</v>
      </c>
      <c r="AR806" s="104" t="s">
        <v>75</v>
      </c>
      <c r="AS806" s="110" t="s">
        <v>137</v>
      </c>
      <c r="AT806" s="104"/>
      <c r="AU806" s="110" t="s">
        <v>137</v>
      </c>
      <c r="AV806" s="104"/>
      <c r="AW806" s="47"/>
      <c r="AX806" s="104"/>
      <c r="AY806" s="110" t="s">
        <v>137</v>
      </c>
      <c r="AZ806" s="104"/>
      <c r="BA806" s="47"/>
      <c r="BB806" s="104"/>
      <c r="BC806" s="47"/>
      <c r="BD806" s="104"/>
      <c r="BE806" s="47"/>
      <c r="BF806" s="104"/>
      <c r="BG806" s="110" t="s">
        <v>137</v>
      </c>
      <c r="BH806" s="104"/>
      <c r="BI806" s="47"/>
      <c r="BJ806" s="104"/>
      <c r="BK806" s="110" t="s">
        <v>137</v>
      </c>
      <c r="BL806" s="104"/>
      <c r="BM806" s="47"/>
      <c r="BN806" s="104"/>
      <c r="BO806" s="110" t="s">
        <v>137</v>
      </c>
      <c r="BP806" s="104"/>
      <c r="BQ806" s="47"/>
      <c r="BR806" s="104"/>
      <c r="BS806" s="47"/>
      <c r="BT806" s="104"/>
      <c r="BU806" s="47"/>
      <c r="BV806" s="104"/>
      <c r="BW806" s="47"/>
      <c r="BX806" s="104"/>
      <c r="BY806" s="47"/>
      <c r="BZ806" s="104"/>
      <c r="CA806" s="110" t="s">
        <v>137</v>
      </c>
      <c r="CB806" s="104"/>
      <c r="CC806" s="47"/>
      <c r="CD806" s="104"/>
      <c r="CE806" s="47"/>
      <c r="CF806" s="104"/>
      <c r="CG806" s="47"/>
      <c r="CH806" s="104"/>
      <c r="CI806" s="47"/>
      <c r="CJ806" s="104"/>
      <c r="CK806" s="110" t="s">
        <v>137</v>
      </c>
      <c r="CL806" s="104"/>
      <c r="CM806" s="47"/>
      <c r="CN806" s="104"/>
      <c r="CO806" s="47"/>
      <c r="CP806" s="104"/>
      <c r="CQ806" s="47"/>
      <c r="CR806" s="104"/>
      <c r="CS806" s="47"/>
      <c r="CT806" s="104"/>
      <c r="CU806" s="110" t="s">
        <v>137</v>
      </c>
      <c r="CV806" s="104"/>
      <c r="CW806" s="110" t="s">
        <v>3844</v>
      </c>
      <c r="CX806" s="104" t="s">
        <v>3779</v>
      </c>
      <c r="CY806" s="110" t="s">
        <v>137</v>
      </c>
      <c r="CZ806" s="104"/>
      <c r="DA806" s="110"/>
      <c r="DB806" s="104"/>
    </row>
    <row r="807" spans="1:106">
      <c r="A807" s="104" t="s">
        <v>3821</v>
      </c>
      <c r="B807" s="104"/>
      <c r="C807" s="104"/>
      <c r="D807" s="104">
        <v>10</v>
      </c>
      <c r="E807" s="110" t="s">
        <v>3765</v>
      </c>
      <c r="F807" s="110" t="s">
        <v>2691</v>
      </c>
      <c r="G807" s="47"/>
      <c r="H807" s="104"/>
      <c r="I807" s="47"/>
      <c r="J807" s="104"/>
      <c r="K807" s="110"/>
      <c r="L807" s="104"/>
      <c r="M807" s="110" t="s">
        <v>4005</v>
      </c>
      <c r="N807" s="104" t="s">
        <v>4004</v>
      </c>
      <c r="O807" s="110" t="s">
        <v>137</v>
      </c>
      <c r="P807" s="104"/>
      <c r="Q807" s="110" t="s">
        <v>137</v>
      </c>
      <c r="R807" s="104"/>
      <c r="S807" s="110" t="s">
        <v>4041</v>
      </c>
      <c r="T807" s="104" t="s">
        <v>3766</v>
      </c>
      <c r="U807" s="110"/>
      <c r="V807" s="104"/>
      <c r="W807" s="110"/>
      <c r="X807" s="104"/>
      <c r="Y807" s="110" t="s">
        <v>1206</v>
      </c>
      <c r="Z807" s="104" t="s">
        <v>483</v>
      </c>
      <c r="AA807" s="47"/>
      <c r="AB807" s="104"/>
      <c r="AC807" s="110" t="s">
        <v>137</v>
      </c>
      <c r="AD807" s="104"/>
      <c r="AE807" s="47"/>
      <c r="AF807" s="104"/>
      <c r="AG807" s="47"/>
      <c r="AH807" s="104"/>
      <c r="AI807" s="110" t="s">
        <v>137</v>
      </c>
      <c r="AJ807" s="104"/>
      <c r="AK807" s="110" t="s">
        <v>137</v>
      </c>
      <c r="AL807" s="104"/>
      <c r="AM807" s="47"/>
      <c r="AN807" s="104"/>
      <c r="AO807" s="47"/>
      <c r="AP807" s="104"/>
      <c r="AQ807" s="110" t="s">
        <v>1010</v>
      </c>
      <c r="AR807" s="104" t="s">
        <v>75</v>
      </c>
      <c r="AS807" s="110" t="s">
        <v>137</v>
      </c>
      <c r="AT807" s="104"/>
      <c r="AU807" s="110" t="s">
        <v>137</v>
      </c>
      <c r="AV807" s="104"/>
      <c r="AW807" s="47"/>
      <c r="AX807" s="104"/>
      <c r="AY807" s="110" t="s">
        <v>137</v>
      </c>
      <c r="AZ807" s="104"/>
      <c r="BA807" s="47"/>
      <c r="BB807" s="104"/>
      <c r="BC807" s="47"/>
      <c r="BD807" s="104"/>
      <c r="BE807" s="47"/>
      <c r="BF807" s="104"/>
      <c r="BG807" s="110" t="s">
        <v>137</v>
      </c>
      <c r="BH807" s="104"/>
      <c r="BI807" s="47"/>
      <c r="BJ807" s="104"/>
      <c r="BK807" s="110" t="s">
        <v>137</v>
      </c>
      <c r="BL807" s="104"/>
      <c r="BM807" s="47"/>
      <c r="BN807" s="104"/>
      <c r="BO807" s="110" t="s">
        <v>137</v>
      </c>
      <c r="BP807" s="104"/>
      <c r="BQ807" s="47"/>
      <c r="BR807" s="104"/>
      <c r="BS807" s="47"/>
      <c r="BT807" s="104"/>
      <c r="BU807" s="47"/>
      <c r="BV807" s="104"/>
      <c r="BW807" s="47"/>
      <c r="BX807" s="104"/>
      <c r="BY807" s="47"/>
      <c r="BZ807" s="104"/>
      <c r="CA807" s="110" t="s">
        <v>137</v>
      </c>
      <c r="CB807" s="104"/>
      <c r="CC807" s="47"/>
      <c r="CD807" s="104"/>
      <c r="CE807" s="47"/>
      <c r="CF807" s="104"/>
      <c r="CG807" s="47"/>
      <c r="CH807" s="104"/>
      <c r="CI807" s="47"/>
      <c r="CJ807" s="104"/>
      <c r="CK807" s="110" t="s">
        <v>137</v>
      </c>
      <c r="CL807" s="104"/>
      <c r="CM807" s="47"/>
      <c r="CN807" s="104"/>
      <c r="CO807" s="47"/>
      <c r="CP807" s="104"/>
      <c r="CQ807" s="47"/>
      <c r="CR807" s="104"/>
      <c r="CS807" s="47"/>
      <c r="CT807" s="104"/>
      <c r="CU807" s="110" t="s">
        <v>137</v>
      </c>
      <c r="CV807" s="104"/>
      <c r="CW807" s="110" t="s">
        <v>3844</v>
      </c>
      <c r="CX807" s="104" t="s">
        <v>3779</v>
      </c>
      <c r="CY807" s="110" t="s">
        <v>137</v>
      </c>
      <c r="CZ807" s="104"/>
      <c r="DA807" s="110"/>
      <c r="DB807" s="104"/>
    </row>
    <row r="808" spans="1:106">
      <c r="A808" s="104" t="s">
        <v>3821</v>
      </c>
      <c r="B808" s="104"/>
      <c r="C808" s="104"/>
      <c r="D808" s="104">
        <v>10</v>
      </c>
      <c r="E808" s="110" t="s">
        <v>3765</v>
      </c>
      <c r="F808" s="110" t="s">
        <v>2691</v>
      </c>
      <c r="G808" s="47"/>
      <c r="H808" s="104"/>
      <c r="I808" s="47"/>
      <c r="J808" s="104"/>
      <c r="K808" s="110"/>
      <c r="L808" s="104"/>
      <c r="M808" s="110" t="s">
        <v>3773</v>
      </c>
      <c r="N808" s="104" t="s">
        <v>3771</v>
      </c>
      <c r="O808" s="110" t="s">
        <v>137</v>
      </c>
      <c r="P808" s="104"/>
      <c r="Q808" s="110" t="s">
        <v>137</v>
      </c>
      <c r="R808" s="104"/>
      <c r="S808" s="110" t="s">
        <v>4042</v>
      </c>
      <c r="T808" s="104" t="s">
        <v>4004</v>
      </c>
      <c r="U808" s="110"/>
      <c r="V808" s="104"/>
      <c r="W808" s="110"/>
      <c r="X808" s="104"/>
      <c r="Y808" s="110" t="s">
        <v>1206</v>
      </c>
      <c r="Z808" s="104" t="s">
        <v>483</v>
      </c>
      <c r="AA808" s="47"/>
      <c r="AB808" s="104"/>
      <c r="AC808" s="110" t="s">
        <v>137</v>
      </c>
      <c r="AD808" s="104"/>
      <c r="AE808" s="47"/>
      <c r="AF808" s="104"/>
      <c r="AG808" s="47"/>
      <c r="AH808" s="104"/>
      <c r="AI808" s="110" t="s">
        <v>137</v>
      </c>
      <c r="AJ808" s="104"/>
      <c r="AK808" s="110" t="s">
        <v>137</v>
      </c>
      <c r="AL808" s="104"/>
      <c r="AM808" s="47"/>
      <c r="AN808" s="104"/>
      <c r="AO808" s="47"/>
      <c r="AP808" s="104"/>
      <c r="AQ808" s="110" t="s">
        <v>1010</v>
      </c>
      <c r="AR808" s="104" t="s">
        <v>75</v>
      </c>
      <c r="AS808" s="110" t="s">
        <v>137</v>
      </c>
      <c r="AT808" s="104"/>
      <c r="AU808" s="110" t="s">
        <v>137</v>
      </c>
      <c r="AV808" s="104"/>
      <c r="AW808" s="47"/>
      <c r="AX808" s="104"/>
      <c r="AY808" s="110" t="s">
        <v>137</v>
      </c>
      <c r="AZ808" s="104"/>
      <c r="BA808" s="47"/>
      <c r="BB808" s="104"/>
      <c r="BC808" s="47"/>
      <c r="BD808" s="104"/>
      <c r="BE808" s="47"/>
      <c r="BF808" s="104"/>
      <c r="BG808" s="110" t="s">
        <v>137</v>
      </c>
      <c r="BH808" s="104"/>
      <c r="BI808" s="47"/>
      <c r="BJ808" s="104"/>
      <c r="BK808" s="110" t="s">
        <v>137</v>
      </c>
      <c r="BL808" s="104"/>
      <c r="BM808" s="47"/>
      <c r="BN808" s="104"/>
      <c r="BO808" s="110" t="s">
        <v>137</v>
      </c>
      <c r="BP808" s="104"/>
      <c r="BQ808" s="47"/>
      <c r="BR808" s="104"/>
      <c r="BS808" s="47"/>
      <c r="BT808" s="104"/>
      <c r="BU808" s="47"/>
      <c r="BV808" s="104"/>
      <c r="BW808" s="47"/>
      <c r="BX808" s="104"/>
      <c r="BY808" s="47"/>
      <c r="BZ808" s="104"/>
      <c r="CA808" s="110" t="s">
        <v>137</v>
      </c>
      <c r="CB808" s="104"/>
      <c r="CC808" s="47"/>
      <c r="CD808" s="104"/>
      <c r="CE808" s="47"/>
      <c r="CF808" s="104"/>
      <c r="CG808" s="47"/>
      <c r="CH808" s="104"/>
      <c r="CI808" s="47"/>
      <c r="CJ808" s="104"/>
      <c r="CK808" s="110" t="s">
        <v>137</v>
      </c>
      <c r="CL808" s="104"/>
      <c r="CM808" s="47"/>
      <c r="CN808" s="104"/>
      <c r="CO808" s="47"/>
      <c r="CP808" s="104"/>
      <c r="CQ808" s="47"/>
      <c r="CR808" s="104"/>
      <c r="CS808" s="47"/>
      <c r="CT808" s="104"/>
      <c r="CU808" s="110" t="s">
        <v>137</v>
      </c>
      <c r="CV808" s="104"/>
      <c r="CW808" s="110" t="s">
        <v>3844</v>
      </c>
      <c r="CX808" s="104" t="s">
        <v>3779</v>
      </c>
      <c r="CY808" s="110" t="s">
        <v>137</v>
      </c>
      <c r="CZ808" s="104"/>
      <c r="DA808" s="110"/>
      <c r="DB808" s="104"/>
    </row>
    <row r="809" spans="1:106">
      <c r="A809" s="238" t="s">
        <v>3821</v>
      </c>
      <c r="B809" s="104"/>
      <c r="C809" s="104"/>
      <c r="D809" s="104">
        <v>10</v>
      </c>
      <c r="E809" s="110" t="s">
        <v>3765</v>
      </c>
      <c r="F809" s="110" t="s">
        <v>2691</v>
      </c>
      <c r="G809" s="47"/>
      <c r="H809" s="104"/>
      <c r="I809" s="47"/>
      <c r="J809" s="104"/>
      <c r="K809" s="110"/>
      <c r="L809" s="104"/>
      <c r="M809" s="110" t="s">
        <v>4005</v>
      </c>
      <c r="N809" s="104" t="s">
        <v>4004</v>
      </c>
      <c r="O809" s="110" t="s">
        <v>137</v>
      </c>
      <c r="P809" s="104"/>
      <c r="Q809" s="110" t="s">
        <v>137</v>
      </c>
      <c r="R809" s="104"/>
      <c r="S809" s="110" t="s">
        <v>4042</v>
      </c>
      <c r="T809" s="104" t="s">
        <v>4004</v>
      </c>
      <c r="U809" s="110"/>
      <c r="V809" s="104"/>
      <c r="W809" s="110"/>
      <c r="X809" s="104"/>
      <c r="Y809" s="110" t="s">
        <v>1206</v>
      </c>
      <c r="Z809" s="104" t="s">
        <v>483</v>
      </c>
      <c r="AA809" s="47"/>
      <c r="AB809" s="104"/>
      <c r="AC809" s="110" t="s">
        <v>137</v>
      </c>
      <c r="AD809" s="104"/>
      <c r="AE809" s="47"/>
      <c r="AF809" s="104"/>
      <c r="AG809" s="47"/>
      <c r="AH809" s="104"/>
      <c r="AI809" s="110" t="s">
        <v>137</v>
      </c>
      <c r="AJ809" s="104"/>
      <c r="AK809" s="110" t="s">
        <v>137</v>
      </c>
      <c r="AL809" s="104"/>
      <c r="AM809" s="47"/>
      <c r="AN809" s="104"/>
      <c r="AO809" s="47"/>
      <c r="AP809" s="104"/>
      <c r="AQ809" s="110" t="s">
        <v>1010</v>
      </c>
      <c r="AR809" s="104" t="s">
        <v>75</v>
      </c>
      <c r="AS809" s="110" t="s">
        <v>137</v>
      </c>
      <c r="AT809" s="104"/>
      <c r="AU809" s="110" t="s">
        <v>137</v>
      </c>
      <c r="AV809" s="104"/>
      <c r="AW809" s="47"/>
      <c r="AX809" s="104"/>
      <c r="AY809" s="110" t="s">
        <v>137</v>
      </c>
      <c r="AZ809" s="104"/>
      <c r="BA809" s="47"/>
      <c r="BB809" s="104"/>
      <c r="BC809" s="47"/>
      <c r="BD809" s="104"/>
      <c r="BE809" s="47"/>
      <c r="BF809" s="104"/>
      <c r="BG809" s="110" t="s">
        <v>137</v>
      </c>
      <c r="BH809" s="104"/>
      <c r="BI809" s="47"/>
      <c r="BJ809" s="104"/>
      <c r="BK809" s="110" t="s">
        <v>137</v>
      </c>
      <c r="BL809" s="104"/>
      <c r="BM809" s="47"/>
      <c r="BN809" s="104"/>
      <c r="BO809" s="110" t="s">
        <v>137</v>
      </c>
      <c r="BP809" s="104"/>
      <c r="BQ809" s="47"/>
      <c r="BR809" s="104"/>
      <c r="BS809" s="47"/>
      <c r="BT809" s="104"/>
      <c r="BU809" s="47"/>
      <c r="BV809" s="104"/>
      <c r="BW809" s="47"/>
      <c r="BX809" s="104"/>
      <c r="BY809" s="47"/>
      <c r="BZ809" s="104"/>
      <c r="CA809" s="110" t="s">
        <v>137</v>
      </c>
      <c r="CB809" s="104"/>
      <c r="CC809" s="47"/>
      <c r="CD809" s="104"/>
      <c r="CE809" s="47"/>
      <c r="CF809" s="104"/>
      <c r="CG809" s="47"/>
      <c r="CH809" s="104"/>
      <c r="CI809" s="47"/>
      <c r="CJ809" s="104"/>
      <c r="CK809" s="110" t="s">
        <v>137</v>
      </c>
      <c r="CL809" s="104"/>
      <c r="CM809" s="47"/>
      <c r="CN809" s="104"/>
      <c r="CO809" s="47"/>
      <c r="CP809" s="104"/>
      <c r="CQ809" s="47"/>
      <c r="CR809" s="104"/>
      <c r="CS809" s="47"/>
      <c r="CT809" s="104"/>
      <c r="CU809" s="110" t="s">
        <v>137</v>
      </c>
      <c r="CV809" s="104"/>
      <c r="CW809" s="110" t="s">
        <v>3844</v>
      </c>
      <c r="CX809" s="104" t="s">
        <v>3779</v>
      </c>
      <c r="CY809" s="110" t="s">
        <v>137</v>
      </c>
      <c r="CZ809" s="104"/>
      <c r="DA809" s="110"/>
      <c r="DB809" s="104"/>
    </row>
    <row r="810" spans="1:106">
      <c r="A810" s="238" t="s">
        <v>3822</v>
      </c>
      <c r="B810" s="104"/>
      <c r="C810" s="104"/>
      <c r="D810" s="104">
        <v>10</v>
      </c>
      <c r="E810" s="110" t="s">
        <v>3765</v>
      </c>
      <c r="F810" s="110" t="s">
        <v>2691</v>
      </c>
      <c r="G810" s="47"/>
      <c r="H810" s="104"/>
      <c r="I810" s="47"/>
      <c r="J810" s="104"/>
      <c r="K810" s="110"/>
      <c r="L810" s="104"/>
      <c r="M810" s="110" t="s">
        <v>3773</v>
      </c>
      <c r="N810" s="104" t="s">
        <v>3771</v>
      </c>
      <c r="O810" s="110" t="s">
        <v>137</v>
      </c>
      <c r="P810" s="104"/>
      <c r="Q810" s="110" t="s">
        <v>137</v>
      </c>
      <c r="R810" s="104"/>
      <c r="S810" s="110" t="s">
        <v>4041</v>
      </c>
      <c r="T810" s="104" t="s">
        <v>3766</v>
      </c>
      <c r="U810" s="110"/>
      <c r="V810" s="104"/>
      <c r="W810" s="110"/>
      <c r="X810" s="104"/>
      <c r="Y810" s="110" t="s">
        <v>1206</v>
      </c>
      <c r="Z810" s="104" t="s">
        <v>483</v>
      </c>
      <c r="AA810" s="47"/>
      <c r="AB810" s="104"/>
      <c r="AC810" s="110" t="s">
        <v>137</v>
      </c>
      <c r="AD810" s="104"/>
      <c r="AE810" s="47"/>
      <c r="AF810" s="104"/>
      <c r="AG810" s="47"/>
      <c r="AH810" s="104"/>
      <c r="AI810" s="110" t="s">
        <v>137</v>
      </c>
      <c r="AJ810" s="104"/>
      <c r="AK810" s="110" t="s">
        <v>137</v>
      </c>
      <c r="AL810" s="104"/>
      <c r="AM810" s="47"/>
      <c r="AN810" s="104"/>
      <c r="AO810" s="47"/>
      <c r="AP810" s="104"/>
      <c r="AQ810" s="110" t="s">
        <v>1009</v>
      </c>
      <c r="AR810" s="104" t="s">
        <v>74</v>
      </c>
      <c r="AS810" s="110" t="s">
        <v>137</v>
      </c>
      <c r="AT810" s="104"/>
      <c r="AU810" s="110" t="s">
        <v>137</v>
      </c>
      <c r="AV810" s="104"/>
      <c r="AW810" s="47"/>
      <c r="AX810" s="104"/>
      <c r="AY810" s="110" t="s">
        <v>137</v>
      </c>
      <c r="AZ810" s="104"/>
      <c r="BA810" s="47"/>
      <c r="BB810" s="104"/>
      <c r="BC810" s="47"/>
      <c r="BD810" s="104"/>
      <c r="BE810" s="47"/>
      <c r="BF810" s="104"/>
      <c r="BG810" s="110" t="s">
        <v>137</v>
      </c>
      <c r="BH810" s="104"/>
      <c r="BI810" s="47"/>
      <c r="BJ810" s="104"/>
      <c r="BK810" s="110" t="s">
        <v>137</v>
      </c>
      <c r="BL810" s="104"/>
      <c r="BM810" s="47"/>
      <c r="BN810" s="104"/>
      <c r="BO810" s="110" t="s">
        <v>137</v>
      </c>
      <c r="BP810" s="104"/>
      <c r="BQ810" s="47"/>
      <c r="BR810" s="104"/>
      <c r="BS810" s="47"/>
      <c r="BT810" s="104"/>
      <c r="BU810" s="47"/>
      <c r="BV810" s="104"/>
      <c r="BW810" s="47"/>
      <c r="BX810" s="104"/>
      <c r="BY810" s="47"/>
      <c r="BZ810" s="104"/>
      <c r="CA810" s="110" t="s">
        <v>137</v>
      </c>
      <c r="CB810" s="104"/>
      <c r="CC810" s="47"/>
      <c r="CD810" s="104"/>
      <c r="CE810" s="47"/>
      <c r="CF810" s="104"/>
      <c r="CG810" s="47"/>
      <c r="CH810" s="104"/>
      <c r="CI810" s="47"/>
      <c r="CJ810" s="104"/>
      <c r="CK810" s="110" t="s">
        <v>137</v>
      </c>
      <c r="CL810" s="104"/>
      <c r="CM810" s="47"/>
      <c r="CN810" s="104"/>
      <c r="CO810" s="47"/>
      <c r="CP810" s="104"/>
      <c r="CQ810" s="47"/>
      <c r="CR810" s="104"/>
      <c r="CS810" s="47"/>
      <c r="CT810" s="104"/>
      <c r="CU810" s="110" t="s">
        <v>137</v>
      </c>
      <c r="CV810" s="104"/>
      <c r="CW810" s="110" t="s">
        <v>3845</v>
      </c>
      <c r="CX810" s="104" t="s">
        <v>3780</v>
      </c>
      <c r="CY810" s="110" t="s">
        <v>137</v>
      </c>
      <c r="CZ810" s="104"/>
      <c r="DA810" s="110"/>
      <c r="DB810" s="104"/>
    </row>
    <row r="811" spans="1:106">
      <c r="A811" s="238" t="s">
        <v>3822</v>
      </c>
      <c r="B811" s="104"/>
      <c r="C811" s="104"/>
      <c r="D811" s="104">
        <v>10</v>
      </c>
      <c r="E811" s="110" t="s">
        <v>3765</v>
      </c>
      <c r="F811" s="110" t="s">
        <v>2691</v>
      </c>
      <c r="G811" s="47"/>
      <c r="H811" s="104"/>
      <c r="I811" s="47"/>
      <c r="J811" s="104"/>
      <c r="K811" s="110"/>
      <c r="L811" s="104"/>
      <c r="M811" s="110" t="s">
        <v>4005</v>
      </c>
      <c r="N811" s="104" t="s">
        <v>4004</v>
      </c>
      <c r="O811" s="110" t="s">
        <v>137</v>
      </c>
      <c r="P811" s="104"/>
      <c r="Q811" s="110" t="s">
        <v>137</v>
      </c>
      <c r="R811" s="104"/>
      <c r="S811" s="110" t="s">
        <v>4041</v>
      </c>
      <c r="T811" s="104" t="s">
        <v>3766</v>
      </c>
      <c r="U811" s="110"/>
      <c r="V811" s="104"/>
      <c r="W811" s="110" t="s">
        <v>4045</v>
      </c>
      <c r="X811" s="104" t="s">
        <v>4044</v>
      </c>
      <c r="Y811" s="110" t="s">
        <v>1206</v>
      </c>
      <c r="Z811" s="104" t="s">
        <v>483</v>
      </c>
      <c r="AA811" s="47"/>
      <c r="AB811" s="104"/>
      <c r="AC811" s="110" t="s">
        <v>137</v>
      </c>
      <c r="AD811" s="104"/>
      <c r="AE811" s="47"/>
      <c r="AF811" s="104"/>
      <c r="AG811" s="47"/>
      <c r="AH811" s="104"/>
      <c r="AI811" s="110" t="s">
        <v>137</v>
      </c>
      <c r="AJ811" s="104"/>
      <c r="AK811" s="110" t="s">
        <v>137</v>
      </c>
      <c r="AL811" s="104"/>
      <c r="AM811" s="47"/>
      <c r="AN811" s="104"/>
      <c r="AO811" s="47"/>
      <c r="AP811" s="104"/>
      <c r="AQ811" s="110" t="s">
        <v>1009</v>
      </c>
      <c r="AR811" s="104" t="s">
        <v>74</v>
      </c>
      <c r="AS811" s="110" t="s">
        <v>137</v>
      </c>
      <c r="AT811" s="104"/>
      <c r="AU811" s="110" t="s">
        <v>137</v>
      </c>
      <c r="AV811" s="104"/>
      <c r="AW811" s="47"/>
      <c r="AX811" s="104"/>
      <c r="AY811" s="110" t="s">
        <v>137</v>
      </c>
      <c r="AZ811" s="104"/>
      <c r="BA811" s="47"/>
      <c r="BB811" s="104"/>
      <c r="BC811" s="47"/>
      <c r="BD811" s="104"/>
      <c r="BE811" s="47"/>
      <c r="BF811" s="104"/>
      <c r="BG811" s="110" t="s">
        <v>137</v>
      </c>
      <c r="BH811" s="104"/>
      <c r="BI811" s="47"/>
      <c r="BJ811" s="104"/>
      <c r="BK811" s="110" t="s">
        <v>137</v>
      </c>
      <c r="BL811" s="104"/>
      <c r="BM811" s="47"/>
      <c r="BN811" s="104"/>
      <c r="BO811" s="110" t="s">
        <v>137</v>
      </c>
      <c r="BP811" s="104"/>
      <c r="BQ811" s="47"/>
      <c r="BR811" s="104"/>
      <c r="BS811" s="47"/>
      <c r="BT811" s="104"/>
      <c r="BU811" s="47"/>
      <c r="BV811" s="104"/>
      <c r="BW811" s="47"/>
      <c r="BX811" s="104"/>
      <c r="BY811" s="47"/>
      <c r="BZ811" s="104"/>
      <c r="CA811" s="110" t="s">
        <v>137</v>
      </c>
      <c r="CB811" s="104"/>
      <c r="CC811" s="47"/>
      <c r="CD811" s="104"/>
      <c r="CE811" s="47"/>
      <c r="CF811" s="104"/>
      <c r="CG811" s="47"/>
      <c r="CH811" s="104"/>
      <c r="CI811" s="47"/>
      <c r="CJ811" s="104"/>
      <c r="CK811" s="110" t="s">
        <v>137</v>
      </c>
      <c r="CL811" s="104"/>
      <c r="CM811" s="47"/>
      <c r="CN811" s="104"/>
      <c r="CO811" s="47"/>
      <c r="CP811" s="104"/>
      <c r="CQ811" s="47"/>
      <c r="CR811" s="104"/>
      <c r="CS811" s="47"/>
      <c r="CT811" s="104"/>
      <c r="CU811" s="110" t="s">
        <v>137</v>
      </c>
      <c r="CV811" s="104"/>
      <c r="CW811" s="110" t="s">
        <v>3845</v>
      </c>
      <c r="CX811" s="104" t="s">
        <v>3780</v>
      </c>
      <c r="CY811" s="110" t="s">
        <v>137</v>
      </c>
      <c r="CZ811" s="104"/>
      <c r="DA811" s="110"/>
      <c r="DB811" s="104"/>
    </row>
    <row r="812" spans="1:106">
      <c r="A812" s="238" t="s">
        <v>3822</v>
      </c>
      <c r="B812" s="104"/>
      <c r="C812" s="104"/>
      <c r="D812" s="104">
        <v>10</v>
      </c>
      <c r="E812" s="110" t="s">
        <v>3765</v>
      </c>
      <c r="F812" s="110" t="s">
        <v>2691</v>
      </c>
      <c r="G812" s="47"/>
      <c r="H812" s="104"/>
      <c r="I812" s="47"/>
      <c r="J812" s="104"/>
      <c r="K812" s="110"/>
      <c r="L812" s="104"/>
      <c r="M812" s="110" t="s">
        <v>3773</v>
      </c>
      <c r="N812" s="104" t="s">
        <v>3771</v>
      </c>
      <c r="O812" s="110" t="s">
        <v>137</v>
      </c>
      <c r="P812" s="104"/>
      <c r="Q812" s="110" t="s">
        <v>137</v>
      </c>
      <c r="R812" s="104"/>
      <c r="S812" s="110" t="s">
        <v>4042</v>
      </c>
      <c r="T812" s="104" t="s">
        <v>4004</v>
      </c>
      <c r="U812" s="110"/>
      <c r="V812" s="104"/>
      <c r="W812" s="110"/>
      <c r="X812" s="104"/>
      <c r="Y812" s="110" t="s">
        <v>1206</v>
      </c>
      <c r="Z812" s="104" t="s">
        <v>483</v>
      </c>
      <c r="AA812" s="47"/>
      <c r="AB812" s="104"/>
      <c r="AC812" s="110" t="s">
        <v>137</v>
      </c>
      <c r="AD812" s="104"/>
      <c r="AE812" s="47"/>
      <c r="AF812" s="104"/>
      <c r="AG812" s="47"/>
      <c r="AH812" s="104"/>
      <c r="AI812" s="110" t="s">
        <v>137</v>
      </c>
      <c r="AJ812" s="104"/>
      <c r="AK812" s="110" t="s">
        <v>137</v>
      </c>
      <c r="AL812" s="104"/>
      <c r="AM812" s="47"/>
      <c r="AN812" s="104"/>
      <c r="AO812" s="47"/>
      <c r="AP812" s="104"/>
      <c r="AQ812" s="110" t="s">
        <v>1009</v>
      </c>
      <c r="AR812" s="104" t="s">
        <v>74</v>
      </c>
      <c r="AS812" s="110" t="s">
        <v>137</v>
      </c>
      <c r="AT812" s="104"/>
      <c r="AU812" s="110" t="s">
        <v>137</v>
      </c>
      <c r="AV812" s="104"/>
      <c r="AW812" s="47"/>
      <c r="AX812" s="104"/>
      <c r="AY812" s="110" t="s">
        <v>137</v>
      </c>
      <c r="AZ812" s="104"/>
      <c r="BA812" s="47"/>
      <c r="BB812" s="104"/>
      <c r="BC812" s="47"/>
      <c r="BD812" s="104"/>
      <c r="BE812" s="47"/>
      <c r="BF812" s="104"/>
      <c r="BG812" s="110" t="s">
        <v>137</v>
      </c>
      <c r="BH812" s="104"/>
      <c r="BI812" s="47"/>
      <c r="BJ812" s="104"/>
      <c r="BK812" s="110" t="s">
        <v>137</v>
      </c>
      <c r="BL812" s="104"/>
      <c r="BM812" s="47"/>
      <c r="BN812" s="104"/>
      <c r="BO812" s="110" t="s">
        <v>137</v>
      </c>
      <c r="BP812" s="104"/>
      <c r="BQ812" s="47"/>
      <c r="BR812" s="104"/>
      <c r="BS812" s="47"/>
      <c r="BT812" s="104"/>
      <c r="BU812" s="47"/>
      <c r="BV812" s="104"/>
      <c r="BW812" s="47"/>
      <c r="BX812" s="104"/>
      <c r="BY812" s="47"/>
      <c r="BZ812" s="104"/>
      <c r="CA812" s="110" t="s">
        <v>137</v>
      </c>
      <c r="CB812" s="104"/>
      <c r="CC812" s="47"/>
      <c r="CD812" s="104"/>
      <c r="CE812" s="47"/>
      <c r="CF812" s="104"/>
      <c r="CG812" s="47"/>
      <c r="CH812" s="104"/>
      <c r="CI812" s="47"/>
      <c r="CJ812" s="104"/>
      <c r="CK812" s="110" t="s">
        <v>137</v>
      </c>
      <c r="CL812" s="104"/>
      <c r="CM812" s="47"/>
      <c r="CN812" s="104"/>
      <c r="CO812" s="47"/>
      <c r="CP812" s="104"/>
      <c r="CQ812" s="47"/>
      <c r="CR812" s="104"/>
      <c r="CS812" s="47"/>
      <c r="CT812" s="104"/>
      <c r="CU812" s="110" t="s">
        <v>137</v>
      </c>
      <c r="CV812" s="104"/>
      <c r="CW812" s="110" t="s">
        <v>3845</v>
      </c>
      <c r="CX812" s="104" t="s">
        <v>3780</v>
      </c>
      <c r="CY812" s="110" t="s">
        <v>137</v>
      </c>
      <c r="CZ812" s="104"/>
      <c r="DA812" s="110"/>
      <c r="DB812" s="104"/>
    </row>
    <row r="813" spans="1:106">
      <c r="A813" s="104" t="s">
        <v>3822</v>
      </c>
      <c r="B813" s="104"/>
      <c r="C813" s="104"/>
      <c r="D813" s="104">
        <v>10</v>
      </c>
      <c r="E813" s="110" t="s">
        <v>3765</v>
      </c>
      <c r="F813" s="110" t="s">
        <v>2691</v>
      </c>
      <c r="G813" s="47"/>
      <c r="H813" s="104"/>
      <c r="I813" s="47"/>
      <c r="J813" s="104"/>
      <c r="K813" s="110"/>
      <c r="L813" s="104"/>
      <c r="M813" s="110" t="s">
        <v>4005</v>
      </c>
      <c r="N813" s="104" t="s">
        <v>4004</v>
      </c>
      <c r="O813" s="110" t="s">
        <v>137</v>
      </c>
      <c r="P813" s="104"/>
      <c r="Q813" s="110" t="s">
        <v>137</v>
      </c>
      <c r="R813" s="104"/>
      <c r="S813" s="110" t="s">
        <v>4042</v>
      </c>
      <c r="T813" s="104" t="s">
        <v>4004</v>
      </c>
      <c r="U813" s="110"/>
      <c r="V813" s="104"/>
      <c r="W813" s="110" t="s">
        <v>4045</v>
      </c>
      <c r="X813" s="104" t="s">
        <v>4044</v>
      </c>
      <c r="Y813" s="110" t="s">
        <v>1206</v>
      </c>
      <c r="Z813" s="104" t="s">
        <v>483</v>
      </c>
      <c r="AA813" s="47"/>
      <c r="AB813" s="104"/>
      <c r="AC813" s="110" t="s">
        <v>137</v>
      </c>
      <c r="AD813" s="104"/>
      <c r="AE813" s="47"/>
      <c r="AF813" s="104"/>
      <c r="AG813" s="47"/>
      <c r="AH813" s="104"/>
      <c r="AI813" s="110" t="s">
        <v>137</v>
      </c>
      <c r="AJ813" s="104"/>
      <c r="AK813" s="110" t="s">
        <v>137</v>
      </c>
      <c r="AL813" s="104"/>
      <c r="AM813" s="47"/>
      <c r="AN813" s="104"/>
      <c r="AO813" s="47"/>
      <c r="AP813" s="104"/>
      <c r="AQ813" s="110" t="s">
        <v>1009</v>
      </c>
      <c r="AR813" s="104" t="s">
        <v>74</v>
      </c>
      <c r="AS813" s="110" t="s">
        <v>137</v>
      </c>
      <c r="AT813" s="104"/>
      <c r="AU813" s="110" t="s">
        <v>137</v>
      </c>
      <c r="AV813" s="104"/>
      <c r="AW813" s="47"/>
      <c r="AX813" s="104"/>
      <c r="AY813" s="110" t="s">
        <v>137</v>
      </c>
      <c r="AZ813" s="104"/>
      <c r="BA813" s="47"/>
      <c r="BB813" s="104"/>
      <c r="BC813" s="47"/>
      <c r="BD813" s="104"/>
      <c r="BE813" s="47"/>
      <c r="BF813" s="104"/>
      <c r="BG813" s="110" t="s">
        <v>137</v>
      </c>
      <c r="BH813" s="104"/>
      <c r="BI813" s="47"/>
      <c r="BJ813" s="104"/>
      <c r="BK813" s="110" t="s">
        <v>137</v>
      </c>
      <c r="BL813" s="104"/>
      <c r="BM813" s="47"/>
      <c r="BN813" s="104"/>
      <c r="BO813" s="110" t="s">
        <v>137</v>
      </c>
      <c r="BP813" s="104"/>
      <c r="BQ813" s="47"/>
      <c r="BR813" s="104"/>
      <c r="BS813" s="47"/>
      <c r="BT813" s="104"/>
      <c r="BU813" s="47"/>
      <c r="BV813" s="104"/>
      <c r="BW813" s="47"/>
      <c r="BX813" s="104"/>
      <c r="BY813" s="47"/>
      <c r="BZ813" s="104"/>
      <c r="CA813" s="110" t="s">
        <v>137</v>
      </c>
      <c r="CB813" s="104"/>
      <c r="CC813" s="47"/>
      <c r="CD813" s="104"/>
      <c r="CE813" s="47"/>
      <c r="CF813" s="104"/>
      <c r="CG813" s="47"/>
      <c r="CH813" s="104"/>
      <c r="CI813" s="47"/>
      <c r="CJ813" s="104"/>
      <c r="CK813" s="110" t="s">
        <v>137</v>
      </c>
      <c r="CL813" s="104"/>
      <c r="CM813" s="47"/>
      <c r="CN813" s="104"/>
      <c r="CO813" s="47"/>
      <c r="CP813" s="104"/>
      <c r="CQ813" s="47"/>
      <c r="CR813" s="104"/>
      <c r="CS813" s="47"/>
      <c r="CT813" s="104"/>
      <c r="CU813" s="110" t="s">
        <v>137</v>
      </c>
      <c r="CV813" s="104"/>
      <c r="CW813" s="110" t="s">
        <v>3845</v>
      </c>
      <c r="CX813" s="104" t="s">
        <v>3780</v>
      </c>
      <c r="CY813" s="110" t="s">
        <v>137</v>
      </c>
      <c r="CZ813" s="104"/>
      <c r="DA813" s="110"/>
      <c r="DB813" s="104"/>
    </row>
    <row r="814" spans="1:106">
      <c r="A814" s="104" t="s">
        <v>3823</v>
      </c>
      <c r="B814" s="104"/>
      <c r="C814" s="104"/>
      <c r="D814" s="104">
        <v>10</v>
      </c>
      <c r="E814" s="110" t="s">
        <v>3765</v>
      </c>
      <c r="F814" s="110" t="s">
        <v>2691</v>
      </c>
      <c r="G814" s="47"/>
      <c r="H814" s="104"/>
      <c r="I814" s="47"/>
      <c r="J814" s="104"/>
      <c r="K814" s="110"/>
      <c r="L814" s="104"/>
      <c r="M814" s="110" t="s">
        <v>3773</v>
      </c>
      <c r="N814" s="104" t="s">
        <v>3771</v>
      </c>
      <c r="O814" s="110" t="s">
        <v>137</v>
      </c>
      <c r="P814" s="104"/>
      <c r="Q814" s="110" t="s">
        <v>137</v>
      </c>
      <c r="R814" s="104"/>
      <c r="S814" s="110" t="s">
        <v>4041</v>
      </c>
      <c r="T814" s="104" t="s">
        <v>3766</v>
      </c>
      <c r="U814" s="110"/>
      <c r="V814" s="104"/>
      <c r="W814" s="110"/>
      <c r="X814" s="104"/>
      <c r="Y814" s="110" t="s">
        <v>1206</v>
      </c>
      <c r="Z814" s="104" t="s">
        <v>483</v>
      </c>
      <c r="AA814" s="47"/>
      <c r="AB814" s="104"/>
      <c r="AC814" s="110" t="s">
        <v>137</v>
      </c>
      <c r="AD814" s="104"/>
      <c r="AE814" s="47"/>
      <c r="AF814" s="104"/>
      <c r="AG814" s="47"/>
      <c r="AH814" s="104"/>
      <c r="AI814" s="110" t="s">
        <v>137</v>
      </c>
      <c r="AJ814" s="104"/>
      <c r="AK814" s="110" t="s">
        <v>137</v>
      </c>
      <c r="AL814" s="104"/>
      <c r="AM814" s="47"/>
      <c r="AN814" s="104"/>
      <c r="AO814" s="47"/>
      <c r="AP814" s="104"/>
      <c r="AQ814" s="110" t="s">
        <v>1010</v>
      </c>
      <c r="AR814" s="104" t="s">
        <v>75</v>
      </c>
      <c r="AS814" s="110" t="s">
        <v>137</v>
      </c>
      <c r="AT814" s="104"/>
      <c r="AU814" s="110" t="s">
        <v>137</v>
      </c>
      <c r="AV814" s="104"/>
      <c r="AW814" s="47"/>
      <c r="AX814" s="104"/>
      <c r="AY814" s="110" t="s">
        <v>137</v>
      </c>
      <c r="AZ814" s="104"/>
      <c r="BA814" s="47"/>
      <c r="BB814" s="104"/>
      <c r="BC814" s="47"/>
      <c r="BD814" s="104"/>
      <c r="BE814" s="47"/>
      <c r="BF814" s="104"/>
      <c r="BG814" s="110" t="s">
        <v>137</v>
      </c>
      <c r="BH814" s="104"/>
      <c r="BI814" s="47"/>
      <c r="BJ814" s="104"/>
      <c r="BK814" s="110" t="s">
        <v>137</v>
      </c>
      <c r="BL814" s="104"/>
      <c r="BM814" s="47"/>
      <c r="BN814" s="104"/>
      <c r="BO814" s="110" t="s">
        <v>137</v>
      </c>
      <c r="BP814" s="104"/>
      <c r="BQ814" s="47"/>
      <c r="BR814" s="104"/>
      <c r="BS814" s="47"/>
      <c r="BT814" s="104"/>
      <c r="BU814" s="47"/>
      <c r="BV814" s="104"/>
      <c r="BW814" s="47"/>
      <c r="BX814" s="104"/>
      <c r="BY814" s="47"/>
      <c r="BZ814" s="104"/>
      <c r="CA814" s="110" t="s">
        <v>137</v>
      </c>
      <c r="CB814" s="104"/>
      <c r="CC814" s="47"/>
      <c r="CD814" s="104"/>
      <c r="CE814" s="47"/>
      <c r="CF814" s="104"/>
      <c r="CG814" s="47"/>
      <c r="CH814" s="104"/>
      <c r="CI814" s="47"/>
      <c r="CJ814" s="104"/>
      <c r="CK814" s="110" t="s">
        <v>137</v>
      </c>
      <c r="CL814" s="104"/>
      <c r="CM814" s="47"/>
      <c r="CN814" s="104"/>
      <c r="CO814" s="47"/>
      <c r="CP814" s="104"/>
      <c r="CQ814" s="47"/>
      <c r="CR814" s="104"/>
      <c r="CS814" s="47"/>
      <c r="CT814" s="104"/>
      <c r="CU814" s="110" t="s">
        <v>137</v>
      </c>
      <c r="CV814" s="104"/>
      <c r="CW814" s="110" t="s">
        <v>3845</v>
      </c>
      <c r="CX814" s="104" t="s">
        <v>3780</v>
      </c>
      <c r="CY814" s="110" t="s">
        <v>137</v>
      </c>
      <c r="CZ814" s="104"/>
      <c r="DA814" s="110"/>
      <c r="DB814" s="104"/>
    </row>
    <row r="815" spans="1:106">
      <c r="A815" s="104" t="s">
        <v>3823</v>
      </c>
      <c r="B815" s="104"/>
      <c r="C815" s="104"/>
      <c r="D815" s="104">
        <v>10</v>
      </c>
      <c r="E815" s="110" t="s">
        <v>3765</v>
      </c>
      <c r="F815" s="110" t="s">
        <v>2691</v>
      </c>
      <c r="G815" s="47"/>
      <c r="H815" s="104"/>
      <c r="I815" s="47"/>
      <c r="J815" s="104"/>
      <c r="K815" s="110"/>
      <c r="L815" s="104"/>
      <c r="M815" s="110" t="s">
        <v>4005</v>
      </c>
      <c r="N815" s="104" t="s">
        <v>4004</v>
      </c>
      <c r="O815" s="110" t="s">
        <v>137</v>
      </c>
      <c r="P815" s="104"/>
      <c r="Q815" s="110" t="s">
        <v>137</v>
      </c>
      <c r="R815" s="104"/>
      <c r="S815" s="110" t="s">
        <v>4041</v>
      </c>
      <c r="T815" s="104" t="s">
        <v>3766</v>
      </c>
      <c r="U815" s="110"/>
      <c r="V815" s="104"/>
      <c r="W815" s="110" t="s">
        <v>4045</v>
      </c>
      <c r="X815" s="104" t="s">
        <v>4044</v>
      </c>
      <c r="Y815" s="110" t="s">
        <v>1206</v>
      </c>
      <c r="Z815" s="104" t="s">
        <v>483</v>
      </c>
      <c r="AA815" s="47"/>
      <c r="AB815" s="104"/>
      <c r="AC815" s="110" t="s">
        <v>137</v>
      </c>
      <c r="AD815" s="104"/>
      <c r="AE815" s="47"/>
      <c r="AF815" s="104"/>
      <c r="AG815" s="47"/>
      <c r="AH815" s="104"/>
      <c r="AI815" s="110" t="s">
        <v>137</v>
      </c>
      <c r="AJ815" s="104"/>
      <c r="AK815" s="110" t="s">
        <v>137</v>
      </c>
      <c r="AL815" s="104"/>
      <c r="AM815" s="47"/>
      <c r="AN815" s="104"/>
      <c r="AO815" s="47"/>
      <c r="AP815" s="104"/>
      <c r="AQ815" s="110" t="s">
        <v>1010</v>
      </c>
      <c r="AR815" s="104" t="s">
        <v>75</v>
      </c>
      <c r="AS815" s="110" t="s">
        <v>137</v>
      </c>
      <c r="AT815" s="104"/>
      <c r="AU815" s="110" t="s">
        <v>137</v>
      </c>
      <c r="AV815" s="104"/>
      <c r="AW815" s="47"/>
      <c r="AX815" s="104"/>
      <c r="AY815" s="110" t="s">
        <v>137</v>
      </c>
      <c r="AZ815" s="104"/>
      <c r="BA815" s="47"/>
      <c r="BB815" s="104"/>
      <c r="BC815" s="47"/>
      <c r="BD815" s="104"/>
      <c r="BE815" s="47"/>
      <c r="BF815" s="104"/>
      <c r="BG815" s="110" t="s">
        <v>137</v>
      </c>
      <c r="BH815" s="104"/>
      <c r="BI815" s="47"/>
      <c r="BJ815" s="104"/>
      <c r="BK815" s="110" t="s">
        <v>137</v>
      </c>
      <c r="BL815" s="104"/>
      <c r="BM815" s="47"/>
      <c r="BN815" s="104"/>
      <c r="BO815" s="110" t="s">
        <v>137</v>
      </c>
      <c r="BP815" s="104"/>
      <c r="BQ815" s="47"/>
      <c r="BR815" s="104"/>
      <c r="BS815" s="47"/>
      <c r="BT815" s="104"/>
      <c r="BU815" s="47"/>
      <c r="BV815" s="104"/>
      <c r="BW815" s="47"/>
      <c r="BX815" s="104"/>
      <c r="BY815" s="47"/>
      <c r="BZ815" s="104"/>
      <c r="CA815" s="110" t="s">
        <v>137</v>
      </c>
      <c r="CB815" s="104"/>
      <c r="CC815" s="47"/>
      <c r="CD815" s="104"/>
      <c r="CE815" s="47"/>
      <c r="CF815" s="104"/>
      <c r="CG815" s="47"/>
      <c r="CH815" s="104"/>
      <c r="CI815" s="47"/>
      <c r="CJ815" s="104"/>
      <c r="CK815" s="110" t="s">
        <v>137</v>
      </c>
      <c r="CL815" s="104"/>
      <c r="CM815" s="47"/>
      <c r="CN815" s="104"/>
      <c r="CO815" s="47"/>
      <c r="CP815" s="104"/>
      <c r="CQ815" s="47"/>
      <c r="CR815" s="104"/>
      <c r="CS815" s="47"/>
      <c r="CT815" s="104"/>
      <c r="CU815" s="110" t="s">
        <v>137</v>
      </c>
      <c r="CV815" s="104"/>
      <c r="CW815" s="110" t="s">
        <v>3845</v>
      </c>
      <c r="CX815" s="104" t="s">
        <v>3780</v>
      </c>
      <c r="CY815" s="110" t="s">
        <v>137</v>
      </c>
      <c r="CZ815" s="104"/>
      <c r="DA815" s="110"/>
      <c r="DB815" s="104"/>
    </row>
    <row r="816" spans="1:106">
      <c r="A816" s="104" t="s">
        <v>3823</v>
      </c>
      <c r="B816" s="104"/>
      <c r="C816" s="104"/>
      <c r="D816" s="104">
        <v>10</v>
      </c>
      <c r="E816" s="110" t="s">
        <v>3765</v>
      </c>
      <c r="F816" s="110" t="s">
        <v>2691</v>
      </c>
      <c r="G816" s="47"/>
      <c r="H816" s="104"/>
      <c r="I816" s="47"/>
      <c r="J816" s="104"/>
      <c r="K816" s="110"/>
      <c r="L816" s="104"/>
      <c r="M816" s="110" t="s">
        <v>3773</v>
      </c>
      <c r="N816" s="104" t="s">
        <v>3771</v>
      </c>
      <c r="O816" s="110" t="s">
        <v>137</v>
      </c>
      <c r="P816" s="104"/>
      <c r="Q816" s="110" t="s">
        <v>137</v>
      </c>
      <c r="R816" s="104"/>
      <c r="S816" s="110" t="s">
        <v>4042</v>
      </c>
      <c r="T816" s="104" t="s">
        <v>4004</v>
      </c>
      <c r="U816" s="110"/>
      <c r="V816" s="104"/>
      <c r="W816" s="110"/>
      <c r="X816" s="104"/>
      <c r="Y816" s="110" t="s">
        <v>1206</v>
      </c>
      <c r="Z816" s="104" t="s">
        <v>483</v>
      </c>
      <c r="AA816" s="47"/>
      <c r="AB816" s="104"/>
      <c r="AC816" s="110" t="s">
        <v>137</v>
      </c>
      <c r="AD816" s="104"/>
      <c r="AE816" s="47"/>
      <c r="AF816" s="104"/>
      <c r="AG816" s="47"/>
      <c r="AH816" s="104"/>
      <c r="AI816" s="110" t="s">
        <v>137</v>
      </c>
      <c r="AJ816" s="104"/>
      <c r="AK816" s="110" t="s">
        <v>137</v>
      </c>
      <c r="AL816" s="104"/>
      <c r="AM816" s="47"/>
      <c r="AN816" s="104"/>
      <c r="AO816" s="47"/>
      <c r="AP816" s="104"/>
      <c r="AQ816" s="110" t="s">
        <v>1010</v>
      </c>
      <c r="AR816" s="104" t="s">
        <v>75</v>
      </c>
      <c r="AS816" s="110" t="s">
        <v>137</v>
      </c>
      <c r="AT816" s="104"/>
      <c r="AU816" s="110" t="s">
        <v>137</v>
      </c>
      <c r="AV816" s="104"/>
      <c r="AW816" s="47"/>
      <c r="AX816" s="104"/>
      <c r="AY816" s="110" t="s">
        <v>137</v>
      </c>
      <c r="AZ816" s="104"/>
      <c r="BA816" s="47"/>
      <c r="BB816" s="104"/>
      <c r="BC816" s="47"/>
      <c r="BD816" s="104"/>
      <c r="BE816" s="47"/>
      <c r="BF816" s="104"/>
      <c r="BG816" s="110" t="s">
        <v>137</v>
      </c>
      <c r="BH816" s="104"/>
      <c r="BI816" s="47"/>
      <c r="BJ816" s="104"/>
      <c r="BK816" s="110" t="s">
        <v>137</v>
      </c>
      <c r="BL816" s="104"/>
      <c r="BM816" s="47"/>
      <c r="BN816" s="104"/>
      <c r="BO816" s="110" t="s">
        <v>137</v>
      </c>
      <c r="BP816" s="104"/>
      <c r="BQ816" s="47"/>
      <c r="BR816" s="104"/>
      <c r="BS816" s="47"/>
      <c r="BT816" s="104"/>
      <c r="BU816" s="47"/>
      <c r="BV816" s="104"/>
      <c r="BW816" s="47"/>
      <c r="BX816" s="104"/>
      <c r="BY816" s="47"/>
      <c r="BZ816" s="104"/>
      <c r="CA816" s="110" t="s">
        <v>137</v>
      </c>
      <c r="CB816" s="104"/>
      <c r="CC816" s="47"/>
      <c r="CD816" s="104"/>
      <c r="CE816" s="47"/>
      <c r="CF816" s="104"/>
      <c r="CG816" s="47"/>
      <c r="CH816" s="104"/>
      <c r="CI816" s="47"/>
      <c r="CJ816" s="104"/>
      <c r="CK816" s="110" t="s">
        <v>137</v>
      </c>
      <c r="CL816" s="104"/>
      <c r="CM816" s="47"/>
      <c r="CN816" s="104"/>
      <c r="CO816" s="47"/>
      <c r="CP816" s="104"/>
      <c r="CQ816" s="47"/>
      <c r="CR816" s="104"/>
      <c r="CS816" s="47"/>
      <c r="CT816" s="104"/>
      <c r="CU816" s="110" t="s">
        <v>137</v>
      </c>
      <c r="CV816" s="104"/>
      <c r="CW816" s="110" t="s">
        <v>3845</v>
      </c>
      <c r="CX816" s="104" t="s">
        <v>3780</v>
      </c>
      <c r="CY816" s="110" t="s">
        <v>137</v>
      </c>
      <c r="CZ816" s="104"/>
      <c r="DA816" s="110"/>
      <c r="DB816" s="104"/>
    </row>
    <row r="817" spans="1:106">
      <c r="A817" s="104" t="s">
        <v>3823</v>
      </c>
      <c r="B817" s="104"/>
      <c r="C817" s="104"/>
      <c r="D817" s="104">
        <v>10</v>
      </c>
      <c r="E817" s="110" t="s">
        <v>3765</v>
      </c>
      <c r="F817" s="110" t="s">
        <v>2691</v>
      </c>
      <c r="G817" s="47"/>
      <c r="H817" s="104"/>
      <c r="I817" s="47"/>
      <c r="J817" s="104"/>
      <c r="K817" s="110"/>
      <c r="L817" s="104"/>
      <c r="M817" s="110" t="s">
        <v>4005</v>
      </c>
      <c r="N817" s="104" t="s">
        <v>4004</v>
      </c>
      <c r="O817" s="110" t="s">
        <v>137</v>
      </c>
      <c r="P817" s="104"/>
      <c r="Q817" s="110" t="s">
        <v>137</v>
      </c>
      <c r="R817" s="104"/>
      <c r="S817" s="110" t="s">
        <v>4042</v>
      </c>
      <c r="T817" s="104" t="s">
        <v>4004</v>
      </c>
      <c r="U817" s="110"/>
      <c r="V817" s="104"/>
      <c r="W817" s="110" t="s">
        <v>4045</v>
      </c>
      <c r="X817" s="104" t="s">
        <v>4044</v>
      </c>
      <c r="Y817" s="110" t="s">
        <v>1206</v>
      </c>
      <c r="Z817" s="104" t="s">
        <v>483</v>
      </c>
      <c r="AA817" s="47"/>
      <c r="AB817" s="104"/>
      <c r="AC817" s="110" t="s">
        <v>137</v>
      </c>
      <c r="AD817" s="104"/>
      <c r="AE817" s="47"/>
      <c r="AF817" s="104"/>
      <c r="AG817" s="47"/>
      <c r="AH817" s="104"/>
      <c r="AI817" s="110" t="s">
        <v>137</v>
      </c>
      <c r="AJ817" s="104"/>
      <c r="AK817" s="110" t="s">
        <v>137</v>
      </c>
      <c r="AL817" s="104"/>
      <c r="AM817" s="47"/>
      <c r="AN817" s="104"/>
      <c r="AO817" s="47"/>
      <c r="AP817" s="104"/>
      <c r="AQ817" s="110" t="s">
        <v>1010</v>
      </c>
      <c r="AR817" s="104" t="s">
        <v>75</v>
      </c>
      <c r="AS817" s="110" t="s">
        <v>137</v>
      </c>
      <c r="AT817" s="104"/>
      <c r="AU817" s="110" t="s">
        <v>137</v>
      </c>
      <c r="AV817" s="104"/>
      <c r="AW817" s="47"/>
      <c r="AX817" s="104"/>
      <c r="AY817" s="110" t="s">
        <v>137</v>
      </c>
      <c r="AZ817" s="104"/>
      <c r="BA817" s="47"/>
      <c r="BB817" s="104"/>
      <c r="BC817" s="47"/>
      <c r="BD817" s="104"/>
      <c r="BE817" s="47"/>
      <c r="BF817" s="104"/>
      <c r="BG817" s="110" t="s">
        <v>137</v>
      </c>
      <c r="BH817" s="104"/>
      <c r="BI817" s="47"/>
      <c r="BJ817" s="104"/>
      <c r="BK817" s="110" t="s">
        <v>137</v>
      </c>
      <c r="BL817" s="104"/>
      <c r="BM817" s="47"/>
      <c r="BN817" s="104"/>
      <c r="BO817" s="110" t="s">
        <v>137</v>
      </c>
      <c r="BP817" s="104"/>
      <c r="BQ817" s="47"/>
      <c r="BR817" s="104"/>
      <c r="BS817" s="47"/>
      <c r="BT817" s="104"/>
      <c r="BU817" s="47"/>
      <c r="BV817" s="104"/>
      <c r="BW817" s="47"/>
      <c r="BX817" s="104"/>
      <c r="BY817" s="47"/>
      <c r="BZ817" s="104"/>
      <c r="CA817" s="110" t="s">
        <v>137</v>
      </c>
      <c r="CB817" s="104"/>
      <c r="CC817" s="47"/>
      <c r="CD817" s="104"/>
      <c r="CE817" s="47"/>
      <c r="CF817" s="104"/>
      <c r="CG817" s="47"/>
      <c r="CH817" s="104"/>
      <c r="CI817" s="47"/>
      <c r="CJ817" s="104"/>
      <c r="CK817" s="110" t="s">
        <v>137</v>
      </c>
      <c r="CL817" s="104"/>
      <c r="CM817" s="47"/>
      <c r="CN817" s="104"/>
      <c r="CO817" s="47"/>
      <c r="CP817" s="104"/>
      <c r="CQ817" s="47"/>
      <c r="CR817" s="104"/>
      <c r="CS817" s="47"/>
      <c r="CT817" s="104"/>
      <c r="CU817" s="110" t="s">
        <v>137</v>
      </c>
      <c r="CV817" s="104"/>
      <c r="CW817" s="110" t="s">
        <v>3845</v>
      </c>
      <c r="CX817" s="104" t="s">
        <v>3780</v>
      </c>
      <c r="CY817" s="110" t="s">
        <v>137</v>
      </c>
      <c r="CZ817" s="104"/>
      <c r="DA817" s="110"/>
      <c r="DB817" s="104"/>
    </row>
    <row r="818" spans="1:106">
      <c r="A818" s="104" t="s">
        <v>3824</v>
      </c>
      <c r="B818" s="104"/>
      <c r="C818" s="104"/>
      <c r="D818" s="104">
        <v>10</v>
      </c>
      <c r="E818" s="110" t="s">
        <v>3765</v>
      </c>
      <c r="F818" s="110" t="s">
        <v>2691</v>
      </c>
      <c r="G818" s="47"/>
      <c r="H818" s="104"/>
      <c r="I818" s="47"/>
      <c r="J818" s="104"/>
      <c r="K818" s="110" t="s">
        <v>137</v>
      </c>
      <c r="L818" s="104"/>
      <c r="M818" s="110" t="s">
        <v>3773</v>
      </c>
      <c r="N818" s="104" t="s">
        <v>3771</v>
      </c>
      <c r="O818" s="110" t="s">
        <v>137</v>
      </c>
      <c r="P818" s="104"/>
      <c r="Q818" s="110" t="s">
        <v>137</v>
      </c>
      <c r="R818" s="104"/>
      <c r="S818" s="110"/>
      <c r="T818" s="104"/>
      <c r="U818" s="110"/>
      <c r="V818" s="104"/>
      <c r="W818" s="110"/>
      <c r="X818" s="104"/>
      <c r="Y818" s="110" t="s">
        <v>1207</v>
      </c>
      <c r="Z818" s="104" t="s">
        <v>69</v>
      </c>
      <c r="AA818" s="47"/>
      <c r="AB818" s="104"/>
      <c r="AC818" s="110" t="s">
        <v>137</v>
      </c>
      <c r="AD818" s="104"/>
      <c r="AE818" s="47"/>
      <c r="AF818" s="104"/>
      <c r="AG818" s="47"/>
      <c r="AH818" s="104"/>
      <c r="AI818" s="110" t="s">
        <v>137</v>
      </c>
      <c r="AJ818" s="104"/>
      <c r="AK818" s="110" t="s">
        <v>137</v>
      </c>
      <c r="AL818" s="104"/>
      <c r="AM818" s="47"/>
      <c r="AN818" s="104"/>
      <c r="AO818" s="47"/>
      <c r="AP818" s="104"/>
      <c r="AQ818" s="110" t="s">
        <v>137</v>
      </c>
      <c r="AR818" s="104"/>
      <c r="AS818" s="110" t="s">
        <v>137</v>
      </c>
      <c r="AT818" s="104"/>
      <c r="AU818" s="110" t="s">
        <v>137</v>
      </c>
      <c r="AV818" s="104"/>
      <c r="AW818" s="47"/>
      <c r="AX818" s="104"/>
      <c r="AY818" s="110" t="s">
        <v>137</v>
      </c>
      <c r="AZ818" s="104"/>
      <c r="BA818" s="47"/>
      <c r="BB818" s="104"/>
      <c r="BC818" s="47"/>
      <c r="BD818" s="104"/>
      <c r="BE818" s="47"/>
      <c r="BF818" s="104"/>
      <c r="BG818" s="110" t="s">
        <v>137</v>
      </c>
      <c r="BH818" s="104"/>
      <c r="BI818" s="47"/>
      <c r="BJ818" s="104"/>
      <c r="BK818" s="110" t="s">
        <v>137</v>
      </c>
      <c r="BL818" s="104"/>
      <c r="BM818" s="47"/>
      <c r="BN818" s="104"/>
      <c r="BO818" s="110" t="s">
        <v>137</v>
      </c>
      <c r="BP818" s="104"/>
      <c r="BQ818" s="47"/>
      <c r="BR818" s="104"/>
      <c r="BS818" s="47"/>
      <c r="BT818" s="104"/>
      <c r="BU818" s="47"/>
      <c r="BV818" s="104"/>
      <c r="BW818" s="47"/>
      <c r="BX818" s="104"/>
      <c r="BY818" s="47"/>
      <c r="BZ818" s="104"/>
      <c r="CA818" s="110" t="s">
        <v>137</v>
      </c>
      <c r="CB818" s="104"/>
      <c r="CC818" s="47"/>
      <c r="CD818" s="104"/>
      <c r="CE818" s="47"/>
      <c r="CF818" s="104"/>
      <c r="CG818" s="47"/>
      <c r="CH818" s="104"/>
      <c r="CI818" s="47"/>
      <c r="CJ818" s="104"/>
      <c r="CK818" s="110" t="s">
        <v>137</v>
      </c>
      <c r="CL818" s="104"/>
      <c r="CM818" s="47"/>
      <c r="CN818" s="104"/>
      <c r="CO818" s="47"/>
      <c r="CP818" s="104"/>
      <c r="CQ818" s="47"/>
      <c r="CR818" s="104"/>
      <c r="CS818" s="47"/>
      <c r="CT818" s="104"/>
      <c r="CU818" s="110" t="s">
        <v>137</v>
      </c>
      <c r="CV818" s="104"/>
      <c r="CW818" s="110" t="s">
        <v>3844</v>
      </c>
      <c r="CX818" s="104" t="s">
        <v>3779</v>
      </c>
      <c r="CY818" s="110" t="s">
        <v>137</v>
      </c>
      <c r="CZ818" s="104"/>
      <c r="DA818" s="110"/>
      <c r="DB818" s="104"/>
    </row>
    <row r="819" spans="1:106">
      <c r="A819" s="104" t="s">
        <v>3824</v>
      </c>
      <c r="B819" s="104"/>
      <c r="C819" s="104"/>
      <c r="D819" s="104">
        <v>10</v>
      </c>
      <c r="E819" s="110" t="s">
        <v>3765</v>
      </c>
      <c r="F819" s="110" t="s">
        <v>2691</v>
      </c>
      <c r="G819" s="47"/>
      <c r="H819" s="104"/>
      <c r="I819" s="47"/>
      <c r="J819" s="104"/>
      <c r="K819" s="110" t="s">
        <v>137</v>
      </c>
      <c r="L819" s="104"/>
      <c r="M819" s="110" t="s">
        <v>4005</v>
      </c>
      <c r="N819" s="104" t="s">
        <v>4004</v>
      </c>
      <c r="O819" s="110" t="s">
        <v>137</v>
      </c>
      <c r="P819" s="104"/>
      <c r="Q819" s="110" t="s">
        <v>137</v>
      </c>
      <c r="R819" s="104"/>
      <c r="S819" s="110"/>
      <c r="T819" s="104"/>
      <c r="U819" s="110"/>
      <c r="V819" s="104"/>
      <c r="W819" s="110"/>
      <c r="X819" s="104"/>
      <c r="Y819" s="110" t="s">
        <v>1207</v>
      </c>
      <c r="Z819" s="104" t="s">
        <v>69</v>
      </c>
      <c r="AA819" s="47"/>
      <c r="AB819" s="104"/>
      <c r="AC819" s="110" t="s">
        <v>137</v>
      </c>
      <c r="AD819" s="104"/>
      <c r="AE819" s="47"/>
      <c r="AF819" s="104"/>
      <c r="AG819" s="47"/>
      <c r="AH819" s="104"/>
      <c r="AI819" s="110" t="s">
        <v>137</v>
      </c>
      <c r="AJ819" s="104"/>
      <c r="AK819" s="110" t="s">
        <v>137</v>
      </c>
      <c r="AL819" s="104"/>
      <c r="AM819" s="47"/>
      <c r="AN819" s="104"/>
      <c r="AO819" s="47"/>
      <c r="AP819" s="104"/>
      <c r="AQ819" s="110" t="s">
        <v>137</v>
      </c>
      <c r="AR819" s="104"/>
      <c r="AS819" s="110" t="s">
        <v>137</v>
      </c>
      <c r="AT819" s="104"/>
      <c r="AU819" s="110" t="s">
        <v>137</v>
      </c>
      <c r="AV819" s="104"/>
      <c r="AW819" s="47"/>
      <c r="AX819" s="104"/>
      <c r="AY819" s="110" t="s">
        <v>137</v>
      </c>
      <c r="AZ819" s="104"/>
      <c r="BA819" s="47"/>
      <c r="BB819" s="104"/>
      <c r="BC819" s="47"/>
      <c r="BD819" s="104"/>
      <c r="BE819" s="47"/>
      <c r="BF819" s="104"/>
      <c r="BG819" s="110" t="s">
        <v>137</v>
      </c>
      <c r="BH819" s="104"/>
      <c r="BI819" s="47"/>
      <c r="BJ819" s="104"/>
      <c r="BK819" s="110" t="s">
        <v>137</v>
      </c>
      <c r="BL819" s="104"/>
      <c r="BM819" s="47"/>
      <c r="BN819" s="104"/>
      <c r="BO819" s="110" t="s">
        <v>137</v>
      </c>
      <c r="BP819" s="104"/>
      <c r="BQ819" s="47"/>
      <c r="BR819" s="104"/>
      <c r="BS819" s="47"/>
      <c r="BT819" s="104"/>
      <c r="BU819" s="47"/>
      <c r="BV819" s="104"/>
      <c r="BW819" s="47"/>
      <c r="BX819" s="104"/>
      <c r="BY819" s="47"/>
      <c r="BZ819" s="104"/>
      <c r="CA819" s="110" t="s">
        <v>137</v>
      </c>
      <c r="CB819" s="104"/>
      <c r="CC819" s="47"/>
      <c r="CD819" s="104"/>
      <c r="CE819" s="47"/>
      <c r="CF819" s="104"/>
      <c r="CG819" s="47"/>
      <c r="CH819" s="104"/>
      <c r="CI819" s="47"/>
      <c r="CJ819" s="104"/>
      <c r="CK819" s="110" t="s">
        <v>137</v>
      </c>
      <c r="CL819" s="104"/>
      <c r="CM819" s="47"/>
      <c r="CN819" s="104"/>
      <c r="CO819" s="47"/>
      <c r="CP819" s="104"/>
      <c r="CQ819" s="47"/>
      <c r="CR819" s="104"/>
      <c r="CS819" s="47"/>
      <c r="CT819" s="104"/>
      <c r="CU819" s="110" t="s">
        <v>137</v>
      </c>
      <c r="CV819" s="104"/>
      <c r="CW819" s="110" t="s">
        <v>3844</v>
      </c>
      <c r="CX819" s="104" t="s">
        <v>3779</v>
      </c>
      <c r="CY819" s="110" t="s">
        <v>137</v>
      </c>
      <c r="CZ819" s="104"/>
      <c r="DA819" s="110"/>
      <c r="DB819" s="104"/>
    </row>
    <row r="820" spans="1:106">
      <c r="A820" s="104" t="s">
        <v>3825</v>
      </c>
      <c r="B820" s="104"/>
      <c r="C820" s="104"/>
      <c r="D820" s="104">
        <v>10</v>
      </c>
      <c r="E820" s="110" t="s">
        <v>3765</v>
      </c>
      <c r="F820" s="110" t="s">
        <v>2691</v>
      </c>
      <c r="G820" s="47"/>
      <c r="H820" s="104"/>
      <c r="I820" s="47"/>
      <c r="J820" s="104"/>
      <c r="K820" s="110" t="s">
        <v>137</v>
      </c>
      <c r="L820" s="104"/>
      <c r="M820" s="110" t="s">
        <v>3773</v>
      </c>
      <c r="N820" s="104" t="s">
        <v>3771</v>
      </c>
      <c r="O820" s="110" t="s">
        <v>137</v>
      </c>
      <c r="P820" s="104"/>
      <c r="Q820" s="110" t="s">
        <v>137</v>
      </c>
      <c r="R820" s="104"/>
      <c r="S820" s="110"/>
      <c r="T820" s="104"/>
      <c r="U820" s="110"/>
      <c r="V820" s="104"/>
      <c r="W820" s="110"/>
      <c r="X820" s="104"/>
      <c r="Y820" s="110" t="s">
        <v>1207</v>
      </c>
      <c r="Z820" s="104" t="s">
        <v>69</v>
      </c>
      <c r="AA820" s="47"/>
      <c r="AB820" s="104"/>
      <c r="AC820" s="110" t="s">
        <v>137</v>
      </c>
      <c r="AD820" s="104"/>
      <c r="AE820" s="47"/>
      <c r="AF820" s="104"/>
      <c r="AG820" s="47"/>
      <c r="AH820" s="104"/>
      <c r="AI820" s="110" t="s">
        <v>137</v>
      </c>
      <c r="AJ820" s="104"/>
      <c r="AK820" s="110" t="s">
        <v>137</v>
      </c>
      <c r="AL820" s="104"/>
      <c r="AM820" s="47"/>
      <c r="AN820" s="104"/>
      <c r="AO820" s="47"/>
      <c r="AP820" s="104"/>
      <c r="AQ820" s="110" t="s">
        <v>137</v>
      </c>
      <c r="AR820" s="104"/>
      <c r="AS820" s="110" t="s">
        <v>137</v>
      </c>
      <c r="AT820" s="104"/>
      <c r="AU820" s="110" t="s">
        <v>137</v>
      </c>
      <c r="AV820" s="104"/>
      <c r="AW820" s="47"/>
      <c r="AX820" s="104"/>
      <c r="AY820" s="110" t="s">
        <v>137</v>
      </c>
      <c r="AZ820" s="104"/>
      <c r="BA820" s="47"/>
      <c r="BB820" s="104"/>
      <c r="BC820" s="47"/>
      <c r="BD820" s="104"/>
      <c r="BE820" s="47"/>
      <c r="BF820" s="104"/>
      <c r="BG820" s="110" t="s">
        <v>137</v>
      </c>
      <c r="BH820" s="104"/>
      <c r="BI820" s="47"/>
      <c r="BJ820" s="104"/>
      <c r="BK820" s="110" t="s">
        <v>137</v>
      </c>
      <c r="BL820" s="104"/>
      <c r="BM820" s="47"/>
      <c r="BN820" s="104"/>
      <c r="BO820" s="110" t="s">
        <v>137</v>
      </c>
      <c r="BP820" s="104"/>
      <c r="BQ820" s="47"/>
      <c r="BR820" s="104"/>
      <c r="BS820" s="47"/>
      <c r="BT820" s="104"/>
      <c r="BU820" s="47"/>
      <c r="BV820" s="104"/>
      <c r="BW820" s="47"/>
      <c r="BX820" s="104"/>
      <c r="BY820" s="47"/>
      <c r="BZ820" s="104"/>
      <c r="CA820" s="110" t="s">
        <v>137</v>
      </c>
      <c r="CB820" s="104"/>
      <c r="CC820" s="47"/>
      <c r="CD820" s="104"/>
      <c r="CE820" s="47"/>
      <c r="CF820" s="104"/>
      <c r="CG820" s="47"/>
      <c r="CH820" s="104"/>
      <c r="CI820" s="47"/>
      <c r="CJ820" s="104"/>
      <c r="CK820" s="110" t="s">
        <v>137</v>
      </c>
      <c r="CL820" s="104"/>
      <c r="CM820" s="47"/>
      <c r="CN820" s="104"/>
      <c r="CO820" s="47"/>
      <c r="CP820" s="104"/>
      <c r="CQ820" s="47"/>
      <c r="CR820" s="104"/>
      <c r="CS820" s="47"/>
      <c r="CT820" s="104"/>
      <c r="CU820" s="110" t="s">
        <v>137</v>
      </c>
      <c r="CV820" s="104"/>
      <c r="CW820" s="110" t="s">
        <v>3845</v>
      </c>
      <c r="CX820" s="104" t="s">
        <v>3780</v>
      </c>
      <c r="CY820" s="110" t="s">
        <v>137</v>
      </c>
      <c r="CZ820" s="104"/>
      <c r="DA820" s="110"/>
      <c r="DB820" s="104"/>
    </row>
    <row r="821" spans="1:106">
      <c r="A821" s="238" t="s">
        <v>3825</v>
      </c>
      <c r="B821" s="104"/>
      <c r="C821" s="104"/>
      <c r="D821" s="104">
        <v>10</v>
      </c>
      <c r="E821" s="110" t="s">
        <v>3765</v>
      </c>
      <c r="F821" s="110" t="s">
        <v>2691</v>
      </c>
      <c r="G821" s="47"/>
      <c r="H821" s="104"/>
      <c r="I821" s="47"/>
      <c r="J821" s="104"/>
      <c r="K821" s="110" t="s">
        <v>137</v>
      </c>
      <c r="L821" s="104"/>
      <c r="M821" s="110" t="s">
        <v>4005</v>
      </c>
      <c r="N821" s="104" t="s">
        <v>4004</v>
      </c>
      <c r="O821" s="110" t="s">
        <v>137</v>
      </c>
      <c r="P821" s="104"/>
      <c r="Q821" s="110" t="s">
        <v>137</v>
      </c>
      <c r="R821" s="104"/>
      <c r="S821" s="110"/>
      <c r="T821" s="104"/>
      <c r="U821" s="110"/>
      <c r="V821" s="104"/>
      <c r="W821" s="110" t="s">
        <v>4045</v>
      </c>
      <c r="X821" s="104" t="s">
        <v>4044</v>
      </c>
      <c r="Y821" s="110" t="s">
        <v>1207</v>
      </c>
      <c r="Z821" s="104" t="s">
        <v>69</v>
      </c>
      <c r="AA821" s="47"/>
      <c r="AB821" s="104"/>
      <c r="AC821" s="110" t="s">
        <v>137</v>
      </c>
      <c r="AD821" s="104"/>
      <c r="AE821" s="47"/>
      <c r="AF821" s="104"/>
      <c r="AG821" s="47"/>
      <c r="AH821" s="104"/>
      <c r="AI821" s="110" t="s">
        <v>137</v>
      </c>
      <c r="AJ821" s="104"/>
      <c r="AK821" s="110" t="s">
        <v>137</v>
      </c>
      <c r="AL821" s="104"/>
      <c r="AM821" s="47"/>
      <c r="AN821" s="104"/>
      <c r="AO821" s="47"/>
      <c r="AP821" s="104"/>
      <c r="AQ821" s="110" t="s">
        <v>137</v>
      </c>
      <c r="AR821" s="104"/>
      <c r="AS821" s="110" t="s">
        <v>137</v>
      </c>
      <c r="AT821" s="104"/>
      <c r="AU821" s="110" t="s">
        <v>137</v>
      </c>
      <c r="AV821" s="104"/>
      <c r="AW821" s="47"/>
      <c r="AX821" s="104"/>
      <c r="AY821" s="110" t="s">
        <v>137</v>
      </c>
      <c r="AZ821" s="104"/>
      <c r="BA821" s="47"/>
      <c r="BB821" s="104"/>
      <c r="BC821" s="47"/>
      <c r="BD821" s="104"/>
      <c r="BE821" s="47"/>
      <c r="BF821" s="104"/>
      <c r="BG821" s="110" t="s">
        <v>137</v>
      </c>
      <c r="BH821" s="104"/>
      <c r="BI821" s="47"/>
      <c r="BJ821" s="104"/>
      <c r="BK821" s="110" t="s">
        <v>137</v>
      </c>
      <c r="BL821" s="104"/>
      <c r="BM821" s="47"/>
      <c r="BN821" s="104"/>
      <c r="BO821" s="110" t="s">
        <v>137</v>
      </c>
      <c r="BP821" s="104"/>
      <c r="BQ821" s="47"/>
      <c r="BR821" s="104"/>
      <c r="BS821" s="47"/>
      <c r="BT821" s="104"/>
      <c r="BU821" s="47"/>
      <c r="BV821" s="104"/>
      <c r="BW821" s="47"/>
      <c r="BX821" s="104"/>
      <c r="BY821" s="47"/>
      <c r="BZ821" s="104"/>
      <c r="CA821" s="110" t="s">
        <v>137</v>
      </c>
      <c r="CB821" s="104"/>
      <c r="CC821" s="47"/>
      <c r="CD821" s="104"/>
      <c r="CE821" s="47"/>
      <c r="CF821" s="104"/>
      <c r="CG821" s="47"/>
      <c r="CH821" s="104"/>
      <c r="CI821" s="47"/>
      <c r="CJ821" s="104"/>
      <c r="CK821" s="110" t="s">
        <v>137</v>
      </c>
      <c r="CL821" s="104"/>
      <c r="CM821" s="47"/>
      <c r="CN821" s="104"/>
      <c r="CO821" s="47"/>
      <c r="CP821" s="104"/>
      <c r="CQ821" s="47"/>
      <c r="CR821" s="104"/>
      <c r="CS821" s="47"/>
      <c r="CT821" s="104"/>
      <c r="CU821" s="110" t="s">
        <v>137</v>
      </c>
      <c r="CV821" s="104"/>
      <c r="CW821" s="110" t="s">
        <v>3845</v>
      </c>
      <c r="CX821" s="104" t="s">
        <v>3780</v>
      </c>
      <c r="CY821" s="110" t="s">
        <v>137</v>
      </c>
      <c r="CZ821" s="104"/>
      <c r="DA821" s="110"/>
      <c r="DB821" s="104"/>
    </row>
    <row r="822" spans="1:106">
      <c r="A822" s="238" t="s">
        <v>3826</v>
      </c>
      <c r="B822" s="104"/>
      <c r="C822" s="104"/>
      <c r="D822" s="104">
        <v>10</v>
      </c>
      <c r="E822" s="110" t="s">
        <v>3765</v>
      </c>
      <c r="F822" s="110" t="s">
        <v>2691</v>
      </c>
      <c r="G822" s="47"/>
      <c r="H822" s="104"/>
      <c r="I822" s="47"/>
      <c r="J822" s="104"/>
      <c r="K822" s="110" t="s">
        <v>137</v>
      </c>
      <c r="L822" s="104"/>
      <c r="M822" s="110" t="s">
        <v>3772</v>
      </c>
      <c r="N822" s="104" t="s">
        <v>3770</v>
      </c>
      <c r="O822" s="110" t="s">
        <v>137</v>
      </c>
      <c r="P822" s="104"/>
      <c r="Q822" s="110" t="s">
        <v>137</v>
      </c>
      <c r="R822" s="104"/>
      <c r="S822" s="110"/>
      <c r="T822" s="104"/>
      <c r="U822" s="110" t="s">
        <v>4040</v>
      </c>
      <c r="V822" s="104" t="s">
        <v>4062</v>
      </c>
      <c r="W822" s="110" t="s">
        <v>137</v>
      </c>
      <c r="X822" s="104"/>
      <c r="Y822" s="110" t="s">
        <v>1207</v>
      </c>
      <c r="Z822" s="104" t="s">
        <v>69</v>
      </c>
      <c r="AA822" s="47"/>
      <c r="AB822" s="104"/>
      <c r="AC822" s="110" t="s">
        <v>137</v>
      </c>
      <c r="AD822" s="104"/>
      <c r="AE822" s="47"/>
      <c r="AF822" s="104"/>
      <c r="AG822" s="47"/>
      <c r="AH822" s="104"/>
      <c r="AI822" s="110" t="s">
        <v>137</v>
      </c>
      <c r="AJ822" s="104"/>
      <c r="AK822" s="110" t="s">
        <v>137</v>
      </c>
      <c r="AL822" s="104"/>
      <c r="AM822" s="47"/>
      <c r="AN822" s="104"/>
      <c r="AO822" s="47"/>
      <c r="AP822" s="104"/>
      <c r="AQ822" s="110" t="s">
        <v>1009</v>
      </c>
      <c r="AR822" s="104" t="s">
        <v>74</v>
      </c>
      <c r="AS822" s="110" t="s">
        <v>137</v>
      </c>
      <c r="AT822" s="104"/>
      <c r="AU822" s="110" t="s">
        <v>137</v>
      </c>
      <c r="AV822" s="104"/>
      <c r="AW822" s="47"/>
      <c r="AX822" s="104"/>
      <c r="AY822" s="110" t="s">
        <v>137</v>
      </c>
      <c r="AZ822" s="104"/>
      <c r="BA822" s="47"/>
      <c r="BB822" s="104"/>
      <c r="BC822" s="47"/>
      <c r="BD822" s="104"/>
      <c r="BE822" s="47"/>
      <c r="BF822" s="104"/>
      <c r="BG822" s="110" t="s">
        <v>137</v>
      </c>
      <c r="BH822" s="104"/>
      <c r="BI822" s="47"/>
      <c r="BJ822" s="104"/>
      <c r="BK822" s="110" t="s">
        <v>137</v>
      </c>
      <c r="BL822" s="104"/>
      <c r="BM822" s="47"/>
      <c r="BN822" s="104"/>
      <c r="BO822" s="110" t="s">
        <v>137</v>
      </c>
      <c r="BP822" s="104"/>
      <c r="BQ822" s="47"/>
      <c r="BR822" s="104"/>
      <c r="BS822" s="47"/>
      <c r="BT822" s="104"/>
      <c r="BU822" s="47"/>
      <c r="BV822" s="104"/>
      <c r="BW822" s="47"/>
      <c r="BX822" s="104"/>
      <c r="BY822" s="47"/>
      <c r="BZ822" s="104"/>
      <c r="CA822" s="110" t="s">
        <v>137</v>
      </c>
      <c r="CB822" s="104"/>
      <c r="CC822" s="47"/>
      <c r="CD822" s="104"/>
      <c r="CE822" s="47"/>
      <c r="CF822" s="104"/>
      <c r="CG822" s="47"/>
      <c r="CH822" s="104"/>
      <c r="CI822" s="47"/>
      <c r="CJ822" s="104"/>
      <c r="CK822" s="110" t="s">
        <v>137</v>
      </c>
      <c r="CL822" s="104"/>
      <c r="CM822" s="47"/>
      <c r="CN822" s="104"/>
      <c r="CO822" s="47"/>
      <c r="CP822" s="104"/>
      <c r="CQ822" s="47"/>
      <c r="CR822" s="104"/>
      <c r="CS822" s="47"/>
      <c r="CT822" s="104"/>
      <c r="CU822" s="110" t="s">
        <v>137</v>
      </c>
      <c r="CV822" s="104"/>
      <c r="CW822" s="110" t="s">
        <v>3846</v>
      </c>
      <c r="CX822" s="104" t="s">
        <v>3781</v>
      </c>
      <c r="CY822" s="110" t="s">
        <v>137</v>
      </c>
      <c r="CZ822" s="104"/>
      <c r="DA822" s="110"/>
      <c r="DB822" s="104"/>
    </row>
    <row r="823" spans="1:106">
      <c r="A823" s="238" t="s">
        <v>3826</v>
      </c>
      <c r="B823" s="104"/>
      <c r="C823" s="104"/>
      <c r="D823" s="104">
        <v>10</v>
      </c>
      <c r="E823" s="110" t="s">
        <v>3765</v>
      </c>
      <c r="F823" s="110" t="s">
        <v>2691</v>
      </c>
      <c r="G823" s="47"/>
      <c r="H823" s="104"/>
      <c r="I823" s="47"/>
      <c r="J823" s="104"/>
      <c r="K823" s="110" t="s">
        <v>137</v>
      </c>
      <c r="L823" s="104"/>
      <c r="M823" s="110" t="s">
        <v>3773</v>
      </c>
      <c r="N823" s="104" t="s">
        <v>3771</v>
      </c>
      <c r="O823" s="110" t="s">
        <v>137</v>
      </c>
      <c r="P823" s="104"/>
      <c r="Q823" s="110" t="s">
        <v>137</v>
      </c>
      <c r="R823" s="104"/>
      <c r="S823" s="110"/>
      <c r="T823" s="104"/>
      <c r="U823" s="110" t="s">
        <v>4040</v>
      </c>
      <c r="V823" s="104" t="s">
        <v>4062</v>
      </c>
      <c r="W823" s="110" t="s">
        <v>137</v>
      </c>
      <c r="X823" s="104"/>
      <c r="Y823" s="110" t="s">
        <v>1207</v>
      </c>
      <c r="Z823" s="104" t="s">
        <v>69</v>
      </c>
      <c r="AA823" s="47"/>
      <c r="AB823" s="104"/>
      <c r="AC823" s="110" t="s">
        <v>137</v>
      </c>
      <c r="AD823" s="104"/>
      <c r="AE823" s="47"/>
      <c r="AF823" s="104"/>
      <c r="AG823" s="47"/>
      <c r="AH823" s="104"/>
      <c r="AI823" s="110" t="s">
        <v>137</v>
      </c>
      <c r="AJ823" s="104"/>
      <c r="AK823" s="110" t="s">
        <v>137</v>
      </c>
      <c r="AL823" s="104"/>
      <c r="AM823" s="47"/>
      <c r="AN823" s="104"/>
      <c r="AO823" s="47"/>
      <c r="AP823" s="104"/>
      <c r="AQ823" s="110" t="s">
        <v>1009</v>
      </c>
      <c r="AR823" s="104" t="s">
        <v>74</v>
      </c>
      <c r="AS823" s="110" t="s">
        <v>137</v>
      </c>
      <c r="AT823" s="104"/>
      <c r="AU823" s="110" t="s">
        <v>137</v>
      </c>
      <c r="AV823" s="104"/>
      <c r="AW823" s="47"/>
      <c r="AX823" s="104"/>
      <c r="AY823" s="110" t="s">
        <v>137</v>
      </c>
      <c r="AZ823" s="104"/>
      <c r="BA823" s="47"/>
      <c r="BB823" s="104"/>
      <c r="BC823" s="47"/>
      <c r="BD823" s="104"/>
      <c r="BE823" s="47"/>
      <c r="BF823" s="104"/>
      <c r="BG823" s="110" t="s">
        <v>137</v>
      </c>
      <c r="BH823" s="104"/>
      <c r="BI823" s="47"/>
      <c r="BJ823" s="104"/>
      <c r="BK823" s="110" t="s">
        <v>137</v>
      </c>
      <c r="BL823" s="104"/>
      <c r="BM823" s="47"/>
      <c r="BN823" s="104"/>
      <c r="BO823" s="110" t="s">
        <v>137</v>
      </c>
      <c r="BP823" s="104"/>
      <c r="BQ823" s="47"/>
      <c r="BR823" s="104"/>
      <c r="BS823" s="47"/>
      <c r="BT823" s="104"/>
      <c r="BU823" s="47"/>
      <c r="BV823" s="104"/>
      <c r="BW823" s="47"/>
      <c r="BX823" s="104"/>
      <c r="BY823" s="47"/>
      <c r="BZ823" s="104"/>
      <c r="CA823" s="110" t="s">
        <v>137</v>
      </c>
      <c r="CB823" s="104"/>
      <c r="CC823" s="47"/>
      <c r="CD823" s="104"/>
      <c r="CE823" s="47"/>
      <c r="CF823" s="104"/>
      <c r="CG823" s="47"/>
      <c r="CH823" s="104"/>
      <c r="CI823" s="47"/>
      <c r="CJ823" s="104"/>
      <c r="CK823" s="110" t="s">
        <v>137</v>
      </c>
      <c r="CL823" s="104"/>
      <c r="CM823" s="47"/>
      <c r="CN823" s="104"/>
      <c r="CO823" s="47"/>
      <c r="CP823" s="104"/>
      <c r="CQ823" s="47"/>
      <c r="CR823" s="104"/>
      <c r="CS823" s="47"/>
      <c r="CT823" s="104"/>
      <c r="CU823" s="110" t="s">
        <v>137</v>
      </c>
      <c r="CV823" s="104"/>
      <c r="CW823" s="110" t="s">
        <v>3846</v>
      </c>
      <c r="CX823" s="104" t="s">
        <v>3781</v>
      </c>
      <c r="CY823" s="110" t="s">
        <v>137</v>
      </c>
      <c r="CZ823" s="104"/>
      <c r="DA823" s="110"/>
      <c r="DB823" s="104"/>
    </row>
    <row r="824" spans="1:106">
      <c r="A824" s="238" t="s">
        <v>3826</v>
      </c>
      <c r="B824" s="104"/>
      <c r="C824" s="104"/>
      <c r="D824" s="104">
        <v>10</v>
      </c>
      <c r="E824" s="110" t="s">
        <v>3765</v>
      </c>
      <c r="F824" s="110" t="s">
        <v>2691</v>
      </c>
      <c r="G824" s="47"/>
      <c r="H824" s="104"/>
      <c r="I824" s="47"/>
      <c r="J824" s="104"/>
      <c r="K824" s="110" t="s">
        <v>137</v>
      </c>
      <c r="L824" s="104"/>
      <c r="M824" s="110" t="s">
        <v>4005</v>
      </c>
      <c r="N824" s="104" t="s">
        <v>4004</v>
      </c>
      <c r="O824" s="110" t="s">
        <v>137</v>
      </c>
      <c r="P824" s="104"/>
      <c r="Q824" s="110" t="s">
        <v>137</v>
      </c>
      <c r="R824" s="104"/>
      <c r="S824" s="110"/>
      <c r="T824" s="104"/>
      <c r="U824" s="110" t="s">
        <v>4040</v>
      </c>
      <c r="V824" s="104" t="s">
        <v>4062</v>
      </c>
      <c r="W824" s="110" t="s">
        <v>4045</v>
      </c>
      <c r="X824" s="104" t="s">
        <v>4044</v>
      </c>
      <c r="Y824" s="110" t="s">
        <v>1207</v>
      </c>
      <c r="Z824" s="104" t="s">
        <v>69</v>
      </c>
      <c r="AA824" s="47"/>
      <c r="AB824" s="104"/>
      <c r="AC824" s="110" t="s">
        <v>137</v>
      </c>
      <c r="AD824" s="104"/>
      <c r="AE824" s="47"/>
      <c r="AF824" s="104"/>
      <c r="AG824" s="47"/>
      <c r="AH824" s="104"/>
      <c r="AI824" s="110" t="s">
        <v>137</v>
      </c>
      <c r="AJ824" s="104"/>
      <c r="AK824" s="110" t="s">
        <v>137</v>
      </c>
      <c r="AL824" s="104"/>
      <c r="AM824" s="47"/>
      <c r="AN824" s="104"/>
      <c r="AO824" s="47"/>
      <c r="AP824" s="104"/>
      <c r="AQ824" s="110" t="s">
        <v>1009</v>
      </c>
      <c r="AR824" s="104" t="s">
        <v>74</v>
      </c>
      <c r="AS824" s="110" t="s">
        <v>137</v>
      </c>
      <c r="AT824" s="104"/>
      <c r="AU824" s="110" t="s">
        <v>137</v>
      </c>
      <c r="AV824" s="104"/>
      <c r="AW824" s="47"/>
      <c r="AX824" s="104"/>
      <c r="AY824" s="110" t="s">
        <v>137</v>
      </c>
      <c r="AZ824" s="104"/>
      <c r="BA824" s="47"/>
      <c r="BB824" s="104"/>
      <c r="BC824" s="47"/>
      <c r="BD824" s="104"/>
      <c r="BE824" s="47"/>
      <c r="BF824" s="104"/>
      <c r="BG824" s="110" t="s">
        <v>137</v>
      </c>
      <c r="BH824" s="104"/>
      <c r="BI824" s="47"/>
      <c r="BJ824" s="104"/>
      <c r="BK824" s="110" t="s">
        <v>137</v>
      </c>
      <c r="BL824" s="104"/>
      <c r="BM824" s="47"/>
      <c r="BN824" s="104"/>
      <c r="BO824" s="110" t="s">
        <v>137</v>
      </c>
      <c r="BP824" s="104"/>
      <c r="BQ824" s="47"/>
      <c r="BR824" s="104"/>
      <c r="BS824" s="47"/>
      <c r="BT824" s="104"/>
      <c r="BU824" s="47"/>
      <c r="BV824" s="104"/>
      <c r="BW824" s="47"/>
      <c r="BX824" s="104"/>
      <c r="BY824" s="47"/>
      <c r="BZ824" s="104"/>
      <c r="CA824" s="110" t="s">
        <v>137</v>
      </c>
      <c r="CB824" s="104"/>
      <c r="CC824" s="47"/>
      <c r="CD824" s="104"/>
      <c r="CE824" s="47"/>
      <c r="CF824" s="104"/>
      <c r="CG824" s="47"/>
      <c r="CH824" s="104"/>
      <c r="CI824" s="47"/>
      <c r="CJ824" s="104"/>
      <c r="CK824" s="110" t="s">
        <v>137</v>
      </c>
      <c r="CL824" s="104"/>
      <c r="CM824" s="47"/>
      <c r="CN824" s="104"/>
      <c r="CO824" s="47"/>
      <c r="CP824" s="104"/>
      <c r="CQ824" s="47"/>
      <c r="CR824" s="104"/>
      <c r="CS824" s="47"/>
      <c r="CT824" s="104"/>
      <c r="CU824" s="110" t="s">
        <v>137</v>
      </c>
      <c r="CV824" s="104"/>
      <c r="CW824" s="110" t="s">
        <v>3846</v>
      </c>
      <c r="CX824" s="104" t="s">
        <v>3781</v>
      </c>
      <c r="CY824" s="110" t="s">
        <v>137</v>
      </c>
      <c r="CZ824" s="104"/>
      <c r="DA824" s="110"/>
      <c r="DB824" s="104"/>
    </row>
    <row r="825" spans="1:106">
      <c r="A825" s="238" t="s">
        <v>3826</v>
      </c>
      <c r="B825" s="104"/>
      <c r="C825" s="104"/>
      <c r="D825" s="104">
        <v>10</v>
      </c>
      <c r="E825" s="110" t="s">
        <v>3765</v>
      </c>
      <c r="F825" s="110" t="s">
        <v>2691</v>
      </c>
      <c r="G825" s="47"/>
      <c r="H825" s="104"/>
      <c r="I825" s="47"/>
      <c r="J825" s="104"/>
      <c r="K825" s="110" t="s">
        <v>137</v>
      </c>
      <c r="L825" s="104"/>
      <c r="M825" s="110" t="s">
        <v>3772</v>
      </c>
      <c r="N825" s="104" t="s">
        <v>3770</v>
      </c>
      <c r="O825" s="110" t="s">
        <v>137</v>
      </c>
      <c r="P825" s="104"/>
      <c r="Q825" s="110" t="s">
        <v>137</v>
      </c>
      <c r="R825" s="104"/>
      <c r="S825" s="110"/>
      <c r="T825" s="104"/>
      <c r="U825" s="110" t="s">
        <v>4043</v>
      </c>
      <c r="V825" s="104" t="s">
        <v>4063</v>
      </c>
      <c r="W825" s="110" t="s">
        <v>137</v>
      </c>
      <c r="X825" s="104"/>
      <c r="Y825" s="110" t="s">
        <v>1207</v>
      </c>
      <c r="Z825" s="104" t="s">
        <v>69</v>
      </c>
      <c r="AA825" s="47"/>
      <c r="AB825" s="104"/>
      <c r="AC825" s="110" t="s">
        <v>137</v>
      </c>
      <c r="AD825" s="104"/>
      <c r="AE825" s="47"/>
      <c r="AF825" s="104"/>
      <c r="AG825" s="47"/>
      <c r="AH825" s="104"/>
      <c r="AI825" s="110" t="s">
        <v>137</v>
      </c>
      <c r="AJ825" s="104"/>
      <c r="AK825" s="110" t="s">
        <v>137</v>
      </c>
      <c r="AL825" s="104"/>
      <c r="AM825" s="47"/>
      <c r="AN825" s="104"/>
      <c r="AO825" s="47"/>
      <c r="AP825" s="104"/>
      <c r="AQ825" s="110" t="s">
        <v>1009</v>
      </c>
      <c r="AR825" s="104" t="s">
        <v>74</v>
      </c>
      <c r="AS825" s="110" t="s">
        <v>137</v>
      </c>
      <c r="AT825" s="104"/>
      <c r="AU825" s="110" t="s">
        <v>137</v>
      </c>
      <c r="AV825" s="104"/>
      <c r="AW825" s="47"/>
      <c r="AX825" s="104"/>
      <c r="AY825" s="110" t="s">
        <v>137</v>
      </c>
      <c r="AZ825" s="104"/>
      <c r="BA825" s="47"/>
      <c r="BB825" s="104"/>
      <c r="BC825" s="47"/>
      <c r="BD825" s="104"/>
      <c r="BE825" s="47"/>
      <c r="BF825" s="104"/>
      <c r="BG825" s="110" t="s">
        <v>137</v>
      </c>
      <c r="BH825" s="104"/>
      <c r="BI825" s="47"/>
      <c r="BJ825" s="104"/>
      <c r="BK825" s="110" t="s">
        <v>137</v>
      </c>
      <c r="BL825" s="104"/>
      <c r="BM825" s="47"/>
      <c r="BN825" s="104"/>
      <c r="BO825" s="110" t="s">
        <v>137</v>
      </c>
      <c r="BP825" s="104"/>
      <c r="BQ825" s="47"/>
      <c r="BR825" s="104"/>
      <c r="BS825" s="47"/>
      <c r="BT825" s="104"/>
      <c r="BU825" s="47"/>
      <c r="BV825" s="104"/>
      <c r="BW825" s="47"/>
      <c r="BX825" s="104"/>
      <c r="BY825" s="47"/>
      <c r="BZ825" s="104"/>
      <c r="CA825" s="110" t="s">
        <v>137</v>
      </c>
      <c r="CB825" s="104"/>
      <c r="CC825" s="47"/>
      <c r="CD825" s="104"/>
      <c r="CE825" s="47"/>
      <c r="CF825" s="104"/>
      <c r="CG825" s="47"/>
      <c r="CH825" s="104"/>
      <c r="CI825" s="47"/>
      <c r="CJ825" s="104"/>
      <c r="CK825" s="110" t="s">
        <v>137</v>
      </c>
      <c r="CL825" s="104"/>
      <c r="CM825" s="47"/>
      <c r="CN825" s="104"/>
      <c r="CO825" s="47"/>
      <c r="CP825" s="104"/>
      <c r="CQ825" s="47"/>
      <c r="CR825" s="104"/>
      <c r="CS825" s="47"/>
      <c r="CT825" s="104"/>
      <c r="CU825" s="110" t="s">
        <v>137</v>
      </c>
      <c r="CV825" s="104"/>
      <c r="CW825" s="110" t="s">
        <v>3846</v>
      </c>
      <c r="CX825" s="104" t="s">
        <v>3781</v>
      </c>
      <c r="CY825" s="110" t="s">
        <v>137</v>
      </c>
      <c r="CZ825" s="104"/>
      <c r="DA825" s="110"/>
      <c r="DB825" s="104"/>
    </row>
    <row r="826" spans="1:106">
      <c r="A826" s="238" t="s">
        <v>3826</v>
      </c>
      <c r="B826" s="104"/>
      <c r="C826" s="104"/>
      <c r="D826" s="104">
        <v>10</v>
      </c>
      <c r="E826" s="110" t="s">
        <v>3765</v>
      </c>
      <c r="F826" s="110" t="s">
        <v>2691</v>
      </c>
      <c r="G826" s="47"/>
      <c r="H826" s="104"/>
      <c r="I826" s="47"/>
      <c r="J826" s="104"/>
      <c r="K826" s="110" t="s">
        <v>137</v>
      </c>
      <c r="L826" s="104"/>
      <c r="M826" s="110" t="s">
        <v>3773</v>
      </c>
      <c r="N826" s="104" t="s">
        <v>3771</v>
      </c>
      <c r="O826" s="110" t="s">
        <v>137</v>
      </c>
      <c r="P826" s="104"/>
      <c r="Q826" s="110" t="s">
        <v>137</v>
      </c>
      <c r="R826" s="104"/>
      <c r="S826" s="110"/>
      <c r="T826" s="104"/>
      <c r="U826" s="110" t="s">
        <v>4043</v>
      </c>
      <c r="V826" s="104" t="s">
        <v>4063</v>
      </c>
      <c r="W826" s="110" t="s">
        <v>137</v>
      </c>
      <c r="X826" s="104"/>
      <c r="Y826" s="110" t="s">
        <v>1207</v>
      </c>
      <c r="Z826" s="104" t="s">
        <v>69</v>
      </c>
      <c r="AA826" s="47"/>
      <c r="AB826" s="104"/>
      <c r="AC826" s="110" t="s">
        <v>137</v>
      </c>
      <c r="AD826" s="104"/>
      <c r="AE826" s="47"/>
      <c r="AF826" s="104"/>
      <c r="AG826" s="47"/>
      <c r="AH826" s="104"/>
      <c r="AI826" s="110" t="s">
        <v>137</v>
      </c>
      <c r="AJ826" s="104"/>
      <c r="AK826" s="110" t="s">
        <v>137</v>
      </c>
      <c r="AL826" s="104"/>
      <c r="AM826" s="47"/>
      <c r="AN826" s="104"/>
      <c r="AO826" s="47"/>
      <c r="AP826" s="104"/>
      <c r="AQ826" s="110" t="s">
        <v>1009</v>
      </c>
      <c r="AR826" s="104" t="s">
        <v>74</v>
      </c>
      <c r="AS826" s="110" t="s">
        <v>137</v>
      </c>
      <c r="AT826" s="104"/>
      <c r="AU826" s="110" t="s">
        <v>137</v>
      </c>
      <c r="AV826" s="104"/>
      <c r="AW826" s="47"/>
      <c r="AX826" s="104"/>
      <c r="AY826" s="110" t="s">
        <v>137</v>
      </c>
      <c r="AZ826" s="104"/>
      <c r="BA826" s="47"/>
      <c r="BB826" s="104"/>
      <c r="BC826" s="47"/>
      <c r="BD826" s="104"/>
      <c r="BE826" s="47"/>
      <c r="BF826" s="104"/>
      <c r="BG826" s="110" t="s">
        <v>137</v>
      </c>
      <c r="BH826" s="104"/>
      <c r="BI826" s="47"/>
      <c r="BJ826" s="104"/>
      <c r="BK826" s="110" t="s">
        <v>137</v>
      </c>
      <c r="BL826" s="104"/>
      <c r="BM826" s="47"/>
      <c r="BN826" s="104"/>
      <c r="BO826" s="110" t="s">
        <v>137</v>
      </c>
      <c r="BP826" s="104"/>
      <c r="BQ826" s="47"/>
      <c r="BR826" s="104"/>
      <c r="BS826" s="47"/>
      <c r="BT826" s="104"/>
      <c r="BU826" s="47"/>
      <c r="BV826" s="104"/>
      <c r="BW826" s="47"/>
      <c r="BX826" s="104"/>
      <c r="BY826" s="47"/>
      <c r="BZ826" s="104"/>
      <c r="CA826" s="110" t="s">
        <v>137</v>
      </c>
      <c r="CB826" s="104"/>
      <c r="CC826" s="47"/>
      <c r="CD826" s="104"/>
      <c r="CE826" s="47"/>
      <c r="CF826" s="104"/>
      <c r="CG826" s="47"/>
      <c r="CH826" s="104"/>
      <c r="CI826" s="47"/>
      <c r="CJ826" s="104"/>
      <c r="CK826" s="110" t="s">
        <v>137</v>
      </c>
      <c r="CL826" s="104"/>
      <c r="CM826" s="47"/>
      <c r="CN826" s="104"/>
      <c r="CO826" s="47"/>
      <c r="CP826" s="104"/>
      <c r="CQ826" s="47"/>
      <c r="CR826" s="104"/>
      <c r="CS826" s="47"/>
      <c r="CT826" s="104"/>
      <c r="CU826" s="110" t="s">
        <v>137</v>
      </c>
      <c r="CV826" s="104"/>
      <c r="CW826" s="110" t="s">
        <v>3846</v>
      </c>
      <c r="CX826" s="104" t="s">
        <v>3781</v>
      </c>
      <c r="CY826" s="110" t="s">
        <v>137</v>
      </c>
      <c r="CZ826" s="104"/>
      <c r="DA826" s="110"/>
      <c r="DB826" s="104"/>
    </row>
    <row r="827" spans="1:106">
      <c r="A827" s="104" t="s">
        <v>3826</v>
      </c>
      <c r="B827" s="104"/>
      <c r="C827" s="104"/>
      <c r="D827" s="104">
        <v>10</v>
      </c>
      <c r="E827" s="110" t="s">
        <v>3765</v>
      </c>
      <c r="F827" s="110" t="s">
        <v>2691</v>
      </c>
      <c r="G827" s="47"/>
      <c r="H827" s="104"/>
      <c r="I827" s="47"/>
      <c r="J827" s="104"/>
      <c r="K827" s="110" t="s">
        <v>137</v>
      </c>
      <c r="L827" s="104"/>
      <c r="M827" s="110" t="s">
        <v>4005</v>
      </c>
      <c r="N827" s="104" t="s">
        <v>4004</v>
      </c>
      <c r="O827" s="110" t="s">
        <v>137</v>
      </c>
      <c r="P827" s="104"/>
      <c r="Q827" s="110" t="s">
        <v>137</v>
      </c>
      <c r="R827" s="104"/>
      <c r="S827" s="110"/>
      <c r="T827" s="104"/>
      <c r="U827" s="110" t="s">
        <v>4043</v>
      </c>
      <c r="V827" s="104" t="s">
        <v>4063</v>
      </c>
      <c r="W827" s="110" t="s">
        <v>4045</v>
      </c>
      <c r="X827" s="104" t="s">
        <v>4044</v>
      </c>
      <c r="Y827" s="110" t="s">
        <v>1207</v>
      </c>
      <c r="Z827" s="104" t="s">
        <v>69</v>
      </c>
      <c r="AA827" s="47"/>
      <c r="AB827" s="104"/>
      <c r="AC827" s="110" t="s">
        <v>137</v>
      </c>
      <c r="AD827" s="104"/>
      <c r="AE827" s="47"/>
      <c r="AF827" s="104"/>
      <c r="AG827" s="47"/>
      <c r="AH827" s="104"/>
      <c r="AI827" s="110" t="s">
        <v>137</v>
      </c>
      <c r="AJ827" s="104"/>
      <c r="AK827" s="110" t="s">
        <v>137</v>
      </c>
      <c r="AL827" s="104"/>
      <c r="AM827" s="47"/>
      <c r="AN827" s="104"/>
      <c r="AO827" s="47"/>
      <c r="AP827" s="104"/>
      <c r="AQ827" s="110" t="s">
        <v>1009</v>
      </c>
      <c r="AR827" s="104" t="s">
        <v>74</v>
      </c>
      <c r="AS827" s="110" t="s">
        <v>137</v>
      </c>
      <c r="AT827" s="104"/>
      <c r="AU827" s="110" t="s">
        <v>137</v>
      </c>
      <c r="AV827" s="104"/>
      <c r="AW827" s="47"/>
      <c r="AX827" s="104"/>
      <c r="AY827" s="110" t="s">
        <v>137</v>
      </c>
      <c r="AZ827" s="104"/>
      <c r="BA827" s="47"/>
      <c r="BB827" s="104"/>
      <c r="BC827" s="47"/>
      <c r="BD827" s="104"/>
      <c r="BE827" s="47"/>
      <c r="BF827" s="104"/>
      <c r="BG827" s="110" t="s">
        <v>137</v>
      </c>
      <c r="BH827" s="104"/>
      <c r="BI827" s="47"/>
      <c r="BJ827" s="104"/>
      <c r="BK827" s="110" t="s">
        <v>137</v>
      </c>
      <c r="BL827" s="104"/>
      <c r="BM827" s="47"/>
      <c r="BN827" s="104"/>
      <c r="BO827" s="110" t="s">
        <v>137</v>
      </c>
      <c r="BP827" s="104"/>
      <c r="BQ827" s="47"/>
      <c r="BR827" s="104"/>
      <c r="BS827" s="47"/>
      <c r="BT827" s="104"/>
      <c r="BU827" s="47"/>
      <c r="BV827" s="104"/>
      <c r="BW827" s="47"/>
      <c r="BX827" s="104"/>
      <c r="BY827" s="47"/>
      <c r="BZ827" s="104"/>
      <c r="CA827" s="110" t="s">
        <v>137</v>
      </c>
      <c r="CB827" s="104"/>
      <c r="CC827" s="47"/>
      <c r="CD827" s="104"/>
      <c r="CE827" s="47"/>
      <c r="CF827" s="104"/>
      <c r="CG827" s="47"/>
      <c r="CH827" s="104"/>
      <c r="CI827" s="47"/>
      <c r="CJ827" s="104"/>
      <c r="CK827" s="110" t="s">
        <v>137</v>
      </c>
      <c r="CL827" s="104"/>
      <c r="CM827" s="47"/>
      <c r="CN827" s="104"/>
      <c r="CO827" s="47"/>
      <c r="CP827" s="104"/>
      <c r="CQ827" s="47"/>
      <c r="CR827" s="104"/>
      <c r="CS827" s="47"/>
      <c r="CT827" s="104"/>
      <c r="CU827" s="110" t="s">
        <v>137</v>
      </c>
      <c r="CV827" s="104"/>
      <c r="CW827" s="110" t="s">
        <v>3846</v>
      </c>
      <c r="CX827" s="104" t="s">
        <v>3781</v>
      </c>
      <c r="CY827" s="110" t="s">
        <v>137</v>
      </c>
      <c r="CZ827" s="104"/>
      <c r="DA827" s="110"/>
      <c r="DB827" s="104"/>
    </row>
    <row r="828" spans="1:106">
      <c r="A828" s="104" t="s">
        <v>3827</v>
      </c>
      <c r="B828" s="104"/>
      <c r="C828" s="104"/>
      <c r="D828" s="104">
        <v>10</v>
      </c>
      <c r="E828" s="110" t="s">
        <v>3765</v>
      </c>
      <c r="F828" s="110" t="s">
        <v>2691</v>
      </c>
      <c r="G828" s="47"/>
      <c r="H828" s="104"/>
      <c r="I828" s="47"/>
      <c r="J828" s="104"/>
      <c r="K828" s="110" t="s">
        <v>137</v>
      </c>
      <c r="L828" s="104"/>
      <c r="M828" s="110" t="s">
        <v>3772</v>
      </c>
      <c r="N828" s="104" t="s">
        <v>3770</v>
      </c>
      <c r="O828" s="110" t="s">
        <v>137</v>
      </c>
      <c r="P828" s="104"/>
      <c r="Q828" s="110" t="s">
        <v>137</v>
      </c>
      <c r="R828" s="104"/>
      <c r="S828" s="110"/>
      <c r="T828" s="104"/>
      <c r="U828" s="110" t="s">
        <v>4040</v>
      </c>
      <c r="V828" s="104" t="s">
        <v>4062</v>
      </c>
      <c r="W828" s="110" t="s">
        <v>137</v>
      </c>
      <c r="X828" s="104"/>
      <c r="Y828" s="110" t="s">
        <v>1207</v>
      </c>
      <c r="Z828" s="104" t="s">
        <v>69</v>
      </c>
      <c r="AA828" s="47"/>
      <c r="AB828" s="104"/>
      <c r="AC828" s="110" t="s">
        <v>137</v>
      </c>
      <c r="AD828" s="104"/>
      <c r="AE828" s="47"/>
      <c r="AF828" s="104"/>
      <c r="AG828" s="47"/>
      <c r="AH828" s="104"/>
      <c r="AI828" s="110" t="s">
        <v>137</v>
      </c>
      <c r="AJ828" s="104"/>
      <c r="AK828" s="110" t="s">
        <v>137</v>
      </c>
      <c r="AL828" s="104"/>
      <c r="AM828" s="47"/>
      <c r="AN828" s="104"/>
      <c r="AO828" s="47"/>
      <c r="AP828" s="104"/>
      <c r="AQ828" s="110" t="s">
        <v>1010</v>
      </c>
      <c r="AR828" s="104" t="s">
        <v>75</v>
      </c>
      <c r="AS828" s="110" t="s">
        <v>137</v>
      </c>
      <c r="AT828" s="104"/>
      <c r="AU828" s="110" t="s">
        <v>137</v>
      </c>
      <c r="AV828" s="104"/>
      <c r="AW828" s="47"/>
      <c r="AX828" s="104"/>
      <c r="AY828" s="110" t="s">
        <v>137</v>
      </c>
      <c r="AZ828" s="104"/>
      <c r="BA828" s="47"/>
      <c r="BB828" s="104"/>
      <c r="BC828" s="47"/>
      <c r="BD828" s="104"/>
      <c r="BE828" s="47"/>
      <c r="BF828" s="104"/>
      <c r="BG828" s="110" t="s">
        <v>137</v>
      </c>
      <c r="BH828" s="104"/>
      <c r="BI828" s="47"/>
      <c r="BJ828" s="104"/>
      <c r="BK828" s="110" t="s">
        <v>137</v>
      </c>
      <c r="BL828" s="104"/>
      <c r="BM828" s="47"/>
      <c r="BN828" s="104"/>
      <c r="BO828" s="110" t="s">
        <v>137</v>
      </c>
      <c r="BP828" s="104"/>
      <c r="BQ828" s="47"/>
      <c r="BR828" s="104"/>
      <c r="BS828" s="47"/>
      <c r="BT828" s="104"/>
      <c r="BU828" s="47"/>
      <c r="BV828" s="104"/>
      <c r="BW828" s="47"/>
      <c r="BX828" s="104"/>
      <c r="BY828" s="47"/>
      <c r="BZ828" s="104"/>
      <c r="CA828" s="110" t="s">
        <v>137</v>
      </c>
      <c r="CB828" s="104"/>
      <c r="CC828" s="47"/>
      <c r="CD828" s="104"/>
      <c r="CE828" s="47"/>
      <c r="CF828" s="104"/>
      <c r="CG828" s="47"/>
      <c r="CH828" s="104"/>
      <c r="CI828" s="47"/>
      <c r="CJ828" s="104"/>
      <c r="CK828" s="110" t="s">
        <v>137</v>
      </c>
      <c r="CL828" s="104"/>
      <c r="CM828" s="47"/>
      <c r="CN828" s="104"/>
      <c r="CO828" s="47"/>
      <c r="CP828" s="104"/>
      <c r="CQ828" s="47"/>
      <c r="CR828" s="104"/>
      <c r="CS828" s="47"/>
      <c r="CT828" s="104"/>
      <c r="CU828" s="110" t="s">
        <v>137</v>
      </c>
      <c r="CV828" s="104"/>
      <c r="CW828" s="110" t="s">
        <v>3846</v>
      </c>
      <c r="CX828" s="104" t="s">
        <v>3781</v>
      </c>
      <c r="CY828" s="110" t="s">
        <v>137</v>
      </c>
      <c r="CZ828" s="104"/>
      <c r="DA828" s="110"/>
      <c r="DB828" s="104"/>
    </row>
    <row r="829" spans="1:106">
      <c r="A829" s="104" t="s">
        <v>3827</v>
      </c>
      <c r="B829" s="104"/>
      <c r="C829" s="104"/>
      <c r="D829" s="104">
        <v>10</v>
      </c>
      <c r="E829" s="110" t="s">
        <v>3765</v>
      </c>
      <c r="F829" s="110" t="s">
        <v>2691</v>
      </c>
      <c r="G829" s="47"/>
      <c r="H829" s="104"/>
      <c r="I829" s="47"/>
      <c r="J829" s="104"/>
      <c r="K829" s="110" t="s">
        <v>137</v>
      </c>
      <c r="L829" s="104"/>
      <c r="M829" s="110" t="s">
        <v>3773</v>
      </c>
      <c r="N829" s="104" t="s">
        <v>3771</v>
      </c>
      <c r="O829" s="110" t="s">
        <v>137</v>
      </c>
      <c r="P829" s="104"/>
      <c r="Q829" s="110" t="s">
        <v>137</v>
      </c>
      <c r="R829" s="104"/>
      <c r="S829" s="110"/>
      <c r="T829" s="104"/>
      <c r="U829" s="110" t="s">
        <v>4040</v>
      </c>
      <c r="V829" s="104" t="s">
        <v>4062</v>
      </c>
      <c r="W829" s="110" t="s">
        <v>137</v>
      </c>
      <c r="X829" s="104"/>
      <c r="Y829" s="110" t="s">
        <v>1207</v>
      </c>
      <c r="Z829" s="104" t="s">
        <v>69</v>
      </c>
      <c r="AA829" s="47"/>
      <c r="AB829" s="104"/>
      <c r="AC829" s="110" t="s">
        <v>137</v>
      </c>
      <c r="AD829" s="104"/>
      <c r="AE829" s="47"/>
      <c r="AF829" s="104"/>
      <c r="AG829" s="47"/>
      <c r="AH829" s="104"/>
      <c r="AI829" s="110" t="s">
        <v>137</v>
      </c>
      <c r="AJ829" s="104"/>
      <c r="AK829" s="110" t="s">
        <v>137</v>
      </c>
      <c r="AL829" s="104"/>
      <c r="AM829" s="47"/>
      <c r="AN829" s="104"/>
      <c r="AO829" s="47"/>
      <c r="AP829" s="104"/>
      <c r="AQ829" s="110" t="s">
        <v>1010</v>
      </c>
      <c r="AR829" s="104" t="s">
        <v>75</v>
      </c>
      <c r="AS829" s="110" t="s">
        <v>137</v>
      </c>
      <c r="AT829" s="104"/>
      <c r="AU829" s="110" t="s">
        <v>137</v>
      </c>
      <c r="AV829" s="104"/>
      <c r="AW829" s="47"/>
      <c r="AX829" s="104"/>
      <c r="AY829" s="110" t="s">
        <v>137</v>
      </c>
      <c r="AZ829" s="104"/>
      <c r="BA829" s="47"/>
      <c r="BB829" s="104"/>
      <c r="BC829" s="47"/>
      <c r="BD829" s="104"/>
      <c r="BE829" s="47"/>
      <c r="BF829" s="104"/>
      <c r="BG829" s="110" t="s">
        <v>137</v>
      </c>
      <c r="BH829" s="104"/>
      <c r="BI829" s="47"/>
      <c r="BJ829" s="104"/>
      <c r="BK829" s="110" t="s">
        <v>137</v>
      </c>
      <c r="BL829" s="104"/>
      <c r="BM829" s="47"/>
      <c r="BN829" s="104"/>
      <c r="BO829" s="110" t="s">
        <v>137</v>
      </c>
      <c r="BP829" s="104"/>
      <c r="BQ829" s="47"/>
      <c r="BR829" s="104"/>
      <c r="BS829" s="47"/>
      <c r="BT829" s="104"/>
      <c r="BU829" s="47"/>
      <c r="BV829" s="104"/>
      <c r="BW829" s="47"/>
      <c r="BX829" s="104"/>
      <c r="BY829" s="47"/>
      <c r="BZ829" s="104"/>
      <c r="CA829" s="110" t="s">
        <v>137</v>
      </c>
      <c r="CB829" s="104"/>
      <c r="CC829" s="47"/>
      <c r="CD829" s="104"/>
      <c r="CE829" s="47"/>
      <c r="CF829" s="104"/>
      <c r="CG829" s="47"/>
      <c r="CH829" s="104"/>
      <c r="CI829" s="47"/>
      <c r="CJ829" s="104"/>
      <c r="CK829" s="110" t="s">
        <v>137</v>
      </c>
      <c r="CL829" s="104"/>
      <c r="CM829" s="47"/>
      <c r="CN829" s="104"/>
      <c r="CO829" s="47"/>
      <c r="CP829" s="104"/>
      <c r="CQ829" s="47"/>
      <c r="CR829" s="104"/>
      <c r="CS829" s="47"/>
      <c r="CT829" s="104"/>
      <c r="CU829" s="110" t="s">
        <v>137</v>
      </c>
      <c r="CV829" s="104"/>
      <c r="CW829" s="110" t="s">
        <v>3846</v>
      </c>
      <c r="CX829" s="104" t="s">
        <v>3781</v>
      </c>
      <c r="CY829" s="110" t="s">
        <v>137</v>
      </c>
      <c r="CZ829" s="104"/>
      <c r="DA829" s="110"/>
      <c r="DB829" s="104"/>
    </row>
    <row r="830" spans="1:106">
      <c r="A830" s="104" t="s">
        <v>3827</v>
      </c>
      <c r="B830" s="104"/>
      <c r="C830" s="104"/>
      <c r="D830" s="104">
        <v>10</v>
      </c>
      <c r="E830" s="110" t="s">
        <v>3765</v>
      </c>
      <c r="F830" s="110" t="s">
        <v>2691</v>
      </c>
      <c r="G830" s="47"/>
      <c r="H830" s="104"/>
      <c r="I830" s="47"/>
      <c r="J830" s="104"/>
      <c r="K830" s="110" t="s">
        <v>137</v>
      </c>
      <c r="L830" s="104"/>
      <c r="M830" s="110" t="s">
        <v>4005</v>
      </c>
      <c r="N830" s="104" t="s">
        <v>4004</v>
      </c>
      <c r="O830" s="110" t="s">
        <v>137</v>
      </c>
      <c r="P830" s="104"/>
      <c r="Q830" s="110" t="s">
        <v>137</v>
      </c>
      <c r="R830" s="104"/>
      <c r="S830" s="110"/>
      <c r="T830" s="104"/>
      <c r="U830" s="110" t="s">
        <v>4040</v>
      </c>
      <c r="V830" s="104" t="s">
        <v>4062</v>
      </c>
      <c r="W830" s="110" t="s">
        <v>4045</v>
      </c>
      <c r="X830" s="104" t="s">
        <v>4044</v>
      </c>
      <c r="Y830" s="110" t="s">
        <v>1207</v>
      </c>
      <c r="Z830" s="104" t="s">
        <v>69</v>
      </c>
      <c r="AA830" s="47"/>
      <c r="AB830" s="104"/>
      <c r="AC830" s="110" t="s">
        <v>137</v>
      </c>
      <c r="AD830" s="104"/>
      <c r="AE830" s="47"/>
      <c r="AF830" s="104"/>
      <c r="AG830" s="47"/>
      <c r="AH830" s="104"/>
      <c r="AI830" s="110" t="s">
        <v>137</v>
      </c>
      <c r="AJ830" s="104"/>
      <c r="AK830" s="110" t="s">
        <v>137</v>
      </c>
      <c r="AL830" s="104"/>
      <c r="AM830" s="47"/>
      <c r="AN830" s="104"/>
      <c r="AO830" s="47"/>
      <c r="AP830" s="104"/>
      <c r="AQ830" s="110" t="s">
        <v>1010</v>
      </c>
      <c r="AR830" s="104" t="s">
        <v>75</v>
      </c>
      <c r="AS830" s="110" t="s">
        <v>137</v>
      </c>
      <c r="AT830" s="104"/>
      <c r="AU830" s="110" t="s">
        <v>137</v>
      </c>
      <c r="AV830" s="104"/>
      <c r="AW830" s="47"/>
      <c r="AX830" s="104"/>
      <c r="AY830" s="110" t="s">
        <v>137</v>
      </c>
      <c r="AZ830" s="104"/>
      <c r="BA830" s="47"/>
      <c r="BB830" s="104"/>
      <c r="BC830" s="47"/>
      <c r="BD830" s="104"/>
      <c r="BE830" s="47"/>
      <c r="BF830" s="104"/>
      <c r="BG830" s="110" t="s">
        <v>137</v>
      </c>
      <c r="BH830" s="104"/>
      <c r="BI830" s="47"/>
      <c r="BJ830" s="104"/>
      <c r="BK830" s="110" t="s">
        <v>137</v>
      </c>
      <c r="BL830" s="104"/>
      <c r="BM830" s="47"/>
      <c r="BN830" s="104"/>
      <c r="BO830" s="110" t="s">
        <v>137</v>
      </c>
      <c r="BP830" s="104"/>
      <c r="BQ830" s="47"/>
      <c r="BR830" s="104"/>
      <c r="BS830" s="47"/>
      <c r="BT830" s="104"/>
      <c r="BU830" s="47"/>
      <c r="BV830" s="104"/>
      <c r="BW830" s="47"/>
      <c r="BX830" s="104"/>
      <c r="BY830" s="47"/>
      <c r="BZ830" s="104"/>
      <c r="CA830" s="110" t="s">
        <v>137</v>
      </c>
      <c r="CB830" s="104"/>
      <c r="CC830" s="47"/>
      <c r="CD830" s="104"/>
      <c r="CE830" s="47"/>
      <c r="CF830" s="104"/>
      <c r="CG830" s="47"/>
      <c r="CH830" s="104"/>
      <c r="CI830" s="47"/>
      <c r="CJ830" s="104"/>
      <c r="CK830" s="110" t="s">
        <v>137</v>
      </c>
      <c r="CL830" s="104"/>
      <c r="CM830" s="47"/>
      <c r="CN830" s="104"/>
      <c r="CO830" s="47"/>
      <c r="CP830" s="104"/>
      <c r="CQ830" s="47"/>
      <c r="CR830" s="104"/>
      <c r="CS830" s="47"/>
      <c r="CT830" s="104"/>
      <c r="CU830" s="110" t="s">
        <v>137</v>
      </c>
      <c r="CV830" s="104"/>
      <c r="CW830" s="110" t="s">
        <v>3846</v>
      </c>
      <c r="CX830" s="104" t="s">
        <v>3781</v>
      </c>
      <c r="CY830" s="110" t="s">
        <v>137</v>
      </c>
      <c r="CZ830" s="104"/>
      <c r="DA830" s="110"/>
      <c r="DB830" s="104"/>
    </row>
    <row r="831" spans="1:106">
      <c r="A831" s="104" t="s">
        <v>3827</v>
      </c>
      <c r="B831" s="104"/>
      <c r="C831" s="104"/>
      <c r="D831" s="104">
        <v>10</v>
      </c>
      <c r="E831" s="110" t="s">
        <v>3765</v>
      </c>
      <c r="F831" s="110" t="s">
        <v>2691</v>
      </c>
      <c r="G831" s="47"/>
      <c r="H831" s="104"/>
      <c r="I831" s="47"/>
      <c r="J831" s="104"/>
      <c r="K831" s="110" t="s">
        <v>137</v>
      </c>
      <c r="L831" s="104"/>
      <c r="M831" s="110" t="s">
        <v>3772</v>
      </c>
      <c r="N831" s="104" t="s">
        <v>3770</v>
      </c>
      <c r="O831" s="110" t="s">
        <v>137</v>
      </c>
      <c r="P831" s="104"/>
      <c r="Q831" s="110" t="s">
        <v>137</v>
      </c>
      <c r="R831" s="104"/>
      <c r="S831" s="110"/>
      <c r="T831" s="104"/>
      <c r="U831" s="110" t="s">
        <v>4043</v>
      </c>
      <c r="V831" s="104" t="s">
        <v>4063</v>
      </c>
      <c r="W831" s="110" t="s">
        <v>137</v>
      </c>
      <c r="X831" s="104"/>
      <c r="Y831" s="110" t="s">
        <v>1207</v>
      </c>
      <c r="Z831" s="104" t="s">
        <v>69</v>
      </c>
      <c r="AA831" s="47"/>
      <c r="AB831" s="104"/>
      <c r="AC831" s="110" t="s">
        <v>137</v>
      </c>
      <c r="AD831" s="104"/>
      <c r="AE831" s="47"/>
      <c r="AF831" s="104"/>
      <c r="AG831" s="47"/>
      <c r="AH831" s="104"/>
      <c r="AI831" s="110" t="s">
        <v>137</v>
      </c>
      <c r="AJ831" s="104"/>
      <c r="AK831" s="110" t="s">
        <v>137</v>
      </c>
      <c r="AL831" s="104"/>
      <c r="AM831" s="47"/>
      <c r="AN831" s="104"/>
      <c r="AO831" s="47"/>
      <c r="AP831" s="104"/>
      <c r="AQ831" s="110" t="s">
        <v>1010</v>
      </c>
      <c r="AR831" s="104" t="s">
        <v>75</v>
      </c>
      <c r="AS831" s="110" t="s">
        <v>137</v>
      </c>
      <c r="AT831" s="104"/>
      <c r="AU831" s="110" t="s">
        <v>137</v>
      </c>
      <c r="AV831" s="104"/>
      <c r="AW831" s="47"/>
      <c r="AX831" s="104"/>
      <c r="AY831" s="110" t="s">
        <v>137</v>
      </c>
      <c r="AZ831" s="104"/>
      <c r="BA831" s="47"/>
      <c r="BB831" s="104"/>
      <c r="BC831" s="47"/>
      <c r="BD831" s="104"/>
      <c r="BE831" s="47"/>
      <c r="BF831" s="104"/>
      <c r="BG831" s="110" t="s">
        <v>137</v>
      </c>
      <c r="BH831" s="104"/>
      <c r="BI831" s="47"/>
      <c r="BJ831" s="104"/>
      <c r="BK831" s="110" t="s">
        <v>137</v>
      </c>
      <c r="BL831" s="104"/>
      <c r="BM831" s="47"/>
      <c r="BN831" s="104"/>
      <c r="BO831" s="110" t="s">
        <v>137</v>
      </c>
      <c r="BP831" s="104"/>
      <c r="BQ831" s="47"/>
      <c r="BR831" s="104"/>
      <c r="BS831" s="47"/>
      <c r="BT831" s="104"/>
      <c r="BU831" s="47"/>
      <c r="BV831" s="104"/>
      <c r="BW831" s="47"/>
      <c r="BX831" s="104"/>
      <c r="BY831" s="47"/>
      <c r="BZ831" s="104"/>
      <c r="CA831" s="110" t="s">
        <v>137</v>
      </c>
      <c r="CB831" s="104"/>
      <c r="CC831" s="47"/>
      <c r="CD831" s="104"/>
      <c r="CE831" s="47"/>
      <c r="CF831" s="104"/>
      <c r="CG831" s="47"/>
      <c r="CH831" s="104"/>
      <c r="CI831" s="47"/>
      <c r="CJ831" s="104"/>
      <c r="CK831" s="110" t="s">
        <v>137</v>
      </c>
      <c r="CL831" s="104"/>
      <c r="CM831" s="47"/>
      <c r="CN831" s="104"/>
      <c r="CO831" s="47"/>
      <c r="CP831" s="104"/>
      <c r="CQ831" s="47"/>
      <c r="CR831" s="104"/>
      <c r="CS831" s="47"/>
      <c r="CT831" s="104"/>
      <c r="CU831" s="110" t="s">
        <v>137</v>
      </c>
      <c r="CV831" s="104"/>
      <c r="CW831" s="110" t="s">
        <v>3846</v>
      </c>
      <c r="CX831" s="104" t="s">
        <v>3781</v>
      </c>
      <c r="CY831" s="110" t="s">
        <v>137</v>
      </c>
      <c r="CZ831" s="104"/>
      <c r="DA831" s="110"/>
      <c r="DB831" s="104"/>
    </row>
    <row r="832" spans="1:106">
      <c r="A832" s="104" t="s">
        <v>3827</v>
      </c>
      <c r="B832" s="104"/>
      <c r="C832" s="104"/>
      <c r="D832" s="104">
        <v>10</v>
      </c>
      <c r="E832" s="110" t="s">
        <v>3765</v>
      </c>
      <c r="F832" s="110" t="s">
        <v>2691</v>
      </c>
      <c r="G832" s="47"/>
      <c r="H832" s="104"/>
      <c r="I832" s="47"/>
      <c r="J832" s="104"/>
      <c r="K832" s="110" t="s">
        <v>137</v>
      </c>
      <c r="L832" s="104"/>
      <c r="M832" s="110" t="s">
        <v>3773</v>
      </c>
      <c r="N832" s="104" t="s">
        <v>3771</v>
      </c>
      <c r="O832" s="110" t="s">
        <v>137</v>
      </c>
      <c r="P832" s="104"/>
      <c r="Q832" s="110" t="s">
        <v>137</v>
      </c>
      <c r="R832" s="104"/>
      <c r="S832" s="110"/>
      <c r="T832" s="104"/>
      <c r="U832" s="110" t="s">
        <v>4043</v>
      </c>
      <c r="V832" s="104" t="s">
        <v>4063</v>
      </c>
      <c r="W832" s="110" t="s">
        <v>137</v>
      </c>
      <c r="X832" s="104"/>
      <c r="Y832" s="110" t="s">
        <v>1207</v>
      </c>
      <c r="Z832" s="104" t="s">
        <v>69</v>
      </c>
      <c r="AA832" s="47"/>
      <c r="AB832" s="104"/>
      <c r="AC832" s="110" t="s">
        <v>137</v>
      </c>
      <c r="AD832" s="104"/>
      <c r="AE832" s="47"/>
      <c r="AF832" s="104"/>
      <c r="AG832" s="47"/>
      <c r="AH832" s="104"/>
      <c r="AI832" s="110" t="s">
        <v>137</v>
      </c>
      <c r="AJ832" s="104"/>
      <c r="AK832" s="110" t="s">
        <v>137</v>
      </c>
      <c r="AL832" s="104"/>
      <c r="AM832" s="47"/>
      <c r="AN832" s="104"/>
      <c r="AO832" s="47"/>
      <c r="AP832" s="104"/>
      <c r="AQ832" s="110" t="s">
        <v>1010</v>
      </c>
      <c r="AR832" s="104" t="s">
        <v>75</v>
      </c>
      <c r="AS832" s="110" t="s">
        <v>137</v>
      </c>
      <c r="AT832" s="104"/>
      <c r="AU832" s="110" t="s">
        <v>137</v>
      </c>
      <c r="AV832" s="104"/>
      <c r="AW832" s="47"/>
      <c r="AX832" s="104"/>
      <c r="AY832" s="110" t="s">
        <v>137</v>
      </c>
      <c r="AZ832" s="104"/>
      <c r="BA832" s="47"/>
      <c r="BB832" s="104"/>
      <c r="BC832" s="47"/>
      <c r="BD832" s="104"/>
      <c r="BE832" s="47"/>
      <c r="BF832" s="104"/>
      <c r="BG832" s="110" t="s">
        <v>137</v>
      </c>
      <c r="BH832" s="104"/>
      <c r="BI832" s="47"/>
      <c r="BJ832" s="104"/>
      <c r="BK832" s="110" t="s">
        <v>137</v>
      </c>
      <c r="BL832" s="104"/>
      <c r="BM832" s="47"/>
      <c r="BN832" s="104"/>
      <c r="BO832" s="110" t="s">
        <v>137</v>
      </c>
      <c r="BP832" s="104"/>
      <c r="BQ832" s="47"/>
      <c r="BR832" s="104"/>
      <c r="BS832" s="47"/>
      <c r="BT832" s="104"/>
      <c r="BU832" s="47"/>
      <c r="BV832" s="104"/>
      <c r="BW832" s="47"/>
      <c r="BX832" s="104"/>
      <c r="BY832" s="47"/>
      <c r="BZ832" s="104"/>
      <c r="CA832" s="110" t="s">
        <v>137</v>
      </c>
      <c r="CB832" s="104"/>
      <c r="CC832" s="47"/>
      <c r="CD832" s="104"/>
      <c r="CE832" s="47"/>
      <c r="CF832" s="104"/>
      <c r="CG832" s="47"/>
      <c r="CH832" s="104"/>
      <c r="CI832" s="47"/>
      <c r="CJ832" s="104"/>
      <c r="CK832" s="110" t="s">
        <v>137</v>
      </c>
      <c r="CL832" s="104"/>
      <c r="CM832" s="47"/>
      <c r="CN832" s="104"/>
      <c r="CO832" s="47"/>
      <c r="CP832" s="104"/>
      <c r="CQ832" s="47"/>
      <c r="CR832" s="104"/>
      <c r="CS832" s="47"/>
      <c r="CT832" s="104"/>
      <c r="CU832" s="110" t="s">
        <v>137</v>
      </c>
      <c r="CV832" s="104"/>
      <c r="CW832" s="110" t="s">
        <v>3846</v>
      </c>
      <c r="CX832" s="104" t="s">
        <v>3781</v>
      </c>
      <c r="CY832" s="110" t="s">
        <v>137</v>
      </c>
      <c r="CZ832" s="104"/>
      <c r="DA832" s="110"/>
      <c r="DB832" s="104"/>
    </row>
    <row r="833" spans="1:106">
      <c r="A833" s="104" t="s">
        <v>3827</v>
      </c>
      <c r="B833" s="104"/>
      <c r="C833" s="104"/>
      <c r="D833" s="104">
        <v>10</v>
      </c>
      <c r="E833" s="110" t="s">
        <v>3765</v>
      </c>
      <c r="F833" s="110" t="s">
        <v>2691</v>
      </c>
      <c r="G833" s="47"/>
      <c r="H833" s="104"/>
      <c r="I833" s="47"/>
      <c r="J833" s="104"/>
      <c r="K833" s="110" t="s">
        <v>137</v>
      </c>
      <c r="L833" s="104"/>
      <c r="M833" s="110" t="s">
        <v>4005</v>
      </c>
      <c r="N833" s="104" t="s">
        <v>4004</v>
      </c>
      <c r="O833" s="110" t="s">
        <v>137</v>
      </c>
      <c r="P833" s="104"/>
      <c r="Q833" s="110" t="s">
        <v>137</v>
      </c>
      <c r="R833" s="104"/>
      <c r="S833" s="110"/>
      <c r="T833" s="104"/>
      <c r="U833" s="110" t="s">
        <v>4043</v>
      </c>
      <c r="V833" s="104" t="s">
        <v>4063</v>
      </c>
      <c r="W833" s="110" t="s">
        <v>4045</v>
      </c>
      <c r="X833" s="104" t="s">
        <v>4044</v>
      </c>
      <c r="Y833" s="110" t="s">
        <v>1207</v>
      </c>
      <c r="Z833" s="104" t="s">
        <v>69</v>
      </c>
      <c r="AA833" s="47"/>
      <c r="AB833" s="104"/>
      <c r="AC833" s="110" t="s">
        <v>137</v>
      </c>
      <c r="AD833" s="104"/>
      <c r="AE833" s="47"/>
      <c r="AF833" s="104"/>
      <c r="AG833" s="47"/>
      <c r="AH833" s="104"/>
      <c r="AI833" s="110" t="s">
        <v>137</v>
      </c>
      <c r="AJ833" s="104"/>
      <c r="AK833" s="110" t="s">
        <v>137</v>
      </c>
      <c r="AL833" s="104"/>
      <c r="AM833" s="47"/>
      <c r="AN833" s="104"/>
      <c r="AO833" s="47"/>
      <c r="AP833" s="104"/>
      <c r="AQ833" s="110" t="s">
        <v>1010</v>
      </c>
      <c r="AR833" s="104" t="s">
        <v>75</v>
      </c>
      <c r="AS833" s="110" t="s">
        <v>137</v>
      </c>
      <c r="AT833" s="104"/>
      <c r="AU833" s="110" t="s">
        <v>137</v>
      </c>
      <c r="AV833" s="104"/>
      <c r="AW833" s="47"/>
      <c r="AX833" s="104"/>
      <c r="AY833" s="110" t="s">
        <v>137</v>
      </c>
      <c r="AZ833" s="104"/>
      <c r="BA833" s="47"/>
      <c r="BB833" s="104"/>
      <c r="BC833" s="47"/>
      <c r="BD833" s="104"/>
      <c r="BE833" s="47"/>
      <c r="BF833" s="104"/>
      <c r="BG833" s="110" t="s">
        <v>137</v>
      </c>
      <c r="BH833" s="104"/>
      <c r="BI833" s="47"/>
      <c r="BJ833" s="104"/>
      <c r="BK833" s="110" t="s">
        <v>137</v>
      </c>
      <c r="BL833" s="104"/>
      <c r="BM833" s="47"/>
      <c r="BN833" s="104"/>
      <c r="BO833" s="110" t="s">
        <v>137</v>
      </c>
      <c r="BP833" s="104"/>
      <c r="BQ833" s="47"/>
      <c r="BR833" s="104"/>
      <c r="BS833" s="47"/>
      <c r="BT833" s="104"/>
      <c r="BU833" s="47"/>
      <c r="BV833" s="104"/>
      <c r="BW833" s="47"/>
      <c r="BX833" s="104"/>
      <c r="BY833" s="47"/>
      <c r="BZ833" s="104"/>
      <c r="CA833" s="110" t="s">
        <v>137</v>
      </c>
      <c r="CB833" s="104"/>
      <c r="CC833" s="47"/>
      <c r="CD833" s="104"/>
      <c r="CE833" s="47"/>
      <c r="CF833" s="104"/>
      <c r="CG833" s="47"/>
      <c r="CH833" s="104"/>
      <c r="CI833" s="47"/>
      <c r="CJ833" s="104"/>
      <c r="CK833" s="110" t="s">
        <v>137</v>
      </c>
      <c r="CL833" s="104"/>
      <c r="CM833" s="47"/>
      <c r="CN833" s="104"/>
      <c r="CO833" s="47"/>
      <c r="CP833" s="104"/>
      <c r="CQ833" s="47"/>
      <c r="CR833" s="104"/>
      <c r="CS833" s="47"/>
      <c r="CT833" s="104"/>
      <c r="CU833" s="110" t="s">
        <v>137</v>
      </c>
      <c r="CV833" s="104"/>
      <c r="CW833" s="110" t="s">
        <v>3846</v>
      </c>
      <c r="CX833" s="104" t="s">
        <v>3781</v>
      </c>
      <c r="CY833" s="110" t="s">
        <v>137</v>
      </c>
      <c r="CZ833" s="104"/>
      <c r="DA833" s="110"/>
      <c r="DB833" s="104"/>
    </row>
    <row r="834" spans="1:106">
      <c r="A834" s="104" t="s">
        <v>3828</v>
      </c>
      <c r="B834" s="104"/>
      <c r="C834" s="104"/>
      <c r="D834" s="104">
        <v>10</v>
      </c>
      <c r="E834" s="110" t="s">
        <v>3765</v>
      </c>
      <c r="F834" s="110" t="s">
        <v>2691</v>
      </c>
      <c r="G834" s="47"/>
      <c r="H834" s="104"/>
      <c r="I834" s="47"/>
      <c r="J834" s="104"/>
      <c r="K834" s="110" t="s">
        <v>137</v>
      </c>
      <c r="L834" s="104"/>
      <c r="M834" s="110" t="s">
        <v>3773</v>
      </c>
      <c r="N834" s="104" t="s">
        <v>3771</v>
      </c>
      <c r="O834" s="110" t="s">
        <v>137</v>
      </c>
      <c r="P834" s="104"/>
      <c r="Q834" s="110" t="s">
        <v>3863</v>
      </c>
      <c r="R834" s="104" t="s">
        <v>3775</v>
      </c>
      <c r="S834" s="110"/>
      <c r="T834" s="104"/>
      <c r="U834" s="110"/>
      <c r="V834" s="104"/>
      <c r="W834" s="110"/>
      <c r="X834" s="104"/>
      <c r="Y834" s="110" t="s">
        <v>3801</v>
      </c>
      <c r="Z834" s="104" t="s">
        <v>3800</v>
      </c>
      <c r="AA834" s="47"/>
      <c r="AB834" s="104"/>
      <c r="AC834" s="110" t="s">
        <v>137</v>
      </c>
      <c r="AD834" s="104"/>
      <c r="AE834" s="47"/>
      <c r="AF834" s="104"/>
      <c r="AG834" s="47"/>
      <c r="AH834" s="104"/>
      <c r="AI834" s="110" t="s">
        <v>137</v>
      </c>
      <c r="AJ834" s="104"/>
      <c r="AK834" s="110" t="s">
        <v>137</v>
      </c>
      <c r="AL834" s="104"/>
      <c r="AM834" s="47"/>
      <c r="AN834" s="104"/>
      <c r="AO834" s="47"/>
      <c r="AP834" s="104"/>
      <c r="AQ834" s="110" t="s">
        <v>137</v>
      </c>
      <c r="AR834" s="104"/>
      <c r="AS834" s="110" t="s">
        <v>137</v>
      </c>
      <c r="AT834" s="104"/>
      <c r="AU834" s="110" t="s">
        <v>137</v>
      </c>
      <c r="AV834" s="104"/>
      <c r="AW834" s="47"/>
      <c r="AX834" s="104"/>
      <c r="AY834" s="110" t="s">
        <v>137</v>
      </c>
      <c r="AZ834" s="104"/>
      <c r="BA834" s="47"/>
      <c r="BB834" s="104"/>
      <c r="BC834" s="47"/>
      <c r="BD834" s="104"/>
      <c r="BE834" s="47"/>
      <c r="BF834" s="104"/>
      <c r="BG834" s="110" t="s">
        <v>137</v>
      </c>
      <c r="BH834" s="104"/>
      <c r="BI834" s="47"/>
      <c r="BJ834" s="104"/>
      <c r="BK834" s="110" t="s">
        <v>137</v>
      </c>
      <c r="BL834" s="104"/>
      <c r="BM834" s="47"/>
      <c r="BN834" s="104"/>
      <c r="BO834" s="110" t="s">
        <v>137</v>
      </c>
      <c r="BP834" s="104"/>
      <c r="BQ834" s="47"/>
      <c r="BR834" s="104"/>
      <c r="BS834" s="47"/>
      <c r="BT834" s="104"/>
      <c r="BU834" s="47"/>
      <c r="BV834" s="104"/>
      <c r="BW834" s="47"/>
      <c r="BX834" s="104"/>
      <c r="BY834" s="47"/>
      <c r="BZ834" s="104"/>
      <c r="CA834" s="110" t="s">
        <v>137</v>
      </c>
      <c r="CB834" s="104"/>
      <c r="CC834" s="47"/>
      <c r="CD834" s="104"/>
      <c r="CE834" s="47"/>
      <c r="CF834" s="104"/>
      <c r="CG834" s="47"/>
      <c r="CH834" s="104"/>
      <c r="CI834" s="47"/>
      <c r="CJ834" s="104"/>
      <c r="CK834" s="110" t="s">
        <v>137</v>
      </c>
      <c r="CL834" s="104"/>
      <c r="CM834" s="47"/>
      <c r="CN834" s="104"/>
      <c r="CO834" s="47"/>
      <c r="CP834" s="104"/>
      <c r="CQ834" s="47"/>
      <c r="CR834" s="104"/>
      <c r="CS834" s="47"/>
      <c r="CT834" s="104"/>
      <c r="CU834" s="110" t="s">
        <v>137</v>
      </c>
      <c r="CV834" s="104"/>
      <c r="CW834" s="110" t="s">
        <v>137</v>
      </c>
      <c r="CX834" s="104"/>
      <c r="CY834" s="110" t="s">
        <v>137</v>
      </c>
      <c r="CZ834" s="104"/>
      <c r="DA834" s="110"/>
      <c r="DB834" s="104"/>
    </row>
    <row r="835" spans="1:106">
      <c r="A835" s="104" t="s">
        <v>3828</v>
      </c>
      <c r="B835" s="104"/>
      <c r="C835" s="104"/>
      <c r="D835" s="104">
        <v>10</v>
      </c>
      <c r="E835" s="110" t="s">
        <v>3765</v>
      </c>
      <c r="F835" s="110" t="s">
        <v>2691</v>
      </c>
      <c r="G835" s="47"/>
      <c r="H835" s="104"/>
      <c r="I835" s="47"/>
      <c r="J835" s="104"/>
      <c r="K835" s="110" t="s">
        <v>137</v>
      </c>
      <c r="L835" s="104"/>
      <c r="M835" s="110" t="s">
        <v>4005</v>
      </c>
      <c r="N835" s="104" t="s">
        <v>4004</v>
      </c>
      <c r="O835" s="110" t="s">
        <v>137</v>
      </c>
      <c r="P835" s="104"/>
      <c r="Q835" s="110" t="s">
        <v>3863</v>
      </c>
      <c r="R835" s="104" t="s">
        <v>3775</v>
      </c>
      <c r="S835" s="110"/>
      <c r="T835" s="104"/>
      <c r="U835" s="110"/>
      <c r="V835" s="104"/>
      <c r="W835" s="110"/>
      <c r="X835" s="104"/>
      <c r="Y835" s="110" t="s">
        <v>3801</v>
      </c>
      <c r="Z835" s="104" t="s">
        <v>3800</v>
      </c>
      <c r="AA835" s="47"/>
      <c r="AB835" s="104"/>
      <c r="AC835" s="110" t="s">
        <v>137</v>
      </c>
      <c r="AD835" s="104"/>
      <c r="AE835" s="47"/>
      <c r="AF835" s="104"/>
      <c r="AG835" s="47"/>
      <c r="AH835" s="104"/>
      <c r="AI835" s="110" t="s">
        <v>137</v>
      </c>
      <c r="AJ835" s="104"/>
      <c r="AK835" s="110" t="s">
        <v>137</v>
      </c>
      <c r="AL835" s="104"/>
      <c r="AM835" s="47"/>
      <c r="AN835" s="104"/>
      <c r="AO835" s="47"/>
      <c r="AP835" s="104"/>
      <c r="AQ835" s="110" t="s">
        <v>137</v>
      </c>
      <c r="AR835" s="104"/>
      <c r="AS835" s="110" t="s">
        <v>137</v>
      </c>
      <c r="AT835" s="104"/>
      <c r="AU835" s="110" t="s">
        <v>137</v>
      </c>
      <c r="AV835" s="104"/>
      <c r="AW835" s="47"/>
      <c r="AX835" s="104"/>
      <c r="AY835" s="110" t="s">
        <v>137</v>
      </c>
      <c r="AZ835" s="104"/>
      <c r="BA835" s="47"/>
      <c r="BB835" s="104"/>
      <c r="BC835" s="47"/>
      <c r="BD835" s="104"/>
      <c r="BE835" s="47"/>
      <c r="BF835" s="104"/>
      <c r="BG835" s="110" t="s">
        <v>137</v>
      </c>
      <c r="BH835" s="104"/>
      <c r="BI835" s="47"/>
      <c r="BJ835" s="104"/>
      <c r="BK835" s="110" t="s">
        <v>137</v>
      </c>
      <c r="BL835" s="104"/>
      <c r="BM835" s="47"/>
      <c r="BN835" s="104"/>
      <c r="BO835" s="110" t="s">
        <v>137</v>
      </c>
      <c r="BP835" s="104"/>
      <c r="BQ835" s="47"/>
      <c r="BR835" s="104"/>
      <c r="BS835" s="47"/>
      <c r="BT835" s="104"/>
      <c r="BU835" s="47"/>
      <c r="BV835" s="104"/>
      <c r="BW835" s="47"/>
      <c r="BX835" s="104"/>
      <c r="BY835" s="47"/>
      <c r="BZ835" s="104"/>
      <c r="CA835" s="110" t="s">
        <v>137</v>
      </c>
      <c r="CB835" s="104"/>
      <c r="CC835" s="47"/>
      <c r="CD835" s="104"/>
      <c r="CE835" s="47"/>
      <c r="CF835" s="104"/>
      <c r="CG835" s="47"/>
      <c r="CH835" s="104"/>
      <c r="CI835" s="47"/>
      <c r="CJ835" s="104"/>
      <c r="CK835" s="110" t="s">
        <v>137</v>
      </c>
      <c r="CL835" s="104"/>
      <c r="CM835" s="47"/>
      <c r="CN835" s="104"/>
      <c r="CO835" s="47"/>
      <c r="CP835" s="104"/>
      <c r="CQ835" s="47"/>
      <c r="CR835" s="104"/>
      <c r="CS835" s="47"/>
      <c r="CT835" s="104"/>
      <c r="CU835" s="110" t="s">
        <v>137</v>
      </c>
      <c r="CV835" s="104"/>
      <c r="CW835" s="110" t="s">
        <v>137</v>
      </c>
      <c r="CX835" s="104"/>
      <c r="CY835" s="110" t="s">
        <v>137</v>
      </c>
      <c r="CZ835" s="104"/>
      <c r="DA835" s="110"/>
      <c r="DB835" s="104"/>
    </row>
    <row r="836" spans="1:106">
      <c r="A836" s="104" t="s">
        <v>3829</v>
      </c>
      <c r="B836" s="104"/>
      <c r="C836" s="104"/>
      <c r="D836" s="104">
        <v>10</v>
      </c>
      <c r="E836" s="110" t="s">
        <v>3765</v>
      </c>
      <c r="F836" s="110" t="s">
        <v>2691</v>
      </c>
      <c r="G836" s="47"/>
      <c r="H836" s="104"/>
      <c r="I836" s="47"/>
      <c r="J836" s="104"/>
      <c r="K836" s="110" t="s">
        <v>137</v>
      </c>
      <c r="L836" s="104"/>
      <c r="M836" s="110" t="s">
        <v>137</v>
      </c>
      <c r="N836" s="104"/>
      <c r="O836" s="110" t="s">
        <v>137</v>
      </c>
      <c r="P836" s="104"/>
      <c r="Q836" s="110" t="s">
        <v>137</v>
      </c>
      <c r="R836" s="104"/>
      <c r="S836" s="110"/>
      <c r="T836" s="104"/>
      <c r="U836" s="110"/>
      <c r="V836" s="104"/>
      <c r="W836" s="110"/>
      <c r="X836" s="104"/>
      <c r="Y836" s="110" t="s">
        <v>1208</v>
      </c>
      <c r="Z836" s="104" t="s">
        <v>70</v>
      </c>
      <c r="AA836" s="47"/>
      <c r="AB836" s="104"/>
      <c r="AC836" s="110" t="s">
        <v>137</v>
      </c>
      <c r="AD836" s="104"/>
      <c r="AE836" s="47"/>
      <c r="AF836" s="104"/>
      <c r="AG836" s="47"/>
      <c r="AH836" s="104"/>
      <c r="AI836" s="110"/>
      <c r="AJ836" s="104"/>
      <c r="AK836" s="110" t="s">
        <v>137</v>
      </c>
      <c r="AL836" s="104"/>
      <c r="AM836" s="47"/>
      <c r="AN836" s="104"/>
      <c r="AO836" s="47"/>
      <c r="AP836" s="104"/>
      <c r="AQ836" s="110" t="s">
        <v>137</v>
      </c>
      <c r="AR836" s="104"/>
      <c r="AS836" s="110" t="s">
        <v>137</v>
      </c>
      <c r="AT836" s="104"/>
      <c r="AU836" s="110" t="s">
        <v>2903</v>
      </c>
      <c r="AV836" s="104" t="s">
        <v>70</v>
      </c>
      <c r="AW836" s="47"/>
      <c r="AX836" s="104"/>
      <c r="AY836" s="110" t="s">
        <v>137</v>
      </c>
      <c r="AZ836" s="104"/>
      <c r="BA836" s="47"/>
      <c r="BB836" s="104"/>
      <c r="BC836" s="47"/>
      <c r="BD836" s="104"/>
      <c r="BE836" s="47"/>
      <c r="BF836" s="104"/>
      <c r="BG836" s="110" t="s">
        <v>137</v>
      </c>
      <c r="BH836" s="104"/>
      <c r="BI836" s="47"/>
      <c r="BJ836" s="104"/>
      <c r="BK836" s="110" t="s">
        <v>137</v>
      </c>
      <c r="BL836" s="104"/>
      <c r="BM836" s="47"/>
      <c r="BN836" s="104"/>
      <c r="BO836" s="110" t="s">
        <v>137</v>
      </c>
      <c r="BP836" s="104"/>
      <c r="BQ836" s="47"/>
      <c r="BR836" s="104"/>
      <c r="BS836" s="47"/>
      <c r="BT836" s="104"/>
      <c r="BU836" s="47"/>
      <c r="BV836" s="104"/>
      <c r="BW836" s="47"/>
      <c r="BX836" s="104"/>
      <c r="BY836" s="47"/>
      <c r="BZ836" s="104"/>
      <c r="CA836" s="110" t="s">
        <v>2706</v>
      </c>
      <c r="CB836" s="104" t="s">
        <v>3265</v>
      </c>
      <c r="CC836" s="47"/>
      <c r="CD836" s="104"/>
      <c r="CE836" s="47"/>
      <c r="CF836" s="104"/>
      <c r="CG836" s="47"/>
      <c r="CH836" s="104"/>
      <c r="CI836" s="47"/>
      <c r="CJ836" s="104"/>
      <c r="CK836" s="110" t="s">
        <v>137</v>
      </c>
      <c r="CL836" s="104"/>
      <c r="CM836" s="47"/>
      <c r="CN836" s="104"/>
      <c r="CO836" s="47"/>
      <c r="CP836" s="104"/>
      <c r="CQ836" s="47"/>
      <c r="CR836" s="104"/>
      <c r="CS836" s="47"/>
      <c r="CT836" s="104"/>
      <c r="CU836" s="110" t="s">
        <v>3767</v>
      </c>
      <c r="CV836" s="104" t="s">
        <v>3778</v>
      </c>
      <c r="CW836" s="110" t="s">
        <v>137</v>
      </c>
      <c r="CX836" s="104"/>
      <c r="CY836" s="110" t="s">
        <v>137</v>
      </c>
      <c r="CZ836" s="104"/>
      <c r="DA836" s="110"/>
      <c r="DB836" s="104"/>
    </row>
    <row r="837" spans="1:106">
      <c r="A837" s="104" t="s">
        <v>3830</v>
      </c>
      <c r="B837" s="104"/>
      <c r="C837" s="104"/>
      <c r="D837" s="104">
        <v>10</v>
      </c>
      <c r="E837" s="110" t="s">
        <v>3765</v>
      </c>
      <c r="F837" s="110" t="s">
        <v>2691</v>
      </c>
      <c r="G837" s="47"/>
      <c r="H837" s="104"/>
      <c r="I837" s="47"/>
      <c r="J837" s="104"/>
      <c r="K837" s="110" t="s">
        <v>137</v>
      </c>
      <c r="L837" s="104"/>
      <c r="M837" s="110" t="s">
        <v>137</v>
      </c>
      <c r="N837" s="104"/>
      <c r="O837" s="110" t="s">
        <v>137</v>
      </c>
      <c r="P837" s="104"/>
      <c r="Q837" s="110" t="s">
        <v>137</v>
      </c>
      <c r="R837" s="104"/>
      <c r="S837" s="110"/>
      <c r="T837" s="104"/>
      <c r="U837" s="110"/>
      <c r="V837" s="104"/>
      <c r="W837" s="110"/>
      <c r="X837" s="104"/>
      <c r="Y837" s="110" t="s">
        <v>1208</v>
      </c>
      <c r="Z837" s="104" t="s">
        <v>70</v>
      </c>
      <c r="AA837" s="47"/>
      <c r="AB837" s="104"/>
      <c r="AC837" s="110" t="s">
        <v>137</v>
      </c>
      <c r="AD837" s="104"/>
      <c r="AE837" s="47"/>
      <c r="AF837" s="104"/>
      <c r="AG837" s="47"/>
      <c r="AH837" s="104"/>
      <c r="AI837" s="110"/>
      <c r="AJ837" s="104"/>
      <c r="AK837" s="110" t="s">
        <v>137</v>
      </c>
      <c r="AL837" s="104"/>
      <c r="AM837" s="47"/>
      <c r="AN837" s="104"/>
      <c r="AO837" s="47"/>
      <c r="AP837" s="104"/>
      <c r="AQ837" s="110" t="s">
        <v>137</v>
      </c>
      <c r="AR837" s="104"/>
      <c r="AS837" s="110" t="s">
        <v>137</v>
      </c>
      <c r="AT837" s="104"/>
      <c r="AU837" s="110" t="s">
        <v>2903</v>
      </c>
      <c r="AV837" s="104" t="s">
        <v>70</v>
      </c>
      <c r="AW837" s="47"/>
      <c r="AX837" s="104"/>
      <c r="AY837" s="110" t="s">
        <v>137</v>
      </c>
      <c r="AZ837" s="104"/>
      <c r="BA837" s="47"/>
      <c r="BB837" s="104"/>
      <c r="BC837" s="47"/>
      <c r="BD837" s="104"/>
      <c r="BE837" s="47"/>
      <c r="BF837" s="104"/>
      <c r="BG837" s="110" t="s">
        <v>137</v>
      </c>
      <c r="BH837" s="104"/>
      <c r="BI837" s="47"/>
      <c r="BJ837" s="104"/>
      <c r="BK837" s="110" t="s">
        <v>137</v>
      </c>
      <c r="BL837" s="104"/>
      <c r="BM837" s="47"/>
      <c r="BN837" s="104"/>
      <c r="BO837" s="110" t="s">
        <v>137</v>
      </c>
      <c r="BP837" s="104"/>
      <c r="BQ837" s="47"/>
      <c r="BR837" s="104"/>
      <c r="BS837" s="47"/>
      <c r="BT837" s="104"/>
      <c r="BU837" s="47"/>
      <c r="BV837" s="104"/>
      <c r="BW837" s="47"/>
      <c r="BX837" s="104"/>
      <c r="BY837" s="47"/>
      <c r="BZ837" s="104"/>
      <c r="CA837" s="110" t="s">
        <v>2934</v>
      </c>
      <c r="CB837" s="104" t="s">
        <v>4029</v>
      </c>
      <c r="CC837" s="47"/>
      <c r="CD837" s="104"/>
      <c r="CE837" s="47"/>
      <c r="CF837" s="104"/>
      <c r="CG837" s="47"/>
      <c r="CH837" s="104"/>
      <c r="CI837" s="47"/>
      <c r="CJ837" s="104"/>
      <c r="CK837" s="110" t="s">
        <v>137</v>
      </c>
      <c r="CL837" s="104"/>
      <c r="CM837" s="47"/>
      <c r="CN837" s="104"/>
      <c r="CO837" s="47"/>
      <c r="CP837" s="104"/>
      <c r="CQ837" s="47"/>
      <c r="CR837" s="104"/>
      <c r="CS837" s="47"/>
      <c r="CT837" s="104"/>
      <c r="CU837" s="110" t="s">
        <v>3767</v>
      </c>
      <c r="CV837" s="104" t="s">
        <v>3778</v>
      </c>
      <c r="CW837" s="110" t="s">
        <v>137</v>
      </c>
      <c r="CX837" s="104"/>
      <c r="CY837" s="110" t="s">
        <v>137</v>
      </c>
      <c r="CZ837" s="104"/>
      <c r="DA837" s="110"/>
      <c r="DB837" s="104"/>
    </row>
    <row r="838" spans="1:106">
      <c r="A838" s="104" t="s">
        <v>3831</v>
      </c>
      <c r="B838" s="104"/>
      <c r="C838" s="104"/>
      <c r="D838" s="104">
        <v>10</v>
      </c>
      <c r="E838" s="110" t="s">
        <v>3765</v>
      </c>
      <c r="F838" s="110" t="s">
        <v>2691</v>
      </c>
      <c r="G838" s="47"/>
      <c r="H838" s="104"/>
      <c r="I838" s="47"/>
      <c r="J838" s="104"/>
      <c r="K838" s="110" t="s">
        <v>137</v>
      </c>
      <c r="L838" s="104"/>
      <c r="M838" s="110" t="s">
        <v>137</v>
      </c>
      <c r="N838" s="104"/>
      <c r="O838" s="110" t="s">
        <v>137</v>
      </c>
      <c r="P838" s="104"/>
      <c r="Q838" s="110" t="s">
        <v>137</v>
      </c>
      <c r="R838" s="104"/>
      <c r="S838" s="110"/>
      <c r="T838" s="104"/>
      <c r="U838" s="110"/>
      <c r="V838" s="104"/>
      <c r="W838" s="110"/>
      <c r="X838" s="104"/>
      <c r="Y838" s="110" t="s">
        <v>1208</v>
      </c>
      <c r="Z838" s="104" t="s">
        <v>70</v>
      </c>
      <c r="AA838" s="47"/>
      <c r="AB838" s="104"/>
      <c r="AC838" s="110" t="s">
        <v>137</v>
      </c>
      <c r="AD838" s="104"/>
      <c r="AE838" s="47"/>
      <c r="AF838" s="104"/>
      <c r="AG838" s="47"/>
      <c r="AH838" s="104"/>
      <c r="AI838" s="110" t="s">
        <v>137</v>
      </c>
      <c r="AJ838" s="104"/>
      <c r="AK838" s="110" t="s">
        <v>137</v>
      </c>
      <c r="AL838" s="104"/>
      <c r="AM838" s="47"/>
      <c r="AN838" s="104"/>
      <c r="AO838" s="47"/>
      <c r="AP838" s="104"/>
      <c r="AQ838" s="110" t="s">
        <v>1009</v>
      </c>
      <c r="AR838" s="104" t="s">
        <v>74</v>
      </c>
      <c r="AS838" s="110" t="s">
        <v>137</v>
      </c>
      <c r="AT838" s="104"/>
      <c r="AU838" s="110" t="s">
        <v>996</v>
      </c>
      <c r="AV838" s="104" t="s">
        <v>571</v>
      </c>
      <c r="AW838" s="47"/>
      <c r="AX838" s="104"/>
      <c r="AY838" s="110" t="s">
        <v>1026</v>
      </c>
      <c r="AZ838" s="104" t="s">
        <v>600</v>
      </c>
      <c r="BA838" s="47"/>
      <c r="BB838" s="104"/>
      <c r="BC838" s="47"/>
      <c r="BD838" s="104"/>
      <c r="BE838" s="47"/>
      <c r="BF838" s="104"/>
      <c r="BG838" s="110" t="s">
        <v>137</v>
      </c>
      <c r="BH838" s="104"/>
      <c r="BI838" s="47"/>
      <c r="BJ838" s="104"/>
      <c r="BK838" s="110" t="s">
        <v>137</v>
      </c>
      <c r="BL838" s="104"/>
      <c r="BM838" s="47"/>
      <c r="BN838" s="104"/>
      <c r="BO838" s="110" t="s">
        <v>137</v>
      </c>
      <c r="BP838" s="104"/>
      <c r="BQ838" s="47"/>
      <c r="BR838" s="104"/>
      <c r="BS838" s="47"/>
      <c r="BT838" s="104"/>
      <c r="BU838" s="47"/>
      <c r="BV838" s="104"/>
      <c r="BW838" s="47"/>
      <c r="BX838" s="104"/>
      <c r="BY838" s="47"/>
      <c r="BZ838" s="104"/>
      <c r="CA838" s="110" t="s">
        <v>137</v>
      </c>
      <c r="CB838" s="104"/>
      <c r="CC838" s="47"/>
      <c r="CD838" s="104"/>
      <c r="CE838" s="47"/>
      <c r="CF838" s="104"/>
      <c r="CG838" s="47"/>
      <c r="CH838" s="104"/>
      <c r="CI838" s="47"/>
      <c r="CJ838" s="104"/>
      <c r="CK838" s="110" t="s">
        <v>137</v>
      </c>
      <c r="CL838" s="104"/>
      <c r="CM838" s="47"/>
      <c r="CN838" s="104"/>
      <c r="CO838" s="47"/>
      <c r="CP838" s="104"/>
      <c r="CQ838" s="47"/>
      <c r="CR838" s="104"/>
      <c r="CS838" s="47"/>
      <c r="CT838" s="104"/>
      <c r="CU838" s="110" t="s">
        <v>137</v>
      </c>
      <c r="CV838" s="104"/>
      <c r="CW838" s="110" t="s">
        <v>137</v>
      </c>
      <c r="CX838" s="104"/>
      <c r="CY838" s="110" t="s">
        <v>137</v>
      </c>
      <c r="CZ838" s="104"/>
      <c r="DA838" s="110"/>
      <c r="DB838" s="104"/>
    </row>
    <row r="839" spans="1:106">
      <c r="A839" s="104" t="s">
        <v>3832</v>
      </c>
      <c r="B839" s="104"/>
      <c r="C839" s="104"/>
      <c r="D839" s="104">
        <v>10</v>
      </c>
      <c r="E839" s="110" t="s">
        <v>3765</v>
      </c>
      <c r="F839" s="110" t="s">
        <v>2691</v>
      </c>
      <c r="G839" s="47"/>
      <c r="H839" s="104"/>
      <c r="I839" s="47"/>
      <c r="J839" s="104"/>
      <c r="K839" s="110" t="s">
        <v>137</v>
      </c>
      <c r="L839" s="104"/>
      <c r="M839" s="110" t="s">
        <v>137</v>
      </c>
      <c r="N839" s="104"/>
      <c r="O839" s="110" t="s">
        <v>137</v>
      </c>
      <c r="P839" s="104"/>
      <c r="Q839" s="110" t="s">
        <v>137</v>
      </c>
      <c r="R839" s="104"/>
      <c r="S839" s="110"/>
      <c r="T839" s="104"/>
      <c r="U839" s="110"/>
      <c r="V839" s="104"/>
      <c r="W839" s="110"/>
      <c r="X839" s="104"/>
      <c r="Y839" s="110" t="s">
        <v>1208</v>
      </c>
      <c r="Z839" s="104" t="s">
        <v>70</v>
      </c>
      <c r="AA839" s="47"/>
      <c r="AB839" s="104"/>
      <c r="AC839" s="110" t="s">
        <v>137</v>
      </c>
      <c r="AD839" s="104"/>
      <c r="AE839" s="47"/>
      <c r="AF839" s="104"/>
      <c r="AG839" s="47"/>
      <c r="AH839" s="104"/>
      <c r="AI839" s="110" t="s">
        <v>137</v>
      </c>
      <c r="AJ839" s="104"/>
      <c r="AK839" s="110" t="s">
        <v>137</v>
      </c>
      <c r="AL839" s="104"/>
      <c r="AM839" s="47"/>
      <c r="AN839" s="104"/>
      <c r="AO839" s="47"/>
      <c r="AP839" s="104"/>
      <c r="AQ839" s="110" t="s">
        <v>1009</v>
      </c>
      <c r="AR839" s="104" t="s">
        <v>74</v>
      </c>
      <c r="AS839" s="110" t="s">
        <v>137</v>
      </c>
      <c r="AT839" s="104"/>
      <c r="AU839" s="110" t="s">
        <v>996</v>
      </c>
      <c r="AV839" s="104" t="s">
        <v>571</v>
      </c>
      <c r="AW839" s="47"/>
      <c r="AX839" s="104"/>
      <c r="AY839" s="110" t="s">
        <v>1027</v>
      </c>
      <c r="AZ839" s="104" t="s">
        <v>599</v>
      </c>
      <c r="BA839" s="47"/>
      <c r="BB839" s="104"/>
      <c r="BC839" s="47"/>
      <c r="BD839" s="104"/>
      <c r="BE839" s="47"/>
      <c r="BF839" s="104"/>
      <c r="BG839" s="110" t="s">
        <v>137</v>
      </c>
      <c r="BH839" s="104"/>
      <c r="BI839" s="47"/>
      <c r="BJ839" s="104"/>
      <c r="BK839" s="110" t="s">
        <v>137</v>
      </c>
      <c r="BL839" s="104"/>
      <c r="BM839" s="47"/>
      <c r="BN839" s="104"/>
      <c r="BO839" s="110" t="s">
        <v>137</v>
      </c>
      <c r="BP839" s="104"/>
      <c r="BQ839" s="47"/>
      <c r="BR839" s="104"/>
      <c r="BS839" s="47"/>
      <c r="BT839" s="104"/>
      <c r="BU839" s="47"/>
      <c r="BV839" s="104"/>
      <c r="BW839" s="47"/>
      <c r="BX839" s="104"/>
      <c r="BY839" s="47"/>
      <c r="BZ839" s="104"/>
      <c r="CA839" s="110" t="s">
        <v>137</v>
      </c>
      <c r="CB839" s="104"/>
      <c r="CC839" s="47"/>
      <c r="CD839" s="104"/>
      <c r="CE839" s="47"/>
      <c r="CF839" s="104"/>
      <c r="CG839" s="47"/>
      <c r="CH839" s="104"/>
      <c r="CI839" s="47"/>
      <c r="CJ839" s="104"/>
      <c r="CK839" s="110" t="s">
        <v>137</v>
      </c>
      <c r="CL839" s="104"/>
      <c r="CM839" s="47"/>
      <c r="CN839" s="104"/>
      <c r="CO839" s="47"/>
      <c r="CP839" s="104"/>
      <c r="CQ839" s="47"/>
      <c r="CR839" s="104"/>
      <c r="CS839" s="47"/>
      <c r="CT839" s="104"/>
      <c r="CU839" s="110" t="s">
        <v>137</v>
      </c>
      <c r="CV839" s="104"/>
      <c r="CW839" s="110" t="s">
        <v>137</v>
      </c>
      <c r="CX839" s="104"/>
      <c r="CY839" s="110" t="s">
        <v>137</v>
      </c>
      <c r="CZ839" s="104"/>
      <c r="DA839" s="110"/>
      <c r="DB839" s="104"/>
    </row>
    <row r="840" spans="1:106">
      <c r="A840" s="261" t="s">
        <v>3833</v>
      </c>
      <c r="B840" s="104"/>
      <c r="C840" s="104"/>
      <c r="D840" s="104">
        <v>10</v>
      </c>
      <c r="E840" s="110" t="s">
        <v>3765</v>
      </c>
      <c r="F840" s="110" t="s">
        <v>2691</v>
      </c>
      <c r="G840" s="47"/>
      <c r="H840" s="104"/>
      <c r="I840" s="47"/>
      <c r="J840" s="104"/>
      <c r="K840" s="110" t="s">
        <v>137</v>
      </c>
      <c r="L840" s="104"/>
      <c r="M840" s="110" t="s">
        <v>137</v>
      </c>
      <c r="N840" s="104"/>
      <c r="O840" s="110" t="s">
        <v>137</v>
      </c>
      <c r="P840" s="104"/>
      <c r="Q840" s="110" t="s">
        <v>137</v>
      </c>
      <c r="R840" s="104"/>
      <c r="S840" s="110"/>
      <c r="T840" s="104"/>
      <c r="U840" s="110"/>
      <c r="V840" s="104"/>
      <c r="W840" s="110"/>
      <c r="X840" s="104"/>
      <c r="Y840" s="110" t="s">
        <v>1208</v>
      </c>
      <c r="Z840" s="104" t="s">
        <v>70</v>
      </c>
      <c r="AA840" s="47"/>
      <c r="AB840" s="104"/>
      <c r="AC840" s="110" t="s">
        <v>137</v>
      </c>
      <c r="AD840" s="104"/>
      <c r="AE840" s="47"/>
      <c r="AF840" s="104"/>
      <c r="AG840" s="47"/>
      <c r="AH840" s="104"/>
      <c r="AI840" s="110" t="s">
        <v>137</v>
      </c>
      <c r="AJ840" s="104"/>
      <c r="AK840" s="110" t="s">
        <v>137</v>
      </c>
      <c r="AL840" s="104"/>
      <c r="AM840" s="47"/>
      <c r="AN840" s="104"/>
      <c r="AO840" s="47"/>
      <c r="AP840" s="104"/>
      <c r="AQ840" s="110" t="s">
        <v>1010</v>
      </c>
      <c r="AR840" s="104" t="s">
        <v>75</v>
      </c>
      <c r="AS840" s="110" t="s">
        <v>137</v>
      </c>
      <c r="AT840" s="104"/>
      <c r="AU840" s="110" t="s">
        <v>996</v>
      </c>
      <c r="AV840" s="104" t="s">
        <v>571</v>
      </c>
      <c r="AW840" s="47"/>
      <c r="AX840" s="104"/>
      <c r="AY840" s="110" t="s">
        <v>1026</v>
      </c>
      <c r="AZ840" s="104" t="s">
        <v>600</v>
      </c>
      <c r="BA840" s="47"/>
      <c r="BB840" s="104"/>
      <c r="BC840" s="47"/>
      <c r="BD840" s="104"/>
      <c r="BE840" s="47"/>
      <c r="BF840" s="104"/>
      <c r="BG840" s="110" t="s">
        <v>137</v>
      </c>
      <c r="BH840" s="104"/>
      <c r="BI840" s="47"/>
      <c r="BJ840" s="104"/>
      <c r="BK840" s="110" t="s">
        <v>137</v>
      </c>
      <c r="BL840" s="104"/>
      <c r="BM840" s="47"/>
      <c r="BN840" s="104"/>
      <c r="BO840" s="110" t="s">
        <v>137</v>
      </c>
      <c r="BP840" s="104"/>
      <c r="BQ840" s="47"/>
      <c r="BR840" s="104"/>
      <c r="BS840" s="47"/>
      <c r="BT840" s="104"/>
      <c r="BU840" s="47"/>
      <c r="BV840" s="104"/>
      <c r="BW840" s="47"/>
      <c r="BX840" s="104"/>
      <c r="BY840" s="47"/>
      <c r="BZ840" s="104"/>
      <c r="CA840" s="110" t="s">
        <v>137</v>
      </c>
      <c r="CB840" s="104"/>
      <c r="CC840" s="47"/>
      <c r="CD840" s="104"/>
      <c r="CE840" s="47"/>
      <c r="CF840" s="104"/>
      <c r="CG840" s="47"/>
      <c r="CH840" s="104"/>
      <c r="CI840" s="47"/>
      <c r="CJ840" s="104"/>
      <c r="CK840" s="110" t="s">
        <v>137</v>
      </c>
      <c r="CL840" s="104"/>
      <c r="CM840" s="47"/>
      <c r="CN840" s="104"/>
      <c r="CO840" s="47"/>
      <c r="CP840" s="104"/>
      <c r="CQ840" s="47"/>
      <c r="CR840" s="104"/>
      <c r="CS840" s="47"/>
      <c r="CT840" s="104"/>
      <c r="CU840" s="110" t="s">
        <v>137</v>
      </c>
      <c r="CV840" s="104"/>
      <c r="CW840" s="110" t="s">
        <v>137</v>
      </c>
      <c r="CX840" s="104"/>
      <c r="CY840" s="110" t="s">
        <v>137</v>
      </c>
      <c r="CZ840" s="104"/>
      <c r="DA840" s="110"/>
      <c r="DB840" s="104"/>
    </row>
    <row r="841" spans="1:106">
      <c r="A841" t="s">
        <v>3834</v>
      </c>
      <c r="D841">
        <v>10</v>
      </c>
      <c r="E841" t="s">
        <v>3765</v>
      </c>
      <c r="F841" t="s">
        <v>2691</v>
      </c>
      <c r="K841" t="s">
        <v>137</v>
      </c>
      <c r="M841" t="s">
        <v>137</v>
      </c>
      <c r="O841" t="s">
        <v>137</v>
      </c>
      <c r="Q841" t="s">
        <v>137</v>
      </c>
      <c r="Y841" t="s">
        <v>1208</v>
      </c>
      <c r="Z841" t="s">
        <v>70</v>
      </c>
      <c r="AC841" t="s">
        <v>137</v>
      </c>
      <c r="AI841" t="s">
        <v>137</v>
      </c>
      <c r="AK841" t="s">
        <v>137</v>
      </c>
      <c r="AQ841" t="s">
        <v>1010</v>
      </c>
      <c r="AR841" t="s">
        <v>75</v>
      </c>
      <c r="AS841" t="s">
        <v>137</v>
      </c>
      <c r="AU841" t="s">
        <v>996</v>
      </c>
      <c r="AV841" t="s">
        <v>571</v>
      </c>
      <c r="AY841" t="s">
        <v>1027</v>
      </c>
      <c r="AZ841" t="s">
        <v>599</v>
      </c>
      <c r="BG841" t="s">
        <v>137</v>
      </c>
      <c r="BK841" t="s">
        <v>137</v>
      </c>
      <c r="BO841" t="s">
        <v>137</v>
      </c>
      <c r="CA841" t="s">
        <v>137</v>
      </c>
      <c r="CK841" t="s">
        <v>137</v>
      </c>
      <c r="CU841" t="s">
        <v>137</v>
      </c>
      <c r="CW841" t="s">
        <v>137</v>
      </c>
      <c r="CY841" t="s">
        <v>137</v>
      </c>
    </row>
  </sheetData>
  <phoneticPr fontId="13"/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242"/>
  <sheetViews>
    <sheetView zoomScale="85" zoomScaleNormal="85" workbookViewId="0">
      <pane ySplit="3" topLeftCell="A4" activePane="bottomLeft" state="frozen"/>
      <selection activeCell="R1" sqref="R1"/>
      <selection pane="bottomLeft" activeCell="L19" sqref="A1:CR242"/>
    </sheetView>
  </sheetViews>
  <sheetFormatPr defaultRowHeight="18.75"/>
  <cols>
    <col min="2" max="2" width="20.75" customWidth="1"/>
    <col min="9" max="9" width="16.25" bestFit="1" customWidth="1"/>
    <col min="10" max="10" width="10.625" bestFit="1" customWidth="1"/>
    <col min="11" max="11" width="17.375" bestFit="1" customWidth="1"/>
    <col min="12" max="12" width="17.75" bestFit="1" customWidth="1"/>
    <col min="18" max="18" width="21.375" bestFit="1" customWidth="1"/>
    <col min="20" max="20" width="16.25" bestFit="1" customWidth="1"/>
    <col min="26" max="26" width="16.25" bestFit="1" customWidth="1"/>
    <col min="27" max="27" width="10.75" bestFit="1" customWidth="1"/>
    <col min="28" max="28" width="16.25" bestFit="1" customWidth="1"/>
    <col min="29" max="29" width="11.75" bestFit="1" customWidth="1"/>
    <col min="30" max="30" width="17.375" bestFit="1" customWidth="1"/>
    <col min="31" max="31" width="11.75" bestFit="1" customWidth="1"/>
    <col min="70" max="70" width="15.625" bestFit="1" customWidth="1"/>
  </cols>
  <sheetData>
    <row r="1" spans="1:96">
      <c r="A1" s="77" t="s">
        <v>130</v>
      </c>
      <c r="B1" s="77" t="s">
        <v>977</v>
      </c>
      <c r="C1" s="77"/>
      <c r="D1" s="77"/>
      <c r="E1" s="105"/>
      <c r="F1" s="105"/>
      <c r="G1" s="105"/>
      <c r="H1" s="105"/>
      <c r="I1" s="105"/>
      <c r="J1" s="105"/>
      <c r="K1" s="105"/>
      <c r="L1" s="105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J1" s="77"/>
      <c r="CL1" s="77"/>
      <c r="CN1" s="77"/>
    </row>
    <row r="2" spans="1:96" ht="131.25">
      <c r="C2" s="77"/>
      <c r="D2" s="77" t="s">
        <v>1294</v>
      </c>
      <c r="E2" s="105" t="s">
        <v>1297</v>
      </c>
      <c r="F2" s="105" t="s">
        <v>1298</v>
      </c>
      <c r="G2" s="105" t="s">
        <v>1296</v>
      </c>
      <c r="H2" s="105" t="s">
        <v>1295</v>
      </c>
      <c r="I2" s="38"/>
      <c r="J2" s="77"/>
      <c r="K2" s="77"/>
      <c r="L2" s="77"/>
      <c r="M2" s="77"/>
      <c r="N2" s="77" t="s">
        <v>133</v>
      </c>
      <c r="O2" s="77"/>
      <c r="P2" s="77" t="s">
        <v>132</v>
      </c>
      <c r="Q2" s="77"/>
      <c r="R2" s="77" t="s">
        <v>1291</v>
      </c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 t="s">
        <v>738</v>
      </c>
      <c r="AK2" s="77"/>
      <c r="AL2" s="77" t="s">
        <v>515</v>
      </c>
      <c r="AM2" s="77"/>
      <c r="AN2" s="77" t="s">
        <v>516</v>
      </c>
      <c r="AO2" s="77"/>
      <c r="AP2" s="77" t="s">
        <v>517</v>
      </c>
      <c r="AQ2" s="77"/>
      <c r="AR2" s="77" t="s">
        <v>518</v>
      </c>
      <c r="AS2" s="77"/>
      <c r="AT2" s="77" t="s">
        <v>519</v>
      </c>
      <c r="AU2" s="77"/>
      <c r="AV2" s="77" t="s">
        <v>520</v>
      </c>
      <c r="AW2" s="77"/>
      <c r="AX2" s="77" t="s">
        <v>521</v>
      </c>
      <c r="AY2" s="77"/>
      <c r="AZ2" s="77" t="s">
        <v>522</v>
      </c>
      <c r="BA2" s="77"/>
      <c r="BB2" s="77" t="s">
        <v>523</v>
      </c>
      <c r="BC2" s="77"/>
      <c r="BD2" s="77" t="s">
        <v>524</v>
      </c>
      <c r="BE2" s="77"/>
      <c r="BF2" s="105" t="s">
        <v>1164</v>
      </c>
      <c r="BG2" s="77"/>
      <c r="BH2" s="105" t="s">
        <v>2675</v>
      </c>
      <c r="BI2" s="77"/>
      <c r="BJ2" s="77" t="s">
        <v>525</v>
      </c>
      <c r="BK2" s="77"/>
      <c r="BL2" s="77" t="s">
        <v>526</v>
      </c>
      <c r="BM2" s="77"/>
      <c r="BN2" s="77" t="s">
        <v>527</v>
      </c>
      <c r="BO2" s="77"/>
      <c r="BP2" s="77" t="s">
        <v>528</v>
      </c>
      <c r="BQ2" s="77"/>
      <c r="BR2" s="77" t="s">
        <v>529</v>
      </c>
      <c r="BS2" s="77"/>
      <c r="BT2" s="77" t="s">
        <v>763</v>
      </c>
      <c r="BU2" s="77"/>
      <c r="BV2" s="77" t="s">
        <v>764</v>
      </c>
      <c r="BW2" s="77"/>
      <c r="BX2" s="105" t="s">
        <v>1192</v>
      </c>
      <c r="BY2" s="77"/>
      <c r="BZ2" s="105" t="s">
        <v>1193</v>
      </c>
      <c r="CA2" s="77"/>
      <c r="CB2" s="77" t="s">
        <v>767</v>
      </c>
      <c r="CC2" s="77"/>
      <c r="CD2" s="105" t="s">
        <v>2676</v>
      </c>
      <c r="CE2" s="77"/>
      <c r="CF2" s="105" t="s">
        <v>2677</v>
      </c>
      <c r="CG2" s="77"/>
      <c r="CH2" s="105" t="s">
        <v>972</v>
      </c>
      <c r="CJ2" s="105" t="s">
        <v>3435</v>
      </c>
      <c r="CL2" s="105" t="s">
        <v>3436</v>
      </c>
      <c r="CM2" t="s">
        <v>3445</v>
      </c>
      <c r="CN2" s="105"/>
      <c r="CO2" t="s">
        <v>3681</v>
      </c>
    </row>
    <row r="3" spans="1:96" ht="37.5">
      <c r="A3" s="106" t="s">
        <v>1292</v>
      </c>
      <c r="B3" s="107" t="s">
        <v>1299</v>
      </c>
      <c r="C3" s="106" t="s">
        <v>461</v>
      </c>
      <c r="D3" s="107" t="s">
        <v>1338</v>
      </c>
      <c r="E3" s="127" t="s">
        <v>1289</v>
      </c>
      <c r="F3" s="127" t="s">
        <v>1290</v>
      </c>
      <c r="G3" s="127" t="s">
        <v>1287</v>
      </c>
      <c r="H3" s="127" t="s">
        <v>1288</v>
      </c>
      <c r="I3" s="106" t="s">
        <v>17</v>
      </c>
      <c r="J3" s="106" t="s">
        <v>41</v>
      </c>
      <c r="K3" s="107" t="s">
        <v>126</v>
      </c>
      <c r="L3" s="107" t="s">
        <v>719</v>
      </c>
      <c r="M3" s="106" t="s">
        <v>979</v>
      </c>
      <c r="N3" s="107" t="s">
        <v>1199</v>
      </c>
      <c r="O3" s="106" t="s">
        <v>981</v>
      </c>
      <c r="P3" s="107" t="s">
        <v>982</v>
      </c>
      <c r="Q3" s="106" t="s">
        <v>987</v>
      </c>
      <c r="R3" s="107" t="s">
        <v>1083</v>
      </c>
      <c r="S3" s="106" t="s">
        <v>3864</v>
      </c>
      <c r="T3" s="107" t="s">
        <v>3865</v>
      </c>
      <c r="U3" s="106" t="s">
        <v>3866</v>
      </c>
      <c r="V3" s="107" t="s">
        <v>3867</v>
      </c>
      <c r="W3" s="106" t="s">
        <v>3868</v>
      </c>
      <c r="X3" s="107" t="s">
        <v>3869</v>
      </c>
      <c r="Y3" s="106" t="s">
        <v>3870</v>
      </c>
      <c r="Z3" s="107" t="s">
        <v>3871</v>
      </c>
      <c r="AA3" s="106" t="s">
        <v>4036</v>
      </c>
      <c r="AB3" s="107" t="s">
        <v>4037</v>
      </c>
      <c r="AC3" s="106" t="s">
        <v>4038</v>
      </c>
      <c r="AD3" s="107" t="s">
        <v>4039</v>
      </c>
      <c r="AE3" s="106" t="s">
        <v>4046</v>
      </c>
      <c r="AF3" s="107" t="s">
        <v>4047</v>
      </c>
      <c r="AG3" s="106" t="s">
        <v>89</v>
      </c>
      <c r="AH3" s="107" t="s">
        <v>106</v>
      </c>
      <c r="AI3" s="106" t="s">
        <v>87</v>
      </c>
      <c r="AJ3" s="107" t="s">
        <v>107</v>
      </c>
      <c r="AK3" s="106" t="s">
        <v>85</v>
      </c>
      <c r="AL3" s="107" t="s">
        <v>108</v>
      </c>
      <c r="AM3" s="106" t="s">
        <v>83</v>
      </c>
      <c r="AN3" s="107" t="s">
        <v>109</v>
      </c>
      <c r="AO3" s="106" t="s">
        <v>81</v>
      </c>
      <c r="AP3" s="107" t="s">
        <v>110</v>
      </c>
      <c r="AQ3" s="106" t="s">
        <v>79</v>
      </c>
      <c r="AR3" s="107" t="s">
        <v>111</v>
      </c>
      <c r="AS3" s="106" t="s">
        <v>91</v>
      </c>
      <c r="AT3" s="107" t="s">
        <v>112</v>
      </c>
      <c r="AU3" s="106" t="s">
        <v>92</v>
      </c>
      <c r="AV3" s="107" t="s">
        <v>113</v>
      </c>
      <c r="AW3" s="106" t="s">
        <v>93</v>
      </c>
      <c r="AX3" s="107" t="s">
        <v>114</v>
      </c>
      <c r="AY3" s="106" t="s">
        <v>94</v>
      </c>
      <c r="AZ3" s="107" t="s">
        <v>115</v>
      </c>
      <c r="BA3" s="106" t="s">
        <v>95</v>
      </c>
      <c r="BB3" s="107" t="s">
        <v>116</v>
      </c>
      <c r="BC3" s="106" t="s">
        <v>96</v>
      </c>
      <c r="BD3" s="107" t="s">
        <v>117</v>
      </c>
      <c r="BE3" s="106" t="s">
        <v>97</v>
      </c>
      <c r="BF3" s="107" t="s">
        <v>118</v>
      </c>
      <c r="BG3" s="106" t="s">
        <v>98</v>
      </c>
      <c r="BH3" s="107" t="s">
        <v>119</v>
      </c>
      <c r="BI3" s="106" t="s">
        <v>99</v>
      </c>
      <c r="BJ3" s="107" t="s">
        <v>120</v>
      </c>
      <c r="BK3" s="106" t="s">
        <v>100</v>
      </c>
      <c r="BL3" s="107" t="s">
        <v>125</v>
      </c>
      <c r="BM3" s="106" t="s">
        <v>101</v>
      </c>
      <c r="BN3" s="107" t="s">
        <v>121</v>
      </c>
      <c r="BO3" s="106" t="s">
        <v>102</v>
      </c>
      <c r="BP3" s="107" t="s">
        <v>122</v>
      </c>
      <c r="BQ3" s="106" t="s">
        <v>103</v>
      </c>
      <c r="BR3" s="107" t="s">
        <v>123</v>
      </c>
      <c r="BS3" s="106" t="s">
        <v>104</v>
      </c>
      <c r="BT3" s="107" t="s">
        <v>124</v>
      </c>
      <c r="BU3" s="106" t="s">
        <v>470</v>
      </c>
      <c r="BV3" s="107" t="s">
        <v>473</v>
      </c>
      <c r="BW3" s="106" t="s">
        <v>471</v>
      </c>
      <c r="BX3" s="107" t="s">
        <v>474</v>
      </c>
      <c r="BY3" s="106" t="s">
        <v>472</v>
      </c>
      <c r="BZ3" s="107" t="s">
        <v>475</v>
      </c>
      <c r="CA3" s="106" t="s">
        <v>476</v>
      </c>
      <c r="CB3" s="107" t="s">
        <v>477</v>
      </c>
      <c r="CC3" s="106" t="s">
        <v>478</v>
      </c>
      <c r="CD3" s="107" t="s">
        <v>479</v>
      </c>
      <c r="CE3" s="106" t="s">
        <v>770</v>
      </c>
      <c r="CF3" s="107" t="s">
        <v>771</v>
      </c>
      <c r="CG3" s="106" t="s">
        <v>973</v>
      </c>
      <c r="CH3" s="107" t="s">
        <v>974</v>
      </c>
      <c r="CI3" s="106" t="s">
        <v>3415</v>
      </c>
      <c r="CJ3" s="107" t="s">
        <v>3416</v>
      </c>
      <c r="CK3" s="106" t="s">
        <v>3417</v>
      </c>
      <c r="CL3" s="107" t="s">
        <v>3419</v>
      </c>
      <c r="CM3" s="106" t="s">
        <v>3433</v>
      </c>
      <c r="CN3" s="107" t="s">
        <v>3434</v>
      </c>
      <c r="CO3" s="106" t="s">
        <v>3612</v>
      </c>
      <c r="CP3" s="107" t="s">
        <v>3613</v>
      </c>
      <c r="CQ3" s="106" t="s">
        <v>3852</v>
      </c>
      <c r="CR3" s="107" t="s">
        <v>3853</v>
      </c>
    </row>
    <row r="4" spans="1:96">
      <c r="A4" s="104">
        <v>36</v>
      </c>
      <c r="B4" s="110">
        <f>INDEX(ctg_trans!$D:$D,MATCH(A4,ctg_trans!$A:$A,0))</f>
        <v>0</v>
      </c>
      <c r="C4" s="110" t="str">
        <f>IF(D4="","",INDEX(m_color_trans!A:A,MATCH(D4,m_color_trans!D:D,0)))</f>
        <v/>
      </c>
      <c r="D4" s="110"/>
      <c r="E4" s="126"/>
      <c r="F4" s="126"/>
      <c r="G4" s="126"/>
      <c r="H4" s="126"/>
      <c r="I4" s="104" t="s">
        <v>3652</v>
      </c>
      <c r="J4" s="104">
        <v>6</v>
      </c>
      <c r="K4" s="110">
        <f>INDEX(product!B:B,MATCH(J4,product!A:A,0))</f>
        <v>0</v>
      </c>
      <c r="L4" s="110" t="str">
        <f>INDEX(product!E:E,MATCH(J4,product!A:A,0))</f>
        <v>Exterior series</v>
      </c>
      <c r="M4" s="110" t="str">
        <f>IF(N4="","",VLOOKUP(CONCATENATE(M$3,N4),m_selling_spec!$A:$H,2,FALSE))</f>
        <v/>
      </c>
      <c r="N4" s="104"/>
      <c r="O4" s="110" t="str">
        <f>IF(P4="","",VLOOKUP(CONCATENATE(O$3,P4),m_selling_spec!$A:$H,2,FALSE))</f>
        <v/>
      </c>
      <c r="P4" s="104"/>
      <c r="Q4" s="110" t="str">
        <f>IF(R4="","",VLOOKUP(CONCATENATE(Q$3,R4),m_selling_spec!$A:$H,2,FALSE))</f>
        <v>o3.1</v>
      </c>
      <c r="R4" s="104" t="s">
        <v>1252</v>
      </c>
      <c r="S4" s="110" t="str">
        <f>IF(T4="","",VLOOKUP(CONCATENATE(S$3,T4),m_selling_spec!$A:$H,2,FALSE))</f>
        <v/>
      </c>
      <c r="T4" s="104"/>
      <c r="U4" s="110" t="str">
        <f>IF(V4="","",VLOOKUP(CONCATENATE(U$3,V4),m_selling_spec!$A:$H,2,FALSE))</f>
        <v/>
      </c>
      <c r="V4" s="104"/>
      <c r="W4" s="110" t="str">
        <f>IF(X4="","",VLOOKUP(CONCATENATE(W$3,X4),m_selling_spec!$A:$H,2,FALSE))</f>
        <v/>
      </c>
      <c r="X4" s="104"/>
      <c r="Y4" s="110" t="str">
        <f>IF(Z4="","",VLOOKUP(CONCATENATE(Y$3,Z4),m_selling_spec!$A:$H,2,FALSE))</f>
        <v/>
      </c>
      <c r="Z4" s="104"/>
      <c r="AA4" s="110"/>
      <c r="AB4" s="104"/>
      <c r="AC4" s="47"/>
      <c r="AD4" s="104"/>
      <c r="AE4" s="47"/>
      <c r="AF4" s="104"/>
      <c r="AG4" s="110" t="str">
        <f>IF(AH4="","",VLOOKUP(CONCATENATE(AG$3,AH4),m_selling_spec!$A:$H,2,FALSE))</f>
        <v>1.10</v>
      </c>
      <c r="AH4" s="104" t="s">
        <v>1280</v>
      </c>
      <c r="AI4" s="110" t="str">
        <f>IF(AJ4="","",VLOOKUP(CONCATENATE(AI$3,AJ4),m_selling_spec!$A:$H,2,FALSE))</f>
        <v/>
      </c>
      <c r="AJ4" s="104"/>
      <c r="AK4" s="110" t="str">
        <f>IF(AL4="","",VLOOKUP(CONCATENATE(AK$3,AL4),m_selling_spec!$A:$H,2,FALSE))</f>
        <v/>
      </c>
      <c r="AL4" s="104"/>
      <c r="AM4" s="47"/>
      <c r="AN4" s="104"/>
      <c r="AO4" s="47"/>
      <c r="AP4" s="104"/>
      <c r="AQ4" s="110" t="str">
        <f>IF(AR4="","",VLOOKUP(CONCATENATE(AQ$3,AR4),m_selling_spec!$A:$H,2,FALSE))</f>
        <v/>
      </c>
      <c r="AR4" s="104"/>
      <c r="AS4" s="47"/>
      <c r="AT4" s="104"/>
      <c r="AU4" s="47"/>
      <c r="AV4" s="104"/>
      <c r="AW4" s="47"/>
      <c r="AX4" s="104"/>
      <c r="AY4" s="110" t="str">
        <f>IF(AZ4="","",VLOOKUP(CONCATENATE(AY$3,AZ4),m_selling_spec!$A:$H,2,FALSE))</f>
        <v/>
      </c>
      <c r="AZ4" s="104"/>
      <c r="BA4" s="47"/>
      <c r="BB4" s="104"/>
      <c r="BC4" s="47"/>
      <c r="BD4" s="104"/>
      <c r="BE4" s="47"/>
      <c r="BF4" s="104"/>
      <c r="BG4" s="47"/>
      <c r="BH4" s="104"/>
      <c r="BI4" s="47"/>
      <c r="BJ4" s="104"/>
      <c r="BK4" s="47"/>
      <c r="BL4" s="104"/>
      <c r="BM4" s="47"/>
      <c r="BN4" s="104"/>
      <c r="BO4" s="47"/>
      <c r="BP4" s="104"/>
      <c r="BQ4" s="110" t="str">
        <f>IF(BR4="","",VLOOKUP(CONCATENATE(BQ$3,BR4),m_selling_spec!$A:$H,2,FALSE))</f>
        <v/>
      </c>
      <c r="BR4" s="104"/>
      <c r="BS4" s="110" t="str">
        <f>IF(BT4="","",VLOOKUP(CONCATENATE(BS$3,BT4),m_selling_spec!$A:$H,2,FALSE))</f>
        <v/>
      </c>
      <c r="BT4" s="104"/>
      <c r="BU4" s="47"/>
      <c r="BV4" s="104"/>
      <c r="BW4" s="47"/>
      <c r="BX4" s="104"/>
      <c r="BY4" s="47"/>
      <c r="BZ4" s="104"/>
      <c r="CA4" s="47"/>
      <c r="CB4" s="104"/>
      <c r="CC4" s="47"/>
      <c r="CD4" s="104"/>
      <c r="CE4" s="47"/>
      <c r="CF4" s="104"/>
      <c r="CG4" s="47"/>
      <c r="CH4" s="104"/>
      <c r="CI4" s="110" t="str">
        <f>IF(CJ4="","",VLOOKUP(CONCATENATE(CI$3,CJ4),m_selling_spec!$A:$H,2,FALSE))</f>
        <v/>
      </c>
      <c r="CJ4" s="104"/>
      <c r="CK4" s="110" t="str">
        <f>IF(CL4="","",VLOOKUP(CONCATENATE(CK$3,CL4),m_selling_spec!$A:$H,2,FALSE))</f>
        <v/>
      </c>
      <c r="CL4" s="104"/>
      <c r="CM4" s="110" t="str">
        <f>IF(CN4="","",VLOOKUP(CONCATENATE(CM$3,CN4),m_selling_spec!$A:$H,2,FALSE))</f>
        <v/>
      </c>
      <c r="CN4" s="104"/>
      <c r="CO4" s="110" t="str">
        <f>IF(CP4="","",VLOOKUP(CONCATENATE(CO$3,CP4),m_selling_spec!$A:$H,2,FALSE))</f>
        <v/>
      </c>
      <c r="CP4" s="47"/>
      <c r="CQ4" s="110" t="str">
        <f>IF(CR4="","",VLOOKUP(CONCATENATE(CQ$3,CR4),m_selling_spec!$A:$H,2,FALSE))</f>
        <v/>
      </c>
      <c r="CR4" s="47"/>
    </row>
    <row r="5" spans="1:96">
      <c r="A5" s="104">
        <v>36</v>
      </c>
      <c r="B5" s="110">
        <f>INDEX(ctg_trans!$D:$D,MATCH(A5,ctg_trans!$A:$A,0))</f>
        <v>0</v>
      </c>
      <c r="C5" s="110" t="str">
        <f>IF(D5="","",INDEX(m_color_trans!A:A,MATCH(D5,m_color_trans!D:D,0)))</f>
        <v/>
      </c>
      <c r="D5" s="47"/>
      <c r="E5" s="126"/>
      <c r="F5" s="126"/>
      <c r="G5" s="126"/>
      <c r="H5" s="126"/>
      <c r="I5" s="104" t="s">
        <v>1322</v>
      </c>
      <c r="J5" s="104">
        <v>6</v>
      </c>
      <c r="K5" s="110">
        <f>INDEX(product!B:B,MATCH(J5,product!A:A,0))</f>
        <v>0</v>
      </c>
      <c r="L5" s="110" t="str">
        <f>INDEX(product!E:E,MATCH(J5,product!A:A,0))</f>
        <v>Exterior series</v>
      </c>
      <c r="M5" s="47"/>
      <c r="N5" s="104"/>
      <c r="O5" s="47"/>
      <c r="P5" s="104"/>
      <c r="Q5" s="110" t="str">
        <f>IF(R5="","",VLOOKUP(CONCATENATE(Q$3,R5),m_selling_spec!$A:$H,2,FALSE))</f>
        <v>o3.2</v>
      </c>
      <c r="R5" s="104" t="s">
        <v>1253</v>
      </c>
      <c r="S5" s="110" t="str">
        <f>IF(T5="","",VLOOKUP(CONCATENATE(S$3,T5),m_selling_spec!$A:$H,2,FALSE))</f>
        <v/>
      </c>
      <c r="T5" s="104"/>
      <c r="U5" s="110" t="str">
        <f>IF(V5="","",VLOOKUP(CONCATENATE(U$3,V5),m_selling_spec!$A:$H,2,FALSE))</f>
        <v/>
      </c>
      <c r="V5" s="104"/>
      <c r="W5" s="110" t="str">
        <f>IF(X5="","",VLOOKUP(CONCATENATE(W$3,X5),m_selling_spec!$A:$H,2,FALSE))</f>
        <v/>
      </c>
      <c r="X5" s="104"/>
      <c r="Y5" s="110" t="str">
        <f>IF(Z5="","",VLOOKUP(CONCATENATE(Y$3,Z5),m_selling_spec!$A:$H,2,FALSE))</f>
        <v/>
      </c>
      <c r="Z5" s="104"/>
      <c r="AA5" s="110"/>
      <c r="AB5" s="104"/>
      <c r="AC5" s="47"/>
      <c r="AD5" s="104"/>
      <c r="AE5" s="47"/>
      <c r="AF5" s="104"/>
      <c r="AG5" s="110" t="str">
        <f>IF(AH5="","",VLOOKUP(CONCATENATE(AG$3,AH5),m_selling_spec!$A:$H,2,FALSE))</f>
        <v>1.10</v>
      </c>
      <c r="AH5" s="104" t="s">
        <v>1280</v>
      </c>
      <c r="AI5" s="110" t="str">
        <f>IF(AJ5="","",VLOOKUP(CONCATENATE(AI$3,AJ5),m_selling_spec!$A:$H,2,FALSE))</f>
        <v/>
      </c>
      <c r="AJ5" s="104"/>
      <c r="AK5" s="110" t="str">
        <f>IF(AL5="","",VLOOKUP(CONCATENATE(AK$3,AL5),m_selling_spec!$A:$H,2,FALSE))</f>
        <v/>
      </c>
      <c r="AL5" s="104"/>
      <c r="AM5" s="47"/>
      <c r="AN5" s="104"/>
      <c r="AO5" s="47"/>
      <c r="AP5" s="104"/>
      <c r="AQ5" s="47"/>
      <c r="AR5" s="104"/>
      <c r="AS5" s="47"/>
      <c r="AT5" s="104"/>
      <c r="AU5" s="47"/>
      <c r="AV5" s="104"/>
      <c r="AW5" s="47"/>
      <c r="AX5" s="104"/>
      <c r="AY5" s="47"/>
      <c r="AZ5" s="104"/>
      <c r="BA5" s="47"/>
      <c r="BB5" s="104"/>
      <c r="BC5" s="47"/>
      <c r="BD5" s="104"/>
      <c r="BE5" s="47"/>
      <c r="BF5" s="104"/>
      <c r="BG5" s="47"/>
      <c r="BH5" s="104"/>
      <c r="BI5" s="47"/>
      <c r="BJ5" s="104"/>
      <c r="BK5" s="47"/>
      <c r="BL5" s="104"/>
      <c r="BM5" s="47"/>
      <c r="BN5" s="104"/>
      <c r="BO5" s="47"/>
      <c r="BP5" s="104"/>
      <c r="BQ5" s="110" t="str">
        <f>IF(BR5="","",VLOOKUP(CONCATENATE(BQ$3,BR5),m_selling_spec!$A:$H,2,FALSE))</f>
        <v/>
      </c>
      <c r="BR5" s="104"/>
      <c r="BS5" s="47"/>
      <c r="BT5" s="104"/>
      <c r="BU5" s="47"/>
      <c r="BV5" s="104"/>
      <c r="BW5" s="47"/>
      <c r="BX5" s="104"/>
      <c r="BY5" s="47"/>
      <c r="BZ5" s="104"/>
      <c r="CA5" s="47"/>
      <c r="CB5" s="104"/>
      <c r="CC5" s="47"/>
      <c r="CD5" s="104"/>
      <c r="CE5" s="47"/>
      <c r="CF5" s="104"/>
      <c r="CG5" s="47"/>
      <c r="CH5" s="104"/>
      <c r="CI5" s="110" t="str">
        <f>IF(CJ5="","",VLOOKUP(CONCATENATE(CI$3,CJ5),m_selling_spec!$A:$H,2,FALSE))</f>
        <v/>
      </c>
      <c r="CJ5" s="104"/>
      <c r="CK5" s="110" t="str">
        <f>IF(CL5="","",VLOOKUP(CONCATENATE(CK$3,CL5),m_selling_spec!$A:$H,2,FALSE))</f>
        <v/>
      </c>
      <c r="CL5" s="104"/>
      <c r="CM5" s="110" t="str">
        <f>IF(CN5="","",VLOOKUP(CONCATENATE(CM$3,CN5),m_selling_spec!$A:$H,2,FALSE))</f>
        <v/>
      </c>
      <c r="CN5" s="104"/>
      <c r="CO5" s="110" t="str">
        <f>IF(CP5="","",VLOOKUP(CONCATENATE(CO$3,CP5),m_selling_spec!$A:$H,2,FALSE))</f>
        <v/>
      </c>
      <c r="CP5" s="47"/>
      <c r="CQ5" s="110" t="str">
        <f>IF(CR5="","",VLOOKUP(CONCATENATE(CQ$3,CR5),m_selling_spec!$A:$H,2,FALSE))</f>
        <v/>
      </c>
      <c r="CR5" s="47"/>
    </row>
    <row r="6" spans="1:96">
      <c r="A6" s="104">
        <v>36</v>
      </c>
      <c r="B6" s="110">
        <f>INDEX(ctg_trans!$D:$D,MATCH(A6,ctg_trans!$A:$A,0))</f>
        <v>0</v>
      </c>
      <c r="C6" s="110" t="str">
        <f>IF(D6="","",INDEX(m_color_trans!A:A,MATCH(D6,m_color_trans!D:D,0)))</f>
        <v/>
      </c>
      <c r="D6" s="110"/>
      <c r="E6" s="126"/>
      <c r="F6" s="126"/>
      <c r="G6" s="126"/>
      <c r="H6" s="126"/>
      <c r="I6" s="104" t="s">
        <v>1323</v>
      </c>
      <c r="J6" s="104">
        <v>6</v>
      </c>
      <c r="K6" s="110">
        <f>INDEX(product!B:B,MATCH(J6,product!A:A,0))</f>
        <v>0</v>
      </c>
      <c r="L6" s="110" t="str">
        <f>INDEX(product!E:E,MATCH(J6,product!A:A,0))</f>
        <v>Exterior series</v>
      </c>
      <c r="M6" s="110"/>
      <c r="N6" s="104"/>
      <c r="O6" s="110"/>
      <c r="P6" s="104"/>
      <c r="Q6" s="110" t="str">
        <f>IF(R6="","",VLOOKUP(CONCATENATE(Q$3,R6),m_selling_spec!$A:$H,2,FALSE))</f>
        <v>o3.3</v>
      </c>
      <c r="R6" s="104" t="s">
        <v>1254</v>
      </c>
      <c r="S6" s="110" t="str">
        <f>IF(T6="","",VLOOKUP(CONCATENATE(S$3,T6),m_selling_spec!$A:$H,2,FALSE))</f>
        <v/>
      </c>
      <c r="T6" s="104"/>
      <c r="U6" s="110" t="str">
        <f>IF(V6="","",VLOOKUP(CONCATENATE(U$3,V6),m_selling_spec!$A:$H,2,FALSE))</f>
        <v/>
      </c>
      <c r="V6" s="104"/>
      <c r="W6" s="110" t="str">
        <f>IF(X6="","",VLOOKUP(CONCATENATE(W$3,X6),m_selling_spec!$A:$H,2,FALSE))</f>
        <v/>
      </c>
      <c r="X6" s="104"/>
      <c r="Y6" s="110" t="str">
        <f>IF(Z6="","",VLOOKUP(CONCATENATE(Y$3,Z6),m_selling_spec!$A:$H,2,FALSE))</f>
        <v/>
      </c>
      <c r="Z6" s="104"/>
      <c r="AA6" s="110"/>
      <c r="AB6" s="104"/>
      <c r="AC6" s="47"/>
      <c r="AD6" s="104"/>
      <c r="AE6" s="47"/>
      <c r="AF6" s="104"/>
      <c r="AG6" s="110" t="str">
        <f>IF(AH6="","",VLOOKUP(CONCATENATE(AG$3,AH6),m_selling_spec!$A:$H,2,FALSE))</f>
        <v>1.10</v>
      </c>
      <c r="AH6" s="104" t="s">
        <v>1280</v>
      </c>
      <c r="AI6" s="110" t="str">
        <f>IF(AJ6="","",VLOOKUP(CONCATENATE(AI$3,AJ6),m_selling_spec!$A:$H,2,FALSE))</f>
        <v/>
      </c>
      <c r="AJ6" s="104"/>
      <c r="AK6" s="110" t="str">
        <f>IF(AL6="","",VLOOKUP(CONCATENATE(AK$3,AL6),m_selling_spec!$A:$H,2,FALSE))</f>
        <v/>
      </c>
      <c r="AL6" s="104"/>
      <c r="AM6" s="47"/>
      <c r="AN6" s="104"/>
      <c r="AO6" s="47"/>
      <c r="AP6" s="104"/>
      <c r="AQ6" s="110" t="str">
        <f>IF(AR6="","",VLOOKUP(CONCATENATE(AQ$3,AR6),m_selling_spec!$A:$H,2,FALSE))</f>
        <v/>
      </c>
      <c r="AR6" s="104"/>
      <c r="AS6" s="47"/>
      <c r="AT6" s="104"/>
      <c r="AU6" s="47"/>
      <c r="AV6" s="104"/>
      <c r="AW6" s="47"/>
      <c r="AX6" s="104"/>
      <c r="AY6" s="110"/>
      <c r="AZ6" s="104"/>
      <c r="BA6" s="47"/>
      <c r="BB6" s="104"/>
      <c r="BC6" s="47"/>
      <c r="BD6" s="104"/>
      <c r="BE6" s="47"/>
      <c r="BF6" s="104"/>
      <c r="BG6" s="47"/>
      <c r="BH6" s="104"/>
      <c r="BI6" s="47"/>
      <c r="BJ6" s="104"/>
      <c r="BK6" s="47"/>
      <c r="BL6" s="104"/>
      <c r="BM6" s="47"/>
      <c r="BN6" s="104"/>
      <c r="BO6" s="47"/>
      <c r="BP6" s="104"/>
      <c r="BQ6" s="110" t="str">
        <f>IF(BR6="","",VLOOKUP(CONCATENATE(BQ$3,BR6),m_selling_spec!$A:$H,2,FALSE))</f>
        <v/>
      </c>
      <c r="BR6" s="104"/>
      <c r="BS6" s="47"/>
      <c r="BT6" s="104"/>
      <c r="BU6" s="47"/>
      <c r="BV6" s="104"/>
      <c r="BW6" s="47"/>
      <c r="BX6" s="104"/>
      <c r="BY6" s="47"/>
      <c r="BZ6" s="104"/>
      <c r="CA6" s="47"/>
      <c r="CB6" s="104"/>
      <c r="CC6" s="47"/>
      <c r="CD6" s="104"/>
      <c r="CE6" s="47"/>
      <c r="CF6" s="104"/>
      <c r="CG6" s="47"/>
      <c r="CH6" s="104"/>
      <c r="CI6" s="110" t="str">
        <f>IF(CJ6="","",VLOOKUP(CONCATENATE(CI$3,CJ6),m_selling_spec!$A:$H,2,FALSE))</f>
        <v/>
      </c>
      <c r="CJ6" s="104"/>
      <c r="CK6" s="110" t="str">
        <f>IF(CL6="","",VLOOKUP(CONCATENATE(CK$3,CL6),m_selling_spec!$A:$H,2,FALSE))</f>
        <v/>
      </c>
      <c r="CL6" s="104"/>
      <c r="CM6" s="110" t="str">
        <f>IF(CN6="","",VLOOKUP(CONCATENATE(CM$3,CN6),m_selling_spec!$A:$H,2,FALSE))</f>
        <v/>
      </c>
      <c r="CN6" s="104"/>
      <c r="CO6" s="110" t="str">
        <f>IF(CP6="","",VLOOKUP(CONCATENATE(CO$3,CP6),m_selling_spec!$A:$H,2,FALSE))</f>
        <v/>
      </c>
      <c r="CP6" s="47"/>
      <c r="CQ6" s="110" t="str">
        <f>IF(CR6="","",VLOOKUP(CONCATENATE(CQ$3,CR6),m_selling_spec!$A:$H,2,FALSE))</f>
        <v/>
      </c>
      <c r="CR6" s="47"/>
    </row>
    <row r="7" spans="1:96">
      <c r="A7" s="104">
        <v>36</v>
      </c>
      <c r="B7" s="110">
        <f>INDEX(ctg_trans!$D:$D,MATCH(A7,ctg_trans!$A:$A,0))</f>
        <v>0</v>
      </c>
      <c r="C7" s="110" t="str">
        <f>IF(D7="","",INDEX(m_color_trans!A:A,MATCH(D7,m_color_trans!D:D,0)))</f>
        <v/>
      </c>
      <c r="D7" s="110"/>
      <c r="E7" s="126"/>
      <c r="F7" s="126"/>
      <c r="G7" s="126"/>
      <c r="H7" s="126"/>
      <c r="I7" s="104" t="s">
        <v>1324</v>
      </c>
      <c r="J7" s="104">
        <v>6</v>
      </c>
      <c r="K7" s="110">
        <f>INDEX(product!B:B,MATCH(J7,product!A:A,0))</f>
        <v>0</v>
      </c>
      <c r="L7" s="110" t="str">
        <f>INDEX(product!E:E,MATCH(J7,product!A:A,0))</f>
        <v>Exterior series</v>
      </c>
      <c r="M7" s="110"/>
      <c r="N7" s="104"/>
      <c r="O7" s="110"/>
      <c r="P7" s="104"/>
      <c r="Q7" s="110" t="str">
        <f>IF(R7="","",VLOOKUP(CONCATENATE(Q$3,R7),m_selling_spec!$A:$H,2,FALSE))</f>
        <v>o3.4</v>
      </c>
      <c r="R7" s="104" t="s">
        <v>1255</v>
      </c>
      <c r="S7" s="110" t="str">
        <f>IF(T7="","",VLOOKUP(CONCATENATE(S$3,T7),m_selling_spec!$A:$H,2,FALSE))</f>
        <v/>
      </c>
      <c r="T7" s="104"/>
      <c r="U7" s="110" t="str">
        <f>IF(V7="","",VLOOKUP(CONCATENATE(U$3,V7),m_selling_spec!$A:$H,2,FALSE))</f>
        <v/>
      </c>
      <c r="V7" s="104"/>
      <c r="W7" s="110" t="str">
        <f>IF(X7="","",VLOOKUP(CONCATENATE(W$3,X7),m_selling_spec!$A:$H,2,FALSE))</f>
        <v/>
      </c>
      <c r="X7" s="104"/>
      <c r="Y7" s="110" t="str">
        <f>IF(Z7="","",VLOOKUP(CONCATENATE(Y$3,Z7),m_selling_spec!$A:$H,2,FALSE))</f>
        <v/>
      </c>
      <c r="Z7" s="104"/>
      <c r="AA7" s="110"/>
      <c r="AB7" s="104"/>
      <c r="AC7" s="47"/>
      <c r="AD7" s="104"/>
      <c r="AE7" s="47"/>
      <c r="AF7" s="104"/>
      <c r="AG7" s="110" t="str">
        <f>IF(AH7="","",VLOOKUP(CONCATENATE(AG$3,AH7),m_selling_spec!$A:$H,2,FALSE))</f>
        <v>1.10</v>
      </c>
      <c r="AH7" s="104" t="s">
        <v>1280</v>
      </c>
      <c r="AI7" s="110" t="str">
        <f>IF(AJ7="","",VLOOKUP(CONCATENATE(AI$3,AJ7),m_selling_spec!$A:$H,2,FALSE))</f>
        <v/>
      </c>
      <c r="AJ7" s="104"/>
      <c r="AK7" s="110" t="str">
        <f>IF(AL7="","",VLOOKUP(CONCATENATE(AK$3,AL7),m_selling_spec!$A:$H,2,FALSE))</f>
        <v/>
      </c>
      <c r="AL7" s="104"/>
      <c r="AM7" s="110" t="str">
        <f>IF(AN7="","",VLOOKUP(CONCATENATE(AM$3,AN7),m_selling_spec!$A:$H,2,FALSE))</f>
        <v/>
      </c>
      <c r="AN7" s="104"/>
      <c r="AO7" s="110" t="str">
        <f>IF(AP7="","",VLOOKUP(CONCATENATE(AO$3,AP7),m_selling_spec!$A:$H,2,FALSE))</f>
        <v/>
      </c>
      <c r="AP7" s="104"/>
      <c r="AQ7" s="110" t="str">
        <f>IF(AR7="","",VLOOKUP(CONCATENATE(AQ$3,AR7),m_selling_spec!$A:$H,2,FALSE))</f>
        <v/>
      </c>
      <c r="AR7" s="104"/>
      <c r="AS7" s="110" t="str">
        <f>IF(AT7="","",VLOOKUP(CONCATENATE(AS$3,AT7),m_selling_spec!$A:$H,2,FALSE))</f>
        <v/>
      </c>
      <c r="AT7" s="104"/>
      <c r="AU7" s="110" t="str">
        <f>IF(AV7="","",VLOOKUP(CONCATENATE(AU$3,AV7),m_selling_spec!$A:$H,2,FALSE))</f>
        <v/>
      </c>
      <c r="AV7" s="104"/>
      <c r="AW7" s="110" t="str">
        <f>IF(AX7="","",VLOOKUP(CONCATENATE(AW$3,AX7),m_selling_spec!$A:$H,2,FALSE))</f>
        <v/>
      </c>
      <c r="AX7" s="104"/>
      <c r="AY7" s="110" t="str">
        <f>IF(AZ7="","",VLOOKUP(CONCATENATE(AY$3,AZ7),m_selling_spec!$A:$H,2,FALSE))</f>
        <v/>
      </c>
      <c r="AZ7" s="104"/>
      <c r="BA7" s="110" t="str">
        <f>IF(BB7="","",VLOOKUP(CONCATENATE(BA$3,BB7),m_selling_spec!$A:$H,2,FALSE))</f>
        <v/>
      </c>
      <c r="BB7" s="104"/>
      <c r="BC7" s="110" t="str">
        <f>IF(BD7="","",VLOOKUP(CONCATENATE(BC$3,BD7),m_selling_spec!$A:$H,2,FALSE))</f>
        <v/>
      </c>
      <c r="BD7" s="104"/>
      <c r="BE7" s="110" t="str">
        <f>IF(BF7="","",VLOOKUP(CONCATENATE(BE$3,BF7),m_selling_spec!$A:$H,2,FALSE))</f>
        <v/>
      </c>
      <c r="BF7" s="104"/>
      <c r="BG7" s="110" t="str">
        <f>IF(BH7="","",VLOOKUP(CONCATENATE(BG$3,BH7),m_selling_spec!$A:$H,2,FALSE))</f>
        <v/>
      </c>
      <c r="BH7" s="104"/>
      <c r="BI7" s="110" t="str">
        <f>IF(BJ7="","",VLOOKUP(CONCATENATE(BI$3,BJ7),m_selling_spec!$A:$H,2,FALSE))</f>
        <v/>
      </c>
      <c r="BJ7" s="104"/>
      <c r="BK7" s="110" t="str">
        <f>IF(BL7="","",VLOOKUP(CONCATENATE(BK$3,BL7),m_selling_spec!$A:$H,2,FALSE))</f>
        <v/>
      </c>
      <c r="BL7" s="104"/>
      <c r="BM7" s="110" t="str">
        <f>IF(BN7="","",VLOOKUP(CONCATENATE(BM$3,BN7),m_selling_spec!$A:$H,2,FALSE))</f>
        <v/>
      </c>
      <c r="BN7" s="104"/>
      <c r="BO7" s="110" t="str">
        <f>IF(BP7="","",VLOOKUP(CONCATENATE(BO$3,BP7),m_selling_spec!$A:$H,2,FALSE))</f>
        <v/>
      </c>
      <c r="BP7" s="104"/>
      <c r="BQ7" s="110" t="str">
        <f>IF(BR7="","",VLOOKUP(CONCATENATE(BQ$3,BR7),m_selling_spec!$A:$H,2,FALSE))</f>
        <v/>
      </c>
      <c r="BR7" s="104"/>
      <c r="BS7" s="110" t="str">
        <f>IF(BT7="","",VLOOKUP(CONCATENATE(BS$3,BT7),m_selling_spec!$A:$H,2,FALSE))</f>
        <v/>
      </c>
      <c r="BT7" s="104"/>
      <c r="BU7" s="110" t="str">
        <f>IF(BV7="","",VLOOKUP(CONCATENATE(BU$3,BV7),m_selling_spec!$A:$H,2,FALSE))</f>
        <v/>
      </c>
      <c r="BV7" s="104"/>
      <c r="BW7" s="110" t="str">
        <f>IF(BX7="","",VLOOKUP(CONCATENATE(BW$3,BX7),m_selling_spec!$A:$H,2,FALSE))</f>
        <v/>
      </c>
      <c r="BX7" s="104"/>
      <c r="BY7" s="110" t="str">
        <f>IF(BZ7="","",VLOOKUP(CONCATENATE(BY$3,BZ7),m_selling_spec!$A:$H,2,FALSE))</f>
        <v/>
      </c>
      <c r="BZ7" s="104"/>
      <c r="CA7" s="110" t="str">
        <f>IF(CB7="","",VLOOKUP(CONCATENATE(CA$3,CB7),m_selling_spec!$A:$H,2,FALSE))</f>
        <v/>
      </c>
      <c r="CB7" s="104"/>
      <c r="CC7" s="110" t="str">
        <f>IF(CD7="","",VLOOKUP(CONCATENATE(CC$3,CD7),m_selling_spec!$A:$H,2,FALSE))</f>
        <v/>
      </c>
      <c r="CD7" s="104"/>
      <c r="CE7" s="110" t="str">
        <f>IF(CF7="","",VLOOKUP(CONCATENATE(CE$3,CF7),m_selling_spec!$A:$H,2,FALSE))</f>
        <v/>
      </c>
      <c r="CF7" s="104"/>
      <c r="CG7" s="110" t="str">
        <f>IF(CH7="","",VLOOKUP(CONCATENATE(CG$3,CH7),m_selling_spec!$A:$H,2,FALSE))</f>
        <v/>
      </c>
      <c r="CH7" s="104"/>
      <c r="CI7" s="110" t="str">
        <f>IF(CJ7="","",VLOOKUP(CONCATENATE(CI$3,CJ7),m_selling_spec!$A:$H,2,FALSE))</f>
        <v/>
      </c>
      <c r="CJ7" s="104"/>
      <c r="CK7" s="110" t="str">
        <f>IF(CL7="","",VLOOKUP(CONCATENATE(CK$3,CL7),m_selling_spec!$A:$H,2,FALSE))</f>
        <v/>
      </c>
      <c r="CL7" s="104"/>
      <c r="CM7" s="110" t="str">
        <f>IF(CN7="","",VLOOKUP(CONCATENATE(CM$3,CN7),m_selling_spec!$A:$H,2,FALSE))</f>
        <v/>
      </c>
      <c r="CN7" s="104"/>
      <c r="CO7" s="110" t="str">
        <f>IF(CP7="","",VLOOKUP(CONCATENATE(CO$3,CP7),m_selling_spec!$A:$H,2,FALSE))</f>
        <v/>
      </c>
      <c r="CP7" s="47"/>
      <c r="CQ7" s="110" t="str">
        <f>IF(CR7="","",VLOOKUP(CONCATENATE(CQ$3,CR7),m_selling_spec!$A:$H,2,FALSE))</f>
        <v/>
      </c>
      <c r="CR7" s="47"/>
    </row>
    <row r="8" spans="1:96">
      <c r="A8" s="104">
        <v>36</v>
      </c>
      <c r="B8" s="110">
        <f>INDEX(ctg_trans!$D:$D,MATCH(A8,ctg_trans!$A:$A,0))</f>
        <v>0</v>
      </c>
      <c r="C8" s="110" t="str">
        <f>IF(D8="","",INDEX(m_color_trans!A:A,MATCH(D8,m_color_trans!D:D,0)))</f>
        <v/>
      </c>
      <c r="D8" s="110"/>
      <c r="E8" s="126"/>
      <c r="F8" s="126"/>
      <c r="G8" s="126"/>
      <c r="H8" s="126"/>
      <c r="I8" s="104" t="s">
        <v>1282</v>
      </c>
      <c r="J8" s="104">
        <v>6</v>
      </c>
      <c r="K8" s="110">
        <f>INDEX(product!B:B,MATCH(J8,product!A:A,0))</f>
        <v>0</v>
      </c>
      <c r="L8" s="110" t="str">
        <f>INDEX(product!E:E,MATCH(J8,product!A:A,0))</f>
        <v>Exterior series</v>
      </c>
      <c r="M8" s="110" t="str">
        <f>IF(N8="","",VLOOKUP(CONCATENATE(M$3,N8),m_selling_spec!$A:$H,2,FALSE))</f>
        <v/>
      </c>
      <c r="N8" s="104"/>
      <c r="O8" s="110" t="str">
        <f>IF(P8="","",VLOOKUP(CONCATENATE(O$3,P8),m_selling_spec!$A:$H,2,FALSE))</f>
        <v/>
      </c>
      <c r="P8" s="104"/>
      <c r="Q8" s="110" t="str">
        <f>IF(R8="","",VLOOKUP(CONCATENATE(Q$3,R8),m_selling_spec!$A:$H,2,FALSE))</f>
        <v>o3.5</v>
      </c>
      <c r="R8" s="104" t="s">
        <v>1281</v>
      </c>
      <c r="S8" s="110" t="str">
        <f>IF(T8="","",VLOOKUP(CONCATENATE(S$3,T8),m_selling_spec!$A:$H,2,FALSE))</f>
        <v/>
      </c>
      <c r="T8" s="104"/>
      <c r="U8" s="110" t="str">
        <f>IF(V8="","",VLOOKUP(CONCATENATE(U$3,V8),m_selling_spec!$A:$H,2,FALSE))</f>
        <v/>
      </c>
      <c r="V8" s="104"/>
      <c r="W8" s="110" t="str">
        <f>IF(X8="","",VLOOKUP(CONCATENATE(W$3,X8),m_selling_spec!$A:$H,2,FALSE))</f>
        <v/>
      </c>
      <c r="X8" s="104"/>
      <c r="Y8" s="110" t="str">
        <f>IF(Z8="","",VLOOKUP(CONCATENATE(Y$3,Z8),m_selling_spec!$A:$H,2,FALSE))</f>
        <v/>
      </c>
      <c r="Z8" s="104"/>
      <c r="AA8" s="110"/>
      <c r="AB8" s="104"/>
      <c r="AC8" s="47"/>
      <c r="AD8" s="104"/>
      <c r="AE8" s="47"/>
      <c r="AF8" s="104"/>
      <c r="AG8" s="110" t="str">
        <f>IF(AH8="","",VLOOKUP(CONCATENATE(AG$3,AH8),m_selling_spec!$A:$H,2,FALSE))</f>
        <v>1.10</v>
      </c>
      <c r="AH8" s="104" t="s">
        <v>1280</v>
      </c>
      <c r="AI8" s="110" t="str">
        <f>IF(AJ8="","",VLOOKUP(CONCATENATE(AI$3,AJ8),m_selling_spec!$A:$H,2,FALSE))</f>
        <v/>
      </c>
      <c r="AJ8" s="104"/>
      <c r="AK8" s="110" t="str">
        <f>IF(AL8="","",VLOOKUP(CONCATENATE(AK$3,AL8),m_selling_spec!$A:$H,2,FALSE))</f>
        <v/>
      </c>
      <c r="AL8" s="104"/>
      <c r="AM8" s="47"/>
      <c r="AN8" s="104"/>
      <c r="AO8" s="47"/>
      <c r="AP8" s="104"/>
      <c r="AQ8" s="110" t="str">
        <f>IF(AR8="","",VLOOKUP(CONCATENATE(AQ$3,AR8),m_selling_spec!$A:$H,2,FALSE))</f>
        <v>6.2</v>
      </c>
      <c r="AR8" s="104" t="s">
        <v>749</v>
      </c>
      <c r="AS8" s="47"/>
      <c r="AT8" s="104"/>
      <c r="AU8" s="47"/>
      <c r="AV8" s="104"/>
      <c r="AW8" s="47"/>
      <c r="AX8" s="104"/>
      <c r="AY8" s="110" t="str">
        <f>IF(AZ8="","",VLOOKUP(CONCATENATE(AY$3,AZ8),m_selling_spec!$A:$H,2,FALSE))</f>
        <v/>
      </c>
      <c r="AZ8" s="104"/>
      <c r="BA8" s="47"/>
      <c r="BB8" s="104"/>
      <c r="BC8" s="47"/>
      <c r="BD8" s="104"/>
      <c r="BE8" s="47"/>
      <c r="BF8" s="104"/>
      <c r="BG8" s="47"/>
      <c r="BH8" s="104"/>
      <c r="BI8" s="47"/>
      <c r="BJ8" s="104"/>
      <c r="BK8" s="47"/>
      <c r="BL8" s="104"/>
      <c r="BM8" s="47"/>
      <c r="BN8" s="104"/>
      <c r="BO8" s="47"/>
      <c r="BP8" s="104"/>
      <c r="BQ8" s="110" t="str">
        <f>IF(BR8="","",VLOOKUP(CONCATENATE(BQ$3,BR8),m_selling_spec!$A:$H,2,FALSE))</f>
        <v/>
      </c>
      <c r="BR8" s="104"/>
      <c r="BS8" s="47"/>
      <c r="BT8" s="104"/>
      <c r="BU8" s="47"/>
      <c r="BV8" s="104"/>
      <c r="BW8" s="47"/>
      <c r="BX8" s="104"/>
      <c r="BY8" s="47"/>
      <c r="BZ8" s="104"/>
      <c r="CA8" s="47"/>
      <c r="CB8" s="104"/>
      <c r="CC8" s="47"/>
      <c r="CD8" s="104"/>
      <c r="CE8" s="47"/>
      <c r="CF8" s="104"/>
      <c r="CG8" s="47"/>
      <c r="CH8" s="104"/>
      <c r="CI8" s="110" t="str">
        <f>IF(CJ8="","",VLOOKUP(CONCATENATE(CI$3,CJ8),m_selling_spec!$A:$H,2,FALSE))</f>
        <v/>
      </c>
      <c r="CJ8" s="104"/>
      <c r="CK8" s="110" t="str">
        <f>IF(CL8="","",VLOOKUP(CONCATENATE(CK$3,CL8),m_selling_spec!$A:$H,2,FALSE))</f>
        <v/>
      </c>
      <c r="CL8" s="104"/>
      <c r="CM8" s="110" t="str">
        <f>IF(CN8="","",VLOOKUP(CONCATENATE(CM$3,CN8),m_selling_spec!$A:$H,2,FALSE))</f>
        <v/>
      </c>
      <c r="CN8" s="104"/>
      <c r="CO8" s="110" t="str">
        <f>IF(CP8="","",VLOOKUP(CONCATENATE(CO$3,CP8),m_selling_spec!$A:$H,2,FALSE))</f>
        <v/>
      </c>
      <c r="CP8" s="47"/>
      <c r="CQ8" s="110" t="str">
        <f>IF(CR8="","",VLOOKUP(CONCATENATE(CQ$3,CR8),m_selling_spec!$A:$H,2,FALSE))</f>
        <v/>
      </c>
      <c r="CR8" s="47"/>
    </row>
    <row r="9" spans="1:96">
      <c r="A9" s="104">
        <v>36</v>
      </c>
      <c r="B9" s="110">
        <f>INDEX(ctg_trans!$D:$D,MATCH(A9,ctg_trans!$A:$A,0))</f>
        <v>0</v>
      </c>
      <c r="C9" s="110" t="str">
        <f>IF(D9="","",INDEX(m_color_trans!A:A,MATCH(D9,m_color_trans!D:D,0)))</f>
        <v/>
      </c>
      <c r="D9" s="110"/>
      <c r="E9" s="126"/>
      <c r="F9" s="126"/>
      <c r="G9" s="126"/>
      <c r="H9" s="126"/>
      <c r="I9" s="104" t="s">
        <v>1326</v>
      </c>
      <c r="J9" s="104">
        <v>6</v>
      </c>
      <c r="K9" s="110">
        <f>INDEX(product!B:B,MATCH(J9,product!A:A,0))</f>
        <v>0</v>
      </c>
      <c r="L9" s="110" t="str">
        <f>INDEX(product!E:E,MATCH(J9,product!A:A,0))</f>
        <v>Exterior series</v>
      </c>
      <c r="M9" s="110"/>
      <c r="N9" s="104"/>
      <c r="O9" s="110"/>
      <c r="P9" s="104"/>
      <c r="Q9" s="110" t="str">
        <f>IF(R9="","",VLOOKUP(CONCATENATE(Q$3,R9),m_selling_spec!$A:$H,2,FALSE))</f>
        <v>o3.6</v>
      </c>
      <c r="R9" s="104" t="s">
        <v>1325</v>
      </c>
      <c r="S9" s="110" t="str">
        <f>IF(T9="","",VLOOKUP(CONCATENATE(S$3,T9),m_selling_spec!$A:$H,2,FALSE))</f>
        <v/>
      </c>
      <c r="T9" s="104"/>
      <c r="U9" s="110" t="str">
        <f>IF(V9="","",VLOOKUP(CONCATENATE(U$3,V9),m_selling_spec!$A:$H,2,FALSE))</f>
        <v/>
      </c>
      <c r="V9" s="104"/>
      <c r="W9" s="110" t="str">
        <f>IF(X9="","",VLOOKUP(CONCATENATE(W$3,X9),m_selling_spec!$A:$H,2,FALSE))</f>
        <v/>
      </c>
      <c r="X9" s="104"/>
      <c r="Y9" s="110" t="str">
        <f>IF(Z9="","",VLOOKUP(CONCATENATE(Y$3,Z9),m_selling_spec!$A:$H,2,FALSE))</f>
        <v/>
      </c>
      <c r="Z9" s="104"/>
      <c r="AA9" s="110"/>
      <c r="AB9" s="104"/>
      <c r="AC9" s="47"/>
      <c r="AD9" s="104"/>
      <c r="AE9" s="47"/>
      <c r="AF9" s="104"/>
      <c r="AG9" s="110" t="str">
        <f>IF(AH9="","",VLOOKUP(CONCATENATE(AG$3,AH9),m_selling_spec!$A:$H,2,FALSE))</f>
        <v>1.10</v>
      </c>
      <c r="AH9" s="104" t="s">
        <v>1280</v>
      </c>
      <c r="AI9" s="110" t="str">
        <f>IF(AJ9="","",VLOOKUP(CONCATENATE(AI$3,AJ9),m_selling_spec!$A:$H,2,FALSE))</f>
        <v/>
      </c>
      <c r="AJ9" s="104"/>
      <c r="AK9" s="110" t="str">
        <f>IF(AL9="","",VLOOKUP(CONCATENATE(AK$3,AL9),m_selling_spec!$A:$H,2,FALSE))</f>
        <v/>
      </c>
      <c r="AL9" s="104"/>
      <c r="AM9" s="47"/>
      <c r="AN9" s="104"/>
      <c r="AO9" s="47"/>
      <c r="AP9" s="104"/>
      <c r="AQ9" s="110" t="str">
        <f>IF(AR9="","",VLOOKUP(CONCATENATE(AQ$3,AR9),m_selling_spec!$A:$H,2,FALSE))</f>
        <v/>
      </c>
      <c r="AR9" s="104"/>
      <c r="AS9" s="47"/>
      <c r="AT9" s="104"/>
      <c r="AU9" s="47"/>
      <c r="AV9" s="104"/>
      <c r="AW9" s="47"/>
      <c r="AX9" s="104"/>
      <c r="AY9" s="110"/>
      <c r="AZ9" s="104"/>
      <c r="BA9" s="47"/>
      <c r="BB9" s="104"/>
      <c r="BC9" s="47"/>
      <c r="BD9" s="104"/>
      <c r="BE9" s="47"/>
      <c r="BF9" s="104"/>
      <c r="BG9" s="47"/>
      <c r="BH9" s="104"/>
      <c r="BI9" s="47"/>
      <c r="BJ9" s="104"/>
      <c r="BK9" s="47"/>
      <c r="BL9" s="104"/>
      <c r="BM9" s="47"/>
      <c r="BN9" s="104"/>
      <c r="BO9" s="47"/>
      <c r="BP9" s="104"/>
      <c r="BQ9" s="110" t="str">
        <f>IF(BR9="","",VLOOKUP(CONCATENATE(BQ$3,BR9),m_selling_spec!$A:$H,2,FALSE))</f>
        <v/>
      </c>
      <c r="BR9" s="104"/>
      <c r="BS9" s="47"/>
      <c r="BT9" s="104"/>
      <c r="BU9" s="47"/>
      <c r="BV9" s="104"/>
      <c r="BW9" s="47"/>
      <c r="BX9" s="104"/>
      <c r="BY9" s="47"/>
      <c r="BZ9" s="104"/>
      <c r="CA9" s="47"/>
      <c r="CB9" s="104"/>
      <c r="CC9" s="47"/>
      <c r="CD9" s="104"/>
      <c r="CE9" s="47"/>
      <c r="CF9" s="104"/>
      <c r="CG9" s="47"/>
      <c r="CH9" s="104"/>
      <c r="CI9" s="110" t="str">
        <f>IF(CJ9="","",VLOOKUP(CONCATENATE(CI$3,CJ9),m_selling_spec!$A:$H,2,FALSE))</f>
        <v/>
      </c>
      <c r="CJ9" s="104"/>
      <c r="CK9" s="110" t="str">
        <f>IF(CL9="","",VLOOKUP(CONCATENATE(CK$3,CL9),m_selling_spec!$A:$H,2,FALSE))</f>
        <v/>
      </c>
      <c r="CL9" s="104"/>
      <c r="CM9" s="110" t="str">
        <f>IF(CN9="","",VLOOKUP(CONCATENATE(CM$3,CN9),m_selling_spec!$A:$H,2,FALSE))</f>
        <v/>
      </c>
      <c r="CN9" s="104"/>
      <c r="CO9" s="110" t="str">
        <f>IF(CP9="","",VLOOKUP(CONCATENATE(CO$3,CP9),m_selling_spec!$A:$H,2,FALSE))</f>
        <v/>
      </c>
      <c r="CP9" s="47"/>
      <c r="CQ9" s="110" t="str">
        <f>IF(CR9="","",VLOOKUP(CONCATENATE(CQ$3,CR9),m_selling_spec!$A:$H,2,FALSE))</f>
        <v/>
      </c>
      <c r="CR9" s="47"/>
    </row>
    <row r="10" spans="1:96">
      <c r="A10" s="104">
        <v>36</v>
      </c>
      <c r="B10" s="110">
        <f>INDEX(ctg_trans!$D:$D,MATCH(A10,ctg_trans!$A:$A,0))</f>
        <v>0</v>
      </c>
      <c r="C10" s="110">
        <f>IF(D10="","",INDEX(m_color_trans!A:A,MATCH(D10,m_color_trans!D:D,0)))</f>
        <v>6</v>
      </c>
      <c r="D10" s="110" t="s">
        <v>508</v>
      </c>
      <c r="E10" s="126"/>
      <c r="F10" s="126"/>
      <c r="G10" s="126"/>
      <c r="H10" s="126"/>
      <c r="I10" s="160" t="s">
        <v>3272</v>
      </c>
      <c r="J10" s="104">
        <v>6</v>
      </c>
      <c r="K10" s="110">
        <f>INDEX(product!B:B,MATCH(J10,product!A:A,0))</f>
        <v>0</v>
      </c>
      <c r="L10" s="110" t="str">
        <f>INDEX(product!E:E,MATCH(J10,product!A:A,0))</f>
        <v>Exterior series</v>
      </c>
      <c r="M10" s="110"/>
      <c r="N10" s="104"/>
      <c r="O10" s="110"/>
      <c r="P10" s="104"/>
      <c r="Q10" s="110" t="str">
        <f>IF(R10="","",VLOOKUP(CONCATENATE(Q$3,R10),m_selling_spec!$A:$H,2,FALSE))</f>
        <v>o3.7</v>
      </c>
      <c r="R10" s="104" t="s">
        <v>1327</v>
      </c>
      <c r="S10" s="110" t="str">
        <f>IF(T10="","",VLOOKUP(CONCATENATE(S$3,T10),m_selling_spec!$A:$H,2,FALSE))</f>
        <v/>
      </c>
      <c r="T10" s="104"/>
      <c r="U10" s="110" t="str">
        <f>IF(V10="","",VLOOKUP(CONCATENATE(U$3,V10),m_selling_spec!$A:$H,2,FALSE))</f>
        <v/>
      </c>
      <c r="V10" s="104"/>
      <c r="W10" s="110" t="str">
        <f>IF(X10="","",VLOOKUP(CONCATENATE(W$3,X10),m_selling_spec!$A:$H,2,FALSE))</f>
        <v/>
      </c>
      <c r="X10" s="104"/>
      <c r="Y10" s="110" t="str">
        <f>IF(Z10="","",VLOOKUP(CONCATENATE(Y$3,Z10),m_selling_spec!$A:$H,2,FALSE))</f>
        <v/>
      </c>
      <c r="Z10" s="104"/>
      <c r="AA10" s="110"/>
      <c r="AB10" s="104"/>
      <c r="AC10" s="47"/>
      <c r="AD10" s="104"/>
      <c r="AE10" s="47"/>
      <c r="AF10" s="104"/>
      <c r="AG10" s="110" t="str">
        <f>IF(AH10="","",VLOOKUP(CONCATENATE(AG$3,AH10),m_selling_spec!$A:$H,2,FALSE))</f>
        <v>1.4</v>
      </c>
      <c r="AH10" s="104" t="s">
        <v>1331</v>
      </c>
      <c r="AI10" s="110" t="str">
        <f>IF(AJ10="","",VLOOKUP(CONCATENATE(AI$3,AJ10),m_selling_spec!$A:$H,2,FALSE))</f>
        <v/>
      </c>
      <c r="AJ10" s="104"/>
      <c r="AK10" s="110" t="str">
        <f>IF(AL10="","",VLOOKUP(CONCATENATE(AK$3,AL10),m_selling_spec!$A:$H,2,FALSE))</f>
        <v/>
      </c>
      <c r="AL10" s="104"/>
      <c r="AM10" s="47"/>
      <c r="AN10" s="104"/>
      <c r="AO10" s="47"/>
      <c r="AP10" s="104"/>
      <c r="AQ10" s="110" t="str">
        <f>IF(AR10="","",VLOOKUP(CONCATENATE(AQ$3,AR10),m_selling_spec!$A:$H,2,FALSE))</f>
        <v/>
      </c>
      <c r="AR10" s="104"/>
      <c r="AS10" s="47"/>
      <c r="AT10" s="104"/>
      <c r="AU10" s="47"/>
      <c r="AV10" s="104"/>
      <c r="AW10" s="47"/>
      <c r="AX10" s="104"/>
      <c r="AY10" s="110"/>
      <c r="AZ10" s="104"/>
      <c r="BA10" s="47"/>
      <c r="BB10" s="104"/>
      <c r="BC10" s="47"/>
      <c r="BD10" s="104"/>
      <c r="BE10" s="47"/>
      <c r="BF10" s="104"/>
      <c r="BG10" s="47"/>
      <c r="BH10" s="104"/>
      <c r="BI10" s="47"/>
      <c r="BJ10" s="104"/>
      <c r="BK10" s="47"/>
      <c r="BL10" s="104"/>
      <c r="BM10" s="47"/>
      <c r="BN10" s="104"/>
      <c r="BO10" s="47"/>
      <c r="BP10" s="104"/>
      <c r="BQ10" s="110" t="str">
        <f>IF(BR10="","",VLOOKUP(CONCATENATE(BQ$3,BR10),m_selling_spec!$A:$H,2,FALSE))</f>
        <v>19.1</v>
      </c>
      <c r="BR10" s="104" t="s">
        <v>2720</v>
      </c>
      <c r="BS10" s="47"/>
      <c r="BT10" s="104"/>
      <c r="BU10" s="47"/>
      <c r="BV10" s="104"/>
      <c r="BW10" s="47"/>
      <c r="BX10" s="104"/>
      <c r="BY10" s="47"/>
      <c r="BZ10" s="104"/>
      <c r="CA10" s="47"/>
      <c r="CB10" s="104"/>
      <c r="CC10" s="47"/>
      <c r="CD10" s="104"/>
      <c r="CE10" s="47"/>
      <c r="CF10" s="104"/>
      <c r="CG10" s="47"/>
      <c r="CH10" s="104"/>
      <c r="CI10" s="110" t="str">
        <f>IF(CJ10="","",VLOOKUP(CONCATENATE(CI$3,CJ10),m_selling_spec!$A:$H,2,FALSE))</f>
        <v/>
      </c>
      <c r="CJ10" s="104"/>
      <c r="CK10" s="110" t="str">
        <f>IF(CL10="","",VLOOKUP(CONCATENATE(CK$3,CL10),m_selling_spec!$A:$H,2,FALSE))</f>
        <v/>
      </c>
      <c r="CL10" s="104"/>
      <c r="CM10" s="110" t="str">
        <f>IF(CN10="","",VLOOKUP(CONCATENATE(CM$3,CN10),m_selling_spec!$A:$H,2,FALSE))</f>
        <v/>
      </c>
      <c r="CN10" s="104"/>
      <c r="CO10" s="110" t="str">
        <f>IF(CP10="","",VLOOKUP(CONCATENATE(CO$3,CP10),m_selling_spec!$A:$H,2,FALSE))</f>
        <v/>
      </c>
      <c r="CP10" s="47"/>
      <c r="CQ10" s="110" t="str">
        <f>IF(CR10="","",VLOOKUP(CONCATENATE(CQ$3,CR10),m_selling_spec!$A:$H,2,FALSE))</f>
        <v/>
      </c>
      <c r="CR10" s="47"/>
    </row>
    <row r="11" spans="1:96">
      <c r="A11" s="104">
        <v>36</v>
      </c>
      <c r="B11" s="110">
        <f>INDEX(ctg_trans!$D:$D,MATCH(A11,ctg_trans!$A:$A,0))</f>
        <v>0</v>
      </c>
      <c r="C11" s="110">
        <f>IF(D11="","",INDEX(m_color_trans!A:A,MATCH(D11,m_color_trans!D:D,0)))</f>
        <v>5</v>
      </c>
      <c r="D11" s="110" t="s">
        <v>507</v>
      </c>
      <c r="E11" s="126"/>
      <c r="F11" s="126"/>
      <c r="G11" s="126"/>
      <c r="H11" s="126"/>
      <c r="I11" s="160" t="s">
        <v>3273</v>
      </c>
      <c r="J11" s="104">
        <v>6</v>
      </c>
      <c r="K11" s="110">
        <f>INDEX(product!B:B,MATCH(J11,product!A:A,0))</f>
        <v>0</v>
      </c>
      <c r="L11" s="110" t="str">
        <f>INDEX(product!E:E,MATCH(J11,product!A:A,0))</f>
        <v>Exterior series</v>
      </c>
      <c r="M11" s="110"/>
      <c r="N11" s="104"/>
      <c r="O11" s="110"/>
      <c r="P11" s="104"/>
      <c r="Q11" s="110" t="str">
        <f>IF(R11="","",VLOOKUP(CONCATENATE(Q$3,R11),m_selling_spec!$A:$H,2,FALSE))</f>
        <v>o3.7</v>
      </c>
      <c r="R11" s="104" t="s">
        <v>1327</v>
      </c>
      <c r="S11" s="110" t="str">
        <f>IF(T11="","",VLOOKUP(CONCATENATE(S$3,T11),m_selling_spec!$A:$H,2,FALSE))</f>
        <v/>
      </c>
      <c r="T11" s="104"/>
      <c r="U11" s="110" t="str">
        <f>IF(V11="","",VLOOKUP(CONCATENATE(U$3,V11),m_selling_spec!$A:$H,2,FALSE))</f>
        <v/>
      </c>
      <c r="V11" s="104"/>
      <c r="W11" s="110" t="str">
        <f>IF(X11="","",VLOOKUP(CONCATENATE(W$3,X11),m_selling_spec!$A:$H,2,FALSE))</f>
        <v/>
      </c>
      <c r="X11" s="104"/>
      <c r="Y11" s="110" t="str">
        <f>IF(Z11="","",VLOOKUP(CONCATENATE(Y$3,Z11),m_selling_spec!$A:$H,2,FALSE))</f>
        <v/>
      </c>
      <c r="Z11" s="104"/>
      <c r="AA11" s="110"/>
      <c r="AB11" s="104"/>
      <c r="AC11" s="47"/>
      <c r="AD11" s="104"/>
      <c r="AE11" s="47"/>
      <c r="AF11" s="104"/>
      <c r="AG11" s="110" t="str">
        <f>IF(AH11="","",VLOOKUP(CONCATENATE(AG$3,AH11),m_selling_spec!$A:$H,2,FALSE))</f>
        <v>1.4</v>
      </c>
      <c r="AH11" s="104" t="s">
        <v>1331</v>
      </c>
      <c r="AI11" s="110" t="str">
        <f>IF(AJ11="","",VLOOKUP(CONCATENATE(AI$3,AJ11),m_selling_spec!$A:$H,2,FALSE))</f>
        <v/>
      </c>
      <c r="AJ11" s="104"/>
      <c r="AK11" s="110" t="str">
        <f>IF(AL11="","",VLOOKUP(CONCATENATE(AK$3,AL11),m_selling_spec!$A:$H,2,FALSE))</f>
        <v/>
      </c>
      <c r="AL11" s="104"/>
      <c r="AM11" s="47"/>
      <c r="AN11" s="104"/>
      <c r="AO11" s="47"/>
      <c r="AP11" s="104"/>
      <c r="AQ11" s="110" t="str">
        <f>IF(AR11="","",VLOOKUP(CONCATENATE(AQ$3,AR11),m_selling_spec!$A:$H,2,FALSE))</f>
        <v/>
      </c>
      <c r="AR11" s="104"/>
      <c r="AS11" s="47"/>
      <c r="AT11" s="104"/>
      <c r="AU11" s="47"/>
      <c r="AV11" s="104"/>
      <c r="AW11" s="47"/>
      <c r="AX11" s="104"/>
      <c r="AY11" s="110"/>
      <c r="AZ11" s="104"/>
      <c r="BA11" s="47"/>
      <c r="BB11" s="104"/>
      <c r="BC11" s="47"/>
      <c r="BD11" s="104"/>
      <c r="BE11" s="47"/>
      <c r="BF11" s="104"/>
      <c r="BG11" s="47"/>
      <c r="BH11" s="104"/>
      <c r="BI11" s="47"/>
      <c r="BJ11" s="104"/>
      <c r="BK11" s="47"/>
      <c r="BL11" s="104"/>
      <c r="BM11" s="47"/>
      <c r="BN11" s="104"/>
      <c r="BO11" s="47"/>
      <c r="BP11" s="104"/>
      <c r="BQ11" s="110" t="str">
        <f>IF(BR11="","",VLOOKUP(CONCATENATE(BQ$3,BR11),m_selling_spec!$A:$H,2,FALSE))</f>
        <v>19.1</v>
      </c>
      <c r="BR11" s="104" t="s">
        <v>2720</v>
      </c>
      <c r="BS11" s="47"/>
      <c r="BT11" s="104"/>
      <c r="BU11" s="47"/>
      <c r="BV11" s="104"/>
      <c r="BW11" s="47"/>
      <c r="BX11" s="104"/>
      <c r="BY11" s="47"/>
      <c r="BZ11" s="104"/>
      <c r="CA11" s="47"/>
      <c r="CB11" s="104"/>
      <c r="CC11" s="47"/>
      <c r="CD11" s="104"/>
      <c r="CE11" s="47"/>
      <c r="CF11" s="104"/>
      <c r="CG11" s="47"/>
      <c r="CH11" s="104"/>
      <c r="CI11" s="110" t="str">
        <f>IF(CJ11="","",VLOOKUP(CONCATENATE(CI$3,CJ11),m_selling_spec!$A:$H,2,FALSE))</f>
        <v/>
      </c>
      <c r="CJ11" s="104"/>
      <c r="CK11" s="110" t="str">
        <f>IF(CL11="","",VLOOKUP(CONCATENATE(CK$3,CL11),m_selling_spec!$A:$H,2,FALSE))</f>
        <v/>
      </c>
      <c r="CL11" s="104"/>
      <c r="CM11" s="110" t="str">
        <f>IF(CN11="","",VLOOKUP(CONCATENATE(CM$3,CN11),m_selling_spec!$A:$H,2,FALSE))</f>
        <v/>
      </c>
      <c r="CN11" s="104"/>
      <c r="CO11" s="110" t="str">
        <f>IF(CP11="","",VLOOKUP(CONCATENATE(CO$3,CP11),m_selling_spec!$A:$H,2,FALSE))</f>
        <v/>
      </c>
      <c r="CP11" s="47"/>
      <c r="CQ11" s="110" t="str">
        <f>IF(CR11="","",VLOOKUP(CONCATENATE(CQ$3,CR11),m_selling_spec!$A:$H,2,FALSE))</f>
        <v/>
      </c>
      <c r="CR11" s="47"/>
    </row>
    <row r="12" spans="1:96">
      <c r="A12" s="104">
        <v>36</v>
      </c>
      <c r="B12" s="110">
        <f>INDEX(ctg_trans!$D:$D,MATCH(A12,ctg_trans!$A:$A,0))</f>
        <v>0</v>
      </c>
      <c r="C12" s="110">
        <f>IF(D12="","",INDEX(m_color_trans!A:A,MATCH(D12,m_color_trans!D:D,0)))</f>
        <v>4</v>
      </c>
      <c r="D12" s="110" t="s">
        <v>1362</v>
      </c>
      <c r="E12" s="126"/>
      <c r="F12" s="126"/>
      <c r="G12" s="126"/>
      <c r="H12" s="126"/>
      <c r="I12" s="160" t="s">
        <v>3274</v>
      </c>
      <c r="J12" s="104">
        <v>6</v>
      </c>
      <c r="K12" s="110">
        <f>INDEX(product!B:B,MATCH(J12,product!A:A,0))</f>
        <v>0</v>
      </c>
      <c r="L12" s="110" t="str">
        <f>INDEX(product!E:E,MATCH(J12,product!A:A,0))</f>
        <v>Exterior series</v>
      </c>
      <c r="M12" s="110"/>
      <c r="N12" s="104"/>
      <c r="O12" s="110"/>
      <c r="P12" s="104"/>
      <c r="Q12" s="110" t="str">
        <f>IF(R12="","",VLOOKUP(CONCATENATE(Q$3,R12),m_selling_spec!$A:$H,2,FALSE))</f>
        <v>o3.7</v>
      </c>
      <c r="R12" s="104" t="s">
        <v>1327</v>
      </c>
      <c r="S12" s="110" t="str">
        <f>IF(T12="","",VLOOKUP(CONCATENATE(S$3,T12),m_selling_spec!$A:$H,2,FALSE))</f>
        <v/>
      </c>
      <c r="T12" s="104"/>
      <c r="U12" s="110" t="str">
        <f>IF(V12="","",VLOOKUP(CONCATENATE(U$3,V12),m_selling_spec!$A:$H,2,FALSE))</f>
        <v/>
      </c>
      <c r="V12" s="104"/>
      <c r="W12" s="110" t="str">
        <f>IF(X12="","",VLOOKUP(CONCATENATE(W$3,X12),m_selling_spec!$A:$H,2,FALSE))</f>
        <v/>
      </c>
      <c r="X12" s="104"/>
      <c r="Y12" s="110" t="str">
        <f>IF(Z12="","",VLOOKUP(CONCATENATE(Y$3,Z12),m_selling_spec!$A:$H,2,FALSE))</f>
        <v/>
      </c>
      <c r="Z12" s="104"/>
      <c r="AA12" s="110"/>
      <c r="AB12" s="104"/>
      <c r="AC12" s="47"/>
      <c r="AD12" s="104"/>
      <c r="AE12" s="47"/>
      <c r="AF12" s="104"/>
      <c r="AG12" s="110" t="str">
        <f>IF(AH12="","",VLOOKUP(CONCATENATE(AG$3,AH12),m_selling_spec!$A:$H,2,FALSE))</f>
        <v>1.4</v>
      </c>
      <c r="AH12" s="104" t="s">
        <v>1331</v>
      </c>
      <c r="AI12" s="110" t="str">
        <f>IF(AJ12="","",VLOOKUP(CONCATENATE(AI$3,AJ12),m_selling_spec!$A:$H,2,FALSE))</f>
        <v/>
      </c>
      <c r="AJ12" s="104"/>
      <c r="AK12" s="110" t="str">
        <f>IF(AL12="","",VLOOKUP(CONCATENATE(AK$3,AL12),m_selling_spec!$A:$H,2,FALSE))</f>
        <v/>
      </c>
      <c r="AL12" s="104"/>
      <c r="AM12" s="47"/>
      <c r="AN12" s="104"/>
      <c r="AO12" s="47"/>
      <c r="AP12" s="104"/>
      <c r="AQ12" s="110" t="str">
        <f>IF(AR12="","",VLOOKUP(CONCATENATE(AQ$3,AR12),m_selling_spec!$A:$H,2,FALSE))</f>
        <v/>
      </c>
      <c r="AR12" s="104"/>
      <c r="AS12" s="47"/>
      <c r="AT12" s="104"/>
      <c r="AU12" s="47"/>
      <c r="AV12" s="104"/>
      <c r="AW12" s="47"/>
      <c r="AX12" s="104"/>
      <c r="AY12" s="110"/>
      <c r="AZ12" s="104"/>
      <c r="BA12" s="47"/>
      <c r="BB12" s="104"/>
      <c r="BC12" s="47"/>
      <c r="BD12" s="104"/>
      <c r="BE12" s="47"/>
      <c r="BF12" s="104"/>
      <c r="BG12" s="47"/>
      <c r="BH12" s="104"/>
      <c r="BI12" s="47"/>
      <c r="BJ12" s="104"/>
      <c r="BK12" s="47"/>
      <c r="BL12" s="104"/>
      <c r="BM12" s="47"/>
      <c r="BN12" s="104"/>
      <c r="BO12" s="47"/>
      <c r="BP12" s="104"/>
      <c r="BQ12" s="110" t="str">
        <f>IF(BR12="","",VLOOKUP(CONCATENATE(BQ$3,BR12),m_selling_spec!$A:$H,2,FALSE))</f>
        <v>19.1</v>
      </c>
      <c r="BR12" s="104" t="s">
        <v>2720</v>
      </c>
      <c r="BS12" s="47"/>
      <c r="BT12" s="104"/>
      <c r="BU12" s="47"/>
      <c r="BV12" s="104"/>
      <c r="BW12" s="47"/>
      <c r="BX12" s="104"/>
      <c r="BY12" s="47"/>
      <c r="BZ12" s="104"/>
      <c r="CA12" s="47"/>
      <c r="CB12" s="104"/>
      <c r="CC12" s="47"/>
      <c r="CD12" s="104"/>
      <c r="CE12" s="47"/>
      <c r="CF12" s="104"/>
      <c r="CG12" s="47"/>
      <c r="CH12" s="104"/>
      <c r="CI12" s="110" t="str">
        <f>IF(CJ12="","",VLOOKUP(CONCATENATE(CI$3,CJ12),m_selling_spec!$A:$H,2,FALSE))</f>
        <v/>
      </c>
      <c r="CJ12" s="104"/>
      <c r="CK12" s="110" t="str">
        <f>IF(CL12="","",VLOOKUP(CONCATENATE(CK$3,CL12),m_selling_spec!$A:$H,2,FALSE))</f>
        <v/>
      </c>
      <c r="CL12" s="104"/>
      <c r="CM12" s="110" t="str">
        <f>IF(CN12="","",VLOOKUP(CONCATENATE(CM$3,CN12),m_selling_spec!$A:$H,2,FALSE))</f>
        <v/>
      </c>
      <c r="CN12" s="104"/>
      <c r="CO12" s="110" t="str">
        <f>IF(CP12="","",VLOOKUP(CONCATENATE(CO$3,CP12),m_selling_spec!$A:$H,2,FALSE))</f>
        <v/>
      </c>
      <c r="CP12" s="47"/>
      <c r="CQ12" s="110" t="str">
        <f>IF(CR12="","",VLOOKUP(CONCATENATE(CQ$3,CR12),m_selling_spec!$A:$H,2,FALSE))</f>
        <v/>
      </c>
      <c r="CR12" s="47"/>
    </row>
    <row r="13" spans="1:96">
      <c r="A13" s="104">
        <v>36</v>
      </c>
      <c r="B13" s="110">
        <f>INDEX(ctg_trans!$D:$D,MATCH(A13,ctg_trans!$A:$A,0))</f>
        <v>0</v>
      </c>
      <c r="C13" s="110">
        <f>IF(D13="","",INDEX(m_color_trans!A:A,MATCH(D13,m_color_trans!D:D,0)))</f>
        <v>2</v>
      </c>
      <c r="D13" s="110" t="s">
        <v>505</v>
      </c>
      <c r="E13" s="126"/>
      <c r="F13" s="126"/>
      <c r="G13" s="126"/>
      <c r="H13" s="126"/>
      <c r="I13" s="160" t="s">
        <v>3275</v>
      </c>
      <c r="J13" s="104">
        <v>6</v>
      </c>
      <c r="K13" s="110">
        <f>INDEX(product!B:B,MATCH(J13,product!A:A,0))</f>
        <v>0</v>
      </c>
      <c r="L13" s="110" t="str">
        <f>INDEX(product!E:E,MATCH(J13,product!A:A,0))</f>
        <v>Exterior series</v>
      </c>
      <c r="M13" s="110"/>
      <c r="N13" s="104"/>
      <c r="O13" s="110"/>
      <c r="P13" s="104"/>
      <c r="Q13" s="110" t="str">
        <f>IF(R13="","",VLOOKUP(CONCATENATE(Q$3,R13),m_selling_spec!$A:$H,2,FALSE))</f>
        <v>o3.7</v>
      </c>
      <c r="R13" s="104" t="s">
        <v>1327</v>
      </c>
      <c r="S13" s="110" t="str">
        <f>IF(T13="","",VLOOKUP(CONCATENATE(S$3,T13),m_selling_spec!$A:$H,2,FALSE))</f>
        <v/>
      </c>
      <c r="T13" s="104"/>
      <c r="U13" s="110" t="str">
        <f>IF(V13="","",VLOOKUP(CONCATENATE(U$3,V13),m_selling_spec!$A:$H,2,FALSE))</f>
        <v/>
      </c>
      <c r="V13" s="104"/>
      <c r="W13" s="110" t="str">
        <f>IF(X13="","",VLOOKUP(CONCATENATE(W$3,X13),m_selling_spec!$A:$H,2,FALSE))</f>
        <v/>
      </c>
      <c r="X13" s="104"/>
      <c r="Y13" s="110" t="str">
        <f>IF(Z13="","",VLOOKUP(CONCATENATE(Y$3,Z13),m_selling_spec!$A:$H,2,FALSE))</f>
        <v/>
      </c>
      <c r="Z13" s="104"/>
      <c r="AA13" s="110"/>
      <c r="AB13" s="104"/>
      <c r="AC13" s="47"/>
      <c r="AD13" s="104"/>
      <c r="AE13" s="47"/>
      <c r="AF13" s="104"/>
      <c r="AG13" s="110" t="str">
        <f>IF(AH13="","",VLOOKUP(CONCATENATE(AG$3,AH13),m_selling_spec!$A:$H,2,FALSE))</f>
        <v>1.4</v>
      </c>
      <c r="AH13" s="104" t="s">
        <v>1331</v>
      </c>
      <c r="AI13" s="110" t="str">
        <f>IF(AJ13="","",VLOOKUP(CONCATENATE(AI$3,AJ13),m_selling_spec!$A:$H,2,FALSE))</f>
        <v/>
      </c>
      <c r="AJ13" s="104"/>
      <c r="AK13" s="110" t="str">
        <f>IF(AL13="","",VLOOKUP(CONCATENATE(AK$3,AL13),m_selling_spec!$A:$H,2,FALSE))</f>
        <v/>
      </c>
      <c r="AL13" s="104"/>
      <c r="AM13" s="47"/>
      <c r="AN13" s="104"/>
      <c r="AO13" s="47"/>
      <c r="AP13" s="104"/>
      <c r="AQ13" s="110" t="str">
        <f>IF(AR13="","",VLOOKUP(CONCATENATE(AQ$3,AR13),m_selling_spec!$A:$H,2,FALSE))</f>
        <v/>
      </c>
      <c r="AR13" s="104"/>
      <c r="AS13" s="47"/>
      <c r="AT13" s="104"/>
      <c r="AU13" s="47"/>
      <c r="AV13" s="104"/>
      <c r="AW13" s="47"/>
      <c r="AX13" s="104"/>
      <c r="AY13" s="110"/>
      <c r="AZ13" s="104"/>
      <c r="BA13" s="47"/>
      <c r="BB13" s="104"/>
      <c r="BC13" s="47"/>
      <c r="BD13" s="104"/>
      <c r="BE13" s="47"/>
      <c r="BF13" s="104"/>
      <c r="BG13" s="47"/>
      <c r="BH13" s="104"/>
      <c r="BI13" s="47"/>
      <c r="BJ13" s="104"/>
      <c r="BK13" s="47"/>
      <c r="BL13" s="104"/>
      <c r="BM13" s="47"/>
      <c r="BN13" s="104"/>
      <c r="BO13" s="47"/>
      <c r="BP13" s="104"/>
      <c r="BQ13" s="110" t="str">
        <f>IF(BR13="","",VLOOKUP(CONCATENATE(BQ$3,BR13),m_selling_spec!$A:$H,2,FALSE))</f>
        <v>19.1</v>
      </c>
      <c r="BR13" s="104" t="s">
        <v>2720</v>
      </c>
      <c r="BS13" s="47"/>
      <c r="BT13" s="104"/>
      <c r="BU13" s="47"/>
      <c r="BV13" s="104"/>
      <c r="BW13" s="47"/>
      <c r="BX13" s="104"/>
      <c r="BY13" s="47"/>
      <c r="BZ13" s="104"/>
      <c r="CA13" s="47"/>
      <c r="CB13" s="104"/>
      <c r="CC13" s="47"/>
      <c r="CD13" s="104"/>
      <c r="CE13" s="47"/>
      <c r="CF13" s="104"/>
      <c r="CG13" s="47"/>
      <c r="CH13" s="104"/>
      <c r="CI13" s="110" t="str">
        <f>IF(CJ13="","",VLOOKUP(CONCATENATE(CI$3,CJ13),m_selling_spec!$A:$H,2,FALSE))</f>
        <v/>
      </c>
      <c r="CJ13" s="104"/>
      <c r="CK13" s="110" t="str">
        <f>IF(CL13="","",VLOOKUP(CONCATENATE(CK$3,CL13),m_selling_spec!$A:$H,2,FALSE))</f>
        <v/>
      </c>
      <c r="CL13" s="104"/>
      <c r="CM13" s="110" t="str">
        <f>IF(CN13="","",VLOOKUP(CONCATENATE(CM$3,CN13),m_selling_spec!$A:$H,2,FALSE))</f>
        <v/>
      </c>
      <c r="CN13" s="104"/>
      <c r="CO13" s="110" t="str">
        <f>IF(CP13="","",VLOOKUP(CONCATENATE(CO$3,CP13),m_selling_spec!$A:$H,2,FALSE))</f>
        <v/>
      </c>
      <c r="CP13" s="47"/>
      <c r="CQ13" s="110" t="str">
        <f>IF(CR13="","",VLOOKUP(CONCATENATE(CQ$3,CR13),m_selling_spec!$A:$H,2,FALSE))</f>
        <v/>
      </c>
      <c r="CR13" s="47"/>
    </row>
    <row r="14" spans="1:96">
      <c r="A14" s="104">
        <v>36</v>
      </c>
      <c r="B14" s="110">
        <f>INDEX(ctg_trans!$D:$D,MATCH(A14,ctg_trans!$A:$A,0))</f>
        <v>0</v>
      </c>
      <c r="C14" s="110">
        <f>IF(D14="","",INDEX(m_color_trans!A:A,MATCH(D14,m_color_trans!D:D,0)))</f>
        <v>6</v>
      </c>
      <c r="D14" s="110" t="s">
        <v>508</v>
      </c>
      <c r="E14" s="126"/>
      <c r="F14" s="126"/>
      <c r="G14" s="126"/>
      <c r="H14" s="126"/>
      <c r="I14" s="233" t="s">
        <v>3276</v>
      </c>
      <c r="J14" s="104">
        <v>6</v>
      </c>
      <c r="K14" s="110">
        <f>INDEX(product!B:B,MATCH(J14,product!A:A,0))</f>
        <v>0</v>
      </c>
      <c r="L14" s="110" t="str">
        <f>INDEX(product!E:E,MATCH(J14,product!A:A,0))</f>
        <v>Exterior series</v>
      </c>
      <c r="M14" s="110"/>
      <c r="N14" s="104"/>
      <c r="O14" s="110"/>
      <c r="P14" s="104"/>
      <c r="Q14" s="110" t="str">
        <f>IF(R14="","",VLOOKUP(CONCATENATE(Q$3,R14),m_selling_spec!$A:$H,2,FALSE))</f>
        <v>o3.12</v>
      </c>
      <c r="R14" s="104" t="s">
        <v>2718</v>
      </c>
      <c r="S14" s="110" t="str">
        <f>IF(T14="","",VLOOKUP(CONCATENATE(S$3,T14),m_selling_spec!$A:$H,2,FALSE))</f>
        <v/>
      </c>
      <c r="T14" s="104"/>
      <c r="U14" s="110" t="str">
        <f>IF(V14="","",VLOOKUP(CONCATENATE(U$3,V14),m_selling_spec!$A:$H,2,FALSE))</f>
        <v/>
      </c>
      <c r="V14" s="104"/>
      <c r="W14" s="110" t="str">
        <f>IF(X14="","",VLOOKUP(CONCATENATE(W$3,X14),m_selling_spec!$A:$H,2,FALSE))</f>
        <v/>
      </c>
      <c r="X14" s="104"/>
      <c r="Y14" s="110" t="str">
        <f>IF(Z14="","",VLOOKUP(CONCATENATE(Y$3,Z14),m_selling_spec!$A:$H,2,FALSE))</f>
        <v/>
      </c>
      <c r="Z14" s="104"/>
      <c r="AA14" s="110"/>
      <c r="AB14" s="104"/>
      <c r="AC14" s="47"/>
      <c r="AD14" s="104"/>
      <c r="AE14" s="47"/>
      <c r="AF14" s="104"/>
      <c r="AG14" s="110" t="str">
        <f>IF(AH14="","",VLOOKUP(CONCATENATE(AG$3,AH14),m_selling_spec!$A:$H,2,FALSE))</f>
        <v>1.4</v>
      </c>
      <c r="AH14" s="104" t="s">
        <v>1331</v>
      </c>
      <c r="AI14" s="110" t="str">
        <f>IF(AJ14="","",VLOOKUP(CONCATENATE(AI$3,AJ14),m_selling_spec!$A:$H,2,FALSE))</f>
        <v/>
      </c>
      <c r="AJ14" s="104"/>
      <c r="AK14" s="110" t="str">
        <f>IF(AL14="","",VLOOKUP(CONCATENATE(AK$3,AL14),m_selling_spec!$A:$H,2,FALSE))</f>
        <v/>
      </c>
      <c r="AL14" s="104"/>
      <c r="AM14" s="47"/>
      <c r="AN14" s="104"/>
      <c r="AO14" s="47"/>
      <c r="AP14" s="104"/>
      <c r="AQ14" s="110" t="str">
        <f>IF(AR14="","",VLOOKUP(CONCATENATE(AQ$3,AR14),m_selling_spec!$A:$H,2,FALSE))</f>
        <v/>
      </c>
      <c r="AR14" s="104"/>
      <c r="AS14" s="47"/>
      <c r="AT14" s="104"/>
      <c r="AU14" s="47"/>
      <c r="AV14" s="104"/>
      <c r="AW14" s="47"/>
      <c r="AX14" s="104"/>
      <c r="AY14" s="110"/>
      <c r="AZ14" s="104"/>
      <c r="BA14" s="47"/>
      <c r="BB14" s="104"/>
      <c r="BC14" s="47"/>
      <c r="BD14" s="104"/>
      <c r="BE14" s="47"/>
      <c r="BF14" s="104"/>
      <c r="BG14" s="47"/>
      <c r="BH14" s="104"/>
      <c r="BI14" s="47"/>
      <c r="BJ14" s="104"/>
      <c r="BK14" s="47"/>
      <c r="BL14" s="104"/>
      <c r="BM14" s="47"/>
      <c r="BN14" s="104"/>
      <c r="BO14" s="47"/>
      <c r="BP14" s="104"/>
      <c r="BQ14" s="110" t="str">
        <f>IF(BR14="","",VLOOKUP(CONCATENATE(BQ$3,BR14),m_selling_spec!$A:$H,2,FALSE))</f>
        <v>19.1</v>
      </c>
      <c r="BR14" s="104" t="s">
        <v>622</v>
      </c>
      <c r="BS14" s="47"/>
      <c r="BT14" s="104"/>
      <c r="BU14" s="47"/>
      <c r="BV14" s="104"/>
      <c r="BW14" s="47"/>
      <c r="BX14" s="104"/>
      <c r="BY14" s="47"/>
      <c r="BZ14" s="104"/>
      <c r="CA14" s="47"/>
      <c r="CB14" s="104"/>
      <c r="CC14" s="47"/>
      <c r="CD14" s="104"/>
      <c r="CE14" s="47"/>
      <c r="CF14" s="104"/>
      <c r="CG14" s="47"/>
      <c r="CH14" s="104"/>
      <c r="CI14" s="110" t="str">
        <f>IF(CJ14="","",VLOOKUP(CONCATENATE(CI$3,CJ14),m_selling_spec!$A:$H,2,FALSE))</f>
        <v/>
      </c>
      <c r="CJ14" s="104"/>
      <c r="CK14" s="110" t="str">
        <f>IF(CL14="","",VLOOKUP(CONCATENATE(CK$3,CL14),m_selling_spec!$A:$H,2,FALSE))</f>
        <v/>
      </c>
      <c r="CL14" s="104"/>
      <c r="CM14" s="110" t="str">
        <f>IF(CN14="","",VLOOKUP(CONCATENATE(CM$3,CN14),m_selling_spec!$A:$H,2,FALSE))</f>
        <v/>
      </c>
      <c r="CN14" s="104"/>
      <c r="CO14" s="110" t="str">
        <f>IF(CP14="","",VLOOKUP(CONCATENATE(CO$3,CP14),m_selling_spec!$A:$H,2,FALSE))</f>
        <v/>
      </c>
      <c r="CP14" s="47"/>
      <c r="CQ14" s="110" t="str">
        <f>IF(CR14="","",VLOOKUP(CONCATENATE(CQ$3,CR14),m_selling_spec!$A:$H,2,FALSE))</f>
        <v/>
      </c>
      <c r="CR14" s="47"/>
    </row>
    <row r="15" spans="1:96">
      <c r="A15" s="104">
        <v>36</v>
      </c>
      <c r="B15" s="110">
        <f>INDEX(ctg_trans!$D:$D,MATCH(A15,ctg_trans!$A:$A,0))</f>
        <v>0</v>
      </c>
      <c r="C15" s="110">
        <f>IF(D15="","",INDEX(m_color_trans!A:A,MATCH(D15,m_color_trans!D:D,0)))</f>
        <v>5</v>
      </c>
      <c r="D15" s="110" t="s">
        <v>507</v>
      </c>
      <c r="E15" s="126"/>
      <c r="F15" s="126"/>
      <c r="G15" s="126"/>
      <c r="H15" s="126"/>
      <c r="I15" s="233" t="s">
        <v>3277</v>
      </c>
      <c r="J15" s="104">
        <v>6</v>
      </c>
      <c r="K15" s="110">
        <f>INDEX(product!B:B,MATCH(J15,product!A:A,0))</f>
        <v>0</v>
      </c>
      <c r="L15" s="110" t="str">
        <f>INDEX(product!E:E,MATCH(J15,product!A:A,0))</f>
        <v>Exterior series</v>
      </c>
      <c r="M15" s="110"/>
      <c r="N15" s="104"/>
      <c r="O15" s="110"/>
      <c r="P15" s="104"/>
      <c r="Q15" s="110" t="str">
        <f>IF(R15="","",VLOOKUP(CONCATENATE(Q$3,R15),m_selling_spec!$A:$H,2,FALSE))</f>
        <v>o3.12</v>
      </c>
      <c r="R15" s="104" t="s">
        <v>2718</v>
      </c>
      <c r="S15" s="110" t="str">
        <f>IF(T15="","",VLOOKUP(CONCATENATE(S$3,T15),m_selling_spec!$A:$H,2,FALSE))</f>
        <v/>
      </c>
      <c r="T15" s="104"/>
      <c r="U15" s="110" t="str">
        <f>IF(V15="","",VLOOKUP(CONCATENATE(U$3,V15),m_selling_spec!$A:$H,2,FALSE))</f>
        <v/>
      </c>
      <c r="V15" s="104"/>
      <c r="W15" s="110" t="str">
        <f>IF(X15="","",VLOOKUP(CONCATENATE(W$3,X15),m_selling_spec!$A:$H,2,FALSE))</f>
        <v/>
      </c>
      <c r="X15" s="104"/>
      <c r="Y15" s="110" t="str">
        <f>IF(Z15="","",VLOOKUP(CONCATENATE(Y$3,Z15),m_selling_spec!$A:$H,2,FALSE))</f>
        <v/>
      </c>
      <c r="Z15" s="104"/>
      <c r="AA15" s="110"/>
      <c r="AB15" s="104"/>
      <c r="AC15" s="47"/>
      <c r="AD15" s="104"/>
      <c r="AE15" s="47"/>
      <c r="AF15" s="104"/>
      <c r="AG15" s="110" t="str">
        <f>IF(AH15="","",VLOOKUP(CONCATENATE(AG$3,AH15),m_selling_spec!$A:$H,2,FALSE))</f>
        <v>1.4</v>
      </c>
      <c r="AH15" s="104" t="s">
        <v>1331</v>
      </c>
      <c r="AI15" s="110" t="str">
        <f>IF(AJ15="","",VLOOKUP(CONCATENATE(AI$3,AJ15),m_selling_spec!$A:$H,2,FALSE))</f>
        <v/>
      </c>
      <c r="AJ15" s="104"/>
      <c r="AK15" s="110" t="str">
        <f>IF(AL15="","",VLOOKUP(CONCATENATE(AK$3,AL15),m_selling_spec!$A:$H,2,FALSE))</f>
        <v/>
      </c>
      <c r="AL15" s="104"/>
      <c r="AM15" s="47"/>
      <c r="AN15" s="104"/>
      <c r="AO15" s="47"/>
      <c r="AP15" s="104"/>
      <c r="AQ15" s="110" t="str">
        <f>IF(AR15="","",VLOOKUP(CONCATENATE(AQ$3,AR15),m_selling_spec!$A:$H,2,FALSE))</f>
        <v/>
      </c>
      <c r="AR15" s="104"/>
      <c r="AS15" s="47"/>
      <c r="AT15" s="104"/>
      <c r="AU15" s="47"/>
      <c r="AV15" s="104"/>
      <c r="AW15" s="47"/>
      <c r="AX15" s="104"/>
      <c r="AY15" s="110"/>
      <c r="AZ15" s="104"/>
      <c r="BA15" s="47"/>
      <c r="BB15" s="104"/>
      <c r="BC15" s="47"/>
      <c r="BD15" s="104"/>
      <c r="BE15" s="47"/>
      <c r="BF15" s="104"/>
      <c r="BG15" s="47"/>
      <c r="BH15" s="104"/>
      <c r="BI15" s="47"/>
      <c r="BJ15" s="104"/>
      <c r="BK15" s="47"/>
      <c r="BL15" s="104"/>
      <c r="BM15" s="47"/>
      <c r="BN15" s="104"/>
      <c r="BO15" s="47"/>
      <c r="BP15" s="104"/>
      <c r="BQ15" s="110" t="str">
        <f>IF(BR15="","",VLOOKUP(CONCATENATE(BQ$3,BR15),m_selling_spec!$A:$H,2,FALSE))</f>
        <v>19.1</v>
      </c>
      <c r="BR15" s="104" t="s">
        <v>622</v>
      </c>
      <c r="BS15" s="47"/>
      <c r="BT15" s="104"/>
      <c r="BU15" s="47"/>
      <c r="BV15" s="104"/>
      <c r="BW15" s="47"/>
      <c r="BX15" s="104"/>
      <c r="BY15" s="47"/>
      <c r="BZ15" s="104"/>
      <c r="CA15" s="47"/>
      <c r="CB15" s="104"/>
      <c r="CC15" s="47"/>
      <c r="CD15" s="104"/>
      <c r="CE15" s="47"/>
      <c r="CF15" s="104"/>
      <c r="CG15" s="47"/>
      <c r="CH15" s="104"/>
      <c r="CI15" s="110" t="str">
        <f>IF(CJ15="","",VLOOKUP(CONCATENATE(CI$3,CJ15),m_selling_spec!$A:$H,2,FALSE))</f>
        <v/>
      </c>
      <c r="CJ15" s="104"/>
      <c r="CK15" s="110" t="str">
        <f>IF(CL15="","",VLOOKUP(CONCATENATE(CK$3,CL15),m_selling_spec!$A:$H,2,FALSE))</f>
        <v/>
      </c>
      <c r="CL15" s="104"/>
      <c r="CM15" s="110" t="str">
        <f>IF(CN15="","",VLOOKUP(CONCATENATE(CM$3,CN15),m_selling_spec!$A:$H,2,FALSE))</f>
        <v/>
      </c>
      <c r="CN15" s="104"/>
      <c r="CO15" s="110" t="str">
        <f>IF(CP15="","",VLOOKUP(CONCATENATE(CO$3,CP15),m_selling_spec!$A:$H,2,FALSE))</f>
        <v/>
      </c>
      <c r="CP15" s="47"/>
      <c r="CQ15" s="110" t="str">
        <f>IF(CR15="","",VLOOKUP(CONCATENATE(CQ$3,CR15),m_selling_spec!$A:$H,2,FALSE))</f>
        <v/>
      </c>
      <c r="CR15" s="47"/>
    </row>
    <row r="16" spans="1:96">
      <c r="A16" s="104">
        <v>36</v>
      </c>
      <c r="B16" s="110">
        <f>INDEX(ctg_trans!$D:$D,MATCH(A16,ctg_trans!$A:$A,0))</f>
        <v>0</v>
      </c>
      <c r="C16" s="110">
        <f>IF(D16="","",INDEX(m_color_trans!A:A,MATCH(D16,m_color_trans!D:D,0)))</f>
        <v>4</v>
      </c>
      <c r="D16" s="110" t="s">
        <v>1362</v>
      </c>
      <c r="E16" s="126"/>
      <c r="F16" s="126"/>
      <c r="G16" s="126"/>
      <c r="H16" s="126"/>
      <c r="I16" s="233" t="s">
        <v>3278</v>
      </c>
      <c r="J16" s="104">
        <v>6</v>
      </c>
      <c r="K16" s="110">
        <f>INDEX(product!B:B,MATCH(J16,product!A:A,0))</f>
        <v>0</v>
      </c>
      <c r="L16" s="110" t="str">
        <f>INDEX(product!E:E,MATCH(J16,product!A:A,0))</f>
        <v>Exterior series</v>
      </c>
      <c r="M16" s="110"/>
      <c r="N16" s="104"/>
      <c r="O16" s="110"/>
      <c r="P16" s="104"/>
      <c r="Q16" s="110" t="str">
        <f>IF(R16="","",VLOOKUP(CONCATENATE(Q$3,R16),m_selling_spec!$A:$H,2,FALSE))</f>
        <v>o3.12</v>
      </c>
      <c r="R16" s="104" t="s">
        <v>2718</v>
      </c>
      <c r="S16" s="110" t="str">
        <f>IF(T16="","",VLOOKUP(CONCATENATE(S$3,T16),m_selling_spec!$A:$H,2,FALSE))</f>
        <v/>
      </c>
      <c r="T16" s="104"/>
      <c r="U16" s="110" t="str">
        <f>IF(V16="","",VLOOKUP(CONCATENATE(U$3,V16),m_selling_spec!$A:$H,2,FALSE))</f>
        <v/>
      </c>
      <c r="V16" s="104"/>
      <c r="W16" s="110" t="str">
        <f>IF(X16="","",VLOOKUP(CONCATENATE(W$3,X16),m_selling_spec!$A:$H,2,FALSE))</f>
        <v/>
      </c>
      <c r="X16" s="104"/>
      <c r="Y16" s="110" t="str">
        <f>IF(Z16="","",VLOOKUP(CONCATENATE(Y$3,Z16),m_selling_spec!$A:$H,2,FALSE))</f>
        <v/>
      </c>
      <c r="Z16" s="104"/>
      <c r="AA16" s="110"/>
      <c r="AB16" s="104"/>
      <c r="AC16" s="47"/>
      <c r="AD16" s="104"/>
      <c r="AE16" s="47"/>
      <c r="AF16" s="104"/>
      <c r="AG16" s="110" t="str">
        <f>IF(AH16="","",VLOOKUP(CONCATENATE(AG$3,AH16),m_selling_spec!$A:$H,2,FALSE))</f>
        <v>1.4</v>
      </c>
      <c r="AH16" s="104" t="s">
        <v>1331</v>
      </c>
      <c r="AI16" s="110" t="str">
        <f>IF(AJ16="","",VLOOKUP(CONCATENATE(AI$3,AJ16),m_selling_spec!$A:$H,2,FALSE))</f>
        <v/>
      </c>
      <c r="AJ16" s="104"/>
      <c r="AK16" s="110" t="str">
        <f>IF(AL16="","",VLOOKUP(CONCATENATE(AK$3,AL16),m_selling_spec!$A:$H,2,FALSE))</f>
        <v/>
      </c>
      <c r="AL16" s="104"/>
      <c r="AM16" s="47"/>
      <c r="AN16" s="104"/>
      <c r="AO16" s="47"/>
      <c r="AP16" s="104"/>
      <c r="AQ16" s="110" t="str">
        <f>IF(AR16="","",VLOOKUP(CONCATENATE(AQ$3,AR16),m_selling_spec!$A:$H,2,FALSE))</f>
        <v/>
      </c>
      <c r="AR16" s="104"/>
      <c r="AS16" s="47"/>
      <c r="AT16" s="104"/>
      <c r="AU16" s="47"/>
      <c r="AV16" s="104"/>
      <c r="AW16" s="47"/>
      <c r="AX16" s="104"/>
      <c r="AY16" s="110"/>
      <c r="AZ16" s="104"/>
      <c r="BA16" s="47"/>
      <c r="BB16" s="104"/>
      <c r="BC16" s="47"/>
      <c r="BD16" s="104"/>
      <c r="BE16" s="47"/>
      <c r="BF16" s="104"/>
      <c r="BG16" s="47"/>
      <c r="BH16" s="104"/>
      <c r="BI16" s="47"/>
      <c r="BJ16" s="104"/>
      <c r="BK16" s="47"/>
      <c r="BL16" s="104"/>
      <c r="BM16" s="47"/>
      <c r="BN16" s="104"/>
      <c r="BO16" s="47"/>
      <c r="BP16" s="104"/>
      <c r="BQ16" s="110" t="str">
        <f>IF(BR16="","",VLOOKUP(CONCATENATE(BQ$3,BR16),m_selling_spec!$A:$H,2,FALSE))</f>
        <v>19.1</v>
      </c>
      <c r="BR16" s="104" t="s">
        <v>622</v>
      </c>
      <c r="BS16" s="47"/>
      <c r="BT16" s="104"/>
      <c r="BU16" s="47"/>
      <c r="BV16" s="104"/>
      <c r="BW16" s="47"/>
      <c r="BX16" s="104"/>
      <c r="BY16" s="47"/>
      <c r="BZ16" s="104"/>
      <c r="CA16" s="47"/>
      <c r="CB16" s="104"/>
      <c r="CC16" s="47"/>
      <c r="CD16" s="104"/>
      <c r="CE16" s="47"/>
      <c r="CF16" s="104"/>
      <c r="CG16" s="47"/>
      <c r="CH16" s="104"/>
      <c r="CI16" s="110" t="str">
        <f>IF(CJ16="","",VLOOKUP(CONCATENATE(CI$3,CJ16),m_selling_spec!$A:$H,2,FALSE))</f>
        <v/>
      </c>
      <c r="CJ16" s="104"/>
      <c r="CK16" s="110" t="str">
        <f>IF(CL16="","",VLOOKUP(CONCATENATE(CK$3,CL16),m_selling_spec!$A:$H,2,FALSE))</f>
        <v/>
      </c>
      <c r="CL16" s="104"/>
      <c r="CM16" s="110" t="str">
        <f>IF(CN16="","",VLOOKUP(CONCATENATE(CM$3,CN16),m_selling_spec!$A:$H,2,FALSE))</f>
        <v/>
      </c>
      <c r="CN16" s="104"/>
      <c r="CO16" s="110" t="str">
        <f>IF(CP16="","",VLOOKUP(CONCATENATE(CO$3,CP16),m_selling_spec!$A:$H,2,FALSE))</f>
        <v/>
      </c>
      <c r="CP16" s="47"/>
      <c r="CQ16" s="110" t="str">
        <f>IF(CR16="","",VLOOKUP(CONCATENATE(CQ$3,CR16),m_selling_spec!$A:$H,2,FALSE))</f>
        <v/>
      </c>
      <c r="CR16" s="47"/>
    </row>
    <row r="17" spans="1:96">
      <c r="A17" s="104">
        <v>36</v>
      </c>
      <c r="B17" s="110">
        <f>INDEX(ctg_trans!$D:$D,MATCH(A17,ctg_trans!$A:$A,0))</f>
        <v>0</v>
      </c>
      <c r="C17" s="110">
        <f>IF(D17="","",INDEX(m_color_trans!A:A,MATCH(D17,m_color_trans!D:D,0)))</f>
        <v>2</v>
      </c>
      <c r="D17" s="110" t="s">
        <v>505</v>
      </c>
      <c r="E17" s="126"/>
      <c r="F17" s="126"/>
      <c r="G17" s="126"/>
      <c r="H17" s="126"/>
      <c r="I17" s="233" t="s">
        <v>3279</v>
      </c>
      <c r="J17" s="104">
        <v>6</v>
      </c>
      <c r="K17" s="110">
        <f>INDEX(product!B:B,MATCH(J17,product!A:A,0))</f>
        <v>0</v>
      </c>
      <c r="L17" s="110" t="str">
        <f>INDEX(product!E:E,MATCH(J17,product!A:A,0))</f>
        <v>Exterior series</v>
      </c>
      <c r="M17" s="110"/>
      <c r="N17" s="104"/>
      <c r="O17" s="110"/>
      <c r="P17" s="104"/>
      <c r="Q17" s="110" t="str">
        <f>IF(R17="","",VLOOKUP(CONCATENATE(Q$3,R17),m_selling_spec!$A:$H,2,FALSE))</f>
        <v>o3.12</v>
      </c>
      <c r="R17" s="104" t="s">
        <v>2718</v>
      </c>
      <c r="S17" s="110" t="str">
        <f>IF(T17="","",VLOOKUP(CONCATENATE(S$3,T17),m_selling_spec!$A:$H,2,FALSE))</f>
        <v/>
      </c>
      <c r="T17" s="104"/>
      <c r="U17" s="110" t="str">
        <f>IF(V17="","",VLOOKUP(CONCATENATE(U$3,V17),m_selling_spec!$A:$H,2,FALSE))</f>
        <v/>
      </c>
      <c r="V17" s="104"/>
      <c r="W17" s="110" t="str">
        <f>IF(X17="","",VLOOKUP(CONCATENATE(W$3,X17),m_selling_spec!$A:$H,2,FALSE))</f>
        <v/>
      </c>
      <c r="X17" s="104"/>
      <c r="Y17" s="110" t="str">
        <f>IF(Z17="","",VLOOKUP(CONCATENATE(Y$3,Z17),m_selling_spec!$A:$H,2,FALSE))</f>
        <v/>
      </c>
      <c r="Z17" s="104"/>
      <c r="AA17" s="110"/>
      <c r="AB17" s="104"/>
      <c r="AC17" s="47"/>
      <c r="AD17" s="104"/>
      <c r="AE17" s="47"/>
      <c r="AF17" s="104"/>
      <c r="AG17" s="110" t="str">
        <f>IF(AH17="","",VLOOKUP(CONCATENATE(AG$3,AH17),m_selling_spec!$A:$H,2,FALSE))</f>
        <v>1.4</v>
      </c>
      <c r="AH17" s="104" t="s">
        <v>1331</v>
      </c>
      <c r="AI17" s="110" t="str">
        <f>IF(AJ17="","",VLOOKUP(CONCATENATE(AI$3,AJ17),m_selling_spec!$A:$H,2,FALSE))</f>
        <v/>
      </c>
      <c r="AJ17" s="104"/>
      <c r="AK17" s="110" t="str">
        <f>IF(AL17="","",VLOOKUP(CONCATENATE(AK$3,AL17),m_selling_spec!$A:$H,2,FALSE))</f>
        <v/>
      </c>
      <c r="AL17" s="104"/>
      <c r="AM17" s="47"/>
      <c r="AN17" s="104"/>
      <c r="AO17" s="47"/>
      <c r="AP17" s="104"/>
      <c r="AQ17" s="110" t="str">
        <f>IF(AR17="","",VLOOKUP(CONCATENATE(AQ$3,AR17),m_selling_spec!$A:$H,2,FALSE))</f>
        <v/>
      </c>
      <c r="AR17" s="104"/>
      <c r="AS17" s="47"/>
      <c r="AT17" s="104"/>
      <c r="AU17" s="47"/>
      <c r="AV17" s="104"/>
      <c r="AW17" s="47"/>
      <c r="AX17" s="104"/>
      <c r="AY17" s="110"/>
      <c r="AZ17" s="104"/>
      <c r="BA17" s="47"/>
      <c r="BB17" s="104"/>
      <c r="BC17" s="47"/>
      <c r="BD17" s="104"/>
      <c r="BE17" s="47"/>
      <c r="BF17" s="104"/>
      <c r="BG17" s="47"/>
      <c r="BH17" s="104"/>
      <c r="BI17" s="47"/>
      <c r="BJ17" s="104"/>
      <c r="BK17" s="47"/>
      <c r="BL17" s="104"/>
      <c r="BM17" s="47"/>
      <c r="BN17" s="104"/>
      <c r="BO17" s="47"/>
      <c r="BP17" s="104"/>
      <c r="BQ17" s="110" t="str">
        <f>IF(BR17="","",VLOOKUP(CONCATENATE(BQ$3,BR17),m_selling_spec!$A:$H,2,FALSE))</f>
        <v>19.1</v>
      </c>
      <c r="BR17" s="104" t="s">
        <v>622</v>
      </c>
      <c r="BS17" s="47"/>
      <c r="BT17" s="104"/>
      <c r="BU17" s="47"/>
      <c r="BV17" s="104"/>
      <c r="BW17" s="47"/>
      <c r="BX17" s="104"/>
      <c r="BY17" s="47"/>
      <c r="BZ17" s="104"/>
      <c r="CA17" s="47"/>
      <c r="CB17" s="104"/>
      <c r="CC17" s="47"/>
      <c r="CD17" s="104"/>
      <c r="CE17" s="47"/>
      <c r="CF17" s="104"/>
      <c r="CG17" s="47"/>
      <c r="CH17" s="104"/>
      <c r="CI17" s="110" t="str">
        <f>IF(CJ17="","",VLOOKUP(CONCATENATE(CI$3,CJ17),m_selling_spec!$A:$H,2,FALSE))</f>
        <v/>
      </c>
      <c r="CJ17" s="104"/>
      <c r="CK17" s="110" t="str">
        <f>IF(CL17="","",VLOOKUP(CONCATENATE(CK$3,CL17),m_selling_spec!$A:$H,2,FALSE))</f>
        <v/>
      </c>
      <c r="CL17" s="104"/>
      <c r="CM17" s="110" t="str">
        <f>IF(CN17="","",VLOOKUP(CONCATENATE(CM$3,CN17),m_selling_spec!$A:$H,2,FALSE))</f>
        <v/>
      </c>
      <c r="CN17" s="47"/>
      <c r="CO17" s="110" t="str">
        <f>IF(CP17="","",VLOOKUP(CONCATENATE(CO$3,CP17),m_selling_spec!$A:$H,2,FALSE))</f>
        <v/>
      </c>
      <c r="CP17" s="47"/>
      <c r="CQ17" s="110" t="str">
        <f>IF(CR17="","",VLOOKUP(CONCATENATE(CQ$3,CR17),m_selling_spec!$A:$H,2,FALSE))</f>
        <v/>
      </c>
      <c r="CR17" s="47"/>
    </row>
    <row r="18" spans="1:96">
      <c r="A18" s="104">
        <v>36</v>
      </c>
      <c r="B18" s="110">
        <f>INDEX(ctg_trans!$D:$D,MATCH(A18,ctg_trans!$A:$A,0))</f>
        <v>0</v>
      </c>
      <c r="C18" s="110">
        <f>IF(D18="","",INDEX(m_color_trans!A:A,MATCH(D18,m_color_trans!D:D,0)))</f>
        <v>6</v>
      </c>
      <c r="D18" s="110" t="s">
        <v>508</v>
      </c>
      <c r="E18" s="126"/>
      <c r="F18" s="126"/>
      <c r="G18" s="126"/>
      <c r="H18" s="126"/>
      <c r="I18" s="234" t="s">
        <v>3280</v>
      </c>
      <c r="J18" s="104">
        <v>6</v>
      </c>
      <c r="K18" s="110">
        <f>INDEX(product!B:B,MATCH(J18,product!A:A,0))</f>
        <v>0</v>
      </c>
      <c r="L18" s="110" t="str">
        <f>INDEX(product!E:E,MATCH(J18,product!A:A,0))</f>
        <v>Exterior series</v>
      </c>
      <c r="M18" s="110"/>
      <c r="N18" s="104"/>
      <c r="O18" s="110"/>
      <c r="P18" s="104"/>
      <c r="Q18" s="110" t="str">
        <f>IF(R18="","",VLOOKUP(CONCATENATE(Q$3,R18),m_selling_spec!$A:$H,2,FALSE))</f>
        <v>o3.14</v>
      </c>
      <c r="R18" s="104" t="s">
        <v>2719</v>
      </c>
      <c r="S18" s="110" t="str">
        <f>IF(T18="","",VLOOKUP(CONCATENATE(S$3,T18),m_selling_spec!$A:$H,2,FALSE))</f>
        <v/>
      </c>
      <c r="T18" s="104"/>
      <c r="U18" s="110" t="str">
        <f>IF(V18="","",VLOOKUP(CONCATENATE(U$3,V18),m_selling_spec!$A:$H,2,FALSE))</f>
        <v/>
      </c>
      <c r="V18" s="104"/>
      <c r="W18" s="110" t="str">
        <f>IF(X18="","",VLOOKUP(CONCATENATE(W$3,X18),m_selling_spec!$A:$H,2,FALSE))</f>
        <v/>
      </c>
      <c r="X18" s="104"/>
      <c r="Y18" s="110" t="str">
        <f>IF(Z18="","",VLOOKUP(CONCATENATE(Y$3,Z18),m_selling_spec!$A:$H,2,FALSE))</f>
        <v/>
      </c>
      <c r="Z18" s="104"/>
      <c r="AA18" s="110"/>
      <c r="AB18" s="104"/>
      <c r="AC18" s="47"/>
      <c r="AD18" s="104"/>
      <c r="AE18" s="47"/>
      <c r="AF18" s="104"/>
      <c r="AG18" s="110" t="str">
        <f>IF(AH18="","",VLOOKUP(CONCATENATE(AG$3,AH18),m_selling_spec!$A:$H,2,FALSE))</f>
        <v>1.4</v>
      </c>
      <c r="AH18" s="104" t="s">
        <v>1331</v>
      </c>
      <c r="AI18" s="110" t="str">
        <f>IF(AJ18="","",VLOOKUP(CONCATENATE(AI$3,AJ18),m_selling_spec!$A:$H,2,FALSE))</f>
        <v/>
      </c>
      <c r="AJ18" s="104"/>
      <c r="AK18" s="110" t="str">
        <f>IF(AL18="","",VLOOKUP(CONCATENATE(AK$3,AL18),m_selling_spec!$A:$H,2,FALSE))</f>
        <v/>
      </c>
      <c r="AL18" s="104"/>
      <c r="AM18" s="47"/>
      <c r="AN18" s="104"/>
      <c r="AO18" s="47"/>
      <c r="AP18" s="104"/>
      <c r="AQ18" s="110" t="str">
        <f>IF(AR18="","",VLOOKUP(CONCATENATE(AQ$3,AR18),m_selling_spec!$A:$H,2,FALSE))</f>
        <v/>
      </c>
      <c r="AR18" s="104"/>
      <c r="AS18" s="47"/>
      <c r="AT18" s="104"/>
      <c r="AU18" s="47"/>
      <c r="AV18" s="104"/>
      <c r="AW18" s="47"/>
      <c r="AX18" s="104"/>
      <c r="AY18" s="110"/>
      <c r="AZ18" s="104"/>
      <c r="BA18" s="47"/>
      <c r="BB18" s="104"/>
      <c r="BC18" s="47"/>
      <c r="BD18" s="104"/>
      <c r="BE18" s="47"/>
      <c r="BF18" s="104"/>
      <c r="BG18" s="47"/>
      <c r="BH18" s="104"/>
      <c r="BI18" s="47"/>
      <c r="BJ18" s="104"/>
      <c r="BK18" s="47"/>
      <c r="BL18" s="104"/>
      <c r="BM18" s="47"/>
      <c r="BN18" s="104"/>
      <c r="BO18" s="47"/>
      <c r="BP18" s="104"/>
      <c r="BQ18" s="110" t="str">
        <f>IF(BR18="","",VLOOKUP(CONCATENATE(BQ$3,BR18),m_selling_spec!$A:$H,2,FALSE))</f>
        <v>19.2</v>
      </c>
      <c r="BR18" s="104" t="s">
        <v>2721</v>
      </c>
      <c r="BS18" s="47"/>
      <c r="BT18" s="104"/>
      <c r="BU18" s="47"/>
      <c r="BV18" s="104"/>
      <c r="BW18" s="47"/>
      <c r="BX18" s="104"/>
      <c r="BY18" s="47"/>
      <c r="BZ18" s="104"/>
      <c r="CA18" s="47"/>
      <c r="CB18" s="104"/>
      <c r="CC18" s="47"/>
      <c r="CD18" s="104"/>
      <c r="CE18" s="47"/>
      <c r="CF18" s="104"/>
      <c r="CG18" s="47"/>
      <c r="CH18" s="104"/>
      <c r="CI18" s="110" t="str">
        <f>IF(CJ18="","",VLOOKUP(CONCATENATE(CI$3,CJ18),m_selling_spec!$A:$H,2,FALSE))</f>
        <v/>
      </c>
      <c r="CJ18" s="104"/>
      <c r="CK18" s="110" t="str">
        <f>IF(CL18="","",VLOOKUP(CONCATENATE(CK$3,CL18),m_selling_spec!$A:$H,2,FALSE))</f>
        <v/>
      </c>
      <c r="CL18" s="104"/>
      <c r="CM18" s="110" t="str">
        <f>IF(CN18="","",VLOOKUP(CONCATENATE(CM$3,CN18),m_selling_spec!$A:$H,2,FALSE))</f>
        <v/>
      </c>
      <c r="CN18" s="47"/>
      <c r="CO18" s="110" t="str">
        <f>IF(CP18="","",VLOOKUP(CONCATENATE(CO$3,CP18),m_selling_spec!$A:$H,2,FALSE))</f>
        <v/>
      </c>
      <c r="CP18" s="47"/>
      <c r="CQ18" s="110" t="str">
        <f>IF(CR18="","",VLOOKUP(CONCATENATE(CQ$3,CR18),m_selling_spec!$A:$H,2,FALSE))</f>
        <v/>
      </c>
      <c r="CR18" s="47"/>
    </row>
    <row r="19" spans="1:96">
      <c r="A19" s="104">
        <v>36</v>
      </c>
      <c r="B19" s="110">
        <f>INDEX(ctg_trans!$D:$D,MATCH(A19,ctg_trans!$A:$A,0))</f>
        <v>0</v>
      </c>
      <c r="C19" s="110">
        <f>IF(D19="","",INDEX(m_color_trans!A:A,MATCH(D19,m_color_trans!D:D,0)))</f>
        <v>5</v>
      </c>
      <c r="D19" s="110" t="s">
        <v>507</v>
      </c>
      <c r="E19" s="126"/>
      <c r="F19" s="126"/>
      <c r="G19" s="126"/>
      <c r="H19" s="126"/>
      <c r="I19" s="234" t="s">
        <v>3281</v>
      </c>
      <c r="J19" s="104">
        <v>6</v>
      </c>
      <c r="K19" s="110">
        <f>INDEX(product!B:B,MATCH(J19,product!A:A,0))</f>
        <v>0</v>
      </c>
      <c r="L19" s="110" t="str">
        <f>INDEX(product!E:E,MATCH(J19,product!A:A,0))</f>
        <v>Exterior series</v>
      </c>
      <c r="M19" s="110"/>
      <c r="N19" s="104"/>
      <c r="O19" s="110"/>
      <c r="P19" s="104"/>
      <c r="Q19" s="110" t="str">
        <f>IF(R19="","",VLOOKUP(CONCATENATE(Q$3,R19),m_selling_spec!$A:$H,2,FALSE))</f>
        <v>o3.14</v>
      </c>
      <c r="R19" s="104" t="s">
        <v>2719</v>
      </c>
      <c r="S19" s="110" t="str">
        <f>IF(T19="","",VLOOKUP(CONCATENATE(S$3,T19),m_selling_spec!$A:$H,2,FALSE))</f>
        <v/>
      </c>
      <c r="T19" s="104"/>
      <c r="U19" s="110" t="str">
        <f>IF(V19="","",VLOOKUP(CONCATENATE(U$3,V19),m_selling_spec!$A:$H,2,FALSE))</f>
        <v/>
      </c>
      <c r="V19" s="104"/>
      <c r="W19" s="110" t="str">
        <f>IF(X19="","",VLOOKUP(CONCATENATE(W$3,X19),m_selling_spec!$A:$H,2,FALSE))</f>
        <v/>
      </c>
      <c r="X19" s="104"/>
      <c r="Y19" s="110" t="str">
        <f>IF(Z19="","",VLOOKUP(CONCATENATE(Y$3,Z19),m_selling_spec!$A:$H,2,FALSE))</f>
        <v/>
      </c>
      <c r="Z19" s="104"/>
      <c r="AA19" s="110"/>
      <c r="AB19" s="104"/>
      <c r="AC19" s="47"/>
      <c r="AD19" s="104"/>
      <c r="AE19" s="47"/>
      <c r="AF19" s="104"/>
      <c r="AG19" s="110" t="str">
        <f>IF(AH19="","",VLOOKUP(CONCATENATE(AG$3,AH19),m_selling_spec!$A:$H,2,FALSE))</f>
        <v>1.4</v>
      </c>
      <c r="AH19" s="104" t="s">
        <v>1331</v>
      </c>
      <c r="AI19" s="110" t="str">
        <f>IF(AJ19="","",VLOOKUP(CONCATENATE(AI$3,AJ19),m_selling_spec!$A:$H,2,FALSE))</f>
        <v/>
      </c>
      <c r="AJ19" s="104"/>
      <c r="AK19" s="110" t="str">
        <f>IF(AL19="","",VLOOKUP(CONCATENATE(AK$3,AL19),m_selling_spec!$A:$H,2,FALSE))</f>
        <v/>
      </c>
      <c r="AL19" s="104"/>
      <c r="AM19" s="47"/>
      <c r="AN19" s="104"/>
      <c r="AO19" s="47"/>
      <c r="AP19" s="104"/>
      <c r="AQ19" s="110" t="str">
        <f>IF(AR19="","",VLOOKUP(CONCATENATE(AQ$3,AR19),m_selling_spec!$A:$H,2,FALSE))</f>
        <v/>
      </c>
      <c r="AR19" s="104"/>
      <c r="AS19" s="47"/>
      <c r="AT19" s="104"/>
      <c r="AU19" s="47"/>
      <c r="AV19" s="104"/>
      <c r="AW19" s="47"/>
      <c r="AX19" s="104"/>
      <c r="AY19" s="110"/>
      <c r="AZ19" s="104"/>
      <c r="BA19" s="47"/>
      <c r="BB19" s="104"/>
      <c r="BC19" s="47"/>
      <c r="BD19" s="104"/>
      <c r="BE19" s="47"/>
      <c r="BF19" s="104"/>
      <c r="BG19" s="47"/>
      <c r="BH19" s="104"/>
      <c r="BI19" s="47"/>
      <c r="BJ19" s="104"/>
      <c r="BK19" s="47"/>
      <c r="BL19" s="104"/>
      <c r="BM19" s="47"/>
      <c r="BN19" s="104"/>
      <c r="BO19" s="47"/>
      <c r="BP19" s="104"/>
      <c r="BQ19" s="110" t="str">
        <f>IF(BR19="","",VLOOKUP(CONCATENATE(BQ$3,BR19),m_selling_spec!$A:$H,2,FALSE))</f>
        <v>19.2</v>
      </c>
      <c r="BR19" s="104" t="s">
        <v>2721</v>
      </c>
      <c r="BS19" s="47"/>
      <c r="BT19" s="104"/>
      <c r="BU19" s="47"/>
      <c r="BV19" s="104"/>
      <c r="BW19" s="47"/>
      <c r="BX19" s="104"/>
      <c r="BY19" s="47"/>
      <c r="BZ19" s="104"/>
      <c r="CA19" s="47"/>
      <c r="CB19" s="104"/>
      <c r="CC19" s="47"/>
      <c r="CD19" s="104"/>
      <c r="CE19" s="47"/>
      <c r="CF19" s="104"/>
      <c r="CG19" s="47"/>
      <c r="CH19" s="104"/>
      <c r="CI19" s="110" t="str">
        <f>IF(CJ19="","",VLOOKUP(CONCATENATE(CI$3,CJ19),m_selling_spec!$A:$H,2,FALSE))</f>
        <v/>
      </c>
      <c r="CJ19" s="104"/>
      <c r="CK19" s="110" t="str">
        <f>IF(CL19="","",VLOOKUP(CONCATENATE(CK$3,CL19),m_selling_spec!$A:$H,2,FALSE))</f>
        <v/>
      </c>
      <c r="CL19" s="104"/>
      <c r="CM19" s="110" t="str">
        <f>IF(CN19="","",VLOOKUP(CONCATENATE(CM$3,CN19),m_selling_spec!$A:$H,2,FALSE))</f>
        <v/>
      </c>
      <c r="CN19" s="47"/>
      <c r="CO19" s="110" t="str">
        <f>IF(CP19="","",VLOOKUP(CONCATENATE(CO$3,CP19),m_selling_spec!$A:$H,2,FALSE))</f>
        <v/>
      </c>
      <c r="CP19" s="47"/>
      <c r="CQ19" s="110" t="str">
        <f>IF(CR19="","",VLOOKUP(CONCATENATE(CQ$3,CR19),m_selling_spec!$A:$H,2,FALSE))</f>
        <v/>
      </c>
      <c r="CR19" s="47"/>
    </row>
    <row r="20" spans="1:96">
      <c r="A20" s="104">
        <v>36</v>
      </c>
      <c r="B20" s="110">
        <f>INDEX(ctg_trans!$D:$D,MATCH(A20,ctg_trans!$A:$A,0))</f>
        <v>0</v>
      </c>
      <c r="C20" s="110">
        <f>IF(D20="","",INDEX(m_color_trans!A:A,MATCH(D20,m_color_trans!D:D,0)))</f>
        <v>4</v>
      </c>
      <c r="D20" s="110" t="s">
        <v>1362</v>
      </c>
      <c r="E20" s="126"/>
      <c r="F20" s="126"/>
      <c r="G20" s="126"/>
      <c r="H20" s="126"/>
      <c r="I20" s="234" t="s">
        <v>3282</v>
      </c>
      <c r="J20" s="104">
        <v>6</v>
      </c>
      <c r="K20" s="110">
        <f>INDEX(product!B:B,MATCH(J20,product!A:A,0))</f>
        <v>0</v>
      </c>
      <c r="L20" s="110" t="str">
        <f>INDEX(product!E:E,MATCH(J20,product!A:A,0))</f>
        <v>Exterior series</v>
      </c>
      <c r="M20" s="110"/>
      <c r="N20" s="104"/>
      <c r="O20" s="110"/>
      <c r="P20" s="104"/>
      <c r="Q20" s="110" t="str">
        <f>IF(R20="","",VLOOKUP(CONCATENATE(Q$3,R20),m_selling_spec!$A:$H,2,FALSE))</f>
        <v>o3.14</v>
      </c>
      <c r="R20" s="104" t="s">
        <v>2719</v>
      </c>
      <c r="S20" s="110" t="str">
        <f>IF(T20="","",VLOOKUP(CONCATENATE(S$3,T20),m_selling_spec!$A:$H,2,FALSE))</f>
        <v/>
      </c>
      <c r="T20" s="104"/>
      <c r="U20" s="110" t="str">
        <f>IF(V20="","",VLOOKUP(CONCATENATE(U$3,V20),m_selling_spec!$A:$H,2,FALSE))</f>
        <v/>
      </c>
      <c r="V20" s="104"/>
      <c r="W20" s="110" t="str">
        <f>IF(X20="","",VLOOKUP(CONCATENATE(W$3,X20),m_selling_spec!$A:$H,2,FALSE))</f>
        <v/>
      </c>
      <c r="X20" s="104"/>
      <c r="Y20" s="110" t="str">
        <f>IF(Z20="","",VLOOKUP(CONCATENATE(Y$3,Z20),m_selling_spec!$A:$H,2,FALSE))</f>
        <v/>
      </c>
      <c r="Z20" s="104"/>
      <c r="AA20" s="110"/>
      <c r="AB20" s="104"/>
      <c r="AC20" s="47"/>
      <c r="AD20" s="104"/>
      <c r="AE20" s="47"/>
      <c r="AF20" s="104"/>
      <c r="AG20" s="110" t="str">
        <f>IF(AH20="","",VLOOKUP(CONCATENATE(AG$3,AH20),m_selling_spec!$A:$H,2,FALSE))</f>
        <v>1.4</v>
      </c>
      <c r="AH20" s="104" t="s">
        <v>1331</v>
      </c>
      <c r="AI20" s="110" t="str">
        <f>IF(AJ20="","",VLOOKUP(CONCATENATE(AI$3,AJ20),m_selling_spec!$A:$H,2,FALSE))</f>
        <v/>
      </c>
      <c r="AJ20" s="104"/>
      <c r="AK20" s="110" t="str">
        <f>IF(AL20="","",VLOOKUP(CONCATENATE(AK$3,AL20),m_selling_spec!$A:$H,2,FALSE))</f>
        <v/>
      </c>
      <c r="AL20" s="104"/>
      <c r="AM20" s="47"/>
      <c r="AN20" s="104"/>
      <c r="AO20" s="47"/>
      <c r="AP20" s="104"/>
      <c r="AQ20" s="110" t="str">
        <f>IF(AR20="","",VLOOKUP(CONCATENATE(AQ$3,AR20),m_selling_spec!$A:$H,2,FALSE))</f>
        <v/>
      </c>
      <c r="AR20" s="104"/>
      <c r="AS20" s="47"/>
      <c r="AT20" s="104"/>
      <c r="AU20" s="47"/>
      <c r="AV20" s="104"/>
      <c r="AW20" s="47"/>
      <c r="AX20" s="104"/>
      <c r="AY20" s="110"/>
      <c r="AZ20" s="104"/>
      <c r="BA20" s="47"/>
      <c r="BB20" s="104"/>
      <c r="BC20" s="47"/>
      <c r="BD20" s="104"/>
      <c r="BE20" s="47"/>
      <c r="BF20" s="104"/>
      <c r="BG20" s="47"/>
      <c r="BH20" s="104"/>
      <c r="BI20" s="47"/>
      <c r="BJ20" s="104"/>
      <c r="BK20" s="47"/>
      <c r="BL20" s="104"/>
      <c r="BM20" s="47"/>
      <c r="BN20" s="104"/>
      <c r="BO20" s="47"/>
      <c r="BP20" s="104"/>
      <c r="BQ20" s="110" t="str">
        <f>IF(BR20="","",VLOOKUP(CONCATENATE(BQ$3,BR20),m_selling_spec!$A:$H,2,FALSE))</f>
        <v>19.2</v>
      </c>
      <c r="BR20" s="104" t="s">
        <v>2721</v>
      </c>
      <c r="BS20" s="47"/>
      <c r="BT20" s="104"/>
      <c r="BU20" s="47"/>
      <c r="BV20" s="104"/>
      <c r="BW20" s="47"/>
      <c r="BX20" s="104"/>
      <c r="BY20" s="47"/>
      <c r="BZ20" s="104"/>
      <c r="CA20" s="47"/>
      <c r="CB20" s="104"/>
      <c r="CC20" s="47"/>
      <c r="CD20" s="104"/>
      <c r="CE20" s="47"/>
      <c r="CF20" s="104"/>
      <c r="CG20" s="47"/>
      <c r="CH20" s="104"/>
      <c r="CI20" s="110" t="str">
        <f>IF(CJ20="","",VLOOKUP(CONCATENATE(CI$3,CJ20),m_selling_spec!$A:$H,2,FALSE))</f>
        <v/>
      </c>
      <c r="CJ20" s="104"/>
      <c r="CK20" s="110" t="str">
        <f>IF(CL20="","",VLOOKUP(CONCATENATE(CK$3,CL20),m_selling_spec!$A:$H,2,FALSE))</f>
        <v/>
      </c>
      <c r="CL20" s="104"/>
      <c r="CM20" s="110" t="str">
        <f>IF(CN20="","",VLOOKUP(CONCATENATE(CM$3,CN20),m_selling_spec!$A:$H,2,FALSE))</f>
        <v/>
      </c>
      <c r="CN20" s="47"/>
      <c r="CO20" s="110" t="str">
        <f>IF(CP20="","",VLOOKUP(CONCATENATE(CO$3,CP20),m_selling_spec!$A:$H,2,FALSE))</f>
        <v/>
      </c>
      <c r="CP20" s="47"/>
      <c r="CQ20" s="110" t="str">
        <f>IF(CR20="","",VLOOKUP(CONCATENATE(CQ$3,CR20),m_selling_spec!$A:$H,2,FALSE))</f>
        <v/>
      </c>
      <c r="CR20" s="47"/>
    </row>
    <row r="21" spans="1:96">
      <c r="A21" s="104">
        <v>36</v>
      </c>
      <c r="B21" s="110">
        <f>INDEX(ctg_trans!$D:$D,MATCH(A21,ctg_trans!$A:$A,0))</f>
        <v>0</v>
      </c>
      <c r="C21" s="110">
        <f>IF(D21="","",INDEX(m_color_trans!A:A,MATCH(D21,m_color_trans!D:D,0)))</f>
        <v>2</v>
      </c>
      <c r="D21" s="110" t="s">
        <v>505</v>
      </c>
      <c r="E21" s="126"/>
      <c r="F21" s="126"/>
      <c r="G21" s="126"/>
      <c r="H21" s="126"/>
      <c r="I21" s="234" t="s">
        <v>3283</v>
      </c>
      <c r="J21" s="104">
        <v>6</v>
      </c>
      <c r="K21" s="110">
        <f>INDEX(product!B:B,MATCH(J21,product!A:A,0))</f>
        <v>0</v>
      </c>
      <c r="L21" s="110" t="str">
        <f>INDEX(product!E:E,MATCH(J21,product!A:A,0))</f>
        <v>Exterior series</v>
      </c>
      <c r="M21" s="110"/>
      <c r="N21" s="104"/>
      <c r="O21" s="110"/>
      <c r="P21" s="104"/>
      <c r="Q21" s="110" t="str">
        <f>IF(R21="","",VLOOKUP(CONCATENATE(Q$3,R21),m_selling_spec!$A:$H,2,FALSE))</f>
        <v>o3.14</v>
      </c>
      <c r="R21" s="104" t="s">
        <v>2719</v>
      </c>
      <c r="S21" s="110" t="str">
        <f>IF(T21="","",VLOOKUP(CONCATENATE(S$3,T21),m_selling_spec!$A:$H,2,FALSE))</f>
        <v/>
      </c>
      <c r="T21" s="104"/>
      <c r="U21" s="110" t="str">
        <f>IF(V21="","",VLOOKUP(CONCATENATE(U$3,V21),m_selling_spec!$A:$H,2,FALSE))</f>
        <v/>
      </c>
      <c r="V21" s="104"/>
      <c r="W21" s="110" t="str">
        <f>IF(X21="","",VLOOKUP(CONCATENATE(W$3,X21),m_selling_spec!$A:$H,2,FALSE))</f>
        <v/>
      </c>
      <c r="X21" s="104"/>
      <c r="Y21" s="110" t="str">
        <f>IF(Z21="","",VLOOKUP(CONCATENATE(Y$3,Z21),m_selling_spec!$A:$H,2,FALSE))</f>
        <v/>
      </c>
      <c r="Z21" s="104"/>
      <c r="AA21" s="110"/>
      <c r="AB21" s="104"/>
      <c r="AC21" s="47"/>
      <c r="AD21" s="104"/>
      <c r="AE21" s="47"/>
      <c r="AF21" s="104"/>
      <c r="AG21" s="110" t="str">
        <f>IF(AH21="","",VLOOKUP(CONCATENATE(AG$3,AH21),m_selling_spec!$A:$H,2,FALSE))</f>
        <v>1.4</v>
      </c>
      <c r="AH21" s="104" t="s">
        <v>1331</v>
      </c>
      <c r="AI21" s="110" t="str">
        <f>IF(AJ21="","",VLOOKUP(CONCATENATE(AI$3,AJ21),m_selling_spec!$A:$H,2,FALSE))</f>
        <v/>
      </c>
      <c r="AJ21" s="104"/>
      <c r="AK21" s="110" t="str">
        <f>IF(AL21="","",VLOOKUP(CONCATENATE(AK$3,AL21),m_selling_spec!$A:$H,2,FALSE))</f>
        <v/>
      </c>
      <c r="AL21" s="104"/>
      <c r="AM21" s="47"/>
      <c r="AN21" s="104"/>
      <c r="AO21" s="47"/>
      <c r="AP21" s="104"/>
      <c r="AQ21" s="110" t="str">
        <f>IF(AR21="","",VLOOKUP(CONCATENATE(AQ$3,AR21),m_selling_spec!$A:$H,2,FALSE))</f>
        <v/>
      </c>
      <c r="AR21" s="104"/>
      <c r="AS21" s="47"/>
      <c r="AT21" s="104"/>
      <c r="AU21" s="47"/>
      <c r="AV21" s="104"/>
      <c r="AW21" s="47"/>
      <c r="AX21" s="104"/>
      <c r="AY21" s="110"/>
      <c r="AZ21" s="104"/>
      <c r="BA21" s="47"/>
      <c r="BB21" s="104"/>
      <c r="BC21" s="47"/>
      <c r="BD21" s="104"/>
      <c r="BE21" s="47"/>
      <c r="BF21" s="104"/>
      <c r="BG21" s="47"/>
      <c r="BH21" s="104"/>
      <c r="BI21" s="47"/>
      <c r="BJ21" s="104"/>
      <c r="BK21" s="47"/>
      <c r="BL21" s="104"/>
      <c r="BM21" s="47"/>
      <c r="BN21" s="104"/>
      <c r="BO21" s="47"/>
      <c r="BP21" s="104"/>
      <c r="BQ21" s="110" t="str">
        <f>IF(BR21="","",VLOOKUP(CONCATENATE(BQ$3,BR21),m_selling_spec!$A:$H,2,FALSE))</f>
        <v>19.2</v>
      </c>
      <c r="BR21" s="104" t="s">
        <v>2721</v>
      </c>
      <c r="BS21" s="47"/>
      <c r="BT21" s="104"/>
      <c r="BU21" s="47"/>
      <c r="BV21" s="104"/>
      <c r="BW21" s="47"/>
      <c r="BX21" s="104"/>
      <c r="BY21" s="47"/>
      <c r="BZ21" s="104"/>
      <c r="CA21" s="47"/>
      <c r="CB21" s="104"/>
      <c r="CC21" s="47"/>
      <c r="CD21" s="104"/>
      <c r="CE21" s="47"/>
      <c r="CF21" s="104"/>
      <c r="CG21" s="47"/>
      <c r="CH21" s="104"/>
      <c r="CI21" s="110" t="str">
        <f>IF(CJ21="","",VLOOKUP(CONCATENATE(CI$3,CJ21),m_selling_spec!$A:$H,2,FALSE))</f>
        <v/>
      </c>
      <c r="CJ21" s="104"/>
      <c r="CK21" s="110" t="str">
        <f>IF(CL21="","",VLOOKUP(CONCATENATE(CK$3,CL21),m_selling_spec!$A:$H,2,FALSE))</f>
        <v/>
      </c>
      <c r="CL21" s="104"/>
      <c r="CM21" s="110" t="str">
        <f>IF(CN21="","",VLOOKUP(CONCATENATE(CM$3,CN21),m_selling_spec!$A:$H,2,FALSE))</f>
        <v/>
      </c>
      <c r="CN21" s="47"/>
      <c r="CO21" s="110" t="str">
        <f>IF(CP21="","",VLOOKUP(CONCATENATE(CO$3,CP21),m_selling_spec!$A:$H,2,FALSE))</f>
        <v/>
      </c>
      <c r="CP21" s="47"/>
      <c r="CQ21" s="110" t="str">
        <f>IF(CR21="","",VLOOKUP(CONCATENATE(CQ$3,CR21),m_selling_spec!$A:$H,2,FALSE))</f>
        <v/>
      </c>
      <c r="CR21" s="47"/>
    </row>
    <row r="22" spans="1:96">
      <c r="A22" s="104">
        <v>36</v>
      </c>
      <c r="B22" s="110">
        <f>INDEX(ctg_trans!$D:$D,MATCH(A22,ctg_trans!$A:$A,0))</f>
        <v>0</v>
      </c>
      <c r="C22" s="110">
        <f>IF(D22="","",INDEX(m_color_trans!A:A,MATCH(D22,m_color_trans!D:D,0)))</f>
        <v>6</v>
      </c>
      <c r="D22" s="110" t="s">
        <v>508</v>
      </c>
      <c r="E22" s="126"/>
      <c r="F22" s="126"/>
      <c r="G22" s="126"/>
      <c r="H22" s="126"/>
      <c r="I22" s="235" t="s">
        <v>3284</v>
      </c>
      <c r="J22" s="104">
        <v>6</v>
      </c>
      <c r="K22" s="110">
        <f>INDEX(product!B:B,MATCH(J22,product!A:A,0))</f>
        <v>0</v>
      </c>
      <c r="L22" s="110" t="str">
        <f>INDEX(product!E:E,MATCH(J22,product!A:A,0))</f>
        <v>Exterior series</v>
      </c>
      <c r="M22" s="110"/>
      <c r="N22" s="104"/>
      <c r="O22" s="110"/>
      <c r="P22" s="104"/>
      <c r="Q22" s="110" t="str">
        <f>IF(R22="","",VLOOKUP(CONCATENATE(Q$3,R22),m_selling_spec!$A:$H,2,FALSE))</f>
        <v>o3.7</v>
      </c>
      <c r="R22" s="104" t="s">
        <v>1327</v>
      </c>
      <c r="S22" s="110" t="str">
        <f>IF(T22="","",VLOOKUP(CONCATENATE(S$3,T22),m_selling_spec!$A:$H,2,FALSE))</f>
        <v/>
      </c>
      <c r="T22" s="104"/>
      <c r="U22" s="110" t="str">
        <f>IF(V22="","",VLOOKUP(CONCATENATE(U$3,V22),m_selling_spec!$A:$H,2,FALSE))</f>
        <v/>
      </c>
      <c r="V22" s="104"/>
      <c r="W22" s="110" t="str">
        <f>IF(X22="","",VLOOKUP(CONCATENATE(W$3,X22),m_selling_spec!$A:$H,2,FALSE))</f>
        <v/>
      </c>
      <c r="X22" s="104"/>
      <c r="Y22" s="110" t="str">
        <f>IF(Z22="","",VLOOKUP(CONCATENATE(Y$3,Z22),m_selling_spec!$A:$H,2,FALSE))</f>
        <v/>
      </c>
      <c r="Z22" s="104"/>
      <c r="AA22" s="110"/>
      <c r="AB22" s="104"/>
      <c r="AC22" s="47"/>
      <c r="AD22" s="104"/>
      <c r="AE22" s="47"/>
      <c r="AF22" s="104"/>
      <c r="AG22" s="110" t="str">
        <f>IF(AH22="","",VLOOKUP(CONCATENATE(AG$3,AH22),m_selling_spec!$A:$H,2,FALSE))</f>
        <v>1.10</v>
      </c>
      <c r="AH22" s="104" t="s">
        <v>1280</v>
      </c>
      <c r="AI22" s="110" t="str">
        <f>IF(AJ22="","",VLOOKUP(CONCATENATE(AI$3,AJ22),m_selling_spec!$A:$H,2,FALSE))</f>
        <v/>
      </c>
      <c r="AJ22" s="104"/>
      <c r="AK22" s="110" t="str">
        <f>IF(AL22="","",VLOOKUP(CONCATENATE(AK$3,AL22),m_selling_spec!$A:$H,2,FALSE))</f>
        <v/>
      </c>
      <c r="AL22" s="104"/>
      <c r="AM22" s="47"/>
      <c r="AN22" s="104"/>
      <c r="AO22" s="47"/>
      <c r="AP22" s="104"/>
      <c r="AQ22" s="110" t="str">
        <f>IF(AR22="","",VLOOKUP(CONCATENATE(AQ$3,AR22),m_selling_spec!$A:$H,2,FALSE))</f>
        <v>6.1</v>
      </c>
      <c r="AR22" s="104" t="s">
        <v>747</v>
      </c>
      <c r="AS22" s="47"/>
      <c r="AT22" s="104"/>
      <c r="AU22" s="47"/>
      <c r="AV22" s="104"/>
      <c r="AW22" s="47"/>
      <c r="AX22" s="104"/>
      <c r="AY22" s="110"/>
      <c r="AZ22" s="104"/>
      <c r="BA22" s="47"/>
      <c r="BB22" s="104"/>
      <c r="BC22" s="47"/>
      <c r="BD22" s="104"/>
      <c r="BE22" s="47"/>
      <c r="BF22" s="104"/>
      <c r="BG22" s="47"/>
      <c r="BH22" s="104"/>
      <c r="BI22" s="47"/>
      <c r="BJ22" s="104"/>
      <c r="BK22" s="47"/>
      <c r="BL22" s="104"/>
      <c r="BM22" s="47"/>
      <c r="BN22" s="104"/>
      <c r="BO22" s="47"/>
      <c r="BP22" s="104"/>
      <c r="BQ22" s="110" t="str">
        <f>IF(BR22="","",VLOOKUP(CONCATENATE(BQ$3,BR22),m_selling_spec!$A:$H,2,FALSE))</f>
        <v/>
      </c>
      <c r="BR22" s="104"/>
      <c r="BS22" s="47"/>
      <c r="BT22" s="104"/>
      <c r="BU22" s="47"/>
      <c r="BV22" s="104"/>
      <c r="BW22" s="47"/>
      <c r="BX22" s="104"/>
      <c r="BY22" s="47"/>
      <c r="BZ22" s="104"/>
      <c r="CA22" s="47"/>
      <c r="CB22" s="104"/>
      <c r="CC22" s="47"/>
      <c r="CD22" s="104"/>
      <c r="CE22" s="47"/>
      <c r="CF22" s="104"/>
      <c r="CG22" s="47"/>
      <c r="CH22" s="104"/>
      <c r="CI22" s="110" t="str">
        <f>IF(CJ22="","",VLOOKUP(CONCATENATE(CI$3,CJ22),m_selling_spec!$A:$H,2,FALSE))</f>
        <v/>
      </c>
      <c r="CJ22" s="104"/>
      <c r="CK22" s="110" t="str">
        <f>IF(CL22="","",VLOOKUP(CONCATENATE(CK$3,CL22),m_selling_spec!$A:$H,2,FALSE))</f>
        <v/>
      </c>
      <c r="CL22" s="104"/>
      <c r="CM22" s="110" t="str">
        <f>IF(CN22="","",VLOOKUP(CONCATENATE(CM$3,CN22),m_selling_spec!$A:$H,2,FALSE))</f>
        <v/>
      </c>
      <c r="CN22" s="47"/>
      <c r="CO22" s="110" t="str">
        <f>IF(CP22="","",VLOOKUP(CONCATENATE(CO$3,CP22),m_selling_spec!$A:$H,2,FALSE))</f>
        <v/>
      </c>
      <c r="CP22" s="47"/>
      <c r="CQ22" s="110" t="str">
        <f>IF(CR22="","",VLOOKUP(CONCATENATE(CQ$3,CR22),m_selling_spec!$A:$H,2,FALSE))</f>
        <v/>
      </c>
      <c r="CR22" s="47"/>
    </row>
    <row r="23" spans="1:96">
      <c r="A23" s="104">
        <v>36</v>
      </c>
      <c r="B23" s="110">
        <f>INDEX(ctg_trans!$D:$D,MATCH(A23,ctg_trans!$A:$A,0))</f>
        <v>0</v>
      </c>
      <c r="C23" s="110">
        <f>IF(D23="","",INDEX(m_color_trans!A:A,MATCH(D23,m_color_trans!D:D,0)))</f>
        <v>5</v>
      </c>
      <c r="D23" s="110" t="s">
        <v>507</v>
      </c>
      <c r="E23" s="126"/>
      <c r="F23" s="126"/>
      <c r="G23" s="126"/>
      <c r="H23" s="126"/>
      <c r="I23" s="235" t="s">
        <v>3285</v>
      </c>
      <c r="J23" s="104">
        <v>6</v>
      </c>
      <c r="K23" s="110">
        <f>INDEX(product!B:B,MATCH(J23,product!A:A,0))</f>
        <v>0</v>
      </c>
      <c r="L23" s="110" t="str">
        <f>INDEX(product!E:E,MATCH(J23,product!A:A,0))</f>
        <v>Exterior series</v>
      </c>
      <c r="M23" s="110"/>
      <c r="N23" s="104"/>
      <c r="O23" s="110"/>
      <c r="P23" s="104"/>
      <c r="Q23" s="110" t="str">
        <f>IF(R23="","",VLOOKUP(CONCATENATE(Q$3,R23),m_selling_spec!$A:$H,2,FALSE))</f>
        <v>o3.7</v>
      </c>
      <c r="R23" s="104" t="s">
        <v>1327</v>
      </c>
      <c r="S23" s="110" t="str">
        <f>IF(T23="","",VLOOKUP(CONCATENATE(S$3,T23),m_selling_spec!$A:$H,2,FALSE))</f>
        <v/>
      </c>
      <c r="T23" s="104"/>
      <c r="U23" s="110" t="str">
        <f>IF(V23="","",VLOOKUP(CONCATENATE(U$3,V23),m_selling_spec!$A:$H,2,FALSE))</f>
        <v/>
      </c>
      <c r="V23" s="104"/>
      <c r="W23" s="110" t="str">
        <f>IF(X23="","",VLOOKUP(CONCATENATE(W$3,X23),m_selling_spec!$A:$H,2,FALSE))</f>
        <v/>
      </c>
      <c r="X23" s="104"/>
      <c r="Y23" s="110" t="str">
        <f>IF(Z23="","",VLOOKUP(CONCATENATE(Y$3,Z23),m_selling_spec!$A:$H,2,FALSE))</f>
        <v/>
      </c>
      <c r="Z23" s="104"/>
      <c r="AA23" s="110"/>
      <c r="AB23" s="104"/>
      <c r="AC23" s="47"/>
      <c r="AD23" s="104"/>
      <c r="AE23" s="47"/>
      <c r="AF23" s="104"/>
      <c r="AG23" s="110" t="str">
        <f>IF(AH23="","",VLOOKUP(CONCATENATE(AG$3,AH23),m_selling_spec!$A:$H,2,FALSE))</f>
        <v>1.10</v>
      </c>
      <c r="AH23" s="104" t="s">
        <v>1280</v>
      </c>
      <c r="AI23" s="110" t="str">
        <f>IF(AJ23="","",VLOOKUP(CONCATENATE(AI$3,AJ23),m_selling_spec!$A:$H,2,FALSE))</f>
        <v/>
      </c>
      <c r="AJ23" s="104"/>
      <c r="AK23" s="110" t="str">
        <f>IF(AL23="","",VLOOKUP(CONCATENATE(AK$3,AL23),m_selling_spec!$A:$H,2,FALSE))</f>
        <v/>
      </c>
      <c r="AL23" s="104"/>
      <c r="AM23" s="47"/>
      <c r="AN23" s="104"/>
      <c r="AO23" s="47"/>
      <c r="AP23" s="104"/>
      <c r="AQ23" s="110" t="str">
        <f>IF(AR23="","",VLOOKUP(CONCATENATE(AQ$3,AR23),m_selling_spec!$A:$H,2,FALSE))</f>
        <v>6.1</v>
      </c>
      <c r="AR23" s="104" t="s">
        <v>747</v>
      </c>
      <c r="AS23" s="47"/>
      <c r="AT23" s="104"/>
      <c r="AU23" s="47"/>
      <c r="AV23" s="104"/>
      <c r="AW23" s="47"/>
      <c r="AX23" s="104"/>
      <c r="AY23" s="110"/>
      <c r="AZ23" s="104"/>
      <c r="BA23" s="47"/>
      <c r="BB23" s="104"/>
      <c r="BC23" s="47"/>
      <c r="BD23" s="104"/>
      <c r="BE23" s="47"/>
      <c r="BF23" s="104"/>
      <c r="BG23" s="47"/>
      <c r="BH23" s="104"/>
      <c r="BI23" s="47"/>
      <c r="BJ23" s="104"/>
      <c r="BK23" s="47"/>
      <c r="BL23" s="104"/>
      <c r="BM23" s="47"/>
      <c r="BN23" s="104"/>
      <c r="BO23" s="47"/>
      <c r="BP23" s="104"/>
      <c r="BQ23" s="110" t="str">
        <f>IF(BR23="","",VLOOKUP(CONCATENATE(BQ$3,BR23),m_selling_spec!$A:$H,2,FALSE))</f>
        <v/>
      </c>
      <c r="BR23" s="104"/>
      <c r="BS23" s="47"/>
      <c r="BT23" s="104"/>
      <c r="BU23" s="47"/>
      <c r="BV23" s="104"/>
      <c r="BW23" s="47"/>
      <c r="BX23" s="104"/>
      <c r="BY23" s="47"/>
      <c r="BZ23" s="104"/>
      <c r="CA23" s="47"/>
      <c r="CB23" s="104"/>
      <c r="CC23" s="47"/>
      <c r="CD23" s="104"/>
      <c r="CE23" s="47"/>
      <c r="CF23" s="104"/>
      <c r="CG23" s="47"/>
      <c r="CH23" s="104"/>
      <c r="CI23" s="110" t="str">
        <f>IF(CJ23="","",VLOOKUP(CONCATENATE(CI$3,CJ23),m_selling_spec!$A:$H,2,FALSE))</f>
        <v/>
      </c>
      <c r="CJ23" s="104"/>
      <c r="CK23" s="110" t="str">
        <f>IF(CL23="","",VLOOKUP(CONCATENATE(CK$3,CL23),m_selling_spec!$A:$H,2,FALSE))</f>
        <v/>
      </c>
      <c r="CL23" s="104"/>
      <c r="CM23" s="110" t="str">
        <f>IF(CN23="","",VLOOKUP(CONCATENATE(CM$3,CN23),m_selling_spec!$A:$H,2,FALSE))</f>
        <v/>
      </c>
      <c r="CN23" s="47"/>
      <c r="CO23" s="110" t="str">
        <f>IF(CP23="","",VLOOKUP(CONCATENATE(CO$3,CP23),m_selling_spec!$A:$H,2,FALSE))</f>
        <v/>
      </c>
      <c r="CP23" s="47"/>
      <c r="CQ23" s="110" t="str">
        <f>IF(CR23="","",VLOOKUP(CONCATENATE(CQ$3,CR23),m_selling_spec!$A:$H,2,FALSE))</f>
        <v/>
      </c>
      <c r="CR23" s="47"/>
    </row>
    <row r="24" spans="1:96">
      <c r="A24" s="104">
        <v>36</v>
      </c>
      <c r="B24" s="110">
        <f>INDEX(ctg_trans!$D:$D,MATCH(A24,ctg_trans!$A:$A,0))</f>
        <v>0</v>
      </c>
      <c r="C24" s="110">
        <f>IF(D24="","",INDEX(m_color_trans!A:A,MATCH(D24,m_color_trans!D:D,0)))</f>
        <v>4</v>
      </c>
      <c r="D24" s="110" t="s">
        <v>1362</v>
      </c>
      <c r="E24" s="126"/>
      <c r="F24" s="126"/>
      <c r="G24" s="126"/>
      <c r="H24" s="126"/>
      <c r="I24" s="235" t="s">
        <v>3286</v>
      </c>
      <c r="J24" s="104">
        <v>6</v>
      </c>
      <c r="K24" s="110">
        <f>INDEX(product!B:B,MATCH(J24,product!A:A,0))</f>
        <v>0</v>
      </c>
      <c r="L24" s="110" t="str">
        <f>INDEX(product!E:E,MATCH(J24,product!A:A,0))</f>
        <v>Exterior series</v>
      </c>
      <c r="M24" s="110"/>
      <c r="N24" s="104"/>
      <c r="O24" s="110"/>
      <c r="P24" s="104"/>
      <c r="Q24" s="110" t="str">
        <f>IF(R24="","",VLOOKUP(CONCATENATE(Q$3,R24),m_selling_spec!$A:$H,2,FALSE))</f>
        <v>o3.7</v>
      </c>
      <c r="R24" s="104" t="s">
        <v>1327</v>
      </c>
      <c r="S24" s="110" t="str">
        <f>IF(T24="","",VLOOKUP(CONCATENATE(S$3,T24),m_selling_spec!$A:$H,2,FALSE))</f>
        <v/>
      </c>
      <c r="T24" s="104"/>
      <c r="U24" s="110" t="str">
        <f>IF(V24="","",VLOOKUP(CONCATENATE(U$3,V24),m_selling_spec!$A:$H,2,FALSE))</f>
        <v/>
      </c>
      <c r="V24" s="104"/>
      <c r="W24" s="110" t="str">
        <f>IF(X24="","",VLOOKUP(CONCATENATE(W$3,X24),m_selling_spec!$A:$H,2,FALSE))</f>
        <v/>
      </c>
      <c r="X24" s="104"/>
      <c r="Y24" s="110" t="str">
        <f>IF(Z24="","",VLOOKUP(CONCATENATE(Y$3,Z24),m_selling_spec!$A:$H,2,FALSE))</f>
        <v/>
      </c>
      <c r="Z24" s="104"/>
      <c r="AA24" s="47"/>
      <c r="AB24" s="104"/>
      <c r="AC24" s="47"/>
      <c r="AD24" s="104"/>
      <c r="AE24" s="47"/>
      <c r="AF24" s="104"/>
      <c r="AG24" s="110" t="str">
        <f>IF(AH24="","",VLOOKUP(CONCATENATE(AG$3,AH24),m_selling_spec!$A:$H,2,FALSE))</f>
        <v>1.10</v>
      </c>
      <c r="AH24" s="104" t="s">
        <v>1280</v>
      </c>
      <c r="AI24" s="110" t="str">
        <f>IF(AJ24="","",VLOOKUP(CONCATENATE(AI$3,AJ24),m_selling_spec!$A:$H,2,FALSE))</f>
        <v/>
      </c>
      <c r="AJ24" s="104"/>
      <c r="AK24" s="110" t="str">
        <f>IF(AL24="","",VLOOKUP(CONCATENATE(AK$3,AL24),m_selling_spec!$A:$H,2,FALSE))</f>
        <v/>
      </c>
      <c r="AL24" s="104"/>
      <c r="AM24" s="47"/>
      <c r="AN24" s="104"/>
      <c r="AO24" s="47"/>
      <c r="AP24" s="104"/>
      <c r="AQ24" s="110" t="str">
        <f>IF(AR24="","",VLOOKUP(CONCATENATE(AQ$3,AR24),m_selling_spec!$A:$H,2,FALSE))</f>
        <v>6.1</v>
      </c>
      <c r="AR24" s="104" t="s">
        <v>747</v>
      </c>
      <c r="AS24" s="47"/>
      <c r="AT24" s="104"/>
      <c r="AU24" s="47"/>
      <c r="AV24" s="104"/>
      <c r="AW24" s="47"/>
      <c r="AX24" s="104"/>
      <c r="AY24" s="110"/>
      <c r="AZ24" s="104"/>
      <c r="BA24" s="47"/>
      <c r="BB24" s="104"/>
      <c r="BC24" s="47"/>
      <c r="BD24" s="104"/>
      <c r="BE24" s="47"/>
      <c r="BF24" s="104"/>
      <c r="BG24" s="47"/>
      <c r="BH24" s="104"/>
      <c r="BI24" s="47"/>
      <c r="BJ24" s="104"/>
      <c r="BK24" s="47"/>
      <c r="BL24" s="104"/>
      <c r="BM24" s="47"/>
      <c r="BN24" s="104"/>
      <c r="BO24" s="47"/>
      <c r="BP24" s="104"/>
      <c r="BQ24" s="110" t="str">
        <f>IF(BR24="","",VLOOKUP(CONCATENATE(BQ$3,BR24),m_selling_spec!$A:$H,2,FALSE))</f>
        <v/>
      </c>
      <c r="BR24" s="104"/>
      <c r="BS24" s="47"/>
      <c r="BT24" s="104"/>
      <c r="BU24" s="47"/>
      <c r="BV24" s="104"/>
      <c r="BW24" s="47"/>
      <c r="BX24" s="104"/>
      <c r="BY24" s="47"/>
      <c r="BZ24" s="104"/>
      <c r="CA24" s="47"/>
      <c r="CB24" s="104"/>
      <c r="CC24" s="47"/>
      <c r="CD24" s="104"/>
      <c r="CE24" s="47"/>
      <c r="CF24" s="104"/>
      <c r="CG24" s="47"/>
      <c r="CH24" s="104"/>
      <c r="CI24" s="110" t="str">
        <f>IF(CJ24="","",VLOOKUP(CONCATENATE(CI$3,CJ24),m_selling_spec!$A:$H,2,FALSE))</f>
        <v/>
      </c>
      <c r="CJ24" s="104"/>
      <c r="CK24" s="110" t="str">
        <f>IF(CL24="","",VLOOKUP(CONCATENATE(CK$3,CL24),m_selling_spec!$A:$H,2,FALSE))</f>
        <v/>
      </c>
      <c r="CL24" s="104"/>
      <c r="CM24" s="110" t="str">
        <f>IF(CN24="","",VLOOKUP(CONCATENATE(CM$3,CN24),m_selling_spec!$A:$H,2,FALSE))</f>
        <v/>
      </c>
      <c r="CN24" s="47"/>
      <c r="CO24" s="110" t="str">
        <f>IF(CP24="","",VLOOKUP(CONCATENATE(CO$3,CP24),m_selling_spec!$A:$H,2,FALSE))</f>
        <v/>
      </c>
      <c r="CP24" s="47"/>
      <c r="CQ24" s="110" t="str">
        <f>IF(CR24="","",VLOOKUP(CONCATENATE(CQ$3,CR24),m_selling_spec!$A:$H,2,FALSE))</f>
        <v/>
      </c>
      <c r="CR24" s="47"/>
    </row>
    <row r="25" spans="1:96">
      <c r="A25" s="104">
        <v>36</v>
      </c>
      <c r="B25" s="110">
        <f>INDEX(ctg_trans!$D:$D,MATCH(A25,ctg_trans!$A:$A,0))</f>
        <v>0</v>
      </c>
      <c r="C25" s="110">
        <f>IF(D25="","",INDEX(m_color_trans!A:A,MATCH(D25,m_color_trans!D:D,0)))</f>
        <v>2</v>
      </c>
      <c r="D25" s="110" t="s">
        <v>505</v>
      </c>
      <c r="E25" s="126"/>
      <c r="F25" s="126"/>
      <c r="G25" s="126"/>
      <c r="H25" s="126"/>
      <c r="I25" s="235" t="s">
        <v>3287</v>
      </c>
      <c r="J25" s="104">
        <v>6</v>
      </c>
      <c r="K25" s="110">
        <f>INDEX(product!B:B,MATCH(J25,product!A:A,0))</f>
        <v>0</v>
      </c>
      <c r="L25" s="110" t="str">
        <f>INDEX(product!E:E,MATCH(J25,product!A:A,0))</f>
        <v>Exterior series</v>
      </c>
      <c r="M25" s="110"/>
      <c r="N25" s="104"/>
      <c r="O25" s="110"/>
      <c r="P25" s="104"/>
      <c r="Q25" s="110" t="str">
        <f>IF(R25="","",VLOOKUP(CONCATENATE(Q$3,R25),m_selling_spec!$A:$H,2,FALSE))</f>
        <v>o3.7</v>
      </c>
      <c r="R25" s="104" t="s">
        <v>1327</v>
      </c>
      <c r="S25" s="110" t="str">
        <f>IF(T25="","",VLOOKUP(CONCATENATE(S$3,T25),m_selling_spec!$A:$H,2,FALSE))</f>
        <v/>
      </c>
      <c r="T25" s="104"/>
      <c r="U25" s="110" t="str">
        <f>IF(V25="","",VLOOKUP(CONCATENATE(U$3,V25),m_selling_spec!$A:$H,2,FALSE))</f>
        <v/>
      </c>
      <c r="V25" s="104"/>
      <c r="W25" s="110" t="str">
        <f>IF(X25="","",VLOOKUP(CONCATENATE(W$3,X25),m_selling_spec!$A:$H,2,FALSE))</f>
        <v/>
      </c>
      <c r="X25" s="104"/>
      <c r="Y25" s="110" t="str">
        <f>IF(Z25="","",VLOOKUP(CONCATENATE(Y$3,Z25),m_selling_spec!$A:$H,2,FALSE))</f>
        <v/>
      </c>
      <c r="Z25" s="104"/>
      <c r="AA25" s="47"/>
      <c r="AB25" s="104"/>
      <c r="AC25" s="47"/>
      <c r="AD25" s="104"/>
      <c r="AE25" s="47"/>
      <c r="AF25" s="104"/>
      <c r="AG25" s="110" t="str">
        <f>IF(AH25="","",VLOOKUP(CONCATENATE(AG$3,AH25),m_selling_spec!$A:$H,2,FALSE))</f>
        <v>1.10</v>
      </c>
      <c r="AH25" s="104" t="s">
        <v>1280</v>
      </c>
      <c r="AI25" s="110" t="str">
        <f>IF(AJ25="","",VLOOKUP(CONCATENATE(AI$3,AJ25),m_selling_spec!$A:$H,2,FALSE))</f>
        <v/>
      </c>
      <c r="AJ25" s="104"/>
      <c r="AK25" s="110" t="str">
        <f>IF(AL25="","",VLOOKUP(CONCATENATE(AK$3,AL25),m_selling_spec!$A:$H,2,FALSE))</f>
        <v/>
      </c>
      <c r="AL25" s="104"/>
      <c r="AM25" s="47"/>
      <c r="AN25" s="104"/>
      <c r="AO25" s="47"/>
      <c r="AP25" s="104"/>
      <c r="AQ25" s="110" t="str">
        <f>IF(AR25="","",VLOOKUP(CONCATENATE(AQ$3,AR25),m_selling_spec!$A:$H,2,FALSE))</f>
        <v>6.1</v>
      </c>
      <c r="AR25" s="104" t="s">
        <v>747</v>
      </c>
      <c r="AS25" s="47"/>
      <c r="AT25" s="104"/>
      <c r="AU25" s="47"/>
      <c r="AV25" s="104"/>
      <c r="AW25" s="47"/>
      <c r="AX25" s="104"/>
      <c r="AY25" s="110"/>
      <c r="AZ25" s="104"/>
      <c r="BA25" s="47"/>
      <c r="BB25" s="104"/>
      <c r="BC25" s="47"/>
      <c r="BD25" s="104"/>
      <c r="BE25" s="47"/>
      <c r="BF25" s="104"/>
      <c r="BG25" s="47"/>
      <c r="BH25" s="104"/>
      <c r="BI25" s="47"/>
      <c r="BJ25" s="104"/>
      <c r="BK25" s="47"/>
      <c r="BL25" s="104"/>
      <c r="BM25" s="47"/>
      <c r="BN25" s="104"/>
      <c r="BO25" s="47"/>
      <c r="BP25" s="104"/>
      <c r="BQ25" s="110" t="str">
        <f>IF(BR25="","",VLOOKUP(CONCATENATE(BQ$3,BR25),m_selling_spec!$A:$H,2,FALSE))</f>
        <v/>
      </c>
      <c r="BR25" s="104"/>
      <c r="BS25" s="47"/>
      <c r="BT25" s="104"/>
      <c r="BU25" s="47"/>
      <c r="BV25" s="104"/>
      <c r="BW25" s="47"/>
      <c r="BX25" s="104"/>
      <c r="BY25" s="47"/>
      <c r="BZ25" s="104"/>
      <c r="CA25" s="47"/>
      <c r="CB25" s="104"/>
      <c r="CC25" s="47"/>
      <c r="CD25" s="104"/>
      <c r="CE25" s="47"/>
      <c r="CF25" s="104"/>
      <c r="CG25" s="47"/>
      <c r="CH25" s="104"/>
      <c r="CI25" s="110" t="str">
        <f>IF(CJ25="","",VLOOKUP(CONCATENATE(CI$3,CJ25),m_selling_spec!$A:$H,2,FALSE))</f>
        <v/>
      </c>
      <c r="CJ25" s="104"/>
      <c r="CK25" s="110" t="str">
        <f>IF(CL25="","",VLOOKUP(CONCATENATE(CK$3,CL25),m_selling_spec!$A:$H,2,FALSE))</f>
        <v/>
      </c>
      <c r="CL25" s="104"/>
      <c r="CM25" s="110" t="str">
        <f>IF(CN25="","",VLOOKUP(CONCATENATE(CM$3,CN25),m_selling_spec!$A:$H,2,FALSE))</f>
        <v/>
      </c>
      <c r="CN25" s="47"/>
      <c r="CO25" s="110" t="str">
        <f>IF(CP25="","",VLOOKUP(CONCATENATE(CO$3,CP25),m_selling_spec!$A:$H,2,FALSE))</f>
        <v/>
      </c>
      <c r="CP25" s="47"/>
      <c r="CQ25" s="110" t="str">
        <f>IF(CR25="","",VLOOKUP(CONCATENATE(CQ$3,CR25),m_selling_spec!$A:$H,2,FALSE))</f>
        <v/>
      </c>
      <c r="CR25" s="47"/>
    </row>
    <row r="26" spans="1:96">
      <c r="A26" s="104">
        <v>36</v>
      </c>
      <c r="B26" s="110">
        <f>INDEX(ctg_trans!$D:$D,MATCH(A26,ctg_trans!$A:$A,0))</f>
        <v>0</v>
      </c>
      <c r="C26" s="110">
        <f>IF(D26="","",INDEX(m_color_trans!A:A,MATCH(D26,m_color_trans!D:D,0)))</f>
        <v>6</v>
      </c>
      <c r="D26" s="110" t="s">
        <v>508</v>
      </c>
      <c r="E26" s="126"/>
      <c r="F26" s="126"/>
      <c r="G26" s="126"/>
      <c r="H26" s="126"/>
      <c r="I26" s="234" t="s">
        <v>3288</v>
      </c>
      <c r="J26" s="104">
        <v>6</v>
      </c>
      <c r="K26" s="110">
        <f>INDEX(product!B:B,MATCH(J26,product!A:A,0))</f>
        <v>0</v>
      </c>
      <c r="L26" s="110" t="str">
        <f>INDEX(product!E:E,MATCH(J26,product!A:A,0))</f>
        <v>Exterior series</v>
      </c>
      <c r="M26" s="110"/>
      <c r="N26" s="104"/>
      <c r="O26" s="110"/>
      <c r="P26" s="104"/>
      <c r="Q26" s="110" t="str">
        <f>IF(R26="","",VLOOKUP(CONCATENATE(Q$3,R26),m_selling_spec!$A:$H,2,FALSE))</f>
        <v>o3.8</v>
      </c>
      <c r="R26" s="104" t="s">
        <v>1332</v>
      </c>
      <c r="S26" s="110" t="str">
        <f>IF(T26="","",VLOOKUP(CONCATENATE(S$3,T26),m_selling_spec!$A:$H,2,FALSE))</f>
        <v/>
      </c>
      <c r="T26" s="104"/>
      <c r="U26" s="110" t="str">
        <f>IF(V26="","",VLOOKUP(CONCATENATE(U$3,V26),m_selling_spec!$A:$H,2,FALSE))</f>
        <v/>
      </c>
      <c r="V26" s="104"/>
      <c r="W26" s="110" t="str">
        <f>IF(X26="","",VLOOKUP(CONCATENATE(W$3,X26),m_selling_spec!$A:$H,2,FALSE))</f>
        <v/>
      </c>
      <c r="X26" s="104"/>
      <c r="Y26" s="110" t="str">
        <f>IF(Z26="","",VLOOKUP(CONCATENATE(Y$3,Z26),m_selling_spec!$A:$H,2,FALSE))</f>
        <v/>
      </c>
      <c r="Z26" s="104"/>
      <c r="AA26" s="47"/>
      <c r="AB26" s="104"/>
      <c r="AC26" s="47"/>
      <c r="AD26" s="104"/>
      <c r="AE26" s="47"/>
      <c r="AF26" s="104"/>
      <c r="AG26" s="110" t="str">
        <f>IF(AH26="","",VLOOKUP(CONCATENATE(AG$3,AH26),m_selling_spec!$A:$H,2,FALSE))</f>
        <v>1.10</v>
      </c>
      <c r="AH26" s="104" t="s">
        <v>1280</v>
      </c>
      <c r="AI26" s="110" t="str">
        <f>IF(AJ26="","",VLOOKUP(CONCATENATE(AI$3,AJ26),m_selling_spec!$A:$H,2,FALSE))</f>
        <v/>
      </c>
      <c r="AJ26" s="104"/>
      <c r="AK26" s="110" t="str">
        <f>IF(AL26="","",VLOOKUP(CONCATENATE(AK$3,AL26),m_selling_spec!$A:$H,2,FALSE))</f>
        <v/>
      </c>
      <c r="AL26" s="104"/>
      <c r="AM26" s="47"/>
      <c r="AN26" s="104"/>
      <c r="AO26" s="47"/>
      <c r="AP26" s="104"/>
      <c r="AQ26" s="110" t="str">
        <f>IF(AR26="","",VLOOKUP(CONCATENATE(AQ$3,AR26),m_selling_spec!$A:$H,2,FALSE))</f>
        <v/>
      </c>
      <c r="AR26" s="104"/>
      <c r="AS26" s="47"/>
      <c r="AT26" s="104"/>
      <c r="AU26" s="47"/>
      <c r="AV26" s="104"/>
      <c r="AW26" s="47"/>
      <c r="AX26" s="104"/>
      <c r="AY26" s="110"/>
      <c r="AZ26" s="104"/>
      <c r="BA26" s="47"/>
      <c r="BB26" s="104"/>
      <c r="BC26" s="47"/>
      <c r="BD26" s="104"/>
      <c r="BE26" s="47"/>
      <c r="BF26" s="104"/>
      <c r="BG26" s="47"/>
      <c r="BH26" s="104"/>
      <c r="BI26" s="47"/>
      <c r="BJ26" s="104"/>
      <c r="BK26" s="47"/>
      <c r="BL26" s="104"/>
      <c r="BM26" s="47"/>
      <c r="BN26" s="104"/>
      <c r="BO26" s="47"/>
      <c r="BP26" s="104"/>
      <c r="BQ26" s="110" t="str">
        <f>IF(BR26="","",VLOOKUP(CONCATENATE(BQ$3,BR26),m_selling_spec!$A:$H,2,FALSE))</f>
        <v/>
      </c>
      <c r="BR26" s="104"/>
      <c r="BS26" s="47"/>
      <c r="BT26" s="104"/>
      <c r="BU26" s="47"/>
      <c r="BV26" s="104"/>
      <c r="BW26" s="47"/>
      <c r="BX26" s="104"/>
      <c r="BY26" s="47"/>
      <c r="BZ26" s="104"/>
      <c r="CA26" s="47"/>
      <c r="CB26" s="104"/>
      <c r="CC26" s="47"/>
      <c r="CD26" s="104"/>
      <c r="CE26" s="47"/>
      <c r="CF26" s="104"/>
      <c r="CG26" s="47"/>
      <c r="CH26" s="104"/>
      <c r="CI26" s="110" t="str">
        <f>IF(CJ26="","",VLOOKUP(CONCATENATE(CI$3,CJ26),m_selling_spec!$A:$H,2,FALSE))</f>
        <v/>
      </c>
      <c r="CJ26" s="104"/>
      <c r="CK26" s="110" t="str">
        <f>IF(CL26="","",VLOOKUP(CONCATENATE(CK$3,CL26),m_selling_spec!$A:$H,2,FALSE))</f>
        <v/>
      </c>
      <c r="CL26" s="104"/>
      <c r="CM26" s="110" t="str">
        <f>IF(CN26="","",VLOOKUP(CONCATENATE(CM$3,CN26),m_selling_spec!$A:$H,2,FALSE))</f>
        <v/>
      </c>
      <c r="CN26" s="47"/>
      <c r="CO26" s="110" t="str">
        <f>IF(CP26="","",VLOOKUP(CONCATENATE(CO$3,CP26),m_selling_spec!$A:$H,2,FALSE))</f>
        <v/>
      </c>
      <c r="CP26" s="47"/>
      <c r="CQ26" s="110" t="str">
        <f>IF(CR26="","",VLOOKUP(CONCATENATE(CQ$3,CR26),m_selling_spec!$A:$H,2,FALSE))</f>
        <v/>
      </c>
      <c r="CR26" s="47"/>
    </row>
    <row r="27" spans="1:96">
      <c r="A27" s="104">
        <v>36</v>
      </c>
      <c r="B27" s="110">
        <f>INDEX(ctg_trans!$D:$D,MATCH(A27,ctg_trans!$A:$A,0))</f>
        <v>0</v>
      </c>
      <c r="C27" s="110">
        <f>IF(D27="","",INDEX(m_color_trans!A:A,MATCH(D27,m_color_trans!D:D,0)))</f>
        <v>5</v>
      </c>
      <c r="D27" s="110" t="s">
        <v>507</v>
      </c>
      <c r="E27" s="126"/>
      <c r="F27" s="126"/>
      <c r="G27" s="126"/>
      <c r="H27" s="126"/>
      <c r="I27" s="234" t="s">
        <v>3289</v>
      </c>
      <c r="J27" s="104">
        <v>6</v>
      </c>
      <c r="K27" s="110">
        <f>INDEX(product!B:B,MATCH(J27,product!A:A,0))</f>
        <v>0</v>
      </c>
      <c r="L27" s="110" t="str">
        <f>INDEX(product!E:E,MATCH(J27,product!A:A,0))</f>
        <v>Exterior series</v>
      </c>
      <c r="M27" s="110"/>
      <c r="N27" s="104"/>
      <c r="O27" s="110"/>
      <c r="P27" s="104"/>
      <c r="Q27" s="110" t="str">
        <f>IF(R27="","",VLOOKUP(CONCATENATE(Q$3,R27),m_selling_spec!$A:$H,2,FALSE))</f>
        <v>o3.8</v>
      </c>
      <c r="R27" s="104" t="s">
        <v>1332</v>
      </c>
      <c r="S27" s="110" t="str">
        <f>IF(T27="","",VLOOKUP(CONCATENATE(S$3,T27),m_selling_spec!$A:$H,2,FALSE))</f>
        <v/>
      </c>
      <c r="T27" s="104"/>
      <c r="U27" s="110" t="str">
        <f>IF(V27="","",VLOOKUP(CONCATENATE(U$3,V27),m_selling_spec!$A:$H,2,FALSE))</f>
        <v/>
      </c>
      <c r="V27" s="104"/>
      <c r="W27" s="110" t="str">
        <f>IF(X27="","",VLOOKUP(CONCATENATE(W$3,X27),m_selling_spec!$A:$H,2,FALSE))</f>
        <v/>
      </c>
      <c r="X27" s="104"/>
      <c r="Y27" s="110" t="str">
        <f>IF(Z27="","",VLOOKUP(CONCATENATE(Y$3,Z27),m_selling_spec!$A:$H,2,FALSE))</f>
        <v/>
      </c>
      <c r="Z27" s="104"/>
      <c r="AA27" s="47"/>
      <c r="AB27" s="104"/>
      <c r="AC27" s="47"/>
      <c r="AD27" s="104"/>
      <c r="AE27" s="47"/>
      <c r="AF27" s="104"/>
      <c r="AG27" s="110" t="str">
        <f>IF(AH27="","",VLOOKUP(CONCATENATE(AG$3,AH27),m_selling_spec!$A:$H,2,FALSE))</f>
        <v>1.10</v>
      </c>
      <c r="AH27" s="104" t="s">
        <v>1280</v>
      </c>
      <c r="AI27" s="110" t="str">
        <f>IF(AJ27="","",VLOOKUP(CONCATENATE(AI$3,AJ27),m_selling_spec!$A:$H,2,FALSE))</f>
        <v/>
      </c>
      <c r="AJ27" s="104"/>
      <c r="AK27" s="110" t="str">
        <f>IF(AL27="","",VLOOKUP(CONCATENATE(AK$3,AL27),m_selling_spec!$A:$H,2,FALSE))</f>
        <v/>
      </c>
      <c r="AL27" s="104"/>
      <c r="AM27" s="47"/>
      <c r="AN27" s="104"/>
      <c r="AO27" s="47"/>
      <c r="AP27" s="104"/>
      <c r="AQ27" s="110" t="str">
        <f>IF(AR27="","",VLOOKUP(CONCATENATE(AQ$3,AR27),m_selling_spec!$A:$H,2,FALSE))</f>
        <v/>
      </c>
      <c r="AR27" s="104"/>
      <c r="AS27" s="47"/>
      <c r="AT27" s="104"/>
      <c r="AU27" s="47"/>
      <c r="AV27" s="104"/>
      <c r="AW27" s="47"/>
      <c r="AX27" s="104"/>
      <c r="AY27" s="110"/>
      <c r="AZ27" s="104"/>
      <c r="BA27" s="47"/>
      <c r="BB27" s="104"/>
      <c r="BC27" s="47"/>
      <c r="BD27" s="104"/>
      <c r="BE27" s="47"/>
      <c r="BF27" s="104"/>
      <c r="BG27" s="47"/>
      <c r="BH27" s="104"/>
      <c r="BI27" s="47"/>
      <c r="BJ27" s="104"/>
      <c r="BK27" s="47"/>
      <c r="BL27" s="104"/>
      <c r="BM27" s="47"/>
      <c r="BN27" s="104"/>
      <c r="BO27" s="47"/>
      <c r="BP27" s="104"/>
      <c r="BQ27" s="110" t="str">
        <f>IF(BR27="","",VLOOKUP(CONCATENATE(BQ$3,BR27),m_selling_spec!$A:$H,2,FALSE))</f>
        <v/>
      </c>
      <c r="BR27" s="104"/>
      <c r="BS27" s="47"/>
      <c r="BT27" s="104"/>
      <c r="BU27" s="47"/>
      <c r="BV27" s="104"/>
      <c r="BW27" s="47"/>
      <c r="BX27" s="104"/>
      <c r="BY27" s="47"/>
      <c r="BZ27" s="104"/>
      <c r="CA27" s="47"/>
      <c r="CB27" s="104"/>
      <c r="CC27" s="47"/>
      <c r="CD27" s="104"/>
      <c r="CE27" s="47"/>
      <c r="CF27" s="104"/>
      <c r="CG27" s="47"/>
      <c r="CH27" s="104"/>
      <c r="CI27" s="110" t="str">
        <f>IF(CJ27="","",VLOOKUP(CONCATENATE(CI$3,CJ27),m_selling_spec!$A:$H,2,FALSE))</f>
        <v/>
      </c>
      <c r="CJ27" s="104"/>
      <c r="CK27" s="110" t="str">
        <f>IF(CL27="","",VLOOKUP(CONCATENATE(CK$3,CL27),m_selling_spec!$A:$H,2,FALSE))</f>
        <v/>
      </c>
      <c r="CL27" s="104"/>
      <c r="CM27" s="110" t="str">
        <f>IF(CN27="","",VLOOKUP(CONCATENATE(CM$3,CN27),m_selling_spec!$A:$H,2,FALSE))</f>
        <v/>
      </c>
      <c r="CN27" s="47"/>
      <c r="CO27" s="110" t="str">
        <f>IF(CP27="","",VLOOKUP(CONCATENATE(CO$3,CP27),m_selling_spec!$A:$H,2,FALSE))</f>
        <v/>
      </c>
      <c r="CP27" s="47"/>
      <c r="CQ27" s="110" t="str">
        <f>IF(CR27="","",VLOOKUP(CONCATENATE(CQ$3,CR27),m_selling_spec!$A:$H,2,FALSE))</f>
        <v/>
      </c>
      <c r="CR27" s="47"/>
    </row>
    <row r="28" spans="1:96">
      <c r="A28" s="104">
        <v>36</v>
      </c>
      <c r="B28" s="110">
        <f>INDEX(ctg_trans!$D:$D,MATCH(A28,ctg_trans!$A:$A,0))</f>
        <v>0</v>
      </c>
      <c r="C28" s="110">
        <f>IF(D28="","",INDEX(m_color_trans!A:A,MATCH(D28,m_color_trans!D:D,0)))</f>
        <v>4</v>
      </c>
      <c r="D28" s="110" t="s">
        <v>1362</v>
      </c>
      <c r="E28" s="126"/>
      <c r="F28" s="126"/>
      <c r="G28" s="126"/>
      <c r="H28" s="126"/>
      <c r="I28" s="234" t="s">
        <v>3290</v>
      </c>
      <c r="J28" s="104">
        <v>6</v>
      </c>
      <c r="K28" s="110">
        <f>INDEX(product!B:B,MATCH(J28,product!A:A,0))</f>
        <v>0</v>
      </c>
      <c r="L28" s="110" t="str">
        <f>INDEX(product!E:E,MATCH(J28,product!A:A,0))</f>
        <v>Exterior series</v>
      </c>
      <c r="M28" s="110"/>
      <c r="N28" s="104"/>
      <c r="O28" s="110"/>
      <c r="P28" s="104"/>
      <c r="Q28" s="110" t="str">
        <f>IF(R28="","",VLOOKUP(CONCATENATE(Q$3,R28),m_selling_spec!$A:$H,2,FALSE))</f>
        <v>o3.8</v>
      </c>
      <c r="R28" s="104" t="s">
        <v>1332</v>
      </c>
      <c r="S28" s="110" t="str">
        <f>IF(T28="","",VLOOKUP(CONCATENATE(S$3,T28),m_selling_spec!$A:$H,2,FALSE))</f>
        <v/>
      </c>
      <c r="T28" s="104"/>
      <c r="U28" s="110" t="str">
        <f>IF(V28="","",VLOOKUP(CONCATENATE(U$3,V28),m_selling_spec!$A:$H,2,FALSE))</f>
        <v/>
      </c>
      <c r="V28" s="104"/>
      <c r="W28" s="110" t="str">
        <f>IF(X28="","",VLOOKUP(CONCATENATE(W$3,X28),m_selling_spec!$A:$H,2,FALSE))</f>
        <v/>
      </c>
      <c r="X28" s="104"/>
      <c r="Y28" s="110" t="str">
        <f>IF(Z28="","",VLOOKUP(CONCATENATE(Y$3,Z28),m_selling_spec!$A:$H,2,FALSE))</f>
        <v/>
      </c>
      <c r="Z28" s="104"/>
      <c r="AA28" s="47"/>
      <c r="AB28" s="104"/>
      <c r="AC28" s="47"/>
      <c r="AD28" s="104"/>
      <c r="AE28" s="47"/>
      <c r="AF28" s="104"/>
      <c r="AG28" s="110" t="str">
        <f>IF(AH28="","",VLOOKUP(CONCATENATE(AG$3,AH28),m_selling_spec!$A:$H,2,FALSE))</f>
        <v>1.10</v>
      </c>
      <c r="AH28" s="104" t="s">
        <v>1280</v>
      </c>
      <c r="AI28" s="110" t="str">
        <f>IF(AJ28="","",VLOOKUP(CONCATENATE(AI$3,AJ28),m_selling_spec!$A:$H,2,FALSE))</f>
        <v/>
      </c>
      <c r="AJ28" s="104"/>
      <c r="AK28" s="110" t="str">
        <f>IF(AL28="","",VLOOKUP(CONCATENATE(AK$3,AL28),m_selling_spec!$A:$H,2,FALSE))</f>
        <v/>
      </c>
      <c r="AL28" s="104"/>
      <c r="AM28" s="47"/>
      <c r="AN28" s="104"/>
      <c r="AO28" s="47"/>
      <c r="AP28" s="104"/>
      <c r="AQ28" s="110" t="str">
        <f>IF(AR28="","",VLOOKUP(CONCATENATE(AQ$3,AR28),m_selling_spec!$A:$H,2,FALSE))</f>
        <v/>
      </c>
      <c r="AR28" s="104"/>
      <c r="AS28" s="47"/>
      <c r="AT28" s="104"/>
      <c r="AU28" s="47"/>
      <c r="AV28" s="104"/>
      <c r="AW28" s="47"/>
      <c r="AX28" s="104"/>
      <c r="AY28" s="110"/>
      <c r="AZ28" s="104"/>
      <c r="BA28" s="47"/>
      <c r="BB28" s="104"/>
      <c r="BC28" s="47"/>
      <c r="BD28" s="104"/>
      <c r="BE28" s="47"/>
      <c r="BF28" s="104"/>
      <c r="BG28" s="47"/>
      <c r="BH28" s="104"/>
      <c r="BI28" s="47"/>
      <c r="BJ28" s="104"/>
      <c r="BK28" s="47"/>
      <c r="BL28" s="104"/>
      <c r="BM28" s="47"/>
      <c r="BN28" s="104"/>
      <c r="BO28" s="47"/>
      <c r="BP28" s="104"/>
      <c r="BQ28" s="110" t="str">
        <f>IF(BR28="","",VLOOKUP(CONCATENATE(BQ$3,BR28),m_selling_spec!$A:$H,2,FALSE))</f>
        <v/>
      </c>
      <c r="BR28" s="104"/>
      <c r="BS28" s="47"/>
      <c r="BT28" s="104"/>
      <c r="BU28" s="47"/>
      <c r="BV28" s="104"/>
      <c r="BW28" s="47"/>
      <c r="BX28" s="104"/>
      <c r="BY28" s="47"/>
      <c r="BZ28" s="104"/>
      <c r="CA28" s="47"/>
      <c r="CB28" s="104"/>
      <c r="CC28" s="47"/>
      <c r="CD28" s="104"/>
      <c r="CE28" s="47"/>
      <c r="CF28" s="104"/>
      <c r="CG28" s="47"/>
      <c r="CH28" s="104"/>
      <c r="CI28" s="110" t="str">
        <f>IF(CJ28="","",VLOOKUP(CONCATENATE(CI$3,CJ28),m_selling_spec!$A:$H,2,FALSE))</f>
        <v/>
      </c>
      <c r="CJ28" s="104"/>
      <c r="CK28" s="110" t="str">
        <f>IF(CL28="","",VLOOKUP(CONCATENATE(CK$3,CL28),m_selling_spec!$A:$H,2,FALSE))</f>
        <v/>
      </c>
      <c r="CL28" s="104"/>
      <c r="CM28" s="110" t="str">
        <f>IF(CN28="","",VLOOKUP(CONCATENATE(CM$3,CN28),m_selling_spec!$A:$H,2,FALSE))</f>
        <v/>
      </c>
      <c r="CN28" s="47"/>
      <c r="CO28" s="110" t="str">
        <f>IF(CP28="","",VLOOKUP(CONCATENATE(CO$3,CP28),m_selling_spec!$A:$H,2,FALSE))</f>
        <v/>
      </c>
      <c r="CP28" s="47"/>
      <c r="CQ28" s="110" t="str">
        <f>IF(CR28="","",VLOOKUP(CONCATENATE(CQ$3,CR28),m_selling_spec!$A:$H,2,FALSE))</f>
        <v/>
      </c>
      <c r="CR28" s="47"/>
    </row>
    <row r="29" spans="1:96">
      <c r="A29" s="104">
        <v>36</v>
      </c>
      <c r="B29" s="110">
        <f>INDEX(ctg_trans!$D:$D,MATCH(A29,ctg_trans!$A:$A,0))</f>
        <v>0</v>
      </c>
      <c r="C29" s="110">
        <f>IF(D29="","",INDEX(m_color_trans!A:A,MATCH(D29,m_color_trans!D:D,0)))</f>
        <v>2</v>
      </c>
      <c r="D29" s="110" t="s">
        <v>505</v>
      </c>
      <c r="E29" s="126"/>
      <c r="F29" s="126"/>
      <c r="G29" s="126"/>
      <c r="H29" s="126"/>
      <c r="I29" s="234" t="s">
        <v>3291</v>
      </c>
      <c r="J29" s="104">
        <v>6</v>
      </c>
      <c r="K29" s="110">
        <f>INDEX(product!B:B,MATCH(J29,product!A:A,0))</f>
        <v>0</v>
      </c>
      <c r="L29" s="110" t="str">
        <f>INDEX(product!E:E,MATCH(J29,product!A:A,0))</f>
        <v>Exterior series</v>
      </c>
      <c r="M29" s="110"/>
      <c r="N29" s="104"/>
      <c r="O29" s="110"/>
      <c r="P29" s="104"/>
      <c r="Q29" s="110" t="str">
        <f>IF(R29="","",VLOOKUP(CONCATENATE(Q$3,R29),m_selling_spec!$A:$H,2,FALSE))</f>
        <v>o3.8</v>
      </c>
      <c r="R29" s="104" t="s">
        <v>1332</v>
      </c>
      <c r="S29" s="110" t="str">
        <f>IF(T29="","",VLOOKUP(CONCATENATE(S$3,T29),m_selling_spec!$A:$H,2,FALSE))</f>
        <v/>
      </c>
      <c r="T29" s="104"/>
      <c r="U29" s="110" t="str">
        <f>IF(V29="","",VLOOKUP(CONCATENATE(U$3,V29),m_selling_spec!$A:$H,2,FALSE))</f>
        <v/>
      </c>
      <c r="V29" s="104"/>
      <c r="W29" s="110" t="str">
        <f>IF(X29="","",VLOOKUP(CONCATENATE(W$3,X29),m_selling_spec!$A:$H,2,FALSE))</f>
        <v/>
      </c>
      <c r="X29" s="104"/>
      <c r="Y29" s="110" t="str">
        <f>IF(Z29="","",VLOOKUP(CONCATENATE(Y$3,Z29),m_selling_spec!$A:$H,2,FALSE))</f>
        <v/>
      </c>
      <c r="Z29" s="104"/>
      <c r="AA29" s="47"/>
      <c r="AB29" s="104"/>
      <c r="AC29" s="47"/>
      <c r="AD29" s="104"/>
      <c r="AE29" s="47"/>
      <c r="AF29" s="104"/>
      <c r="AG29" s="110" t="str">
        <f>IF(AH29="","",VLOOKUP(CONCATENATE(AG$3,AH29),m_selling_spec!$A:$H,2,FALSE))</f>
        <v>1.10</v>
      </c>
      <c r="AH29" s="104" t="s">
        <v>1280</v>
      </c>
      <c r="AI29" s="110" t="str">
        <f>IF(AJ29="","",VLOOKUP(CONCATENATE(AI$3,AJ29),m_selling_spec!$A:$H,2,FALSE))</f>
        <v/>
      </c>
      <c r="AJ29" s="104"/>
      <c r="AK29" s="110" t="str">
        <f>IF(AL29="","",VLOOKUP(CONCATENATE(AK$3,AL29),m_selling_spec!$A:$H,2,FALSE))</f>
        <v/>
      </c>
      <c r="AL29" s="104"/>
      <c r="AM29" s="47"/>
      <c r="AN29" s="104"/>
      <c r="AO29" s="47"/>
      <c r="AP29" s="104"/>
      <c r="AQ29" s="110" t="str">
        <f>IF(AR29="","",VLOOKUP(CONCATENATE(AQ$3,AR29),m_selling_spec!$A:$H,2,FALSE))</f>
        <v/>
      </c>
      <c r="AR29" s="104"/>
      <c r="AS29" s="47"/>
      <c r="AT29" s="104"/>
      <c r="AU29" s="47"/>
      <c r="AV29" s="104"/>
      <c r="AW29" s="47"/>
      <c r="AX29" s="104"/>
      <c r="AY29" s="110"/>
      <c r="AZ29" s="104"/>
      <c r="BA29" s="47"/>
      <c r="BB29" s="104"/>
      <c r="BC29" s="47"/>
      <c r="BD29" s="104"/>
      <c r="BE29" s="47"/>
      <c r="BF29" s="104"/>
      <c r="BG29" s="47"/>
      <c r="BH29" s="104"/>
      <c r="BI29" s="47"/>
      <c r="BJ29" s="104"/>
      <c r="BK29" s="47"/>
      <c r="BL29" s="104"/>
      <c r="BM29" s="47"/>
      <c r="BN29" s="104"/>
      <c r="BO29" s="47"/>
      <c r="BP29" s="104"/>
      <c r="BQ29" s="110" t="str">
        <f>IF(BR29="","",VLOOKUP(CONCATENATE(BQ$3,BR29),m_selling_spec!$A:$H,2,FALSE))</f>
        <v/>
      </c>
      <c r="BR29" s="104"/>
      <c r="BS29" s="47"/>
      <c r="BT29" s="104"/>
      <c r="BU29" s="47"/>
      <c r="BV29" s="104"/>
      <c r="BW29" s="47"/>
      <c r="BX29" s="104"/>
      <c r="BY29" s="47"/>
      <c r="BZ29" s="104"/>
      <c r="CA29" s="47"/>
      <c r="CB29" s="104"/>
      <c r="CC29" s="47"/>
      <c r="CD29" s="104"/>
      <c r="CE29" s="47"/>
      <c r="CF29" s="104"/>
      <c r="CG29" s="47"/>
      <c r="CH29" s="104"/>
      <c r="CI29" s="110" t="str">
        <f>IF(CJ29="","",VLOOKUP(CONCATENATE(CI$3,CJ29),m_selling_spec!$A:$H,2,FALSE))</f>
        <v/>
      </c>
      <c r="CJ29" s="104"/>
      <c r="CK29" s="110" t="str">
        <f>IF(CL29="","",VLOOKUP(CONCATENATE(CK$3,CL29),m_selling_spec!$A:$H,2,FALSE))</f>
        <v/>
      </c>
      <c r="CL29" s="104"/>
      <c r="CM29" s="110" t="str">
        <f>IF(CN29="","",VLOOKUP(CONCATENATE(CM$3,CN29),m_selling_spec!$A:$H,2,FALSE))</f>
        <v/>
      </c>
      <c r="CN29" s="47"/>
      <c r="CO29" s="110" t="str">
        <f>IF(CP29="","",VLOOKUP(CONCATENATE(CO$3,CP29),m_selling_spec!$A:$H,2,FALSE))</f>
        <v/>
      </c>
      <c r="CP29" s="47"/>
      <c r="CQ29" s="110" t="str">
        <f>IF(CR29="","",VLOOKUP(CONCATENATE(CQ$3,CR29),m_selling_spec!$A:$H,2,FALSE))</f>
        <v/>
      </c>
      <c r="CR29" s="47"/>
    </row>
    <row r="30" spans="1:96">
      <c r="A30" s="104">
        <v>36</v>
      </c>
      <c r="B30" s="110">
        <f>INDEX(ctg_trans!$D:$D,MATCH(A30,ctg_trans!$A:$A,0))</f>
        <v>0</v>
      </c>
      <c r="C30" s="110">
        <f>IF(D30="","",INDEX(m_color_trans!A:A,MATCH(D30,m_color_trans!D:D,0)))</f>
        <v>6</v>
      </c>
      <c r="D30" s="110" t="s">
        <v>508</v>
      </c>
      <c r="E30" s="126"/>
      <c r="F30" s="126"/>
      <c r="G30" s="126"/>
      <c r="H30" s="126"/>
      <c r="I30" s="233" t="s">
        <v>3292</v>
      </c>
      <c r="J30" s="104">
        <v>6</v>
      </c>
      <c r="K30" s="110">
        <f>INDEX(product!B:B,MATCH(J30,product!A:A,0))</f>
        <v>0</v>
      </c>
      <c r="L30" s="110" t="str">
        <f>INDEX(product!E:E,MATCH(J30,product!A:A,0))</f>
        <v>Exterior series</v>
      </c>
      <c r="M30" s="110"/>
      <c r="N30" s="104"/>
      <c r="O30" s="110"/>
      <c r="P30" s="104"/>
      <c r="Q30" s="110" t="str">
        <f>IF(R30="","",VLOOKUP(CONCATENATE(Q$3,R30),m_selling_spec!$A:$H,2,FALSE))</f>
        <v>o3.9</v>
      </c>
      <c r="R30" s="104" t="s">
        <v>1260</v>
      </c>
      <c r="S30" s="110" t="str">
        <f>IF(T30="","",VLOOKUP(CONCATENATE(S$3,T30),m_selling_spec!$A:$H,2,FALSE))</f>
        <v/>
      </c>
      <c r="T30" s="104"/>
      <c r="U30" s="110" t="str">
        <f>IF(V30="","",VLOOKUP(CONCATENATE(U$3,V30),m_selling_spec!$A:$H,2,FALSE))</f>
        <v/>
      </c>
      <c r="V30" s="104"/>
      <c r="W30" s="110" t="str">
        <f>IF(X30="","",VLOOKUP(CONCATENATE(W$3,X30),m_selling_spec!$A:$H,2,FALSE))</f>
        <v/>
      </c>
      <c r="X30" s="104"/>
      <c r="Y30" s="110" t="str">
        <f>IF(Z30="","",VLOOKUP(CONCATENATE(Y$3,Z30),m_selling_spec!$A:$H,2,FALSE))</f>
        <v/>
      </c>
      <c r="Z30" s="104"/>
      <c r="AA30" s="47"/>
      <c r="AB30" s="104"/>
      <c r="AC30" s="47"/>
      <c r="AD30" s="104"/>
      <c r="AE30" s="47"/>
      <c r="AF30" s="104"/>
      <c r="AG30" s="110" t="str">
        <f>IF(AH30="","",VLOOKUP(CONCATENATE(AG$3,AH30),m_selling_spec!$A:$H,2,FALSE))</f>
        <v>1.11</v>
      </c>
      <c r="AH30" s="104" t="s">
        <v>1333</v>
      </c>
      <c r="AI30" s="110" t="str">
        <f>IF(AJ30="","",VLOOKUP(CONCATENATE(AI$3,AJ30),m_selling_spec!$A:$H,2,FALSE))</f>
        <v/>
      </c>
      <c r="AJ30" s="104"/>
      <c r="AK30" s="110" t="str">
        <f>IF(AL30="","",VLOOKUP(CONCATENATE(AK$3,AL30),m_selling_spec!$A:$H,2,FALSE))</f>
        <v/>
      </c>
      <c r="AL30" s="104"/>
      <c r="AM30" s="47"/>
      <c r="AN30" s="104"/>
      <c r="AO30" s="47"/>
      <c r="AP30" s="104"/>
      <c r="AQ30" s="110" t="str">
        <f>IF(AR30="","",VLOOKUP(CONCATENATE(AQ$3,AR30),m_selling_spec!$A:$H,2,FALSE))</f>
        <v>6.2</v>
      </c>
      <c r="AR30" s="104" t="s">
        <v>749</v>
      </c>
      <c r="AS30" s="47"/>
      <c r="AT30" s="104"/>
      <c r="AU30" s="47"/>
      <c r="AV30" s="104"/>
      <c r="AW30" s="47"/>
      <c r="AX30" s="104"/>
      <c r="AY30" s="110"/>
      <c r="AZ30" s="104"/>
      <c r="BA30" s="47"/>
      <c r="BB30" s="104"/>
      <c r="BC30" s="47"/>
      <c r="BD30" s="104"/>
      <c r="BE30" s="47"/>
      <c r="BF30" s="104"/>
      <c r="BG30" s="47"/>
      <c r="BH30" s="104"/>
      <c r="BI30" s="47"/>
      <c r="BJ30" s="104"/>
      <c r="BK30" s="47"/>
      <c r="BL30" s="104"/>
      <c r="BM30" s="47"/>
      <c r="BN30" s="104"/>
      <c r="BO30" s="47"/>
      <c r="BP30" s="104"/>
      <c r="BQ30" s="110" t="str">
        <f>IF(BR30="","",VLOOKUP(CONCATENATE(BQ$3,BR30),m_selling_spec!$A:$H,2,FALSE))</f>
        <v/>
      </c>
      <c r="BR30" s="104"/>
      <c r="BS30" s="47"/>
      <c r="BT30" s="104"/>
      <c r="BU30" s="47"/>
      <c r="BV30" s="104"/>
      <c r="BW30" s="47"/>
      <c r="BX30" s="104"/>
      <c r="BY30" s="47"/>
      <c r="BZ30" s="104"/>
      <c r="CA30" s="47"/>
      <c r="CB30" s="104"/>
      <c r="CC30" s="47"/>
      <c r="CD30" s="104"/>
      <c r="CE30" s="47"/>
      <c r="CF30" s="104"/>
      <c r="CG30" s="47"/>
      <c r="CH30" s="104"/>
      <c r="CI30" s="110" t="str">
        <f>IF(CJ30="","",VLOOKUP(CONCATENATE(CI$3,CJ30),m_selling_spec!$A:$H,2,FALSE))</f>
        <v/>
      </c>
      <c r="CJ30" s="104"/>
      <c r="CK30" s="110" t="str">
        <f>IF(CL30="","",VLOOKUP(CONCATENATE(CK$3,CL30),m_selling_spec!$A:$H,2,FALSE))</f>
        <v/>
      </c>
      <c r="CL30" s="104"/>
      <c r="CM30" s="110" t="str">
        <f>IF(CN30="","",VLOOKUP(CONCATENATE(CM$3,CN30),m_selling_spec!$A:$H,2,FALSE))</f>
        <v/>
      </c>
      <c r="CN30" s="47"/>
      <c r="CO30" s="110" t="str">
        <f>IF(CP30="","",VLOOKUP(CONCATENATE(CO$3,CP30),m_selling_spec!$A:$H,2,FALSE))</f>
        <v>37.1</v>
      </c>
      <c r="CP30" s="110" t="s">
        <v>3615</v>
      </c>
      <c r="CQ30" s="110" t="str">
        <f>IF(CR30="","",VLOOKUP(CONCATENATE(CQ$3,CR30),m_selling_spec!$A:$H,2,FALSE))</f>
        <v/>
      </c>
      <c r="CR30" s="47"/>
    </row>
    <row r="31" spans="1:96">
      <c r="A31" s="104">
        <v>36</v>
      </c>
      <c r="B31" s="110">
        <f>INDEX(ctg_trans!$D:$D,MATCH(A31,ctg_trans!$A:$A,0))</f>
        <v>0</v>
      </c>
      <c r="C31" s="110">
        <f>IF(D31="","",INDEX(m_color_trans!A:A,MATCH(D31,m_color_trans!D:D,0)))</f>
        <v>5</v>
      </c>
      <c r="D31" s="110" t="s">
        <v>507</v>
      </c>
      <c r="E31" s="126"/>
      <c r="F31" s="126"/>
      <c r="G31" s="126"/>
      <c r="H31" s="126"/>
      <c r="I31" s="233" t="s">
        <v>3293</v>
      </c>
      <c r="J31" s="104">
        <v>6</v>
      </c>
      <c r="K31" s="110">
        <f>INDEX(product!B:B,MATCH(J31,product!A:A,0))</f>
        <v>0</v>
      </c>
      <c r="L31" s="110" t="str">
        <f>INDEX(product!E:E,MATCH(J31,product!A:A,0))</f>
        <v>Exterior series</v>
      </c>
      <c r="M31" s="110"/>
      <c r="N31" s="104"/>
      <c r="O31" s="110"/>
      <c r="P31" s="104"/>
      <c r="Q31" s="110" t="str">
        <f>IF(R31="","",VLOOKUP(CONCATENATE(Q$3,R31),m_selling_spec!$A:$H,2,FALSE))</f>
        <v>o3.9</v>
      </c>
      <c r="R31" s="104" t="s">
        <v>1260</v>
      </c>
      <c r="S31" s="110" t="str">
        <f>IF(T31="","",VLOOKUP(CONCATENATE(S$3,T31),m_selling_spec!$A:$H,2,FALSE))</f>
        <v/>
      </c>
      <c r="T31" s="104"/>
      <c r="U31" s="110" t="str">
        <f>IF(V31="","",VLOOKUP(CONCATENATE(U$3,V31),m_selling_spec!$A:$H,2,FALSE))</f>
        <v/>
      </c>
      <c r="V31" s="104"/>
      <c r="W31" s="110" t="str">
        <f>IF(X31="","",VLOOKUP(CONCATENATE(W$3,X31),m_selling_spec!$A:$H,2,FALSE))</f>
        <v/>
      </c>
      <c r="X31" s="104"/>
      <c r="Y31" s="110" t="str">
        <f>IF(Z31="","",VLOOKUP(CONCATENATE(Y$3,Z31),m_selling_spec!$A:$H,2,FALSE))</f>
        <v/>
      </c>
      <c r="Z31" s="104"/>
      <c r="AA31" s="47"/>
      <c r="AB31" s="104"/>
      <c r="AC31" s="47"/>
      <c r="AD31" s="104"/>
      <c r="AE31" s="47"/>
      <c r="AF31" s="104"/>
      <c r="AG31" s="110" t="str">
        <f>IF(AH31="","",VLOOKUP(CONCATENATE(AG$3,AH31),m_selling_spec!$A:$H,2,FALSE))</f>
        <v>1.11</v>
      </c>
      <c r="AH31" s="104" t="s">
        <v>1333</v>
      </c>
      <c r="AI31" s="110" t="str">
        <f>IF(AJ31="","",VLOOKUP(CONCATENATE(AI$3,AJ31),m_selling_spec!$A:$H,2,FALSE))</f>
        <v/>
      </c>
      <c r="AJ31" s="104"/>
      <c r="AK31" s="110" t="str">
        <f>IF(AL31="","",VLOOKUP(CONCATENATE(AK$3,AL31),m_selling_spec!$A:$H,2,FALSE))</f>
        <v/>
      </c>
      <c r="AL31" s="104"/>
      <c r="AM31" s="47"/>
      <c r="AN31" s="104"/>
      <c r="AO31" s="47"/>
      <c r="AP31" s="104"/>
      <c r="AQ31" s="110" t="str">
        <f>IF(AR31="","",VLOOKUP(CONCATENATE(AQ$3,AR31),m_selling_spec!$A:$H,2,FALSE))</f>
        <v>6.2</v>
      </c>
      <c r="AR31" s="104" t="s">
        <v>749</v>
      </c>
      <c r="AS31" s="47"/>
      <c r="AT31" s="104"/>
      <c r="AU31" s="47"/>
      <c r="AV31" s="104"/>
      <c r="AW31" s="47"/>
      <c r="AX31" s="104"/>
      <c r="AY31" s="110"/>
      <c r="AZ31" s="104"/>
      <c r="BA31" s="47"/>
      <c r="BB31" s="104"/>
      <c r="BC31" s="47"/>
      <c r="BD31" s="104"/>
      <c r="BE31" s="47"/>
      <c r="BF31" s="104"/>
      <c r="BG31" s="47"/>
      <c r="BH31" s="104"/>
      <c r="BI31" s="47"/>
      <c r="BJ31" s="104"/>
      <c r="BK31" s="47"/>
      <c r="BL31" s="104"/>
      <c r="BM31" s="47"/>
      <c r="BN31" s="104"/>
      <c r="BO31" s="47"/>
      <c r="BP31" s="104"/>
      <c r="BQ31" s="110" t="str">
        <f>IF(BR31="","",VLOOKUP(CONCATENATE(BQ$3,BR31),m_selling_spec!$A:$H,2,FALSE))</f>
        <v/>
      </c>
      <c r="BR31" s="104"/>
      <c r="BS31" s="47"/>
      <c r="BT31" s="104"/>
      <c r="BU31" s="47"/>
      <c r="BV31" s="104"/>
      <c r="BW31" s="47"/>
      <c r="BX31" s="104"/>
      <c r="BY31" s="47"/>
      <c r="BZ31" s="104"/>
      <c r="CA31" s="47"/>
      <c r="CB31" s="104"/>
      <c r="CC31" s="47"/>
      <c r="CD31" s="104"/>
      <c r="CE31" s="47"/>
      <c r="CF31" s="104"/>
      <c r="CG31" s="47"/>
      <c r="CH31" s="104"/>
      <c r="CI31" s="110" t="str">
        <f>IF(CJ31="","",VLOOKUP(CONCATENATE(CI$3,CJ31),m_selling_spec!$A:$H,2,FALSE))</f>
        <v/>
      </c>
      <c r="CJ31" s="104"/>
      <c r="CK31" s="110" t="str">
        <f>IF(CL31="","",VLOOKUP(CONCATENATE(CK$3,CL31),m_selling_spec!$A:$H,2,FALSE))</f>
        <v/>
      </c>
      <c r="CL31" s="104"/>
      <c r="CM31" s="110" t="str">
        <f>IF(CN31="","",VLOOKUP(CONCATENATE(CM$3,CN31),m_selling_spec!$A:$H,2,FALSE))</f>
        <v/>
      </c>
      <c r="CN31" s="47"/>
      <c r="CO31" s="110" t="str">
        <f>IF(CP31="","",VLOOKUP(CONCATENATE(CO$3,CP31),m_selling_spec!$A:$H,2,FALSE))</f>
        <v>37.1</v>
      </c>
      <c r="CP31" s="110" t="s">
        <v>3615</v>
      </c>
      <c r="CQ31" s="110" t="str">
        <f>IF(CR31="","",VLOOKUP(CONCATENATE(CQ$3,CR31),m_selling_spec!$A:$H,2,FALSE))</f>
        <v/>
      </c>
      <c r="CR31" s="47"/>
    </row>
    <row r="32" spans="1:96">
      <c r="A32" s="104">
        <v>36</v>
      </c>
      <c r="B32" s="110">
        <f>INDEX(ctg_trans!$D:$D,MATCH(A32,ctg_trans!$A:$A,0))</f>
        <v>0</v>
      </c>
      <c r="C32" s="110">
        <f>IF(D32="","",INDEX(m_color_trans!A:A,MATCH(D32,m_color_trans!D:D,0)))</f>
        <v>4</v>
      </c>
      <c r="D32" s="110" t="s">
        <v>1362</v>
      </c>
      <c r="E32" s="126"/>
      <c r="F32" s="126"/>
      <c r="G32" s="126"/>
      <c r="H32" s="126"/>
      <c r="I32" s="233" t="s">
        <v>3294</v>
      </c>
      <c r="J32" s="104">
        <v>6</v>
      </c>
      <c r="K32" s="110">
        <f>INDEX(product!B:B,MATCH(J32,product!A:A,0))</f>
        <v>0</v>
      </c>
      <c r="L32" s="110" t="str">
        <f>INDEX(product!E:E,MATCH(J32,product!A:A,0))</f>
        <v>Exterior series</v>
      </c>
      <c r="M32" s="110"/>
      <c r="N32" s="104"/>
      <c r="O32" s="110"/>
      <c r="P32" s="104"/>
      <c r="Q32" s="110" t="str">
        <f>IF(R32="","",VLOOKUP(CONCATENATE(Q$3,R32),m_selling_spec!$A:$H,2,FALSE))</f>
        <v>o3.9</v>
      </c>
      <c r="R32" s="104" t="s">
        <v>1260</v>
      </c>
      <c r="S32" s="110" t="str">
        <f>IF(T32="","",VLOOKUP(CONCATENATE(S$3,T32),m_selling_spec!$A:$H,2,FALSE))</f>
        <v/>
      </c>
      <c r="T32" s="104"/>
      <c r="U32" s="110" t="str">
        <f>IF(V32="","",VLOOKUP(CONCATENATE(U$3,V32),m_selling_spec!$A:$H,2,FALSE))</f>
        <v/>
      </c>
      <c r="V32" s="104"/>
      <c r="W32" s="110" t="str">
        <f>IF(X32="","",VLOOKUP(CONCATENATE(W$3,X32),m_selling_spec!$A:$H,2,FALSE))</f>
        <v/>
      </c>
      <c r="X32" s="104"/>
      <c r="Y32" s="110" t="str">
        <f>IF(Z32="","",VLOOKUP(CONCATENATE(Y$3,Z32),m_selling_spec!$A:$H,2,FALSE))</f>
        <v/>
      </c>
      <c r="Z32" s="104"/>
      <c r="AA32" s="47"/>
      <c r="AB32" s="104"/>
      <c r="AC32" s="47"/>
      <c r="AD32" s="104"/>
      <c r="AE32" s="47"/>
      <c r="AF32" s="104"/>
      <c r="AG32" s="110" t="str">
        <f>IF(AH32="","",VLOOKUP(CONCATENATE(AG$3,AH32),m_selling_spec!$A:$H,2,FALSE))</f>
        <v>1.11</v>
      </c>
      <c r="AH32" s="104" t="s">
        <v>1333</v>
      </c>
      <c r="AI32" s="110" t="str">
        <f>IF(AJ32="","",VLOOKUP(CONCATENATE(AI$3,AJ32),m_selling_spec!$A:$H,2,FALSE))</f>
        <v/>
      </c>
      <c r="AJ32" s="104"/>
      <c r="AK32" s="110" t="str">
        <f>IF(AL32="","",VLOOKUP(CONCATENATE(AK$3,AL32),m_selling_spec!$A:$H,2,FALSE))</f>
        <v/>
      </c>
      <c r="AL32" s="104"/>
      <c r="AM32" s="47"/>
      <c r="AN32" s="104"/>
      <c r="AO32" s="47"/>
      <c r="AP32" s="104"/>
      <c r="AQ32" s="110" t="str">
        <f>IF(AR32="","",VLOOKUP(CONCATENATE(AQ$3,AR32),m_selling_spec!$A:$H,2,FALSE))</f>
        <v>6.2</v>
      </c>
      <c r="AR32" s="104" t="s">
        <v>749</v>
      </c>
      <c r="AS32" s="47"/>
      <c r="AT32" s="104"/>
      <c r="AU32" s="47"/>
      <c r="AV32" s="104"/>
      <c r="AW32" s="47"/>
      <c r="AX32" s="104"/>
      <c r="AY32" s="110"/>
      <c r="AZ32" s="104"/>
      <c r="BA32" s="47"/>
      <c r="BB32" s="104"/>
      <c r="BC32" s="47"/>
      <c r="BD32" s="104"/>
      <c r="BE32" s="47"/>
      <c r="BF32" s="104"/>
      <c r="BG32" s="47"/>
      <c r="BH32" s="104"/>
      <c r="BI32" s="47"/>
      <c r="BJ32" s="104"/>
      <c r="BK32" s="47"/>
      <c r="BL32" s="104"/>
      <c r="BM32" s="47"/>
      <c r="BN32" s="104"/>
      <c r="BO32" s="47"/>
      <c r="BP32" s="104"/>
      <c r="BQ32" s="110" t="str">
        <f>IF(BR32="","",VLOOKUP(CONCATENATE(BQ$3,BR32),m_selling_spec!$A:$H,2,FALSE))</f>
        <v/>
      </c>
      <c r="BR32" s="104"/>
      <c r="BS32" s="47"/>
      <c r="BT32" s="104"/>
      <c r="BU32" s="47"/>
      <c r="BV32" s="104"/>
      <c r="BW32" s="47"/>
      <c r="BX32" s="104"/>
      <c r="BY32" s="47"/>
      <c r="BZ32" s="104"/>
      <c r="CA32" s="47"/>
      <c r="CB32" s="104"/>
      <c r="CC32" s="47"/>
      <c r="CD32" s="104"/>
      <c r="CE32" s="47"/>
      <c r="CF32" s="104"/>
      <c r="CG32" s="47"/>
      <c r="CH32" s="104"/>
      <c r="CI32" s="110" t="str">
        <f>IF(CJ32="","",VLOOKUP(CONCATENATE(CI$3,CJ32),m_selling_spec!$A:$H,2,FALSE))</f>
        <v/>
      </c>
      <c r="CJ32" s="104"/>
      <c r="CK32" s="110" t="str">
        <f>IF(CL32="","",VLOOKUP(CONCATENATE(CK$3,CL32),m_selling_spec!$A:$H,2,FALSE))</f>
        <v/>
      </c>
      <c r="CL32" s="104"/>
      <c r="CM32" s="110" t="str">
        <f>IF(CN32="","",VLOOKUP(CONCATENATE(CM$3,CN32),m_selling_spec!$A:$H,2,FALSE))</f>
        <v/>
      </c>
      <c r="CN32" s="47"/>
      <c r="CO32" s="110" t="str">
        <f>IF(CP32="","",VLOOKUP(CONCATENATE(CO$3,CP32),m_selling_spec!$A:$H,2,FALSE))</f>
        <v>37.1</v>
      </c>
      <c r="CP32" s="110" t="s">
        <v>3615</v>
      </c>
      <c r="CQ32" s="110" t="str">
        <f>IF(CR32="","",VLOOKUP(CONCATENATE(CQ$3,CR32),m_selling_spec!$A:$H,2,FALSE))</f>
        <v/>
      </c>
      <c r="CR32" s="47"/>
    </row>
    <row r="33" spans="1:96">
      <c r="A33" s="104">
        <v>36</v>
      </c>
      <c r="B33" s="110">
        <f>INDEX(ctg_trans!$D:$D,MATCH(A33,ctg_trans!$A:$A,0))</f>
        <v>0</v>
      </c>
      <c r="C33" s="110">
        <f>IF(D33="","",INDEX(m_color_trans!A:A,MATCH(D33,m_color_trans!D:D,0)))</f>
        <v>2</v>
      </c>
      <c r="D33" s="110" t="s">
        <v>505</v>
      </c>
      <c r="E33" s="126"/>
      <c r="F33" s="126"/>
      <c r="G33" s="126"/>
      <c r="H33" s="126"/>
      <c r="I33" s="233" t="s">
        <v>3295</v>
      </c>
      <c r="J33" s="104">
        <v>6</v>
      </c>
      <c r="K33" s="110">
        <f>INDEX(product!B:B,MATCH(J33,product!A:A,0))</f>
        <v>0</v>
      </c>
      <c r="L33" s="110" t="str">
        <f>INDEX(product!E:E,MATCH(J33,product!A:A,0))</f>
        <v>Exterior series</v>
      </c>
      <c r="M33" s="110"/>
      <c r="N33" s="104"/>
      <c r="O33" s="110"/>
      <c r="P33" s="104"/>
      <c r="Q33" s="110" t="str">
        <f>IF(R33="","",VLOOKUP(CONCATENATE(Q$3,R33),m_selling_spec!$A:$H,2,FALSE))</f>
        <v>o3.9</v>
      </c>
      <c r="R33" s="104" t="s">
        <v>1260</v>
      </c>
      <c r="S33" s="110" t="str">
        <f>IF(T33="","",VLOOKUP(CONCATENATE(S$3,T33),m_selling_spec!$A:$H,2,FALSE))</f>
        <v/>
      </c>
      <c r="T33" s="104"/>
      <c r="U33" s="110" t="str">
        <f>IF(V33="","",VLOOKUP(CONCATENATE(U$3,V33),m_selling_spec!$A:$H,2,FALSE))</f>
        <v/>
      </c>
      <c r="V33" s="104"/>
      <c r="W33" s="110" t="str">
        <f>IF(X33="","",VLOOKUP(CONCATENATE(W$3,X33),m_selling_spec!$A:$H,2,FALSE))</f>
        <v/>
      </c>
      <c r="X33" s="104"/>
      <c r="Y33" s="110" t="str">
        <f>IF(Z33="","",VLOOKUP(CONCATENATE(Y$3,Z33),m_selling_spec!$A:$H,2,FALSE))</f>
        <v/>
      </c>
      <c r="Z33" s="104"/>
      <c r="AA33" s="47"/>
      <c r="AB33" s="104"/>
      <c r="AC33" s="47"/>
      <c r="AD33" s="104"/>
      <c r="AE33" s="47"/>
      <c r="AF33" s="104"/>
      <c r="AG33" s="110" t="str">
        <f>IF(AH33="","",VLOOKUP(CONCATENATE(AG$3,AH33),m_selling_spec!$A:$H,2,FALSE))</f>
        <v>1.11</v>
      </c>
      <c r="AH33" s="104" t="s">
        <v>1333</v>
      </c>
      <c r="AI33" s="110" t="str">
        <f>IF(AJ33="","",VLOOKUP(CONCATENATE(AI$3,AJ33),m_selling_spec!$A:$H,2,FALSE))</f>
        <v/>
      </c>
      <c r="AJ33" s="104"/>
      <c r="AK33" s="110" t="str">
        <f>IF(AL33="","",VLOOKUP(CONCATENATE(AK$3,AL33),m_selling_spec!$A:$H,2,FALSE))</f>
        <v/>
      </c>
      <c r="AL33" s="104"/>
      <c r="AM33" s="47"/>
      <c r="AN33" s="104"/>
      <c r="AO33" s="47"/>
      <c r="AP33" s="104"/>
      <c r="AQ33" s="110" t="str">
        <f>IF(AR33="","",VLOOKUP(CONCATENATE(AQ$3,AR33),m_selling_spec!$A:$H,2,FALSE))</f>
        <v>6.2</v>
      </c>
      <c r="AR33" s="104" t="s">
        <v>749</v>
      </c>
      <c r="AS33" s="47"/>
      <c r="AT33" s="104"/>
      <c r="AU33" s="47"/>
      <c r="AV33" s="104"/>
      <c r="AW33" s="47"/>
      <c r="AX33" s="104"/>
      <c r="AY33" s="110"/>
      <c r="AZ33" s="104"/>
      <c r="BA33" s="47"/>
      <c r="BB33" s="104"/>
      <c r="BC33" s="47"/>
      <c r="BD33" s="104"/>
      <c r="BE33" s="47"/>
      <c r="BF33" s="104"/>
      <c r="BG33" s="47"/>
      <c r="BH33" s="104"/>
      <c r="BI33" s="47"/>
      <c r="BJ33" s="104"/>
      <c r="BK33" s="47"/>
      <c r="BL33" s="104"/>
      <c r="BM33" s="47"/>
      <c r="BN33" s="104"/>
      <c r="BO33" s="47"/>
      <c r="BP33" s="104"/>
      <c r="BQ33" s="110" t="str">
        <f>IF(BR33="","",VLOOKUP(CONCATENATE(BQ$3,BR33),m_selling_spec!$A:$H,2,FALSE))</f>
        <v/>
      </c>
      <c r="BR33" s="104"/>
      <c r="BS33" s="47"/>
      <c r="BT33" s="104"/>
      <c r="BU33" s="47"/>
      <c r="BV33" s="104"/>
      <c r="BW33" s="47"/>
      <c r="BX33" s="104"/>
      <c r="BY33" s="47"/>
      <c r="BZ33" s="104"/>
      <c r="CA33" s="47"/>
      <c r="CB33" s="104"/>
      <c r="CC33" s="47"/>
      <c r="CD33" s="104"/>
      <c r="CE33" s="47"/>
      <c r="CF33" s="104"/>
      <c r="CG33" s="47"/>
      <c r="CH33" s="104"/>
      <c r="CI33" s="110" t="str">
        <f>IF(CJ33="","",VLOOKUP(CONCATENATE(CI$3,CJ33),m_selling_spec!$A:$H,2,FALSE))</f>
        <v/>
      </c>
      <c r="CJ33" s="104"/>
      <c r="CK33" s="110" t="str">
        <f>IF(CL33="","",VLOOKUP(CONCATENATE(CK$3,CL33),m_selling_spec!$A:$H,2,FALSE))</f>
        <v/>
      </c>
      <c r="CL33" s="104"/>
      <c r="CM33" s="110" t="str">
        <f>IF(CN33="","",VLOOKUP(CONCATENATE(CM$3,CN33),m_selling_spec!$A:$H,2,FALSE))</f>
        <v/>
      </c>
      <c r="CN33" s="47"/>
      <c r="CO33" s="110" t="str">
        <f>IF(CP33="","",VLOOKUP(CONCATENATE(CO$3,CP33),m_selling_spec!$A:$H,2,FALSE))</f>
        <v>37.1</v>
      </c>
      <c r="CP33" s="110" t="s">
        <v>3615</v>
      </c>
      <c r="CQ33" s="110" t="str">
        <f>IF(CR33="","",VLOOKUP(CONCATENATE(CQ$3,CR33),m_selling_spec!$A:$H,2,FALSE))</f>
        <v/>
      </c>
      <c r="CR33" s="47"/>
    </row>
    <row r="34" spans="1:96">
      <c r="A34" s="104">
        <v>36</v>
      </c>
      <c r="B34" s="110">
        <f>INDEX(ctg_trans!$D:$D,MATCH(A34,ctg_trans!$A:$A,0))</f>
        <v>0</v>
      </c>
      <c r="C34" s="110">
        <f>IF(D34="","",INDEX(m_color_trans!A:A,MATCH(D34,m_color_trans!D:D,0)))</f>
        <v>6</v>
      </c>
      <c r="D34" s="110" t="s">
        <v>508</v>
      </c>
      <c r="E34" s="126"/>
      <c r="F34" s="126"/>
      <c r="G34" s="126"/>
      <c r="H34" s="126"/>
      <c r="I34" s="234" t="s">
        <v>3296</v>
      </c>
      <c r="J34" s="104">
        <v>6</v>
      </c>
      <c r="K34" s="110">
        <f>INDEX(product!B:B,MATCH(J34,product!A:A,0))</f>
        <v>0</v>
      </c>
      <c r="L34" s="110" t="str">
        <f>INDEX(product!E:E,MATCH(J34,product!A:A,0))</f>
        <v>Exterior series</v>
      </c>
      <c r="M34" s="110"/>
      <c r="N34" s="104"/>
      <c r="O34" s="110"/>
      <c r="P34" s="104"/>
      <c r="Q34" s="110" t="str">
        <f>IF(R34="","",VLOOKUP(CONCATENATE(Q$3,R34),m_selling_spec!$A:$H,2,FALSE))</f>
        <v>o3.9</v>
      </c>
      <c r="R34" s="104" t="s">
        <v>1260</v>
      </c>
      <c r="S34" s="110" t="str">
        <f>IF(T34="","",VLOOKUP(CONCATENATE(S$3,T34),m_selling_spec!$A:$H,2,FALSE))</f>
        <v/>
      </c>
      <c r="T34" s="104"/>
      <c r="U34" s="110" t="str">
        <f>IF(V34="","",VLOOKUP(CONCATENATE(U$3,V34),m_selling_spec!$A:$H,2,FALSE))</f>
        <v/>
      </c>
      <c r="V34" s="104"/>
      <c r="W34" s="110" t="str">
        <f>IF(X34="","",VLOOKUP(CONCATENATE(W$3,X34),m_selling_spec!$A:$H,2,FALSE))</f>
        <v/>
      </c>
      <c r="X34" s="104"/>
      <c r="Y34" s="110" t="str">
        <f>IF(Z34="","",VLOOKUP(CONCATENATE(Y$3,Z34),m_selling_spec!$A:$H,2,FALSE))</f>
        <v/>
      </c>
      <c r="Z34" s="104"/>
      <c r="AA34" s="47"/>
      <c r="AB34" s="104"/>
      <c r="AC34" s="47"/>
      <c r="AD34" s="104"/>
      <c r="AE34" s="47"/>
      <c r="AF34" s="104"/>
      <c r="AG34" s="110" t="str">
        <f>IF(AH34="","",VLOOKUP(CONCATENATE(AG$3,AH34),m_selling_spec!$A:$H,2,FALSE))</f>
        <v>1.11</v>
      </c>
      <c r="AH34" s="104" t="s">
        <v>1333</v>
      </c>
      <c r="AI34" s="110" t="str">
        <f>IF(AJ34="","",VLOOKUP(CONCATENATE(AI$3,AJ34),m_selling_spec!$A:$H,2,FALSE))</f>
        <v/>
      </c>
      <c r="AJ34" s="104"/>
      <c r="AK34" s="110" t="str">
        <f>IF(AL34="","",VLOOKUP(CONCATENATE(AK$3,AL34),m_selling_spec!$A:$H,2,FALSE))</f>
        <v/>
      </c>
      <c r="AL34" s="104"/>
      <c r="AM34" s="47"/>
      <c r="AN34" s="104"/>
      <c r="AO34" s="47"/>
      <c r="AP34" s="104"/>
      <c r="AQ34" s="110" t="str">
        <f>IF(AR34="","",VLOOKUP(CONCATENATE(AQ$3,AR34),m_selling_spec!$A:$H,2,FALSE))</f>
        <v>6.1</v>
      </c>
      <c r="AR34" s="104" t="s">
        <v>747</v>
      </c>
      <c r="AS34" s="47"/>
      <c r="AT34" s="104"/>
      <c r="AU34" s="47"/>
      <c r="AV34" s="104"/>
      <c r="AW34" s="47"/>
      <c r="AX34" s="104"/>
      <c r="AY34" s="110"/>
      <c r="AZ34" s="104"/>
      <c r="BA34" s="47"/>
      <c r="BB34" s="104"/>
      <c r="BC34" s="47"/>
      <c r="BD34" s="104"/>
      <c r="BE34" s="47"/>
      <c r="BF34" s="104"/>
      <c r="BG34" s="47"/>
      <c r="BH34" s="104"/>
      <c r="BI34" s="47"/>
      <c r="BJ34" s="104"/>
      <c r="BK34" s="47"/>
      <c r="BL34" s="104"/>
      <c r="BM34" s="47"/>
      <c r="BN34" s="104"/>
      <c r="BO34" s="47"/>
      <c r="BP34" s="104"/>
      <c r="BQ34" s="110" t="str">
        <f>IF(BR34="","",VLOOKUP(CONCATENATE(BQ$3,BR34),m_selling_spec!$A:$H,2,FALSE))</f>
        <v/>
      </c>
      <c r="BR34" s="104"/>
      <c r="BS34" s="47"/>
      <c r="BT34" s="104"/>
      <c r="BU34" s="47"/>
      <c r="BV34" s="104"/>
      <c r="BW34" s="47"/>
      <c r="BX34" s="104"/>
      <c r="BY34" s="47"/>
      <c r="BZ34" s="104"/>
      <c r="CA34" s="47"/>
      <c r="CB34" s="104"/>
      <c r="CC34" s="47"/>
      <c r="CD34" s="104"/>
      <c r="CE34" s="47"/>
      <c r="CF34" s="104"/>
      <c r="CG34" s="47"/>
      <c r="CH34" s="104"/>
      <c r="CI34" s="110" t="str">
        <f>IF(CJ34="","",VLOOKUP(CONCATENATE(CI$3,CJ34),m_selling_spec!$A:$H,2,FALSE))</f>
        <v/>
      </c>
      <c r="CJ34" s="104"/>
      <c r="CK34" s="110" t="str">
        <f>IF(CL34="","",VLOOKUP(CONCATENATE(CK$3,CL34),m_selling_spec!$A:$H,2,FALSE))</f>
        <v/>
      </c>
      <c r="CL34" s="104"/>
      <c r="CM34" s="110" t="str">
        <f>IF(CN34="","",VLOOKUP(CONCATENATE(CM$3,CN34),m_selling_spec!$A:$H,2,FALSE))</f>
        <v/>
      </c>
      <c r="CN34" s="47"/>
      <c r="CO34" s="110" t="str">
        <f>IF(CP34="","",VLOOKUP(CONCATENATE(CO$3,CP34),m_selling_spec!$A:$H,2,FALSE))</f>
        <v>37.1</v>
      </c>
      <c r="CP34" s="110" t="s">
        <v>3615</v>
      </c>
      <c r="CQ34" s="110" t="str">
        <f>IF(CR34="","",VLOOKUP(CONCATENATE(CQ$3,CR34),m_selling_spec!$A:$H,2,FALSE))</f>
        <v/>
      </c>
      <c r="CR34" s="47"/>
    </row>
    <row r="35" spans="1:96">
      <c r="A35" s="104">
        <v>36</v>
      </c>
      <c r="B35" s="110">
        <f>INDEX(ctg_trans!$D:$D,MATCH(A35,ctg_trans!$A:$A,0))</f>
        <v>0</v>
      </c>
      <c r="C35" s="110">
        <f>IF(D35="","",INDEX(m_color_trans!A:A,MATCH(D35,m_color_trans!D:D,0)))</f>
        <v>5</v>
      </c>
      <c r="D35" s="110" t="s">
        <v>507</v>
      </c>
      <c r="E35" s="126"/>
      <c r="F35" s="126"/>
      <c r="G35" s="126"/>
      <c r="H35" s="126"/>
      <c r="I35" s="234" t="s">
        <v>3297</v>
      </c>
      <c r="J35" s="104">
        <v>6</v>
      </c>
      <c r="K35" s="110">
        <f>INDEX(product!B:B,MATCH(J35,product!A:A,0))</f>
        <v>0</v>
      </c>
      <c r="L35" s="110" t="str">
        <f>INDEX(product!E:E,MATCH(J35,product!A:A,0))</f>
        <v>Exterior series</v>
      </c>
      <c r="M35" s="110"/>
      <c r="N35" s="104"/>
      <c r="O35" s="110"/>
      <c r="P35" s="104"/>
      <c r="Q35" s="110" t="str">
        <f>IF(R35="","",VLOOKUP(CONCATENATE(Q$3,R35),m_selling_spec!$A:$H,2,FALSE))</f>
        <v>o3.9</v>
      </c>
      <c r="R35" s="104" t="s">
        <v>1260</v>
      </c>
      <c r="S35" s="110" t="str">
        <f>IF(T35="","",VLOOKUP(CONCATENATE(S$3,T35),m_selling_spec!$A:$H,2,FALSE))</f>
        <v/>
      </c>
      <c r="T35" s="104"/>
      <c r="U35" s="110" t="str">
        <f>IF(V35="","",VLOOKUP(CONCATENATE(U$3,V35),m_selling_spec!$A:$H,2,FALSE))</f>
        <v/>
      </c>
      <c r="V35" s="104"/>
      <c r="W35" s="110" t="str">
        <f>IF(X35="","",VLOOKUP(CONCATENATE(W$3,X35),m_selling_spec!$A:$H,2,FALSE))</f>
        <v/>
      </c>
      <c r="X35" s="104"/>
      <c r="Y35" s="110" t="str">
        <f>IF(Z35="","",VLOOKUP(CONCATENATE(Y$3,Z35),m_selling_spec!$A:$H,2,FALSE))</f>
        <v/>
      </c>
      <c r="Z35" s="104"/>
      <c r="AA35" s="47"/>
      <c r="AB35" s="104"/>
      <c r="AC35" s="47"/>
      <c r="AD35" s="104"/>
      <c r="AE35" s="47"/>
      <c r="AF35" s="104"/>
      <c r="AG35" s="110" t="str">
        <f>IF(AH35="","",VLOOKUP(CONCATENATE(AG$3,AH35),m_selling_spec!$A:$H,2,FALSE))</f>
        <v>1.11</v>
      </c>
      <c r="AH35" s="104" t="s">
        <v>1333</v>
      </c>
      <c r="AI35" s="110" t="str">
        <f>IF(AJ35="","",VLOOKUP(CONCATENATE(AI$3,AJ35),m_selling_spec!$A:$H,2,FALSE))</f>
        <v/>
      </c>
      <c r="AJ35" s="104"/>
      <c r="AK35" s="110" t="str">
        <f>IF(AL35="","",VLOOKUP(CONCATENATE(AK$3,AL35),m_selling_spec!$A:$H,2,FALSE))</f>
        <v/>
      </c>
      <c r="AL35" s="104"/>
      <c r="AM35" s="47"/>
      <c r="AN35" s="104"/>
      <c r="AO35" s="47"/>
      <c r="AP35" s="104"/>
      <c r="AQ35" s="110" t="str">
        <f>IF(AR35="","",VLOOKUP(CONCATENATE(AQ$3,AR35),m_selling_spec!$A:$H,2,FALSE))</f>
        <v>6.1</v>
      </c>
      <c r="AR35" s="104" t="s">
        <v>747</v>
      </c>
      <c r="AS35" s="47"/>
      <c r="AT35" s="104"/>
      <c r="AU35" s="47"/>
      <c r="AV35" s="104"/>
      <c r="AW35" s="47"/>
      <c r="AX35" s="104"/>
      <c r="AY35" s="110"/>
      <c r="AZ35" s="104"/>
      <c r="BA35" s="47"/>
      <c r="BB35" s="104"/>
      <c r="BC35" s="47"/>
      <c r="BD35" s="104"/>
      <c r="BE35" s="47"/>
      <c r="BF35" s="104"/>
      <c r="BG35" s="47"/>
      <c r="BH35" s="104"/>
      <c r="BI35" s="47"/>
      <c r="BJ35" s="104"/>
      <c r="BK35" s="47"/>
      <c r="BL35" s="104"/>
      <c r="BM35" s="47"/>
      <c r="BN35" s="104"/>
      <c r="BO35" s="47"/>
      <c r="BP35" s="104"/>
      <c r="BQ35" s="110" t="str">
        <f>IF(BR35="","",VLOOKUP(CONCATENATE(BQ$3,BR35),m_selling_spec!$A:$H,2,FALSE))</f>
        <v/>
      </c>
      <c r="BR35" s="104"/>
      <c r="BS35" s="47"/>
      <c r="BT35" s="104"/>
      <c r="BU35" s="47"/>
      <c r="BV35" s="104"/>
      <c r="BW35" s="47"/>
      <c r="BX35" s="104"/>
      <c r="BY35" s="47"/>
      <c r="BZ35" s="104"/>
      <c r="CA35" s="47"/>
      <c r="CB35" s="104"/>
      <c r="CC35" s="47"/>
      <c r="CD35" s="104"/>
      <c r="CE35" s="47"/>
      <c r="CF35" s="104"/>
      <c r="CG35" s="47"/>
      <c r="CH35" s="104"/>
      <c r="CI35" s="110" t="str">
        <f>IF(CJ35="","",VLOOKUP(CONCATENATE(CI$3,CJ35),m_selling_spec!$A:$H,2,FALSE))</f>
        <v/>
      </c>
      <c r="CJ35" s="104"/>
      <c r="CK35" s="110" t="str">
        <f>IF(CL35="","",VLOOKUP(CONCATENATE(CK$3,CL35),m_selling_spec!$A:$H,2,FALSE))</f>
        <v/>
      </c>
      <c r="CL35" s="104"/>
      <c r="CM35" s="110" t="str">
        <f>IF(CN35="","",VLOOKUP(CONCATENATE(CM$3,CN35),m_selling_spec!$A:$H,2,FALSE))</f>
        <v/>
      </c>
      <c r="CN35" s="47"/>
      <c r="CO35" s="110" t="str">
        <f>IF(CP35="","",VLOOKUP(CONCATENATE(CO$3,CP35),m_selling_spec!$A:$H,2,FALSE))</f>
        <v>37.1</v>
      </c>
      <c r="CP35" s="110" t="s">
        <v>3615</v>
      </c>
      <c r="CQ35" s="110" t="str">
        <f>IF(CR35="","",VLOOKUP(CONCATENATE(CQ$3,CR35),m_selling_spec!$A:$H,2,FALSE))</f>
        <v/>
      </c>
      <c r="CR35" s="47"/>
    </row>
    <row r="36" spans="1:96">
      <c r="A36" s="104">
        <v>36</v>
      </c>
      <c r="B36" s="110">
        <f>INDEX(ctg_trans!$D:$D,MATCH(A36,ctg_trans!$A:$A,0))</f>
        <v>0</v>
      </c>
      <c r="C36" s="110">
        <f>IF(D36="","",INDEX(m_color_trans!A:A,MATCH(D36,m_color_trans!D:D,0)))</f>
        <v>4</v>
      </c>
      <c r="D36" s="110" t="s">
        <v>1362</v>
      </c>
      <c r="E36" s="126"/>
      <c r="F36" s="126"/>
      <c r="G36" s="126"/>
      <c r="H36" s="126"/>
      <c r="I36" s="234" t="s">
        <v>3298</v>
      </c>
      <c r="J36" s="104">
        <v>6</v>
      </c>
      <c r="K36" s="110">
        <f>INDEX(product!B:B,MATCH(J36,product!A:A,0))</f>
        <v>0</v>
      </c>
      <c r="L36" s="110" t="str">
        <f>INDEX(product!E:E,MATCH(J36,product!A:A,0))</f>
        <v>Exterior series</v>
      </c>
      <c r="M36" s="110"/>
      <c r="N36" s="104"/>
      <c r="O36" s="110"/>
      <c r="P36" s="104"/>
      <c r="Q36" s="110" t="str">
        <f>IF(R36="","",VLOOKUP(CONCATENATE(Q$3,R36),m_selling_spec!$A:$H,2,FALSE))</f>
        <v>o3.9</v>
      </c>
      <c r="R36" s="104" t="s">
        <v>1260</v>
      </c>
      <c r="S36" s="110" t="str">
        <f>IF(T36="","",VLOOKUP(CONCATENATE(S$3,T36),m_selling_spec!$A:$H,2,FALSE))</f>
        <v/>
      </c>
      <c r="T36" s="104"/>
      <c r="U36" s="110" t="str">
        <f>IF(V36="","",VLOOKUP(CONCATENATE(U$3,V36),m_selling_spec!$A:$H,2,FALSE))</f>
        <v/>
      </c>
      <c r="V36" s="104"/>
      <c r="W36" s="110" t="str">
        <f>IF(X36="","",VLOOKUP(CONCATENATE(W$3,X36),m_selling_spec!$A:$H,2,FALSE))</f>
        <v/>
      </c>
      <c r="X36" s="104"/>
      <c r="Y36" s="110" t="str">
        <f>IF(Z36="","",VLOOKUP(CONCATENATE(Y$3,Z36),m_selling_spec!$A:$H,2,FALSE))</f>
        <v/>
      </c>
      <c r="Z36" s="104"/>
      <c r="AA36" s="47"/>
      <c r="AB36" s="104"/>
      <c r="AC36" s="47"/>
      <c r="AD36" s="104"/>
      <c r="AE36" s="47"/>
      <c r="AF36" s="104"/>
      <c r="AG36" s="110" t="str">
        <f>IF(AH36="","",VLOOKUP(CONCATENATE(AG$3,AH36),m_selling_spec!$A:$H,2,FALSE))</f>
        <v>1.11</v>
      </c>
      <c r="AH36" s="104" t="s">
        <v>1333</v>
      </c>
      <c r="AI36" s="110" t="str">
        <f>IF(AJ36="","",VLOOKUP(CONCATENATE(AI$3,AJ36),m_selling_spec!$A:$H,2,FALSE))</f>
        <v/>
      </c>
      <c r="AJ36" s="104"/>
      <c r="AK36" s="110" t="str">
        <f>IF(AL36="","",VLOOKUP(CONCATENATE(AK$3,AL36),m_selling_spec!$A:$H,2,FALSE))</f>
        <v/>
      </c>
      <c r="AL36" s="104"/>
      <c r="AM36" s="47"/>
      <c r="AN36" s="104"/>
      <c r="AO36" s="47"/>
      <c r="AP36" s="104"/>
      <c r="AQ36" s="110" t="str">
        <f>IF(AR36="","",VLOOKUP(CONCATENATE(AQ$3,AR36),m_selling_spec!$A:$H,2,FALSE))</f>
        <v>6.1</v>
      </c>
      <c r="AR36" s="104" t="s">
        <v>747</v>
      </c>
      <c r="AS36" s="47"/>
      <c r="AT36" s="104"/>
      <c r="AU36" s="47"/>
      <c r="AV36" s="104"/>
      <c r="AW36" s="47"/>
      <c r="AX36" s="104"/>
      <c r="AY36" s="110"/>
      <c r="AZ36" s="104"/>
      <c r="BA36" s="47"/>
      <c r="BB36" s="104"/>
      <c r="BC36" s="47"/>
      <c r="BD36" s="104"/>
      <c r="BE36" s="47"/>
      <c r="BF36" s="104"/>
      <c r="BG36" s="47"/>
      <c r="BH36" s="104"/>
      <c r="BI36" s="47"/>
      <c r="BJ36" s="104"/>
      <c r="BK36" s="47"/>
      <c r="BL36" s="104"/>
      <c r="BM36" s="47"/>
      <c r="BN36" s="104"/>
      <c r="BO36" s="47"/>
      <c r="BP36" s="104"/>
      <c r="BQ36" s="110" t="str">
        <f>IF(BR36="","",VLOOKUP(CONCATENATE(BQ$3,BR36),m_selling_spec!$A:$H,2,FALSE))</f>
        <v/>
      </c>
      <c r="BR36" s="104"/>
      <c r="BS36" s="47"/>
      <c r="BT36" s="104"/>
      <c r="BU36" s="47"/>
      <c r="BV36" s="104"/>
      <c r="BW36" s="47"/>
      <c r="BX36" s="104"/>
      <c r="BY36" s="47"/>
      <c r="BZ36" s="104"/>
      <c r="CA36" s="47"/>
      <c r="CB36" s="104"/>
      <c r="CC36" s="47"/>
      <c r="CD36" s="104"/>
      <c r="CE36" s="47"/>
      <c r="CF36" s="104"/>
      <c r="CG36" s="47"/>
      <c r="CH36" s="104"/>
      <c r="CI36" s="110" t="str">
        <f>IF(CJ36="","",VLOOKUP(CONCATENATE(CI$3,CJ36),m_selling_spec!$A:$H,2,FALSE))</f>
        <v/>
      </c>
      <c r="CJ36" s="104"/>
      <c r="CK36" s="110" t="str">
        <f>IF(CL36="","",VLOOKUP(CONCATENATE(CK$3,CL36),m_selling_spec!$A:$H,2,FALSE))</f>
        <v/>
      </c>
      <c r="CL36" s="104"/>
      <c r="CM36" s="110" t="str">
        <f>IF(CN36="","",VLOOKUP(CONCATENATE(CM$3,CN36),m_selling_spec!$A:$H,2,FALSE))</f>
        <v/>
      </c>
      <c r="CN36" s="47"/>
      <c r="CO36" s="110" t="str">
        <f>IF(CP36="","",VLOOKUP(CONCATENATE(CO$3,CP36),m_selling_spec!$A:$H,2,FALSE))</f>
        <v>37.1</v>
      </c>
      <c r="CP36" s="110" t="s">
        <v>3615</v>
      </c>
      <c r="CQ36" s="110" t="str">
        <f>IF(CR36="","",VLOOKUP(CONCATENATE(CQ$3,CR36),m_selling_spec!$A:$H,2,FALSE))</f>
        <v/>
      </c>
      <c r="CR36" s="47"/>
    </row>
    <row r="37" spans="1:96">
      <c r="A37" s="104">
        <v>36</v>
      </c>
      <c r="B37" s="110">
        <f>INDEX(ctg_trans!$D:$D,MATCH(A37,ctg_trans!$A:$A,0))</f>
        <v>0</v>
      </c>
      <c r="C37" s="110">
        <f>IF(D37="","",INDEX(m_color_trans!A:A,MATCH(D37,m_color_trans!D:D,0)))</f>
        <v>2</v>
      </c>
      <c r="D37" s="110" t="s">
        <v>505</v>
      </c>
      <c r="E37" s="126"/>
      <c r="F37" s="126"/>
      <c r="G37" s="126"/>
      <c r="H37" s="126"/>
      <c r="I37" s="234" t="s">
        <v>3299</v>
      </c>
      <c r="J37" s="104">
        <v>6</v>
      </c>
      <c r="K37" s="110">
        <f>INDEX(product!B:B,MATCH(J37,product!A:A,0))</f>
        <v>0</v>
      </c>
      <c r="L37" s="110" t="str">
        <f>INDEX(product!E:E,MATCH(J37,product!A:A,0))</f>
        <v>Exterior series</v>
      </c>
      <c r="M37" s="110"/>
      <c r="N37" s="104"/>
      <c r="O37" s="110"/>
      <c r="P37" s="104"/>
      <c r="Q37" s="110" t="str">
        <f>IF(R37="","",VLOOKUP(CONCATENATE(Q$3,R37),m_selling_spec!$A:$H,2,FALSE))</f>
        <v>o3.9</v>
      </c>
      <c r="R37" s="104" t="s">
        <v>1260</v>
      </c>
      <c r="S37" s="110" t="str">
        <f>IF(T37="","",VLOOKUP(CONCATENATE(S$3,T37),m_selling_spec!$A:$H,2,FALSE))</f>
        <v/>
      </c>
      <c r="T37" s="104"/>
      <c r="U37" s="110" t="str">
        <f>IF(V37="","",VLOOKUP(CONCATENATE(U$3,V37),m_selling_spec!$A:$H,2,FALSE))</f>
        <v/>
      </c>
      <c r="V37" s="104"/>
      <c r="W37" s="110" t="str">
        <f>IF(X37="","",VLOOKUP(CONCATENATE(W$3,X37),m_selling_spec!$A:$H,2,FALSE))</f>
        <v/>
      </c>
      <c r="X37" s="104"/>
      <c r="Y37" s="110" t="str">
        <f>IF(Z37="","",VLOOKUP(CONCATENATE(Y$3,Z37),m_selling_spec!$A:$H,2,FALSE))</f>
        <v/>
      </c>
      <c r="Z37" s="104"/>
      <c r="AA37" s="47"/>
      <c r="AB37" s="104"/>
      <c r="AC37" s="47"/>
      <c r="AD37" s="104"/>
      <c r="AE37" s="47"/>
      <c r="AF37" s="104"/>
      <c r="AG37" s="110" t="str">
        <f>IF(AH37="","",VLOOKUP(CONCATENATE(AG$3,AH37),m_selling_spec!$A:$H,2,FALSE))</f>
        <v>1.11</v>
      </c>
      <c r="AH37" s="104" t="s">
        <v>1333</v>
      </c>
      <c r="AI37" s="110" t="str">
        <f>IF(AJ37="","",VLOOKUP(CONCATENATE(AI$3,AJ37),m_selling_spec!$A:$H,2,FALSE))</f>
        <v/>
      </c>
      <c r="AJ37" s="104"/>
      <c r="AK37" s="110" t="str">
        <f>IF(AL37="","",VLOOKUP(CONCATENATE(AK$3,AL37),m_selling_spec!$A:$H,2,FALSE))</f>
        <v/>
      </c>
      <c r="AL37" s="104"/>
      <c r="AM37" s="47"/>
      <c r="AN37" s="104"/>
      <c r="AO37" s="47"/>
      <c r="AP37" s="104"/>
      <c r="AQ37" s="110" t="str">
        <f>IF(AR37="","",VLOOKUP(CONCATENATE(AQ$3,AR37),m_selling_spec!$A:$H,2,FALSE))</f>
        <v>6.1</v>
      </c>
      <c r="AR37" s="104" t="s">
        <v>747</v>
      </c>
      <c r="AS37" s="47"/>
      <c r="AT37" s="104"/>
      <c r="AU37" s="47"/>
      <c r="AV37" s="104"/>
      <c r="AW37" s="47"/>
      <c r="AX37" s="104"/>
      <c r="AY37" s="110"/>
      <c r="AZ37" s="104"/>
      <c r="BA37" s="47"/>
      <c r="BB37" s="104"/>
      <c r="BC37" s="47"/>
      <c r="BD37" s="104"/>
      <c r="BE37" s="47"/>
      <c r="BF37" s="104"/>
      <c r="BG37" s="47"/>
      <c r="BH37" s="104"/>
      <c r="BI37" s="47"/>
      <c r="BJ37" s="104"/>
      <c r="BK37" s="47"/>
      <c r="BL37" s="104"/>
      <c r="BM37" s="47"/>
      <c r="BN37" s="104"/>
      <c r="BO37" s="47"/>
      <c r="BP37" s="104"/>
      <c r="BQ37" s="110" t="str">
        <f>IF(BR37="","",VLOOKUP(CONCATENATE(BQ$3,BR37),m_selling_spec!$A:$H,2,FALSE))</f>
        <v/>
      </c>
      <c r="BR37" s="104"/>
      <c r="BS37" s="47"/>
      <c r="BT37" s="104"/>
      <c r="BU37" s="47"/>
      <c r="BV37" s="104"/>
      <c r="BW37" s="47"/>
      <c r="BX37" s="104"/>
      <c r="BY37" s="47"/>
      <c r="BZ37" s="104"/>
      <c r="CA37" s="47"/>
      <c r="CB37" s="104"/>
      <c r="CC37" s="47"/>
      <c r="CD37" s="104"/>
      <c r="CE37" s="47"/>
      <c r="CF37" s="104"/>
      <c r="CG37" s="47"/>
      <c r="CH37" s="104"/>
      <c r="CI37" s="110" t="str">
        <f>IF(CJ37="","",VLOOKUP(CONCATENATE(CI$3,CJ37),m_selling_spec!$A:$H,2,FALSE))</f>
        <v/>
      </c>
      <c r="CJ37" s="104"/>
      <c r="CK37" s="110" t="str">
        <f>IF(CL37="","",VLOOKUP(CONCATENATE(CK$3,CL37),m_selling_spec!$A:$H,2,FALSE))</f>
        <v/>
      </c>
      <c r="CL37" s="104"/>
      <c r="CM37" s="110" t="str">
        <f>IF(CN37="","",VLOOKUP(CONCATENATE(CM$3,CN37),m_selling_spec!$A:$H,2,FALSE))</f>
        <v/>
      </c>
      <c r="CN37" s="47"/>
      <c r="CO37" s="110" t="str">
        <f>IF(CP37="","",VLOOKUP(CONCATENATE(CO$3,CP37),m_selling_spec!$A:$H,2,FALSE))</f>
        <v>37.1</v>
      </c>
      <c r="CP37" s="110" t="s">
        <v>3615</v>
      </c>
      <c r="CQ37" s="110" t="str">
        <f>IF(CR37="","",VLOOKUP(CONCATENATE(CQ$3,CR37),m_selling_spec!$A:$H,2,FALSE))</f>
        <v/>
      </c>
      <c r="CR37" s="47"/>
    </row>
    <row r="38" spans="1:96">
      <c r="A38" s="104">
        <v>36</v>
      </c>
      <c r="B38" s="110">
        <f>INDEX(ctg_trans!$D:$D,MATCH(A38,ctg_trans!$A:$A,0))</f>
        <v>0</v>
      </c>
      <c r="C38" s="110">
        <f>IF(D38="","",INDEX(m_color_trans!A:A,MATCH(D38,m_color_trans!D:D,0)))</f>
        <v>6</v>
      </c>
      <c r="D38" s="110" t="s">
        <v>508</v>
      </c>
      <c r="E38" s="126"/>
      <c r="F38" s="126"/>
      <c r="G38" s="126"/>
      <c r="H38" s="126"/>
      <c r="I38" s="233" t="s">
        <v>3296</v>
      </c>
      <c r="J38" s="104">
        <v>6</v>
      </c>
      <c r="K38" s="110">
        <f>INDEX(product!B:B,MATCH(J38,product!A:A,0))</f>
        <v>0</v>
      </c>
      <c r="L38" s="110" t="str">
        <f>INDEX(product!E:E,MATCH(J38,product!A:A,0))</f>
        <v>Exterior series</v>
      </c>
      <c r="M38" s="110"/>
      <c r="N38" s="104"/>
      <c r="O38" s="110"/>
      <c r="P38" s="104"/>
      <c r="Q38" s="110" t="str">
        <f>IF(R38="","",VLOOKUP(CONCATENATE(Q$3,R38),m_selling_spec!$A:$H,2,FALSE))</f>
        <v>o3.9</v>
      </c>
      <c r="R38" s="104" t="s">
        <v>1260</v>
      </c>
      <c r="S38" s="110" t="str">
        <f>IF(T38="","",VLOOKUP(CONCATENATE(S$3,T38),m_selling_spec!$A:$H,2,FALSE))</f>
        <v/>
      </c>
      <c r="T38" s="104"/>
      <c r="U38" s="110" t="str">
        <f>IF(V38="","",VLOOKUP(CONCATENATE(U$3,V38),m_selling_spec!$A:$H,2,FALSE))</f>
        <v/>
      </c>
      <c r="V38" s="104"/>
      <c r="W38" s="110" t="str">
        <f>IF(X38="","",VLOOKUP(CONCATENATE(W$3,X38),m_selling_spec!$A:$H,2,FALSE))</f>
        <v/>
      </c>
      <c r="X38" s="104"/>
      <c r="Y38" s="110" t="str">
        <f>IF(Z38="","",VLOOKUP(CONCATENATE(Y$3,Z38),m_selling_spec!$A:$H,2,FALSE))</f>
        <v/>
      </c>
      <c r="Z38" s="104"/>
      <c r="AA38" s="47"/>
      <c r="AB38" s="104"/>
      <c r="AC38" s="47"/>
      <c r="AD38" s="104"/>
      <c r="AE38" s="47"/>
      <c r="AF38" s="104"/>
      <c r="AG38" s="110" t="str">
        <f>IF(AH38="","",VLOOKUP(CONCATENATE(AG$3,AH38),m_selling_spec!$A:$H,2,FALSE))</f>
        <v>1.7</v>
      </c>
      <c r="AH38" s="104" t="s">
        <v>1328</v>
      </c>
      <c r="AI38" s="110" t="str">
        <f>IF(AJ38="","",VLOOKUP(CONCATENATE(AI$3,AJ38),m_selling_spec!$A:$H,2,FALSE))</f>
        <v/>
      </c>
      <c r="AJ38" s="104"/>
      <c r="AK38" s="110" t="str">
        <f>IF(AL38="","",VLOOKUP(CONCATENATE(AK$3,AL38),m_selling_spec!$A:$H,2,FALSE))</f>
        <v/>
      </c>
      <c r="AL38" s="104"/>
      <c r="AM38" s="47"/>
      <c r="AN38" s="104"/>
      <c r="AO38" s="47"/>
      <c r="AP38" s="104"/>
      <c r="AQ38" s="110" t="str">
        <f>IF(AR38="","",VLOOKUP(CONCATENATE(AQ$3,AR38),m_selling_spec!$A:$H,2,FALSE))</f>
        <v/>
      </c>
      <c r="AR38" s="104"/>
      <c r="AS38" s="47"/>
      <c r="AT38" s="104"/>
      <c r="AU38" s="47"/>
      <c r="AV38" s="104"/>
      <c r="AW38" s="47"/>
      <c r="AX38" s="104"/>
      <c r="AY38" s="110"/>
      <c r="AZ38" s="104"/>
      <c r="BA38" s="47"/>
      <c r="BB38" s="104"/>
      <c r="BC38" s="47"/>
      <c r="BD38" s="104"/>
      <c r="BE38" s="47"/>
      <c r="BF38" s="104"/>
      <c r="BG38" s="47"/>
      <c r="BH38" s="104"/>
      <c r="BI38" s="47"/>
      <c r="BJ38" s="104"/>
      <c r="BK38" s="47"/>
      <c r="BL38" s="104"/>
      <c r="BM38" s="47"/>
      <c r="BN38" s="104"/>
      <c r="BO38" s="47"/>
      <c r="BP38" s="104"/>
      <c r="BQ38" s="110" t="str">
        <f>IF(BR38="","",VLOOKUP(CONCATENATE(BQ$3,BR38),m_selling_spec!$A:$H,2,FALSE))</f>
        <v/>
      </c>
      <c r="BR38" s="104"/>
      <c r="BS38" s="47"/>
      <c r="BT38" s="104"/>
      <c r="BU38" s="47"/>
      <c r="BV38" s="104"/>
      <c r="BW38" s="47"/>
      <c r="BX38" s="104"/>
      <c r="BY38" s="47"/>
      <c r="BZ38" s="104"/>
      <c r="CA38" s="47"/>
      <c r="CB38" s="104"/>
      <c r="CC38" s="47"/>
      <c r="CD38" s="104"/>
      <c r="CE38" s="47"/>
      <c r="CF38" s="104"/>
      <c r="CG38" s="47"/>
      <c r="CH38" s="104"/>
      <c r="CI38" s="110" t="str">
        <f>IF(CJ38="","",VLOOKUP(CONCATENATE(CI$3,CJ38),m_selling_spec!$A:$H,2,FALSE))</f>
        <v/>
      </c>
      <c r="CJ38" s="104"/>
      <c r="CK38" s="110" t="str">
        <f>IF(CL38="","",VLOOKUP(CONCATENATE(CK$3,CL38),m_selling_spec!$A:$H,2,FALSE))</f>
        <v/>
      </c>
      <c r="CL38" s="104"/>
      <c r="CM38" s="110" t="str">
        <f>IF(CN38="","",VLOOKUP(CONCATENATE(CM$3,CN38),m_selling_spec!$A:$H,2,FALSE))</f>
        <v/>
      </c>
      <c r="CN38" s="47"/>
      <c r="CO38" s="110" t="str">
        <f>IF(CP38="","",VLOOKUP(CONCATENATE(CO$3,CP38),m_selling_spec!$A:$H,2,FALSE))</f>
        <v/>
      </c>
      <c r="CP38" s="47"/>
      <c r="CQ38" s="110" t="str">
        <f>IF(CR38="","",VLOOKUP(CONCATENATE(CQ$3,CR38),m_selling_spec!$A:$H,2,FALSE))</f>
        <v/>
      </c>
      <c r="CR38" s="47"/>
    </row>
    <row r="39" spans="1:96">
      <c r="A39" s="104">
        <v>36</v>
      </c>
      <c r="B39" s="110">
        <f>INDEX(ctg_trans!$D:$D,MATCH(A39,ctg_trans!$A:$A,0))</f>
        <v>0</v>
      </c>
      <c r="C39" s="110">
        <f>IF(D39="","",INDEX(m_color_trans!A:A,MATCH(D39,m_color_trans!D:D,0)))</f>
        <v>5</v>
      </c>
      <c r="D39" s="110" t="s">
        <v>507</v>
      </c>
      <c r="E39" s="126"/>
      <c r="F39" s="126"/>
      <c r="G39" s="126"/>
      <c r="H39" s="126"/>
      <c r="I39" s="233" t="s">
        <v>3297</v>
      </c>
      <c r="J39" s="104">
        <v>6</v>
      </c>
      <c r="K39" s="110">
        <f>INDEX(product!B:B,MATCH(J39,product!A:A,0))</f>
        <v>0</v>
      </c>
      <c r="L39" s="110" t="str">
        <f>INDEX(product!E:E,MATCH(J39,product!A:A,0))</f>
        <v>Exterior series</v>
      </c>
      <c r="M39" s="110"/>
      <c r="N39" s="104"/>
      <c r="O39" s="110"/>
      <c r="P39" s="104"/>
      <c r="Q39" s="110" t="str">
        <f>IF(R39="","",VLOOKUP(CONCATENATE(Q$3,R39),m_selling_spec!$A:$H,2,FALSE))</f>
        <v>o3.9</v>
      </c>
      <c r="R39" s="104" t="s">
        <v>1260</v>
      </c>
      <c r="S39" s="110" t="str">
        <f>IF(T39="","",VLOOKUP(CONCATENATE(S$3,T39),m_selling_spec!$A:$H,2,FALSE))</f>
        <v/>
      </c>
      <c r="T39" s="104"/>
      <c r="U39" s="110" t="str">
        <f>IF(V39="","",VLOOKUP(CONCATENATE(U$3,V39),m_selling_spec!$A:$H,2,FALSE))</f>
        <v/>
      </c>
      <c r="V39" s="104"/>
      <c r="W39" s="110" t="str">
        <f>IF(X39="","",VLOOKUP(CONCATENATE(W$3,X39),m_selling_spec!$A:$H,2,FALSE))</f>
        <v/>
      </c>
      <c r="X39" s="104"/>
      <c r="Y39" s="110" t="str">
        <f>IF(Z39="","",VLOOKUP(CONCATENATE(Y$3,Z39),m_selling_spec!$A:$H,2,FALSE))</f>
        <v/>
      </c>
      <c r="Z39" s="104"/>
      <c r="AA39" s="47"/>
      <c r="AB39" s="104"/>
      <c r="AC39" s="47"/>
      <c r="AD39" s="104"/>
      <c r="AE39" s="47"/>
      <c r="AF39" s="104"/>
      <c r="AG39" s="110" t="str">
        <f>IF(AH39="","",VLOOKUP(CONCATENATE(AG$3,AH39),m_selling_spec!$A:$H,2,FALSE))</f>
        <v>1.7</v>
      </c>
      <c r="AH39" s="104" t="s">
        <v>1328</v>
      </c>
      <c r="AI39" s="110" t="str">
        <f>IF(AJ39="","",VLOOKUP(CONCATENATE(AI$3,AJ39),m_selling_spec!$A:$H,2,FALSE))</f>
        <v/>
      </c>
      <c r="AJ39" s="104"/>
      <c r="AK39" s="110" t="str">
        <f>IF(AL39="","",VLOOKUP(CONCATENATE(AK$3,AL39),m_selling_spec!$A:$H,2,FALSE))</f>
        <v/>
      </c>
      <c r="AL39" s="104"/>
      <c r="AM39" s="47"/>
      <c r="AN39" s="104"/>
      <c r="AO39" s="47"/>
      <c r="AP39" s="104"/>
      <c r="AQ39" s="110" t="str">
        <f>IF(AR39="","",VLOOKUP(CONCATENATE(AQ$3,AR39),m_selling_spec!$A:$H,2,FALSE))</f>
        <v/>
      </c>
      <c r="AR39" s="104"/>
      <c r="AS39" s="47"/>
      <c r="AT39" s="104"/>
      <c r="AU39" s="47"/>
      <c r="AV39" s="104"/>
      <c r="AW39" s="47"/>
      <c r="AX39" s="104"/>
      <c r="AY39" s="110"/>
      <c r="AZ39" s="104"/>
      <c r="BA39" s="47"/>
      <c r="BB39" s="104"/>
      <c r="BC39" s="47"/>
      <c r="BD39" s="104"/>
      <c r="BE39" s="47"/>
      <c r="BF39" s="104"/>
      <c r="BG39" s="47"/>
      <c r="BH39" s="104"/>
      <c r="BI39" s="47"/>
      <c r="BJ39" s="104"/>
      <c r="BK39" s="47"/>
      <c r="BL39" s="104"/>
      <c r="BM39" s="47"/>
      <c r="BN39" s="104"/>
      <c r="BO39" s="47"/>
      <c r="BP39" s="104"/>
      <c r="BQ39" s="110" t="str">
        <f>IF(BR39="","",VLOOKUP(CONCATENATE(BQ$3,BR39),m_selling_spec!$A:$H,2,FALSE))</f>
        <v/>
      </c>
      <c r="BR39" s="104"/>
      <c r="BS39" s="47"/>
      <c r="BT39" s="104"/>
      <c r="BU39" s="47"/>
      <c r="BV39" s="104"/>
      <c r="BW39" s="47"/>
      <c r="BX39" s="104"/>
      <c r="BY39" s="47"/>
      <c r="BZ39" s="104"/>
      <c r="CA39" s="47"/>
      <c r="CB39" s="104"/>
      <c r="CC39" s="47"/>
      <c r="CD39" s="104"/>
      <c r="CE39" s="47"/>
      <c r="CF39" s="104"/>
      <c r="CG39" s="47"/>
      <c r="CH39" s="104"/>
      <c r="CI39" s="110" t="str">
        <f>IF(CJ39="","",VLOOKUP(CONCATENATE(CI$3,CJ39),m_selling_spec!$A:$H,2,FALSE))</f>
        <v/>
      </c>
      <c r="CJ39" s="104"/>
      <c r="CK39" s="110" t="str">
        <f>IF(CL39="","",VLOOKUP(CONCATENATE(CK$3,CL39),m_selling_spec!$A:$H,2,FALSE))</f>
        <v/>
      </c>
      <c r="CL39" s="104"/>
      <c r="CM39" s="110" t="str">
        <f>IF(CN39="","",VLOOKUP(CONCATENATE(CM$3,CN39),m_selling_spec!$A:$H,2,FALSE))</f>
        <v/>
      </c>
      <c r="CN39" s="47"/>
      <c r="CO39" s="110" t="str">
        <f>IF(CP39="","",VLOOKUP(CONCATENATE(CO$3,CP39),m_selling_spec!$A:$H,2,FALSE))</f>
        <v/>
      </c>
      <c r="CP39" s="47"/>
      <c r="CQ39" s="110" t="str">
        <f>IF(CR39="","",VLOOKUP(CONCATENATE(CQ$3,CR39),m_selling_spec!$A:$H,2,FALSE))</f>
        <v/>
      </c>
      <c r="CR39" s="47"/>
    </row>
    <row r="40" spans="1:96">
      <c r="A40" s="104">
        <v>36</v>
      </c>
      <c r="B40" s="110">
        <f>INDEX(ctg_trans!$D:$D,MATCH(A40,ctg_trans!$A:$A,0))</f>
        <v>0</v>
      </c>
      <c r="C40" s="110">
        <f>IF(D40="","",INDEX(m_color_trans!A:A,MATCH(D40,m_color_trans!D:D,0)))</f>
        <v>4</v>
      </c>
      <c r="D40" s="110" t="s">
        <v>1362</v>
      </c>
      <c r="E40" s="126"/>
      <c r="F40" s="126"/>
      <c r="G40" s="126"/>
      <c r="H40" s="126"/>
      <c r="I40" s="233" t="s">
        <v>3298</v>
      </c>
      <c r="J40" s="104">
        <v>6</v>
      </c>
      <c r="K40" s="110">
        <f>INDEX(product!B:B,MATCH(J40,product!A:A,0))</f>
        <v>0</v>
      </c>
      <c r="L40" s="110" t="str">
        <f>INDEX(product!E:E,MATCH(J40,product!A:A,0))</f>
        <v>Exterior series</v>
      </c>
      <c r="M40" s="110"/>
      <c r="N40" s="104"/>
      <c r="O40" s="110"/>
      <c r="P40" s="104"/>
      <c r="Q40" s="110" t="str">
        <f>IF(R40="","",VLOOKUP(CONCATENATE(Q$3,R40),m_selling_spec!$A:$H,2,FALSE))</f>
        <v>o3.9</v>
      </c>
      <c r="R40" s="104" t="s">
        <v>1260</v>
      </c>
      <c r="S40" s="110" t="str">
        <f>IF(T40="","",VLOOKUP(CONCATENATE(S$3,T40),m_selling_spec!$A:$H,2,FALSE))</f>
        <v/>
      </c>
      <c r="T40" s="104"/>
      <c r="U40" s="110" t="str">
        <f>IF(V40="","",VLOOKUP(CONCATENATE(U$3,V40),m_selling_spec!$A:$H,2,FALSE))</f>
        <v/>
      </c>
      <c r="V40" s="104"/>
      <c r="W40" s="110" t="str">
        <f>IF(X40="","",VLOOKUP(CONCATENATE(W$3,X40),m_selling_spec!$A:$H,2,FALSE))</f>
        <v/>
      </c>
      <c r="X40" s="104"/>
      <c r="Y40" s="110" t="str">
        <f>IF(Z40="","",VLOOKUP(CONCATENATE(Y$3,Z40),m_selling_spec!$A:$H,2,FALSE))</f>
        <v/>
      </c>
      <c r="Z40" s="104"/>
      <c r="AA40" s="47"/>
      <c r="AB40" s="104"/>
      <c r="AC40" s="47"/>
      <c r="AD40" s="104"/>
      <c r="AE40" s="47"/>
      <c r="AF40" s="104"/>
      <c r="AG40" s="110" t="str">
        <f>IF(AH40="","",VLOOKUP(CONCATENATE(AG$3,AH40),m_selling_spec!$A:$H,2,FALSE))</f>
        <v>1.7</v>
      </c>
      <c r="AH40" s="104" t="s">
        <v>1328</v>
      </c>
      <c r="AI40" s="110" t="str">
        <f>IF(AJ40="","",VLOOKUP(CONCATENATE(AI$3,AJ40),m_selling_spec!$A:$H,2,FALSE))</f>
        <v/>
      </c>
      <c r="AJ40" s="104"/>
      <c r="AK40" s="110" t="str">
        <f>IF(AL40="","",VLOOKUP(CONCATENATE(AK$3,AL40),m_selling_spec!$A:$H,2,FALSE))</f>
        <v/>
      </c>
      <c r="AL40" s="104"/>
      <c r="AM40" s="47"/>
      <c r="AN40" s="104"/>
      <c r="AO40" s="47"/>
      <c r="AP40" s="104"/>
      <c r="AQ40" s="110" t="str">
        <f>IF(AR40="","",VLOOKUP(CONCATENATE(AQ$3,AR40),m_selling_spec!$A:$H,2,FALSE))</f>
        <v/>
      </c>
      <c r="AR40" s="104"/>
      <c r="AS40" s="47"/>
      <c r="AT40" s="104"/>
      <c r="AU40" s="47"/>
      <c r="AV40" s="104"/>
      <c r="AW40" s="47"/>
      <c r="AX40" s="104"/>
      <c r="AY40" s="110"/>
      <c r="AZ40" s="104"/>
      <c r="BA40" s="47"/>
      <c r="BB40" s="104"/>
      <c r="BC40" s="47"/>
      <c r="BD40" s="104"/>
      <c r="BE40" s="47"/>
      <c r="BF40" s="104"/>
      <c r="BG40" s="47"/>
      <c r="BH40" s="104"/>
      <c r="BI40" s="47"/>
      <c r="BJ40" s="104"/>
      <c r="BK40" s="47"/>
      <c r="BL40" s="104"/>
      <c r="BM40" s="47"/>
      <c r="BN40" s="104"/>
      <c r="BO40" s="47"/>
      <c r="BP40" s="104"/>
      <c r="BQ40" s="110" t="str">
        <f>IF(BR40="","",VLOOKUP(CONCATENATE(BQ$3,BR40),m_selling_spec!$A:$H,2,FALSE))</f>
        <v/>
      </c>
      <c r="BR40" s="104"/>
      <c r="BS40" s="47"/>
      <c r="BT40" s="104"/>
      <c r="BU40" s="47"/>
      <c r="BV40" s="104"/>
      <c r="BW40" s="47"/>
      <c r="BX40" s="104"/>
      <c r="BY40" s="47"/>
      <c r="BZ40" s="104"/>
      <c r="CA40" s="47"/>
      <c r="CB40" s="104"/>
      <c r="CC40" s="47"/>
      <c r="CD40" s="104"/>
      <c r="CE40" s="47"/>
      <c r="CF40" s="104"/>
      <c r="CG40" s="47"/>
      <c r="CH40" s="104"/>
      <c r="CI40" s="110" t="str">
        <f>IF(CJ40="","",VLOOKUP(CONCATENATE(CI$3,CJ40),m_selling_spec!$A:$H,2,FALSE))</f>
        <v/>
      </c>
      <c r="CJ40" s="104"/>
      <c r="CK40" s="110" t="str">
        <f>IF(CL40="","",VLOOKUP(CONCATENATE(CK$3,CL40),m_selling_spec!$A:$H,2,FALSE))</f>
        <v/>
      </c>
      <c r="CL40" s="104"/>
      <c r="CM40" s="110" t="str">
        <f>IF(CN40="","",VLOOKUP(CONCATENATE(CM$3,CN40),m_selling_spec!$A:$H,2,FALSE))</f>
        <v/>
      </c>
      <c r="CN40" s="47"/>
      <c r="CO40" s="110" t="str">
        <f>IF(CP40="","",VLOOKUP(CONCATENATE(CO$3,CP40),m_selling_spec!$A:$H,2,FALSE))</f>
        <v/>
      </c>
      <c r="CP40" s="47"/>
      <c r="CQ40" s="110" t="str">
        <f>IF(CR40="","",VLOOKUP(CONCATENATE(CQ$3,CR40),m_selling_spec!$A:$H,2,FALSE))</f>
        <v/>
      </c>
      <c r="CR40" s="47"/>
    </row>
    <row r="41" spans="1:96">
      <c r="A41" s="104">
        <v>36</v>
      </c>
      <c r="B41" s="110">
        <f>INDEX(ctg_trans!$D:$D,MATCH(A41,ctg_trans!$A:$A,0))</f>
        <v>0</v>
      </c>
      <c r="C41" s="110">
        <f>IF(D41="","",INDEX(m_color_trans!A:A,MATCH(D41,m_color_trans!D:D,0)))</f>
        <v>2</v>
      </c>
      <c r="D41" s="110" t="s">
        <v>505</v>
      </c>
      <c r="E41" s="126"/>
      <c r="F41" s="126"/>
      <c r="G41" s="126"/>
      <c r="H41" s="126"/>
      <c r="I41" s="233" t="s">
        <v>3299</v>
      </c>
      <c r="J41" s="104">
        <v>6</v>
      </c>
      <c r="K41" s="110">
        <f>INDEX(product!B:B,MATCH(J41,product!A:A,0))</f>
        <v>0</v>
      </c>
      <c r="L41" s="110" t="str">
        <f>INDEX(product!E:E,MATCH(J41,product!A:A,0))</f>
        <v>Exterior series</v>
      </c>
      <c r="M41" s="110"/>
      <c r="N41" s="104"/>
      <c r="O41" s="110"/>
      <c r="P41" s="104"/>
      <c r="Q41" s="110" t="str">
        <f>IF(R41="","",VLOOKUP(CONCATENATE(Q$3,R41),m_selling_spec!$A:$H,2,FALSE))</f>
        <v>o3.9</v>
      </c>
      <c r="R41" s="104" t="s">
        <v>1260</v>
      </c>
      <c r="S41" s="110" t="str">
        <f>IF(T41="","",VLOOKUP(CONCATENATE(S$3,T41),m_selling_spec!$A:$H,2,FALSE))</f>
        <v/>
      </c>
      <c r="T41" s="104"/>
      <c r="U41" s="110" t="str">
        <f>IF(V41="","",VLOOKUP(CONCATENATE(U$3,V41),m_selling_spec!$A:$H,2,FALSE))</f>
        <v/>
      </c>
      <c r="V41" s="104"/>
      <c r="W41" s="110" t="str">
        <f>IF(X41="","",VLOOKUP(CONCATENATE(W$3,X41),m_selling_spec!$A:$H,2,FALSE))</f>
        <v/>
      </c>
      <c r="X41" s="104"/>
      <c r="Y41" s="110" t="str">
        <f>IF(Z41="","",VLOOKUP(CONCATENATE(Y$3,Z41),m_selling_spec!$A:$H,2,FALSE))</f>
        <v/>
      </c>
      <c r="Z41" s="104"/>
      <c r="AA41" s="47"/>
      <c r="AB41" s="104"/>
      <c r="AC41" s="47"/>
      <c r="AD41" s="104"/>
      <c r="AE41" s="47"/>
      <c r="AF41" s="104"/>
      <c r="AG41" s="110" t="str">
        <f>IF(AH41="","",VLOOKUP(CONCATENATE(AG$3,AH41),m_selling_spec!$A:$H,2,FALSE))</f>
        <v>1.7</v>
      </c>
      <c r="AH41" s="104" t="s">
        <v>1328</v>
      </c>
      <c r="AI41" s="110" t="str">
        <f>IF(AJ41="","",VLOOKUP(CONCATENATE(AI$3,AJ41),m_selling_spec!$A:$H,2,FALSE))</f>
        <v/>
      </c>
      <c r="AJ41" s="104"/>
      <c r="AK41" s="110" t="str">
        <f>IF(AL41="","",VLOOKUP(CONCATENATE(AK$3,AL41),m_selling_spec!$A:$H,2,FALSE))</f>
        <v/>
      </c>
      <c r="AL41" s="104"/>
      <c r="AM41" s="47"/>
      <c r="AN41" s="104"/>
      <c r="AO41" s="47"/>
      <c r="AP41" s="104"/>
      <c r="AQ41" s="110" t="str">
        <f>IF(AR41="","",VLOOKUP(CONCATENATE(AQ$3,AR41),m_selling_spec!$A:$H,2,FALSE))</f>
        <v/>
      </c>
      <c r="AR41" s="104"/>
      <c r="AS41" s="47"/>
      <c r="AT41" s="104"/>
      <c r="AU41" s="47"/>
      <c r="AV41" s="104"/>
      <c r="AW41" s="47"/>
      <c r="AX41" s="104"/>
      <c r="AY41" s="110"/>
      <c r="AZ41" s="104"/>
      <c r="BA41" s="47"/>
      <c r="BB41" s="104"/>
      <c r="BC41" s="47"/>
      <c r="BD41" s="104"/>
      <c r="BE41" s="47"/>
      <c r="BF41" s="104"/>
      <c r="BG41" s="47"/>
      <c r="BH41" s="104"/>
      <c r="BI41" s="47"/>
      <c r="BJ41" s="104"/>
      <c r="BK41" s="47"/>
      <c r="BL41" s="104"/>
      <c r="BM41" s="47"/>
      <c r="BN41" s="104"/>
      <c r="BO41" s="47"/>
      <c r="BP41" s="104"/>
      <c r="BQ41" s="110" t="str">
        <f>IF(BR41="","",VLOOKUP(CONCATENATE(BQ$3,BR41),m_selling_spec!$A:$H,2,FALSE))</f>
        <v/>
      </c>
      <c r="BR41" s="104"/>
      <c r="BS41" s="47"/>
      <c r="BT41" s="104"/>
      <c r="BU41" s="47"/>
      <c r="BV41" s="104"/>
      <c r="BW41" s="47"/>
      <c r="BX41" s="104"/>
      <c r="BY41" s="47"/>
      <c r="BZ41" s="104"/>
      <c r="CA41" s="47"/>
      <c r="CB41" s="104"/>
      <c r="CC41" s="47"/>
      <c r="CD41" s="104"/>
      <c r="CE41" s="47"/>
      <c r="CF41" s="104"/>
      <c r="CG41" s="47"/>
      <c r="CH41" s="104"/>
      <c r="CI41" s="110" t="str">
        <f>IF(CJ41="","",VLOOKUP(CONCATENATE(CI$3,CJ41),m_selling_spec!$A:$H,2,FALSE))</f>
        <v/>
      </c>
      <c r="CJ41" s="104"/>
      <c r="CK41" s="110" t="str">
        <f>IF(CL41="","",VLOOKUP(CONCATENATE(CK$3,CL41),m_selling_spec!$A:$H,2,FALSE))</f>
        <v/>
      </c>
      <c r="CL41" s="104"/>
      <c r="CM41" s="110" t="str">
        <f>IF(CN41="","",VLOOKUP(CONCATENATE(CM$3,CN41),m_selling_spec!$A:$H,2,FALSE))</f>
        <v/>
      </c>
      <c r="CN41" s="47"/>
      <c r="CO41" s="110" t="str">
        <f>IF(CP41="","",VLOOKUP(CONCATENATE(CO$3,CP41),m_selling_spec!$A:$H,2,FALSE))</f>
        <v/>
      </c>
      <c r="CP41" s="47"/>
      <c r="CQ41" s="110" t="str">
        <f>IF(CR41="","",VLOOKUP(CONCATENATE(CQ$3,CR41),m_selling_spec!$A:$H,2,FALSE))</f>
        <v/>
      </c>
      <c r="CR41" s="47"/>
    </row>
    <row r="42" spans="1:96">
      <c r="A42" s="104">
        <v>36</v>
      </c>
      <c r="B42" s="110">
        <f>INDEX(ctg_trans!$D:$D,MATCH(A42,ctg_trans!$A:$A,0))</f>
        <v>0</v>
      </c>
      <c r="C42" s="110">
        <f>IF(D42="","",INDEX(m_color_trans!A:A,MATCH(D42,m_color_trans!D:D,0)))</f>
        <v>6</v>
      </c>
      <c r="D42" s="110" t="s">
        <v>508</v>
      </c>
      <c r="E42" s="126"/>
      <c r="F42" s="126"/>
      <c r="G42" s="126"/>
      <c r="H42" s="126"/>
      <c r="I42" s="234" t="s">
        <v>3300</v>
      </c>
      <c r="J42" s="104">
        <v>6</v>
      </c>
      <c r="K42" s="110">
        <f>INDEX(product!B:B,MATCH(J42,product!A:A,0))</f>
        <v>0</v>
      </c>
      <c r="L42" s="110" t="str">
        <f>INDEX(product!E:E,MATCH(J42,product!A:A,0))</f>
        <v>Exterior series</v>
      </c>
      <c r="M42" s="110"/>
      <c r="N42" s="104"/>
      <c r="O42" s="110"/>
      <c r="P42" s="104"/>
      <c r="Q42" s="110" t="str">
        <f>IF(R42="","",VLOOKUP(CONCATENATE(Q$3,R42),m_selling_spec!$A:$H,2,FALSE))</f>
        <v>o3.10</v>
      </c>
      <c r="R42" s="104" t="s">
        <v>1261</v>
      </c>
      <c r="S42" s="110" t="str">
        <f>IF(T42="","",VLOOKUP(CONCATENATE(S$3,T42),m_selling_spec!$A:$H,2,FALSE))</f>
        <v/>
      </c>
      <c r="T42" s="104"/>
      <c r="U42" s="110" t="str">
        <f>IF(V42="","",VLOOKUP(CONCATENATE(U$3,V42),m_selling_spec!$A:$H,2,FALSE))</f>
        <v/>
      </c>
      <c r="V42" s="104"/>
      <c r="W42" s="110" t="str">
        <f>IF(X42="","",VLOOKUP(CONCATENATE(W$3,X42),m_selling_spec!$A:$H,2,FALSE))</f>
        <v/>
      </c>
      <c r="X42" s="104"/>
      <c r="Y42" s="110" t="str">
        <f>IF(Z42="","",VLOOKUP(CONCATENATE(Y$3,Z42),m_selling_spec!$A:$H,2,FALSE))</f>
        <v/>
      </c>
      <c r="Z42" s="104"/>
      <c r="AA42" s="47"/>
      <c r="AB42" s="104"/>
      <c r="AC42" s="47"/>
      <c r="AD42" s="104"/>
      <c r="AE42" s="47"/>
      <c r="AF42" s="104"/>
      <c r="AG42" s="110" t="str">
        <f>IF(AH42="","",VLOOKUP(CONCATENATE(AG$3,AH42),m_selling_spec!$A:$H,2,FALSE))</f>
        <v>1.11</v>
      </c>
      <c r="AH42" s="104" t="s">
        <v>1333</v>
      </c>
      <c r="AI42" s="110" t="str">
        <f>IF(AJ42="","",VLOOKUP(CONCATENATE(AI$3,AJ42),m_selling_spec!$A:$H,2,FALSE))</f>
        <v/>
      </c>
      <c r="AJ42" s="104"/>
      <c r="AK42" s="110" t="str">
        <f>IF(AL42="","",VLOOKUP(CONCATENATE(AK$3,AL42),m_selling_spec!$A:$H,2,FALSE))</f>
        <v/>
      </c>
      <c r="AL42" s="104"/>
      <c r="AM42" s="47"/>
      <c r="AN42" s="104"/>
      <c r="AO42" s="47"/>
      <c r="AP42" s="104"/>
      <c r="AQ42" s="110" t="str">
        <f>IF(AR42="","",VLOOKUP(CONCATENATE(AQ$3,AR42),m_selling_spec!$A:$H,2,FALSE))</f>
        <v>6.2</v>
      </c>
      <c r="AR42" s="104" t="s">
        <v>749</v>
      </c>
      <c r="AS42" s="47"/>
      <c r="AT42" s="104"/>
      <c r="AU42" s="47"/>
      <c r="AV42" s="104"/>
      <c r="AW42" s="47"/>
      <c r="AX42" s="104"/>
      <c r="AY42" s="110"/>
      <c r="AZ42" s="104"/>
      <c r="BA42" s="47"/>
      <c r="BB42" s="104"/>
      <c r="BC42" s="47"/>
      <c r="BD42" s="104"/>
      <c r="BE42" s="47"/>
      <c r="BF42" s="104"/>
      <c r="BG42" s="47"/>
      <c r="BH42" s="104"/>
      <c r="BI42" s="47"/>
      <c r="BJ42" s="104"/>
      <c r="BK42" s="47"/>
      <c r="BL42" s="104"/>
      <c r="BM42" s="47"/>
      <c r="BN42" s="104"/>
      <c r="BO42" s="47"/>
      <c r="BP42" s="104"/>
      <c r="BQ42" s="110" t="str">
        <f>IF(BR42="","",VLOOKUP(CONCATENATE(BQ$3,BR42),m_selling_spec!$A:$H,2,FALSE))</f>
        <v/>
      </c>
      <c r="BR42" s="104"/>
      <c r="BS42" s="47"/>
      <c r="BT42" s="104"/>
      <c r="BU42" s="47"/>
      <c r="BV42" s="104"/>
      <c r="BW42" s="47"/>
      <c r="BX42" s="104"/>
      <c r="BY42" s="47"/>
      <c r="BZ42" s="104"/>
      <c r="CA42" s="47"/>
      <c r="CB42" s="104"/>
      <c r="CC42" s="47"/>
      <c r="CD42" s="104"/>
      <c r="CE42" s="47"/>
      <c r="CF42" s="104"/>
      <c r="CG42" s="47"/>
      <c r="CH42" s="104"/>
      <c r="CI42" s="110" t="str">
        <f>IF(CJ42="","",VLOOKUP(CONCATENATE(CI$3,CJ42),m_selling_spec!$A:$H,2,FALSE))</f>
        <v/>
      </c>
      <c r="CJ42" s="104"/>
      <c r="CK42" s="110" t="str">
        <f>IF(CL42="","",VLOOKUP(CONCATENATE(CK$3,CL42),m_selling_spec!$A:$H,2,FALSE))</f>
        <v/>
      </c>
      <c r="CL42" s="104"/>
      <c r="CM42" s="110" t="str">
        <f>IF(CN42="","",VLOOKUP(CONCATENATE(CM$3,CN42),m_selling_spec!$A:$H,2,FALSE))</f>
        <v/>
      </c>
      <c r="CN42" s="47"/>
      <c r="CO42" s="110" t="str">
        <f>IF(CP42="","",VLOOKUP(CONCATENATE(CO$3,CP42),m_selling_spec!$A:$H,2,FALSE))</f>
        <v>37.1</v>
      </c>
      <c r="CP42" s="110" t="s">
        <v>3615</v>
      </c>
      <c r="CQ42" s="110" t="str">
        <f>IF(CR42="","",VLOOKUP(CONCATENATE(CQ$3,CR42),m_selling_spec!$A:$H,2,FALSE))</f>
        <v/>
      </c>
      <c r="CR42" s="47"/>
    </row>
    <row r="43" spans="1:96">
      <c r="A43" s="104">
        <v>36</v>
      </c>
      <c r="B43" s="110">
        <f>INDEX(ctg_trans!$D:$D,MATCH(A43,ctg_trans!$A:$A,0))</f>
        <v>0</v>
      </c>
      <c r="C43" s="110">
        <f>IF(D43="","",INDEX(m_color_trans!A:A,MATCH(D43,m_color_trans!D:D,0)))</f>
        <v>5</v>
      </c>
      <c r="D43" s="110" t="s">
        <v>507</v>
      </c>
      <c r="E43" s="126"/>
      <c r="F43" s="126"/>
      <c r="G43" s="126"/>
      <c r="H43" s="126"/>
      <c r="I43" s="234" t="s">
        <v>3301</v>
      </c>
      <c r="J43" s="104">
        <v>6</v>
      </c>
      <c r="K43" s="110">
        <f>INDEX(product!B:B,MATCH(J43,product!A:A,0))</f>
        <v>0</v>
      </c>
      <c r="L43" s="110" t="str">
        <f>INDEX(product!E:E,MATCH(J43,product!A:A,0))</f>
        <v>Exterior series</v>
      </c>
      <c r="M43" s="110"/>
      <c r="N43" s="104"/>
      <c r="O43" s="110"/>
      <c r="P43" s="104"/>
      <c r="Q43" s="110" t="str">
        <f>IF(R43="","",VLOOKUP(CONCATENATE(Q$3,R43),m_selling_spec!$A:$H,2,FALSE))</f>
        <v>o3.10</v>
      </c>
      <c r="R43" s="104" t="s">
        <v>1261</v>
      </c>
      <c r="S43" s="110" t="str">
        <f>IF(T43="","",VLOOKUP(CONCATENATE(S$3,T43),m_selling_spec!$A:$H,2,FALSE))</f>
        <v/>
      </c>
      <c r="T43" s="104"/>
      <c r="U43" s="110" t="str">
        <f>IF(V43="","",VLOOKUP(CONCATENATE(U$3,V43),m_selling_spec!$A:$H,2,FALSE))</f>
        <v/>
      </c>
      <c r="V43" s="104"/>
      <c r="W43" s="110" t="str">
        <f>IF(X43="","",VLOOKUP(CONCATENATE(W$3,X43),m_selling_spec!$A:$H,2,FALSE))</f>
        <v/>
      </c>
      <c r="X43" s="104"/>
      <c r="Y43" s="110" t="str">
        <f>IF(Z43="","",VLOOKUP(CONCATENATE(Y$3,Z43),m_selling_spec!$A:$H,2,FALSE))</f>
        <v/>
      </c>
      <c r="Z43" s="104"/>
      <c r="AA43" s="47"/>
      <c r="AB43" s="104"/>
      <c r="AC43" s="47"/>
      <c r="AD43" s="104"/>
      <c r="AE43" s="47"/>
      <c r="AF43" s="104"/>
      <c r="AG43" s="110" t="str">
        <f>IF(AH43="","",VLOOKUP(CONCATENATE(AG$3,AH43),m_selling_spec!$A:$H,2,FALSE))</f>
        <v>1.11</v>
      </c>
      <c r="AH43" s="104" t="s">
        <v>1333</v>
      </c>
      <c r="AI43" s="110" t="str">
        <f>IF(AJ43="","",VLOOKUP(CONCATENATE(AI$3,AJ43),m_selling_spec!$A:$H,2,FALSE))</f>
        <v/>
      </c>
      <c r="AJ43" s="104"/>
      <c r="AK43" s="110" t="str">
        <f>IF(AL43="","",VLOOKUP(CONCATENATE(AK$3,AL43),m_selling_spec!$A:$H,2,FALSE))</f>
        <v/>
      </c>
      <c r="AL43" s="104"/>
      <c r="AM43" s="47"/>
      <c r="AN43" s="104"/>
      <c r="AO43" s="47"/>
      <c r="AP43" s="104"/>
      <c r="AQ43" s="110" t="str">
        <f>IF(AR43="","",VLOOKUP(CONCATENATE(AQ$3,AR43),m_selling_spec!$A:$H,2,FALSE))</f>
        <v>6.2</v>
      </c>
      <c r="AR43" s="104" t="s">
        <v>749</v>
      </c>
      <c r="AS43" s="47"/>
      <c r="AT43" s="104"/>
      <c r="AU43" s="47"/>
      <c r="AV43" s="104"/>
      <c r="AW43" s="47"/>
      <c r="AX43" s="104"/>
      <c r="AY43" s="110"/>
      <c r="AZ43" s="104"/>
      <c r="BA43" s="47"/>
      <c r="BB43" s="104"/>
      <c r="BC43" s="47"/>
      <c r="BD43" s="104"/>
      <c r="BE43" s="47"/>
      <c r="BF43" s="104"/>
      <c r="BG43" s="47"/>
      <c r="BH43" s="104"/>
      <c r="BI43" s="47"/>
      <c r="BJ43" s="104"/>
      <c r="BK43" s="47"/>
      <c r="BL43" s="104"/>
      <c r="BM43" s="47"/>
      <c r="BN43" s="104"/>
      <c r="BO43" s="47"/>
      <c r="BP43" s="104"/>
      <c r="BQ43" s="110" t="str">
        <f>IF(BR43="","",VLOOKUP(CONCATENATE(BQ$3,BR43),m_selling_spec!$A:$H,2,FALSE))</f>
        <v/>
      </c>
      <c r="BR43" s="104"/>
      <c r="BS43" s="47"/>
      <c r="BT43" s="104"/>
      <c r="BU43" s="47"/>
      <c r="BV43" s="104"/>
      <c r="BW43" s="47"/>
      <c r="BX43" s="104"/>
      <c r="BY43" s="47"/>
      <c r="BZ43" s="104"/>
      <c r="CA43" s="47"/>
      <c r="CB43" s="104"/>
      <c r="CC43" s="47"/>
      <c r="CD43" s="104"/>
      <c r="CE43" s="47"/>
      <c r="CF43" s="104"/>
      <c r="CG43" s="47"/>
      <c r="CH43" s="104"/>
      <c r="CI43" s="110" t="str">
        <f>IF(CJ43="","",VLOOKUP(CONCATENATE(CI$3,CJ43),m_selling_spec!$A:$H,2,FALSE))</f>
        <v/>
      </c>
      <c r="CJ43" s="104"/>
      <c r="CK43" s="110" t="str">
        <f>IF(CL43="","",VLOOKUP(CONCATENATE(CK$3,CL43),m_selling_spec!$A:$H,2,FALSE))</f>
        <v/>
      </c>
      <c r="CL43" s="104"/>
      <c r="CM43" s="110" t="str">
        <f>IF(CN43="","",VLOOKUP(CONCATENATE(CM$3,CN43),m_selling_spec!$A:$H,2,FALSE))</f>
        <v/>
      </c>
      <c r="CN43" s="47"/>
      <c r="CO43" s="110" t="str">
        <f>IF(CP43="","",VLOOKUP(CONCATENATE(CO$3,CP43),m_selling_spec!$A:$H,2,FALSE))</f>
        <v>37.1</v>
      </c>
      <c r="CP43" s="110" t="s">
        <v>3615</v>
      </c>
      <c r="CQ43" s="110" t="str">
        <f>IF(CR43="","",VLOOKUP(CONCATENATE(CQ$3,CR43),m_selling_spec!$A:$H,2,FALSE))</f>
        <v/>
      </c>
      <c r="CR43" s="47"/>
    </row>
    <row r="44" spans="1:96">
      <c r="A44" s="104">
        <v>36</v>
      </c>
      <c r="B44" s="110">
        <f>INDEX(ctg_trans!$D:$D,MATCH(A44,ctg_trans!$A:$A,0))</f>
        <v>0</v>
      </c>
      <c r="C44" s="110">
        <f>IF(D44="","",INDEX(m_color_trans!A:A,MATCH(D44,m_color_trans!D:D,0)))</f>
        <v>4</v>
      </c>
      <c r="D44" s="110" t="s">
        <v>1362</v>
      </c>
      <c r="E44" s="126"/>
      <c r="F44" s="126"/>
      <c r="G44" s="126"/>
      <c r="H44" s="126"/>
      <c r="I44" s="234" t="s">
        <v>3302</v>
      </c>
      <c r="J44" s="104">
        <v>6</v>
      </c>
      <c r="K44" s="110">
        <f>INDEX(product!B:B,MATCH(J44,product!A:A,0))</f>
        <v>0</v>
      </c>
      <c r="L44" s="110" t="str">
        <f>INDEX(product!E:E,MATCH(J44,product!A:A,0))</f>
        <v>Exterior series</v>
      </c>
      <c r="M44" s="110"/>
      <c r="N44" s="104"/>
      <c r="O44" s="110"/>
      <c r="P44" s="104"/>
      <c r="Q44" s="110" t="str">
        <f>IF(R44="","",VLOOKUP(CONCATENATE(Q$3,R44),m_selling_spec!$A:$H,2,FALSE))</f>
        <v>o3.10</v>
      </c>
      <c r="R44" s="104" t="s">
        <v>1261</v>
      </c>
      <c r="S44" s="110" t="str">
        <f>IF(T44="","",VLOOKUP(CONCATENATE(S$3,T44),m_selling_spec!$A:$H,2,FALSE))</f>
        <v/>
      </c>
      <c r="T44" s="104"/>
      <c r="U44" s="110" t="str">
        <f>IF(V44="","",VLOOKUP(CONCATENATE(U$3,V44),m_selling_spec!$A:$H,2,FALSE))</f>
        <v/>
      </c>
      <c r="V44" s="104"/>
      <c r="W44" s="110" t="str">
        <f>IF(X44="","",VLOOKUP(CONCATENATE(W$3,X44),m_selling_spec!$A:$H,2,FALSE))</f>
        <v/>
      </c>
      <c r="X44" s="104"/>
      <c r="Y44" s="110" t="str">
        <f>IF(Z44="","",VLOOKUP(CONCATENATE(Y$3,Z44),m_selling_spec!$A:$H,2,FALSE))</f>
        <v/>
      </c>
      <c r="Z44" s="104"/>
      <c r="AA44" s="47"/>
      <c r="AB44" s="104"/>
      <c r="AC44" s="47"/>
      <c r="AD44" s="104"/>
      <c r="AE44" s="47"/>
      <c r="AF44" s="104"/>
      <c r="AG44" s="110" t="str">
        <f>IF(AH44="","",VLOOKUP(CONCATENATE(AG$3,AH44),m_selling_spec!$A:$H,2,FALSE))</f>
        <v>1.11</v>
      </c>
      <c r="AH44" s="104" t="s">
        <v>1333</v>
      </c>
      <c r="AI44" s="110" t="str">
        <f>IF(AJ44="","",VLOOKUP(CONCATENATE(AI$3,AJ44),m_selling_spec!$A:$H,2,FALSE))</f>
        <v/>
      </c>
      <c r="AJ44" s="104"/>
      <c r="AK44" s="110" t="str">
        <f>IF(AL44="","",VLOOKUP(CONCATENATE(AK$3,AL44),m_selling_spec!$A:$H,2,FALSE))</f>
        <v/>
      </c>
      <c r="AL44" s="104"/>
      <c r="AM44" s="47"/>
      <c r="AN44" s="104"/>
      <c r="AO44" s="47"/>
      <c r="AP44" s="104"/>
      <c r="AQ44" s="110" t="str">
        <f>IF(AR44="","",VLOOKUP(CONCATENATE(AQ$3,AR44),m_selling_spec!$A:$H,2,FALSE))</f>
        <v>6.2</v>
      </c>
      <c r="AR44" s="104" t="s">
        <v>749</v>
      </c>
      <c r="AS44" s="47"/>
      <c r="AT44" s="104"/>
      <c r="AU44" s="47"/>
      <c r="AV44" s="104"/>
      <c r="AW44" s="47"/>
      <c r="AX44" s="104"/>
      <c r="AY44" s="110"/>
      <c r="AZ44" s="104"/>
      <c r="BA44" s="47"/>
      <c r="BB44" s="104"/>
      <c r="BC44" s="47"/>
      <c r="BD44" s="104"/>
      <c r="BE44" s="47"/>
      <c r="BF44" s="104"/>
      <c r="BG44" s="47"/>
      <c r="BH44" s="104"/>
      <c r="BI44" s="47"/>
      <c r="BJ44" s="104"/>
      <c r="BK44" s="47"/>
      <c r="BL44" s="104"/>
      <c r="BM44" s="47"/>
      <c r="BN44" s="104"/>
      <c r="BO44" s="47"/>
      <c r="BP44" s="104"/>
      <c r="BQ44" s="110" t="str">
        <f>IF(BR44="","",VLOOKUP(CONCATENATE(BQ$3,BR44),m_selling_spec!$A:$H,2,FALSE))</f>
        <v/>
      </c>
      <c r="BR44" s="104"/>
      <c r="BS44" s="47"/>
      <c r="BT44" s="104"/>
      <c r="BU44" s="47"/>
      <c r="BV44" s="104"/>
      <c r="BW44" s="47"/>
      <c r="BX44" s="104"/>
      <c r="BY44" s="47"/>
      <c r="BZ44" s="104"/>
      <c r="CA44" s="47"/>
      <c r="CB44" s="104"/>
      <c r="CC44" s="47"/>
      <c r="CD44" s="104"/>
      <c r="CE44" s="47"/>
      <c r="CF44" s="104"/>
      <c r="CG44" s="47"/>
      <c r="CH44" s="104"/>
      <c r="CI44" s="110" t="str">
        <f>IF(CJ44="","",VLOOKUP(CONCATENATE(CI$3,CJ44),m_selling_spec!$A:$H,2,FALSE))</f>
        <v/>
      </c>
      <c r="CJ44" s="104"/>
      <c r="CK44" s="110" t="str">
        <f>IF(CL44="","",VLOOKUP(CONCATENATE(CK$3,CL44),m_selling_spec!$A:$H,2,FALSE))</f>
        <v/>
      </c>
      <c r="CL44" s="104"/>
      <c r="CM44" s="110" t="str">
        <f>IF(CN44="","",VLOOKUP(CONCATENATE(CM$3,CN44),m_selling_spec!$A:$H,2,FALSE))</f>
        <v/>
      </c>
      <c r="CN44" s="47"/>
      <c r="CO44" s="110" t="str">
        <f>IF(CP44="","",VLOOKUP(CONCATENATE(CO$3,CP44),m_selling_spec!$A:$H,2,FALSE))</f>
        <v>37.1</v>
      </c>
      <c r="CP44" s="110" t="s">
        <v>3615</v>
      </c>
      <c r="CQ44" s="110" t="str">
        <f>IF(CR44="","",VLOOKUP(CONCATENATE(CQ$3,CR44),m_selling_spec!$A:$H,2,FALSE))</f>
        <v/>
      </c>
      <c r="CR44" s="47"/>
    </row>
    <row r="45" spans="1:96">
      <c r="A45" s="104">
        <v>36</v>
      </c>
      <c r="B45" s="110">
        <f>INDEX(ctg_trans!$D:$D,MATCH(A45,ctg_trans!$A:$A,0))</f>
        <v>0</v>
      </c>
      <c r="C45" s="110">
        <f>IF(D45="","",INDEX(m_color_trans!A:A,MATCH(D45,m_color_trans!D:D,0)))</f>
        <v>2</v>
      </c>
      <c r="D45" s="110" t="s">
        <v>505</v>
      </c>
      <c r="E45" s="126"/>
      <c r="F45" s="126"/>
      <c r="G45" s="126"/>
      <c r="H45" s="126"/>
      <c r="I45" s="234" t="s">
        <v>3303</v>
      </c>
      <c r="J45" s="104">
        <v>6</v>
      </c>
      <c r="K45" s="110">
        <f>INDEX(product!B:B,MATCH(J45,product!A:A,0))</f>
        <v>0</v>
      </c>
      <c r="L45" s="110" t="str">
        <f>INDEX(product!E:E,MATCH(J45,product!A:A,0))</f>
        <v>Exterior series</v>
      </c>
      <c r="M45" s="110"/>
      <c r="N45" s="104"/>
      <c r="O45" s="110"/>
      <c r="P45" s="104"/>
      <c r="Q45" s="110" t="str">
        <f>IF(R45="","",VLOOKUP(CONCATENATE(Q$3,R45),m_selling_spec!$A:$H,2,FALSE))</f>
        <v>o3.10</v>
      </c>
      <c r="R45" s="104" t="s">
        <v>1261</v>
      </c>
      <c r="S45" s="110" t="str">
        <f>IF(T45="","",VLOOKUP(CONCATENATE(S$3,T45),m_selling_spec!$A:$H,2,FALSE))</f>
        <v/>
      </c>
      <c r="T45" s="104"/>
      <c r="U45" s="110" t="str">
        <f>IF(V45="","",VLOOKUP(CONCATENATE(U$3,V45),m_selling_spec!$A:$H,2,FALSE))</f>
        <v/>
      </c>
      <c r="V45" s="104"/>
      <c r="W45" s="110" t="str">
        <f>IF(X45="","",VLOOKUP(CONCATENATE(W$3,X45),m_selling_spec!$A:$H,2,FALSE))</f>
        <v/>
      </c>
      <c r="X45" s="104"/>
      <c r="Y45" s="110" t="str">
        <f>IF(Z45="","",VLOOKUP(CONCATENATE(Y$3,Z45),m_selling_spec!$A:$H,2,FALSE))</f>
        <v/>
      </c>
      <c r="Z45" s="104"/>
      <c r="AA45" s="47"/>
      <c r="AB45" s="104"/>
      <c r="AC45" s="47"/>
      <c r="AD45" s="104"/>
      <c r="AE45" s="47"/>
      <c r="AF45" s="104"/>
      <c r="AG45" s="110" t="str">
        <f>IF(AH45="","",VLOOKUP(CONCATENATE(AG$3,AH45),m_selling_spec!$A:$H,2,FALSE))</f>
        <v>1.11</v>
      </c>
      <c r="AH45" s="104" t="s">
        <v>1333</v>
      </c>
      <c r="AI45" s="110" t="str">
        <f>IF(AJ45="","",VLOOKUP(CONCATENATE(AI$3,AJ45),m_selling_spec!$A:$H,2,FALSE))</f>
        <v/>
      </c>
      <c r="AJ45" s="104"/>
      <c r="AK45" s="110" t="str">
        <f>IF(AL45="","",VLOOKUP(CONCATENATE(AK$3,AL45),m_selling_spec!$A:$H,2,FALSE))</f>
        <v/>
      </c>
      <c r="AL45" s="104"/>
      <c r="AM45" s="47"/>
      <c r="AN45" s="104"/>
      <c r="AO45" s="47"/>
      <c r="AP45" s="104"/>
      <c r="AQ45" s="110" t="str">
        <f>IF(AR45="","",VLOOKUP(CONCATENATE(AQ$3,AR45),m_selling_spec!$A:$H,2,FALSE))</f>
        <v>6.2</v>
      </c>
      <c r="AR45" s="104" t="s">
        <v>749</v>
      </c>
      <c r="AS45" s="47"/>
      <c r="AT45" s="104"/>
      <c r="AU45" s="47"/>
      <c r="AV45" s="104"/>
      <c r="AW45" s="47"/>
      <c r="AX45" s="104"/>
      <c r="AY45" s="110"/>
      <c r="AZ45" s="104"/>
      <c r="BA45" s="47"/>
      <c r="BB45" s="104"/>
      <c r="BC45" s="47"/>
      <c r="BD45" s="104"/>
      <c r="BE45" s="47"/>
      <c r="BF45" s="104"/>
      <c r="BG45" s="47"/>
      <c r="BH45" s="104"/>
      <c r="BI45" s="47"/>
      <c r="BJ45" s="104"/>
      <c r="BK45" s="47"/>
      <c r="BL45" s="104"/>
      <c r="BM45" s="47"/>
      <c r="BN45" s="104"/>
      <c r="BO45" s="47"/>
      <c r="BP45" s="104"/>
      <c r="BQ45" s="110" t="str">
        <f>IF(BR45="","",VLOOKUP(CONCATENATE(BQ$3,BR45),m_selling_spec!$A:$H,2,FALSE))</f>
        <v/>
      </c>
      <c r="BR45" s="104"/>
      <c r="BS45" s="47"/>
      <c r="BT45" s="104"/>
      <c r="BU45" s="47"/>
      <c r="BV45" s="104"/>
      <c r="BW45" s="47"/>
      <c r="BX45" s="104"/>
      <c r="BY45" s="47"/>
      <c r="BZ45" s="104"/>
      <c r="CA45" s="47"/>
      <c r="CB45" s="104"/>
      <c r="CC45" s="47"/>
      <c r="CD45" s="104"/>
      <c r="CE45" s="47"/>
      <c r="CF45" s="104"/>
      <c r="CG45" s="47"/>
      <c r="CH45" s="104"/>
      <c r="CI45" s="110" t="str">
        <f>IF(CJ45="","",VLOOKUP(CONCATENATE(CI$3,CJ45),m_selling_spec!$A:$H,2,FALSE))</f>
        <v/>
      </c>
      <c r="CJ45" s="104"/>
      <c r="CK45" s="110" t="str">
        <f>IF(CL45="","",VLOOKUP(CONCATENATE(CK$3,CL45),m_selling_spec!$A:$H,2,FALSE))</f>
        <v/>
      </c>
      <c r="CL45" s="104"/>
      <c r="CM45" s="110" t="str">
        <f>IF(CN45="","",VLOOKUP(CONCATENATE(CM$3,CN45),m_selling_spec!$A:$H,2,FALSE))</f>
        <v/>
      </c>
      <c r="CN45" s="47"/>
      <c r="CO45" s="110" t="str">
        <f>IF(CP45="","",VLOOKUP(CONCATENATE(CO$3,CP45),m_selling_spec!$A:$H,2,FALSE))</f>
        <v>37.1</v>
      </c>
      <c r="CP45" s="110" t="s">
        <v>3615</v>
      </c>
      <c r="CQ45" s="110" t="str">
        <f>IF(CR45="","",VLOOKUP(CONCATENATE(CQ$3,CR45),m_selling_spec!$A:$H,2,FALSE))</f>
        <v/>
      </c>
      <c r="CR45" s="47"/>
    </row>
    <row r="46" spans="1:96">
      <c r="A46" s="104">
        <v>36</v>
      </c>
      <c r="B46" s="110">
        <f>INDEX(ctg_trans!$D:$D,MATCH(A46,ctg_trans!$A:$A,0))</f>
        <v>0</v>
      </c>
      <c r="C46" s="110">
        <f>IF(D46="","",INDEX(m_color_trans!A:A,MATCH(D46,m_color_trans!D:D,0)))</f>
        <v>6</v>
      </c>
      <c r="D46" s="110" t="s">
        <v>508</v>
      </c>
      <c r="E46" s="126"/>
      <c r="F46" s="126"/>
      <c r="G46" s="126"/>
      <c r="H46" s="126"/>
      <c r="I46" s="233" t="s">
        <v>3304</v>
      </c>
      <c r="J46" s="104">
        <v>6</v>
      </c>
      <c r="K46" s="110">
        <f>INDEX(product!B:B,MATCH(J46,product!A:A,0))</f>
        <v>0</v>
      </c>
      <c r="L46" s="110" t="str">
        <f>INDEX(product!E:E,MATCH(J46,product!A:A,0))</f>
        <v>Exterior series</v>
      </c>
      <c r="M46" s="110"/>
      <c r="N46" s="104"/>
      <c r="O46" s="110"/>
      <c r="P46" s="104"/>
      <c r="Q46" s="110" t="str">
        <f>IF(R46="","",VLOOKUP(CONCATENATE(Q$3,R46),m_selling_spec!$A:$H,2,FALSE))</f>
        <v>o3.10</v>
      </c>
      <c r="R46" s="104" t="s">
        <v>1261</v>
      </c>
      <c r="S46" s="110" t="str">
        <f>IF(T46="","",VLOOKUP(CONCATENATE(S$3,T46),m_selling_spec!$A:$H,2,FALSE))</f>
        <v/>
      </c>
      <c r="T46" s="104"/>
      <c r="U46" s="110" t="str">
        <f>IF(V46="","",VLOOKUP(CONCATENATE(U$3,V46),m_selling_spec!$A:$H,2,FALSE))</f>
        <v/>
      </c>
      <c r="V46" s="104"/>
      <c r="W46" s="110" t="str">
        <f>IF(X46="","",VLOOKUP(CONCATENATE(W$3,X46),m_selling_spec!$A:$H,2,FALSE))</f>
        <v/>
      </c>
      <c r="X46" s="104"/>
      <c r="Y46" s="110" t="str">
        <f>IF(Z46="","",VLOOKUP(CONCATENATE(Y$3,Z46),m_selling_spec!$A:$H,2,FALSE))</f>
        <v/>
      </c>
      <c r="Z46" s="104"/>
      <c r="AA46" s="47"/>
      <c r="AB46" s="104"/>
      <c r="AC46" s="47"/>
      <c r="AD46" s="104"/>
      <c r="AE46" s="47"/>
      <c r="AF46" s="104"/>
      <c r="AG46" s="110" t="str">
        <f>IF(AH46="","",VLOOKUP(CONCATENATE(AG$3,AH46),m_selling_spec!$A:$H,2,FALSE))</f>
        <v>1.11</v>
      </c>
      <c r="AH46" s="104" t="s">
        <v>1333</v>
      </c>
      <c r="AI46" s="110" t="str">
        <f>IF(AJ46="","",VLOOKUP(CONCATENATE(AI$3,AJ46),m_selling_spec!$A:$H,2,FALSE))</f>
        <v/>
      </c>
      <c r="AJ46" s="104"/>
      <c r="AK46" s="110" t="str">
        <f>IF(AL46="","",VLOOKUP(CONCATENATE(AK$3,AL46),m_selling_spec!$A:$H,2,FALSE))</f>
        <v/>
      </c>
      <c r="AL46" s="104"/>
      <c r="AM46" s="47"/>
      <c r="AN46" s="104"/>
      <c r="AO46" s="47"/>
      <c r="AP46" s="104"/>
      <c r="AQ46" s="110" t="str">
        <f>IF(AR46="","",VLOOKUP(CONCATENATE(AQ$3,AR46),m_selling_spec!$A:$H,2,FALSE))</f>
        <v>6.1</v>
      </c>
      <c r="AR46" s="104" t="s">
        <v>747</v>
      </c>
      <c r="AS46" s="47"/>
      <c r="AT46" s="104"/>
      <c r="AU46" s="47"/>
      <c r="AV46" s="104"/>
      <c r="AW46" s="47"/>
      <c r="AX46" s="104"/>
      <c r="AY46" s="110"/>
      <c r="AZ46" s="104"/>
      <c r="BA46" s="47"/>
      <c r="BB46" s="104"/>
      <c r="BC46" s="47"/>
      <c r="BD46" s="104"/>
      <c r="BE46" s="47"/>
      <c r="BF46" s="104"/>
      <c r="BG46" s="47"/>
      <c r="BH46" s="104"/>
      <c r="BI46" s="47"/>
      <c r="BJ46" s="104"/>
      <c r="BK46" s="47"/>
      <c r="BL46" s="104"/>
      <c r="BM46" s="47"/>
      <c r="BN46" s="104"/>
      <c r="BO46" s="47"/>
      <c r="BP46" s="104"/>
      <c r="BQ46" s="110" t="str">
        <f>IF(BR46="","",VLOOKUP(CONCATENATE(BQ$3,BR46),m_selling_spec!$A:$H,2,FALSE))</f>
        <v/>
      </c>
      <c r="BR46" s="104"/>
      <c r="BS46" s="47"/>
      <c r="BT46" s="104"/>
      <c r="BU46" s="47"/>
      <c r="BV46" s="104"/>
      <c r="BW46" s="47"/>
      <c r="BX46" s="104"/>
      <c r="BY46" s="47"/>
      <c r="BZ46" s="104"/>
      <c r="CA46" s="47"/>
      <c r="CB46" s="104"/>
      <c r="CC46" s="47"/>
      <c r="CD46" s="104"/>
      <c r="CE46" s="47"/>
      <c r="CF46" s="104"/>
      <c r="CG46" s="47"/>
      <c r="CH46" s="104"/>
      <c r="CI46" s="110" t="str">
        <f>IF(CJ46="","",VLOOKUP(CONCATENATE(CI$3,CJ46),m_selling_spec!$A:$H,2,FALSE))</f>
        <v/>
      </c>
      <c r="CJ46" s="104"/>
      <c r="CK46" s="110" t="str">
        <f>IF(CL46="","",VLOOKUP(CONCATENATE(CK$3,CL46),m_selling_spec!$A:$H,2,FALSE))</f>
        <v/>
      </c>
      <c r="CL46" s="104"/>
      <c r="CM46" s="110" t="str">
        <f>IF(CN46="","",VLOOKUP(CONCATENATE(CM$3,CN46),m_selling_spec!$A:$H,2,FALSE))</f>
        <v/>
      </c>
      <c r="CN46" s="47"/>
      <c r="CO46" s="110" t="str">
        <f>IF(CP46="","",VLOOKUP(CONCATENATE(CO$3,CP46),m_selling_spec!$A:$H,2,FALSE))</f>
        <v>37.1</v>
      </c>
      <c r="CP46" s="110" t="s">
        <v>3615</v>
      </c>
      <c r="CQ46" s="110" t="str">
        <f>IF(CR46="","",VLOOKUP(CONCATENATE(CQ$3,CR46),m_selling_spec!$A:$H,2,FALSE))</f>
        <v/>
      </c>
      <c r="CR46" s="47"/>
    </row>
    <row r="47" spans="1:96">
      <c r="A47" s="104">
        <v>36</v>
      </c>
      <c r="B47" s="110">
        <f>INDEX(ctg_trans!$D:$D,MATCH(A47,ctg_trans!$A:$A,0))</f>
        <v>0</v>
      </c>
      <c r="C47" s="110">
        <f>IF(D47="","",INDEX(m_color_trans!A:A,MATCH(D47,m_color_trans!D:D,0)))</f>
        <v>5</v>
      </c>
      <c r="D47" s="110" t="s">
        <v>507</v>
      </c>
      <c r="E47" s="126"/>
      <c r="F47" s="126"/>
      <c r="G47" s="126"/>
      <c r="H47" s="126"/>
      <c r="I47" s="233" t="s">
        <v>3305</v>
      </c>
      <c r="J47" s="104">
        <v>6</v>
      </c>
      <c r="K47" s="110">
        <f>INDEX(product!B:B,MATCH(J47,product!A:A,0))</f>
        <v>0</v>
      </c>
      <c r="L47" s="110" t="str">
        <f>INDEX(product!E:E,MATCH(J47,product!A:A,0))</f>
        <v>Exterior series</v>
      </c>
      <c r="M47" s="110"/>
      <c r="N47" s="104"/>
      <c r="O47" s="110"/>
      <c r="P47" s="104"/>
      <c r="Q47" s="110" t="str">
        <f>IF(R47="","",VLOOKUP(CONCATENATE(Q$3,R47),m_selling_spec!$A:$H,2,FALSE))</f>
        <v>o3.10</v>
      </c>
      <c r="R47" s="104" t="s">
        <v>1261</v>
      </c>
      <c r="S47" s="110" t="str">
        <f>IF(T47="","",VLOOKUP(CONCATENATE(S$3,T47),m_selling_spec!$A:$H,2,FALSE))</f>
        <v/>
      </c>
      <c r="T47" s="104"/>
      <c r="U47" s="110" t="str">
        <f>IF(V47="","",VLOOKUP(CONCATENATE(U$3,V47),m_selling_spec!$A:$H,2,FALSE))</f>
        <v/>
      </c>
      <c r="V47" s="104"/>
      <c r="W47" s="110" t="str">
        <f>IF(X47="","",VLOOKUP(CONCATENATE(W$3,X47),m_selling_spec!$A:$H,2,FALSE))</f>
        <v/>
      </c>
      <c r="X47" s="104"/>
      <c r="Y47" s="110" t="str">
        <f>IF(Z47="","",VLOOKUP(CONCATENATE(Y$3,Z47),m_selling_spec!$A:$H,2,FALSE))</f>
        <v/>
      </c>
      <c r="Z47" s="104"/>
      <c r="AA47" s="47"/>
      <c r="AB47" s="104"/>
      <c r="AC47" s="47"/>
      <c r="AD47" s="104"/>
      <c r="AE47" s="47"/>
      <c r="AF47" s="104"/>
      <c r="AG47" s="110" t="str">
        <f>IF(AH47="","",VLOOKUP(CONCATENATE(AG$3,AH47),m_selling_spec!$A:$H,2,FALSE))</f>
        <v>1.11</v>
      </c>
      <c r="AH47" s="104" t="s">
        <v>1333</v>
      </c>
      <c r="AI47" s="110" t="str">
        <f>IF(AJ47="","",VLOOKUP(CONCATENATE(AI$3,AJ47),m_selling_spec!$A:$H,2,FALSE))</f>
        <v/>
      </c>
      <c r="AJ47" s="104"/>
      <c r="AK47" s="110" t="str">
        <f>IF(AL47="","",VLOOKUP(CONCATENATE(AK$3,AL47),m_selling_spec!$A:$H,2,FALSE))</f>
        <v/>
      </c>
      <c r="AL47" s="104"/>
      <c r="AM47" s="47"/>
      <c r="AN47" s="104"/>
      <c r="AO47" s="47"/>
      <c r="AP47" s="104"/>
      <c r="AQ47" s="110" t="str">
        <f>IF(AR47="","",VLOOKUP(CONCATENATE(AQ$3,AR47),m_selling_spec!$A:$H,2,FALSE))</f>
        <v>6.1</v>
      </c>
      <c r="AR47" s="104" t="s">
        <v>747</v>
      </c>
      <c r="AS47" s="47"/>
      <c r="AT47" s="104"/>
      <c r="AU47" s="47"/>
      <c r="AV47" s="104"/>
      <c r="AW47" s="47"/>
      <c r="AX47" s="104"/>
      <c r="AY47" s="110"/>
      <c r="AZ47" s="104"/>
      <c r="BA47" s="47"/>
      <c r="BB47" s="104"/>
      <c r="BC47" s="47"/>
      <c r="BD47" s="104"/>
      <c r="BE47" s="47"/>
      <c r="BF47" s="104"/>
      <c r="BG47" s="47"/>
      <c r="BH47" s="104"/>
      <c r="BI47" s="47"/>
      <c r="BJ47" s="104"/>
      <c r="BK47" s="47"/>
      <c r="BL47" s="104"/>
      <c r="BM47" s="47"/>
      <c r="BN47" s="104"/>
      <c r="BO47" s="47"/>
      <c r="BP47" s="104"/>
      <c r="BQ47" s="110" t="str">
        <f>IF(BR47="","",VLOOKUP(CONCATENATE(BQ$3,BR47),m_selling_spec!$A:$H,2,FALSE))</f>
        <v/>
      </c>
      <c r="BR47" s="104"/>
      <c r="BS47" s="47"/>
      <c r="BT47" s="104"/>
      <c r="BU47" s="47"/>
      <c r="BV47" s="104"/>
      <c r="BW47" s="47"/>
      <c r="BX47" s="104"/>
      <c r="BY47" s="47"/>
      <c r="BZ47" s="104"/>
      <c r="CA47" s="47"/>
      <c r="CB47" s="104"/>
      <c r="CC47" s="47"/>
      <c r="CD47" s="104"/>
      <c r="CE47" s="47"/>
      <c r="CF47" s="104"/>
      <c r="CG47" s="47"/>
      <c r="CH47" s="104"/>
      <c r="CI47" s="110" t="str">
        <f>IF(CJ47="","",VLOOKUP(CONCATENATE(CI$3,CJ47),m_selling_spec!$A:$H,2,FALSE))</f>
        <v/>
      </c>
      <c r="CJ47" s="104"/>
      <c r="CK47" s="110" t="str">
        <f>IF(CL47="","",VLOOKUP(CONCATENATE(CK$3,CL47),m_selling_spec!$A:$H,2,FALSE))</f>
        <v/>
      </c>
      <c r="CL47" s="104"/>
      <c r="CM47" s="110" t="str">
        <f>IF(CN47="","",VLOOKUP(CONCATENATE(CM$3,CN47),m_selling_spec!$A:$H,2,FALSE))</f>
        <v/>
      </c>
      <c r="CN47" s="47"/>
      <c r="CO47" s="110" t="str">
        <f>IF(CP47="","",VLOOKUP(CONCATENATE(CO$3,CP47),m_selling_spec!$A:$H,2,FALSE))</f>
        <v>37.1</v>
      </c>
      <c r="CP47" s="110" t="s">
        <v>3615</v>
      </c>
      <c r="CQ47" s="110" t="str">
        <f>IF(CR47="","",VLOOKUP(CONCATENATE(CQ$3,CR47),m_selling_spec!$A:$H,2,FALSE))</f>
        <v/>
      </c>
      <c r="CR47" s="47"/>
    </row>
    <row r="48" spans="1:96">
      <c r="A48" s="104">
        <v>36</v>
      </c>
      <c r="B48" s="110">
        <f>INDEX(ctg_trans!$D:$D,MATCH(A48,ctg_trans!$A:$A,0))</f>
        <v>0</v>
      </c>
      <c r="C48" s="110">
        <f>IF(D48="","",INDEX(m_color_trans!A:A,MATCH(D48,m_color_trans!D:D,0)))</f>
        <v>4</v>
      </c>
      <c r="D48" s="110" t="s">
        <v>1362</v>
      </c>
      <c r="E48" s="126"/>
      <c r="F48" s="126"/>
      <c r="G48" s="126"/>
      <c r="H48" s="126"/>
      <c r="I48" s="233" t="s">
        <v>3306</v>
      </c>
      <c r="J48" s="104">
        <v>6</v>
      </c>
      <c r="K48" s="110">
        <f>INDEX(product!B:B,MATCH(J48,product!A:A,0))</f>
        <v>0</v>
      </c>
      <c r="L48" s="110" t="str">
        <f>INDEX(product!E:E,MATCH(J48,product!A:A,0))</f>
        <v>Exterior series</v>
      </c>
      <c r="M48" s="110"/>
      <c r="N48" s="104"/>
      <c r="O48" s="110"/>
      <c r="P48" s="104"/>
      <c r="Q48" s="110" t="str">
        <f>IF(R48="","",VLOOKUP(CONCATENATE(Q$3,R48),m_selling_spec!$A:$H,2,FALSE))</f>
        <v>o3.10</v>
      </c>
      <c r="R48" s="104" t="s">
        <v>1261</v>
      </c>
      <c r="S48" s="110" t="str">
        <f>IF(T48="","",VLOOKUP(CONCATENATE(S$3,T48),m_selling_spec!$A:$H,2,FALSE))</f>
        <v/>
      </c>
      <c r="T48" s="104"/>
      <c r="U48" s="110" t="str">
        <f>IF(V48="","",VLOOKUP(CONCATENATE(U$3,V48),m_selling_spec!$A:$H,2,FALSE))</f>
        <v/>
      </c>
      <c r="V48" s="104"/>
      <c r="W48" s="110" t="str">
        <f>IF(X48="","",VLOOKUP(CONCATENATE(W$3,X48),m_selling_spec!$A:$H,2,FALSE))</f>
        <v/>
      </c>
      <c r="X48" s="104"/>
      <c r="Y48" s="110" t="str">
        <f>IF(Z48="","",VLOOKUP(CONCATENATE(Y$3,Z48),m_selling_spec!$A:$H,2,FALSE))</f>
        <v/>
      </c>
      <c r="Z48" s="104"/>
      <c r="AA48" s="47"/>
      <c r="AB48" s="104"/>
      <c r="AC48" s="47"/>
      <c r="AD48" s="104"/>
      <c r="AE48" s="47"/>
      <c r="AF48" s="104"/>
      <c r="AG48" s="110" t="str">
        <f>IF(AH48="","",VLOOKUP(CONCATENATE(AG$3,AH48),m_selling_spec!$A:$H,2,FALSE))</f>
        <v>1.11</v>
      </c>
      <c r="AH48" s="104" t="s">
        <v>1333</v>
      </c>
      <c r="AI48" s="110" t="str">
        <f>IF(AJ48="","",VLOOKUP(CONCATENATE(AI$3,AJ48),m_selling_spec!$A:$H,2,FALSE))</f>
        <v/>
      </c>
      <c r="AJ48" s="104"/>
      <c r="AK48" s="110" t="str">
        <f>IF(AL48="","",VLOOKUP(CONCATENATE(AK$3,AL48),m_selling_spec!$A:$H,2,FALSE))</f>
        <v/>
      </c>
      <c r="AL48" s="104"/>
      <c r="AM48" s="47"/>
      <c r="AN48" s="104"/>
      <c r="AO48" s="47"/>
      <c r="AP48" s="104"/>
      <c r="AQ48" s="110" t="str">
        <f>IF(AR48="","",VLOOKUP(CONCATENATE(AQ$3,AR48),m_selling_spec!$A:$H,2,FALSE))</f>
        <v>6.1</v>
      </c>
      <c r="AR48" s="104" t="s">
        <v>747</v>
      </c>
      <c r="AS48" s="47"/>
      <c r="AT48" s="104"/>
      <c r="AU48" s="47"/>
      <c r="AV48" s="104"/>
      <c r="AW48" s="47"/>
      <c r="AX48" s="104"/>
      <c r="AY48" s="110"/>
      <c r="AZ48" s="104"/>
      <c r="BA48" s="47"/>
      <c r="BB48" s="104"/>
      <c r="BC48" s="47"/>
      <c r="BD48" s="104"/>
      <c r="BE48" s="47"/>
      <c r="BF48" s="104"/>
      <c r="BG48" s="47"/>
      <c r="BH48" s="104"/>
      <c r="BI48" s="47"/>
      <c r="BJ48" s="104"/>
      <c r="BK48" s="47"/>
      <c r="BL48" s="104"/>
      <c r="BM48" s="47"/>
      <c r="BN48" s="104"/>
      <c r="BO48" s="47"/>
      <c r="BP48" s="104"/>
      <c r="BQ48" s="110" t="str">
        <f>IF(BR48="","",VLOOKUP(CONCATENATE(BQ$3,BR48),m_selling_spec!$A:$H,2,FALSE))</f>
        <v/>
      </c>
      <c r="BR48" s="104"/>
      <c r="BS48" s="47"/>
      <c r="BT48" s="104"/>
      <c r="BU48" s="47"/>
      <c r="BV48" s="104"/>
      <c r="BW48" s="47"/>
      <c r="BX48" s="104"/>
      <c r="BY48" s="47"/>
      <c r="BZ48" s="104"/>
      <c r="CA48" s="47"/>
      <c r="CB48" s="104"/>
      <c r="CC48" s="47"/>
      <c r="CD48" s="104"/>
      <c r="CE48" s="47"/>
      <c r="CF48" s="104"/>
      <c r="CG48" s="47"/>
      <c r="CH48" s="104"/>
      <c r="CI48" s="110" t="str">
        <f>IF(CJ48="","",VLOOKUP(CONCATENATE(CI$3,CJ48),m_selling_spec!$A:$H,2,FALSE))</f>
        <v/>
      </c>
      <c r="CJ48" s="104"/>
      <c r="CK48" s="110" t="str">
        <f>IF(CL48="","",VLOOKUP(CONCATENATE(CK$3,CL48),m_selling_spec!$A:$H,2,FALSE))</f>
        <v/>
      </c>
      <c r="CL48" s="104"/>
      <c r="CM48" s="110" t="str">
        <f>IF(CN48="","",VLOOKUP(CONCATENATE(CM$3,CN48),m_selling_spec!$A:$H,2,FALSE))</f>
        <v/>
      </c>
      <c r="CN48" s="47"/>
      <c r="CO48" s="110" t="str">
        <f>IF(CP48="","",VLOOKUP(CONCATENATE(CO$3,CP48),m_selling_spec!$A:$H,2,FALSE))</f>
        <v>37.1</v>
      </c>
      <c r="CP48" s="110" t="s">
        <v>3615</v>
      </c>
      <c r="CQ48" s="110" t="str">
        <f>IF(CR48="","",VLOOKUP(CONCATENATE(CQ$3,CR48),m_selling_spec!$A:$H,2,FALSE))</f>
        <v/>
      </c>
      <c r="CR48" s="47"/>
    </row>
    <row r="49" spans="1:96">
      <c r="A49" s="104">
        <v>36</v>
      </c>
      <c r="B49" s="110">
        <f>INDEX(ctg_trans!$D:$D,MATCH(A49,ctg_trans!$A:$A,0))</f>
        <v>0</v>
      </c>
      <c r="C49" s="110">
        <f>IF(D49="","",INDEX(m_color_trans!A:A,MATCH(D49,m_color_trans!D:D,0)))</f>
        <v>2</v>
      </c>
      <c r="D49" s="110" t="s">
        <v>505</v>
      </c>
      <c r="E49" s="126"/>
      <c r="F49" s="126"/>
      <c r="G49" s="126"/>
      <c r="H49" s="126"/>
      <c r="I49" s="233" t="s">
        <v>3307</v>
      </c>
      <c r="J49" s="104">
        <v>6</v>
      </c>
      <c r="K49" s="110">
        <f>INDEX(product!B:B,MATCH(J49,product!A:A,0))</f>
        <v>0</v>
      </c>
      <c r="L49" s="110" t="str">
        <f>INDEX(product!E:E,MATCH(J49,product!A:A,0))</f>
        <v>Exterior series</v>
      </c>
      <c r="M49" s="110"/>
      <c r="N49" s="104"/>
      <c r="O49" s="110"/>
      <c r="P49" s="104"/>
      <c r="Q49" s="110" t="str">
        <f>IF(R49="","",VLOOKUP(CONCATENATE(Q$3,R49),m_selling_spec!$A:$H,2,FALSE))</f>
        <v>o3.10</v>
      </c>
      <c r="R49" s="104" t="s">
        <v>1261</v>
      </c>
      <c r="S49" s="110" t="str">
        <f>IF(T49="","",VLOOKUP(CONCATENATE(S$3,T49),m_selling_spec!$A:$H,2,FALSE))</f>
        <v/>
      </c>
      <c r="T49" s="104"/>
      <c r="U49" s="110" t="str">
        <f>IF(V49="","",VLOOKUP(CONCATENATE(U$3,V49),m_selling_spec!$A:$H,2,FALSE))</f>
        <v/>
      </c>
      <c r="V49" s="104"/>
      <c r="W49" s="110" t="str">
        <f>IF(X49="","",VLOOKUP(CONCATENATE(W$3,X49),m_selling_spec!$A:$H,2,FALSE))</f>
        <v/>
      </c>
      <c r="X49" s="104"/>
      <c r="Y49" s="110" t="str">
        <f>IF(Z49="","",VLOOKUP(CONCATENATE(Y$3,Z49),m_selling_spec!$A:$H,2,FALSE))</f>
        <v/>
      </c>
      <c r="Z49" s="104"/>
      <c r="AA49" s="47"/>
      <c r="AB49" s="104"/>
      <c r="AC49" s="47"/>
      <c r="AD49" s="104"/>
      <c r="AE49" s="47"/>
      <c r="AF49" s="104"/>
      <c r="AG49" s="110" t="str">
        <f>IF(AH49="","",VLOOKUP(CONCATENATE(AG$3,AH49),m_selling_spec!$A:$H,2,FALSE))</f>
        <v>1.11</v>
      </c>
      <c r="AH49" s="104" t="s">
        <v>1333</v>
      </c>
      <c r="AI49" s="110" t="str">
        <f>IF(AJ49="","",VLOOKUP(CONCATENATE(AI$3,AJ49),m_selling_spec!$A:$H,2,FALSE))</f>
        <v/>
      </c>
      <c r="AJ49" s="104"/>
      <c r="AK49" s="110" t="str">
        <f>IF(AL49="","",VLOOKUP(CONCATENATE(AK$3,AL49),m_selling_spec!$A:$H,2,FALSE))</f>
        <v/>
      </c>
      <c r="AL49" s="104"/>
      <c r="AM49" s="47"/>
      <c r="AN49" s="104"/>
      <c r="AO49" s="47"/>
      <c r="AP49" s="104"/>
      <c r="AQ49" s="110" t="str">
        <f>IF(AR49="","",VLOOKUP(CONCATENATE(AQ$3,AR49),m_selling_spec!$A:$H,2,FALSE))</f>
        <v>6.1</v>
      </c>
      <c r="AR49" s="104" t="s">
        <v>747</v>
      </c>
      <c r="AS49" s="47"/>
      <c r="AT49" s="104"/>
      <c r="AU49" s="47"/>
      <c r="AV49" s="104"/>
      <c r="AW49" s="47"/>
      <c r="AX49" s="104"/>
      <c r="AY49" s="110"/>
      <c r="AZ49" s="104"/>
      <c r="BA49" s="47"/>
      <c r="BB49" s="104"/>
      <c r="BC49" s="47"/>
      <c r="BD49" s="104"/>
      <c r="BE49" s="47"/>
      <c r="BF49" s="104"/>
      <c r="BG49" s="47"/>
      <c r="BH49" s="104"/>
      <c r="BI49" s="47"/>
      <c r="BJ49" s="104"/>
      <c r="BK49" s="47"/>
      <c r="BL49" s="104"/>
      <c r="BM49" s="47"/>
      <c r="BN49" s="104"/>
      <c r="BO49" s="47"/>
      <c r="BP49" s="104"/>
      <c r="BQ49" s="110" t="str">
        <f>IF(BR49="","",VLOOKUP(CONCATENATE(BQ$3,BR49),m_selling_spec!$A:$H,2,FALSE))</f>
        <v/>
      </c>
      <c r="BR49" s="104"/>
      <c r="BS49" s="47"/>
      <c r="BT49" s="104"/>
      <c r="BU49" s="47"/>
      <c r="BV49" s="104"/>
      <c r="BW49" s="47"/>
      <c r="BX49" s="104"/>
      <c r="BY49" s="47"/>
      <c r="BZ49" s="104"/>
      <c r="CA49" s="47"/>
      <c r="CB49" s="104"/>
      <c r="CC49" s="47"/>
      <c r="CD49" s="104"/>
      <c r="CE49" s="47"/>
      <c r="CF49" s="104"/>
      <c r="CG49" s="47"/>
      <c r="CH49" s="104"/>
      <c r="CI49" s="110" t="str">
        <f>IF(CJ49="","",VLOOKUP(CONCATENATE(CI$3,CJ49),m_selling_spec!$A:$H,2,FALSE))</f>
        <v/>
      </c>
      <c r="CJ49" s="104"/>
      <c r="CK49" s="110" t="str">
        <f>IF(CL49="","",VLOOKUP(CONCATENATE(CK$3,CL49),m_selling_spec!$A:$H,2,FALSE))</f>
        <v/>
      </c>
      <c r="CL49" s="104"/>
      <c r="CM49" s="110" t="str">
        <f>IF(CN49="","",VLOOKUP(CONCATENATE(CM$3,CN49),m_selling_spec!$A:$H,2,FALSE))</f>
        <v/>
      </c>
      <c r="CN49" s="47"/>
      <c r="CO49" s="110" t="str">
        <f>IF(CP49="","",VLOOKUP(CONCATENATE(CO$3,CP49),m_selling_spec!$A:$H,2,FALSE))</f>
        <v>37.1</v>
      </c>
      <c r="CP49" s="110" t="s">
        <v>3615</v>
      </c>
      <c r="CQ49" s="110" t="str">
        <f>IF(CR49="","",VLOOKUP(CONCATENATE(CQ$3,CR49),m_selling_spec!$A:$H,2,FALSE))</f>
        <v/>
      </c>
      <c r="CR49" s="47"/>
    </row>
    <row r="50" spans="1:96">
      <c r="A50" s="104">
        <v>36</v>
      </c>
      <c r="B50" s="110">
        <f>INDEX(ctg_trans!$D:$D,MATCH(A50,ctg_trans!$A:$A,0))</f>
        <v>0</v>
      </c>
      <c r="C50" s="110">
        <f>IF(D50="","",INDEX(m_color_trans!A:A,MATCH(D50,m_color_trans!D:D,0)))</f>
        <v>6</v>
      </c>
      <c r="D50" s="110" t="s">
        <v>508</v>
      </c>
      <c r="E50" s="126"/>
      <c r="F50" s="126"/>
      <c r="G50" s="126"/>
      <c r="H50" s="126"/>
      <c r="I50" s="234" t="s">
        <v>3304</v>
      </c>
      <c r="J50" s="104">
        <v>6</v>
      </c>
      <c r="K50" s="110">
        <f>INDEX(product!B:B,MATCH(J50,product!A:A,0))</f>
        <v>0</v>
      </c>
      <c r="L50" s="110" t="str">
        <f>INDEX(product!E:E,MATCH(J50,product!A:A,0))</f>
        <v>Exterior series</v>
      </c>
      <c r="M50" s="110"/>
      <c r="N50" s="104"/>
      <c r="O50" s="110"/>
      <c r="P50" s="104"/>
      <c r="Q50" s="110" t="str">
        <f>IF(R50="","",VLOOKUP(CONCATENATE(Q$3,R50),m_selling_spec!$A:$H,2,FALSE))</f>
        <v>o3.10</v>
      </c>
      <c r="R50" s="104" t="s">
        <v>1261</v>
      </c>
      <c r="S50" s="110" t="str">
        <f>IF(T50="","",VLOOKUP(CONCATENATE(S$3,T50),m_selling_spec!$A:$H,2,FALSE))</f>
        <v/>
      </c>
      <c r="T50" s="104"/>
      <c r="U50" s="110" t="str">
        <f>IF(V50="","",VLOOKUP(CONCATENATE(U$3,V50),m_selling_spec!$A:$H,2,FALSE))</f>
        <v/>
      </c>
      <c r="V50" s="104"/>
      <c r="W50" s="110" t="str">
        <f>IF(X50="","",VLOOKUP(CONCATENATE(W$3,X50),m_selling_spec!$A:$H,2,FALSE))</f>
        <v/>
      </c>
      <c r="X50" s="104"/>
      <c r="Y50" s="110" t="str">
        <f>IF(Z50="","",VLOOKUP(CONCATENATE(Y$3,Z50),m_selling_spec!$A:$H,2,FALSE))</f>
        <v/>
      </c>
      <c r="Z50" s="104"/>
      <c r="AA50" s="47"/>
      <c r="AB50" s="104"/>
      <c r="AC50" s="47"/>
      <c r="AD50" s="104"/>
      <c r="AE50" s="47"/>
      <c r="AF50" s="104"/>
      <c r="AG50" s="110" t="str">
        <f>IF(AH50="","",VLOOKUP(CONCATENATE(AG$3,AH50),m_selling_spec!$A:$H,2,FALSE))</f>
        <v>1.7</v>
      </c>
      <c r="AH50" s="104" t="s">
        <v>1328</v>
      </c>
      <c r="AI50" s="110" t="str">
        <f>IF(AJ50="","",VLOOKUP(CONCATENATE(AI$3,AJ50),m_selling_spec!$A:$H,2,FALSE))</f>
        <v/>
      </c>
      <c r="AJ50" s="104"/>
      <c r="AK50" s="110" t="str">
        <f>IF(AL50="","",VLOOKUP(CONCATENATE(AK$3,AL50),m_selling_spec!$A:$H,2,FALSE))</f>
        <v/>
      </c>
      <c r="AL50" s="104"/>
      <c r="AM50" s="47"/>
      <c r="AN50" s="104"/>
      <c r="AO50" s="47"/>
      <c r="AP50" s="104"/>
      <c r="AQ50" s="110" t="str">
        <f>IF(AR50="","",VLOOKUP(CONCATENATE(AQ$3,AR50),m_selling_spec!$A:$H,2,FALSE))</f>
        <v/>
      </c>
      <c r="AR50" s="104"/>
      <c r="AS50" s="47"/>
      <c r="AT50" s="104"/>
      <c r="AU50" s="47"/>
      <c r="AV50" s="104"/>
      <c r="AW50" s="47"/>
      <c r="AX50" s="104"/>
      <c r="AY50" s="110"/>
      <c r="AZ50" s="104"/>
      <c r="BA50" s="47"/>
      <c r="BB50" s="104"/>
      <c r="BC50" s="47"/>
      <c r="BD50" s="104"/>
      <c r="BE50" s="47"/>
      <c r="BF50" s="104"/>
      <c r="BG50" s="47"/>
      <c r="BH50" s="104"/>
      <c r="BI50" s="47"/>
      <c r="BJ50" s="104"/>
      <c r="BK50" s="47"/>
      <c r="BL50" s="104"/>
      <c r="BM50" s="47"/>
      <c r="BN50" s="104"/>
      <c r="BO50" s="47"/>
      <c r="BP50" s="104"/>
      <c r="BQ50" s="110" t="str">
        <f>IF(BR50="","",VLOOKUP(CONCATENATE(BQ$3,BR50),m_selling_spec!$A:$H,2,FALSE))</f>
        <v/>
      </c>
      <c r="BR50" s="104"/>
      <c r="BS50" s="47"/>
      <c r="BT50" s="104"/>
      <c r="BU50" s="47"/>
      <c r="BV50" s="104"/>
      <c r="BW50" s="47"/>
      <c r="BX50" s="104"/>
      <c r="BY50" s="47"/>
      <c r="BZ50" s="104"/>
      <c r="CA50" s="47"/>
      <c r="CB50" s="104"/>
      <c r="CC50" s="47"/>
      <c r="CD50" s="104"/>
      <c r="CE50" s="47"/>
      <c r="CF50" s="104"/>
      <c r="CG50" s="47"/>
      <c r="CH50" s="104"/>
      <c r="CI50" s="110" t="str">
        <f>IF(CJ50="","",VLOOKUP(CONCATENATE(CI$3,CJ50),m_selling_spec!$A:$H,2,FALSE))</f>
        <v/>
      </c>
      <c r="CJ50" s="104"/>
      <c r="CK50" s="110" t="str">
        <f>IF(CL50="","",VLOOKUP(CONCATENATE(CK$3,CL50),m_selling_spec!$A:$H,2,FALSE))</f>
        <v/>
      </c>
      <c r="CL50" s="104"/>
      <c r="CM50" s="110" t="str">
        <f>IF(CN50="","",VLOOKUP(CONCATENATE(CM$3,CN50),m_selling_spec!$A:$H,2,FALSE))</f>
        <v/>
      </c>
      <c r="CN50" s="47"/>
      <c r="CO50" s="110" t="str">
        <f>IF(CP50="","",VLOOKUP(CONCATENATE(CO$3,CP50),m_selling_spec!$A:$H,2,FALSE))</f>
        <v/>
      </c>
      <c r="CP50" s="47"/>
      <c r="CQ50" s="110" t="str">
        <f>IF(CR50="","",VLOOKUP(CONCATENATE(CQ$3,CR50),m_selling_spec!$A:$H,2,FALSE))</f>
        <v/>
      </c>
      <c r="CR50" s="47"/>
    </row>
    <row r="51" spans="1:96">
      <c r="A51" s="104">
        <v>36</v>
      </c>
      <c r="B51" s="110">
        <f>INDEX(ctg_trans!$D:$D,MATCH(A51,ctg_trans!$A:$A,0))</f>
        <v>0</v>
      </c>
      <c r="C51" s="110">
        <f>IF(D51="","",INDEX(m_color_trans!A:A,MATCH(D51,m_color_trans!D:D,0)))</f>
        <v>5</v>
      </c>
      <c r="D51" s="110" t="s">
        <v>507</v>
      </c>
      <c r="E51" s="126"/>
      <c r="F51" s="126"/>
      <c r="G51" s="126"/>
      <c r="H51" s="126"/>
      <c r="I51" s="234" t="s">
        <v>3305</v>
      </c>
      <c r="J51" s="104">
        <v>6</v>
      </c>
      <c r="K51" s="110">
        <f>INDEX(product!B:B,MATCH(J51,product!A:A,0))</f>
        <v>0</v>
      </c>
      <c r="L51" s="110" t="str">
        <f>INDEX(product!E:E,MATCH(J51,product!A:A,0))</f>
        <v>Exterior series</v>
      </c>
      <c r="M51" s="110"/>
      <c r="N51" s="104"/>
      <c r="O51" s="110"/>
      <c r="P51" s="104"/>
      <c r="Q51" s="110" t="str">
        <f>IF(R51="","",VLOOKUP(CONCATENATE(Q$3,R51),m_selling_spec!$A:$H,2,FALSE))</f>
        <v>o3.10</v>
      </c>
      <c r="R51" s="104" t="s">
        <v>1261</v>
      </c>
      <c r="S51" s="110" t="str">
        <f>IF(T51="","",VLOOKUP(CONCATENATE(S$3,T51),m_selling_spec!$A:$H,2,FALSE))</f>
        <v/>
      </c>
      <c r="T51" s="104"/>
      <c r="U51" s="110" t="str">
        <f>IF(V51="","",VLOOKUP(CONCATENATE(U$3,V51),m_selling_spec!$A:$H,2,FALSE))</f>
        <v/>
      </c>
      <c r="V51" s="104"/>
      <c r="W51" s="110" t="str">
        <f>IF(X51="","",VLOOKUP(CONCATENATE(W$3,X51),m_selling_spec!$A:$H,2,FALSE))</f>
        <v/>
      </c>
      <c r="X51" s="104"/>
      <c r="Y51" s="110" t="str">
        <f>IF(Z51="","",VLOOKUP(CONCATENATE(Y$3,Z51),m_selling_spec!$A:$H,2,FALSE))</f>
        <v/>
      </c>
      <c r="Z51" s="104"/>
      <c r="AA51" s="47"/>
      <c r="AB51" s="104"/>
      <c r="AC51" s="47"/>
      <c r="AD51" s="104"/>
      <c r="AE51" s="47"/>
      <c r="AF51" s="104"/>
      <c r="AG51" s="110" t="str">
        <f>IF(AH51="","",VLOOKUP(CONCATENATE(AG$3,AH51),m_selling_spec!$A:$H,2,FALSE))</f>
        <v>1.7</v>
      </c>
      <c r="AH51" s="104" t="s">
        <v>1328</v>
      </c>
      <c r="AI51" s="110" t="str">
        <f>IF(AJ51="","",VLOOKUP(CONCATENATE(AI$3,AJ51),m_selling_spec!$A:$H,2,FALSE))</f>
        <v/>
      </c>
      <c r="AJ51" s="104"/>
      <c r="AK51" s="110" t="str">
        <f>IF(AL51="","",VLOOKUP(CONCATENATE(AK$3,AL51),m_selling_spec!$A:$H,2,FALSE))</f>
        <v/>
      </c>
      <c r="AL51" s="104"/>
      <c r="AM51" s="47"/>
      <c r="AN51" s="104"/>
      <c r="AO51" s="47"/>
      <c r="AP51" s="104"/>
      <c r="AQ51" s="110" t="str">
        <f>IF(AR51="","",VLOOKUP(CONCATENATE(AQ$3,AR51),m_selling_spec!$A:$H,2,FALSE))</f>
        <v/>
      </c>
      <c r="AR51" s="104"/>
      <c r="AS51" s="47"/>
      <c r="AT51" s="104"/>
      <c r="AU51" s="47"/>
      <c r="AV51" s="104"/>
      <c r="AW51" s="47"/>
      <c r="AX51" s="104"/>
      <c r="AY51" s="110"/>
      <c r="AZ51" s="104"/>
      <c r="BA51" s="47"/>
      <c r="BB51" s="104"/>
      <c r="BC51" s="47"/>
      <c r="BD51" s="104"/>
      <c r="BE51" s="47"/>
      <c r="BF51" s="104"/>
      <c r="BG51" s="47"/>
      <c r="BH51" s="104"/>
      <c r="BI51" s="47"/>
      <c r="BJ51" s="104"/>
      <c r="BK51" s="47"/>
      <c r="BL51" s="104"/>
      <c r="BM51" s="47"/>
      <c r="BN51" s="104"/>
      <c r="BO51" s="47"/>
      <c r="BP51" s="104"/>
      <c r="BQ51" s="110" t="str">
        <f>IF(BR51="","",VLOOKUP(CONCATENATE(BQ$3,BR51),m_selling_spec!$A:$H,2,FALSE))</f>
        <v/>
      </c>
      <c r="BR51" s="104"/>
      <c r="BS51" s="47"/>
      <c r="BT51" s="104"/>
      <c r="BU51" s="47"/>
      <c r="BV51" s="104"/>
      <c r="BW51" s="47"/>
      <c r="BX51" s="104"/>
      <c r="BY51" s="47"/>
      <c r="BZ51" s="104"/>
      <c r="CA51" s="47"/>
      <c r="CB51" s="104"/>
      <c r="CC51" s="47"/>
      <c r="CD51" s="104"/>
      <c r="CE51" s="47"/>
      <c r="CF51" s="104"/>
      <c r="CG51" s="47"/>
      <c r="CH51" s="104"/>
      <c r="CI51" s="110" t="str">
        <f>IF(CJ51="","",VLOOKUP(CONCATENATE(CI$3,CJ51),m_selling_spec!$A:$H,2,FALSE))</f>
        <v/>
      </c>
      <c r="CJ51" s="104"/>
      <c r="CK51" s="110" t="str">
        <f>IF(CL51="","",VLOOKUP(CONCATENATE(CK$3,CL51),m_selling_spec!$A:$H,2,FALSE))</f>
        <v/>
      </c>
      <c r="CL51" s="104"/>
      <c r="CM51" s="110" t="str">
        <f>IF(CN51="","",VLOOKUP(CONCATENATE(CM$3,CN51),m_selling_spec!$A:$H,2,FALSE))</f>
        <v/>
      </c>
      <c r="CN51" s="47"/>
      <c r="CO51" s="110" t="str">
        <f>IF(CP51="","",VLOOKUP(CONCATENATE(CO$3,CP51),m_selling_spec!$A:$H,2,FALSE))</f>
        <v/>
      </c>
      <c r="CP51" s="47"/>
      <c r="CQ51" s="110" t="str">
        <f>IF(CR51="","",VLOOKUP(CONCATENATE(CQ$3,CR51),m_selling_spec!$A:$H,2,FALSE))</f>
        <v/>
      </c>
      <c r="CR51" s="47"/>
    </row>
    <row r="52" spans="1:96">
      <c r="A52" s="104">
        <v>36</v>
      </c>
      <c r="B52" s="110">
        <f>INDEX(ctg_trans!$D:$D,MATCH(A52,ctg_trans!$A:$A,0))</f>
        <v>0</v>
      </c>
      <c r="C52" s="110">
        <f>IF(D52="","",INDEX(m_color_trans!A:A,MATCH(D52,m_color_trans!D:D,0)))</f>
        <v>4</v>
      </c>
      <c r="D52" s="110" t="s">
        <v>1362</v>
      </c>
      <c r="E52" s="126"/>
      <c r="F52" s="126"/>
      <c r="G52" s="126"/>
      <c r="H52" s="126"/>
      <c r="I52" s="234" t="s">
        <v>3306</v>
      </c>
      <c r="J52" s="104">
        <v>6</v>
      </c>
      <c r="K52" s="110">
        <f>INDEX(product!B:B,MATCH(J52,product!A:A,0))</f>
        <v>0</v>
      </c>
      <c r="L52" s="110" t="str">
        <f>INDEX(product!E:E,MATCH(J52,product!A:A,0))</f>
        <v>Exterior series</v>
      </c>
      <c r="M52" s="110"/>
      <c r="N52" s="104"/>
      <c r="O52" s="110"/>
      <c r="P52" s="104"/>
      <c r="Q52" s="110" t="str">
        <f>IF(R52="","",VLOOKUP(CONCATENATE(Q$3,R52),m_selling_spec!$A:$H,2,FALSE))</f>
        <v>o3.10</v>
      </c>
      <c r="R52" s="104" t="s">
        <v>1261</v>
      </c>
      <c r="S52" s="110" t="str">
        <f>IF(T52="","",VLOOKUP(CONCATENATE(S$3,T52),m_selling_spec!$A:$H,2,FALSE))</f>
        <v/>
      </c>
      <c r="T52" s="104"/>
      <c r="U52" s="110" t="str">
        <f>IF(V52="","",VLOOKUP(CONCATENATE(U$3,V52),m_selling_spec!$A:$H,2,FALSE))</f>
        <v/>
      </c>
      <c r="V52" s="104"/>
      <c r="W52" s="110" t="str">
        <f>IF(X52="","",VLOOKUP(CONCATENATE(W$3,X52),m_selling_spec!$A:$H,2,FALSE))</f>
        <v/>
      </c>
      <c r="X52" s="104"/>
      <c r="Y52" s="110" t="str">
        <f>IF(Z52="","",VLOOKUP(CONCATENATE(Y$3,Z52),m_selling_spec!$A:$H,2,FALSE))</f>
        <v/>
      </c>
      <c r="Z52" s="104"/>
      <c r="AA52" s="47"/>
      <c r="AB52" s="104"/>
      <c r="AC52" s="47"/>
      <c r="AD52" s="104"/>
      <c r="AE52" s="47"/>
      <c r="AF52" s="104"/>
      <c r="AG52" s="110" t="str">
        <f>IF(AH52="","",VLOOKUP(CONCATENATE(AG$3,AH52),m_selling_spec!$A:$H,2,FALSE))</f>
        <v>1.7</v>
      </c>
      <c r="AH52" s="104" t="s">
        <v>1328</v>
      </c>
      <c r="AI52" s="110" t="str">
        <f>IF(AJ52="","",VLOOKUP(CONCATENATE(AI$3,AJ52),m_selling_spec!$A:$H,2,FALSE))</f>
        <v/>
      </c>
      <c r="AJ52" s="104"/>
      <c r="AK52" s="110" t="str">
        <f>IF(AL52="","",VLOOKUP(CONCATENATE(AK$3,AL52),m_selling_spec!$A:$H,2,FALSE))</f>
        <v/>
      </c>
      <c r="AL52" s="104"/>
      <c r="AM52" s="47"/>
      <c r="AN52" s="104"/>
      <c r="AO52" s="47"/>
      <c r="AP52" s="104"/>
      <c r="AQ52" s="110" t="str">
        <f>IF(AR52="","",VLOOKUP(CONCATENATE(AQ$3,AR52),m_selling_spec!$A:$H,2,FALSE))</f>
        <v/>
      </c>
      <c r="AR52" s="104"/>
      <c r="AS52" s="47"/>
      <c r="AT52" s="104"/>
      <c r="AU52" s="47"/>
      <c r="AV52" s="104"/>
      <c r="AW52" s="47"/>
      <c r="AX52" s="104"/>
      <c r="AY52" s="110"/>
      <c r="AZ52" s="104"/>
      <c r="BA52" s="47"/>
      <c r="BB52" s="104"/>
      <c r="BC52" s="47"/>
      <c r="BD52" s="104"/>
      <c r="BE52" s="47"/>
      <c r="BF52" s="104"/>
      <c r="BG52" s="47"/>
      <c r="BH52" s="104"/>
      <c r="BI52" s="47"/>
      <c r="BJ52" s="104"/>
      <c r="BK52" s="47"/>
      <c r="BL52" s="104"/>
      <c r="BM52" s="47"/>
      <c r="BN52" s="104"/>
      <c r="BO52" s="47"/>
      <c r="BP52" s="104"/>
      <c r="BQ52" s="110" t="str">
        <f>IF(BR52="","",VLOOKUP(CONCATENATE(BQ$3,BR52),m_selling_spec!$A:$H,2,FALSE))</f>
        <v/>
      </c>
      <c r="BR52" s="104"/>
      <c r="BS52" s="47"/>
      <c r="BT52" s="104"/>
      <c r="BU52" s="47"/>
      <c r="BV52" s="104"/>
      <c r="BW52" s="47"/>
      <c r="BX52" s="104"/>
      <c r="BY52" s="47"/>
      <c r="BZ52" s="104"/>
      <c r="CA52" s="47"/>
      <c r="CB52" s="104"/>
      <c r="CC52" s="47"/>
      <c r="CD52" s="104"/>
      <c r="CE52" s="47"/>
      <c r="CF52" s="104"/>
      <c r="CG52" s="47"/>
      <c r="CH52" s="104"/>
      <c r="CI52" s="110" t="str">
        <f>IF(CJ52="","",VLOOKUP(CONCATENATE(CI$3,CJ52),m_selling_spec!$A:$H,2,FALSE))</f>
        <v/>
      </c>
      <c r="CJ52" s="104"/>
      <c r="CK52" s="110" t="str">
        <f>IF(CL52="","",VLOOKUP(CONCATENATE(CK$3,CL52),m_selling_spec!$A:$H,2,FALSE))</f>
        <v/>
      </c>
      <c r="CL52" s="104"/>
      <c r="CM52" s="110" t="str">
        <f>IF(CN52="","",VLOOKUP(CONCATENATE(CM$3,CN52),m_selling_spec!$A:$H,2,FALSE))</f>
        <v/>
      </c>
      <c r="CN52" s="47"/>
      <c r="CO52" s="110" t="str">
        <f>IF(CP52="","",VLOOKUP(CONCATENATE(CO$3,CP52),m_selling_spec!$A:$H,2,FALSE))</f>
        <v/>
      </c>
      <c r="CP52" s="47"/>
      <c r="CQ52" s="110" t="str">
        <f>IF(CR52="","",VLOOKUP(CONCATENATE(CQ$3,CR52),m_selling_spec!$A:$H,2,FALSE))</f>
        <v/>
      </c>
      <c r="CR52" s="47"/>
    </row>
    <row r="53" spans="1:96">
      <c r="A53" s="104">
        <v>36</v>
      </c>
      <c r="B53" s="110">
        <f>INDEX(ctg_trans!$D:$D,MATCH(A53,ctg_trans!$A:$A,0))</f>
        <v>0</v>
      </c>
      <c r="C53" s="110">
        <f>IF(D53="","",INDEX(m_color_trans!A:A,MATCH(D53,m_color_trans!D:D,0)))</f>
        <v>2</v>
      </c>
      <c r="D53" s="110" t="s">
        <v>505</v>
      </c>
      <c r="E53" s="126"/>
      <c r="F53" s="126"/>
      <c r="G53" s="126"/>
      <c r="H53" s="126"/>
      <c r="I53" s="234" t="s">
        <v>3307</v>
      </c>
      <c r="J53" s="104">
        <v>6</v>
      </c>
      <c r="K53" s="110">
        <f>INDEX(product!B:B,MATCH(J53,product!A:A,0))</f>
        <v>0</v>
      </c>
      <c r="L53" s="110" t="str">
        <f>INDEX(product!E:E,MATCH(J53,product!A:A,0))</f>
        <v>Exterior series</v>
      </c>
      <c r="M53" s="110"/>
      <c r="N53" s="104"/>
      <c r="O53" s="110"/>
      <c r="P53" s="104"/>
      <c r="Q53" s="110" t="str">
        <f>IF(R53="","",VLOOKUP(CONCATENATE(Q$3,R53),m_selling_spec!$A:$H,2,FALSE))</f>
        <v>o3.10</v>
      </c>
      <c r="R53" s="104" t="s">
        <v>1261</v>
      </c>
      <c r="S53" s="110" t="str">
        <f>IF(T53="","",VLOOKUP(CONCATENATE(S$3,T53),m_selling_spec!$A:$H,2,FALSE))</f>
        <v/>
      </c>
      <c r="T53" s="104"/>
      <c r="U53" s="110" t="str">
        <f>IF(V53="","",VLOOKUP(CONCATENATE(U$3,V53),m_selling_spec!$A:$H,2,FALSE))</f>
        <v/>
      </c>
      <c r="V53" s="104"/>
      <c r="W53" s="110" t="str">
        <f>IF(X53="","",VLOOKUP(CONCATENATE(W$3,X53),m_selling_spec!$A:$H,2,FALSE))</f>
        <v/>
      </c>
      <c r="X53" s="104"/>
      <c r="Y53" s="110" t="str">
        <f>IF(Z53="","",VLOOKUP(CONCATENATE(Y$3,Z53),m_selling_spec!$A:$H,2,FALSE))</f>
        <v/>
      </c>
      <c r="Z53" s="104"/>
      <c r="AA53" s="47"/>
      <c r="AB53" s="104"/>
      <c r="AC53" s="47"/>
      <c r="AD53" s="104"/>
      <c r="AE53" s="47"/>
      <c r="AF53" s="104"/>
      <c r="AG53" s="110" t="str">
        <f>IF(AH53="","",VLOOKUP(CONCATENATE(AG$3,AH53),m_selling_spec!$A:$H,2,FALSE))</f>
        <v>1.7</v>
      </c>
      <c r="AH53" s="104" t="s">
        <v>1328</v>
      </c>
      <c r="AI53" s="110" t="str">
        <f>IF(AJ53="","",VLOOKUP(CONCATENATE(AI$3,AJ53),m_selling_spec!$A:$H,2,FALSE))</f>
        <v/>
      </c>
      <c r="AJ53" s="104"/>
      <c r="AK53" s="110" t="str">
        <f>IF(AL53="","",VLOOKUP(CONCATENATE(AK$3,AL53),m_selling_spec!$A:$H,2,FALSE))</f>
        <v/>
      </c>
      <c r="AL53" s="104"/>
      <c r="AM53" s="47"/>
      <c r="AN53" s="104"/>
      <c r="AO53" s="47"/>
      <c r="AP53" s="104"/>
      <c r="AQ53" s="110" t="str">
        <f>IF(AR53="","",VLOOKUP(CONCATENATE(AQ$3,AR53),m_selling_spec!$A:$H,2,FALSE))</f>
        <v/>
      </c>
      <c r="AR53" s="104"/>
      <c r="AS53" s="47"/>
      <c r="AT53" s="104"/>
      <c r="AU53" s="47"/>
      <c r="AV53" s="104"/>
      <c r="AW53" s="47"/>
      <c r="AX53" s="104"/>
      <c r="AY53" s="110"/>
      <c r="AZ53" s="104"/>
      <c r="BA53" s="47"/>
      <c r="BB53" s="104"/>
      <c r="BC53" s="47"/>
      <c r="BD53" s="104"/>
      <c r="BE53" s="47"/>
      <c r="BF53" s="104"/>
      <c r="BG53" s="47"/>
      <c r="BH53" s="104"/>
      <c r="BI53" s="47"/>
      <c r="BJ53" s="104"/>
      <c r="BK53" s="47"/>
      <c r="BL53" s="104"/>
      <c r="BM53" s="47"/>
      <c r="BN53" s="104"/>
      <c r="BO53" s="47"/>
      <c r="BP53" s="104"/>
      <c r="BQ53" s="110" t="str">
        <f>IF(BR53="","",VLOOKUP(CONCATENATE(BQ$3,BR53),m_selling_spec!$A:$H,2,FALSE))</f>
        <v/>
      </c>
      <c r="BR53" s="104"/>
      <c r="BS53" s="47"/>
      <c r="BT53" s="104"/>
      <c r="BU53" s="47"/>
      <c r="BV53" s="104"/>
      <c r="BW53" s="47"/>
      <c r="BX53" s="104"/>
      <c r="BY53" s="47"/>
      <c r="BZ53" s="104"/>
      <c r="CA53" s="47"/>
      <c r="CB53" s="104"/>
      <c r="CC53" s="47"/>
      <c r="CD53" s="104"/>
      <c r="CE53" s="47"/>
      <c r="CF53" s="104"/>
      <c r="CG53" s="47"/>
      <c r="CH53" s="104"/>
      <c r="CI53" s="110" t="str">
        <f>IF(CJ53="","",VLOOKUP(CONCATENATE(CI$3,CJ53),m_selling_spec!$A:$H,2,FALSE))</f>
        <v/>
      </c>
      <c r="CJ53" s="104"/>
      <c r="CK53" s="110" t="str">
        <f>IF(CL53="","",VLOOKUP(CONCATENATE(CK$3,CL53),m_selling_spec!$A:$H,2,FALSE))</f>
        <v/>
      </c>
      <c r="CL53" s="104"/>
      <c r="CM53" s="110" t="str">
        <f>IF(CN53="","",VLOOKUP(CONCATENATE(CM$3,CN53),m_selling_spec!$A:$H,2,FALSE))</f>
        <v/>
      </c>
      <c r="CN53" s="47"/>
      <c r="CO53" s="110" t="str">
        <f>IF(CP53="","",VLOOKUP(CONCATENATE(CO$3,CP53),m_selling_spec!$A:$H,2,FALSE))</f>
        <v/>
      </c>
      <c r="CP53" s="47"/>
      <c r="CQ53" s="110" t="str">
        <f>IF(CR53="","",VLOOKUP(CONCATENATE(CQ$3,CR53),m_selling_spec!$A:$H,2,FALSE))</f>
        <v/>
      </c>
      <c r="CR53" s="47"/>
    </row>
    <row r="54" spans="1:96">
      <c r="A54" s="104">
        <v>36</v>
      </c>
      <c r="B54" s="110">
        <f>INDEX(ctg_trans!$D:$D,MATCH(A54,ctg_trans!$A:$A,0))</f>
        <v>0</v>
      </c>
      <c r="C54" s="110">
        <f>IF(D54="","",INDEX(m_color_trans!A:A,MATCH(D54,m_color_trans!D:D,0)))</f>
        <v>6</v>
      </c>
      <c r="D54" s="110" t="s">
        <v>508</v>
      </c>
      <c r="E54" s="126"/>
      <c r="F54" s="126"/>
      <c r="G54" s="126"/>
      <c r="H54" s="126"/>
      <c r="I54" s="160" t="s">
        <v>3308</v>
      </c>
      <c r="J54" s="104">
        <v>6</v>
      </c>
      <c r="K54" s="110">
        <f>INDEX(product!B:B,MATCH(J54,product!A:A,0))</f>
        <v>0</v>
      </c>
      <c r="L54" s="110" t="str">
        <f>INDEX(product!E:E,MATCH(J54,product!A:A,0))</f>
        <v>Exterior series</v>
      </c>
      <c r="M54" s="110"/>
      <c r="N54" s="104"/>
      <c r="O54" s="110"/>
      <c r="P54" s="104"/>
      <c r="Q54" s="110" t="str">
        <f>IF(R54="","",VLOOKUP(CONCATENATE(Q$3,R54),m_selling_spec!$A:$H,2,FALSE))</f>
        <v>o3.11</v>
      </c>
      <c r="R54" s="104" t="s">
        <v>1334</v>
      </c>
      <c r="S54" s="110" t="str">
        <f>IF(T54="","",VLOOKUP(CONCATENATE(S$3,T54),m_selling_spec!$A:$H,2,FALSE))</f>
        <v/>
      </c>
      <c r="T54" s="104"/>
      <c r="U54" s="110" t="str">
        <f>IF(V54="","",VLOOKUP(CONCATENATE(U$3,V54),m_selling_spec!$A:$H,2,FALSE))</f>
        <v/>
      </c>
      <c r="V54" s="104"/>
      <c r="W54" s="110" t="str">
        <f>IF(X54="","",VLOOKUP(CONCATENATE(W$3,X54),m_selling_spec!$A:$H,2,FALSE))</f>
        <v/>
      </c>
      <c r="X54" s="104"/>
      <c r="Y54" s="110" t="str">
        <f>IF(Z54="","",VLOOKUP(CONCATENATE(Y$3,Z54),m_selling_spec!$A:$H,2,FALSE))</f>
        <v/>
      </c>
      <c r="Z54" s="104"/>
      <c r="AA54" s="47"/>
      <c r="AB54" s="104"/>
      <c r="AC54" s="47"/>
      <c r="AD54" s="104"/>
      <c r="AE54" s="47"/>
      <c r="AF54" s="104"/>
      <c r="AG54" s="110" t="str">
        <f>IF(AH54="","",VLOOKUP(CONCATENATE(AG$3,AH54),m_selling_spec!$A:$H,2,FALSE))</f>
        <v>1.11</v>
      </c>
      <c r="AH54" s="104" t="s">
        <v>1333</v>
      </c>
      <c r="AI54" s="110" t="str">
        <f>IF(AJ54="","",VLOOKUP(CONCATENATE(AI$3,AJ54),m_selling_spec!$A:$H,2,FALSE))</f>
        <v/>
      </c>
      <c r="AJ54" s="104"/>
      <c r="AK54" s="110" t="str">
        <f>IF(AL54="","",VLOOKUP(CONCATENATE(AK$3,AL54),m_selling_spec!$A:$H,2,FALSE))</f>
        <v/>
      </c>
      <c r="AL54" s="104"/>
      <c r="AM54" s="47"/>
      <c r="AN54" s="104"/>
      <c r="AO54" s="47"/>
      <c r="AP54" s="104"/>
      <c r="AQ54" s="110" t="str">
        <f>IF(AR54="","",VLOOKUP(CONCATENATE(AQ$3,AR54),m_selling_spec!$A:$H,2,FALSE))</f>
        <v>6.1</v>
      </c>
      <c r="AR54" s="104" t="s">
        <v>747</v>
      </c>
      <c r="AS54" s="47"/>
      <c r="AT54" s="104"/>
      <c r="AU54" s="47"/>
      <c r="AV54" s="104"/>
      <c r="AW54" s="47"/>
      <c r="AX54" s="104"/>
      <c r="AY54" s="110"/>
      <c r="AZ54" s="104"/>
      <c r="BA54" s="47"/>
      <c r="BB54" s="104"/>
      <c r="BC54" s="47"/>
      <c r="BD54" s="104"/>
      <c r="BE54" s="47"/>
      <c r="BF54" s="104"/>
      <c r="BG54" s="47"/>
      <c r="BH54" s="104"/>
      <c r="BI54" s="47"/>
      <c r="BJ54" s="104"/>
      <c r="BK54" s="47"/>
      <c r="BL54" s="104"/>
      <c r="BM54" s="47"/>
      <c r="BN54" s="104"/>
      <c r="BO54" s="47"/>
      <c r="BP54" s="104"/>
      <c r="BQ54" s="110" t="str">
        <f>IF(BR54="","",VLOOKUP(CONCATENATE(BQ$3,BR54),m_selling_spec!$A:$H,2,FALSE))</f>
        <v/>
      </c>
      <c r="BR54" s="104"/>
      <c r="BS54" s="47"/>
      <c r="BT54" s="104"/>
      <c r="BU54" s="47"/>
      <c r="BV54" s="104"/>
      <c r="BW54" s="47"/>
      <c r="BX54" s="104"/>
      <c r="BY54" s="47"/>
      <c r="BZ54" s="104"/>
      <c r="CA54" s="47"/>
      <c r="CB54" s="104"/>
      <c r="CC54" s="47"/>
      <c r="CD54" s="104"/>
      <c r="CE54" s="47"/>
      <c r="CF54" s="104"/>
      <c r="CG54" s="47"/>
      <c r="CH54" s="104"/>
      <c r="CI54" s="110" t="str">
        <f>IF(CJ54="","",VLOOKUP(CONCATENATE(CI$3,CJ54),m_selling_spec!$A:$H,2,FALSE))</f>
        <v/>
      </c>
      <c r="CJ54" s="104"/>
      <c r="CK54" s="110" t="str">
        <f>IF(CL54="","",VLOOKUP(CONCATENATE(CK$3,CL54),m_selling_spec!$A:$H,2,FALSE))</f>
        <v/>
      </c>
      <c r="CL54" s="104"/>
      <c r="CM54" s="110" t="str">
        <f>IF(CN54="","",VLOOKUP(CONCATENATE(CM$3,CN54),m_selling_spec!$A:$H,2,FALSE))</f>
        <v/>
      </c>
      <c r="CN54" s="47"/>
      <c r="CO54" s="110" t="str">
        <f>IF(CP54="","",VLOOKUP(CONCATENATE(CO$3,CP54),m_selling_spec!$A:$H,2,FALSE))</f>
        <v>37.1</v>
      </c>
      <c r="CP54" s="110" t="s">
        <v>3615</v>
      </c>
      <c r="CQ54" s="110" t="str">
        <f>IF(CR54="","",VLOOKUP(CONCATENATE(CQ$3,CR54),m_selling_spec!$A:$H,2,FALSE))</f>
        <v/>
      </c>
      <c r="CR54" s="47"/>
    </row>
    <row r="55" spans="1:96">
      <c r="A55" s="104">
        <v>36</v>
      </c>
      <c r="B55" s="110">
        <f>INDEX(ctg_trans!$D:$D,MATCH(A55,ctg_trans!$A:$A,0))</f>
        <v>0</v>
      </c>
      <c r="C55" s="110">
        <f>IF(D55="","",INDEX(m_color_trans!A:A,MATCH(D55,m_color_trans!D:D,0)))</f>
        <v>4</v>
      </c>
      <c r="D55" s="110" t="s">
        <v>1362</v>
      </c>
      <c r="E55" s="126"/>
      <c r="F55" s="126"/>
      <c r="G55" s="126"/>
      <c r="H55" s="126"/>
      <c r="I55" s="160" t="s">
        <v>3309</v>
      </c>
      <c r="J55" s="104">
        <v>6</v>
      </c>
      <c r="K55" s="110">
        <f>INDEX(product!B:B,MATCH(J55,product!A:A,0))</f>
        <v>0</v>
      </c>
      <c r="L55" s="110" t="str">
        <f>INDEX(product!E:E,MATCH(J55,product!A:A,0))</f>
        <v>Exterior series</v>
      </c>
      <c r="M55" s="110"/>
      <c r="N55" s="104"/>
      <c r="O55" s="110"/>
      <c r="P55" s="104"/>
      <c r="Q55" s="110" t="str">
        <f>IF(R55="","",VLOOKUP(CONCATENATE(Q$3,R55),m_selling_spec!$A:$H,2,FALSE))</f>
        <v>o3.11</v>
      </c>
      <c r="R55" s="104" t="s">
        <v>1334</v>
      </c>
      <c r="S55" s="110" t="str">
        <f>IF(T55="","",VLOOKUP(CONCATENATE(S$3,T55),m_selling_spec!$A:$H,2,FALSE))</f>
        <v/>
      </c>
      <c r="T55" s="104"/>
      <c r="U55" s="110" t="str">
        <f>IF(V55="","",VLOOKUP(CONCATENATE(U$3,V55),m_selling_spec!$A:$H,2,FALSE))</f>
        <v/>
      </c>
      <c r="V55" s="104"/>
      <c r="W55" s="110" t="str">
        <f>IF(X55="","",VLOOKUP(CONCATENATE(W$3,X55),m_selling_spec!$A:$H,2,FALSE))</f>
        <v/>
      </c>
      <c r="X55" s="104"/>
      <c r="Y55" s="110" t="str">
        <f>IF(Z55="","",VLOOKUP(CONCATENATE(Y$3,Z55),m_selling_spec!$A:$H,2,FALSE))</f>
        <v/>
      </c>
      <c r="Z55" s="104"/>
      <c r="AA55" s="47"/>
      <c r="AB55" s="104"/>
      <c r="AC55" s="47"/>
      <c r="AD55" s="104"/>
      <c r="AE55" s="47"/>
      <c r="AF55" s="104"/>
      <c r="AG55" s="110" t="str">
        <f>IF(AH55="","",VLOOKUP(CONCATENATE(AG$3,AH55),m_selling_spec!$A:$H,2,FALSE))</f>
        <v>1.11</v>
      </c>
      <c r="AH55" s="104" t="s">
        <v>1333</v>
      </c>
      <c r="AI55" s="110" t="str">
        <f>IF(AJ55="","",VLOOKUP(CONCATENATE(AI$3,AJ55),m_selling_spec!$A:$H,2,FALSE))</f>
        <v/>
      </c>
      <c r="AJ55" s="104"/>
      <c r="AK55" s="110" t="str">
        <f>IF(AL55="","",VLOOKUP(CONCATENATE(AK$3,AL55),m_selling_spec!$A:$H,2,FALSE))</f>
        <v/>
      </c>
      <c r="AL55" s="104"/>
      <c r="AM55" s="47"/>
      <c r="AN55" s="104"/>
      <c r="AO55" s="47"/>
      <c r="AP55" s="104"/>
      <c r="AQ55" s="110" t="str">
        <f>IF(AR55="","",VLOOKUP(CONCATENATE(AQ$3,AR55),m_selling_spec!$A:$H,2,FALSE))</f>
        <v>6.1</v>
      </c>
      <c r="AR55" s="104" t="s">
        <v>747</v>
      </c>
      <c r="AS55" s="47"/>
      <c r="AT55" s="104"/>
      <c r="AU55" s="47"/>
      <c r="AV55" s="104"/>
      <c r="AW55" s="47"/>
      <c r="AX55" s="104"/>
      <c r="AY55" s="110"/>
      <c r="AZ55" s="104"/>
      <c r="BA55" s="47"/>
      <c r="BB55" s="104"/>
      <c r="BC55" s="47"/>
      <c r="BD55" s="104"/>
      <c r="BE55" s="47"/>
      <c r="BF55" s="104"/>
      <c r="BG55" s="47"/>
      <c r="BH55" s="104"/>
      <c r="BI55" s="47"/>
      <c r="BJ55" s="104"/>
      <c r="BK55" s="47"/>
      <c r="BL55" s="104"/>
      <c r="BM55" s="47"/>
      <c r="BN55" s="104"/>
      <c r="BO55" s="47"/>
      <c r="BP55" s="104"/>
      <c r="BQ55" s="110" t="str">
        <f>IF(BR55="","",VLOOKUP(CONCATENATE(BQ$3,BR55),m_selling_spec!$A:$H,2,FALSE))</f>
        <v/>
      </c>
      <c r="BR55" s="104"/>
      <c r="BS55" s="47"/>
      <c r="BT55" s="104"/>
      <c r="BU55" s="47"/>
      <c r="BV55" s="104"/>
      <c r="BW55" s="47"/>
      <c r="BX55" s="104"/>
      <c r="BY55" s="47"/>
      <c r="BZ55" s="104"/>
      <c r="CA55" s="47"/>
      <c r="CB55" s="104"/>
      <c r="CC55" s="47"/>
      <c r="CD55" s="104"/>
      <c r="CE55" s="47"/>
      <c r="CF55" s="104"/>
      <c r="CG55" s="47"/>
      <c r="CH55" s="104"/>
      <c r="CI55" s="110" t="str">
        <f>IF(CJ55="","",VLOOKUP(CONCATENATE(CI$3,CJ55),m_selling_spec!$A:$H,2,FALSE))</f>
        <v/>
      </c>
      <c r="CJ55" s="104"/>
      <c r="CK55" s="110" t="str">
        <f>IF(CL55="","",VLOOKUP(CONCATENATE(CK$3,CL55),m_selling_spec!$A:$H,2,FALSE))</f>
        <v/>
      </c>
      <c r="CL55" s="104"/>
      <c r="CM55" s="110" t="str">
        <f>IF(CN55="","",VLOOKUP(CONCATENATE(CM$3,CN55),m_selling_spec!$A:$H,2,FALSE))</f>
        <v/>
      </c>
      <c r="CN55" s="47"/>
      <c r="CO55" s="110" t="str">
        <f>IF(CP55="","",VLOOKUP(CONCATENATE(CO$3,CP55),m_selling_spec!$A:$H,2,FALSE))</f>
        <v>37.1</v>
      </c>
      <c r="CP55" s="110" t="s">
        <v>3615</v>
      </c>
      <c r="CQ55" s="110" t="str">
        <f>IF(CR55="","",VLOOKUP(CONCATENATE(CQ$3,CR55),m_selling_spec!$A:$H,2,FALSE))</f>
        <v/>
      </c>
      <c r="CR55" s="47"/>
    </row>
    <row r="56" spans="1:96">
      <c r="A56" s="104">
        <v>36</v>
      </c>
      <c r="B56" s="110">
        <f>INDEX(ctg_trans!$D:$D,MATCH(A56,ctg_trans!$A:$A,0))</f>
        <v>0</v>
      </c>
      <c r="C56" s="110">
        <f>IF(D56="","",INDEX(m_color_trans!A:A,MATCH(D56,m_color_trans!D:D,0)))</f>
        <v>5</v>
      </c>
      <c r="D56" s="110" t="s">
        <v>507</v>
      </c>
      <c r="E56" s="126"/>
      <c r="F56" s="126"/>
      <c r="G56" s="126"/>
      <c r="H56" s="126"/>
      <c r="I56" s="160" t="s">
        <v>3308</v>
      </c>
      <c r="J56" s="104">
        <v>6</v>
      </c>
      <c r="K56" s="110">
        <f>INDEX(product!B:B,MATCH(J56,product!A:A,0))</f>
        <v>0</v>
      </c>
      <c r="L56" s="110" t="str">
        <f>INDEX(product!E:E,MATCH(J56,product!A:A,0))</f>
        <v>Exterior series</v>
      </c>
      <c r="M56" s="110"/>
      <c r="N56" s="104"/>
      <c r="O56" s="110"/>
      <c r="P56" s="104"/>
      <c r="Q56" s="110" t="str">
        <f>IF(R56="","",VLOOKUP(CONCATENATE(Q$3,R56),m_selling_spec!$A:$H,2,FALSE))</f>
        <v>o3.11</v>
      </c>
      <c r="R56" s="104" t="s">
        <v>1334</v>
      </c>
      <c r="S56" s="110" t="str">
        <f>IF(T56="","",VLOOKUP(CONCATENATE(S$3,T56),m_selling_spec!$A:$H,2,FALSE))</f>
        <v/>
      </c>
      <c r="T56" s="104"/>
      <c r="U56" s="110" t="str">
        <f>IF(V56="","",VLOOKUP(CONCATENATE(U$3,V56),m_selling_spec!$A:$H,2,FALSE))</f>
        <v/>
      </c>
      <c r="V56" s="104"/>
      <c r="W56" s="110" t="str">
        <f>IF(X56="","",VLOOKUP(CONCATENATE(W$3,X56),m_selling_spec!$A:$H,2,FALSE))</f>
        <v/>
      </c>
      <c r="X56" s="104"/>
      <c r="Y56" s="110" t="str">
        <f>IF(Z56="","",VLOOKUP(CONCATENATE(Y$3,Z56),m_selling_spec!$A:$H,2,FALSE))</f>
        <v/>
      </c>
      <c r="Z56" s="104"/>
      <c r="AA56" s="47"/>
      <c r="AB56" s="104"/>
      <c r="AC56" s="47"/>
      <c r="AD56" s="104"/>
      <c r="AE56" s="47"/>
      <c r="AF56" s="104"/>
      <c r="AG56" s="110" t="str">
        <f>IF(AH56="","",VLOOKUP(CONCATENATE(AG$3,AH56),m_selling_spec!$A:$H,2,FALSE))</f>
        <v>1.11</v>
      </c>
      <c r="AH56" s="104" t="s">
        <v>1333</v>
      </c>
      <c r="AI56" s="110" t="str">
        <f>IF(AJ56="","",VLOOKUP(CONCATENATE(AI$3,AJ56),m_selling_spec!$A:$H,2,FALSE))</f>
        <v/>
      </c>
      <c r="AJ56" s="104"/>
      <c r="AK56" s="110" t="str">
        <f>IF(AL56="","",VLOOKUP(CONCATENATE(AK$3,AL56),m_selling_spec!$A:$H,2,FALSE))</f>
        <v/>
      </c>
      <c r="AL56" s="104"/>
      <c r="AM56" s="47"/>
      <c r="AN56" s="104"/>
      <c r="AO56" s="47"/>
      <c r="AP56" s="104"/>
      <c r="AQ56" s="110" t="str">
        <f>IF(AR56="","",VLOOKUP(CONCATENATE(AQ$3,AR56),m_selling_spec!$A:$H,2,FALSE))</f>
        <v>6.1</v>
      </c>
      <c r="AR56" s="104" t="s">
        <v>747</v>
      </c>
      <c r="AS56" s="47"/>
      <c r="AT56" s="104"/>
      <c r="AU56" s="47"/>
      <c r="AV56" s="104"/>
      <c r="AW56" s="47"/>
      <c r="AX56" s="104"/>
      <c r="AY56" s="110"/>
      <c r="AZ56" s="104"/>
      <c r="BA56" s="47"/>
      <c r="BB56" s="104"/>
      <c r="BC56" s="47"/>
      <c r="BD56" s="104"/>
      <c r="BE56" s="47"/>
      <c r="BF56" s="104"/>
      <c r="BG56" s="47"/>
      <c r="BH56" s="104"/>
      <c r="BI56" s="47"/>
      <c r="BJ56" s="104"/>
      <c r="BK56" s="47"/>
      <c r="BL56" s="104"/>
      <c r="BM56" s="47"/>
      <c r="BN56" s="104"/>
      <c r="BO56" s="47"/>
      <c r="BP56" s="104"/>
      <c r="BQ56" s="110" t="str">
        <f>IF(BR56="","",VLOOKUP(CONCATENATE(BQ$3,BR56),m_selling_spec!$A:$H,2,FALSE))</f>
        <v/>
      </c>
      <c r="BR56" s="104"/>
      <c r="BS56" s="47"/>
      <c r="BT56" s="104"/>
      <c r="BU56" s="47"/>
      <c r="BV56" s="104"/>
      <c r="BW56" s="47"/>
      <c r="BX56" s="104"/>
      <c r="BY56" s="47"/>
      <c r="BZ56" s="104"/>
      <c r="CA56" s="47"/>
      <c r="CB56" s="104"/>
      <c r="CC56" s="47"/>
      <c r="CD56" s="104"/>
      <c r="CE56" s="47"/>
      <c r="CF56" s="104"/>
      <c r="CG56" s="47"/>
      <c r="CH56" s="104"/>
      <c r="CI56" s="110" t="str">
        <f>IF(CJ56="","",VLOOKUP(CONCATENATE(CI$3,CJ56),m_selling_spec!$A:$H,2,FALSE))</f>
        <v/>
      </c>
      <c r="CJ56" s="104"/>
      <c r="CK56" s="110" t="str">
        <f>IF(CL56="","",VLOOKUP(CONCATENATE(CK$3,CL56),m_selling_spec!$A:$H,2,FALSE))</f>
        <v/>
      </c>
      <c r="CL56" s="104"/>
      <c r="CM56" s="110" t="str">
        <f>IF(CN56="","",VLOOKUP(CONCATENATE(CM$3,CN56),m_selling_spec!$A:$H,2,FALSE))</f>
        <v/>
      </c>
      <c r="CN56" s="47"/>
      <c r="CO56" s="110" t="str">
        <f>IF(CP56="","",VLOOKUP(CONCATENATE(CO$3,CP56),m_selling_spec!$A:$H,2,FALSE))</f>
        <v>37.1</v>
      </c>
      <c r="CP56" s="110" t="s">
        <v>3615</v>
      </c>
      <c r="CQ56" s="110" t="str">
        <f>IF(CR56="","",VLOOKUP(CONCATENATE(CQ$3,CR56),m_selling_spec!$A:$H,2,FALSE))</f>
        <v/>
      </c>
      <c r="CR56" s="47"/>
    </row>
    <row r="57" spans="1:96">
      <c r="A57" s="104">
        <v>36</v>
      </c>
      <c r="B57" s="110">
        <f>INDEX(ctg_trans!$D:$D,MATCH(A57,ctg_trans!$A:$A,0))</f>
        <v>0</v>
      </c>
      <c r="C57" s="110">
        <f>IF(D57="","",INDEX(m_color_trans!A:A,MATCH(D57,m_color_trans!D:D,0)))</f>
        <v>2</v>
      </c>
      <c r="D57" s="110" t="s">
        <v>505</v>
      </c>
      <c r="E57" s="126"/>
      <c r="F57" s="126"/>
      <c r="G57" s="126"/>
      <c r="H57" s="126"/>
      <c r="I57" s="160" t="s">
        <v>3309</v>
      </c>
      <c r="J57" s="104">
        <v>6</v>
      </c>
      <c r="K57" s="110">
        <f>INDEX(product!B:B,MATCH(J57,product!A:A,0))</f>
        <v>0</v>
      </c>
      <c r="L57" s="110" t="str">
        <f>INDEX(product!E:E,MATCH(J57,product!A:A,0))</f>
        <v>Exterior series</v>
      </c>
      <c r="M57" s="110"/>
      <c r="N57" s="104"/>
      <c r="O57" s="110"/>
      <c r="P57" s="104"/>
      <c r="Q57" s="110" t="str">
        <f>IF(R57="","",VLOOKUP(CONCATENATE(Q$3,R57),m_selling_spec!$A:$H,2,FALSE))</f>
        <v>o3.11</v>
      </c>
      <c r="R57" s="104" t="s">
        <v>1334</v>
      </c>
      <c r="S57" s="110" t="str">
        <f>IF(T57="","",VLOOKUP(CONCATENATE(S$3,T57),m_selling_spec!$A:$H,2,FALSE))</f>
        <v/>
      </c>
      <c r="T57" s="104"/>
      <c r="U57" s="110" t="str">
        <f>IF(V57="","",VLOOKUP(CONCATENATE(U$3,V57),m_selling_spec!$A:$H,2,FALSE))</f>
        <v/>
      </c>
      <c r="V57" s="104"/>
      <c r="W57" s="110" t="str">
        <f>IF(X57="","",VLOOKUP(CONCATENATE(W$3,X57),m_selling_spec!$A:$H,2,FALSE))</f>
        <v/>
      </c>
      <c r="X57" s="104"/>
      <c r="Y57" s="110" t="str">
        <f>IF(Z57="","",VLOOKUP(CONCATENATE(Y$3,Z57),m_selling_spec!$A:$H,2,FALSE))</f>
        <v/>
      </c>
      <c r="Z57" s="104"/>
      <c r="AA57" s="47"/>
      <c r="AB57" s="104"/>
      <c r="AC57" s="47"/>
      <c r="AD57" s="104"/>
      <c r="AE57" s="47"/>
      <c r="AF57" s="104"/>
      <c r="AG57" s="110" t="str">
        <f>IF(AH57="","",VLOOKUP(CONCATENATE(AG$3,AH57),m_selling_spec!$A:$H,2,FALSE))</f>
        <v>1.11</v>
      </c>
      <c r="AH57" s="104" t="s">
        <v>1333</v>
      </c>
      <c r="AI57" s="110" t="str">
        <f>IF(AJ57="","",VLOOKUP(CONCATENATE(AI$3,AJ57),m_selling_spec!$A:$H,2,FALSE))</f>
        <v/>
      </c>
      <c r="AJ57" s="104"/>
      <c r="AK57" s="110" t="str">
        <f>IF(AL57="","",VLOOKUP(CONCATENATE(AK$3,AL57),m_selling_spec!$A:$H,2,FALSE))</f>
        <v/>
      </c>
      <c r="AL57" s="104"/>
      <c r="AM57" s="47"/>
      <c r="AN57" s="104"/>
      <c r="AO57" s="47"/>
      <c r="AP57" s="104"/>
      <c r="AQ57" s="110" t="str">
        <f>IF(AR57="","",VLOOKUP(CONCATENATE(AQ$3,AR57),m_selling_spec!$A:$H,2,FALSE))</f>
        <v>6.1</v>
      </c>
      <c r="AR57" s="104" t="s">
        <v>747</v>
      </c>
      <c r="AS57" s="47"/>
      <c r="AT57" s="104"/>
      <c r="AU57" s="47"/>
      <c r="AV57" s="104"/>
      <c r="AW57" s="47"/>
      <c r="AX57" s="104"/>
      <c r="AY57" s="110"/>
      <c r="AZ57" s="104"/>
      <c r="BA57" s="47"/>
      <c r="BB57" s="104"/>
      <c r="BC57" s="47"/>
      <c r="BD57" s="104"/>
      <c r="BE57" s="47"/>
      <c r="BF57" s="104"/>
      <c r="BG57" s="47"/>
      <c r="BH57" s="104"/>
      <c r="BI57" s="47"/>
      <c r="BJ57" s="104"/>
      <c r="BK57" s="47"/>
      <c r="BL57" s="104"/>
      <c r="BM57" s="47"/>
      <c r="BN57" s="104"/>
      <c r="BO57" s="47"/>
      <c r="BP57" s="104"/>
      <c r="BQ57" s="110" t="str">
        <f>IF(BR57="","",VLOOKUP(CONCATENATE(BQ$3,BR57),m_selling_spec!$A:$H,2,FALSE))</f>
        <v/>
      </c>
      <c r="BR57" s="104"/>
      <c r="BS57" s="47"/>
      <c r="BT57" s="104"/>
      <c r="BU57" s="47"/>
      <c r="BV57" s="104"/>
      <c r="BW57" s="47"/>
      <c r="BX57" s="104"/>
      <c r="BY57" s="47"/>
      <c r="BZ57" s="104"/>
      <c r="CA57" s="47"/>
      <c r="CB57" s="104"/>
      <c r="CC57" s="47"/>
      <c r="CD57" s="104"/>
      <c r="CE57" s="47"/>
      <c r="CF57" s="104"/>
      <c r="CG57" s="47"/>
      <c r="CH57" s="104"/>
      <c r="CI57" s="110" t="str">
        <f>IF(CJ57="","",VLOOKUP(CONCATENATE(CI$3,CJ57),m_selling_spec!$A:$H,2,FALSE))</f>
        <v/>
      </c>
      <c r="CJ57" s="104"/>
      <c r="CK57" s="110" t="str">
        <f>IF(CL57="","",VLOOKUP(CONCATENATE(CK$3,CL57),m_selling_spec!$A:$H,2,FALSE))</f>
        <v/>
      </c>
      <c r="CL57" s="104"/>
      <c r="CM57" s="110" t="str">
        <f>IF(CN57="","",VLOOKUP(CONCATENATE(CM$3,CN57),m_selling_spec!$A:$H,2,FALSE))</f>
        <v/>
      </c>
      <c r="CN57" s="47"/>
      <c r="CO57" s="110" t="str">
        <f>IF(CP57="","",VLOOKUP(CONCATENATE(CO$3,CP57),m_selling_spec!$A:$H,2,FALSE))</f>
        <v>37.1</v>
      </c>
      <c r="CP57" s="110" t="s">
        <v>3615</v>
      </c>
      <c r="CQ57" s="110" t="str">
        <f>IF(CR57="","",VLOOKUP(CONCATENATE(CQ$3,CR57),m_selling_spec!$A:$H,2,FALSE))</f>
        <v/>
      </c>
      <c r="CR57" s="47"/>
    </row>
    <row r="58" spans="1:96">
      <c r="A58" s="104">
        <v>36</v>
      </c>
      <c r="B58" s="110">
        <f>INDEX(ctg_trans!$D:$D,MATCH(A58,ctg_trans!$A:$A,0))</f>
        <v>0</v>
      </c>
      <c r="C58" s="110">
        <f>IF(D58="","",INDEX(m_color_trans!A:A,MATCH(D58,m_color_trans!D:D,0)))</f>
        <v>6</v>
      </c>
      <c r="D58" s="110" t="s">
        <v>508</v>
      </c>
      <c r="E58" s="126"/>
      <c r="F58" s="126"/>
      <c r="G58" s="126"/>
      <c r="H58" s="126"/>
      <c r="I58" s="237" t="s">
        <v>3308</v>
      </c>
      <c r="J58" s="104">
        <v>6</v>
      </c>
      <c r="K58" s="110">
        <f>INDEX(product!B:B,MATCH(J58,product!A:A,0))</f>
        <v>0</v>
      </c>
      <c r="L58" s="110" t="str">
        <f>INDEX(product!E:E,MATCH(J58,product!A:A,0))</f>
        <v>Exterior series</v>
      </c>
      <c r="M58" s="110"/>
      <c r="N58" s="104"/>
      <c r="O58" s="110"/>
      <c r="P58" s="104"/>
      <c r="Q58" s="110" t="str">
        <f>IF(R58="","",VLOOKUP(CONCATENATE(Q$3,R58),m_selling_spec!$A:$H,2,FALSE))</f>
        <v>o3.11</v>
      </c>
      <c r="R58" s="104" t="s">
        <v>1334</v>
      </c>
      <c r="S58" s="110" t="str">
        <f>IF(T58="","",VLOOKUP(CONCATENATE(S$3,T58),m_selling_spec!$A:$H,2,FALSE))</f>
        <v/>
      </c>
      <c r="T58" s="104"/>
      <c r="U58" s="110" t="str">
        <f>IF(V58="","",VLOOKUP(CONCATENATE(U$3,V58),m_selling_spec!$A:$H,2,FALSE))</f>
        <v/>
      </c>
      <c r="V58" s="104"/>
      <c r="W58" s="110" t="str">
        <f>IF(X58="","",VLOOKUP(CONCATENATE(W$3,X58),m_selling_spec!$A:$H,2,FALSE))</f>
        <v/>
      </c>
      <c r="X58" s="104"/>
      <c r="Y58" s="110" t="str">
        <f>IF(Z58="","",VLOOKUP(CONCATENATE(Y$3,Z58),m_selling_spec!$A:$H,2,FALSE))</f>
        <v/>
      </c>
      <c r="Z58" s="104"/>
      <c r="AA58" s="47"/>
      <c r="AB58" s="104"/>
      <c r="AC58" s="47"/>
      <c r="AD58" s="104"/>
      <c r="AE58" s="47"/>
      <c r="AF58" s="104"/>
      <c r="AG58" s="110" t="str">
        <f>IF(AH58="","",VLOOKUP(CONCATENATE(AG$3,AH58),m_selling_spec!$A:$H,2,FALSE))</f>
        <v>1.7</v>
      </c>
      <c r="AH58" s="104" t="s">
        <v>1328</v>
      </c>
      <c r="AI58" s="110" t="str">
        <f>IF(AJ58="","",VLOOKUP(CONCATENATE(AI$3,AJ58),m_selling_spec!$A:$H,2,FALSE))</f>
        <v/>
      </c>
      <c r="AJ58" s="104"/>
      <c r="AK58" s="110" t="str">
        <f>IF(AL58="","",VLOOKUP(CONCATENATE(AK$3,AL58),m_selling_spec!$A:$H,2,FALSE))</f>
        <v/>
      </c>
      <c r="AL58" s="104"/>
      <c r="AM58" s="47"/>
      <c r="AN58" s="104"/>
      <c r="AO58" s="47"/>
      <c r="AP58" s="104"/>
      <c r="AQ58" s="110" t="str">
        <f>IF(AR58="","",VLOOKUP(CONCATENATE(AQ$3,AR58),m_selling_spec!$A:$H,2,FALSE))</f>
        <v/>
      </c>
      <c r="AR58" s="104"/>
      <c r="AS58" s="47"/>
      <c r="AT58" s="104"/>
      <c r="AU58" s="47"/>
      <c r="AV58" s="104"/>
      <c r="AW58" s="47"/>
      <c r="AX58" s="104"/>
      <c r="AY58" s="110"/>
      <c r="AZ58" s="104"/>
      <c r="BA58" s="47"/>
      <c r="BB58" s="104"/>
      <c r="BC58" s="47"/>
      <c r="BD58" s="104"/>
      <c r="BE58" s="47"/>
      <c r="BF58" s="104"/>
      <c r="BG58" s="47"/>
      <c r="BH58" s="104"/>
      <c r="BI58" s="47"/>
      <c r="BJ58" s="104"/>
      <c r="BK58" s="47"/>
      <c r="BL58" s="104"/>
      <c r="BM58" s="47"/>
      <c r="BN58" s="104"/>
      <c r="BO58" s="47"/>
      <c r="BP58" s="104"/>
      <c r="BQ58" s="110" t="str">
        <f>IF(BR58="","",VLOOKUP(CONCATENATE(BQ$3,BR58),m_selling_spec!$A:$H,2,FALSE))</f>
        <v/>
      </c>
      <c r="BR58" s="104"/>
      <c r="BS58" s="47"/>
      <c r="BT58" s="104"/>
      <c r="BU58" s="47"/>
      <c r="BV58" s="104"/>
      <c r="BW58" s="47"/>
      <c r="BX58" s="104"/>
      <c r="BY58" s="47"/>
      <c r="BZ58" s="104"/>
      <c r="CA58" s="47"/>
      <c r="CB58" s="104"/>
      <c r="CC58" s="47"/>
      <c r="CD58" s="104"/>
      <c r="CE58" s="47"/>
      <c r="CF58" s="104"/>
      <c r="CG58" s="47"/>
      <c r="CH58" s="104"/>
      <c r="CI58" s="110" t="str">
        <f>IF(CJ58="","",VLOOKUP(CONCATENATE(CI$3,CJ58),m_selling_spec!$A:$H,2,FALSE))</f>
        <v/>
      </c>
      <c r="CJ58" s="104"/>
      <c r="CK58" s="110" t="str">
        <f>IF(CL58="","",VLOOKUP(CONCATENATE(CK$3,CL58),m_selling_spec!$A:$H,2,FALSE))</f>
        <v/>
      </c>
      <c r="CL58" s="104"/>
      <c r="CM58" s="110" t="str">
        <f>IF(CN58="","",VLOOKUP(CONCATENATE(CM$3,CN58),m_selling_spec!$A:$H,2,FALSE))</f>
        <v/>
      </c>
      <c r="CN58" s="47"/>
      <c r="CO58" s="110" t="str">
        <f>IF(CP58="","",VLOOKUP(CONCATENATE(CO$3,CP58),m_selling_spec!$A:$H,2,FALSE))</f>
        <v/>
      </c>
      <c r="CP58" s="47"/>
      <c r="CQ58" s="110" t="str">
        <f>IF(CR58="","",VLOOKUP(CONCATENATE(CQ$3,CR58),m_selling_spec!$A:$H,2,FALSE))</f>
        <v/>
      </c>
      <c r="CR58" s="47"/>
    </row>
    <row r="59" spans="1:96">
      <c r="A59" s="104">
        <v>36</v>
      </c>
      <c r="B59" s="110">
        <f>INDEX(ctg_trans!$D:$D,MATCH(A59,ctg_trans!$A:$A,0))</f>
        <v>0</v>
      </c>
      <c r="C59" s="110">
        <f>IF(D59="","",INDEX(m_color_trans!A:A,MATCH(D59,m_color_trans!D:D,0)))</f>
        <v>4</v>
      </c>
      <c r="D59" s="110" t="s">
        <v>1362</v>
      </c>
      <c r="E59" s="126"/>
      <c r="F59" s="126"/>
      <c r="G59" s="126"/>
      <c r="H59" s="126"/>
      <c r="I59" s="237" t="s">
        <v>3309</v>
      </c>
      <c r="J59" s="104">
        <v>6</v>
      </c>
      <c r="K59" s="110">
        <f>INDEX(product!B:B,MATCH(J59,product!A:A,0))</f>
        <v>0</v>
      </c>
      <c r="L59" s="110" t="str">
        <f>INDEX(product!E:E,MATCH(J59,product!A:A,0))</f>
        <v>Exterior series</v>
      </c>
      <c r="M59" s="110"/>
      <c r="N59" s="104"/>
      <c r="O59" s="110"/>
      <c r="P59" s="104"/>
      <c r="Q59" s="110" t="str">
        <f>IF(R59="","",VLOOKUP(CONCATENATE(Q$3,R59),m_selling_spec!$A:$H,2,FALSE))</f>
        <v>o3.11</v>
      </c>
      <c r="R59" s="104" t="s">
        <v>1334</v>
      </c>
      <c r="S59" s="110" t="str">
        <f>IF(T59="","",VLOOKUP(CONCATENATE(S$3,T59),m_selling_spec!$A:$H,2,FALSE))</f>
        <v/>
      </c>
      <c r="T59" s="104"/>
      <c r="U59" s="110" t="str">
        <f>IF(V59="","",VLOOKUP(CONCATENATE(U$3,V59),m_selling_spec!$A:$H,2,FALSE))</f>
        <v/>
      </c>
      <c r="V59" s="104"/>
      <c r="W59" s="110" t="str">
        <f>IF(X59="","",VLOOKUP(CONCATENATE(W$3,X59),m_selling_spec!$A:$H,2,FALSE))</f>
        <v/>
      </c>
      <c r="X59" s="104"/>
      <c r="Y59" s="110" t="str">
        <f>IF(Z59="","",VLOOKUP(CONCATENATE(Y$3,Z59),m_selling_spec!$A:$H,2,FALSE))</f>
        <v/>
      </c>
      <c r="Z59" s="104"/>
      <c r="AA59" s="47"/>
      <c r="AB59" s="104"/>
      <c r="AC59" s="47"/>
      <c r="AD59" s="104"/>
      <c r="AE59" s="47"/>
      <c r="AF59" s="104"/>
      <c r="AG59" s="110" t="str">
        <f>IF(AH59="","",VLOOKUP(CONCATENATE(AG$3,AH59),m_selling_spec!$A:$H,2,FALSE))</f>
        <v>1.7</v>
      </c>
      <c r="AH59" s="104" t="s">
        <v>1328</v>
      </c>
      <c r="AI59" s="110" t="str">
        <f>IF(AJ59="","",VLOOKUP(CONCATENATE(AI$3,AJ59),m_selling_spec!$A:$H,2,FALSE))</f>
        <v/>
      </c>
      <c r="AJ59" s="104"/>
      <c r="AK59" s="110" t="str">
        <f>IF(AL59="","",VLOOKUP(CONCATENATE(AK$3,AL59),m_selling_spec!$A:$H,2,FALSE))</f>
        <v/>
      </c>
      <c r="AL59" s="104"/>
      <c r="AM59" s="47"/>
      <c r="AN59" s="104"/>
      <c r="AO59" s="47"/>
      <c r="AP59" s="104"/>
      <c r="AQ59" s="110" t="str">
        <f>IF(AR59="","",VLOOKUP(CONCATENATE(AQ$3,AR59),m_selling_spec!$A:$H,2,FALSE))</f>
        <v/>
      </c>
      <c r="AR59" s="104"/>
      <c r="AS59" s="47"/>
      <c r="AT59" s="104"/>
      <c r="AU59" s="47"/>
      <c r="AV59" s="104"/>
      <c r="AW59" s="47"/>
      <c r="AX59" s="104"/>
      <c r="AY59" s="110"/>
      <c r="AZ59" s="104"/>
      <c r="BA59" s="47"/>
      <c r="BB59" s="104"/>
      <c r="BC59" s="47"/>
      <c r="BD59" s="104"/>
      <c r="BE59" s="47"/>
      <c r="BF59" s="104"/>
      <c r="BG59" s="47"/>
      <c r="BH59" s="104"/>
      <c r="BI59" s="47"/>
      <c r="BJ59" s="104"/>
      <c r="BK59" s="47"/>
      <c r="BL59" s="104"/>
      <c r="BM59" s="47"/>
      <c r="BN59" s="104"/>
      <c r="BO59" s="47"/>
      <c r="BP59" s="104"/>
      <c r="BQ59" s="110" t="str">
        <f>IF(BR59="","",VLOOKUP(CONCATENATE(BQ$3,BR59),m_selling_spec!$A:$H,2,FALSE))</f>
        <v/>
      </c>
      <c r="BR59" s="104"/>
      <c r="BS59" s="47"/>
      <c r="BT59" s="104"/>
      <c r="BU59" s="47"/>
      <c r="BV59" s="104"/>
      <c r="BW59" s="47"/>
      <c r="BX59" s="104"/>
      <c r="BY59" s="47"/>
      <c r="BZ59" s="104"/>
      <c r="CA59" s="47"/>
      <c r="CB59" s="104"/>
      <c r="CC59" s="47"/>
      <c r="CD59" s="104"/>
      <c r="CE59" s="47"/>
      <c r="CF59" s="104"/>
      <c r="CG59" s="47"/>
      <c r="CH59" s="104"/>
      <c r="CI59" s="110" t="str">
        <f>IF(CJ59="","",VLOOKUP(CONCATENATE(CI$3,CJ59),m_selling_spec!$A:$H,2,FALSE))</f>
        <v/>
      </c>
      <c r="CJ59" s="104"/>
      <c r="CK59" s="110" t="str">
        <f>IF(CL59="","",VLOOKUP(CONCATENATE(CK$3,CL59),m_selling_spec!$A:$H,2,FALSE))</f>
        <v/>
      </c>
      <c r="CL59" s="104"/>
      <c r="CM59" s="110" t="str">
        <f>IF(CN59="","",VLOOKUP(CONCATENATE(CM$3,CN59),m_selling_spec!$A:$H,2,FALSE))</f>
        <v/>
      </c>
      <c r="CN59" s="47"/>
      <c r="CO59" s="110" t="str">
        <f>IF(CP59="","",VLOOKUP(CONCATENATE(CO$3,CP59),m_selling_spec!$A:$H,2,FALSE))</f>
        <v/>
      </c>
      <c r="CP59" s="47"/>
      <c r="CQ59" s="110" t="str">
        <f>IF(CR59="","",VLOOKUP(CONCATENATE(CQ$3,CR59),m_selling_spec!$A:$H,2,FALSE))</f>
        <v/>
      </c>
      <c r="CR59" s="47"/>
    </row>
    <row r="60" spans="1:96">
      <c r="A60" s="104">
        <v>36</v>
      </c>
      <c r="B60" s="110">
        <f>INDEX(ctg_trans!$D:$D,MATCH(A60,ctg_trans!$A:$A,0))</f>
        <v>0</v>
      </c>
      <c r="C60" s="110">
        <f>IF(D60="","",INDEX(m_color_trans!A:A,MATCH(D60,m_color_trans!D:D,0)))</f>
        <v>5</v>
      </c>
      <c r="D60" s="110" t="s">
        <v>507</v>
      </c>
      <c r="E60" s="126"/>
      <c r="F60" s="126"/>
      <c r="G60" s="126"/>
      <c r="H60" s="126"/>
      <c r="I60" s="237" t="s">
        <v>3308</v>
      </c>
      <c r="J60" s="104">
        <v>6</v>
      </c>
      <c r="K60" s="110">
        <f>INDEX(product!B:B,MATCH(J60,product!A:A,0))</f>
        <v>0</v>
      </c>
      <c r="L60" s="110" t="str">
        <f>INDEX(product!E:E,MATCH(J60,product!A:A,0))</f>
        <v>Exterior series</v>
      </c>
      <c r="M60" s="110"/>
      <c r="N60" s="104"/>
      <c r="O60" s="110"/>
      <c r="P60" s="104"/>
      <c r="Q60" s="110" t="str">
        <f>IF(R60="","",VLOOKUP(CONCATENATE(Q$3,R60),m_selling_spec!$A:$H,2,FALSE))</f>
        <v>o3.11</v>
      </c>
      <c r="R60" s="104" t="s">
        <v>1334</v>
      </c>
      <c r="S60" s="110" t="str">
        <f>IF(T60="","",VLOOKUP(CONCATENATE(S$3,T60),m_selling_spec!$A:$H,2,FALSE))</f>
        <v/>
      </c>
      <c r="T60" s="104"/>
      <c r="U60" s="110" t="str">
        <f>IF(V60="","",VLOOKUP(CONCATENATE(U$3,V60),m_selling_spec!$A:$H,2,FALSE))</f>
        <v/>
      </c>
      <c r="V60" s="104"/>
      <c r="W60" s="110" t="str">
        <f>IF(X60="","",VLOOKUP(CONCATENATE(W$3,X60),m_selling_spec!$A:$H,2,FALSE))</f>
        <v/>
      </c>
      <c r="X60" s="104"/>
      <c r="Y60" s="110" t="str">
        <f>IF(Z60="","",VLOOKUP(CONCATENATE(Y$3,Z60),m_selling_spec!$A:$H,2,FALSE))</f>
        <v/>
      </c>
      <c r="Z60" s="104"/>
      <c r="AA60" s="47"/>
      <c r="AB60" s="104"/>
      <c r="AC60" s="47"/>
      <c r="AD60" s="104"/>
      <c r="AE60" s="47"/>
      <c r="AF60" s="104"/>
      <c r="AG60" s="110" t="str">
        <f>IF(AH60="","",VLOOKUP(CONCATENATE(AG$3,AH60),m_selling_spec!$A:$H,2,FALSE))</f>
        <v>1.7</v>
      </c>
      <c r="AH60" s="104" t="s">
        <v>1328</v>
      </c>
      <c r="AI60" s="110" t="str">
        <f>IF(AJ60="","",VLOOKUP(CONCATENATE(AI$3,AJ60),m_selling_spec!$A:$H,2,FALSE))</f>
        <v/>
      </c>
      <c r="AJ60" s="104"/>
      <c r="AK60" s="110" t="str">
        <f>IF(AL60="","",VLOOKUP(CONCATENATE(AK$3,AL60),m_selling_spec!$A:$H,2,FALSE))</f>
        <v/>
      </c>
      <c r="AL60" s="104"/>
      <c r="AM60" s="47"/>
      <c r="AN60" s="104"/>
      <c r="AO60" s="47"/>
      <c r="AP60" s="104"/>
      <c r="AQ60" s="110" t="str">
        <f>IF(AR60="","",VLOOKUP(CONCATENATE(AQ$3,AR60),m_selling_spec!$A:$H,2,FALSE))</f>
        <v/>
      </c>
      <c r="AR60" s="104"/>
      <c r="AS60" s="47"/>
      <c r="AT60" s="104"/>
      <c r="AU60" s="47"/>
      <c r="AV60" s="104"/>
      <c r="AW60" s="47"/>
      <c r="AX60" s="104"/>
      <c r="AY60" s="110"/>
      <c r="AZ60" s="104"/>
      <c r="BA60" s="47"/>
      <c r="BB60" s="104"/>
      <c r="BC60" s="47"/>
      <c r="BD60" s="104"/>
      <c r="BE60" s="47"/>
      <c r="BF60" s="104"/>
      <c r="BG60" s="47"/>
      <c r="BH60" s="104"/>
      <c r="BI60" s="47"/>
      <c r="BJ60" s="104"/>
      <c r="BK60" s="47"/>
      <c r="BL60" s="104"/>
      <c r="BM60" s="47"/>
      <c r="BN60" s="104"/>
      <c r="BO60" s="47"/>
      <c r="BP60" s="104"/>
      <c r="BQ60" s="110" t="str">
        <f>IF(BR60="","",VLOOKUP(CONCATENATE(BQ$3,BR60),m_selling_spec!$A:$H,2,FALSE))</f>
        <v/>
      </c>
      <c r="BR60" s="104"/>
      <c r="BS60" s="47"/>
      <c r="BT60" s="104"/>
      <c r="BU60" s="47"/>
      <c r="BV60" s="104"/>
      <c r="BW60" s="47"/>
      <c r="BX60" s="104"/>
      <c r="BY60" s="47"/>
      <c r="BZ60" s="104"/>
      <c r="CA60" s="47"/>
      <c r="CB60" s="104"/>
      <c r="CC60" s="47"/>
      <c r="CD60" s="104"/>
      <c r="CE60" s="47"/>
      <c r="CF60" s="104"/>
      <c r="CG60" s="47"/>
      <c r="CH60" s="104"/>
      <c r="CI60" s="110" t="str">
        <f>IF(CJ60="","",VLOOKUP(CONCATENATE(CI$3,CJ60),m_selling_spec!$A:$H,2,FALSE))</f>
        <v/>
      </c>
      <c r="CJ60" s="104"/>
      <c r="CK60" s="110" t="str">
        <f>IF(CL60="","",VLOOKUP(CONCATENATE(CK$3,CL60),m_selling_spec!$A:$H,2,FALSE))</f>
        <v/>
      </c>
      <c r="CL60" s="104"/>
      <c r="CM60" s="110" t="str">
        <f>IF(CN60="","",VLOOKUP(CONCATENATE(CM$3,CN60),m_selling_spec!$A:$H,2,FALSE))</f>
        <v/>
      </c>
      <c r="CN60" s="47"/>
      <c r="CO60" s="110" t="str">
        <f>IF(CP60="","",VLOOKUP(CONCATENATE(CO$3,CP60),m_selling_spec!$A:$H,2,FALSE))</f>
        <v/>
      </c>
      <c r="CP60" s="47"/>
      <c r="CQ60" s="110" t="str">
        <f>IF(CR60="","",VLOOKUP(CONCATENATE(CQ$3,CR60),m_selling_spec!$A:$H,2,FALSE))</f>
        <v/>
      </c>
      <c r="CR60" s="47"/>
    </row>
    <row r="61" spans="1:96">
      <c r="A61" s="104">
        <v>36</v>
      </c>
      <c r="B61" s="110">
        <f>INDEX(ctg_trans!$D:$D,MATCH(A61,ctg_trans!$A:$A,0))</f>
        <v>0</v>
      </c>
      <c r="C61" s="110">
        <f>IF(D61="","",INDEX(m_color_trans!A:A,MATCH(D61,m_color_trans!D:D,0)))</f>
        <v>2</v>
      </c>
      <c r="D61" s="110" t="s">
        <v>505</v>
      </c>
      <c r="E61" s="126"/>
      <c r="F61" s="126"/>
      <c r="G61" s="126"/>
      <c r="H61" s="126"/>
      <c r="I61" s="237" t="s">
        <v>3309</v>
      </c>
      <c r="J61" s="104">
        <v>6</v>
      </c>
      <c r="K61" s="110">
        <f>INDEX(product!B:B,MATCH(J61,product!A:A,0))</f>
        <v>0</v>
      </c>
      <c r="L61" s="110" t="str">
        <f>INDEX(product!E:E,MATCH(J61,product!A:A,0))</f>
        <v>Exterior series</v>
      </c>
      <c r="M61" s="110"/>
      <c r="N61" s="104"/>
      <c r="O61" s="110"/>
      <c r="P61" s="104"/>
      <c r="Q61" s="110" t="str">
        <f>IF(R61="","",VLOOKUP(CONCATENATE(Q$3,R61),m_selling_spec!$A:$H,2,FALSE))</f>
        <v>o3.11</v>
      </c>
      <c r="R61" s="104" t="s">
        <v>1334</v>
      </c>
      <c r="S61" s="110" t="str">
        <f>IF(T61="","",VLOOKUP(CONCATENATE(S$3,T61),m_selling_spec!$A:$H,2,FALSE))</f>
        <v/>
      </c>
      <c r="T61" s="104"/>
      <c r="U61" s="110" t="str">
        <f>IF(V61="","",VLOOKUP(CONCATENATE(U$3,V61),m_selling_spec!$A:$H,2,FALSE))</f>
        <v/>
      </c>
      <c r="V61" s="104"/>
      <c r="W61" s="110" t="str">
        <f>IF(X61="","",VLOOKUP(CONCATENATE(W$3,X61),m_selling_spec!$A:$H,2,FALSE))</f>
        <v/>
      </c>
      <c r="X61" s="104"/>
      <c r="Y61" s="110" t="str">
        <f>IF(Z61="","",VLOOKUP(CONCATENATE(Y$3,Z61),m_selling_spec!$A:$H,2,FALSE))</f>
        <v/>
      </c>
      <c r="Z61" s="104"/>
      <c r="AA61" s="47"/>
      <c r="AB61" s="104"/>
      <c r="AC61" s="47"/>
      <c r="AD61" s="104"/>
      <c r="AE61" s="47"/>
      <c r="AF61" s="104"/>
      <c r="AG61" s="110" t="str">
        <f>IF(AH61="","",VLOOKUP(CONCATENATE(AG$3,AH61),m_selling_spec!$A:$H,2,FALSE))</f>
        <v>1.7</v>
      </c>
      <c r="AH61" s="104" t="s">
        <v>1328</v>
      </c>
      <c r="AI61" s="110" t="str">
        <f>IF(AJ61="","",VLOOKUP(CONCATENATE(AI$3,AJ61),m_selling_spec!$A:$H,2,FALSE))</f>
        <v/>
      </c>
      <c r="AJ61" s="104"/>
      <c r="AK61" s="110" t="str">
        <f>IF(AL61="","",VLOOKUP(CONCATENATE(AK$3,AL61),m_selling_spec!$A:$H,2,FALSE))</f>
        <v/>
      </c>
      <c r="AL61" s="104"/>
      <c r="AM61" s="47"/>
      <c r="AN61" s="104"/>
      <c r="AO61" s="47"/>
      <c r="AP61" s="104"/>
      <c r="AQ61" s="110" t="str">
        <f>IF(AR61="","",VLOOKUP(CONCATENATE(AQ$3,AR61),m_selling_spec!$A:$H,2,FALSE))</f>
        <v/>
      </c>
      <c r="AR61" s="104"/>
      <c r="AS61" s="47"/>
      <c r="AT61" s="104"/>
      <c r="AU61" s="47"/>
      <c r="AV61" s="104"/>
      <c r="AW61" s="47"/>
      <c r="AX61" s="104"/>
      <c r="AY61" s="110"/>
      <c r="AZ61" s="104"/>
      <c r="BA61" s="47"/>
      <c r="BB61" s="104"/>
      <c r="BC61" s="47"/>
      <c r="BD61" s="104"/>
      <c r="BE61" s="47"/>
      <c r="BF61" s="104"/>
      <c r="BG61" s="47"/>
      <c r="BH61" s="104"/>
      <c r="BI61" s="47"/>
      <c r="BJ61" s="104"/>
      <c r="BK61" s="47"/>
      <c r="BL61" s="104"/>
      <c r="BM61" s="47"/>
      <c r="BN61" s="104"/>
      <c r="BO61" s="47"/>
      <c r="BP61" s="104"/>
      <c r="BQ61" s="110" t="str">
        <f>IF(BR61="","",VLOOKUP(CONCATENATE(BQ$3,BR61),m_selling_spec!$A:$H,2,FALSE))</f>
        <v/>
      </c>
      <c r="BR61" s="104"/>
      <c r="BS61" s="47"/>
      <c r="BT61" s="104"/>
      <c r="BU61" s="47"/>
      <c r="BV61" s="104"/>
      <c r="BW61" s="47"/>
      <c r="BX61" s="104"/>
      <c r="BY61" s="47"/>
      <c r="BZ61" s="104"/>
      <c r="CA61" s="47"/>
      <c r="CB61" s="104"/>
      <c r="CC61" s="47"/>
      <c r="CD61" s="104"/>
      <c r="CE61" s="47"/>
      <c r="CF61" s="104"/>
      <c r="CG61" s="47"/>
      <c r="CH61" s="104"/>
      <c r="CI61" s="110" t="str">
        <f>IF(CJ61="","",VLOOKUP(CONCATENATE(CI$3,CJ61),m_selling_spec!$A:$H,2,FALSE))</f>
        <v/>
      </c>
      <c r="CJ61" s="104"/>
      <c r="CK61" s="110" t="str">
        <f>IF(CL61="","",VLOOKUP(CONCATENATE(CK$3,CL61),m_selling_spec!$A:$H,2,FALSE))</f>
        <v/>
      </c>
      <c r="CL61" s="104"/>
      <c r="CM61" s="110" t="str">
        <f>IF(CN61="","",VLOOKUP(CONCATENATE(CM$3,CN61),m_selling_spec!$A:$H,2,FALSE))</f>
        <v/>
      </c>
      <c r="CN61" s="47"/>
      <c r="CO61" s="110" t="str">
        <f>IF(CP61="","",VLOOKUP(CONCATENATE(CO$3,CP61),m_selling_spec!$A:$H,2,FALSE))</f>
        <v/>
      </c>
      <c r="CP61" s="47"/>
      <c r="CQ61" s="110" t="str">
        <f>IF(CR61="","",VLOOKUP(CONCATENATE(CQ$3,CR61),m_selling_spec!$A:$H,2,FALSE))</f>
        <v/>
      </c>
      <c r="CR61" s="47"/>
    </row>
    <row r="62" spans="1:96">
      <c r="A62" s="104">
        <v>36</v>
      </c>
      <c r="B62" s="110">
        <f>INDEX(ctg_trans!$D:$D,MATCH(A62,ctg_trans!$A:$A,0))</f>
        <v>0</v>
      </c>
      <c r="C62" s="110">
        <f>IF(D62="","",INDEX(m_color_trans!A:A,MATCH(D62,m_color_trans!D:D,0)))</f>
        <v>6</v>
      </c>
      <c r="D62" s="110" t="s">
        <v>508</v>
      </c>
      <c r="E62" s="126"/>
      <c r="F62" s="126"/>
      <c r="G62" s="126"/>
      <c r="H62" s="126"/>
      <c r="I62" s="233" t="s">
        <v>3310</v>
      </c>
      <c r="J62" s="104">
        <v>6</v>
      </c>
      <c r="K62" s="110">
        <f>INDEX(product!B:B,MATCH(J62,product!A:A,0))</f>
        <v>0</v>
      </c>
      <c r="L62" s="110" t="str">
        <f>INDEX(product!E:E,MATCH(J62,product!A:A,0))</f>
        <v>Exterior series</v>
      </c>
      <c r="M62" s="110"/>
      <c r="N62" s="104"/>
      <c r="O62" s="110"/>
      <c r="P62" s="104"/>
      <c r="Q62" s="110" t="str">
        <f>IF(R62="","",VLOOKUP(CONCATENATE(Q$3,R62),m_selling_spec!$A:$H,2,FALSE))</f>
        <v>o3.7</v>
      </c>
      <c r="R62" s="104" t="s">
        <v>1327</v>
      </c>
      <c r="S62" s="110" t="str">
        <f>IF(T62="","",VLOOKUP(CONCATENATE(S$3,T62),m_selling_spec!$A:$H,2,FALSE))</f>
        <v/>
      </c>
      <c r="T62" s="104"/>
      <c r="U62" s="110" t="str">
        <f>IF(V62="","",VLOOKUP(CONCATENATE(U$3,V62),m_selling_spec!$A:$H,2,FALSE))</f>
        <v/>
      </c>
      <c r="V62" s="104"/>
      <c r="W62" s="110" t="str">
        <f>IF(X62="","",VLOOKUP(CONCATENATE(W$3,X62),m_selling_spec!$A:$H,2,FALSE))</f>
        <v/>
      </c>
      <c r="X62" s="104"/>
      <c r="Y62" s="110" t="str">
        <f>IF(Z62="","",VLOOKUP(CONCATENATE(Y$3,Z62),m_selling_spec!$A:$H,2,FALSE))</f>
        <v/>
      </c>
      <c r="Z62" s="104"/>
      <c r="AA62" s="47"/>
      <c r="AB62" s="104"/>
      <c r="AC62" s="47"/>
      <c r="AD62" s="104"/>
      <c r="AE62" s="47"/>
      <c r="AF62" s="104"/>
      <c r="AG62" s="110" t="str">
        <f>IF(AH62="","",VLOOKUP(CONCATENATE(AG$3,AH62),m_selling_spec!$A:$H,2,FALSE))</f>
        <v>1.7</v>
      </c>
      <c r="AH62" s="104" t="s">
        <v>1328</v>
      </c>
      <c r="AI62" s="110" t="str">
        <f>IF(AJ62="","",VLOOKUP(CONCATENATE(AI$3,AJ62),m_selling_spec!$A:$H,2,FALSE))</f>
        <v>2.3</v>
      </c>
      <c r="AJ62" s="104" t="s">
        <v>740</v>
      </c>
      <c r="AK62" s="110" t="str">
        <f>IF(AL62="","",VLOOKUP(CONCATENATE(AK$3,AL62),m_selling_spec!$A:$H,2,FALSE))</f>
        <v/>
      </c>
      <c r="AL62" s="104"/>
      <c r="AM62" s="47"/>
      <c r="AN62" s="104"/>
      <c r="AO62" s="47"/>
      <c r="AP62" s="104"/>
      <c r="AQ62" s="110" t="str">
        <f>IF(AR62="","",VLOOKUP(CONCATENATE(AQ$3,AR62),m_selling_spec!$A:$H,2,FALSE))</f>
        <v/>
      </c>
      <c r="AR62" s="104"/>
      <c r="AS62" s="47"/>
      <c r="AT62" s="104"/>
      <c r="AU62" s="47"/>
      <c r="AV62" s="104"/>
      <c r="AW62" s="47"/>
      <c r="AX62" s="104"/>
      <c r="AY62" s="110"/>
      <c r="AZ62" s="104"/>
      <c r="BA62" s="47"/>
      <c r="BB62" s="104"/>
      <c r="BC62" s="47"/>
      <c r="BD62" s="104"/>
      <c r="BE62" s="47"/>
      <c r="BF62" s="104"/>
      <c r="BG62" s="47"/>
      <c r="BH62" s="104"/>
      <c r="BI62" s="47"/>
      <c r="BJ62" s="104"/>
      <c r="BK62" s="47"/>
      <c r="BL62" s="104"/>
      <c r="BM62" s="47"/>
      <c r="BN62" s="104"/>
      <c r="BO62" s="47"/>
      <c r="BP62" s="104"/>
      <c r="BQ62" s="110" t="str">
        <f>IF(BR62="","",VLOOKUP(CONCATENATE(BQ$3,BR62),m_selling_spec!$A:$H,2,FALSE))</f>
        <v/>
      </c>
      <c r="BR62" s="104"/>
      <c r="BS62" s="47"/>
      <c r="BT62" s="104"/>
      <c r="BU62" s="47"/>
      <c r="BV62" s="104"/>
      <c r="BW62" s="47"/>
      <c r="BX62" s="104"/>
      <c r="BY62" s="47"/>
      <c r="BZ62" s="104"/>
      <c r="CA62" s="47"/>
      <c r="CB62" s="104"/>
      <c r="CC62" s="47"/>
      <c r="CD62" s="104"/>
      <c r="CE62" s="47"/>
      <c r="CF62" s="104"/>
      <c r="CG62" s="47"/>
      <c r="CH62" s="104"/>
      <c r="CI62" s="110" t="str">
        <f>IF(CJ62="","",VLOOKUP(CONCATENATE(CI$3,CJ62),m_selling_spec!$A:$H,2,FALSE))</f>
        <v/>
      </c>
      <c r="CJ62" s="104"/>
      <c r="CK62" s="110" t="str">
        <f>IF(CL62="","",VLOOKUP(CONCATENATE(CK$3,CL62),m_selling_spec!$A:$H,2,FALSE))</f>
        <v/>
      </c>
      <c r="CL62" s="104"/>
      <c r="CM62" s="110" t="str">
        <f>IF(CN62="","",VLOOKUP(CONCATENATE(CM$3,CN62),m_selling_spec!$A:$H,2,FALSE))</f>
        <v/>
      </c>
      <c r="CN62" s="47"/>
      <c r="CO62" s="110" t="str">
        <f>IF(CP62="","",VLOOKUP(CONCATENATE(CO$3,CP62),m_selling_spec!$A:$H,2,FALSE))</f>
        <v/>
      </c>
      <c r="CP62" s="47"/>
      <c r="CQ62" s="110" t="str">
        <f>IF(CR62="","",VLOOKUP(CONCATENATE(CQ$3,CR62),m_selling_spec!$A:$H,2,FALSE))</f>
        <v/>
      </c>
      <c r="CR62" s="47"/>
    </row>
    <row r="63" spans="1:96">
      <c r="A63" s="104">
        <v>36</v>
      </c>
      <c r="B63" s="110">
        <f>INDEX(ctg_trans!$D:$D,MATCH(A63,ctg_trans!$A:$A,0))</f>
        <v>0</v>
      </c>
      <c r="C63" s="110">
        <f>IF(D63="","",INDEX(m_color_trans!A:A,MATCH(D63,m_color_trans!D:D,0)))</f>
        <v>5</v>
      </c>
      <c r="D63" s="110" t="s">
        <v>507</v>
      </c>
      <c r="E63" s="126"/>
      <c r="F63" s="126"/>
      <c r="G63" s="126"/>
      <c r="H63" s="126"/>
      <c r="I63" s="233" t="s">
        <v>3311</v>
      </c>
      <c r="J63" s="104">
        <v>6</v>
      </c>
      <c r="K63" s="110">
        <f>INDEX(product!B:B,MATCH(J63,product!A:A,0))</f>
        <v>0</v>
      </c>
      <c r="L63" s="110" t="str">
        <f>INDEX(product!E:E,MATCH(J63,product!A:A,0))</f>
        <v>Exterior series</v>
      </c>
      <c r="M63" s="110"/>
      <c r="N63" s="104"/>
      <c r="O63" s="110"/>
      <c r="P63" s="104"/>
      <c r="Q63" s="110" t="str">
        <f>IF(R63="","",VLOOKUP(CONCATENATE(Q$3,R63),m_selling_spec!$A:$H,2,FALSE))</f>
        <v>o3.7</v>
      </c>
      <c r="R63" s="104" t="s">
        <v>1327</v>
      </c>
      <c r="S63" s="110" t="str">
        <f>IF(T63="","",VLOOKUP(CONCATENATE(S$3,T63),m_selling_spec!$A:$H,2,FALSE))</f>
        <v/>
      </c>
      <c r="T63" s="104"/>
      <c r="U63" s="110" t="str">
        <f>IF(V63="","",VLOOKUP(CONCATENATE(U$3,V63),m_selling_spec!$A:$H,2,FALSE))</f>
        <v/>
      </c>
      <c r="V63" s="104"/>
      <c r="W63" s="110" t="str">
        <f>IF(X63="","",VLOOKUP(CONCATENATE(W$3,X63),m_selling_spec!$A:$H,2,FALSE))</f>
        <v/>
      </c>
      <c r="X63" s="104"/>
      <c r="Y63" s="110" t="str">
        <f>IF(Z63="","",VLOOKUP(CONCATENATE(Y$3,Z63),m_selling_spec!$A:$H,2,FALSE))</f>
        <v/>
      </c>
      <c r="Z63" s="104"/>
      <c r="AA63" s="47"/>
      <c r="AB63" s="104"/>
      <c r="AC63" s="47"/>
      <c r="AD63" s="104"/>
      <c r="AE63" s="47"/>
      <c r="AF63" s="104"/>
      <c r="AG63" s="110" t="str">
        <f>IF(AH63="","",VLOOKUP(CONCATENATE(AG$3,AH63),m_selling_spec!$A:$H,2,FALSE))</f>
        <v>1.7</v>
      </c>
      <c r="AH63" s="104" t="s">
        <v>1328</v>
      </c>
      <c r="AI63" s="110" t="str">
        <f>IF(AJ63="","",VLOOKUP(CONCATENATE(AI$3,AJ63),m_selling_spec!$A:$H,2,FALSE))</f>
        <v>2.3</v>
      </c>
      <c r="AJ63" s="104" t="s">
        <v>740</v>
      </c>
      <c r="AK63" s="110" t="str">
        <f>IF(AL63="","",VLOOKUP(CONCATENATE(AK$3,AL63),m_selling_spec!$A:$H,2,FALSE))</f>
        <v/>
      </c>
      <c r="AL63" s="104"/>
      <c r="AM63" s="47"/>
      <c r="AN63" s="104"/>
      <c r="AO63" s="47"/>
      <c r="AP63" s="104"/>
      <c r="AQ63" s="110" t="str">
        <f>IF(AR63="","",VLOOKUP(CONCATENATE(AQ$3,AR63),m_selling_spec!$A:$H,2,FALSE))</f>
        <v/>
      </c>
      <c r="AR63" s="104"/>
      <c r="AS63" s="47"/>
      <c r="AT63" s="104"/>
      <c r="AU63" s="47"/>
      <c r="AV63" s="104"/>
      <c r="AW63" s="47"/>
      <c r="AX63" s="104"/>
      <c r="AY63" s="110"/>
      <c r="AZ63" s="104"/>
      <c r="BA63" s="47"/>
      <c r="BB63" s="104"/>
      <c r="BC63" s="47"/>
      <c r="BD63" s="104"/>
      <c r="BE63" s="47"/>
      <c r="BF63" s="104"/>
      <c r="BG63" s="47"/>
      <c r="BH63" s="104"/>
      <c r="BI63" s="47"/>
      <c r="BJ63" s="104"/>
      <c r="BK63" s="47"/>
      <c r="BL63" s="104"/>
      <c r="BM63" s="47"/>
      <c r="BN63" s="104"/>
      <c r="BO63" s="47"/>
      <c r="BP63" s="104"/>
      <c r="BQ63" s="110" t="str">
        <f>IF(BR63="","",VLOOKUP(CONCATENATE(BQ$3,BR63),m_selling_spec!$A:$H,2,FALSE))</f>
        <v/>
      </c>
      <c r="BR63" s="104"/>
      <c r="BS63" s="47"/>
      <c r="BT63" s="104"/>
      <c r="BU63" s="47"/>
      <c r="BV63" s="104"/>
      <c r="BW63" s="47"/>
      <c r="BX63" s="104"/>
      <c r="BY63" s="47"/>
      <c r="BZ63" s="104"/>
      <c r="CA63" s="47"/>
      <c r="CB63" s="104"/>
      <c r="CC63" s="47"/>
      <c r="CD63" s="104"/>
      <c r="CE63" s="47"/>
      <c r="CF63" s="104"/>
      <c r="CG63" s="47"/>
      <c r="CH63" s="104"/>
      <c r="CI63" s="110" t="str">
        <f>IF(CJ63="","",VLOOKUP(CONCATENATE(CI$3,CJ63),m_selling_spec!$A:$H,2,FALSE))</f>
        <v/>
      </c>
      <c r="CJ63" s="104"/>
      <c r="CK63" s="110" t="str">
        <f>IF(CL63="","",VLOOKUP(CONCATENATE(CK$3,CL63),m_selling_spec!$A:$H,2,FALSE))</f>
        <v/>
      </c>
      <c r="CL63" s="104"/>
      <c r="CM63" s="110" t="str">
        <f>IF(CN63="","",VLOOKUP(CONCATENATE(CM$3,CN63),m_selling_spec!$A:$H,2,FALSE))</f>
        <v/>
      </c>
      <c r="CN63" s="47"/>
      <c r="CO63" s="110" t="str">
        <f>IF(CP63="","",VLOOKUP(CONCATENATE(CO$3,CP63),m_selling_spec!$A:$H,2,FALSE))</f>
        <v/>
      </c>
      <c r="CP63" s="47"/>
      <c r="CQ63" s="110" t="str">
        <f>IF(CR63="","",VLOOKUP(CONCATENATE(CQ$3,CR63),m_selling_spec!$A:$H,2,FALSE))</f>
        <v/>
      </c>
      <c r="CR63" s="47"/>
    </row>
    <row r="64" spans="1:96">
      <c r="A64" s="104">
        <v>36</v>
      </c>
      <c r="B64" s="110">
        <f>INDEX(ctg_trans!$D:$D,MATCH(A64,ctg_trans!$A:$A,0))</f>
        <v>0</v>
      </c>
      <c r="C64" s="110">
        <f>IF(D64="","",INDEX(m_color_trans!A:A,MATCH(D64,m_color_trans!D:D,0)))</f>
        <v>4</v>
      </c>
      <c r="D64" s="110" t="s">
        <v>1362</v>
      </c>
      <c r="E64" s="126"/>
      <c r="F64" s="126"/>
      <c r="G64" s="126"/>
      <c r="H64" s="126"/>
      <c r="I64" s="233" t="s">
        <v>3312</v>
      </c>
      <c r="J64" s="104">
        <v>6</v>
      </c>
      <c r="K64" s="110">
        <f>INDEX(product!B:B,MATCH(J64,product!A:A,0))</f>
        <v>0</v>
      </c>
      <c r="L64" s="110" t="str">
        <f>INDEX(product!E:E,MATCH(J64,product!A:A,0))</f>
        <v>Exterior series</v>
      </c>
      <c r="M64" s="110"/>
      <c r="N64" s="104"/>
      <c r="O64" s="110"/>
      <c r="P64" s="104"/>
      <c r="Q64" s="110" t="str">
        <f>IF(R64="","",VLOOKUP(CONCATENATE(Q$3,R64),m_selling_spec!$A:$H,2,FALSE))</f>
        <v>o3.7</v>
      </c>
      <c r="R64" s="104" t="s">
        <v>1327</v>
      </c>
      <c r="S64" s="110" t="str">
        <f>IF(T64="","",VLOOKUP(CONCATENATE(S$3,T64),m_selling_spec!$A:$H,2,FALSE))</f>
        <v/>
      </c>
      <c r="T64" s="104"/>
      <c r="U64" s="110" t="str">
        <f>IF(V64="","",VLOOKUP(CONCATENATE(U$3,V64),m_selling_spec!$A:$H,2,FALSE))</f>
        <v/>
      </c>
      <c r="V64" s="104"/>
      <c r="W64" s="110" t="str">
        <f>IF(X64="","",VLOOKUP(CONCATENATE(W$3,X64),m_selling_spec!$A:$H,2,FALSE))</f>
        <v/>
      </c>
      <c r="X64" s="104"/>
      <c r="Y64" s="110" t="str">
        <f>IF(Z64="","",VLOOKUP(CONCATENATE(Y$3,Z64),m_selling_spec!$A:$H,2,FALSE))</f>
        <v/>
      </c>
      <c r="Z64" s="104"/>
      <c r="AA64" s="47"/>
      <c r="AB64" s="104"/>
      <c r="AC64" s="47"/>
      <c r="AD64" s="104"/>
      <c r="AE64" s="47"/>
      <c r="AF64" s="104"/>
      <c r="AG64" s="110" t="str">
        <f>IF(AH64="","",VLOOKUP(CONCATENATE(AG$3,AH64),m_selling_spec!$A:$H,2,FALSE))</f>
        <v>1.7</v>
      </c>
      <c r="AH64" s="104" t="s">
        <v>1328</v>
      </c>
      <c r="AI64" s="110" t="str">
        <f>IF(AJ64="","",VLOOKUP(CONCATENATE(AI$3,AJ64),m_selling_spec!$A:$H,2,FALSE))</f>
        <v>2.3</v>
      </c>
      <c r="AJ64" s="104" t="s">
        <v>740</v>
      </c>
      <c r="AK64" s="110" t="str">
        <f>IF(AL64="","",VLOOKUP(CONCATENATE(AK$3,AL64),m_selling_spec!$A:$H,2,FALSE))</f>
        <v/>
      </c>
      <c r="AL64" s="104"/>
      <c r="AM64" s="47"/>
      <c r="AN64" s="104"/>
      <c r="AO64" s="47"/>
      <c r="AP64" s="104"/>
      <c r="AQ64" s="110" t="str">
        <f>IF(AR64="","",VLOOKUP(CONCATENATE(AQ$3,AR64),m_selling_spec!$A:$H,2,FALSE))</f>
        <v/>
      </c>
      <c r="AR64" s="104"/>
      <c r="AS64" s="47"/>
      <c r="AT64" s="104"/>
      <c r="AU64" s="47"/>
      <c r="AV64" s="104"/>
      <c r="AW64" s="47"/>
      <c r="AX64" s="104"/>
      <c r="AY64" s="110"/>
      <c r="AZ64" s="104"/>
      <c r="BA64" s="47"/>
      <c r="BB64" s="104"/>
      <c r="BC64" s="47"/>
      <c r="BD64" s="104"/>
      <c r="BE64" s="47"/>
      <c r="BF64" s="104"/>
      <c r="BG64" s="47"/>
      <c r="BH64" s="104"/>
      <c r="BI64" s="47"/>
      <c r="BJ64" s="104"/>
      <c r="BK64" s="47"/>
      <c r="BL64" s="104"/>
      <c r="BM64" s="47"/>
      <c r="BN64" s="104"/>
      <c r="BO64" s="47"/>
      <c r="BP64" s="104"/>
      <c r="BQ64" s="110" t="str">
        <f>IF(BR64="","",VLOOKUP(CONCATENATE(BQ$3,BR64),m_selling_spec!$A:$H,2,FALSE))</f>
        <v/>
      </c>
      <c r="BR64" s="104"/>
      <c r="BS64" s="47"/>
      <c r="BT64" s="104"/>
      <c r="BU64" s="47"/>
      <c r="BV64" s="104"/>
      <c r="BW64" s="47"/>
      <c r="BX64" s="104"/>
      <c r="BY64" s="47"/>
      <c r="BZ64" s="104"/>
      <c r="CA64" s="47"/>
      <c r="CB64" s="104"/>
      <c r="CC64" s="47"/>
      <c r="CD64" s="104"/>
      <c r="CE64" s="47"/>
      <c r="CF64" s="104"/>
      <c r="CG64" s="47"/>
      <c r="CH64" s="104"/>
      <c r="CI64" s="110" t="str">
        <f>IF(CJ64="","",VLOOKUP(CONCATENATE(CI$3,CJ64),m_selling_spec!$A:$H,2,FALSE))</f>
        <v/>
      </c>
      <c r="CJ64" s="104"/>
      <c r="CK64" s="110" t="str">
        <f>IF(CL64="","",VLOOKUP(CONCATENATE(CK$3,CL64),m_selling_spec!$A:$H,2,FALSE))</f>
        <v/>
      </c>
      <c r="CL64" s="104"/>
      <c r="CM64" s="110" t="str">
        <f>IF(CN64="","",VLOOKUP(CONCATENATE(CM$3,CN64),m_selling_spec!$A:$H,2,FALSE))</f>
        <v/>
      </c>
      <c r="CN64" s="47"/>
      <c r="CO64" s="110" t="str">
        <f>IF(CP64="","",VLOOKUP(CONCATENATE(CO$3,CP64),m_selling_spec!$A:$H,2,FALSE))</f>
        <v/>
      </c>
      <c r="CP64" s="47"/>
      <c r="CQ64" s="110" t="str">
        <f>IF(CR64="","",VLOOKUP(CONCATENATE(CQ$3,CR64),m_selling_spec!$A:$H,2,FALSE))</f>
        <v/>
      </c>
      <c r="CR64" s="47"/>
    </row>
    <row r="65" spans="1:96">
      <c r="A65" s="104">
        <v>36</v>
      </c>
      <c r="B65" s="110">
        <f>INDEX(ctg_trans!$D:$D,MATCH(A65,ctg_trans!$A:$A,0))</f>
        <v>0</v>
      </c>
      <c r="C65" s="110">
        <f>IF(D65="","",INDEX(m_color_trans!A:A,MATCH(D65,m_color_trans!D:D,0)))</f>
        <v>2</v>
      </c>
      <c r="D65" s="110" t="s">
        <v>505</v>
      </c>
      <c r="E65" s="126"/>
      <c r="F65" s="126"/>
      <c r="G65" s="126"/>
      <c r="H65" s="126"/>
      <c r="I65" s="233" t="s">
        <v>3313</v>
      </c>
      <c r="J65" s="104">
        <v>6</v>
      </c>
      <c r="K65" s="110">
        <f>INDEX(product!B:B,MATCH(J65,product!A:A,0))</f>
        <v>0</v>
      </c>
      <c r="L65" s="110" t="str">
        <f>INDEX(product!E:E,MATCH(J65,product!A:A,0))</f>
        <v>Exterior series</v>
      </c>
      <c r="M65" s="110"/>
      <c r="N65" s="104"/>
      <c r="O65" s="110"/>
      <c r="P65" s="104"/>
      <c r="Q65" s="110" t="str">
        <f>IF(R65="","",VLOOKUP(CONCATENATE(Q$3,R65),m_selling_spec!$A:$H,2,FALSE))</f>
        <v>o3.7</v>
      </c>
      <c r="R65" s="104" t="s">
        <v>1327</v>
      </c>
      <c r="S65" s="110" t="str">
        <f>IF(T65="","",VLOOKUP(CONCATENATE(S$3,T65),m_selling_spec!$A:$H,2,FALSE))</f>
        <v/>
      </c>
      <c r="T65" s="104"/>
      <c r="U65" s="110" t="str">
        <f>IF(V65="","",VLOOKUP(CONCATENATE(U$3,V65),m_selling_spec!$A:$H,2,FALSE))</f>
        <v/>
      </c>
      <c r="V65" s="104"/>
      <c r="W65" s="110" t="str">
        <f>IF(X65="","",VLOOKUP(CONCATENATE(W$3,X65),m_selling_spec!$A:$H,2,FALSE))</f>
        <v/>
      </c>
      <c r="X65" s="104"/>
      <c r="Y65" s="110" t="str">
        <f>IF(Z65="","",VLOOKUP(CONCATENATE(Y$3,Z65),m_selling_spec!$A:$H,2,FALSE))</f>
        <v/>
      </c>
      <c r="Z65" s="104"/>
      <c r="AA65" s="47"/>
      <c r="AB65" s="104"/>
      <c r="AC65" s="47"/>
      <c r="AD65" s="104"/>
      <c r="AE65" s="47"/>
      <c r="AF65" s="104"/>
      <c r="AG65" s="110" t="str">
        <f>IF(AH65="","",VLOOKUP(CONCATENATE(AG$3,AH65),m_selling_spec!$A:$H,2,FALSE))</f>
        <v>1.7</v>
      </c>
      <c r="AH65" s="104" t="s">
        <v>1328</v>
      </c>
      <c r="AI65" s="110" t="str">
        <f>IF(AJ65="","",VLOOKUP(CONCATENATE(AI$3,AJ65),m_selling_spec!$A:$H,2,FALSE))</f>
        <v>2.3</v>
      </c>
      <c r="AJ65" s="104" t="s">
        <v>740</v>
      </c>
      <c r="AK65" s="110" t="str">
        <f>IF(AL65="","",VLOOKUP(CONCATENATE(AK$3,AL65),m_selling_spec!$A:$H,2,FALSE))</f>
        <v/>
      </c>
      <c r="AL65" s="104"/>
      <c r="AM65" s="47"/>
      <c r="AN65" s="104"/>
      <c r="AO65" s="47"/>
      <c r="AP65" s="104"/>
      <c r="AQ65" s="110" t="str">
        <f>IF(AR65="","",VLOOKUP(CONCATENATE(AQ$3,AR65),m_selling_spec!$A:$H,2,FALSE))</f>
        <v/>
      </c>
      <c r="AR65" s="104"/>
      <c r="AS65" s="47"/>
      <c r="AT65" s="104"/>
      <c r="AU65" s="47"/>
      <c r="AV65" s="104"/>
      <c r="AW65" s="47"/>
      <c r="AX65" s="104"/>
      <c r="AY65" s="110"/>
      <c r="AZ65" s="104"/>
      <c r="BA65" s="47"/>
      <c r="BB65" s="104"/>
      <c r="BC65" s="47"/>
      <c r="BD65" s="104"/>
      <c r="BE65" s="47"/>
      <c r="BF65" s="104"/>
      <c r="BG65" s="47"/>
      <c r="BH65" s="104"/>
      <c r="BI65" s="47"/>
      <c r="BJ65" s="104"/>
      <c r="BK65" s="47"/>
      <c r="BL65" s="104"/>
      <c r="BM65" s="47"/>
      <c r="BN65" s="104"/>
      <c r="BO65" s="47"/>
      <c r="BP65" s="104"/>
      <c r="BQ65" s="110" t="str">
        <f>IF(BR65="","",VLOOKUP(CONCATENATE(BQ$3,BR65),m_selling_spec!$A:$H,2,FALSE))</f>
        <v/>
      </c>
      <c r="BR65" s="104"/>
      <c r="BS65" s="47"/>
      <c r="BT65" s="104"/>
      <c r="BU65" s="47"/>
      <c r="BV65" s="104"/>
      <c r="BW65" s="47"/>
      <c r="BX65" s="104"/>
      <c r="BY65" s="47"/>
      <c r="BZ65" s="104"/>
      <c r="CA65" s="47"/>
      <c r="CB65" s="104"/>
      <c r="CC65" s="47"/>
      <c r="CD65" s="104"/>
      <c r="CE65" s="47"/>
      <c r="CF65" s="104"/>
      <c r="CG65" s="47"/>
      <c r="CH65" s="104"/>
      <c r="CI65" s="110" t="str">
        <f>IF(CJ65="","",VLOOKUP(CONCATENATE(CI$3,CJ65),m_selling_spec!$A:$H,2,FALSE))</f>
        <v/>
      </c>
      <c r="CJ65" s="104"/>
      <c r="CK65" s="110" t="str">
        <f>IF(CL65="","",VLOOKUP(CONCATENATE(CK$3,CL65),m_selling_spec!$A:$H,2,FALSE))</f>
        <v/>
      </c>
      <c r="CL65" s="104"/>
      <c r="CM65" s="110" t="str">
        <f>IF(CN65="","",VLOOKUP(CONCATENATE(CM$3,CN65),m_selling_spec!$A:$H,2,FALSE))</f>
        <v/>
      </c>
      <c r="CN65" s="47"/>
      <c r="CO65" s="110" t="str">
        <f>IF(CP65="","",VLOOKUP(CONCATENATE(CO$3,CP65),m_selling_spec!$A:$H,2,FALSE))</f>
        <v/>
      </c>
      <c r="CP65" s="47"/>
      <c r="CQ65" s="110" t="str">
        <f>IF(CR65="","",VLOOKUP(CONCATENATE(CQ$3,CR65),m_selling_spec!$A:$H,2,FALSE))</f>
        <v/>
      </c>
      <c r="CR65" s="47"/>
    </row>
    <row r="66" spans="1:96">
      <c r="A66" s="104">
        <v>36</v>
      </c>
      <c r="B66" s="110">
        <f>INDEX(ctg_trans!$D:$D,MATCH(A66,ctg_trans!$A:$A,0))</f>
        <v>0</v>
      </c>
      <c r="C66" s="110">
        <f>IF(D66="","",INDEX(m_color_trans!A:A,MATCH(D66,m_color_trans!D:D,0)))</f>
        <v>6</v>
      </c>
      <c r="D66" s="110" t="s">
        <v>508</v>
      </c>
      <c r="E66" s="126"/>
      <c r="F66" s="126"/>
      <c r="G66" s="126"/>
      <c r="H66" s="126"/>
      <c r="I66" s="234" t="s">
        <v>3314</v>
      </c>
      <c r="J66" s="104">
        <v>6</v>
      </c>
      <c r="K66" s="110">
        <f>INDEX(product!B:B,MATCH(J66,product!A:A,0))</f>
        <v>0</v>
      </c>
      <c r="L66" s="110" t="str">
        <f>INDEX(product!E:E,MATCH(J66,product!A:A,0))</f>
        <v>Exterior series</v>
      </c>
      <c r="M66" s="110"/>
      <c r="N66" s="104"/>
      <c r="O66" s="110"/>
      <c r="P66" s="104"/>
      <c r="Q66" s="110" t="str">
        <f>IF(R66="","",VLOOKUP(CONCATENATE(Q$3,R66),m_selling_spec!$A:$H,2,FALSE))</f>
        <v>o3.7</v>
      </c>
      <c r="R66" s="104" t="s">
        <v>1327</v>
      </c>
      <c r="S66" s="110" t="str">
        <f>IF(T66="","",VLOOKUP(CONCATENATE(S$3,T66),m_selling_spec!$A:$H,2,FALSE))</f>
        <v/>
      </c>
      <c r="T66" s="104"/>
      <c r="U66" s="110" t="str">
        <f>IF(V66="","",VLOOKUP(CONCATENATE(U$3,V66),m_selling_spec!$A:$H,2,FALSE))</f>
        <v/>
      </c>
      <c r="V66" s="104"/>
      <c r="W66" s="110" t="str">
        <f>IF(X66="","",VLOOKUP(CONCATENATE(W$3,X66),m_selling_spec!$A:$H,2,FALSE))</f>
        <v/>
      </c>
      <c r="X66" s="104"/>
      <c r="Y66" s="110" t="str">
        <f>IF(Z66="","",VLOOKUP(CONCATENATE(Y$3,Z66),m_selling_spec!$A:$H,2,FALSE))</f>
        <v/>
      </c>
      <c r="Z66" s="104"/>
      <c r="AA66" s="47"/>
      <c r="AB66" s="104"/>
      <c r="AC66" s="47"/>
      <c r="AD66" s="104"/>
      <c r="AE66" s="47"/>
      <c r="AF66" s="104"/>
      <c r="AG66" s="110" t="str">
        <f>IF(AH66="","",VLOOKUP(CONCATENATE(AG$3,AH66),m_selling_spec!$A:$H,2,FALSE))</f>
        <v>1.7</v>
      </c>
      <c r="AH66" s="104" t="s">
        <v>1328</v>
      </c>
      <c r="AI66" s="110" t="str">
        <f>IF(AJ66="","",VLOOKUP(CONCATENATE(AI$3,AJ66),m_selling_spec!$A:$H,2,FALSE))</f>
        <v>2.4</v>
      </c>
      <c r="AJ66" s="104" t="s">
        <v>1329</v>
      </c>
      <c r="AK66" s="110" t="str">
        <f>IF(AL66="","",VLOOKUP(CONCATENATE(AK$3,AL66),m_selling_spec!$A:$H,2,FALSE))</f>
        <v/>
      </c>
      <c r="AL66" s="104"/>
      <c r="AM66" s="47"/>
      <c r="AN66" s="104"/>
      <c r="AO66" s="47"/>
      <c r="AP66" s="104"/>
      <c r="AQ66" s="110" t="str">
        <f>IF(AR66="","",VLOOKUP(CONCATENATE(AQ$3,AR66),m_selling_spec!$A:$H,2,FALSE))</f>
        <v/>
      </c>
      <c r="AR66" s="104"/>
      <c r="AS66" s="47"/>
      <c r="AT66" s="104"/>
      <c r="AU66" s="47"/>
      <c r="AV66" s="104"/>
      <c r="AW66" s="47"/>
      <c r="AX66" s="104"/>
      <c r="AY66" s="110"/>
      <c r="AZ66" s="104"/>
      <c r="BA66" s="47"/>
      <c r="BB66" s="104"/>
      <c r="BC66" s="47"/>
      <c r="BD66" s="104"/>
      <c r="BE66" s="47"/>
      <c r="BF66" s="104"/>
      <c r="BG66" s="47"/>
      <c r="BH66" s="104"/>
      <c r="BI66" s="47"/>
      <c r="BJ66" s="104"/>
      <c r="BK66" s="47"/>
      <c r="BL66" s="104"/>
      <c r="BM66" s="47"/>
      <c r="BN66" s="104"/>
      <c r="BO66" s="47"/>
      <c r="BP66" s="104"/>
      <c r="BQ66" s="110" t="str">
        <f>IF(BR66="","",VLOOKUP(CONCATENATE(BQ$3,BR66),m_selling_spec!$A:$H,2,FALSE))</f>
        <v/>
      </c>
      <c r="BR66" s="104"/>
      <c r="BS66" s="47"/>
      <c r="BT66" s="104"/>
      <c r="BU66" s="47"/>
      <c r="BV66" s="104"/>
      <c r="BW66" s="47"/>
      <c r="BX66" s="104"/>
      <c r="BY66" s="47"/>
      <c r="BZ66" s="104"/>
      <c r="CA66" s="47"/>
      <c r="CB66" s="104"/>
      <c r="CC66" s="47"/>
      <c r="CD66" s="104"/>
      <c r="CE66" s="47"/>
      <c r="CF66" s="104"/>
      <c r="CG66" s="47"/>
      <c r="CH66" s="104"/>
      <c r="CI66" s="110" t="str">
        <f>IF(CJ66="","",VLOOKUP(CONCATENATE(CI$3,CJ66),m_selling_spec!$A:$H,2,FALSE))</f>
        <v/>
      </c>
      <c r="CJ66" s="104"/>
      <c r="CK66" s="110" t="str">
        <f>IF(CL66="","",VLOOKUP(CONCATENATE(CK$3,CL66),m_selling_spec!$A:$H,2,FALSE))</f>
        <v/>
      </c>
      <c r="CL66" s="104"/>
      <c r="CM66" s="110" t="str">
        <f>IF(CN66="","",VLOOKUP(CONCATENATE(CM$3,CN66),m_selling_spec!$A:$H,2,FALSE))</f>
        <v/>
      </c>
      <c r="CN66" s="47"/>
      <c r="CO66" s="110" t="str">
        <f>IF(CP66="","",VLOOKUP(CONCATENATE(CO$3,CP66),m_selling_spec!$A:$H,2,FALSE))</f>
        <v/>
      </c>
      <c r="CP66" s="47"/>
      <c r="CQ66" s="110" t="str">
        <f>IF(CR66="","",VLOOKUP(CONCATENATE(CQ$3,CR66),m_selling_spec!$A:$H,2,FALSE))</f>
        <v/>
      </c>
      <c r="CR66" s="47"/>
    </row>
    <row r="67" spans="1:96">
      <c r="A67" s="104">
        <v>36</v>
      </c>
      <c r="B67" s="110">
        <f>INDEX(ctg_trans!$D:$D,MATCH(A67,ctg_trans!$A:$A,0))</f>
        <v>0</v>
      </c>
      <c r="C67" s="110">
        <f>IF(D67="","",INDEX(m_color_trans!A:A,MATCH(D67,m_color_trans!D:D,0)))</f>
        <v>5</v>
      </c>
      <c r="D67" s="110" t="s">
        <v>507</v>
      </c>
      <c r="E67" s="126"/>
      <c r="F67" s="126"/>
      <c r="G67" s="126"/>
      <c r="H67" s="126"/>
      <c r="I67" s="234" t="s">
        <v>3315</v>
      </c>
      <c r="J67" s="104">
        <v>6</v>
      </c>
      <c r="K67" s="110">
        <f>INDEX(product!B:B,MATCH(J67,product!A:A,0))</f>
        <v>0</v>
      </c>
      <c r="L67" s="110" t="str">
        <f>INDEX(product!E:E,MATCH(J67,product!A:A,0))</f>
        <v>Exterior series</v>
      </c>
      <c r="M67" s="110"/>
      <c r="N67" s="104"/>
      <c r="O67" s="110"/>
      <c r="P67" s="104"/>
      <c r="Q67" s="110" t="str">
        <f>IF(R67="","",VLOOKUP(CONCATENATE(Q$3,R67),m_selling_spec!$A:$H,2,FALSE))</f>
        <v>o3.7</v>
      </c>
      <c r="R67" s="104" t="s">
        <v>1327</v>
      </c>
      <c r="S67" s="110" t="str">
        <f>IF(T67="","",VLOOKUP(CONCATENATE(S$3,T67),m_selling_spec!$A:$H,2,FALSE))</f>
        <v/>
      </c>
      <c r="T67" s="104"/>
      <c r="U67" s="110" t="str">
        <f>IF(V67="","",VLOOKUP(CONCATENATE(U$3,V67),m_selling_spec!$A:$H,2,FALSE))</f>
        <v/>
      </c>
      <c r="V67" s="104"/>
      <c r="W67" s="110" t="str">
        <f>IF(X67="","",VLOOKUP(CONCATENATE(W$3,X67),m_selling_spec!$A:$H,2,FALSE))</f>
        <v/>
      </c>
      <c r="X67" s="104"/>
      <c r="Y67" s="110" t="str">
        <f>IF(Z67="","",VLOOKUP(CONCATENATE(Y$3,Z67),m_selling_spec!$A:$H,2,FALSE))</f>
        <v/>
      </c>
      <c r="Z67" s="104"/>
      <c r="AA67" s="47"/>
      <c r="AB67" s="104"/>
      <c r="AC67" s="47"/>
      <c r="AD67" s="104"/>
      <c r="AE67" s="47"/>
      <c r="AF67" s="104"/>
      <c r="AG67" s="110" t="str">
        <f>IF(AH67="","",VLOOKUP(CONCATENATE(AG$3,AH67),m_selling_spec!$A:$H,2,FALSE))</f>
        <v>1.7</v>
      </c>
      <c r="AH67" s="104" t="s">
        <v>1328</v>
      </c>
      <c r="AI67" s="110" t="str">
        <f>IF(AJ67="","",VLOOKUP(CONCATENATE(AI$3,AJ67),m_selling_spec!$A:$H,2,FALSE))</f>
        <v>2.4</v>
      </c>
      <c r="AJ67" s="104" t="s">
        <v>1329</v>
      </c>
      <c r="AK67" s="110" t="str">
        <f>IF(AL67="","",VLOOKUP(CONCATENATE(AK$3,AL67),m_selling_spec!$A:$H,2,FALSE))</f>
        <v/>
      </c>
      <c r="AL67" s="104"/>
      <c r="AM67" s="47"/>
      <c r="AN67" s="104"/>
      <c r="AO67" s="47"/>
      <c r="AP67" s="104"/>
      <c r="AQ67" s="110" t="str">
        <f>IF(AR67="","",VLOOKUP(CONCATENATE(AQ$3,AR67),m_selling_spec!$A:$H,2,FALSE))</f>
        <v/>
      </c>
      <c r="AR67" s="104"/>
      <c r="AS67" s="47"/>
      <c r="AT67" s="104"/>
      <c r="AU67" s="47"/>
      <c r="AV67" s="104"/>
      <c r="AW67" s="47"/>
      <c r="AX67" s="104"/>
      <c r="AY67" s="110"/>
      <c r="AZ67" s="104"/>
      <c r="BA67" s="47"/>
      <c r="BB67" s="104"/>
      <c r="BC67" s="47"/>
      <c r="BD67" s="104"/>
      <c r="BE67" s="47"/>
      <c r="BF67" s="104"/>
      <c r="BG67" s="47"/>
      <c r="BH67" s="104"/>
      <c r="BI67" s="47"/>
      <c r="BJ67" s="104"/>
      <c r="BK67" s="47"/>
      <c r="BL67" s="104"/>
      <c r="BM67" s="47"/>
      <c r="BN67" s="104"/>
      <c r="BO67" s="47"/>
      <c r="BP67" s="104"/>
      <c r="BQ67" s="110" t="str">
        <f>IF(BR67="","",VLOOKUP(CONCATENATE(BQ$3,BR67),m_selling_spec!$A:$H,2,FALSE))</f>
        <v/>
      </c>
      <c r="BR67" s="104"/>
      <c r="BS67" s="47"/>
      <c r="BT67" s="104"/>
      <c r="BU67" s="47"/>
      <c r="BV67" s="104"/>
      <c r="BW67" s="47"/>
      <c r="BX67" s="104"/>
      <c r="BY67" s="47"/>
      <c r="BZ67" s="104"/>
      <c r="CA67" s="47"/>
      <c r="CB67" s="104"/>
      <c r="CC67" s="47"/>
      <c r="CD67" s="104"/>
      <c r="CE67" s="47"/>
      <c r="CF67" s="104"/>
      <c r="CG67" s="47"/>
      <c r="CH67" s="104"/>
      <c r="CI67" s="110" t="str">
        <f>IF(CJ67="","",VLOOKUP(CONCATENATE(CI$3,CJ67),m_selling_spec!$A:$H,2,FALSE))</f>
        <v/>
      </c>
      <c r="CJ67" s="104"/>
      <c r="CK67" s="110" t="str">
        <f>IF(CL67="","",VLOOKUP(CONCATENATE(CK$3,CL67),m_selling_spec!$A:$H,2,FALSE))</f>
        <v/>
      </c>
      <c r="CL67" s="104"/>
      <c r="CM67" s="110" t="str">
        <f>IF(CN67="","",VLOOKUP(CONCATENATE(CM$3,CN67),m_selling_spec!$A:$H,2,FALSE))</f>
        <v/>
      </c>
      <c r="CN67" s="47"/>
      <c r="CO67" s="110" t="str">
        <f>IF(CP67="","",VLOOKUP(CONCATENATE(CO$3,CP67),m_selling_spec!$A:$H,2,FALSE))</f>
        <v/>
      </c>
      <c r="CP67" s="47"/>
      <c r="CQ67" s="110" t="str">
        <f>IF(CR67="","",VLOOKUP(CONCATENATE(CQ$3,CR67),m_selling_spec!$A:$H,2,FALSE))</f>
        <v/>
      </c>
      <c r="CR67" s="47"/>
    </row>
    <row r="68" spans="1:96">
      <c r="A68" s="104">
        <v>36</v>
      </c>
      <c r="B68" s="110">
        <f>INDEX(ctg_trans!$D:$D,MATCH(A68,ctg_trans!$A:$A,0))</f>
        <v>0</v>
      </c>
      <c r="C68" s="110">
        <f>IF(D68="","",INDEX(m_color_trans!A:A,MATCH(D68,m_color_trans!D:D,0)))</f>
        <v>4</v>
      </c>
      <c r="D68" s="110" t="s">
        <v>1362</v>
      </c>
      <c r="E68" s="126"/>
      <c r="F68" s="126"/>
      <c r="G68" s="126"/>
      <c r="H68" s="126"/>
      <c r="I68" s="234" t="s">
        <v>3316</v>
      </c>
      <c r="J68" s="104">
        <v>6</v>
      </c>
      <c r="K68" s="110">
        <f>INDEX(product!B:B,MATCH(J68,product!A:A,0))</f>
        <v>0</v>
      </c>
      <c r="L68" s="110" t="str">
        <f>INDEX(product!E:E,MATCH(J68,product!A:A,0))</f>
        <v>Exterior series</v>
      </c>
      <c r="M68" s="110"/>
      <c r="N68" s="104"/>
      <c r="O68" s="110"/>
      <c r="P68" s="104"/>
      <c r="Q68" s="110" t="str">
        <f>IF(R68="","",VLOOKUP(CONCATENATE(Q$3,R68),m_selling_spec!$A:$H,2,FALSE))</f>
        <v>o3.7</v>
      </c>
      <c r="R68" s="104" t="s">
        <v>1327</v>
      </c>
      <c r="S68" s="110" t="str">
        <f>IF(T68="","",VLOOKUP(CONCATENATE(S$3,T68),m_selling_spec!$A:$H,2,FALSE))</f>
        <v/>
      </c>
      <c r="T68" s="104"/>
      <c r="U68" s="110" t="str">
        <f>IF(V68="","",VLOOKUP(CONCATENATE(U$3,V68),m_selling_spec!$A:$H,2,FALSE))</f>
        <v/>
      </c>
      <c r="V68" s="104"/>
      <c r="W68" s="110" t="str">
        <f>IF(X68="","",VLOOKUP(CONCATENATE(W$3,X68),m_selling_spec!$A:$H,2,FALSE))</f>
        <v/>
      </c>
      <c r="X68" s="104"/>
      <c r="Y68" s="110" t="str">
        <f>IF(Z68="","",VLOOKUP(CONCATENATE(Y$3,Z68),m_selling_spec!$A:$H,2,FALSE))</f>
        <v/>
      </c>
      <c r="Z68" s="104"/>
      <c r="AA68" s="47"/>
      <c r="AB68" s="104"/>
      <c r="AC68" s="47"/>
      <c r="AD68" s="104"/>
      <c r="AE68" s="47"/>
      <c r="AF68" s="104"/>
      <c r="AG68" s="110" t="str">
        <f>IF(AH68="","",VLOOKUP(CONCATENATE(AG$3,AH68),m_selling_spec!$A:$H,2,FALSE))</f>
        <v>1.7</v>
      </c>
      <c r="AH68" s="104" t="s">
        <v>1328</v>
      </c>
      <c r="AI68" s="110" t="str">
        <f>IF(AJ68="","",VLOOKUP(CONCATENATE(AI$3,AJ68),m_selling_spec!$A:$H,2,FALSE))</f>
        <v>2.4</v>
      </c>
      <c r="AJ68" s="104" t="s">
        <v>1329</v>
      </c>
      <c r="AK68" s="110" t="str">
        <f>IF(AL68="","",VLOOKUP(CONCATENATE(AK$3,AL68),m_selling_spec!$A:$H,2,FALSE))</f>
        <v/>
      </c>
      <c r="AL68" s="104"/>
      <c r="AM68" s="47"/>
      <c r="AN68" s="104"/>
      <c r="AO68" s="47"/>
      <c r="AP68" s="104"/>
      <c r="AQ68" s="110" t="str">
        <f>IF(AR68="","",VLOOKUP(CONCATENATE(AQ$3,AR68),m_selling_spec!$A:$H,2,FALSE))</f>
        <v/>
      </c>
      <c r="AR68" s="104"/>
      <c r="AS68" s="47"/>
      <c r="AT68" s="104"/>
      <c r="AU68" s="47"/>
      <c r="AV68" s="104"/>
      <c r="AW68" s="47"/>
      <c r="AX68" s="104"/>
      <c r="AY68" s="110"/>
      <c r="AZ68" s="104"/>
      <c r="BA68" s="47"/>
      <c r="BB68" s="104"/>
      <c r="BC68" s="47"/>
      <c r="BD68" s="104"/>
      <c r="BE68" s="47"/>
      <c r="BF68" s="104"/>
      <c r="BG68" s="47"/>
      <c r="BH68" s="104"/>
      <c r="BI68" s="47"/>
      <c r="BJ68" s="104"/>
      <c r="BK68" s="47"/>
      <c r="BL68" s="104"/>
      <c r="BM68" s="47"/>
      <c r="BN68" s="104"/>
      <c r="BO68" s="47"/>
      <c r="BP68" s="104"/>
      <c r="BQ68" s="110" t="str">
        <f>IF(BR68="","",VLOOKUP(CONCATENATE(BQ$3,BR68),m_selling_spec!$A:$H,2,FALSE))</f>
        <v/>
      </c>
      <c r="BR68" s="104"/>
      <c r="BS68" s="47"/>
      <c r="BT68" s="104"/>
      <c r="BU68" s="47"/>
      <c r="BV68" s="104"/>
      <c r="BW68" s="47"/>
      <c r="BX68" s="104"/>
      <c r="BY68" s="47"/>
      <c r="BZ68" s="104"/>
      <c r="CA68" s="47"/>
      <c r="CB68" s="104"/>
      <c r="CC68" s="47"/>
      <c r="CD68" s="104"/>
      <c r="CE68" s="47"/>
      <c r="CF68" s="104"/>
      <c r="CG68" s="47"/>
      <c r="CH68" s="104"/>
      <c r="CI68" s="110" t="str">
        <f>IF(CJ68="","",VLOOKUP(CONCATENATE(CI$3,CJ68),m_selling_spec!$A:$H,2,FALSE))</f>
        <v/>
      </c>
      <c r="CJ68" s="104"/>
      <c r="CK68" s="110" t="str">
        <f>IF(CL68="","",VLOOKUP(CONCATENATE(CK$3,CL68),m_selling_spec!$A:$H,2,FALSE))</f>
        <v/>
      </c>
      <c r="CL68" s="104"/>
      <c r="CM68" s="110" t="str">
        <f>IF(CN68="","",VLOOKUP(CONCATENATE(CM$3,CN68),m_selling_spec!$A:$H,2,FALSE))</f>
        <v/>
      </c>
      <c r="CN68" s="47"/>
      <c r="CO68" s="110" t="str">
        <f>IF(CP68="","",VLOOKUP(CONCATENATE(CO$3,CP68),m_selling_spec!$A:$H,2,FALSE))</f>
        <v/>
      </c>
      <c r="CP68" s="47"/>
      <c r="CQ68" s="110" t="str">
        <f>IF(CR68="","",VLOOKUP(CONCATENATE(CQ$3,CR68),m_selling_spec!$A:$H,2,FALSE))</f>
        <v/>
      </c>
      <c r="CR68" s="47"/>
    </row>
    <row r="69" spans="1:96">
      <c r="A69" s="104">
        <v>36</v>
      </c>
      <c r="B69" s="110">
        <f>INDEX(ctg_trans!$D:$D,MATCH(A69,ctg_trans!$A:$A,0))</f>
        <v>0</v>
      </c>
      <c r="C69" s="110">
        <f>IF(D69="","",INDEX(m_color_trans!A:A,MATCH(D69,m_color_trans!D:D,0)))</f>
        <v>2</v>
      </c>
      <c r="D69" s="110" t="s">
        <v>505</v>
      </c>
      <c r="E69" s="126"/>
      <c r="F69" s="126"/>
      <c r="G69" s="126"/>
      <c r="H69" s="126"/>
      <c r="I69" s="234" t="s">
        <v>3317</v>
      </c>
      <c r="J69" s="104">
        <v>6</v>
      </c>
      <c r="K69" s="110">
        <f>INDEX(product!B:B,MATCH(J69,product!A:A,0))</f>
        <v>0</v>
      </c>
      <c r="L69" s="110" t="str">
        <f>INDEX(product!E:E,MATCH(J69,product!A:A,0))</f>
        <v>Exterior series</v>
      </c>
      <c r="M69" s="110"/>
      <c r="N69" s="104"/>
      <c r="O69" s="110"/>
      <c r="P69" s="104"/>
      <c r="Q69" s="110" t="str">
        <f>IF(R69="","",VLOOKUP(CONCATENATE(Q$3,R69),m_selling_spec!$A:$H,2,FALSE))</f>
        <v>o3.7</v>
      </c>
      <c r="R69" s="104" t="s">
        <v>1327</v>
      </c>
      <c r="S69" s="110" t="str">
        <f>IF(T69="","",VLOOKUP(CONCATENATE(S$3,T69),m_selling_spec!$A:$H,2,FALSE))</f>
        <v/>
      </c>
      <c r="T69" s="104"/>
      <c r="U69" s="110" t="str">
        <f>IF(V69="","",VLOOKUP(CONCATENATE(U$3,V69),m_selling_spec!$A:$H,2,FALSE))</f>
        <v/>
      </c>
      <c r="V69" s="104"/>
      <c r="W69" s="110" t="str">
        <f>IF(X69="","",VLOOKUP(CONCATENATE(W$3,X69),m_selling_spec!$A:$H,2,FALSE))</f>
        <v/>
      </c>
      <c r="X69" s="104"/>
      <c r="Y69" s="110" t="str">
        <f>IF(Z69="","",VLOOKUP(CONCATENATE(Y$3,Z69),m_selling_spec!$A:$H,2,FALSE))</f>
        <v/>
      </c>
      <c r="Z69" s="104"/>
      <c r="AA69" s="47"/>
      <c r="AB69" s="104"/>
      <c r="AC69" s="47"/>
      <c r="AD69" s="104"/>
      <c r="AE69" s="47"/>
      <c r="AF69" s="104"/>
      <c r="AG69" s="110" t="str">
        <f>IF(AH69="","",VLOOKUP(CONCATENATE(AG$3,AH69),m_selling_spec!$A:$H,2,FALSE))</f>
        <v>1.7</v>
      </c>
      <c r="AH69" s="104" t="s">
        <v>1328</v>
      </c>
      <c r="AI69" s="110" t="str">
        <f>IF(AJ69="","",VLOOKUP(CONCATENATE(AI$3,AJ69),m_selling_spec!$A:$H,2,FALSE))</f>
        <v>2.4</v>
      </c>
      <c r="AJ69" s="104" t="s">
        <v>1329</v>
      </c>
      <c r="AK69" s="110" t="str">
        <f>IF(AL69="","",VLOOKUP(CONCATENATE(AK$3,AL69),m_selling_spec!$A:$H,2,FALSE))</f>
        <v/>
      </c>
      <c r="AL69" s="104"/>
      <c r="AM69" s="47"/>
      <c r="AN69" s="104"/>
      <c r="AO69" s="47"/>
      <c r="AP69" s="104"/>
      <c r="AQ69" s="110" t="str">
        <f>IF(AR69="","",VLOOKUP(CONCATENATE(AQ$3,AR69),m_selling_spec!$A:$H,2,FALSE))</f>
        <v/>
      </c>
      <c r="AR69" s="104"/>
      <c r="AS69" s="47"/>
      <c r="AT69" s="104"/>
      <c r="AU69" s="47"/>
      <c r="AV69" s="104"/>
      <c r="AW69" s="47"/>
      <c r="AX69" s="104"/>
      <c r="AY69" s="110"/>
      <c r="AZ69" s="104"/>
      <c r="BA69" s="47"/>
      <c r="BB69" s="104"/>
      <c r="BC69" s="47"/>
      <c r="BD69" s="104"/>
      <c r="BE69" s="47"/>
      <c r="BF69" s="104"/>
      <c r="BG69" s="47"/>
      <c r="BH69" s="104"/>
      <c r="BI69" s="47"/>
      <c r="BJ69" s="104"/>
      <c r="BK69" s="47"/>
      <c r="BL69" s="104"/>
      <c r="BM69" s="47"/>
      <c r="BN69" s="104"/>
      <c r="BO69" s="47"/>
      <c r="BP69" s="104"/>
      <c r="BQ69" s="110" t="str">
        <f>IF(BR69="","",VLOOKUP(CONCATENATE(BQ$3,BR69),m_selling_spec!$A:$H,2,FALSE))</f>
        <v/>
      </c>
      <c r="BR69" s="104"/>
      <c r="BS69" s="47"/>
      <c r="BT69" s="104"/>
      <c r="BU69" s="47"/>
      <c r="BV69" s="104"/>
      <c r="BW69" s="47"/>
      <c r="BX69" s="104"/>
      <c r="BY69" s="47"/>
      <c r="BZ69" s="104"/>
      <c r="CA69" s="47"/>
      <c r="CB69" s="104"/>
      <c r="CC69" s="47"/>
      <c r="CD69" s="104"/>
      <c r="CE69" s="47"/>
      <c r="CF69" s="104"/>
      <c r="CG69" s="47"/>
      <c r="CH69" s="104"/>
      <c r="CI69" s="110" t="str">
        <f>IF(CJ69="","",VLOOKUP(CONCATENATE(CI$3,CJ69),m_selling_spec!$A:$H,2,FALSE))</f>
        <v/>
      </c>
      <c r="CJ69" s="104"/>
      <c r="CK69" s="110" t="str">
        <f>IF(CL69="","",VLOOKUP(CONCATENATE(CK$3,CL69),m_selling_spec!$A:$H,2,FALSE))</f>
        <v/>
      </c>
      <c r="CL69" s="104"/>
      <c r="CM69" s="110" t="str">
        <f>IF(CN69="","",VLOOKUP(CONCATENATE(CM$3,CN69),m_selling_spec!$A:$H,2,FALSE))</f>
        <v/>
      </c>
      <c r="CN69" s="47"/>
      <c r="CO69" s="110" t="str">
        <f>IF(CP69="","",VLOOKUP(CONCATENATE(CO$3,CP69),m_selling_spec!$A:$H,2,FALSE))</f>
        <v/>
      </c>
      <c r="CP69" s="47"/>
      <c r="CQ69" s="110" t="str">
        <f>IF(CR69="","",VLOOKUP(CONCATENATE(CQ$3,CR69),m_selling_spec!$A:$H,2,FALSE))</f>
        <v/>
      </c>
      <c r="CR69" s="47"/>
    </row>
    <row r="70" spans="1:96">
      <c r="A70" s="104">
        <v>35</v>
      </c>
      <c r="B70" s="110" t="str">
        <f>INDEX(ctg_trans!$D:$D,MATCH(A70,ctg_trans!$A:$A,0))</f>
        <v>Door closer</v>
      </c>
      <c r="C70" s="110">
        <f>IF(D70="","",INDEX(m_color_trans!A:A,MATCH(D70,m_color_trans!D:D,0)))</f>
        <v>2</v>
      </c>
      <c r="D70" s="110" t="s">
        <v>1285</v>
      </c>
      <c r="E70" s="126"/>
      <c r="F70" s="126"/>
      <c r="G70" s="126"/>
      <c r="H70" s="126"/>
      <c r="I70" s="104" t="s">
        <v>1283</v>
      </c>
      <c r="J70" s="104"/>
      <c r="K70" s="113"/>
      <c r="L70" s="110"/>
      <c r="M70" s="110"/>
      <c r="N70" s="104"/>
      <c r="O70" s="110" t="str">
        <f>IF(P70="","",VLOOKUP(CONCATENATE(O$3,P70),m_selling_spec!$A:$H,2,FALSE))</f>
        <v>o2.1</v>
      </c>
      <c r="P70" s="104" t="s">
        <v>851</v>
      </c>
      <c r="Q70" s="110" t="str">
        <f>IF(R70="","",VLOOKUP(CONCATENATE(Q$3,R70),m_selling_spec!$A:$H,2,FALSE))</f>
        <v/>
      </c>
      <c r="R70" s="104"/>
      <c r="S70" s="110" t="str">
        <f>IF(T70="","",VLOOKUP(CONCATENATE(S$3,T70),m_selling_spec!$A:$H,2,FALSE))</f>
        <v/>
      </c>
      <c r="T70" s="104"/>
      <c r="U70" s="110" t="str">
        <f>IF(V70="","",VLOOKUP(CONCATENATE(U$3,V70),m_selling_spec!$A:$H,2,FALSE))</f>
        <v/>
      </c>
      <c r="V70" s="104"/>
      <c r="W70" s="110" t="str">
        <f>IF(X70="","",VLOOKUP(CONCATENATE(W$3,X70),m_selling_spec!$A:$H,2,FALSE))</f>
        <v/>
      </c>
      <c r="X70" s="104"/>
      <c r="Y70" s="110" t="str">
        <f>IF(Z70="","",VLOOKUP(CONCATENATE(Y$3,Z70),m_selling_spec!$A:$H,2,FALSE))</f>
        <v/>
      </c>
      <c r="Z70" s="104"/>
      <c r="AA70" s="47"/>
      <c r="AB70" s="104"/>
      <c r="AC70" s="47"/>
      <c r="AD70" s="104"/>
      <c r="AE70" s="47"/>
      <c r="AF70" s="104"/>
      <c r="AG70" s="110" t="str">
        <f>IF(AH70="","",VLOOKUP(CONCATENATE(AG$3,AH70),m_selling_spec!$A:$H,2,FALSE))</f>
        <v/>
      </c>
      <c r="AH70" s="104"/>
      <c r="AI70" s="110" t="str">
        <f>IF(AJ70="","",VLOOKUP(CONCATENATE(AI$3,AJ70),m_selling_spec!$A:$H,2,FALSE))</f>
        <v/>
      </c>
      <c r="AJ70" s="104"/>
      <c r="AK70" s="110" t="str">
        <f>IF(AL70="","",VLOOKUP(CONCATENATE(AK$3,AL70),m_selling_spec!$A:$H,2,FALSE))</f>
        <v/>
      </c>
      <c r="AL70" s="104"/>
      <c r="AM70" s="47"/>
      <c r="AN70" s="104"/>
      <c r="AO70" s="47"/>
      <c r="AP70" s="104"/>
      <c r="AQ70" s="110" t="str">
        <f>IF(AR70="","",VLOOKUP(CONCATENATE(AQ$3,AR70),m_selling_spec!$A:$H,2,FALSE))</f>
        <v/>
      </c>
      <c r="AR70" s="104"/>
      <c r="AS70" s="47"/>
      <c r="AT70" s="104"/>
      <c r="AU70" s="47"/>
      <c r="AV70" s="104"/>
      <c r="AW70" s="47"/>
      <c r="AX70" s="104"/>
      <c r="AY70" s="110" t="str">
        <f>IF(AZ70="","",VLOOKUP(CONCATENATE(AY$3,AZ70),m_selling_spec!$A:$H,2,FALSE))</f>
        <v/>
      </c>
      <c r="AZ70" s="104"/>
      <c r="BA70" s="47"/>
      <c r="BB70" s="104"/>
      <c r="BC70" s="47"/>
      <c r="BD70" s="104"/>
      <c r="BE70" s="47"/>
      <c r="BF70" s="104"/>
      <c r="BG70" s="47"/>
      <c r="BH70" s="104"/>
      <c r="BI70" s="47"/>
      <c r="BJ70" s="104"/>
      <c r="BK70" s="47"/>
      <c r="BL70" s="104"/>
      <c r="BM70" s="47"/>
      <c r="BN70" s="104"/>
      <c r="BO70" s="47"/>
      <c r="BP70" s="104"/>
      <c r="BQ70" s="110" t="str">
        <f>IF(BR70="","",VLOOKUP(CONCATENATE(BQ$3,BR70),m_selling_spec!$A:$H,2,FALSE))</f>
        <v/>
      </c>
      <c r="BR70" s="104"/>
      <c r="BS70" s="47"/>
      <c r="BT70" s="104"/>
      <c r="BU70" s="47"/>
      <c r="BV70" s="104"/>
      <c r="BW70" s="47"/>
      <c r="BX70" s="104"/>
      <c r="BY70" s="47"/>
      <c r="BZ70" s="104"/>
      <c r="CA70" s="47"/>
      <c r="CB70" s="104"/>
      <c r="CC70" s="47"/>
      <c r="CD70" s="104"/>
      <c r="CE70" s="47"/>
      <c r="CF70" s="104"/>
      <c r="CG70" s="47"/>
      <c r="CH70" s="104"/>
      <c r="CI70" s="110" t="str">
        <f>IF(CJ70="","",VLOOKUP(CONCATENATE(CI$3,CJ70),m_selling_spec!$A:$H,2,FALSE))</f>
        <v/>
      </c>
      <c r="CJ70" s="104"/>
      <c r="CK70" s="110" t="str">
        <f>IF(CL70="","",VLOOKUP(CONCATENATE(CK$3,CL70),m_selling_spec!$A:$H,2,FALSE))</f>
        <v/>
      </c>
      <c r="CL70" s="104"/>
      <c r="CM70" s="110" t="str">
        <f>IF(CN70="","",VLOOKUP(CONCATENATE(CM$3,CN70),m_selling_spec!$A:$H,2,FALSE))</f>
        <v/>
      </c>
      <c r="CN70" s="47"/>
      <c r="CO70" s="110" t="str">
        <f>IF(CP70="","",VLOOKUP(CONCATENATE(CO$3,CP70),m_selling_spec!$A:$H,2,FALSE))</f>
        <v/>
      </c>
      <c r="CP70" s="47"/>
      <c r="CQ70" s="110" t="str">
        <f>IF(CR70="","",VLOOKUP(CONCATENATE(CQ$3,CR70),m_selling_spec!$A:$H,2,FALSE))</f>
        <v/>
      </c>
      <c r="CR70" s="47"/>
    </row>
    <row r="71" spans="1:96">
      <c r="A71" s="104">
        <v>35</v>
      </c>
      <c r="B71" s="110" t="str">
        <f>INDEX(ctg_trans!$D:$D,MATCH(A71,ctg_trans!$A:$A,0))</f>
        <v>Door closer</v>
      </c>
      <c r="C71" s="110">
        <f>IF(D71="","",INDEX(m_color_trans!A:A,MATCH(D71,m_color_trans!D:D,0)))</f>
        <v>4</v>
      </c>
      <c r="D71" s="110" t="s">
        <v>1339</v>
      </c>
      <c r="E71" s="126"/>
      <c r="F71" s="126"/>
      <c r="G71" s="126"/>
      <c r="H71" s="126"/>
      <c r="I71" s="104" t="s">
        <v>1283</v>
      </c>
      <c r="J71" s="104"/>
      <c r="K71" s="113"/>
      <c r="L71" s="110"/>
      <c r="M71" s="110"/>
      <c r="N71" s="104"/>
      <c r="O71" s="110" t="str">
        <f>IF(P71="","",VLOOKUP(CONCATENATE(O$3,P71),m_selling_spec!$A:$H,2,FALSE))</f>
        <v>o2.1</v>
      </c>
      <c r="P71" s="104" t="s">
        <v>851</v>
      </c>
      <c r="Q71" s="110" t="str">
        <f>IF(R71="","",VLOOKUP(CONCATENATE(Q$3,R71),m_selling_spec!$A:$H,2,FALSE))</f>
        <v/>
      </c>
      <c r="R71" s="104"/>
      <c r="S71" s="110" t="str">
        <f>IF(T71="","",VLOOKUP(CONCATENATE(S$3,T71),m_selling_spec!$A:$H,2,FALSE))</f>
        <v/>
      </c>
      <c r="T71" s="104"/>
      <c r="U71" s="110" t="str">
        <f>IF(V71="","",VLOOKUP(CONCATENATE(U$3,V71),m_selling_spec!$A:$H,2,FALSE))</f>
        <v/>
      </c>
      <c r="V71" s="104"/>
      <c r="W71" s="110" t="str">
        <f>IF(X71="","",VLOOKUP(CONCATENATE(W$3,X71),m_selling_spec!$A:$H,2,FALSE))</f>
        <v/>
      </c>
      <c r="X71" s="104"/>
      <c r="Y71" s="110" t="str">
        <f>IF(Z71="","",VLOOKUP(CONCATENATE(Y$3,Z71),m_selling_spec!$A:$H,2,FALSE))</f>
        <v/>
      </c>
      <c r="Z71" s="104"/>
      <c r="AA71" s="47"/>
      <c r="AB71" s="104"/>
      <c r="AC71" s="47"/>
      <c r="AD71" s="104"/>
      <c r="AE71" s="47"/>
      <c r="AF71" s="104"/>
      <c r="AG71" s="110" t="str">
        <f>IF(AH71="","",VLOOKUP(CONCATENATE(AG$3,AH71),m_selling_spec!$A:$H,2,FALSE))</f>
        <v/>
      </c>
      <c r="AH71" s="104"/>
      <c r="AI71" s="110" t="str">
        <f>IF(AJ71="","",VLOOKUP(CONCATENATE(AI$3,AJ71),m_selling_spec!$A:$H,2,FALSE))</f>
        <v/>
      </c>
      <c r="AJ71" s="104"/>
      <c r="AK71" s="110" t="str">
        <f>IF(AL71="","",VLOOKUP(CONCATENATE(AK$3,AL71),m_selling_spec!$A:$H,2,FALSE))</f>
        <v/>
      </c>
      <c r="AL71" s="104"/>
      <c r="AM71" s="47"/>
      <c r="AN71" s="104"/>
      <c r="AO71" s="47"/>
      <c r="AP71" s="104"/>
      <c r="AQ71" s="110" t="str">
        <f>IF(AR71="","",VLOOKUP(CONCATENATE(AQ$3,AR71),m_selling_spec!$A:$H,2,FALSE))</f>
        <v/>
      </c>
      <c r="AR71" s="104"/>
      <c r="AS71" s="47"/>
      <c r="AT71" s="104"/>
      <c r="AU71" s="47"/>
      <c r="AV71" s="104"/>
      <c r="AW71" s="47"/>
      <c r="AX71" s="104"/>
      <c r="AY71" s="110" t="str">
        <f>IF(AZ71="","",VLOOKUP(CONCATENATE(AY$3,AZ71),m_selling_spec!$A:$H,2,FALSE))</f>
        <v/>
      </c>
      <c r="AZ71" s="104"/>
      <c r="BA71" s="47"/>
      <c r="BB71" s="104"/>
      <c r="BC71" s="47"/>
      <c r="BD71" s="104"/>
      <c r="BE71" s="47"/>
      <c r="BF71" s="104"/>
      <c r="BG71" s="47"/>
      <c r="BH71" s="104"/>
      <c r="BI71" s="47"/>
      <c r="BJ71" s="104"/>
      <c r="BK71" s="47"/>
      <c r="BL71" s="104"/>
      <c r="BM71" s="47"/>
      <c r="BN71" s="104"/>
      <c r="BO71" s="47"/>
      <c r="BP71" s="104"/>
      <c r="BQ71" s="110" t="str">
        <f>IF(BR71="","",VLOOKUP(CONCATENATE(BQ$3,BR71),m_selling_spec!$A:$H,2,FALSE))</f>
        <v/>
      </c>
      <c r="BR71" s="104"/>
      <c r="BS71" s="47"/>
      <c r="BT71" s="104"/>
      <c r="BU71" s="47"/>
      <c r="BV71" s="104"/>
      <c r="BW71" s="47"/>
      <c r="BX71" s="104"/>
      <c r="BY71" s="47"/>
      <c r="BZ71" s="104"/>
      <c r="CA71" s="47"/>
      <c r="CB71" s="104"/>
      <c r="CC71" s="47"/>
      <c r="CD71" s="104"/>
      <c r="CE71" s="47"/>
      <c r="CF71" s="104"/>
      <c r="CG71" s="47"/>
      <c r="CH71" s="104"/>
      <c r="CI71" s="110" t="str">
        <f>IF(CJ71="","",VLOOKUP(CONCATENATE(CI$3,CJ71),m_selling_spec!$A:$H,2,FALSE))</f>
        <v/>
      </c>
      <c r="CJ71" s="104"/>
      <c r="CK71" s="110" t="str">
        <f>IF(CL71="","",VLOOKUP(CONCATENATE(CK$3,CL71),m_selling_spec!$A:$H,2,FALSE))</f>
        <v/>
      </c>
      <c r="CL71" s="104"/>
      <c r="CM71" s="110" t="str">
        <f>IF(CN71="","",VLOOKUP(CONCATENATE(CM$3,CN71),m_selling_spec!$A:$H,2,FALSE))</f>
        <v/>
      </c>
      <c r="CN71" s="47"/>
      <c r="CO71" s="110" t="str">
        <f>IF(CP71="","",VLOOKUP(CONCATENATE(CO$3,CP71),m_selling_spec!$A:$H,2,FALSE))</f>
        <v/>
      </c>
      <c r="CP71" s="47"/>
      <c r="CQ71" s="110" t="str">
        <f>IF(CR71="","",VLOOKUP(CONCATENATE(CQ$3,CR71),m_selling_spec!$A:$H,2,FALSE))</f>
        <v/>
      </c>
      <c r="CR71" s="47"/>
    </row>
    <row r="72" spans="1:96">
      <c r="A72" s="104">
        <v>35</v>
      </c>
      <c r="B72" s="110" t="str">
        <f>INDEX(ctg_trans!$D:$D,MATCH(A72,ctg_trans!$A:$A,0))</f>
        <v>Door closer</v>
      </c>
      <c r="C72" s="110">
        <f>IF(D72="","",INDEX(m_color_trans!A:A,MATCH(D72,m_color_trans!D:D,0)))</f>
        <v>3</v>
      </c>
      <c r="D72" s="110" t="s">
        <v>1340</v>
      </c>
      <c r="E72" s="126"/>
      <c r="F72" s="126"/>
      <c r="G72" s="126"/>
      <c r="H72" s="126"/>
      <c r="I72" s="104" t="s">
        <v>1283</v>
      </c>
      <c r="J72" s="104"/>
      <c r="K72" s="113"/>
      <c r="L72" s="110"/>
      <c r="M72" s="110"/>
      <c r="N72" s="104"/>
      <c r="O72" s="110" t="str">
        <f>IF(P72="","",VLOOKUP(CONCATENATE(O$3,P72),m_selling_spec!$A:$H,2,FALSE))</f>
        <v>o2.1</v>
      </c>
      <c r="P72" s="104" t="s">
        <v>851</v>
      </c>
      <c r="Q72" s="110"/>
      <c r="R72" s="104"/>
      <c r="S72" s="110" t="str">
        <f>IF(T72="","",VLOOKUP(CONCATENATE(S$3,T72),m_selling_spec!$A:$H,2,FALSE))</f>
        <v/>
      </c>
      <c r="T72" s="104"/>
      <c r="U72" s="110" t="str">
        <f>IF(V72="","",VLOOKUP(CONCATENATE(U$3,V72),m_selling_spec!$A:$H,2,FALSE))</f>
        <v/>
      </c>
      <c r="V72" s="104"/>
      <c r="W72" s="110" t="str">
        <f>IF(X72="","",VLOOKUP(CONCATENATE(W$3,X72),m_selling_spec!$A:$H,2,FALSE))</f>
        <v/>
      </c>
      <c r="X72" s="104"/>
      <c r="Y72" s="110" t="str">
        <f>IF(Z72="","",VLOOKUP(CONCATENATE(Y$3,Z72),m_selling_spec!$A:$H,2,FALSE))</f>
        <v/>
      </c>
      <c r="Z72" s="104"/>
      <c r="AA72" s="47"/>
      <c r="AB72" s="104"/>
      <c r="AC72" s="47"/>
      <c r="AD72" s="104"/>
      <c r="AE72" s="47"/>
      <c r="AF72" s="104"/>
      <c r="AG72" s="110"/>
      <c r="AH72" s="104"/>
      <c r="AI72" s="110" t="str">
        <f>IF(AJ72="","",VLOOKUP(CONCATENATE(AI$3,AJ72),m_selling_spec!$A:$H,2,FALSE))</f>
        <v/>
      </c>
      <c r="AJ72" s="104"/>
      <c r="AK72" s="110" t="str">
        <f>IF(AL72="","",VLOOKUP(CONCATENATE(AK$3,AL72),m_selling_spec!$A:$H,2,FALSE))</f>
        <v/>
      </c>
      <c r="AL72" s="104"/>
      <c r="AM72" s="47"/>
      <c r="AN72" s="104"/>
      <c r="AO72" s="47"/>
      <c r="AP72" s="104"/>
      <c r="AQ72" s="110" t="str">
        <f>IF(AR72="","",VLOOKUP(CONCATENATE(AQ$3,AR72),m_selling_spec!$A:$H,2,FALSE))</f>
        <v/>
      </c>
      <c r="AR72" s="104"/>
      <c r="AS72" s="47"/>
      <c r="AT72" s="104"/>
      <c r="AU72" s="47"/>
      <c r="AV72" s="104"/>
      <c r="AW72" s="47"/>
      <c r="AX72" s="104"/>
      <c r="AY72" s="110"/>
      <c r="AZ72" s="104"/>
      <c r="BA72" s="47"/>
      <c r="BB72" s="104"/>
      <c r="BC72" s="47"/>
      <c r="BD72" s="104"/>
      <c r="BE72" s="47"/>
      <c r="BF72" s="104"/>
      <c r="BG72" s="47"/>
      <c r="BH72" s="104"/>
      <c r="BI72" s="47"/>
      <c r="BJ72" s="104"/>
      <c r="BK72" s="47"/>
      <c r="BL72" s="104"/>
      <c r="BM72" s="47"/>
      <c r="BN72" s="104"/>
      <c r="BO72" s="47"/>
      <c r="BP72" s="104"/>
      <c r="BQ72" s="110"/>
      <c r="BR72" s="104"/>
      <c r="BS72" s="47"/>
      <c r="BT72" s="104"/>
      <c r="BU72" s="47"/>
      <c r="BV72" s="104"/>
      <c r="BW72" s="47"/>
      <c r="BX72" s="104"/>
      <c r="BY72" s="47"/>
      <c r="BZ72" s="104"/>
      <c r="CA72" s="47"/>
      <c r="CB72" s="104"/>
      <c r="CC72" s="47"/>
      <c r="CD72" s="104"/>
      <c r="CE72" s="47"/>
      <c r="CF72" s="104"/>
      <c r="CG72" s="47"/>
      <c r="CH72" s="104"/>
      <c r="CI72" s="110" t="str">
        <f>IF(CJ72="","",VLOOKUP(CONCATENATE(CI$3,CJ72),m_selling_spec!$A:$H,2,FALSE))</f>
        <v/>
      </c>
      <c r="CJ72" s="104"/>
      <c r="CK72" s="110" t="str">
        <f>IF(CL72="","",VLOOKUP(CONCATENATE(CK$3,CL72),m_selling_spec!$A:$H,2,FALSE))</f>
        <v/>
      </c>
      <c r="CL72" s="104"/>
      <c r="CM72" s="110" t="str">
        <f>IF(CN72="","",VLOOKUP(CONCATENATE(CM$3,CN72),m_selling_spec!$A:$H,2,FALSE))</f>
        <v/>
      </c>
      <c r="CN72" s="47"/>
      <c r="CO72" s="110" t="str">
        <f>IF(CP72="","",VLOOKUP(CONCATENATE(CO$3,CP72),m_selling_spec!$A:$H,2,FALSE))</f>
        <v/>
      </c>
      <c r="CP72" s="47"/>
      <c r="CQ72" s="110" t="str">
        <f>IF(CR72="","",VLOOKUP(CONCATENATE(CQ$3,CR72),m_selling_spec!$A:$H,2,FALSE))</f>
        <v/>
      </c>
      <c r="CR72" s="47"/>
    </row>
    <row r="73" spans="1:96">
      <c r="A73" s="104">
        <v>35</v>
      </c>
      <c r="B73" s="110" t="str">
        <f>INDEX(ctg_trans!$D:$D,MATCH(A73,ctg_trans!$A:$A,0))</f>
        <v>Door closer</v>
      </c>
      <c r="C73" s="110">
        <f>IF(D73="","",INDEX(m_color_trans!A:A,MATCH(D73,m_color_trans!D:D,0)))</f>
        <v>1</v>
      </c>
      <c r="D73" s="110" t="s">
        <v>1341</v>
      </c>
      <c r="E73" s="126"/>
      <c r="F73" s="126"/>
      <c r="G73" s="126"/>
      <c r="H73" s="126"/>
      <c r="I73" s="104" t="s">
        <v>1283</v>
      </c>
      <c r="J73" s="104"/>
      <c r="K73" s="113"/>
      <c r="L73" s="110"/>
      <c r="M73" s="110"/>
      <c r="N73" s="104"/>
      <c r="O73" s="110" t="str">
        <f>IF(P73="","",VLOOKUP(CONCATENATE(O$3,P73),m_selling_spec!$A:$H,2,FALSE))</f>
        <v>o2.1</v>
      </c>
      <c r="P73" s="104" t="s">
        <v>851</v>
      </c>
      <c r="Q73" s="110"/>
      <c r="R73" s="104"/>
      <c r="S73" s="110" t="str">
        <f>IF(T73="","",VLOOKUP(CONCATENATE(S$3,T73),m_selling_spec!$A:$H,2,FALSE))</f>
        <v/>
      </c>
      <c r="T73" s="104"/>
      <c r="U73" s="110" t="str">
        <f>IF(V73="","",VLOOKUP(CONCATENATE(U$3,V73),m_selling_spec!$A:$H,2,FALSE))</f>
        <v/>
      </c>
      <c r="V73" s="104"/>
      <c r="W73" s="110" t="str">
        <f>IF(X73="","",VLOOKUP(CONCATENATE(W$3,X73),m_selling_spec!$A:$H,2,FALSE))</f>
        <v/>
      </c>
      <c r="X73" s="104"/>
      <c r="Y73" s="110" t="str">
        <f>IF(Z73="","",VLOOKUP(CONCATENATE(Y$3,Z73),m_selling_spec!$A:$H,2,FALSE))</f>
        <v/>
      </c>
      <c r="Z73" s="104"/>
      <c r="AA73" s="47"/>
      <c r="AB73" s="104"/>
      <c r="AC73" s="47"/>
      <c r="AD73" s="104"/>
      <c r="AE73" s="47"/>
      <c r="AF73" s="104"/>
      <c r="AG73" s="110"/>
      <c r="AH73" s="104"/>
      <c r="AI73" s="110" t="str">
        <f>IF(AJ73="","",VLOOKUP(CONCATENATE(AI$3,AJ73),m_selling_spec!$A:$H,2,FALSE))</f>
        <v/>
      </c>
      <c r="AJ73" s="104"/>
      <c r="AK73" s="110" t="str">
        <f>IF(AL73="","",VLOOKUP(CONCATENATE(AK$3,AL73),m_selling_spec!$A:$H,2,FALSE))</f>
        <v/>
      </c>
      <c r="AL73" s="104"/>
      <c r="AM73" s="47"/>
      <c r="AN73" s="104"/>
      <c r="AO73" s="47"/>
      <c r="AP73" s="104"/>
      <c r="AQ73" s="110" t="str">
        <f>IF(AR73="","",VLOOKUP(CONCATENATE(AQ$3,AR73),m_selling_spec!$A:$H,2,FALSE))</f>
        <v/>
      </c>
      <c r="AR73" s="104"/>
      <c r="AS73" s="47"/>
      <c r="AT73" s="104"/>
      <c r="AU73" s="47"/>
      <c r="AV73" s="104"/>
      <c r="AW73" s="47"/>
      <c r="AX73" s="104"/>
      <c r="AY73" s="110"/>
      <c r="AZ73" s="104"/>
      <c r="BA73" s="47"/>
      <c r="BB73" s="104"/>
      <c r="BC73" s="47"/>
      <c r="BD73" s="104"/>
      <c r="BE73" s="47"/>
      <c r="BF73" s="104"/>
      <c r="BG73" s="47"/>
      <c r="BH73" s="104"/>
      <c r="BI73" s="47"/>
      <c r="BJ73" s="104"/>
      <c r="BK73" s="47"/>
      <c r="BL73" s="104"/>
      <c r="BM73" s="47"/>
      <c r="BN73" s="104"/>
      <c r="BO73" s="47"/>
      <c r="BP73" s="104"/>
      <c r="BQ73" s="110"/>
      <c r="BR73" s="104"/>
      <c r="BS73" s="47"/>
      <c r="BT73" s="104"/>
      <c r="BU73" s="47"/>
      <c r="BV73" s="104"/>
      <c r="BW73" s="47"/>
      <c r="BX73" s="104"/>
      <c r="BY73" s="47"/>
      <c r="BZ73" s="104"/>
      <c r="CA73" s="47"/>
      <c r="CB73" s="104"/>
      <c r="CC73" s="47"/>
      <c r="CD73" s="104"/>
      <c r="CE73" s="47"/>
      <c r="CF73" s="104"/>
      <c r="CG73" s="47"/>
      <c r="CH73" s="104"/>
      <c r="CI73" s="110" t="str">
        <f>IF(CJ73="","",VLOOKUP(CONCATENATE(CI$3,CJ73),m_selling_spec!$A:$H,2,FALSE))</f>
        <v/>
      </c>
      <c r="CJ73" s="104"/>
      <c r="CK73" s="110" t="str">
        <f>IF(CL73="","",VLOOKUP(CONCATENATE(CK$3,CL73),m_selling_spec!$A:$H,2,FALSE))</f>
        <v/>
      </c>
      <c r="CL73" s="104"/>
      <c r="CM73" s="110" t="str">
        <f>IF(CN73="","",VLOOKUP(CONCATENATE(CM$3,CN73),m_selling_spec!$A:$H,2,FALSE))</f>
        <v/>
      </c>
      <c r="CN73" s="47"/>
      <c r="CO73" s="110" t="str">
        <f>IF(CP73="","",VLOOKUP(CONCATENATE(CO$3,CP73),m_selling_spec!$A:$H,2,FALSE))</f>
        <v/>
      </c>
      <c r="CP73" s="47"/>
      <c r="CQ73" s="110" t="str">
        <f>IF(CR73="","",VLOOKUP(CONCATENATE(CQ$3,CR73),m_selling_spec!$A:$H,2,FALSE))</f>
        <v/>
      </c>
      <c r="CR73" s="47"/>
    </row>
    <row r="74" spans="1:96">
      <c r="A74" s="104">
        <v>35</v>
      </c>
      <c r="B74" s="110" t="str">
        <f>INDEX(ctg_trans!$D:$D,MATCH(A74,ctg_trans!$A:$A,0))</f>
        <v>Door closer</v>
      </c>
      <c r="C74" s="110">
        <f>IF(D74="","",INDEX(m_color_trans!A:A,MATCH(D74,m_color_trans!D:D,0)))</f>
        <v>6</v>
      </c>
      <c r="D74" s="110" t="s">
        <v>508</v>
      </c>
      <c r="E74" s="126"/>
      <c r="F74" s="126"/>
      <c r="G74" s="126"/>
      <c r="H74" s="126"/>
      <c r="I74" s="104" t="s">
        <v>1344</v>
      </c>
      <c r="J74" s="104"/>
      <c r="K74" s="113"/>
      <c r="L74" s="110"/>
      <c r="M74" s="110"/>
      <c r="N74" s="104"/>
      <c r="O74" s="110" t="str">
        <f>IF(P74="","",VLOOKUP(CONCATENATE(O$3,P74),m_selling_spec!$A:$H,2,FALSE))</f>
        <v>o2.1</v>
      </c>
      <c r="P74" s="104" t="s">
        <v>851</v>
      </c>
      <c r="Q74" s="110"/>
      <c r="R74" s="104"/>
      <c r="S74" s="110" t="str">
        <f>IF(T74="","",VLOOKUP(CONCATENATE(S$3,T74),m_selling_spec!$A:$H,2,FALSE))</f>
        <v/>
      </c>
      <c r="T74" s="104"/>
      <c r="U74" s="110" t="str">
        <f>IF(V74="","",VLOOKUP(CONCATENATE(U$3,V74),m_selling_spec!$A:$H,2,FALSE))</f>
        <v/>
      </c>
      <c r="V74" s="104"/>
      <c r="W74" s="110" t="str">
        <f>IF(X74="","",VLOOKUP(CONCATENATE(W$3,X74),m_selling_spec!$A:$H,2,FALSE))</f>
        <v/>
      </c>
      <c r="X74" s="104"/>
      <c r="Y74" s="110" t="str">
        <f>IF(Z74="","",VLOOKUP(CONCATENATE(Y$3,Z74),m_selling_spec!$A:$H,2,FALSE))</f>
        <v/>
      </c>
      <c r="Z74" s="104"/>
      <c r="AA74" s="47"/>
      <c r="AB74" s="104"/>
      <c r="AC74" s="47"/>
      <c r="AD74" s="104"/>
      <c r="AE74" s="47"/>
      <c r="AF74" s="104"/>
      <c r="AG74" s="110"/>
      <c r="AH74" s="104"/>
      <c r="AI74" s="110" t="str">
        <f>IF(AJ74="","",VLOOKUP(CONCATENATE(AI$3,AJ74),m_selling_spec!$A:$H,2,FALSE))</f>
        <v/>
      </c>
      <c r="AJ74" s="104"/>
      <c r="AK74" s="110" t="str">
        <f>IF(AL74="","",VLOOKUP(CONCATENATE(AK$3,AL74),m_selling_spec!$A:$H,2,FALSE))</f>
        <v/>
      </c>
      <c r="AL74" s="104"/>
      <c r="AM74" s="47"/>
      <c r="AN74" s="104"/>
      <c r="AO74" s="47"/>
      <c r="AP74" s="104"/>
      <c r="AQ74" s="110" t="str">
        <f>IF(AR74="","",VLOOKUP(CONCATENATE(AQ$3,AR74),m_selling_spec!$A:$H,2,FALSE))</f>
        <v/>
      </c>
      <c r="AR74" s="104"/>
      <c r="AS74" s="47"/>
      <c r="AT74" s="104"/>
      <c r="AU74" s="47"/>
      <c r="AV74" s="104"/>
      <c r="AW74" s="47"/>
      <c r="AX74" s="104"/>
      <c r="AY74" s="110"/>
      <c r="AZ74" s="104"/>
      <c r="BA74" s="47"/>
      <c r="BB74" s="104"/>
      <c r="BC74" s="47"/>
      <c r="BD74" s="104"/>
      <c r="BE74" s="47"/>
      <c r="BF74" s="104"/>
      <c r="BG74" s="47"/>
      <c r="BH74" s="104"/>
      <c r="BI74" s="47"/>
      <c r="BJ74" s="104"/>
      <c r="BK74" s="47"/>
      <c r="BL74" s="104"/>
      <c r="BM74" s="47"/>
      <c r="BN74" s="104"/>
      <c r="BO74" s="47"/>
      <c r="BP74" s="104"/>
      <c r="BQ74" s="110"/>
      <c r="BR74" s="104"/>
      <c r="BS74" s="47"/>
      <c r="BT74" s="104"/>
      <c r="BU74" s="47"/>
      <c r="BV74" s="104"/>
      <c r="BW74" s="47"/>
      <c r="BX74" s="104"/>
      <c r="BY74" s="47"/>
      <c r="BZ74" s="104"/>
      <c r="CA74" s="47"/>
      <c r="CB74" s="104"/>
      <c r="CC74" s="47"/>
      <c r="CD74" s="104"/>
      <c r="CE74" s="47"/>
      <c r="CF74" s="104"/>
      <c r="CG74" s="47"/>
      <c r="CH74" s="104"/>
      <c r="CI74" s="110" t="str">
        <f>IF(CJ74="","",VLOOKUP(CONCATENATE(CI$3,CJ74),m_selling_spec!$A:$H,2,FALSE))</f>
        <v/>
      </c>
      <c r="CJ74" s="104"/>
      <c r="CK74" s="110" t="str">
        <f>IF(CL74="","",VLOOKUP(CONCATENATE(CK$3,CL74),m_selling_spec!$A:$H,2,FALSE))</f>
        <v/>
      </c>
      <c r="CL74" s="104"/>
      <c r="CM74" s="110" t="str">
        <f>IF(CN74="","",VLOOKUP(CONCATENATE(CM$3,CN74),m_selling_spec!$A:$H,2,FALSE))</f>
        <v/>
      </c>
      <c r="CN74" s="47"/>
      <c r="CO74" s="110" t="str">
        <f>IF(CP74="","",VLOOKUP(CONCATENATE(CO$3,CP74),m_selling_spec!$A:$H,2,FALSE))</f>
        <v/>
      </c>
      <c r="CP74" s="47"/>
      <c r="CQ74" s="110" t="str">
        <f>IF(CR74="","",VLOOKUP(CONCATENATE(CQ$3,CR74),m_selling_spec!$A:$H,2,FALSE))</f>
        <v/>
      </c>
      <c r="CR74" s="47"/>
    </row>
    <row r="75" spans="1:96">
      <c r="A75" s="104">
        <v>35</v>
      </c>
      <c r="B75" s="110" t="str">
        <f>INDEX(ctg_trans!$D:$D,MATCH(A75,ctg_trans!$A:$A,0))</f>
        <v>Door closer</v>
      </c>
      <c r="C75" s="110">
        <f>IF(D75="","",INDEX(m_color_trans!A:A,MATCH(D75,m_color_trans!D:D,0)))</f>
        <v>5</v>
      </c>
      <c r="D75" s="110" t="s">
        <v>1342</v>
      </c>
      <c r="E75" s="126"/>
      <c r="F75" s="126"/>
      <c r="G75" s="126"/>
      <c r="H75" s="126"/>
      <c r="I75" s="104" t="s">
        <v>1344</v>
      </c>
      <c r="J75" s="104"/>
      <c r="K75" s="113"/>
      <c r="L75" s="110"/>
      <c r="M75" s="110"/>
      <c r="N75" s="104"/>
      <c r="O75" s="110" t="str">
        <f>IF(P75="","",VLOOKUP(CONCATENATE(O$3,P75),m_selling_spec!$A:$H,2,FALSE))</f>
        <v>o2.1</v>
      </c>
      <c r="P75" s="104" t="s">
        <v>851</v>
      </c>
      <c r="Q75" s="110"/>
      <c r="R75" s="104"/>
      <c r="S75" s="110" t="str">
        <f>IF(T75="","",VLOOKUP(CONCATENATE(S$3,T75),m_selling_spec!$A:$H,2,FALSE))</f>
        <v/>
      </c>
      <c r="T75" s="104"/>
      <c r="U75" s="110" t="str">
        <f>IF(V75="","",VLOOKUP(CONCATENATE(U$3,V75),m_selling_spec!$A:$H,2,FALSE))</f>
        <v/>
      </c>
      <c r="V75" s="104"/>
      <c r="W75" s="110" t="str">
        <f>IF(X75="","",VLOOKUP(CONCATENATE(W$3,X75),m_selling_spec!$A:$H,2,FALSE))</f>
        <v/>
      </c>
      <c r="X75" s="104"/>
      <c r="Y75" s="110" t="str">
        <f>IF(Z75="","",VLOOKUP(CONCATENATE(Y$3,Z75),m_selling_spec!$A:$H,2,FALSE))</f>
        <v/>
      </c>
      <c r="Z75" s="104"/>
      <c r="AA75" s="47"/>
      <c r="AB75" s="104"/>
      <c r="AC75" s="47"/>
      <c r="AD75" s="104"/>
      <c r="AE75" s="47"/>
      <c r="AF75" s="104"/>
      <c r="AG75" s="110"/>
      <c r="AH75" s="104"/>
      <c r="AI75" s="110" t="str">
        <f>IF(AJ75="","",VLOOKUP(CONCATENATE(AI$3,AJ75),m_selling_spec!$A:$H,2,FALSE))</f>
        <v/>
      </c>
      <c r="AJ75" s="104"/>
      <c r="AK75" s="110" t="str">
        <f>IF(AL75="","",VLOOKUP(CONCATENATE(AK$3,AL75),m_selling_spec!$A:$H,2,FALSE))</f>
        <v/>
      </c>
      <c r="AL75" s="104"/>
      <c r="AM75" s="47"/>
      <c r="AN75" s="104"/>
      <c r="AO75" s="47"/>
      <c r="AP75" s="104"/>
      <c r="AQ75" s="110" t="str">
        <f>IF(AR75="","",VLOOKUP(CONCATENATE(AQ$3,AR75),m_selling_spec!$A:$H,2,FALSE))</f>
        <v/>
      </c>
      <c r="AR75" s="104"/>
      <c r="AS75" s="47"/>
      <c r="AT75" s="104"/>
      <c r="AU75" s="47"/>
      <c r="AV75" s="104"/>
      <c r="AW75" s="47"/>
      <c r="AX75" s="104"/>
      <c r="AY75" s="110"/>
      <c r="AZ75" s="104"/>
      <c r="BA75" s="47"/>
      <c r="BB75" s="104"/>
      <c r="BC75" s="47"/>
      <c r="BD75" s="104"/>
      <c r="BE75" s="47"/>
      <c r="BF75" s="104"/>
      <c r="BG75" s="47"/>
      <c r="BH75" s="104"/>
      <c r="BI75" s="47"/>
      <c r="BJ75" s="104"/>
      <c r="BK75" s="47"/>
      <c r="BL75" s="104"/>
      <c r="BM75" s="47"/>
      <c r="BN75" s="104"/>
      <c r="BO75" s="47"/>
      <c r="BP75" s="104"/>
      <c r="BQ75" s="110"/>
      <c r="BR75" s="104"/>
      <c r="BS75" s="47"/>
      <c r="BT75" s="104"/>
      <c r="BU75" s="47"/>
      <c r="BV75" s="104"/>
      <c r="BW75" s="47"/>
      <c r="BX75" s="104"/>
      <c r="BY75" s="47"/>
      <c r="BZ75" s="104"/>
      <c r="CA75" s="47"/>
      <c r="CB75" s="104"/>
      <c r="CC75" s="47"/>
      <c r="CD75" s="104"/>
      <c r="CE75" s="47"/>
      <c r="CF75" s="104"/>
      <c r="CG75" s="47"/>
      <c r="CH75" s="104"/>
      <c r="CI75" s="110" t="str">
        <f>IF(CJ75="","",VLOOKUP(CONCATENATE(CI$3,CJ75),m_selling_spec!$A:$H,2,FALSE))</f>
        <v/>
      </c>
      <c r="CJ75" s="104"/>
      <c r="CK75" s="110" t="str">
        <f>IF(CL75="","",VLOOKUP(CONCATENATE(CK$3,CL75),m_selling_spec!$A:$H,2,FALSE))</f>
        <v/>
      </c>
      <c r="CL75" s="104"/>
      <c r="CM75" s="110" t="str">
        <f>IF(CN75="","",VLOOKUP(CONCATENATE(CM$3,CN75),m_selling_spec!$A:$H,2,FALSE))</f>
        <v/>
      </c>
      <c r="CN75" s="47"/>
      <c r="CO75" s="110" t="str">
        <f>IF(CP75="","",VLOOKUP(CONCATENATE(CO$3,CP75),m_selling_spec!$A:$H,2,FALSE))</f>
        <v/>
      </c>
      <c r="CP75" s="47"/>
      <c r="CQ75" s="110" t="str">
        <f>IF(CR75="","",VLOOKUP(CONCATENATE(CQ$3,CR75),m_selling_spec!$A:$H,2,FALSE))</f>
        <v/>
      </c>
      <c r="CR75" s="47"/>
    </row>
    <row r="76" spans="1:96">
      <c r="A76" s="104">
        <v>34</v>
      </c>
      <c r="B76" s="110" t="str">
        <f>INDEX(ctg_trans!$D:$D,MATCH(A76,ctg_trans!$A:$A,0))</f>
        <v>Insect screen</v>
      </c>
      <c r="C76" s="110" t="str">
        <f>IF(D76="","",INDEX(m_color_trans!A:A,MATCH(D76,m_color_trans!D:D,0)))</f>
        <v/>
      </c>
      <c r="D76" s="110"/>
      <c r="E76" s="126"/>
      <c r="F76" s="126"/>
      <c r="G76" s="126">
        <v>1191</v>
      </c>
      <c r="H76" s="126"/>
      <c r="I76" s="104" t="s">
        <v>1286</v>
      </c>
      <c r="J76" s="104">
        <v>2</v>
      </c>
      <c r="K76" s="110" t="str">
        <f>INDEX(product!B:B,MATCH(J76,product!A:A,0))</f>
        <v>WE 70</v>
      </c>
      <c r="L76" s="110" t="str">
        <f>INDEX(product!E:E,MATCH(J76,product!A:A,0))</f>
        <v>Window series</v>
      </c>
      <c r="M76" s="110" t="str">
        <f>IF(N76="","",VLOOKUP(CONCATENATE(M$3,N76),m_selling_spec!$A:$H,2,FALSE))</f>
        <v>o1.1</v>
      </c>
      <c r="N76" s="104" t="s">
        <v>1284</v>
      </c>
      <c r="O76" s="110" t="str">
        <f>IF(P76="","",VLOOKUP(CONCATENATE(O$3,P76),m_selling_spec!$A:$H,2,FALSE))</f>
        <v/>
      </c>
      <c r="P76" s="104"/>
      <c r="Q76" s="110" t="str">
        <f>IF(R76="","",VLOOKUP(CONCATENATE(Q$3,R76),m_selling_spec!$A:$H,2,FALSE))</f>
        <v/>
      </c>
      <c r="R76" s="104"/>
      <c r="S76" s="110" t="str">
        <f>IF(T76="","",VLOOKUP(CONCATENATE(S$3,T76),m_selling_spec!$A:$H,2,FALSE))</f>
        <v/>
      </c>
      <c r="T76" s="104"/>
      <c r="U76" s="110" t="str">
        <f>IF(V76="","",VLOOKUP(CONCATENATE(U$3,V76),m_selling_spec!$A:$H,2,FALSE))</f>
        <v/>
      </c>
      <c r="V76" s="104"/>
      <c r="W76" s="110" t="str">
        <f>IF(X76="","",VLOOKUP(CONCATENATE(W$3,X76),m_selling_spec!$A:$H,2,FALSE))</f>
        <v/>
      </c>
      <c r="X76" s="104"/>
      <c r="Y76" s="110" t="str">
        <f>IF(Z76="","",VLOOKUP(CONCATENATE(Y$3,Z76),m_selling_spec!$A:$H,2,FALSE))</f>
        <v/>
      </c>
      <c r="Z76" s="104"/>
      <c r="AA76" s="47"/>
      <c r="AB76" s="104"/>
      <c r="AC76" s="47"/>
      <c r="AD76" s="104"/>
      <c r="AE76" s="47"/>
      <c r="AF76" s="104"/>
      <c r="AG76" s="110" t="str">
        <f>IF(AH76="","",VLOOKUP(CONCATENATE(AG$3,AH76),m_selling_spec!$A:$H,2,FALSE))</f>
        <v>1.3</v>
      </c>
      <c r="AH76" s="104" t="s">
        <v>718</v>
      </c>
      <c r="AI76" s="110" t="str">
        <f>IF(AJ76="","",VLOOKUP(CONCATENATE(AI$3,AJ76),m_selling_spec!$A:$H,2,FALSE))</f>
        <v/>
      </c>
      <c r="AJ76" s="104"/>
      <c r="AK76" s="110" t="str">
        <f>IF(AL76="","",VLOOKUP(CONCATENATE(AK$3,AL76),m_selling_spec!$A:$H,2,FALSE))</f>
        <v/>
      </c>
      <c r="AL76" s="104"/>
      <c r="AM76" s="47"/>
      <c r="AN76" s="104"/>
      <c r="AO76" s="47"/>
      <c r="AP76" s="104"/>
      <c r="AQ76" s="110" t="str">
        <f>IF(AR76="","",VLOOKUP(CONCATENATE(AQ$3,AR76),m_selling_spec!$A:$H,2,FALSE))</f>
        <v/>
      </c>
      <c r="AR76" s="104"/>
      <c r="AS76" s="47"/>
      <c r="AT76" s="104"/>
      <c r="AU76" s="47"/>
      <c r="AV76" s="104"/>
      <c r="AW76" s="47"/>
      <c r="AX76" s="104"/>
      <c r="AY76" s="110" t="str">
        <f>IF(AZ76="","",VLOOKUP(CONCATENATE(AY$3,AZ76),m_selling_spec!$A:$H,2,FALSE))</f>
        <v>10.2</v>
      </c>
      <c r="AZ76" s="104" t="s">
        <v>15</v>
      </c>
      <c r="BA76" s="47"/>
      <c r="BB76" s="104"/>
      <c r="BC76" s="47"/>
      <c r="BD76" s="104"/>
      <c r="BE76" s="47"/>
      <c r="BF76" s="104"/>
      <c r="BG76" s="47"/>
      <c r="BH76" s="104"/>
      <c r="BI76" s="47"/>
      <c r="BJ76" s="104"/>
      <c r="BK76" s="47"/>
      <c r="BL76" s="104"/>
      <c r="BM76" s="47"/>
      <c r="BN76" s="104"/>
      <c r="BO76" s="47"/>
      <c r="BP76" s="104"/>
      <c r="BQ76" s="110" t="str">
        <f>IF(BR76="","",VLOOKUP(CONCATENATE(BQ$3,BR76),m_selling_spec!$A:$H,2,FALSE))</f>
        <v/>
      </c>
      <c r="BR76" s="104"/>
      <c r="BS76" s="47"/>
      <c r="BT76" s="104"/>
      <c r="BU76" s="47"/>
      <c r="BV76" s="104"/>
      <c r="BW76" s="47"/>
      <c r="BX76" s="104"/>
      <c r="BY76" s="47"/>
      <c r="BZ76" s="104"/>
      <c r="CA76" s="47"/>
      <c r="CB76" s="104"/>
      <c r="CC76" s="47"/>
      <c r="CD76" s="104"/>
      <c r="CE76" s="47"/>
      <c r="CF76" s="104"/>
      <c r="CG76" s="47"/>
      <c r="CH76" s="104"/>
      <c r="CI76" s="110" t="str">
        <f>IF(CJ76="","",VLOOKUP(CONCATENATE(CI$3,CJ76),m_selling_spec!$A:$H,2,FALSE))</f>
        <v/>
      </c>
      <c r="CJ76" s="104"/>
      <c r="CK76" s="110" t="str">
        <f>IF(CL76="","",VLOOKUP(CONCATENATE(CK$3,CL76),m_selling_spec!$A:$H,2,FALSE))</f>
        <v/>
      </c>
      <c r="CL76" s="104"/>
      <c r="CM76" s="110" t="str">
        <f>IF(CN76="","",VLOOKUP(CONCATENATE(CM$3,CN76),m_selling_spec!$A:$H,2,FALSE))</f>
        <v/>
      </c>
      <c r="CN76" s="47"/>
      <c r="CO76" s="110" t="str">
        <f>IF(CP76="","",VLOOKUP(CONCATENATE(CO$3,CP76),m_selling_spec!$A:$H,2,FALSE))</f>
        <v/>
      </c>
      <c r="CP76" s="47"/>
      <c r="CQ76" s="110" t="str">
        <f>IF(CR76="","",VLOOKUP(CONCATENATE(CQ$3,CR76),m_selling_spec!$A:$H,2,FALSE))</f>
        <v/>
      </c>
      <c r="CR76" s="47"/>
    </row>
    <row r="77" spans="1:96">
      <c r="A77" s="104">
        <v>34</v>
      </c>
      <c r="B77" s="110" t="str">
        <f>INDEX(ctg_trans!$D:$D,MATCH(A77,ctg_trans!$A:$A,0))</f>
        <v>Insect screen</v>
      </c>
      <c r="C77" s="110" t="str">
        <f>IF(D77="","",INDEX(m_color_trans!A:A,MATCH(D77,m_color_trans!D:D,0)))</f>
        <v/>
      </c>
      <c r="D77" s="47"/>
      <c r="E77" s="126"/>
      <c r="F77" s="126"/>
      <c r="G77" s="126"/>
      <c r="H77" s="126">
        <v>1190</v>
      </c>
      <c r="I77" s="104" t="s">
        <v>1345</v>
      </c>
      <c r="J77" s="104">
        <v>2</v>
      </c>
      <c r="K77" s="110" t="str">
        <f>INDEX(product!B:B,MATCH(J77,product!A:A,0))</f>
        <v>WE 70</v>
      </c>
      <c r="L77" s="110" t="str">
        <f>INDEX(product!E:E,MATCH(J77,product!A:A,0))</f>
        <v>Window series</v>
      </c>
      <c r="M77" s="110" t="str">
        <f>IF(N77="","",VLOOKUP(CONCATENATE(M$3,N77),m_selling_spec!$A:$H,2,FALSE))</f>
        <v>o1.1</v>
      </c>
      <c r="N77" s="104" t="s">
        <v>1284</v>
      </c>
      <c r="O77" s="47"/>
      <c r="P77" s="104"/>
      <c r="Q77" s="47"/>
      <c r="R77" s="104"/>
      <c r="S77" s="110" t="str">
        <f>IF(T77="","",VLOOKUP(CONCATENATE(S$3,T77),m_selling_spec!$A:$H,2,FALSE))</f>
        <v/>
      </c>
      <c r="T77" s="104"/>
      <c r="U77" s="110" t="str">
        <f>IF(V77="","",VLOOKUP(CONCATENATE(U$3,V77),m_selling_spec!$A:$H,2,FALSE))</f>
        <v/>
      </c>
      <c r="V77" s="104"/>
      <c r="W77" s="110" t="str">
        <f>IF(X77="","",VLOOKUP(CONCATENATE(W$3,X77),m_selling_spec!$A:$H,2,FALSE))</f>
        <v/>
      </c>
      <c r="X77" s="104"/>
      <c r="Y77" s="110" t="str">
        <f>IF(Z77="","",VLOOKUP(CONCATENATE(Y$3,Z77),m_selling_spec!$A:$H,2,FALSE))</f>
        <v/>
      </c>
      <c r="Z77" s="104"/>
      <c r="AA77" s="47"/>
      <c r="AB77" s="104"/>
      <c r="AC77" s="47"/>
      <c r="AD77" s="104"/>
      <c r="AE77" s="47"/>
      <c r="AF77" s="104"/>
      <c r="AG77" s="110" t="str">
        <f>IF(AH77="","",VLOOKUP(CONCATENATE(AG$3,AH77),m_selling_spec!$A:$H,2,FALSE))</f>
        <v>1.3</v>
      </c>
      <c r="AH77" s="104" t="s">
        <v>718</v>
      </c>
      <c r="AI77" s="110" t="str">
        <f>IF(AJ77="","",VLOOKUP(CONCATENATE(AI$3,AJ77),m_selling_spec!$A:$H,2,FALSE))</f>
        <v/>
      </c>
      <c r="AJ77" s="104"/>
      <c r="AK77" s="110" t="str">
        <f>IF(AL77="","",VLOOKUP(CONCATENATE(AK$3,AL77),m_selling_spec!$A:$H,2,FALSE))</f>
        <v/>
      </c>
      <c r="AL77" s="104"/>
      <c r="AM77" s="47"/>
      <c r="AN77" s="104"/>
      <c r="AO77" s="47"/>
      <c r="AP77" s="104"/>
      <c r="AQ77" s="110" t="str">
        <f>IF(AR77="","",VLOOKUP(CONCATENATE(AQ$3,AR77),m_selling_spec!$A:$H,2,FALSE))</f>
        <v/>
      </c>
      <c r="AR77" s="104"/>
      <c r="AS77" s="47"/>
      <c r="AT77" s="104"/>
      <c r="AU77" s="47"/>
      <c r="AV77" s="104"/>
      <c r="AW77" s="47"/>
      <c r="AX77" s="104"/>
      <c r="AY77" s="110" t="str">
        <f>IF(AZ77="","",VLOOKUP(CONCATENATE(AY$3,AZ77),m_selling_spec!$A:$H,2,FALSE))</f>
        <v>10.2</v>
      </c>
      <c r="AZ77" s="104" t="s">
        <v>15</v>
      </c>
      <c r="BA77" s="47"/>
      <c r="BB77" s="104"/>
      <c r="BC77" s="47"/>
      <c r="BD77" s="104"/>
      <c r="BE77" s="47"/>
      <c r="BF77" s="104"/>
      <c r="BG77" s="47"/>
      <c r="BH77" s="104"/>
      <c r="BI77" s="47"/>
      <c r="BJ77" s="104"/>
      <c r="BK77" s="47"/>
      <c r="BL77" s="104"/>
      <c r="BM77" s="47"/>
      <c r="BN77" s="104"/>
      <c r="BO77" s="47"/>
      <c r="BP77" s="104"/>
      <c r="BQ77" s="47"/>
      <c r="BR77" s="104"/>
      <c r="BS77" s="47"/>
      <c r="BT77" s="104"/>
      <c r="BU77" s="47"/>
      <c r="BV77" s="104"/>
      <c r="BW77" s="47"/>
      <c r="BX77" s="104"/>
      <c r="BY77" s="47"/>
      <c r="BZ77" s="104"/>
      <c r="CA77" s="47"/>
      <c r="CB77" s="104"/>
      <c r="CC77" s="47"/>
      <c r="CD77" s="104"/>
      <c r="CE77" s="47"/>
      <c r="CF77" s="104"/>
      <c r="CG77" s="47"/>
      <c r="CH77" s="104"/>
      <c r="CI77" s="110" t="str">
        <f>IF(CJ77="","",VLOOKUP(CONCATENATE(CI$3,CJ77),m_selling_spec!$A:$H,2,FALSE))</f>
        <v/>
      </c>
      <c r="CJ77" s="104"/>
      <c r="CK77" s="110" t="str">
        <f>IF(CL77="","",VLOOKUP(CONCATENATE(CK$3,CL77),m_selling_spec!$A:$H,2,FALSE))</f>
        <v/>
      </c>
      <c r="CL77" s="104"/>
      <c r="CM77" s="110" t="str">
        <f>IF(CN77="","",VLOOKUP(CONCATENATE(CM$3,CN77),m_selling_spec!$A:$H,2,FALSE))</f>
        <v/>
      </c>
      <c r="CN77" s="47"/>
      <c r="CO77" s="110" t="str">
        <f>IF(CP77="","",VLOOKUP(CONCATENATE(CO$3,CP77),m_selling_spec!$A:$H,2,FALSE))</f>
        <v/>
      </c>
      <c r="CP77" s="47"/>
      <c r="CQ77" s="110" t="str">
        <f>IF(CR77="","",VLOOKUP(CONCATENATE(CQ$3,CR77),m_selling_spec!$A:$H,2,FALSE))</f>
        <v/>
      </c>
      <c r="CR77" s="47"/>
    </row>
    <row r="78" spans="1:96">
      <c r="A78" s="104">
        <v>34</v>
      </c>
      <c r="B78" s="110" t="str">
        <f>INDEX(ctg_trans!$D:$D,MATCH(A78,ctg_trans!$A:$A,0))</f>
        <v>Insect screen</v>
      </c>
      <c r="C78" s="110" t="str">
        <f>IF(D78="","",INDEX(m_color_trans!A:A,MATCH(D78,m_color_trans!D:D,0)))</f>
        <v/>
      </c>
      <c r="D78" s="47"/>
      <c r="E78" s="126"/>
      <c r="F78" s="126"/>
      <c r="G78" s="126">
        <v>1191</v>
      </c>
      <c r="H78" s="126"/>
      <c r="I78" s="104" t="s">
        <v>1346</v>
      </c>
      <c r="J78" s="104">
        <v>2</v>
      </c>
      <c r="K78" s="110" t="str">
        <f>INDEX(product!B:B,MATCH(J78,product!A:A,0))</f>
        <v>WE 70</v>
      </c>
      <c r="L78" s="110" t="str">
        <f>INDEX(product!E:E,MATCH(J78,product!A:A,0))</f>
        <v>Window series</v>
      </c>
      <c r="M78" s="110" t="str">
        <f>IF(N78="","",VLOOKUP(CONCATENATE(M$3,N78),m_selling_spec!$A:$H,2,FALSE))</f>
        <v>o1.1</v>
      </c>
      <c r="N78" s="104" t="s">
        <v>1284</v>
      </c>
      <c r="O78" s="47"/>
      <c r="P78" s="104"/>
      <c r="Q78" s="47"/>
      <c r="R78" s="104"/>
      <c r="S78" s="110" t="str">
        <f>IF(T78="","",VLOOKUP(CONCATENATE(S$3,T78),m_selling_spec!$A:$H,2,FALSE))</f>
        <v/>
      </c>
      <c r="T78" s="104"/>
      <c r="U78" s="110" t="str">
        <f>IF(V78="","",VLOOKUP(CONCATENATE(U$3,V78),m_selling_spec!$A:$H,2,FALSE))</f>
        <v/>
      </c>
      <c r="V78" s="104"/>
      <c r="W78" s="110" t="str">
        <f>IF(X78="","",VLOOKUP(CONCATENATE(W$3,X78),m_selling_spec!$A:$H,2,FALSE))</f>
        <v/>
      </c>
      <c r="X78" s="104"/>
      <c r="Y78" s="110" t="str">
        <f>IF(Z78="","",VLOOKUP(CONCATENATE(Y$3,Z78),m_selling_spec!$A:$H,2,FALSE))</f>
        <v/>
      </c>
      <c r="Z78" s="104"/>
      <c r="AA78" s="47"/>
      <c r="AB78" s="104"/>
      <c r="AC78" s="47"/>
      <c r="AD78" s="104"/>
      <c r="AE78" s="47"/>
      <c r="AF78" s="104"/>
      <c r="AG78" s="110" t="str">
        <f>IF(AH78="","",VLOOKUP(CONCATENATE(AG$3,AH78),m_selling_spec!$A:$H,2,FALSE))</f>
        <v>1.3</v>
      </c>
      <c r="AH78" s="104" t="s">
        <v>718</v>
      </c>
      <c r="AI78" s="110" t="str">
        <f>IF(AJ78="","",VLOOKUP(CONCATENATE(AI$3,AJ78),m_selling_spec!$A:$H,2,FALSE))</f>
        <v/>
      </c>
      <c r="AJ78" s="104"/>
      <c r="AK78" s="110" t="str">
        <f>IF(AL78="","",VLOOKUP(CONCATENATE(AK$3,AL78),m_selling_spec!$A:$H,2,FALSE))</f>
        <v/>
      </c>
      <c r="AL78" s="104"/>
      <c r="AM78" s="47"/>
      <c r="AN78" s="104"/>
      <c r="AO78" s="47"/>
      <c r="AP78" s="104"/>
      <c r="AQ78" s="110" t="str">
        <f>IF(AR78="","",VLOOKUP(CONCATENATE(AQ$3,AR78),m_selling_spec!$A:$H,2,FALSE))</f>
        <v/>
      </c>
      <c r="AR78" s="104"/>
      <c r="AS78" s="47"/>
      <c r="AT78" s="104"/>
      <c r="AU78" s="47"/>
      <c r="AV78" s="104"/>
      <c r="AW78" s="47"/>
      <c r="AX78" s="104"/>
      <c r="AY78" s="110" t="str">
        <f>IF(AZ78="","",VLOOKUP(CONCATENATE(AY$3,AZ78),m_selling_spec!$A:$H,2,FALSE))</f>
        <v>10.3</v>
      </c>
      <c r="AZ78" s="104" t="s">
        <v>16</v>
      </c>
      <c r="BA78" s="47"/>
      <c r="BB78" s="104"/>
      <c r="BC78" s="47"/>
      <c r="BD78" s="104"/>
      <c r="BE78" s="47"/>
      <c r="BF78" s="104"/>
      <c r="BG78" s="47"/>
      <c r="BH78" s="104"/>
      <c r="BI78" s="47"/>
      <c r="BJ78" s="104"/>
      <c r="BK78" s="47"/>
      <c r="BL78" s="104"/>
      <c r="BM78" s="47"/>
      <c r="BN78" s="104"/>
      <c r="BO78" s="47"/>
      <c r="BP78" s="104"/>
      <c r="BQ78" s="47"/>
      <c r="BR78" s="104"/>
      <c r="BS78" s="47"/>
      <c r="BT78" s="104"/>
      <c r="BU78" s="47"/>
      <c r="BV78" s="104"/>
      <c r="BW78" s="47"/>
      <c r="BX78" s="104"/>
      <c r="BY78" s="47"/>
      <c r="BZ78" s="104"/>
      <c r="CA78" s="47"/>
      <c r="CB78" s="104"/>
      <c r="CC78" s="47"/>
      <c r="CD78" s="104"/>
      <c r="CE78" s="47"/>
      <c r="CF78" s="104"/>
      <c r="CG78" s="47"/>
      <c r="CH78" s="104"/>
      <c r="CI78" s="110" t="str">
        <f>IF(CJ78="","",VLOOKUP(CONCATENATE(CI$3,CJ78),m_selling_spec!$A:$H,2,FALSE))</f>
        <v/>
      </c>
      <c r="CJ78" s="104"/>
      <c r="CK78" s="110" t="str">
        <f>IF(CL78="","",VLOOKUP(CONCATENATE(CK$3,CL78),m_selling_spec!$A:$H,2,FALSE))</f>
        <v/>
      </c>
      <c r="CL78" s="104"/>
      <c r="CM78" s="110" t="str">
        <f>IF(CN78="","",VLOOKUP(CONCATENATE(CM$3,CN78),m_selling_spec!$A:$H,2,FALSE))</f>
        <v/>
      </c>
      <c r="CN78" s="47"/>
      <c r="CO78" s="110" t="str">
        <f>IF(CP78="","",VLOOKUP(CONCATENATE(CO$3,CP78),m_selling_spec!$A:$H,2,FALSE))</f>
        <v/>
      </c>
      <c r="CP78" s="47"/>
      <c r="CQ78" s="110" t="str">
        <f>IF(CR78="","",VLOOKUP(CONCATENATE(CQ$3,CR78),m_selling_spec!$A:$H,2,FALSE))</f>
        <v/>
      </c>
      <c r="CR78" s="47"/>
    </row>
    <row r="79" spans="1:96">
      <c r="A79" s="104">
        <v>34</v>
      </c>
      <c r="B79" s="110" t="str">
        <f>INDEX(ctg_trans!$D:$D,MATCH(A79,ctg_trans!$A:$A,0))</f>
        <v>Insect screen</v>
      </c>
      <c r="C79" s="110" t="str">
        <f>IF(D79="","",INDEX(m_color_trans!A:A,MATCH(D79,m_color_trans!D:D,0)))</f>
        <v/>
      </c>
      <c r="D79" s="47"/>
      <c r="E79" s="126"/>
      <c r="F79" s="126"/>
      <c r="G79" s="126"/>
      <c r="H79" s="126">
        <v>1190</v>
      </c>
      <c r="I79" s="104" t="s">
        <v>1347</v>
      </c>
      <c r="J79" s="104">
        <v>2</v>
      </c>
      <c r="K79" s="110" t="str">
        <f>INDEX(product!B:B,MATCH(J79,product!A:A,0))</f>
        <v>WE 70</v>
      </c>
      <c r="L79" s="110" t="str">
        <f>INDEX(product!E:E,MATCH(J79,product!A:A,0))</f>
        <v>Window series</v>
      </c>
      <c r="M79" s="110" t="str">
        <f>IF(N79="","",VLOOKUP(CONCATENATE(M$3,N79),m_selling_spec!$A:$H,2,FALSE))</f>
        <v>o1.1</v>
      </c>
      <c r="N79" s="104" t="s">
        <v>1284</v>
      </c>
      <c r="O79" s="47"/>
      <c r="P79" s="104"/>
      <c r="Q79" s="47"/>
      <c r="R79" s="104"/>
      <c r="S79" s="110" t="str">
        <f>IF(T79="","",VLOOKUP(CONCATENATE(S$3,T79),m_selling_spec!$A:$H,2,FALSE))</f>
        <v/>
      </c>
      <c r="T79" s="104"/>
      <c r="U79" s="110" t="str">
        <f>IF(V79="","",VLOOKUP(CONCATENATE(U$3,V79),m_selling_spec!$A:$H,2,FALSE))</f>
        <v/>
      </c>
      <c r="V79" s="104"/>
      <c r="W79" s="110" t="str">
        <f>IF(X79="","",VLOOKUP(CONCATENATE(W$3,X79),m_selling_spec!$A:$H,2,FALSE))</f>
        <v/>
      </c>
      <c r="X79" s="104"/>
      <c r="Y79" s="110" t="str">
        <f>IF(Z79="","",VLOOKUP(CONCATENATE(Y$3,Z79),m_selling_spec!$A:$H,2,FALSE))</f>
        <v/>
      </c>
      <c r="Z79" s="104"/>
      <c r="AA79" s="47"/>
      <c r="AB79" s="104"/>
      <c r="AC79" s="47"/>
      <c r="AD79" s="104"/>
      <c r="AE79" s="47"/>
      <c r="AF79" s="104"/>
      <c r="AG79" s="110" t="str">
        <f>IF(AH79="","",VLOOKUP(CONCATENATE(AG$3,AH79),m_selling_spec!$A:$H,2,FALSE))</f>
        <v>1.3</v>
      </c>
      <c r="AH79" s="104" t="s">
        <v>718</v>
      </c>
      <c r="AI79" s="110" t="str">
        <f>IF(AJ79="","",VLOOKUP(CONCATENATE(AI$3,AJ79),m_selling_spec!$A:$H,2,FALSE))</f>
        <v/>
      </c>
      <c r="AJ79" s="104"/>
      <c r="AK79" s="110" t="str">
        <f>IF(AL79="","",VLOOKUP(CONCATENATE(AK$3,AL79),m_selling_spec!$A:$H,2,FALSE))</f>
        <v/>
      </c>
      <c r="AL79" s="104"/>
      <c r="AM79" s="47"/>
      <c r="AN79" s="104"/>
      <c r="AO79" s="47"/>
      <c r="AP79" s="104"/>
      <c r="AQ79" s="110" t="str">
        <f>IF(AR79="","",VLOOKUP(CONCATENATE(AQ$3,AR79),m_selling_spec!$A:$H,2,FALSE))</f>
        <v/>
      </c>
      <c r="AR79" s="104"/>
      <c r="AS79" s="47"/>
      <c r="AT79" s="104"/>
      <c r="AU79" s="47"/>
      <c r="AV79" s="104"/>
      <c r="AW79" s="47"/>
      <c r="AX79" s="104"/>
      <c r="AY79" s="110" t="str">
        <f>IF(AZ79="","",VLOOKUP(CONCATENATE(AY$3,AZ79),m_selling_spec!$A:$H,2,FALSE))</f>
        <v>10.3</v>
      </c>
      <c r="AZ79" s="104" t="s">
        <v>16</v>
      </c>
      <c r="BA79" s="47"/>
      <c r="BB79" s="104"/>
      <c r="BC79" s="47"/>
      <c r="BD79" s="104"/>
      <c r="BE79" s="47"/>
      <c r="BF79" s="104"/>
      <c r="BG79" s="47"/>
      <c r="BH79" s="104"/>
      <c r="BI79" s="47"/>
      <c r="BJ79" s="104"/>
      <c r="BK79" s="47"/>
      <c r="BL79" s="104"/>
      <c r="BM79" s="47"/>
      <c r="BN79" s="104"/>
      <c r="BO79" s="47"/>
      <c r="BP79" s="104"/>
      <c r="BQ79" s="47"/>
      <c r="BR79" s="104"/>
      <c r="BS79" s="47"/>
      <c r="BT79" s="104"/>
      <c r="BU79" s="47"/>
      <c r="BV79" s="104"/>
      <c r="BW79" s="47"/>
      <c r="BX79" s="104"/>
      <c r="BY79" s="47"/>
      <c r="BZ79" s="104"/>
      <c r="CA79" s="47"/>
      <c r="CB79" s="104"/>
      <c r="CC79" s="47"/>
      <c r="CD79" s="104"/>
      <c r="CE79" s="47"/>
      <c r="CF79" s="104"/>
      <c r="CG79" s="47"/>
      <c r="CH79" s="104"/>
      <c r="CI79" s="110" t="str">
        <f>IF(CJ79="","",VLOOKUP(CONCATENATE(CI$3,CJ79),m_selling_spec!$A:$H,2,FALSE))</f>
        <v/>
      </c>
      <c r="CJ79" s="104"/>
      <c r="CK79" s="110" t="str">
        <f>IF(CL79="","",VLOOKUP(CONCATENATE(CK$3,CL79),m_selling_spec!$A:$H,2,FALSE))</f>
        <v/>
      </c>
      <c r="CL79" s="104"/>
      <c r="CM79" s="110" t="str">
        <f>IF(CN79="","",VLOOKUP(CONCATENATE(CM$3,CN79),m_selling_spec!$A:$H,2,FALSE))</f>
        <v/>
      </c>
      <c r="CN79" s="47"/>
      <c r="CO79" s="110" t="str">
        <f>IF(CP79="","",VLOOKUP(CONCATENATE(CO$3,CP79),m_selling_spec!$A:$H,2,FALSE))</f>
        <v/>
      </c>
      <c r="CP79" s="47"/>
      <c r="CQ79" s="110" t="str">
        <f>IF(CR79="","",VLOOKUP(CONCATENATE(CQ$3,CR79),m_selling_spec!$A:$H,2,FALSE))</f>
        <v/>
      </c>
      <c r="CR79" s="47"/>
    </row>
    <row r="80" spans="1:96">
      <c r="A80" s="104">
        <v>34</v>
      </c>
      <c r="B80" s="110" t="str">
        <f>INDEX(ctg_trans!$D:$D,MATCH(A80,ctg_trans!$A:$A,0))</f>
        <v>Insect screen</v>
      </c>
      <c r="C80" s="110" t="str">
        <f>IF(D80="","",INDEX(m_color_trans!A:A,MATCH(D80,m_color_trans!D:D,0)))</f>
        <v/>
      </c>
      <c r="D80" s="47"/>
      <c r="E80" s="126"/>
      <c r="F80" s="126"/>
      <c r="G80" s="126">
        <v>1191</v>
      </c>
      <c r="H80" s="126"/>
      <c r="I80" s="104" t="s">
        <v>1348</v>
      </c>
      <c r="J80" s="104">
        <v>2</v>
      </c>
      <c r="K80" s="110" t="str">
        <f>INDEX(product!B:B,MATCH(J80,product!A:A,0))</f>
        <v>WE 70</v>
      </c>
      <c r="L80" s="110" t="str">
        <f>INDEX(product!E:E,MATCH(J80,product!A:A,0))</f>
        <v>Window series</v>
      </c>
      <c r="M80" s="110" t="str">
        <f>IF(N80="","",VLOOKUP(CONCATENATE(M$3,N80),m_selling_spec!$A:$H,2,FALSE))</f>
        <v>o1.1</v>
      </c>
      <c r="N80" s="104" t="s">
        <v>1284</v>
      </c>
      <c r="O80" s="47"/>
      <c r="P80" s="104"/>
      <c r="Q80" s="47"/>
      <c r="R80" s="104"/>
      <c r="S80" s="110" t="str">
        <f>IF(T80="","",VLOOKUP(CONCATENATE(S$3,T80),m_selling_spec!$A:$H,2,FALSE))</f>
        <v/>
      </c>
      <c r="T80" s="104"/>
      <c r="U80" s="110" t="str">
        <f>IF(V80="","",VLOOKUP(CONCATENATE(U$3,V80),m_selling_spec!$A:$H,2,FALSE))</f>
        <v/>
      </c>
      <c r="V80" s="104"/>
      <c r="W80" s="110" t="str">
        <f>IF(X80="","",VLOOKUP(CONCATENATE(W$3,X80),m_selling_spec!$A:$H,2,FALSE))</f>
        <v/>
      </c>
      <c r="X80" s="104"/>
      <c r="Y80" s="110" t="str">
        <f>IF(Z80="","",VLOOKUP(CONCATENATE(Y$3,Z80),m_selling_spec!$A:$H,2,FALSE))</f>
        <v/>
      </c>
      <c r="Z80" s="104"/>
      <c r="AA80" s="47"/>
      <c r="AB80" s="104"/>
      <c r="AC80" s="47"/>
      <c r="AD80" s="104"/>
      <c r="AE80" s="47"/>
      <c r="AF80" s="104"/>
      <c r="AG80" s="110" t="str">
        <f>IF(AH80="","",VLOOKUP(CONCATENATE(AG$3,AH80),m_selling_spec!$A:$H,2,FALSE))</f>
        <v>1.3</v>
      </c>
      <c r="AH80" s="104" t="s">
        <v>718</v>
      </c>
      <c r="AI80" s="110" t="str">
        <f>IF(AJ80="","",VLOOKUP(CONCATENATE(AI$3,AJ80),m_selling_spec!$A:$H,2,FALSE))</f>
        <v/>
      </c>
      <c r="AJ80" s="104"/>
      <c r="AK80" s="110" t="str">
        <f>IF(AL80="","",VLOOKUP(CONCATENATE(AK$3,AL80),m_selling_spec!$A:$H,2,FALSE))</f>
        <v/>
      </c>
      <c r="AL80" s="104"/>
      <c r="AM80" s="47"/>
      <c r="AN80" s="104"/>
      <c r="AO80" s="47"/>
      <c r="AP80" s="104"/>
      <c r="AQ80" s="110" t="str">
        <f>IF(AR80="","",VLOOKUP(CONCATENATE(AQ$3,AR80),m_selling_spec!$A:$H,2,FALSE))</f>
        <v>6.1</v>
      </c>
      <c r="AR80" s="104" t="s">
        <v>548</v>
      </c>
      <c r="AS80" s="47"/>
      <c r="AT80" s="104"/>
      <c r="AU80" s="47"/>
      <c r="AV80" s="104"/>
      <c r="AW80" s="47"/>
      <c r="AX80" s="104"/>
      <c r="AY80" s="110" t="str">
        <f>IF(AZ80="","",VLOOKUP(CONCATENATE(AY$3,AZ80),m_selling_spec!$A:$H,2,FALSE))</f>
        <v/>
      </c>
      <c r="AZ80" s="104"/>
      <c r="BA80" s="47"/>
      <c r="BB80" s="104"/>
      <c r="BC80" s="47"/>
      <c r="BD80" s="104"/>
      <c r="BE80" s="47"/>
      <c r="BF80" s="104"/>
      <c r="BG80" s="47"/>
      <c r="BH80" s="104"/>
      <c r="BI80" s="47"/>
      <c r="BJ80" s="104"/>
      <c r="BK80" s="47"/>
      <c r="BL80" s="104"/>
      <c r="BM80" s="47"/>
      <c r="BN80" s="104"/>
      <c r="BO80" s="47"/>
      <c r="BP80" s="104"/>
      <c r="BQ80" s="47"/>
      <c r="BR80" s="104"/>
      <c r="BS80" s="47"/>
      <c r="BT80" s="104"/>
      <c r="BU80" s="47"/>
      <c r="BV80" s="104"/>
      <c r="BW80" s="47"/>
      <c r="BX80" s="104"/>
      <c r="BY80" s="47"/>
      <c r="BZ80" s="104"/>
      <c r="CA80" s="47"/>
      <c r="CB80" s="104"/>
      <c r="CC80" s="47"/>
      <c r="CD80" s="104"/>
      <c r="CE80" s="47"/>
      <c r="CF80" s="104"/>
      <c r="CG80" s="47"/>
      <c r="CH80" s="104"/>
      <c r="CI80" s="110" t="str">
        <f>IF(CJ80="","",VLOOKUP(CONCATENATE(CI$3,CJ80),m_selling_spec!$A:$H,2,FALSE))</f>
        <v/>
      </c>
      <c r="CJ80" s="104"/>
      <c r="CK80" s="110" t="str">
        <f>IF(CL80="","",VLOOKUP(CONCATENATE(CK$3,CL80),m_selling_spec!$A:$H,2,FALSE))</f>
        <v/>
      </c>
      <c r="CL80" s="104"/>
      <c r="CM80" s="110" t="str">
        <f>IF(CN80="","",VLOOKUP(CONCATENATE(CM$3,CN80),m_selling_spec!$A:$H,2,FALSE))</f>
        <v/>
      </c>
      <c r="CN80" s="47"/>
      <c r="CO80" s="110" t="str">
        <f>IF(CP80="","",VLOOKUP(CONCATENATE(CO$3,CP80),m_selling_spec!$A:$H,2,FALSE))</f>
        <v/>
      </c>
      <c r="CP80" s="47"/>
      <c r="CQ80" s="110" t="str">
        <f>IF(CR80="","",VLOOKUP(CONCATENATE(CQ$3,CR80),m_selling_spec!$A:$H,2,FALSE))</f>
        <v/>
      </c>
      <c r="CR80" s="47"/>
    </row>
    <row r="81" spans="1:96">
      <c r="A81" s="104">
        <v>34</v>
      </c>
      <c r="B81" s="110" t="str">
        <f>INDEX(ctg_trans!$D:$D,MATCH(A81,ctg_trans!$A:$A,0))</f>
        <v>Insect screen</v>
      </c>
      <c r="C81" s="110" t="str">
        <f>IF(D81="","",INDEX(m_color_trans!A:A,MATCH(D81,m_color_trans!D:D,0)))</f>
        <v/>
      </c>
      <c r="D81" s="47"/>
      <c r="E81" s="126"/>
      <c r="F81" s="126"/>
      <c r="G81" s="126"/>
      <c r="H81" s="126">
        <v>1190</v>
      </c>
      <c r="I81" s="104" t="s">
        <v>1349</v>
      </c>
      <c r="J81" s="104">
        <v>2</v>
      </c>
      <c r="K81" s="110" t="str">
        <f>INDEX(product!B:B,MATCH(J81,product!A:A,0))</f>
        <v>WE 70</v>
      </c>
      <c r="L81" s="110" t="str">
        <f>INDEX(product!E:E,MATCH(J81,product!A:A,0))</f>
        <v>Window series</v>
      </c>
      <c r="M81" s="110" t="str">
        <f>IF(N81="","",VLOOKUP(CONCATENATE(M$3,N81),m_selling_spec!$A:$H,2,FALSE))</f>
        <v>o1.1</v>
      </c>
      <c r="N81" s="104" t="s">
        <v>1284</v>
      </c>
      <c r="O81" s="47"/>
      <c r="P81" s="104"/>
      <c r="Q81" s="47"/>
      <c r="R81" s="104"/>
      <c r="S81" s="110" t="str">
        <f>IF(T81="","",VLOOKUP(CONCATENATE(S$3,T81),m_selling_spec!$A:$H,2,FALSE))</f>
        <v/>
      </c>
      <c r="T81" s="104"/>
      <c r="U81" s="110" t="str">
        <f>IF(V81="","",VLOOKUP(CONCATENATE(U$3,V81),m_selling_spec!$A:$H,2,FALSE))</f>
        <v/>
      </c>
      <c r="V81" s="104"/>
      <c r="W81" s="110" t="str">
        <f>IF(X81="","",VLOOKUP(CONCATENATE(W$3,X81),m_selling_spec!$A:$H,2,FALSE))</f>
        <v/>
      </c>
      <c r="X81" s="104"/>
      <c r="Y81" s="110" t="str">
        <f>IF(Z81="","",VLOOKUP(CONCATENATE(Y$3,Z81),m_selling_spec!$A:$H,2,FALSE))</f>
        <v/>
      </c>
      <c r="Z81" s="104"/>
      <c r="AA81" s="47"/>
      <c r="AB81" s="104"/>
      <c r="AC81" s="47"/>
      <c r="AD81" s="104"/>
      <c r="AE81" s="47"/>
      <c r="AF81" s="104"/>
      <c r="AG81" s="110" t="str">
        <f>IF(AH81="","",VLOOKUP(CONCATENATE(AG$3,AH81),m_selling_spec!$A:$H,2,FALSE))</f>
        <v>1.3</v>
      </c>
      <c r="AH81" s="104" t="s">
        <v>718</v>
      </c>
      <c r="AI81" s="110" t="str">
        <f>IF(AJ81="","",VLOOKUP(CONCATENATE(AI$3,AJ81),m_selling_spec!$A:$H,2,FALSE))</f>
        <v/>
      </c>
      <c r="AJ81" s="104"/>
      <c r="AK81" s="110" t="str">
        <f>IF(AL81="","",VLOOKUP(CONCATENATE(AK$3,AL81),m_selling_spec!$A:$H,2,FALSE))</f>
        <v/>
      </c>
      <c r="AL81" s="104"/>
      <c r="AM81" s="47"/>
      <c r="AN81" s="104"/>
      <c r="AO81" s="47"/>
      <c r="AP81" s="104"/>
      <c r="AQ81" s="110" t="str">
        <f>IF(AR81="","",VLOOKUP(CONCATENATE(AQ$3,AR81),m_selling_spec!$A:$H,2,FALSE))</f>
        <v>6.1</v>
      </c>
      <c r="AR81" s="104" t="s">
        <v>548</v>
      </c>
      <c r="AS81" s="47"/>
      <c r="AT81" s="104"/>
      <c r="AU81" s="47"/>
      <c r="AV81" s="104"/>
      <c r="AW81" s="47"/>
      <c r="AX81" s="104"/>
      <c r="AY81" s="110" t="str">
        <f>IF(AZ81="","",VLOOKUP(CONCATENATE(AY$3,AZ81),m_selling_spec!$A:$H,2,FALSE))</f>
        <v/>
      </c>
      <c r="AZ81" s="104"/>
      <c r="BA81" s="47"/>
      <c r="BB81" s="104"/>
      <c r="BC81" s="47"/>
      <c r="BD81" s="104"/>
      <c r="BE81" s="47"/>
      <c r="BF81" s="104"/>
      <c r="BG81" s="47"/>
      <c r="BH81" s="104"/>
      <c r="BI81" s="47"/>
      <c r="BJ81" s="104"/>
      <c r="BK81" s="47"/>
      <c r="BL81" s="104"/>
      <c r="BM81" s="47"/>
      <c r="BN81" s="104"/>
      <c r="BO81" s="47"/>
      <c r="BP81" s="104"/>
      <c r="BQ81" s="47"/>
      <c r="BR81" s="104"/>
      <c r="BS81" s="47"/>
      <c r="BT81" s="104"/>
      <c r="BU81" s="47"/>
      <c r="BV81" s="104"/>
      <c r="BW81" s="47"/>
      <c r="BX81" s="104"/>
      <c r="BY81" s="47"/>
      <c r="BZ81" s="104"/>
      <c r="CA81" s="47"/>
      <c r="CB81" s="104"/>
      <c r="CC81" s="47"/>
      <c r="CD81" s="104"/>
      <c r="CE81" s="47"/>
      <c r="CF81" s="104"/>
      <c r="CG81" s="47"/>
      <c r="CH81" s="104"/>
      <c r="CI81" s="110" t="str">
        <f>IF(CJ81="","",VLOOKUP(CONCATENATE(CI$3,CJ81),m_selling_spec!$A:$H,2,FALSE))</f>
        <v/>
      </c>
      <c r="CJ81" s="104"/>
      <c r="CK81" s="110" t="str">
        <f>IF(CL81="","",VLOOKUP(CONCATENATE(CK$3,CL81),m_selling_spec!$A:$H,2,FALSE))</f>
        <v/>
      </c>
      <c r="CL81" s="104"/>
      <c r="CM81" s="110" t="str">
        <f>IF(CN81="","",VLOOKUP(CONCATENATE(CM$3,CN81),m_selling_spec!$A:$H,2,FALSE))</f>
        <v/>
      </c>
      <c r="CN81" s="47"/>
      <c r="CO81" s="110" t="str">
        <f>IF(CP81="","",VLOOKUP(CONCATENATE(CO$3,CP81),m_selling_spec!$A:$H,2,FALSE))</f>
        <v/>
      </c>
      <c r="CP81" s="47"/>
      <c r="CQ81" s="110" t="str">
        <f>IF(CR81="","",VLOOKUP(CONCATENATE(CQ$3,CR81),m_selling_spec!$A:$H,2,FALSE))</f>
        <v/>
      </c>
      <c r="CR81" s="47"/>
    </row>
    <row r="82" spans="1:96">
      <c r="A82" s="104">
        <v>34</v>
      </c>
      <c r="B82" s="110" t="str">
        <f>INDEX(ctg_trans!$D:$D,MATCH(A82,ctg_trans!$A:$A,0))</f>
        <v>Insect screen</v>
      </c>
      <c r="C82" s="110" t="str">
        <f>IF(D82="","",INDEX(m_color_trans!A:A,MATCH(D82,m_color_trans!D:D,0)))</f>
        <v/>
      </c>
      <c r="D82" s="47"/>
      <c r="E82" s="126"/>
      <c r="F82" s="126"/>
      <c r="G82" s="126">
        <v>1191</v>
      </c>
      <c r="H82" s="126"/>
      <c r="I82" s="104" t="s">
        <v>1366</v>
      </c>
      <c r="J82" s="104">
        <v>2</v>
      </c>
      <c r="K82" s="110" t="str">
        <f>INDEX(product!B:B,MATCH(J82,product!A:A,0))</f>
        <v>WE 70</v>
      </c>
      <c r="L82" s="110" t="str">
        <f>INDEX(product!E:E,MATCH(J82,product!A:A,0))</f>
        <v>Window series</v>
      </c>
      <c r="M82" s="110" t="str">
        <f>IF(N82="","",VLOOKUP(CONCATENATE(M$3,N82),m_selling_spec!$A:$H,2,FALSE))</f>
        <v>o1.1</v>
      </c>
      <c r="N82" s="104" t="s">
        <v>1284</v>
      </c>
      <c r="O82" s="47"/>
      <c r="P82" s="104"/>
      <c r="Q82" s="47"/>
      <c r="R82" s="104"/>
      <c r="S82" s="110" t="str">
        <f>IF(T82="","",VLOOKUP(CONCATENATE(S$3,T82),m_selling_spec!$A:$H,2,FALSE))</f>
        <v/>
      </c>
      <c r="T82" s="104"/>
      <c r="U82" s="110" t="str">
        <f>IF(V82="","",VLOOKUP(CONCATENATE(U$3,V82),m_selling_spec!$A:$H,2,FALSE))</f>
        <v/>
      </c>
      <c r="V82" s="104"/>
      <c r="W82" s="110" t="str">
        <f>IF(X82="","",VLOOKUP(CONCATENATE(W$3,X82),m_selling_spec!$A:$H,2,FALSE))</f>
        <v/>
      </c>
      <c r="X82" s="104"/>
      <c r="Y82" s="110" t="str">
        <f>IF(Z82="","",VLOOKUP(CONCATENATE(Y$3,Z82),m_selling_spec!$A:$H,2,FALSE))</f>
        <v/>
      </c>
      <c r="Z82" s="104"/>
      <c r="AA82" s="47"/>
      <c r="AB82" s="104"/>
      <c r="AC82" s="47"/>
      <c r="AD82" s="104"/>
      <c r="AE82" s="47"/>
      <c r="AF82" s="104"/>
      <c r="AG82" s="110" t="str">
        <f>IF(AH82="","",VLOOKUP(CONCATENATE(AG$3,AH82),m_selling_spec!$A:$H,2,FALSE))</f>
        <v>1.1</v>
      </c>
      <c r="AH82" s="104" t="s">
        <v>3</v>
      </c>
      <c r="AI82" s="110"/>
      <c r="AJ82" s="104"/>
      <c r="AK82" s="110"/>
      <c r="AL82" s="104"/>
      <c r="AM82" s="47"/>
      <c r="AN82" s="104"/>
      <c r="AO82" s="47"/>
      <c r="AP82" s="104"/>
      <c r="AQ82" s="110"/>
      <c r="AR82" s="104"/>
      <c r="AS82" s="47"/>
      <c r="AT82" s="104"/>
      <c r="AU82" s="47"/>
      <c r="AV82" s="104"/>
      <c r="AW82" s="47"/>
      <c r="AX82" s="104"/>
      <c r="AY82" s="110"/>
      <c r="AZ82" s="104"/>
      <c r="BA82" s="47"/>
      <c r="BB82" s="104"/>
      <c r="BC82" s="47"/>
      <c r="BD82" s="104"/>
      <c r="BE82" s="47"/>
      <c r="BF82" s="104"/>
      <c r="BG82" s="47"/>
      <c r="BH82" s="104"/>
      <c r="BI82" s="47"/>
      <c r="BJ82" s="104"/>
      <c r="BK82" s="47"/>
      <c r="BL82" s="104"/>
      <c r="BM82" s="47"/>
      <c r="BN82" s="104"/>
      <c r="BO82" s="47"/>
      <c r="BP82" s="104"/>
      <c r="BQ82" s="47"/>
      <c r="BR82" s="104"/>
      <c r="BS82" s="47"/>
      <c r="BT82" s="104"/>
      <c r="BU82" s="47"/>
      <c r="BV82" s="104"/>
      <c r="BW82" s="47"/>
      <c r="BX82" s="104"/>
      <c r="BY82" s="47"/>
      <c r="BZ82" s="104"/>
      <c r="CA82" s="47"/>
      <c r="CB82" s="104"/>
      <c r="CC82" s="47"/>
      <c r="CD82" s="104"/>
      <c r="CE82" s="47"/>
      <c r="CF82" s="104"/>
      <c r="CG82" s="47"/>
      <c r="CH82" s="104"/>
      <c r="CI82" s="110" t="str">
        <f>IF(CJ82="","",VLOOKUP(CONCATENATE(CI$3,CJ82),m_selling_spec!$A:$H,2,FALSE))</f>
        <v/>
      </c>
      <c r="CJ82" s="104"/>
      <c r="CK82" s="110" t="str">
        <f>IF(CL82="","",VLOOKUP(CONCATENATE(CK$3,CL82),m_selling_spec!$A:$H,2,FALSE))</f>
        <v/>
      </c>
      <c r="CL82" s="104"/>
      <c r="CM82" s="110" t="str">
        <f>IF(CN82="","",VLOOKUP(CONCATENATE(CM$3,CN82),m_selling_spec!$A:$H,2,FALSE))</f>
        <v/>
      </c>
      <c r="CN82" s="47"/>
      <c r="CO82" s="110" t="str">
        <f>IF(CP82="","",VLOOKUP(CONCATENATE(CO$3,CP82),m_selling_spec!$A:$H,2,FALSE))</f>
        <v/>
      </c>
      <c r="CP82" s="47"/>
      <c r="CQ82" s="110" t="str">
        <f>IF(CR82="","",VLOOKUP(CONCATENATE(CQ$3,CR82),m_selling_spec!$A:$H,2,FALSE))</f>
        <v/>
      </c>
      <c r="CR82" s="47"/>
    </row>
    <row r="83" spans="1:96">
      <c r="A83" s="104">
        <v>34</v>
      </c>
      <c r="B83" s="110" t="str">
        <f>INDEX(ctg_trans!$D:$D,MATCH(A83,ctg_trans!$A:$A,0))</f>
        <v>Insect screen</v>
      </c>
      <c r="C83" s="110" t="str">
        <f>IF(D83="","",INDEX(m_color_trans!A:A,MATCH(D83,m_color_trans!D:D,0)))</f>
        <v/>
      </c>
      <c r="D83" s="47"/>
      <c r="E83" s="126"/>
      <c r="F83" s="126"/>
      <c r="G83" s="126"/>
      <c r="H83" s="126">
        <v>1190</v>
      </c>
      <c r="I83" s="104" t="s">
        <v>1345</v>
      </c>
      <c r="J83" s="104">
        <v>2</v>
      </c>
      <c r="K83" s="110" t="str">
        <f>INDEX(product!B:B,MATCH(J83,product!A:A,0))</f>
        <v>WE 70</v>
      </c>
      <c r="L83" s="110" t="str">
        <f>INDEX(product!E:E,MATCH(J83,product!A:A,0))</f>
        <v>Window series</v>
      </c>
      <c r="M83" s="110" t="str">
        <f>IF(N83="","",VLOOKUP(CONCATENATE(M$3,N83),m_selling_spec!$A:$H,2,FALSE))</f>
        <v>o1.1</v>
      </c>
      <c r="N83" s="104" t="s">
        <v>1284</v>
      </c>
      <c r="O83" s="47"/>
      <c r="P83" s="104"/>
      <c r="Q83" s="47"/>
      <c r="R83" s="104"/>
      <c r="S83" s="110" t="str">
        <f>IF(T83="","",VLOOKUP(CONCATENATE(S$3,T83),m_selling_spec!$A:$H,2,FALSE))</f>
        <v/>
      </c>
      <c r="T83" s="104"/>
      <c r="U83" s="110" t="str">
        <f>IF(V83="","",VLOOKUP(CONCATENATE(U$3,V83),m_selling_spec!$A:$H,2,FALSE))</f>
        <v/>
      </c>
      <c r="V83" s="104"/>
      <c r="W83" s="110" t="str">
        <f>IF(X83="","",VLOOKUP(CONCATENATE(W$3,X83),m_selling_spec!$A:$H,2,FALSE))</f>
        <v/>
      </c>
      <c r="X83" s="104"/>
      <c r="Y83" s="110" t="str">
        <f>IF(Z83="","",VLOOKUP(CONCATENATE(Y$3,Z83),m_selling_spec!$A:$H,2,FALSE))</f>
        <v/>
      </c>
      <c r="Z83" s="104"/>
      <c r="AA83" s="47"/>
      <c r="AB83" s="104"/>
      <c r="AC83" s="47"/>
      <c r="AD83" s="104"/>
      <c r="AE83" s="47"/>
      <c r="AF83" s="104"/>
      <c r="AG83" s="110" t="str">
        <f>IF(AH83="","",VLOOKUP(CONCATENATE(AG$3,AH83),m_selling_spec!$A:$H,2,FALSE))</f>
        <v>1.1</v>
      </c>
      <c r="AH83" s="104" t="s">
        <v>3</v>
      </c>
      <c r="AI83" s="110"/>
      <c r="AJ83" s="104"/>
      <c r="AK83" s="110"/>
      <c r="AL83" s="104"/>
      <c r="AM83" s="47"/>
      <c r="AN83" s="104"/>
      <c r="AO83" s="47"/>
      <c r="AP83" s="104"/>
      <c r="AQ83" s="110"/>
      <c r="AR83" s="104"/>
      <c r="AS83" s="47"/>
      <c r="AT83" s="104"/>
      <c r="AU83" s="47"/>
      <c r="AV83" s="104"/>
      <c r="AW83" s="47"/>
      <c r="AX83" s="104"/>
      <c r="AY83" s="110"/>
      <c r="AZ83" s="104"/>
      <c r="BA83" s="47"/>
      <c r="BB83" s="104"/>
      <c r="BC83" s="47"/>
      <c r="BD83" s="104"/>
      <c r="BE83" s="47"/>
      <c r="BF83" s="104"/>
      <c r="BG83" s="47"/>
      <c r="BH83" s="104"/>
      <c r="BI83" s="47"/>
      <c r="BJ83" s="104"/>
      <c r="BK83" s="47"/>
      <c r="BL83" s="104"/>
      <c r="BM83" s="47"/>
      <c r="BN83" s="104"/>
      <c r="BO83" s="47"/>
      <c r="BP83" s="104"/>
      <c r="BQ83" s="47"/>
      <c r="BR83" s="104"/>
      <c r="BS83" s="47"/>
      <c r="BT83" s="104"/>
      <c r="BU83" s="47"/>
      <c r="BV83" s="104"/>
      <c r="BW83" s="47"/>
      <c r="BX83" s="104"/>
      <c r="BY83" s="47"/>
      <c r="BZ83" s="104"/>
      <c r="CA83" s="47"/>
      <c r="CB83" s="104"/>
      <c r="CC83" s="47"/>
      <c r="CD83" s="104"/>
      <c r="CE83" s="47"/>
      <c r="CF83" s="104"/>
      <c r="CG83" s="47"/>
      <c r="CH83" s="104"/>
      <c r="CI83" s="110" t="str">
        <f>IF(CJ83="","",VLOOKUP(CONCATENATE(CI$3,CJ83),m_selling_spec!$A:$H,2,FALSE))</f>
        <v/>
      </c>
      <c r="CJ83" s="104"/>
      <c r="CK83" s="110" t="str">
        <f>IF(CL83="","",VLOOKUP(CONCATENATE(CK$3,CL83),m_selling_spec!$A:$H,2,FALSE))</f>
        <v/>
      </c>
      <c r="CL83" s="104"/>
      <c r="CM83" s="110" t="str">
        <f>IF(CN83="","",VLOOKUP(CONCATENATE(CM$3,CN83),m_selling_spec!$A:$H,2,FALSE))</f>
        <v/>
      </c>
      <c r="CN83" s="47"/>
      <c r="CO83" s="110" t="str">
        <f>IF(CP83="","",VLOOKUP(CONCATENATE(CO$3,CP83),m_selling_spec!$A:$H,2,FALSE))</f>
        <v/>
      </c>
      <c r="CP83" s="47"/>
      <c r="CQ83" s="110" t="str">
        <f>IF(CR83="","",VLOOKUP(CONCATENATE(CQ$3,CR83),m_selling_spec!$A:$H,2,FALSE))</f>
        <v/>
      </c>
      <c r="CR83" s="47"/>
    </row>
    <row r="84" spans="1:96">
      <c r="A84" s="104">
        <v>34</v>
      </c>
      <c r="B84" s="110" t="str">
        <f>INDEX(ctg_trans!$D:$D,MATCH(A84,ctg_trans!$A:$A,0))</f>
        <v>Insect screen</v>
      </c>
      <c r="C84" s="110" t="str">
        <f>IF(D84="","",INDEX(m_color_trans!A:A,MATCH(D84,m_color_trans!D:D,0)))</f>
        <v/>
      </c>
      <c r="D84" s="47"/>
      <c r="E84" s="126">
        <v>2601</v>
      </c>
      <c r="F84" s="126"/>
      <c r="G84" s="126">
        <v>1101</v>
      </c>
      <c r="H84" s="126"/>
      <c r="I84" s="104" t="s">
        <v>1376</v>
      </c>
      <c r="J84" s="104">
        <v>2</v>
      </c>
      <c r="K84" s="110" t="str">
        <f>INDEX(product!B:B,MATCH(J84,product!A:A,0))</f>
        <v>WE 70</v>
      </c>
      <c r="L84" s="110" t="str">
        <f>INDEX(product!E:E,MATCH(J84,product!A:A,0))</f>
        <v>Window series</v>
      </c>
      <c r="M84" s="110" t="str">
        <f>IF(N84="","",VLOOKUP(CONCATENATE(M$3,N84),m_selling_spec!$A:$H,2,FALSE))</f>
        <v>o1.1</v>
      </c>
      <c r="N84" s="104" t="s">
        <v>1284</v>
      </c>
      <c r="O84" s="47"/>
      <c r="P84" s="104"/>
      <c r="Q84" s="47"/>
      <c r="R84" s="104"/>
      <c r="S84" s="110" t="str">
        <f>IF(T84="","",VLOOKUP(CONCATENATE(S$3,T84),m_selling_spec!$A:$H,2,FALSE))</f>
        <v/>
      </c>
      <c r="T84" s="104"/>
      <c r="U84" s="110" t="str">
        <f>IF(V84="","",VLOOKUP(CONCATENATE(U$3,V84),m_selling_spec!$A:$H,2,FALSE))</f>
        <v/>
      </c>
      <c r="V84" s="104"/>
      <c r="W84" s="110" t="str">
        <f>IF(X84="","",VLOOKUP(CONCATENATE(W$3,X84),m_selling_spec!$A:$H,2,FALSE))</f>
        <v/>
      </c>
      <c r="X84" s="104"/>
      <c r="Y84" s="110" t="str">
        <f>IF(Z84="","",VLOOKUP(CONCATENATE(Y$3,Z84),m_selling_spec!$A:$H,2,FALSE))</f>
        <v/>
      </c>
      <c r="Z84" s="104"/>
      <c r="AA84" s="47"/>
      <c r="AB84" s="104"/>
      <c r="AC84" s="47"/>
      <c r="AD84" s="104"/>
      <c r="AE84" s="47"/>
      <c r="AF84" s="104"/>
      <c r="AG84" s="110" t="str">
        <f>IF(AH84="","",VLOOKUP(CONCATENATE(AG$3,AH84),m_selling_spec!$A:$H,2,FALSE))</f>
        <v>1.9</v>
      </c>
      <c r="AH84" s="104" t="s">
        <v>68</v>
      </c>
      <c r="AI84" s="110" t="str">
        <f>IF(AJ84="","",VLOOKUP(CONCATENATE(AI$3,AJ84),m_selling_spec!$A:$H,2,FALSE))</f>
        <v>2.1</v>
      </c>
      <c r="AJ84" s="104" t="s">
        <v>533</v>
      </c>
      <c r="AK84" s="110" t="str">
        <f>IF(AL84="","",VLOOKUP(CONCATENATE(AK$3,AL84),m_selling_spec!$A:$H,2,FALSE))</f>
        <v>3.8</v>
      </c>
      <c r="AL84" s="104" t="s">
        <v>72</v>
      </c>
      <c r="AM84" s="47"/>
      <c r="AN84" s="104"/>
      <c r="AO84" s="47"/>
      <c r="AP84" s="104"/>
      <c r="AQ84" s="110" t="str">
        <f>IF(AR84="","",VLOOKUP(CONCATENATE(AQ$3,AR84),m_selling_spec!$A:$H,2,FALSE))</f>
        <v/>
      </c>
      <c r="AR84" s="104"/>
      <c r="AS84" s="47"/>
      <c r="AT84" s="104"/>
      <c r="AU84" s="47"/>
      <c r="AV84" s="104"/>
      <c r="AW84" s="47"/>
      <c r="AX84" s="104"/>
      <c r="AY84" s="110" t="str">
        <f>IF(AZ84="","",VLOOKUP(CONCATENATE(AY$3,AZ84),m_selling_spec!$A:$H,2,FALSE))</f>
        <v/>
      </c>
      <c r="AZ84" s="104"/>
      <c r="BA84" s="47"/>
      <c r="BB84" s="104"/>
      <c r="BC84" s="47"/>
      <c r="BD84" s="104"/>
      <c r="BE84" s="47"/>
      <c r="BF84" s="104"/>
      <c r="BG84" s="47"/>
      <c r="BH84" s="104"/>
      <c r="BI84" s="47"/>
      <c r="BJ84" s="104"/>
      <c r="BK84" s="47"/>
      <c r="BL84" s="104"/>
      <c r="BM84" s="47"/>
      <c r="BN84" s="104"/>
      <c r="BO84" s="47"/>
      <c r="BP84" s="104"/>
      <c r="BQ84" s="47"/>
      <c r="BR84" s="104"/>
      <c r="BS84" s="47"/>
      <c r="BT84" s="104"/>
      <c r="BU84" s="47"/>
      <c r="BV84" s="104"/>
      <c r="BW84" s="47"/>
      <c r="BX84" s="104"/>
      <c r="BY84" s="47"/>
      <c r="BZ84" s="104"/>
      <c r="CA84" s="47"/>
      <c r="CB84" s="104"/>
      <c r="CC84" s="47"/>
      <c r="CD84" s="104"/>
      <c r="CE84" s="47"/>
      <c r="CF84" s="104"/>
      <c r="CG84" s="47"/>
      <c r="CH84" s="104"/>
      <c r="CI84" s="110" t="str">
        <f>IF(CJ84="","",VLOOKUP(CONCATENATE(CI$3,CJ84),m_selling_spec!$A:$H,2,FALSE))</f>
        <v/>
      </c>
      <c r="CJ84" s="104"/>
      <c r="CK84" s="110" t="str">
        <f>IF(CL84="","",VLOOKUP(CONCATENATE(CK$3,CL84),m_selling_spec!$A:$H,2,FALSE))</f>
        <v/>
      </c>
      <c r="CL84" s="104"/>
      <c r="CM84" s="110" t="str">
        <f>IF(CN84="","",VLOOKUP(CONCATENATE(CM$3,CN84),m_selling_spec!$A:$H,2,FALSE))</f>
        <v/>
      </c>
      <c r="CN84" s="47"/>
      <c r="CO84" s="110" t="str">
        <f>IF(CP84="","",VLOOKUP(CONCATENATE(CO$3,CP84),m_selling_spec!$A:$H,2,FALSE))</f>
        <v/>
      </c>
      <c r="CP84" s="47"/>
      <c r="CQ84" s="110" t="str">
        <f>IF(CR84="","",VLOOKUP(CONCATENATE(CQ$3,CR84),m_selling_spec!$A:$H,2,FALSE))</f>
        <v/>
      </c>
      <c r="CR84" s="47"/>
    </row>
    <row r="85" spans="1:96">
      <c r="A85" s="104">
        <v>34</v>
      </c>
      <c r="B85" s="110" t="str">
        <f>INDEX(ctg_trans!$D:$D,MATCH(A85,ctg_trans!$A:$A,0))</f>
        <v>Insect screen</v>
      </c>
      <c r="C85" s="110" t="str">
        <f>IF(D85="","",INDEX(m_color_trans!A:A,MATCH(D85,m_color_trans!D:D,0)))</f>
        <v/>
      </c>
      <c r="D85" s="47"/>
      <c r="E85" s="126"/>
      <c r="F85" s="126">
        <v>2600</v>
      </c>
      <c r="G85" s="126">
        <v>1101</v>
      </c>
      <c r="H85" s="126"/>
      <c r="I85" s="104" t="s">
        <v>1377</v>
      </c>
      <c r="J85" s="104">
        <v>2</v>
      </c>
      <c r="K85" s="110" t="str">
        <f>INDEX(product!B:B,MATCH(J85,product!A:A,0))</f>
        <v>WE 70</v>
      </c>
      <c r="L85" s="110" t="str">
        <f>INDEX(product!E:E,MATCH(J85,product!A:A,0))</f>
        <v>Window series</v>
      </c>
      <c r="M85" s="110" t="str">
        <f>IF(N85="","",VLOOKUP(CONCATENATE(M$3,N85),m_selling_spec!$A:$H,2,FALSE))</f>
        <v>o1.1</v>
      </c>
      <c r="N85" s="104" t="s">
        <v>1284</v>
      </c>
      <c r="O85" s="47"/>
      <c r="P85" s="104"/>
      <c r="Q85" s="47"/>
      <c r="R85" s="104"/>
      <c r="S85" s="110" t="str">
        <f>IF(T85="","",VLOOKUP(CONCATENATE(S$3,T85),m_selling_spec!$A:$H,2,FALSE))</f>
        <v/>
      </c>
      <c r="T85" s="104"/>
      <c r="U85" s="110" t="str">
        <f>IF(V85="","",VLOOKUP(CONCATENATE(U$3,V85),m_selling_spec!$A:$H,2,FALSE))</f>
        <v/>
      </c>
      <c r="V85" s="104"/>
      <c r="W85" s="110" t="str">
        <f>IF(X85="","",VLOOKUP(CONCATENATE(W$3,X85),m_selling_spec!$A:$H,2,FALSE))</f>
        <v/>
      </c>
      <c r="X85" s="104"/>
      <c r="Y85" s="110" t="str">
        <f>IF(Z85="","",VLOOKUP(CONCATENATE(Y$3,Z85),m_selling_spec!$A:$H,2,FALSE))</f>
        <v/>
      </c>
      <c r="Z85" s="104"/>
      <c r="AA85" s="47"/>
      <c r="AB85" s="104"/>
      <c r="AC85" s="47"/>
      <c r="AD85" s="104"/>
      <c r="AE85" s="47"/>
      <c r="AF85" s="104"/>
      <c r="AG85" s="110" t="str">
        <f>IF(AH85="","",VLOOKUP(CONCATENATE(AG$3,AH85),m_selling_spec!$A:$H,2,FALSE))</f>
        <v>1.9</v>
      </c>
      <c r="AH85" s="104" t="s">
        <v>68</v>
      </c>
      <c r="AI85" s="110" t="str">
        <f>IF(AJ85="","",VLOOKUP(CONCATENATE(AI$3,AJ85),m_selling_spec!$A:$H,2,FALSE))</f>
        <v>2.1</v>
      </c>
      <c r="AJ85" s="104" t="s">
        <v>533</v>
      </c>
      <c r="AK85" s="110" t="str">
        <f>IF(AL85="","",VLOOKUP(CONCATENATE(AK$3,AL85),m_selling_spec!$A:$H,2,FALSE))</f>
        <v>3.8</v>
      </c>
      <c r="AL85" s="104" t="s">
        <v>72</v>
      </c>
      <c r="AM85" s="47"/>
      <c r="AN85" s="104"/>
      <c r="AO85" s="47"/>
      <c r="AP85" s="104"/>
      <c r="AQ85" s="110" t="str">
        <f>IF(AR85="","",VLOOKUP(CONCATENATE(AQ$3,AR85),m_selling_spec!$A:$H,2,FALSE))</f>
        <v/>
      </c>
      <c r="AR85" s="104"/>
      <c r="AS85" s="47"/>
      <c r="AT85" s="104"/>
      <c r="AU85" s="47"/>
      <c r="AV85" s="104"/>
      <c r="AW85" s="47"/>
      <c r="AX85" s="104"/>
      <c r="AY85" s="110" t="str">
        <f>IF(AZ85="","",VLOOKUP(CONCATENATE(AY$3,AZ85),m_selling_spec!$A:$H,2,FALSE))</f>
        <v/>
      </c>
      <c r="AZ85" s="104"/>
      <c r="BA85" s="47"/>
      <c r="BB85" s="104"/>
      <c r="BC85" s="47"/>
      <c r="BD85" s="104"/>
      <c r="BE85" s="47"/>
      <c r="BF85" s="104"/>
      <c r="BG85" s="47"/>
      <c r="BH85" s="104"/>
      <c r="BI85" s="47"/>
      <c r="BJ85" s="104"/>
      <c r="BK85" s="47"/>
      <c r="BL85" s="104"/>
      <c r="BM85" s="47"/>
      <c r="BN85" s="104"/>
      <c r="BO85" s="47"/>
      <c r="BP85" s="104"/>
      <c r="BQ85" s="47"/>
      <c r="BR85" s="104"/>
      <c r="BS85" s="47"/>
      <c r="BT85" s="104"/>
      <c r="BU85" s="47"/>
      <c r="BV85" s="104"/>
      <c r="BW85" s="47"/>
      <c r="BX85" s="104"/>
      <c r="BY85" s="47"/>
      <c r="BZ85" s="104"/>
      <c r="CA85" s="47"/>
      <c r="CB85" s="104"/>
      <c r="CC85" s="47"/>
      <c r="CD85" s="104"/>
      <c r="CE85" s="47"/>
      <c r="CF85" s="104"/>
      <c r="CG85" s="47"/>
      <c r="CH85" s="104"/>
      <c r="CI85" s="110" t="str">
        <f>IF(CJ85="","",VLOOKUP(CONCATENATE(CI$3,CJ85),m_selling_spec!$A:$H,2,FALSE))</f>
        <v/>
      </c>
      <c r="CJ85" s="104"/>
      <c r="CK85" s="110" t="str">
        <f>IF(CL85="","",VLOOKUP(CONCATENATE(CK$3,CL85),m_selling_spec!$A:$H,2,FALSE))</f>
        <v/>
      </c>
      <c r="CL85" s="104"/>
      <c r="CM85" s="110" t="str">
        <f>IF(CN85="","",VLOOKUP(CONCATENATE(CM$3,CN85),m_selling_spec!$A:$H,2,FALSE))</f>
        <v/>
      </c>
      <c r="CN85" s="47"/>
      <c r="CO85" s="110" t="str">
        <f>IF(CP85="","",VLOOKUP(CONCATENATE(CO$3,CP85),m_selling_spec!$A:$H,2,FALSE))</f>
        <v/>
      </c>
      <c r="CP85" s="47"/>
      <c r="CQ85" s="110" t="str">
        <f>IF(CR85="","",VLOOKUP(CONCATENATE(CQ$3,CR85),m_selling_spec!$A:$H,2,FALSE))</f>
        <v/>
      </c>
      <c r="CR85" s="47"/>
    </row>
    <row r="86" spans="1:96">
      <c r="A86" s="104">
        <v>34</v>
      </c>
      <c r="B86" s="110" t="str">
        <f>INDEX(ctg_trans!$D:$D,MATCH(A86,ctg_trans!$A:$A,0))</f>
        <v>Insect screen</v>
      </c>
      <c r="C86" s="110" t="str">
        <f>IF(D86="","",INDEX(m_color_trans!A:A,MATCH(D86,m_color_trans!D:D,0)))</f>
        <v/>
      </c>
      <c r="D86" s="47"/>
      <c r="E86" s="126">
        <v>2601</v>
      </c>
      <c r="F86" s="126"/>
      <c r="G86" s="126"/>
      <c r="H86" s="126">
        <v>1100</v>
      </c>
      <c r="I86" s="104" t="s">
        <v>1378</v>
      </c>
      <c r="J86" s="104">
        <v>2</v>
      </c>
      <c r="K86" s="110" t="str">
        <f>INDEX(product!B:B,MATCH(J86,product!A:A,0))</f>
        <v>WE 70</v>
      </c>
      <c r="L86" s="110" t="str">
        <f>INDEX(product!E:E,MATCH(J86,product!A:A,0))</f>
        <v>Window series</v>
      </c>
      <c r="M86" s="110" t="str">
        <f>IF(N86="","",VLOOKUP(CONCATENATE(M$3,N86),m_selling_spec!$A:$H,2,FALSE))</f>
        <v>o1.1</v>
      </c>
      <c r="N86" s="104" t="s">
        <v>1284</v>
      </c>
      <c r="O86" s="47"/>
      <c r="P86" s="104"/>
      <c r="Q86" s="47"/>
      <c r="R86" s="104"/>
      <c r="S86" s="110" t="str">
        <f>IF(T86="","",VLOOKUP(CONCATENATE(S$3,T86),m_selling_spec!$A:$H,2,FALSE))</f>
        <v/>
      </c>
      <c r="T86" s="104"/>
      <c r="U86" s="110" t="str">
        <f>IF(V86="","",VLOOKUP(CONCATENATE(U$3,V86),m_selling_spec!$A:$H,2,FALSE))</f>
        <v/>
      </c>
      <c r="V86" s="104"/>
      <c r="W86" s="110" t="str">
        <f>IF(X86="","",VLOOKUP(CONCATENATE(W$3,X86),m_selling_spec!$A:$H,2,FALSE))</f>
        <v/>
      </c>
      <c r="X86" s="104"/>
      <c r="Y86" s="110" t="str">
        <f>IF(Z86="","",VLOOKUP(CONCATENATE(Y$3,Z86),m_selling_spec!$A:$H,2,FALSE))</f>
        <v/>
      </c>
      <c r="Z86" s="104"/>
      <c r="AA86" s="47"/>
      <c r="AB86" s="104"/>
      <c r="AC86" s="47"/>
      <c r="AD86" s="104"/>
      <c r="AE86" s="47"/>
      <c r="AF86" s="104"/>
      <c r="AG86" s="110" t="str">
        <f>IF(AH86="","",VLOOKUP(CONCATENATE(AG$3,AH86),m_selling_spec!$A:$H,2,FALSE))</f>
        <v>1.9</v>
      </c>
      <c r="AH86" s="104" t="s">
        <v>68</v>
      </c>
      <c r="AI86" s="110" t="str">
        <f>IF(AJ86="","",VLOOKUP(CONCATENATE(AI$3,AJ86),m_selling_spec!$A:$H,2,FALSE))</f>
        <v>2.1</v>
      </c>
      <c r="AJ86" s="104" t="s">
        <v>533</v>
      </c>
      <c r="AK86" s="110" t="str">
        <f>IF(AL86="","",VLOOKUP(CONCATENATE(AK$3,AL86),m_selling_spec!$A:$H,2,FALSE))</f>
        <v>3.8</v>
      </c>
      <c r="AL86" s="104" t="s">
        <v>72</v>
      </c>
      <c r="AM86" s="47"/>
      <c r="AN86" s="104"/>
      <c r="AO86" s="47"/>
      <c r="AP86" s="104"/>
      <c r="AQ86" s="110" t="str">
        <f>IF(AR86="","",VLOOKUP(CONCATENATE(AQ$3,AR86),m_selling_spec!$A:$H,2,FALSE))</f>
        <v/>
      </c>
      <c r="AR86" s="104"/>
      <c r="AS86" s="47"/>
      <c r="AT86" s="104"/>
      <c r="AU86" s="47"/>
      <c r="AV86" s="104"/>
      <c r="AW86" s="47"/>
      <c r="AX86" s="104"/>
      <c r="AY86" s="110" t="str">
        <f>IF(AZ86="","",VLOOKUP(CONCATENATE(AY$3,AZ86),m_selling_spec!$A:$H,2,FALSE))</f>
        <v/>
      </c>
      <c r="AZ86" s="104"/>
      <c r="BA86" s="47"/>
      <c r="BB86" s="104"/>
      <c r="BC86" s="47"/>
      <c r="BD86" s="104"/>
      <c r="BE86" s="47"/>
      <c r="BF86" s="104"/>
      <c r="BG86" s="47"/>
      <c r="BH86" s="104"/>
      <c r="BI86" s="47"/>
      <c r="BJ86" s="104"/>
      <c r="BK86" s="47"/>
      <c r="BL86" s="104"/>
      <c r="BM86" s="47"/>
      <c r="BN86" s="104"/>
      <c r="BO86" s="47"/>
      <c r="BP86" s="104"/>
      <c r="BQ86" s="47"/>
      <c r="BR86" s="104"/>
      <c r="BS86" s="47"/>
      <c r="BT86" s="104"/>
      <c r="BU86" s="47"/>
      <c r="BV86" s="104"/>
      <c r="BW86" s="47"/>
      <c r="BX86" s="104"/>
      <c r="BY86" s="47"/>
      <c r="BZ86" s="104"/>
      <c r="CA86" s="47"/>
      <c r="CB86" s="104"/>
      <c r="CC86" s="47"/>
      <c r="CD86" s="104"/>
      <c r="CE86" s="47"/>
      <c r="CF86" s="104"/>
      <c r="CG86" s="47"/>
      <c r="CH86" s="104"/>
      <c r="CI86" s="110" t="str">
        <f>IF(CJ86="","",VLOOKUP(CONCATENATE(CI$3,CJ86),m_selling_spec!$A:$H,2,FALSE))</f>
        <v/>
      </c>
      <c r="CJ86" s="104"/>
      <c r="CK86" s="110" t="str">
        <f>IF(CL86="","",VLOOKUP(CONCATENATE(CK$3,CL86),m_selling_spec!$A:$H,2,FALSE))</f>
        <v/>
      </c>
      <c r="CL86" s="104"/>
      <c r="CM86" s="110" t="str">
        <f>IF(CN86="","",VLOOKUP(CONCATENATE(CM$3,CN86),m_selling_spec!$A:$H,2,FALSE))</f>
        <v/>
      </c>
      <c r="CN86" s="47"/>
      <c r="CO86" s="110" t="str">
        <f>IF(CP86="","",VLOOKUP(CONCATENATE(CO$3,CP86),m_selling_spec!$A:$H,2,FALSE))</f>
        <v/>
      </c>
      <c r="CP86" s="47"/>
      <c r="CQ86" s="110" t="str">
        <f>IF(CR86="","",VLOOKUP(CONCATENATE(CQ$3,CR86),m_selling_spec!$A:$H,2,FALSE))</f>
        <v/>
      </c>
      <c r="CR86" s="47"/>
    </row>
    <row r="87" spans="1:96">
      <c r="A87" s="104">
        <v>34</v>
      </c>
      <c r="B87" s="110" t="str">
        <f>INDEX(ctg_trans!$D:$D,MATCH(A87,ctg_trans!$A:$A,0))</f>
        <v>Insect screen</v>
      </c>
      <c r="C87" s="110" t="str">
        <f>IF(D87="","",INDEX(m_color_trans!A:A,MATCH(D87,m_color_trans!D:D,0)))</f>
        <v/>
      </c>
      <c r="D87" s="47"/>
      <c r="E87" s="126"/>
      <c r="F87" s="126">
        <v>2600</v>
      </c>
      <c r="G87" s="126"/>
      <c r="H87" s="126">
        <v>1100</v>
      </c>
      <c r="I87" s="104" t="s">
        <v>1379</v>
      </c>
      <c r="J87" s="104">
        <v>2</v>
      </c>
      <c r="K87" s="110" t="str">
        <f>INDEX(product!B:B,MATCH(J87,product!A:A,0))</f>
        <v>WE 70</v>
      </c>
      <c r="L87" s="110" t="str">
        <f>INDEX(product!E:E,MATCH(J87,product!A:A,0))</f>
        <v>Window series</v>
      </c>
      <c r="M87" s="110" t="str">
        <f>IF(N87="","",VLOOKUP(CONCATENATE(M$3,N87),m_selling_spec!$A:$H,2,FALSE))</f>
        <v>o1.1</v>
      </c>
      <c r="N87" s="104" t="s">
        <v>1284</v>
      </c>
      <c r="O87" s="47"/>
      <c r="P87" s="104"/>
      <c r="Q87" s="47"/>
      <c r="R87" s="104"/>
      <c r="S87" s="110" t="str">
        <f>IF(T87="","",VLOOKUP(CONCATENATE(S$3,T87),m_selling_spec!$A:$H,2,FALSE))</f>
        <v/>
      </c>
      <c r="T87" s="104"/>
      <c r="U87" s="110" t="str">
        <f>IF(V87="","",VLOOKUP(CONCATENATE(U$3,V87),m_selling_spec!$A:$H,2,FALSE))</f>
        <v/>
      </c>
      <c r="V87" s="104"/>
      <c r="W87" s="110" t="str">
        <f>IF(X87="","",VLOOKUP(CONCATENATE(W$3,X87),m_selling_spec!$A:$H,2,FALSE))</f>
        <v/>
      </c>
      <c r="X87" s="104"/>
      <c r="Y87" s="110" t="str">
        <f>IF(Z87="","",VLOOKUP(CONCATENATE(Y$3,Z87),m_selling_spec!$A:$H,2,FALSE))</f>
        <v/>
      </c>
      <c r="Z87" s="104"/>
      <c r="AA87" s="47"/>
      <c r="AB87" s="104"/>
      <c r="AC87" s="47"/>
      <c r="AD87" s="104"/>
      <c r="AE87" s="47"/>
      <c r="AF87" s="104"/>
      <c r="AG87" s="110" t="str">
        <f>IF(AH87="","",VLOOKUP(CONCATENATE(AG$3,AH87),m_selling_spec!$A:$H,2,FALSE))</f>
        <v>1.9</v>
      </c>
      <c r="AH87" s="104" t="s">
        <v>68</v>
      </c>
      <c r="AI87" s="110" t="str">
        <f>IF(AJ87="","",VLOOKUP(CONCATENATE(AI$3,AJ87),m_selling_spec!$A:$H,2,FALSE))</f>
        <v>2.1</v>
      </c>
      <c r="AJ87" s="104" t="s">
        <v>533</v>
      </c>
      <c r="AK87" s="110" t="str">
        <f>IF(AL87="","",VLOOKUP(CONCATENATE(AK$3,AL87),m_selling_spec!$A:$H,2,FALSE))</f>
        <v>3.8</v>
      </c>
      <c r="AL87" s="104" t="s">
        <v>72</v>
      </c>
      <c r="AM87" s="47"/>
      <c r="AN87" s="104"/>
      <c r="AO87" s="47"/>
      <c r="AP87" s="104"/>
      <c r="AQ87" s="110" t="str">
        <f>IF(AR87="","",VLOOKUP(CONCATENATE(AQ$3,AR87),m_selling_spec!$A:$H,2,FALSE))</f>
        <v/>
      </c>
      <c r="AR87" s="104"/>
      <c r="AS87" s="47"/>
      <c r="AT87" s="104"/>
      <c r="AU87" s="47"/>
      <c r="AV87" s="104"/>
      <c r="AW87" s="47"/>
      <c r="AX87" s="104"/>
      <c r="AY87" s="110" t="str">
        <f>IF(AZ87="","",VLOOKUP(CONCATENATE(AY$3,AZ87),m_selling_spec!$A:$H,2,FALSE))</f>
        <v/>
      </c>
      <c r="AZ87" s="104"/>
      <c r="BA87" s="47"/>
      <c r="BB87" s="104"/>
      <c r="BC87" s="47"/>
      <c r="BD87" s="104"/>
      <c r="BE87" s="47"/>
      <c r="BF87" s="104"/>
      <c r="BG87" s="47"/>
      <c r="BH87" s="104"/>
      <c r="BI87" s="47"/>
      <c r="BJ87" s="104"/>
      <c r="BK87" s="47"/>
      <c r="BL87" s="104"/>
      <c r="BM87" s="47"/>
      <c r="BN87" s="104"/>
      <c r="BO87" s="47"/>
      <c r="BP87" s="104"/>
      <c r="BQ87" s="47"/>
      <c r="BR87" s="104"/>
      <c r="BS87" s="47"/>
      <c r="BT87" s="104"/>
      <c r="BU87" s="47"/>
      <c r="BV87" s="104"/>
      <c r="BW87" s="47"/>
      <c r="BX87" s="104"/>
      <c r="BY87" s="47"/>
      <c r="BZ87" s="104"/>
      <c r="CA87" s="47"/>
      <c r="CB87" s="104"/>
      <c r="CC87" s="47"/>
      <c r="CD87" s="104"/>
      <c r="CE87" s="47"/>
      <c r="CF87" s="104"/>
      <c r="CG87" s="47"/>
      <c r="CH87" s="104"/>
      <c r="CI87" s="110" t="str">
        <f>IF(CJ87="","",VLOOKUP(CONCATENATE(CI$3,CJ87),m_selling_spec!$A:$H,2,FALSE))</f>
        <v/>
      </c>
      <c r="CJ87" s="104"/>
      <c r="CK87" s="110" t="str">
        <f>IF(CL87="","",VLOOKUP(CONCATENATE(CK$3,CL87),m_selling_spec!$A:$H,2,FALSE))</f>
        <v/>
      </c>
      <c r="CL87" s="104"/>
      <c r="CM87" s="110" t="str">
        <f>IF(CN87="","",VLOOKUP(CONCATENATE(CM$3,CN87),m_selling_spec!$A:$H,2,FALSE))</f>
        <v/>
      </c>
      <c r="CN87" s="47"/>
      <c r="CO87" s="110" t="str">
        <f>IF(CP87="","",VLOOKUP(CONCATENATE(CO$3,CP87),m_selling_spec!$A:$H,2,FALSE))</f>
        <v/>
      </c>
      <c r="CP87" s="47"/>
      <c r="CQ87" s="110" t="str">
        <f>IF(CR87="","",VLOOKUP(CONCATENATE(CQ$3,CR87),m_selling_spec!$A:$H,2,FALSE))</f>
        <v/>
      </c>
      <c r="CR87" s="47"/>
    </row>
    <row r="88" spans="1:96">
      <c r="A88" s="104">
        <v>34</v>
      </c>
      <c r="B88" s="110" t="str">
        <f>INDEX(ctg_trans!$D:$D,MATCH(A88,ctg_trans!$A:$A,0))</f>
        <v>Insect screen</v>
      </c>
      <c r="C88" s="110" t="str">
        <f>IF(D88="","",INDEX(m_color_trans!A:A,MATCH(D88,m_color_trans!D:D,0)))</f>
        <v/>
      </c>
      <c r="D88" s="47"/>
      <c r="E88" s="126">
        <v>2601</v>
      </c>
      <c r="F88" s="126"/>
      <c r="G88" s="126"/>
      <c r="H88" s="126"/>
      <c r="I88" s="104" t="s">
        <v>1380</v>
      </c>
      <c r="J88" s="104">
        <v>2</v>
      </c>
      <c r="K88" s="110" t="str">
        <f>INDEX(product!B:B,MATCH(J88,product!A:A,0))</f>
        <v>WE 70</v>
      </c>
      <c r="L88" s="110" t="str">
        <f>INDEX(product!E:E,MATCH(J88,product!A:A,0))</f>
        <v>Window series</v>
      </c>
      <c r="M88" s="110" t="str">
        <f>IF(N88="","",VLOOKUP(CONCATENATE(M$3,N88),m_selling_spec!$A:$H,2,FALSE))</f>
        <v>o1.1</v>
      </c>
      <c r="N88" s="104" t="s">
        <v>1284</v>
      </c>
      <c r="O88" s="47"/>
      <c r="P88" s="104"/>
      <c r="Q88" s="47"/>
      <c r="R88" s="104"/>
      <c r="S88" s="110" t="str">
        <f>IF(T88="","",VLOOKUP(CONCATENATE(S$3,T88),m_selling_spec!$A:$H,2,FALSE))</f>
        <v/>
      </c>
      <c r="T88" s="104"/>
      <c r="U88" s="110" t="str">
        <f>IF(V88="","",VLOOKUP(CONCATENATE(U$3,V88),m_selling_spec!$A:$H,2,FALSE))</f>
        <v/>
      </c>
      <c r="V88" s="104"/>
      <c r="W88" s="110" t="str">
        <f>IF(X88="","",VLOOKUP(CONCATENATE(W$3,X88),m_selling_spec!$A:$H,2,FALSE))</f>
        <v/>
      </c>
      <c r="X88" s="104"/>
      <c r="Y88" s="110" t="str">
        <f>IF(Z88="","",VLOOKUP(CONCATENATE(Y$3,Z88),m_selling_spec!$A:$H,2,FALSE))</f>
        <v/>
      </c>
      <c r="Z88" s="104"/>
      <c r="AA88" s="47"/>
      <c r="AB88" s="104"/>
      <c r="AC88" s="47"/>
      <c r="AD88" s="104"/>
      <c r="AE88" s="47"/>
      <c r="AF88" s="104"/>
      <c r="AG88" s="110" t="str">
        <f>IF(AH88="","",VLOOKUP(CONCATENATE(AG$3,AH88),m_selling_spec!$A:$H,2,FALSE))</f>
        <v>1.9</v>
      </c>
      <c r="AH88" s="104" t="s">
        <v>68</v>
      </c>
      <c r="AI88" s="110" t="str">
        <f>IF(AJ88="","",VLOOKUP(CONCATENATE(AI$3,AJ88),m_selling_spec!$A:$H,2,FALSE))</f>
        <v>2.1</v>
      </c>
      <c r="AJ88" s="104" t="s">
        <v>533</v>
      </c>
      <c r="AK88" s="110" t="str">
        <f>IF(AL88="","",VLOOKUP(CONCATENATE(AK$3,AL88),m_selling_spec!$A:$H,2,FALSE))</f>
        <v>3.1</v>
      </c>
      <c r="AL88" s="104" t="s">
        <v>73</v>
      </c>
      <c r="AM88" s="47"/>
      <c r="AN88" s="104"/>
      <c r="AO88" s="47"/>
      <c r="AP88" s="104"/>
      <c r="AQ88" s="110" t="str">
        <f>IF(AR88="","",VLOOKUP(CONCATENATE(AQ$3,AR88),m_selling_spec!$A:$H,2,FALSE))</f>
        <v/>
      </c>
      <c r="AR88" s="104"/>
      <c r="AS88" s="47"/>
      <c r="AT88" s="104"/>
      <c r="AU88" s="47"/>
      <c r="AV88" s="104"/>
      <c r="AW88" s="47"/>
      <c r="AX88" s="104"/>
      <c r="AY88" s="110" t="str">
        <f>IF(AZ88="","",VLOOKUP(CONCATENATE(AY$3,AZ88),m_selling_spec!$A:$H,2,FALSE))</f>
        <v/>
      </c>
      <c r="AZ88" s="104"/>
      <c r="BA88" s="47"/>
      <c r="BB88" s="104"/>
      <c r="BC88" s="47"/>
      <c r="BD88" s="104"/>
      <c r="BE88" s="47"/>
      <c r="BF88" s="104"/>
      <c r="BG88" s="47"/>
      <c r="BH88" s="104"/>
      <c r="BI88" s="47"/>
      <c r="BJ88" s="104"/>
      <c r="BK88" s="47"/>
      <c r="BL88" s="104"/>
      <c r="BM88" s="47"/>
      <c r="BN88" s="104"/>
      <c r="BO88" s="47"/>
      <c r="BP88" s="104"/>
      <c r="BQ88" s="47"/>
      <c r="BR88" s="104"/>
      <c r="BS88" s="47"/>
      <c r="BT88" s="104"/>
      <c r="BU88" s="47"/>
      <c r="BV88" s="104"/>
      <c r="BW88" s="47"/>
      <c r="BX88" s="104"/>
      <c r="BY88" s="47"/>
      <c r="BZ88" s="104"/>
      <c r="CA88" s="47"/>
      <c r="CB88" s="104"/>
      <c r="CC88" s="47"/>
      <c r="CD88" s="104"/>
      <c r="CE88" s="47"/>
      <c r="CF88" s="104"/>
      <c r="CG88" s="47"/>
      <c r="CH88" s="104"/>
      <c r="CI88" s="110" t="str">
        <f>IF(CJ88="","",VLOOKUP(CONCATENATE(CI$3,CJ88),m_selling_spec!$A:$H,2,FALSE))</f>
        <v/>
      </c>
      <c r="CJ88" s="104"/>
      <c r="CK88" s="110" t="str">
        <f>IF(CL88="","",VLOOKUP(CONCATENATE(CK$3,CL88),m_selling_spec!$A:$H,2,FALSE))</f>
        <v/>
      </c>
      <c r="CL88" s="104"/>
      <c r="CM88" s="110" t="str">
        <f>IF(CN88="","",VLOOKUP(CONCATENATE(CM$3,CN88),m_selling_spec!$A:$H,2,FALSE))</f>
        <v/>
      </c>
      <c r="CN88" s="47"/>
      <c r="CO88" s="110" t="str">
        <f>IF(CP88="","",VLOOKUP(CONCATENATE(CO$3,CP88),m_selling_spec!$A:$H,2,FALSE))</f>
        <v/>
      </c>
      <c r="CP88" s="47"/>
      <c r="CQ88" s="110" t="str">
        <f>IF(CR88="","",VLOOKUP(CONCATENATE(CQ$3,CR88),m_selling_spec!$A:$H,2,FALSE))</f>
        <v/>
      </c>
      <c r="CR88" s="47"/>
    </row>
    <row r="89" spans="1:96">
      <c r="A89" s="104">
        <v>34</v>
      </c>
      <c r="B89" s="110" t="str">
        <f>INDEX(ctg_trans!$D:$D,MATCH(A89,ctg_trans!$A:$A,0))</f>
        <v>Insect screen</v>
      </c>
      <c r="C89" s="110" t="str">
        <f>IF(D89="","",INDEX(m_color_trans!A:A,MATCH(D89,m_color_trans!D:D,0)))</f>
        <v/>
      </c>
      <c r="D89" s="47"/>
      <c r="E89" s="126"/>
      <c r="F89" s="126">
        <v>2600</v>
      </c>
      <c r="G89" s="126"/>
      <c r="H89" s="126"/>
      <c r="I89" s="104" t="s">
        <v>1381</v>
      </c>
      <c r="J89" s="104">
        <v>2</v>
      </c>
      <c r="K89" s="110" t="str">
        <f>INDEX(product!B:B,MATCH(J89,product!A:A,0))</f>
        <v>WE 70</v>
      </c>
      <c r="L89" s="110" t="str">
        <f>INDEX(product!E:E,MATCH(J89,product!A:A,0))</f>
        <v>Window series</v>
      </c>
      <c r="M89" s="110" t="str">
        <f>IF(N89="","",VLOOKUP(CONCATENATE(M$3,N89),m_selling_spec!$A:$H,2,FALSE))</f>
        <v>o1.1</v>
      </c>
      <c r="N89" s="104" t="s">
        <v>1284</v>
      </c>
      <c r="O89" s="47"/>
      <c r="P89" s="104"/>
      <c r="Q89" s="47"/>
      <c r="R89" s="104"/>
      <c r="S89" s="110" t="str">
        <f>IF(T89="","",VLOOKUP(CONCATENATE(S$3,T89),m_selling_spec!$A:$H,2,FALSE))</f>
        <v/>
      </c>
      <c r="T89" s="104"/>
      <c r="U89" s="110" t="str">
        <f>IF(V89="","",VLOOKUP(CONCATENATE(U$3,V89),m_selling_spec!$A:$H,2,FALSE))</f>
        <v/>
      </c>
      <c r="V89" s="104"/>
      <c r="W89" s="110" t="str">
        <f>IF(X89="","",VLOOKUP(CONCATENATE(W$3,X89),m_selling_spec!$A:$H,2,FALSE))</f>
        <v/>
      </c>
      <c r="X89" s="104"/>
      <c r="Y89" s="110" t="str">
        <f>IF(Z89="","",VLOOKUP(CONCATENATE(Y$3,Z89),m_selling_spec!$A:$H,2,FALSE))</f>
        <v/>
      </c>
      <c r="Z89" s="104"/>
      <c r="AA89" s="47"/>
      <c r="AB89" s="104"/>
      <c r="AC89" s="47"/>
      <c r="AD89" s="104"/>
      <c r="AE89" s="47"/>
      <c r="AF89" s="104"/>
      <c r="AG89" s="110" t="str">
        <f>IF(AH89="","",VLOOKUP(CONCATENATE(AG$3,AH89),m_selling_spec!$A:$H,2,FALSE))</f>
        <v>1.9</v>
      </c>
      <c r="AH89" s="104" t="s">
        <v>68</v>
      </c>
      <c r="AI89" s="110" t="str">
        <f>IF(AJ89="","",VLOOKUP(CONCATENATE(AI$3,AJ89),m_selling_spec!$A:$H,2,FALSE))</f>
        <v>2.1</v>
      </c>
      <c r="AJ89" s="104" t="s">
        <v>533</v>
      </c>
      <c r="AK89" s="110" t="str">
        <f>IF(AL89="","",VLOOKUP(CONCATENATE(AK$3,AL89),m_selling_spec!$A:$H,2,FALSE))</f>
        <v>3.1</v>
      </c>
      <c r="AL89" s="104" t="s">
        <v>73</v>
      </c>
      <c r="AM89" s="47"/>
      <c r="AN89" s="104"/>
      <c r="AO89" s="47"/>
      <c r="AP89" s="104"/>
      <c r="AQ89" s="110" t="str">
        <f>IF(AR89="","",VLOOKUP(CONCATENATE(AQ$3,AR89),m_selling_spec!$A:$H,2,FALSE))</f>
        <v/>
      </c>
      <c r="AR89" s="104"/>
      <c r="AS89" s="47"/>
      <c r="AT89" s="104"/>
      <c r="AU89" s="47"/>
      <c r="AV89" s="104"/>
      <c r="AW89" s="47"/>
      <c r="AX89" s="104"/>
      <c r="AY89" s="110" t="str">
        <f>IF(AZ89="","",VLOOKUP(CONCATENATE(AY$3,AZ89),m_selling_spec!$A:$H,2,FALSE))</f>
        <v/>
      </c>
      <c r="AZ89" s="104"/>
      <c r="BA89" s="47"/>
      <c r="BB89" s="104"/>
      <c r="BC89" s="47"/>
      <c r="BD89" s="104"/>
      <c r="BE89" s="47"/>
      <c r="BF89" s="104"/>
      <c r="BG89" s="47"/>
      <c r="BH89" s="104"/>
      <c r="BI89" s="47"/>
      <c r="BJ89" s="104"/>
      <c r="BK89" s="47"/>
      <c r="BL89" s="104"/>
      <c r="BM89" s="47"/>
      <c r="BN89" s="104"/>
      <c r="BO89" s="47"/>
      <c r="BP89" s="104"/>
      <c r="BQ89" s="47"/>
      <c r="BR89" s="104"/>
      <c r="BS89" s="47"/>
      <c r="BT89" s="104"/>
      <c r="BU89" s="47"/>
      <c r="BV89" s="104"/>
      <c r="BW89" s="47"/>
      <c r="BX89" s="104"/>
      <c r="BY89" s="47"/>
      <c r="BZ89" s="104"/>
      <c r="CA89" s="47"/>
      <c r="CB89" s="104"/>
      <c r="CC89" s="47"/>
      <c r="CD89" s="104"/>
      <c r="CE89" s="47"/>
      <c r="CF89" s="104"/>
      <c r="CG89" s="47"/>
      <c r="CH89" s="104"/>
      <c r="CI89" s="110" t="str">
        <f>IF(CJ89="","",VLOOKUP(CONCATENATE(CI$3,CJ89),m_selling_spec!$A:$H,2,FALSE))</f>
        <v/>
      </c>
      <c r="CJ89" s="104"/>
      <c r="CK89" s="110" t="str">
        <f>IF(CL89="","",VLOOKUP(CONCATENATE(CK$3,CL89),m_selling_spec!$A:$H,2,FALSE))</f>
        <v/>
      </c>
      <c r="CL89" s="104"/>
      <c r="CM89" s="110" t="str">
        <f>IF(CN89="","",VLOOKUP(CONCATENATE(CM$3,CN89),m_selling_spec!$A:$H,2,FALSE))</f>
        <v/>
      </c>
      <c r="CN89" s="47"/>
      <c r="CO89" s="110" t="str">
        <f>IF(CP89="","",VLOOKUP(CONCATENATE(CO$3,CP89),m_selling_spec!$A:$H,2,FALSE))</f>
        <v/>
      </c>
      <c r="CP89" s="47"/>
      <c r="CQ89" s="110" t="str">
        <f>IF(CR89="","",VLOOKUP(CONCATENATE(CQ$3,CR89),m_selling_spec!$A:$H,2,FALSE))</f>
        <v/>
      </c>
      <c r="CR89" s="47"/>
    </row>
    <row r="90" spans="1:96">
      <c r="A90" s="104">
        <v>34</v>
      </c>
      <c r="B90" s="110" t="str">
        <f>INDEX(ctg_trans!$D:$D,MATCH(A90,ctg_trans!$A:$A,0))</f>
        <v>Insect screen</v>
      </c>
      <c r="C90" s="110" t="str">
        <f>IF(D90="","",INDEX(m_color_trans!A:A,MATCH(D90,m_color_trans!D:D,0)))</f>
        <v/>
      </c>
      <c r="D90" s="47"/>
      <c r="E90" s="126">
        <v>2601</v>
      </c>
      <c r="F90" s="126"/>
      <c r="G90" s="126"/>
      <c r="H90" s="126"/>
      <c r="I90" s="104" t="s">
        <v>1382</v>
      </c>
      <c r="J90" s="104">
        <v>2</v>
      </c>
      <c r="K90" s="110" t="str">
        <f>INDEX(product!B:B,MATCH(J90,product!A:A,0))</f>
        <v>WE 70</v>
      </c>
      <c r="L90" s="110" t="str">
        <f>INDEX(product!E:E,MATCH(J90,product!A:A,0))</f>
        <v>Window series</v>
      </c>
      <c r="M90" s="110" t="str">
        <f>IF(N90="","",VLOOKUP(CONCATENATE(M$3,N90),m_selling_spec!$A:$H,2,FALSE))</f>
        <v>o1.1</v>
      </c>
      <c r="N90" s="104" t="s">
        <v>1284</v>
      </c>
      <c r="O90" s="47"/>
      <c r="P90" s="104"/>
      <c r="Q90" s="47"/>
      <c r="R90" s="104"/>
      <c r="S90" s="110" t="str">
        <f>IF(T90="","",VLOOKUP(CONCATENATE(S$3,T90),m_selling_spec!$A:$H,2,FALSE))</f>
        <v/>
      </c>
      <c r="T90" s="104"/>
      <c r="U90" s="110" t="str">
        <f>IF(V90="","",VLOOKUP(CONCATENATE(U$3,V90),m_selling_spec!$A:$H,2,FALSE))</f>
        <v/>
      </c>
      <c r="V90" s="104"/>
      <c r="W90" s="110" t="str">
        <f>IF(X90="","",VLOOKUP(CONCATENATE(W$3,X90),m_selling_spec!$A:$H,2,FALSE))</f>
        <v/>
      </c>
      <c r="X90" s="104"/>
      <c r="Y90" s="110" t="str">
        <f>IF(Z90="","",VLOOKUP(CONCATENATE(Y$3,Z90),m_selling_spec!$A:$H,2,FALSE))</f>
        <v/>
      </c>
      <c r="Z90" s="104"/>
      <c r="AA90" s="47"/>
      <c r="AB90" s="104"/>
      <c r="AC90" s="47"/>
      <c r="AD90" s="104"/>
      <c r="AE90" s="47"/>
      <c r="AF90" s="104"/>
      <c r="AG90" s="47"/>
      <c r="AH90" s="104"/>
      <c r="AI90" s="110" t="str">
        <f>IF(AJ90="","",VLOOKUP(CONCATENATE(AI$3,AJ90),m_selling_spec!$A:$H,2,FALSE))</f>
        <v>2.1</v>
      </c>
      <c r="AJ90" s="104" t="s">
        <v>533</v>
      </c>
      <c r="AK90" s="110" t="str">
        <f>IF(AL90="","",VLOOKUP(CONCATENATE(AK$3,AL90),m_selling_spec!$A:$H,2,FALSE))</f>
        <v>3.3</v>
      </c>
      <c r="AL90" s="104" t="s">
        <v>550</v>
      </c>
      <c r="AM90" s="47"/>
      <c r="AN90" s="104"/>
      <c r="AO90" s="47"/>
      <c r="AP90" s="104"/>
      <c r="AQ90" s="110" t="str">
        <f>IF(AR90="","",VLOOKUP(CONCATENATE(AQ$3,AR90),m_selling_spec!$A:$H,2,FALSE))</f>
        <v/>
      </c>
      <c r="AR90" s="104"/>
      <c r="AS90" s="47"/>
      <c r="AT90" s="104"/>
      <c r="AU90" s="47"/>
      <c r="AV90" s="104"/>
      <c r="AW90" s="47"/>
      <c r="AX90" s="104"/>
      <c r="AY90" s="110" t="str">
        <f>IF(AZ90="","",VLOOKUP(CONCATENATE(AY$3,AZ90),m_selling_spec!$A:$H,2,FALSE))</f>
        <v/>
      </c>
      <c r="AZ90" s="104"/>
      <c r="BA90" s="47"/>
      <c r="BB90" s="104"/>
      <c r="BC90" s="47"/>
      <c r="BD90" s="104"/>
      <c r="BE90" s="47"/>
      <c r="BF90" s="104"/>
      <c r="BG90" s="47"/>
      <c r="BH90" s="104"/>
      <c r="BI90" s="47"/>
      <c r="BJ90" s="104"/>
      <c r="BK90" s="47"/>
      <c r="BL90" s="104"/>
      <c r="BM90" s="47"/>
      <c r="BN90" s="104"/>
      <c r="BO90" s="47"/>
      <c r="BP90" s="104"/>
      <c r="BQ90" s="47"/>
      <c r="BR90" s="104"/>
      <c r="BS90" s="47"/>
      <c r="BT90" s="104"/>
      <c r="BU90" s="47"/>
      <c r="BV90" s="104"/>
      <c r="BW90" s="47"/>
      <c r="BX90" s="104"/>
      <c r="BY90" s="47"/>
      <c r="BZ90" s="104"/>
      <c r="CA90" s="47"/>
      <c r="CB90" s="104"/>
      <c r="CC90" s="47"/>
      <c r="CD90" s="104"/>
      <c r="CE90" s="47"/>
      <c r="CF90" s="104"/>
      <c r="CG90" s="47"/>
      <c r="CH90" s="104"/>
      <c r="CI90" s="110" t="str">
        <f>IF(CJ90="","",VLOOKUP(CONCATENATE(CI$3,CJ90),m_selling_spec!$A:$H,2,FALSE))</f>
        <v/>
      </c>
      <c r="CJ90" s="104"/>
      <c r="CK90" s="110" t="str">
        <f>IF(CL90="","",VLOOKUP(CONCATENATE(CK$3,CL90),m_selling_spec!$A:$H,2,FALSE))</f>
        <v/>
      </c>
      <c r="CL90" s="104"/>
      <c r="CM90" s="110" t="str">
        <f>IF(CN90="","",VLOOKUP(CONCATENATE(CM$3,CN90),m_selling_spec!$A:$H,2,FALSE))</f>
        <v/>
      </c>
      <c r="CN90" s="47"/>
      <c r="CO90" s="110" t="str">
        <f>IF(CP90="","",VLOOKUP(CONCATENATE(CO$3,CP90),m_selling_spec!$A:$H,2,FALSE))</f>
        <v/>
      </c>
      <c r="CP90" s="47"/>
      <c r="CQ90" s="110" t="str">
        <f>IF(CR90="","",VLOOKUP(CONCATENATE(CQ$3,CR90),m_selling_spec!$A:$H,2,FALSE))</f>
        <v/>
      </c>
      <c r="CR90" s="47"/>
    </row>
    <row r="91" spans="1:96">
      <c r="A91" s="104">
        <v>34</v>
      </c>
      <c r="B91" s="110" t="str">
        <f>INDEX(ctg_trans!$D:$D,MATCH(A91,ctg_trans!$A:$A,0))</f>
        <v>Insect screen</v>
      </c>
      <c r="C91" s="110" t="str">
        <f>IF(D91="","",INDEX(m_color_trans!A:A,MATCH(D91,m_color_trans!D:D,0)))</f>
        <v/>
      </c>
      <c r="D91" s="47"/>
      <c r="E91" s="126"/>
      <c r="F91" s="126">
        <v>2600</v>
      </c>
      <c r="G91" s="126"/>
      <c r="H91" s="126"/>
      <c r="I91" s="104" t="s">
        <v>1383</v>
      </c>
      <c r="J91" s="104">
        <v>2</v>
      </c>
      <c r="K91" s="110" t="str">
        <f>INDEX(product!B:B,MATCH(J91,product!A:A,0))</f>
        <v>WE 70</v>
      </c>
      <c r="L91" s="110" t="str">
        <f>INDEX(product!E:E,MATCH(J91,product!A:A,0))</f>
        <v>Window series</v>
      </c>
      <c r="M91" s="110" t="str">
        <f>IF(N91="","",VLOOKUP(CONCATENATE(M$3,N91),m_selling_spec!$A:$H,2,FALSE))</f>
        <v>o1.1</v>
      </c>
      <c r="N91" s="104" t="s">
        <v>1284</v>
      </c>
      <c r="O91" s="47"/>
      <c r="P91" s="104"/>
      <c r="Q91" s="47"/>
      <c r="R91" s="104"/>
      <c r="S91" s="110" t="str">
        <f>IF(T91="","",VLOOKUP(CONCATENATE(S$3,T91),m_selling_spec!$A:$H,2,FALSE))</f>
        <v/>
      </c>
      <c r="T91" s="104"/>
      <c r="U91" s="110" t="str">
        <f>IF(V91="","",VLOOKUP(CONCATENATE(U$3,V91),m_selling_spec!$A:$H,2,FALSE))</f>
        <v/>
      </c>
      <c r="V91" s="104"/>
      <c r="W91" s="110" t="str">
        <f>IF(X91="","",VLOOKUP(CONCATENATE(W$3,X91),m_selling_spec!$A:$H,2,FALSE))</f>
        <v/>
      </c>
      <c r="X91" s="104"/>
      <c r="Y91" s="110" t="str">
        <f>IF(Z91="","",VLOOKUP(CONCATENATE(Y$3,Z91),m_selling_spec!$A:$H,2,FALSE))</f>
        <v/>
      </c>
      <c r="Z91" s="104"/>
      <c r="AA91" s="47"/>
      <c r="AB91" s="104"/>
      <c r="AC91" s="47"/>
      <c r="AD91" s="104"/>
      <c r="AE91" s="47"/>
      <c r="AF91" s="104"/>
      <c r="AG91" s="47"/>
      <c r="AH91" s="104"/>
      <c r="AI91" s="110" t="str">
        <f>IF(AJ91="","",VLOOKUP(CONCATENATE(AI$3,AJ91),m_selling_spec!$A:$H,2,FALSE))</f>
        <v>2.1</v>
      </c>
      <c r="AJ91" s="104" t="s">
        <v>533</v>
      </c>
      <c r="AK91" s="110" t="str">
        <f>IF(AL91="","",VLOOKUP(CONCATENATE(AK$3,AL91),m_selling_spec!$A:$H,2,FALSE))</f>
        <v>3.3</v>
      </c>
      <c r="AL91" s="104" t="s">
        <v>550</v>
      </c>
      <c r="AM91" s="47"/>
      <c r="AN91" s="104"/>
      <c r="AO91" s="47"/>
      <c r="AP91" s="104"/>
      <c r="AQ91" s="110" t="str">
        <f>IF(AR91="","",VLOOKUP(CONCATENATE(AQ$3,AR91),m_selling_spec!$A:$H,2,FALSE))</f>
        <v/>
      </c>
      <c r="AR91" s="104"/>
      <c r="AS91" s="47"/>
      <c r="AT91" s="104"/>
      <c r="AU91" s="47"/>
      <c r="AV91" s="104"/>
      <c r="AW91" s="47"/>
      <c r="AX91" s="104"/>
      <c r="AY91" s="110" t="str">
        <f>IF(AZ91="","",VLOOKUP(CONCATENATE(AY$3,AZ91),m_selling_spec!$A:$H,2,FALSE))</f>
        <v/>
      </c>
      <c r="AZ91" s="104"/>
      <c r="BA91" s="47"/>
      <c r="BB91" s="104"/>
      <c r="BC91" s="47"/>
      <c r="BD91" s="104"/>
      <c r="BE91" s="47"/>
      <c r="BF91" s="104"/>
      <c r="BG91" s="47"/>
      <c r="BH91" s="104"/>
      <c r="BI91" s="47"/>
      <c r="BJ91" s="104"/>
      <c r="BK91" s="47"/>
      <c r="BL91" s="104"/>
      <c r="BM91" s="47"/>
      <c r="BN91" s="104"/>
      <c r="BO91" s="47"/>
      <c r="BP91" s="104"/>
      <c r="BQ91" s="47"/>
      <c r="BR91" s="104"/>
      <c r="BS91" s="47"/>
      <c r="BT91" s="104"/>
      <c r="BU91" s="47"/>
      <c r="BV91" s="104"/>
      <c r="BW91" s="47"/>
      <c r="BX91" s="104"/>
      <c r="BY91" s="47"/>
      <c r="BZ91" s="104"/>
      <c r="CA91" s="47"/>
      <c r="CB91" s="104"/>
      <c r="CC91" s="47"/>
      <c r="CD91" s="104"/>
      <c r="CE91" s="47"/>
      <c r="CF91" s="104"/>
      <c r="CG91" s="47"/>
      <c r="CH91" s="104"/>
      <c r="CI91" s="110" t="str">
        <f>IF(CJ91="","",VLOOKUP(CONCATENATE(CI$3,CJ91),m_selling_spec!$A:$H,2,FALSE))</f>
        <v/>
      </c>
      <c r="CJ91" s="104"/>
      <c r="CK91" s="110" t="str">
        <f>IF(CL91="","",VLOOKUP(CONCATENATE(CK$3,CL91),m_selling_spec!$A:$H,2,FALSE))</f>
        <v/>
      </c>
      <c r="CL91" s="104"/>
      <c r="CM91" s="110" t="str">
        <f>IF(CN91="","",VLOOKUP(CONCATENATE(CM$3,CN91),m_selling_spec!$A:$H,2,FALSE))</f>
        <v/>
      </c>
      <c r="CN91" s="47"/>
      <c r="CO91" s="110" t="str">
        <f>IF(CP91="","",VLOOKUP(CONCATENATE(CO$3,CP91),m_selling_spec!$A:$H,2,FALSE))</f>
        <v/>
      </c>
      <c r="CP91" s="47"/>
      <c r="CQ91" s="110" t="str">
        <f>IF(CR91="","",VLOOKUP(CONCATENATE(CQ$3,CR91),m_selling_spec!$A:$H,2,FALSE))</f>
        <v/>
      </c>
      <c r="CR91" s="47"/>
    </row>
    <row r="92" spans="1:96">
      <c r="A92" s="104">
        <v>34</v>
      </c>
      <c r="B92" s="110" t="str">
        <f>INDEX(ctg_trans!$D:$D,MATCH(A92,ctg_trans!$A:$A,0))</f>
        <v>Insect screen</v>
      </c>
      <c r="C92" s="110" t="str">
        <f>IF(D92="","",INDEX(m_color_trans!A:A,MATCH(D92,m_color_trans!D:D,0)))</f>
        <v/>
      </c>
      <c r="D92" s="47"/>
      <c r="E92" s="126">
        <v>5101</v>
      </c>
      <c r="F92" s="126"/>
      <c r="G92" s="126">
        <v>1101</v>
      </c>
      <c r="H92" s="126"/>
      <c r="I92" s="104" t="s">
        <v>1384</v>
      </c>
      <c r="J92" s="104">
        <v>2</v>
      </c>
      <c r="K92" s="110" t="str">
        <f>INDEX(product!B:B,MATCH(J92,product!A:A,0))</f>
        <v>WE 70</v>
      </c>
      <c r="L92" s="110" t="str">
        <f>INDEX(product!E:E,MATCH(J92,product!A:A,0))</f>
        <v>Window series</v>
      </c>
      <c r="M92" s="110" t="str">
        <f>IF(N92="","",VLOOKUP(CONCATENATE(M$3,N92),m_selling_spec!$A:$H,2,FALSE))</f>
        <v>o1.1</v>
      </c>
      <c r="N92" s="104" t="s">
        <v>1284</v>
      </c>
      <c r="O92" s="47"/>
      <c r="P92" s="104"/>
      <c r="Q92" s="47"/>
      <c r="R92" s="104"/>
      <c r="S92" s="110" t="str">
        <f>IF(T92="","",VLOOKUP(CONCATENATE(S$3,T92),m_selling_spec!$A:$H,2,FALSE))</f>
        <v/>
      </c>
      <c r="T92" s="104"/>
      <c r="U92" s="110" t="str">
        <f>IF(V92="","",VLOOKUP(CONCATENATE(U$3,V92),m_selling_spec!$A:$H,2,FALSE))</f>
        <v/>
      </c>
      <c r="V92" s="104"/>
      <c r="W92" s="110" t="str">
        <f>IF(X92="","",VLOOKUP(CONCATENATE(W$3,X92),m_selling_spec!$A:$H,2,FALSE))</f>
        <v/>
      </c>
      <c r="X92" s="104"/>
      <c r="Y92" s="110" t="str">
        <f>IF(Z92="","",VLOOKUP(CONCATENATE(Y$3,Z92),m_selling_spec!$A:$H,2,FALSE))</f>
        <v/>
      </c>
      <c r="Z92" s="104"/>
      <c r="AA92" s="47"/>
      <c r="AB92" s="104"/>
      <c r="AC92" s="47"/>
      <c r="AD92" s="104"/>
      <c r="AE92" s="47"/>
      <c r="AF92" s="104"/>
      <c r="AG92" s="110" t="str">
        <f>IF(AH92="","",VLOOKUP(CONCATENATE(AG$3,AH92),m_selling_spec!$A:$H,2,FALSE))</f>
        <v>1.9</v>
      </c>
      <c r="AH92" s="104" t="s">
        <v>68</v>
      </c>
      <c r="AI92" s="110" t="str">
        <f>IF(AJ92="","",VLOOKUP(CONCATENATE(AI$3,AJ92),m_selling_spec!$A:$H,2,FALSE))</f>
        <v>2.3</v>
      </c>
      <c r="AJ92" s="104" t="s">
        <v>551</v>
      </c>
      <c r="AK92" s="110" t="str">
        <f>IF(AL92="","",VLOOKUP(CONCATENATE(AK$3,AL92),m_selling_spec!$A:$H,2,FALSE))</f>
        <v>3.8</v>
      </c>
      <c r="AL92" s="104" t="s">
        <v>72</v>
      </c>
      <c r="AM92" s="47"/>
      <c r="AN92" s="104"/>
      <c r="AO92" s="47"/>
      <c r="AP92" s="104"/>
      <c r="AQ92" s="110" t="str">
        <f>IF(AR92="","",VLOOKUP(CONCATENATE(AQ$3,AR92),m_selling_spec!$A:$H,2,FALSE))</f>
        <v/>
      </c>
      <c r="AR92" s="104"/>
      <c r="AS92" s="47"/>
      <c r="AT92" s="104"/>
      <c r="AU92" s="47"/>
      <c r="AV92" s="104"/>
      <c r="AW92" s="47"/>
      <c r="AX92" s="104"/>
      <c r="AY92" s="110" t="str">
        <f>IF(AZ92="","",VLOOKUP(CONCATENATE(AY$3,AZ92),m_selling_spec!$A:$H,2,FALSE))</f>
        <v/>
      </c>
      <c r="AZ92" s="104"/>
      <c r="BA92" s="47"/>
      <c r="BB92" s="104"/>
      <c r="BC92" s="47"/>
      <c r="BD92" s="104"/>
      <c r="BE92" s="47"/>
      <c r="BF92" s="104"/>
      <c r="BG92" s="47"/>
      <c r="BH92" s="104"/>
      <c r="BI92" s="47"/>
      <c r="BJ92" s="104"/>
      <c r="BK92" s="47"/>
      <c r="BL92" s="104"/>
      <c r="BM92" s="47"/>
      <c r="BN92" s="104"/>
      <c r="BO92" s="47"/>
      <c r="BP92" s="104"/>
      <c r="BQ92" s="47"/>
      <c r="BR92" s="104"/>
      <c r="BS92" s="47"/>
      <c r="BT92" s="104"/>
      <c r="BU92" s="47"/>
      <c r="BV92" s="104"/>
      <c r="BW92" s="47"/>
      <c r="BX92" s="104"/>
      <c r="BY92" s="47"/>
      <c r="BZ92" s="104"/>
      <c r="CA92" s="47"/>
      <c r="CB92" s="104"/>
      <c r="CC92" s="47"/>
      <c r="CD92" s="104"/>
      <c r="CE92" s="47"/>
      <c r="CF92" s="104"/>
      <c r="CG92" s="47"/>
      <c r="CH92" s="104"/>
      <c r="CI92" s="110" t="str">
        <f>IF(CJ92="","",VLOOKUP(CONCATENATE(CI$3,CJ92),m_selling_spec!$A:$H,2,FALSE))</f>
        <v/>
      </c>
      <c r="CJ92" s="104"/>
      <c r="CK92" s="110" t="str">
        <f>IF(CL92="","",VLOOKUP(CONCATENATE(CK$3,CL92),m_selling_spec!$A:$H,2,FALSE))</f>
        <v/>
      </c>
      <c r="CL92" s="104"/>
      <c r="CM92" s="110" t="str">
        <f>IF(CN92="","",VLOOKUP(CONCATENATE(CM$3,CN92),m_selling_spec!$A:$H,2,FALSE))</f>
        <v/>
      </c>
      <c r="CN92" s="47"/>
      <c r="CO92" s="110" t="str">
        <f>IF(CP92="","",VLOOKUP(CONCATENATE(CO$3,CP92),m_selling_spec!$A:$H,2,FALSE))</f>
        <v/>
      </c>
      <c r="CP92" s="47"/>
      <c r="CQ92" s="110" t="str">
        <f>IF(CR92="","",VLOOKUP(CONCATENATE(CQ$3,CR92),m_selling_spec!$A:$H,2,FALSE))</f>
        <v/>
      </c>
      <c r="CR92" s="47"/>
    </row>
    <row r="93" spans="1:96">
      <c r="A93" s="104">
        <v>34</v>
      </c>
      <c r="B93" s="110" t="str">
        <f>INDEX(ctg_trans!$D:$D,MATCH(A93,ctg_trans!$A:$A,0))</f>
        <v>Insect screen</v>
      </c>
      <c r="C93" s="110" t="str">
        <f>IF(D93="","",INDEX(m_color_trans!A:A,MATCH(D93,m_color_trans!D:D,0)))</f>
        <v/>
      </c>
      <c r="D93" s="47"/>
      <c r="E93" s="126"/>
      <c r="F93" s="126">
        <v>5100</v>
      </c>
      <c r="G93" s="126">
        <v>1101</v>
      </c>
      <c r="H93" s="126"/>
      <c r="I93" s="104" t="s">
        <v>1385</v>
      </c>
      <c r="J93" s="104">
        <v>2</v>
      </c>
      <c r="K93" s="110" t="str">
        <f>INDEX(product!B:B,MATCH(J93,product!A:A,0))</f>
        <v>WE 70</v>
      </c>
      <c r="L93" s="110" t="str">
        <f>INDEX(product!E:E,MATCH(J93,product!A:A,0))</f>
        <v>Window series</v>
      </c>
      <c r="M93" s="110" t="str">
        <f>IF(N93="","",VLOOKUP(CONCATENATE(M$3,N93),m_selling_spec!$A:$H,2,FALSE))</f>
        <v>o1.1</v>
      </c>
      <c r="N93" s="104" t="s">
        <v>1284</v>
      </c>
      <c r="O93" s="47"/>
      <c r="P93" s="104"/>
      <c r="Q93" s="47"/>
      <c r="R93" s="104"/>
      <c r="S93" s="110" t="str">
        <f>IF(T93="","",VLOOKUP(CONCATENATE(S$3,T93),m_selling_spec!$A:$H,2,FALSE))</f>
        <v/>
      </c>
      <c r="T93" s="104"/>
      <c r="U93" s="110" t="str">
        <f>IF(V93="","",VLOOKUP(CONCATENATE(U$3,V93),m_selling_spec!$A:$H,2,FALSE))</f>
        <v/>
      </c>
      <c r="V93" s="104"/>
      <c r="W93" s="110" t="str">
        <f>IF(X93="","",VLOOKUP(CONCATENATE(W$3,X93),m_selling_spec!$A:$H,2,FALSE))</f>
        <v/>
      </c>
      <c r="X93" s="104"/>
      <c r="Y93" s="110" t="str">
        <f>IF(Z93="","",VLOOKUP(CONCATENATE(Y$3,Z93),m_selling_spec!$A:$H,2,FALSE))</f>
        <v/>
      </c>
      <c r="Z93" s="104"/>
      <c r="AA93" s="47"/>
      <c r="AB93" s="104"/>
      <c r="AC93" s="47"/>
      <c r="AD93" s="104"/>
      <c r="AE93" s="47"/>
      <c r="AF93" s="104"/>
      <c r="AG93" s="110" t="str">
        <f>IF(AH93="","",VLOOKUP(CONCATENATE(AG$3,AH93),m_selling_spec!$A:$H,2,FALSE))</f>
        <v>1.9</v>
      </c>
      <c r="AH93" s="104" t="s">
        <v>68</v>
      </c>
      <c r="AI93" s="110" t="str">
        <f>IF(AJ93="","",VLOOKUP(CONCATENATE(AI$3,AJ93),m_selling_spec!$A:$H,2,FALSE))</f>
        <v>2.3</v>
      </c>
      <c r="AJ93" s="104" t="s">
        <v>551</v>
      </c>
      <c r="AK93" s="110" t="str">
        <f>IF(AL93="","",VLOOKUP(CONCATENATE(AK$3,AL93),m_selling_spec!$A:$H,2,FALSE))</f>
        <v>3.8</v>
      </c>
      <c r="AL93" s="104" t="s">
        <v>72</v>
      </c>
      <c r="AM93" s="47"/>
      <c r="AN93" s="104"/>
      <c r="AO93" s="47"/>
      <c r="AP93" s="104"/>
      <c r="AQ93" s="110" t="str">
        <f>IF(AR93="","",VLOOKUP(CONCATENATE(AQ$3,AR93),m_selling_spec!$A:$H,2,FALSE))</f>
        <v/>
      </c>
      <c r="AR93" s="104"/>
      <c r="AS93" s="47"/>
      <c r="AT93" s="104"/>
      <c r="AU93" s="47"/>
      <c r="AV93" s="104"/>
      <c r="AW93" s="47"/>
      <c r="AX93" s="104"/>
      <c r="AY93" s="110" t="str">
        <f>IF(AZ93="","",VLOOKUP(CONCATENATE(AY$3,AZ93),m_selling_spec!$A:$H,2,FALSE))</f>
        <v/>
      </c>
      <c r="AZ93" s="104"/>
      <c r="BA93" s="47"/>
      <c r="BB93" s="104"/>
      <c r="BC93" s="47"/>
      <c r="BD93" s="104"/>
      <c r="BE93" s="47"/>
      <c r="BF93" s="104"/>
      <c r="BG93" s="47"/>
      <c r="BH93" s="104"/>
      <c r="BI93" s="47"/>
      <c r="BJ93" s="104"/>
      <c r="BK93" s="47"/>
      <c r="BL93" s="104"/>
      <c r="BM93" s="47"/>
      <c r="BN93" s="104"/>
      <c r="BO93" s="47"/>
      <c r="BP93" s="104"/>
      <c r="BQ93" s="47"/>
      <c r="BR93" s="104"/>
      <c r="BS93" s="47"/>
      <c r="BT93" s="104"/>
      <c r="BU93" s="47"/>
      <c r="BV93" s="104"/>
      <c r="BW93" s="47"/>
      <c r="BX93" s="104"/>
      <c r="BY93" s="47"/>
      <c r="BZ93" s="104"/>
      <c r="CA93" s="47"/>
      <c r="CB93" s="104"/>
      <c r="CC93" s="47"/>
      <c r="CD93" s="104"/>
      <c r="CE93" s="47"/>
      <c r="CF93" s="104"/>
      <c r="CG93" s="47"/>
      <c r="CH93" s="104"/>
      <c r="CI93" s="110" t="str">
        <f>IF(CJ93="","",VLOOKUP(CONCATENATE(CI$3,CJ93),m_selling_spec!$A:$H,2,FALSE))</f>
        <v/>
      </c>
      <c r="CJ93" s="104"/>
      <c r="CK93" s="110" t="str">
        <f>IF(CL93="","",VLOOKUP(CONCATENATE(CK$3,CL93),m_selling_spec!$A:$H,2,FALSE))</f>
        <v/>
      </c>
      <c r="CL93" s="104"/>
      <c r="CM93" s="110" t="str">
        <f>IF(CN93="","",VLOOKUP(CONCATENATE(CM$3,CN93),m_selling_spec!$A:$H,2,FALSE))</f>
        <v/>
      </c>
      <c r="CN93" s="47"/>
      <c r="CO93" s="110" t="str">
        <f>IF(CP93="","",VLOOKUP(CONCATENATE(CO$3,CP93),m_selling_spec!$A:$H,2,FALSE))</f>
        <v/>
      </c>
      <c r="CP93" s="47"/>
      <c r="CQ93" s="110" t="str">
        <f>IF(CR93="","",VLOOKUP(CONCATENATE(CQ$3,CR93),m_selling_spec!$A:$H,2,FALSE))</f>
        <v/>
      </c>
      <c r="CR93" s="47"/>
    </row>
    <row r="94" spans="1:96">
      <c r="A94" s="104">
        <v>34</v>
      </c>
      <c r="B94" s="110" t="str">
        <f>INDEX(ctg_trans!$D:$D,MATCH(A94,ctg_trans!$A:$A,0))</f>
        <v>Insect screen</v>
      </c>
      <c r="C94" s="110" t="str">
        <f>IF(D94="","",INDEX(m_color_trans!A:A,MATCH(D94,m_color_trans!D:D,0)))</f>
        <v/>
      </c>
      <c r="D94" s="47"/>
      <c r="E94" s="126">
        <v>5101</v>
      </c>
      <c r="F94" s="126"/>
      <c r="G94" s="126"/>
      <c r="H94" s="126">
        <v>1100</v>
      </c>
      <c r="I94" s="104" t="s">
        <v>1386</v>
      </c>
      <c r="J94" s="104">
        <v>2</v>
      </c>
      <c r="K94" s="110" t="str">
        <f>INDEX(product!B:B,MATCH(J94,product!A:A,0))</f>
        <v>WE 70</v>
      </c>
      <c r="L94" s="110" t="str">
        <f>INDEX(product!E:E,MATCH(J94,product!A:A,0))</f>
        <v>Window series</v>
      </c>
      <c r="M94" s="110" t="str">
        <f>IF(N94="","",VLOOKUP(CONCATENATE(M$3,N94),m_selling_spec!$A:$H,2,FALSE))</f>
        <v>o1.1</v>
      </c>
      <c r="N94" s="104" t="s">
        <v>1284</v>
      </c>
      <c r="O94" s="47"/>
      <c r="P94" s="104"/>
      <c r="Q94" s="47"/>
      <c r="R94" s="104"/>
      <c r="S94" s="110" t="str">
        <f>IF(T94="","",VLOOKUP(CONCATENATE(S$3,T94),m_selling_spec!$A:$H,2,FALSE))</f>
        <v/>
      </c>
      <c r="T94" s="104"/>
      <c r="U94" s="110" t="str">
        <f>IF(V94="","",VLOOKUP(CONCATENATE(U$3,V94),m_selling_spec!$A:$H,2,FALSE))</f>
        <v/>
      </c>
      <c r="V94" s="104"/>
      <c r="W94" s="110" t="str">
        <f>IF(X94="","",VLOOKUP(CONCATENATE(W$3,X94),m_selling_spec!$A:$H,2,FALSE))</f>
        <v/>
      </c>
      <c r="X94" s="104"/>
      <c r="Y94" s="110" t="str">
        <f>IF(Z94="","",VLOOKUP(CONCATENATE(Y$3,Z94),m_selling_spec!$A:$H,2,FALSE))</f>
        <v/>
      </c>
      <c r="Z94" s="104"/>
      <c r="AA94" s="47"/>
      <c r="AB94" s="104"/>
      <c r="AC94" s="47"/>
      <c r="AD94" s="104"/>
      <c r="AE94" s="47"/>
      <c r="AF94" s="104"/>
      <c r="AG94" s="110" t="str">
        <f>IF(AH94="","",VLOOKUP(CONCATENATE(AG$3,AH94),m_selling_spec!$A:$H,2,FALSE))</f>
        <v>1.9</v>
      </c>
      <c r="AH94" s="104" t="s">
        <v>68</v>
      </c>
      <c r="AI94" s="110" t="str">
        <f>IF(AJ94="","",VLOOKUP(CONCATENATE(AI$3,AJ94),m_selling_spec!$A:$H,2,FALSE))</f>
        <v>2.3</v>
      </c>
      <c r="AJ94" s="104" t="s">
        <v>551</v>
      </c>
      <c r="AK94" s="110" t="str">
        <f>IF(AL94="","",VLOOKUP(CONCATENATE(AK$3,AL94),m_selling_spec!$A:$H,2,FALSE))</f>
        <v>3.8</v>
      </c>
      <c r="AL94" s="104" t="s">
        <v>72</v>
      </c>
      <c r="AM94" s="47"/>
      <c r="AN94" s="104"/>
      <c r="AO94" s="47"/>
      <c r="AP94" s="104"/>
      <c r="AQ94" s="110" t="str">
        <f>IF(AR94="","",VLOOKUP(CONCATENATE(AQ$3,AR94),m_selling_spec!$A:$H,2,FALSE))</f>
        <v/>
      </c>
      <c r="AR94" s="104"/>
      <c r="AS94" s="47"/>
      <c r="AT94" s="104"/>
      <c r="AU94" s="47"/>
      <c r="AV94" s="104"/>
      <c r="AW94" s="47"/>
      <c r="AX94" s="104"/>
      <c r="AY94" s="110" t="str">
        <f>IF(AZ94="","",VLOOKUP(CONCATENATE(AY$3,AZ94),m_selling_spec!$A:$H,2,FALSE))</f>
        <v/>
      </c>
      <c r="AZ94" s="104"/>
      <c r="BA94" s="47"/>
      <c r="BB94" s="104"/>
      <c r="BC94" s="47"/>
      <c r="BD94" s="104"/>
      <c r="BE94" s="47"/>
      <c r="BF94" s="104"/>
      <c r="BG94" s="47"/>
      <c r="BH94" s="104"/>
      <c r="BI94" s="47"/>
      <c r="BJ94" s="104"/>
      <c r="BK94" s="47"/>
      <c r="BL94" s="104"/>
      <c r="BM94" s="47"/>
      <c r="BN94" s="104"/>
      <c r="BO94" s="47"/>
      <c r="BP94" s="104"/>
      <c r="BQ94" s="47"/>
      <c r="BR94" s="104"/>
      <c r="BS94" s="47"/>
      <c r="BT94" s="104"/>
      <c r="BU94" s="47"/>
      <c r="BV94" s="104"/>
      <c r="BW94" s="47"/>
      <c r="BX94" s="104"/>
      <c r="BY94" s="47"/>
      <c r="BZ94" s="104"/>
      <c r="CA94" s="47"/>
      <c r="CB94" s="104"/>
      <c r="CC94" s="47"/>
      <c r="CD94" s="104"/>
      <c r="CE94" s="47"/>
      <c r="CF94" s="104"/>
      <c r="CG94" s="47"/>
      <c r="CH94" s="104"/>
      <c r="CI94" s="110" t="str">
        <f>IF(CJ94="","",VLOOKUP(CONCATENATE(CI$3,CJ94),m_selling_spec!$A:$H,2,FALSE))</f>
        <v/>
      </c>
      <c r="CJ94" s="104"/>
      <c r="CK94" s="110" t="str">
        <f>IF(CL94="","",VLOOKUP(CONCATENATE(CK$3,CL94),m_selling_spec!$A:$H,2,FALSE))</f>
        <v/>
      </c>
      <c r="CL94" s="104"/>
      <c r="CM94" s="110" t="str">
        <f>IF(CN94="","",VLOOKUP(CONCATENATE(CM$3,CN94),m_selling_spec!$A:$H,2,FALSE))</f>
        <v/>
      </c>
      <c r="CN94" s="47"/>
      <c r="CO94" s="110" t="str">
        <f>IF(CP94="","",VLOOKUP(CONCATENATE(CO$3,CP94),m_selling_spec!$A:$H,2,FALSE))</f>
        <v/>
      </c>
      <c r="CP94" s="47"/>
      <c r="CQ94" s="110" t="str">
        <f>IF(CR94="","",VLOOKUP(CONCATENATE(CQ$3,CR94),m_selling_spec!$A:$H,2,FALSE))</f>
        <v/>
      </c>
      <c r="CR94" s="47"/>
    </row>
    <row r="95" spans="1:96">
      <c r="A95" s="104">
        <v>34</v>
      </c>
      <c r="B95" s="110" t="str">
        <f>INDEX(ctg_trans!$D:$D,MATCH(A95,ctg_trans!$A:$A,0))</f>
        <v>Insect screen</v>
      </c>
      <c r="C95" s="110" t="str">
        <f>IF(D95="","",INDEX(m_color_trans!A:A,MATCH(D95,m_color_trans!D:D,0)))</f>
        <v/>
      </c>
      <c r="D95" s="47"/>
      <c r="E95" s="126"/>
      <c r="F95" s="126">
        <v>5100</v>
      </c>
      <c r="G95" s="126"/>
      <c r="H95" s="126">
        <v>1100</v>
      </c>
      <c r="I95" s="104" t="s">
        <v>1387</v>
      </c>
      <c r="J95" s="104">
        <v>2</v>
      </c>
      <c r="K95" s="110" t="str">
        <f>INDEX(product!B:B,MATCH(J95,product!A:A,0))</f>
        <v>WE 70</v>
      </c>
      <c r="L95" s="110" t="str">
        <f>INDEX(product!E:E,MATCH(J95,product!A:A,0))</f>
        <v>Window series</v>
      </c>
      <c r="M95" s="110" t="str">
        <f>IF(N95="","",VLOOKUP(CONCATENATE(M$3,N95),m_selling_spec!$A:$H,2,FALSE))</f>
        <v>o1.1</v>
      </c>
      <c r="N95" s="104" t="s">
        <v>1284</v>
      </c>
      <c r="O95" s="47"/>
      <c r="P95" s="104"/>
      <c r="Q95" s="47"/>
      <c r="R95" s="104"/>
      <c r="S95" s="110" t="str">
        <f>IF(T95="","",VLOOKUP(CONCATENATE(S$3,T95),m_selling_spec!$A:$H,2,FALSE))</f>
        <v/>
      </c>
      <c r="T95" s="104"/>
      <c r="U95" s="110" t="str">
        <f>IF(V95="","",VLOOKUP(CONCATENATE(U$3,V95),m_selling_spec!$A:$H,2,FALSE))</f>
        <v/>
      </c>
      <c r="V95" s="104"/>
      <c r="W95" s="110" t="str">
        <f>IF(X95="","",VLOOKUP(CONCATENATE(W$3,X95),m_selling_spec!$A:$H,2,FALSE))</f>
        <v/>
      </c>
      <c r="X95" s="104"/>
      <c r="Y95" s="110" t="str">
        <f>IF(Z95="","",VLOOKUP(CONCATENATE(Y$3,Z95),m_selling_spec!$A:$H,2,FALSE))</f>
        <v/>
      </c>
      <c r="Z95" s="104"/>
      <c r="AA95" s="47"/>
      <c r="AB95" s="104"/>
      <c r="AC95" s="47"/>
      <c r="AD95" s="104"/>
      <c r="AE95" s="47"/>
      <c r="AF95" s="104"/>
      <c r="AG95" s="110" t="str">
        <f>IF(AH95="","",VLOOKUP(CONCATENATE(AG$3,AH95),m_selling_spec!$A:$H,2,FALSE))</f>
        <v>1.9</v>
      </c>
      <c r="AH95" s="104" t="s">
        <v>68</v>
      </c>
      <c r="AI95" s="110" t="str">
        <f>IF(AJ95="","",VLOOKUP(CONCATENATE(AI$3,AJ95),m_selling_spec!$A:$H,2,FALSE))</f>
        <v>2.3</v>
      </c>
      <c r="AJ95" s="104" t="s">
        <v>551</v>
      </c>
      <c r="AK95" s="110" t="str">
        <f>IF(AL95="","",VLOOKUP(CONCATENATE(AK$3,AL95),m_selling_spec!$A:$H,2,FALSE))</f>
        <v>3.8</v>
      </c>
      <c r="AL95" s="104" t="s">
        <v>72</v>
      </c>
      <c r="AM95" s="47"/>
      <c r="AN95" s="104"/>
      <c r="AO95" s="47"/>
      <c r="AP95" s="104"/>
      <c r="AQ95" s="110" t="str">
        <f>IF(AR95="","",VLOOKUP(CONCATENATE(AQ$3,AR95),m_selling_spec!$A:$H,2,FALSE))</f>
        <v/>
      </c>
      <c r="AR95" s="104"/>
      <c r="AS95" s="47"/>
      <c r="AT95" s="104"/>
      <c r="AU95" s="47"/>
      <c r="AV95" s="104"/>
      <c r="AW95" s="47"/>
      <c r="AX95" s="104"/>
      <c r="AY95" s="110" t="str">
        <f>IF(AZ95="","",VLOOKUP(CONCATENATE(AY$3,AZ95),m_selling_spec!$A:$H,2,FALSE))</f>
        <v/>
      </c>
      <c r="AZ95" s="104"/>
      <c r="BA95" s="47"/>
      <c r="BB95" s="104"/>
      <c r="BC95" s="47"/>
      <c r="BD95" s="104"/>
      <c r="BE95" s="47"/>
      <c r="BF95" s="104"/>
      <c r="BG95" s="47"/>
      <c r="BH95" s="104"/>
      <c r="BI95" s="47"/>
      <c r="BJ95" s="104"/>
      <c r="BK95" s="47"/>
      <c r="BL95" s="104"/>
      <c r="BM95" s="47"/>
      <c r="BN95" s="104"/>
      <c r="BO95" s="47"/>
      <c r="BP95" s="104"/>
      <c r="BQ95" s="47"/>
      <c r="BR95" s="104"/>
      <c r="BS95" s="47"/>
      <c r="BT95" s="104"/>
      <c r="BU95" s="47"/>
      <c r="BV95" s="104"/>
      <c r="BW95" s="47"/>
      <c r="BX95" s="104"/>
      <c r="BY95" s="47"/>
      <c r="BZ95" s="104"/>
      <c r="CA95" s="47"/>
      <c r="CB95" s="104"/>
      <c r="CC95" s="47"/>
      <c r="CD95" s="104"/>
      <c r="CE95" s="47"/>
      <c r="CF95" s="104"/>
      <c r="CG95" s="47"/>
      <c r="CH95" s="104"/>
      <c r="CI95" s="110" t="str">
        <f>IF(CJ95="","",VLOOKUP(CONCATENATE(CI$3,CJ95),m_selling_spec!$A:$H,2,FALSE))</f>
        <v/>
      </c>
      <c r="CJ95" s="104"/>
      <c r="CK95" s="110" t="str">
        <f>IF(CL95="","",VLOOKUP(CONCATENATE(CK$3,CL95),m_selling_spec!$A:$H,2,FALSE))</f>
        <v/>
      </c>
      <c r="CL95" s="104"/>
      <c r="CM95" s="110" t="str">
        <f>IF(CN95="","",VLOOKUP(CONCATENATE(CM$3,CN95),m_selling_spec!$A:$H,2,FALSE))</f>
        <v/>
      </c>
      <c r="CN95" s="47"/>
      <c r="CO95" s="110" t="str">
        <f>IF(CP95="","",VLOOKUP(CONCATENATE(CO$3,CP95),m_selling_spec!$A:$H,2,FALSE))</f>
        <v/>
      </c>
      <c r="CP95" s="47"/>
      <c r="CQ95" s="110" t="str">
        <f>IF(CR95="","",VLOOKUP(CONCATENATE(CQ$3,CR95),m_selling_spec!$A:$H,2,FALSE))</f>
        <v/>
      </c>
      <c r="CR95" s="47"/>
    </row>
    <row r="96" spans="1:96">
      <c r="A96" s="104">
        <v>34</v>
      </c>
      <c r="B96" s="110" t="str">
        <f>INDEX(ctg_trans!$D:$D,MATCH(A96,ctg_trans!$A:$A,0))</f>
        <v>Insect screen</v>
      </c>
      <c r="C96" s="110" t="str">
        <f>IF(D96="","",INDEX(m_color_trans!A:A,MATCH(D96,m_color_trans!D:D,0)))</f>
        <v/>
      </c>
      <c r="D96" s="47"/>
      <c r="E96" s="126">
        <v>5101</v>
      </c>
      <c r="F96" s="126"/>
      <c r="G96" s="126"/>
      <c r="H96" s="126"/>
      <c r="I96" s="104" t="s">
        <v>1388</v>
      </c>
      <c r="J96" s="104">
        <v>2</v>
      </c>
      <c r="K96" s="110" t="str">
        <f>INDEX(product!B:B,MATCH(J96,product!A:A,0))</f>
        <v>WE 70</v>
      </c>
      <c r="L96" s="110" t="str">
        <f>INDEX(product!E:E,MATCH(J96,product!A:A,0))</f>
        <v>Window series</v>
      </c>
      <c r="M96" s="110" t="str">
        <f>IF(N96="","",VLOOKUP(CONCATENATE(M$3,N96),m_selling_spec!$A:$H,2,FALSE))</f>
        <v>o1.1</v>
      </c>
      <c r="N96" s="104" t="s">
        <v>1284</v>
      </c>
      <c r="O96" s="47"/>
      <c r="P96" s="104"/>
      <c r="Q96" s="47"/>
      <c r="R96" s="104"/>
      <c r="S96" s="110" t="str">
        <f>IF(T96="","",VLOOKUP(CONCATENATE(S$3,T96),m_selling_spec!$A:$H,2,FALSE))</f>
        <v/>
      </c>
      <c r="T96" s="104"/>
      <c r="U96" s="110" t="str">
        <f>IF(V96="","",VLOOKUP(CONCATENATE(U$3,V96),m_selling_spec!$A:$H,2,FALSE))</f>
        <v/>
      </c>
      <c r="V96" s="104"/>
      <c r="W96" s="110" t="str">
        <f>IF(X96="","",VLOOKUP(CONCATENATE(W$3,X96),m_selling_spec!$A:$H,2,FALSE))</f>
        <v/>
      </c>
      <c r="X96" s="104"/>
      <c r="Y96" s="110" t="str">
        <f>IF(Z96="","",VLOOKUP(CONCATENATE(Y$3,Z96),m_selling_spec!$A:$H,2,FALSE))</f>
        <v/>
      </c>
      <c r="Z96" s="104"/>
      <c r="AA96" s="47"/>
      <c r="AB96" s="104"/>
      <c r="AC96" s="47"/>
      <c r="AD96" s="104"/>
      <c r="AE96" s="47"/>
      <c r="AF96" s="104"/>
      <c r="AG96" s="110" t="str">
        <f>IF(AH96="","",VLOOKUP(CONCATENATE(AG$3,AH96),m_selling_spec!$A:$H,2,FALSE))</f>
        <v>1.9</v>
      </c>
      <c r="AH96" s="104" t="s">
        <v>68</v>
      </c>
      <c r="AI96" s="110" t="str">
        <f>IF(AJ96="","",VLOOKUP(CONCATENATE(AI$3,AJ96),m_selling_spec!$A:$H,2,FALSE))</f>
        <v>2.3</v>
      </c>
      <c r="AJ96" s="104" t="s">
        <v>551</v>
      </c>
      <c r="AK96" s="110" t="str">
        <f>IF(AL96="","",VLOOKUP(CONCATENATE(AK$3,AL96),m_selling_spec!$A:$H,2,FALSE))</f>
        <v>3.1</v>
      </c>
      <c r="AL96" s="104" t="s">
        <v>73</v>
      </c>
      <c r="AM96" s="47"/>
      <c r="AN96" s="104"/>
      <c r="AO96" s="47"/>
      <c r="AP96" s="104"/>
      <c r="AQ96" s="110" t="str">
        <f>IF(AR96="","",VLOOKUP(CONCATENATE(AQ$3,AR96),m_selling_spec!$A:$H,2,FALSE))</f>
        <v/>
      </c>
      <c r="AR96" s="104"/>
      <c r="AS96" s="47"/>
      <c r="AT96" s="104"/>
      <c r="AU96" s="47"/>
      <c r="AV96" s="104"/>
      <c r="AW96" s="47"/>
      <c r="AX96" s="104"/>
      <c r="AY96" s="110" t="str">
        <f>IF(AZ96="","",VLOOKUP(CONCATENATE(AY$3,AZ96),m_selling_spec!$A:$H,2,FALSE))</f>
        <v/>
      </c>
      <c r="AZ96" s="104"/>
      <c r="BA96" s="47"/>
      <c r="BB96" s="104"/>
      <c r="BC96" s="47"/>
      <c r="BD96" s="104"/>
      <c r="BE96" s="47"/>
      <c r="BF96" s="104"/>
      <c r="BG96" s="47"/>
      <c r="BH96" s="104"/>
      <c r="BI96" s="47"/>
      <c r="BJ96" s="104"/>
      <c r="BK96" s="47"/>
      <c r="BL96" s="104"/>
      <c r="BM96" s="47"/>
      <c r="BN96" s="104"/>
      <c r="BO96" s="47"/>
      <c r="BP96" s="104"/>
      <c r="BQ96" s="47"/>
      <c r="BR96" s="104"/>
      <c r="BS96" s="47"/>
      <c r="BT96" s="104"/>
      <c r="BU96" s="47"/>
      <c r="BV96" s="104"/>
      <c r="BW96" s="47"/>
      <c r="BX96" s="104"/>
      <c r="BY96" s="47"/>
      <c r="BZ96" s="104"/>
      <c r="CA96" s="47"/>
      <c r="CB96" s="104"/>
      <c r="CC96" s="47"/>
      <c r="CD96" s="104"/>
      <c r="CE96" s="47"/>
      <c r="CF96" s="104"/>
      <c r="CG96" s="47"/>
      <c r="CH96" s="104"/>
      <c r="CI96" s="110" t="str">
        <f>IF(CJ96="","",VLOOKUP(CONCATENATE(CI$3,CJ96),m_selling_spec!$A:$H,2,FALSE))</f>
        <v/>
      </c>
      <c r="CJ96" s="104"/>
      <c r="CK96" s="110" t="str">
        <f>IF(CL96="","",VLOOKUP(CONCATENATE(CK$3,CL96),m_selling_spec!$A:$H,2,FALSE))</f>
        <v/>
      </c>
      <c r="CL96" s="104"/>
      <c r="CM96" s="110" t="str">
        <f>IF(CN96="","",VLOOKUP(CONCATENATE(CM$3,CN96),m_selling_spec!$A:$H,2,FALSE))</f>
        <v/>
      </c>
      <c r="CN96" s="47"/>
      <c r="CO96" s="110" t="str">
        <f>IF(CP96="","",VLOOKUP(CONCATENATE(CO$3,CP96),m_selling_spec!$A:$H,2,FALSE))</f>
        <v/>
      </c>
      <c r="CP96" s="47"/>
      <c r="CQ96" s="110" t="str">
        <f>IF(CR96="","",VLOOKUP(CONCATENATE(CQ$3,CR96),m_selling_spec!$A:$H,2,FALSE))</f>
        <v/>
      </c>
      <c r="CR96" s="47"/>
    </row>
    <row r="97" spans="1:96">
      <c r="A97" s="104">
        <v>34</v>
      </c>
      <c r="B97" s="110" t="str">
        <f>INDEX(ctg_trans!$D:$D,MATCH(A97,ctg_trans!$A:$A,0))</f>
        <v>Insect screen</v>
      </c>
      <c r="C97" s="110" t="str">
        <f>IF(D97="","",INDEX(m_color_trans!A:A,MATCH(D97,m_color_trans!D:D,0)))</f>
        <v/>
      </c>
      <c r="D97" s="47"/>
      <c r="E97" s="126"/>
      <c r="F97" s="126">
        <v>5100</v>
      </c>
      <c r="G97" s="126"/>
      <c r="H97" s="126"/>
      <c r="I97" s="104" t="s">
        <v>1389</v>
      </c>
      <c r="J97" s="104">
        <v>2</v>
      </c>
      <c r="K97" s="110" t="str">
        <f>INDEX(product!B:B,MATCH(J97,product!A:A,0))</f>
        <v>WE 70</v>
      </c>
      <c r="L97" s="110" t="str">
        <f>INDEX(product!E:E,MATCH(J97,product!A:A,0))</f>
        <v>Window series</v>
      </c>
      <c r="M97" s="110" t="str">
        <f>IF(N97="","",VLOOKUP(CONCATENATE(M$3,N97),m_selling_spec!$A:$H,2,FALSE))</f>
        <v>o1.1</v>
      </c>
      <c r="N97" s="104" t="s">
        <v>1284</v>
      </c>
      <c r="O97" s="47"/>
      <c r="P97" s="104"/>
      <c r="Q97" s="47"/>
      <c r="R97" s="104"/>
      <c r="S97" s="110" t="str">
        <f>IF(T97="","",VLOOKUP(CONCATENATE(S$3,T97),m_selling_spec!$A:$H,2,FALSE))</f>
        <v/>
      </c>
      <c r="T97" s="104"/>
      <c r="U97" s="110" t="str">
        <f>IF(V97="","",VLOOKUP(CONCATENATE(U$3,V97),m_selling_spec!$A:$H,2,FALSE))</f>
        <v/>
      </c>
      <c r="V97" s="104"/>
      <c r="W97" s="110" t="str">
        <f>IF(X97="","",VLOOKUP(CONCATENATE(W$3,X97),m_selling_spec!$A:$H,2,FALSE))</f>
        <v/>
      </c>
      <c r="X97" s="104"/>
      <c r="Y97" s="110" t="str">
        <f>IF(Z97="","",VLOOKUP(CONCATENATE(Y$3,Z97),m_selling_spec!$A:$H,2,FALSE))</f>
        <v/>
      </c>
      <c r="Z97" s="104"/>
      <c r="AA97" s="47"/>
      <c r="AB97" s="104"/>
      <c r="AC97" s="47"/>
      <c r="AD97" s="104"/>
      <c r="AE97" s="47"/>
      <c r="AF97" s="104"/>
      <c r="AG97" s="110" t="str">
        <f>IF(AH97="","",VLOOKUP(CONCATENATE(AG$3,AH97),m_selling_spec!$A:$H,2,FALSE))</f>
        <v>1.9</v>
      </c>
      <c r="AH97" s="104" t="s">
        <v>68</v>
      </c>
      <c r="AI97" s="110" t="str">
        <f>IF(AJ97="","",VLOOKUP(CONCATENATE(AI$3,AJ97),m_selling_spec!$A:$H,2,FALSE))</f>
        <v>2.3</v>
      </c>
      <c r="AJ97" s="104" t="s">
        <v>551</v>
      </c>
      <c r="AK97" s="110" t="str">
        <f>IF(AL97="","",VLOOKUP(CONCATENATE(AK$3,AL97),m_selling_spec!$A:$H,2,FALSE))</f>
        <v>3.1</v>
      </c>
      <c r="AL97" s="104" t="s">
        <v>73</v>
      </c>
      <c r="AM97" s="47"/>
      <c r="AN97" s="104"/>
      <c r="AO97" s="47"/>
      <c r="AP97" s="104"/>
      <c r="AQ97" s="110" t="str">
        <f>IF(AR97="","",VLOOKUP(CONCATENATE(AQ$3,AR97),m_selling_spec!$A:$H,2,FALSE))</f>
        <v/>
      </c>
      <c r="AR97" s="104"/>
      <c r="AS97" s="47"/>
      <c r="AT97" s="104"/>
      <c r="AU97" s="47"/>
      <c r="AV97" s="104"/>
      <c r="AW97" s="47"/>
      <c r="AX97" s="104"/>
      <c r="AY97" s="110" t="str">
        <f>IF(AZ97="","",VLOOKUP(CONCATENATE(AY$3,AZ97),m_selling_spec!$A:$H,2,FALSE))</f>
        <v/>
      </c>
      <c r="AZ97" s="104"/>
      <c r="BA97" s="47"/>
      <c r="BB97" s="104"/>
      <c r="BC97" s="47"/>
      <c r="BD97" s="104"/>
      <c r="BE97" s="47"/>
      <c r="BF97" s="104"/>
      <c r="BG97" s="47"/>
      <c r="BH97" s="104"/>
      <c r="BI97" s="47"/>
      <c r="BJ97" s="104"/>
      <c r="BK97" s="47"/>
      <c r="BL97" s="104"/>
      <c r="BM97" s="47"/>
      <c r="BN97" s="104"/>
      <c r="BO97" s="47"/>
      <c r="BP97" s="104"/>
      <c r="BQ97" s="47"/>
      <c r="BR97" s="104"/>
      <c r="BS97" s="47"/>
      <c r="BT97" s="104"/>
      <c r="BU97" s="47"/>
      <c r="BV97" s="104"/>
      <c r="BW97" s="47"/>
      <c r="BX97" s="104"/>
      <c r="BY97" s="47"/>
      <c r="BZ97" s="104"/>
      <c r="CA97" s="47"/>
      <c r="CB97" s="104"/>
      <c r="CC97" s="47"/>
      <c r="CD97" s="104"/>
      <c r="CE97" s="47"/>
      <c r="CF97" s="104"/>
      <c r="CG97" s="47"/>
      <c r="CH97" s="104"/>
      <c r="CI97" s="110" t="str">
        <f>IF(CJ97="","",VLOOKUP(CONCATENATE(CI$3,CJ97),m_selling_spec!$A:$H,2,FALSE))</f>
        <v/>
      </c>
      <c r="CJ97" s="104"/>
      <c r="CK97" s="110" t="str">
        <f>IF(CL97="","",VLOOKUP(CONCATENATE(CK$3,CL97),m_selling_spec!$A:$H,2,FALSE))</f>
        <v/>
      </c>
      <c r="CL97" s="104"/>
      <c r="CM97" s="110" t="str">
        <f>IF(CN97="","",VLOOKUP(CONCATENATE(CM$3,CN97),m_selling_spec!$A:$H,2,FALSE))</f>
        <v/>
      </c>
      <c r="CN97" s="47"/>
      <c r="CO97" s="110" t="str">
        <f>IF(CP97="","",VLOOKUP(CONCATENATE(CO$3,CP97),m_selling_spec!$A:$H,2,FALSE))</f>
        <v/>
      </c>
      <c r="CP97" s="47"/>
      <c r="CQ97" s="110" t="str">
        <f>IF(CR97="","",VLOOKUP(CONCATENATE(CQ$3,CR97),m_selling_spec!$A:$H,2,FALSE))</f>
        <v/>
      </c>
      <c r="CR97" s="47"/>
    </row>
    <row r="98" spans="1:96">
      <c r="A98" s="104">
        <v>34</v>
      </c>
      <c r="B98" s="110" t="str">
        <f>INDEX(ctg_trans!$D:$D,MATCH(A98,ctg_trans!$A:$A,0))</f>
        <v>Insect screen</v>
      </c>
      <c r="C98" s="110" t="str">
        <f>IF(D98="","",INDEX(m_color_trans!A:A,MATCH(D98,m_color_trans!D:D,0)))</f>
        <v/>
      </c>
      <c r="D98" s="47"/>
      <c r="E98" s="126">
        <v>5101</v>
      </c>
      <c r="F98" s="126"/>
      <c r="G98" s="126"/>
      <c r="H98" s="126"/>
      <c r="I98" s="104" t="s">
        <v>1390</v>
      </c>
      <c r="J98" s="104">
        <v>2</v>
      </c>
      <c r="K98" s="110" t="str">
        <f>INDEX(product!B:B,MATCH(J98,product!A:A,0))</f>
        <v>WE 70</v>
      </c>
      <c r="L98" s="110" t="str">
        <f>INDEX(product!E:E,MATCH(J98,product!A:A,0))</f>
        <v>Window series</v>
      </c>
      <c r="M98" s="110" t="str">
        <f>IF(N98="","",VLOOKUP(CONCATENATE(M$3,N98),m_selling_spec!$A:$H,2,FALSE))</f>
        <v>o1.1</v>
      </c>
      <c r="N98" s="104" t="s">
        <v>1284</v>
      </c>
      <c r="O98" s="47"/>
      <c r="P98" s="104"/>
      <c r="Q98" s="47"/>
      <c r="R98" s="104"/>
      <c r="S98" s="110" t="str">
        <f>IF(T98="","",VLOOKUP(CONCATENATE(S$3,T98),m_selling_spec!$A:$H,2,FALSE))</f>
        <v/>
      </c>
      <c r="T98" s="104"/>
      <c r="U98" s="110" t="str">
        <f>IF(V98="","",VLOOKUP(CONCATENATE(U$3,V98),m_selling_spec!$A:$H,2,FALSE))</f>
        <v/>
      </c>
      <c r="V98" s="104"/>
      <c r="W98" s="110" t="str">
        <f>IF(X98="","",VLOOKUP(CONCATENATE(W$3,X98),m_selling_spec!$A:$H,2,FALSE))</f>
        <v/>
      </c>
      <c r="X98" s="104"/>
      <c r="Y98" s="110" t="str">
        <f>IF(Z98="","",VLOOKUP(CONCATENATE(Y$3,Z98),m_selling_spec!$A:$H,2,FALSE))</f>
        <v/>
      </c>
      <c r="Z98" s="104"/>
      <c r="AA98" s="47"/>
      <c r="AB98" s="104"/>
      <c r="AC98" s="47"/>
      <c r="AD98" s="104"/>
      <c r="AE98" s="47"/>
      <c r="AF98" s="104"/>
      <c r="AG98" s="47"/>
      <c r="AH98" s="104"/>
      <c r="AI98" s="110" t="str">
        <f>IF(AJ98="","",VLOOKUP(CONCATENATE(AI$3,AJ98),m_selling_spec!$A:$H,2,FALSE))</f>
        <v>2.3</v>
      </c>
      <c r="AJ98" s="104" t="s">
        <v>551</v>
      </c>
      <c r="AK98" s="110" t="str">
        <f>IF(AL98="","",VLOOKUP(CONCATENATE(AK$3,AL98),m_selling_spec!$A:$H,2,FALSE))</f>
        <v>3.3</v>
      </c>
      <c r="AL98" s="104" t="s">
        <v>550</v>
      </c>
      <c r="AM98" s="47"/>
      <c r="AN98" s="104"/>
      <c r="AO98" s="47"/>
      <c r="AP98" s="104"/>
      <c r="AQ98" s="110" t="str">
        <f>IF(AR98="","",VLOOKUP(CONCATENATE(AQ$3,AR98),m_selling_spec!$A:$H,2,FALSE))</f>
        <v/>
      </c>
      <c r="AR98" s="104"/>
      <c r="AS98" s="47"/>
      <c r="AT98" s="104"/>
      <c r="AU98" s="47"/>
      <c r="AV98" s="104"/>
      <c r="AW98" s="47"/>
      <c r="AX98" s="104"/>
      <c r="AY98" s="110" t="str">
        <f>IF(AZ98="","",VLOOKUP(CONCATENATE(AY$3,AZ98),m_selling_spec!$A:$H,2,FALSE))</f>
        <v/>
      </c>
      <c r="AZ98" s="104"/>
      <c r="BA98" s="47"/>
      <c r="BB98" s="104"/>
      <c r="BC98" s="47"/>
      <c r="BD98" s="104"/>
      <c r="BE98" s="47"/>
      <c r="BF98" s="104"/>
      <c r="BG98" s="47"/>
      <c r="BH98" s="104"/>
      <c r="BI98" s="47"/>
      <c r="BJ98" s="104"/>
      <c r="BK98" s="47"/>
      <c r="BL98" s="104"/>
      <c r="BM98" s="47"/>
      <c r="BN98" s="104"/>
      <c r="BO98" s="47"/>
      <c r="BP98" s="104"/>
      <c r="BQ98" s="47"/>
      <c r="BR98" s="104"/>
      <c r="BS98" s="47"/>
      <c r="BT98" s="104"/>
      <c r="BU98" s="47"/>
      <c r="BV98" s="104"/>
      <c r="BW98" s="47"/>
      <c r="BX98" s="104"/>
      <c r="BY98" s="47"/>
      <c r="BZ98" s="104"/>
      <c r="CA98" s="47"/>
      <c r="CB98" s="104"/>
      <c r="CC98" s="47"/>
      <c r="CD98" s="104"/>
      <c r="CE98" s="47"/>
      <c r="CF98" s="104"/>
      <c r="CG98" s="47"/>
      <c r="CH98" s="104"/>
      <c r="CI98" s="110" t="str">
        <f>IF(CJ98="","",VLOOKUP(CONCATENATE(CI$3,CJ98),m_selling_spec!$A:$H,2,FALSE))</f>
        <v/>
      </c>
      <c r="CJ98" s="104"/>
      <c r="CK98" s="110" t="str">
        <f>IF(CL98="","",VLOOKUP(CONCATENATE(CK$3,CL98),m_selling_spec!$A:$H,2,FALSE))</f>
        <v/>
      </c>
      <c r="CL98" s="104"/>
      <c r="CM98" s="110" t="str">
        <f>IF(CN98="","",VLOOKUP(CONCATENATE(CM$3,CN98),m_selling_spec!$A:$H,2,FALSE))</f>
        <v/>
      </c>
      <c r="CN98" s="47"/>
      <c r="CO98" s="110" t="str">
        <f>IF(CP98="","",VLOOKUP(CONCATENATE(CO$3,CP98),m_selling_spec!$A:$H,2,FALSE))</f>
        <v/>
      </c>
      <c r="CP98" s="47"/>
      <c r="CQ98" s="110" t="str">
        <f>IF(CR98="","",VLOOKUP(CONCATENATE(CQ$3,CR98),m_selling_spec!$A:$H,2,FALSE))</f>
        <v/>
      </c>
      <c r="CR98" s="47"/>
    </row>
    <row r="99" spans="1:96">
      <c r="A99" s="104">
        <v>34</v>
      </c>
      <c r="B99" s="110" t="str">
        <f>INDEX(ctg_trans!$D:$D,MATCH(A99,ctg_trans!$A:$A,0))</f>
        <v>Insect screen</v>
      </c>
      <c r="C99" s="110" t="str">
        <f>IF(D99="","",INDEX(m_color_trans!A:A,MATCH(D99,m_color_trans!D:D,0)))</f>
        <v/>
      </c>
      <c r="D99" s="47"/>
      <c r="E99" s="126"/>
      <c r="F99" s="126">
        <v>5100</v>
      </c>
      <c r="G99" s="126"/>
      <c r="H99" s="126"/>
      <c r="I99" s="104" t="s">
        <v>1391</v>
      </c>
      <c r="J99" s="104">
        <v>2</v>
      </c>
      <c r="K99" s="110" t="str">
        <f>INDEX(product!B:B,MATCH(J99,product!A:A,0))</f>
        <v>WE 70</v>
      </c>
      <c r="L99" s="110" t="str">
        <f>INDEX(product!E:E,MATCH(J99,product!A:A,0))</f>
        <v>Window series</v>
      </c>
      <c r="M99" s="110" t="str">
        <f>IF(N99="","",VLOOKUP(CONCATENATE(M$3,N99),m_selling_spec!$A:$H,2,FALSE))</f>
        <v>o1.1</v>
      </c>
      <c r="N99" s="104" t="s">
        <v>1284</v>
      </c>
      <c r="O99" s="47"/>
      <c r="P99" s="104"/>
      <c r="Q99" s="47"/>
      <c r="R99" s="104"/>
      <c r="S99" s="110" t="str">
        <f>IF(T99="","",VLOOKUP(CONCATENATE(S$3,T99),m_selling_spec!$A:$H,2,FALSE))</f>
        <v/>
      </c>
      <c r="T99" s="104"/>
      <c r="U99" s="110" t="str">
        <f>IF(V99="","",VLOOKUP(CONCATENATE(U$3,V99),m_selling_spec!$A:$H,2,FALSE))</f>
        <v/>
      </c>
      <c r="V99" s="104"/>
      <c r="W99" s="110" t="str">
        <f>IF(X99="","",VLOOKUP(CONCATENATE(W$3,X99),m_selling_spec!$A:$H,2,FALSE))</f>
        <v/>
      </c>
      <c r="X99" s="104"/>
      <c r="Y99" s="110" t="str">
        <f>IF(Z99="","",VLOOKUP(CONCATENATE(Y$3,Z99),m_selling_spec!$A:$H,2,FALSE))</f>
        <v/>
      </c>
      <c r="Z99" s="104"/>
      <c r="AA99" s="47"/>
      <c r="AB99" s="104"/>
      <c r="AC99" s="47"/>
      <c r="AD99" s="104"/>
      <c r="AE99" s="47"/>
      <c r="AF99" s="104"/>
      <c r="AG99" s="47"/>
      <c r="AH99" s="104"/>
      <c r="AI99" s="110" t="str">
        <f>IF(AJ99="","",VLOOKUP(CONCATENATE(AI$3,AJ99),m_selling_spec!$A:$H,2,FALSE))</f>
        <v>2.3</v>
      </c>
      <c r="AJ99" s="104" t="s">
        <v>551</v>
      </c>
      <c r="AK99" s="110" t="str">
        <f>IF(AL99="","",VLOOKUP(CONCATENATE(AK$3,AL99),m_selling_spec!$A:$H,2,FALSE))</f>
        <v>3.3</v>
      </c>
      <c r="AL99" s="104" t="s">
        <v>550</v>
      </c>
      <c r="AM99" s="47"/>
      <c r="AN99" s="104"/>
      <c r="AO99" s="47"/>
      <c r="AP99" s="104"/>
      <c r="AQ99" s="110" t="str">
        <f>IF(AR99="","",VLOOKUP(CONCATENATE(AQ$3,AR99),m_selling_spec!$A:$H,2,FALSE))</f>
        <v/>
      </c>
      <c r="AR99" s="104"/>
      <c r="AS99" s="47"/>
      <c r="AT99" s="104"/>
      <c r="AU99" s="47"/>
      <c r="AV99" s="104"/>
      <c r="AW99" s="47"/>
      <c r="AX99" s="104"/>
      <c r="AY99" s="110" t="str">
        <f>IF(AZ99="","",VLOOKUP(CONCATENATE(AY$3,AZ99),m_selling_spec!$A:$H,2,FALSE))</f>
        <v/>
      </c>
      <c r="AZ99" s="104"/>
      <c r="BA99" s="47"/>
      <c r="BB99" s="104"/>
      <c r="BC99" s="47"/>
      <c r="BD99" s="104"/>
      <c r="BE99" s="47"/>
      <c r="BF99" s="104"/>
      <c r="BG99" s="47"/>
      <c r="BH99" s="104"/>
      <c r="BI99" s="47"/>
      <c r="BJ99" s="104"/>
      <c r="BK99" s="47"/>
      <c r="BL99" s="104"/>
      <c r="BM99" s="47"/>
      <c r="BN99" s="104"/>
      <c r="BO99" s="47"/>
      <c r="BP99" s="104"/>
      <c r="BQ99" s="47"/>
      <c r="BR99" s="104"/>
      <c r="BS99" s="47"/>
      <c r="BT99" s="104"/>
      <c r="BU99" s="47"/>
      <c r="BV99" s="104"/>
      <c r="BW99" s="47"/>
      <c r="BX99" s="104"/>
      <c r="BY99" s="47"/>
      <c r="BZ99" s="104"/>
      <c r="CA99" s="47"/>
      <c r="CB99" s="104"/>
      <c r="CC99" s="47"/>
      <c r="CD99" s="104"/>
      <c r="CE99" s="47"/>
      <c r="CF99" s="104"/>
      <c r="CG99" s="47"/>
      <c r="CH99" s="104"/>
      <c r="CI99" s="110" t="str">
        <f>IF(CJ99="","",VLOOKUP(CONCATENATE(CI$3,CJ99),m_selling_spec!$A:$H,2,FALSE))</f>
        <v/>
      </c>
      <c r="CJ99" s="104"/>
      <c r="CK99" s="110" t="str">
        <f>IF(CL99="","",VLOOKUP(CONCATENATE(CK$3,CL99),m_selling_spec!$A:$H,2,FALSE))</f>
        <v/>
      </c>
      <c r="CL99" s="104"/>
      <c r="CM99" s="110" t="str">
        <f>IF(CN99="","",VLOOKUP(CONCATENATE(CM$3,CN99),m_selling_spec!$A:$H,2,FALSE))</f>
        <v/>
      </c>
      <c r="CN99" s="47"/>
      <c r="CO99" s="110" t="str">
        <f>IF(CP99="","",VLOOKUP(CONCATENATE(CO$3,CP99),m_selling_spec!$A:$H,2,FALSE))</f>
        <v/>
      </c>
      <c r="CP99" s="47"/>
      <c r="CQ99" s="110" t="str">
        <f>IF(CR99="","",VLOOKUP(CONCATENATE(CQ$3,CR99),m_selling_spec!$A:$H,2,FALSE))</f>
        <v/>
      </c>
      <c r="CR99" s="47"/>
    </row>
    <row r="100" spans="1:96">
      <c r="A100" s="104">
        <v>34</v>
      </c>
      <c r="B100" s="110" t="str">
        <f>INDEX(ctg_trans!$D:$D,MATCH(A100,ctg_trans!$A:$A,0))</f>
        <v>Insect screen</v>
      </c>
      <c r="C100" s="110" t="str">
        <f>IF(D100="","",INDEX(m_color_trans!A:A,MATCH(D100,m_color_trans!D:D,0)))</f>
        <v/>
      </c>
      <c r="D100" s="47"/>
      <c r="E100" s="126"/>
      <c r="F100" s="126"/>
      <c r="G100" s="126">
        <v>1101</v>
      </c>
      <c r="H100" s="126"/>
      <c r="I100" s="104" t="s">
        <v>1392</v>
      </c>
      <c r="J100" s="104">
        <v>2</v>
      </c>
      <c r="K100" s="110" t="str">
        <f>INDEX(product!B:B,MATCH(J100,product!A:A,0))</f>
        <v>WE 70</v>
      </c>
      <c r="L100" s="110" t="str">
        <f>INDEX(product!E:E,MATCH(J100,product!A:A,0))</f>
        <v>Window series</v>
      </c>
      <c r="M100" s="110" t="str">
        <f>IF(N100="","",VLOOKUP(CONCATENATE(M$3,N100),m_selling_spec!$A:$H,2,FALSE))</f>
        <v>o1.1</v>
      </c>
      <c r="N100" s="104" t="s">
        <v>1284</v>
      </c>
      <c r="O100" s="47"/>
      <c r="P100" s="104"/>
      <c r="Q100" s="47"/>
      <c r="R100" s="104"/>
      <c r="S100" s="110" t="str">
        <f>IF(T100="","",VLOOKUP(CONCATENATE(S$3,T100),m_selling_spec!$A:$H,2,FALSE))</f>
        <v/>
      </c>
      <c r="T100" s="104"/>
      <c r="U100" s="110" t="str">
        <f>IF(V100="","",VLOOKUP(CONCATENATE(U$3,V100),m_selling_spec!$A:$H,2,FALSE))</f>
        <v/>
      </c>
      <c r="V100" s="104"/>
      <c r="W100" s="110" t="str">
        <f>IF(X100="","",VLOOKUP(CONCATENATE(W$3,X100),m_selling_spec!$A:$H,2,FALSE))</f>
        <v/>
      </c>
      <c r="X100" s="104"/>
      <c r="Y100" s="110" t="str">
        <f>IF(Z100="","",VLOOKUP(CONCATENATE(Y$3,Z100),m_selling_spec!$A:$H,2,FALSE))</f>
        <v/>
      </c>
      <c r="Z100" s="104"/>
      <c r="AA100" s="47"/>
      <c r="AB100" s="104"/>
      <c r="AC100" s="47"/>
      <c r="AD100" s="104"/>
      <c r="AE100" s="47"/>
      <c r="AF100" s="104"/>
      <c r="AG100" s="110" t="str">
        <f>IF(AH100="","",VLOOKUP(CONCATENATE(AG$3,AH100),m_selling_spec!$A:$H,2,FALSE))</f>
        <v>1.9</v>
      </c>
      <c r="AH100" s="104" t="s">
        <v>68</v>
      </c>
      <c r="AI100" s="110" t="str">
        <f>IF(AJ100="","",VLOOKUP(CONCATENATE(AI$3,AJ100),m_selling_spec!$A:$H,2,FALSE))</f>
        <v>2.2</v>
      </c>
      <c r="AJ100" s="104" t="s">
        <v>535</v>
      </c>
      <c r="AK100" s="110" t="str">
        <f>IF(AL100="","",VLOOKUP(CONCATENATE(AK$3,AL100),m_selling_spec!$A:$H,2,FALSE))</f>
        <v>3.5</v>
      </c>
      <c r="AL100" s="104" t="s">
        <v>1244</v>
      </c>
      <c r="AM100" s="47"/>
      <c r="AN100" s="104"/>
      <c r="AO100" s="47"/>
      <c r="AP100" s="104"/>
      <c r="AQ100" s="110" t="str">
        <f>IF(AR100="","",VLOOKUP(CONCATENATE(AQ$3,AR100),m_selling_spec!$A:$H,2,FALSE))</f>
        <v/>
      </c>
      <c r="AR100" s="104"/>
      <c r="AS100" s="47"/>
      <c r="AT100" s="104"/>
      <c r="AU100" s="47"/>
      <c r="AV100" s="104"/>
      <c r="AW100" s="47"/>
      <c r="AX100" s="104"/>
      <c r="AY100" s="110" t="str">
        <f>IF(AZ100="","",VLOOKUP(CONCATENATE(AY$3,AZ100),m_selling_spec!$A:$H,2,FALSE))</f>
        <v/>
      </c>
      <c r="AZ100" s="104"/>
      <c r="BA100" s="47"/>
      <c r="BB100" s="104"/>
      <c r="BC100" s="47"/>
      <c r="BD100" s="104"/>
      <c r="BE100" s="47"/>
      <c r="BF100" s="104"/>
      <c r="BG100" s="47"/>
      <c r="BH100" s="104"/>
      <c r="BI100" s="47"/>
      <c r="BJ100" s="104"/>
      <c r="BK100" s="47"/>
      <c r="BL100" s="104"/>
      <c r="BM100" s="47"/>
      <c r="BN100" s="104"/>
      <c r="BO100" s="47"/>
      <c r="BP100" s="104"/>
      <c r="BQ100" s="47"/>
      <c r="BR100" s="104"/>
      <c r="BS100" s="47"/>
      <c r="BT100" s="104"/>
      <c r="BU100" s="47"/>
      <c r="BV100" s="104"/>
      <c r="BW100" s="47"/>
      <c r="BX100" s="104"/>
      <c r="BY100" s="47"/>
      <c r="BZ100" s="104"/>
      <c r="CA100" s="47"/>
      <c r="CB100" s="104"/>
      <c r="CC100" s="47"/>
      <c r="CD100" s="104"/>
      <c r="CE100" s="47"/>
      <c r="CF100" s="104"/>
      <c r="CG100" s="47"/>
      <c r="CH100" s="104"/>
      <c r="CI100" s="110" t="str">
        <f>IF(CJ100="","",VLOOKUP(CONCATENATE(CI$3,CJ100),m_selling_spec!$A:$H,2,FALSE))</f>
        <v/>
      </c>
      <c r="CJ100" s="104"/>
      <c r="CK100" s="110" t="str">
        <f>IF(CL100="","",VLOOKUP(CONCATENATE(CK$3,CL100),m_selling_spec!$A:$H,2,FALSE))</f>
        <v/>
      </c>
      <c r="CL100" s="104"/>
      <c r="CM100" s="110" t="str">
        <f>IF(CN100="","",VLOOKUP(CONCATENATE(CM$3,CN100),m_selling_spec!$A:$H,2,FALSE))</f>
        <v/>
      </c>
      <c r="CN100" s="47"/>
      <c r="CO100" s="110" t="str">
        <f>IF(CP100="","",VLOOKUP(CONCATENATE(CO$3,CP100),m_selling_spec!$A:$H,2,FALSE))</f>
        <v/>
      </c>
      <c r="CP100" s="47"/>
      <c r="CQ100" s="110" t="str">
        <f>IF(CR100="","",VLOOKUP(CONCATENATE(CQ$3,CR100),m_selling_spec!$A:$H,2,FALSE))</f>
        <v/>
      </c>
      <c r="CR100" s="47"/>
    </row>
    <row r="101" spans="1:96">
      <c r="A101" s="104">
        <v>34</v>
      </c>
      <c r="B101" s="110" t="str">
        <f>INDEX(ctg_trans!$D:$D,MATCH(A101,ctg_trans!$A:$A,0))</f>
        <v>Insect screen</v>
      </c>
      <c r="C101" s="110" t="str">
        <f>IF(D101="","",INDEX(m_color_trans!A:A,MATCH(D101,m_color_trans!D:D,0)))</f>
        <v/>
      </c>
      <c r="D101" s="47"/>
      <c r="E101" s="126"/>
      <c r="F101" s="126"/>
      <c r="G101" s="126"/>
      <c r="H101" s="126">
        <v>1100</v>
      </c>
      <c r="I101" s="104" t="s">
        <v>1393</v>
      </c>
      <c r="J101" s="104">
        <v>2</v>
      </c>
      <c r="K101" s="110" t="str">
        <f>INDEX(product!B:B,MATCH(J101,product!A:A,0))</f>
        <v>WE 70</v>
      </c>
      <c r="L101" s="110" t="str">
        <f>INDEX(product!E:E,MATCH(J101,product!A:A,0))</f>
        <v>Window series</v>
      </c>
      <c r="M101" s="110" t="str">
        <f>IF(N101="","",VLOOKUP(CONCATENATE(M$3,N101),m_selling_spec!$A:$H,2,FALSE))</f>
        <v>o1.1</v>
      </c>
      <c r="N101" s="104" t="s">
        <v>1284</v>
      </c>
      <c r="O101" s="47"/>
      <c r="P101" s="104"/>
      <c r="Q101" s="47"/>
      <c r="R101" s="104"/>
      <c r="S101" s="110" t="str">
        <f>IF(T101="","",VLOOKUP(CONCATENATE(S$3,T101),m_selling_spec!$A:$H,2,FALSE))</f>
        <v/>
      </c>
      <c r="T101" s="104"/>
      <c r="U101" s="110" t="str">
        <f>IF(V101="","",VLOOKUP(CONCATENATE(U$3,V101),m_selling_spec!$A:$H,2,FALSE))</f>
        <v/>
      </c>
      <c r="V101" s="104"/>
      <c r="W101" s="110" t="str">
        <f>IF(X101="","",VLOOKUP(CONCATENATE(W$3,X101),m_selling_spec!$A:$H,2,FALSE))</f>
        <v/>
      </c>
      <c r="X101" s="104"/>
      <c r="Y101" s="110" t="str">
        <f>IF(Z101="","",VLOOKUP(CONCATENATE(Y$3,Z101),m_selling_spec!$A:$H,2,FALSE))</f>
        <v/>
      </c>
      <c r="Z101" s="104"/>
      <c r="AA101" s="47"/>
      <c r="AB101" s="104"/>
      <c r="AC101" s="47"/>
      <c r="AD101" s="104"/>
      <c r="AE101" s="47"/>
      <c r="AF101" s="104"/>
      <c r="AG101" s="110" t="str">
        <f>IF(AH101="","",VLOOKUP(CONCATENATE(AG$3,AH101),m_selling_spec!$A:$H,2,FALSE))</f>
        <v>1.9</v>
      </c>
      <c r="AH101" s="104" t="s">
        <v>68</v>
      </c>
      <c r="AI101" s="110" t="str">
        <f>IF(AJ101="","",VLOOKUP(CONCATENATE(AI$3,AJ101),m_selling_spec!$A:$H,2,FALSE))</f>
        <v>2.2</v>
      </c>
      <c r="AJ101" s="104" t="s">
        <v>535</v>
      </c>
      <c r="AK101" s="110" t="str">
        <f>IF(AL101="","",VLOOKUP(CONCATENATE(AK$3,AL101),m_selling_spec!$A:$H,2,FALSE))</f>
        <v>3.5</v>
      </c>
      <c r="AL101" s="104" t="s">
        <v>1244</v>
      </c>
      <c r="AM101" s="47"/>
      <c r="AN101" s="104"/>
      <c r="AO101" s="47"/>
      <c r="AP101" s="104"/>
      <c r="AQ101" s="110" t="str">
        <f>IF(AR101="","",VLOOKUP(CONCATENATE(AQ$3,AR101),m_selling_spec!$A:$H,2,FALSE))</f>
        <v/>
      </c>
      <c r="AR101" s="104"/>
      <c r="AS101" s="47"/>
      <c r="AT101" s="104"/>
      <c r="AU101" s="47"/>
      <c r="AV101" s="104"/>
      <c r="AW101" s="47"/>
      <c r="AX101" s="104"/>
      <c r="AY101" s="110" t="str">
        <f>IF(AZ101="","",VLOOKUP(CONCATENATE(AY$3,AZ101),m_selling_spec!$A:$H,2,FALSE))</f>
        <v/>
      </c>
      <c r="AZ101" s="104"/>
      <c r="BA101" s="47"/>
      <c r="BB101" s="104"/>
      <c r="BC101" s="47"/>
      <c r="BD101" s="104"/>
      <c r="BE101" s="47"/>
      <c r="BF101" s="104"/>
      <c r="BG101" s="47"/>
      <c r="BH101" s="104"/>
      <c r="BI101" s="47"/>
      <c r="BJ101" s="104"/>
      <c r="BK101" s="47"/>
      <c r="BL101" s="104"/>
      <c r="BM101" s="47"/>
      <c r="BN101" s="104"/>
      <c r="BO101" s="47"/>
      <c r="BP101" s="104"/>
      <c r="BQ101" s="47"/>
      <c r="BR101" s="104"/>
      <c r="BS101" s="47"/>
      <c r="BT101" s="104"/>
      <c r="BU101" s="47"/>
      <c r="BV101" s="104"/>
      <c r="BW101" s="47"/>
      <c r="BX101" s="104"/>
      <c r="BY101" s="47"/>
      <c r="BZ101" s="104"/>
      <c r="CA101" s="47"/>
      <c r="CB101" s="104"/>
      <c r="CC101" s="47"/>
      <c r="CD101" s="104"/>
      <c r="CE101" s="47"/>
      <c r="CF101" s="104"/>
      <c r="CG101" s="47"/>
      <c r="CH101" s="104"/>
      <c r="CI101" s="110" t="str">
        <f>IF(CJ101="","",VLOOKUP(CONCATENATE(CI$3,CJ101),m_selling_spec!$A:$H,2,FALSE))</f>
        <v/>
      </c>
      <c r="CJ101" s="104"/>
      <c r="CK101" s="110" t="str">
        <f>IF(CL101="","",VLOOKUP(CONCATENATE(CK$3,CL101),m_selling_spec!$A:$H,2,FALSE))</f>
        <v/>
      </c>
      <c r="CL101" s="104"/>
      <c r="CM101" s="110" t="str">
        <f>IF(CN101="","",VLOOKUP(CONCATENATE(CM$3,CN101),m_selling_spec!$A:$H,2,FALSE))</f>
        <v/>
      </c>
      <c r="CN101" s="47"/>
      <c r="CO101" s="110" t="str">
        <f>IF(CP101="","",VLOOKUP(CONCATENATE(CO$3,CP101),m_selling_spec!$A:$H,2,FALSE))</f>
        <v/>
      </c>
      <c r="CP101" s="47"/>
      <c r="CQ101" s="110" t="str">
        <f>IF(CR101="","",VLOOKUP(CONCATENATE(CQ$3,CR101),m_selling_spec!$A:$H,2,FALSE))</f>
        <v/>
      </c>
      <c r="CR101" s="47"/>
    </row>
    <row r="102" spans="1:96">
      <c r="A102" s="104">
        <v>34</v>
      </c>
      <c r="B102" s="110" t="str">
        <f>INDEX(ctg_trans!$D:$D,MATCH(A102,ctg_trans!$A:$A,0))</f>
        <v>Insect screen</v>
      </c>
      <c r="C102" s="110" t="str">
        <f>IF(D102="","",INDEX(m_color_trans!A:A,MATCH(D102,m_color_trans!D:D,0)))</f>
        <v/>
      </c>
      <c r="D102" s="47"/>
      <c r="E102" s="126"/>
      <c r="F102" s="126"/>
      <c r="G102" s="126"/>
      <c r="H102" s="126"/>
      <c r="I102" s="104" t="s">
        <v>1394</v>
      </c>
      <c r="J102" s="104">
        <v>2</v>
      </c>
      <c r="K102" s="110" t="str">
        <f>INDEX(product!B:B,MATCH(J102,product!A:A,0))</f>
        <v>WE 70</v>
      </c>
      <c r="L102" s="110" t="str">
        <f>INDEX(product!E:E,MATCH(J102,product!A:A,0))</f>
        <v>Window series</v>
      </c>
      <c r="M102" s="110" t="str">
        <f>IF(N102="","",VLOOKUP(CONCATENATE(M$3,N102),m_selling_spec!$A:$H,2,FALSE))</f>
        <v>o1.1</v>
      </c>
      <c r="N102" s="104" t="s">
        <v>1284</v>
      </c>
      <c r="O102" s="47"/>
      <c r="P102" s="104"/>
      <c r="Q102" s="47"/>
      <c r="R102" s="104"/>
      <c r="S102" s="110" t="str">
        <f>IF(T102="","",VLOOKUP(CONCATENATE(S$3,T102),m_selling_spec!$A:$H,2,FALSE))</f>
        <v/>
      </c>
      <c r="T102" s="104"/>
      <c r="U102" s="110" t="str">
        <f>IF(V102="","",VLOOKUP(CONCATENATE(U$3,V102),m_selling_spec!$A:$H,2,FALSE))</f>
        <v/>
      </c>
      <c r="V102" s="104"/>
      <c r="W102" s="110" t="str">
        <f>IF(X102="","",VLOOKUP(CONCATENATE(W$3,X102),m_selling_spec!$A:$H,2,FALSE))</f>
        <v/>
      </c>
      <c r="X102" s="104"/>
      <c r="Y102" s="110" t="str">
        <f>IF(Z102="","",VLOOKUP(CONCATENATE(Y$3,Z102),m_selling_spec!$A:$H,2,FALSE))</f>
        <v/>
      </c>
      <c r="Z102" s="104"/>
      <c r="AA102" s="47"/>
      <c r="AB102" s="104"/>
      <c r="AC102" s="47"/>
      <c r="AD102" s="104"/>
      <c r="AE102" s="47"/>
      <c r="AF102" s="104"/>
      <c r="AG102" s="110" t="str">
        <f>IF(AH102="","",VLOOKUP(CONCATENATE(AG$3,AH102),m_selling_spec!$A:$H,2,FALSE))</f>
        <v>1.9</v>
      </c>
      <c r="AH102" s="104" t="s">
        <v>68</v>
      </c>
      <c r="AI102" s="110" t="str">
        <f>IF(AJ102="","",VLOOKUP(CONCATENATE(AI$3,AJ102),m_selling_spec!$A:$H,2,FALSE))</f>
        <v>2.2</v>
      </c>
      <c r="AJ102" s="104" t="s">
        <v>535</v>
      </c>
      <c r="AK102" s="110" t="str">
        <f>IF(AL102="","",VLOOKUP(CONCATENATE(AK$3,AL102),m_selling_spec!$A:$H,2,FALSE))</f>
        <v>3.4</v>
      </c>
      <c r="AL102" s="104" t="s">
        <v>1245</v>
      </c>
      <c r="AM102" s="47"/>
      <c r="AN102" s="104"/>
      <c r="AO102" s="47"/>
      <c r="AP102" s="104"/>
      <c r="AQ102" s="110" t="str">
        <f>IF(AR102="","",VLOOKUP(CONCATENATE(AQ$3,AR102),m_selling_spec!$A:$H,2,FALSE))</f>
        <v/>
      </c>
      <c r="AR102" s="104"/>
      <c r="AS102" s="47"/>
      <c r="AT102" s="104"/>
      <c r="AU102" s="47"/>
      <c r="AV102" s="104"/>
      <c r="AW102" s="47"/>
      <c r="AX102" s="104"/>
      <c r="AY102" s="110" t="str">
        <f>IF(AZ102="","",VLOOKUP(CONCATENATE(AY$3,AZ102),m_selling_spec!$A:$H,2,FALSE))</f>
        <v/>
      </c>
      <c r="AZ102" s="104"/>
      <c r="BA102" s="47"/>
      <c r="BB102" s="104"/>
      <c r="BC102" s="47"/>
      <c r="BD102" s="104"/>
      <c r="BE102" s="47"/>
      <c r="BF102" s="104"/>
      <c r="BG102" s="47"/>
      <c r="BH102" s="104"/>
      <c r="BI102" s="47"/>
      <c r="BJ102" s="104"/>
      <c r="BK102" s="47"/>
      <c r="BL102" s="104"/>
      <c r="BM102" s="47"/>
      <c r="BN102" s="104"/>
      <c r="BO102" s="47"/>
      <c r="BP102" s="104"/>
      <c r="BQ102" s="47"/>
      <c r="BR102" s="104"/>
      <c r="BS102" s="47"/>
      <c r="BT102" s="104"/>
      <c r="BU102" s="47"/>
      <c r="BV102" s="104"/>
      <c r="BW102" s="47"/>
      <c r="BX102" s="104"/>
      <c r="BY102" s="47"/>
      <c r="BZ102" s="104"/>
      <c r="CA102" s="47"/>
      <c r="CB102" s="104"/>
      <c r="CC102" s="47"/>
      <c r="CD102" s="104"/>
      <c r="CE102" s="47"/>
      <c r="CF102" s="104"/>
      <c r="CG102" s="47"/>
      <c r="CH102" s="104"/>
      <c r="CI102" s="110" t="str">
        <f>IF(CJ102="","",VLOOKUP(CONCATENATE(CI$3,CJ102),m_selling_spec!$A:$H,2,FALSE))</f>
        <v/>
      </c>
      <c r="CJ102" s="104"/>
      <c r="CK102" s="110" t="str">
        <f>IF(CL102="","",VLOOKUP(CONCATENATE(CK$3,CL102),m_selling_spec!$A:$H,2,FALSE))</f>
        <v/>
      </c>
      <c r="CL102" s="104"/>
      <c r="CM102" s="110" t="str">
        <f>IF(CN102="","",VLOOKUP(CONCATENATE(CM$3,CN102),m_selling_spec!$A:$H,2,FALSE))</f>
        <v/>
      </c>
      <c r="CN102" s="47"/>
      <c r="CO102" s="110" t="str">
        <f>IF(CP102="","",VLOOKUP(CONCATENATE(CO$3,CP102),m_selling_spec!$A:$H,2,FALSE))</f>
        <v/>
      </c>
      <c r="CP102" s="47"/>
      <c r="CQ102" s="110" t="str">
        <f>IF(CR102="","",VLOOKUP(CONCATENATE(CQ$3,CR102),m_selling_spec!$A:$H,2,FALSE))</f>
        <v/>
      </c>
      <c r="CR102" s="47"/>
    </row>
    <row r="103" spans="1:96">
      <c r="A103" s="104">
        <v>34</v>
      </c>
      <c r="B103" s="110" t="str">
        <f>INDEX(ctg_trans!$D:$D,MATCH(A103,ctg_trans!$A:$A,0))</f>
        <v>Insect screen</v>
      </c>
      <c r="C103" s="110" t="str">
        <f>IF(D103="","",INDEX(m_color_trans!A:A,MATCH(D103,m_color_trans!D:D,0)))</f>
        <v/>
      </c>
      <c r="D103" s="47"/>
      <c r="E103" s="126">
        <v>3801</v>
      </c>
      <c r="F103" s="126"/>
      <c r="G103" s="126"/>
      <c r="H103" s="126"/>
      <c r="I103" s="104" t="s">
        <v>1395</v>
      </c>
      <c r="J103" s="104">
        <v>2</v>
      </c>
      <c r="K103" s="110" t="str">
        <f>INDEX(product!B:B,MATCH(J103,product!A:A,0))</f>
        <v>WE 70</v>
      </c>
      <c r="L103" s="110" t="str">
        <f>INDEX(product!E:E,MATCH(J103,product!A:A,0))</f>
        <v>Window series</v>
      </c>
      <c r="M103" s="110" t="str">
        <f>IF(N103="","",VLOOKUP(CONCATENATE(M$3,N103),m_selling_spec!$A:$H,2,FALSE))</f>
        <v>o1.1</v>
      </c>
      <c r="N103" s="104" t="s">
        <v>1284</v>
      </c>
      <c r="O103" s="47"/>
      <c r="P103" s="104"/>
      <c r="Q103" s="47"/>
      <c r="R103" s="104"/>
      <c r="S103" s="110" t="str">
        <f>IF(T103="","",VLOOKUP(CONCATENATE(S$3,T103),m_selling_spec!$A:$H,2,FALSE))</f>
        <v/>
      </c>
      <c r="T103" s="104"/>
      <c r="U103" s="110" t="str">
        <f>IF(V103="","",VLOOKUP(CONCATENATE(U$3,V103),m_selling_spec!$A:$H,2,FALSE))</f>
        <v/>
      </c>
      <c r="V103" s="104"/>
      <c r="W103" s="110" t="str">
        <f>IF(X103="","",VLOOKUP(CONCATENATE(W$3,X103),m_selling_spec!$A:$H,2,FALSE))</f>
        <v/>
      </c>
      <c r="X103" s="104"/>
      <c r="Y103" s="110" t="str">
        <f>IF(Z103="","",VLOOKUP(CONCATENATE(Y$3,Z103),m_selling_spec!$A:$H,2,FALSE))</f>
        <v/>
      </c>
      <c r="Z103" s="104"/>
      <c r="AA103" s="47"/>
      <c r="AB103" s="104"/>
      <c r="AC103" s="47"/>
      <c r="AD103" s="104"/>
      <c r="AE103" s="47"/>
      <c r="AF103" s="104"/>
      <c r="AG103" s="110" t="str">
        <f>IF(AH103="","",VLOOKUP(CONCATENATE(AG$3,AH103),m_selling_spec!$A:$H,2,FALSE))</f>
        <v>1.9</v>
      </c>
      <c r="AH103" s="104" t="s">
        <v>68</v>
      </c>
      <c r="AI103" s="110" t="str">
        <f>IF(AJ103="","",VLOOKUP(CONCATENATE(AI$3,AJ103),m_selling_spec!$A:$H,2,FALSE))</f>
        <v>2.2</v>
      </c>
      <c r="AJ103" s="104" t="s">
        <v>535</v>
      </c>
      <c r="AK103" s="110" t="str">
        <f>IF(AL103="","",VLOOKUP(CONCATENATE(AK$3,AL103),m_selling_spec!$A:$H,2,FALSE))</f>
        <v>3.1</v>
      </c>
      <c r="AL103" s="104" t="s">
        <v>73</v>
      </c>
      <c r="AM103" s="47"/>
      <c r="AN103" s="104"/>
      <c r="AO103" s="47"/>
      <c r="AP103" s="104"/>
      <c r="AQ103" s="110" t="str">
        <f>IF(AR103="","",VLOOKUP(CONCATENATE(AQ$3,AR103),m_selling_spec!$A:$H,2,FALSE))</f>
        <v/>
      </c>
      <c r="AR103" s="104"/>
      <c r="AS103" s="47"/>
      <c r="AT103" s="104"/>
      <c r="AU103" s="47"/>
      <c r="AV103" s="104"/>
      <c r="AW103" s="47"/>
      <c r="AX103" s="104"/>
      <c r="AY103" s="110" t="str">
        <f>IF(AZ103="","",VLOOKUP(CONCATENATE(AY$3,AZ103),m_selling_spec!$A:$H,2,FALSE))</f>
        <v/>
      </c>
      <c r="AZ103" s="104"/>
      <c r="BA103" s="47"/>
      <c r="BB103" s="104"/>
      <c r="BC103" s="47"/>
      <c r="BD103" s="104"/>
      <c r="BE103" s="47"/>
      <c r="BF103" s="104"/>
      <c r="BG103" s="47"/>
      <c r="BH103" s="104"/>
      <c r="BI103" s="47"/>
      <c r="BJ103" s="104"/>
      <c r="BK103" s="47"/>
      <c r="BL103" s="104"/>
      <c r="BM103" s="47"/>
      <c r="BN103" s="104"/>
      <c r="BO103" s="47"/>
      <c r="BP103" s="104"/>
      <c r="BQ103" s="47"/>
      <c r="BR103" s="104"/>
      <c r="BS103" s="47"/>
      <c r="BT103" s="104"/>
      <c r="BU103" s="47"/>
      <c r="BV103" s="104"/>
      <c r="BW103" s="47"/>
      <c r="BX103" s="104"/>
      <c r="BY103" s="47"/>
      <c r="BZ103" s="104"/>
      <c r="CA103" s="47"/>
      <c r="CB103" s="104"/>
      <c r="CC103" s="47"/>
      <c r="CD103" s="104"/>
      <c r="CE103" s="47"/>
      <c r="CF103" s="104"/>
      <c r="CG103" s="47"/>
      <c r="CH103" s="104"/>
      <c r="CI103" s="110" t="str">
        <f>IF(CJ103="","",VLOOKUP(CONCATENATE(CI$3,CJ103),m_selling_spec!$A:$H,2,FALSE))</f>
        <v/>
      </c>
      <c r="CJ103" s="104"/>
      <c r="CK103" s="110" t="str">
        <f>IF(CL103="","",VLOOKUP(CONCATENATE(CK$3,CL103),m_selling_spec!$A:$H,2,FALSE))</f>
        <v/>
      </c>
      <c r="CL103" s="104"/>
      <c r="CM103" s="110" t="str">
        <f>IF(CN103="","",VLOOKUP(CONCATENATE(CM$3,CN103),m_selling_spec!$A:$H,2,FALSE))</f>
        <v/>
      </c>
      <c r="CN103" s="47"/>
      <c r="CO103" s="110" t="str">
        <f>IF(CP103="","",VLOOKUP(CONCATENATE(CO$3,CP103),m_selling_spec!$A:$H,2,FALSE))</f>
        <v/>
      </c>
      <c r="CP103" s="47"/>
      <c r="CQ103" s="110" t="str">
        <f>IF(CR103="","",VLOOKUP(CONCATENATE(CQ$3,CR103),m_selling_spec!$A:$H,2,FALSE))</f>
        <v/>
      </c>
      <c r="CR103" s="47"/>
    </row>
    <row r="104" spans="1:96">
      <c r="A104" s="104">
        <v>34</v>
      </c>
      <c r="B104" s="110" t="str">
        <f>INDEX(ctg_trans!$D:$D,MATCH(A104,ctg_trans!$A:$A,0))</f>
        <v>Insect screen</v>
      </c>
      <c r="C104" s="110" t="str">
        <f>IF(D104="","",INDEX(m_color_trans!A:A,MATCH(D104,m_color_trans!D:D,0)))</f>
        <v/>
      </c>
      <c r="D104" s="47"/>
      <c r="E104" s="126"/>
      <c r="F104" s="126">
        <v>3800</v>
      </c>
      <c r="G104" s="126"/>
      <c r="H104" s="126"/>
      <c r="I104" s="104" t="s">
        <v>1396</v>
      </c>
      <c r="J104" s="104">
        <v>2</v>
      </c>
      <c r="K104" s="110" t="str">
        <f>INDEX(product!B:B,MATCH(J104,product!A:A,0))</f>
        <v>WE 70</v>
      </c>
      <c r="L104" s="110" t="str">
        <f>INDEX(product!E:E,MATCH(J104,product!A:A,0))</f>
        <v>Window series</v>
      </c>
      <c r="M104" s="110" t="str">
        <f>IF(N104="","",VLOOKUP(CONCATENATE(M$3,N104),m_selling_spec!$A:$H,2,FALSE))</f>
        <v>o1.1</v>
      </c>
      <c r="N104" s="104" t="s">
        <v>1284</v>
      </c>
      <c r="O104" s="47"/>
      <c r="P104" s="104"/>
      <c r="Q104" s="47"/>
      <c r="R104" s="104"/>
      <c r="S104" s="110" t="str">
        <f>IF(T104="","",VLOOKUP(CONCATENATE(S$3,T104),m_selling_spec!$A:$H,2,FALSE))</f>
        <v/>
      </c>
      <c r="T104" s="104"/>
      <c r="U104" s="110" t="str">
        <f>IF(V104="","",VLOOKUP(CONCATENATE(U$3,V104),m_selling_spec!$A:$H,2,FALSE))</f>
        <v/>
      </c>
      <c r="V104" s="104"/>
      <c r="W104" s="110" t="str">
        <f>IF(X104="","",VLOOKUP(CONCATENATE(W$3,X104),m_selling_spec!$A:$H,2,FALSE))</f>
        <v/>
      </c>
      <c r="X104" s="104"/>
      <c r="Y104" s="110" t="str">
        <f>IF(Z104="","",VLOOKUP(CONCATENATE(Y$3,Z104),m_selling_spec!$A:$H,2,FALSE))</f>
        <v/>
      </c>
      <c r="Z104" s="104"/>
      <c r="AA104" s="47"/>
      <c r="AB104" s="104"/>
      <c r="AC104" s="47"/>
      <c r="AD104" s="104"/>
      <c r="AE104" s="47"/>
      <c r="AF104" s="104"/>
      <c r="AG104" s="110" t="str">
        <f>IF(AH104="","",VLOOKUP(CONCATENATE(AG$3,AH104),m_selling_spec!$A:$H,2,FALSE))</f>
        <v>1.9</v>
      </c>
      <c r="AH104" s="104" t="s">
        <v>68</v>
      </c>
      <c r="AI104" s="110" t="str">
        <f>IF(AJ104="","",VLOOKUP(CONCATENATE(AI$3,AJ104),m_selling_spec!$A:$H,2,FALSE))</f>
        <v>2.2</v>
      </c>
      <c r="AJ104" s="104" t="s">
        <v>535</v>
      </c>
      <c r="AK104" s="110" t="str">
        <f>IF(AL104="","",VLOOKUP(CONCATENATE(AK$3,AL104),m_selling_spec!$A:$H,2,FALSE))</f>
        <v>3.1</v>
      </c>
      <c r="AL104" s="104" t="s">
        <v>73</v>
      </c>
      <c r="AM104" s="47"/>
      <c r="AN104" s="104"/>
      <c r="AO104" s="47"/>
      <c r="AP104" s="104"/>
      <c r="AQ104" s="110" t="str">
        <f>IF(AR104="","",VLOOKUP(CONCATENATE(AQ$3,AR104),m_selling_spec!$A:$H,2,FALSE))</f>
        <v/>
      </c>
      <c r="AR104" s="104"/>
      <c r="AS104" s="47"/>
      <c r="AT104" s="104"/>
      <c r="AU104" s="47"/>
      <c r="AV104" s="104"/>
      <c r="AW104" s="47"/>
      <c r="AX104" s="104"/>
      <c r="AY104" s="110" t="str">
        <f>IF(AZ104="","",VLOOKUP(CONCATENATE(AY$3,AZ104),m_selling_spec!$A:$H,2,FALSE))</f>
        <v/>
      </c>
      <c r="AZ104" s="104"/>
      <c r="BA104" s="47"/>
      <c r="BB104" s="104"/>
      <c r="BC104" s="47"/>
      <c r="BD104" s="104"/>
      <c r="BE104" s="47"/>
      <c r="BF104" s="104"/>
      <c r="BG104" s="47"/>
      <c r="BH104" s="104"/>
      <c r="BI104" s="47"/>
      <c r="BJ104" s="104"/>
      <c r="BK104" s="47"/>
      <c r="BL104" s="104"/>
      <c r="BM104" s="47"/>
      <c r="BN104" s="104"/>
      <c r="BO104" s="47"/>
      <c r="BP104" s="104"/>
      <c r="BQ104" s="47"/>
      <c r="BR104" s="104"/>
      <c r="BS104" s="47"/>
      <c r="BT104" s="104"/>
      <c r="BU104" s="47"/>
      <c r="BV104" s="104"/>
      <c r="BW104" s="47"/>
      <c r="BX104" s="104"/>
      <c r="BY104" s="47"/>
      <c r="BZ104" s="104"/>
      <c r="CA104" s="47"/>
      <c r="CB104" s="104"/>
      <c r="CC104" s="47"/>
      <c r="CD104" s="104"/>
      <c r="CE104" s="47"/>
      <c r="CF104" s="104"/>
      <c r="CG104" s="47"/>
      <c r="CH104" s="104"/>
      <c r="CI104" s="110" t="str">
        <f>IF(CJ104="","",VLOOKUP(CONCATENATE(CI$3,CJ104),m_selling_spec!$A:$H,2,FALSE))</f>
        <v/>
      </c>
      <c r="CJ104" s="104"/>
      <c r="CK104" s="110" t="str">
        <f>IF(CL104="","",VLOOKUP(CONCATENATE(CK$3,CL104),m_selling_spec!$A:$H,2,FALSE))</f>
        <v/>
      </c>
      <c r="CL104" s="104"/>
      <c r="CM104" s="110" t="str">
        <f>IF(CN104="","",VLOOKUP(CONCATENATE(CM$3,CN104),m_selling_spec!$A:$H,2,FALSE))</f>
        <v/>
      </c>
      <c r="CN104" s="47"/>
      <c r="CO104" s="110" t="str">
        <f>IF(CP104="","",VLOOKUP(CONCATENATE(CO$3,CP104),m_selling_spec!$A:$H,2,FALSE))</f>
        <v/>
      </c>
      <c r="CP104" s="47"/>
      <c r="CQ104" s="110" t="str">
        <f>IF(CR104="","",VLOOKUP(CONCATENATE(CQ$3,CR104),m_selling_spec!$A:$H,2,FALSE))</f>
        <v/>
      </c>
      <c r="CR104" s="47"/>
    </row>
    <row r="105" spans="1:96">
      <c r="A105" s="104">
        <v>34</v>
      </c>
      <c r="B105" s="110" t="str">
        <f>INDEX(ctg_trans!$D:$D,MATCH(A105,ctg_trans!$A:$A,0))</f>
        <v>Insect screen</v>
      </c>
      <c r="C105" s="110" t="str">
        <f>IF(D105="","",INDEX(m_color_trans!A:A,MATCH(D105,m_color_trans!D:D,0)))</f>
        <v/>
      </c>
      <c r="D105" s="47"/>
      <c r="E105" s="126"/>
      <c r="F105" s="126"/>
      <c r="G105" s="126"/>
      <c r="H105" s="126"/>
      <c r="I105" s="104" t="s">
        <v>1397</v>
      </c>
      <c r="J105" s="104">
        <v>2</v>
      </c>
      <c r="K105" s="110" t="str">
        <f>INDEX(product!B:B,MATCH(J105,product!A:A,0))</f>
        <v>WE 70</v>
      </c>
      <c r="L105" s="110" t="str">
        <f>INDEX(product!E:E,MATCH(J105,product!A:A,0))</f>
        <v>Window series</v>
      </c>
      <c r="M105" s="110" t="str">
        <f>IF(N105="","",VLOOKUP(CONCATENATE(M$3,N105),m_selling_spec!$A:$H,2,FALSE))</f>
        <v>o1.1</v>
      </c>
      <c r="N105" s="104" t="s">
        <v>1284</v>
      </c>
      <c r="O105" s="47"/>
      <c r="P105" s="104"/>
      <c r="Q105" s="47"/>
      <c r="R105" s="104"/>
      <c r="S105" s="110" t="str">
        <f>IF(T105="","",VLOOKUP(CONCATENATE(S$3,T105),m_selling_spec!$A:$H,2,FALSE))</f>
        <v/>
      </c>
      <c r="T105" s="104"/>
      <c r="U105" s="110" t="str">
        <f>IF(V105="","",VLOOKUP(CONCATENATE(U$3,V105),m_selling_spec!$A:$H,2,FALSE))</f>
        <v/>
      </c>
      <c r="V105" s="104"/>
      <c r="W105" s="110" t="str">
        <f>IF(X105="","",VLOOKUP(CONCATENATE(W$3,X105),m_selling_spec!$A:$H,2,FALSE))</f>
        <v/>
      </c>
      <c r="X105" s="104"/>
      <c r="Y105" s="110" t="str">
        <f>IF(Z105="","",VLOOKUP(CONCATENATE(Y$3,Z105),m_selling_spec!$A:$H,2,FALSE))</f>
        <v/>
      </c>
      <c r="Z105" s="104"/>
      <c r="AA105" s="47"/>
      <c r="AB105" s="104"/>
      <c r="AC105" s="47"/>
      <c r="AD105" s="104"/>
      <c r="AE105" s="47"/>
      <c r="AF105" s="104"/>
      <c r="AG105" s="110" t="str">
        <f>IF(AH105="","",VLOOKUP(CONCATENATE(AG$3,AH105),m_selling_spec!$A:$H,2,FALSE))</f>
        <v>1.9</v>
      </c>
      <c r="AH105" s="104" t="s">
        <v>68</v>
      </c>
      <c r="AI105" s="110" t="str">
        <f>IF(AJ105="","",VLOOKUP(CONCATENATE(AI$3,AJ105),m_selling_spec!$A:$H,2,FALSE))</f>
        <v>2.4</v>
      </c>
      <c r="AJ105" s="104" t="s">
        <v>552</v>
      </c>
      <c r="AK105" s="110" t="str">
        <f>IF(AL105="","",VLOOKUP(CONCATENATE(AK$3,AL105),m_selling_spec!$A:$H,2,FALSE))</f>
        <v>3.1</v>
      </c>
      <c r="AL105" s="104" t="s">
        <v>73</v>
      </c>
      <c r="AM105" s="47"/>
      <c r="AN105" s="104"/>
      <c r="AO105" s="47"/>
      <c r="AP105" s="104"/>
      <c r="AQ105" s="110" t="str">
        <f>IF(AR105="","",VLOOKUP(CONCATENATE(AQ$3,AR105),m_selling_spec!$A:$H,2,FALSE))</f>
        <v/>
      </c>
      <c r="AR105" s="104"/>
      <c r="AS105" s="47"/>
      <c r="AT105" s="104"/>
      <c r="AU105" s="47"/>
      <c r="AV105" s="104"/>
      <c r="AW105" s="47"/>
      <c r="AX105" s="104"/>
      <c r="AY105" s="110" t="str">
        <f>IF(AZ105="","",VLOOKUP(CONCATENATE(AY$3,AZ105),m_selling_spec!$A:$H,2,FALSE))</f>
        <v/>
      </c>
      <c r="AZ105" s="104"/>
      <c r="BA105" s="47"/>
      <c r="BB105" s="104"/>
      <c r="BC105" s="47"/>
      <c r="BD105" s="104"/>
      <c r="BE105" s="47"/>
      <c r="BF105" s="104"/>
      <c r="BG105" s="47"/>
      <c r="BH105" s="104"/>
      <c r="BI105" s="47"/>
      <c r="BJ105" s="104"/>
      <c r="BK105" s="47"/>
      <c r="BL105" s="104"/>
      <c r="BM105" s="47"/>
      <c r="BN105" s="104"/>
      <c r="BO105" s="47"/>
      <c r="BP105" s="104"/>
      <c r="BQ105" s="47"/>
      <c r="BR105" s="104"/>
      <c r="BS105" s="47"/>
      <c r="BT105" s="104"/>
      <c r="BU105" s="47"/>
      <c r="BV105" s="104"/>
      <c r="BW105" s="47"/>
      <c r="BX105" s="104"/>
      <c r="BY105" s="47"/>
      <c r="BZ105" s="104"/>
      <c r="CA105" s="47"/>
      <c r="CB105" s="104"/>
      <c r="CC105" s="47"/>
      <c r="CD105" s="104"/>
      <c r="CE105" s="47"/>
      <c r="CF105" s="104"/>
      <c r="CG105" s="47"/>
      <c r="CH105" s="104"/>
      <c r="CI105" s="110" t="str">
        <f>IF(CJ105="","",VLOOKUP(CONCATENATE(CI$3,CJ105),m_selling_spec!$A:$H,2,FALSE))</f>
        <v/>
      </c>
      <c r="CJ105" s="104"/>
      <c r="CK105" s="110" t="str">
        <f>IF(CL105="","",VLOOKUP(CONCATENATE(CK$3,CL105),m_selling_spec!$A:$H,2,FALSE))</f>
        <v/>
      </c>
      <c r="CL105" s="104"/>
      <c r="CM105" s="110" t="str">
        <f>IF(CN105="","",VLOOKUP(CONCATENATE(CM$3,CN105),m_selling_spec!$A:$H,2,FALSE))</f>
        <v/>
      </c>
      <c r="CN105" s="47"/>
      <c r="CO105" s="110" t="str">
        <f>IF(CP105="","",VLOOKUP(CONCATENATE(CO$3,CP105),m_selling_spec!$A:$H,2,FALSE))</f>
        <v/>
      </c>
      <c r="CP105" s="47"/>
      <c r="CQ105" s="110" t="str">
        <f>IF(CR105="","",VLOOKUP(CONCATENATE(CQ$3,CR105),m_selling_spec!$A:$H,2,FALSE))</f>
        <v/>
      </c>
      <c r="CR105" s="47"/>
    </row>
    <row r="106" spans="1:96">
      <c r="A106" s="104">
        <v>34</v>
      </c>
      <c r="B106" s="110" t="str">
        <f>INDEX(ctg_trans!$D:$D,MATCH(A106,ctg_trans!$A:$A,0))</f>
        <v>Insect screen</v>
      </c>
      <c r="C106" s="110" t="str">
        <f>IF(D106="","",INDEX(m_color_trans!A:A,MATCH(D106,m_color_trans!D:D,0)))</f>
        <v/>
      </c>
      <c r="D106" s="47"/>
      <c r="E106" s="126"/>
      <c r="F106" s="126"/>
      <c r="G106" s="126">
        <v>1191</v>
      </c>
      <c r="H106" s="126"/>
      <c r="I106" s="104" t="s">
        <v>1398</v>
      </c>
      <c r="J106" s="104">
        <v>4</v>
      </c>
      <c r="K106" s="110" t="str">
        <f>INDEX(product!B:B,MATCH(J106,product!A:A,0))</f>
        <v>P7</v>
      </c>
      <c r="L106" s="110" t="str">
        <f>INDEX(product!E:E,MATCH(J106,product!A:A,0))</f>
        <v>Window series</v>
      </c>
      <c r="M106" s="110" t="str">
        <f>IF(N106="","",VLOOKUP(CONCATENATE(M$3,N106),m_selling_spec!$A:$H,2,FALSE))</f>
        <v>o1.1</v>
      </c>
      <c r="N106" s="104" t="s">
        <v>1284</v>
      </c>
      <c r="O106" s="47"/>
      <c r="P106" s="104"/>
      <c r="Q106" s="47"/>
      <c r="R106" s="104"/>
      <c r="S106" s="110" t="str">
        <f>IF(T106="","",VLOOKUP(CONCATENATE(S$3,T106),m_selling_spec!$A:$H,2,FALSE))</f>
        <v/>
      </c>
      <c r="T106" s="104"/>
      <c r="U106" s="110" t="str">
        <f>IF(V106="","",VLOOKUP(CONCATENATE(U$3,V106),m_selling_spec!$A:$H,2,FALSE))</f>
        <v/>
      </c>
      <c r="V106" s="104"/>
      <c r="W106" s="110" t="str">
        <f>IF(X106="","",VLOOKUP(CONCATENATE(W$3,X106),m_selling_spec!$A:$H,2,FALSE))</f>
        <v/>
      </c>
      <c r="X106" s="104"/>
      <c r="Y106" s="110" t="str">
        <f>IF(Z106="","",VLOOKUP(CONCATENATE(Y$3,Z106),m_selling_spec!$A:$H,2,FALSE))</f>
        <v/>
      </c>
      <c r="Z106" s="104"/>
      <c r="AA106" s="47"/>
      <c r="AB106" s="104"/>
      <c r="AC106" s="47"/>
      <c r="AD106" s="104"/>
      <c r="AE106" s="47"/>
      <c r="AF106" s="104"/>
      <c r="AG106" s="110" t="str">
        <f>IF(AH106="","",VLOOKUP(CONCATENATE(AG$3,AH106),m_selling_spec!$A:$H,2,FALSE))</f>
        <v>1.3</v>
      </c>
      <c r="AH106" s="104" t="s">
        <v>483</v>
      </c>
      <c r="AI106" s="110" t="str">
        <f>IF(AJ106="","",VLOOKUP(CONCATENATE(AI$3,AJ106),m_selling_spec!$A:$H,2,FALSE))</f>
        <v/>
      </c>
      <c r="AJ106" s="104"/>
      <c r="AK106" s="110" t="str">
        <f>IF(AL106="","",VLOOKUP(CONCATENATE(AK$3,AL106),m_selling_spec!$A:$H,2,FALSE))</f>
        <v/>
      </c>
      <c r="AL106" s="104"/>
      <c r="AM106" s="47"/>
      <c r="AN106" s="104"/>
      <c r="AO106" s="47"/>
      <c r="AP106" s="104"/>
      <c r="AQ106" s="110" t="str">
        <f>IF(AR106="","",VLOOKUP(CONCATENATE(AQ$3,AR106),m_selling_spec!$A:$H,2,FALSE))</f>
        <v/>
      </c>
      <c r="AR106" s="104"/>
      <c r="AS106" s="47"/>
      <c r="AT106" s="104"/>
      <c r="AU106" s="47"/>
      <c r="AV106" s="104"/>
      <c r="AW106" s="47"/>
      <c r="AX106" s="104"/>
      <c r="AY106" s="110" t="str">
        <f>IF(AZ106="","",VLOOKUP(CONCATENATE(AY$3,AZ106),m_selling_spec!$A:$H,2,FALSE))</f>
        <v>10.3</v>
      </c>
      <c r="AZ106" s="104" t="s">
        <v>75</v>
      </c>
      <c r="BA106" s="47"/>
      <c r="BB106" s="104"/>
      <c r="BC106" s="47"/>
      <c r="BD106" s="104"/>
      <c r="BE106" s="47"/>
      <c r="BF106" s="104"/>
      <c r="BG106" s="47"/>
      <c r="BH106" s="104"/>
      <c r="BI106" s="47"/>
      <c r="BJ106" s="104"/>
      <c r="BK106" s="47"/>
      <c r="BL106" s="104"/>
      <c r="BM106" s="47"/>
      <c r="BN106" s="104"/>
      <c r="BO106" s="47"/>
      <c r="BP106" s="104"/>
      <c r="BQ106" s="47"/>
      <c r="BR106" s="104"/>
      <c r="BS106" s="47"/>
      <c r="BT106" s="104"/>
      <c r="BU106" s="47"/>
      <c r="BV106" s="104"/>
      <c r="BW106" s="47"/>
      <c r="BX106" s="104"/>
      <c r="BY106" s="47"/>
      <c r="BZ106" s="104"/>
      <c r="CA106" s="47"/>
      <c r="CB106" s="104"/>
      <c r="CC106" s="47"/>
      <c r="CD106" s="104"/>
      <c r="CE106" s="47"/>
      <c r="CF106" s="104"/>
      <c r="CG106" s="47"/>
      <c r="CH106" s="104"/>
      <c r="CI106" s="110" t="str">
        <f>IF(CJ106="","",VLOOKUP(CONCATENATE(CI$3,CJ106),m_selling_spec!$A:$H,2,FALSE))</f>
        <v/>
      </c>
      <c r="CJ106" s="104"/>
      <c r="CK106" s="110" t="str">
        <f>IF(CL106="","",VLOOKUP(CONCATENATE(CK$3,CL106),m_selling_spec!$A:$H,2,FALSE))</f>
        <v/>
      </c>
      <c r="CL106" s="104"/>
      <c r="CM106" s="110" t="str">
        <f>IF(CN106="","",VLOOKUP(CONCATENATE(CM$3,CN106),m_selling_spec!$A:$H,2,FALSE))</f>
        <v/>
      </c>
      <c r="CN106" s="47"/>
      <c r="CO106" s="110" t="str">
        <f>IF(CP106="","",VLOOKUP(CONCATENATE(CO$3,CP106),m_selling_spec!$A:$H,2,FALSE))</f>
        <v/>
      </c>
      <c r="CP106" s="47"/>
      <c r="CQ106" s="110" t="str">
        <f>IF(CR106="","",VLOOKUP(CONCATENATE(CQ$3,CR106),m_selling_spec!$A:$H,2,FALSE))</f>
        <v/>
      </c>
      <c r="CR106" s="47"/>
    </row>
    <row r="107" spans="1:96">
      <c r="A107" s="104">
        <v>34</v>
      </c>
      <c r="B107" s="110" t="str">
        <f>INDEX(ctg_trans!$D:$D,MATCH(A107,ctg_trans!$A:$A,0))</f>
        <v>Insect screen</v>
      </c>
      <c r="C107" s="110" t="str">
        <f>IF(D107="","",INDEX(m_color_trans!A:A,MATCH(D107,m_color_trans!D:D,0)))</f>
        <v/>
      </c>
      <c r="D107" s="47"/>
      <c r="E107" s="126"/>
      <c r="F107" s="126"/>
      <c r="G107" s="126"/>
      <c r="H107" s="126">
        <v>1190</v>
      </c>
      <c r="I107" s="104" t="s">
        <v>1399</v>
      </c>
      <c r="J107" s="104">
        <v>4</v>
      </c>
      <c r="K107" s="110" t="str">
        <f>INDEX(product!B:B,MATCH(J107,product!A:A,0))</f>
        <v>P7</v>
      </c>
      <c r="L107" s="110" t="str">
        <f>INDEX(product!E:E,MATCH(J107,product!A:A,0))</f>
        <v>Window series</v>
      </c>
      <c r="M107" s="110" t="str">
        <f>IF(N107="","",VLOOKUP(CONCATENATE(M$3,N107),m_selling_spec!$A:$H,2,FALSE))</f>
        <v>o1.1</v>
      </c>
      <c r="N107" s="104" t="s">
        <v>1284</v>
      </c>
      <c r="O107" s="47"/>
      <c r="P107" s="104"/>
      <c r="Q107" s="47"/>
      <c r="R107" s="104"/>
      <c r="S107" s="110" t="str">
        <f>IF(T107="","",VLOOKUP(CONCATENATE(S$3,T107),m_selling_spec!$A:$H,2,FALSE))</f>
        <v/>
      </c>
      <c r="T107" s="104"/>
      <c r="U107" s="110" t="str">
        <f>IF(V107="","",VLOOKUP(CONCATENATE(U$3,V107),m_selling_spec!$A:$H,2,FALSE))</f>
        <v/>
      </c>
      <c r="V107" s="104"/>
      <c r="W107" s="110" t="str">
        <f>IF(X107="","",VLOOKUP(CONCATENATE(W$3,X107),m_selling_spec!$A:$H,2,FALSE))</f>
        <v/>
      </c>
      <c r="X107" s="104"/>
      <c r="Y107" s="110" t="str">
        <f>IF(Z107="","",VLOOKUP(CONCATENATE(Y$3,Z107),m_selling_spec!$A:$H,2,FALSE))</f>
        <v/>
      </c>
      <c r="Z107" s="104"/>
      <c r="AA107" s="47"/>
      <c r="AB107" s="104"/>
      <c r="AC107" s="47"/>
      <c r="AD107" s="104"/>
      <c r="AE107" s="47"/>
      <c r="AF107" s="104"/>
      <c r="AG107" s="110" t="str">
        <f>IF(AH107="","",VLOOKUP(CONCATENATE(AG$3,AH107),m_selling_spec!$A:$H,2,FALSE))</f>
        <v>1.3</v>
      </c>
      <c r="AH107" s="104" t="s">
        <v>483</v>
      </c>
      <c r="AI107" s="110" t="str">
        <f>IF(AJ107="","",VLOOKUP(CONCATENATE(AI$3,AJ107),m_selling_spec!$A:$H,2,FALSE))</f>
        <v/>
      </c>
      <c r="AJ107" s="104"/>
      <c r="AK107" s="110" t="str">
        <f>IF(AL107="","",VLOOKUP(CONCATENATE(AK$3,AL107),m_selling_spec!$A:$H,2,FALSE))</f>
        <v/>
      </c>
      <c r="AL107" s="104"/>
      <c r="AM107" s="47"/>
      <c r="AN107" s="104"/>
      <c r="AO107" s="47"/>
      <c r="AP107" s="104"/>
      <c r="AQ107" s="110" t="str">
        <f>IF(AR107="","",VLOOKUP(CONCATENATE(AQ$3,AR107),m_selling_spec!$A:$H,2,FALSE))</f>
        <v/>
      </c>
      <c r="AR107" s="104"/>
      <c r="AS107" s="47"/>
      <c r="AT107" s="104"/>
      <c r="AU107" s="47"/>
      <c r="AV107" s="104"/>
      <c r="AW107" s="47"/>
      <c r="AX107" s="104"/>
      <c r="AY107" s="110" t="str">
        <f>IF(AZ107="","",VLOOKUP(CONCATENATE(AY$3,AZ107),m_selling_spec!$A:$H,2,FALSE))</f>
        <v>10.3</v>
      </c>
      <c r="AZ107" s="104" t="s">
        <v>75</v>
      </c>
      <c r="BA107" s="47"/>
      <c r="BB107" s="104"/>
      <c r="BC107" s="47"/>
      <c r="BD107" s="104"/>
      <c r="BE107" s="47"/>
      <c r="BF107" s="104"/>
      <c r="BG107" s="47"/>
      <c r="BH107" s="104"/>
      <c r="BI107" s="47"/>
      <c r="BJ107" s="104"/>
      <c r="BK107" s="47"/>
      <c r="BL107" s="104"/>
      <c r="BM107" s="47"/>
      <c r="BN107" s="104"/>
      <c r="BO107" s="47"/>
      <c r="BP107" s="104"/>
      <c r="BQ107" s="47"/>
      <c r="BR107" s="104"/>
      <c r="BS107" s="47"/>
      <c r="BT107" s="104"/>
      <c r="BU107" s="47"/>
      <c r="BV107" s="104"/>
      <c r="BW107" s="47"/>
      <c r="BX107" s="104"/>
      <c r="BY107" s="47"/>
      <c r="BZ107" s="104"/>
      <c r="CA107" s="47"/>
      <c r="CB107" s="104"/>
      <c r="CC107" s="47"/>
      <c r="CD107" s="104"/>
      <c r="CE107" s="47"/>
      <c r="CF107" s="104"/>
      <c r="CG107" s="47"/>
      <c r="CH107" s="104"/>
      <c r="CI107" s="110" t="str">
        <f>IF(CJ107="","",VLOOKUP(CONCATENATE(CI$3,CJ107),m_selling_spec!$A:$H,2,FALSE))</f>
        <v/>
      </c>
      <c r="CJ107" s="104"/>
      <c r="CK107" s="110" t="str">
        <f>IF(CL107="","",VLOOKUP(CONCATENATE(CK$3,CL107),m_selling_spec!$A:$H,2,FALSE))</f>
        <v/>
      </c>
      <c r="CL107" s="104"/>
      <c r="CM107" s="110" t="str">
        <f>IF(CN107="","",VLOOKUP(CONCATENATE(CM$3,CN107),m_selling_spec!$A:$H,2,FALSE))</f>
        <v/>
      </c>
      <c r="CN107" s="47"/>
      <c r="CO107" s="110" t="str">
        <f>IF(CP107="","",VLOOKUP(CONCATENATE(CO$3,CP107),m_selling_spec!$A:$H,2,FALSE))</f>
        <v/>
      </c>
      <c r="CP107" s="47"/>
      <c r="CQ107" s="110" t="str">
        <f>IF(CR107="","",VLOOKUP(CONCATENATE(CQ$3,CR107),m_selling_spec!$A:$H,2,FALSE))</f>
        <v/>
      </c>
      <c r="CR107" s="47"/>
    </row>
    <row r="108" spans="1:96">
      <c r="A108" s="104">
        <v>34</v>
      </c>
      <c r="B108" s="110" t="str">
        <f>INDEX(ctg_trans!$D:$D,MATCH(A108,ctg_trans!$A:$A,0))</f>
        <v>Insect screen</v>
      </c>
      <c r="C108" s="110" t="str">
        <f>IF(D108="","",INDEX(m_color_trans!A:A,MATCH(D108,m_color_trans!D:D,0)))</f>
        <v/>
      </c>
      <c r="D108" s="47"/>
      <c r="E108" s="126"/>
      <c r="F108" s="126"/>
      <c r="G108" s="126">
        <v>1191</v>
      </c>
      <c r="H108" s="126"/>
      <c r="I108" s="104" t="s">
        <v>1400</v>
      </c>
      <c r="J108" s="104">
        <v>4</v>
      </c>
      <c r="K108" s="110" t="str">
        <f>INDEX(product!B:B,MATCH(J108,product!A:A,0))</f>
        <v>P7</v>
      </c>
      <c r="L108" s="110" t="str">
        <f>INDEX(product!E:E,MATCH(J108,product!A:A,0))</f>
        <v>Window series</v>
      </c>
      <c r="M108" s="110" t="str">
        <f>IF(N108="","",VLOOKUP(CONCATENATE(M$3,N108),m_selling_spec!$A:$H,2,FALSE))</f>
        <v>o1.1</v>
      </c>
      <c r="N108" s="104" t="s">
        <v>1284</v>
      </c>
      <c r="O108" s="47"/>
      <c r="P108" s="104"/>
      <c r="Q108" s="47"/>
      <c r="R108" s="104"/>
      <c r="S108" s="110" t="str">
        <f>IF(T108="","",VLOOKUP(CONCATENATE(S$3,T108),m_selling_spec!$A:$H,2,FALSE))</f>
        <v/>
      </c>
      <c r="T108" s="104"/>
      <c r="U108" s="110" t="str">
        <f>IF(V108="","",VLOOKUP(CONCATENATE(U$3,V108),m_selling_spec!$A:$H,2,FALSE))</f>
        <v/>
      </c>
      <c r="V108" s="104"/>
      <c r="W108" s="110" t="str">
        <f>IF(X108="","",VLOOKUP(CONCATENATE(W$3,X108),m_selling_spec!$A:$H,2,FALSE))</f>
        <v/>
      </c>
      <c r="X108" s="104"/>
      <c r="Y108" s="110" t="str">
        <f>IF(Z108="","",VLOOKUP(CONCATENATE(Y$3,Z108),m_selling_spec!$A:$H,2,FALSE))</f>
        <v/>
      </c>
      <c r="Z108" s="104"/>
      <c r="AA108" s="47"/>
      <c r="AB108" s="104"/>
      <c r="AC108" s="47"/>
      <c r="AD108" s="104"/>
      <c r="AE108" s="47"/>
      <c r="AF108" s="104"/>
      <c r="AG108" s="110" t="str">
        <f>IF(AH108="","",VLOOKUP(CONCATENATE(AG$3,AH108),m_selling_spec!$A:$H,2,FALSE))</f>
        <v>1.3</v>
      </c>
      <c r="AH108" s="104" t="s">
        <v>483</v>
      </c>
      <c r="AI108" s="110" t="str">
        <f>IF(AJ108="","",VLOOKUP(CONCATENATE(AI$3,AJ108),m_selling_spec!$A:$H,2,FALSE))</f>
        <v/>
      </c>
      <c r="AJ108" s="104"/>
      <c r="AK108" s="110" t="str">
        <f>IF(AL108="","",VLOOKUP(CONCATENATE(AK$3,AL108),m_selling_spec!$A:$H,2,FALSE))</f>
        <v/>
      </c>
      <c r="AL108" s="104"/>
      <c r="AM108" s="47"/>
      <c r="AN108" s="104"/>
      <c r="AO108" s="47"/>
      <c r="AP108" s="104"/>
      <c r="AQ108" s="110" t="str">
        <f>IF(AR108="","",VLOOKUP(CONCATENATE(AQ$3,AR108),m_selling_spec!$A:$H,2,FALSE))</f>
        <v/>
      </c>
      <c r="AR108" s="104"/>
      <c r="AS108" s="47"/>
      <c r="AT108" s="104"/>
      <c r="AU108" s="47"/>
      <c r="AV108" s="104"/>
      <c r="AW108" s="47"/>
      <c r="AX108" s="104"/>
      <c r="AY108" s="110" t="str">
        <f>IF(AZ108="","",VLOOKUP(CONCATENATE(AY$3,AZ108),m_selling_spec!$A:$H,2,FALSE))</f>
        <v>10.2</v>
      </c>
      <c r="AZ108" s="104" t="s">
        <v>74</v>
      </c>
      <c r="BA108" s="47"/>
      <c r="BB108" s="104"/>
      <c r="BC108" s="47"/>
      <c r="BD108" s="104"/>
      <c r="BE108" s="47"/>
      <c r="BF108" s="104"/>
      <c r="BG108" s="47"/>
      <c r="BH108" s="104"/>
      <c r="BI108" s="47"/>
      <c r="BJ108" s="104"/>
      <c r="BK108" s="47"/>
      <c r="BL108" s="104"/>
      <c r="BM108" s="47"/>
      <c r="BN108" s="104"/>
      <c r="BO108" s="47"/>
      <c r="BP108" s="104"/>
      <c r="BQ108" s="47"/>
      <c r="BR108" s="104"/>
      <c r="BS108" s="47"/>
      <c r="BT108" s="104"/>
      <c r="BU108" s="47"/>
      <c r="BV108" s="104"/>
      <c r="BW108" s="47"/>
      <c r="BX108" s="104"/>
      <c r="BY108" s="47"/>
      <c r="BZ108" s="104"/>
      <c r="CA108" s="47"/>
      <c r="CB108" s="104"/>
      <c r="CC108" s="47"/>
      <c r="CD108" s="104"/>
      <c r="CE108" s="47"/>
      <c r="CF108" s="104"/>
      <c r="CG108" s="47"/>
      <c r="CH108" s="104"/>
      <c r="CI108" s="110" t="str">
        <f>IF(CJ108="","",VLOOKUP(CONCATENATE(CI$3,CJ108),m_selling_spec!$A:$H,2,FALSE))</f>
        <v/>
      </c>
      <c r="CJ108" s="104"/>
      <c r="CK108" s="110" t="str">
        <f>IF(CL108="","",VLOOKUP(CONCATENATE(CK$3,CL108),m_selling_spec!$A:$H,2,FALSE))</f>
        <v/>
      </c>
      <c r="CL108" s="104"/>
      <c r="CM108" s="110" t="str">
        <f>IF(CN108="","",VLOOKUP(CONCATENATE(CM$3,CN108),m_selling_spec!$A:$H,2,FALSE))</f>
        <v/>
      </c>
      <c r="CN108" s="47"/>
      <c r="CO108" s="110" t="str">
        <f>IF(CP108="","",VLOOKUP(CONCATENATE(CO$3,CP108),m_selling_spec!$A:$H,2,FALSE))</f>
        <v/>
      </c>
      <c r="CP108" s="47"/>
      <c r="CQ108" s="110" t="str">
        <f>IF(CR108="","",VLOOKUP(CONCATENATE(CQ$3,CR108),m_selling_spec!$A:$H,2,FALSE))</f>
        <v/>
      </c>
      <c r="CR108" s="47"/>
    </row>
    <row r="109" spans="1:96">
      <c r="A109" s="104">
        <v>34</v>
      </c>
      <c r="B109" s="110" t="str">
        <f>INDEX(ctg_trans!$D:$D,MATCH(A109,ctg_trans!$A:$A,0))</f>
        <v>Insect screen</v>
      </c>
      <c r="C109" s="110" t="str">
        <f>IF(D109="","",INDEX(m_color_trans!A:A,MATCH(D109,m_color_trans!D:D,0)))</f>
        <v/>
      </c>
      <c r="D109" s="47"/>
      <c r="E109" s="126"/>
      <c r="F109" s="126"/>
      <c r="G109" s="126"/>
      <c r="H109" s="126">
        <v>1190</v>
      </c>
      <c r="I109" s="104" t="s">
        <v>1401</v>
      </c>
      <c r="J109" s="104">
        <v>4</v>
      </c>
      <c r="K109" s="110" t="str">
        <f>INDEX(product!B:B,MATCH(J109,product!A:A,0))</f>
        <v>P7</v>
      </c>
      <c r="L109" s="110" t="str">
        <f>INDEX(product!E:E,MATCH(J109,product!A:A,0))</f>
        <v>Window series</v>
      </c>
      <c r="M109" s="110" t="str">
        <f>IF(N109="","",VLOOKUP(CONCATENATE(M$3,N109),m_selling_spec!$A:$H,2,FALSE))</f>
        <v>o1.1</v>
      </c>
      <c r="N109" s="104" t="s">
        <v>1284</v>
      </c>
      <c r="O109" s="47"/>
      <c r="P109" s="104"/>
      <c r="Q109" s="47"/>
      <c r="R109" s="104"/>
      <c r="S109" s="110" t="str">
        <f>IF(T109="","",VLOOKUP(CONCATENATE(S$3,T109),m_selling_spec!$A:$H,2,FALSE))</f>
        <v/>
      </c>
      <c r="T109" s="104"/>
      <c r="U109" s="110" t="str">
        <f>IF(V109="","",VLOOKUP(CONCATENATE(U$3,V109),m_selling_spec!$A:$H,2,FALSE))</f>
        <v/>
      </c>
      <c r="V109" s="104"/>
      <c r="W109" s="110" t="str">
        <f>IF(X109="","",VLOOKUP(CONCATENATE(W$3,X109),m_selling_spec!$A:$H,2,FALSE))</f>
        <v/>
      </c>
      <c r="X109" s="104"/>
      <c r="Y109" s="110" t="str">
        <f>IF(Z109="","",VLOOKUP(CONCATENATE(Y$3,Z109),m_selling_spec!$A:$H,2,FALSE))</f>
        <v/>
      </c>
      <c r="Z109" s="104"/>
      <c r="AA109" s="47"/>
      <c r="AB109" s="104"/>
      <c r="AC109" s="47"/>
      <c r="AD109" s="104"/>
      <c r="AE109" s="47"/>
      <c r="AF109" s="104"/>
      <c r="AG109" s="110" t="str">
        <f>IF(AH109="","",VLOOKUP(CONCATENATE(AG$3,AH109),m_selling_spec!$A:$H,2,FALSE))</f>
        <v>1.3</v>
      </c>
      <c r="AH109" s="104" t="s">
        <v>483</v>
      </c>
      <c r="AI109" s="110" t="str">
        <f>IF(AJ109="","",VLOOKUP(CONCATENATE(AI$3,AJ109),m_selling_spec!$A:$H,2,FALSE))</f>
        <v/>
      </c>
      <c r="AJ109" s="104"/>
      <c r="AK109" s="110" t="str">
        <f>IF(AL109="","",VLOOKUP(CONCATENATE(AK$3,AL109),m_selling_spec!$A:$H,2,FALSE))</f>
        <v/>
      </c>
      <c r="AL109" s="104"/>
      <c r="AM109" s="47"/>
      <c r="AN109" s="104"/>
      <c r="AO109" s="47"/>
      <c r="AP109" s="104"/>
      <c r="AQ109" s="110" t="str">
        <f>IF(AR109="","",VLOOKUP(CONCATENATE(AQ$3,AR109),m_selling_spec!$A:$H,2,FALSE))</f>
        <v/>
      </c>
      <c r="AR109" s="104"/>
      <c r="AS109" s="47"/>
      <c r="AT109" s="104"/>
      <c r="AU109" s="47"/>
      <c r="AV109" s="104"/>
      <c r="AW109" s="47"/>
      <c r="AX109" s="104"/>
      <c r="AY109" s="110" t="str">
        <f>IF(AZ109="","",VLOOKUP(CONCATENATE(AY$3,AZ109),m_selling_spec!$A:$H,2,FALSE))</f>
        <v>10.2</v>
      </c>
      <c r="AZ109" s="104" t="s">
        <v>74</v>
      </c>
      <c r="BA109" s="47"/>
      <c r="BB109" s="104"/>
      <c r="BC109" s="47"/>
      <c r="BD109" s="104"/>
      <c r="BE109" s="47"/>
      <c r="BF109" s="104"/>
      <c r="BG109" s="47"/>
      <c r="BH109" s="104"/>
      <c r="BI109" s="47"/>
      <c r="BJ109" s="104"/>
      <c r="BK109" s="47"/>
      <c r="BL109" s="104"/>
      <c r="BM109" s="47"/>
      <c r="BN109" s="104"/>
      <c r="BO109" s="47"/>
      <c r="BP109" s="104"/>
      <c r="BQ109" s="47"/>
      <c r="BR109" s="104"/>
      <c r="BS109" s="47"/>
      <c r="BT109" s="104"/>
      <c r="BU109" s="47"/>
      <c r="BV109" s="104"/>
      <c r="BW109" s="47"/>
      <c r="BX109" s="104"/>
      <c r="BY109" s="47"/>
      <c r="BZ109" s="104"/>
      <c r="CA109" s="47"/>
      <c r="CB109" s="104"/>
      <c r="CC109" s="47"/>
      <c r="CD109" s="104"/>
      <c r="CE109" s="47"/>
      <c r="CF109" s="104"/>
      <c r="CG109" s="47"/>
      <c r="CH109" s="104"/>
      <c r="CI109" s="110" t="str">
        <f>IF(CJ109="","",VLOOKUP(CONCATENATE(CI$3,CJ109),m_selling_spec!$A:$H,2,FALSE))</f>
        <v/>
      </c>
      <c r="CJ109" s="104"/>
      <c r="CK109" s="110" t="str">
        <f>IF(CL109="","",VLOOKUP(CONCATENATE(CK$3,CL109),m_selling_spec!$A:$H,2,FALSE))</f>
        <v/>
      </c>
      <c r="CL109" s="104"/>
      <c r="CM109" s="110" t="str">
        <f>IF(CN109="","",VLOOKUP(CONCATENATE(CM$3,CN109),m_selling_spec!$A:$H,2,FALSE))</f>
        <v/>
      </c>
      <c r="CN109" s="47"/>
      <c r="CO109" s="110" t="str">
        <f>IF(CP109="","",VLOOKUP(CONCATENATE(CO$3,CP109),m_selling_spec!$A:$H,2,FALSE))</f>
        <v/>
      </c>
      <c r="CP109" s="47"/>
      <c r="CQ109" s="110" t="str">
        <f>IF(CR109="","",VLOOKUP(CONCATENATE(CQ$3,CR109),m_selling_spec!$A:$H,2,FALSE))</f>
        <v/>
      </c>
      <c r="CR109" s="47"/>
    </row>
    <row r="110" spans="1:96">
      <c r="A110" s="104">
        <v>34</v>
      </c>
      <c r="B110" s="110" t="str">
        <f>INDEX(ctg_trans!$D:$D,MATCH(A110,ctg_trans!$A:$A,0))</f>
        <v>Insect screen</v>
      </c>
      <c r="C110" s="110" t="str">
        <f>IF(D110="","",INDEX(m_color_trans!A:A,MATCH(D110,m_color_trans!D:D,0)))</f>
        <v/>
      </c>
      <c r="D110" s="47"/>
      <c r="E110" s="126"/>
      <c r="F110" s="126"/>
      <c r="G110" s="126">
        <v>1191</v>
      </c>
      <c r="H110" s="126"/>
      <c r="I110" s="104" t="s">
        <v>1402</v>
      </c>
      <c r="J110" s="104">
        <v>4</v>
      </c>
      <c r="K110" s="110" t="str">
        <f>INDEX(product!B:B,MATCH(J110,product!A:A,0))</f>
        <v>P7</v>
      </c>
      <c r="L110" s="110" t="str">
        <f>INDEX(product!E:E,MATCH(J110,product!A:A,0))</f>
        <v>Window series</v>
      </c>
      <c r="M110" s="110" t="str">
        <f>IF(N110="","",VLOOKUP(CONCATENATE(M$3,N110),m_selling_spec!$A:$H,2,FALSE))</f>
        <v>o1.1</v>
      </c>
      <c r="N110" s="104" t="s">
        <v>1284</v>
      </c>
      <c r="O110" s="47"/>
      <c r="P110" s="104"/>
      <c r="Q110" s="47"/>
      <c r="R110" s="104"/>
      <c r="S110" s="110" t="str">
        <f>IF(T110="","",VLOOKUP(CONCATENATE(S$3,T110),m_selling_spec!$A:$H,2,FALSE))</f>
        <v/>
      </c>
      <c r="T110" s="104"/>
      <c r="U110" s="110" t="str">
        <f>IF(V110="","",VLOOKUP(CONCATENATE(U$3,V110),m_selling_spec!$A:$H,2,FALSE))</f>
        <v/>
      </c>
      <c r="V110" s="104"/>
      <c r="W110" s="110" t="str">
        <f>IF(X110="","",VLOOKUP(CONCATENATE(W$3,X110),m_selling_spec!$A:$H,2,FALSE))</f>
        <v/>
      </c>
      <c r="X110" s="104"/>
      <c r="Y110" s="110" t="str">
        <f>IF(Z110="","",VLOOKUP(CONCATENATE(Y$3,Z110),m_selling_spec!$A:$H,2,FALSE))</f>
        <v/>
      </c>
      <c r="Z110" s="104"/>
      <c r="AA110" s="47"/>
      <c r="AB110" s="104"/>
      <c r="AC110" s="47"/>
      <c r="AD110" s="104"/>
      <c r="AE110" s="47"/>
      <c r="AF110" s="104"/>
      <c r="AG110" s="110" t="str">
        <f>IF(AH110="","",VLOOKUP(CONCATENATE(AG$3,AH110),m_selling_spec!$A:$H,2,FALSE))</f>
        <v>1.3</v>
      </c>
      <c r="AH110" s="104" t="s">
        <v>483</v>
      </c>
      <c r="AI110" s="110" t="str">
        <f>IF(AJ110="","",VLOOKUP(CONCATENATE(AI$3,AJ110),m_selling_spec!$A:$H,2,FALSE))</f>
        <v/>
      </c>
      <c r="AJ110" s="104"/>
      <c r="AK110" s="110" t="str">
        <f>IF(AL110="","",VLOOKUP(CONCATENATE(AK$3,AL110),m_selling_spec!$A:$H,2,FALSE))</f>
        <v/>
      </c>
      <c r="AL110" s="104"/>
      <c r="AM110" s="47"/>
      <c r="AN110" s="104"/>
      <c r="AO110" s="47"/>
      <c r="AP110" s="104"/>
      <c r="AQ110" s="110" t="str">
        <f>IF(AR110="","",VLOOKUP(CONCATENATE(AQ$3,AR110),m_selling_spec!$A:$H,2,FALSE))</f>
        <v>6.1</v>
      </c>
      <c r="AR110" s="104" t="s">
        <v>548</v>
      </c>
      <c r="AS110" s="47"/>
      <c r="AT110" s="104"/>
      <c r="AU110" s="47"/>
      <c r="AV110" s="104"/>
      <c r="AW110" s="47"/>
      <c r="AX110" s="104"/>
      <c r="AY110" s="110" t="str">
        <f>IF(AZ110="","",VLOOKUP(CONCATENATE(AY$3,AZ110),m_selling_spec!$A:$H,2,FALSE))</f>
        <v/>
      </c>
      <c r="AZ110" s="104"/>
      <c r="BA110" s="47"/>
      <c r="BB110" s="104"/>
      <c r="BC110" s="47"/>
      <c r="BD110" s="104"/>
      <c r="BE110" s="47"/>
      <c r="BF110" s="104"/>
      <c r="BG110" s="47"/>
      <c r="BH110" s="104"/>
      <c r="BI110" s="47"/>
      <c r="BJ110" s="104"/>
      <c r="BK110" s="47"/>
      <c r="BL110" s="104"/>
      <c r="BM110" s="47"/>
      <c r="BN110" s="104"/>
      <c r="BO110" s="47"/>
      <c r="BP110" s="104"/>
      <c r="BQ110" s="47"/>
      <c r="BR110" s="104"/>
      <c r="BS110" s="47"/>
      <c r="BT110" s="104"/>
      <c r="BU110" s="47"/>
      <c r="BV110" s="104"/>
      <c r="BW110" s="47"/>
      <c r="BX110" s="104"/>
      <c r="BY110" s="47"/>
      <c r="BZ110" s="104"/>
      <c r="CA110" s="47"/>
      <c r="CB110" s="104"/>
      <c r="CC110" s="47"/>
      <c r="CD110" s="104"/>
      <c r="CE110" s="47"/>
      <c r="CF110" s="104"/>
      <c r="CG110" s="47"/>
      <c r="CH110" s="104"/>
      <c r="CI110" s="110" t="str">
        <f>IF(CJ110="","",VLOOKUP(CONCATENATE(CI$3,CJ110),m_selling_spec!$A:$H,2,FALSE))</f>
        <v/>
      </c>
      <c r="CJ110" s="104"/>
      <c r="CK110" s="110" t="str">
        <f>IF(CL110="","",VLOOKUP(CONCATENATE(CK$3,CL110),m_selling_spec!$A:$H,2,FALSE))</f>
        <v/>
      </c>
      <c r="CL110" s="104"/>
      <c r="CM110" s="110" t="str">
        <f>IF(CN110="","",VLOOKUP(CONCATENATE(CM$3,CN110),m_selling_spec!$A:$H,2,FALSE))</f>
        <v/>
      </c>
      <c r="CN110" s="47"/>
      <c r="CO110" s="110" t="str">
        <f>IF(CP110="","",VLOOKUP(CONCATENATE(CO$3,CP110),m_selling_spec!$A:$H,2,FALSE))</f>
        <v/>
      </c>
      <c r="CP110" s="47"/>
      <c r="CQ110" s="110" t="str">
        <f>IF(CR110="","",VLOOKUP(CONCATENATE(CQ$3,CR110),m_selling_spec!$A:$H,2,FALSE))</f>
        <v/>
      </c>
      <c r="CR110" s="47"/>
    </row>
    <row r="111" spans="1:96">
      <c r="A111" s="104">
        <v>34</v>
      </c>
      <c r="B111" s="110" t="str">
        <f>INDEX(ctg_trans!$D:$D,MATCH(A111,ctg_trans!$A:$A,0))</f>
        <v>Insect screen</v>
      </c>
      <c r="C111" s="110" t="str">
        <f>IF(D111="","",INDEX(m_color_trans!A:A,MATCH(D111,m_color_trans!D:D,0)))</f>
        <v/>
      </c>
      <c r="D111" s="47"/>
      <c r="E111" s="126"/>
      <c r="F111" s="126"/>
      <c r="G111" s="126"/>
      <c r="H111" s="126">
        <v>1190</v>
      </c>
      <c r="I111" s="104" t="s">
        <v>1403</v>
      </c>
      <c r="J111" s="104">
        <v>4</v>
      </c>
      <c r="K111" s="110" t="str">
        <f>INDEX(product!B:B,MATCH(J111,product!A:A,0))</f>
        <v>P7</v>
      </c>
      <c r="L111" s="110" t="str">
        <f>INDEX(product!E:E,MATCH(J111,product!A:A,0))</f>
        <v>Window series</v>
      </c>
      <c r="M111" s="110" t="str">
        <f>IF(N111="","",VLOOKUP(CONCATENATE(M$3,N111),m_selling_spec!$A:$H,2,FALSE))</f>
        <v>o1.1</v>
      </c>
      <c r="N111" s="104" t="s">
        <v>1284</v>
      </c>
      <c r="O111" s="47"/>
      <c r="P111" s="104"/>
      <c r="Q111" s="47"/>
      <c r="R111" s="104"/>
      <c r="S111" s="110" t="str">
        <f>IF(T111="","",VLOOKUP(CONCATENATE(S$3,T111),m_selling_spec!$A:$H,2,FALSE))</f>
        <v/>
      </c>
      <c r="T111" s="104"/>
      <c r="U111" s="110" t="str">
        <f>IF(V111="","",VLOOKUP(CONCATENATE(U$3,V111),m_selling_spec!$A:$H,2,FALSE))</f>
        <v/>
      </c>
      <c r="V111" s="104"/>
      <c r="W111" s="110" t="str">
        <f>IF(X111="","",VLOOKUP(CONCATENATE(W$3,X111),m_selling_spec!$A:$H,2,FALSE))</f>
        <v/>
      </c>
      <c r="X111" s="104"/>
      <c r="Y111" s="110" t="str">
        <f>IF(Z111="","",VLOOKUP(CONCATENATE(Y$3,Z111),m_selling_spec!$A:$H,2,FALSE))</f>
        <v/>
      </c>
      <c r="Z111" s="104"/>
      <c r="AA111" s="47"/>
      <c r="AB111" s="104"/>
      <c r="AC111" s="47"/>
      <c r="AD111" s="104"/>
      <c r="AE111" s="47"/>
      <c r="AF111" s="104"/>
      <c r="AG111" s="110" t="str">
        <f>IF(AH111="","",VLOOKUP(CONCATENATE(AG$3,AH111),m_selling_spec!$A:$H,2,FALSE))</f>
        <v>1.3</v>
      </c>
      <c r="AH111" s="104" t="s">
        <v>483</v>
      </c>
      <c r="AI111" s="110" t="str">
        <f>IF(AJ111="","",VLOOKUP(CONCATENATE(AI$3,AJ111),m_selling_spec!$A:$H,2,FALSE))</f>
        <v/>
      </c>
      <c r="AJ111" s="104"/>
      <c r="AK111" s="110" t="str">
        <f>IF(AL111="","",VLOOKUP(CONCATENATE(AK$3,AL111),m_selling_spec!$A:$H,2,FALSE))</f>
        <v/>
      </c>
      <c r="AL111" s="104"/>
      <c r="AM111" s="47"/>
      <c r="AN111" s="104"/>
      <c r="AO111" s="47"/>
      <c r="AP111" s="104"/>
      <c r="AQ111" s="110" t="str">
        <f>IF(AR111="","",VLOOKUP(CONCATENATE(AQ$3,AR111),m_selling_spec!$A:$H,2,FALSE))</f>
        <v>6.1</v>
      </c>
      <c r="AR111" s="104" t="s">
        <v>548</v>
      </c>
      <c r="AS111" s="47"/>
      <c r="AT111" s="104"/>
      <c r="AU111" s="47"/>
      <c r="AV111" s="104"/>
      <c r="AW111" s="47"/>
      <c r="AX111" s="104"/>
      <c r="AY111" s="110" t="str">
        <f>IF(AZ111="","",VLOOKUP(CONCATENATE(AY$3,AZ111),m_selling_spec!$A:$H,2,FALSE))</f>
        <v/>
      </c>
      <c r="AZ111" s="104"/>
      <c r="BA111" s="47"/>
      <c r="BB111" s="104"/>
      <c r="BC111" s="47"/>
      <c r="BD111" s="104"/>
      <c r="BE111" s="47"/>
      <c r="BF111" s="104"/>
      <c r="BG111" s="47"/>
      <c r="BH111" s="104"/>
      <c r="BI111" s="47"/>
      <c r="BJ111" s="104"/>
      <c r="BK111" s="47"/>
      <c r="BL111" s="104"/>
      <c r="BM111" s="47"/>
      <c r="BN111" s="104"/>
      <c r="BO111" s="47"/>
      <c r="BP111" s="104"/>
      <c r="BQ111" s="47"/>
      <c r="BR111" s="104"/>
      <c r="BS111" s="47"/>
      <c r="BT111" s="104"/>
      <c r="BU111" s="47"/>
      <c r="BV111" s="104"/>
      <c r="BW111" s="47"/>
      <c r="BX111" s="104"/>
      <c r="BY111" s="47"/>
      <c r="BZ111" s="104"/>
      <c r="CA111" s="47"/>
      <c r="CB111" s="104"/>
      <c r="CC111" s="47"/>
      <c r="CD111" s="104"/>
      <c r="CE111" s="47"/>
      <c r="CF111" s="104"/>
      <c r="CG111" s="47"/>
      <c r="CH111" s="104"/>
      <c r="CI111" s="110" t="str">
        <f>IF(CJ111="","",VLOOKUP(CONCATENATE(CI$3,CJ111),m_selling_spec!$A:$H,2,FALSE))</f>
        <v/>
      </c>
      <c r="CJ111" s="104"/>
      <c r="CK111" s="110" t="str">
        <f>IF(CL111="","",VLOOKUP(CONCATENATE(CK$3,CL111),m_selling_spec!$A:$H,2,FALSE))</f>
        <v/>
      </c>
      <c r="CL111" s="104"/>
      <c r="CM111" s="110" t="str">
        <f>IF(CN111="","",VLOOKUP(CONCATENATE(CM$3,CN111),m_selling_spec!$A:$H,2,FALSE))</f>
        <v/>
      </c>
      <c r="CN111" s="47"/>
      <c r="CO111" s="110" t="str">
        <f>IF(CP111="","",VLOOKUP(CONCATENATE(CO$3,CP111),m_selling_spec!$A:$H,2,FALSE))</f>
        <v/>
      </c>
      <c r="CP111" s="47"/>
      <c r="CQ111" s="110" t="str">
        <f>IF(CR111="","",VLOOKUP(CONCATENATE(CQ$3,CR111),m_selling_spec!$A:$H,2,FALSE))</f>
        <v/>
      </c>
      <c r="CR111" s="47"/>
    </row>
    <row r="112" spans="1:96">
      <c r="A112" s="104">
        <v>34</v>
      </c>
      <c r="B112" s="110" t="str">
        <f>INDEX(ctg_trans!$D:$D,MATCH(A112,ctg_trans!$A:$A,0))</f>
        <v>Insect screen</v>
      </c>
      <c r="C112" s="110" t="str">
        <f>IF(D112="","",INDEX(m_color_trans!A:A,MATCH(D112,m_color_trans!D:D,0)))</f>
        <v/>
      </c>
      <c r="D112" s="47"/>
      <c r="E112" s="126"/>
      <c r="F112" s="126"/>
      <c r="G112" s="126">
        <v>1191</v>
      </c>
      <c r="H112" s="126"/>
      <c r="I112" s="104" t="s">
        <v>2672</v>
      </c>
      <c r="J112" s="104">
        <v>4</v>
      </c>
      <c r="K112" s="110" t="str">
        <f>INDEX(product!B:B,MATCH(J112,product!A:A,0))</f>
        <v>P7</v>
      </c>
      <c r="L112" s="110" t="str">
        <f>INDEX(product!E:E,MATCH(J112,product!A:A,0))</f>
        <v>Window series</v>
      </c>
      <c r="M112" s="110" t="str">
        <f>IF(N112="","",VLOOKUP(CONCATENATE(M$3,N112),m_selling_spec!$A:$H,2,FALSE))</f>
        <v>o1.1</v>
      </c>
      <c r="N112" s="104" t="s">
        <v>1284</v>
      </c>
      <c r="O112" s="47"/>
      <c r="P112" s="104"/>
      <c r="Q112" s="47"/>
      <c r="R112" s="104"/>
      <c r="S112" s="110" t="str">
        <f>IF(T112="","",VLOOKUP(CONCATENATE(S$3,T112),m_selling_spec!$A:$H,2,FALSE))</f>
        <v/>
      </c>
      <c r="T112" s="104"/>
      <c r="U112" s="110" t="str">
        <f>IF(V112="","",VLOOKUP(CONCATENATE(U$3,V112),m_selling_spec!$A:$H,2,FALSE))</f>
        <v/>
      </c>
      <c r="V112" s="104"/>
      <c r="W112" s="110" t="str">
        <f>IF(X112="","",VLOOKUP(CONCATENATE(W$3,X112),m_selling_spec!$A:$H,2,FALSE))</f>
        <v/>
      </c>
      <c r="X112" s="104"/>
      <c r="Y112" s="110" t="str">
        <f>IF(Z112="","",VLOOKUP(CONCATENATE(Y$3,Z112),m_selling_spec!$A:$H,2,FALSE))</f>
        <v/>
      </c>
      <c r="Z112" s="104"/>
      <c r="AA112" s="47"/>
      <c r="AB112" s="104"/>
      <c r="AC112" s="47"/>
      <c r="AD112" s="104"/>
      <c r="AE112" s="47"/>
      <c r="AF112" s="104"/>
      <c r="AG112" s="110" t="str">
        <f>IF(AH112="","",VLOOKUP(CONCATENATE(AG$3,AH112),m_selling_spec!$A:$H,2,FALSE))</f>
        <v>1.1</v>
      </c>
      <c r="AH112" s="104" t="s">
        <v>3</v>
      </c>
      <c r="AI112" s="110"/>
      <c r="AJ112" s="104"/>
      <c r="AK112" s="110"/>
      <c r="AL112" s="104"/>
      <c r="AM112" s="47"/>
      <c r="AN112" s="104"/>
      <c r="AO112" s="47"/>
      <c r="AP112" s="104"/>
      <c r="AQ112" s="110"/>
      <c r="AR112" s="104"/>
      <c r="AS112" s="47"/>
      <c r="AT112" s="104"/>
      <c r="AU112" s="47"/>
      <c r="AV112" s="104"/>
      <c r="AW112" s="47"/>
      <c r="AX112" s="104"/>
      <c r="AY112" s="110"/>
      <c r="AZ112" s="104"/>
      <c r="BA112" s="47"/>
      <c r="BB112" s="104"/>
      <c r="BC112" s="47"/>
      <c r="BD112" s="104"/>
      <c r="BE112" s="47"/>
      <c r="BF112" s="104"/>
      <c r="BG112" s="47"/>
      <c r="BH112" s="104"/>
      <c r="BI112" s="47"/>
      <c r="BJ112" s="104"/>
      <c r="BK112" s="47"/>
      <c r="BL112" s="104"/>
      <c r="BM112" s="47"/>
      <c r="BN112" s="104"/>
      <c r="BO112" s="47"/>
      <c r="BP112" s="104"/>
      <c r="BQ112" s="47"/>
      <c r="BR112" s="104"/>
      <c r="BS112" s="47"/>
      <c r="BT112" s="104"/>
      <c r="BU112" s="47"/>
      <c r="BV112" s="104"/>
      <c r="BW112" s="47"/>
      <c r="BX112" s="104"/>
      <c r="BY112" s="47"/>
      <c r="BZ112" s="104"/>
      <c r="CA112" s="47"/>
      <c r="CB112" s="104"/>
      <c r="CC112" s="47"/>
      <c r="CD112" s="104"/>
      <c r="CE112" s="47"/>
      <c r="CF112" s="104"/>
      <c r="CG112" s="47"/>
      <c r="CH112" s="104"/>
      <c r="CI112" s="110" t="str">
        <f>IF(CJ112="","",VLOOKUP(CONCATENATE(CI$3,CJ112),m_selling_spec!$A:$H,2,FALSE))</f>
        <v/>
      </c>
      <c r="CJ112" s="104"/>
      <c r="CK112" s="110" t="str">
        <f>IF(CL112="","",VLOOKUP(CONCATENATE(CK$3,CL112),m_selling_spec!$A:$H,2,FALSE))</f>
        <v/>
      </c>
      <c r="CL112" s="104"/>
      <c r="CM112" s="110" t="str">
        <f>IF(CN112="","",VLOOKUP(CONCATENATE(CM$3,CN112),m_selling_spec!$A:$H,2,FALSE))</f>
        <v/>
      </c>
      <c r="CN112" s="47"/>
      <c r="CO112" s="110" t="str">
        <f>IF(CP112="","",VLOOKUP(CONCATENATE(CO$3,CP112),m_selling_spec!$A:$H,2,FALSE))</f>
        <v/>
      </c>
      <c r="CP112" s="47"/>
      <c r="CQ112" s="110" t="str">
        <f>IF(CR112="","",VLOOKUP(CONCATENATE(CQ$3,CR112),m_selling_spec!$A:$H,2,FALSE))</f>
        <v/>
      </c>
      <c r="CR112" s="47"/>
    </row>
    <row r="113" spans="1:96">
      <c r="A113" s="104">
        <v>34</v>
      </c>
      <c r="B113" s="110" t="str">
        <f>INDEX(ctg_trans!$D:$D,MATCH(A113,ctg_trans!$A:$A,0))</f>
        <v>Insect screen</v>
      </c>
      <c r="C113" s="110" t="str">
        <f>IF(D113="","",INDEX(m_color_trans!A:A,MATCH(D113,m_color_trans!D:D,0)))</f>
        <v/>
      </c>
      <c r="D113" s="47"/>
      <c r="E113" s="126"/>
      <c r="F113" s="126"/>
      <c r="G113" s="126"/>
      <c r="H113" s="126">
        <v>1190</v>
      </c>
      <c r="I113" s="104" t="s">
        <v>2674</v>
      </c>
      <c r="J113" s="104">
        <v>4</v>
      </c>
      <c r="K113" s="110" t="str">
        <f>INDEX(product!B:B,MATCH(J113,product!A:A,0))</f>
        <v>P7</v>
      </c>
      <c r="L113" s="110" t="str">
        <f>INDEX(product!E:E,MATCH(J113,product!A:A,0))</f>
        <v>Window series</v>
      </c>
      <c r="M113" s="110" t="str">
        <f>IF(N113="","",VLOOKUP(CONCATENATE(M$3,N113),m_selling_spec!$A:$H,2,FALSE))</f>
        <v>o1.1</v>
      </c>
      <c r="N113" s="104" t="s">
        <v>1284</v>
      </c>
      <c r="O113" s="47"/>
      <c r="P113" s="104"/>
      <c r="Q113" s="47"/>
      <c r="R113" s="104"/>
      <c r="S113" s="110" t="str">
        <f>IF(T113="","",VLOOKUP(CONCATENATE(S$3,T113),m_selling_spec!$A:$H,2,FALSE))</f>
        <v/>
      </c>
      <c r="T113" s="104"/>
      <c r="U113" s="110" t="str">
        <f>IF(V113="","",VLOOKUP(CONCATENATE(U$3,V113),m_selling_spec!$A:$H,2,FALSE))</f>
        <v/>
      </c>
      <c r="V113" s="104"/>
      <c r="W113" s="110" t="str">
        <f>IF(X113="","",VLOOKUP(CONCATENATE(W$3,X113),m_selling_spec!$A:$H,2,FALSE))</f>
        <v/>
      </c>
      <c r="X113" s="104"/>
      <c r="Y113" s="110" t="str">
        <f>IF(Z113="","",VLOOKUP(CONCATENATE(Y$3,Z113),m_selling_spec!$A:$H,2,FALSE))</f>
        <v/>
      </c>
      <c r="Z113" s="104"/>
      <c r="AA113" s="47"/>
      <c r="AB113" s="104"/>
      <c r="AC113" s="47"/>
      <c r="AD113" s="104"/>
      <c r="AE113" s="47"/>
      <c r="AF113" s="104"/>
      <c r="AG113" s="110" t="str">
        <f>IF(AH113="","",VLOOKUP(CONCATENATE(AG$3,AH113),m_selling_spec!$A:$H,2,FALSE))</f>
        <v>1.1</v>
      </c>
      <c r="AH113" s="104" t="s">
        <v>3</v>
      </c>
      <c r="AI113" s="110"/>
      <c r="AJ113" s="104"/>
      <c r="AK113" s="110"/>
      <c r="AL113" s="104"/>
      <c r="AM113" s="47"/>
      <c r="AN113" s="104"/>
      <c r="AO113" s="47"/>
      <c r="AP113" s="104"/>
      <c r="AQ113" s="110"/>
      <c r="AR113" s="104"/>
      <c r="AS113" s="47"/>
      <c r="AT113" s="104"/>
      <c r="AU113" s="47"/>
      <c r="AV113" s="104"/>
      <c r="AW113" s="47"/>
      <c r="AX113" s="104"/>
      <c r="AY113" s="110"/>
      <c r="AZ113" s="104"/>
      <c r="BA113" s="47"/>
      <c r="BB113" s="104"/>
      <c r="BC113" s="47"/>
      <c r="BD113" s="104"/>
      <c r="BE113" s="47"/>
      <c r="BF113" s="104"/>
      <c r="BG113" s="47"/>
      <c r="BH113" s="104"/>
      <c r="BI113" s="47"/>
      <c r="BJ113" s="104"/>
      <c r="BK113" s="47"/>
      <c r="BL113" s="104"/>
      <c r="BM113" s="47"/>
      <c r="BN113" s="104"/>
      <c r="BO113" s="47"/>
      <c r="BP113" s="104"/>
      <c r="BQ113" s="47"/>
      <c r="BR113" s="104"/>
      <c r="BS113" s="47"/>
      <c r="BT113" s="104"/>
      <c r="BU113" s="47"/>
      <c r="BV113" s="104"/>
      <c r="BW113" s="47"/>
      <c r="BX113" s="104"/>
      <c r="BY113" s="47"/>
      <c r="BZ113" s="104"/>
      <c r="CA113" s="47"/>
      <c r="CB113" s="104"/>
      <c r="CC113" s="47"/>
      <c r="CD113" s="104"/>
      <c r="CE113" s="47"/>
      <c r="CF113" s="104"/>
      <c r="CG113" s="47"/>
      <c r="CH113" s="104"/>
      <c r="CI113" s="110" t="str">
        <f>IF(CJ113="","",VLOOKUP(CONCATENATE(CI$3,CJ113),m_selling_spec!$A:$H,2,FALSE))</f>
        <v/>
      </c>
      <c r="CJ113" s="104"/>
      <c r="CK113" s="110" t="str">
        <f>IF(CL113="","",VLOOKUP(CONCATENATE(CK$3,CL113),m_selling_spec!$A:$H,2,FALSE))</f>
        <v/>
      </c>
      <c r="CL113" s="104"/>
      <c r="CM113" s="110" t="str">
        <f>IF(CN113="","",VLOOKUP(CONCATENATE(CM$3,CN113),m_selling_spec!$A:$H,2,FALSE))</f>
        <v/>
      </c>
      <c r="CN113" s="47"/>
      <c r="CO113" s="110" t="str">
        <f>IF(CP113="","",VLOOKUP(CONCATENATE(CO$3,CP113),m_selling_spec!$A:$H,2,FALSE))</f>
        <v/>
      </c>
      <c r="CP113" s="47"/>
      <c r="CQ113" s="110" t="str">
        <f>IF(CR113="","",VLOOKUP(CONCATENATE(CQ$3,CR113),m_selling_spec!$A:$H,2,FALSE))</f>
        <v/>
      </c>
      <c r="CR113" s="47"/>
    </row>
    <row r="114" spans="1:96">
      <c r="A114" s="104">
        <v>34</v>
      </c>
      <c r="B114" s="110" t="str">
        <f>INDEX(ctg_trans!$D:$D,MATCH(A114,ctg_trans!$A:$A,0))</f>
        <v>Insect screen</v>
      </c>
      <c r="C114" s="110" t="str">
        <f>IF(D114="","",INDEX(m_color_trans!A:A,MATCH(D114,m_color_trans!D:D,0)))</f>
        <v/>
      </c>
      <c r="D114" s="47"/>
      <c r="E114" s="126">
        <v>2601</v>
      </c>
      <c r="F114" s="126"/>
      <c r="G114" s="126">
        <v>1101</v>
      </c>
      <c r="H114" s="126"/>
      <c r="I114" s="104" t="s">
        <v>1404</v>
      </c>
      <c r="J114" s="104">
        <v>4</v>
      </c>
      <c r="K114" s="110" t="str">
        <f>INDEX(product!B:B,MATCH(J114,product!A:A,0))</f>
        <v>P7</v>
      </c>
      <c r="L114" s="110" t="str">
        <f>INDEX(product!E:E,MATCH(J114,product!A:A,0))</f>
        <v>Window series</v>
      </c>
      <c r="M114" s="110" t="str">
        <f>IF(N114="","",VLOOKUP(CONCATENATE(M$3,N114),m_selling_spec!$A:$H,2,FALSE))</f>
        <v>o1.1</v>
      </c>
      <c r="N114" s="104" t="s">
        <v>1284</v>
      </c>
      <c r="O114" s="47"/>
      <c r="P114" s="104"/>
      <c r="Q114" s="47"/>
      <c r="R114" s="104"/>
      <c r="S114" s="110" t="str">
        <f>IF(T114="","",VLOOKUP(CONCATENATE(S$3,T114),m_selling_spec!$A:$H,2,FALSE))</f>
        <v/>
      </c>
      <c r="T114" s="104"/>
      <c r="U114" s="110" t="str">
        <f>IF(V114="","",VLOOKUP(CONCATENATE(U$3,V114),m_selling_spec!$A:$H,2,FALSE))</f>
        <v/>
      </c>
      <c r="V114" s="104"/>
      <c r="W114" s="110" t="str">
        <f>IF(X114="","",VLOOKUP(CONCATENATE(W$3,X114),m_selling_spec!$A:$H,2,FALSE))</f>
        <v/>
      </c>
      <c r="X114" s="104"/>
      <c r="Y114" s="110" t="str">
        <f>IF(Z114="","",VLOOKUP(CONCATENATE(Y$3,Z114),m_selling_spec!$A:$H,2,FALSE))</f>
        <v/>
      </c>
      <c r="Z114" s="104"/>
      <c r="AA114" s="47"/>
      <c r="AB114" s="104"/>
      <c r="AC114" s="47"/>
      <c r="AD114" s="104"/>
      <c r="AE114" s="47"/>
      <c r="AF114" s="104"/>
      <c r="AG114" s="110" t="str">
        <f>IF(AH114="","",VLOOKUP(CONCATENATE(AG$3,AH114),m_selling_spec!$A:$H,2,FALSE))</f>
        <v>1.9</v>
      </c>
      <c r="AH114" s="104" t="s">
        <v>68</v>
      </c>
      <c r="AI114" s="110" t="str">
        <f>IF(AJ114="","",VLOOKUP(CONCATENATE(AI$3,AJ114),m_selling_spec!$A:$H,2,FALSE))</f>
        <v>2.1</v>
      </c>
      <c r="AJ114" s="104" t="s">
        <v>533</v>
      </c>
      <c r="AK114" s="110" t="str">
        <f>IF(AL114="","",VLOOKUP(CONCATENATE(AK$3,AL114),m_selling_spec!$A:$H,2,FALSE))</f>
        <v>3.8</v>
      </c>
      <c r="AL114" s="104" t="s">
        <v>72</v>
      </c>
      <c r="AM114" s="47"/>
      <c r="AN114" s="104"/>
      <c r="AO114" s="47"/>
      <c r="AP114" s="104"/>
      <c r="AQ114" s="110" t="str">
        <f>IF(AR114="","",VLOOKUP(CONCATENATE(AQ$3,AR114),m_selling_spec!$A:$H,2,FALSE))</f>
        <v/>
      </c>
      <c r="AR114" s="104"/>
      <c r="AS114" s="47"/>
      <c r="AT114" s="104"/>
      <c r="AU114" s="47"/>
      <c r="AV114" s="104"/>
      <c r="AW114" s="47"/>
      <c r="AX114" s="104"/>
      <c r="AY114" s="110" t="str">
        <f>IF(AZ114="","",VLOOKUP(CONCATENATE(AY$3,AZ114),m_selling_spec!$A:$H,2,FALSE))</f>
        <v/>
      </c>
      <c r="AZ114" s="104"/>
      <c r="BA114" s="47"/>
      <c r="BB114" s="104"/>
      <c r="BC114" s="47"/>
      <c r="BD114" s="104"/>
      <c r="BE114" s="47"/>
      <c r="BF114" s="104"/>
      <c r="BG114" s="47"/>
      <c r="BH114" s="104"/>
      <c r="BI114" s="47"/>
      <c r="BJ114" s="104"/>
      <c r="BK114" s="47"/>
      <c r="BL114" s="104"/>
      <c r="BM114" s="47"/>
      <c r="BN114" s="104"/>
      <c r="BO114" s="47"/>
      <c r="BP114" s="104"/>
      <c r="BQ114" s="47"/>
      <c r="BR114" s="104"/>
      <c r="BS114" s="47"/>
      <c r="BT114" s="104"/>
      <c r="BU114" s="47"/>
      <c r="BV114" s="104"/>
      <c r="BW114" s="47"/>
      <c r="BX114" s="104"/>
      <c r="BY114" s="47"/>
      <c r="BZ114" s="104"/>
      <c r="CA114" s="47"/>
      <c r="CB114" s="104"/>
      <c r="CC114" s="47"/>
      <c r="CD114" s="104"/>
      <c r="CE114" s="47"/>
      <c r="CF114" s="104"/>
      <c r="CG114" s="47"/>
      <c r="CH114" s="104"/>
      <c r="CI114" s="110" t="str">
        <f>IF(CJ114="","",VLOOKUP(CONCATENATE(CI$3,CJ114),m_selling_spec!$A:$H,2,FALSE))</f>
        <v/>
      </c>
      <c r="CJ114" s="104"/>
      <c r="CK114" s="110" t="str">
        <f>IF(CL114="","",VLOOKUP(CONCATENATE(CK$3,CL114),m_selling_spec!$A:$H,2,FALSE))</f>
        <v/>
      </c>
      <c r="CL114" s="104"/>
      <c r="CM114" s="110" t="str">
        <f>IF(CN114="","",VLOOKUP(CONCATENATE(CM$3,CN114),m_selling_spec!$A:$H,2,FALSE))</f>
        <v/>
      </c>
      <c r="CN114" s="47"/>
      <c r="CO114" s="110" t="str">
        <f>IF(CP114="","",VLOOKUP(CONCATENATE(CO$3,CP114),m_selling_spec!$A:$H,2,FALSE))</f>
        <v/>
      </c>
      <c r="CP114" s="47"/>
      <c r="CQ114" s="110" t="str">
        <f>IF(CR114="","",VLOOKUP(CONCATENATE(CQ$3,CR114),m_selling_spec!$A:$H,2,FALSE))</f>
        <v/>
      </c>
      <c r="CR114" s="47"/>
    </row>
    <row r="115" spans="1:96">
      <c r="A115" s="104">
        <v>34</v>
      </c>
      <c r="B115" s="110" t="str">
        <f>INDEX(ctg_trans!$D:$D,MATCH(A115,ctg_trans!$A:$A,0))</f>
        <v>Insect screen</v>
      </c>
      <c r="C115" s="110" t="str">
        <f>IF(D115="","",INDEX(m_color_trans!A:A,MATCH(D115,m_color_trans!D:D,0)))</f>
        <v/>
      </c>
      <c r="D115" s="47"/>
      <c r="E115" s="126"/>
      <c r="F115" s="126">
        <v>2600</v>
      </c>
      <c r="G115" s="126">
        <v>1101</v>
      </c>
      <c r="H115" s="126"/>
      <c r="I115" s="104" t="s">
        <v>1405</v>
      </c>
      <c r="J115" s="104">
        <v>4</v>
      </c>
      <c r="K115" s="110" t="str">
        <f>INDEX(product!B:B,MATCH(J115,product!A:A,0))</f>
        <v>P7</v>
      </c>
      <c r="L115" s="110" t="str">
        <f>INDEX(product!E:E,MATCH(J115,product!A:A,0))</f>
        <v>Window series</v>
      </c>
      <c r="M115" s="110" t="str">
        <f>IF(N115="","",VLOOKUP(CONCATENATE(M$3,N115),m_selling_spec!$A:$H,2,FALSE))</f>
        <v>o1.1</v>
      </c>
      <c r="N115" s="104" t="s">
        <v>1284</v>
      </c>
      <c r="O115" s="47"/>
      <c r="P115" s="104"/>
      <c r="Q115" s="47"/>
      <c r="R115" s="104"/>
      <c r="S115" s="110" t="str">
        <f>IF(T115="","",VLOOKUP(CONCATENATE(S$3,T115),m_selling_spec!$A:$H,2,FALSE))</f>
        <v/>
      </c>
      <c r="T115" s="104"/>
      <c r="U115" s="110" t="str">
        <f>IF(V115="","",VLOOKUP(CONCATENATE(U$3,V115),m_selling_spec!$A:$H,2,FALSE))</f>
        <v/>
      </c>
      <c r="V115" s="104"/>
      <c r="W115" s="110" t="str">
        <f>IF(X115="","",VLOOKUP(CONCATENATE(W$3,X115),m_selling_spec!$A:$H,2,FALSE))</f>
        <v/>
      </c>
      <c r="X115" s="104"/>
      <c r="Y115" s="110" t="str">
        <f>IF(Z115="","",VLOOKUP(CONCATENATE(Y$3,Z115),m_selling_spec!$A:$H,2,FALSE))</f>
        <v/>
      </c>
      <c r="Z115" s="104"/>
      <c r="AA115" s="47"/>
      <c r="AB115" s="104"/>
      <c r="AC115" s="47"/>
      <c r="AD115" s="104"/>
      <c r="AE115" s="47"/>
      <c r="AF115" s="104"/>
      <c r="AG115" s="110" t="str">
        <f>IF(AH115="","",VLOOKUP(CONCATENATE(AG$3,AH115),m_selling_spec!$A:$H,2,FALSE))</f>
        <v>1.9</v>
      </c>
      <c r="AH115" s="104" t="s">
        <v>68</v>
      </c>
      <c r="AI115" s="110" t="str">
        <f>IF(AJ115="","",VLOOKUP(CONCATENATE(AI$3,AJ115),m_selling_spec!$A:$H,2,FALSE))</f>
        <v>2.1</v>
      </c>
      <c r="AJ115" s="104" t="s">
        <v>533</v>
      </c>
      <c r="AK115" s="110" t="str">
        <f>IF(AL115="","",VLOOKUP(CONCATENATE(AK$3,AL115),m_selling_spec!$A:$H,2,FALSE))</f>
        <v>3.8</v>
      </c>
      <c r="AL115" s="104" t="s">
        <v>72</v>
      </c>
      <c r="AM115" s="47"/>
      <c r="AN115" s="104"/>
      <c r="AO115" s="47"/>
      <c r="AP115" s="104"/>
      <c r="AQ115" s="110" t="str">
        <f>IF(AR115="","",VLOOKUP(CONCATENATE(AQ$3,AR115),m_selling_spec!$A:$H,2,FALSE))</f>
        <v/>
      </c>
      <c r="AR115" s="104"/>
      <c r="AS115" s="47"/>
      <c r="AT115" s="104"/>
      <c r="AU115" s="47"/>
      <c r="AV115" s="104"/>
      <c r="AW115" s="47"/>
      <c r="AX115" s="104"/>
      <c r="AY115" s="110" t="str">
        <f>IF(AZ115="","",VLOOKUP(CONCATENATE(AY$3,AZ115),m_selling_spec!$A:$H,2,FALSE))</f>
        <v/>
      </c>
      <c r="AZ115" s="104"/>
      <c r="BA115" s="47"/>
      <c r="BB115" s="104"/>
      <c r="BC115" s="47"/>
      <c r="BD115" s="104"/>
      <c r="BE115" s="47"/>
      <c r="BF115" s="104"/>
      <c r="BG115" s="47"/>
      <c r="BH115" s="104"/>
      <c r="BI115" s="47"/>
      <c r="BJ115" s="104"/>
      <c r="BK115" s="47"/>
      <c r="BL115" s="104"/>
      <c r="BM115" s="47"/>
      <c r="BN115" s="104"/>
      <c r="BO115" s="47"/>
      <c r="BP115" s="104"/>
      <c r="BQ115" s="47"/>
      <c r="BR115" s="104"/>
      <c r="BS115" s="47"/>
      <c r="BT115" s="104"/>
      <c r="BU115" s="47"/>
      <c r="BV115" s="104"/>
      <c r="BW115" s="47"/>
      <c r="BX115" s="104"/>
      <c r="BY115" s="47"/>
      <c r="BZ115" s="104"/>
      <c r="CA115" s="47"/>
      <c r="CB115" s="104"/>
      <c r="CC115" s="47"/>
      <c r="CD115" s="104"/>
      <c r="CE115" s="47"/>
      <c r="CF115" s="104"/>
      <c r="CG115" s="47"/>
      <c r="CH115" s="104"/>
      <c r="CI115" s="110" t="str">
        <f>IF(CJ115="","",VLOOKUP(CONCATENATE(CI$3,CJ115),m_selling_spec!$A:$H,2,FALSE))</f>
        <v/>
      </c>
      <c r="CJ115" s="104"/>
      <c r="CK115" s="110" t="str">
        <f>IF(CL115="","",VLOOKUP(CONCATENATE(CK$3,CL115),m_selling_spec!$A:$H,2,FALSE))</f>
        <v/>
      </c>
      <c r="CL115" s="104"/>
      <c r="CM115" s="110" t="str">
        <f>IF(CN115="","",VLOOKUP(CONCATENATE(CM$3,CN115),m_selling_spec!$A:$H,2,FALSE))</f>
        <v/>
      </c>
      <c r="CN115" s="47"/>
      <c r="CO115" s="110" t="str">
        <f>IF(CP115="","",VLOOKUP(CONCATENATE(CO$3,CP115),m_selling_spec!$A:$H,2,FALSE))</f>
        <v/>
      </c>
      <c r="CP115" s="47"/>
      <c r="CQ115" s="110" t="str">
        <f>IF(CR115="","",VLOOKUP(CONCATENATE(CQ$3,CR115),m_selling_spec!$A:$H,2,FALSE))</f>
        <v/>
      </c>
      <c r="CR115" s="47"/>
    </row>
    <row r="116" spans="1:96">
      <c r="A116" s="104">
        <v>34</v>
      </c>
      <c r="B116" s="110" t="str">
        <f>INDEX(ctg_trans!$D:$D,MATCH(A116,ctg_trans!$A:$A,0))</f>
        <v>Insect screen</v>
      </c>
      <c r="C116" s="110" t="str">
        <f>IF(D116="","",INDEX(m_color_trans!A:A,MATCH(D116,m_color_trans!D:D,0)))</f>
        <v/>
      </c>
      <c r="D116" s="47"/>
      <c r="E116" s="126">
        <v>2601</v>
      </c>
      <c r="F116" s="126"/>
      <c r="G116" s="126"/>
      <c r="H116" s="126">
        <v>1100</v>
      </c>
      <c r="I116" s="104" t="s">
        <v>1406</v>
      </c>
      <c r="J116" s="104">
        <v>4</v>
      </c>
      <c r="K116" s="110" t="str">
        <f>INDEX(product!B:B,MATCH(J116,product!A:A,0))</f>
        <v>P7</v>
      </c>
      <c r="L116" s="110" t="str">
        <f>INDEX(product!E:E,MATCH(J116,product!A:A,0))</f>
        <v>Window series</v>
      </c>
      <c r="M116" s="110" t="str">
        <f>IF(N116="","",VLOOKUP(CONCATENATE(M$3,N116),m_selling_spec!$A:$H,2,FALSE))</f>
        <v>o1.1</v>
      </c>
      <c r="N116" s="104" t="s">
        <v>1284</v>
      </c>
      <c r="O116" s="47"/>
      <c r="P116" s="104"/>
      <c r="Q116" s="47"/>
      <c r="R116" s="104"/>
      <c r="S116" s="110" t="str">
        <f>IF(T116="","",VLOOKUP(CONCATENATE(S$3,T116),m_selling_spec!$A:$H,2,FALSE))</f>
        <v/>
      </c>
      <c r="T116" s="104"/>
      <c r="U116" s="110" t="str">
        <f>IF(V116="","",VLOOKUP(CONCATENATE(U$3,V116),m_selling_spec!$A:$H,2,FALSE))</f>
        <v/>
      </c>
      <c r="V116" s="104"/>
      <c r="W116" s="110" t="str">
        <f>IF(X116="","",VLOOKUP(CONCATENATE(W$3,X116),m_selling_spec!$A:$H,2,FALSE))</f>
        <v/>
      </c>
      <c r="X116" s="104"/>
      <c r="Y116" s="110" t="str">
        <f>IF(Z116="","",VLOOKUP(CONCATENATE(Y$3,Z116),m_selling_spec!$A:$H,2,FALSE))</f>
        <v/>
      </c>
      <c r="Z116" s="104"/>
      <c r="AA116" s="47"/>
      <c r="AB116" s="104"/>
      <c r="AC116" s="47"/>
      <c r="AD116" s="104"/>
      <c r="AE116" s="47"/>
      <c r="AF116" s="104"/>
      <c r="AG116" s="110" t="str">
        <f>IF(AH116="","",VLOOKUP(CONCATENATE(AG$3,AH116),m_selling_spec!$A:$H,2,FALSE))</f>
        <v>1.9</v>
      </c>
      <c r="AH116" s="104" t="s">
        <v>68</v>
      </c>
      <c r="AI116" s="110" t="str">
        <f>IF(AJ116="","",VLOOKUP(CONCATENATE(AI$3,AJ116),m_selling_spec!$A:$H,2,FALSE))</f>
        <v>2.1</v>
      </c>
      <c r="AJ116" s="104" t="s">
        <v>533</v>
      </c>
      <c r="AK116" s="110" t="str">
        <f>IF(AL116="","",VLOOKUP(CONCATENATE(AK$3,AL116),m_selling_spec!$A:$H,2,FALSE))</f>
        <v>3.8</v>
      </c>
      <c r="AL116" s="104" t="s">
        <v>72</v>
      </c>
      <c r="AM116" s="47"/>
      <c r="AN116" s="104"/>
      <c r="AO116" s="47"/>
      <c r="AP116" s="104"/>
      <c r="AQ116" s="110" t="str">
        <f>IF(AR116="","",VLOOKUP(CONCATENATE(AQ$3,AR116),m_selling_spec!$A:$H,2,FALSE))</f>
        <v/>
      </c>
      <c r="AR116" s="104"/>
      <c r="AS116" s="47"/>
      <c r="AT116" s="104"/>
      <c r="AU116" s="47"/>
      <c r="AV116" s="104"/>
      <c r="AW116" s="47"/>
      <c r="AX116" s="104"/>
      <c r="AY116" s="110" t="str">
        <f>IF(AZ116="","",VLOOKUP(CONCATENATE(AY$3,AZ116),m_selling_spec!$A:$H,2,FALSE))</f>
        <v/>
      </c>
      <c r="AZ116" s="104"/>
      <c r="BA116" s="47"/>
      <c r="BB116" s="104"/>
      <c r="BC116" s="47"/>
      <c r="BD116" s="104"/>
      <c r="BE116" s="47"/>
      <c r="BF116" s="104"/>
      <c r="BG116" s="47"/>
      <c r="BH116" s="104"/>
      <c r="BI116" s="47"/>
      <c r="BJ116" s="104"/>
      <c r="BK116" s="47"/>
      <c r="BL116" s="104"/>
      <c r="BM116" s="47"/>
      <c r="BN116" s="104"/>
      <c r="BO116" s="47"/>
      <c r="BP116" s="104"/>
      <c r="BQ116" s="47"/>
      <c r="BR116" s="104"/>
      <c r="BS116" s="47"/>
      <c r="BT116" s="104"/>
      <c r="BU116" s="47"/>
      <c r="BV116" s="104"/>
      <c r="BW116" s="47"/>
      <c r="BX116" s="104"/>
      <c r="BY116" s="47"/>
      <c r="BZ116" s="104"/>
      <c r="CA116" s="47"/>
      <c r="CB116" s="104"/>
      <c r="CC116" s="47"/>
      <c r="CD116" s="104"/>
      <c r="CE116" s="47"/>
      <c r="CF116" s="104"/>
      <c r="CG116" s="47"/>
      <c r="CH116" s="104"/>
      <c r="CI116" s="110" t="str">
        <f>IF(CJ116="","",VLOOKUP(CONCATENATE(CI$3,CJ116),m_selling_spec!$A:$H,2,FALSE))</f>
        <v/>
      </c>
      <c r="CJ116" s="104"/>
      <c r="CK116" s="110" t="str">
        <f>IF(CL116="","",VLOOKUP(CONCATENATE(CK$3,CL116),m_selling_spec!$A:$H,2,FALSE))</f>
        <v/>
      </c>
      <c r="CL116" s="104"/>
      <c r="CM116" s="110" t="str">
        <f>IF(CN116="","",VLOOKUP(CONCATENATE(CM$3,CN116),m_selling_spec!$A:$H,2,FALSE))</f>
        <v/>
      </c>
      <c r="CN116" s="47"/>
      <c r="CO116" s="110" t="str">
        <f>IF(CP116="","",VLOOKUP(CONCATENATE(CO$3,CP116),m_selling_spec!$A:$H,2,FALSE))</f>
        <v/>
      </c>
      <c r="CP116" s="47"/>
      <c r="CQ116" s="110" t="str">
        <f>IF(CR116="","",VLOOKUP(CONCATENATE(CQ$3,CR116),m_selling_spec!$A:$H,2,FALSE))</f>
        <v/>
      </c>
      <c r="CR116" s="47"/>
    </row>
    <row r="117" spans="1:96">
      <c r="A117" s="104">
        <v>34</v>
      </c>
      <c r="B117" s="110" t="str">
        <f>INDEX(ctg_trans!$D:$D,MATCH(A117,ctg_trans!$A:$A,0))</f>
        <v>Insect screen</v>
      </c>
      <c r="C117" s="110" t="str">
        <f>IF(D117="","",INDEX(m_color_trans!A:A,MATCH(D117,m_color_trans!D:D,0)))</f>
        <v/>
      </c>
      <c r="D117" s="47"/>
      <c r="E117" s="126"/>
      <c r="F117" s="126">
        <v>2600</v>
      </c>
      <c r="G117" s="126"/>
      <c r="H117" s="126">
        <v>1100</v>
      </c>
      <c r="I117" s="104" t="s">
        <v>1407</v>
      </c>
      <c r="J117" s="104">
        <v>4</v>
      </c>
      <c r="K117" s="110" t="str">
        <f>INDEX(product!B:B,MATCH(J117,product!A:A,0))</f>
        <v>P7</v>
      </c>
      <c r="L117" s="110" t="str">
        <f>INDEX(product!E:E,MATCH(J117,product!A:A,0))</f>
        <v>Window series</v>
      </c>
      <c r="M117" s="110" t="str">
        <f>IF(N117="","",VLOOKUP(CONCATENATE(M$3,N117),m_selling_spec!$A:$H,2,FALSE))</f>
        <v>o1.1</v>
      </c>
      <c r="N117" s="104" t="s">
        <v>1284</v>
      </c>
      <c r="O117" s="47"/>
      <c r="P117" s="104"/>
      <c r="Q117" s="47"/>
      <c r="R117" s="104"/>
      <c r="S117" s="110" t="str">
        <f>IF(T117="","",VLOOKUP(CONCATENATE(S$3,T117),m_selling_spec!$A:$H,2,FALSE))</f>
        <v/>
      </c>
      <c r="T117" s="104"/>
      <c r="U117" s="110" t="str">
        <f>IF(V117="","",VLOOKUP(CONCATENATE(U$3,V117),m_selling_spec!$A:$H,2,FALSE))</f>
        <v/>
      </c>
      <c r="V117" s="104"/>
      <c r="W117" s="110" t="str">
        <f>IF(X117="","",VLOOKUP(CONCATENATE(W$3,X117),m_selling_spec!$A:$H,2,FALSE))</f>
        <v/>
      </c>
      <c r="X117" s="104"/>
      <c r="Y117" s="110" t="str">
        <f>IF(Z117="","",VLOOKUP(CONCATENATE(Y$3,Z117),m_selling_spec!$A:$H,2,FALSE))</f>
        <v/>
      </c>
      <c r="Z117" s="104"/>
      <c r="AA117" s="47"/>
      <c r="AB117" s="104"/>
      <c r="AC117" s="47"/>
      <c r="AD117" s="104"/>
      <c r="AE117" s="47"/>
      <c r="AF117" s="104"/>
      <c r="AG117" s="110" t="str">
        <f>IF(AH117="","",VLOOKUP(CONCATENATE(AG$3,AH117),m_selling_spec!$A:$H,2,FALSE))</f>
        <v>1.9</v>
      </c>
      <c r="AH117" s="104" t="s">
        <v>68</v>
      </c>
      <c r="AI117" s="110" t="str">
        <f>IF(AJ117="","",VLOOKUP(CONCATENATE(AI$3,AJ117),m_selling_spec!$A:$H,2,FALSE))</f>
        <v>2.1</v>
      </c>
      <c r="AJ117" s="104" t="s">
        <v>533</v>
      </c>
      <c r="AK117" s="110" t="str">
        <f>IF(AL117="","",VLOOKUP(CONCATENATE(AK$3,AL117),m_selling_spec!$A:$H,2,FALSE))</f>
        <v>3.8</v>
      </c>
      <c r="AL117" s="104" t="s">
        <v>72</v>
      </c>
      <c r="AM117" s="47"/>
      <c r="AN117" s="104"/>
      <c r="AO117" s="47"/>
      <c r="AP117" s="104"/>
      <c r="AQ117" s="110" t="str">
        <f>IF(AR117="","",VLOOKUP(CONCATENATE(AQ$3,AR117),m_selling_spec!$A:$H,2,FALSE))</f>
        <v/>
      </c>
      <c r="AR117" s="104"/>
      <c r="AS117" s="47"/>
      <c r="AT117" s="104"/>
      <c r="AU117" s="47"/>
      <c r="AV117" s="104"/>
      <c r="AW117" s="47"/>
      <c r="AX117" s="104"/>
      <c r="AY117" s="110" t="str">
        <f>IF(AZ117="","",VLOOKUP(CONCATENATE(AY$3,AZ117),m_selling_spec!$A:$H,2,FALSE))</f>
        <v/>
      </c>
      <c r="AZ117" s="104"/>
      <c r="BA117" s="47"/>
      <c r="BB117" s="104"/>
      <c r="BC117" s="47"/>
      <c r="BD117" s="104"/>
      <c r="BE117" s="47"/>
      <c r="BF117" s="104"/>
      <c r="BG117" s="47"/>
      <c r="BH117" s="104"/>
      <c r="BI117" s="47"/>
      <c r="BJ117" s="104"/>
      <c r="BK117" s="47"/>
      <c r="BL117" s="104"/>
      <c r="BM117" s="47"/>
      <c r="BN117" s="104"/>
      <c r="BO117" s="47"/>
      <c r="BP117" s="104"/>
      <c r="BQ117" s="47"/>
      <c r="BR117" s="104"/>
      <c r="BS117" s="47"/>
      <c r="BT117" s="104"/>
      <c r="BU117" s="47"/>
      <c r="BV117" s="104"/>
      <c r="BW117" s="47"/>
      <c r="BX117" s="104"/>
      <c r="BY117" s="47"/>
      <c r="BZ117" s="104"/>
      <c r="CA117" s="47"/>
      <c r="CB117" s="104"/>
      <c r="CC117" s="47"/>
      <c r="CD117" s="104"/>
      <c r="CE117" s="47"/>
      <c r="CF117" s="104"/>
      <c r="CG117" s="47"/>
      <c r="CH117" s="104"/>
      <c r="CI117" s="110" t="str">
        <f>IF(CJ117="","",VLOOKUP(CONCATENATE(CI$3,CJ117),m_selling_spec!$A:$H,2,FALSE))</f>
        <v/>
      </c>
      <c r="CJ117" s="104"/>
      <c r="CK117" s="110" t="str">
        <f>IF(CL117="","",VLOOKUP(CONCATENATE(CK$3,CL117),m_selling_spec!$A:$H,2,FALSE))</f>
        <v/>
      </c>
      <c r="CL117" s="104"/>
      <c r="CM117" s="110" t="str">
        <f>IF(CN117="","",VLOOKUP(CONCATENATE(CM$3,CN117),m_selling_spec!$A:$H,2,FALSE))</f>
        <v/>
      </c>
      <c r="CN117" s="47"/>
      <c r="CO117" s="110" t="str">
        <f>IF(CP117="","",VLOOKUP(CONCATENATE(CO$3,CP117),m_selling_spec!$A:$H,2,FALSE))</f>
        <v/>
      </c>
      <c r="CP117" s="47"/>
      <c r="CQ117" s="110" t="str">
        <f>IF(CR117="","",VLOOKUP(CONCATENATE(CQ$3,CR117),m_selling_spec!$A:$H,2,FALSE))</f>
        <v/>
      </c>
      <c r="CR117" s="47"/>
    </row>
    <row r="118" spans="1:96">
      <c r="A118" s="104">
        <v>34</v>
      </c>
      <c r="B118" s="110" t="str">
        <f>INDEX(ctg_trans!$D:$D,MATCH(A118,ctg_trans!$A:$A,0))</f>
        <v>Insect screen</v>
      </c>
      <c r="C118" s="110" t="str">
        <f>IF(D118="","",INDEX(m_color_trans!A:A,MATCH(D118,m_color_trans!D:D,0)))</f>
        <v/>
      </c>
      <c r="D118" s="47"/>
      <c r="E118" s="126">
        <v>2601</v>
      </c>
      <c r="F118" s="126"/>
      <c r="G118" s="126"/>
      <c r="H118" s="126"/>
      <c r="I118" s="104" t="s">
        <v>1408</v>
      </c>
      <c r="J118" s="104">
        <v>4</v>
      </c>
      <c r="K118" s="110" t="str">
        <f>INDEX(product!B:B,MATCH(J118,product!A:A,0))</f>
        <v>P7</v>
      </c>
      <c r="L118" s="110" t="str">
        <f>INDEX(product!E:E,MATCH(J118,product!A:A,0))</f>
        <v>Window series</v>
      </c>
      <c r="M118" s="110" t="str">
        <f>IF(N118="","",VLOOKUP(CONCATENATE(M$3,N118),m_selling_spec!$A:$H,2,FALSE))</f>
        <v>o1.1</v>
      </c>
      <c r="N118" s="104" t="s">
        <v>1284</v>
      </c>
      <c r="O118" s="47"/>
      <c r="P118" s="104"/>
      <c r="Q118" s="47"/>
      <c r="R118" s="104"/>
      <c r="S118" s="110" t="str">
        <f>IF(T118="","",VLOOKUP(CONCATENATE(S$3,T118),m_selling_spec!$A:$H,2,FALSE))</f>
        <v/>
      </c>
      <c r="T118" s="104"/>
      <c r="U118" s="110" t="str">
        <f>IF(V118="","",VLOOKUP(CONCATENATE(U$3,V118),m_selling_spec!$A:$H,2,FALSE))</f>
        <v/>
      </c>
      <c r="V118" s="104"/>
      <c r="W118" s="110" t="str">
        <f>IF(X118="","",VLOOKUP(CONCATENATE(W$3,X118),m_selling_spec!$A:$H,2,FALSE))</f>
        <v/>
      </c>
      <c r="X118" s="104"/>
      <c r="Y118" s="110" t="str">
        <f>IF(Z118="","",VLOOKUP(CONCATENATE(Y$3,Z118),m_selling_spec!$A:$H,2,FALSE))</f>
        <v/>
      </c>
      <c r="Z118" s="104"/>
      <c r="AA118" s="47"/>
      <c r="AB118" s="104"/>
      <c r="AC118" s="47"/>
      <c r="AD118" s="104"/>
      <c r="AE118" s="47"/>
      <c r="AF118" s="104"/>
      <c r="AG118" s="110" t="str">
        <f>IF(AH118="","",VLOOKUP(CONCATENATE(AG$3,AH118),m_selling_spec!$A:$H,2,FALSE))</f>
        <v>1.9</v>
      </c>
      <c r="AH118" s="104" t="s">
        <v>68</v>
      </c>
      <c r="AI118" s="110" t="str">
        <f>IF(AJ118="","",VLOOKUP(CONCATENATE(AI$3,AJ118),m_selling_spec!$A:$H,2,FALSE))</f>
        <v>2.1</v>
      </c>
      <c r="AJ118" s="104" t="s">
        <v>533</v>
      </c>
      <c r="AK118" s="110" t="str">
        <f>IF(AL118="","",VLOOKUP(CONCATENATE(AK$3,AL118),m_selling_spec!$A:$H,2,FALSE))</f>
        <v>3.2</v>
      </c>
      <c r="AL118" s="104" t="s">
        <v>2978</v>
      </c>
      <c r="AM118" s="47"/>
      <c r="AN118" s="104"/>
      <c r="AO118" s="47"/>
      <c r="AP118" s="104"/>
      <c r="AQ118" s="110" t="str">
        <f>IF(AR118="","",VLOOKUP(CONCATENATE(AQ$3,AR118),m_selling_spec!$A:$H,2,FALSE))</f>
        <v/>
      </c>
      <c r="AR118" s="104"/>
      <c r="AS118" s="47"/>
      <c r="AT118" s="104"/>
      <c r="AU118" s="47"/>
      <c r="AV118" s="104"/>
      <c r="AW118" s="47"/>
      <c r="AX118" s="104"/>
      <c r="AY118" s="110" t="str">
        <f>IF(AZ118="","",VLOOKUP(CONCATENATE(AY$3,AZ118),m_selling_spec!$A:$H,2,FALSE))</f>
        <v/>
      </c>
      <c r="AZ118" s="104"/>
      <c r="BA118" s="47"/>
      <c r="BB118" s="104"/>
      <c r="BC118" s="47"/>
      <c r="BD118" s="104"/>
      <c r="BE118" s="47"/>
      <c r="BF118" s="104"/>
      <c r="BG118" s="47"/>
      <c r="BH118" s="104"/>
      <c r="BI118" s="47"/>
      <c r="BJ118" s="104"/>
      <c r="BK118" s="47"/>
      <c r="BL118" s="104"/>
      <c r="BM118" s="47"/>
      <c r="BN118" s="104"/>
      <c r="BO118" s="47"/>
      <c r="BP118" s="104"/>
      <c r="BQ118" s="47"/>
      <c r="BR118" s="104"/>
      <c r="BS118" s="47"/>
      <c r="BT118" s="104"/>
      <c r="BU118" s="47"/>
      <c r="BV118" s="104"/>
      <c r="BW118" s="47"/>
      <c r="BX118" s="104"/>
      <c r="BY118" s="47"/>
      <c r="BZ118" s="104"/>
      <c r="CA118" s="47"/>
      <c r="CB118" s="104"/>
      <c r="CC118" s="47"/>
      <c r="CD118" s="104"/>
      <c r="CE118" s="47"/>
      <c r="CF118" s="104"/>
      <c r="CG118" s="47"/>
      <c r="CH118" s="104"/>
      <c r="CI118" s="110" t="str">
        <f>IF(CJ118="","",VLOOKUP(CONCATENATE(CI$3,CJ118),m_selling_spec!$A:$H,2,FALSE))</f>
        <v/>
      </c>
      <c r="CJ118" s="104"/>
      <c r="CK118" s="110" t="str">
        <f>IF(CL118="","",VLOOKUP(CONCATENATE(CK$3,CL118),m_selling_spec!$A:$H,2,FALSE))</f>
        <v/>
      </c>
      <c r="CL118" s="104"/>
      <c r="CM118" s="110" t="str">
        <f>IF(CN118="","",VLOOKUP(CONCATENATE(CM$3,CN118),m_selling_spec!$A:$H,2,FALSE))</f>
        <v/>
      </c>
      <c r="CN118" s="47"/>
      <c r="CO118" s="110" t="str">
        <f>IF(CP118="","",VLOOKUP(CONCATENATE(CO$3,CP118),m_selling_spec!$A:$H,2,FALSE))</f>
        <v/>
      </c>
      <c r="CP118" s="47"/>
      <c r="CQ118" s="110" t="str">
        <f>IF(CR118="","",VLOOKUP(CONCATENATE(CQ$3,CR118),m_selling_spec!$A:$H,2,FALSE))</f>
        <v/>
      </c>
      <c r="CR118" s="47"/>
    </row>
    <row r="119" spans="1:96">
      <c r="A119" s="104">
        <v>34</v>
      </c>
      <c r="B119" s="110" t="str">
        <f>INDEX(ctg_trans!$D:$D,MATCH(A119,ctg_trans!$A:$A,0))</f>
        <v>Insect screen</v>
      </c>
      <c r="C119" s="110" t="str">
        <f>IF(D119="","",INDEX(m_color_trans!A:A,MATCH(D119,m_color_trans!D:D,0)))</f>
        <v/>
      </c>
      <c r="D119" s="47"/>
      <c r="E119" s="126">
        <v>2601</v>
      </c>
      <c r="F119" s="126"/>
      <c r="G119" s="126"/>
      <c r="H119" s="126"/>
      <c r="I119" s="104" t="s">
        <v>1408</v>
      </c>
      <c r="J119" s="104">
        <v>4</v>
      </c>
      <c r="K119" s="110" t="str">
        <f>INDEX(product!B:B,MATCH(J119,product!A:A,0))</f>
        <v>P7</v>
      </c>
      <c r="L119" s="110" t="str">
        <f>INDEX(product!E:E,MATCH(J119,product!A:A,0))</f>
        <v>Window series</v>
      </c>
      <c r="M119" s="110" t="str">
        <f>IF(N119="","",VLOOKUP(CONCATENATE(M$3,N119),m_selling_spec!$A:$H,2,FALSE))</f>
        <v>o1.1</v>
      </c>
      <c r="N119" s="104" t="s">
        <v>1284</v>
      </c>
      <c r="O119" s="47"/>
      <c r="P119" s="104"/>
      <c r="Q119" s="47"/>
      <c r="R119" s="104"/>
      <c r="S119" s="110" t="str">
        <f>IF(T119="","",VLOOKUP(CONCATENATE(S$3,T119),m_selling_spec!$A:$H,2,FALSE))</f>
        <v/>
      </c>
      <c r="T119" s="104"/>
      <c r="U119" s="110" t="str">
        <f>IF(V119="","",VLOOKUP(CONCATENATE(U$3,V119),m_selling_spec!$A:$H,2,FALSE))</f>
        <v/>
      </c>
      <c r="V119" s="104"/>
      <c r="W119" s="110" t="str">
        <f>IF(X119="","",VLOOKUP(CONCATENATE(W$3,X119),m_selling_spec!$A:$H,2,FALSE))</f>
        <v/>
      </c>
      <c r="X119" s="104"/>
      <c r="Y119" s="110" t="str">
        <f>IF(Z119="","",VLOOKUP(CONCATENATE(Y$3,Z119),m_selling_spec!$A:$H,2,FALSE))</f>
        <v/>
      </c>
      <c r="Z119" s="104"/>
      <c r="AA119" s="47"/>
      <c r="AB119" s="104"/>
      <c r="AC119" s="47"/>
      <c r="AD119" s="104"/>
      <c r="AE119" s="47"/>
      <c r="AF119" s="104"/>
      <c r="AG119" s="110" t="str">
        <f>IF(AH119="","",VLOOKUP(CONCATENATE(AG$3,AH119),m_selling_spec!$A:$H,2,FALSE))</f>
        <v>1.9</v>
      </c>
      <c r="AH119" s="104" t="s">
        <v>68</v>
      </c>
      <c r="AI119" s="110" t="str">
        <f>IF(AJ119="","",VLOOKUP(CONCATENATE(AI$3,AJ119),m_selling_spec!$A:$H,2,FALSE))</f>
        <v>2.1</v>
      </c>
      <c r="AJ119" s="104" t="s">
        <v>533</v>
      </c>
      <c r="AK119" s="110" t="str">
        <f>IF(AL119="","",VLOOKUP(CONCATENATE(AK$3,AL119),m_selling_spec!$A:$H,2,FALSE))</f>
        <v>3.1</v>
      </c>
      <c r="AL119" s="104" t="s">
        <v>73</v>
      </c>
      <c r="AM119" s="47"/>
      <c r="AN119" s="104"/>
      <c r="AO119" s="47"/>
      <c r="AP119" s="104"/>
      <c r="AQ119" s="110" t="str">
        <f>IF(AR119="","",VLOOKUP(CONCATENATE(AQ$3,AR119),m_selling_spec!$A:$H,2,FALSE))</f>
        <v/>
      </c>
      <c r="AR119" s="104"/>
      <c r="AS119" s="47"/>
      <c r="AT119" s="104"/>
      <c r="AU119" s="47"/>
      <c r="AV119" s="104"/>
      <c r="AW119" s="47"/>
      <c r="AX119" s="104"/>
      <c r="AY119" s="110" t="str">
        <f>IF(AZ119="","",VLOOKUP(CONCATENATE(AY$3,AZ119),m_selling_spec!$A:$H,2,FALSE))</f>
        <v/>
      </c>
      <c r="AZ119" s="104"/>
      <c r="BA119" s="47"/>
      <c r="BB119" s="104"/>
      <c r="BC119" s="47"/>
      <c r="BD119" s="104"/>
      <c r="BE119" s="47"/>
      <c r="BF119" s="104"/>
      <c r="BG119" s="47"/>
      <c r="BH119" s="104"/>
      <c r="BI119" s="47"/>
      <c r="BJ119" s="104"/>
      <c r="BK119" s="47"/>
      <c r="BL119" s="104"/>
      <c r="BM119" s="47"/>
      <c r="BN119" s="104"/>
      <c r="BO119" s="47"/>
      <c r="BP119" s="104"/>
      <c r="BQ119" s="47"/>
      <c r="BR119" s="104"/>
      <c r="BS119" s="47"/>
      <c r="BT119" s="104"/>
      <c r="BU119" s="47"/>
      <c r="BV119" s="104"/>
      <c r="BW119" s="47"/>
      <c r="BX119" s="104"/>
      <c r="BY119" s="47"/>
      <c r="BZ119" s="104"/>
      <c r="CA119" s="47"/>
      <c r="CB119" s="104"/>
      <c r="CC119" s="47"/>
      <c r="CD119" s="104"/>
      <c r="CE119" s="47"/>
      <c r="CF119" s="104"/>
      <c r="CG119" s="47"/>
      <c r="CH119" s="104"/>
      <c r="CI119" s="110" t="str">
        <f>IF(CJ119="","",VLOOKUP(CONCATENATE(CI$3,CJ119),m_selling_spec!$A:$H,2,FALSE))</f>
        <v/>
      </c>
      <c r="CJ119" s="104"/>
      <c r="CK119" s="110" t="str">
        <f>IF(CL119="","",VLOOKUP(CONCATENATE(CK$3,CL119),m_selling_spec!$A:$H,2,FALSE))</f>
        <v/>
      </c>
      <c r="CL119" s="104"/>
      <c r="CM119" s="110" t="str">
        <f>IF(CN119="","",VLOOKUP(CONCATENATE(CM$3,CN119),m_selling_spec!$A:$H,2,FALSE))</f>
        <v/>
      </c>
      <c r="CN119" s="47"/>
      <c r="CO119" s="110" t="str">
        <f>IF(CP119="","",VLOOKUP(CONCATENATE(CO$3,CP119),m_selling_spec!$A:$H,2,FALSE))</f>
        <v/>
      </c>
      <c r="CP119" s="47"/>
      <c r="CQ119" s="110" t="str">
        <f>IF(CR119="","",VLOOKUP(CONCATENATE(CQ$3,CR119),m_selling_spec!$A:$H,2,FALSE))</f>
        <v/>
      </c>
      <c r="CR119" s="47"/>
    </row>
    <row r="120" spans="1:96">
      <c r="A120" s="104">
        <v>34</v>
      </c>
      <c r="B120" s="110" t="str">
        <f>INDEX(ctg_trans!$D:$D,MATCH(A120,ctg_trans!$A:$A,0))</f>
        <v>Insect screen</v>
      </c>
      <c r="C120" s="110" t="str">
        <f>IF(D120="","",INDEX(m_color_trans!A:A,MATCH(D120,m_color_trans!D:D,0)))</f>
        <v/>
      </c>
      <c r="D120" s="47"/>
      <c r="E120" s="126"/>
      <c r="F120" s="126">
        <v>2600</v>
      </c>
      <c r="G120" s="126"/>
      <c r="H120" s="126"/>
      <c r="I120" s="104" t="s">
        <v>1409</v>
      </c>
      <c r="J120" s="104">
        <v>4</v>
      </c>
      <c r="K120" s="110" t="str">
        <f>INDEX(product!B:B,MATCH(J120,product!A:A,0))</f>
        <v>P7</v>
      </c>
      <c r="L120" s="110" t="str">
        <f>INDEX(product!E:E,MATCH(J120,product!A:A,0))</f>
        <v>Window series</v>
      </c>
      <c r="M120" s="110" t="str">
        <f>IF(N120="","",VLOOKUP(CONCATENATE(M$3,N120),m_selling_spec!$A:$H,2,FALSE))</f>
        <v>o1.1</v>
      </c>
      <c r="N120" s="104" t="s">
        <v>1284</v>
      </c>
      <c r="O120" s="47"/>
      <c r="P120" s="104"/>
      <c r="Q120" s="47"/>
      <c r="R120" s="104"/>
      <c r="S120" s="110" t="str">
        <f>IF(T120="","",VLOOKUP(CONCATENATE(S$3,T120),m_selling_spec!$A:$H,2,FALSE))</f>
        <v/>
      </c>
      <c r="T120" s="104"/>
      <c r="U120" s="110" t="str">
        <f>IF(V120="","",VLOOKUP(CONCATENATE(U$3,V120),m_selling_spec!$A:$H,2,FALSE))</f>
        <v/>
      </c>
      <c r="V120" s="104"/>
      <c r="W120" s="110" t="str">
        <f>IF(X120="","",VLOOKUP(CONCATENATE(W$3,X120),m_selling_spec!$A:$H,2,FALSE))</f>
        <v/>
      </c>
      <c r="X120" s="104"/>
      <c r="Y120" s="110" t="str">
        <f>IF(Z120="","",VLOOKUP(CONCATENATE(Y$3,Z120),m_selling_spec!$A:$H,2,FALSE))</f>
        <v/>
      </c>
      <c r="Z120" s="104"/>
      <c r="AA120" s="47"/>
      <c r="AB120" s="104"/>
      <c r="AC120" s="47"/>
      <c r="AD120" s="104"/>
      <c r="AE120" s="47"/>
      <c r="AF120" s="104"/>
      <c r="AG120" s="110" t="str">
        <f>IF(AH120="","",VLOOKUP(CONCATENATE(AG$3,AH120),m_selling_spec!$A:$H,2,FALSE))</f>
        <v>1.9</v>
      </c>
      <c r="AH120" s="104" t="s">
        <v>68</v>
      </c>
      <c r="AI120" s="110" t="str">
        <f>IF(AJ120="","",VLOOKUP(CONCATENATE(AI$3,AJ120),m_selling_spec!$A:$H,2,FALSE))</f>
        <v>2.1</v>
      </c>
      <c r="AJ120" s="104" t="s">
        <v>533</v>
      </c>
      <c r="AK120" s="110" t="str">
        <f>IF(AL120="","",VLOOKUP(CONCATENATE(AK$3,AL120),m_selling_spec!$A:$H,2,FALSE))</f>
        <v>3.2</v>
      </c>
      <c r="AL120" s="104" t="s">
        <v>2978</v>
      </c>
      <c r="AM120" s="47"/>
      <c r="AN120" s="104"/>
      <c r="AO120" s="47"/>
      <c r="AP120" s="104"/>
      <c r="AQ120" s="110" t="str">
        <f>IF(AR120="","",VLOOKUP(CONCATENATE(AQ$3,AR120),m_selling_spec!$A:$H,2,FALSE))</f>
        <v/>
      </c>
      <c r="AR120" s="104"/>
      <c r="AS120" s="47"/>
      <c r="AT120" s="104"/>
      <c r="AU120" s="47"/>
      <c r="AV120" s="104"/>
      <c r="AW120" s="47"/>
      <c r="AX120" s="104"/>
      <c r="AY120" s="110" t="str">
        <f>IF(AZ120="","",VLOOKUP(CONCATENATE(AY$3,AZ120),m_selling_spec!$A:$H,2,FALSE))</f>
        <v/>
      </c>
      <c r="AZ120" s="104"/>
      <c r="BA120" s="47"/>
      <c r="BB120" s="104"/>
      <c r="BC120" s="47"/>
      <c r="BD120" s="104"/>
      <c r="BE120" s="47"/>
      <c r="BF120" s="104"/>
      <c r="BG120" s="47"/>
      <c r="BH120" s="104"/>
      <c r="BI120" s="47"/>
      <c r="BJ120" s="104"/>
      <c r="BK120" s="47"/>
      <c r="BL120" s="104"/>
      <c r="BM120" s="47"/>
      <c r="BN120" s="104"/>
      <c r="BO120" s="47"/>
      <c r="BP120" s="104"/>
      <c r="BQ120" s="47"/>
      <c r="BR120" s="104"/>
      <c r="BS120" s="47"/>
      <c r="BT120" s="104"/>
      <c r="BU120" s="47"/>
      <c r="BV120" s="104"/>
      <c r="BW120" s="47"/>
      <c r="BX120" s="104"/>
      <c r="BY120" s="47"/>
      <c r="BZ120" s="104"/>
      <c r="CA120" s="47"/>
      <c r="CB120" s="104"/>
      <c r="CC120" s="47"/>
      <c r="CD120" s="104"/>
      <c r="CE120" s="47"/>
      <c r="CF120" s="104"/>
      <c r="CG120" s="47"/>
      <c r="CH120" s="104"/>
      <c r="CI120" s="110" t="str">
        <f>IF(CJ120="","",VLOOKUP(CONCATENATE(CI$3,CJ120),m_selling_spec!$A:$H,2,FALSE))</f>
        <v/>
      </c>
      <c r="CJ120" s="104"/>
      <c r="CK120" s="110" t="str">
        <f>IF(CL120="","",VLOOKUP(CONCATENATE(CK$3,CL120),m_selling_spec!$A:$H,2,FALSE))</f>
        <v/>
      </c>
      <c r="CL120" s="104"/>
      <c r="CM120" s="110" t="str">
        <f>IF(CN120="","",VLOOKUP(CONCATENATE(CM$3,CN120),m_selling_spec!$A:$H,2,FALSE))</f>
        <v/>
      </c>
      <c r="CN120" s="47"/>
      <c r="CO120" s="110" t="str">
        <f>IF(CP120="","",VLOOKUP(CONCATENATE(CO$3,CP120),m_selling_spec!$A:$H,2,FALSE))</f>
        <v/>
      </c>
      <c r="CP120" s="47"/>
      <c r="CQ120" s="110" t="str">
        <f>IF(CR120="","",VLOOKUP(CONCATENATE(CQ$3,CR120),m_selling_spec!$A:$H,2,FALSE))</f>
        <v/>
      </c>
      <c r="CR120" s="47"/>
    </row>
    <row r="121" spans="1:96">
      <c r="A121" s="104">
        <v>34</v>
      </c>
      <c r="B121" s="110" t="str">
        <f>INDEX(ctg_trans!$D:$D,MATCH(A121,ctg_trans!$A:$A,0))</f>
        <v>Insect screen</v>
      </c>
      <c r="C121" s="110" t="str">
        <f>IF(D121="","",INDEX(m_color_trans!A:A,MATCH(D121,m_color_trans!D:D,0)))</f>
        <v/>
      </c>
      <c r="D121" s="47"/>
      <c r="E121" s="126"/>
      <c r="F121" s="126">
        <v>2600</v>
      </c>
      <c r="G121" s="126"/>
      <c r="H121" s="126"/>
      <c r="I121" s="104" t="s">
        <v>1409</v>
      </c>
      <c r="J121" s="104">
        <v>4</v>
      </c>
      <c r="K121" s="110" t="str">
        <f>INDEX(product!B:B,MATCH(J121,product!A:A,0))</f>
        <v>P7</v>
      </c>
      <c r="L121" s="110" t="str">
        <f>INDEX(product!E:E,MATCH(J121,product!A:A,0))</f>
        <v>Window series</v>
      </c>
      <c r="M121" s="110" t="str">
        <f>IF(N121="","",VLOOKUP(CONCATENATE(M$3,N121),m_selling_spec!$A:$H,2,FALSE))</f>
        <v>o1.1</v>
      </c>
      <c r="N121" s="104" t="s">
        <v>1284</v>
      </c>
      <c r="O121" s="110" t="str">
        <f>IF(P121="","",VLOOKUP(CONCATENATE(O$3,P121),m_selling_spec!$A:$H,2,FALSE))</f>
        <v/>
      </c>
      <c r="P121" s="104"/>
      <c r="Q121" s="110" t="str">
        <f>IF(R121="","",VLOOKUP(CONCATENATE(Q$3,R121),m_selling_spec!$A:$H,2,FALSE))</f>
        <v/>
      </c>
      <c r="R121" s="104"/>
      <c r="S121" s="110" t="str">
        <f>IF(T121="","",VLOOKUP(CONCATENATE(S$3,T121),m_selling_spec!$A:$H,2,FALSE))</f>
        <v/>
      </c>
      <c r="T121" s="104"/>
      <c r="U121" s="110" t="str">
        <f>IF(V121="","",VLOOKUP(CONCATENATE(U$3,V121),m_selling_spec!$A:$H,2,FALSE))</f>
        <v/>
      </c>
      <c r="V121" s="104"/>
      <c r="W121" s="110" t="str">
        <f>IF(X121="","",VLOOKUP(CONCATENATE(W$3,X121),m_selling_spec!$A:$H,2,FALSE))</f>
        <v/>
      </c>
      <c r="X121" s="104"/>
      <c r="Y121" s="110" t="str">
        <f>IF(Z121="","",VLOOKUP(CONCATENATE(Y$3,Z121),m_selling_spec!$A:$H,2,FALSE))</f>
        <v/>
      </c>
      <c r="Z121" s="104"/>
      <c r="AA121" s="47"/>
      <c r="AB121" s="104"/>
      <c r="AC121" s="47"/>
      <c r="AD121" s="104"/>
      <c r="AE121" s="47"/>
      <c r="AF121" s="104"/>
      <c r="AG121" s="110" t="str">
        <f>IF(AH121="","",VLOOKUP(CONCATENATE(AG$3,AH121),m_selling_spec!$A:$H,2,FALSE))</f>
        <v>1.9</v>
      </c>
      <c r="AH121" s="104" t="s">
        <v>68</v>
      </c>
      <c r="AI121" s="110" t="str">
        <f>IF(AJ121="","",VLOOKUP(CONCATENATE(AI$3,AJ121),m_selling_spec!$A:$H,2,FALSE))</f>
        <v>2.1</v>
      </c>
      <c r="AJ121" s="104" t="s">
        <v>533</v>
      </c>
      <c r="AK121" s="110" t="str">
        <f>IF(AL121="","",VLOOKUP(CONCATENATE(AK$3,AL121),m_selling_spec!$A:$H,2,FALSE))</f>
        <v>3.1</v>
      </c>
      <c r="AL121" s="104" t="s">
        <v>73</v>
      </c>
      <c r="AM121" s="47"/>
      <c r="AN121" s="104"/>
      <c r="AO121" s="47"/>
      <c r="AP121" s="104"/>
      <c r="AQ121" s="110" t="str">
        <f>IF(AR121="","",VLOOKUP(CONCATENATE(AQ$3,AR121),m_selling_spec!$A:$H,2,FALSE))</f>
        <v/>
      </c>
      <c r="AR121" s="104"/>
      <c r="AS121" s="47"/>
      <c r="AT121" s="104"/>
      <c r="AU121" s="47"/>
      <c r="AV121" s="104"/>
      <c r="AW121" s="47"/>
      <c r="AX121" s="104"/>
      <c r="AY121" s="110" t="str">
        <f>IF(AZ121="","",VLOOKUP(CONCATENATE(AY$3,AZ121),m_selling_spec!$A:$H,2,FALSE))</f>
        <v/>
      </c>
      <c r="AZ121" s="104"/>
      <c r="BA121" s="47"/>
      <c r="BB121" s="104"/>
      <c r="BC121" s="47"/>
      <c r="BD121" s="104"/>
      <c r="BE121" s="47"/>
      <c r="BF121" s="104"/>
      <c r="BG121" s="47"/>
      <c r="BH121" s="104"/>
      <c r="BI121" s="47"/>
      <c r="BJ121" s="104"/>
      <c r="BK121" s="47"/>
      <c r="BL121" s="104"/>
      <c r="BM121" s="47"/>
      <c r="BN121" s="104"/>
      <c r="BO121" s="47"/>
      <c r="BP121" s="104"/>
      <c r="BQ121" s="47"/>
      <c r="BR121" s="104"/>
      <c r="BS121" s="47"/>
      <c r="BT121" s="104"/>
      <c r="BU121" s="47"/>
      <c r="BV121" s="104"/>
      <c r="BW121" s="47"/>
      <c r="BX121" s="104"/>
      <c r="BY121" s="47"/>
      <c r="BZ121" s="104"/>
      <c r="CA121" s="47"/>
      <c r="CB121" s="104"/>
      <c r="CC121" s="47"/>
      <c r="CD121" s="104"/>
      <c r="CE121" s="47"/>
      <c r="CF121" s="104"/>
      <c r="CG121" s="47"/>
      <c r="CH121" s="104"/>
      <c r="CI121" s="110" t="str">
        <f>IF(CJ121="","",VLOOKUP(CONCATENATE(CI$3,CJ121),m_selling_spec!$A:$H,2,FALSE))</f>
        <v/>
      </c>
      <c r="CJ121" s="104"/>
      <c r="CK121" s="110" t="str">
        <f>IF(CL121="","",VLOOKUP(CONCATENATE(CK$3,CL121),m_selling_spec!$A:$H,2,FALSE))</f>
        <v/>
      </c>
      <c r="CL121" s="104"/>
      <c r="CM121" s="110" t="str">
        <f>IF(CN121="","",VLOOKUP(CONCATENATE(CM$3,CN121),m_selling_spec!$A:$H,2,FALSE))</f>
        <v/>
      </c>
      <c r="CN121" s="47"/>
      <c r="CO121" s="110" t="str">
        <f>IF(CP121="","",VLOOKUP(CONCATENATE(CO$3,CP121),m_selling_spec!$A:$H,2,FALSE))</f>
        <v/>
      </c>
      <c r="CP121" s="47"/>
      <c r="CQ121" s="110" t="str">
        <f>IF(CR121="","",VLOOKUP(CONCATENATE(CQ$3,CR121),m_selling_spec!$A:$H,2,FALSE))</f>
        <v/>
      </c>
      <c r="CR121" s="47"/>
    </row>
    <row r="122" spans="1:96">
      <c r="A122" s="104">
        <v>34</v>
      </c>
      <c r="B122" s="110" t="str">
        <f>INDEX(ctg_trans!$D:$D,MATCH(A122,ctg_trans!$A:$A,0))</f>
        <v>Insect screen</v>
      </c>
      <c r="C122" s="110" t="str">
        <f>IF(D122="","",INDEX(m_color_trans!A:A,MATCH(D122,m_color_trans!D:D,0)))</f>
        <v/>
      </c>
      <c r="D122" s="47"/>
      <c r="E122" s="126">
        <v>2601</v>
      </c>
      <c r="F122" s="126"/>
      <c r="G122" s="126"/>
      <c r="H122" s="126"/>
      <c r="I122" s="104" t="s">
        <v>1410</v>
      </c>
      <c r="J122" s="104">
        <v>4</v>
      </c>
      <c r="K122" s="110" t="str">
        <f>INDEX(product!B:B,MATCH(J122,product!A:A,0))</f>
        <v>P7</v>
      </c>
      <c r="L122" s="110" t="str">
        <f>INDEX(product!E:E,MATCH(J122,product!A:A,0))</f>
        <v>Window series</v>
      </c>
      <c r="M122" s="110" t="str">
        <f>IF(N122="","",VLOOKUP(CONCATENATE(M$3,N122),m_selling_spec!$A:$H,2,FALSE))</f>
        <v>o1.1</v>
      </c>
      <c r="N122" s="104" t="s">
        <v>1284</v>
      </c>
      <c r="O122" s="47"/>
      <c r="P122" s="104"/>
      <c r="Q122" s="47"/>
      <c r="R122" s="104"/>
      <c r="S122" s="110" t="str">
        <f>IF(T122="","",VLOOKUP(CONCATENATE(S$3,T122),m_selling_spec!$A:$H,2,FALSE))</f>
        <v/>
      </c>
      <c r="T122" s="104"/>
      <c r="U122" s="110" t="str">
        <f>IF(V122="","",VLOOKUP(CONCATENATE(U$3,V122),m_selling_spec!$A:$H,2,FALSE))</f>
        <v/>
      </c>
      <c r="V122" s="104"/>
      <c r="W122" s="110" t="str">
        <f>IF(X122="","",VLOOKUP(CONCATENATE(W$3,X122),m_selling_spec!$A:$H,2,FALSE))</f>
        <v/>
      </c>
      <c r="X122" s="104"/>
      <c r="Y122" s="110" t="str">
        <f>IF(Z122="","",VLOOKUP(CONCATENATE(Y$3,Z122),m_selling_spec!$A:$H,2,FALSE))</f>
        <v/>
      </c>
      <c r="Z122" s="104"/>
      <c r="AA122" s="47"/>
      <c r="AB122" s="104"/>
      <c r="AC122" s="47"/>
      <c r="AD122" s="104"/>
      <c r="AE122" s="47"/>
      <c r="AF122" s="104"/>
      <c r="AG122" s="47"/>
      <c r="AH122" s="104"/>
      <c r="AI122" s="110" t="str">
        <f>IF(AJ122="","",VLOOKUP(CONCATENATE(AI$3,AJ122),m_selling_spec!$A:$H,2,FALSE))</f>
        <v>2.1</v>
      </c>
      <c r="AJ122" s="104" t="s">
        <v>533</v>
      </c>
      <c r="AK122" s="110" t="str">
        <f>IF(AL122="","",VLOOKUP(CONCATENATE(AK$3,AL122),m_selling_spec!$A:$H,2,FALSE))</f>
        <v>3.3</v>
      </c>
      <c r="AL122" s="104" t="s">
        <v>550</v>
      </c>
      <c r="AM122" s="47"/>
      <c r="AN122" s="104"/>
      <c r="AO122" s="47"/>
      <c r="AP122" s="104"/>
      <c r="AQ122" s="110" t="str">
        <f>IF(AR122="","",VLOOKUP(CONCATENATE(AQ$3,AR122),m_selling_spec!$A:$H,2,FALSE))</f>
        <v/>
      </c>
      <c r="AR122" s="104"/>
      <c r="AS122" s="47"/>
      <c r="AT122" s="104"/>
      <c r="AU122" s="47"/>
      <c r="AV122" s="104"/>
      <c r="AW122" s="47"/>
      <c r="AX122" s="104"/>
      <c r="AY122" s="110" t="str">
        <f>IF(AZ122="","",VLOOKUP(CONCATENATE(AY$3,AZ122),m_selling_spec!$A:$H,2,FALSE))</f>
        <v/>
      </c>
      <c r="AZ122" s="104"/>
      <c r="BA122" s="47"/>
      <c r="BB122" s="104"/>
      <c r="BC122" s="47"/>
      <c r="BD122" s="104"/>
      <c r="BE122" s="47"/>
      <c r="BF122" s="104"/>
      <c r="BG122" s="47"/>
      <c r="BH122" s="104"/>
      <c r="BI122" s="47"/>
      <c r="BJ122" s="104"/>
      <c r="BK122" s="47"/>
      <c r="BL122" s="104"/>
      <c r="BM122" s="47"/>
      <c r="BN122" s="104"/>
      <c r="BO122" s="47"/>
      <c r="BP122" s="104"/>
      <c r="BQ122" s="47"/>
      <c r="BR122" s="104"/>
      <c r="BS122" s="47"/>
      <c r="BT122" s="104"/>
      <c r="BU122" s="47"/>
      <c r="BV122" s="104"/>
      <c r="BW122" s="47"/>
      <c r="BX122" s="104"/>
      <c r="BY122" s="47"/>
      <c r="BZ122" s="104"/>
      <c r="CA122" s="47"/>
      <c r="CB122" s="104"/>
      <c r="CC122" s="47"/>
      <c r="CD122" s="104"/>
      <c r="CE122" s="47"/>
      <c r="CF122" s="104"/>
      <c r="CG122" s="47"/>
      <c r="CH122" s="104"/>
      <c r="CI122" s="110" t="str">
        <f>IF(CJ122="","",VLOOKUP(CONCATENATE(CI$3,CJ122),m_selling_spec!$A:$H,2,FALSE))</f>
        <v/>
      </c>
      <c r="CJ122" s="104"/>
      <c r="CK122" s="110" t="str">
        <f>IF(CL122="","",VLOOKUP(CONCATENATE(CK$3,CL122),m_selling_spec!$A:$H,2,FALSE))</f>
        <v/>
      </c>
      <c r="CL122" s="104"/>
      <c r="CM122" s="110" t="str">
        <f>IF(CN122="","",VLOOKUP(CONCATENATE(CM$3,CN122),m_selling_spec!$A:$H,2,FALSE))</f>
        <v/>
      </c>
      <c r="CN122" s="47"/>
      <c r="CO122" s="110" t="str">
        <f>IF(CP122="","",VLOOKUP(CONCATENATE(CO$3,CP122),m_selling_spec!$A:$H,2,FALSE))</f>
        <v/>
      </c>
      <c r="CP122" s="47"/>
      <c r="CQ122" s="110" t="str">
        <f>IF(CR122="","",VLOOKUP(CONCATENATE(CQ$3,CR122),m_selling_spec!$A:$H,2,FALSE))</f>
        <v/>
      </c>
      <c r="CR122" s="47"/>
    </row>
    <row r="123" spans="1:96">
      <c r="A123" s="104">
        <v>34</v>
      </c>
      <c r="B123" s="110" t="str">
        <f>INDEX(ctg_trans!$D:$D,MATCH(A123,ctg_trans!$A:$A,0))</f>
        <v>Insect screen</v>
      </c>
      <c r="C123" s="110" t="str">
        <f>IF(D123="","",INDEX(m_color_trans!A:A,MATCH(D123,m_color_trans!D:D,0)))</f>
        <v/>
      </c>
      <c r="D123" s="47"/>
      <c r="E123" s="126"/>
      <c r="F123" s="126">
        <v>2600</v>
      </c>
      <c r="G123" s="126"/>
      <c r="H123" s="126"/>
      <c r="I123" s="104" t="s">
        <v>1411</v>
      </c>
      <c r="J123" s="104">
        <v>4</v>
      </c>
      <c r="K123" s="110" t="str">
        <f>INDEX(product!B:B,MATCH(J123,product!A:A,0))</f>
        <v>P7</v>
      </c>
      <c r="L123" s="110" t="str">
        <f>INDEX(product!E:E,MATCH(J123,product!A:A,0))</f>
        <v>Window series</v>
      </c>
      <c r="M123" s="110" t="str">
        <f>IF(N123="","",VLOOKUP(CONCATENATE(M$3,N123),m_selling_spec!$A:$H,2,FALSE))</f>
        <v>o1.1</v>
      </c>
      <c r="N123" s="104" t="s">
        <v>1284</v>
      </c>
      <c r="O123" s="47"/>
      <c r="P123" s="104"/>
      <c r="Q123" s="47"/>
      <c r="R123" s="104"/>
      <c r="S123" s="110" t="str">
        <f>IF(T123="","",VLOOKUP(CONCATENATE(S$3,T123),m_selling_spec!$A:$H,2,FALSE))</f>
        <v/>
      </c>
      <c r="T123" s="104"/>
      <c r="U123" s="110" t="str">
        <f>IF(V123="","",VLOOKUP(CONCATENATE(U$3,V123),m_selling_spec!$A:$H,2,FALSE))</f>
        <v/>
      </c>
      <c r="V123" s="104"/>
      <c r="W123" s="110" t="str">
        <f>IF(X123="","",VLOOKUP(CONCATENATE(W$3,X123),m_selling_spec!$A:$H,2,FALSE))</f>
        <v/>
      </c>
      <c r="X123" s="104"/>
      <c r="Y123" s="110" t="str">
        <f>IF(Z123="","",VLOOKUP(CONCATENATE(Y$3,Z123),m_selling_spec!$A:$H,2,FALSE))</f>
        <v/>
      </c>
      <c r="Z123" s="104"/>
      <c r="AA123" s="47"/>
      <c r="AB123" s="104"/>
      <c r="AC123" s="47"/>
      <c r="AD123" s="104"/>
      <c r="AE123" s="47"/>
      <c r="AF123" s="104"/>
      <c r="AG123" s="47"/>
      <c r="AH123" s="104"/>
      <c r="AI123" s="110" t="str">
        <f>IF(AJ123="","",VLOOKUP(CONCATENATE(AI$3,AJ123),m_selling_spec!$A:$H,2,FALSE))</f>
        <v>2.1</v>
      </c>
      <c r="AJ123" s="104" t="s">
        <v>533</v>
      </c>
      <c r="AK123" s="110" t="str">
        <f>IF(AL123="","",VLOOKUP(CONCATENATE(AK$3,AL123),m_selling_spec!$A:$H,2,FALSE))</f>
        <v>3.3</v>
      </c>
      <c r="AL123" s="104" t="s">
        <v>550</v>
      </c>
      <c r="AM123" s="47"/>
      <c r="AN123" s="104"/>
      <c r="AO123" s="47"/>
      <c r="AP123" s="104"/>
      <c r="AQ123" s="110" t="str">
        <f>IF(AR123="","",VLOOKUP(CONCATENATE(AQ$3,AR123),m_selling_spec!$A:$H,2,FALSE))</f>
        <v/>
      </c>
      <c r="AR123" s="104"/>
      <c r="AS123" s="47"/>
      <c r="AT123" s="104"/>
      <c r="AU123" s="47"/>
      <c r="AV123" s="104"/>
      <c r="AW123" s="47"/>
      <c r="AX123" s="104"/>
      <c r="AY123" s="110" t="str">
        <f>IF(AZ123="","",VLOOKUP(CONCATENATE(AY$3,AZ123),m_selling_spec!$A:$H,2,FALSE))</f>
        <v/>
      </c>
      <c r="AZ123" s="104"/>
      <c r="BA123" s="47"/>
      <c r="BB123" s="104"/>
      <c r="BC123" s="47"/>
      <c r="BD123" s="104"/>
      <c r="BE123" s="47"/>
      <c r="BF123" s="104"/>
      <c r="BG123" s="47"/>
      <c r="BH123" s="104"/>
      <c r="BI123" s="47"/>
      <c r="BJ123" s="104"/>
      <c r="BK123" s="47"/>
      <c r="BL123" s="104"/>
      <c r="BM123" s="47"/>
      <c r="BN123" s="104"/>
      <c r="BO123" s="47"/>
      <c r="BP123" s="104"/>
      <c r="BQ123" s="47"/>
      <c r="BR123" s="104"/>
      <c r="BS123" s="47"/>
      <c r="BT123" s="104"/>
      <c r="BU123" s="47"/>
      <c r="BV123" s="104"/>
      <c r="BW123" s="47"/>
      <c r="BX123" s="104"/>
      <c r="BY123" s="47"/>
      <c r="BZ123" s="104"/>
      <c r="CA123" s="47"/>
      <c r="CB123" s="104"/>
      <c r="CC123" s="47"/>
      <c r="CD123" s="104"/>
      <c r="CE123" s="47"/>
      <c r="CF123" s="104"/>
      <c r="CG123" s="47"/>
      <c r="CH123" s="104"/>
      <c r="CI123" s="110" t="str">
        <f>IF(CJ123="","",VLOOKUP(CONCATENATE(CI$3,CJ123),m_selling_spec!$A:$H,2,FALSE))</f>
        <v/>
      </c>
      <c r="CJ123" s="104"/>
      <c r="CK123" s="110" t="str">
        <f>IF(CL123="","",VLOOKUP(CONCATENATE(CK$3,CL123),m_selling_spec!$A:$H,2,FALSE))</f>
        <v/>
      </c>
      <c r="CL123" s="104"/>
      <c r="CM123" s="110" t="str">
        <f>IF(CN123="","",VLOOKUP(CONCATENATE(CM$3,CN123),m_selling_spec!$A:$H,2,FALSE))</f>
        <v/>
      </c>
      <c r="CN123" s="47"/>
      <c r="CO123" s="110" t="str">
        <f>IF(CP123="","",VLOOKUP(CONCATENATE(CO$3,CP123),m_selling_spec!$A:$H,2,FALSE))</f>
        <v/>
      </c>
      <c r="CP123" s="47"/>
      <c r="CQ123" s="110" t="str">
        <f>IF(CR123="","",VLOOKUP(CONCATENATE(CQ$3,CR123),m_selling_spec!$A:$H,2,FALSE))</f>
        <v/>
      </c>
      <c r="CR123" s="47"/>
    </row>
    <row r="124" spans="1:96">
      <c r="A124" s="104">
        <v>34</v>
      </c>
      <c r="B124" s="110" t="str">
        <f>INDEX(ctg_trans!$D:$D,MATCH(A124,ctg_trans!$A:$A,0))</f>
        <v>Insect screen</v>
      </c>
      <c r="C124" s="110" t="str">
        <f>IF(D124="","",INDEX(m_color_trans!A:A,MATCH(D124,m_color_trans!D:D,0)))</f>
        <v/>
      </c>
      <c r="D124" s="47"/>
      <c r="E124" s="126">
        <v>5101</v>
      </c>
      <c r="F124" s="126"/>
      <c r="G124" s="126">
        <v>1101</v>
      </c>
      <c r="H124" s="126"/>
      <c r="I124" s="104" t="s">
        <v>1412</v>
      </c>
      <c r="J124" s="104">
        <v>4</v>
      </c>
      <c r="K124" s="110" t="str">
        <f>INDEX(product!B:B,MATCH(J124,product!A:A,0))</f>
        <v>P7</v>
      </c>
      <c r="L124" s="110" t="str">
        <f>INDEX(product!E:E,MATCH(J124,product!A:A,0))</f>
        <v>Window series</v>
      </c>
      <c r="M124" s="110" t="str">
        <f>IF(N124="","",VLOOKUP(CONCATENATE(M$3,N124),m_selling_spec!$A:$H,2,FALSE))</f>
        <v>o1.1</v>
      </c>
      <c r="N124" s="104" t="s">
        <v>1284</v>
      </c>
      <c r="O124" s="47"/>
      <c r="P124" s="104"/>
      <c r="Q124" s="47"/>
      <c r="R124" s="104"/>
      <c r="S124" s="110" t="str">
        <f>IF(T124="","",VLOOKUP(CONCATENATE(S$3,T124),m_selling_spec!$A:$H,2,FALSE))</f>
        <v/>
      </c>
      <c r="T124" s="104"/>
      <c r="U124" s="110" t="str">
        <f>IF(V124="","",VLOOKUP(CONCATENATE(U$3,V124),m_selling_spec!$A:$H,2,FALSE))</f>
        <v/>
      </c>
      <c r="V124" s="104"/>
      <c r="W124" s="110" t="str">
        <f>IF(X124="","",VLOOKUP(CONCATENATE(W$3,X124),m_selling_spec!$A:$H,2,FALSE))</f>
        <v/>
      </c>
      <c r="X124" s="104"/>
      <c r="Y124" s="110" t="str">
        <f>IF(Z124="","",VLOOKUP(CONCATENATE(Y$3,Z124),m_selling_spec!$A:$H,2,FALSE))</f>
        <v/>
      </c>
      <c r="Z124" s="104"/>
      <c r="AA124" s="47"/>
      <c r="AB124" s="104"/>
      <c r="AC124" s="47"/>
      <c r="AD124" s="104"/>
      <c r="AE124" s="47"/>
      <c r="AF124" s="104"/>
      <c r="AG124" s="110" t="str">
        <f>IF(AH124="","",VLOOKUP(CONCATENATE(AG$3,AH124),m_selling_spec!$A:$H,2,FALSE))</f>
        <v>1.9</v>
      </c>
      <c r="AH124" s="104" t="s">
        <v>68</v>
      </c>
      <c r="AI124" s="110" t="str">
        <f>IF(AJ124="","",VLOOKUP(CONCATENATE(AI$3,AJ124),m_selling_spec!$A:$H,2,FALSE))</f>
        <v>2.3</v>
      </c>
      <c r="AJ124" s="104" t="s">
        <v>551</v>
      </c>
      <c r="AK124" s="110" t="str">
        <f>IF(AL124="","",VLOOKUP(CONCATENATE(AK$3,AL124),m_selling_spec!$A:$H,2,FALSE))</f>
        <v>3.8</v>
      </c>
      <c r="AL124" s="104" t="s">
        <v>72</v>
      </c>
      <c r="AM124" s="47"/>
      <c r="AN124" s="104"/>
      <c r="AO124" s="47"/>
      <c r="AP124" s="104"/>
      <c r="AQ124" s="110" t="str">
        <f>IF(AR124="","",VLOOKUP(CONCATENATE(AQ$3,AR124),m_selling_spec!$A:$H,2,FALSE))</f>
        <v/>
      </c>
      <c r="AR124" s="104"/>
      <c r="AS124" s="47"/>
      <c r="AT124" s="104"/>
      <c r="AU124" s="47"/>
      <c r="AV124" s="104"/>
      <c r="AW124" s="47"/>
      <c r="AX124" s="104"/>
      <c r="AY124" s="110" t="str">
        <f>IF(AZ124="","",VLOOKUP(CONCATENATE(AY$3,AZ124),m_selling_spec!$A:$H,2,FALSE))</f>
        <v/>
      </c>
      <c r="AZ124" s="104"/>
      <c r="BA124" s="47"/>
      <c r="BB124" s="104"/>
      <c r="BC124" s="47"/>
      <c r="BD124" s="104"/>
      <c r="BE124" s="47"/>
      <c r="BF124" s="104"/>
      <c r="BG124" s="47"/>
      <c r="BH124" s="104"/>
      <c r="BI124" s="47"/>
      <c r="BJ124" s="104"/>
      <c r="BK124" s="47"/>
      <c r="BL124" s="104"/>
      <c r="BM124" s="47"/>
      <c r="BN124" s="104"/>
      <c r="BO124" s="47"/>
      <c r="BP124" s="104"/>
      <c r="BQ124" s="47"/>
      <c r="BR124" s="104"/>
      <c r="BS124" s="47"/>
      <c r="BT124" s="104"/>
      <c r="BU124" s="47"/>
      <c r="BV124" s="104"/>
      <c r="BW124" s="47"/>
      <c r="BX124" s="104"/>
      <c r="BY124" s="47"/>
      <c r="BZ124" s="104"/>
      <c r="CA124" s="47"/>
      <c r="CB124" s="104"/>
      <c r="CC124" s="47"/>
      <c r="CD124" s="104"/>
      <c r="CE124" s="47"/>
      <c r="CF124" s="104"/>
      <c r="CG124" s="47"/>
      <c r="CH124" s="104"/>
      <c r="CI124" s="110" t="str">
        <f>IF(CJ124="","",VLOOKUP(CONCATENATE(CI$3,CJ124),m_selling_spec!$A:$H,2,FALSE))</f>
        <v/>
      </c>
      <c r="CJ124" s="104"/>
      <c r="CK124" s="110" t="str">
        <f>IF(CL124="","",VLOOKUP(CONCATENATE(CK$3,CL124),m_selling_spec!$A:$H,2,FALSE))</f>
        <v/>
      </c>
      <c r="CL124" s="104"/>
      <c r="CM124" s="110" t="str">
        <f>IF(CN124="","",VLOOKUP(CONCATENATE(CM$3,CN124),m_selling_spec!$A:$H,2,FALSE))</f>
        <v/>
      </c>
      <c r="CN124" s="47"/>
      <c r="CO124" s="110" t="str">
        <f>IF(CP124="","",VLOOKUP(CONCATENATE(CO$3,CP124),m_selling_spec!$A:$H,2,FALSE))</f>
        <v/>
      </c>
      <c r="CP124" s="47"/>
      <c r="CQ124" s="110" t="str">
        <f>IF(CR124="","",VLOOKUP(CONCATENATE(CQ$3,CR124),m_selling_spec!$A:$H,2,FALSE))</f>
        <v/>
      </c>
      <c r="CR124" s="47"/>
    </row>
    <row r="125" spans="1:96">
      <c r="A125" s="104">
        <v>34</v>
      </c>
      <c r="B125" s="110" t="str">
        <f>INDEX(ctg_trans!$D:$D,MATCH(A125,ctg_trans!$A:$A,0))</f>
        <v>Insect screen</v>
      </c>
      <c r="C125" s="110" t="str">
        <f>IF(D125="","",INDEX(m_color_trans!A:A,MATCH(D125,m_color_trans!D:D,0)))</f>
        <v/>
      </c>
      <c r="D125" s="47"/>
      <c r="E125" s="126"/>
      <c r="F125" s="126">
        <v>5100</v>
      </c>
      <c r="G125" s="126">
        <v>1101</v>
      </c>
      <c r="H125" s="126"/>
      <c r="I125" s="104" t="s">
        <v>1413</v>
      </c>
      <c r="J125" s="104">
        <v>4</v>
      </c>
      <c r="K125" s="110" t="str">
        <f>INDEX(product!B:B,MATCH(J125,product!A:A,0))</f>
        <v>P7</v>
      </c>
      <c r="L125" s="110" t="str">
        <f>INDEX(product!E:E,MATCH(J125,product!A:A,0))</f>
        <v>Window series</v>
      </c>
      <c r="M125" s="110" t="str">
        <f>IF(N125="","",VLOOKUP(CONCATENATE(M$3,N125),m_selling_spec!$A:$H,2,FALSE))</f>
        <v>o1.1</v>
      </c>
      <c r="N125" s="104" t="s">
        <v>1284</v>
      </c>
      <c r="O125" s="47"/>
      <c r="P125" s="104"/>
      <c r="Q125" s="47"/>
      <c r="R125" s="104"/>
      <c r="S125" s="110" t="str">
        <f>IF(T125="","",VLOOKUP(CONCATENATE(S$3,T125),m_selling_spec!$A:$H,2,FALSE))</f>
        <v/>
      </c>
      <c r="T125" s="104"/>
      <c r="U125" s="110" t="str">
        <f>IF(V125="","",VLOOKUP(CONCATENATE(U$3,V125),m_selling_spec!$A:$H,2,FALSE))</f>
        <v/>
      </c>
      <c r="V125" s="104"/>
      <c r="W125" s="110" t="str">
        <f>IF(X125="","",VLOOKUP(CONCATENATE(W$3,X125),m_selling_spec!$A:$H,2,FALSE))</f>
        <v/>
      </c>
      <c r="X125" s="104"/>
      <c r="Y125" s="110" t="str">
        <f>IF(Z125="","",VLOOKUP(CONCATENATE(Y$3,Z125),m_selling_spec!$A:$H,2,FALSE))</f>
        <v/>
      </c>
      <c r="Z125" s="104"/>
      <c r="AA125" s="47"/>
      <c r="AB125" s="104"/>
      <c r="AC125" s="47"/>
      <c r="AD125" s="104"/>
      <c r="AE125" s="47"/>
      <c r="AF125" s="104"/>
      <c r="AG125" s="110" t="str">
        <f>IF(AH125="","",VLOOKUP(CONCATENATE(AG$3,AH125),m_selling_spec!$A:$H,2,FALSE))</f>
        <v>1.9</v>
      </c>
      <c r="AH125" s="104" t="s">
        <v>68</v>
      </c>
      <c r="AI125" s="110" t="str">
        <f>IF(AJ125="","",VLOOKUP(CONCATENATE(AI$3,AJ125),m_selling_spec!$A:$H,2,FALSE))</f>
        <v>2.3</v>
      </c>
      <c r="AJ125" s="104" t="s">
        <v>551</v>
      </c>
      <c r="AK125" s="110" t="str">
        <f>IF(AL125="","",VLOOKUP(CONCATENATE(AK$3,AL125),m_selling_spec!$A:$H,2,FALSE))</f>
        <v>3.8</v>
      </c>
      <c r="AL125" s="104" t="s">
        <v>72</v>
      </c>
      <c r="AM125" s="47"/>
      <c r="AN125" s="104"/>
      <c r="AO125" s="47"/>
      <c r="AP125" s="104"/>
      <c r="AQ125" s="110" t="str">
        <f>IF(AR125="","",VLOOKUP(CONCATENATE(AQ$3,AR125),m_selling_spec!$A:$H,2,FALSE))</f>
        <v/>
      </c>
      <c r="AR125" s="104"/>
      <c r="AS125" s="47"/>
      <c r="AT125" s="104"/>
      <c r="AU125" s="47"/>
      <c r="AV125" s="104"/>
      <c r="AW125" s="47"/>
      <c r="AX125" s="104"/>
      <c r="AY125" s="110" t="str">
        <f>IF(AZ125="","",VLOOKUP(CONCATENATE(AY$3,AZ125),m_selling_spec!$A:$H,2,FALSE))</f>
        <v/>
      </c>
      <c r="AZ125" s="104"/>
      <c r="BA125" s="47"/>
      <c r="BB125" s="104"/>
      <c r="BC125" s="47"/>
      <c r="BD125" s="104"/>
      <c r="BE125" s="47"/>
      <c r="BF125" s="104"/>
      <c r="BG125" s="47"/>
      <c r="BH125" s="104"/>
      <c r="BI125" s="47"/>
      <c r="BJ125" s="104"/>
      <c r="BK125" s="47"/>
      <c r="BL125" s="104"/>
      <c r="BM125" s="47"/>
      <c r="BN125" s="104"/>
      <c r="BO125" s="47"/>
      <c r="BP125" s="104"/>
      <c r="BQ125" s="47"/>
      <c r="BR125" s="104"/>
      <c r="BS125" s="47"/>
      <c r="BT125" s="104"/>
      <c r="BU125" s="47"/>
      <c r="BV125" s="104"/>
      <c r="BW125" s="47"/>
      <c r="BX125" s="104"/>
      <c r="BY125" s="47"/>
      <c r="BZ125" s="104"/>
      <c r="CA125" s="47"/>
      <c r="CB125" s="104"/>
      <c r="CC125" s="47"/>
      <c r="CD125" s="104"/>
      <c r="CE125" s="47"/>
      <c r="CF125" s="104"/>
      <c r="CG125" s="47"/>
      <c r="CH125" s="104"/>
      <c r="CI125" s="110" t="str">
        <f>IF(CJ125="","",VLOOKUP(CONCATENATE(CI$3,CJ125),m_selling_spec!$A:$H,2,FALSE))</f>
        <v/>
      </c>
      <c r="CJ125" s="104"/>
      <c r="CK125" s="110" t="str">
        <f>IF(CL125="","",VLOOKUP(CONCATENATE(CK$3,CL125),m_selling_spec!$A:$H,2,FALSE))</f>
        <v/>
      </c>
      <c r="CL125" s="104"/>
      <c r="CM125" s="110" t="str">
        <f>IF(CN125="","",VLOOKUP(CONCATENATE(CM$3,CN125),m_selling_spec!$A:$H,2,FALSE))</f>
        <v/>
      </c>
      <c r="CN125" s="47"/>
      <c r="CO125" s="110" t="str">
        <f>IF(CP125="","",VLOOKUP(CONCATENATE(CO$3,CP125),m_selling_spec!$A:$H,2,FALSE))</f>
        <v/>
      </c>
      <c r="CP125" s="47"/>
      <c r="CQ125" s="110" t="str">
        <f>IF(CR125="","",VLOOKUP(CONCATENATE(CQ$3,CR125),m_selling_spec!$A:$H,2,FALSE))</f>
        <v/>
      </c>
      <c r="CR125" s="47"/>
    </row>
    <row r="126" spans="1:96">
      <c r="A126" s="104">
        <v>34</v>
      </c>
      <c r="B126" s="110" t="str">
        <f>INDEX(ctg_trans!$D:$D,MATCH(A126,ctg_trans!$A:$A,0))</f>
        <v>Insect screen</v>
      </c>
      <c r="C126" s="110" t="str">
        <f>IF(D126="","",INDEX(m_color_trans!A:A,MATCH(D126,m_color_trans!D:D,0)))</f>
        <v/>
      </c>
      <c r="D126" s="47"/>
      <c r="E126" s="126">
        <v>5101</v>
      </c>
      <c r="F126" s="126"/>
      <c r="G126" s="126"/>
      <c r="H126" s="126">
        <v>1100</v>
      </c>
      <c r="I126" s="104" t="s">
        <v>1414</v>
      </c>
      <c r="J126" s="104">
        <v>4</v>
      </c>
      <c r="K126" s="110" t="str">
        <f>INDEX(product!B:B,MATCH(J126,product!A:A,0))</f>
        <v>P7</v>
      </c>
      <c r="L126" s="110" t="str">
        <f>INDEX(product!E:E,MATCH(J126,product!A:A,0))</f>
        <v>Window series</v>
      </c>
      <c r="M126" s="110" t="str">
        <f>IF(N126="","",VLOOKUP(CONCATENATE(M$3,N126),m_selling_spec!$A:$H,2,FALSE))</f>
        <v>o1.1</v>
      </c>
      <c r="N126" s="104" t="s">
        <v>1284</v>
      </c>
      <c r="O126" s="47"/>
      <c r="P126" s="104"/>
      <c r="Q126" s="47"/>
      <c r="R126" s="104"/>
      <c r="S126" s="110" t="str">
        <f>IF(T126="","",VLOOKUP(CONCATENATE(S$3,T126),m_selling_spec!$A:$H,2,FALSE))</f>
        <v/>
      </c>
      <c r="T126" s="104"/>
      <c r="U126" s="110" t="str">
        <f>IF(V126="","",VLOOKUP(CONCATENATE(U$3,V126),m_selling_spec!$A:$H,2,FALSE))</f>
        <v/>
      </c>
      <c r="V126" s="104"/>
      <c r="W126" s="110" t="str">
        <f>IF(X126="","",VLOOKUP(CONCATENATE(W$3,X126),m_selling_spec!$A:$H,2,FALSE))</f>
        <v/>
      </c>
      <c r="X126" s="104"/>
      <c r="Y126" s="110" t="str">
        <f>IF(Z126="","",VLOOKUP(CONCATENATE(Y$3,Z126),m_selling_spec!$A:$H,2,FALSE))</f>
        <v/>
      </c>
      <c r="Z126" s="104"/>
      <c r="AA126" s="47"/>
      <c r="AB126" s="104"/>
      <c r="AC126" s="47"/>
      <c r="AD126" s="104"/>
      <c r="AE126" s="47"/>
      <c r="AF126" s="104"/>
      <c r="AG126" s="110" t="str">
        <f>IF(AH126="","",VLOOKUP(CONCATENATE(AG$3,AH126),m_selling_spec!$A:$H,2,FALSE))</f>
        <v>1.9</v>
      </c>
      <c r="AH126" s="104" t="s">
        <v>68</v>
      </c>
      <c r="AI126" s="110" t="str">
        <f>IF(AJ126="","",VLOOKUP(CONCATENATE(AI$3,AJ126),m_selling_spec!$A:$H,2,FALSE))</f>
        <v>2.3</v>
      </c>
      <c r="AJ126" s="104" t="s">
        <v>551</v>
      </c>
      <c r="AK126" s="110" t="str">
        <f>IF(AL126="","",VLOOKUP(CONCATENATE(AK$3,AL126),m_selling_spec!$A:$H,2,FALSE))</f>
        <v>3.8</v>
      </c>
      <c r="AL126" s="104" t="s">
        <v>72</v>
      </c>
      <c r="AM126" s="47"/>
      <c r="AN126" s="104"/>
      <c r="AO126" s="47"/>
      <c r="AP126" s="104"/>
      <c r="AQ126" s="110" t="str">
        <f>IF(AR126="","",VLOOKUP(CONCATENATE(AQ$3,AR126),m_selling_spec!$A:$H,2,FALSE))</f>
        <v/>
      </c>
      <c r="AR126" s="104"/>
      <c r="AS126" s="47"/>
      <c r="AT126" s="104"/>
      <c r="AU126" s="47"/>
      <c r="AV126" s="104"/>
      <c r="AW126" s="47"/>
      <c r="AX126" s="104"/>
      <c r="AY126" s="110" t="str">
        <f>IF(AZ126="","",VLOOKUP(CONCATENATE(AY$3,AZ126),m_selling_spec!$A:$H,2,FALSE))</f>
        <v/>
      </c>
      <c r="AZ126" s="104"/>
      <c r="BA126" s="47"/>
      <c r="BB126" s="104"/>
      <c r="BC126" s="47"/>
      <c r="BD126" s="104"/>
      <c r="BE126" s="47"/>
      <c r="BF126" s="104"/>
      <c r="BG126" s="47"/>
      <c r="BH126" s="104"/>
      <c r="BI126" s="47"/>
      <c r="BJ126" s="104"/>
      <c r="BK126" s="47"/>
      <c r="BL126" s="104"/>
      <c r="BM126" s="47"/>
      <c r="BN126" s="104"/>
      <c r="BO126" s="47"/>
      <c r="BP126" s="104"/>
      <c r="BQ126" s="47"/>
      <c r="BR126" s="104"/>
      <c r="BS126" s="47"/>
      <c r="BT126" s="104"/>
      <c r="BU126" s="47"/>
      <c r="BV126" s="104"/>
      <c r="BW126" s="47"/>
      <c r="BX126" s="104"/>
      <c r="BY126" s="47"/>
      <c r="BZ126" s="104"/>
      <c r="CA126" s="47"/>
      <c r="CB126" s="104"/>
      <c r="CC126" s="47"/>
      <c r="CD126" s="104"/>
      <c r="CE126" s="47"/>
      <c r="CF126" s="104"/>
      <c r="CG126" s="47"/>
      <c r="CH126" s="104"/>
      <c r="CI126" s="110" t="str">
        <f>IF(CJ126="","",VLOOKUP(CONCATENATE(CI$3,CJ126),m_selling_spec!$A:$H,2,FALSE))</f>
        <v/>
      </c>
      <c r="CJ126" s="104"/>
      <c r="CK126" s="110" t="str">
        <f>IF(CL126="","",VLOOKUP(CONCATENATE(CK$3,CL126),m_selling_spec!$A:$H,2,FALSE))</f>
        <v/>
      </c>
      <c r="CL126" s="104"/>
      <c r="CM126" s="110" t="str">
        <f>IF(CN126="","",VLOOKUP(CONCATENATE(CM$3,CN126),m_selling_spec!$A:$H,2,FALSE))</f>
        <v/>
      </c>
      <c r="CN126" s="47"/>
      <c r="CO126" s="110" t="str">
        <f>IF(CP126="","",VLOOKUP(CONCATENATE(CO$3,CP126),m_selling_spec!$A:$H,2,FALSE))</f>
        <v/>
      </c>
      <c r="CP126" s="47"/>
      <c r="CQ126" s="110" t="str">
        <f>IF(CR126="","",VLOOKUP(CONCATENATE(CQ$3,CR126),m_selling_spec!$A:$H,2,FALSE))</f>
        <v/>
      </c>
      <c r="CR126" s="47"/>
    </row>
    <row r="127" spans="1:96">
      <c r="A127" s="104">
        <v>34</v>
      </c>
      <c r="B127" s="110" t="str">
        <f>INDEX(ctg_trans!$D:$D,MATCH(A127,ctg_trans!$A:$A,0))</f>
        <v>Insect screen</v>
      </c>
      <c r="C127" s="110" t="str">
        <f>IF(D127="","",INDEX(m_color_trans!A:A,MATCH(D127,m_color_trans!D:D,0)))</f>
        <v/>
      </c>
      <c r="D127" s="47"/>
      <c r="E127" s="126"/>
      <c r="F127" s="126">
        <v>5100</v>
      </c>
      <c r="G127" s="126"/>
      <c r="H127" s="126">
        <v>1100</v>
      </c>
      <c r="I127" s="104" t="s">
        <v>1415</v>
      </c>
      <c r="J127" s="104">
        <v>4</v>
      </c>
      <c r="K127" s="110" t="str">
        <f>INDEX(product!B:B,MATCH(J127,product!A:A,0))</f>
        <v>P7</v>
      </c>
      <c r="L127" s="110" t="str">
        <f>INDEX(product!E:E,MATCH(J127,product!A:A,0))</f>
        <v>Window series</v>
      </c>
      <c r="M127" s="110" t="str">
        <f>IF(N127="","",VLOOKUP(CONCATENATE(M$3,N127),m_selling_spec!$A:$H,2,FALSE))</f>
        <v>o1.1</v>
      </c>
      <c r="N127" s="104" t="s">
        <v>1284</v>
      </c>
      <c r="O127" s="47"/>
      <c r="P127" s="104"/>
      <c r="Q127" s="47"/>
      <c r="R127" s="104"/>
      <c r="S127" s="110" t="str">
        <f>IF(T127="","",VLOOKUP(CONCATENATE(S$3,T127),m_selling_spec!$A:$H,2,FALSE))</f>
        <v/>
      </c>
      <c r="T127" s="104"/>
      <c r="U127" s="110" t="str">
        <f>IF(V127="","",VLOOKUP(CONCATENATE(U$3,V127),m_selling_spec!$A:$H,2,FALSE))</f>
        <v/>
      </c>
      <c r="V127" s="104"/>
      <c r="W127" s="110" t="str">
        <f>IF(X127="","",VLOOKUP(CONCATENATE(W$3,X127),m_selling_spec!$A:$H,2,FALSE))</f>
        <v/>
      </c>
      <c r="X127" s="104"/>
      <c r="Y127" s="110" t="str">
        <f>IF(Z127="","",VLOOKUP(CONCATENATE(Y$3,Z127),m_selling_spec!$A:$H,2,FALSE))</f>
        <v/>
      </c>
      <c r="Z127" s="104"/>
      <c r="AA127" s="47"/>
      <c r="AB127" s="104"/>
      <c r="AC127" s="47"/>
      <c r="AD127" s="104"/>
      <c r="AE127" s="47"/>
      <c r="AF127" s="104"/>
      <c r="AG127" s="110" t="str">
        <f>IF(AH127="","",VLOOKUP(CONCATENATE(AG$3,AH127),m_selling_spec!$A:$H,2,FALSE))</f>
        <v>1.9</v>
      </c>
      <c r="AH127" s="104" t="s">
        <v>68</v>
      </c>
      <c r="AI127" s="110" t="str">
        <f>IF(AJ127="","",VLOOKUP(CONCATENATE(AI$3,AJ127),m_selling_spec!$A:$H,2,FALSE))</f>
        <v>2.3</v>
      </c>
      <c r="AJ127" s="104" t="s">
        <v>551</v>
      </c>
      <c r="AK127" s="110" t="str">
        <f>IF(AL127="","",VLOOKUP(CONCATENATE(AK$3,AL127),m_selling_spec!$A:$H,2,FALSE))</f>
        <v>3.8</v>
      </c>
      <c r="AL127" s="104" t="s">
        <v>72</v>
      </c>
      <c r="AM127" s="47"/>
      <c r="AN127" s="104"/>
      <c r="AO127" s="47"/>
      <c r="AP127" s="104"/>
      <c r="AQ127" s="110" t="str">
        <f>IF(AR127="","",VLOOKUP(CONCATENATE(AQ$3,AR127),m_selling_spec!$A:$H,2,FALSE))</f>
        <v/>
      </c>
      <c r="AR127" s="104"/>
      <c r="AS127" s="47"/>
      <c r="AT127" s="104"/>
      <c r="AU127" s="47"/>
      <c r="AV127" s="104"/>
      <c r="AW127" s="47"/>
      <c r="AX127" s="104"/>
      <c r="AY127" s="110" t="str">
        <f>IF(AZ127="","",VLOOKUP(CONCATENATE(AY$3,AZ127),m_selling_spec!$A:$H,2,FALSE))</f>
        <v/>
      </c>
      <c r="AZ127" s="104"/>
      <c r="BA127" s="47"/>
      <c r="BB127" s="104"/>
      <c r="BC127" s="47"/>
      <c r="BD127" s="104"/>
      <c r="BE127" s="47"/>
      <c r="BF127" s="104"/>
      <c r="BG127" s="47"/>
      <c r="BH127" s="104"/>
      <c r="BI127" s="47"/>
      <c r="BJ127" s="104"/>
      <c r="BK127" s="47"/>
      <c r="BL127" s="104"/>
      <c r="BM127" s="47"/>
      <c r="BN127" s="104"/>
      <c r="BO127" s="47"/>
      <c r="BP127" s="104"/>
      <c r="BQ127" s="47"/>
      <c r="BR127" s="104"/>
      <c r="BS127" s="47"/>
      <c r="BT127" s="104"/>
      <c r="BU127" s="47"/>
      <c r="BV127" s="104"/>
      <c r="BW127" s="47"/>
      <c r="BX127" s="104"/>
      <c r="BY127" s="47"/>
      <c r="BZ127" s="104"/>
      <c r="CA127" s="47"/>
      <c r="CB127" s="104"/>
      <c r="CC127" s="47"/>
      <c r="CD127" s="104"/>
      <c r="CE127" s="47"/>
      <c r="CF127" s="104"/>
      <c r="CG127" s="47"/>
      <c r="CH127" s="104"/>
      <c r="CI127" s="110" t="str">
        <f>IF(CJ127="","",VLOOKUP(CONCATENATE(CI$3,CJ127),m_selling_spec!$A:$H,2,FALSE))</f>
        <v/>
      </c>
      <c r="CJ127" s="104"/>
      <c r="CK127" s="110" t="str">
        <f>IF(CL127="","",VLOOKUP(CONCATENATE(CK$3,CL127),m_selling_spec!$A:$H,2,FALSE))</f>
        <v/>
      </c>
      <c r="CL127" s="104"/>
      <c r="CM127" s="110" t="str">
        <f>IF(CN127="","",VLOOKUP(CONCATENATE(CM$3,CN127),m_selling_spec!$A:$H,2,FALSE))</f>
        <v/>
      </c>
      <c r="CN127" s="47"/>
      <c r="CO127" s="110" t="str">
        <f>IF(CP127="","",VLOOKUP(CONCATENATE(CO$3,CP127),m_selling_spec!$A:$H,2,FALSE))</f>
        <v/>
      </c>
      <c r="CP127" s="47"/>
      <c r="CQ127" s="110" t="str">
        <f>IF(CR127="","",VLOOKUP(CONCATENATE(CQ$3,CR127),m_selling_spec!$A:$H,2,FALSE))</f>
        <v/>
      </c>
      <c r="CR127" s="47"/>
    </row>
    <row r="128" spans="1:96">
      <c r="A128" s="104">
        <v>34</v>
      </c>
      <c r="B128" s="110" t="str">
        <f>INDEX(ctg_trans!$D:$D,MATCH(A128,ctg_trans!$A:$A,0))</f>
        <v>Insect screen</v>
      </c>
      <c r="C128" s="110" t="str">
        <f>IF(D128="","",INDEX(m_color_trans!A:A,MATCH(D128,m_color_trans!D:D,0)))</f>
        <v/>
      </c>
      <c r="D128" s="47"/>
      <c r="E128" s="126">
        <v>5101</v>
      </c>
      <c r="F128" s="126"/>
      <c r="G128" s="126"/>
      <c r="H128" s="126"/>
      <c r="I128" s="104" t="s">
        <v>1416</v>
      </c>
      <c r="J128" s="104">
        <v>4</v>
      </c>
      <c r="K128" s="110" t="str">
        <f>INDEX(product!B:B,MATCH(J128,product!A:A,0))</f>
        <v>P7</v>
      </c>
      <c r="L128" s="110" t="str">
        <f>INDEX(product!E:E,MATCH(J128,product!A:A,0))</f>
        <v>Window series</v>
      </c>
      <c r="M128" s="110" t="str">
        <f>IF(N128="","",VLOOKUP(CONCATENATE(M$3,N128),m_selling_spec!$A:$H,2,FALSE))</f>
        <v>o1.1</v>
      </c>
      <c r="N128" s="104" t="s">
        <v>1284</v>
      </c>
      <c r="O128" s="47"/>
      <c r="P128" s="104"/>
      <c r="Q128" s="47"/>
      <c r="R128" s="104"/>
      <c r="S128" s="110" t="str">
        <f>IF(T128="","",VLOOKUP(CONCATENATE(S$3,T128),m_selling_spec!$A:$H,2,FALSE))</f>
        <v/>
      </c>
      <c r="T128" s="104"/>
      <c r="U128" s="110" t="str">
        <f>IF(V128="","",VLOOKUP(CONCATENATE(U$3,V128),m_selling_spec!$A:$H,2,FALSE))</f>
        <v/>
      </c>
      <c r="V128" s="104"/>
      <c r="W128" s="110" t="str">
        <f>IF(X128="","",VLOOKUP(CONCATENATE(W$3,X128),m_selling_spec!$A:$H,2,FALSE))</f>
        <v/>
      </c>
      <c r="X128" s="104"/>
      <c r="Y128" s="110" t="str">
        <f>IF(Z128="","",VLOOKUP(CONCATENATE(Y$3,Z128),m_selling_spec!$A:$H,2,FALSE))</f>
        <v/>
      </c>
      <c r="Z128" s="104"/>
      <c r="AA128" s="47"/>
      <c r="AB128" s="104"/>
      <c r="AC128" s="47"/>
      <c r="AD128" s="104"/>
      <c r="AE128" s="47"/>
      <c r="AF128" s="104"/>
      <c r="AG128" s="110" t="str">
        <f>IF(AH128="","",VLOOKUP(CONCATENATE(AG$3,AH128),m_selling_spec!$A:$H,2,FALSE))</f>
        <v>1.9</v>
      </c>
      <c r="AH128" s="104" t="s">
        <v>68</v>
      </c>
      <c r="AI128" s="110" t="str">
        <f>IF(AJ128="","",VLOOKUP(CONCATENATE(AI$3,AJ128),m_selling_spec!$A:$H,2,FALSE))</f>
        <v>2.3</v>
      </c>
      <c r="AJ128" s="104" t="s">
        <v>551</v>
      </c>
      <c r="AK128" s="110" t="str">
        <f>IF(AL128="","",VLOOKUP(CONCATENATE(AK$3,AL128),m_selling_spec!$A:$H,2,FALSE))</f>
        <v>3.2</v>
      </c>
      <c r="AL128" s="104" t="s">
        <v>2978</v>
      </c>
      <c r="AM128" s="47"/>
      <c r="AN128" s="104"/>
      <c r="AO128" s="47"/>
      <c r="AP128" s="104"/>
      <c r="AQ128" s="110" t="str">
        <f>IF(AR128="","",VLOOKUP(CONCATENATE(AQ$3,AR128),m_selling_spec!$A:$H,2,FALSE))</f>
        <v/>
      </c>
      <c r="AR128" s="104"/>
      <c r="AS128" s="47"/>
      <c r="AT128" s="104"/>
      <c r="AU128" s="47"/>
      <c r="AV128" s="104"/>
      <c r="AW128" s="47"/>
      <c r="AX128" s="104"/>
      <c r="AY128" s="110" t="str">
        <f>IF(AZ128="","",VLOOKUP(CONCATENATE(AY$3,AZ128),m_selling_spec!$A:$H,2,FALSE))</f>
        <v/>
      </c>
      <c r="AZ128" s="104"/>
      <c r="BA128" s="47"/>
      <c r="BB128" s="104"/>
      <c r="BC128" s="47"/>
      <c r="BD128" s="104"/>
      <c r="BE128" s="47"/>
      <c r="BF128" s="104"/>
      <c r="BG128" s="47"/>
      <c r="BH128" s="104"/>
      <c r="BI128" s="47"/>
      <c r="BJ128" s="104"/>
      <c r="BK128" s="47"/>
      <c r="BL128" s="104"/>
      <c r="BM128" s="47"/>
      <c r="BN128" s="104"/>
      <c r="BO128" s="47"/>
      <c r="BP128" s="104"/>
      <c r="BQ128" s="47"/>
      <c r="BR128" s="104"/>
      <c r="BS128" s="47"/>
      <c r="BT128" s="104"/>
      <c r="BU128" s="47"/>
      <c r="BV128" s="104"/>
      <c r="BW128" s="47"/>
      <c r="BX128" s="104"/>
      <c r="BY128" s="47"/>
      <c r="BZ128" s="104"/>
      <c r="CA128" s="47"/>
      <c r="CB128" s="104"/>
      <c r="CC128" s="47"/>
      <c r="CD128" s="104"/>
      <c r="CE128" s="47"/>
      <c r="CF128" s="104"/>
      <c r="CG128" s="47"/>
      <c r="CH128" s="104"/>
      <c r="CI128" s="110" t="str">
        <f>IF(CJ128="","",VLOOKUP(CONCATENATE(CI$3,CJ128),m_selling_spec!$A:$H,2,FALSE))</f>
        <v/>
      </c>
      <c r="CJ128" s="104"/>
      <c r="CK128" s="110" t="str">
        <f>IF(CL128="","",VLOOKUP(CONCATENATE(CK$3,CL128),m_selling_spec!$A:$H,2,FALSE))</f>
        <v/>
      </c>
      <c r="CL128" s="104"/>
      <c r="CM128" s="110" t="str">
        <f>IF(CN128="","",VLOOKUP(CONCATENATE(CM$3,CN128),m_selling_spec!$A:$H,2,FALSE))</f>
        <v/>
      </c>
      <c r="CN128" s="47"/>
      <c r="CO128" s="110" t="str">
        <f>IF(CP128="","",VLOOKUP(CONCATENATE(CO$3,CP128),m_selling_spec!$A:$H,2,FALSE))</f>
        <v/>
      </c>
      <c r="CP128" s="47"/>
      <c r="CQ128" s="110" t="str">
        <f>IF(CR128="","",VLOOKUP(CONCATENATE(CQ$3,CR128),m_selling_spec!$A:$H,2,FALSE))</f>
        <v/>
      </c>
      <c r="CR128" s="47"/>
    </row>
    <row r="129" spans="1:96">
      <c r="A129" s="104">
        <v>34</v>
      </c>
      <c r="B129" s="110" t="str">
        <f>INDEX(ctg_trans!$D:$D,MATCH(A129,ctg_trans!$A:$A,0))</f>
        <v>Insect screen</v>
      </c>
      <c r="C129" s="110" t="str">
        <f>IF(D129="","",INDEX(m_color_trans!A:A,MATCH(D129,m_color_trans!D:D,0)))</f>
        <v/>
      </c>
      <c r="D129" s="47"/>
      <c r="E129" s="126">
        <v>5101</v>
      </c>
      <c r="F129" s="126"/>
      <c r="G129" s="126"/>
      <c r="H129" s="126"/>
      <c r="I129" s="104" t="s">
        <v>1416</v>
      </c>
      <c r="J129" s="104">
        <v>4</v>
      </c>
      <c r="K129" s="110" t="str">
        <f>INDEX(product!B:B,MATCH(J129,product!A:A,0))</f>
        <v>P7</v>
      </c>
      <c r="L129" s="110" t="str">
        <f>INDEX(product!E:E,MATCH(J129,product!A:A,0))</f>
        <v>Window series</v>
      </c>
      <c r="M129" s="110" t="str">
        <f>IF(N129="","",VLOOKUP(CONCATENATE(M$3,N129),m_selling_spec!$A:$H,2,FALSE))</f>
        <v>o1.1</v>
      </c>
      <c r="N129" s="104" t="s">
        <v>1284</v>
      </c>
      <c r="O129" s="47"/>
      <c r="P129" s="104"/>
      <c r="Q129" s="47"/>
      <c r="R129" s="104"/>
      <c r="S129" s="110" t="str">
        <f>IF(T129="","",VLOOKUP(CONCATENATE(S$3,T129),m_selling_spec!$A:$H,2,FALSE))</f>
        <v/>
      </c>
      <c r="T129" s="104"/>
      <c r="U129" s="110" t="str">
        <f>IF(V129="","",VLOOKUP(CONCATENATE(U$3,V129),m_selling_spec!$A:$H,2,FALSE))</f>
        <v/>
      </c>
      <c r="V129" s="104"/>
      <c r="W129" s="110" t="str">
        <f>IF(X129="","",VLOOKUP(CONCATENATE(W$3,X129),m_selling_spec!$A:$H,2,FALSE))</f>
        <v/>
      </c>
      <c r="X129" s="104"/>
      <c r="Y129" s="110" t="str">
        <f>IF(Z129="","",VLOOKUP(CONCATENATE(Y$3,Z129),m_selling_spec!$A:$H,2,FALSE))</f>
        <v/>
      </c>
      <c r="Z129" s="104"/>
      <c r="AA129" s="47"/>
      <c r="AB129" s="104"/>
      <c r="AC129" s="47"/>
      <c r="AD129" s="104"/>
      <c r="AE129" s="47"/>
      <c r="AF129" s="104"/>
      <c r="AG129" s="110" t="str">
        <f>IF(AH129="","",VLOOKUP(CONCATENATE(AG$3,AH129),m_selling_spec!$A:$H,2,FALSE))</f>
        <v>1.9</v>
      </c>
      <c r="AH129" s="104" t="s">
        <v>68</v>
      </c>
      <c r="AI129" s="110" t="str">
        <f>IF(AJ129="","",VLOOKUP(CONCATENATE(AI$3,AJ129),m_selling_spec!$A:$H,2,FALSE))</f>
        <v>2.3</v>
      </c>
      <c r="AJ129" s="104" t="s">
        <v>551</v>
      </c>
      <c r="AK129" s="110" t="str">
        <f>IF(AL129="","",VLOOKUP(CONCATENATE(AK$3,AL129),m_selling_spec!$A:$H,2,FALSE))</f>
        <v>3.1</v>
      </c>
      <c r="AL129" s="104" t="s">
        <v>73</v>
      </c>
      <c r="AM129" s="47"/>
      <c r="AN129" s="104"/>
      <c r="AO129" s="47"/>
      <c r="AP129" s="104"/>
      <c r="AQ129" s="110" t="str">
        <f>IF(AR129="","",VLOOKUP(CONCATENATE(AQ$3,AR129),m_selling_spec!$A:$H,2,FALSE))</f>
        <v/>
      </c>
      <c r="AR129" s="104"/>
      <c r="AS129" s="47"/>
      <c r="AT129" s="104"/>
      <c r="AU129" s="47"/>
      <c r="AV129" s="104"/>
      <c r="AW129" s="47"/>
      <c r="AX129" s="104"/>
      <c r="AY129" s="110" t="str">
        <f>IF(AZ129="","",VLOOKUP(CONCATENATE(AY$3,AZ129),m_selling_spec!$A:$H,2,FALSE))</f>
        <v/>
      </c>
      <c r="AZ129" s="104"/>
      <c r="BA129" s="47"/>
      <c r="BB129" s="104"/>
      <c r="BC129" s="47"/>
      <c r="BD129" s="104"/>
      <c r="BE129" s="47"/>
      <c r="BF129" s="104"/>
      <c r="BG129" s="47"/>
      <c r="BH129" s="104"/>
      <c r="BI129" s="47"/>
      <c r="BJ129" s="104"/>
      <c r="BK129" s="47"/>
      <c r="BL129" s="104"/>
      <c r="BM129" s="47"/>
      <c r="BN129" s="104"/>
      <c r="BO129" s="47"/>
      <c r="BP129" s="104"/>
      <c r="BQ129" s="47"/>
      <c r="BR129" s="104"/>
      <c r="BS129" s="47"/>
      <c r="BT129" s="104"/>
      <c r="BU129" s="47"/>
      <c r="BV129" s="104"/>
      <c r="BW129" s="47"/>
      <c r="BX129" s="104"/>
      <c r="BY129" s="47"/>
      <c r="BZ129" s="104"/>
      <c r="CA129" s="47"/>
      <c r="CB129" s="104"/>
      <c r="CC129" s="47"/>
      <c r="CD129" s="104"/>
      <c r="CE129" s="47"/>
      <c r="CF129" s="104"/>
      <c r="CG129" s="47"/>
      <c r="CH129" s="104"/>
      <c r="CI129" s="110" t="str">
        <f>IF(CJ129="","",VLOOKUP(CONCATENATE(CI$3,CJ129),m_selling_spec!$A:$H,2,FALSE))</f>
        <v/>
      </c>
      <c r="CJ129" s="104"/>
      <c r="CK129" s="110" t="str">
        <f>IF(CL129="","",VLOOKUP(CONCATENATE(CK$3,CL129),m_selling_spec!$A:$H,2,FALSE))</f>
        <v/>
      </c>
      <c r="CL129" s="104"/>
      <c r="CM129" s="110" t="str">
        <f>IF(CN129="","",VLOOKUP(CONCATENATE(CM$3,CN129),m_selling_spec!$A:$H,2,FALSE))</f>
        <v/>
      </c>
      <c r="CN129" s="47"/>
      <c r="CO129" s="110" t="str">
        <f>IF(CP129="","",VLOOKUP(CONCATENATE(CO$3,CP129),m_selling_spec!$A:$H,2,FALSE))</f>
        <v/>
      </c>
      <c r="CP129" s="47"/>
      <c r="CQ129" s="110" t="str">
        <f>IF(CR129="","",VLOOKUP(CONCATENATE(CQ$3,CR129),m_selling_spec!$A:$H,2,FALSE))</f>
        <v/>
      </c>
      <c r="CR129" s="47"/>
    </row>
    <row r="130" spans="1:96">
      <c r="A130" s="104">
        <v>34</v>
      </c>
      <c r="B130" s="110" t="str">
        <f>INDEX(ctg_trans!$D:$D,MATCH(A130,ctg_trans!$A:$A,0))</f>
        <v>Insect screen</v>
      </c>
      <c r="C130" s="110" t="str">
        <f>IF(D130="","",INDEX(m_color_trans!A:A,MATCH(D130,m_color_trans!D:D,0)))</f>
        <v/>
      </c>
      <c r="D130" s="47"/>
      <c r="E130" s="126"/>
      <c r="F130" s="126">
        <v>5100</v>
      </c>
      <c r="G130" s="126"/>
      <c r="H130" s="126"/>
      <c r="I130" s="104" t="s">
        <v>1417</v>
      </c>
      <c r="J130" s="104">
        <v>4</v>
      </c>
      <c r="K130" s="110" t="str">
        <f>INDEX(product!B:B,MATCH(J130,product!A:A,0))</f>
        <v>P7</v>
      </c>
      <c r="L130" s="110" t="str">
        <f>INDEX(product!E:E,MATCH(J130,product!A:A,0))</f>
        <v>Window series</v>
      </c>
      <c r="M130" s="110" t="str">
        <f>IF(N130="","",VLOOKUP(CONCATENATE(M$3,N130),m_selling_spec!$A:$H,2,FALSE))</f>
        <v>o1.1</v>
      </c>
      <c r="N130" s="104" t="s">
        <v>1284</v>
      </c>
      <c r="O130" s="47"/>
      <c r="P130" s="104"/>
      <c r="Q130" s="47"/>
      <c r="R130" s="104"/>
      <c r="S130" s="110" t="str">
        <f>IF(T130="","",VLOOKUP(CONCATENATE(S$3,T130),m_selling_spec!$A:$H,2,FALSE))</f>
        <v/>
      </c>
      <c r="T130" s="104"/>
      <c r="U130" s="110" t="str">
        <f>IF(V130="","",VLOOKUP(CONCATENATE(U$3,V130),m_selling_spec!$A:$H,2,FALSE))</f>
        <v/>
      </c>
      <c r="V130" s="104"/>
      <c r="W130" s="110" t="str">
        <f>IF(X130="","",VLOOKUP(CONCATENATE(W$3,X130),m_selling_spec!$A:$H,2,FALSE))</f>
        <v/>
      </c>
      <c r="X130" s="104"/>
      <c r="Y130" s="110" t="str">
        <f>IF(Z130="","",VLOOKUP(CONCATENATE(Y$3,Z130),m_selling_spec!$A:$H,2,FALSE))</f>
        <v/>
      </c>
      <c r="Z130" s="104"/>
      <c r="AA130" s="47"/>
      <c r="AB130" s="104"/>
      <c r="AC130" s="47"/>
      <c r="AD130" s="104"/>
      <c r="AE130" s="47"/>
      <c r="AF130" s="104"/>
      <c r="AG130" s="110" t="str">
        <f>IF(AH130="","",VLOOKUP(CONCATENATE(AG$3,AH130),m_selling_spec!$A:$H,2,FALSE))</f>
        <v>1.9</v>
      </c>
      <c r="AH130" s="104" t="s">
        <v>68</v>
      </c>
      <c r="AI130" s="110" t="str">
        <f>IF(AJ130="","",VLOOKUP(CONCATENATE(AI$3,AJ130),m_selling_spec!$A:$H,2,FALSE))</f>
        <v>2.3</v>
      </c>
      <c r="AJ130" s="104" t="s">
        <v>551</v>
      </c>
      <c r="AK130" s="110" t="str">
        <f>IF(AL130="","",VLOOKUP(CONCATENATE(AK$3,AL130),m_selling_spec!$A:$H,2,FALSE))</f>
        <v>3.2</v>
      </c>
      <c r="AL130" s="104" t="s">
        <v>2978</v>
      </c>
      <c r="AM130" s="47"/>
      <c r="AN130" s="104"/>
      <c r="AO130" s="47"/>
      <c r="AP130" s="104"/>
      <c r="AQ130" s="47"/>
      <c r="AR130" s="104"/>
      <c r="AS130" s="47"/>
      <c r="AT130" s="104"/>
      <c r="AU130" s="47"/>
      <c r="AV130" s="104"/>
      <c r="AW130" s="47"/>
      <c r="AX130" s="104"/>
      <c r="AY130" s="110" t="str">
        <f>IF(AZ130="","",VLOOKUP(CONCATENATE(AY$3,AZ130),m_selling_spec!$A:$H,2,FALSE))</f>
        <v/>
      </c>
      <c r="AZ130" s="104"/>
      <c r="BA130" s="47"/>
      <c r="BB130" s="104"/>
      <c r="BC130" s="47"/>
      <c r="BD130" s="104"/>
      <c r="BE130" s="47"/>
      <c r="BF130" s="104"/>
      <c r="BG130" s="47"/>
      <c r="BH130" s="104"/>
      <c r="BI130" s="47"/>
      <c r="BJ130" s="104"/>
      <c r="BK130" s="47"/>
      <c r="BL130" s="104"/>
      <c r="BM130" s="47"/>
      <c r="BN130" s="104"/>
      <c r="BO130" s="47"/>
      <c r="BP130" s="104"/>
      <c r="BQ130" s="47"/>
      <c r="BR130" s="104"/>
      <c r="BS130" s="47"/>
      <c r="BT130" s="104"/>
      <c r="BU130" s="47"/>
      <c r="BV130" s="104"/>
      <c r="BW130" s="47"/>
      <c r="BX130" s="104"/>
      <c r="BY130" s="47"/>
      <c r="BZ130" s="104"/>
      <c r="CA130" s="47"/>
      <c r="CB130" s="104"/>
      <c r="CC130" s="47"/>
      <c r="CD130" s="104"/>
      <c r="CE130" s="47"/>
      <c r="CF130" s="104"/>
      <c r="CG130" s="47"/>
      <c r="CH130" s="104"/>
      <c r="CI130" s="110" t="str">
        <f>IF(CJ130="","",VLOOKUP(CONCATENATE(CI$3,CJ130),m_selling_spec!$A:$H,2,FALSE))</f>
        <v/>
      </c>
      <c r="CJ130" s="104"/>
      <c r="CK130" s="110" t="str">
        <f>IF(CL130="","",VLOOKUP(CONCATENATE(CK$3,CL130),m_selling_spec!$A:$H,2,FALSE))</f>
        <v/>
      </c>
      <c r="CL130" s="104"/>
      <c r="CM130" s="110" t="str">
        <f>IF(CN130="","",VLOOKUP(CONCATENATE(CM$3,CN130),m_selling_spec!$A:$H,2,FALSE))</f>
        <v/>
      </c>
      <c r="CN130" s="47"/>
      <c r="CO130" s="110" t="str">
        <f>IF(CP130="","",VLOOKUP(CONCATENATE(CO$3,CP130),m_selling_spec!$A:$H,2,FALSE))</f>
        <v/>
      </c>
      <c r="CP130" s="47"/>
      <c r="CQ130" s="110" t="str">
        <f>IF(CR130="","",VLOOKUP(CONCATENATE(CQ$3,CR130),m_selling_spec!$A:$H,2,FALSE))</f>
        <v/>
      </c>
      <c r="CR130" s="47"/>
    </row>
    <row r="131" spans="1:96">
      <c r="A131" s="104">
        <v>34</v>
      </c>
      <c r="B131" s="110" t="str">
        <f>INDEX(ctg_trans!$D:$D,MATCH(A131,ctg_trans!$A:$A,0))</f>
        <v>Insect screen</v>
      </c>
      <c r="C131" s="110" t="str">
        <f>IF(D131="","",INDEX(m_color_trans!A:A,MATCH(D131,m_color_trans!D:D,0)))</f>
        <v/>
      </c>
      <c r="D131" s="47"/>
      <c r="E131" s="126"/>
      <c r="F131" s="126">
        <v>5100</v>
      </c>
      <c r="G131" s="126"/>
      <c r="H131" s="126"/>
      <c r="I131" s="104" t="s">
        <v>1417</v>
      </c>
      <c r="J131" s="104">
        <v>4</v>
      </c>
      <c r="K131" s="110" t="str">
        <f>INDEX(product!B:B,MATCH(J131,product!A:A,0))</f>
        <v>P7</v>
      </c>
      <c r="L131" s="110" t="str">
        <f>INDEX(product!E:E,MATCH(J131,product!A:A,0))</f>
        <v>Window series</v>
      </c>
      <c r="M131" s="110" t="str">
        <f>IF(N131="","",VLOOKUP(CONCATENATE(M$3,N131),m_selling_spec!$A:$H,2,FALSE))</f>
        <v>o1.1</v>
      </c>
      <c r="N131" s="104" t="s">
        <v>1284</v>
      </c>
      <c r="O131" s="47"/>
      <c r="P131" s="104"/>
      <c r="Q131" s="47"/>
      <c r="R131" s="104"/>
      <c r="S131" s="110" t="str">
        <f>IF(T131="","",VLOOKUP(CONCATENATE(S$3,T131),m_selling_spec!$A:$H,2,FALSE))</f>
        <v/>
      </c>
      <c r="T131" s="104"/>
      <c r="U131" s="110" t="str">
        <f>IF(V131="","",VLOOKUP(CONCATENATE(U$3,V131),m_selling_spec!$A:$H,2,FALSE))</f>
        <v/>
      </c>
      <c r="V131" s="104"/>
      <c r="W131" s="110" t="str">
        <f>IF(X131="","",VLOOKUP(CONCATENATE(W$3,X131),m_selling_spec!$A:$H,2,FALSE))</f>
        <v/>
      </c>
      <c r="X131" s="104"/>
      <c r="Y131" s="110" t="str">
        <f>IF(Z131="","",VLOOKUP(CONCATENATE(Y$3,Z131),m_selling_spec!$A:$H,2,FALSE))</f>
        <v/>
      </c>
      <c r="Z131" s="104"/>
      <c r="AA131" s="47"/>
      <c r="AB131" s="104"/>
      <c r="AC131" s="47"/>
      <c r="AD131" s="104"/>
      <c r="AE131" s="47"/>
      <c r="AF131" s="104"/>
      <c r="AG131" s="110" t="str">
        <f>IF(AH131="","",VLOOKUP(CONCATENATE(AG$3,AH131),m_selling_spec!$A:$H,2,FALSE))</f>
        <v>1.9</v>
      </c>
      <c r="AH131" s="104" t="s">
        <v>68</v>
      </c>
      <c r="AI131" s="110" t="str">
        <f>IF(AJ131="","",VLOOKUP(CONCATENATE(AI$3,AJ131),m_selling_spec!$A:$H,2,FALSE))</f>
        <v>2.3</v>
      </c>
      <c r="AJ131" s="104" t="s">
        <v>551</v>
      </c>
      <c r="AK131" s="110" t="str">
        <f>IF(AL131="","",VLOOKUP(CONCATENATE(AK$3,AL131),m_selling_spec!$A:$H,2,FALSE))</f>
        <v>3.1</v>
      </c>
      <c r="AL131" s="104" t="s">
        <v>73</v>
      </c>
      <c r="AM131" s="47"/>
      <c r="AN131" s="104"/>
      <c r="AO131" s="47"/>
      <c r="AP131" s="104"/>
      <c r="AQ131" s="47"/>
      <c r="AR131" s="104"/>
      <c r="AS131" s="47"/>
      <c r="AT131" s="104"/>
      <c r="AU131" s="47"/>
      <c r="AV131" s="104"/>
      <c r="AW131" s="47"/>
      <c r="AX131" s="104"/>
      <c r="AY131" s="110" t="str">
        <f>IF(AZ131="","",VLOOKUP(CONCATENATE(AY$3,AZ131),m_selling_spec!$A:$H,2,FALSE))</f>
        <v/>
      </c>
      <c r="AZ131" s="104"/>
      <c r="BA131" s="47"/>
      <c r="BB131" s="104"/>
      <c r="BC131" s="47"/>
      <c r="BD131" s="104"/>
      <c r="BE131" s="47"/>
      <c r="BF131" s="104"/>
      <c r="BG131" s="47"/>
      <c r="BH131" s="104"/>
      <c r="BI131" s="47"/>
      <c r="BJ131" s="104"/>
      <c r="BK131" s="47"/>
      <c r="BL131" s="104"/>
      <c r="BM131" s="47"/>
      <c r="BN131" s="104"/>
      <c r="BO131" s="47"/>
      <c r="BP131" s="104"/>
      <c r="BQ131" s="47"/>
      <c r="BR131" s="104"/>
      <c r="BS131" s="47"/>
      <c r="BT131" s="104"/>
      <c r="BU131" s="47"/>
      <c r="BV131" s="104"/>
      <c r="BW131" s="47"/>
      <c r="BX131" s="104"/>
      <c r="BY131" s="47"/>
      <c r="BZ131" s="104"/>
      <c r="CA131" s="47"/>
      <c r="CB131" s="104"/>
      <c r="CC131" s="47"/>
      <c r="CD131" s="104"/>
      <c r="CE131" s="47"/>
      <c r="CF131" s="104"/>
      <c r="CG131" s="47"/>
      <c r="CH131" s="104"/>
      <c r="CI131" s="110" t="str">
        <f>IF(CJ131="","",VLOOKUP(CONCATENATE(CI$3,CJ131),m_selling_spec!$A:$H,2,FALSE))</f>
        <v/>
      </c>
      <c r="CJ131" s="104"/>
      <c r="CK131" s="110" t="str">
        <f>IF(CL131="","",VLOOKUP(CONCATENATE(CK$3,CL131),m_selling_spec!$A:$H,2,FALSE))</f>
        <v/>
      </c>
      <c r="CL131" s="104"/>
      <c r="CM131" s="110" t="str">
        <f>IF(CN131="","",VLOOKUP(CONCATENATE(CM$3,CN131),m_selling_spec!$A:$H,2,FALSE))</f>
        <v/>
      </c>
      <c r="CN131" s="47"/>
      <c r="CO131" s="110" t="str">
        <f>IF(CP131="","",VLOOKUP(CONCATENATE(CO$3,CP131),m_selling_spec!$A:$H,2,FALSE))</f>
        <v/>
      </c>
      <c r="CP131" s="47"/>
      <c r="CQ131" s="110" t="str">
        <f>IF(CR131="","",VLOOKUP(CONCATENATE(CQ$3,CR131),m_selling_spec!$A:$H,2,FALSE))</f>
        <v/>
      </c>
      <c r="CR131" s="47"/>
    </row>
    <row r="132" spans="1:96">
      <c r="A132" s="104">
        <v>34</v>
      </c>
      <c r="B132" s="110" t="str">
        <f>INDEX(ctg_trans!$D:$D,MATCH(A132,ctg_trans!$A:$A,0))</f>
        <v>Insect screen</v>
      </c>
      <c r="C132" s="110" t="str">
        <f>IF(D132="","",INDEX(m_color_trans!A:A,MATCH(D132,m_color_trans!D:D,0)))</f>
        <v/>
      </c>
      <c r="D132" s="47"/>
      <c r="E132" s="126">
        <v>5101</v>
      </c>
      <c r="F132" s="126"/>
      <c r="G132" s="126"/>
      <c r="H132" s="126"/>
      <c r="I132" s="104" t="s">
        <v>1418</v>
      </c>
      <c r="J132" s="104">
        <v>4</v>
      </c>
      <c r="K132" s="110" t="str">
        <f>INDEX(product!B:B,MATCH(J132,product!A:A,0))</f>
        <v>P7</v>
      </c>
      <c r="L132" s="110" t="str">
        <f>INDEX(product!E:E,MATCH(J132,product!A:A,0))</f>
        <v>Window series</v>
      </c>
      <c r="M132" s="110" t="str">
        <f>IF(N132="","",VLOOKUP(CONCATENATE(M$3,N132),m_selling_spec!$A:$H,2,FALSE))</f>
        <v>o1.1</v>
      </c>
      <c r="N132" s="104" t="s">
        <v>1284</v>
      </c>
      <c r="O132" s="47"/>
      <c r="P132" s="104"/>
      <c r="Q132" s="47"/>
      <c r="R132" s="104"/>
      <c r="S132" s="110" t="str">
        <f>IF(T132="","",VLOOKUP(CONCATENATE(S$3,T132),m_selling_spec!$A:$H,2,FALSE))</f>
        <v/>
      </c>
      <c r="T132" s="104"/>
      <c r="U132" s="110" t="str">
        <f>IF(V132="","",VLOOKUP(CONCATENATE(U$3,V132),m_selling_spec!$A:$H,2,FALSE))</f>
        <v/>
      </c>
      <c r="V132" s="104"/>
      <c r="W132" s="110" t="str">
        <f>IF(X132="","",VLOOKUP(CONCATENATE(W$3,X132),m_selling_spec!$A:$H,2,FALSE))</f>
        <v/>
      </c>
      <c r="X132" s="104"/>
      <c r="Y132" s="110" t="str">
        <f>IF(Z132="","",VLOOKUP(CONCATENATE(Y$3,Z132),m_selling_spec!$A:$H,2,FALSE))</f>
        <v/>
      </c>
      <c r="Z132" s="104"/>
      <c r="AA132" s="47"/>
      <c r="AB132" s="104"/>
      <c r="AC132" s="47"/>
      <c r="AD132" s="104"/>
      <c r="AE132" s="47"/>
      <c r="AF132" s="104"/>
      <c r="AG132" s="47"/>
      <c r="AH132" s="104"/>
      <c r="AI132" s="110" t="str">
        <f>IF(AJ132="","",VLOOKUP(CONCATENATE(AI$3,AJ132),m_selling_spec!$A:$H,2,FALSE))</f>
        <v>2.3</v>
      </c>
      <c r="AJ132" s="104" t="s">
        <v>551</v>
      </c>
      <c r="AK132" s="110" t="str">
        <f>IF(AL132="","",VLOOKUP(CONCATENATE(AK$3,AL132),m_selling_spec!$A:$H,2,FALSE))</f>
        <v>3.3</v>
      </c>
      <c r="AL132" s="104" t="s">
        <v>550</v>
      </c>
      <c r="AM132" s="47"/>
      <c r="AN132" s="104"/>
      <c r="AO132" s="47"/>
      <c r="AP132" s="104"/>
      <c r="AQ132" s="47"/>
      <c r="AR132" s="104"/>
      <c r="AS132" s="47"/>
      <c r="AT132" s="104"/>
      <c r="AU132" s="47"/>
      <c r="AV132" s="104"/>
      <c r="AW132" s="47"/>
      <c r="AX132" s="104"/>
      <c r="AY132" s="110" t="str">
        <f>IF(AZ132="","",VLOOKUP(CONCATENATE(AY$3,AZ132),m_selling_spec!$A:$H,2,FALSE))</f>
        <v/>
      </c>
      <c r="AZ132" s="104"/>
      <c r="BA132" s="47"/>
      <c r="BB132" s="104"/>
      <c r="BC132" s="47"/>
      <c r="BD132" s="104"/>
      <c r="BE132" s="47"/>
      <c r="BF132" s="104"/>
      <c r="BG132" s="47"/>
      <c r="BH132" s="104"/>
      <c r="BI132" s="47"/>
      <c r="BJ132" s="104"/>
      <c r="BK132" s="47"/>
      <c r="BL132" s="104"/>
      <c r="BM132" s="47"/>
      <c r="BN132" s="104"/>
      <c r="BO132" s="47"/>
      <c r="BP132" s="104"/>
      <c r="BQ132" s="47"/>
      <c r="BR132" s="104"/>
      <c r="BS132" s="47"/>
      <c r="BT132" s="104"/>
      <c r="BU132" s="47"/>
      <c r="BV132" s="104"/>
      <c r="BW132" s="47"/>
      <c r="BX132" s="104"/>
      <c r="BY132" s="47"/>
      <c r="BZ132" s="104"/>
      <c r="CA132" s="47"/>
      <c r="CB132" s="104"/>
      <c r="CC132" s="47"/>
      <c r="CD132" s="104"/>
      <c r="CE132" s="47"/>
      <c r="CF132" s="104"/>
      <c r="CG132" s="47"/>
      <c r="CH132" s="104"/>
      <c r="CI132" s="110" t="str">
        <f>IF(CJ132="","",VLOOKUP(CONCATENATE(CI$3,CJ132),m_selling_spec!$A:$H,2,FALSE))</f>
        <v/>
      </c>
      <c r="CJ132" s="104"/>
      <c r="CK132" s="110" t="str">
        <f>IF(CL132="","",VLOOKUP(CONCATENATE(CK$3,CL132),m_selling_spec!$A:$H,2,FALSE))</f>
        <v/>
      </c>
      <c r="CL132" s="104"/>
      <c r="CM132" s="110" t="str">
        <f>IF(CN132="","",VLOOKUP(CONCATENATE(CM$3,CN132),m_selling_spec!$A:$H,2,FALSE))</f>
        <v/>
      </c>
      <c r="CN132" s="47"/>
      <c r="CO132" s="110" t="str">
        <f>IF(CP132="","",VLOOKUP(CONCATENATE(CO$3,CP132),m_selling_spec!$A:$H,2,FALSE))</f>
        <v/>
      </c>
      <c r="CP132" s="47"/>
      <c r="CQ132" s="110" t="str">
        <f>IF(CR132="","",VLOOKUP(CONCATENATE(CQ$3,CR132),m_selling_spec!$A:$H,2,FALSE))</f>
        <v/>
      </c>
      <c r="CR132" s="47"/>
    </row>
    <row r="133" spans="1:96">
      <c r="A133" s="104">
        <v>34</v>
      </c>
      <c r="B133" s="110" t="str">
        <f>INDEX(ctg_trans!$D:$D,MATCH(A133,ctg_trans!$A:$A,0))</f>
        <v>Insect screen</v>
      </c>
      <c r="C133" s="110" t="str">
        <f>IF(D133="","",INDEX(m_color_trans!A:A,MATCH(D133,m_color_trans!D:D,0)))</f>
        <v/>
      </c>
      <c r="D133" s="47"/>
      <c r="E133" s="126"/>
      <c r="F133" s="126">
        <v>5100</v>
      </c>
      <c r="G133" s="126"/>
      <c r="H133" s="126"/>
      <c r="I133" s="104" t="s">
        <v>1419</v>
      </c>
      <c r="J133" s="104">
        <v>4</v>
      </c>
      <c r="K133" s="110" t="str">
        <f>INDEX(product!B:B,MATCH(J133,product!A:A,0))</f>
        <v>P7</v>
      </c>
      <c r="L133" s="110" t="str">
        <f>INDEX(product!E:E,MATCH(J133,product!A:A,0))</f>
        <v>Window series</v>
      </c>
      <c r="M133" s="110" t="str">
        <f>IF(N133="","",VLOOKUP(CONCATENATE(M$3,N133),m_selling_spec!$A:$H,2,FALSE))</f>
        <v>o1.1</v>
      </c>
      <c r="N133" s="104" t="s">
        <v>1284</v>
      </c>
      <c r="O133" s="47"/>
      <c r="P133" s="104"/>
      <c r="Q133" s="47"/>
      <c r="R133" s="104"/>
      <c r="S133" s="110" t="str">
        <f>IF(T133="","",VLOOKUP(CONCATENATE(S$3,T133),m_selling_spec!$A:$H,2,FALSE))</f>
        <v/>
      </c>
      <c r="T133" s="104"/>
      <c r="U133" s="110" t="str">
        <f>IF(V133="","",VLOOKUP(CONCATENATE(U$3,V133),m_selling_spec!$A:$H,2,FALSE))</f>
        <v/>
      </c>
      <c r="V133" s="104"/>
      <c r="W133" s="110" t="str">
        <f>IF(X133="","",VLOOKUP(CONCATENATE(W$3,X133),m_selling_spec!$A:$H,2,FALSE))</f>
        <v/>
      </c>
      <c r="X133" s="104"/>
      <c r="Y133" s="110" t="str">
        <f>IF(Z133="","",VLOOKUP(CONCATENATE(Y$3,Z133),m_selling_spec!$A:$H,2,FALSE))</f>
        <v/>
      </c>
      <c r="Z133" s="104"/>
      <c r="AA133" s="47"/>
      <c r="AB133" s="104"/>
      <c r="AC133" s="47"/>
      <c r="AD133" s="104"/>
      <c r="AE133" s="47"/>
      <c r="AF133" s="104"/>
      <c r="AG133" s="47"/>
      <c r="AH133" s="104"/>
      <c r="AI133" s="110" t="str">
        <f>IF(AJ133="","",VLOOKUP(CONCATENATE(AI$3,AJ133),m_selling_spec!$A:$H,2,FALSE))</f>
        <v>2.3</v>
      </c>
      <c r="AJ133" s="104" t="s">
        <v>551</v>
      </c>
      <c r="AK133" s="110" t="str">
        <f>IF(AL133="","",VLOOKUP(CONCATENATE(AK$3,AL133),m_selling_spec!$A:$H,2,FALSE))</f>
        <v>3.3</v>
      </c>
      <c r="AL133" s="104" t="s">
        <v>550</v>
      </c>
      <c r="AM133" s="47"/>
      <c r="AN133" s="104"/>
      <c r="AO133" s="47"/>
      <c r="AP133" s="104"/>
      <c r="AQ133" s="47"/>
      <c r="AR133" s="104"/>
      <c r="AS133" s="47"/>
      <c r="AT133" s="104"/>
      <c r="AU133" s="47"/>
      <c r="AV133" s="104"/>
      <c r="AW133" s="47"/>
      <c r="AX133" s="104"/>
      <c r="AY133" s="110" t="str">
        <f>IF(AZ133="","",VLOOKUP(CONCATENATE(AY$3,AZ133),m_selling_spec!$A:$H,2,FALSE))</f>
        <v/>
      </c>
      <c r="AZ133" s="104"/>
      <c r="BA133" s="47"/>
      <c r="BB133" s="104"/>
      <c r="BC133" s="47"/>
      <c r="BD133" s="104"/>
      <c r="BE133" s="47"/>
      <c r="BF133" s="104"/>
      <c r="BG133" s="47"/>
      <c r="BH133" s="104"/>
      <c r="BI133" s="47"/>
      <c r="BJ133" s="104"/>
      <c r="BK133" s="47"/>
      <c r="BL133" s="104"/>
      <c r="BM133" s="47"/>
      <c r="BN133" s="104"/>
      <c r="BO133" s="47"/>
      <c r="BP133" s="104"/>
      <c r="BQ133" s="47"/>
      <c r="BR133" s="104"/>
      <c r="BS133" s="47"/>
      <c r="BT133" s="104"/>
      <c r="BU133" s="47"/>
      <c r="BV133" s="104"/>
      <c r="BW133" s="47"/>
      <c r="BX133" s="104"/>
      <c r="BY133" s="47"/>
      <c r="BZ133" s="104"/>
      <c r="CA133" s="47"/>
      <c r="CB133" s="104"/>
      <c r="CC133" s="47"/>
      <c r="CD133" s="104"/>
      <c r="CE133" s="47"/>
      <c r="CF133" s="104"/>
      <c r="CG133" s="47"/>
      <c r="CH133" s="104"/>
      <c r="CI133" s="110" t="str">
        <f>IF(CJ133="","",VLOOKUP(CONCATENATE(CI$3,CJ133),m_selling_spec!$A:$H,2,FALSE))</f>
        <v/>
      </c>
      <c r="CJ133" s="104"/>
      <c r="CK133" s="110" t="str">
        <f>IF(CL133="","",VLOOKUP(CONCATENATE(CK$3,CL133),m_selling_spec!$A:$H,2,FALSE))</f>
        <v/>
      </c>
      <c r="CL133" s="104"/>
      <c r="CM133" s="110" t="str">
        <f>IF(CN133="","",VLOOKUP(CONCATENATE(CM$3,CN133),m_selling_spec!$A:$H,2,FALSE))</f>
        <v/>
      </c>
      <c r="CN133" s="47"/>
      <c r="CO133" s="110" t="str">
        <f>IF(CP133="","",VLOOKUP(CONCATENATE(CO$3,CP133),m_selling_spec!$A:$H,2,FALSE))</f>
        <v/>
      </c>
      <c r="CP133" s="47"/>
      <c r="CQ133" s="110" t="str">
        <f>IF(CR133="","",VLOOKUP(CONCATENATE(CQ$3,CR133),m_selling_spec!$A:$H,2,FALSE))</f>
        <v/>
      </c>
      <c r="CR133" s="47"/>
    </row>
    <row r="134" spans="1:96">
      <c r="A134" s="104">
        <v>34</v>
      </c>
      <c r="B134" s="110" t="str">
        <f>INDEX(ctg_trans!$D:$D,MATCH(A134,ctg_trans!$A:$A,0))</f>
        <v>Insect screen</v>
      </c>
      <c r="C134" s="110" t="str">
        <f>IF(D134="","",INDEX(m_color_trans!A:A,MATCH(D134,m_color_trans!D:D,0)))</f>
        <v/>
      </c>
      <c r="D134" s="47"/>
      <c r="E134" s="126"/>
      <c r="F134" s="126"/>
      <c r="G134" s="126">
        <v>1101</v>
      </c>
      <c r="H134" s="126"/>
      <c r="I134" s="104" t="s">
        <v>1420</v>
      </c>
      <c r="J134" s="104">
        <v>4</v>
      </c>
      <c r="K134" s="110" t="str">
        <f>INDEX(product!B:B,MATCH(J134,product!A:A,0))</f>
        <v>P7</v>
      </c>
      <c r="L134" s="110" t="str">
        <f>INDEX(product!E:E,MATCH(J134,product!A:A,0))</f>
        <v>Window series</v>
      </c>
      <c r="M134" s="110" t="str">
        <f>IF(N134="","",VLOOKUP(CONCATENATE(M$3,N134),m_selling_spec!$A:$H,2,FALSE))</f>
        <v>o1.1</v>
      </c>
      <c r="N134" s="104" t="s">
        <v>1284</v>
      </c>
      <c r="O134" s="47"/>
      <c r="P134" s="104"/>
      <c r="Q134" s="47"/>
      <c r="R134" s="104"/>
      <c r="S134" s="110" t="str">
        <f>IF(T134="","",VLOOKUP(CONCATENATE(S$3,T134),m_selling_spec!$A:$H,2,FALSE))</f>
        <v/>
      </c>
      <c r="T134" s="104"/>
      <c r="U134" s="110" t="str">
        <f>IF(V134="","",VLOOKUP(CONCATENATE(U$3,V134),m_selling_spec!$A:$H,2,FALSE))</f>
        <v/>
      </c>
      <c r="V134" s="104"/>
      <c r="W134" s="110" t="str">
        <f>IF(X134="","",VLOOKUP(CONCATENATE(W$3,X134),m_selling_spec!$A:$H,2,FALSE))</f>
        <v/>
      </c>
      <c r="X134" s="104"/>
      <c r="Y134" s="110" t="str">
        <f>IF(Z134="","",VLOOKUP(CONCATENATE(Y$3,Z134),m_selling_spec!$A:$H,2,FALSE))</f>
        <v/>
      </c>
      <c r="Z134" s="104"/>
      <c r="AA134" s="47"/>
      <c r="AB134" s="104"/>
      <c r="AC134" s="47"/>
      <c r="AD134" s="104"/>
      <c r="AE134" s="47"/>
      <c r="AF134" s="104"/>
      <c r="AG134" s="110" t="str">
        <f>IF(AH134="","",VLOOKUP(CONCATENATE(AG$3,AH134),m_selling_spec!$A:$H,2,FALSE))</f>
        <v>1.9</v>
      </c>
      <c r="AH134" s="104" t="s">
        <v>68</v>
      </c>
      <c r="AI134" s="110" t="str">
        <f>IF(AJ134="","",VLOOKUP(CONCATENATE(AI$3,AJ134),m_selling_spec!$A:$H,2,FALSE))</f>
        <v>2.2</v>
      </c>
      <c r="AJ134" s="104" t="s">
        <v>535</v>
      </c>
      <c r="AK134" s="110" t="str">
        <f>IF(AL134="","",VLOOKUP(CONCATENATE(AK$3,AL134),m_selling_spec!$A:$H,2,FALSE))</f>
        <v>3.5</v>
      </c>
      <c r="AL134" s="104" t="s">
        <v>1244</v>
      </c>
      <c r="AM134" s="47"/>
      <c r="AN134" s="104"/>
      <c r="AO134" s="47"/>
      <c r="AP134" s="104"/>
      <c r="AQ134" s="47"/>
      <c r="AR134" s="104"/>
      <c r="AS134" s="47"/>
      <c r="AT134" s="104"/>
      <c r="AU134" s="47"/>
      <c r="AV134" s="104"/>
      <c r="AW134" s="47"/>
      <c r="AX134" s="104"/>
      <c r="AY134" s="110" t="str">
        <f>IF(AZ134="","",VLOOKUP(CONCATENATE(AY$3,AZ134),m_selling_spec!$A:$H,2,FALSE))</f>
        <v/>
      </c>
      <c r="AZ134" s="104"/>
      <c r="BA134" s="47"/>
      <c r="BB134" s="104"/>
      <c r="BC134" s="47"/>
      <c r="BD134" s="104"/>
      <c r="BE134" s="47"/>
      <c r="BF134" s="104"/>
      <c r="BG134" s="47"/>
      <c r="BH134" s="104"/>
      <c r="BI134" s="47"/>
      <c r="BJ134" s="104"/>
      <c r="BK134" s="47"/>
      <c r="BL134" s="104"/>
      <c r="BM134" s="47"/>
      <c r="BN134" s="104"/>
      <c r="BO134" s="47"/>
      <c r="BP134" s="104"/>
      <c r="BQ134" s="47"/>
      <c r="BR134" s="104"/>
      <c r="BS134" s="47"/>
      <c r="BT134" s="104"/>
      <c r="BU134" s="47"/>
      <c r="BV134" s="104"/>
      <c r="BW134" s="47"/>
      <c r="BX134" s="104"/>
      <c r="BY134" s="47"/>
      <c r="BZ134" s="104"/>
      <c r="CA134" s="47"/>
      <c r="CB134" s="104"/>
      <c r="CC134" s="47"/>
      <c r="CD134" s="104"/>
      <c r="CE134" s="47"/>
      <c r="CF134" s="104"/>
      <c r="CG134" s="47"/>
      <c r="CH134" s="104"/>
      <c r="CI134" s="110" t="str">
        <f>IF(CJ134="","",VLOOKUP(CONCATENATE(CI$3,CJ134),m_selling_spec!$A:$H,2,FALSE))</f>
        <v/>
      </c>
      <c r="CJ134" s="104"/>
      <c r="CK134" s="110" t="str">
        <f>IF(CL134="","",VLOOKUP(CONCATENATE(CK$3,CL134),m_selling_spec!$A:$H,2,FALSE))</f>
        <v/>
      </c>
      <c r="CL134" s="104"/>
      <c r="CM134" s="110" t="str">
        <f>IF(CN134="","",VLOOKUP(CONCATENATE(CM$3,CN134),m_selling_spec!$A:$H,2,FALSE))</f>
        <v/>
      </c>
      <c r="CN134" s="47"/>
      <c r="CO134" s="110" t="str">
        <f>IF(CP134="","",VLOOKUP(CONCATENATE(CO$3,CP134),m_selling_spec!$A:$H,2,FALSE))</f>
        <v/>
      </c>
      <c r="CP134" s="47"/>
      <c r="CQ134" s="110" t="str">
        <f>IF(CR134="","",VLOOKUP(CONCATENATE(CQ$3,CR134),m_selling_spec!$A:$H,2,FALSE))</f>
        <v/>
      </c>
      <c r="CR134" s="47"/>
    </row>
    <row r="135" spans="1:96">
      <c r="A135" s="104">
        <v>34</v>
      </c>
      <c r="B135" s="110" t="str">
        <f>INDEX(ctg_trans!$D:$D,MATCH(A135,ctg_trans!$A:$A,0))</f>
        <v>Insect screen</v>
      </c>
      <c r="C135" s="110" t="str">
        <f>IF(D135="","",INDEX(m_color_trans!A:A,MATCH(D135,m_color_trans!D:D,0)))</f>
        <v/>
      </c>
      <c r="D135" s="47"/>
      <c r="E135" s="126"/>
      <c r="F135" s="126"/>
      <c r="G135" s="126"/>
      <c r="H135" s="126">
        <v>1100</v>
      </c>
      <c r="I135" s="104" t="s">
        <v>1421</v>
      </c>
      <c r="J135" s="104">
        <v>4</v>
      </c>
      <c r="K135" s="110" t="str">
        <f>INDEX(product!B:B,MATCH(J135,product!A:A,0))</f>
        <v>P7</v>
      </c>
      <c r="L135" s="110" t="str">
        <f>INDEX(product!E:E,MATCH(J135,product!A:A,0))</f>
        <v>Window series</v>
      </c>
      <c r="M135" s="110" t="str">
        <f>IF(N135="","",VLOOKUP(CONCATENATE(M$3,N135),m_selling_spec!$A:$H,2,FALSE))</f>
        <v>o1.1</v>
      </c>
      <c r="N135" s="104" t="s">
        <v>1284</v>
      </c>
      <c r="O135" s="47"/>
      <c r="P135" s="104"/>
      <c r="Q135" s="47"/>
      <c r="R135" s="104"/>
      <c r="S135" s="110" t="str">
        <f>IF(T135="","",VLOOKUP(CONCATENATE(S$3,T135),m_selling_spec!$A:$H,2,FALSE))</f>
        <v/>
      </c>
      <c r="T135" s="104"/>
      <c r="U135" s="110" t="str">
        <f>IF(V135="","",VLOOKUP(CONCATENATE(U$3,V135),m_selling_spec!$A:$H,2,FALSE))</f>
        <v/>
      </c>
      <c r="V135" s="104"/>
      <c r="W135" s="110" t="str">
        <f>IF(X135="","",VLOOKUP(CONCATENATE(W$3,X135),m_selling_spec!$A:$H,2,FALSE))</f>
        <v/>
      </c>
      <c r="X135" s="104"/>
      <c r="Y135" s="110" t="str">
        <f>IF(Z135="","",VLOOKUP(CONCATENATE(Y$3,Z135),m_selling_spec!$A:$H,2,FALSE))</f>
        <v/>
      </c>
      <c r="Z135" s="104"/>
      <c r="AA135" s="47"/>
      <c r="AB135" s="104"/>
      <c r="AC135" s="47"/>
      <c r="AD135" s="104"/>
      <c r="AE135" s="47"/>
      <c r="AF135" s="104"/>
      <c r="AG135" s="110" t="str">
        <f>IF(AH135="","",VLOOKUP(CONCATENATE(AG$3,AH135),m_selling_spec!$A:$H,2,FALSE))</f>
        <v>1.9</v>
      </c>
      <c r="AH135" s="104" t="s">
        <v>68</v>
      </c>
      <c r="AI135" s="110" t="str">
        <f>IF(AJ135="","",VLOOKUP(CONCATENATE(AI$3,AJ135),m_selling_spec!$A:$H,2,FALSE))</f>
        <v>2.2</v>
      </c>
      <c r="AJ135" s="104" t="s">
        <v>535</v>
      </c>
      <c r="AK135" s="110" t="str">
        <f>IF(AL135="","",VLOOKUP(CONCATENATE(AK$3,AL135),m_selling_spec!$A:$H,2,FALSE))</f>
        <v>3.5</v>
      </c>
      <c r="AL135" s="104" t="s">
        <v>1244</v>
      </c>
      <c r="AM135" s="47"/>
      <c r="AN135" s="104"/>
      <c r="AO135" s="47"/>
      <c r="AP135" s="104"/>
      <c r="AQ135" s="47"/>
      <c r="AR135" s="104"/>
      <c r="AS135" s="47"/>
      <c r="AT135" s="104"/>
      <c r="AU135" s="47"/>
      <c r="AV135" s="104"/>
      <c r="AW135" s="47"/>
      <c r="AX135" s="104"/>
      <c r="AY135" s="110" t="str">
        <f>IF(AZ135="","",VLOOKUP(CONCATENATE(AY$3,AZ135),m_selling_spec!$A:$H,2,FALSE))</f>
        <v/>
      </c>
      <c r="AZ135" s="104"/>
      <c r="BA135" s="47"/>
      <c r="BB135" s="104"/>
      <c r="BC135" s="47"/>
      <c r="BD135" s="104"/>
      <c r="BE135" s="47"/>
      <c r="BF135" s="104"/>
      <c r="BG135" s="47"/>
      <c r="BH135" s="104"/>
      <c r="BI135" s="47"/>
      <c r="BJ135" s="104"/>
      <c r="BK135" s="47"/>
      <c r="BL135" s="104"/>
      <c r="BM135" s="47"/>
      <c r="BN135" s="104"/>
      <c r="BO135" s="47"/>
      <c r="BP135" s="104"/>
      <c r="BQ135" s="47"/>
      <c r="BR135" s="104"/>
      <c r="BS135" s="47"/>
      <c r="BT135" s="104"/>
      <c r="BU135" s="47"/>
      <c r="BV135" s="104"/>
      <c r="BW135" s="47"/>
      <c r="BX135" s="104"/>
      <c r="BY135" s="47"/>
      <c r="BZ135" s="104"/>
      <c r="CA135" s="47"/>
      <c r="CB135" s="104"/>
      <c r="CC135" s="47"/>
      <c r="CD135" s="104"/>
      <c r="CE135" s="47"/>
      <c r="CF135" s="104"/>
      <c r="CG135" s="47"/>
      <c r="CH135" s="104"/>
      <c r="CI135" s="110" t="str">
        <f>IF(CJ135="","",VLOOKUP(CONCATENATE(CI$3,CJ135),m_selling_spec!$A:$H,2,FALSE))</f>
        <v/>
      </c>
      <c r="CJ135" s="104"/>
      <c r="CK135" s="110" t="str">
        <f>IF(CL135="","",VLOOKUP(CONCATENATE(CK$3,CL135),m_selling_spec!$A:$H,2,FALSE))</f>
        <v/>
      </c>
      <c r="CL135" s="104"/>
      <c r="CM135" s="110" t="str">
        <f>IF(CN135="","",VLOOKUP(CONCATENATE(CM$3,CN135),m_selling_spec!$A:$H,2,FALSE))</f>
        <v/>
      </c>
      <c r="CN135" s="47"/>
      <c r="CO135" s="110" t="str">
        <f>IF(CP135="","",VLOOKUP(CONCATENATE(CO$3,CP135),m_selling_spec!$A:$H,2,FALSE))</f>
        <v/>
      </c>
      <c r="CP135" s="47"/>
      <c r="CQ135" s="110" t="str">
        <f>IF(CR135="","",VLOOKUP(CONCATENATE(CQ$3,CR135),m_selling_spec!$A:$H,2,FALSE))</f>
        <v/>
      </c>
      <c r="CR135" s="47"/>
    </row>
    <row r="136" spans="1:96">
      <c r="A136" s="104">
        <v>34</v>
      </c>
      <c r="B136" s="110" t="str">
        <f>INDEX(ctg_trans!$D:$D,MATCH(A136,ctg_trans!$A:$A,0))</f>
        <v>Insect screen</v>
      </c>
      <c r="C136" s="110" t="str">
        <f>IF(D136="","",INDEX(m_color_trans!A:A,MATCH(D136,m_color_trans!D:D,0)))</f>
        <v/>
      </c>
      <c r="D136" s="47"/>
      <c r="E136" s="126"/>
      <c r="F136" s="126"/>
      <c r="G136" s="126"/>
      <c r="H136" s="126"/>
      <c r="I136" s="104" t="s">
        <v>1422</v>
      </c>
      <c r="J136" s="104">
        <v>4</v>
      </c>
      <c r="K136" s="110" t="str">
        <f>INDEX(product!B:B,MATCH(J136,product!A:A,0))</f>
        <v>P7</v>
      </c>
      <c r="L136" s="110" t="str">
        <f>INDEX(product!E:E,MATCH(J136,product!A:A,0))</f>
        <v>Window series</v>
      </c>
      <c r="M136" s="110" t="str">
        <f>IF(N136="","",VLOOKUP(CONCATENATE(M$3,N136),m_selling_spec!$A:$H,2,FALSE))</f>
        <v>o1.1</v>
      </c>
      <c r="N136" s="104" t="s">
        <v>1284</v>
      </c>
      <c r="O136" s="47"/>
      <c r="P136" s="104"/>
      <c r="Q136" s="47"/>
      <c r="R136" s="104"/>
      <c r="S136" s="110" t="str">
        <f>IF(T136="","",VLOOKUP(CONCATENATE(S$3,T136),m_selling_spec!$A:$H,2,FALSE))</f>
        <v/>
      </c>
      <c r="T136" s="104"/>
      <c r="U136" s="110" t="str">
        <f>IF(V136="","",VLOOKUP(CONCATENATE(U$3,V136),m_selling_spec!$A:$H,2,FALSE))</f>
        <v/>
      </c>
      <c r="V136" s="104"/>
      <c r="W136" s="110" t="str">
        <f>IF(X136="","",VLOOKUP(CONCATENATE(W$3,X136),m_selling_spec!$A:$H,2,FALSE))</f>
        <v/>
      </c>
      <c r="X136" s="104"/>
      <c r="Y136" s="110" t="str">
        <f>IF(Z136="","",VLOOKUP(CONCATENATE(Y$3,Z136),m_selling_spec!$A:$H,2,FALSE))</f>
        <v/>
      </c>
      <c r="Z136" s="104"/>
      <c r="AA136" s="47"/>
      <c r="AB136" s="104"/>
      <c r="AC136" s="47"/>
      <c r="AD136" s="104"/>
      <c r="AE136" s="47"/>
      <c r="AF136" s="104"/>
      <c r="AG136" s="110" t="str">
        <f>IF(AH136="","",VLOOKUP(CONCATENATE(AG$3,AH136),m_selling_spec!$A:$H,2,FALSE))</f>
        <v>1.9</v>
      </c>
      <c r="AH136" s="104" t="s">
        <v>68</v>
      </c>
      <c r="AI136" s="110" t="str">
        <f>IF(AJ136="","",VLOOKUP(CONCATENATE(AI$3,AJ136),m_selling_spec!$A:$H,2,FALSE))</f>
        <v>2.2</v>
      </c>
      <c r="AJ136" s="104" t="s">
        <v>535</v>
      </c>
      <c r="AK136" s="110" t="str">
        <f>IF(AL136="","",VLOOKUP(CONCATENATE(AK$3,AL136),m_selling_spec!$A:$H,2,FALSE))</f>
        <v>3.4</v>
      </c>
      <c r="AL136" s="104" t="s">
        <v>1245</v>
      </c>
      <c r="AM136" s="47"/>
      <c r="AN136" s="104"/>
      <c r="AO136" s="47"/>
      <c r="AP136" s="104"/>
      <c r="AQ136" s="47"/>
      <c r="AR136" s="104"/>
      <c r="AS136" s="47"/>
      <c r="AT136" s="104"/>
      <c r="AU136" s="47"/>
      <c r="AV136" s="104"/>
      <c r="AW136" s="47"/>
      <c r="AX136" s="104"/>
      <c r="AY136" s="110" t="str">
        <f>IF(AZ136="","",VLOOKUP(CONCATENATE(AY$3,AZ136),m_selling_spec!$A:$H,2,FALSE))</f>
        <v/>
      </c>
      <c r="AZ136" s="104"/>
      <c r="BA136" s="47"/>
      <c r="BB136" s="104"/>
      <c r="BC136" s="47"/>
      <c r="BD136" s="104"/>
      <c r="BE136" s="47"/>
      <c r="BF136" s="104"/>
      <c r="BG136" s="47"/>
      <c r="BH136" s="104"/>
      <c r="BI136" s="47"/>
      <c r="BJ136" s="104"/>
      <c r="BK136" s="47"/>
      <c r="BL136" s="104"/>
      <c r="BM136" s="47"/>
      <c r="BN136" s="104"/>
      <c r="BO136" s="47"/>
      <c r="BP136" s="104"/>
      <c r="BQ136" s="47"/>
      <c r="BR136" s="104"/>
      <c r="BS136" s="47"/>
      <c r="BT136" s="104"/>
      <c r="BU136" s="47"/>
      <c r="BV136" s="104"/>
      <c r="BW136" s="47"/>
      <c r="BX136" s="104"/>
      <c r="BY136" s="47"/>
      <c r="BZ136" s="104"/>
      <c r="CA136" s="47"/>
      <c r="CB136" s="104"/>
      <c r="CC136" s="47"/>
      <c r="CD136" s="104"/>
      <c r="CE136" s="47"/>
      <c r="CF136" s="104"/>
      <c r="CG136" s="47"/>
      <c r="CH136" s="104"/>
      <c r="CI136" s="110" t="str">
        <f>IF(CJ136="","",VLOOKUP(CONCATENATE(CI$3,CJ136),m_selling_spec!$A:$H,2,FALSE))</f>
        <v/>
      </c>
      <c r="CJ136" s="104"/>
      <c r="CK136" s="110" t="str">
        <f>IF(CL136="","",VLOOKUP(CONCATENATE(CK$3,CL136),m_selling_spec!$A:$H,2,FALSE))</f>
        <v/>
      </c>
      <c r="CL136" s="104"/>
      <c r="CM136" s="110" t="str">
        <f>IF(CN136="","",VLOOKUP(CONCATENATE(CM$3,CN136),m_selling_spec!$A:$H,2,FALSE))</f>
        <v/>
      </c>
      <c r="CN136" s="47"/>
      <c r="CO136" s="110" t="str">
        <f>IF(CP136="","",VLOOKUP(CONCATENATE(CO$3,CP136),m_selling_spec!$A:$H,2,FALSE))</f>
        <v/>
      </c>
      <c r="CP136" s="47"/>
      <c r="CQ136" s="110" t="str">
        <f>IF(CR136="","",VLOOKUP(CONCATENATE(CQ$3,CR136),m_selling_spec!$A:$H,2,FALSE))</f>
        <v/>
      </c>
      <c r="CR136" s="47"/>
    </row>
    <row r="137" spans="1:96">
      <c r="A137" s="104">
        <v>34</v>
      </c>
      <c r="B137" s="110" t="str">
        <f>INDEX(ctg_trans!$D:$D,MATCH(A137,ctg_trans!$A:$A,0))</f>
        <v>Insect screen</v>
      </c>
      <c r="C137" s="110" t="str">
        <f>IF(D137="","",INDEX(m_color_trans!A:A,MATCH(D137,m_color_trans!D:D,0)))</f>
        <v/>
      </c>
      <c r="D137" s="47"/>
      <c r="E137" s="126"/>
      <c r="F137" s="126"/>
      <c r="G137" s="126"/>
      <c r="H137" s="126"/>
      <c r="I137" s="104" t="s">
        <v>2688</v>
      </c>
      <c r="J137" s="104">
        <v>3</v>
      </c>
      <c r="K137" s="110" t="str">
        <f>INDEX(product!B:B,MATCH(J137,product!A:A,0))</f>
        <v>WE 40</v>
      </c>
      <c r="L137" s="110" t="str">
        <f>INDEX(product!E:E,MATCH(J137,product!A:A,0))</f>
        <v>Window series</v>
      </c>
      <c r="M137" s="110" t="str">
        <f>IF(N137="","",VLOOKUP(CONCATENATE(M$3,N137),m_selling_spec!$A:$H,2,FALSE))</f>
        <v>o1.1</v>
      </c>
      <c r="N137" s="104" t="s">
        <v>1284</v>
      </c>
      <c r="O137" s="47"/>
      <c r="P137" s="104"/>
      <c r="Q137" s="47"/>
      <c r="R137" s="104"/>
      <c r="S137" s="110" t="str">
        <f>IF(T137="","",VLOOKUP(CONCATENATE(S$3,T137),m_selling_spec!$A:$H,2,FALSE))</f>
        <v/>
      </c>
      <c r="T137" s="104"/>
      <c r="U137" s="110" t="str">
        <f>IF(V137="","",VLOOKUP(CONCATENATE(U$3,V137),m_selling_spec!$A:$H,2,FALSE))</f>
        <v/>
      </c>
      <c r="V137" s="104"/>
      <c r="W137" s="110" t="str">
        <f>IF(X137="","",VLOOKUP(CONCATENATE(W$3,X137),m_selling_spec!$A:$H,2,FALSE))</f>
        <v/>
      </c>
      <c r="X137" s="104"/>
      <c r="Y137" s="110" t="str">
        <f>IF(Z137="","",VLOOKUP(CONCATENATE(Y$3,Z137),m_selling_spec!$A:$H,2,FALSE))</f>
        <v/>
      </c>
      <c r="Z137" s="104"/>
      <c r="AA137" s="47"/>
      <c r="AB137" s="104"/>
      <c r="AC137" s="47"/>
      <c r="AD137" s="104"/>
      <c r="AE137" s="47"/>
      <c r="AF137" s="104"/>
      <c r="AG137" s="110" t="str">
        <f>IF(AH137="","",VLOOKUP(CONCATENATE(AG$3,AH137),m_selling_spec!$A:$H,2,FALSE))</f>
        <v>1.9</v>
      </c>
      <c r="AH137" s="104" t="s">
        <v>68</v>
      </c>
      <c r="AI137" s="110" t="str">
        <f>IF(AJ137="","",VLOOKUP(CONCATENATE(AI$3,AJ137),m_selling_spec!$A:$H,2,FALSE))</f>
        <v>2.1</v>
      </c>
      <c r="AJ137" s="104" t="s">
        <v>739</v>
      </c>
      <c r="AK137" s="110" t="str">
        <f>IF(AL137="","",VLOOKUP(CONCATENATE(AK$3,AL137),m_selling_spec!$A:$H,2,FALSE))</f>
        <v>3.8</v>
      </c>
      <c r="AL137" s="104" t="s">
        <v>72</v>
      </c>
      <c r="AM137" s="47"/>
      <c r="AN137" s="104"/>
      <c r="AO137" s="47"/>
      <c r="AP137" s="104"/>
      <c r="AQ137" s="47"/>
      <c r="AR137" s="104"/>
      <c r="AS137" s="47"/>
      <c r="AT137" s="104"/>
      <c r="AU137" s="47"/>
      <c r="AV137" s="104"/>
      <c r="AW137" s="47"/>
      <c r="AX137" s="104"/>
      <c r="AY137" s="110" t="str">
        <f>IF(AZ137="","",VLOOKUP(CONCATENATE(AY$3,AZ137),m_selling_spec!$A:$H,2,FALSE))</f>
        <v>10.2</v>
      </c>
      <c r="AZ137" s="104" t="s">
        <v>74</v>
      </c>
      <c r="BA137" s="47"/>
      <c r="BB137" s="104"/>
      <c r="BC137" s="47"/>
      <c r="BD137" s="104"/>
      <c r="BE137" s="47"/>
      <c r="BF137" s="104"/>
      <c r="BG137" s="47"/>
      <c r="BH137" s="104"/>
      <c r="BI137" s="47"/>
      <c r="BJ137" s="104"/>
      <c r="BK137" s="47"/>
      <c r="BL137" s="104"/>
      <c r="BM137" s="47"/>
      <c r="BN137" s="104"/>
      <c r="BO137" s="47"/>
      <c r="BP137" s="104"/>
      <c r="BQ137" s="47"/>
      <c r="BR137" s="104"/>
      <c r="BS137" s="47"/>
      <c r="BT137" s="104"/>
      <c r="BU137" s="47"/>
      <c r="BV137" s="104"/>
      <c r="BW137" s="47"/>
      <c r="BX137" s="104"/>
      <c r="BY137" s="47"/>
      <c r="BZ137" s="104"/>
      <c r="CA137" s="47"/>
      <c r="CB137" s="104"/>
      <c r="CC137" s="47"/>
      <c r="CD137" s="104"/>
      <c r="CE137" s="47"/>
      <c r="CF137" s="104"/>
      <c r="CG137" s="47"/>
      <c r="CH137" s="104"/>
      <c r="CI137" s="110" t="str">
        <f>IF(CJ137="","",VLOOKUP(CONCATENATE(CI$3,CJ137),m_selling_spec!$A:$H,2,FALSE))</f>
        <v/>
      </c>
      <c r="CJ137" s="104"/>
      <c r="CK137" s="110" t="str">
        <f>IF(CL137="","",VLOOKUP(CONCATENATE(CK$3,CL137),m_selling_spec!$A:$H,2,FALSE))</f>
        <v/>
      </c>
      <c r="CL137" s="104"/>
      <c r="CM137" s="110" t="str">
        <f>IF(CN137="","",VLOOKUP(CONCATENATE(CM$3,CN137),m_selling_spec!$A:$H,2,FALSE))</f>
        <v/>
      </c>
      <c r="CN137" s="47"/>
      <c r="CO137" s="110" t="str">
        <f>IF(CP137="","",VLOOKUP(CONCATENATE(CO$3,CP137),m_selling_spec!$A:$H,2,FALSE))</f>
        <v/>
      </c>
      <c r="CP137" s="47"/>
      <c r="CQ137" s="110" t="str">
        <f>IF(CR137="","",VLOOKUP(CONCATENATE(CQ$3,CR137),m_selling_spec!$A:$H,2,FALSE))</f>
        <v/>
      </c>
      <c r="CR137" s="47"/>
    </row>
    <row r="138" spans="1:96">
      <c r="A138" s="104">
        <v>34</v>
      </c>
      <c r="B138" s="110" t="str">
        <f>INDEX(ctg_trans!$D:$D,MATCH(A138,ctg_trans!$A:$A,0))</f>
        <v>Insect screen</v>
      </c>
      <c r="C138" s="110" t="str">
        <f>IF(D138="","",INDEX(m_color_trans!A:A,MATCH(D138,m_color_trans!D:D,0)))</f>
        <v/>
      </c>
      <c r="D138" s="47"/>
      <c r="E138" s="126"/>
      <c r="F138" s="126"/>
      <c r="G138" s="126"/>
      <c r="H138" s="126"/>
      <c r="I138" s="104" t="s">
        <v>2688</v>
      </c>
      <c r="J138" s="104">
        <v>3</v>
      </c>
      <c r="K138" s="110" t="str">
        <f>INDEX(product!B:B,MATCH(J138,product!A:A,0))</f>
        <v>WE 40</v>
      </c>
      <c r="L138" s="110" t="str">
        <f>INDEX(product!E:E,MATCH(J138,product!A:A,0))</f>
        <v>Window series</v>
      </c>
      <c r="M138" s="110" t="str">
        <f>IF(N138="","",VLOOKUP(CONCATENATE(M$3,N138),m_selling_spec!$A:$H,2,FALSE))</f>
        <v>o1.1</v>
      </c>
      <c r="N138" s="104" t="s">
        <v>1284</v>
      </c>
      <c r="O138" s="47"/>
      <c r="P138" s="104"/>
      <c r="Q138" s="47"/>
      <c r="R138" s="104"/>
      <c r="S138" s="110" t="str">
        <f>IF(T138="","",VLOOKUP(CONCATENATE(S$3,T138),m_selling_spec!$A:$H,2,FALSE))</f>
        <v/>
      </c>
      <c r="T138" s="104"/>
      <c r="U138" s="110" t="str">
        <f>IF(V138="","",VLOOKUP(CONCATENATE(U$3,V138),m_selling_spec!$A:$H,2,FALSE))</f>
        <v/>
      </c>
      <c r="V138" s="104"/>
      <c r="W138" s="110" t="str">
        <f>IF(X138="","",VLOOKUP(CONCATENATE(W$3,X138),m_selling_spec!$A:$H,2,FALSE))</f>
        <v/>
      </c>
      <c r="X138" s="104"/>
      <c r="Y138" s="110" t="str">
        <f>IF(Z138="","",VLOOKUP(CONCATENATE(Y$3,Z138),m_selling_spec!$A:$H,2,FALSE))</f>
        <v/>
      </c>
      <c r="Z138" s="104"/>
      <c r="AA138" s="47"/>
      <c r="AB138" s="104"/>
      <c r="AC138" s="47"/>
      <c r="AD138" s="104"/>
      <c r="AE138" s="47"/>
      <c r="AF138" s="104"/>
      <c r="AG138" s="110" t="str">
        <f>IF(AH138="","",VLOOKUP(CONCATENATE(AG$3,AH138),m_selling_spec!$A:$H,2,FALSE))</f>
        <v>1.9</v>
      </c>
      <c r="AH138" s="104" t="s">
        <v>68</v>
      </c>
      <c r="AI138" s="110" t="str">
        <f>IF(AJ138="","",VLOOKUP(CONCATENATE(AI$3,AJ138),m_selling_spec!$A:$H,2,FALSE))</f>
        <v>2.1</v>
      </c>
      <c r="AJ138" s="104" t="s">
        <v>533</v>
      </c>
      <c r="AK138" s="110" t="str">
        <f>IF(AL138="","",VLOOKUP(CONCATENATE(AK$3,AL138),m_selling_spec!$A:$H,2,FALSE))</f>
        <v>3.8</v>
      </c>
      <c r="AL138" s="104" t="s">
        <v>72</v>
      </c>
      <c r="AM138" s="47"/>
      <c r="AN138" s="104"/>
      <c r="AO138" s="47"/>
      <c r="AP138" s="104"/>
      <c r="AQ138" s="47"/>
      <c r="AR138" s="104"/>
      <c r="AS138" s="47"/>
      <c r="AT138" s="104"/>
      <c r="AU138" s="47"/>
      <c r="AV138" s="104"/>
      <c r="AW138" s="47"/>
      <c r="AX138" s="104"/>
      <c r="AY138" s="110" t="str">
        <f>IF(AZ138="","",VLOOKUP(CONCATENATE(AY$3,AZ138),m_selling_spec!$A:$H,2,FALSE))</f>
        <v>10.3</v>
      </c>
      <c r="AZ138" s="104" t="s">
        <v>75</v>
      </c>
      <c r="BA138" s="47"/>
      <c r="BB138" s="104"/>
      <c r="BC138" s="47"/>
      <c r="BD138" s="104"/>
      <c r="BE138" s="47"/>
      <c r="BF138" s="104"/>
      <c r="BG138" s="47"/>
      <c r="BH138" s="104"/>
      <c r="BI138" s="47"/>
      <c r="BJ138" s="104"/>
      <c r="BK138" s="47"/>
      <c r="BL138" s="104"/>
      <c r="BM138" s="47"/>
      <c r="BN138" s="104"/>
      <c r="BO138" s="47"/>
      <c r="BP138" s="104"/>
      <c r="BQ138" s="47"/>
      <c r="BR138" s="104"/>
      <c r="BS138" s="47"/>
      <c r="BT138" s="104"/>
      <c r="BU138" s="47"/>
      <c r="BV138" s="104"/>
      <c r="BW138" s="47"/>
      <c r="BX138" s="104"/>
      <c r="BY138" s="47"/>
      <c r="BZ138" s="104"/>
      <c r="CA138" s="47"/>
      <c r="CB138" s="104"/>
      <c r="CC138" s="47"/>
      <c r="CD138" s="104"/>
      <c r="CE138" s="47"/>
      <c r="CF138" s="104"/>
      <c r="CG138" s="47"/>
      <c r="CH138" s="104"/>
      <c r="CI138" s="110" t="str">
        <f>IF(CJ138="","",VLOOKUP(CONCATENATE(CI$3,CJ138),m_selling_spec!$A:$H,2,FALSE))</f>
        <v/>
      </c>
      <c r="CJ138" s="104"/>
      <c r="CK138" s="110" t="str">
        <f>IF(CL138="","",VLOOKUP(CONCATENATE(CK$3,CL138),m_selling_spec!$A:$H,2,FALSE))</f>
        <v/>
      </c>
      <c r="CL138" s="104"/>
      <c r="CM138" s="110" t="str">
        <f>IF(CN138="","",VLOOKUP(CONCATENATE(CM$3,CN138),m_selling_spec!$A:$H,2,FALSE))</f>
        <v/>
      </c>
      <c r="CN138" s="47"/>
      <c r="CO138" s="110" t="str">
        <f>IF(CP138="","",VLOOKUP(CONCATENATE(CO$3,CP138),m_selling_spec!$A:$H,2,FALSE))</f>
        <v/>
      </c>
      <c r="CP138" s="47"/>
      <c r="CQ138" s="110" t="str">
        <f>IF(CR138="","",VLOOKUP(CONCATENATE(CQ$3,CR138),m_selling_spec!$A:$H,2,FALSE))</f>
        <v/>
      </c>
      <c r="CR138" s="47"/>
    </row>
    <row r="139" spans="1:96">
      <c r="A139" s="104">
        <v>34</v>
      </c>
      <c r="B139" s="110" t="str">
        <f>INDEX(ctg_trans!$D:$D,MATCH(A139,ctg_trans!$A:$A,0))</f>
        <v>Insect screen</v>
      </c>
      <c r="C139" s="110" t="str">
        <f>IF(D139="","",INDEX(m_color_trans!A:A,MATCH(D139,m_color_trans!D:D,0)))</f>
        <v/>
      </c>
      <c r="D139" s="47"/>
      <c r="E139" s="126"/>
      <c r="F139" s="126"/>
      <c r="G139" s="126"/>
      <c r="H139" s="126"/>
      <c r="I139" s="104" t="s">
        <v>2689</v>
      </c>
      <c r="J139" s="104">
        <v>3</v>
      </c>
      <c r="K139" s="110" t="str">
        <f>INDEX(product!B:B,MATCH(J139,product!A:A,0))</f>
        <v>WE 40</v>
      </c>
      <c r="L139" s="110" t="str">
        <f>INDEX(product!E:E,MATCH(J139,product!A:A,0))</f>
        <v>Window series</v>
      </c>
      <c r="M139" s="110" t="str">
        <f>IF(N139="","",VLOOKUP(CONCATENATE(M$3,N139),m_selling_spec!$A:$H,2,FALSE))</f>
        <v>o1.1</v>
      </c>
      <c r="N139" s="104" t="s">
        <v>1284</v>
      </c>
      <c r="O139" s="47"/>
      <c r="P139" s="104"/>
      <c r="Q139" s="47"/>
      <c r="R139" s="104"/>
      <c r="S139" s="110" t="str">
        <f>IF(T139="","",VLOOKUP(CONCATENATE(S$3,T139),m_selling_spec!$A:$H,2,FALSE))</f>
        <v/>
      </c>
      <c r="T139" s="104"/>
      <c r="U139" s="110" t="str">
        <f>IF(V139="","",VLOOKUP(CONCATENATE(U$3,V139),m_selling_spec!$A:$H,2,FALSE))</f>
        <v/>
      </c>
      <c r="V139" s="104"/>
      <c r="W139" s="110" t="str">
        <f>IF(X139="","",VLOOKUP(CONCATENATE(W$3,X139),m_selling_spec!$A:$H,2,FALSE))</f>
        <v/>
      </c>
      <c r="X139" s="104"/>
      <c r="Y139" s="110" t="str">
        <f>IF(Z139="","",VLOOKUP(CONCATENATE(Y$3,Z139),m_selling_spec!$A:$H,2,FALSE))</f>
        <v/>
      </c>
      <c r="Z139" s="104"/>
      <c r="AA139" s="47"/>
      <c r="AB139" s="104"/>
      <c r="AC139" s="47"/>
      <c r="AD139" s="104"/>
      <c r="AE139" s="47"/>
      <c r="AF139" s="104"/>
      <c r="AG139" s="110" t="str">
        <f>IF(AH139="","",VLOOKUP(CONCATENATE(AG$3,AH139),m_selling_spec!$A:$H,2,FALSE))</f>
        <v>1.9</v>
      </c>
      <c r="AH139" s="104" t="s">
        <v>68</v>
      </c>
      <c r="AI139" s="110" t="str">
        <f>IF(AJ139="","",VLOOKUP(CONCATENATE(AI$3,AJ139),m_selling_spec!$A:$H,2,FALSE))</f>
        <v>2.3</v>
      </c>
      <c r="AJ139" s="104" t="s">
        <v>551</v>
      </c>
      <c r="AK139" s="110" t="str">
        <f>IF(AL139="","",VLOOKUP(CONCATENATE(AK$3,AL139),m_selling_spec!$A:$H,2,FALSE))</f>
        <v>3.8</v>
      </c>
      <c r="AL139" s="104" t="s">
        <v>72</v>
      </c>
      <c r="AM139" s="47"/>
      <c r="AN139" s="104"/>
      <c r="AO139" s="47"/>
      <c r="AP139" s="104"/>
      <c r="AQ139" s="47"/>
      <c r="AR139" s="104"/>
      <c r="AS139" s="47"/>
      <c r="AT139" s="104"/>
      <c r="AU139" s="47"/>
      <c r="AV139" s="104"/>
      <c r="AW139" s="47"/>
      <c r="AX139" s="104"/>
      <c r="AY139" s="110" t="str">
        <f>IF(AZ139="","",VLOOKUP(CONCATENATE(AY$3,AZ139),m_selling_spec!$A:$H,2,FALSE))</f>
        <v>10.1</v>
      </c>
      <c r="AZ139" s="104" t="s">
        <v>532</v>
      </c>
      <c r="BA139" s="47"/>
      <c r="BB139" s="104"/>
      <c r="BC139" s="47"/>
      <c r="BD139" s="104"/>
      <c r="BE139" s="47"/>
      <c r="BF139" s="104"/>
      <c r="BG139" s="47"/>
      <c r="BH139" s="104"/>
      <c r="BI139" s="47"/>
      <c r="BJ139" s="104"/>
      <c r="BK139" s="47"/>
      <c r="BL139" s="104"/>
      <c r="BM139" s="47"/>
      <c r="BN139" s="104"/>
      <c r="BO139" s="47"/>
      <c r="BP139" s="104"/>
      <c r="BQ139" s="47"/>
      <c r="BR139" s="104"/>
      <c r="BS139" s="47"/>
      <c r="BT139" s="104"/>
      <c r="BU139" s="47"/>
      <c r="BV139" s="104"/>
      <c r="BW139" s="47"/>
      <c r="BX139" s="104"/>
      <c r="BY139" s="47"/>
      <c r="BZ139" s="104"/>
      <c r="CA139" s="47"/>
      <c r="CB139" s="104"/>
      <c r="CC139" s="47"/>
      <c r="CD139" s="104"/>
      <c r="CE139" s="47"/>
      <c r="CF139" s="104"/>
      <c r="CG139" s="47"/>
      <c r="CH139" s="104"/>
      <c r="CI139" s="110" t="str">
        <f>IF(CJ139="","",VLOOKUP(CONCATENATE(CI$3,CJ139),m_selling_spec!$A:$H,2,FALSE))</f>
        <v/>
      </c>
      <c r="CJ139" s="104"/>
      <c r="CK139" s="110" t="str">
        <f>IF(CL139="","",VLOOKUP(CONCATENATE(CK$3,CL139),m_selling_spec!$A:$H,2,FALSE))</f>
        <v/>
      </c>
      <c r="CL139" s="104"/>
      <c r="CM139" s="110" t="str">
        <f>IF(CN139="","",VLOOKUP(CONCATENATE(CM$3,CN139),m_selling_spec!$A:$H,2,FALSE))</f>
        <v/>
      </c>
      <c r="CN139" s="47"/>
      <c r="CO139" s="110" t="str">
        <f>IF(CP139="","",VLOOKUP(CONCATENATE(CO$3,CP139),m_selling_spec!$A:$H,2,FALSE))</f>
        <v/>
      </c>
      <c r="CP139" s="47"/>
      <c r="CQ139" s="110" t="str">
        <f>IF(CR139="","",VLOOKUP(CONCATENATE(CQ$3,CR139),m_selling_spec!$A:$H,2,FALSE))</f>
        <v/>
      </c>
      <c r="CR139" s="47"/>
    </row>
    <row r="140" spans="1:96">
      <c r="A140" s="104">
        <v>34</v>
      </c>
      <c r="B140" s="110" t="str">
        <f>INDEX(ctg_trans!$D:$D,MATCH(A140,ctg_trans!$A:$A,0))</f>
        <v>Insect screen</v>
      </c>
      <c r="C140" s="110" t="str">
        <f>IF(D140="","",INDEX(m_color_trans!A:A,MATCH(D140,m_color_trans!D:D,0)))</f>
        <v/>
      </c>
      <c r="D140" s="47"/>
      <c r="E140" s="126"/>
      <c r="F140" s="126"/>
      <c r="G140" s="126"/>
      <c r="H140" s="126"/>
      <c r="I140" s="104" t="s">
        <v>3377</v>
      </c>
      <c r="J140" s="104">
        <v>2</v>
      </c>
      <c r="K140" s="110" t="str">
        <f>INDEX(product!B:B,MATCH(J140,product!A:A,0))</f>
        <v>WE 70</v>
      </c>
      <c r="L140" s="110" t="str">
        <f>INDEX(product!E:E,MATCH(J140,product!A:A,0))</f>
        <v>Window series</v>
      </c>
      <c r="M140" s="110" t="str">
        <f>IF(N140="","",VLOOKUP(CONCATENATE(M$3,N140),m_selling_spec!$A:$H,2,FALSE))</f>
        <v>o1.1</v>
      </c>
      <c r="N140" s="104" t="s">
        <v>1284</v>
      </c>
      <c r="O140" s="47"/>
      <c r="P140" s="104"/>
      <c r="Q140" s="47"/>
      <c r="R140" s="104"/>
      <c r="S140" s="110" t="str">
        <f>IF(T140="","",VLOOKUP(CONCATENATE(S$3,T140),m_selling_spec!$A:$H,2,FALSE))</f>
        <v/>
      </c>
      <c r="T140" s="104"/>
      <c r="U140" s="110" t="str">
        <f>IF(V140="","",VLOOKUP(CONCATENATE(U$3,V140),m_selling_spec!$A:$H,2,FALSE))</f>
        <v/>
      </c>
      <c r="V140" s="104"/>
      <c r="W140" s="110" t="str">
        <f>IF(X140="","",VLOOKUP(CONCATENATE(W$3,X140),m_selling_spec!$A:$H,2,FALSE))</f>
        <v/>
      </c>
      <c r="X140" s="104"/>
      <c r="Y140" s="110" t="str">
        <f>IF(Z140="","",VLOOKUP(CONCATENATE(Y$3,Z140),m_selling_spec!$A:$H,2,FALSE))</f>
        <v/>
      </c>
      <c r="Z140" s="104"/>
      <c r="AA140" s="47"/>
      <c r="AB140" s="104"/>
      <c r="AC140" s="47"/>
      <c r="AD140" s="104"/>
      <c r="AE140" s="47"/>
      <c r="AF140" s="104"/>
      <c r="AG140" s="110" t="str">
        <f>IF(AH140="","",VLOOKUP(CONCATENATE(AG$3,AH140),m_selling_spec!$A:$H,2,FALSE))</f>
        <v>1.13</v>
      </c>
      <c r="AH140" s="104" t="s">
        <v>3756</v>
      </c>
      <c r="AI140" s="47"/>
      <c r="AJ140" s="104"/>
      <c r="AK140" s="110" t="str">
        <f>IF(AL140="","",VLOOKUP(CONCATENATE(AK$3,AL140),m_selling_spec!$A:$H,2,FALSE))</f>
        <v/>
      </c>
      <c r="AL140" s="104"/>
      <c r="AM140" s="47"/>
      <c r="AN140" s="104"/>
      <c r="AO140" s="47"/>
      <c r="AP140" s="104"/>
      <c r="AQ140" s="47"/>
      <c r="AR140" s="104"/>
      <c r="AS140" s="47"/>
      <c r="AT140" s="104"/>
      <c r="AU140" s="47"/>
      <c r="AV140" s="104"/>
      <c r="AW140" s="47"/>
      <c r="AX140" s="104"/>
      <c r="AY140" s="110" t="str">
        <f>IF(AZ140="","",VLOOKUP(CONCATENATE(AY$3,AZ140),m_selling_spec!$A:$H,2,FALSE))</f>
        <v/>
      </c>
      <c r="AZ140" s="104"/>
      <c r="BA140" s="47"/>
      <c r="BB140" s="104"/>
      <c r="BC140" s="47"/>
      <c r="BD140" s="104"/>
      <c r="BE140" s="47"/>
      <c r="BF140" s="104"/>
      <c r="BG140" s="47"/>
      <c r="BH140" s="104"/>
      <c r="BI140" s="47"/>
      <c r="BJ140" s="104"/>
      <c r="BK140" s="47"/>
      <c r="BL140" s="104"/>
      <c r="BM140" s="47"/>
      <c r="BN140" s="104"/>
      <c r="BO140" s="47"/>
      <c r="BP140" s="104"/>
      <c r="BQ140" s="47"/>
      <c r="BR140" s="104"/>
      <c r="BS140" s="47"/>
      <c r="BT140" s="104"/>
      <c r="BU140" s="47"/>
      <c r="BV140" s="104"/>
      <c r="BW140" s="47"/>
      <c r="BX140" s="104"/>
      <c r="BY140" s="47"/>
      <c r="BZ140" s="104"/>
      <c r="CA140" s="47"/>
      <c r="CB140" s="104"/>
      <c r="CC140" s="47"/>
      <c r="CD140" s="104"/>
      <c r="CE140" s="47"/>
      <c r="CF140" s="104"/>
      <c r="CG140" s="47"/>
      <c r="CH140" s="104"/>
      <c r="CI140" s="110" t="str">
        <f>IF(CJ140="","",VLOOKUP(CONCATENATE(CI$3,CJ140),m_selling_spec!$A:$H,2,FALSE))</f>
        <v/>
      </c>
      <c r="CJ140" s="104"/>
      <c r="CK140" s="110" t="str">
        <f>IF(CL140="","",VLOOKUP(CONCATENATE(CK$3,CL140),m_selling_spec!$A:$H,2,FALSE))</f>
        <v/>
      </c>
      <c r="CL140" s="104"/>
      <c r="CM140" s="110" t="str">
        <f>IF(CN140="","",VLOOKUP(CONCATENATE(CM$3,CN140),m_selling_spec!$A:$H,2,FALSE))</f>
        <v/>
      </c>
      <c r="CN140" s="47"/>
      <c r="CO140" s="110" t="str">
        <f>IF(CP140="","",VLOOKUP(CONCATENATE(CO$3,CP140),m_selling_spec!$A:$H,2,FALSE))</f>
        <v/>
      </c>
      <c r="CP140" s="47"/>
      <c r="CQ140" s="110" t="str">
        <f>IF(CR140="","",VLOOKUP(CONCATENATE(CQ$3,CR140),m_selling_spec!$A:$H,2,FALSE))</f>
        <v/>
      </c>
      <c r="CR140" s="47"/>
    </row>
    <row r="141" spans="1:96">
      <c r="A141" s="104">
        <v>36</v>
      </c>
      <c r="B141" s="110">
        <f>INDEX(ctg_trans!$D:$D,MATCH(A141,ctg_trans!$A:$A,0))</f>
        <v>0</v>
      </c>
      <c r="C141" s="110" t="str">
        <f>IF(D141="","",INDEX(m_color_trans!A:A,MATCH(D141,m_color_trans!D:D,0)))</f>
        <v/>
      </c>
      <c r="D141" s="47"/>
      <c r="E141" s="126"/>
      <c r="F141" s="126"/>
      <c r="G141" s="126"/>
      <c r="H141" s="126"/>
      <c r="I141" s="245" t="s">
        <v>3688</v>
      </c>
      <c r="J141" s="104">
        <v>6</v>
      </c>
      <c r="K141" s="110">
        <f>INDEX(product!B:B,MATCH(J141,product!A:A,0))</f>
        <v>0</v>
      </c>
      <c r="L141" s="110" t="str">
        <f>INDEX(product!E:E,MATCH(J141,product!A:A,0))</f>
        <v>Exterior series</v>
      </c>
      <c r="M141" s="47"/>
      <c r="N141" s="104"/>
      <c r="O141" s="47"/>
      <c r="P141" s="104"/>
      <c r="Q141" s="110" t="str">
        <f>IF(R141="","",VLOOKUP(CONCATENATE(Q$3,R141),m_selling_spec!$A:$H,2,FALSE))</f>
        <v>o3.9</v>
      </c>
      <c r="R141" s="104" t="s">
        <v>1260</v>
      </c>
      <c r="S141" s="110" t="str">
        <f>IF(T141="","",VLOOKUP(CONCATENATE(S$3,T141),m_selling_spec!$A:$H,2,FALSE))</f>
        <v/>
      </c>
      <c r="T141" s="104"/>
      <c r="U141" s="110" t="str">
        <f>IF(V141="","",VLOOKUP(CONCATENATE(U$3,V141),m_selling_spec!$A:$H,2,FALSE))</f>
        <v/>
      </c>
      <c r="V141" s="104"/>
      <c r="W141" s="110" t="str">
        <f>IF(X141="","",VLOOKUP(CONCATENATE(W$3,X141),m_selling_spec!$A:$H,2,FALSE))</f>
        <v/>
      </c>
      <c r="X141" s="104"/>
      <c r="Y141" s="110" t="str">
        <f>IF(Z141="","",VLOOKUP(CONCATENATE(Y$3,Z141),m_selling_spec!$A:$H,2,FALSE))</f>
        <v/>
      </c>
      <c r="Z141" s="104"/>
      <c r="AA141" s="47"/>
      <c r="AB141" s="104"/>
      <c r="AC141" s="47"/>
      <c r="AD141" s="104"/>
      <c r="AE141" s="47"/>
      <c r="AF141" s="104"/>
      <c r="AG141" s="110" t="str">
        <f>IF(AH141="","",VLOOKUP(CONCATENATE(AG$3,AH141),m_selling_spec!$A:$H,2,FALSE))</f>
        <v>1.11</v>
      </c>
      <c r="AH141" s="104" t="s">
        <v>1333</v>
      </c>
      <c r="AI141" s="47"/>
      <c r="AJ141" s="104"/>
      <c r="AK141" s="110" t="str">
        <f>IF(AL141="","",VLOOKUP(CONCATENATE(AK$3,AL141),m_selling_spec!$A:$H,2,FALSE))</f>
        <v/>
      </c>
      <c r="AL141" s="104"/>
      <c r="AM141" s="47"/>
      <c r="AN141" s="104"/>
      <c r="AO141" s="47"/>
      <c r="AP141" s="104"/>
      <c r="AQ141" s="110" t="str">
        <f>IF(AR141="","",VLOOKUP(CONCATENATE(AQ$3,AR141),m_selling_spec!$A:$H,2,FALSE))</f>
        <v>6.2</v>
      </c>
      <c r="AR141" s="104" t="s">
        <v>541</v>
      </c>
      <c r="AS141" s="47"/>
      <c r="AT141" s="104"/>
      <c r="AU141" s="47"/>
      <c r="AV141" s="104"/>
      <c r="AW141" s="47"/>
      <c r="AX141" s="104"/>
      <c r="AY141" s="110" t="str">
        <f>IF(AZ141="","",VLOOKUP(CONCATENATE(AY$3,AZ141),m_selling_spec!$A:$H,2,FALSE))</f>
        <v/>
      </c>
      <c r="AZ141" s="104"/>
      <c r="BA141" s="47"/>
      <c r="BB141" s="104"/>
      <c r="BC141" s="47"/>
      <c r="BD141" s="104"/>
      <c r="BE141" s="47"/>
      <c r="BF141" s="104"/>
      <c r="BG141" s="47"/>
      <c r="BH141" s="104"/>
      <c r="BI141" s="47"/>
      <c r="BJ141" s="104"/>
      <c r="BK141" s="47"/>
      <c r="BL141" s="104"/>
      <c r="BM141" s="47"/>
      <c r="BN141" s="104"/>
      <c r="BO141" s="47"/>
      <c r="BP141" s="104"/>
      <c r="BQ141" s="47"/>
      <c r="BR141" s="104"/>
      <c r="BS141" s="47"/>
      <c r="BT141" s="104"/>
      <c r="BU141" s="47"/>
      <c r="BV141" s="104"/>
      <c r="BW141" s="47"/>
      <c r="BX141" s="104"/>
      <c r="BY141" s="47"/>
      <c r="BZ141" s="104"/>
      <c r="CA141" s="47"/>
      <c r="CB141" s="104"/>
      <c r="CC141" s="47"/>
      <c r="CD141" s="104"/>
      <c r="CE141" s="47"/>
      <c r="CF141" s="104"/>
      <c r="CG141" s="47"/>
      <c r="CH141" s="104"/>
      <c r="CI141" s="47"/>
      <c r="CJ141" s="104"/>
      <c r="CK141" s="110" t="str">
        <f>IF(CL141="","",VLOOKUP(CONCATENATE(CK$3,CL141),m_selling_spec!$A:$H,2,FALSE))</f>
        <v/>
      </c>
      <c r="CL141" s="104"/>
      <c r="CM141" s="47"/>
      <c r="CN141" s="104"/>
      <c r="CO141" s="110" t="str">
        <f>IF(CP141="","",VLOOKUP(CONCATENATE(CO$3,CP141),m_selling_spec!$A:$H,2,FALSE))</f>
        <v>37.2</v>
      </c>
      <c r="CP141" s="47" t="s">
        <v>3643</v>
      </c>
      <c r="CQ141" s="110" t="str">
        <f>IF(CR141="","",VLOOKUP(CONCATENATE(CQ$3,CR141),m_selling_spec!$A:$H,2,FALSE))</f>
        <v/>
      </c>
      <c r="CR141" s="47"/>
    </row>
    <row r="142" spans="1:96">
      <c r="A142" s="104">
        <v>36</v>
      </c>
      <c r="B142" s="110">
        <f>INDEX(ctg_trans!$D:$D,MATCH(A142,ctg_trans!$A:$A,0))</f>
        <v>0</v>
      </c>
      <c r="C142" s="110" t="str">
        <f>IF(D142="","",INDEX(m_color_trans!A:A,MATCH(D142,m_color_trans!D:D,0)))</f>
        <v/>
      </c>
      <c r="D142" s="47"/>
      <c r="E142" s="126"/>
      <c r="F142" s="126"/>
      <c r="G142" s="126"/>
      <c r="H142" s="126"/>
      <c r="I142" s="245" t="s">
        <v>3688</v>
      </c>
      <c r="J142" s="104">
        <v>6</v>
      </c>
      <c r="K142" s="110">
        <f>INDEX(product!B:B,MATCH(J142,product!A:A,0))</f>
        <v>0</v>
      </c>
      <c r="L142" s="110" t="str">
        <f>INDEX(product!E:E,MATCH(J142,product!A:A,0))</f>
        <v>Exterior series</v>
      </c>
      <c r="M142" s="47"/>
      <c r="N142" s="104"/>
      <c r="O142" s="47"/>
      <c r="P142" s="104"/>
      <c r="Q142" s="110" t="str">
        <f>IF(R142="","",VLOOKUP(CONCATENATE(Q$3,R142),m_selling_spec!$A:$H,2,FALSE))</f>
        <v>o3.9</v>
      </c>
      <c r="R142" s="104" t="s">
        <v>1260</v>
      </c>
      <c r="S142" s="110" t="str">
        <f>IF(T142="","",VLOOKUP(CONCATENATE(S$3,T142),m_selling_spec!$A:$H,2,FALSE))</f>
        <v/>
      </c>
      <c r="T142" s="104"/>
      <c r="U142" s="110" t="str">
        <f>IF(V142="","",VLOOKUP(CONCATENATE(U$3,V142),m_selling_spec!$A:$H,2,FALSE))</f>
        <v/>
      </c>
      <c r="V142" s="104"/>
      <c r="W142" s="110" t="str">
        <f>IF(X142="","",VLOOKUP(CONCATENATE(W$3,X142),m_selling_spec!$A:$H,2,FALSE))</f>
        <v/>
      </c>
      <c r="X142" s="104"/>
      <c r="Y142" s="110" t="str">
        <f>IF(Z142="","",VLOOKUP(CONCATENATE(Y$3,Z142),m_selling_spec!$A:$H,2,FALSE))</f>
        <v/>
      </c>
      <c r="Z142" s="104"/>
      <c r="AA142" s="47"/>
      <c r="AB142" s="104"/>
      <c r="AC142" s="47"/>
      <c r="AD142" s="104"/>
      <c r="AE142" s="47"/>
      <c r="AF142" s="104"/>
      <c r="AG142" s="110" t="str">
        <f>IF(AH142="","",VLOOKUP(CONCATENATE(AG$3,AH142),m_selling_spec!$A:$H,2,FALSE))</f>
        <v>1.11</v>
      </c>
      <c r="AH142" s="104" t="s">
        <v>1333</v>
      </c>
      <c r="AI142" s="47"/>
      <c r="AJ142" s="104"/>
      <c r="AK142" s="110" t="str">
        <f>IF(AL142="","",VLOOKUP(CONCATENATE(AK$3,AL142),m_selling_spec!$A:$H,2,FALSE))</f>
        <v/>
      </c>
      <c r="AL142" s="104"/>
      <c r="AM142" s="47"/>
      <c r="AN142" s="104"/>
      <c r="AO142" s="47"/>
      <c r="AP142" s="104"/>
      <c r="AQ142" s="110" t="str">
        <f>IF(AR142="","",VLOOKUP(CONCATENATE(AQ$3,AR142),m_selling_spec!$A:$H,2,FALSE))</f>
        <v>6.1</v>
      </c>
      <c r="AR142" s="104" t="s">
        <v>548</v>
      </c>
      <c r="AS142" s="47"/>
      <c r="AT142" s="104"/>
      <c r="AU142" s="47"/>
      <c r="AV142" s="104"/>
      <c r="AW142" s="47"/>
      <c r="AX142" s="104"/>
      <c r="AY142" s="110" t="str">
        <f>IF(AZ142="","",VLOOKUP(CONCATENATE(AY$3,AZ142),m_selling_spec!$A:$H,2,FALSE))</f>
        <v/>
      </c>
      <c r="AZ142" s="104"/>
      <c r="BA142" s="47"/>
      <c r="BB142" s="104"/>
      <c r="BC142" s="47"/>
      <c r="BD142" s="104"/>
      <c r="BE142" s="47"/>
      <c r="BF142" s="104"/>
      <c r="BG142" s="47"/>
      <c r="BH142" s="104"/>
      <c r="BI142" s="47"/>
      <c r="BJ142" s="104"/>
      <c r="BK142" s="47"/>
      <c r="BL142" s="104"/>
      <c r="BM142" s="47"/>
      <c r="BN142" s="104"/>
      <c r="BO142" s="47"/>
      <c r="BP142" s="104"/>
      <c r="BQ142" s="47"/>
      <c r="BR142" s="104"/>
      <c r="BS142" s="47"/>
      <c r="BT142" s="104"/>
      <c r="BU142" s="47"/>
      <c r="BV142" s="104"/>
      <c r="BW142" s="47"/>
      <c r="BX142" s="104"/>
      <c r="BY142" s="47"/>
      <c r="BZ142" s="104"/>
      <c r="CA142" s="47"/>
      <c r="CB142" s="104"/>
      <c r="CC142" s="47"/>
      <c r="CD142" s="104"/>
      <c r="CE142" s="47"/>
      <c r="CF142" s="104"/>
      <c r="CG142" s="47"/>
      <c r="CH142" s="104"/>
      <c r="CI142" s="47"/>
      <c r="CJ142" s="104"/>
      <c r="CK142" s="110" t="str">
        <f>IF(CL142="","",VLOOKUP(CONCATENATE(CK$3,CL142),m_selling_spec!$A:$H,2,FALSE))</f>
        <v/>
      </c>
      <c r="CL142" s="104"/>
      <c r="CM142" s="47"/>
      <c r="CN142" s="104"/>
      <c r="CO142" s="110" t="str">
        <f>IF(CP142="","",VLOOKUP(CONCATENATE(CO$3,CP142),m_selling_spec!$A:$H,2,FALSE))</f>
        <v>37.2</v>
      </c>
      <c r="CP142" s="47" t="s">
        <v>3643</v>
      </c>
      <c r="CQ142" s="110" t="str">
        <f>IF(CR142="","",VLOOKUP(CONCATENATE(CQ$3,CR142),m_selling_spec!$A:$H,2,FALSE))</f>
        <v/>
      </c>
      <c r="CR142" s="47"/>
    </row>
    <row r="143" spans="1:96">
      <c r="A143" s="104">
        <v>36</v>
      </c>
      <c r="B143" s="110">
        <f>INDEX(ctg_trans!$D:$D,MATCH(A143,ctg_trans!$A:$A,0))</f>
        <v>0</v>
      </c>
      <c r="C143" s="110" t="str">
        <f>IF(D143="","",INDEX(m_color_trans!A:A,MATCH(D143,m_color_trans!D:D,0)))</f>
        <v/>
      </c>
      <c r="D143" s="47"/>
      <c r="E143" s="126"/>
      <c r="F143" s="126"/>
      <c r="G143" s="126"/>
      <c r="H143" s="126"/>
      <c r="I143" s="245" t="s">
        <v>3689</v>
      </c>
      <c r="J143" s="104">
        <v>6</v>
      </c>
      <c r="K143" s="110">
        <f>INDEX(product!B:B,MATCH(J143,product!A:A,0))</f>
        <v>0</v>
      </c>
      <c r="L143" s="110" t="str">
        <f>INDEX(product!E:E,MATCH(J143,product!A:A,0))</f>
        <v>Exterior series</v>
      </c>
      <c r="M143" s="47"/>
      <c r="N143" s="104"/>
      <c r="O143" s="47"/>
      <c r="P143" s="104"/>
      <c r="Q143" s="110" t="str">
        <f>IF(R143="","",VLOOKUP(CONCATENATE(Q$3,R143),m_selling_spec!$A:$H,2,FALSE))</f>
        <v>o3.15</v>
      </c>
      <c r="R143" s="104" t="s">
        <v>3655</v>
      </c>
      <c r="S143" s="110" t="str">
        <f>IF(T143="","",VLOOKUP(CONCATENATE(S$3,T143),m_selling_spec!$A:$H,2,FALSE))</f>
        <v/>
      </c>
      <c r="T143" s="104"/>
      <c r="U143" s="110" t="str">
        <f>IF(V143="","",VLOOKUP(CONCATENATE(U$3,V143),m_selling_spec!$A:$H,2,FALSE))</f>
        <v/>
      </c>
      <c r="V143" s="104"/>
      <c r="W143" s="110" t="str">
        <f>IF(X143="","",VLOOKUP(CONCATENATE(W$3,X143),m_selling_spec!$A:$H,2,FALSE))</f>
        <v/>
      </c>
      <c r="X143" s="104"/>
      <c r="Y143" s="110" t="str">
        <f>IF(Z143="","",VLOOKUP(CONCATENATE(Y$3,Z143),m_selling_spec!$A:$H,2,FALSE))</f>
        <v/>
      </c>
      <c r="Z143" s="104"/>
      <c r="AA143" s="47"/>
      <c r="AB143" s="104"/>
      <c r="AC143" s="47"/>
      <c r="AD143" s="104"/>
      <c r="AE143" s="47"/>
      <c r="AF143" s="104"/>
      <c r="AG143" s="110" t="str">
        <f>IF(AH143="","",VLOOKUP(CONCATENATE(AG$3,AH143),m_selling_spec!$A:$H,2,FALSE))</f>
        <v>1.11</v>
      </c>
      <c r="AH143" s="104" t="s">
        <v>1333</v>
      </c>
      <c r="AI143" s="47"/>
      <c r="AJ143" s="104"/>
      <c r="AK143" s="110" t="str">
        <f>IF(AL143="","",VLOOKUP(CONCATENATE(AK$3,AL143),m_selling_spec!$A:$H,2,FALSE))</f>
        <v/>
      </c>
      <c r="AL143" s="104"/>
      <c r="AM143" s="47"/>
      <c r="AN143" s="104"/>
      <c r="AO143" s="47"/>
      <c r="AP143" s="104"/>
      <c r="AQ143" s="110" t="str">
        <f>IF(AR143="","",VLOOKUP(CONCATENATE(AQ$3,AR143),m_selling_spec!$A:$H,2,FALSE))</f>
        <v>6.1</v>
      </c>
      <c r="AR143" s="104" t="s">
        <v>548</v>
      </c>
      <c r="AS143" s="47"/>
      <c r="AT143" s="104"/>
      <c r="AU143" s="47"/>
      <c r="AV143" s="104"/>
      <c r="AW143" s="47"/>
      <c r="AX143" s="104"/>
      <c r="AY143" s="110" t="str">
        <f>IF(AZ143="","",VLOOKUP(CONCATENATE(AY$3,AZ143),m_selling_spec!$A:$H,2,FALSE))</f>
        <v/>
      </c>
      <c r="AZ143" s="104"/>
      <c r="BA143" s="47"/>
      <c r="BB143" s="104"/>
      <c r="BC143" s="47"/>
      <c r="BD143" s="104"/>
      <c r="BE143" s="47"/>
      <c r="BF143" s="104"/>
      <c r="BG143" s="47"/>
      <c r="BH143" s="104"/>
      <c r="BI143" s="47"/>
      <c r="BJ143" s="104"/>
      <c r="BK143" s="47"/>
      <c r="BL143" s="104"/>
      <c r="BM143" s="47"/>
      <c r="BN143" s="104"/>
      <c r="BO143" s="47"/>
      <c r="BP143" s="104"/>
      <c r="BQ143" s="47"/>
      <c r="BR143" s="104"/>
      <c r="BS143" s="47"/>
      <c r="BT143" s="104"/>
      <c r="BU143" s="47"/>
      <c r="BV143" s="104"/>
      <c r="BW143" s="47"/>
      <c r="BX143" s="104"/>
      <c r="BY143" s="47"/>
      <c r="BZ143" s="104"/>
      <c r="CA143" s="47"/>
      <c r="CB143" s="104"/>
      <c r="CC143" s="47"/>
      <c r="CD143" s="104"/>
      <c r="CE143" s="47"/>
      <c r="CF143" s="104"/>
      <c r="CG143" s="47"/>
      <c r="CH143" s="104"/>
      <c r="CI143" s="47"/>
      <c r="CJ143" s="104"/>
      <c r="CK143" s="110" t="str">
        <f>IF(CL143="","",VLOOKUP(CONCATENATE(CK$3,CL143),m_selling_spec!$A:$H,2,FALSE))</f>
        <v/>
      </c>
      <c r="CL143" s="104"/>
      <c r="CM143" s="47"/>
      <c r="CN143" s="104"/>
      <c r="CO143" s="110" t="str">
        <f>IF(CP143="","",VLOOKUP(CONCATENATE(CO$3,CP143),m_selling_spec!$A:$H,2,FALSE))</f>
        <v>37.2</v>
      </c>
      <c r="CP143" s="47" t="s">
        <v>3643</v>
      </c>
      <c r="CQ143" s="110" t="str">
        <f>IF(CR143="","",VLOOKUP(CONCATENATE(CQ$3,CR143),m_selling_spec!$A:$H,2,FALSE))</f>
        <v/>
      </c>
      <c r="CR143" s="47"/>
    </row>
    <row r="144" spans="1:96">
      <c r="A144" s="104">
        <v>36</v>
      </c>
      <c r="B144" s="110">
        <f>INDEX(ctg_trans!$D:$D,MATCH(A144,ctg_trans!$A:$A,0))</f>
        <v>0</v>
      </c>
      <c r="C144" s="110">
        <f>IF(D144="","",INDEX(m_color_trans!A:A,MATCH(D144,m_color_trans!D:D,0)))</f>
        <v>6</v>
      </c>
      <c r="D144" s="110" t="s">
        <v>508</v>
      </c>
      <c r="E144" s="126"/>
      <c r="F144" s="126"/>
      <c r="G144" s="126"/>
      <c r="H144" s="126"/>
      <c r="I144" s="245" t="s">
        <v>3660</v>
      </c>
      <c r="J144" s="104">
        <v>6</v>
      </c>
      <c r="K144" s="110">
        <f>INDEX(product!B:B,MATCH(J144,product!A:A,0))</f>
        <v>0</v>
      </c>
      <c r="L144" s="110" t="str">
        <f>INDEX(product!E:E,MATCH(J144,product!A:A,0))</f>
        <v>Exterior series</v>
      </c>
      <c r="M144" s="47"/>
      <c r="N144" s="104"/>
      <c r="O144" s="47"/>
      <c r="P144" s="104"/>
      <c r="Q144" s="110" t="str">
        <f>IF(R144="","",VLOOKUP(CONCATENATE(Q$3,R144),m_selling_spec!$A:$H,2,FALSE))</f>
        <v>o3.10</v>
      </c>
      <c r="R144" s="104" t="s">
        <v>1261</v>
      </c>
      <c r="S144" s="110" t="str">
        <f>IF(T144="","",VLOOKUP(CONCATENATE(S$3,T144),m_selling_spec!$A:$H,2,FALSE))</f>
        <v/>
      </c>
      <c r="T144" s="104"/>
      <c r="U144" s="110" t="str">
        <f>IF(V144="","",VLOOKUP(CONCATENATE(U$3,V144),m_selling_spec!$A:$H,2,FALSE))</f>
        <v/>
      </c>
      <c r="V144" s="104"/>
      <c r="W144" s="110" t="str">
        <f>IF(X144="","",VLOOKUP(CONCATENATE(W$3,X144),m_selling_spec!$A:$H,2,FALSE))</f>
        <v/>
      </c>
      <c r="X144" s="104"/>
      <c r="Y144" s="110" t="str">
        <f>IF(Z144="","",VLOOKUP(CONCATENATE(Y$3,Z144),m_selling_spec!$A:$H,2,FALSE))</f>
        <v/>
      </c>
      <c r="Z144" s="104"/>
      <c r="AA144" s="47"/>
      <c r="AB144" s="104"/>
      <c r="AC144" s="47"/>
      <c r="AD144" s="104"/>
      <c r="AE144" s="47"/>
      <c r="AF144" s="104"/>
      <c r="AG144" s="110" t="str">
        <f>IF(AH144="","",VLOOKUP(CONCATENATE(AG$3,AH144),m_selling_spec!$A:$H,2,FALSE))</f>
        <v>1.11</v>
      </c>
      <c r="AH144" s="104" t="s">
        <v>1333</v>
      </c>
      <c r="AI144" s="47"/>
      <c r="AJ144" s="104"/>
      <c r="AK144" s="110" t="str">
        <f>IF(AL144="","",VLOOKUP(CONCATENATE(AK$3,AL144),m_selling_spec!$A:$H,2,FALSE))</f>
        <v/>
      </c>
      <c r="AL144" s="104"/>
      <c r="AM144" s="47"/>
      <c r="AN144" s="104"/>
      <c r="AO144" s="47"/>
      <c r="AP144" s="104"/>
      <c r="AQ144" s="110" t="str">
        <f>IF(AR144="","",VLOOKUP(CONCATENATE(AQ$3,AR144),m_selling_spec!$A:$H,2,FALSE))</f>
        <v>6.2</v>
      </c>
      <c r="AR144" s="104" t="s">
        <v>541</v>
      </c>
      <c r="AS144" s="47"/>
      <c r="AT144" s="104"/>
      <c r="AU144" s="47"/>
      <c r="AV144" s="104"/>
      <c r="AW144" s="47"/>
      <c r="AX144" s="104"/>
      <c r="AY144" s="110" t="str">
        <f>IF(AZ144="","",VLOOKUP(CONCATENATE(AY$3,AZ144),m_selling_spec!$A:$H,2,FALSE))</f>
        <v/>
      </c>
      <c r="AZ144" s="104"/>
      <c r="BA144" s="47"/>
      <c r="BB144" s="104"/>
      <c r="BC144" s="47"/>
      <c r="BD144" s="104"/>
      <c r="BE144" s="47"/>
      <c r="BF144" s="104"/>
      <c r="BG144" s="47"/>
      <c r="BH144" s="104"/>
      <c r="BI144" s="47"/>
      <c r="BJ144" s="104"/>
      <c r="BK144" s="47"/>
      <c r="BL144" s="104"/>
      <c r="BM144" s="47"/>
      <c r="BN144" s="104"/>
      <c r="BO144" s="47"/>
      <c r="BP144" s="104"/>
      <c r="BQ144" s="47"/>
      <c r="BR144" s="104"/>
      <c r="BS144" s="47"/>
      <c r="BT144" s="104"/>
      <c r="BU144" s="47"/>
      <c r="BV144" s="104"/>
      <c r="BW144" s="47"/>
      <c r="BX144" s="104"/>
      <c r="BY144" s="47"/>
      <c r="BZ144" s="104"/>
      <c r="CA144" s="47"/>
      <c r="CB144" s="104"/>
      <c r="CC144" s="47"/>
      <c r="CD144" s="104"/>
      <c r="CE144" s="47"/>
      <c r="CF144" s="104"/>
      <c r="CG144" s="47"/>
      <c r="CH144" s="104"/>
      <c r="CI144" s="47"/>
      <c r="CJ144" s="104"/>
      <c r="CK144" s="110" t="str">
        <f>IF(CL144="","",VLOOKUP(CONCATENATE(CK$3,CL144),m_selling_spec!$A:$H,2,FALSE))</f>
        <v/>
      </c>
      <c r="CL144" s="104"/>
      <c r="CM144" s="47"/>
      <c r="CN144" s="104"/>
      <c r="CO144" s="110" t="str">
        <f>IF(CP144="","",VLOOKUP(CONCATENATE(CO$3,CP144),m_selling_spec!$A:$H,2,FALSE))</f>
        <v>37.2</v>
      </c>
      <c r="CP144" s="47" t="s">
        <v>3643</v>
      </c>
      <c r="CQ144" s="110" t="str">
        <f>IF(CR144="","",VLOOKUP(CONCATENATE(CQ$3,CR144),m_selling_spec!$A:$H,2,FALSE))</f>
        <v/>
      </c>
      <c r="CR144" s="47"/>
    </row>
    <row r="145" spans="1:96">
      <c r="A145" s="104">
        <v>36</v>
      </c>
      <c r="B145" s="110">
        <f>INDEX(ctg_trans!$D:$D,MATCH(A145,ctg_trans!$A:$A,0))</f>
        <v>0</v>
      </c>
      <c r="C145" s="110">
        <f>IF(D145="","",INDEX(m_color_trans!A:A,MATCH(D145,m_color_trans!D:D,0)))</f>
        <v>5</v>
      </c>
      <c r="D145" s="47" t="s">
        <v>507</v>
      </c>
      <c r="E145" s="126"/>
      <c r="F145" s="126"/>
      <c r="G145" s="126"/>
      <c r="H145" s="126"/>
      <c r="I145" s="245" t="s">
        <v>3661</v>
      </c>
      <c r="J145" s="104">
        <v>6</v>
      </c>
      <c r="K145" s="110">
        <f>INDEX(product!B:B,MATCH(J145,product!A:A,0))</f>
        <v>0</v>
      </c>
      <c r="L145" s="110" t="str">
        <f>INDEX(product!E:E,MATCH(J145,product!A:A,0))</f>
        <v>Exterior series</v>
      </c>
      <c r="M145" s="47"/>
      <c r="N145" s="104"/>
      <c r="O145" s="47"/>
      <c r="P145" s="104"/>
      <c r="Q145" s="110" t="str">
        <f>IF(R145="","",VLOOKUP(CONCATENATE(Q$3,R145),m_selling_spec!$A:$H,2,FALSE))</f>
        <v>o3.10</v>
      </c>
      <c r="R145" s="104" t="s">
        <v>1261</v>
      </c>
      <c r="S145" s="110" t="str">
        <f>IF(T145="","",VLOOKUP(CONCATENATE(S$3,T145),m_selling_spec!$A:$H,2,FALSE))</f>
        <v/>
      </c>
      <c r="T145" s="104"/>
      <c r="U145" s="110" t="str">
        <f>IF(V145="","",VLOOKUP(CONCATENATE(U$3,V145),m_selling_spec!$A:$H,2,FALSE))</f>
        <v/>
      </c>
      <c r="V145" s="104"/>
      <c r="W145" s="110" t="str">
        <f>IF(X145="","",VLOOKUP(CONCATENATE(W$3,X145),m_selling_spec!$A:$H,2,FALSE))</f>
        <v/>
      </c>
      <c r="X145" s="104"/>
      <c r="Y145" s="110" t="str">
        <f>IF(Z145="","",VLOOKUP(CONCATENATE(Y$3,Z145),m_selling_spec!$A:$H,2,FALSE))</f>
        <v/>
      </c>
      <c r="Z145" s="104"/>
      <c r="AA145" s="47"/>
      <c r="AB145" s="104"/>
      <c r="AC145" s="47"/>
      <c r="AD145" s="104"/>
      <c r="AE145" s="47"/>
      <c r="AF145" s="104"/>
      <c r="AG145" s="110" t="str">
        <f>IF(AH145="","",VLOOKUP(CONCATENATE(AG$3,AH145),m_selling_spec!$A:$H,2,FALSE))</f>
        <v>1.11</v>
      </c>
      <c r="AH145" s="104" t="s">
        <v>1333</v>
      </c>
      <c r="AI145" s="47"/>
      <c r="AJ145" s="104"/>
      <c r="AK145" s="110" t="str">
        <f>IF(AL145="","",VLOOKUP(CONCATENATE(AK$3,AL145),m_selling_spec!$A:$H,2,FALSE))</f>
        <v/>
      </c>
      <c r="AL145" s="104"/>
      <c r="AM145" s="47"/>
      <c r="AN145" s="104"/>
      <c r="AO145" s="47"/>
      <c r="AP145" s="104"/>
      <c r="AQ145" s="110" t="str">
        <f>IF(AR145="","",VLOOKUP(CONCATENATE(AQ$3,AR145),m_selling_spec!$A:$H,2,FALSE))</f>
        <v>6.2</v>
      </c>
      <c r="AR145" s="104" t="s">
        <v>541</v>
      </c>
      <c r="AS145" s="47"/>
      <c r="AT145" s="104"/>
      <c r="AU145" s="47"/>
      <c r="AV145" s="104"/>
      <c r="AW145" s="47"/>
      <c r="AX145" s="104"/>
      <c r="AY145" s="110" t="str">
        <f>IF(AZ145="","",VLOOKUP(CONCATENATE(AY$3,AZ145),m_selling_spec!$A:$H,2,FALSE))</f>
        <v/>
      </c>
      <c r="AZ145" s="104"/>
      <c r="BA145" s="47"/>
      <c r="BB145" s="104"/>
      <c r="BC145" s="47"/>
      <c r="BD145" s="104"/>
      <c r="BE145" s="47"/>
      <c r="BF145" s="104"/>
      <c r="BG145" s="47"/>
      <c r="BH145" s="104"/>
      <c r="BI145" s="47"/>
      <c r="BJ145" s="104"/>
      <c r="BK145" s="47"/>
      <c r="BL145" s="104"/>
      <c r="BM145" s="47"/>
      <c r="BN145" s="104"/>
      <c r="BO145" s="47"/>
      <c r="BP145" s="104"/>
      <c r="BQ145" s="47"/>
      <c r="BR145" s="104"/>
      <c r="BS145" s="47"/>
      <c r="BT145" s="104"/>
      <c r="BU145" s="47"/>
      <c r="BV145" s="104"/>
      <c r="BW145" s="47"/>
      <c r="BX145" s="104"/>
      <c r="BY145" s="47"/>
      <c r="BZ145" s="104"/>
      <c r="CA145" s="47"/>
      <c r="CB145" s="104"/>
      <c r="CC145" s="47"/>
      <c r="CD145" s="104"/>
      <c r="CE145" s="47"/>
      <c r="CF145" s="104"/>
      <c r="CG145" s="47"/>
      <c r="CH145" s="104"/>
      <c r="CI145" s="47"/>
      <c r="CJ145" s="104"/>
      <c r="CK145" s="110" t="str">
        <f>IF(CL145="","",VLOOKUP(CONCATENATE(CK$3,CL145),m_selling_spec!$A:$H,2,FALSE))</f>
        <v/>
      </c>
      <c r="CL145" s="104"/>
      <c r="CM145" s="47"/>
      <c r="CN145" s="104"/>
      <c r="CO145" s="110" t="str">
        <f>IF(CP145="","",VLOOKUP(CONCATENATE(CO$3,CP145),m_selling_spec!$A:$H,2,FALSE))</f>
        <v>37.2</v>
      </c>
      <c r="CP145" s="47" t="s">
        <v>3643</v>
      </c>
      <c r="CQ145" s="110" t="str">
        <f>IF(CR145="","",VLOOKUP(CONCATENATE(CQ$3,CR145),m_selling_spec!$A:$H,2,FALSE))</f>
        <v/>
      </c>
      <c r="CR145" s="47"/>
    </row>
    <row r="146" spans="1:96">
      <c r="A146" s="104">
        <v>36</v>
      </c>
      <c r="B146" s="110">
        <f>INDEX(ctg_trans!$D:$D,MATCH(A146,ctg_trans!$A:$A,0))</f>
        <v>0</v>
      </c>
      <c r="C146" s="110">
        <f>IF(D146="","",INDEX(m_color_trans!A:A,MATCH(D146,m_color_trans!D:D,0)))</f>
        <v>4</v>
      </c>
      <c r="D146" s="47" t="s">
        <v>3687</v>
      </c>
      <c r="E146" s="126"/>
      <c r="F146" s="126"/>
      <c r="G146" s="126"/>
      <c r="H146" s="126"/>
      <c r="I146" s="245" t="s">
        <v>3662</v>
      </c>
      <c r="J146" s="104">
        <v>6</v>
      </c>
      <c r="K146" s="110">
        <f>INDEX(product!B:B,MATCH(J146,product!A:A,0))</f>
        <v>0</v>
      </c>
      <c r="L146" s="110" t="str">
        <f>INDEX(product!E:E,MATCH(J146,product!A:A,0))</f>
        <v>Exterior series</v>
      </c>
      <c r="M146" s="47"/>
      <c r="N146" s="104"/>
      <c r="O146" s="47"/>
      <c r="P146" s="104"/>
      <c r="Q146" s="110" t="str">
        <f>IF(R146="","",VLOOKUP(CONCATENATE(Q$3,R146),m_selling_spec!$A:$H,2,FALSE))</f>
        <v>o3.10</v>
      </c>
      <c r="R146" s="104" t="s">
        <v>1261</v>
      </c>
      <c r="S146" s="110" t="str">
        <f>IF(T146="","",VLOOKUP(CONCATENATE(S$3,T146),m_selling_spec!$A:$H,2,FALSE))</f>
        <v/>
      </c>
      <c r="T146" s="104"/>
      <c r="U146" s="110" t="str">
        <f>IF(V146="","",VLOOKUP(CONCATENATE(U$3,V146),m_selling_spec!$A:$H,2,FALSE))</f>
        <v/>
      </c>
      <c r="V146" s="104"/>
      <c r="W146" s="110" t="str">
        <f>IF(X146="","",VLOOKUP(CONCATENATE(W$3,X146),m_selling_spec!$A:$H,2,FALSE))</f>
        <v/>
      </c>
      <c r="X146" s="104"/>
      <c r="Y146" s="110" t="str">
        <f>IF(Z146="","",VLOOKUP(CONCATENATE(Y$3,Z146),m_selling_spec!$A:$H,2,FALSE))</f>
        <v/>
      </c>
      <c r="Z146" s="104"/>
      <c r="AA146" s="47"/>
      <c r="AB146" s="104"/>
      <c r="AC146" s="47"/>
      <c r="AD146" s="104"/>
      <c r="AE146" s="47"/>
      <c r="AF146" s="104"/>
      <c r="AG146" s="110" t="str">
        <f>IF(AH146="","",VLOOKUP(CONCATENATE(AG$3,AH146),m_selling_spec!$A:$H,2,FALSE))</f>
        <v>1.11</v>
      </c>
      <c r="AH146" s="104" t="s">
        <v>1333</v>
      </c>
      <c r="AI146" s="47"/>
      <c r="AJ146" s="104"/>
      <c r="AK146" s="110" t="str">
        <f>IF(AL146="","",VLOOKUP(CONCATENATE(AK$3,AL146),m_selling_spec!$A:$H,2,FALSE))</f>
        <v/>
      </c>
      <c r="AL146" s="104"/>
      <c r="AM146" s="47"/>
      <c r="AN146" s="104"/>
      <c r="AO146" s="47"/>
      <c r="AP146" s="104"/>
      <c r="AQ146" s="110" t="str">
        <f>IF(AR146="","",VLOOKUP(CONCATENATE(AQ$3,AR146),m_selling_spec!$A:$H,2,FALSE))</f>
        <v>6.2</v>
      </c>
      <c r="AR146" s="104" t="s">
        <v>541</v>
      </c>
      <c r="AS146" s="47"/>
      <c r="AT146" s="104"/>
      <c r="AU146" s="47"/>
      <c r="AV146" s="104"/>
      <c r="AW146" s="47"/>
      <c r="AX146" s="104"/>
      <c r="AY146" s="110" t="str">
        <f>IF(AZ146="","",VLOOKUP(CONCATENATE(AY$3,AZ146),m_selling_spec!$A:$H,2,FALSE))</f>
        <v/>
      </c>
      <c r="AZ146" s="104"/>
      <c r="BA146" s="47"/>
      <c r="BB146" s="104"/>
      <c r="BC146" s="47"/>
      <c r="BD146" s="104"/>
      <c r="BE146" s="47"/>
      <c r="BF146" s="104"/>
      <c r="BG146" s="47"/>
      <c r="BH146" s="104"/>
      <c r="BI146" s="47"/>
      <c r="BJ146" s="104"/>
      <c r="BK146" s="47"/>
      <c r="BL146" s="104"/>
      <c r="BM146" s="47"/>
      <c r="BN146" s="104"/>
      <c r="BO146" s="47"/>
      <c r="BP146" s="104"/>
      <c r="BQ146" s="47"/>
      <c r="BR146" s="104"/>
      <c r="BS146" s="47"/>
      <c r="BT146" s="104"/>
      <c r="BU146" s="47"/>
      <c r="BV146" s="104"/>
      <c r="BW146" s="47"/>
      <c r="BX146" s="104"/>
      <c r="BY146" s="47"/>
      <c r="BZ146" s="104"/>
      <c r="CA146" s="47"/>
      <c r="CB146" s="104"/>
      <c r="CC146" s="47"/>
      <c r="CD146" s="104"/>
      <c r="CE146" s="47"/>
      <c r="CF146" s="104"/>
      <c r="CG146" s="47"/>
      <c r="CH146" s="104"/>
      <c r="CI146" s="47"/>
      <c r="CJ146" s="104"/>
      <c r="CK146" s="110" t="str">
        <f>IF(CL146="","",VLOOKUP(CONCATENATE(CK$3,CL146),m_selling_spec!$A:$H,2,FALSE))</f>
        <v/>
      </c>
      <c r="CL146" s="104"/>
      <c r="CM146" s="47"/>
      <c r="CN146" s="104"/>
      <c r="CO146" s="110" t="str">
        <f>IF(CP146="","",VLOOKUP(CONCATENATE(CO$3,CP146),m_selling_spec!$A:$H,2,FALSE))</f>
        <v>37.2</v>
      </c>
      <c r="CP146" s="47" t="s">
        <v>3643</v>
      </c>
      <c r="CQ146" s="110" t="str">
        <f>IF(CR146="","",VLOOKUP(CONCATENATE(CQ$3,CR146),m_selling_spec!$A:$H,2,FALSE))</f>
        <v/>
      </c>
      <c r="CR146" s="47"/>
    </row>
    <row r="147" spans="1:96">
      <c r="A147" s="104">
        <v>36</v>
      </c>
      <c r="B147" s="110">
        <f>INDEX(ctg_trans!$D:$D,MATCH(A147,ctg_trans!$A:$A,0))</f>
        <v>0</v>
      </c>
      <c r="C147" s="110">
        <f>IF(D147="","",INDEX(m_color_trans!A:A,MATCH(D147,m_color_trans!D:D,0)))</f>
        <v>2</v>
      </c>
      <c r="D147" s="47" t="s">
        <v>505</v>
      </c>
      <c r="E147" s="126"/>
      <c r="F147" s="126"/>
      <c r="G147" s="126"/>
      <c r="H147" s="126"/>
      <c r="I147" s="245" t="s">
        <v>3663</v>
      </c>
      <c r="J147" s="104">
        <v>6</v>
      </c>
      <c r="K147" s="110">
        <f>INDEX(product!B:B,MATCH(J147,product!A:A,0))</f>
        <v>0</v>
      </c>
      <c r="L147" s="110" t="str">
        <f>INDEX(product!E:E,MATCH(J147,product!A:A,0))</f>
        <v>Exterior series</v>
      </c>
      <c r="M147" s="47"/>
      <c r="N147" s="104"/>
      <c r="O147" s="47"/>
      <c r="P147" s="104"/>
      <c r="Q147" s="110" t="str">
        <f>IF(R147="","",VLOOKUP(CONCATENATE(Q$3,R147),m_selling_spec!$A:$H,2,FALSE))</f>
        <v>o3.10</v>
      </c>
      <c r="R147" s="104" t="s">
        <v>1261</v>
      </c>
      <c r="S147" s="110" t="str">
        <f>IF(T147="","",VLOOKUP(CONCATENATE(S$3,T147),m_selling_spec!$A:$H,2,FALSE))</f>
        <v/>
      </c>
      <c r="T147" s="104"/>
      <c r="U147" s="110" t="str">
        <f>IF(V147="","",VLOOKUP(CONCATENATE(U$3,V147),m_selling_spec!$A:$H,2,FALSE))</f>
        <v/>
      </c>
      <c r="V147" s="104"/>
      <c r="W147" s="110" t="str">
        <f>IF(X147="","",VLOOKUP(CONCATENATE(W$3,X147),m_selling_spec!$A:$H,2,FALSE))</f>
        <v/>
      </c>
      <c r="X147" s="104"/>
      <c r="Y147" s="110" t="str">
        <f>IF(Z147="","",VLOOKUP(CONCATENATE(Y$3,Z147),m_selling_spec!$A:$H,2,FALSE))</f>
        <v/>
      </c>
      <c r="Z147" s="104"/>
      <c r="AA147" s="47"/>
      <c r="AB147" s="104"/>
      <c r="AC147" s="47"/>
      <c r="AD147" s="104"/>
      <c r="AE147" s="47"/>
      <c r="AF147" s="104"/>
      <c r="AG147" s="110" t="str">
        <f>IF(AH147="","",VLOOKUP(CONCATENATE(AG$3,AH147),m_selling_spec!$A:$H,2,FALSE))</f>
        <v>1.11</v>
      </c>
      <c r="AH147" s="104" t="s">
        <v>1333</v>
      </c>
      <c r="AI147" s="47"/>
      <c r="AJ147" s="104"/>
      <c r="AK147" s="110" t="str">
        <f>IF(AL147="","",VLOOKUP(CONCATENATE(AK$3,AL147),m_selling_spec!$A:$H,2,FALSE))</f>
        <v/>
      </c>
      <c r="AL147" s="104"/>
      <c r="AM147" s="47"/>
      <c r="AN147" s="104"/>
      <c r="AO147" s="47"/>
      <c r="AP147" s="104"/>
      <c r="AQ147" s="110" t="str">
        <f>IF(AR147="","",VLOOKUP(CONCATENATE(AQ$3,AR147),m_selling_spec!$A:$H,2,FALSE))</f>
        <v>6.2</v>
      </c>
      <c r="AR147" s="104" t="s">
        <v>541</v>
      </c>
      <c r="AS147" s="47"/>
      <c r="AT147" s="104"/>
      <c r="AU147" s="47"/>
      <c r="AV147" s="104"/>
      <c r="AW147" s="47"/>
      <c r="AX147" s="104"/>
      <c r="AY147" s="110" t="str">
        <f>IF(AZ147="","",VLOOKUP(CONCATENATE(AY$3,AZ147),m_selling_spec!$A:$H,2,FALSE))</f>
        <v/>
      </c>
      <c r="AZ147" s="104"/>
      <c r="BA147" s="47"/>
      <c r="BB147" s="104"/>
      <c r="BC147" s="47"/>
      <c r="BD147" s="104"/>
      <c r="BE147" s="47"/>
      <c r="BF147" s="104"/>
      <c r="BG147" s="47"/>
      <c r="BH147" s="104"/>
      <c r="BI147" s="47"/>
      <c r="BJ147" s="104"/>
      <c r="BK147" s="47"/>
      <c r="BL147" s="104"/>
      <c r="BM147" s="47"/>
      <c r="BN147" s="104"/>
      <c r="BO147" s="47"/>
      <c r="BP147" s="104"/>
      <c r="BQ147" s="47"/>
      <c r="BR147" s="104"/>
      <c r="BS147" s="47"/>
      <c r="BT147" s="104"/>
      <c r="BU147" s="47"/>
      <c r="BV147" s="104"/>
      <c r="BW147" s="47"/>
      <c r="BX147" s="104"/>
      <c r="BY147" s="47"/>
      <c r="BZ147" s="104"/>
      <c r="CA147" s="47"/>
      <c r="CB147" s="104"/>
      <c r="CC147" s="47"/>
      <c r="CD147" s="104"/>
      <c r="CE147" s="47"/>
      <c r="CF147" s="104"/>
      <c r="CG147" s="47"/>
      <c r="CH147" s="104"/>
      <c r="CI147" s="47"/>
      <c r="CJ147" s="104"/>
      <c r="CK147" s="110" t="str">
        <f>IF(CL147="","",VLOOKUP(CONCATENATE(CK$3,CL147),m_selling_spec!$A:$H,2,FALSE))</f>
        <v/>
      </c>
      <c r="CL147" s="104"/>
      <c r="CM147" s="47"/>
      <c r="CN147" s="104"/>
      <c r="CO147" s="110" t="str">
        <f>IF(CP147="","",VLOOKUP(CONCATENATE(CO$3,CP147),m_selling_spec!$A:$H,2,FALSE))</f>
        <v>37.2</v>
      </c>
      <c r="CP147" s="47" t="s">
        <v>3643</v>
      </c>
      <c r="CQ147" s="110" t="str">
        <f>IF(CR147="","",VLOOKUP(CONCATENATE(CQ$3,CR147),m_selling_spec!$A:$H,2,FALSE))</f>
        <v/>
      </c>
      <c r="CR147" s="47"/>
    </row>
    <row r="148" spans="1:96">
      <c r="A148" s="104">
        <v>36</v>
      </c>
      <c r="B148" s="110">
        <f>INDEX(ctg_trans!$D:$D,MATCH(A148,ctg_trans!$A:$A,0))</f>
        <v>0</v>
      </c>
      <c r="C148" s="110">
        <f>IF(D148="","",INDEX(m_color_trans!A:A,MATCH(D148,m_color_trans!D:D,0)))</f>
        <v>6</v>
      </c>
      <c r="D148" s="110" t="s">
        <v>508</v>
      </c>
      <c r="E148" s="126"/>
      <c r="F148" s="126"/>
      <c r="G148" s="126"/>
      <c r="H148" s="126"/>
      <c r="I148" s="246" t="s">
        <v>3664</v>
      </c>
      <c r="J148" s="104">
        <v>6</v>
      </c>
      <c r="K148" s="110">
        <f>INDEX(product!B:B,MATCH(J148,product!A:A,0))</f>
        <v>0</v>
      </c>
      <c r="L148" s="110" t="str">
        <f>INDEX(product!E:E,MATCH(J148,product!A:A,0))</f>
        <v>Exterior series</v>
      </c>
      <c r="M148" s="47"/>
      <c r="N148" s="104"/>
      <c r="O148" s="47"/>
      <c r="P148" s="104"/>
      <c r="Q148" s="110" t="str">
        <f>IF(R148="","",VLOOKUP(CONCATENATE(Q$3,R148),m_selling_spec!$A:$H,2,FALSE))</f>
        <v>o3.10</v>
      </c>
      <c r="R148" s="104" t="s">
        <v>1261</v>
      </c>
      <c r="S148" s="110" t="str">
        <f>IF(T148="","",VLOOKUP(CONCATENATE(S$3,T148),m_selling_spec!$A:$H,2,FALSE))</f>
        <v/>
      </c>
      <c r="T148" s="104"/>
      <c r="U148" s="110" t="str">
        <f>IF(V148="","",VLOOKUP(CONCATENATE(U$3,V148),m_selling_spec!$A:$H,2,FALSE))</f>
        <v/>
      </c>
      <c r="V148" s="104"/>
      <c r="W148" s="110" t="str">
        <f>IF(X148="","",VLOOKUP(CONCATENATE(W$3,X148),m_selling_spec!$A:$H,2,FALSE))</f>
        <v/>
      </c>
      <c r="X148" s="104"/>
      <c r="Y148" s="110" t="str">
        <f>IF(Z148="","",VLOOKUP(CONCATENATE(Y$3,Z148),m_selling_spec!$A:$H,2,FALSE))</f>
        <v/>
      </c>
      <c r="Z148" s="104"/>
      <c r="AA148" s="47"/>
      <c r="AB148" s="104"/>
      <c r="AC148" s="47"/>
      <c r="AD148" s="104"/>
      <c r="AE148" s="47"/>
      <c r="AF148" s="104"/>
      <c r="AG148" s="110" t="str">
        <f>IF(AH148="","",VLOOKUP(CONCATENATE(AG$3,AH148),m_selling_spec!$A:$H,2,FALSE))</f>
        <v>1.11</v>
      </c>
      <c r="AH148" s="104" t="s">
        <v>1333</v>
      </c>
      <c r="AI148" s="47"/>
      <c r="AJ148" s="104"/>
      <c r="AK148" s="110" t="str">
        <f>IF(AL148="","",VLOOKUP(CONCATENATE(AK$3,AL148),m_selling_spec!$A:$H,2,FALSE))</f>
        <v/>
      </c>
      <c r="AL148" s="104"/>
      <c r="AM148" s="47"/>
      <c r="AN148" s="104"/>
      <c r="AO148" s="47"/>
      <c r="AP148" s="104"/>
      <c r="AQ148" s="110" t="str">
        <f>IF(AR148="","",VLOOKUP(CONCATENATE(AQ$3,AR148),m_selling_spec!$A:$H,2,FALSE))</f>
        <v>6.1</v>
      </c>
      <c r="AR148" s="104" t="s">
        <v>548</v>
      </c>
      <c r="AS148" s="47"/>
      <c r="AT148" s="104"/>
      <c r="AU148" s="47"/>
      <c r="AV148" s="104"/>
      <c r="AW148" s="47"/>
      <c r="AX148" s="104"/>
      <c r="AY148" s="110" t="str">
        <f>IF(AZ148="","",VLOOKUP(CONCATENATE(AY$3,AZ148),m_selling_spec!$A:$H,2,FALSE))</f>
        <v/>
      </c>
      <c r="AZ148" s="104"/>
      <c r="BA148" s="47"/>
      <c r="BB148" s="104"/>
      <c r="BC148" s="47"/>
      <c r="BD148" s="104"/>
      <c r="BE148" s="47"/>
      <c r="BF148" s="104"/>
      <c r="BG148" s="47"/>
      <c r="BH148" s="104"/>
      <c r="BI148" s="47"/>
      <c r="BJ148" s="104"/>
      <c r="BK148" s="47"/>
      <c r="BL148" s="104"/>
      <c r="BM148" s="47"/>
      <c r="BN148" s="104"/>
      <c r="BO148" s="47"/>
      <c r="BP148" s="104"/>
      <c r="BQ148" s="47"/>
      <c r="BR148" s="104"/>
      <c r="BS148" s="47"/>
      <c r="BT148" s="104"/>
      <c r="BU148" s="47"/>
      <c r="BV148" s="104"/>
      <c r="BW148" s="47"/>
      <c r="BX148" s="104"/>
      <c r="BY148" s="47"/>
      <c r="BZ148" s="104"/>
      <c r="CA148" s="47"/>
      <c r="CB148" s="104"/>
      <c r="CC148" s="47"/>
      <c r="CD148" s="104"/>
      <c r="CE148" s="47"/>
      <c r="CF148" s="104"/>
      <c r="CG148" s="47"/>
      <c r="CH148" s="104"/>
      <c r="CI148" s="47"/>
      <c r="CJ148" s="104"/>
      <c r="CK148" s="110" t="str">
        <f>IF(CL148="","",VLOOKUP(CONCATENATE(CK$3,CL148),m_selling_spec!$A:$H,2,FALSE))</f>
        <v/>
      </c>
      <c r="CL148" s="104"/>
      <c r="CM148" s="47"/>
      <c r="CN148" s="104"/>
      <c r="CO148" s="110" t="str">
        <f>IF(CP148="","",VLOOKUP(CONCATENATE(CO$3,CP148),m_selling_spec!$A:$H,2,FALSE))</f>
        <v>37.2</v>
      </c>
      <c r="CP148" s="47" t="s">
        <v>3643</v>
      </c>
      <c r="CQ148" s="110" t="str">
        <f>IF(CR148="","",VLOOKUP(CONCATENATE(CQ$3,CR148),m_selling_spec!$A:$H,2,FALSE))</f>
        <v/>
      </c>
      <c r="CR148" s="47"/>
    </row>
    <row r="149" spans="1:96">
      <c r="A149" s="104">
        <v>36</v>
      </c>
      <c r="B149" s="110">
        <f>INDEX(ctg_trans!$D:$D,MATCH(A149,ctg_trans!$A:$A,0))</f>
        <v>0</v>
      </c>
      <c r="C149" s="110">
        <f>IF(D149="","",INDEX(m_color_trans!A:A,MATCH(D149,m_color_trans!D:D,0)))</f>
        <v>5</v>
      </c>
      <c r="D149" s="47" t="s">
        <v>507</v>
      </c>
      <c r="E149" s="126"/>
      <c r="F149" s="126"/>
      <c r="G149" s="126"/>
      <c r="H149" s="126"/>
      <c r="I149" s="246" t="s">
        <v>3665</v>
      </c>
      <c r="J149" s="104">
        <v>6</v>
      </c>
      <c r="K149" s="110">
        <f>INDEX(product!B:B,MATCH(J149,product!A:A,0))</f>
        <v>0</v>
      </c>
      <c r="L149" s="110" t="str">
        <f>INDEX(product!E:E,MATCH(J149,product!A:A,0))</f>
        <v>Exterior series</v>
      </c>
      <c r="M149" s="47"/>
      <c r="N149" s="104"/>
      <c r="O149" s="47"/>
      <c r="P149" s="104"/>
      <c r="Q149" s="110" t="str">
        <f>IF(R149="","",VLOOKUP(CONCATENATE(Q$3,R149),m_selling_spec!$A:$H,2,FALSE))</f>
        <v>o3.10</v>
      </c>
      <c r="R149" s="104" t="s">
        <v>1261</v>
      </c>
      <c r="S149" s="110" t="str">
        <f>IF(T149="","",VLOOKUP(CONCATENATE(S$3,T149),m_selling_spec!$A:$H,2,FALSE))</f>
        <v/>
      </c>
      <c r="T149" s="104"/>
      <c r="U149" s="110" t="str">
        <f>IF(V149="","",VLOOKUP(CONCATENATE(U$3,V149),m_selling_spec!$A:$H,2,FALSE))</f>
        <v/>
      </c>
      <c r="V149" s="104"/>
      <c r="W149" s="110" t="str">
        <f>IF(X149="","",VLOOKUP(CONCATENATE(W$3,X149),m_selling_spec!$A:$H,2,FALSE))</f>
        <v/>
      </c>
      <c r="X149" s="104"/>
      <c r="Y149" s="110" t="str">
        <f>IF(Z149="","",VLOOKUP(CONCATENATE(Y$3,Z149),m_selling_spec!$A:$H,2,FALSE))</f>
        <v/>
      </c>
      <c r="Z149" s="104"/>
      <c r="AA149" s="47"/>
      <c r="AB149" s="104"/>
      <c r="AC149" s="47"/>
      <c r="AD149" s="104"/>
      <c r="AE149" s="47"/>
      <c r="AF149" s="104"/>
      <c r="AG149" s="110" t="str">
        <f>IF(AH149="","",VLOOKUP(CONCATENATE(AG$3,AH149),m_selling_spec!$A:$H,2,FALSE))</f>
        <v>1.11</v>
      </c>
      <c r="AH149" s="104" t="s">
        <v>1333</v>
      </c>
      <c r="AI149" s="47"/>
      <c r="AJ149" s="104"/>
      <c r="AK149" s="110" t="str">
        <f>IF(AL149="","",VLOOKUP(CONCATENATE(AK$3,AL149),m_selling_spec!$A:$H,2,FALSE))</f>
        <v/>
      </c>
      <c r="AL149" s="104"/>
      <c r="AM149" s="47"/>
      <c r="AN149" s="104"/>
      <c r="AO149" s="47"/>
      <c r="AP149" s="104"/>
      <c r="AQ149" s="110" t="str">
        <f>IF(AR149="","",VLOOKUP(CONCATENATE(AQ$3,AR149),m_selling_spec!$A:$H,2,FALSE))</f>
        <v>6.1</v>
      </c>
      <c r="AR149" s="104" t="s">
        <v>548</v>
      </c>
      <c r="AS149" s="47"/>
      <c r="AT149" s="104"/>
      <c r="AU149" s="47"/>
      <c r="AV149" s="104"/>
      <c r="AW149" s="47"/>
      <c r="AX149" s="104"/>
      <c r="AY149" s="110" t="str">
        <f>IF(AZ149="","",VLOOKUP(CONCATENATE(AY$3,AZ149),m_selling_spec!$A:$H,2,FALSE))</f>
        <v/>
      </c>
      <c r="AZ149" s="104"/>
      <c r="BA149" s="47"/>
      <c r="BB149" s="104"/>
      <c r="BC149" s="47"/>
      <c r="BD149" s="104"/>
      <c r="BE149" s="47"/>
      <c r="BF149" s="104"/>
      <c r="BG149" s="47"/>
      <c r="BH149" s="104"/>
      <c r="BI149" s="47"/>
      <c r="BJ149" s="104"/>
      <c r="BK149" s="47"/>
      <c r="BL149" s="104"/>
      <c r="BM149" s="47"/>
      <c r="BN149" s="104"/>
      <c r="BO149" s="47"/>
      <c r="BP149" s="104"/>
      <c r="BQ149" s="47"/>
      <c r="BR149" s="104"/>
      <c r="BS149" s="47"/>
      <c r="BT149" s="104"/>
      <c r="BU149" s="47"/>
      <c r="BV149" s="104"/>
      <c r="BW149" s="47"/>
      <c r="BX149" s="104"/>
      <c r="BY149" s="47"/>
      <c r="BZ149" s="104"/>
      <c r="CA149" s="47"/>
      <c r="CB149" s="104"/>
      <c r="CC149" s="47"/>
      <c r="CD149" s="104"/>
      <c r="CE149" s="47"/>
      <c r="CF149" s="104"/>
      <c r="CG149" s="47"/>
      <c r="CH149" s="104"/>
      <c r="CI149" s="47"/>
      <c r="CJ149" s="104"/>
      <c r="CK149" s="110" t="str">
        <f>IF(CL149="","",VLOOKUP(CONCATENATE(CK$3,CL149),m_selling_spec!$A:$H,2,FALSE))</f>
        <v/>
      </c>
      <c r="CL149" s="104"/>
      <c r="CM149" s="47"/>
      <c r="CN149" s="104"/>
      <c r="CO149" s="110" t="str">
        <f>IF(CP149="","",VLOOKUP(CONCATENATE(CO$3,CP149),m_selling_spec!$A:$H,2,FALSE))</f>
        <v>37.2</v>
      </c>
      <c r="CP149" s="47" t="s">
        <v>3643</v>
      </c>
      <c r="CQ149" s="110" t="str">
        <f>IF(CR149="","",VLOOKUP(CONCATENATE(CQ$3,CR149),m_selling_spec!$A:$H,2,FALSE))</f>
        <v/>
      </c>
      <c r="CR149" s="47"/>
    </row>
    <row r="150" spans="1:96">
      <c r="A150" s="104">
        <v>36</v>
      </c>
      <c r="B150" s="110">
        <f>INDEX(ctg_trans!$D:$D,MATCH(A150,ctg_trans!$A:$A,0))</f>
        <v>0</v>
      </c>
      <c r="C150" s="110">
        <f>IF(D150="","",INDEX(m_color_trans!A:A,MATCH(D150,m_color_trans!D:D,0)))</f>
        <v>4</v>
      </c>
      <c r="D150" s="47" t="s">
        <v>3687</v>
      </c>
      <c r="E150" s="126"/>
      <c r="F150" s="126"/>
      <c r="G150" s="126"/>
      <c r="H150" s="126"/>
      <c r="I150" s="246" t="s">
        <v>3666</v>
      </c>
      <c r="J150" s="104">
        <v>6</v>
      </c>
      <c r="K150" s="110">
        <f>INDEX(product!B:B,MATCH(J150,product!A:A,0))</f>
        <v>0</v>
      </c>
      <c r="L150" s="110" t="str">
        <f>INDEX(product!E:E,MATCH(J150,product!A:A,0))</f>
        <v>Exterior series</v>
      </c>
      <c r="M150" s="47"/>
      <c r="N150" s="104"/>
      <c r="O150" s="47"/>
      <c r="P150" s="104"/>
      <c r="Q150" s="110" t="str">
        <f>IF(R150="","",VLOOKUP(CONCATENATE(Q$3,R150),m_selling_spec!$A:$H,2,FALSE))</f>
        <v>o3.10</v>
      </c>
      <c r="R150" s="104" t="s">
        <v>1261</v>
      </c>
      <c r="S150" s="110" t="str">
        <f>IF(T150="","",VLOOKUP(CONCATENATE(S$3,T150),m_selling_spec!$A:$H,2,FALSE))</f>
        <v/>
      </c>
      <c r="T150" s="104"/>
      <c r="U150" s="110" t="str">
        <f>IF(V150="","",VLOOKUP(CONCATENATE(U$3,V150),m_selling_spec!$A:$H,2,FALSE))</f>
        <v/>
      </c>
      <c r="V150" s="104"/>
      <c r="W150" s="110" t="str">
        <f>IF(X150="","",VLOOKUP(CONCATENATE(W$3,X150),m_selling_spec!$A:$H,2,FALSE))</f>
        <v/>
      </c>
      <c r="X150" s="104"/>
      <c r="Y150" s="110" t="str">
        <f>IF(Z150="","",VLOOKUP(CONCATENATE(Y$3,Z150),m_selling_spec!$A:$H,2,FALSE))</f>
        <v/>
      </c>
      <c r="Z150" s="104"/>
      <c r="AA150" s="47"/>
      <c r="AB150" s="104"/>
      <c r="AC150" s="47"/>
      <c r="AD150" s="104"/>
      <c r="AE150" s="47"/>
      <c r="AF150" s="104"/>
      <c r="AG150" s="110" t="str">
        <f>IF(AH150="","",VLOOKUP(CONCATENATE(AG$3,AH150),m_selling_spec!$A:$H,2,FALSE))</f>
        <v>1.11</v>
      </c>
      <c r="AH150" s="104" t="s">
        <v>1333</v>
      </c>
      <c r="AI150" s="47"/>
      <c r="AJ150" s="104"/>
      <c r="AK150" s="110" t="str">
        <f>IF(AL150="","",VLOOKUP(CONCATENATE(AK$3,AL150),m_selling_spec!$A:$H,2,FALSE))</f>
        <v/>
      </c>
      <c r="AL150" s="104"/>
      <c r="AM150" s="47"/>
      <c r="AN150" s="104"/>
      <c r="AO150" s="47"/>
      <c r="AP150" s="104"/>
      <c r="AQ150" s="110" t="str">
        <f>IF(AR150="","",VLOOKUP(CONCATENATE(AQ$3,AR150),m_selling_spec!$A:$H,2,FALSE))</f>
        <v>6.1</v>
      </c>
      <c r="AR150" s="104" t="s">
        <v>548</v>
      </c>
      <c r="AS150" s="47"/>
      <c r="AT150" s="104"/>
      <c r="AU150" s="47"/>
      <c r="AV150" s="104"/>
      <c r="AW150" s="47"/>
      <c r="AX150" s="104"/>
      <c r="AY150" s="110" t="str">
        <f>IF(AZ150="","",VLOOKUP(CONCATENATE(AY$3,AZ150),m_selling_spec!$A:$H,2,FALSE))</f>
        <v/>
      </c>
      <c r="AZ150" s="104"/>
      <c r="BA150" s="47"/>
      <c r="BB150" s="104"/>
      <c r="BC150" s="47"/>
      <c r="BD150" s="104"/>
      <c r="BE150" s="47"/>
      <c r="BF150" s="104"/>
      <c r="BG150" s="47"/>
      <c r="BH150" s="104"/>
      <c r="BI150" s="47"/>
      <c r="BJ150" s="104"/>
      <c r="BK150" s="47"/>
      <c r="BL150" s="104"/>
      <c r="BM150" s="47"/>
      <c r="BN150" s="104"/>
      <c r="BO150" s="47"/>
      <c r="BP150" s="104"/>
      <c r="BQ150" s="47"/>
      <c r="BR150" s="104"/>
      <c r="BS150" s="47"/>
      <c r="BT150" s="104"/>
      <c r="BU150" s="47"/>
      <c r="BV150" s="104"/>
      <c r="BW150" s="47"/>
      <c r="BX150" s="104"/>
      <c r="BY150" s="47"/>
      <c r="BZ150" s="104"/>
      <c r="CA150" s="47"/>
      <c r="CB150" s="104"/>
      <c r="CC150" s="47"/>
      <c r="CD150" s="104"/>
      <c r="CE150" s="47"/>
      <c r="CF150" s="104"/>
      <c r="CG150" s="47"/>
      <c r="CH150" s="104"/>
      <c r="CI150" s="47"/>
      <c r="CJ150" s="104"/>
      <c r="CK150" s="110" t="str">
        <f>IF(CL150="","",VLOOKUP(CONCATENATE(CK$3,CL150),m_selling_spec!$A:$H,2,FALSE))</f>
        <v/>
      </c>
      <c r="CL150" s="104"/>
      <c r="CM150" s="47"/>
      <c r="CN150" s="104"/>
      <c r="CO150" s="110" t="str">
        <f>IF(CP150="","",VLOOKUP(CONCATENATE(CO$3,CP150),m_selling_spec!$A:$H,2,FALSE))</f>
        <v>37.2</v>
      </c>
      <c r="CP150" s="47" t="s">
        <v>3643</v>
      </c>
      <c r="CQ150" s="110" t="str">
        <f>IF(CR150="","",VLOOKUP(CONCATENATE(CQ$3,CR150),m_selling_spec!$A:$H,2,FALSE))</f>
        <v/>
      </c>
      <c r="CR150" s="47"/>
    </row>
    <row r="151" spans="1:96" ht="19.5" thickBot="1">
      <c r="A151" s="254">
        <v>36</v>
      </c>
      <c r="B151" s="255">
        <f>INDEX(ctg_trans!$D:$D,MATCH(A151,ctg_trans!$A:$A,0))</f>
        <v>0</v>
      </c>
      <c r="C151" s="255">
        <f>IF(D151="","",INDEX(m_color_trans!A:A,MATCH(D151,m_color_trans!D:D,0)))</f>
        <v>2</v>
      </c>
      <c r="D151" s="256" t="s">
        <v>505</v>
      </c>
      <c r="E151" s="257"/>
      <c r="F151" s="257"/>
      <c r="G151" s="257"/>
      <c r="H151" s="257"/>
      <c r="I151" s="258" t="s">
        <v>3667</v>
      </c>
      <c r="J151" s="254">
        <v>6</v>
      </c>
      <c r="K151" s="255">
        <f>INDEX(product!B:B,MATCH(J151,product!A:A,0))</f>
        <v>0</v>
      </c>
      <c r="L151" s="255" t="str">
        <f>INDEX(product!E:E,MATCH(J151,product!A:A,0))</f>
        <v>Exterior series</v>
      </c>
      <c r="M151" s="256"/>
      <c r="N151" s="254"/>
      <c r="O151" s="256"/>
      <c r="P151" s="254"/>
      <c r="Q151" s="255" t="str">
        <f>IF(R151="","",VLOOKUP(CONCATENATE(Q$3,R151),m_selling_spec!$A:$H,2,FALSE))</f>
        <v>o3.10</v>
      </c>
      <c r="R151" s="254" t="s">
        <v>1261</v>
      </c>
      <c r="S151" s="255" t="str">
        <f>IF(T151="","",VLOOKUP(CONCATENATE(S$3,T151),m_selling_spec!$A:$H,2,FALSE))</f>
        <v/>
      </c>
      <c r="T151" s="254"/>
      <c r="U151" s="255" t="str">
        <f>IF(V151="","",VLOOKUP(CONCATENATE(U$3,V151),m_selling_spec!$A:$H,2,FALSE))</f>
        <v/>
      </c>
      <c r="V151" s="254"/>
      <c r="W151" s="255" t="str">
        <f>IF(X151="","",VLOOKUP(CONCATENATE(W$3,X151),m_selling_spec!$A:$H,2,FALSE))</f>
        <v/>
      </c>
      <c r="X151" s="254"/>
      <c r="Y151" s="255" t="str">
        <f>IF(Z151="","",VLOOKUP(CONCATENATE(Y$3,Z151),m_selling_spec!$A:$H,2,FALSE))</f>
        <v/>
      </c>
      <c r="Z151" s="254"/>
      <c r="AA151" s="255"/>
      <c r="AB151" s="254"/>
      <c r="AC151" s="255"/>
      <c r="AD151" s="254"/>
      <c r="AE151" s="255"/>
      <c r="AF151" s="254"/>
      <c r="AG151" s="255" t="str">
        <f>IF(AH151="","",VLOOKUP(CONCATENATE(AG$3,AH151),m_selling_spec!$A:$H,2,FALSE))</f>
        <v>1.11</v>
      </c>
      <c r="AH151" s="254" t="s">
        <v>1333</v>
      </c>
      <c r="AI151" s="256"/>
      <c r="AJ151" s="254"/>
      <c r="AK151" s="255" t="str">
        <f>IF(AL151="","",VLOOKUP(CONCATENATE(AK$3,AL151),m_selling_spec!$A:$H,2,FALSE))</f>
        <v/>
      </c>
      <c r="AL151" s="254"/>
      <c r="AM151" s="256"/>
      <c r="AN151" s="254"/>
      <c r="AO151" s="256"/>
      <c r="AP151" s="254"/>
      <c r="AQ151" s="255" t="str">
        <f>IF(AR151="","",VLOOKUP(CONCATENATE(AQ$3,AR151),m_selling_spec!$A:$H,2,FALSE))</f>
        <v>6.1</v>
      </c>
      <c r="AR151" s="254" t="s">
        <v>548</v>
      </c>
      <c r="AS151" s="256"/>
      <c r="AT151" s="254"/>
      <c r="AU151" s="256"/>
      <c r="AV151" s="254"/>
      <c r="AW151" s="256"/>
      <c r="AX151" s="254"/>
      <c r="AY151" s="256" t="str">
        <f>IF(AZ151="","",VLOOKUP(CONCATENATE(AY$3,AZ151),m_selling_spec!$A:$H,2,FALSE))</f>
        <v/>
      </c>
      <c r="AZ151" s="254"/>
      <c r="BA151" s="256"/>
      <c r="BB151" s="254"/>
      <c r="BC151" s="256"/>
      <c r="BD151" s="254"/>
      <c r="BE151" s="256"/>
      <c r="BF151" s="254"/>
      <c r="BG151" s="256"/>
      <c r="BH151" s="254"/>
      <c r="BI151" s="256"/>
      <c r="BJ151" s="254"/>
      <c r="BK151" s="256"/>
      <c r="BL151" s="254"/>
      <c r="BM151" s="256"/>
      <c r="BN151" s="254"/>
      <c r="BO151" s="256"/>
      <c r="BP151" s="254"/>
      <c r="BQ151" s="256"/>
      <c r="BR151" s="254"/>
      <c r="BS151" s="256"/>
      <c r="BT151" s="254"/>
      <c r="BU151" s="256"/>
      <c r="BV151" s="254"/>
      <c r="BW151" s="256"/>
      <c r="BX151" s="254"/>
      <c r="BY151" s="256"/>
      <c r="BZ151" s="254"/>
      <c r="CA151" s="256"/>
      <c r="CB151" s="254"/>
      <c r="CC151" s="256"/>
      <c r="CD151" s="254"/>
      <c r="CE151" s="256"/>
      <c r="CF151" s="254"/>
      <c r="CG151" s="256"/>
      <c r="CH151" s="254"/>
      <c r="CI151" s="256"/>
      <c r="CJ151" s="254"/>
      <c r="CK151" s="110" t="str">
        <f>IF(CL151="","",VLOOKUP(CONCATENATE(CK$3,CL151),m_selling_spec!$A:$H,2,FALSE))</f>
        <v/>
      </c>
      <c r="CL151" s="254"/>
      <c r="CM151" s="256"/>
      <c r="CN151" s="254"/>
      <c r="CO151" s="255" t="str">
        <f>IF(CP151="","",VLOOKUP(CONCATENATE(CO$3,CP151),m_selling_spec!$A:$H,2,FALSE))</f>
        <v>37.2</v>
      </c>
      <c r="CP151" s="256" t="s">
        <v>3643</v>
      </c>
      <c r="CQ151" s="256" t="str">
        <f>IF(CR151="","",VLOOKUP(CONCATENATE(CQ$3,CR151),m_selling_spec!$A:$H,2,FALSE))</f>
        <v/>
      </c>
      <c r="CR151" s="256"/>
    </row>
    <row r="152" spans="1:96">
      <c r="A152" s="250">
        <v>77</v>
      </c>
      <c r="B152" s="251" t="str">
        <f>INDEX(ctg_trans!$D:$D,MATCH(A152,ctg_trans!$A:$A,0))</f>
        <v>Insect Screen</v>
      </c>
      <c r="C152" s="110" t="str">
        <f>IF(D152="","",INDEX(m_color_trans!A:A,MATCH(D152,m_color_trans!D:D,0)))</f>
        <v/>
      </c>
      <c r="D152" s="252"/>
      <c r="E152" s="253"/>
      <c r="F152" s="253"/>
      <c r="G152" s="253"/>
      <c r="H152" s="253"/>
      <c r="I152" s="250" t="s">
        <v>3872</v>
      </c>
      <c r="J152" s="250">
        <v>10</v>
      </c>
      <c r="K152" s="251" t="str">
        <f>INDEX(product!B:B,MATCH(J152,product!A:A,0))</f>
        <v>ATIS</v>
      </c>
      <c r="L152" s="251" t="str">
        <f>INDEX(product!E:E,MATCH(J152,product!A:A,0))</f>
        <v>Window series</v>
      </c>
      <c r="M152" s="252"/>
      <c r="N152" s="250"/>
      <c r="O152" s="252"/>
      <c r="P152" s="250"/>
      <c r="Q152" s="252"/>
      <c r="R152" s="250"/>
      <c r="S152" s="251" t="str">
        <f>IF(T152="","",VLOOKUP(CONCATENATE(S$3,T152),m_selling_spec!$A:$H,2,FALSE))</f>
        <v/>
      </c>
      <c r="T152" s="250"/>
      <c r="U152" s="251" t="str">
        <f>IF(V152="","",VLOOKUP(CONCATENATE(U$3,V152),m_selling_spec!$A:$H,2,FALSE))</f>
        <v>o6.1</v>
      </c>
      <c r="V152" s="250" t="s">
        <v>3770</v>
      </c>
      <c r="W152" s="251" t="str">
        <f>IF(X152="","",VLOOKUP(CONCATENATE(W$3,X152),m_selling_spec!$A:$H,2,FALSE))</f>
        <v/>
      </c>
      <c r="X152" s="250"/>
      <c r="Y152" s="251" t="str">
        <f>IF(Z152="","",VLOOKUP(CONCATENATE(Y$3,Z152),m_selling_spec!$A:$H,2,FALSE))</f>
        <v/>
      </c>
      <c r="Z152" s="250"/>
      <c r="AA152" s="47"/>
      <c r="AB152" s="250"/>
      <c r="AC152" s="47"/>
      <c r="AD152" s="250"/>
      <c r="AE152" s="47"/>
      <c r="AF152" s="250"/>
      <c r="AG152" s="252" t="str">
        <f>IF(AH152="","",VLOOKUP(CONCATENATE(AG$3,AH152),m_selling_spec!$A:$H,2,FALSE))</f>
        <v>1.9</v>
      </c>
      <c r="AH152" s="250" t="s">
        <v>68</v>
      </c>
      <c r="AI152" s="252"/>
      <c r="AJ152" s="250"/>
      <c r="AK152" s="110" t="str">
        <f>IF(AL152="","",VLOOKUP(CONCATENATE(AK$3,AL152),m_selling_spec!$A:$H,2,FALSE))</f>
        <v>3.8</v>
      </c>
      <c r="AL152" s="250" t="s">
        <v>72</v>
      </c>
      <c r="AM152" s="252"/>
      <c r="AN152" s="250"/>
      <c r="AO152" s="252"/>
      <c r="AP152" s="250"/>
      <c r="AQ152" s="110" t="str">
        <f>IF(AR152="","",VLOOKUP(CONCATENATE(AQ$3,AR152),m_selling_spec!$A:$H,2,FALSE))</f>
        <v/>
      </c>
      <c r="AR152" s="250"/>
      <c r="AS152" s="252"/>
      <c r="AT152" s="250"/>
      <c r="AU152" s="252"/>
      <c r="AV152" s="250"/>
      <c r="AW152" s="252"/>
      <c r="AX152" s="250"/>
      <c r="AY152" s="110" t="str">
        <f>IF(AZ152="","",VLOOKUP(CONCATENATE(AY$3,AZ152),m_selling_spec!$A:$H,2,FALSE))</f>
        <v/>
      </c>
      <c r="AZ152" s="250"/>
      <c r="BA152" s="252"/>
      <c r="BB152" s="250"/>
      <c r="BC152" s="252"/>
      <c r="BD152" s="250"/>
      <c r="BE152" s="252"/>
      <c r="BF152" s="250"/>
      <c r="BG152" s="252"/>
      <c r="BH152" s="250"/>
      <c r="BI152" s="252"/>
      <c r="BJ152" s="250"/>
      <c r="BK152" s="252"/>
      <c r="BL152" s="250"/>
      <c r="BM152" s="252"/>
      <c r="BN152" s="250"/>
      <c r="BO152" s="252"/>
      <c r="BP152" s="250"/>
      <c r="BQ152" s="252"/>
      <c r="BR152" s="250"/>
      <c r="BS152" s="252"/>
      <c r="BT152" s="250"/>
      <c r="BU152" s="252"/>
      <c r="BV152" s="250"/>
      <c r="BW152" s="252"/>
      <c r="BX152" s="250"/>
      <c r="BY152" s="252"/>
      <c r="BZ152" s="250"/>
      <c r="CA152" s="252"/>
      <c r="CB152" s="250"/>
      <c r="CC152" s="252"/>
      <c r="CD152" s="250"/>
      <c r="CE152" s="252"/>
      <c r="CF152" s="250"/>
      <c r="CG152" s="252"/>
      <c r="CH152" s="250"/>
      <c r="CI152" s="252"/>
      <c r="CJ152" s="250"/>
      <c r="CK152" s="110" t="str">
        <f>IF(CL152="","",VLOOKUP(CONCATENATE(CK$3,CL152),m_selling_spec!$A:$H,2,FALSE))</f>
        <v>33.3</v>
      </c>
      <c r="CL152" s="250" t="s">
        <v>3387</v>
      </c>
      <c r="CM152" s="252"/>
      <c r="CN152" s="250"/>
      <c r="CO152" s="252"/>
      <c r="CP152" s="252"/>
      <c r="CQ152" s="110" t="str">
        <f>IF(CR152="","",VLOOKUP(CONCATENATE(CQ$3,CR152),m_selling_spec!$A:$H,2,FALSE))</f>
        <v/>
      </c>
      <c r="CR152" s="252"/>
    </row>
    <row r="153" spans="1:96">
      <c r="A153" s="104">
        <v>77</v>
      </c>
      <c r="B153" s="110" t="str">
        <f>INDEX(ctg_trans!$D:$D,MATCH(A153,ctg_trans!$A:$A,0))</f>
        <v>Insect Screen</v>
      </c>
      <c r="C153" s="110" t="str">
        <f>IF(D153="","",INDEX(m_color_trans!A:A,MATCH(D153,m_color_trans!D:D,0)))</f>
        <v/>
      </c>
      <c r="D153" s="47"/>
      <c r="E153" s="126"/>
      <c r="F153" s="126"/>
      <c r="G153" s="126"/>
      <c r="H153" s="126"/>
      <c r="I153" s="104" t="s">
        <v>3873</v>
      </c>
      <c r="J153" s="104">
        <v>10</v>
      </c>
      <c r="K153" s="110" t="str">
        <f>INDEX(product!B:B,MATCH(J153,product!A:A,0))</f>
        <v>ATIS</v>
      </c>
      <c r="L153" s="110" t="str">
        <f>INDEX(product!E:E,MATCH(J153,product!A:A,0))</f>
        <v>Window series</v>
      </c>
      <c r="M153" s="47"/>
      <c r="N153" s="104"/>
      <c r="O153" s="47"/>
      <c r="P153" s="104"/>
      <c r="Q153" s="47"/>
      <c r="R153" s="104"/>
      <c r="S153" s="110" t="str">
        <f>IF(T153="","",VLOOKUP(CONCATENATE(S$3,T153),m_selling_spec!$A:$H,2,FALSE))</f>
        <v/>
      </c>
      <c r="T153" s="104"/>
      <c r="U153" s="110" t="str">
        <f>IF(V153="","",VLOOKUP(CONCATENATE(U$3,V153),m_selling_spec!$A:$H,2,FALSE))</f>
        <v>o6.2</v>
      </c>
      <c r="V153" s="104" t="s">
        <v>3771</v>
      </c>
      <c r="W153" s="110" t="str">
        <f>IF(X153="","",VLOOKUP(CONCATENATE(W$3,X153),m_selling_spec!$A:$H,2,FALSE))</f>
        <v/>
      </c>
      <c r="X153" s="104"/>
      <c r="Y153" s="110" t="str">
        <f>IF(Z153="","",VLOOKUP(CONCATENATE(Y$3,Z153),m_selling_spec!$A:$H,2,FALSE))</f>
        <v/>
      </c>
      <c r="Z153" s="104"/>
      <c r="AA153" s="47"/>
      <c r="AB153" s="104"/>
      <c r="AC153" s="47"/>
      <c r="AD153" s="104"/>
      <c r="AE153" s="47"/>
      <c r="AF153" s="104"/>
      <c r="AG153" s="110" t="str">
        <f>IF(AH153="","",VLOOKUP(CONCATENATE(AG$3,AH153),m_selling_spec!$A:$H,2,FALSE))</f>
        <v>1.9</v>
      </c>
      <c r="AH153" s="104" t="s">
        <v>68</v>
      </c>
      <c r="AI153" s="47"/>
      <c r="AJ153" s="104"/>
      <c r="AK153" s="110" t="str">
        <f>IF(AL153="","",VLOOKUP(CONCATENATE(AK$3,AL153),m_selling_spec!$A:$H,2,FALSE))</f>
        <v>3.8</v>
      </c>
      <c r="AL153" s="104" t="s">
        <v>72</v>
      </c>
      <c r="AM153" s="47"/>
      <c r="AN153" s="104"/>
      <c r="AO153" s="47"/>
      <c r="AP153" s="104"/>
      <c r="AQ153" s="110" t="str">
        <f>IF(AR153="","",VLOOKUP(CONCATENATE(AQ$3,AR153),m_selling_spec!$A:$H,2,FALSE))</f>
        <v/>
      </c>
      <c r="AR153" s="104"/>
      <c r="AS153" s="47"/>
      <c r="AT153" s="104"/>
      <c r="AU153" s="47"/>
      <c r="AV153" s="104"/>
      <c r="AW153" s="47"/>
      <c r="AX153" s="104"/>
      <c r="AY153" s="110" t="str">
        <f>IF(AZ153="","",VLOOKUP(CONCATENATE(AY$3,AZ153),m_selling_spec!$A:$H,2,FALSE))</f>
        <v/>
      </c>
      <c r="AZ153" s="104"/>
      <c r="BA153" s="47"/>
      <c r="BB153" s="104"/>
      <c r="BC153" s="47"/>
      <c r="BD153" s="104"/>
      <c r="BE153" s="47"/>
      <c r="BF153" s="104"/>
      <c r="BG153" s="47"/>
      <c r="BH153" s="104"/>
      <c r="BI153" s="47"/>
      <c r="BJ153" s="104"/>
      <c r="BK153" s="47"/>
      <c r="BL153" s="104"/>
      <c r="BM153" s="47"/>
      <c r="BN153" s="104"/>
      <c r="BO153" s="47"/>
      <c r="BP153" s="104"/>
      <c r="BQ153" s="47"/>
      <c r="BR153" s="104"/>
      <c r="BS153" s="47"/>
      <c r="BT153" s="104"/>
      <c r="BU153" s="47"/>
      <c r="BV153" s="104"/>
      <c r="BW153" s="47"/>
      <c r="BX153" s="104"/>
      <c r="BY153" s="47"/>
      <c r="BZ153" s="104"/>
      <c r="CA153" s="47"/>
      <c r="CB153" s="104"/>
      <c r="CC153" s="47"/>
      <c r="CD153" s="104"/>
      <c r="CE153" s="47"/>
      <c r="CF153" s="104"/>
      <c r="CG153" s="47"/>
      <c r="CH153" s="104"/>
      <c r="CI153" s="47"/>
      <c r="CJ153" s="104"/>
      <c r="CK153" s="110" t="str">
        <f>IF(CL153="","",VLOOKUP(CONCATENATE(CK$3,CL153),m_selling_spec!$A:$H,2,FALSE))</f>
        <v>33.3</v>
      </c>
      <c r="CL153" s="104" t="s">
        <v>3387</v>
      </c>
      <c r="CM153" s="47"/>
      <c r="CN153" s="104"/>
      <c r="CO153" s="47"/>
      <c r="CP153" s="47"/>
      <c r="CQ153" s="110" t="str">
        <f>IF(CR153="","",VLOOKUP(CONCATENATE(CQ$3,CR153),m_selling_spec!$A:$H,2,FALSE))</f>
        <v/>
      </c>
      <c r="CR153" s="47"/>
    </row>
    <row r="154" spans="1:96">
      <c r="A154" s="104">
        <v>85</v>
      </c>
      <c r="B154" s="110" t="str">
        <f>INDEX(ctg_trans!$D:$D,MATCH(A154,ctg_trans!$A:$A,0))</f>
        <v>Limit Arm</v>
      </c>
      <c r="C154" s="110" t="str">
        <f>IF(D154="","",INDEX(m_color_trans!A:A,MATCH(D154,m_color_trans!D:D,0)))</f>
        <v/>
      </c>
      <c r="D154" s="47"/>
      <c r="E154" s="126"/>
      <c r="F154" s="126"/>
      <c r="G154" s="126"/>
      <c r="H154" s="126"/>
      <c r="I154" s="104" t="s">
        <v>4031</v>
      </c>
      <c r="J154" s="104">
        <v>10</v>
      </c>
      <c r="K154" s="110" t="str">
        <f>INDEX(product!B:B,MATCH(J154,product!A:A,0))</f>
        <v>ATIS</v>
      </c>
      <c r="L154" s="110" t="str">
        <f>INDEX(product!E:E,MATCH(J154,product!A:A,0))</f>
        <v>Window series</v>
      </c>
      <c r="M154" s="47"/>
      <c r="N154" s="104"/>
      <c r="O154" s="47"/>
      <c r="P154" s="104"/>
      <c r="Q154" s="47"/>
      <c r="R154" s="104"/>
      <c r="S154" s="110" t="str">
        <f>IF(T154="","",VLOOKUP(CONCATENATE(S$3,T154),m_selling_spec!$A:$H,2,FALSE))</f>
        <v/>
      </c>
      <c r="T154" s="104"/>
      <c r="U154" s="110" t="str">
        <f>IF(V154="","",VLOOKUP(CONCATENATE(U$3,V154),m_selling_spec!$A:$H,2,FALSE))</f>
        <v/>
      </c>
      <c r="V154" s="104"/>
      <c r="W154" s="110" t="str">
        <f>IF(X154="","",VLOOKUP(CONCATENATE(W$3,X154),m_selling_spec!$A:$H,2,FALSE))</f>
        <v/>
      </c>
      <c r="X154" s="104"/>
      <c r="Y154" s="110" t="str">
        <f>IF(Z154="","",VLOOKUP(CONCATENATE(Y$3,Z154),m_selling_spec!$A:$H,2,FALSE))</f>
        <v/>
      </c>
      <c r="Z154" s="104"/>
      <c r="AA154" s="110" t="str">
        <f>IF(AB154="","",VLOOKUP(CONCATENATE(AA$3,AB154),m_selling_spec!$A:$H,2,FALSE))</f>
        <v>o9.1</v>
      </c>
      <c r="AB154" s="104" t="s">
        <v>3766</v>
      </c>
      <c r="AC154" s="47"/>
      <c r="AD154" s="104"/>
      <c r="AE154" s="47"/>
      <c r="AF154" s="104"/>
      <c r="AG154" s="110" t="str">
        <f>IF(AH154="","",VLOOKUP(CONCATENATE(AG$3,AH154),m_selling_spec!$A:$H,2,FALSE))</f>
        <v>1.9</v>
      </c>
      <c r="AH154" s="104" t="s">
        <v>68</v>
      </c>
      <c r="AI154" s="47"/>
      <c r="AJ154" s="104"/>
      <c r="AK154" s="110" t="str">
        <f>IF(AL154="","",VLOOKUP(CONCATENATE(AK$3,AL154),m_selling_spec!$A:$H,2,FALSE))</f>
        <v>3.8</v>
      </c>
      <c r="AL154" s="104" t="s">
        <v>72</v>
      </c>
      <c r="AM154" s="47"/>
      <c r="AN154" s="104"/>
      <c r="AO154" s="47"/>
      <c r="AP154" s="104"/>
      <c r="AQ154" s="110" t="str">
        <f>IF(AR154="","",VLOOKUP(CONCATENATE(AQ$3,AR154),m_selling_spec!$A:$H,2,FALSE))</f>
        <v/>
      </c>
      <c r="AR154" s="104"/>
      <c r="AS154" s="47"/>
      <c r="AT154" s="104"/>
      <c r="AU154" s="47"/>
      <c r="AV154" s="104"/>
      <c r="AW154" s="47"/>
      <c r="AX154" s="104"/>
      <c r="AY154" s="110" t="str">
        <f>IF(AZ154="","",VLOOKUP(CONCATENATE(AY$3,AZ154),m_selling_spec!$A:$H,2,FALSE))</f>
        <v/>
      </c>
      <c r="AZ154" s="104"/>
      <c r="BA154" s="47"/>
      <c r="BB154" s="104"/>
      <c r="BC154" s="47"/>
      <c r="BD154" s="104"/>
      <c r="BE154" s="47"/>
      <c r="BF154" s="104"/>
      <c r="BG154" s="47"/>
      <c r="BH154" s="104"/>
      <c r="BI154" s="47"/>
      <c r="BJ154" s="104"/>
      <c r="BK154" s="47"/>
      <c r="BL154" s="104"/>
      <c r="BM154" s="47"/>
      <c r="BN154" s="104"/>
      <c r="BO154" s="47"/>
      <c r="BP154" s="104"/>
      <c r="BQ154" s="47"/>
      <c r="BR154" s="104"/>
      <c r="BS154" s="47"/>
      <c r="BT154" s="104"/>
      <c r="BU154" s="47"/>
      <c r="BV154" s="104"/>
      <c r="BW154" s="47"/>
      <c r="BX154" s="104"/>
      <c r="BY154" s="47"/>
      <c r="BZ154" s="104"/>
      <c r="CA154" s="47"/>
      <c r="CB154" s="104"/>
      <c r="CC154" s="47"/>
      <c r="CD154" s="104"/>
      <c r="CE154" s="47"/>
      <c r="CF154" s="104"/>
      <c r="CG154" s="47"/>
      <c r="CH154" s="104"/>
      <c r="CI154" s="47"/>
      <c r="CJ154" s="104"/>
      <c r="CK154" s="110" t="str">
        <f>IF(CL154="","",VLOOKUP(CONCATENATE(CK$3,CL154),m_selling_spec!$A:$H,2,FALSE))</f>
        <v>33.3</v>
      </c>
      <c r="CL154" s="104" t="s">
        <v>3387</v>
      </c>
      <c r="CM154" s="47"/>
      <c r="CN154" s="104"/>
      <c r="CO154" s="47"/>
      <c r="CP154" s="47"/>
      <c r="CQ154" s="110" t="str">
        <f>IF(CR154="","",VLOOKUP(CONCATENATE(CQ$3,CR154),m_selling_spec!$A:$H,2,FALSE))</f>
        <v/>
      </c>
      <c r="CR154" s="47"/>
    </row>
    <row r="155" spans="1:96">
      <c r="A155" s="104">
        <v>77</v>
      </c>
      <c r="B155" s="110" t="str">
        <f>INDEX(ctg_trans!$D:$D,MATCH(A155,ctg_trans!$A:$A,0))</f>
        <v>Insect Screen</v>
      </c>
      <c r="C155" s="110" t="str">
        <f>IF(D155="","",INDEX(m_color_trans!A:A,MATCH(D155,m_color_trans!D:D,0)))</f>
        <v/>
      </c>
      <c r="D155" s="47"/>
      <c r="E155" s="126"/>
      <c r="F155" s="126"/>
      <c r="G155" s="126"/>
      <c r="H155" s="126"/>
      <c r="I155" s="104" t="s">
        <v>3874</v>
      </c>
      <c r="J155" s="104">
        <v>10</v>
      </c>
      <c r="K155" s="110" t="str">
        <f>INDEX(product!B:B,MATCH(J155,product!A:A,0))</f>
        <v>ATIS</v>
      </c>
      <c r="L155" s="110" t="str">
        <f>INDEX(product!E:E,MATCH(J155,product!A:A,0))</f>
        <v>Window series</v>
      </c>
      <c r="M155" s="47"/>
      <c r="N155" s="104"/>
      <c r="O155" s="47"/>
      <c r="P155" s="104"/>
      <c r="Q155" s="47"/>
      <c r="R155" s="104"/>
      <c r="S155" s="110" t="str">
        <f>IF(T155="","",VLOOKUP(CONCATENATE(S$3,T155),m_selling_spec!$A:$H,2,FALSE))</f>
        <v/>
      </c>
      <c r="T155" s="104"/>
      <c r="U155" s="110" t="str">
        <f>IF(V155="","",VLOOKUP(CONCATENATE(U$3,V155),m_selling_spec!$A:$H,2,FALSE))</f>
        <v>o6.1</v>
      </c>
      <c r="V155" s="104" t="s">
        <v>3770</v>
      </c>
      <c r="W155" s="110" t="str">
        <f>IF(X155="","",VLOOKUP(CONCATENATE(W$3,X155),m_selling_spec!$A:$H,2,FALSE))</f>
        <v/>
      </c>
      <c r="X155" s="104"/>
      <c r="Y155" s="110" t="str">
        <f>IF(Z155="","",VLOOKUP(CONCATENATE(Y$3,Z155),m_selling_spec!$A:$H,2,FALSE))</f>
        <v/>
      </c>
      <c r="Z155" s="104"/>
      <c r="AA155" s="47"/>
      <c r="AB155" s="104"/>
      <c r="AC155" s="47"/>
      <c r="AD155" s="104"/>
      <c r="AE155" s="47"/>
      <c r="AF155" s="104"/>
      <c r="AG155" s="110" t="str">
        <f>IF(AH155="","",VLOOKUP(CONCATENATE(AG$3,AH155),m_selling_spec!$A:$H,2,FALSE))</f>
        <v>1.9</v>
      </c>
      <c r="AH155" s="104" t="s">
        <v>68</v>
      </c>
      <c r="AI155" s="47"/>
      <c r="AJ155" s="104"/>
      <c r="AK155" s="110" t="str">
        <f>IF(AL155="","",VLOOKUP(CONCATENATE(AK$3,AL155),m_selling_spec!$A:$H,2,FALSE))</f>
        <v>3.1</v>
      </c>
      <c r="AL155" s="104" t="s">
        <v>73</v>
      </c>
      <c r="AM155" s="47"/>
      <c r="AN155" s="104"/>
      <c r="AO155" s="47"/>
      <c r="AP155" s="104"/>
      <c r="AQ155" s="110" t="str">
        <f>IF(AR155="","",VLOOKUP(CONCATENATE(AQ$3,AR155),m_selling_spec!$A:$H,2,FALSE))</f>
        <v/>
      </c>
      <c r="AR155" s="104"/>
      <c r="AS155" s="47"/>
      <c r="AT155" s="104"/>
      <c r="AU155" s="47"/>
      <c r="AV155" s="104"/>
      <c r="AW155" s="47"/>
      <c r="AX155" s="104"/>
      <c r="AY155" s="110" t="str">
        <f>IF(AZ155="","",VLOOKUP(CONCATENATE(AY$3,AZ155),m_selling_spec!$A:$H,2,FALSE))</f>
        <v/>
      </c>
      <c r="AZ155" s="104"/>
      <c r="BA155" s="47"/>
      <c r="BB155" s="104"/>
      <c r="BC155" s="47"/>
      <c r="BD155" s="104"/>
      <c r="BE155" s="47"/>
      <c r="BF155" s="104"/>
      <c r="BG155" s="47"/>
      <c r="BH155" s="104"/>
      <c r="BI155" s="47"/>
      <c r="BJ155" s="104"/>
      <c r="BK155" s="47"/>
      <c r="BL155" s="104"/>
      <c r="BM155" s="47"/>
      <c r="BN155" s="104"/>
      <c r="BO155" s="47"/>
      <c r="BP155" s="104"/>
      <c r="BQ155" s="47"/>
      <c r="BR155" s="104"/>
      <c r="BS155" s="47"/>
      <c r="BT155" s="104"/>
      <c r="BU155" s="47"/>
      <c r="BV155" s="104"/>
      <c r="BW155" s="47"/>
      <c r="BX155" s="104"/>
      <c r="BY155" s="47"/>
      <c r="BZ155" s="104"/>
      <c r="CA155" s="47"/>
      <c r="CB155" s="104"/>
      <c r="CC155" s="47"/>
      <c r="CD155" s="104"/>
      <c r="CE155" s="47"/>
      <c r="CF155" s="104"/>
      <c r="CG155" s="47"/>
      <c r="CH155" s="104"/>
      <c r="CI155" s="47"/>
      <c r="CJ155" s="104"/>
      <c r="CK155" s="110" t="str">
        <f>IF(CL155="","",VLOOKUP(CONCATENATE(CK$3,CL155),m_selling_spec!$A:$H,2,FALSE))</f>
        <v>33.3</v>
      </c>
      <c r="CL155" s="104" t="s">
        <v>3387</v>
      </c>
      <c r="CM155" s="47"/>
      <c r="CN155" s="104"/>
      <c r="CO155" s="47"/>
      <c r="CP155" s="47"/>
      <c r="CQ155" s="110" t="str">
        <f>IF(CR155="","",VLOOKUP(CONCATENATE(CQ$3,CR155),m_selling_spec!$A:$H,2,FALSE))</f>
        <v/>
      </c>
      <c r="CR155" s="47"/>
    </row>
    <row r="156" spans="1:96">
      <c r="A156" s="104">
        <v>77</v>
      </c>
      <c r="B156" s="110" t="str">
        <f>INDEX(ctg_trans!$D:$D,MATCH(A156,ctg_trans!$A:$A,0))</f>
        <v>Insect Screen</v>
      </c>
      <c r="C156" s="110" t="str">
        <f>IF(D156="","",INDEX(m_color_trans!A:A,MATCH(D156,m_color_trans!D:D,0)))</f>
        <v/>
      </c>
      <c r="D156" s="47"/>
      <c r="E156" s="126"/>
      <c r="F156" s="126"/>
      <c r="G156" s="126"/>
      <c r="H156" s="126"/>
      <c r="I156" s="104" t="s">
        <v>3875</v>
      </c>
      <c r="J156" s="104">
        <v>10</v>
      </c>
      <c r="K156" s="110" t="str">
        <f>INDEX(product!B:B,MATCH(J156,product!A:A,0))</f>
        <v>ATIS</v>
      </c>
      <c r="L156" s="110" t="str">
        <f>INDEX(product!E:E,MATCH(J156,product!A:A,0))</f>
        <v>Window series</v>
      </c>
      <c r="M156" s="47"/>
      <c r="N156" s="104"/>
      <c r="O156" s="47"/>
      <c r="P156" s="104"/>
      <c r="Q156" s="47"/>
      <c r="R156" s="104"/>
      <c r="S156" s="110" t="str">
        <f>IF(T156="","",VLOOKUP(CONCATENATE(S$3,T156),m_selling_spec!$A:$H,2,FALSE))</f>
        <v/>
      </c>
      <c r="T156" s="104"/>
      <c r="U156" s="110" t="str">
        <f>IF(V156="","",VLOOKUP(CONCATENATE(U$3,V156),m_selling_spec!$A:$H,2,FALSE))</f>
        <v>o6.2</v>
      </c>
      <c r="V156" s="104" t="s">
        <v>3771</v>
      </c>
      <c r="W156" s="110" t="str">
        <f>IF(X156="","",VLOOKUP(CONCATENATE(W$3,X156),m_selling_spec!$A:$H,2,FALSE))</f>
        <v/>
      </c>
      <c r="X156" s="104"/>
      <c r="Y156" s="110" t="str">
        <f>IF(Z156="","",VLOOKUP(CONCATENATE(Y$3,Z156),m_selling_spec!$A:$H,2,FALSE))</f>
        <v/>
      </c>
      <c r="Z156" s="104"/>
      <c r="AA156" s="47"/>
      <c r="AB156" s="104"/>
      <c r="AC156" s="47"/>
      <c r="AD156" s="104"/>
      <c r="AE156" s="47"/>
      <c r="AF156" s="104"/>
      <c r="AG156" s="110" t="str">
        <f>IF(AH156="","",VLOOKUP(CONCATENATE(AG$3,AH156),m_selling_spec!$A:$H,2,FALSE))</f>
        <v>1.9</v>
      </c>
      <c r="AH156" s="104" t="s">
        <v>68</v>
      </c>
      <c r="AI156" s="47"/>
      <c r="AJ156" s="104"/>
      <c r="AK156" s="110" t="str">
        <f>IF(AL156="","",VLOOKUP(CONCATENATE(AK$3,AL156),m_selling_spec!$A:$H,2,FALSE))</f>
        <v>3.1</v>
      </c>
      <c r="AL156" s="104" t="s">
        <v>73</v>
      </c>
      <c r="AM156" s="47"/>
      <c r="AN156" s="104"/>
      <c r="AO156" s="47"/>
      <c r="AP156" s="104"/>
      <c r="AQ156" s="110" t="str">
        <f>IF(AR156="","",VLOOKUP(CONCATENATE(AQ$3,AR156),m_selling_spec!$A:$H,2,FALSE))</f>
        <v/>
      </c>
      <c r="AR156" s="104"/>
      <c r="AS156" s="47"/>
      <c r="AT156" s="104"/>
      <c r="AU156" s="47"/>
      <c r="AV156" s="104"/>
      <c r="AW156" s="47"/>
      <c r="AX156" s="104"/>
      <c r="AY156" s="110" t="str">
        <f>IF(AZ156="","",VLOOKUP(CONCATENATE(AY$3,AZ156),m_selling_spec!$A:$H,2,FALSE))</f>
        <v/>
      </c>
      <c r="AZ156" s="104"/>
      <c r="BA156" s="47"/>
      <c r="BB156" s="104"/>
      <c r="BC156" s="47"/>
      <c r="BD156" s="104"/>
      <c r="BE156" s="47"/>
      <c r="BF156" s="104"/>
      <c r="BG156" s="47"/>
      <c r="BH156" s="104"/>
      <c r="BI156" s="47"/>
      <c r="BJ156" s="104"/>
      <c r="BK156" s="47"/>
      <c r="BL156" s="104"/>
      <c r="BM156" s="47"/>
      <c r="BN156" s="104"/>
      <c r="BO156" s="47"/>
      <c r="BP156" s="104"/>
      <c r="BQ156" s="47"/>
      <c r="BR156" s="104"/>
      <c r="BS156" s="47"/>
      <c r="BT156" s="104"/>
      <c r="BU156" s="47"/>
      <c r="BV156" s="104"/>
      <c r="BW156" s="47"/>
      <c r="BX156" s="104"/>
      <c r="BY156" s="47"/>
      <c r="BZ156" s="104"/>
      <c r="CA156" s="47"/>
      <c r="CB156" s="104"/>
      <c r="CC156" s="47"/>
      <c r="CD156" s="104"/>
      <c r="CE156" s="47"/>
      <c r="CF156" s="104"/>
      <c r="CG156" s="47"/>
      <c r="CH156" s="104"/>
      <c r="CI156" s="47"/>
      <c r="CJ156" s="104"/>
      <c r="CK156" s="110" t="str">
        <f>IF(CL156="","",VLOOKUP(CONCATENATE(CK$3,CL156),m_selling_spec!$A:$H,2,FALSE))</f>
        <v>33.3</v>
      </c>
      <c r="CL156" s="104" t="s">
        <v>3387</v>
      </c>
      <c r="CM156" s="47"/>
      <c r="CN156" s="104"/>
      <c r="CO156" s="47"/>
      <c r="CP156" s="47"/>
      <c r="CQ156" s="110" t="str">
        <f>IF(CR156="","",VLOOKUP(CONCATENATE(CQ$3,CR156),m_selling_spec!$A:$H,2,FALSE))</f>
        <v/>
      </c>
      <c r="CR156" s="47"/>
    </row>
    <row r="157" spans="1:96">
      <c r="A157" s="104">
        <v>85</v>
      </c>
      <c r="B157" s="110" t="str">
        <f>INDEX(ctg_trans!$D:$D,MATCH(A157,ctg_trans!$A:$A,0))</f>
        <v>Limit Arm</v>
      </c>
      <c r="C157" s="110" t="str">
        <f>IF(D157="","",INDEX(m_color_trans!A:A,MATCH(D157,m_color_trans!D:D,0)))</f>
        <v/>
      </c>
      <c r="D157" s="47"/>
      <c r="E157" s="126"/>
      <c r="F157" s="126"/>
      <c r="G157" s="126"/>
      <c r="H157" s="126"/>
      <c r="I157" s="104" t="s">
        <v>4031</v>
      </c>
      <c r="J157" s="104">
        <v>10</v>
      </c>
      <c r="K157" s="110" t="str">
        <f>INDEX(product!B:B,MATCH(J157,product!A:A,0))</f>
        <v>ATIS</v>
      </c>
      <c r="L157" s="110" t="str">
        <f>INDEX(product!E:E,MATCH(J157,product!A:A,0))</f>
        <v>Window series</v>
      </c>
      <c r="M157" s="47"/>
      <c r="N157" s="104"/>
      <c r="O157" s="47"/>
      <c r="P157" s="104"/>
      <c r="Q157" s="47"/>
      <c r="R157" s="104"/>
      <c r="S157" s="110" t="str">
        <f>IF(T157="","",VLOOKUP(CONCATENATE(S$3,T157),m_selling_spec!$A:$H,2,FALSE))</f>
        <v/>
      </c>
      <c r="T157" s="104"/>
      <c r="U157" s="110" t="str">
        <f>IF(V157="","",VLOOKUP(CONCATENATE(U$3,V157),m_selling_spec!$A:$H,2,FALSE))</f>
        <v/>
      </c>
      <c r="V157" s="104"/>
      <c r="W157" s="110" t="str">
        <f>IF(X157="","",VLOOKUP(CONCATENATE(W$3,X157),m_selling_spec!$A:$H,2,FALSE))</f>
        <v/>
      </c>
      <c r="X157" s="104"/>
      <c r="Y157" s="110" t="str">
        <f>IF(Z157="","",VLOOKUP(CONCATENATE(Y$3,Z157),m_selling_spec!$A:$H,2,FALSE))</f>
        <v/>
      </c>
      <c r="Z157" s="104"/>
      <c r="AA157" s="110" t="str">
        <f>IF(AB157="","",VLOOKUP(CONCATENATE(AA$3,AB157),m_selling_spec!$A:$H,2,FALSE))</f>
        <v>o9.1</v>
      </c>
      <c r="AB157" s="104" t="s">
        <v>3766</v>
      </c>
      <c r="AC157" s="47"/>
      <c r="AD157" s="104"/>
      <c r="AE157" s="47"/>
      <c r="AF157" s="104"/>
      <c r="AG157" s="110" t="str">
        <f>IF(AH157="","",VLOOKUP(CONCATENATE(AG$3,AH157),m_selling_spec!$A:$H,2,FALSE))</f>
        <v>1.9</v>
      </c>
      <c r="AH157" s="104" t="s">
        <v>68</v>
      </c>
      <c r="AI157" s="47"/>
      <c r="AJ157" s="104"/>
      <c r="AK157" s="110" t="str">
        <f>IF(AL157="","",VLOOKUP(CONCATENATE(AK$3,AL157),m_selling_spec!$A:$H,2,FALSE))</f>
        <v>3.1</v>
      </c>
      <c r="AL157" s="104" t="s">
        <v>73</v>
      </c>
      <c r="AM157" s="47"/>
      <c r="AN157" s="104"/>
      <c r="AO157" s="47"/>
      <c r="AP157" s="104"/>
      <c r="AQ157" s="110" t="str">
        <f>IF(AR157="","",VLOOKUP(CONCATENATE(AQ$3,AR157),m_selling_spec!$A:$H,2,FALSE))</f>
        <v/>
      </c>
      <c r="AR157" s="104"/>
      <c r="AS157" s="47"/>
      <c r="AT157" s="104"/>
      <c r="AU157" s="47"/>
      <c r="AV157" s="104"/>
      <c r="AW157" s="47"/>
      <c r="AX157" s="104"/>
      <c r="AY157" s="110" t="str">
        <f>IF(AZ157="","",VLOOKUP(CONCATENATE(AY$3,AZ157),m_selling_spec!$A:$H,2,FALSE))</f>
        <v/>
      </c>
      <c r="AZ157" s="104"/>
      <c r="BA157" s="47"/>
      <c r="BB157" s="104"/>
      <c r="BC157" s="47"/>
      <c r="BD157" s="104"/>
      <c r="BE157" s="47"/>
      <c r="BF157" s="104"/>
      <c r="BG157" s="47"/>
      <c r="BH157" s="104"/>
      <c r="BI157" s="47"/>
      <c r="BJ157" s="104"/>
      <c r="BK157" s="47"/>
      <c r="BL157" s="104"/>
      <c r="BM157" s="47"/>
      <c r="BN157" s="104"/>
      <c r="BO157" s="47"/>
      <c r="BP157" s="104"/>
      <c r="BQ157" s="47"/>
      <c r="BR157" s="104"/>
      <c r="BS157" s="47"/>
      <c r="BT157" s="104"/>
      <c r="BU157" s="47"/>
      <c r="BV157" s="104"/>
      <c r="BW157" s="47"/>
      <c r="BX157" s="104"/>
      <c r="BY157" s="47"/>
      <c r="BZ157" s="104"/>
      <c r="CA157" s="47"/>
      <c r="CB157" s="104"/>
      <c r="CC157" s="47"/>
      <c r="CD157" s="104"/>
      <c r="CE157" s="47"/>
      <c r="CF157" s="104"/>
      <c r="CG157" s="47"/>
      <c r="CH157" s="104"/>
      <c r="CI157" s="47"/>
      <c r="CJ157" s="104"/>
      <c r="CK157" s="110" t="str">
        <f>IF(CL157="","",VLOOKUP(CONCATENATE(CK$3,CL157),m_selling_spec!$A:$H,2,FALSE))</f>
        <v>33.3</v>
      </c>
      <c r="CL157" s="104" t="s">
        <v>3387</v>
      </c>
      <c r="CM157" s="47"/>
      <c r="CN157" s="104"/>
      <c r="CO157" s="47"/>
      <c r="CP157" s="47"/>
      <c r="CQ157" s="110" t="str">
        <f>IF(CR157="","",VLOOKUP(CONCATENATE(CQ$3,CR157),m_selling_spec!$A:$H,2,FALSE))</f>
        <v/>
      </c>
      <c r="CR157" s="47"/>
    </row>
    <row r="158" spans="1:96">
      <c r="A158" s="104">
        <v>79</v>
      </c>
      <c r="B158" s="110" t="str">
        <f>INDEX(ctg_trans!$D:$D,MATCH(A158,ctg_trans!$A:$A,0))</f>
        <v>Flat sill attachment</v>
      </c>
      <c r="C158" s="110" t="str">
        <f>IF(D158="","",INDEX(m_color_trans!A:A,MATCH(D158,m_color_trans!D:D,0)))</f>
        <v/>
      </c>
      <c r="D158" s="47"/>
      <c r="E158" s="126"/>
      <c r="F158" s="126"/>
      <c r="G158" s="126"/>
      <c r="H158" s="126"/>
      <c r="I158" s="104" t="s">
        <v>3876</v>
      </c>
      <c r="J158" s="104">
        <v>10</v>
      </c>
      <c r="K158" s="110" t="str">
        <f>INDEX(product!B:B,MATCH(J158,product!A:A,0))</f>
        <v>ATIS</v>
      </c>
      <c r="L158" s="110" t="str">
        <f>INDEX(product!E:E,MATCH(J158,product!A:A,0))</f>
        <v>Window series</v>
      </c>
      <c r="M158" s="47"/>
      <c r="N158" s="104"/>
      <c r="O158" s="47"/>
      <c r="P158" s="104"/>
      <c r="Q158" s="47"/>
      <c r="R158" s="104"/>
      <c r="S158" s="110" t="str">
        <f>IF(T158="","",VLOOKUP(CONCATENATE(S$3,T158),m_selling_spec!$A:$H,2,FALSE))</f>
        <v/>
      </c>
      <c r="T158" s="104"/>
      <c r="U158" s="110" t="str">
        <f>IF(V158="","",VLOOKUP(CONCATENATE(U$3,V158),m_selling_spec!$A:$H,2,FALSE))</f>
        <v/>
      </c>
      <c r="V158" s="104"/>
      <c r="W158" s="110" t="str">
        <f>IF(X158="","",VLOOKUP(CONCATENATE(W$3,X158),m_selling_spec!$A:$H,2,FALSE))</f>
        <v>o7.1</v>
      </c>
      <c r="X158" s="104" t="s">
        <v>4076</v>
      </c>
      <c r="Y158" s="110" t="str">
        <f>IF(Z158="","",VLOOKUP(CONCATENATE(Y$3,Z158),m_selling_spec!$A:$H,2,FALSE))</f>
        <v/>
      </c>
      <c r="Z158" s="104"/>
      <c r="AA158" s="47"/>
      <c r="AB158" s="104"/>
      <c r="AC158" s="47"/>
      <c r="AD158" s="104"/>
      <c r="AE158" s="47"/>
      <c r="AF158" s="104"/>
      <c r="AG158" s="110" t="str">
        <f>IF(AH158="","",VLOOKUP(CONCATENATE(AG$3,AH158),m_selling_spec!$A:$H,2,FALSE))</f>
        <v>1.9</v>
      </c>
      <c r="AH158" s="104" t="s">
        <v>68</v>
      </c>
      <c r="AI158" s="47"/>
      <c r="AJ158" s="104"/>
      <c r="AK158" s="110" t="str">
        <f>IF(AL158="","",VLOOKUP(CONCATENATE(AK$3,AL158),m_selling_spec!$A:$H,2,FALSE))</f>
        <v>3.1</v>
      </c>
      <c r="AL158" s="104" t="s">
        <v>73</v>
      </c>
      <c r="AM158" s="47"/>
      <c r="AN158" s="104"/>
      <c r="AO158" s="47"/>
      <c r="AP158" s="104"/>
      <c r="AQ158" s="110" t="str">
        <f>IF(AR158="","",VLOOKUP(CONCATENATE(AQ$3,AR158),m_selling_spec!$A:$H,2,FALSE))</f>
        <v/>
      </c>
      <c r="AR158" s="104"/>
      <c r="AS158" s="47"/>
      <c r="AT158" s="104"/>
      <c r="AU158" s="47"/>
      <c r="AV158" s="104"/>
      <c r="AW158" s="47"/>
      <c r="AX158" s="104"/>
      <c r="AY158" s="110" t="str">
        <f>IF(AZ158="","",VLOOKUP(CONCATENATE(AY$3,AZ158),m_selling_spec!$A:$H,2,FALSE))</f>
        <v/>
      </c>
      <c r="AZ158" s="104"/>
      <c r="BA158" s="47"/>
      <c r="BB158" s="104"/>
      <c r="BC158" s="47"/>
      <c r="BD158" s="104"/>
      <c r="BE158" s="47"/>
      <c r="BF158" s="104"/>
      <c r="BG158" s="47"/>
      <c r="BH158" s="104"/>
      <c r="BI158" s="47"/>
      <c r="BJ158" s="104"/>
      <c r="BK158" s="47"/>
      <c r="BL158" s="104"/>
      <c r="BM158" s="47"/>
      <c r="BN158" s="104"/>
      <c r="BO158" s="47"/>
      <c r="BP158" s="104"/>
      <c r="BQ158" s="47"/>
      <c r="BR158" s="104"/>
      <c r="BS158" s="47"/>
      <c r="BT158" s="104"/>
      <c r="BU158" s="47"/>
      <c r="BV158" s="104"/>
      <c r="BW158" s="47"/>
      <c r="BX158" s="104"/>
      <c r="BY158" s="47"/>
      <c r="BZ158" s="104"/>
      <c r="CA158" s="47"/>
      <c r="CB158" s="104"/>
      <c r="CC158" s="47"/>
      <c r="CD158" s="104"/>
      <c r="CE158" s="47"/>
      <c r="CF158" s="104"/>
      <c r="CG158" s="47"/>
      <c r="CH158" s="104"/>
      <c r="CI158" s="47"/>
      <c r="CJ158" s="104"/>
      <c r="CK158" s="110" t="str">
        <f>IF(CL158="","",VLOOKUP(CONCATENATE(CK$3,CL158),m_selling_spec!$A:$H,2,FALSE))</f>
        <v>33.3</v>
      </c>
      <c r="CL158" s="104" t="s">
        <v>3387</v>
      </c>
      <c r="CM158" s="47"/>
      <c r="CN158" s="104"/>
      <c r="CO158" s="47"/>
      <c r="CP158" s="47"/>
      <c r="CQ158" s="110" t="str">
        <f>IF(CR158="","",VLOOKUP(CONCATENATE(CQ$3,CR158),m_selling_spec!$A:$H,2,FALSE))</f>
        <v/>
      </c>
      <c r="CR158" s="47"/>
    </row>
    <row r="159" spans="1:96">
      <c r="A159" s="104">
        <v>77</v>
      </c>
      <c r="B159" s="110" t="str">
        <f>INDEX(ctg_trans!$D:$D,MATCH(A159,ctg_trans!$A:$A,0))</f>
        <v>Insect Screen</v>
      </c>
      <c r="C159" s="110" t="str">
        <f>IF(D159="","",INDEX(m_color_trans!A:A,MATCH(D159,m_color_trans!D:D,0)))</f>
        <v/>
      </c>
      <c r="D159" s="47"/>
      <c r="E159" s="126"/>
      <c r="F159" s="126"/>
      <c r="G159" s="126"/>
      <c r="H159" s="126"/>
      <c r="I159" s="104" t="s">
        <v>3877</v>
      </c>
      <c r="J159" s="104">
        <v>10</v>
      </c>
      <c r="K159" s="110" t="str">
        <f>INDEX(product!B:B,MATCH(J159,product!A:A,0))</f>
        <v>ATIS</v>
      </c>
      <c r="L159" s="110" t="str">
        <f>INDEX(product!E:E,MATCH(J159,product!A:A,0))</f>
        <v>Window series</v>
      </c>
      <c r="M159" s="47"/>
      <c r="N159" s="104"/>
      <c r="O159" s="47"/>
      <c r="P159" s="104"/>
      <c r="Q159" s="47"/>
      <c r="R159" s="104"/>
      <c r="S159" s="110" t="str">
        <f>IF(T159="","",VLOOKUP(CONCATENATE(S$3,T159),m_selling_spec!$A:$H,2,FALSE))</f>
        <v/>
      </c>
      <c r="T159" s="104"/>
      <c r="U159" s="110" t="str">
        <f>IF(V159="","",VLOOKUP(CONCATENATE(U$3,V159),m_selling_spec!$A:$H,2,FALSE))</f>
        <v>o6.1</v>
      </c>
      <c r="V159" s="104" t="s">
        <v>3770</v>
      </c>
      <c r="W159" s="110" t="str">
        <f>IF(X159="","",VLOOKUP(CONCATENATE(W$3,X159),m_selling_spec!$A:$H,2,FALSE))</f>
        <v/>
      </c>
      <c r="X159" s="104"/>
      <c r="Y159" s="110" t="str">
        <f>IF(Z159="","",VLOOKUP(CONCATENATE(Y$3,Z159),m_selling_spec!$A:$H,2,FALSE))</f>
        <v/>
      </c>
      <c r="Z159" s="104"/>
      <c r="AA159" s="47"/>
      <c r="AB159" s="104"/>
      <c r="AC159" s="47"/>
      <c r="AD159" s="104"/>
      <c r="AE159" s="47"/>
      <c r="AF159" s="104"/>
      <c r="AG159" s="110" t="str">
        <f>IF(AH159="","",VLOOKUP(CONCATENATE(AG$3,AH159),m_selling_spec!$A:$H,2,FALSE))</f>
        <v>1.9</v>
      </c>
      <c r="AH159" s="104" t="s">
        <v>68</v>
      </c>
      <c r="AI159" s="47"/>
      <c r="AJ159" s="104"/>
      <c r="AK159" s="110" t="str">
        <f>IF(AL159="","",VLOOKUP(CONCATENATE(AK$3,AL159),m_selling_spec!$A:$H,2,FALSE))</f>
        <v>3.1</v>
      </c>
      <c r="AL159" s="104" t="s">
        <v>73</v>
      </c>
      <c r="AM159" s="47"/>
      <c r="AN159" s="104"/>
      <c r="AO159" s="47"/>
      <c r="AP159" s="104"/>
      <c r="AQ159" s="110" t="str">
        <f>IF(AR159="","",VLOOKUP(CONCATENATE(AQ$3,AR159),m_selling_spec!$A:$H,2,FALSE))</f>
        <v/>
      </c>
      <c r="AR159" s="104"/>
      <c r="AS159" s="47"/>
      <c r="AT159" s="104"/>
      <c r="AU159" s="47"/>
      <c r="AV159" s="104"/>
      <c r="AW159" s="47"/>
      <c r="AX159" s="104"/>
      <c r="AY159" s="110" t="str">
        <f>IF(AZ159="","",VLOOKUP(CONCATENATE(AY$3,AZ159),m_selling_spec!$A:$H,2,FALSE))</f>
        <v/>
      </c>
      <c r="AZ159" s="104"/>
      <c r="BA159" s="47"/>
      <c r="BB159" s="104"/>
      <c r="BC159" s="47"/>
      <c r="BD159" s="104"/>
      <c r="BE159" s="47"/>
      <c r="BF159" s="104"/>
      <c r="BG159" s="47"/>
      <c r="BH159" s="104"/>
      <c r="BI159" s="47"/>
      <c r="BJ159" s="104"/>
      <c r="BK159" s="47"/>
      <c r="BL159" s="104"/>
      <c r="BM159" s="47"/>
      <c r="BN159" s="104"/>
      <c r="BO159" s="47"/>
      <c r="BP159" s="104"/>
      <c r="BQ159" s="47"/>
      <c r="BR159" s="104"/>
      <c r="BS159" s="47"/>
      <c r="BT159" s="104"/>
      <c r="BU159" s="47"/>
      <c r="BV159" s="104"/>
      <c r="BW159" s="47"/>
      <c r="BX159" s="104"/>
      <c r="BY159" s="47"/>
      <c r="BZ159" s="104"/>
      <c r="CA159" s="47"/>
      <c r="CB159" s="104"/>
      <c r="CC159" s="47"/>
      <c r="CD159" s="104"/>
      <c r="CE159" s="47"/>
      <c r="CF159" s="104"/>
      <c r="CG159" s="47"/>
      <c r="CH159" s="104"/>
      <c r="CI159" s="47"/>
      <c r="CJ159" s="104"/>
      <c r="CK159" s="110" t="str">
        <f>IF(CL159="","",VLOOKUP(CONCATENATE(CK$3,CL159),m_selling_spec!$A:$H,2,FALSE))</f>
        <v>33.4</v>
      </c>
      <c r="CL159" s="104" t="s">
        <v>3835</v>
      </c>
      <c r="CM159" s="47"/>
      <c r="CN159" s="104"/>
      <c r="CO159" s="47"/>
      <c r="CP159" s="47"/>
      <c r="CQ159" s="110" t="str">
        <f>IF(CR159="","",VLOOKUP(CONCATENATE(CQ$3,CR159),m_selling_spec!$A:$H,2,FALSE))</f>
        <v/>
      </c>
      <c r="CR159" s="47"/>
    </row>
    <row r="160" spans="1:96">
      <c r="A160" s="104">
        <v>77</v>
      </c>
      <c r="B160" s="110" t="str">
        <f>INDEX(ctg_trans!$D:$D,MATCH(A160,ctg_trans!$A:$A,0))</f>
        <v>Insect Screen</v>
      </c>
      <c r="C160" s="110" t="str">
        <f>IF(D160="","",INDEX(m_color_trans!A:A,MATCH(D160,m_color_trans!D:D,0)))</f>
        <v/>
      </c>
      <c r="D160" s="47"/>
      <c r="E160" s="126"/>
      <c r="F160" s="126"/>
      <c r="G160" s="126"/>
      <c r="H160" s="126"/>
      <c r="I160" s="104" t="s">
        <v>3878</v>
      </c>
      <c r="J160" s="104">
        <v>10</v>
      </c>
      <c r="K160" s="110" t="str">
        <f>INDEX(product!B:B,MATCH(J160,product!A:A,0))</f>
        <v>ATIS</v>
      </c>
      <c r="L160" s="110" t="str">
        <f>INDEX(product!E:E,MATCH(J160,product!A:A,0))</f>
        <v>Window series</v>
      </c>
      <c r="M160" s="47"/>
      <c r="N160" s="104"/>
      <c r="O160" s="47"/>
      <c r="P160" s="104"/>
      <c r="Q160" s="47"/>
      <c r="R160" s="104"/>
      <c r="S160" s="110" t="str">
        <f>IF(T160="","",VLOOKUP(CONCATENATE(S$3,T160),m_selling_spec!$A:$H,2,FALSE))</f>
        <v/>
      </c>
      <c r="T160" s="104"/>
      <c r="U160" s="110" t="str">
        <f>IF(V160="","",VLOOKUP(CONCATENATE(U$3,V160),m_selling_spec!$A:$H,2,FALSE))</f>
        <v>o6.2</v>
      </c>
      <c r="V160" s="104" t="s">
        <v>3771</v>
      </c>
      <c r="W160" s="110" t="str">
        <f>IF(X160="","",VLOOKUP(CONCATENATE(W$3,X160),m_selling_spec!$A:$H,2,FALSE))</f>
        <v/>
      </c>
      <c r="X160" s="104"/>
      <c r="Y160" s="110" t="str">
        <f>IF(Z160="","",VLOOKUP(CONCATENATE(Y$3,Z160),m_selling_spec!$A:$H,2,FALSE))</f>
        <v/>
      </c>
      <c r="Z160" s="104"/>
      <c r="AA160" s="47"/>
      <c r="AB160" s="104"/>
      <c r="AC160" s="47"/>
      <c r="AD160" s="104"/>
      <c r="AE160" s="47"/>
      <c r="AF160" s="104"/>
      <c r="AG160" s="110" t="str">
        <f>IF(AH160="","",VLOOKUP(CONCATENATE(AG$3,AH160),m_selling_spec!$A:$H,2,FALSE))</f>
        <v>1.9</v>
      </c>
      <c r="AH160" s="104" t="s">
        <v>68</v>
      </c>
      <c r="AI160" s="47"/>
      <c r="AJ160" s="104"/>
      <c r="AK160" s="110" t="str">
        <f>IF(AL160="","",VLOOKUP(CONCATENATE(AK$3,AL160),m_selling_spec!$A:$H,2,FALSE))</f>
        <v>3.1</v>
      </c>
      <c r="AL160" s="104" t="s">
        <v>73</v>
      </c>
      <c r="AM160" s="47"/>
      <c r="AN160" s="104"/>
      <c r="AO160" s="47"/>
      <c r="AP160" s="104"/>
      <c r="AQ160" s="110" t="str">
        <f>IF(AR160="","",VLOOKUP(CONCATENATE(AQ$3,AR160),m_selling_spec!$A:$H,2,FALSE))</f>
        <v/>
      </c>
      <c r="AR160" s="104"/>
      <c r="AS160" s="47"/>
      <c r="AT160" s="104"/>
      <c r="AU160" s="47"/>
      <c r="AV160" s="104"/>
      <c r="AW160" s="47"/>
      <c r="AX160" s="104"/>
      <c r="AY160" s="110" t="str">
        <f>IF(AZ160="","",VLOOKUP(CONCATENATE(AY$3,AZ160),m_selling_spec!$A:$H,2,FALSE))</f>
        <v/>
      </c>
      <c r="AZ160" s="104"/>
      <c r="BA160" s="47"/>
      <c r="BB160" s="104"/>
      <c r="BC160" s="47"/>
      <c r="BD160" s="104"/>
      <c r="BE160" s="47"/>
      <c r="BF160" s="104"/>
      <c r="BG160" s="47"/>
      <c r="BH160" s="104"/>
      <c r="BI160" s="47"/>
      <c r="BJ160" s="104"/>
      <c r="BK160" s="47"/>
      <c r="BL160" s="104"/>
      <c r="BM160" s="47"/>
      <c r="BN160" s="104"/>
      <c r="BO160" s="47"/>
      <c r="BP160" s="104"/>
      <c r="BQ160" s="47"/>
      <c r="BR160" s="104"/>
      <c r="BS160" s="47"/>
      <c r="BT160" s="104"/>
      <c r="BU160" s="47"/>
      <c r="BV160" s="104"/>
      <c r="BW160" s="47"/>
      <c r="BX160" s="104"/>
      <c r="BY160" s="47"/>
      <c r="BZ160" s="104"/>
      <c r="CA160" s="47"/>
      <c r="CB160" s="104"/>
      <c r="CC160" s="47"/>
      <c r="CD160" s="104"/>
      <c r="CE160" s="47"/>
      <c r="CF160" s="104"/>
      <c r="CG160" s="47"/>
      <c r="CH160" s="104"/>
      <c r="CI160" s="47"/>
      <c r="CJ160" s="104"/>
      <c r="CK160" s="110" t="str">
        <f>IF(CL160="","",VLOOKUP(CONCATENATE(CK$3,CL160),m_selling_spec!$A:$H,2,FALSE))</f>
        <v>33.4</v>
      </c>
      <c r="CL160" s="104" t="s">
        <v>3835</v>
      </c>
      <c r="CM160" s="47"/>
      <c r="CN160" s="104"/>
      <c r="CO160" s="47"/>
      <c r="CP160" s="47"/>
      <c r="CQ160" s="110" t="str">
        <f>IF(CR160="","",VLOOKUP(CONCATENATE(CQ$3,CR160),m_selling_spec!$A:$H,2,FALSE))</f>
        <v/>
      </c>
      <c r="CR160" s="47"/>
    </row>
    <row r="161" spans="1:96">
      <c r="A161" s="104">
        <v>77</v>
      </c>
      <c r="B161" s="110" t="str">
        <f>INDEX(ctg_trans!$D:$D,MATCH(A161,ctg_trans!$A:$A,0))</f>
        <v>Insect Screen</v>
      </c>
      <c r="C161" s="110" t="str">
        <f>IF(D161="","",INDEX(m_color_trans!A:A,MATCH(D161,m_color_trans!D:D,0)))</f>
        <v/>
      </c>
      <c r="D161" s="47"/>
      <c r="E161" s="126"/>
      <c r="F161" s="126"/>
      <c r="G161" s="126"/>
      <c r="H161" s="126"/>
      <c r="I161" s="104" t="s">
        <v>3879</v>
      </c>
      <c r="J161" s="104">
        <v>10</v>
      </c>
      <c r="K161" s="110" t="str">
        <f>INDEX(product!B:B,MATCH(J161,product!A:A,0))</f>
        <v>ATIS</v>
      </c>
      <c r="L161" s="110" t="str">
        <f>INDEX(product!E:E,MATCH(J161,product!A:A,0))</f>
        <v>Window series</v>
      </c>
      <c r="M161" s="47"/>
      <c r="N161" s="104"/>
      <c r="O161" s="47"/>
      <c r="P161" s="104"/>
      <c r="Q161" s="47"/>
      <c r="R161" s="104"/>
      <c r="S161" s="110" t="str">
        <f>IF(T161="","",VLOOKUP(CONCATENATE(S$3,T161),m_selling_spec!$A:$H,2,FALSE))</f>
        <v/>
      </c>
      <c r="T161" s="104"/>
      <c r="U161" s="110" t="str">
        <f>IF(V161="","",VLOOKUP(CONCATENATE(U$3,V161),m_selling_spec!$A:$H,2,FALSE))</f>
        <v>o6.1</v>
      </c>
      <c r="V161" s="104" t="s">
        <v>3770</v>
      </c>
      <c r="W161" s="110" t="str">
        <f>IF(X161="","",VLOOKUP(CONCATENATE(W$3,X161),m_selling_spec!$A:$H,2,FALSE))</f>
        <v/>
      </c>
      <c r="X161" s="104"/>
      <c r="Y161" s="110" t="str">
        <f>IF(Z161="","",VLOOKUP(CONCATENATE(Y$3,Z161),m_selling_spec!$A:$H,2,FALSE))</f>
        <v/>
      </c>
      <c r="Z161" s="104"/>
      <c r="AA161" s="47"/>
      <c r="AB161" s="104"/>
      <c r="AC161" s="47"/>
      <c r="AD161" s="104"/>
      <c r="AE161" s="47"/>
      <c r="AF161" s="104"/>
      <c r="AG161" s="110" t="str">
        <f>IF(AH161="","",VLOOKUP(CONCATENATE(AG$3,AH161),m_selling_spec!$A:$H,2,FALSE))</f>
        <v>1.9</v>
      </c>
      <c r="AH161" s="104" t="s">
        <v>68</v>
      </c>
      <c r="AI161" s="47"/>
      <c r="AJ161" s="104"/>
      <c r="AK161" s="110" t="str">
        <f>IF(AL161="","",VLOOKUP(CONCATENATE(AK$3,AL161),m_selling_spec!$A:$H,2,FALSE))</f>
        <v>3.8</v>
      </c>
      <c r="AL161" s="104" t="s">
        <v>72</v>
      </c>
      <c r="AM161" s="47"/>
      <c r="AN161" s="104"/>
      <c r="AO161" s="47"/>
      <c r="AP161" s="104"/>
      <c r="AQ161" s="110" t="str">
        <f>IF(AR161="","",VLOOKUP(CONCATENATE(AQ$3,AR161),m_selling_spec!$A:$H,2,FALSE))</f>
        <v/>
      </c>
      <c r="AR161" s="104"/>
      <c r="AS161" s="47"/>
      <c r="AT161" s="104"/>
      <c r="AU161" s="47"/>
      <c r="AV161" s="104"/>
      <c r="AW161" s="47"/>
      <c r="AX161" s="104"/>
      <c r="AY161" s="110" t="str">
        <f>IF(AZ161="","",VLOOKUP(CONCATENATE(AY$3,AZ161),m_selling_spec!$A:$H,2,FALSE))</f>
        <v/>
      </c>
      <c r="AZ161" s="104"/>
      <c r="BA161" s="47"/>
      <c r="BB161" s="104"/>
      <c r="BC161" s="47"/>
      <c r="BD161" s="104"/>
      <c r="BE161" s="47"/>
      <c r="BF161" s="104"/>
      <c r="BG161" s="47"/>
      <c r="BH161" s="104"/>
      <c r="BI161" s="47"/>
      <c r="BJ161" s="104"/>
      <c r="BK161" s="47"/>
      <c r="BL161" s="104"/>
      <c r="BM161" s="47"/>
      <c r="BN161" s="104"/>
      <c r="BO161" s="47"/>
      <c r="BP161" s="104"/>
      <c r="BQ161" s="47"/>
      <c r="BR161" s="104"/>
      <c r="BS161" s="47"/>
      <c r="BT161" s="104"/>
      <c r="BU161" s="47"/>
      <c r="BV161" s="104"/>
      <c r="BW161" s="47"/>
      <c r="BX161" s="104"/>
      <c r="BY161" s="47"/>
      <c r="BZ161" s="104"/>
      <c r="CA161" s="47"/>
      <c r="CB161" s="104"/>
      <c r="CC161" s="47"/>
      <c r="CD161" s="104"/>
      <c r="CE161" s="47"/>
      <c r="CF161" s="104"/>
      <c r="CG161" s="47"/>
      <c r="CH161" s="104"/>
      <c r="CI161" s="47"/>
      <c r="CJ161" s="104"/>
      <c r="CK161" s="110" t="str">
        <f>IF(CL161="","",VLOOKUP(CONCATENATE(CK$3,CL161),m_selling_spec!$A:$H,2,FALSE))</f>
        <v>33.5</v>
      </c>
      <c r="CL161" s="104" t="s">
        <v>3836</v>
      </c>
      <c r="CM161" s="47"/>
      <c r="CN161" s="104"/>
      <c r="CO161" s="47"/>
      <c r="CP161" s="47"/>
      <c r="CQ161" s="110" t="str">
        <f>IF(CR161="","",VLOOKUP(CONCATENATE(CQ$3,CR161),m_selling_spec!$A:$H,2,FALSE))</f>
        <v/>
      </c>
      <c r="CR161" s="47"/>
    </row>
    <row r="162" spans="1:96">
      <c r="A162" s="104">
        <v>77</v>
      </c>
      <c r="B162" s="110" t="str">
        <f>INDEX(ctg_trans!$D:$D,MATCH(A162,ctg_trans!$A:$A,0))</f>
        <v>Insect Screen</v>
      </c>
      <c r="C162" s="110" t="str">
        <f>IF(D162="","",INDEX(m_color_trans!A:A,MATCH(D162,m_color_trans!D:D,0)))</f>
        <v/>
      </c>
      <c r="D162" s="47"/>
      <c r="E162" s="126"/>
      <c r="F162" s="126"/>
      <c r="G162" s="126"/>
      <c r="H162" s="126"/>
      <c r="I162" s="104" t="s">
        <v>3880</v>
      </c>
      <c r="J162" s="104">
        <v>10</v>
      </c>
      <c r="K162" s="110" t="str">
        <f>INDEX(product!B:B,MATCH(J162,product!A:A,0))</f>
        <v>ATIS</v>
      </c>
      <c r="L162" s="110" t="str">
        <f>INDEX(product!E:E,MATCH(J162,product!A:A,0))</f>
        <v>Window series</v>
      </c>
      <c r="M162" s="47"/>
      <c r="N162" s="104"/>
      <c r="O162" s="47"/>
      <c r="P162" s="104"/>
      <c r="Q162" s="47"/>
      <c r="R162" s="104"/>
      <c r="S162" s="110" t="str">
        <f>IF(T162="","",VLOOKUP(CONCATENATE(S$3,T162),m_selling_spec!$A:$H,2,FALSE))</f>
        <v/>
      </c>
      <c r="T162" s="104"/>
      <c r="U162" s="110" t="str">
        <f>IF(V162="","",VLOOKUP(CONCATENATE(U$3,V162),m_selling_spec!$A:$H,2,FALSE))</f>
        <v>o6.2</v>
      </c>
      <c r="V162" s="104" t="s">
        <v>3771</v>
      </c>
      <c r="W162" s="110" t="str">
        <f>IF(X162="","",VLOOKUP(CONCATENATE(W$3,X162),m_selling_spec!$A:$H,2,FALSE))</f>
        <v/>
      </c>
      <c r="X162" s="104"/>
      <c r="Y162" s="110" t="str">
        <f>IF(Z162="","",VLOOKUP(CONCATENATE(Y$3,Z162),m_selling_spec!$A:$H,2,FALSE))</f>
        <v/>
      </c>
      <c r="Z162" s="104"/>
      <c r="AA162" s="47"/>
      <c r="AB162" s="104"/>
      <c r="AC162" s="47"/>
      <c r="AD162" s="104"/>
      <c r="AE162" s="47"/>
      <c r="AF162" s="104"/>
      <c r="AG162" s="110" t="str">
        <f>IF(AH162="","",VLOOKUP(CONCATENATE(AG$3,AH162),m_selling_spec!$A:$H,2,FALSE))</f>
        <v>1.9</v>
      </c>
      <c r="AH162" s="104" t="s">
        <v>68</v>
      </c>
      <c r="AI162" s="47"/>
      <c r="AJ162" s="104"/>
      <c r="AK162" s="110" t="str">
        <f>IF(AL162="","",VLOOKUP(CONCATENATE(AK$3,AL162),m_selling_spec!$A:$H,2,FALSE))</f>
        <v>3.8</v>
      </c>
      <c r="AL162" s="104" t="s">
        <v>72</v>
      </c>
      <c r="AM162" s="47"/>
      <c r="AN162" s="104"/>
      <c r="AO162" s="47"/>
      <c r="AP162" s="104"/>
      <c r="AQ162" s="110" t="str">
        <f>IF(AR162="","",VLOOKUP(CONCATENATE(AQ$3,AR162),m_selling_spec!$A:$H,2,FALSE))</f>
        <v/>
      </c>
      <c r="AR162" s="104"/>
      <c r="AS162" s="47"/>
      <c r="AT162" s="104"/>
      <c r="AU162" s="47"/>
      <c r="AV162" s="104"/>
      <c r="AW162" s="47"/>
      <c r="AX162" s="104"/>
      <c r="AY162" s="110" t="str">
        <f>IF(AZ162="","",VLOOKUP(CONCATENATE(AY$3,AZ162),m_selling_spec!$A:$H,2,FALSE))</f>
        <v/>
      </c>
      <c r="AZ162" s="104"/>
      <c r="BA162" s="47"/>
      <c r="BB162" s="104"/>
      <c r="BC162" s="47"/>
      <c r="BD162" s="104"/>
      <c r="BE162" s="47"/>
      <c r="BF162" s="104"/>
      <c r="BG162" s="47"/>
      <c r="BH162" s="104"/>
      <c r="BI162" s="47"/>
      <c r="BJ162" s="104"/>
      <c r="BK162" s="47"/>
      <c r="BL162" s="104"/>
      <c r="BM162" s="47"/>
      <c r="BN162" s="104"/>
      <c r="BO162" s="47"/>
      <c r="BP162" s="104"/>
      <c r="BQ162" s="47"/>
      <c r="BR162" s="104"/>
      <c r="BS162" s="47"/>
      <c r="BT162" s="104"/>
      <c r="BU162" s="47"/>
      <c r="BV162" s="104"/>
      <c r="BW162" s="47"/>
      <c r="BX162" s="104"/>
      <c r="BY162" s="47"/>
      <c r="BZ162" s="104"/>
      <c r="CA162" s="47"/>
      <c r="CB162" s="104"/>
      <c r="CC162" s="47"/>
      <c r="CD162" s="104"/>
      <c r="CE162" s="47"/>
      <c r="CF162" s="104"/>
      <c r="CG162" s="47"/>
      <c r="CH162" s="104"/>
      <c r="CI162" s="47"/>
      <c r="CJ162" s="104"/>
      <c r="CK162" s="110" t="str">
        <f>IF(CL162="","",VLOOKUP(CONCATENATE(CK$3,CL162),m_selling_spec!$A:$H,2,FALSE))</f>
        <v>33.5</v>
      </c>
      <c r="CL162" s="104" t="s">
        <v>3836</v>
      </c>
      <c r="CM162" s="47"/>
      <c r="CN162" s="104"/>
      <c r="CO162" s="47"/>
      <c r="CP162" s="47"/>
      <c r="CQ162" s="110" t="str">
        <f>IF(CR162="","",VLOOKUP(CONCATENATE(CQ$3,CR162),m_selling_spec!$A:$H,2,FALSE))</f>
        <v/>
      </c>
      <c r="CR162" s="47"/>
    </row>
    <row r="163" spans="1:96">
      <c r="A163" s="104">
        <v>77</v>
      </c>
      <c r="B163" s="110" t="str">
        <f>INDEX(ctg_trans!$D:$D,MATCH(A163,ctg_trans!$A:$A,0))</f>
        <v>Insect Screen</v>
      </c>
      <c r="C163" s="110" t="str">
        <f>IF(D163="","",INDEX(m_color_trans!A:A,MATCH(D163,m_color_trans!D:D,0)))</f>
        <v/>
      </c>
      <c r="D163" s="47"/>
      <c r="E163" s="126"/>
      <c r="F163" s="126"/>
      <c r="G163" s="126"/>
      <c r="H163" s="126"/>
      <c r="I163" s="104" t="s">
        <v>3879</v>
      </c>
      <c r="J163" s="104">
        <v>10</v>
      </c>
      <c r="K163" s="110" t="str">
        <f>INDEX(product!B:B,MATCH(J163,product!A:A,0))</f>
        <v>ATIS</v>
      </c>
      <c r="L163" s="110" t="str">
        <f>INDEX(product!E:E,MATCH(J163,product!A:A,0))</f>
        <v>Window series</v>
      </c>
      <c r="M163" s="47"/>
      <c r="N163" s="104"/>
      <c r="O163" s="47"/>
      <c r="P163" s="104"/>
      <c r="Q163" s="47"/>
      <c r="R163" s="104"/>
      <c r="S163" s="110" t="str">
        <f>IF(T163="","",VLOOKUP(CONCATENATE(S$3,T163),m_selling_spec!$A:$H,2,FALSE))</f>
        <v/>
      </c>
      <c r="T163" s="104"/>
      <c r="U163" s="110" t="str">
        <f>IF(V163="","",VLOOKUP(CONCATENATE(U$3,V163),m_selling_spec!$A:$H,2,FALSE))</f>
        <v>o6.1</v>
      </c>
      <c r="V163" s="104" t="s">
        <v>3770</v>
      </c>
      <c r="W163" s="110" t="str">
        <f>IF(X163="","",VLOOKUP(CONCATENATE(W$3,X163),m_selling_spec!$A:$H,2,FALSE))</f>
        <v/>
      </c>
      <c r="X163" s="104"/>
      <c r="Y163" s="110" t="str">
        <f>IF(Z163="","",VLOOKUP(CONCATENATE(Y$3,Z163),m_selling_spec!$A:$H,2,FALSE))</f>
        <v/>
      </c>
      <c r="Z163" s="104"/>
      <c r="AA163" s="47"/>
      <c r="AB163" s="104"/>
      <c r="AC163" s="47"/>
      <c r="AD163" s="104"/>
      <c r="AE163" s="47"/>
      <c r="AF163" s="104"/>
      <c r="AG163" s="110" t="str">
        <f>IF(AH163="","",VLOOKUP(CONCATENATE(AG$3,AH163),m_selling_spec!$A:$H,2,FALSE))</f>
        <v>1.9</v>
      </c>
      <c r="AH163" s="104" t="s">
        <v>68</v>
      </c>
      <c r="AI163" s="47"/>
      <c r="AJ163" s="104"/>
      <c r="AK163" s="110" t="str">
        <f>IF(AL163="","",VLOOKUP(CONCATENATE(AK$3,AL163),m_selling_spec!$A:$H,2,FALSE))</f>
        <v>3.1</v>
      </c>
      <c r="AL163" s="104" t="s">
        <v>73</v>
      </c>
      <c r="AM163" s="47"/>
      <c r="AN163" s="104"/>
      <c r="AO163" s="47"/>
      <c r="AP163" s="104"/>
      <c r="AQ163" s="110" t="str">
        <f>IF(AR163="","",VLOOKUP(CONCATENATE(AQ$3,AR163),m_selling_spec!$A:$H,2,FALSE))</f>
        <v/>
      </c>
      <c r="AR163" s="104"/>
      <c r="AS163" s="47"/>
      <c r="AT163" s="104"/>
      <c r="AU163" s="47"/>
      <c r="AV163" s="104"/>
      <c r="AW163" s="47"/>
      <c r="AX163" s="104"/>
      <c r="AY163" s="110" t="str">
        <f>IF(AZ163="","",VLOOKUP(CONCATENATE(AY$3,AZ163),m_selling_spec!$A:$H,2,FALSE))</f>
        <v/>
      </c>
      <c r="AZ163" s="104"/>
      <c r="BA163" s="47"/>
      <c r="BB163" s="104"/>
      <c r="BC163" s="47"/>
      <c r="BD163" s="104"/>
      <c r="BE163" s="47"/>
      <c r="BF163" s="104"/>
      <c r="BG163" s="47"/>
      <c r="BH163" s="104"/>
      <c r="BI163" s="47"/>
      <c r="BJ163" s="104"/>
      <c r="BK163" s="47"/>
      <c r="BL163" s="104"/>
      <c r="BM163" s="47"/>
      <c r="BN163" s="104"/>
      <c r="BO163" s="47"/>
      <c r="BP163" s="104"/>
      <c r="BQ163" s="47"/>
      <c r="BR163" s="104"/>
      <c r="BS163" s="47"/>
      <c r="BT163" s="104"/>
      <c r="BU163" s="47"/>
      <c r="BV163" s="104"/>
      <c r="BW163" s="47"/>
      <c r="BX163" s="104"/>
      <c r="BY163" s="47"/>
      <c r="BZ163" s="104"/>
      <c r="CA163" s="47"/>
      <c r="CB163" s="104"/>
      <c r="CC163" s="47"/>
      <c r="CD163" s="104"/>
      <c r="CE163" s="47"/>
      <c r="CF163" s="104"/>
      <c r="CG163" s="47"/>
      <c r="CH163" s="104"/>
      <c r="CI163" s="47"/>
      <c r="CJ163" s="104"/>
      <c r="CK163" s="110" t="str">
        <f>IF(CL163="","",VLOOKUP(CONCATENATE(CK$3,CL163),m_selling_spec!$A:$H,2,FALSE))</f>
        <v>33.5</v>
      </c>
      <c r="CL163" s="104" t="s">
        <v>3836</v>
      </c>
      <c r="CM163" s="47"/>
      <c r="CN163" s="104"/>
      <c r="CO163" s="47"/>
      <c r="CP163" s="47"/>
      <c r="CQ163" s="110" t="str">
        <f>IF(CR163="","",VLOOKUP(CONCATENATE(CQ$3,CR163),m_selling_spec!$A:$H,2,FALSE))</f>
        <v/>
      </c>
      <c r="CR163" s="47"/>
    </row>
    <row r="164" spans="1:96">
      <c r="A164" s="104">
        <v>77</v>
      </c>
      <c r="B164" s="110" t="str">
        <f>INDEX(ctg_trans!$D:$D,MATCH(A164,ctg_trans!$A:$A,0))</f>
        <v>Insect Screen</v>
      </c>
      <c r="C164" s="110" t="str">
        <f>IF(D164="","",INDEX(m_color_trans!A:A,MATCH(D164,m_color_trans!D:D,0)))</f>
        <v/>
      </c>
      <c r="D164" s="47"/>
      <c r="E164" s="126"/>
      <c r="F164" s="126"/>
      <c r="G164" s="126"/>
      <c r="H164" s="126"/>
      <c r="I164" s="104" t="s">
        <v>3880</v>
      </c>
      <c r="J164" s="104">
        <v>10</v>
      </c>
      <c r="K164" s="110" t="str">
        <f>INDEX(product!B:B,MATCH(J164,product!A:A,0))</f>
        <v>ATIS</v>
      </c>
      <c r="L164" s="110" t="str">
        <f>INDEX(product!E:E,MATCH(J164,product!A:A,0))</f>
        <v>Window series</v>
      </c>
      <c r="M164" s="47"/>
      <c r="N164" s="104"/>
      <c r="O164" s="47"/>
      <c r="P164" s="104"/>
      <c r="Q164" s="47"/>
      <c r="R164" s="104"/>
      <c r="S164" s="110" t="str">
        <f>IF(T164="","",VLOOKUP(CONCATENATE(S$3,T164),m_selling_spec!$A:$H,2,FALSE))</f>
        <v/>
      </c>
      <c r="T164" s="104"/>
      <c r="U164" s="110" t="str">
        <f>IF(V164="","",VLOOKUP(CONCATENATE(U$3,V164),m_selling_spec!$A:$H,2,FALSE))</f>
        <v>o6.2</v>
      </c>
      <c r="V164" s="104" t="s">
        <v>3771</v>
      </c>
      <c r="W164" s="110" t="str">
        <f>IF(X164="","",VLOOKUP(CONCATENATE(W$3,X164),m_selling_spec!$A:$H,2,FALSE))</f>
        <v/>
      </c>
      <c r="X164" s="104"/>
      <c r="Y164" s="110" t="str">
        <f>IF(Z164="","",VLOOKUP(CONCATENATE(Y$3,Z164),m_selling_spec!$A:$H,2,FALSE))</f>
        <v/>
      </c>
      <c r="Z164" s="104"/>
      <c r="AA164" s="47"/>
      <c r="AB164" s="104"/>
      <c r="AC164" s="47"/>
      <c r="AD164" s="104"/>
      <c r="AE164" s="47"/>
      <c r="AF164" s="104"/>
      <c r="AG164" s="110" t="str">
        <f>IF(AH164="","",VLOOKUP(CONCATENATE(AG$3,AH164),m_selling_spec!$A:$H,2,FALSE))</f>
        <v>1.9</v>
      </c>
      <c r="AH164" s="104" t="s">
        <v>68</v>
      </c>
      <c r="AI164" s="47"/>
      <c r="AJ164" s="104"/>
      <c r="AK164" s="110" t="str">
        <f>IF(AL164="","",VLOOKUP(CONCATENATE(AK$3,AL164),m_selling_spec!$A:$H,2,FALSE))</f>
        <v>3.1</v>
      </c>
      <c r="AL164" s="104" t="s">
        <v>73</v>
      </c>
      <c r="AM164" s="47"/>
      <c r="AN164" s="104"/>
      <c r="AO164" s="47"/>
      <c r="AP164" s="104"/>
      <c r="AQ164" s="110" t="str">
        <f>IF(AR164="","",VLOOKUP(CONCATENATE(AQ$3,AR164),m_selling_spec!$A:$H,2,FALSE))</f>
        <v/>
      </c>
      <c r="AR164" s="104"/>
      <c r="AS164" s="47"/>
      <c r="AT164" s="104"/>
      <c r="AU164" s="47"/>
      <c r="AV164" s="104"/>
      <c r="AW164" s="47"/>
      <c r="AX164" s="104"/>
      <c r="AY164" s="110" t="str">
        <f>IF(AZ164="","",VLOOKUP(CONCATENATE(AY$3,AZ164),m_selling_spec!$A:$H,2,FALSE))</f>
        <v/>
      </c>
      <c r="AZ164" s="104"/>
      <c r="BA164" s="47"/>
      <c r="BB164" s="104"/>
      <c r="BC164" s="47"/>
      <c r="BD164" s="104"/>
      <c r="BE164" s="47"/>
      <c r="BF164" s="104"/>
      <c r="BG164" s="47"/>
      <c r="BH164" s="104"/>
      <c r="BI164" s="47"/>
      <c r="BJ164" s="104"/>
      <c r="BK164" s="47"/>
      <c r="BL164" s="104"/>
      <c r="BM164" s="47"/>
      <c r="BN164" s="104"/>
      <c r="BO164" s="47"/>
      <c r="BP164" s="104"/>
      <c r="BQ164" s="47"/>
      <c r="BR164" s="104"/>
      <c r="BS164" s="47"/>
      <c r="BT164" s="104"/>
      <c r="BU164" s="47"/>
      <c r="BV164" s="104"/>
      <c r="BW164" s="47"/>
      <c r="BX164" s="104"/>
      <c r="BY164" s="47"/>
      <c r="BZ164" s="104"/>
      <c r="CA164" s="47"/>
      <c r="CB164" s="104"/>
      <c r="CC164" s="47"/>
      <c r="CD164" s="104"/>
      <c r="CE164" s="47"/>
      <c r="CF164" s="104"/>
      <c r="CG164" s="47"/>
      <c r="CH164" s="104"/>
      <c r="CI164" s="47"/>
      <c r="CJ164" s="104"/>
      <c r="CK164" s="110" t="str">
        <f>IF(CL164="","",VLOOKUP(CONCATENATE(CK$3,CL164),m_selling_spec!$A:$H,2,FALSE))</f>
        <v>33.5</v>
      </c>
      <c r="CL164" s="104" t="s">
        <v>3836</v>
      </c>
      <c r="CM164" s="47"/>
      <c r="CN164" s="104"/>
      <c r="CO164" s="47"/>
      <c r="CP164" s="47"/>
      <c r="CQ164" s="110" t="str">
        <f>IF(CR164="","",VLOOKUP(CONCATENATE(CQ$3,CR164),m_selling_spec!$A:$H,2,FALSE))</f>
        <v/>
      </c>
      <c r="CR164" s="47"/>
    </row>
    <row r="165" spans="1:96">
      <c r="A165" s="104">
        <v>79</v>
      </c>
      <c r="B165" s="110" t="str">
        <f>INDEX(ctg_trans!$D:$D,MATCH(A165,ctg_trans!$A:$A,0))</f>
        <v>Flat sill attachment</v>
      </c>
      <c r="C165" s="110" t="str">
        <f>IF(D165="","",INDEX(m_color_trans!A:A,MATCH(D165,m_color_trans!D:D,0)))</f>
        <v/>
      </c>
      <c r="D165" s="47"/>
      <c r="E165" s="126"/>
      <c r="F165" s="126"/>
      <c r="G165" s="126"/>
      <c r="H165" s="126"/>
      <c r="I165" s="104" t="s">
        <v>3881</v>
      </c>
      <c r="J165" s="104">
        <v>10</v>
      </c>
      <c r="K165" s="110" t="str">
        <f>INDEX(product!B:B,MATCH(J165,product!A:A,0))</f>
        <v>ATIS</v>
      </c>
      <c r="L165" s="110" t="str">
        <f>INDEX(product!E:E,MATCH(J165,product!A:A,0))</f>
        <v>Window series</v>
      </c>
      <c r="M165" s="47"/>
      <c r="N165" s="104"/>
      <c r="O165" s="47"/>
      <c r="P165" s="104"/>
      <c r="Q165" s="47"/>
      <c r="R165" s="104"/>
      <c r="S165" s="110" t="str">
        <f>IF(T165="","",VLOOKUP(CONCATENATE(S$3,T165),m_selling_spec!$A:$H,2,FALSE))</f>
        <v/>
      </c>
      <c r="T165" s="104"/>
      <c r="U165" s="110" t="str">
        <f>IF(V165="","",VLOOKUP(CONCATENATE(U$3,V165),m_selling_spec!$A:$H,2,FALSE))</f>
        <v/>
      </c>
      <c r="V165" s="104"/>
      <c r="W165" s="110" t="str">
        <f>IF(X165="","",VLOOKUP(CONCATENATE(W$3,X165),m_selling_spec!$A:$H,2,FALSE))</f>
        <v>o7.1</v>
      </c>
      <c r="X165" s="104" t="s">
        <v>4076</v>
      </c>
      <c r="Y165" s="110" t="str">
        <f>IF(Z165="","",VLOOKUP(CONCATENATE(Y$3,Z165),m_selling_spec!$A:$H,2,FALSE))</f>
        <v/>
      </c>
      <c r="Z165" s="104"/>
      <c r="AA165" s="47"/>
      <c r="AB165" s="104"/>
      <c r="AC165" s="47"/>
      <c r="AD165" s="104"/>
      <c r="AE165" s="47"/>
      <c r="AF165" s="104"/>
      <c r="AG165" s="110" t="str">
        <f>IF(AH165="","",VLOOKUP(CONCATENATE(AG$3,AH165),m_selling_spec!$A:$H,2,FALSE))</f>
        <v>1.9</v>
      </c>
      <c r="AH165" s="104" t="s">
        <v>68</v>
      </c>
      <c r="AI165" s="47"/>
      <c r="AJ165" s="104"/>
      <c r="AK165" s="110" t="str">
        <f>IF(AL165="","",VLOOKUP(CONCATENATE(AK$3,AL165),m_selling_spec!$A:$H,2,FALSE))</f>
        <v>3.1</v>
      </c>
      <c r="AL165" s="104" t="s">
        <v>73</v>
      </c>
      <c r="AM165" s="47"/>
      <c r="AN165" s="104"/>
      <c r="AO165" s="47"/>
      <c r="AP165" s="104"/>
      <c r="AQ165" s="110" t="str">
        <f>IF(AR165="","",VLOOKUP(CONCATENATE(AQ$3,AR165),m_selling_spec!$A:$H,2,FALSE))</f>
        <v/>
      </c>
      <c r="AR165" s="104"/>
      <c r="AS165" s="47"/>
      <c r="AT165" s="104"/>
      <c r="AU165" s="47"/>
      <c r="AV165" s="104"/>
      <c r="AW165" s="47"/>
      <c r="AX165" s="104"/>
      <c r="AY165" s="110" t="str">
        <f>IF(AZ165="","",VLOOKUP(CONCATENATE(AY$3,AZ165),m_selling_spec!$A:$H,2,FALSE))</f>
        <v/>
      </c>
      <c r="AZ165" s="104"/>
      <c r="BA165" s="47"/>
      <c r="BB165" s="104"/>
      <c r="BC165" s="47"/>
      <c r="BD165" s="104"/>
      <c r="BE165" s="47"/>
      <c r="BF165" s="104"/>
      <c r="BG165" s="47"/>
      <c r="BH165" s="104"/>
      <c r="BI165" s="47"/>
      <c r="BJ165" s="104"/>
      <c r="BK165" s="47"/>
      <c r="BL165" s="104"/>
      <c r="BM165" s="47"/>
      <c r="BN165" s="104"/>
      <c r="BO165" s="47"/>
      <c r="BP165" s="104"/>
      <c r="BQ165" s="47"/>
      <c r="BR165" s="104"/>
      <c r="BS165" s="47"/>
      <c r="BT165" s="104"/>
      <c r="BU165" s="47"/>
      <c r="BV165" s="104"/>
      <c r="BW165" s="47"/>
      <c r="BX165" s="104"/>
      <c r="BY165" s="47"/>
      <c r="BZ165" s="104"/>
      <c r="CA165" s="47"/>
      <c r="CB165" s="104"/>
      <c r="CC165" s="47"/>
      <c r="CD165" s="104"/>
      <c r="CE165" s="47"/>
      <c r="CF165" s="104"/>
      <c r="CG165" s="47"/>
      <c r="CH165" s="104"/>
      <c r="CI165" s="47"/>
      <c r="CJ165" s="104"/>
      <c r="CK165" s="110" t="str">
        <f>IF(CL165="","",VLOOKUP(CONCATENATE(CK$3,CL165),m_selling_spec!$A:$H,2,FALSE))</f>
        <v>33.5</v>
      </c>
      <c r="CL165" s="104" t="s">
        <v>3836</v>
      </c>
      <c r="CM165" s="47"/>
      <c r="CN165" s="104"/>
      <c r="CO165" s="47"/>
      <c r="CP165" s="47"/>
      <c r="CQ165" s="110" t="str">
        <f>IF(CR165="","",VLOOKUP(CONCATENATE(CQ$3,CR165),m_selling_spec!$A:$H,2,FALSE))</f>
        <v/>
      </c>
      <c r="CR165" s="47"/>
    </row>
    <row r="166" spans="1:96">
      <c r="A166" s="104">
        <v>77</v>
      </c>
      <c r="B166" s="110" t="str">
        <f>INDEX(ctg_trans!$D:$D,MATCH(A166,ctg_trans!$A:$A,0))</f>
        <v>Insect Screen</v>
      </c>
      <c r="C166" s="110" t="str">
        <f>IF(D166="","",INDEX(m_color_trans!A:A,MATCH(D166,m_color_trans!D:D,0)))</f>
        <v/>
      </c>
      <c r="D166" s="47"/>
      <c r="E166" s="126"/>
      <c r="F166" s="126"/>
      <c r="G166" s="126"/>
      <c r="H166" s="126"/>
      <c r="I166" s="104" t="s">
        <v>3882</v>
      </c>
      <c r="J166" s="104">
        <v>10</v>
      </c>
      <c r="K166" s="110" t="str">
        <f>INDEX(product!B:B,MATCH(J166,product!A:A,0))</f>
        <v>ATIS</v>
      </c>
      <c r="L166" s="110" t="str">
        <f>INDEX(product!E:E,MATCH(J166,product!A:A,0))</f>
        <v>Window series</v>
      </c>
      <c r="M166" s="47"/>
      <c r="N166" s="104"/>
      <c r="O166" s="47"/>
      <c r="P166" s="104"/>
      <c r="Q166" s="47"/>
      <c r="R166" s="104"/>
      <c r="S166" s="110" t="str">
        <f>IF(T166="","",VLOOKUP(CONCATENATE(S$3,T166),m_selling_spec!$A:$H,2,FALSE))</f>
        <v/>
      </c>
      <c r="T166" s="104"/>
      <c r="U166" s="110" t="str">
        <f>IF(V166="","",VLOOKUP(CONCATENATE(U$3,V166),m_selling_spec!$A:$H,2,FALSE))</f>
        <v>o6.1</v>
      </c>
      <c r="V166" s="104" t="s">
        <v>3770</v>
      </c>
      <c r="W166" s="110" t="str">
        <f>IF(X166="","",VLOOKUP(CONCATENATE(W$3,X166),m_selling_spec!$A:$H,2,FALSE))</f>
        <v/>
      </c>
      <c r="X166" s="104"/>
      <c r="Y166" s="110" t="str">
        <f>IF(Z166="","",VLOOKUP(CONCATENATE(Y$3,Z166),m_selling_spec!$A:$H,2,FALSE))</f>
        <v/>
      </c>
      <c r="Z166" s="104"/>
      <c r="AA166" s="47"/>
      <c r="AB166" s="104"/>
      <c r="AC166" s="47"/>
      <c r="AD166" s="104"/>
      <c r="AE166" s="47"/>
      <c r="AF166" s="104"/>
      <c r="AG166" s="110" t="str">
        <f>IF(AH166="","",VLOOKUP(CONCATENATE(AG$3,AH166),m_selling_spec!$A:$H,2,FALSE))</f>
        <v>1.9</v>
      </c>
      <c r="AH166" s="104" t="s">
        <v>68</v>
      </c>
      <c r="AI166" s="47"/>
      <c r="AJ166" s="104"/>
      <c r="AK166" s="110" t="str">
        <f>IF(AL166="","",VLOOKUP(CONCATENATE(AK$3,AL166),m_selling_spec!$A:$H,2,FALSE))</f>
        <v>3.1</v>
      </c>
      <c r="AL166" s="104" t="s">
        <v>73</v>
      </c>
      <c r="AM166" s="47"/>
      <c r="AN166" s="104"/>
      <c r="AO166" s="47"/>
      <c r="AP166" s="104"/>
      <c r="AQ166" s="110" t="str">
        <f>IF(AR166="","",VLOOKUP(CONCATENATE(AQ$3,AR166),m_selling_spec!$A:$H,2,FALSE))</f>
        <v/>
      </c>
      <c r="AR166" s="104"/>
      <c r="AS166" s="47"/>
      <c r="AT166" s="104"/>
      <c r="AU166" s="47"/>
      <c r="AV166" s="104"/>
      <c r="AW166" s="47"/>
      <c r="AX166" s="104"/>
      <c r="AY166" s="110" t="str">
        <f>IF(AZ166="","",VLOOKUP(CONCATENATE(AY$3,AZ166),m_selling_spec!$A:$H,2,FALSE))</f>
        <v/>
      </c>
      <c r="AZ166" s="104"/>
      <c r="BA166" s="47"/>
      <c r="BB166" s="104"/>
      <c r="BC166" s="47"/>
      <c r="BD166" s="104"/>
      <c r="BE166" s="47"/>
      <c r="BF166" s="104"/>
      <c r="BG166" s="47"/>
      <c r="BH166" s="104"/>
      <c r="BI166" s="47"/>
      <c r="BJ166" s="104"/>
      <c r="BK166" s="47"/>
      <c r="BL166" s="104"/>
      <c r="BM166" s="47"/>
      <c r="BN166" s="104"/>
      <c r="BO166" s="47"/>
      <c r="BP166" s="104"/>
      <c r="BQ166" s="47"/>
      <c r="BR166" s="104"/>
      <c r="BS166" s="47"/>
      <c r="BT166" s="104"/>
      <c r="BU166" s="47"/>
      <c r="BV166" s="104"/>
      <c r="BW166" s="47"/>
      <c r="BX166" s="104"/>
      <c r="BY166" s="47"/>
      <c r="BZ166" s="104"/>
      <c r="CA166" s="47"/>
      <c r="CB166" s="104"/>
      <c r="CC166" s="47"/>
      <c r="CD166" s="104"/>
      <c r="CE166" s="47"/>
      <c r="CF166" s="104"/>
      <c r="CG166" s="47"/>
      <c r="CH166" s="104"/>
      <c r="CI166" s="47"/>
      <c r="CJ166" s="104"/>
      <c r="CK166" s="110" t="str">
        <f>IF(CL166="","",VLOOKUP(CONCATENATE(CK$3,CL166),m_selling_spec!$A:$H,2,FALSE))</f>
        <v>33.6</v>
      </c>
      <c r="CL166" s="104" t="s">
        <v>3837</v>
      </c>
      <c r="CM166" s="47"/>
      <c r="CN166" s="104"/>
      <c r="CO166" s="47"/>
      <c r="CP166" s="47"/>
      <c r="CQ166" s="110" t="str">
        <f>IF(CR166="","",VLOOKUP(CONCATENATE(CQ$3,CR166),m_selling_spec!$A:$H,2,FALSE))</f>
        <v/>
      </c>
      <c r="CR166" s="47"/>
    </row>
    <row r="167" spans="1:96">
      <c r="A167" s="104">
        <v>77</v>
      </c>
      <c r="B167" s="110" t="str">
        <f>INDEX(ctg_trans!$D:$D,MATCH(A167,ctg_trans!$A:$A,0))</f>
        <v>Insect Screen</v>
      </c>
      <c r="C167" s="110" t="str">
        <f>IF(D167="","",INDEX(m_color_trans!A:A,MATCH(D167,m_color_trans!D:D,0)))</f>
        <v/>
      </c>
      <c r="D167" s="47"/>
      <c r="E167" s="126"/>
      <c r="F167" s="126"/>
      <c r="G167" s="126"/>
      <c r="H167" s="126"/>
      <c r="I167" s="104" t="s">
        <v>3883</v>
      </c>
      <c r="J167" s="104">
        <v>10</v>
      </c>
      <c r="K167" s="110" t="str">
        <f>INDEX(product!B:B,MATCH(J167,product!A:A,0))</f>
        <v>ATIS</v>
      </c>
      <c r="L167" s="110" t="str">
        <f>INDEX(product!E:E,MATCH(J167,product!A:A,0))</f>
        <v>Window series</v>
      </c>
      <c r="M167" s="47"/>
      <c r="N167" s="104"/>
      <c r="O167" s="47"/>
      <c r="P167" s="104"/>
      <c r="Q167" s="47"/>
      <c r="R167" s="104"/>
      <c r="S167" s="110" t="str">
        <f>IF(T167="","",VLOOKUP(CONCATENATE(S$3,T167),m_selling_spec!$A:$H,2,FALSE))</f>
        <v/>
      </c>
      <c r="T167" s="104"/>
      <c r="U167" s="110" t="str">
        <f>IF(V167="","",VLOOKUP(CONCATENATE(U$3,V167),m_selling_spec!$A:$H,2,FALSE))</f>
        <v>o6.2</v>
      </c>
      <c r="V167" s="104" t="s">
        <v>3771</v>
      </c>
      <c r="W167" s="110" t="str">
        <f>IF(X167="","",VLOOKUP(CONCATENATE(W$3,X167),m_selling_spec!$A:$H,2,FALSE))</f>
        <v/>
      </c>
      <c r="X167" s="104"/>
      <c r="Y167" s="110" t="str">
        <f>IF(Z167="","",VLOOKUP(CONCATENATE(Y$3,Z167),m_selling_spec!$A:$H,2,FALSE))</f>
        <v/>
      </c>
      <c r="Z167" s="104"/>
      <c r="AA167" s="47"/>
      <c r="AB167" s="104"/>
      <c r="AC167" s="47"/>
      <c r="AD167" s="104"/>
      <c r="AE167" s="47"/>
      <c r="AF167" s="104"/>
      <c r="AG167" s="110" t="str">
        <f>IF(AH167="","",VLOOKUP(CONCATENATE(AG$3,AH167),m_selling_spec!$A:$H,2,FALSE))</f>
        <v>1.9</v>
      </c>
      <c r="AH167" s="104" t="s">
        <v>68</v>
      </c>
      <c r="AI167" s="47"/>
      <c r="AJ167" s="104"/>
      <c r="AK167" s="110" t="str">
        <f>IF(AL167="","",VLOOKUP(CONCATENATE(AK$3,AL167),m_selling_spec!$A:$H,2,FALSE))</f>
        <v>3.1</v>
      </c>
      <c r="AL167" s="104" t="s">
        <v>73</v>
      </c>
      <c r="AM167" s="47"/>
      <c r="AN167" s="104"/>
      <c r="AO167" s="47"/>
      <c r="AP167" s="104"/>
      <c r="AQ167" s="110" t="str">
        <f>IF(AR167="","",VLOOKUP(CONCATENATE(AQ$3,AR167),m_selling_spec!$A:$H,2,FALSE))</f>
        <v/>
      </c>
      <c r="AR167" s="104"/>
      <c r="AS167" s="47"/>
      <c r="AT167" s="104"/>
      <c r="AU167" s="47"/>
      <c r="AV167" s="104"/>
      <c r="AW167" s="47"/>
      <c r="AX167" s="104"/>
      <c r="AY167" s="110" t="str">
        <f>IF(AZ167="","",VLOOKUP(CONCATENATE(AY$3,AZ167),m_selling_spec!$A:$H,2,FALSE))</f>
        <v/>
      </c>
      <c r="AZ167" s="104"/>
      <c r="BA167" s="47"/>
      <c r="BB167" s="104"/>
      <c r="BC167" s="47"/>
      <c r="BD167" s="104"/>
      <c r="BE167" s="47"/>
      <c r="BF167" s="104"/>
      <c r="BG167" s="47"/>
      <c r="BH167" s="104"/>
      <c r="BI167" s="47"/>
      <c r="BJ167" s="104"/>
      <c r="BK167" s="47"/>
      <c r="BL167" s="104"/>
      <c r="BM167" s="47"/>
      <c r="BN167" s="104"/>
      <c r="BO167" s="47"/>
      <c r="BP167" s="104"/>
      <c r="BQ167" s="47"/>
      <c r="BR167" s="104"/>
      <c r="BS167" s="47"/>
      <c r="BT167" s="104"/>
      <c r="BU167" s="47"/>
      <c r="BV167" s="104"/>
      <c r="BW167" s="47"/>
      <c r="BX167" s="104"/>
      <c r="BY167" s="47"/>
      <c r="BZ167" s="104"/>
      <c r="CA167" s="47"/>
      <c r="CB167" s="104"/>
      <c r="CC167" s="47"/>
      <c r="CD167" s="104"/>
      <c r="CE167" s="47"/>
      <c r="CF167" s="104"/>
      <c r="CG167" s="47"/>
      <c r="CH167" s="104"/>
      <c r="CI167" s="47"/>
      <c r="CJ167" s="104"/>
      <c r="CK167" s="110" t="str">
        <f>IF(CL167="","",VLOOKUP(CONCATENATE(CK$3,CL167),m_selling_spec!$A:$H,2,FALSE))</f>
        <v>33.6</v>
      </c>
      <c r="CL167" s="104" t="s">
        <v>3837</v>
      </c>
      <c r="CM167" s="47"/>
      <c r="CN167" s="104"/>
      <c r="CO167" s="47"/>
      <c r="CP167" s="47"/>
      <c r="CQ167" s="110" t="str">
        <f>IF(CR167="","",VLOOKUP(CONCATENATE(CQ$3,CR167),m_selling_spec!$A:$H,2,FALSE))</f>
        <v/>
      </c>
      <c r="CR167" s="47"/>
    </row>
    <row r="168" spans="1:96">
      <c r="A168" s="104">
        <v>78</v>
      </c>
      <c r="B168" s="110" t="str">
        <f>INDEX(ctg_trans!$D:$D,MATCH(A168,ctg_trans!$A:$A,0))</f>
        <v>Handle</v>
      </c>
      <c r="C168" s="110">
        <f>IF(D168="","",INDEX(m_color_trans!A:A,MATCH(D168,m_color_trans!D:D,0)))</f>
        <v>1</v>
      </c>
      <c r="D168" s="47" t="s">
        <v>504</v>
      </c>
      <c r="E168" s="126"/>
      <c r="F168" s="126"/>
      <c r="G168" s="126"/>
      <c r="H168" s="126"/>
      <c r="I168" s="104" t="s">
        <v>4055</v>
      </c>
      <c r="J168" s="104">
        <v>10</v>
      </c>
      <c r="K168" s="110" t="str">
        <f>INDEX(product!B:B,MATCH(J168,product!A:A,0))</f>
        <v>ATIS</v>
      </c>
      <c r="L168" s="110" t="str">
        <f>INDEX(product!E:E,MATCH(J168,product!A:A,0))</f>
        <v>Window series</v>
      </c>
      <c r="M168" s="47"/>
      <c r="N168" s="104"/>
      <c r="O168" s="47"/>
      <c r="P168" s="104"/>
      <c r="Q168" s="47"/>
      <c r="R168" s="104"/>
      <c r="S168" s="110" t="str">
        <f>IF(T168="","",VLOOKUP(CONCATENATE(S$3,T168),m_selling_spec!$A:$H,2,FALSE))</f>
        <v>o5.1</v>
      </c>
      <c r="T168" s="104" t="s">
        <v>4059</v>
      </c>
      <c r="U168" s="110" t="str">
        <f>IF(V168="","",VLOOKUP(CONCATENATE(U$3,V168),m_selling_spec!$A:$H,2,FALSE))</f>
        <v/>
      </c>
      <c r="V168" s="104"/>
      <c r="W168" s="110" t="str">
        <f>IF(X168="","",VLOOKUP(CONCATENATE(W$3,X168),m_selling_spec!$A:$H,2,FALSE))</f>
        <v/>
      </c>
      <c r="X168" s="104"/>
      <c r="Y168" s="110" t="str">
        <f>IF(Z168="","",VLOOKUP(CONCATENATE(Y$3,Z168),m_selling_spec!$A:$H,2,FALSE))</f>
        <v/>
      </c>
      <c r="Z168" s="104"/>
      <c r="AA168" s="47"/>
      <c r="AB168" s="104"/>
      <c r="AC168" s="47"/>
      <c r="AD168" s="104"/>
      <c r="AE168" s="47"/>
      <c r="AF168" s="104"/>
      <c r="AG168" s="110" t="str">
        <f>IF(AH168="","",VLOOKUP(CONCATENATE(AG$3,AH168),m_selling_spec!$A:$H,2,FALSE))</f>
        <v>1.12</v>
      </c>
      <c r="AH168" s="104" t="s">
        <v>71</v>
      </c>
      <c r="AI168" s="47"/>
      <c r="AJ168" s="104"/>
      <c r="AK168" s="110" t="str">
        <f>IF(AL168="","",VLOOKUP(CONCATENATE(AK$3,AL168),m_selling_spec!$A:$H,2,FALSE))</f>
        <v/>
      </c>
      <c r="AL168" s="104"/>
      <c r="AM168" s="47"/>
      <c r="AN168" s="104"/>
      <c r="AO168" s="47"/>
      <c r="AP168" s="104"/>
      <c r="AQ168" s="110" t="str">
        <f>IF(AR168="","",VLOOKUP(CONCATENATE(AQ$3,AR168),m_selling_spec!$A:$H,2,FALSE))</f>
        <v>6.2</v>
      </c>
      <c r="AR168" s="104" t="s">
        <v>541</v>
      </c>
      <c r="AS168" s="47"/>
      <c r="AT168" s="104"/>
      <c r="AU168" s="47"/>
      <c r="AV168" s="104"/>
      <c r="AW168" s="47"/>
      <c r="AX168" s="104"/>
      <c r="AY168" s="110" t="str">
        <f>IF(AZ168="","",VLOOKUP(CONCATENATE(AY$3,AZ168),m_selling_spec!$A:$H,2,FALSE))</f>
        <v>10.2</v>
      </c>
      <c r="AZ168" s="104" t="s">
        <v>74</v>
      </c>
      <c r="BA168" s="47"/>
      <c r="BB168" s="104"/>
      <c r="BC168" s="47"/>
      <c r="BD168" s="104"/>
      <c r="BE168" s="47"/>
      <c r="BF168" s="104"/>
      <c r="BG168" s="47"/>
      <c r="BH168" s="104"/>
      <c r="BI168" s="47"/>
      <c r="BJ168" s="104"/>
      <c r="BK168" s="47"/>
      <c r="BL168" s="104"/>
      <c r="BM168" s="47"/>
      <c r="BN168" s="104"/>
      <c r="BO168" s="47"/>
      <c r="BP168" s="104"/>
      <c r="BQ168" s="47"/>
      <c r="BR168" s="104"/>
      <c r="BS168" s="47"/>
      <c r="BT168" s="104"/>
      <c r="BU168" s="47"/>
      <c r="BV168" s="104"/>
      <c r="BW168" s="47"/>
      <c r="BX168" s="104"/>
      <c r="BY168" s="47"/>
      <c r="BZ168" s="104"/>
      <c r="CA168" s="47"/>
      <c r="CB168" s="104"/>
      <c r="CC168" s="47"/>
      <c r="CD168" s="104"/>
      <c r="CE168" s="47"/>
      <c r="CF168" s="104"/>
      <c r="CG168" s="47"/>
      <c r="CH168" s="104"/>
      <c r="CI168" s="47"/>
      <c r="CJ168" s="104"/>
      <c r="CK168" s="110" t="str">
        <f>IF(CL168="","",VLOOKUP(CONCATENATE(CK$3,CL168),m_selling_spec!$A:$H,2,FALSE))</f>
        <v/>
      </c>
      <c r="CL168" s="104"/>
      <c r="CM168" s="47"/>
      <c r="CN168" s="104"/>
      <c r="CO168" s="47"/>
      <c r="CP168" s="47"/>
      <c r="CQ168" s="110" t="str">
        <f>IF(CR168="","",VLOOKUP(CONCATENATE(CQ$3,CR168),m_selling_spec!$A:$H,2,FALSE))</f>
        <v/>
      </c>
      <c r="CR168" s="47"/>
    </row>
    <row r="169" spans="1:96">
      <c r="A169" s="104">
        <v>78</v>
      </c>
      <c r="B169" s="110" t="str">
        <f>INDEX(ctg_trans!$D:$D,MATCH(A169,ctg_trans!$A:$A,0))</f>
        <v>Handle</v>
      </c>
      <c r="C169" s="110">
        <f>IF(D169="","",INDEX(m_color_trans!A:A,MATCH(D169,m_color_trans!D:D,0)))</f>
        <v>4</v>
      </c>
      <c r="D169" s="47" t="s">
        <v>1362</v>
      </c>
      <c r="E169" s="126"/>
      <c r="F169" s="126"/>
      <c r="G169" s="126"/>
      <c r="H169" s="126"/>
      <c r="I169" s="104" t="s">
        <v>4055</v>
      </c>
      <c r="J169" s="104">
        <v>10</v>
      </c>
      <c r="K169" s="110" t="str">
        <f>INDEX(product!B:B,MATCH(J169,product!A:A,0))</f>
        <v>ATIS</v>
      </c>
      <c r="L169" s="110" t="str">
        <f>INDEX(product!E:E,MATCH(J169,product!A:A,0))</f>
        <v>Window series</v>
      </c>
      <c r="M169" s="47"/>
      <c r="N169" s="104"/>
      <c r="O169" s="47"/>
      <c r="P169" s="104"/>
      <c r="Q169" s="47"/>
      <c r="R169" s="104"/>
      <c r="S169" s="110" t="str">
        <f>IF(T169="","",VLOOKUP(CONCATENATE(S$3,T169),m_selling_spec!$A:$H,2,FALSE))</f>
        <v>o5.1</v>
      </c>
      <c r="T169" s="104" t="s">
        <v>4059</v>
      </c>
      <c r="U169" s="110" t="str">
        <f>IF(V169="","",VLOOKUP(CONCATENATE(U$3,V169),m_selling_spec!$A:$H,2,FALSE))</f>
        <v/>
      </c>
      <c r="V169" s="104"/>
      <c r="W169" s="110" t="str">
        <f>IF(X169="","",VLOOKUP(CONCATENATE(W$3,X169),m_selling_spec!$A:$H,2,FALSE))</f>
        <v/>
      </c>
      <c r="X169" s="104"/>
      <c r="Y169" s="110" t="str">
        <f>IF(Z169="","",VLOOKUP(CONCATENATE(Y$3,Z169),m_selling_spec!$A:$H,2,FALSE))</f>
        <v/>
      </c>
      <c r="Z169" s="104"/>
      <c r="AA169" s="47"/>
      <c r="AB169" s="104"/>
      <c r="AC169" s="47"/>
      <c r="AD169" s="104"/>
      <c r="AE169" s="47"/>
      <c r="AF169" s="104"/>
      <c r="AG169" s="110" t="str">
        <f>IF(AH169="","",VLOOKUP(CONCATENATE(AG$3,AH169),m_selling_spec!$A:$H,2,FALSE))</f>
        <v>1.12</v>
      </c>
      <c r="AH169" s="104" t="s">
        <v>71</v>
      </c>
      <c r="AI169" s="47"/>
      <c r="AJ169" s="104"/>
      <c r="AK169" s="110" t="str">
        <f>IF(AL169="","",VLOOKUP(CONCATENATE(AK$3,AL169),m_selling_spec!$A:$H,2,FALSE))</f>
        <v/>
      </c>
      <c r="AL169" s="104"/>
      <c r="AM169" s="47"/>
      <c r="AN169" s="104"/>
      <c r="AO169" s="47"/>
      <c r="AP169" s="104"/>
      <c r="AQ169" s="110" t="str">
        <f>IF(AR169="","",VLOOKUP(CONCATENATE(AQ$3,AR169),m_selling_spec!$A:$H,2,FALSE))</f>
        <v>6.2</v>
      </c>
      <c r="AR169" s="104" t="s">
        <v>541</v>
      </c>
      <c r="AS169" s="47"/>
      <c r="AT169" s="104"/>
      <c r="AU169" s="47"/>
      <c r="AV169" s="104"/>
      <c r="AW169" s="47"/>
      <c r="AX169" s="104"/>
      <c r="AY169" s="110" t="str">
        <f>IF(AZ169="","",VLOOKUP(CONCATENATE(AY$3,AZ169),m_selling_spec!$A:$H,2,FALSE))</f>
        <v>10.2</v>
      </c>
      <c r="AZ169" s="104" t="s">
        <v>74</v>
      </c>
      <c r="BA169" s="47"/>
      <c r="BB169" s="104"/>
      <c r="BC169" s="47"/>
      <c r="BD169" s="104"/>
      <c r="BE169" s="47"/>
      <c r="BF169" s="104"/>
      <c r="BG169" s="47"/>
      <c r="BH169" s="104"/>
      <c r="BI169" s="47"/>
      <c r="BJ169" s="104"/>
      <c r="BK169" s="47"/>
      <c r="BL169" s="104"/>
      <c r="BM169" s="47"/>
      <c r="BN169" s="104"/>
      <c r="BO169" s="47"/>
      <c r="BP169" s="104"/>
      <c r="BQ169" s="47"/>
      <c r="BR169" s="104"/>
      <c r="BS169" s="47"/>
      <c r="BT169" s="104"/>
      <c r="BU169" s="47"/>
      <c r="BV169" s="104"/>
      <c r="BW169" s="47"/>
      <c r="BX169" s="104"/>
      <c r="BY169" s="47"/>
      <c r="BZ169" s="104"/>
      <c r="CA169" s="47"/>
      <c r="CB169" s="104"/>
      <c r="CC169" s="47"/>
      <c r="CD169" s="104"/>
      <c r="CE169" s="47"/>
      <c r="CF169" s="104"/>
      <c r="CG169" s="47"/>
      <c r="CH169" s="104"/>
      <c r="CI169" s="47"/>
      <c r="CJ169" s="104"/>
      <c r="CK169" s="110" t="str">
        <f>IF(CL169="","",VLOOKUP(CONCATENATE(CK$3,CL169),m_selling_spec!$A:$H,2,FALSE))</f>
        <v/>
      </c>
      <c r="CL169" s="104"/>
      <c r="CM169" s="47"/>
      <c r="CN169" s="104"/>
      <c r="CO169" s="47"/>
      <c r="CP169" s="47"/>
      <c r="CQ169" s="110" t="str">
        <f>IF(CR169="","",VLOOKUP(CONCATENATE(CQ$3,CR169),m_selling_spec!$A:$H,2,FALSE))</f>
        <v/>
      </c>
      <c r="CR169" s="47"/>
    </row>
    <row r="170" spans="1:96">
      <c r="A170" s="104">
        <v>78</v>
      </c>
      <c r="B170" s="110" t="str">
        <f>INDEX(ctg_trans!$D:$D,MATCH(A170,ctg_trans!$A:$A,0))</f>
        <v>Handle</v>
      </c>
      <c r="C170" s="110">
        <f>IF(D170="","",INDEX(m_color_trans!A:A,MATCH(D170,m_color_trans!D:D,0)))</f>
        <v>2</v>
      </c>
      <c r="D170" s="47" t="s">
        <v>505</v>
      </c>
      <c r="E170" s="126"/>
      <c r="F170" s="126"/>
      <c r="G170" s="126"/>
      <c r="H170" s="126"/>
      <c r="I170" s="104" t="s">
        <v>4055</v>
      </c>
      <c r="J170" s="104">
        <v>10</v>
      </c>
      <c r="K170" s="110" t="str">
        <f>INDEX(product!B:B,MATCH(J170,product!A:A,0))</f>
        <v>ATIS</v>
      </c>
      <c r="L170" s="110" t="str">
        <f>INDEX(product!E:E,MATCH(J170,product!A:A,0))</f>
        <v>Window series</v>
      </c>
      <c r="M170" s="47"/>
      <c r="N170" s="104"/>
      <c r="O170" s="47"/>
      <c r="P170" s="104"/>
      <c r="Q170" s="47"/>
      <c r="R170" s="104"/>
      <c r="S170" s="110" t="str">
        <f>IF(T170="","",VLOOKUP(CONCATENATE(S$3,T170),m_selling_spec!$A:$H,2,FALSE))</f>
        <v>o5.1</v>
      </c>
      <c r="T170" s="104" t="s">
        <v>4059</v>
      </c>
      <c r="U170" s="110" t="str">
        <f>IF(V170="","",VLOOKUP(CONCATENATE(U$3,V170),m_selling_spec!$A:$H,2,FALSE))</f>
        <v/>
      </c>
      <c r="V170" s="104"/>
      <c r="W170" s="110" t="str">
        <f>IF(X170="","",VLOOKUP(CONCATENATE(W$3,X170),m_selling_spec!$A:$H,2,FALSE))</f>
        <v/>
      </c>
      <c r="X170" s="104"/>
      <c r="Y170" s="110" t="str">
        <f>IF(Z170="","",VLOOKUP(CONCATENATE(Y$3,Z170),m_selling_spec!$A:$H,2,FALSE))</f>
        <v/>
      </c>
      <c r="Z170" s="104"/>
      <c r="AA170" s="47"/>
      <c r="AB170" s="104"/>
      <c r="AC170" s="47"/>
      <c r="AD170" s="104"/>
      <c r="AE170" s="47"/>
      <c r="AF170" s="104"/>
      <c r="AG170" s="110" t="str">
        <f>IF(AH170="","",VLOOKUP(CONCATENATE(AG$3,AH170),m_selling_spec!$A:$H,2,FALSE))</f>
        <v>1.12</v>
      </c>
      <c r="AH170" s="104" t="s">
        <v>71</v>
      </c>
      <c r="AI170" s="47"/>
      <c r="AJ170" s="104"/>
      <c r="AK170" s="110" t="str">
        <f>IF(AL170="","",VLOOKUP(CONCATENATE(AK$3,AL170),m_selling_spec!$A:$H,2,FALSE))</f>
        <v/>
      </c>
      <c r="AL170" s="104"/>
      <c r="AM170" s="47"/>
      <c r="AN170" s="104"/>
      <c r="AO170" s="47"/>
      <c r="AP170" s="104"/>
      <c r="AQ170" s="110" t="str">
        <f>IF(AR170="","",VLOOKUP(CONCATENATE(AQ$3,AR170),m_selling_spec!$A:$H,2,FALSE))</f>
        <v>6.2</v>
      </c>
      <c r="AR170" s="104" t="s">
        <v>541</v>
      </c>
      <c r="AS170" s="47"/>
      <c r="AT170" s="104"/>
      <c r="AU170" s="47"/>
      <c r="AV170" s="104"/>
      <c r="AW170" s="47"/>
      <c r="AX170" s="104"/>
      <c r="AY170" s="110" t="str">
        <f>IF(AZ170="","",VLOOKUP(CONCATENATE(AY$3,AZ170),m_selling_spec!$A:$H,2,FALSE))</f>
        <v>10.2</v>
      </c>
      <c r="AZ170" s="104" t="s">
        <v>74</v>
      </c>
      <c r="BA170" s="47"/>
      <c r="BB170" s="104"/>
      <c r="BC170" s="47"/>
      <c r="BD170" s="104"/>
      <c r="BE170" s="47"/>
      <c r="BF170" s="104"/>
      <c r="BG170" s="47"/>
      <c r="BH170" s="104"/>
      <c r="BI170" s="47"/>
      <c r="BJ170" s="104"/>
      <c r="BK170" s="47"/>
      <c r="BL170" s="104"/>
      <c r="BM170" s="47"/>
      <c r="BN170" s="104"/>
      <c r="BO170" s="47"/>
      <c r="BP170" s="104"/>
      <c r="BQ170" s="47"/>
      <c r="BR170" s="104"/>
      <c r="BS170" s="47"/>
      <c r="BT170" s="104"/>
      <c r="BU170" s="47"/>
      <c r="BV170" s="104"/>
      <c r="BW170" s="47"/>
      <c r="BX170" s="104"/>
      <c r="BY170" s="47"/>
      <c r="BZ170" s="104"/>
      <c r="CA170" s="47"/>
      <c r="CB170" s="104"/>
      <c r="CC170" s="47"/>
      <c r="CD170" s="104"/>
      <c r="CE170" s="47"/>
      <c r="CF170" s="104"/>
      <c r="CG170" s="47"/>
      <c r="CH170" s="104"/>
      <c r="CI170" s="47"/>
      <c r="CJ170" s="104"/>
      <c r="CK170" s="110" t="str">
        <f>IF(CL170="","",VLOOKUP(CONCATENATE(CK$3,CL170),m_selling_spec!$A:$H,2,FALSE))</f>
        <v/>
      </c>
      <c r="CL170" s="104"/>
      <c r="CM170" s="47"/>
      <c r="CN170" s="104"/>
      <c r="CO170" s="47"/>
      <c r="CP170" s="47"/>
      <c r="CQ170" s="110" t="str">
        <f>IF(CR170="","",VLOOKUP(CONCATENATE(CQ$3,CR170),m_selling_spec!$A:$H,2,FALSE))</f>
        <v/>
      </c>
      <c r="CR170" s="47"/>
    </row>
    <row r="171" spans="1:96">
      <c r="A171" s="104">
        <v>78</v>
      </c>
      <c r="B171" s="110" t="str">
        <f>INDEX(ctg_trans!$D:$D,MATCH(A171,ctg_trans!$A:$A,0))</f>
        <v>Handle</v>
      </c>
      <c r="C171" s="110">
        <f>IF(D171="","",INDEX(m_color_trans!A:A,MATCH(D171,m_color_trans!D:D,0)))</f>
        <v>5</v>
      </c>
      <c r="D171" s="47" t="s">
        <v>507</v>
      </c>
      <c r="E171" s="126"/>
      <c r="F171" s="126"/>
      <c r="G171" s="126"/>
      <c r="H171" s="126"/>
      <c r="I171" s="104" t="s">
        <v>4056</v>
      </c>
      <c r="J171" s="104">
        <v>10</v>
      </c>
      <c r="K171" s="110" t="str">
        <f>INDEX(product!B:B,MATCH(J171,product!A:A,0))</f>
        <v>ATIS</v>
      </c>
      <c r="L171" s="110" t="str">
        <f>INDEX(product!E:E,MATCH(J171,product!A:A,0))</f>
        <v>Window series</v>
      </c>
      <c r="M171" s="47"/>
      <c r="N171" s="104"/>
      <c r="O171" s="47"/>
      <c r="P171" s="104"/>
      <c r="Q171" s="47"/>
      <c r="R171" s="104"/>
      <c r="S171" s="110" t="str">
        <f>IF(T171="","",VLOOKUP(CONCATENATE(S$3,T171),m_selling_spec!$A:$H,2,FALSE))</f>
        <v>o5.1</v>
      </c>
      <c r="T171" s="104" t="s">
        <v>4059</v>
      </c>
      <c r="U171" s="110" t="str">
        <f>IF(V171="","",VLOOKUP(CONCATENATE(U$3,V171),m_selling_spec!$A:$H,2,FALSE))</f>
        <v/>
      </c>
      <c r="V171" s="104"/>
      <c r="W171" s="110" t="str">
        <f>IF(X171="","",VLOOKUP(CONCATENATE(W$3,X171),m_selling_spec!$A:$H,2,FALSE))</f>
        <v/>
      </c>
      <c r="X171" s="104"/>
      <c r="Y171" s="110" t="str">
        <f>IF(Z171="","",VLOOKUP(CONCATENATE(Y$3,Z171),m_selling_spec!$A:$H,2,FALSE))</f>
        <v/>
      </c>
      <c r="Z171" s="104"/>
      <c r="AA171" s="47"/>
      <c r="AB171" s="104"/>
      <c r="AC171" s="47"/>
      <c r="AD171" s="104"/>
      <c r="AE171" s="47"/>
      <c r="AF171" s="104"/>
      <c r="AG171" s="110" t="str">
        <f>IF(AH171="","",VLOOKUP(CONCATENATE(AG$3,AH171),m_selling_spec!$A:$H,2,FALSE))</f>
        <v>1.12</v>
      </c>
      <c r="AH171" s="104" t="s">
        <v>71</v>
      </c>
      <c r="AI171" s="47"/>
      <c r="AJ171" s="104"/>
      <c r="AK171" s="110" t="str">
        <f>IF(AL171="","",VLOOKUP(CONCATENATE(AK$3,AL171),m_selling_spec!$A:$H,2,FALSE))</f>
        <v/>
      </c>
      <c r="AL171" s="104"/>
      <c r="AM171" s="47"/>
      <c r="AN171" s="104"/>
      <c r="AO171" s="47"/>
      <c r="AP171" s="104"/>
      <c r="AQ171" s="110" t="str">
        <f>IF(AR171="","",VLOOKUP(CONCATENATE(AQ$3,AR171),m_selling_spec!$A:$H,2,FALSE))</f>
        <v>6.2</v>
      </c>
      <c r="AR171" s="104" t="s">
        <v>541</v>
      </c>
      <c r="AS171" s="47"/>
      <c r="AT171" s="104"/>
      <c r="AU171" s="47"/>
      <c r="AV171" s="104"/>
      <c r="AW171" s="47"/>
      <c r="AX171" s="104"/>
      <c r="AY171" s="110" t="str">
        <f>IF(AZ171="","",VLOOKUP(CONCATENATE(AY$3,AZ171),m_selling_spec!$A:$H,2,FALSE))</f>
        <v>10.2</v>
      </c>
      <c r="AZ171" s="104" t="s">
        <v>74</v>
      </c>
      <c r="BA171" s="47"/>
      <c r="BB171" s="104"/>
      <c r="BC171" s="47"/>
      <c r="BD171" s="104"/>
      <c r="BE171" s="47"/>
      <c r="BF171" s="104"/>
      <c r="BG171" s="47"/>
      <c r="BH171" s="104"/>
      <c r="BI171" s="47"/>
      <c r="BJ171" s="104"/>
      <c r="BK171" s="47"/>
      <c r="BL171" s="104"/>
      <c r="BM171" s="47"/>
      <c r="BN171" s="104"/>
      <c r="BO171" s="47"/>
      <c r="BP171" s="104"/>
      <c r="BQ171" s="47"/>
      <c r="BR171" s="104"/>
      <c r="BS171" s="47"/>
      <c r="BT171" s="104"/>
      <c r="BU171" s="47"/>
      <c r="BV171" s="104"/>
      <c r="BW171" s="47"/>
      <c r="BX171" s="104"/>
      <c r="BY171" s="47"/>
      <c r="BZ171" s="104"/>
      <c r="CA171" s="47"/>
      <c r="CB171" s="104"/>
      <c r="CC171" s="47"/>
      <c r="CD171" s="104"/>
      <c r="CE171" s="47"/>
      <c r="CF171" s="104"/>
      <c r="CG171" s="47"/>
      <c r="CH171" s="104"/>
      <c r="CI171" s="47"/>
      <c r="CJ171" s="104"/>
      <c r="CK171" s="110" t="str">
        <f>IF(CL171="","",VLOOKUP(CONCATENATE(CK$3,CL171),m_selling_spec!$A:$H,2,FALSE))</f>
        <v/>
      </c>
      <c r="CL171" s="104"/>
      <c r="CM171" s="47"/>
      <c r="CN171" s="104"/>
      <c r="CO171" s="47"/>
      <c r="CP171" s="47"/>
      <c r="CQ171" s="110" t="str">
        <f>IF(CR171="","",VLOOKUP(CONCATENATE(CQ$3,CR171),m_selling_spec!$A:$H,2,FALSE))</f>
        <v/>
      </c>
      <c r="CR171" s="47"/>
    </row>
    <row r="172" spans="1:96">
      <c r="A172" s="104">
        <v>78</v>
      </c>
      <c r="B172" s="110" t="str">
        <f>INDEX(ctg_trans!$D:$D,MATCH(A172,ctg_trans!$A:$A,0))</f>
        <v>Handle</v>
      </c>
      <c r="C172" s="110">
        <f>IF(D172="","",INDEX(m_color_trans!A:A,MATCH(D172,m_color_trans!D:D,0)))</f>
        <v>6</v>
      </c>
      <c r="D172" s="47" t="s">
        <v>508</v>
      </c>
      <c r="E172" s="126"/>
      <c r="F172" s="126"/>
      <c r="G172" s="126"/>
      <c r="H172" s="126"/>
      <c r="I172" s="104" t="s">
        <v>4056</v>
      </c>
      <c r="J172" s="104">
        <v>10</v>
      </c>
      <c r="K172" s="110" t="str">
        <f>INDEX(product!B:B,MATCH(J172,product!A:A,0))</f>
        <v>ATIS</v>
      </c>
      <c r="L172" s="110" t="str">
        <f>INDEX(product!E:E,MATCH(J172,product!A:A,0))</f>
        <v>Window series</v>
      </c>
      <c r="M172" s="47"/>
      <c r="N172" s="104"/>
      <c r="O172" s="47"/>
      <c r="P172" s="104"/>
      <c r="Q172" s="47"/>
      <c r="R172" s="104"/>
      <c r="S172" s="110" t="str">
        <f>IF(T172="","",VLOOKUP(CONCATENATE(S$3,T172),m_selling_spec!$A:$H,2,FALSE))</f>
        <v>o5.1</v>
      </c>
      <c r="T172" s="104" t="s">
        <v>4059</v>
      </c>
      <c r="U172" s="110" t="str">
        <f>IF(V172="","",VLOOKUP(CONCATENATE(U$3,V172),m_selling_spec!$A:$H,2,FALSE))</f>
        <v/>
      </c>
      <c r="V172" s="104"/>
      <c r="W172" s="110" t="str">
        <f>IF(X172="","",VLOOKUP(CONCATENATE(W$3,X172),m_selling_spec!$A:$H,2,FALSE))</f>
        <v/>
      </c>
      <c r="X172" s="104"/>
      <c r="Y172" s="110" t="str">
        <f>IF(Z172="","",VLOOKUP(CONCATENATE(Y$3,Z172),m_selling_spec!$A:$H,2,FALSE))</f>
        <v/>
      </c>
      <c r="Z172" s="104"/>
      <c r="AA172" s="47"/>
      <c r="AB172" s="104"/>
      <c r="AC172" s="47"/>
      <c r="AD172" s="104"/>
      <c r="AE172" s="47"/>
      <c r="AF172" s="104"/>
      <c r="AG172" s="110" t="str">
        <f>IF(AH172="","",VLOOKUP(CONCATENATE(AG$3,AH172),m_selling_spec!$A:$H,2,FALSE))</f>
        <v>1.12</v>
      </c>
      <c r="AH172" s="104" t="s">
        <v>71</v>
      </c>
      <c r="AI172" s="47"/>
      <c r="AJ172" s="104"/>
      <c r="AK172" s="110" t="str">
        <f>IF(AL172="","",VLOOKUP(CONCATENATE(AK$3,AL172),m_selling_spec!$A:$H,2,FALSE))</f>
        <v/>
      </c>
      <c r="AL172" s="104"/>
      <c r="AM172" s="47"/>
      <c r="AN172" s="104"/>
      <c r="AO172" s="47"/>
      <c r="AP172" s="104"/>
      <c r="AQ172" s="110" t="str">
        <f>IF(AR172="","",VLOOKUP(CONCATENATE(AQ$3,AR172),m_selling_spec!$A:$H,2,FALSE))</f>
        <v>6.2</v>
      </c>
      <c r="AR172" s="104" t="s">
        <v>541</v>
      </c>
      <c r="AS172" s="47"/>
      <c r="AT172" s="104"/>
      <c r="AU172" s="47"/>
      <c r="AV172" s="104"/>
      <c r="AW172" s="47"/>
      <c r="AX172" s="104"/>
      <c r="AY172" s="110" t="str">
        <f>IF(AZ172="","",VLOOKUP(CONCATENATE(AY$3,AZ172),m_selling_spec!$A:$H,2,FALSE))</f>
        <v>10.2</v>
      </c>
      <c r="AZ172" s="104" t="s">
        <v>74</v>
      </c>
      <c r="BA172" s="47"/>
      <c r="BB172" s="104"/>
      <c r="BC172" s="47"/>
      <c r="BD172" s="104"/>
      <c r="BE172" s="47"/>
      <c r="BF172" s="104"/>
      <c r="BG172" s="47"/>
      <c r="BH172" s="104"/>
      <c r="BI172" s="47"/>
      <c r="BJ172" s="104"/>
      <c r="BK172" s="47"/>
      <c r="BL172" s="104"/>
      <c r="BM172" s="47"/>
      <c r="BN172" s="104"/>
      <c r="BO172" s="47"/>
      <c r="BP172" s="104"/>
      <c r="BQ172" s="47"/>
      <c r="BR172" s="104"/>
      <c r="BS172" s="47"/>
      <c r="BT172" s="104"/>
      <c r="BU172" s="47"/>
      <c r="BV172" s="104"/>
      <c r="BW172" s="47"/>
      <c r="BX172" s="104"/>
      <c r="BY172" s="47"/>
      <c r="BZ172" s="104"/>
      <c r="CA172" s="47"/>
      <c r="CB172" s="104"/>
      <c r="CC172" s="47"/>
      <c r="CD172" s="104"/>
      <c r="CE172" s="47"/>
      <c r="CF172" s="104"/>
      <c r="CG172" s="47"/>
      <c r="CH172" s="104"/>
      <c r="CI172" s="47"/>
      <c r="CJ172" s="104"/>
      <c r="CK172" s="110" t="str">
        <f>IF(CL172="","",VLOOKUP(CONCATENATE(CK$3,CL172),m_selling_spec!$A:$H,2,FALSE))</f>
        <v/>
      </c>
      <c r="CL172" s="104"/>
      <c r="CM172" s="47"/>
      <c r="CN172" s="104"/>
      <c r="CO172" s="47"/>
      <c r="CP172" s="47"/>
      <c r="CQ172" s="110" t="str">
        <f>IF(CR172="","",VLOOKUP(CONCATENATE(CQ$3,CR172),m_selling_spec!$A:$H,2,FALSE))</f>
        <v/>
      </c>
      <c r="CR172" s="47"/>
    </row>
    <row r="173" spans="1:96">
      <c r="A173" s="104">
        <v>78</v>
      </c>
      <c r="B173" s="110" t="str">
        <f>INDEX(ctg_trans!$D:$D,MATCH(A173,ctg_trans!$A:$A,0))</f>
        <v>Handle</v>
      </c>
      <c r="C173" s="110">
        <f>IF(D173="","",INDEX(m_color_trans!A:A,MATCH(D173,m_color_trans!D:D,0)))</f>
        <v>1</v>
      </c>
      <c r="D173" s="47" t="s">
        <v>504</v>
      </c>
      <c r="E173" s="126"/>
      <c r="F173" s="126"/>
      <c r="G173" s="126"/>
      <c r="H173" s="126"/>
      <c r="I173" s="104" t="s">
        <v>4057</v>
      </c>
      <c r="J173" s="104">
        <v>10</v>
      </c>
      <c r="K173" s="110" t="str">
        <f>INDEX(product!B:B,MATCH(J173,product!A:A,0))</f>
        <v>ATIS</v>
      </c>
      <c r="L173" s="110" t="str">
        <f>INDEX(product!E:E,MATCH(J173,product!A:A,0))</f>
        <v>Window series</v>
      </c>
      <c r="M173" s="47"/>
      <c r="N173" s="104"/>
      <c r="O173" s="47"/>
      <c r="P173" s="104"/>
      <c r="Q173" s="47"/>
      <c r="R173" s="104"/>
      <c r="S173" s="110" t="str">
        <f>IF(T173="","",VLOOKUP(CONCATENATE(S$3,T173),m_selling_spec!$A:$H,2,FALSE))</f>
        <v>o5.2</v>
      </c>
      <c r="T173" s="104" t="s">
        <v>4060</v>
      </c>
      <c r="U173" s="110" t="str">
        <f>IF(V173="","",VLOOKUP(CONCATENATE(U$3,V173),m_selling_spec!$A:$H,2,FALSE))</f>
        <v/>
      </c>
      <c r="V173" s="104"/>
      <c r="W173" s="110" t="str">
        <f>IF(X173="","",VLOOKUP(CONCATENATE(W$3,X173),m_selling_spec!$A:$H,2,FALSE))</f>
        <v/>
      </c>
      <c r="X173" s="104"/>
      <c r="Y173" s="110" t="str">
        <f>IF(Z173="","",VLOOKUP(CONCATENATE(Y$3,Z173),m_selling_spec!$A:$H,2,FALSE))</f>
        <v/>
      </c>
      <c r="Z173" s="104"/>
      <c r="AA173" s="47"/>
      <c r="AB173" s="104"/>
      <c r="AC173" s="47"/>
      <c r="AD173" s="104"/>
      <c r="AE173" s="47"/>
      <c r="AF173" s="104"/>
      <c r="AG173" s="110" t="str">
        <f>IF(AH173="","",VLOOKUP(CONCATENATE(AG$3,AH173),m_selling_spec!$A:$H,2,FALSE))</f>
        <v>1.12</v>
      </c>
      <c r="AH173" s="104" t="s">
        <v>71</v>
      </c>
      <c r="AI173" s="47"/>
      <c r="AJ173" s="104"/>
      <c r="AK173" s="110" t="str">
        <f>IF(AL173="","",VLOOKUP(CONCATENATE(AK$3,AL173),m_selling_spec!$A:$H,2,FALSE))</f>
        <v/>
      </c>
      <c r="AL173" s="104"/>
      <c r="AM173" s="47"/>
      <c r="AN173" s="104"/>
      <c r="AO173" s="47"/>
      <c r="AP173" s="104"/>
      <c r="AQ173" s="110" t="str">
        <f>IF(AR173="","",VLOOKUP(CONCATENATE(AQ$3,AR173),m_selling_spec!$A:$H,2,FALSE))</f>
        <v>6.2</v>
      </c>
      <c r="AR173" s="104" t="s">
        <v>541</v>
      </c>
      <c r="AS173" s="47"/>
      <c r="AT173" s="104"/>
      <c r="AU173" s="47"/>
      <c r="AV173" s="104"/>
      <c r="AW173" s="47"/>
      <c r="AX173" s="104"/>
      <c r="AY173" s="110" t="str">
        <f>IF(AZ173="","",VLOOKUP(CONCATENATE(AY$3,AZ173),m_selling_spec!$A:$H,2,FALSE))</f>
        <v>10.3</v>
      </c>
      <c r="AZ173" s="104" t="s">
        <v>75</v>
      </c>
      <c r="BA173" s="47"/>
      <c r="BB173" s="104"/>
      <c r="BC173" s="47"/>
      <c r="BD173" s="104"/>
      <c r="BE173" s="47"/>
      <c r="BF173" s="104"/>
      <c r="BG173" s="47"/>
      <c r="BH173" s="104"/>
      <c r="BI173" s="47"/>
      <c r="BJ173" s="104"/>
      <c r="BK173" s="47"/>
      <c r="BL173" s="104"/>
      <c r="BM173" s="47"/>
      <c r="BN173" s="104"/>
      <c r="BO173" s="47"/>
      <c r="BP173" s="104"/>
      <c r="BQ173" s="47"/>
      <c r="BR173" s="104"/>
      <c r="BS173" s="47"/>
      <c r="BT173" s="104"/>
      <c r="BU173" s="47"/>
      <c r="BV173" s="104"/>
      <c r="BW173" s="47"/>
      <c r="BX173" s="104"/>
      <c r="BY173" s="47"/>
      <c r="BZ173" s="104"/>
      <c r="CA173" s="47"/>
      <c r="CB173" s="104"/>
      <c r="CC173" s="47"/>
      <c r="CD173" s="104"/>
      <c r="CE173" s="47"/>
      <c r="CF173" s="104"/>
      <c r="CG173" s="47"/>
      <c r="CH173" s="104"/>
      <c r="CI173" s="47"/>
      <c r="CJ173" s="104"/>
      <c r="CK173" s="110" t="str">
        <f>IF(CL173="","",VLOOKUP(CONCATENATE(CK$3,CL173),m_selling_spec!$A:$H,2,FALSE))</f>
        <v/>
      </c>
      <c r="CL173" s="104"/>
      <c r="CM173" s="47"/>
      <c r="CN173" s="104"/>
      <c r="CO173" s="47"/>
      <c r="CP173" s="47"/>
      <c r="CQ173" s="110" t="str">
        <f>IF(CR173="","",VLOOKUP(CONCATENATE(CQ$3,CR173),m_selling_spec!$A:$H,2,FALSE))</f>
        <v/>
      </c>
      <c r="CR173" s="47"/>
    </row>
    <row r="174" spans="1:96">
      <c r="A174" s="104">
        <v>78</v>
      </c>
      <c r="B174" s="110" t="str">
        <f>INDEX(ctg_trans!$D:$D,MATCH(A174,ctg_trans!$A:$A,0))</f>
        <v>Handle</v>
      </c>
      <c r="C174" s="110">
        <f>IF(D174="","",INDEX(m_color_trans!A:A,MATCH(D174,m_color_trans!D:D,0)))</f>
        <v>4</v>
      </c>
      <c r="D174" s="47" t="s">
        <v>1362</v>
      </c>
      <c r="E174" s="126"/>
      <c r="F174" s="126"/>
      <c r="G174" s="126"/>
      <c r="H174" s="126"/>
      <c r="I174" s="104" t="s">
        <v>4057</v>
      </c>
      <c r="J174" s="104">
        <v>10</v>
      </c>
      <c r="K174" s="110" t="str">
        <f>INDEX(product!B:B,MATCH(J174,product!A:A,0))</f>
        <v>ATIS</v>
      </c>
      <c r="L174" s="110" t="str">
        <f>INDEX(product!E:E,MATCH(J174,product!A:A,0))</f>
        <v>Window series</v>
      </c>
      <c r="M174" s="47"/>
      <c r="N174" s="104"/>
      <c r="O174" s="47"/>
      <c r="P174" s="104"/>
      <c r="Q174" s="47"/>
      <c r="R174" s="104"/>
      <c r="S174" s="110" t="str">
        <f>IF(T174="","",VLOOKUP(CONCATENATE(S$3,T174),m_selling_spec!$A:$H,2,FALSE))</f>
        <v>o5.2</v>
      </c>
      <c r="T174" s="104" t="s">
        <v>4060</v>
      </c>
      <c r="U174" s="110" t="str">
        <f>IF(V174="","",VLOOKUP(CONCATENATE(U$3,V174),m_selling_spec!$A:$H,2,FALSE))</f>
        <v/>
      </c>
      <c r="V174" s="104"/>
      <c r="W174" s="110" t="str">
        <f>IF(X174="","",VLOOKUP(CONCATENATE(W$3,X174),m_selling_spec!$A:$H,2,FALSE))</f>
        <v/>
      </c>
      <c r="X174" s="104"/>
      <c r="Y174" s="110" t="str">
        <f>IF(Z174="","",VLOOKUP(CONCATENATE(Y$3,Z174),m_selling_spec!$A:$H,2,FALSE))</f>
        <v/>
      </c>
      <c r="Z174" s="104"/>
      <c r="AA174" s="47"/>
      <c r="AB174" s="104"/>
      <c r="AC174" s="47"/>
      <c r="AD174" s="104"/>
      <c r="AE174" s="47"/>
      <c r="AF174" s="104"/>
      <c r="AG174" s="110" t="str">
        <f>IF(AH174="","",VLOOKUP(CONCATENATE(AG$3,AH174),m_selling_spec!$A:$H,2,FALSE))</f>
        <v>1.12</v>
      </c>
      <c r="AH174" s="104" t="s">
        <v>71</v>
      </c>
      <c r="AI174" s="47"/>
      <c r="AJ174" s="104"/>
      <c r="AK174" s="110" t="str">
        <f>IF(AL174="","",VLOOKUP(CONCATENATE(AK$3,AL174),m_selling_spec!$A:$H,2,FALSE))</f>
        <v/>
      </c>
      <c r="AL174" s="104"/>
      <c r="AM174" s="47"/>
      <c r="AN174" s="104"/>
      <c r="AO174" s="47"/>
      <c r="AP174" s="104"/>
      <c r="AQ174" s="110" t="str">
        <f>IF(AR174="","",VLOOKUP(CONCATENATE(AQ$3,AR174),m_selling_spec!$A:$H,2,FALSE))</f>
        <v>6.2</v>
      </c>
      <c r="AR174" s="104" t="s">
        <v>541</v>
      </c>
      <c r="AS174" s="47"/>
      <c r="AT174" s="104"/>
      <c r="AU174" s="47"/>
      <c r="AV174" s="104"/>
      <c r="AW174" s="47"/>
      <c r="AX174" s="104"/>
      <c r="AY174" s="110" t="str">
        <f>IF(AZ174="","",VLOOKUP(CONCATENATE(AY$3,AZ174),m_selling_spec!$A:$H,2,FALSE))</f>
        <v>10.3</v>
      </c>
      <c r="AZ174" s="104" t="s">
        <v>75</v>
      </c>
      <c r="BA174" s="47"/>
      <c r="BB174" s="104"/>
      <c r="BC174" s="47"/>
      <c r="BD174" s="104"/>
      <c r="BE174" s="47"/>
      <c r="BF174" s="104"/>
      <c r="BG174" s="47"/>
      <c r="BH174" s="104"/>
      <c r="BI174" s="47"/>
      <c r="BJ174" s="104"/>
      <c r="BK174" s="47"/>
      <c r="BL174" s="104"/>
      <c r="BM174" s="47"/>
      <c r="BN174" s="104"/>
      <c r="BO174" s="47"/>
      <c r="BP174" s="104"/>
      <c r="BQ174" s="47"/>
      <c r="BR174" s="104"/>
      <c r="BS174" s="47"/>
      <c r="BT174" s="104"/>
      <c r="BU174" s="47"/>
      <c r="BV174" s="104"/>
      <c r="BW174" s="47"/>
      <c r="BX174" s="104"/>
      <c r="BY174" s="47"/>
      <c r="BZ174" s="104"/>
      <c r="CA174" s="47"/>
      <c r="CB174" s="104"/>
      <c r="CC174" s="47"/>
      <c r="CD174" s="104"/>
      <c r="CE174" s="47"/>
      <c r="CF174" s="104"/>
      <c r="CG174" s="47"/>
      <c r="CH174" s="104"/>
      <c r="CI174" s="47"/>
      <c r="CJ174" s="104"/>
      <c r="CK174" s="110" t="str">
        <f>IF(CL174="","",VLOOKUP(CONCATENATE(CK$3,CL174),m_selling_spec!$A:$H,2,FALSE))</f>
        <v/>
      </c>
      <c r="CL174" s="104"/>
      <c r="CM174" s="47"/>
      <c r="CN174" s="104"/>
      <c r="CO174" s="47"/>
      <c r="CP174" s="47"/>
      <c r="CQ174" s="110" t="str">
        <f>IF(CR174="","",VLOOKUP(CONCATENATE(CQ$3,CR174),m_selling_spec!$A:$H,2,FALSE))</f>
        <v/>
      </c>
      <c r="CR174" s="47"/>
    </row>
    <row r="175" spans="1:96">
      <c r="A175" s="104">
        <v>78</v>
      </c>
      <c r="B175" s="110" t="str">
        <f>INDEX(ctg_trans!$D:$D,MATCH(A175,ctg_trans!$A:$A,0))</f>
        <v>Handle</v>
      </c>
      <c r="C175" s="110">
        <f>IF(D175="","",INDEX(m_color_trans!A:A,MATCH(D175,m_color_trans!D:D,0)))</f>
        <v>2</v>
      </c>
      <c r="D175" s="47" t="s">
        <v>505</v>
      </c>
      <c r="E175" s="126"/>
      <c r="F175" s="126"/>
      <c r="G175" s="126"/>
      <c r="H175" s="126"/>
      <c r="I175" s="104" t="s">
        <v>4057</v>
      </c>
      <c r="J175" s="104">
        <v>10</v>
      </c>
      <c r="K175" s="110" t="str">
        <f>INDEX(product!B:B,MATCH(J175,product!A:A,0))</f>
        <v>ATIS</v>
      </c>
      <c r="L175" s="110" t="str">
        <f>INDEX(product!E:E,MATCH(J175,product!A:A,0))</f>
        <v>Window series</v>
      </c>
      <c r="M175" s="47"/>
      <c r="N175" s="104"/>
      <c r="O175" s="47"/>
      <c r="P175" s="104"/>
      <c r="Q175" s="47"/>
      <c r="R175" s="104"/>
      <c r="S175" s="110" t="str">
        <f>IF(T175="","",VLOOKUP(CONCATENATE(S$3,T175),m_selling_spec!$A:$H,2,FALSE))</f>
        <v>o5.2</v>
      </c>
      <c r="T175" s="104" t="s">
        <v>4060</v>
      </c>
      <c r="U175" s="110" t="str">
        <f>IF(V175="","",VLOOKUP(CONCATENATE(U$3,V175),m_selling_spec!$A:$H,2,FALSE))</f>
        <v/>
      </c>
      <c r="V175" s="104"/>
      <c r="W175" s="110" t="str">
        <f>IF(X175="","",VLOOKUP(CONCATENATE(W$3,X175),m_selling_spec!$A:$H,2,FALSE))</f>
        <v/>
      </c>
      <c r="X175" s="104"/>
      <c r="Y175" s="110" t="str">
        <f>IF(Z175="","",VLOOKUP(CONCATENATE(Y$3,Z175),m_selling_spec!$A:$H,2,FALSE))</f>
        <v/>
      </c>
      <c r="Z175" s="104"/>
      <c r="AA175" s="47"/>
      <c r="AB175" s="104"/>
      <c r="AC175" s="47"/>
      <c r="AD175" s="104"/>
      <c r="AE175" s="47"/>
      <c r="AF175" s="104"/>
      <c r="AG175" s="110" t="str">
        <f>IF(AH175="","",VLOOKUP(CONCATENATE(AG$3,AH175),m_selling_spec!$A:$H,2,FALSE))</f>
        <v>1.12</v>
      </c>
      <c r="AH175" s="104" t="s">
        <v>71</v>
      </c>
      <c r="AI175" s="47"/>
      <c r="AJ175" s="104"/>
      <c r="AK175" s="110" t="str">
        <f>IF(AL175="","",VLOOKUP(CONCATENATE(AK$3,AL175),m_selling_spec!$A:$H,2,FALSE))</f>
        <v/>
      </c>
      <c r="AL175" s="104"/>
      <c r="AM175" s="47"/>
      <c r="AN175" s="104"/>
      <c r="AO175" s="47"/>
      <c r="AP175" s="104"/>
      <c r="AQ175" s="110" t="str">
        <f>IF(AR175="","",VLOOKUP(CONCATENATE(AQ$3,AR175),m_selling_spec!$A:$H,2,FALSE))</f>
        <v>6.2</v>
      </c>
      <c r="AR175" s="104" t="s">
        <v>541</v>
      </c>
      <c r="AS175" s="47"/>
      <c r="AT175" s="104"/>
      <c r="AU175" s="47"/>
      <c r="AV175" s="104"/>
      <c r="AW175" s="47"/>
      <c r="AX175" s="104"/>
      <c r="AY175" s="110" t="str">
        <f>IF(AZ175="","",VLOOKUP(CONCATENATE(AY$3,AZ175),m_selling_spec!$A:$H,2,FALSE))</f>
        <v>10.3</v>
      </c>
      <c r="AZ175" s="104" t="s">
        <v>75</v>
      </c>
      <c r="BA175" s="47"/>
      <c r="BB175" s="104"/>
      <c r="BC175" s="47"/>
      <c r="BD175" s="104"/>
      <c r="BE175" s="47"/>
      <c r="BF175" s="104"/>
      <c r="BG175" s="47"/>
      <c r="BH175" s="104"/>
      <c r="BI175" s="47"/>
      <c r="BJ175" s="104"/>
      <c r="BK175" s="47"/>
      <c r="BL175" s="104"/>
      <c r="BM175" s="47"/>
      <c r="BN175" s="104"/>
      <c r="BO175" s="47"/>
      <c r="BP175" s="104"/>
      <c r="BQ175" s="47"/>
      <c r="BR175" s="104"/>
      <c r="BS175" s="47"/>
      <c r="BT175" s="104"/>
      <c r="BU175" s="47"/>
      <c r="BV175" s="104"/>
      <c r="BW175" s="47"/>
      <c r="BX175" s="104"/>
      <c r="BY175" s="47"/>
      <c r="BZ175" s="104"/>
      <c r="CA175" s="47"/>
      <c r="CB175" s="104"/>
      <c r="CC175" s="47"/>
      <c r="CD175" s="104"/>
      <c r="CE175" s="47"/>
      <c r="CF175" s="104"/>
      <c r="CG175" s="47"/>
      <c r="CH175" s="104"/>
      <c r="CI175" s="47"/>
      <c r="CJ175" s="104"/>
      <c r="CK175" s="110" t="str">
        <f>IF(CL175="","",VLOOKUP(CONCATENATE(CK$3,CL175),m_selling_spec!$A:$H,2,FALSE))</f>
        <v/>
      </c>
      <c r="CL175" s="104"/>
      <c r="CM175" s="47"/>
      <c r="CN175" s="104"/>
      <c r="CO175" s="47"/>
      <c r="CP175" s="47"/>
      <c r="CQ175" s="110" t="str">
        <f>IF(CR175="","",VLOOKUP(CONCATENATE(CQ$3,CR175),m_selling_spec!$A:$H,2,FALSE))</f>
        <v/>
      </c>
      <c r="CR175" s="47"/>
    </row>
    <row r="176" spans="1:96">
      <c r="A176" s="104">
        <v>78</v>
      </c>
      <c r="B176" s="110" t="str">
        <f>INDEX(ctg_trans!$D:$D,MATCH(A176,ctg_trans!$A:$A,0))</f>
        <v>Handle</v>
      </c>
      <c r="C176" s="110">
        <f>IF(D176="","",INDEX(m_color_trans!A:A,MATCH(D176,m_color_trans!D:D,0)))</f>
        <v>5</v>
      </c>
      <c r="D176" s="47" t="s">
        <v>507</v>
      </c>
      <c r="E176" s="126"/>
      <c r="F176" s="126"/>
      <c r="G176" s="126"/>
      <c r="H176" s="126"/>
      <c r="I176" s="104" t="s">
        <v>4058</v>
      </c>
      <c r="J176" s="104">
        <v>10</v>
      </c>
      <c r="K176" s="110" t="str">
        <f>INDEX(product!B:B,MATCH(J176,product!A:A,0))</f>
        <v>ATIS</v>
      </c>
      <c r="L176" s="110" t="str">
        <f>INDEX(product!E:E,MATCH(J176,product!A:A,0))</f>
        <v>Window series</v>
      </c>
      <c r="M176" s="47"/>
      <c r="N176" s="104"/>
      <c r="O176" s="47"/>
      <c r="P176" s="104"/>
      <c r="Q176" s="47"/>
      <c r="R176" s="104"/>
      <c r="S176" s="110" t="str">
        <f>IF(T176="","",VLOOKUP(CONCATENATE(S$3,T176),m_selling_spec!$A:$H,2,FALSE))</f>
        <v>o5.2</v>
      </c>
      <c r="T176" s="104" t="s">
        <v>4060</v>
      </c>
      <c r="U176" s="110" t="str">
        <f>IF(V176="","",VLOOKUP(CONCATENATE(U$3,V176),m_selling_spec!$A:$H,2,FALSE))</f>
        <v/>
      </c>
      <c r="V176" s="104"/>
      <c r="W176" s="110" t="str">
        <f>IF(X176="","",VLOOKUP(CONCATENATE(W$3,X176),m_selling_spec!$A:$H,2,FALSE))</f>
        <v/>
      </c>
      <c r="X176" s="104"/>
      <c r="Y176" s="110" t="str">
        <f>IF(Z176="","",VLOOKUP(CONCATENATE(Y$3,Z176),m_selling_spec!$A:$H,2,FALSE))</f>
        <v/>
      </c>
      <c r="Z176" s="104"/>
      <c r="AA176" s="47"/>
      <c r="AB176" s="104"/>
      <c r="AC176" s="47"/>
      <c r="AD176" s="104"/>
      <c r="AE176" s="47"/>
      <c r="AF176" s="104"/>
      <c r="AG176" s="110" t="str">
        <f>IF(AH176="","",VLOOKUP(CONCATENATE(AG$3,AH176),m_selling_spec!$A:$H,2,FALSE))</f>
        <v>1.12</v>
      </c>
      <c r="AH176" s="104" t="s">
        <v>71</v>
      </c>
      <c r="AI176" s="47"/>
      <c r="AJ176" s="104"/>
      <c r="AK176" s="110" t="str">
        <f>IF(AL176="","",VLOOKUP(CONCATENATE(AK$3,AL176),m_selling_spec!$A:$H,2,FALSE))</f>
        <v/>
      </c>
      <c r="AL176" s="104"/>
      <c r="AM176" s="47"/>
      <c r="AN176" s="104"/>
      <c r="AO176" s="47"/>
      <c r="AP176" s="104"/>
      <c r="AQ176" s="110" t="str">
        <f>IF(AR176="","",VLOOKUP(CONCATENATE(AQ$3,AR176),m_selling_spec!$A:$H,2,FALSE))</f>
        <v>6.2</v>
      </c>
      <c r="AR176" s="104" t="s">
        <v>541</v>
      </c>
      <c r="AS176" s="47"/>
      <c r="AT176" s="104"/>
      <c r="AU176" s="47"/>
      <c r="AV176" s="104"/>
      <c r="AW176" s="47"/>
      <c r="AX176" s="104"/>
      <c r="AY176" s="110" t="str">
        <f>IF(AZ176="","",VLOOKUP(CONCATENATE(AY$3,AZ176),m_selling_spec!$A:$H,2,FALSE))</f>
        <v>10.3</v>
      </c>
      <c r="AZ176" s="104" t="s">
        <v>75</v>
      </c>
      <c r="BA176" s="47"/>
      <c r="BB176" s="104"/>
      <c r="BC176" s="47"/>
      <c r="BD176" s="104"/>
      <c r="BE176" s="47"/>
      <c r="BF176" s="104"/>
      <c r="BG176" s="47"/>
      <c r="BH176" s="104"/>
      <c r="BI176" s="47"/>
      <c r="BJ176" s="104"/>
      <c r="BK176" s="47"/>
      <c r="BL176" s="104"/>
      <c r="BM176" s="47"/>
      <c r="BN176" s="104"/>
      <c r="BO176" s="47"/>
      <c r="BP176" s="104"/>
      <c r="BQ176" s="47"/>
      <c r="BR176" s="104"/>
      <c r="BS176" s="47"/>
      <c r="BT176" s="104"/>
      <c r="BU176" s="47"/>
      <c r="BV176" s="104"/>
      <c r="BW176" s="47"/>
      <c r="BX176" s="104"/>
      <c r="BY176" s="47"/>
      <c r="BZ176" s="104"/>
      <c r="CA176" s="47"/>
      <c r="CB176" s="104"/>
      <c r="CC176" s="47"/>
      <c r="CD176" s="104"/>
      <c r="CE176" s="47"/>
      <c r="CF176" s="104"/>
      <c r="CG176" s="47"/>
      <c r="CH176" s="104"/>
      <c r="CI176" s="47"/>
      <c r="CJ176" s="104"/>
      <c r="CK176" s="110" t="str">
        <f>IF(CL176="","",VLOOKUP(CONCATENATE(CK$3,CL176),m_selling_spec!$A:$H,2,FALSE))</f>
        <v/>
      </c>
      <c r="CL176" s="104"/>
      <c r="CM176" s="47"/>
      <c r="CN176" s="104"/>
      <c r="CO176" s="47"/>
      <c r="CP176" s="47"/>
      <c r="CQ176" s="110" t="str">
        <f>IF(CR176="","",VLOOKUP(CONCATENATE(CQ$3,CR176),m_selling_spec!$A:$H,2,FALSE))</f>
        <v/>
      </c>
      <c r="CR176" s="47"/>
    </row>
    <row r="177" spans="1:96">
      <c r="A177" s="104">
        <v>78</v>
      </c>
      <c r="B177" s="110" t="str">
        <f>INDEX(ctg_trans!$D:$D,MATCH(A177,ctg_trans!$A:$A,0))</f>
        <v>Handle</v>
      </c>
      <c r="C177" s="110">
        <f>IF(D177="","",INDEX(m_color_trans!A:A,MATCH(D177,m_color_trans!D:D,0)))</f>
        <v>6</v>
      </c>
      <c r="D177" s="47" t="s">
        <v>508</v>
      </c>
      <c r="E177" s="126"/>
      <c r="F177" s="126"/>
      <c r="G177" s="126"/>
      <c r="H177" s="126"/>
      <c r="I177" s="104" t="s">
        <v>4058</v>
      </c>
      <c r="J177" s="104">
        <v>10</v>
      </c>
      <c r="K177" s="110" t="str">
        <f>INDEX(product!B:B,MATCH(J177,product!A:A,0))</f>
        <v>ATIS</v>
      </c>
      <c r="L177" s="110" t="str">
        <f>INDEX(product!E:E,MATCH(J177,product!A:A,0))</f>
        <v>Window series</v>
      </c>
      <c r="M177" s="47"/>
      <c r="N177" s="104"/>
      <c r="O177" s="47"/>
      <c r="P177" s="104"/>
      <c r="Q177" s="47"/>
      <c r="R177" s="104"/>
      <c r="S177" s="110" t="str">
        <f>IF(T177="","",VLOOKUP(CONCATENATE(S$3,T177),m_selling_spec!$A:$H,2,FALSE))</f>
        <v>o5.2</v>
      </c>
      <c r="T177" s="104" t="s">
        <v>4060</v>
      </c>
      <c r="U177" s="110" t="str">
        <f>IF(V177="","",VLOOKUP(CONCATENATE(U$3,V177),m_selling_spec!$A:$H,2,FALSE))</f>
        <v/>
      </c>
      <c r="V177" s="104"/>
      <c r="W177" s="110" t="str">
        <f>IF(X177="","",VLOOKUP(CONCATENATE(W$3,X177),m_selling_spec!$A:$H,2,FALSE))</f>
        <v/>
      </c>
      <c r="X177" s="104"/>
      <c r="Y177" s="110" t="str">
        <f>IF(Z177="","",VLOOKUP(CONCATENATE(Y$3,Z177),m_selling_spec!$A:$H,2,FALSE))</f>
        <v/>
      </c>
      <c r="Z177" s="104"/>
      <c r="AA177" s="47"/>
      <c r="AB177" s="104"/>
      <c r="AC177" s="47"/>
      <c r="AD177" s="104"/>
      <c r="AE177" s="47"/>
      <c r="AF177" s="104"/>
      <c r="AG177" s="110" t="str">
        <f>IF(AH177="","",VLOOKUP(CONCATENATE(AG$3,AH177),m_selling_spec!$A:$H,2,FALSE))</f>
        <v>1.12</v>
      </c>
      <c r="AH177" s="104" t="s">
        <v>71</v>
      </c>
      <c r="AI177" s="47"/>
      <c r="AJ177" s="104"/>
      <c r="AK177" s="110" t="str">
        <f>IF(AL177="","",VLOOKUP(CONCATENATE(AK$3,AL177),m_selling_spec!$A:$H,2,FALSE))</f>
        <v/>
      </c>
      <c r="AL177" s="104"/>
      <c r="AM177" s="47"/>
      <c r="AN177" s="104"/>
      <c r="AO177" s="47"/>
      <c r="AP177" s="104"/>
      <c r="AQ177" s="110" t="str">
        <f>IF(AR177="","",VLOOKUP(CONCATENATE(AQ$3,AR177),m_selling_spec!$A:$H,2,FALSE))</f>
        <v>6.2</v>
      </c>
      <c r="AR177" s="104" t="s">
        <v>541</v>
      </c>
      <c r="AS177" s="47"/>
      <c r="AT177" s="104"/>
      <c r="AU177" s="47"/>
      <c r="AV177" s="104"/>
      <c r="AW177" s="47"/>
      <c r="AX177" s="104"/>
      <c r="AY177" s="110" t="str">
        <f>IF(AZ177="","",VLOOKUP(CONCATENATE(AY$3,AZ177),m_selling_spec!$A:$H,2,FALSE))</f>
        <v>10.3</v>
      </c>
      <c r="AZ177" s="104" t="s">
        <v>75</v>
      </c>
      <c r="BA177" s="47"/>
      <c r="BB177" s="104"/>
      <c r="BC177" s="47"/>
      <c r="BD177" s="104"/>
      <c r="BE177" s="47"/>
      <c r="BF177" s="104"/>
      <c r="BG177" s="47"/>
      <c r="BH177" s="104"/>
      <c r="BI177" s="47"/>
      <c r="BJ177" s="104"/>
      <c r="BK177" s="47"/>
      <c r="BL177" s="104"/>
      <c r="BM177" s="47"/>
      <c r="BN177" s="104"/>
      <c r="BO177" s="47"/>
      <c r="BP177" s="104"/>
      <c r="BQ177" s="47"/>
      <c r="BR177" s="104"/>
      <c r="BS177" s="47"/>
      <c r="BT177" s="104"/>
      <c r="BU177" s="47"/>
      <c r="BV177" s="104"/>
      <c r="BW177" s="47"/>
      <c r="BX177" s="104"/>
      <c r="BY177" s="47"/>
      <c r="BZ177" s="104"/>
      <c r="CA177" s="47"/>
      <c r="CB177" s="104"/>
      <c r="CC177" s="47"/>
      <c r="CD177" s="104"/>
      <c r="CE177" s="47"/>
      <c r="CF177" s="104"/>
      <c r="CG177" s="47"/>
      <c r="CH177" s="104"/>
      <c r="CI177" s="47"/>
      <c r="CJ177" s="104"/>
      <c r="CK177" s="110" t="str">
        <f>IF(CL177="","",VLOOKUP(CONCATENATE(CK$3,CL177),m_selling_spec!$A:$H,2,FALSE))</f>
        <v/>
      </c>
      <c r="CL177" s="104"/>
      <c r="CM177" s="47"/>
      <c r="CN177" s="104"/>
      <c r="CO177" s="47"/>
      <c r="CP177" s="47"/>
      <c r="CQ177" s="110" t="str">
        <f>IF(CR177="","",VLOOKUP(CONCATENATE(CQ$3,CR177),m_selling_spec!$A:$H,2,FALSE))</f>
        <v/>
      </c>
      <c r="CR177" s="47"/>
    </row>
    <row r="178" spans="1:96">
      <c r="A178" s="104">
        <v>78</v>
      </c>
      <c r="B178" s="110" t="str">
        <f>INDEX(ctg_trans!$D:$D,MATCH(A178,ctg_trans!$A:$A,0))</f>
        <v>Handle</v>
      </c>
      <c r="C178" s="110">
        <f>IF(D178="","",INDEX(m_color_trans!A:A,MATCH(D178,m_color_trans!D:D,0)))</f>
        <v>1</v>
      </c>
      <c r="D178" s="47" t="s">
        <v>504</v>
      </c>
      <c r="E178" s="126"/>
      <c r="F178" s="126"/>
      <c r="G178" s="126"/>
      <c r="H178" s="126"/>
      <c r="I178" s="104" t="s">
        <v>4055</v>
      </c>
      <c r="J178" s="104">
        <v>10</v>
      </c>
      <c r="K178" s="110" t="str">
        <f>INDEX(product!B:B,MATCH(J178,product!A:A,0))</f>
        <v>ATIS</v>
      </c>
      <c r="L178" s="110" t="str">
        <f>INDEX(product!E:E,MATCH(J178,product!A:A,0))</f>
        <v>Window series</v>
      </c>
      <c r="M178" s="47"/>
      <c r="N178" s="104"/>
      <c r="O178" s="47"/>
      <c r="P178" s="104"/>
      <c r="Q178" s="47"/>
      <c r="R178" s="104"/>
      <c r="S178" s="110" t="str">
        <f>IF(T178="","",VLOOKUP(CONCATENATE(S$3,T178),m_selling_spec!$A:$H,2,FALSE))</f>
        <v>o5.1</v>
      </c>
      <c r="T178" s="104" t="s">
        <v>4059</v>
      </c>
      <c r="U178" s="110" t="str">
        <f>IF(V178="","",VLOOKUP(CONCATENATE(U$3,V178),m_selling_spec!$A:$H,2,FALSE))</f>
        <v/>
      </c>
      <c r="V178" s="104"/>
      <c r="W178" s="110" t="str">
        <f>IF(X178="","",VLOOKUP(CONCATENATE(W$3,X178),m_selling_spec!$A:$H,2,FALSE))</f>
        <v/>
      </c>
      <c r="X178" s="104"/>
      <c r="Y178" s="110" t="str">
        <f>IF(Z178="","",VLOOKUP(CONCATENATE(Y$3,Z178),m_selling_spec!$A:$H,2,FALSE))</f>
        <v/>
      </c>
      <c r="Z178" s="104"/>
      <c r="AA178" s="47"/>
      <c r="AB178" s="104"/>
      <c r="AC178" s="47"/>
      <c r="AD178" s="104"/>
      <c r="AE178" s="47"/>
      <c r="AF178" s="104"/>
      <c r="AG178" s="110" t="str">
        <f>IF(AH178="","",VLOOKUP(CONCATENATE(AG$3,AH178),m_selling_spec!$A:$H,2,FALSE))</f>
        <v>1.12</v>
      </c>
      <c r="AH178" s="104" t="s">
        <v>71</v>
      </c>
      <c r="AI178" s="47"/>
      <c r="AJ178" s="104"/>
      <c r="AK178" s="110" t="str">
        <f>IF(AL178="","",VLOOKUP(CONCATENATE(AK$3,AL178),m_selling_spec!$A:$H,2,FALSE))</f>
        <v/>
      </c>
      <c r="AL178" s="104"/>
      <c r="AM178" s="47"/>
      <c r="AN178" s="104"/>
      <c r="AO178" s="47"/>
      <c r="AP178" s="104"/>
      <c r="AQ178" s="110" t="str">
        <f>IF(AR178="","",VLOOKUP(CONCATENATE(AQ$3,AR178),m_selling_spec!$A:$H,2,FALSE))</f>
        <v>6.1</v>
      </c>
      <c r="AR178" s="104" t="s">
        <v>548</v>
      </c>
      <c r="AS178" s="47"/>
      <c r="AT178" s="104"/>
      <c r="AU178" s="47"/>
      <c r="AV178" s="104"/>
      <c r="AW178" s="47"/>
      <c r="AX178" s="104"/>
      <c r="AY178" s="110" t="str">
        <f>IF(AZ178="","",VLOOKUP(CONCATENATE(AY$3,AZ178),m_selling_spec!$A:$H,2,FALSE))</f>
        <v>10.2</v>
      </c>
      <c r="AZ178" s="104" t="s">
        <v>74</v>
      </c>
      <c r="BA178" s="47"/>
      <c r="BB178" s="104"/>
      <c r="BC178" s="47"/>
      <c r="BD178" s="104"/>
      <c r="BE178" s="47"/>
      <c r="BF178" s="104"/>
      <c r="BG178" s="47"/>
      <c r="BH178" s="104"/>
      <c r="BI178" s="47"/>
      <c r="BJ178" s="104"/>
      <c r="BK178" s="47"/>
      <c r="BL178" s="104"/>
      <c r="BM178" s="47"/>
      <c r="BN178" s="104"/>
      <c r="BO178" s="47"/>
      <c r="BP178" s="104"/>
      <c r="BQ178" s="47"/>
      <c r="BR178" s="104"/>
      <c r="BS178" s="47"/>
      <c r="BT178" s="104"/>
      <c r="BU178" s="47"/>
      <c r="BV178" s="104"/>
      <c r="BW178" s="47"/>
      <c r="BX178" s="104"/>
      <c r="BY178" s="47"/>
      <c r="BZ178" s="104"/>
      <c r="CA178" s="47"/>
      <c r="CB178" s="104"/>
      <c r="CC178" s="47"/>
      <c r="CD178" s="104"/>
      <c r="CE178" s="47"/>
      <c r="CF178" s="104"/>
      <c r="CG178" s="47"/>
      <c r="CH178" s="104"/>
      <c r="CI178" s="47"/>
      <c r="CJ178" s="104"/>
      <c r="CK178" s="110" t="str">
        <f>IF(CL178="","",VLOOKUP(CONCATENATE(CK$3,CL178),m_selling_spec!$A:$H,2,FALSE))</f>
        <v/>
      </c>
      <c r="CL178" s="104"/>
      <c r="CM178" s="47"/>
      <c r="CN178" s="104"/>
      <c r="CO178" s="47"/>
      <c r="CP178" s="47"/>
      <c r="CQ178" s="110" t="str">
        <f>IF(CR178="","",VLOOKUP(CONCATENATE(CQ$3,CR178),m_selling_spec!$A:$H,2,FALSE))</f>
        <v/>
      </c>
      <c r="CR178" s="47"/>
    </row>
    <row r="179" spans="1:96">
      <c r="A179" s="104">
        <v>78</v>
      </c>
      <c r="B179" s="110" t="str">
        <f>INDEX(ctg_trans!$D:$D,MATCH(A179,ctg_trans!$A:$A,0))</f>
        <v>Handle</v>
      </c>
      <c r="C179" s="110">
        <f>IF(D179="","",INDEX(m_color_trans!A:A,MATCH(D179,m_color_trans!D:D,0)))</f>
        <v>4</v>
      </c>
      <c r="D179" s="47" t="s">
        <v>1362</v>
      </c>
      <c r="E179" s="126"/>
      <c r="F179" s="126"/>
      <c r="G179" s="126"/>
      <c r="H179" s="126"/>
      <c r="I179" s="104" t="s">
        <v>4055</v>
      </c>
      <c r="J179" s="104">
        <v>10</v>
      </c>
      <c r="K179" s="110" t="str">
        <f>INDEX(product!B:B,MATCH(J179,product!A:A,0))</f>
        <v>ATIS</v>
      </c>
      <c r="L179" s="110" t="str">
        <f>INDEX(product!E:E,MATCH(J179,product!A:A,0))</f>
        <v>Window series</v>
      </c>
      <c r="M179" s="47"/>
      <c r="N179" s="104"/>
      <c r="O179" s="47"/>
      <c r="P179" s="104"/>
      <c r="Q179" s="47"/>
      <c r="R179" s="104"/>
      <c r="S179" s="110" t="str">
        <f>IF(T179="","",VLOOKUP(CONCATENATE(S$3,T179),m_selling_spec!$A:$H,2,FALSE))</f>
        <v>o5.1</v>
      </c>
      <c r="T179" s="104" t="s">
        <v>4059</v>
      </c>
      <c r="U179" s="110" t="str">
        <f>IF(V179="","",VLOOKUP(CONCATENATE(U$3,V179),m_selling_spec!$A:$H,2,FALSE))</f>
        <v/>
      </c>
      <c r="V179" s="104"/>
      <c r="W179" s="110" t="str">
        <f>IF(X179="","",VLOOKUP(CONCATENATE(W$3,X179),m_selling_spec!$A:$H,2,FALSE))</f>
        <v/>
      </c>
      <c r="X179" s="104"/>
      <c r="Y179" s="110" t="str">
        <f>IF(Z179="","",VLOOKUP(CONCATENATE(Y$3,Z179),m_selling_spec!$A:$H,2,FALSE))</f>
        <v/>
      </c>
      <c r="Z179" s="104"/>
      <c r="AA179" s="47"/>
      <c r="AB179" s="104"/>
      <c r="AC179" s="47"/>
      <c r="AD179" s="104"/>
      <c r="AE179" s="47"/>
      <c r="AF179" s="104"/>
      <c r="AG179" s="110" t="str">
        <f>IF(AH179="","",VLOOKUP(CONCATENATE(AG$3,AH179),m_selling_spec!$A:$H,2,FALSE))</f>
        <v>1.12</v>
      </c>
      <c r="AH179" s="104" t="s">
        <v>71</v>
      </c>
      <c r="AI179" s="47"/>
      <c r="AJ179" s="104"/>
      <c r="AK179" s="110" t="str">
        <f>IF(AL179="","",VLOOKUP(CONCATENATE(AK$3,AL179),m_selling_spec!$A:$H,2,FALSE))</f>
        <v/>
      </c>
      <c r="AL179" s="104"/>
      <c r="AM179" s="47"/>
      <c r="AN179" s="104"/>
      <c r="AO179" s="47"/>
      <c r="AP179" s="104"/>
      <c r="AQ179" s="110" t="str">
        <f>IF(AR179="","",VLOOKUP(CONCATENATE(AQ$3,AR179),m_selling_spec!$A:$H,2,FALSE))</f>
        <v>6.1</v>
      </c>
      <c r="AR179" s="104" t="s">
        <v>548</v>
      </c>
      <c r="AS179" s="47"/>
      <c r="AT179" s="104"/>
      <c r="AU179" s="47"/>
      <c r="AV179" s="104"/>
      <c r="AW179" s="47"/>
      <c r="AX179" s="104"/>
      <c r="AY179" s="110" t="str">
        <f>IF(AZ179="","",VLOOKUP(CONCATENATE(AY$3,AZ179),m_selling_spec!$A:$H,2,FALSE))</f>
        <v>10.2</v>
      </c>
      <c r="AZ179" s="104" t="s">
        <v>74</v>
      </c>
      <c r="BA179" s="47"/>
      <c r="BB179" s="104"/>
      <c r="BC179" s="47"/>
      <c r="BD179" s="104"/>
      <c r="BE179" s="47"/>
      <c r="BF179" s="104"/>
      <c r="BG179" s="47"/>
      <c r="BH179" s="104"/>
      <c r="BI179" s="47"/>
      <c r="BJ179" s="104"/>
      <c r="BK179" s="47"/>
      <c r="BL179" s="104"/>
      <c r="BM179" s="47"/>
      <c r="BN179" s="104"/>
      <c r="BO179" s="47"/>
      <c r="BP179" s="104"/>
      <c r="BQ179" s="47"/>
      <c r="BR179" s="104"/>
      <c r="BS179" s="47"/>
      <c r="BT179" s="104"/>
      <c r="BU179" s="47"/>
      <c r="BV179" s="104"/>
      <c r="BW179" s="47"/>
      <c r="BX179" s="104"/>
      <c r="BY179" s="47"/>
      <c r="BZ179" s="104"/>
      <c r="CA179" s="47"/>
      <c r="CB179" s="104"/>
      <c r="CC179" s="47"/>
      <c r="CD179" s="104"/>
      <c r="CE179" s="47"/>
      <c r="CF179" s="104"/>
      <c r="CG179" s="47"/>
      <c r="CH179" s="104"/>
      <c r="CI179" s="47"/>
      <c r="CJ179" s="104"/>
      <c r="CK179" s="110" t="str">
        <f>IF(CL179="","",VLOOKUP(CONCATENATE(CK$3,CL179),m_selling_spec!$A:$H,2,FALSE))</f>
        <v/>
      </c>
      <c r="CL179" s="104"/>
      <c r="CM179" s="47"/>
      <c r="CN179" s="104"/>
      <c r="CO179" s="47"/>
      <c r="CP179" s="47"/>
      <c r="CQ179" s="110" t="str">
        <f>IF(CR179="","",VLOOKUP(CONCATENATE(CQ$3,CR179),m_selling_spec!$A:$H,2,FALSE))</f>
        <v/>
      </c>
      <c r="CR179" s="47"/>
    </row>
    <row r="180" spans="1:96">
      <c r="A180" s="104">
        <v>78</v>
      </c>
      <c r="B180" s="110" t="str">
        <f>INDEX(ctg_trans!$D:$D,MATCH(A180,ctg_trans!$A:$A,0))</f>
        <v>Handle</v>
      </c>
      <c r="C180" s="110">
        <f>IF(D180="","",INDEX(m_color_trans!A:A,MATCH(D180,m_color_trans!D:D,0)))</f>
        <v>2</v>
      </c>
      <c r="D180" s="47" t="s">
        <v>505</v>
      </c>
      <c r="E180" s="126"/>
      <c r="F180" s="126"/>
      <c r="G180" s="126"/>
      <c r="H180" s="126"/>
      <c r="I180" s="104" t="s">
        <v>4055</v>
      </c>
      <c r="J180" s="104">
        <v>10</v>
      </c>
      <c r="K180" s="110" t="str">
        <f>INDEX(product!B:B,MATCH(J180,product!A:A,0))</f>
        <v>ATIS</v>
      </c>
      <c r="L180" s="110" t="str">
        <f>INDEX(product!E:E,MATCH(J180,product!A:A,0))</f>
        <v>Window series</v>
      </c>
      <c r="M180" s="47"/>
      <c r="N180" s="104"/>
      <c r="O180" s="47"/>
      <c r="P180" s="104"/>
      <c r="Q180" s="47"/>
      <c r="R180" s="104"/>
      <c r="S180" s="110" t="str">
        <f>IF(T180="","",VLOOKUP(CONCATENATE(S$3,T180),m_selling_spec!$A:$H,2,FALSE))</f>
        <v>o5.1</v>
      </c>
      <c r="T180" s="104" t="s">
        <v>4059</v>
      </c>
      <c r="U180" s="110" t="str">
        <f>IF(V180="","",VLOOKUP(CONCATENATE(U$3,V180),m_selling_spec!$A:$H,2,FALSE))</f>
        <v/>
      </c>
      <c r="V180" s="104"/>
      <c r="W180" s="110" t="str">
        <f>IF(X180="","",VLOOKUP(CONCATENATE(W$3,X180),m_selling_spec!$A:$H,2,FALSE))</f>
        <v/>
      </c>
      <c r="X180" s="104"/>
      <c r="Y180" s="110" t="str">
        <f>IF(Z180="","",VLOOKUP(CONCATENATE(Y$3,Z180),m_selling_spec!$A:$H,2,FALSE))</f>
        <v/>
      </c>
      <c r="Z180" s="104"/>
      <c r="AA180" s="47"/>
      <c r="AB180" s="104"/>
      <c r="AC180" s="47"/>
      <c r="AD180" s="104"/>
      <c r="AE180" s="47"/>
      <c r="AF180" s="104"/>
      <c r="AG180" s="110" t="str">
        <f>IF(AH180="","",VLOOKUP(CONCATENATE(AG$3,AH180),m_selling_spec!$A:$H,2,FALSE))</f>
        <v>1.12</v>
      </c>
      <c r="AH180" s="104" t="s">
        <v>71</v>
      </c>
      <c r="AI180" s="47"/>
      <c r="AJ180" s="104"/>
      <c r="AK180" s="110" t="str">
        <f>IF(AL180="","",VLOOKUP(CONCATENATE(AK$3,AL180),m_selling_spec!$A:$H,2,FALSE))</f>
        <v/>
      </c>
      <c r="AL180" s="104"/>
      <c r="AM180" s="47"/>
      <c r="AN180" s="104"/>
      <c r="AO180" s="47"/>
      <c r="AP180" s="104"/>
      <c r="AQ180" s="110" t="str">
        <f>IF(AR180="","",VLOOKUP(CONCATENATE(AQ$3,AR180),m_selling_spec!$A:$H,2,FALSE))</f>
        <v>6.1</v>
      </c>
      <c r="AR180" s="104" t="s">
        <v>548</v>
      </c>
      <c r="AS180" s="47"/>
      <c r="AT180" s="104"/>
      <c r="AU180" s="47"/>
      <c r="AV180" s="104"/>
      <c r="AW180" s="47"/>
      <c r="AX180" s="104"/>
      <c r="AY180" s="110" t="str">
        <f>IF(AZ180="","",VLOOKUP(CONCATENATE(AY$3,AZ180),m_selling_spec!$A:$H,2,FALSE))</f>
        <v>10.2</v>
      </c>
      <c r="AZ180" s="104" t="s">
        <v>74</v>
      </c>
      <c r="BA180" s="47"/>
      <c r="BB180" s="104"/>
      <c r="BC180" s="47"/>
      <c r="BD180" s="104"/>
      <c r="BE180" s="47"/>
      <c r="BF180" s="104"/>
      <c r="BG180" s="47"/>
      <c r="BH180" s="104"/>
      <c r="BI180" s="47"/>
      <c r="BJ180" s="104"/>
      <c r="BK180" s="47"/>
      <c r="BL180" s="104"/>
      <c r="BM180" s="47"/>
      <c r="BN180" s="104"/>
      <c r="BO180" s="47"/>
      <c r="BP180" s="104"/>
      <c r="BQ180" s="47"/>
      <c r="BR180" s="104"/>
      <c r="BS180" s="47"/>
      <c r="BT180" s="104"/>
      <c r="BU180" s="47"/>
      <c r="BV180" s="104"/>
      <c r="BW180" s="47"/>
      <c r="BX180" s="104"/>
      <c r="BY180" s="47"/>
      <c r="BZ180" s="104"/>
      <c r="CA180" s="47"/>
      <c r="CB180" s="104"/>
      <c r="CC180" s="47"/>
      <c r="CD180" s="104"/>
      <c r="CE180" s="47"/>
      <c r="CF180" s="104"/>
      <c r="CG180" s="47"/>
      <c r="CH180" s="104"/>
      <c r="CI180" s="47"/>
      <c r="CJ180" s="104"/>
      <c r="CK180" s="110" t="str">
        <f>IF(CL180="","",VLOOKUP(CONCATENATE(CK$3,CL180),m_selling_spec!$A:$H,2,FALSE))</f>
        <v/>
      </c>
      <c r="CL180" s="104"/>
      <c r="CM180" s="47"/>
      <c r="CN180" s="104"/>
      <c r="CO180" s="47"/>
      <c r="CP180" s="47"/>
      <c r="CQ180" s="110" t="str">
        <f>IF(CR180="","",VLOOKUP(CONCATENATE(CQ$3,CR180),m_selling_spec!$A:$H,2,FALSE))</f>
        <v/>
      </c>
      <c r="CR180" s="47"/>
    </row>
    <row r="181" spans="1:96">
      <c r="A181" s="104">
        <v>78</v>
      </c>
      <c r="B181" s="110" t="str">
        <f>INDEX(ctg_trans!$D:$D,MATCH(A181,ctg_trans!$A:$A,0))</f>
        <v>Handle</v>
      </c>
      <c r="C181" s="110">
        <f>IF(D181="","",INDEX(m_color_trans!A:A,MATCH(D181,m_color_trans!D:D,0)))</f>
        <v>5</v>
      </c>
      <c r="D181" s="47" t="s">
        <v>507</v>
      </c>
      <c r="E181" s="126"/>
      <c r="F181" s="126"/>
      <c r="G181" s="126"/>
      <c r="H181" s="126"/>
      <c r="I181" s="104" t="s">
        <v>4056</v>
      </c>
      <c r="J181" s="104">
        <v>10</v>
      </c>
      <c r="K181" s="110" t="str">
        <f>INDEX(product!B:B,MATCH(J181,product!A:A,0))</f>
        <v>ATIS</v>
      </c>
      <c r="L181" s="110" t="str">
        <f>INDEX(product!E:E,MATCH(J181,product!A:A,0))</f>
        <v>Window series</v>
      </c>
      <c r="M181" s="47"/>
      <c r="N181" s="104"/>
      <c r="O181" s="47"/>
      <c r="P181" s="104"/>
      <c r="Q181" s="47"/>
      <c r="R181" s="104"/>
      <c r="S181" s="110" t="str">
        <f>IF(T181="","",VLOOKUP(CONCATENATE(S$3,T181),m_selling_spec!$A:$H,2,FALSE))</f>
        <v>o5.1</v>
      </c>
      <c r="T181" s="104" t="s">
        <v>4059</v>
      </c>
      <c r="U181" s="110" t="str">
        <f>IF(V181="","",VLOOKUP(CONCATENATE(U$3,V181),m_selling_spec!$A:$H,2,FALSE))</f>
        <v/>
      </c>
      <c r="V181" s="104"/>
      <c r="W181" s="110" t="str">
        <f>IF(X181="","",VLOOKUP(CONCATENATE(W$3,X181),m_selling_spec!$A:$H,2,FALSE))</f>
        <v/>
      </c>
      <c r="X181" s="104"/>
      <c r="Y181" s="110" t="str">
        <f>IF(Z181="","",VLOOKUP(CONCATENATE(Y$3,Z181),m_selling_spec!$A:$H,2,FALSE))</f>
        <v/>
      </c>
      <c r="Z181" s="104"/>
      <c r="AA181" s="47"/>
      <c r="AB181" s="104"/>
      <c r="AC181" s="47"/>
      <c r="AD181" s="104"/>
      <c r="AE181" s="47"/>
      <c r="AF181" s="104"/>
      <c r="AG181" s="110" t="str">
        <f>IF(AH181="","",VLOOKUP(CONCATENATE(AG$3,AH181),m_selling_spec!$A:$H,2,FALSE))</f>
        <v>1.12</v>
      </c>
      <c r="AH181" s="104" t="s">
        <v>71</v>
      </c>
      <c r="AI181" s="47"/>
      <c r="AJ181" s="104"/>
      <c r="AK181" s="110" t="str">
        <f>IF(AL181="","",VLOOKUP(CONCATENATE(AK$3,AL181),m_selling_spec!$A:$H,2,FALSE))</f>
        <v/>
      </c>
      <c r="AL181" s="104"/>
      <c r="AM181" s="47"/>
      <c r="AN181" s="104"/>
      <c r="AO181" s="47"/>
      <c r="AP181" s="104"/>
      <c r="AQ181" s="110" t="str">
        <f>IF(AR181="","",VLOOKUP(CONCATENATE(AQ$3,AR181),m_selling_spec!$A:$H,2,FALSE))</f>
        <v>6.1</v>
      </c>
      <c r="AR181" s="104" t="s">
        <v>548</v>
      </c>
      <c r="AS181" s="47"/>
      <c r="AT181" s="104"/>
      <c r="AU181" s="47"/>
      <c r="AV181" s="104"/>
      <c r="AW181" s="47"/>
      <c r="AX181" s="104"/>
      <c r="AY181" s="110" t="str">
        <f>IF(AZ181="","",VLOOKUP(CONCATENATE(AY$3,AZ181),m_selling_spec!$A:$H,2,FALSE))</f>
        <v>10.2</v>
      </c>
      <c r="AZ181" s="104" t="s">
        <v>74</v>
      </c>
      <c r="BA181" s="47"/>
      <c r="BB181" s="104"/>
      <c r="BC181" s="47"/>
      <c r="BD181" s="104"/>
      <c r="BE181" s="47"/>
      <c r="BF181" s="104"/>
      <c r="BG181" s="47"/>
      <c r="BH181" s="104"/>
      <c r="BI181" s="47"/>
      <c r="BJ181" s="104"/>
      <c r="BK181" s="47"/>
      <c r="BL181" s="104"/>
      <c r="BM181" s="47"/>
      <c r="BN181" s="104"/>
      <c r="BO181" s="47"/>
      <c r="BP181" s="104"/>
      <c r="BQ181" s="47"/>
      <c r="BR181" s="104"/>
      <c r="BS181" s="47"/>
      <c r="BT181" s="104"/>
      <c r="BU181" s="47"/>
      <c r="BV181" s="104"/>
      <c r="BW181" s="47"/>
      <c r="BX181" s="104"/>
      <c r="BY181" s="47"/>
      <c r="BZ181" s="104"/>
      <c r="CA181" s="47"/>
      <c r="CB181" s="104"/>
      <c r="CC181" s="47"/>
      <c r="CD181" s="104"/>
      <c r="CE181" s="47"/>
      <c r="CF181" s="104"/>
      <c r="CG181" s="47"/>
      <c r="CH181" s="104"/>
      <c r="CI181" s="47"/>
      <c r="CJ181" s="104"/>
      <c r="CK181" s="110" t="str">
        <f>IF(CL181="","",VLOOKUP(CONCATENATE(CK$3,CL181),m_selling_spec!$A:$H,2,FALSE))</f>
        <v/>
      </c>
      <c r="CL181" s="104"/>
      <c r="CM181" s="47"/>
      <c r="CN181" s="104"/>
      <c r="CO181" s="47"/>
      <c r="CP181" s="47"/>
      <c r="CQ181" s="110" t="str">
        <f>IF(CR181="","",VLOOKUP(CONCATENATE(CQ$3,CR181),m_selling_spec!$A:$H,2,FALSE))</f>
        <v/>
      </c>
      <c r="CR181" s="47"/>
    </row>
    <row r="182" spans="1:96">
      <c r="A182" s="104">
        <v>78</v>
      </c>
      <c r="B182" s="110" t="str">
        <f>INDEX(ctg_trans!$D:$D,MATCH(A182,ctg_trans!$A:$A,0))</f>
        <v>Handle</v>
      </c>
      <c r="C182" s="110">
        <f>IF(D182="","",INDEX(m_color_trans!A:A,MATCH(D182,m_color_trans!D:D,0)))</f>
        <v>6</v>
      </c>
      <c r="D182" s="47" t="s">
        <v>508</v>
      </c>
      <c r="E182" s="126"/>
      <c r="F182" s="126"/>
      <c r="G182" s="126"/>
      <c r="H182" s="126"/>
      <c r="I182" s="104" t="s">
        <v>4056</v>
      </c>
      <c r="J182" s="104">
        <v>10</v>
      </c>
      <c r="K182" s="110" t="str">
        <f>INDEX(product!B:B,MATCH(J182,product!A:A,0))</f>
        <v>ATIS</v>
      </c>
      <c r="L182" s="110" t="str">
        <f>INDEX(product!E:E,MATCH(J182,product!A:A,0))</f>
        <v>Window series</v>
      </c>
      <c r="M182" s="47"/>
      <c r="N182" s="104"/>
      <c r="O182" s="47"/>
      <c r="P182" s="104"/>
      <c r="Q182" s="47"/>
      <c r="R182" s="104"/>
      <c r="S182" s="110" t="str">
        <f>IF(T182="","",VLOOKUP(CONCATENATE(S$3,T182),m_selling_spec!$A:$H,2,FALSE))</f>
        <v>o5.1</v>
      </c>
      <c r="T182" s="104" t="s">
        <v>4059</v>
      </c>
      <c r="U182" s="110" t="str">
        <f>IF(V182="","",VLOOKUP(CONCATENATE(U$3,V182),m_selling_spec!$A:$H,2,FALSE))</f>
        <v/>
      </c>
      <c r="V182" s="104"/>
      <c r="W182" s="110" t="str">
        <f>IF(X182="","",VLOOKUP(CONCATENATE(W$3,X182),m_selling_spec!$A:$H,2,FALSE))</f>
        <v/>
      </c>
      <c r="X182" s="104"/>
      <c r="Y182" s="110" t="str">
        <f>IF(Z182="","",VLOOKUP(CONCATENATE(Y$3,Z182),m_selling_spec!$A:$H,2,FALSE))</f>
        <v/>
      </c>
      <c r="Z182" s="104"/>
      <c r="AA182" s="47"/>
      <c r="AB182" s="104"/>
      <c r="AC182" s="47"/>
      <c r="AD182" s="104"/>
      <c r="AE182" s="47"/>
      <c r="AF182" s="104"/>
      <c r="AG182" s="110" t="str">
        <f>IF(AH182="","",VLOOKUP(CONCATENATE(AG$3,AH182),m_selling_spec!$A:$H,2,FALSE))</f>
        <v>1.12</v>
      </c>
      <c r="AH182" s="104" t="s">
        <v>71</v>
      </c>
      <c r="AI182" s="47"/>
      <c r="AJ182" s="104"/>
      <c r="AK182" s="110" t="str">
        <f>IF(AL182="","",VLOOKUP(CONCATENATE(AK$3,AL182),m_selling_spec!$A:$H,2,FALSE))</f>
        <v/>
      </c>
      <c r="AL182" s="104"/>
      <c r="AM182" s="47"/>
      <c r="AN182" s="104"/>
      <c r="AO182" s="47"/>
      <c r="AP182" s="104"/>
      <c r="AQ182" s="110" t="str">
        <f>IF(AR182="","",VLOOKUP(CONCATENATE(AQ$3,AR182),m_selling_spec!$A:$H,2,FALSE))</f>
        <v>6.1</v>
      </c>
      <c r="AR182" s="104" t="s">
        <v>548</v>
      </c>
      <c r="AS182" s="47"/>
      <c r="AT182" s="104"/>
      <c r="AU182" s="47"/>
      <c r="AV182" s="104"/>
      <c r="AW182" s="47"/>
      <c r="AX182" s="104"/>
      <c r="AY182" s="110" t="str">
        <f>IF(AZ182="","",VLOOKUP(CONCATENATE(AY$3,AZ182),m_selling_spec!$A:$H,2,FALSE))</f>
        <v>10.2</v>
      </c>
      <c r="AZ182" s="104" t="s">
        <v>74</v>
      </c>
      <c r="BA182" s="47"/>
      <c r="BB182" s="104"/>
      <c r="BC182" s="47"/>
      <c r="BD182" s="104"/>
      <c r="BE182" s="47"/>
      <c r="BF182" s="104"/>
      <c r="BG182" s="47"/>
      <c r="BH182" s="104"/>
      <c r="BI182" s="47"/>
      <c r="BJ182" s="104"/>
      <c r="BK182" s="47"/>
      <c r="BL182" s="104"/>
      <c r="BM182" s="47"/>
      <c r="BN182" s="104"/>
      <c r="BO182" s="47"/>
      <c r="BP182" s="104"/>
      <c r="BQ182" s="47"/>
      <c r="BR182" s="104"/>
      <c r="BS182" s="47"/>
      <c r="BT182" s="104"/>
      <c r="BU182" s="47"/>
      <c r="BV182" s="104"/>
      <c r="BW182" s="47"/>
      <c r="BX182" s="104"/>
      <c r="BY182" s="47"/>
      <c r="BZ182" s="104"/>
      <c r="CA182" s="47"/>
      <c r="CB182" s="104"/>
      <c r="CC182" s="47"/>
      <c r="CD182" s="104"/>
      <c r="CE182" s="47"/>
      <c r="CF182" s="104"/>
      <c r="CG182" s="47"/>
      <c r="CH182" s="104"/>
      <c r="CI182" s="47"/>
      <c r="CJ182" s="104"/>
      <c r="CK182" s="110" t="str">
        <f>IF(CL182="","",VLOOKUP(CONCATENATE(CK$3,CL182),m_selling_spec!$A:$H,2,FALSE))</f>
        <v/>
      </c>
      <c r="CL182" s="104"/>
      <c r="CM182" s="47"/>
      <c r="CN182" s="104"/>
      <c r="CO182" s="47"/>
      <c r="CP182" s="47"/>
      <c r="CQ182" s="110" t="str">
        <f>IF(CR182="","",VLOOKUP(CONCATENATE(CQ$3,CR182),m_selling_spec!$A:$H,2,FALSE))</f>
        <v/>
      </c>
      <c r="CR182" s="47"/>
    </row>
    <row r="183" spans="1:96">
      <c r="A183" s="104">
        <v>78</v>
      </c>
      <c r="B183" s="110" t="str">
        <f>INDEX(ctg_trans!$D:$D,MATCH(A183,ctg_trans!$A:$A,0))</f>
        <v>Handle</v>
      </c>
      <c r="C183" s="110">
        <f>IF(D183="","",INDEX(m_color_trans!A:A,MATCH(D183,m_color_trans!D:D,0)))</f>
        <v>1</v>
      </c>
      <c r="D183" s="47" t="s">
        <v>504</v>
      </c>
      <c r="E183" s="126"/>
      <c r="F183" s="126"/>
      <c r="G183" s="126"/>
      <c r="H183" s="126"/>
      <c r="I183" s="104" t="s">
        <v>4057</v>
      </c>
      <c r="J183" s="104">
        <v>10</v>
      </c>
      <c r="K183" s="110" t="str">
        <f>INDEX(product!B:B,MATCH(J183,product!A:A,0))</f>
        <v>ATIS</v>
      </c>
      <c r="L183" s="110" t="str">
        <f>INDEX(product!E:E,MATCH(J183,product!A:A,0))</f>
        <v>Window series</v>
      </c>
      <c r="M183" s="47"/>
      <c r="N183" s="104"/>
      <c r="O183" s="47"/>
      <c r="P183" s="104"/>
      <c r="Q183" s="47"/>
      <c r="R183" s="104"/>
      <c r="S183" s="110" t="str">
        <f>IF(T183="","",VLOOKUP(CONCATENATE(S$3,T183),m_selling_spec!$A:$H,2,FALSE))</f>
        <v>o5.2</v>
      </c>
      <c r="T183" s="104" t="s">
        <v>4060</v>
      </c>
      <c r="U183" s="110" t="str">
        <f>IF(V183="","",VLOOKUP(CONCATENATE(U$3,V183),m_selling_spec!$A:$H,2,FALSE))</f>
        <v/>
      </c>
      <c r="V183" s="104"/>
      <c r="W183" s="110" t="str">
        <f>IF(X183="","",VLOOKUP(CONCATENATE(W$3,X183),m_selling_spec!$A:$H,2,FALSE))</f>
        <v/>
      </c>
      <c r="X183" s="104"/>
      <c r="Y183" s="110" t="str">
        <f>IF(Z183="","",VLOOKUP(CONCATENATE(Y$3,Z183),m_selling_spec!$A:$H,2,FALSE))</f>
        <v/>
      </c>
      <c r="Z183" s="104"/>
      <c r="AA183" s="47"/>
      <c r="AB183" s="104"/>
      <c r="AC183" s="47"/>
      <c r="AD183" s="104"/>
      <c r="AE183" s="47"/>
      <c r="AF183" s="104"/>
      <c r="AG183" s="110" t="str">
        <f>IF(AH183="","",VLOOKUP(CONCATENATE(AG$3,AH183),m_selling_spec!$A:$H,2,FALSE))</f>
        <v>1.12</v>
      </c>
      <c r="AH183" s="104" t="s">
        <v>71</v>
      </c>
      <c r="AI183" s="47"/>
      <c r="AJ183" s="104"/>
      <c r="AK183" s="110" t="str">
        <f>IF(AL183="","",VLOOKUP(CONCATENATE(AK$3,AL183),m_selling_spec!$A:$H,2,FALSE))</f>
        <v/>
      </c>
      <c r="AL183" s="104"/>
      <c r="AM183" s="47"/>
      <c r="AN183" s="104"/>
      <c r="AO183" s="47"/>
      <c r="AP183" s="104"/>
      <c r="AQ183" s="110" t="str">
        <f>IF(AR183="","",VLOOKUP(CONCATENATE(AQ$3,AR183),m_selling_spec!$A:$H,2,FALSE))</f>
        <v>6.1</v>
      </c>
      <c r="AR183" s="104" t="s">
        <v>548</v>
      </c>
      <c r="AS183" s="47"/>
      <c r="AT183" s="104"/>
      <c r="AU183" s="47"/>
      <c r="AV183" s="104"/>
      <c r="AW183" s="47"/>
      <c r="AX183" s="104"/>
      <c r="AY183" s="110" t="str">
        <f>IF(AZ183="","",VLOOKUP(CONCATENATE(AY$3,AZ183),m_selling_spec!$A:$H,2,FALSE))</f>
        <v>10.3</v>
      </c>
      <c r="AZ183" s="104" t="s">
        <v>75</v>
      </c>
      <c r="BA183" s="47"/>
      <c r="BB183" s="104"/>
      <c r="BC183" s="47"/>
      <c r="BD183" s="104"/>
      <c r="BE183" s="47"/>
      <c r="BF183" s="104"/>
      <c r="BG183" s="47"/>
      <c r="BH183" s="104"/>
      <c r="BI183" s="47"/>
      <c r="BJ183" s="104"/>
      <c r="BK183" s="47"/>
      <c r="BL183" s="104"/>
      <c r="BM183" s="47"/>
      <c r="BN183" s="104"/>
      <c r="BO183" s="47"/>
      <c r="BP183" s="104"/>
      <c r="BQ183" s="47"/>
      <c r="BR183" s="104"/>
      <c r="BS183" s="47"/>
      <c r="BT183" s="104"/>
      <c r="BU183" s="47"/>
      <c r="BV183" s="104"/>
      <c r="BW183" s="47"/>
      <c r="BX183" s="104"/>
      <c r="BY183" s="47"/>
      <c r="BZ183" s="104"/>
      <c r="CA183" s="47"/>
      <c r="CB183" s="104"/>
      <c r="CC183" s="47"/>
      <c r="CD183" s="104"/>
      <c r="CE183" s="47"/>
      <c r="CF183" s="104"/>
      <c r="CG183" s="47"/>
      <c r="CH183" s="104"/>
      <c r="CI183" s="47"/>
      <c r="CJ183" s="104"/>
      <c r="CK183" s="110" t="str">
        <f>IF(CL183="","",VLOOKUP(CONCATENATE(CK$3,CL183),m_selling_spec!$A:$H,2,FALSE))</f>
        <v/>
      </c>
      <c r="CL183" s="104"/>
      <c r="CM183" s="47"/>
      <c r="CN183" s="104"/>
      <c r="CO183" s="47"/>
      <c r="CP183" s="47"/>
      <c r="CQ183" s="110" t="str">
        <f>IF(CR183="","",VLOOKUP(CONCATENATE(CQ$3,CR183),m_selling_spec!$A:$H,2,FALSE))</f>
        <v/>
      </c>
      <c r="CR183" s="47"/>
    </row>
    <row r="184" spans="1:96">
      <c r="A184" s="104">
        <v>78</v>
      </c>
      <c r="B184" s="110" t="str">
        <f>INDEX(ctg_trans!$D:$D,MATCH(A184,ctg_trans!$A:$A,0))</f>
        <v>Handle</v>
      </c>
      <c r="C184" s="110">
        <f>IF(D184="","",INDEX(m_color_trans!A:A,MATCH(D184,m_color_trans!D:D,0)))</f>
        <v>4</v>
      </c>
      <c r="D184" s="47" t="s">
        <v>1362</v>
      </c>
      <c r="E184" s="126"/>
      <c r="F184" s="126"/>
      <c r="G184" s="126"/>
      <c r="H184" s="126"/>
      <c r="I184" s="104" t="s">
        <v>4057</v>
      </c>
      <c r="J184" s="104">
        <v>10</v>
      </c>
      <c r="K184" s="110" t="str">
        <f>INDEX(product!B:B,MATCH(J184,product!A:A,0))</f>
        <v>ATIS</v>
      </c>
      <c r="L184" s="110" t="str">
        <f>INDEX(product!E:E,MATCH(J184,product!A:A,0))</f>
        <v>Window series</v>
      </c>
      <c r="M184" s="47"/>
      <c r="N184" s="104"/>
      <c r="O184" s="47"/>
      <c r="P184" s="104"/>
      <c r="Q184" s="47"/>
      <c r="R184" s="104"/>
      <c r="S184" s="110" t="str">
        <f>IF(T184="","",VLOOKUP(CONCATENATE(S$3,T184),m_selling_spec!$A:$H,2,FALSE))</f>
        <v>o5.2</v>
      </c>
      <c r="T184" s="104" t="s">
        <v>4060</v>
      </c>
      <c r="U184" s="110" t="str">
        <f>IF(V184="","",VLOOKUP(CONCATENATE(U$3,V184),m_selling_spec!$A:$H,2,FALSE))</f>
        <v/>
      </c>
      <c r="V184" s="104"/>
      <c r="W184" s="110" t="str">
        <f>IF(X184="","",VLOOKUP(CONCATENATE(W$3,X184),m_selling_spec!$A:$H,2,FALSE))</f>
        <v/>
      </c>
      <c r="X184" s="104"/>
      <c r="Y184" s="110" t="str">
        <f>IF(Z184="","",VLOOKUP(CONCATENATE(Y$3,Z184),m_selling_spec!$A:$H,2,FALSE))</f>
        <v/>
      </c>
      <c r="Z184" s="104"/>
      <c r="AA184" s="47"/>
      <c r="AB184" s="104"/>
      <c r="AC184" s="47"/>
      <c r="AD184" s="104"/>
      <c r="AE184" s="47"/>
      <c r="AF184" s="104"/>
      <c r="AG184" s="110" t="str">
        <f>IF(AH184="","",VLOOKUP(CONCATENATE(AG$3,AH184),m_selling_spec!$A:$H,2,FALSE))</f>
        <v>1.12</v>
      </c>
      <c r="AH184" s="104" t="s">
        <v>71</v>
      </c>
      <c r="AI184" s="47"/>
      <c r="AJ184" s="104"/>
      <c r="AK184" s="110" t="str">
        <f>IF(AL184="","",VLOOKUP(CONCATENATE(AK$3,AL184),m_selling_spec!$A:$H,2,FALSE))</f>
        <v/>
      </c>
      <c r="AL184" s="104"/>
      <c r="AM184" s="47"/>
      <c r="AN184" s="104"/>
      <c r="AO184" s="47"/>
      <c r="AP184" s="104"/>
      <c r="AQ184" s="110" t="str">
        <f>IF(AR184="","",VLOOKUP(CONCATENATE(AQ$3,AR184),m_selling_spec!$A:$H,2,FALSE))</f>
        <v>6.1</v>
      </c>
      <c r="AR184" s="104" t="s">
        <v>548</v>
      </c>
      <c r="AS184" s="47"/>
      <c r="AT184" s="104"/>
      <c r="AU184" s="47"/>
      <c r="AV184" s="104"/>
      <c r="AW184" s="47"/>
      <c r="AX184" s="104"/>
      <c r="AY184" s="110" t="str">
        <f>IF(AZ184="","",VLOOKUP(CONCATENATE(AY$3,AZ184),m_selling_spec!$A:$H,2,FALSE))</f>
        <v>10.3</v>
      </c>
      <c r="AZ184" s="104" t="s">
        <v>75</v>
      </c>
      <c r="BA184" s="47"/>
      <c r="BB184" s="104"/>
      <c r="BC184" s="47"/>
      <c r="BD184" s="104"/>
      <c r="BE184" s="47"/>
      <c r="BF184" s="104"/>
      <c r="BG184" s="47"/>
      <c r="BH184" s="104"/>
      <c r="BI184" s="47"/>
      <c r="BJ184" s="104"/>
      <c r="BK184" s="47"/>
      <c r="BL184" s="104"/>
      <c r="BM184" s="47"/>
      <c r="BN184" s="104"/>
      <c r="BO184" s="47"/>
      <c r="BP184" s="104"/>
      <c r="BQ184" s="47"/>
      <c r="BR184" s="104"/>
      <c r="BS184" s="47"/>
      <c r="BT184" s="104"/>
      <c r="BU184" s="47"/>
      <c r="BV184" s="104"/>
      <c r="BW184" s="47"/>
      <c r="BX184" s="104"/>
      <c r="BY184" s="47"/>
      <c r="BZ184" s="104"/>
      <c r="CA184" s="47"/>
      <c r="CB184" s="104"/>
      <c r="CC184" s="47"/>
      <c r="CD184" s="104"/>
      <c r="CE184" s="47"/>
      <c r="CF184" s="104"/>
      <c r="CG184" s="47"/>
      <c r="CH184" s="104"/>
      <c r="CI184" s="47"/>
      <c r="CJ184" s="104"/>
      <c r="CK184" s="110" t="str">
        <f>IF(CL184="","",VLOOKUP(CONCATENATE(CK$3,CL184),m_selling_spec!$A:$H,2,FALSE))</f>
        <v/>
      </c>
      <c r="CL184" s="104"/>
      <c r="CM184" s="47"/>
      <c r="CN184" s="104"/>
      <c r="CO184" s="47"/>
      <c r="CP184" s="47"/>
      <c r="CQ184" s="110" t="str">
        <f>IF(CR184="","",VLOOKUP(CONCATENATE(CQ$3,CR184),m_selling_spec!$A:$H,2,FALSE))</f>
        <v/>
      </c>
      <c r="CR184" s="47"/>
    </row>
    <row r="185" spans="1:96">
      <c r="A185" s="104">
        <v>78</v>
      </c>
      <c r="B185" s="110" t="str">
        <f>INDEX(ctg_trans!$D:$D,MATCH(A185,ctg_trans!$A:$A,0))</f>
        <v>Handle</v>
      </c>
      <c r="C185" s="110">
        <f>IF(D185="","",INDEX(m_color_trans!A:A,MATCH(D185,m_color_trans!D:D,0)))</f>
        <v>2</v>
      </c>
      <c r="D185" s="47" t="s">
        <v>505</v>
      </c>
      <c r="E185" s="126"/>
      <c r="F185" s="126"/>
      <c r="G185" s="126"/>
      <c r="H185" s="126"/>
      <c r="I185" s="104" t="s">
        <v>4057</v>
      </c>
      <c r="J185" s="104">
        <v>10</v>
      </c>
      <c r="K185" s="110" t="str">
        <f>INDEX(product!B:B,MATCH(J185,product!A:A,0))</f>
        <v>ATIS</v>
      </c>
      <c r="L185" s="110" t="str">
        <f>INDEX(product!E:E,MATCH(J185,product!A:A,0))</f>
        <v>Window series</v>
      </c>
      <c r="M185" s="47"/>
      <c r="N185" s="104"/>
      <c r="O185" s="47"/>
      <c r="P185" s="104"/>
      <c r="Q185" s="47"/>
      <c r="R185" s="104"/>
      <c r="S185" s="110" t="str">
        <f>IF(T185="","",VLOOKUP(CONCATENATE(S$3,T185),m_selling_spec!$A:$H,2,FALSE))</f>
        <v>o5.2</v>
      </c>
      <c r="T185" s="104" t="s">
        <v>4060</v>
      </c>
      <c r="U185" s="110" t="str">
        <f>IF(V185="","",VLOOKUP(CONCATENATE(U$3,V185),m_selling_spec!$A:$H,2,FALSE))</f>
        <v/>
      </c>
      <c r="V185" s="104"/>
      <c r="W185" s="110" t="str">
        <f>IF(X185="","",VLOOKUP(CONCATENATE(W$3,X185),m_selling_spec!$A:$H,2,FALSE))</f>
        <v/>
      </c>
      <c r="X185" s="104"/>
      <c r="Y185" s="110" t="str">
        <f>IF(Z185="","",VLOOKUP(CONCATENATE(Y$3,Z185),m_selling_spec!$A:$H,2,FALSE))</f>
        <v/>
      </c>
      <c r="Z185" s="104"/>
      <c r="AA185" s="47"/>
      <c r="AB185" s="104"/>
      <c r="AC185" s="47"/>
      <c r="AD185" s="104"/>
      <c r="AE185" s="47"/>
      <c r="AF185" s="104"/>
      <c r="AG185" s="110" t="str">
        <f>IF(AH185="","",VLOOKUP(CONCATENATE(AG$3,AH185),m_selling_spec!$A:$H,2,FALSE))</f>
        <v>1.12</v>
      </c>
      <c r="AH185" s="104" t="s">
        <v>71</v>
      </c>
      <c r="AI185" s="47"/>
      <c r="AJ185" s="104"/>
      <c r="AK185" s="110" t="str">
        <f>IF(AL185="","",VLOOKUP(CONCATENATE(AK$3,AL185),m_selling_spec!$A:$H,2,FALSE))</f>
        <v/>
      </c>
      <c r="AL185" s="104"/>
      <c r="AM185" s="47"/>
      <c r="AN185" s="104"/>
      <c r="AO185" s="47"/>
      <c r="AP185" s="104"/>
      <c r="AQ185" s="110" t="str">
        <f>IF(AR185="","",VLOOKUP(CONCATENATE(AQ$3,AR185),m_selling_spec!$A:$H,2,FALSE))</f>
        <v>6.1</v>
      </c>
      <c r="AR185" s="104" t="s">
        <v>548</v>
      </c>
      <c r="AS185" s="47"/>
      <c r="AT185" s="104"/>
      <c r="AU185" s="47"/>
      <c r="AV185" s="104"/>
      <c r="AW185" s="47"/>
      <c r="AX185" s="104"/>
      <c r="AY185" s="110" t="str">
        <f>IF(AZ185="","",VLOOKUP(CONCATENATE(AY$3,AZ185),m_selling_spec!$A:$H,2,FALSE))</f>
        <v>10.3</v>
      </c>
      <c r="AZ185" s="104" t="s">
        <v>75</v>
      </c>
      <c r="BA185" s="47"/>
      <c r="BB185" s="104"/>
      <c r="BC185" s="47"/>
      <c r="BD185" s="104"/>
      <c r="BE185" s="47"/>
      <c r="BF185" s="104"/>
      <c r="BG185" s="47"/>
      <c r="BH185" s="104"/>
      <c r="BI185" s="47"/>
      <c r="BJ185" s="104"/>
      <c r="BK185" s="47"/>
      <c r="BL185" s="104"/>
      <c r="BM185" s="47"/>
      <c r="BN185" s="104"/>
      <c r="BO185" s="47"/>
      <c r="BP185" s="104"/>
      <c r="BQ185" s="47"/>
      <c r="BR185" s="104"/>
      <c r="BS185" s="47"/>
      <c r="BT185" s="104"/>
      <c r="BU185" s="47"/>
      <c r="BV185" s="104"/>
      <c r="BW185" s="47"/>
      <c r="BX185" s="104"/>
      <c r="BY185" s="47"/>
      <c r="BZ185" s="104"/>
      <c r="CA185" s="47"/>
      <c r="CB185" s="104"/>
      <c r="CC185" s="47"/>
      <c r="CD185" s="104"/>
      <c r="CE185" s="47"/>
      <c r="CF185" s="104"/>
      <c r="CG185" s="47"/>
      <c r="CH185" s="104"/>
      <c r="CI185" s="47"/>
      <c r="CJ185" s="104"/>
      <c r="CK185" s="110" t="str">
        <f>IF(CL185="","",VLOOKUP(CONCATENATE(CK$3,CL185),m_selling_spec!$A:$H,2,FALSE))</f>
        <v/>
      </c>
      <c r="CL185" s="104"/>
      <c r="CM185" s="47"/>
      <c r="CN185" s="104"/>
      <c r="CO185" s="47"/>
      <c r="CP185" s="47"/>
      <c r="CQ185" s="110" t="str">
        <f>IF(CR185="","",VLOOKUP(CONCATENATE(CQ$3,CR185),m_selling_spec!$A:$H,2,FALSE))</f>
        <v/>
      </c>
      <c r="CR185" s="47"/>
    </row>
    <row r="186" spans="1:96">
      <c r="A186" s="104">
        <v>78</v>
      </c>
      <c r="B186" s="110" t="str">
        <f>INDEX(ctg_trans!$D:$D,MATCH(A186,ctg_trans!$A:$A,0))</f>
        <v>Handle</v>
      </c>
      <c r="C186" s="110">
        <f>IF(D186="","",INDEX(m_color_trans!A:A,MATCH(D186,m_color_trans!D:D,0)))</f>
        <v>5</v>
      </c>
      <c r="D186" s="47" t="s">
        <v>507</v>
      </c>
      <c r="E186" s="126"/>
      <c r="F186" s="126"/>
      <c r="G186" s="126"/>
      <c r="H186" s="126"/>
      <c r="I186" s="104" t="s">
        <v>4058</v>
      </c>
      <c r="J186" s="104">
        <v>10</v>
      </c>
      <c r="K186" s="110" t="str">
        <f>INDEX(product!B:B,MATCH(J186,product!A:A,0))</f>
        <v>ATIS</v>
      </c>
      <c r="L186" s="110" t="str">
        <f>INDEX(product!E:E,MATCH(J186,product!A:A,0))</f>
        <v>Window series</v>
      </c>
      <c r="M186" s="47"/>
      <c r="N186" s="104"/>
      <c r="O186" s="47"/>
      <c r="P186" s="104"/>
      <c r="Q186" s="47"/>
      <c r="R186" s="104"/>
      <c r="S186" s="110" t="str">
        <f>IF(T186="","",VLOOKUP(CONCATENATE(S$3,T186),m_selling_spec!$A:$H,2,FALSE))</f>
        <v>o5.2</v>
      </c>
      <c r="T186" s="104" t="s">
        <v>4060</v>
      </c>
      <c r="U186" s="110" t="str">
        <f>IF(V186="","",VLOOKUP(CONCATENATE(U$3,V186),m_selling_spec!$A:$H,2,FALSE))</f>
        <v/>
      </c>
      <c r="V186" s="104"/>
      <c r="W186" s="110" t="str">
        <f>IF(X186="","",VLOOKUP(CONCATENATE(W$3,X186),m_selling_spec!$A:$H,2,FALSE))</f>
        <v/>
      </c>
      <c r="X186" s="104"/>
      <c r="Y186" s="110" t="str">
        <f>IF(Z186="","",VLOOKUP(CONCATENATE(Y$3,Z186),m_selling_spec!$A:$H,2,FALSE))</f>
        <v/>
      </c>
      <c r="Z186" s="104"/>
      <c r="AA186" s="47"/>
      <c r="AB186" s="104"/>
      <c r="AC186" s="47"/>
      <c r="AD186" s="104"/>
      <c r="AE186" s="47"/>
      <c r="AF186" s="104"/>
      <c r="AG186" s="110" t="str">
        <f>IF(AH186="","",VLOOKUP(CONCATENATE(AG$3,AH186),m_selling_spec!$A:$H,2,FALSE))</f>
        <v>1.12</v>
      </c>
      <c r="AH186" s="104" t="s">
        <v>71</v>
      </c>
      <c r="AI186" s="47"/>
      <c r="AJ186" s="104"/>
      <c r="AK186" s="110" t="str">
        <f>IF(AL186="","",VLOOKUP(CONCATENATE(AK$3,AL186),m_selling_spec!$A:$H,2,FALSE))</f>
        <v/>
      </c>
      <c r="AL186" s="104"/>
      <c r="AM186" s="47"/>
      <c r="AN186" s="104"/>
      <c r="AO186" s="47"/>
      <c r="AP186" s="104"/>
      <c r="AQ186" s="110" t="str">
        <f>IF(AR186="","",VLOOKUP(CONCATENATE(AQ$3,AR186),m_selling_spec!$A:$H,2,FALSE))</f>
        <v>6.1</v>
      </c>
      <c r="AR186" s="104" t="s">
        <v>548</v>
      </c>
      <c r="AS186" s="47"/>
      <c r="AT186" s="104"/>
      <c r="AU186" s="47"/>
      <c r="AV186" s="104"/>
      <c r="AW186" s="47"/>
      <c r="AX186" s="104"/>
      <c r="AY186" s="110" t="str">
        <f>IF(AZ186="","",VLOOKUP(CONCATENATE(AY$3,AZ186),m_selling_spec!$A:$H,2,FALSE))</f>
        <v>10.3</v>
      </c>
      <c r="AZ186" s="104" t="s">
        <v>75</v>
      </c>
      <c r="BA186" s="47"/>
      <c r="BB186" s="104"/>
      <c r="BC186" s="47"/>
      <c r="BD186" s="104"/>
      <c r="BE186" s="47"/>
      <c r="BF186" s="104"/>
      <c r="BG186" s="47"/>
      <c r="BH186" s="104"/>
      <c r="BI186" s="47"/>
      <c r="BJ186" s="104"/>
      <c r="BK186" s="47"/>
      <c r="BL186" s="104"/>
      <c r="BM186" s="47"/>
      <c r="BN186" s="104"/>
      <c r="BO186" s="47"/>
      <c r="BP186" s="104"/>
      <c r="BQ186" s="47"/>
      <c r="BR186" s="104"/>
      <c r="BS186" s="47"/>
      <c r="BT186" s="104"/>
      <c r="BU186" s="47"/>
      <c r="BV186" s="104"/>
      <c r="BW186" s="47"/>
      <c r="BX186" s="104"/>
      <c r="BY186" s="47"/>
      <c r="BZ186" s="104"/>
      <c r="CA186" s="47"/>
      <c r="CB186" s="104"/>
      <c r="CC186" s="47"/>
      <c r="CD186" s="104"/>
      <c r="CE186" s="47"/>
      <c r="CF186" s="104"/>
      <c r="CG186" s="47"/>
      <c r="CH186" s="104"/>
      <c r="CI186" s="47"/>
      <c r="CJ186" s="104"/>
      <c r="CK186" s="110" t="str">
        <f>IF(CL186="","",VLOOKUP(CONCATENATE(CK$3,CL186),m_selling_spec!$A:$H,2,FALSE))</f>
        <v/>
      </c>
      <c r="CL186" s="104"/>
      <c r="CM186" s="47"/>
      <c r="CN186" s="104"/>
      <c r="CO186" s="47"/>
      <c r="CP186" s="47"/>
      <c r="CQ186" s="110" t="str">
        <f>IF(CR186="","",VLOOKUP(CONCATENATE(CQ$3,CR186),m_selling_spec!$A:$H,2,FALSE))</f>
        <v/>
      </c>
      <c r="CR186" s="47"/>
    </row>
    <row r="187" spans="1:96">
      <c r="A187" s="104">
        <v>78</v>
      </c>
      <c r="B187" s="110" t="str">
        <f>INDEX(ctg_trans!$D:$D,MATCH(A187,ctg_trans!$A:$A,0))</f>
        <v>Handle</v>
      </c>
      <c r="C187" s="110">
        <f>IF(D187="","",INDEX(m_color_trans!A:A,MATCH(D187,m_color_trans!D:D,0)))</f>
        <v>6</v>
      </c>
      <c r="D187" s="47" t="s">
        <v>508</v>
      </c>
      <c r="E187" s="126"/>
      <c r="F187" s="126"/>
      <c r="G187" s="126"/>
      <c r="H187" s="126"/>
      <c r="I187" s="104" t="s">
        <v>4058</v>
      </c>
      <c r="J187" s="104">
        <v>10</v>
      </c>
      <c r="K187" s="110" t="str">
        <f>INDEX(product!B:B,MATCH(J187,product!A:A,0))</f>
        <v>ATIS</v>
      </c>
      <c r="L187" s="110" t="str">
        <f>INDEX(product!E:E,MATCH(J187,product!A:A,0))</f>
        <v>Window series</v>
      </c>
      <c r="M187" s="47"/>
      <c r="N187" s="104"/>
      <c r="O187" s="47"/>
      <c r="P187" s="104"/>
      <c r="Q187" s="47"/>
      <c r="R187" s="104"/>
      <c r="S187" s="110" t="str">
        <f>IF(T187="","",VLOOKUP(CONCATENATE(S$3,T187),m_selling_spec!$A:$H,2,FALSE))</f>
        <v>o5.2</v>
      </c>
      <c r="T187" s="104" t="s">
        <v>4060</v>
      </c>
      <c r="U187" s="110" t="str">
        <f>IF(V187="","",VLOOKUP(CONCATENATE(U$3,V187),m_selling_spec!$A:$H,2,FALSE))</f>
        <v/>
      </c>
      <c r="V187" s="104"/>
      <c r="W187" s="110" t="str">
        <f>IF(X187="","",VLOOKUP(CONCATENATE(W$3,X187),m_selling_spec!$A:$H,2,FALSE))</f>
        <v/>
      </c>
      <c r="X187" s="104"/>
      <c r="Y187" s="110" t="str">
        <f>IF(Z187="","",VLOOKUP(CONCATENATE(Y$3,Z187),m_selling_spec!$A:$H,2,FALSE))</f>
        <v/>
      </c>
      <c r="Z187" s="104"/>
      <c r="AA187" s="47"/>
      <c r="AB187" s="104"/>
      <c r="AC187" s="47"/>
      <c r="AD187" s="104"/>
      <c r="AE187" s="47"/>
      <c r="AF187" s="104"/>
      <c r="AG187" s="110" t="str">
        <f>IF(AH187="","",VLOOKUP(CONCATENATE(AG$3,AH187),m_selling_spec!$A:$H,2,FALSE))</f>
        <v>1.12</v>
      </c>
      <c r="AH187" s="104" t="s">
        <v>71</v>
      </c>
      <c r="AI187" s="47"/>
      <c r="AJ187" s="104"/>
      <c r="AK187" s="110" t="str">
        <f>IF(AL187="","",VLOOKUP(CONCATENATE(AK$3,AL187),m_selling_spec!$A:$H,2,FALSE))</f>
        <v/>
      </c>
      <c r="AL187" s="104"/>
      <c r="AM187" s="47"/>
      <c r="AN187" s="104"/>
      <c r="AO187" s="47"/>
      <c r="AP187" s="104"/>
      <c r="AQ187" s="110" t="str">
        <f>IF(AR187="","",VLOOKUP(CONCATENATE(AQ$3,AR187),m_selling_spec!$A:$H,2,FALSE))</f>
        <v>6.1</v>
      </c>
      <c r="AR187" s="104" t="s">
        <v>548</v>
      </c>
      <c r="AS187" s="47"/>
      <c r="AT187" s="104"/>
      <c r="AU187" s="47"/>
      <c r="AV187" s="104"/>
      <c r="AW187" s="47"/>
      <c r="AX187" s="104"/>
      <c r="AY187" s="110" t="str">
        <f>IF(AZ187="","",VLOOKUP(CONCATENATE(AY$3,AZ187),m_selling_spec!$A:$H,2,FALSE))</f>
        <v>10.3</v>
      </c>
      <c r="AZ187" s="104" t="s">
        <v>75</v>
      </c>
      <c r="BA187" s="47"/>
      <c r="BB187" s="104"/>
      <c r="BC187" s="47"/>
      <c r="BD187" s="104"/>
      <c r="BE187" s="47"/>
      <c r="BF187" s="104"/>
      <c r="BG187" s="47"/>
      <c r="BH187" s="104"/>
      <c r="BI187" s="47"/>
      <c r="BJ187" s="104"/>
      <c r="BK187" s="47"/>
      <c r="BL187" s="104"/>
      <c r="BM187" s="47"/>
      <c r="BN187" s="104"/>
      <c r="BO187" s="47"/>
      <c r="BP187" s="104"/>
      <c r="BQ187" s="47"/>
      <c r="BR187" s="104"/>
      <c r="BS187" s="47"/>
      <c r="BT187" s="104"/>
      <c r="BU187" s="47"/>
      <c r="BV187" s="104"/>
      <c r="BW187" s="47"/>
      <c r="BX187" s="104"/>
      <c r="BY187" s="47"/>
      <c r="BZ187" s="104"/>
      <c r="CA187" s="47"/>
      <c r="CB187" s="104"/>
      <c r="CC187" s="47"/>
      <c r="CD187" s="104"/>
      <c r="CE187" s="47"/>
      <c r="CF187" s="104"/>
      <c r="CG187" s="47"/>
      <c r="CH187" s="104"/>
      <c r="CI187" s="47"/>
      <c r="CJ187" s="104"/>
      <c r="CK187" s="110" t="str">
        <f>IF(CL187="","",VLOOKUP(CONCATENATE(CK$3,CL187),m_selling_spec!$A:$H,2,FALSE))</f>
        <v/>
      </c>
      <c r="CL187" s="104"/>
      <c r="CM187" s="47"/>
      <c r="CN187" s="104"/>
      <c r="CO187" s="47"/>
      <c r="CP187" s="47"/>
      <c r="CQ187" s="110" t="str">
        <f>IF(CR187="","",VLOOKUP(CONCATENATE(CQ$3,CR187),m_selling_spec!$A:$H,2,FALSE))</f>
        <v/>
      </c>
      <c r="CR187" s="47"/>
    </row>
    <row r="188" spans="1:96">
      <c r="A188" s="104">
        <v>77</v>
      </c>
      <c r="B188" s="110" t="str">
        <f>INDEX(ctg_trans!$D:$D,MATCH(A188,ctg_trans!$A:$A,0))</f>
        <v>Insect Screen</v>
      </c>
      <c r="C188" s="110" t="str">
        <f>IF(D188="","",INDEX(m_color_trans!A:A,MATCH(D188,m_color_trans!D:D,0)))</f>
        <v/>
      </c>
      <c r="D188" s="47"/>
      <c r="E188" s="126"/>
      <c r="F188" s="126"/>
      <c r="G188" s="126"/>
      <c r="H188" s="126"/>
      <c r="I188" s="104" t="s">
        <v>3884</v>
      </c>
      <c r="J188" s="104">
        <v>10</v>
      </c>
      <c r="K188" s="110" t="str">
        <f>INDEX(product!B:B,MATCH(J188,product!A:A,0))</f>
        <v>ATIS</v>
      </c>
      <c r="L188" s="110" t="str">
        <f>INDEX(product!E:E,MATCH(J188,product!A:A,0))</f>
        <v>Window series</v>
      </c>
      <c r="M188" s="47"/>
      <c r="N188" s="104"/>
      <c r="O188" s="47"/>
      <c r="P188" s="104"/>
      <c r="Q188" s="47"/>
      <c r="R188" s="104"/>
      <c r="S188" s="110" t="str">
        <f>IF(T188="","",VLOOKUP(CONCATENATE(S$3,T188),m_selling_spec!$A:$H,2,FALSE))</f>
        <v/>
      </c>
      <c r="T188" s="104"/>
      <c r="U188" s="110" t="str">
        <f>IF(V188="","",VLOOKUP(CONCATENATE(U$3,V188),m_selling_spec!$A:$H,2,FALSE))</f>
        <v>o6.1</v>
      </c>
      <c r="V188" s="104" t="s">
        <v>3770</v>
      </c>
      <c r="W188" s="110" t="str">
        <f>IF(X188="","",VLOOKUP(CONCATENATE(W$3,X188),m_selling_spec!$A:$H,2,FALSE))</f>
        <v/>
      </c>
      <c r="X188" s="104"/>
      <c r="Y188" s="110" t="str">
        <f>IF(Z188="","",VLOOKUP(CONCATENATE(Y$3,Z188),m_selling_spec!$A:$H,2,FALSE))</f>
        <v/>
      </c>
      <c r="Z188" s="104"/>
      <c r="AA188" s="47"/>
      <c r="AB188" s="104"/>
      <c r="AC188" s="47"/>
      <c r="AD188" s="104"/>
      <c r="AE188" s="47"/>
      <c r="AF188" s="104"/>
      <c r="AG188" s="110" t="str">
        <f>IF(AH188="","",VLOOKUP(CONCATENATE(AG$3,AH188),m_selling_spec!$A:$H,2,FALSE))</f>
        <v>1.3</v>
      </c>
      <c r="AH188" s="104" t="s">
        <v>483</v>
      </c>
      <c r="AI188" s="47"/>
      <c r="AJ188" s="104"/>
      <c r="AK188" s="110" t="str">
        <f>IF(AL188="","",VLOOKUP(CONCATENATE(AK$3,AL188),m_selling_spec!$A:$H,2,FALSE))</f>
        <v/>
      </c>
      <c r="AL188" s="104"/>
      <c r="AM188" s="47"/>
      <c r="AN188" s="104"/>
      <c r="AO188" s="47"/>
      <c r="AP188" s="104"/>
      <c r="AQ188" s="110" t="str">
        <f>IF(AR188="","",VLOOKUP(CONCATENATE(AQ$3,AR188),m_selling_spec!$A:$H,2,FALSE))</f>
        <v/>
      </c>
      <c r="AR188" s="104"/>
      <c r="AS188" s="47"/>
      <c r="AT188" s="104"/>
      <c r="AU188" s="47"/>
      <c r="AV188" s="104"/>
      <c r="AW188" s="47"/>
      <c r="AX188" s="104"/>
      <c r="AY188" s="110" t="str">
        <f>IF(AZ188="","",VLOOKUP(CONCATENATE(AY$3,AZ188),m_selling_spec!$A:$H,2,FALSE))</f>
        <v>10.2</v>
      </c>
      <c r="AZ188" s="104" t="s">
        <v>74</v>
      </c>
      <c r="BA188" s="47"/>
      <c r="BB188" s="104"/>
      <c r="BC188" s="47"/>
      <c r="BD188" s="104"/>
      <c r="BE188" s="47"/>
      <c r="BF188" s="104"/>
      <c r="BG188" s="47"/>
      <c r="BH188" s="104"/>
      <c r="BI188" s="47"/>
      <c r="BJ188" s="104"/>
      <c r="BK188" s="47"/>
      <c r="BL188" s="104"/>
      <c r="BM188" s="47"/>
      <c r="BN188" s="104"/>
      <c r="BO188" s="47"/>
      <c r="BP188" s="104"/>
      <c r="BQ188" s="47"/>
      <c r="BR188" s="104"/>
      <c r="BS188" s="47"/>
      <c r="BT188" s="104"/>
      <c r="BU188" s="47"/>
      <c r="BV188" s="104"/>
      <c r="BW188" s="47"/>
      <c r="BX188" s="104"/>
      <c r="BY188" s="47"/>
      <c r="BZ188" s="104"/>
      <c r="CA188" s="47"/>
      <c r="CB188" s="104"/>
      <c r="CC188" s="47"/>
      <c r="CD188" s="104"/>
      <c r="CE188" s="47"/>
      <c r="CF188" s="104"/>
      <c r="CG188" s="47"/>
      <c r="CH188" s="104"/>
      <c r="CI188" s="47"/>
      <c r="CJ188" s="104"/>
      <c r="CK188" s="110" t="str">
        <f>IF(CL188="","",VLOOKUP(CONCATENATE(CK$3,CL188),m_selling_spec!$A:$H,2,FALSE))</f>
        <v/>
      </c>
      <c r="CL188" s="104"/>
      <c r="CM188" s="47"/>
      <c r="CN188" s="104"/>
      <c r="CO188" s="47"/>
      <c r="CP188" s="47"/>
      <c r="CQ188" s="110" t="str">
        <f>IF(CR188="","",VLOOKUP(CONCATENATE(CQ$3,CR188),m_selling_spec!$A:$H,2,FALSE))</f>
        <v>39.1</v>
      </c>
      <c r="CR188" s="47" t="s">
        <v>3779</v>
      </c>
    </row>
    <row r="189" spans="1:96">
      <c r="A189" s="104">
        <v>77</v>
      </c>
      <c r="B189" s="110" t="str">
        <f>INDEX(ctg_trans!$D:$D,MATCH(A189,ctg_trans!$A:$A,0))</f>
        <v>Insect Screen</v>
      </c>
      <c r="C189" s="110" t="str">
        <f>IF(D189="","",INDEX(m_color_trans!A:A,MATCH(D189,m_color_trans!D:D,0)))</f>
        <v/>
      </c>
      <c r="D189" s="47"/>
      <c r="E189" s="126"/>
      <c r="F189" s="126"/>
      <c r="G189" s="126"/>
      <c r="H189" s="126"/>
      <c r="I189" s="104" t="s">
        <v>3885</v>
      </c>
      <c r="J189" s="104">
        <v>10</v>
      </c>
      <c r="K189" s="110" t="str">
        <f>INDEX(product!B:B,MATCH(J189,product!A:A,0))</f>
        <v>ATIS</v>
      </c>
      <c r="L189" s="110" t="str">
        <f>INDEX(product!E:E,MATCH(J189,product!A:A,0))</f>
        <v>Window series</v>
      </c>
      <c r="M189" s="47"/>
      <c r="N189" s="104"/>
      <c r="O189" s="47"/>
      <c r="P189" s="104"/>
      <c r="Q189" s="47"/>
      <c r="R189" s="104"/>
      <c r="S189" s="110" t="str">
        <f>IF(T189="","",VLOOKUP(CONCATENATE(S$3,T189),m_selling_spec!$A:$H,2,FALSE))</f>
        <v/>
      </c>
      <c r="T189" s="104"/>
      <c r="U189" s="110" t="str">
        <f>IF(V189="","",VLOOKUP(CONCATENATE(U$3,V189),m_selling_spec!$A:$H,2,FALSE))</f>
        <v>o6.2</v>
      </c>
      <c r="V189" s="104" t="s">
        <v>3771</v>
      </c>
      <c r="W189" s="110" t="str">
        <f>IF(X189="","",VLOOKUP(CONCATENATE(W$3,X189),m_selling_spec!$A:$H,2,FALSE))</f>
        <v/>
      </c>
      <c r="X189" s="104"/>
      <c r="Y189" s="110" t="str">
        <f>IF(Z189="","",VLOOKUP(CONCATENATE(Y$3,Z189),m_selling_spec!$A:$H,2,FALSE))</f>
        <v/>
      </c>
      <c r="Z189" s="104"/>
      <c r="AA189" s="47"/>
      <c r="AB189" s="104"/>
      <c r="AC189" s="47"/>
      <c r="AD189" s="104"/>
      <c r="AE189" s="47"/>
      <c r="AF189" s="104"/>
      <c r="AG189" s="110" t="str">
        <f>IF(AH189="","",VLOOKUP(CONCATENATE(AG$3,AH189),m_selling_spec!$A:$H,2,FALSE))</f>
        <v>1.3</v>
      </c>
      <c r="AH189" s="104" t="s">
        <v>483</v>
      </c>
      <c r="AI189" s="47"/>
      <c r="AJ189" s="104"/>
      <c r="AK189" s="110" t="str">
        <f>IF(AL189="","",VLOOKUP(CONCATENATE(AK$3,AL189),m_selling_spec!$A:$H,2,FALSE))</f>
        <v/>
      </c>
      <c r="AL189" s="104"/>
      <c r="AM189" s="47"/>
      <c r="AN189" s="104"/>
      <c r="AO189" s="47"/>
      <c r="AP189" s="104"/>
      <c r="AQ189" s="110" t="str">
        <f>IF(AR189="","",VLOOKUP(CONCATENATE(AQ$3,AR189),m_selling_spec!$A:$H,2,FALSE))</f>
        <v/>
      </c>
      <c r="AR189" s="104"/>
      <c r="AS189" s="47"/>
      <c r="AT189" s="104"/>
      <c r="AU189" s="47"/>
      <c r="AV189" s="104"/>
      <c r="AW189" s="47"/>
      <c r="AX189" s="104"/>
      <c r="AY189" s="110" t="str">
        <f>IF(AZ189="","",VLOOKUP(CONCATENATE(AY$3,AZ189),m_selling_spec!$A:$H,2,FALSE))</f>
        <v>10.2</v>
      </c>
      <c r="AZ189" s="104" t="s">
        <v>74</v>
      </c>
      <c r="BA189" s="47"/>
      <c r="BB189" s="104"/>
      <c r="BC189" s="47"/>
      <c r="BD189" s="104"/>
      <c r="BE189" s="47"/>
      <c r="BF189" s="104"/>
      <c r="BG189" s="47"/>
      <c r="BH189" s="104"/>
      <c r="BI189" s="47"/>
      <c r="BJ189" s="104"/>
      <c r="BK189" s="47"/>
      <c r="BL189" s="104"/>
      <c r="BM189" s="47"/>
      <c r="BN189" s="104"/>
      <c r="BO189" s="47"/>
      <c r="BP189" s="104"/>
      <c r="BQ189" s="47"/>
      <c r="BR189" s="104"/>
      <c r="BS189" s="47"/>
      <c r="BT189" s="104"/>
      <c r="BU189" s="47"/>
      <c r="BV189" s="104"/>
      <c r="BW189" s="47"/>
      <c r="BX189" s="104"/>
      <c r="BY189" s="47"/>
      <c r="BZ189" s="104"/>
      <c r="CA189" s="47"/>
      <c r="CB189" s="104"/>
      <c r="CC189" s="47"/>
      <c r="CD189" s="104"/>
      <c r="CE189" s="47"/>
      <c r="CF189" s="104"/>
      <c r="CG189" s="47"/>
      <c r="CH189" s="104"/>
      <c r="CI189" s="47"/>
      <c r="CJ189" s="104"/>
      <c r="CK189" s="110" t="str">
        <f>IF(CL189="","",VLOOKUP(CONCATENATE(CK$3,CL189),m_selling_spec!$A:$H,2,FALSE))</f>
        <v/>
      </c>
      <c r="CL189" s="104"/>
      <c r="CM189" s="47"/>
      <c r="CN189" s="104"/>
      <c r="CO189" s="47"/>
      <c r="CP189" s="47"/>
      <c r="CQ189" s="110" t="str">
        <f>IF(CR189="","",VLOOKUP(CONCATENATE(CQ$3,CR189),m_selling_spec!$A:$H,2,FALSE))</f>
        <v>39.1</v>
      </c>
      <c r="CR189" s="47" t="s">
        <v>3779</v>
      </c>
    </row>
    <row r="190" spans="1:96">
      <c r="A190" s="104">
        <v>85</v>
      </c>
      <c r="B190" s="110" t="str">
        <f>INDEX(ctg_trans!$D:$D,MATCH(A190,ctg_trans!$A:$A,0))</f>
        <v>Limit Arm</v>
      </c>
      <c r="C190" s="110" t="str">
        <f>IF(D190="","",INDEX(m_color_trans!A:A,MATCH(D190,m_color_trans!D:D,0)))</f>
        <v/>
      </c>
      <c r="D190" s="47"/>
      <c r="E190" s="126"/>
      <c r="F190" s="126"/>
      <c r="G190" s="126"/>
      <c r="H190" s="126"/>
      <c r="I190" s="104" t="s">
        <v>4032</v>
      </c>
      <c r="J190" s="104">
        <v>10</v>
      </c>
      <c r="K190" s="110" t="str">
        <f>INDEX(product!B:B,MATCH(J190,product!A:A,0))</f>
        <v>ATIS</v>
      </c>
      <c r="L190" s="110" t="str">
        <f>INDEX(product!E:E,MATCH(J190,product!A:A,0))</f>
        <v>Window series</v>
      </c>
      <c r="M190" s="47"/>
      <c r="N190" s="104"/>
      <c r="O190" s="47"/>
      <c r="P190" s="104"/>
      <c r="Q190" s="47"/>
      <c r="R190" s="104"/>
      <c r="S190" s="110" t="str">
        <f>IF(T190="","",VLOOKUP(CONCATENATE(S$3,T190),m_selling_spec!$A:$H,2,FALSE))</f>
        <v/>
      </c>
      <c r="T190" s="104"/>
      <c r="U190" s="110" t="str">
        <f>IF(V190="","",VLOOKUP(CONCATENATE(U$3,V190),m_selling_spec!$A:$H,2,FALSE))</f>
        <v/>
      </c>
      <c r="V190" s="104"/>
      <c r="W190" s="110" t="str">
        <f>IF(X190="","",VLOOKUP(CONCATENATE(W$3,X190),m_selling_spec!$A:$H,2,FALSE))</f>
        <v/>
      </c>
      <c r="X190" s="104"/>
      <c r="Y190" s="110" t="str">
        <f>IF(Z190="","",VLOOKUP(CONCATENATE(Y$3,Z190),m_selling_spec!$A:$H,2,FALSE))</f>
        <v/>
      </c>
      <c r="Z190" s="104"/>
      <c r="AA190" s="110" t="str">
        <f>IF(AB190="","",VLOOKUP(CONCATENATE(AA$3,AB190),m_selling_spec!$A:$H,2,FALSE))</f>
        <v>o9.1</v>
      </c>
      <c r="AB190" s="104" t="s">
        <v>3766</v>
      </c>
      <c r="AC190" s="47"/>
      <c r="AD190" s="104"/>
      <c r="AE190" s="47"/>
      <c r="AF190" s="104"/>
      <c r="AG190" s="110" t="str">
        <f>IF(AH190="","",VLOOKUP(CONCATENATE(AG$3,AH190),m_selling_spec!$A:$H,2,FALSE))</f>
        <v>1.3</v>
      </c>
      <c r="AH190" s="104" t="s">
        <v>483</v>
      </c>
      <c r="AI190" s="47"/>
      <c r="AJ190" s="104"/>
      <c r="AK190" s="110" t="str">
        <f>IF(AL190="","",VLOOKUP(CONCATENATE(AK$3,AL190),m_selling_spec!$A:$H,2,FALSE))</f>
        <v/>
      </c>
      <c r="AL190" s="104"/>
      <c r="AM190" s="47"/>
      <c r="AN190" s="104"/>
      <c r="AO190" s="47"/>
      <c r="AP190" s="104"/>
      <c r="AQ190" s="110" t="str">
        <f>IF(AR190="","",VLOOKUP(CONCATENATE(AQ$3,AR190),m_selling_spec!$A:$H,2,FALSE))</f>
        <v/>
      </c>
      <c r="AR190" s="104"/>
      <c r="AS190" s="47"/>
      <c r="AT190" s="104"/>
      <c r="AU190" s="47"/>
      <c r="AV190" s="104"/>
      <c r="AW190" s="47"/>
      <c r="AX190" s="104"/>
      <c r="AY190" s="110" t="str">
        <f>IF(AZ190="","",VLOOKUP(CONCATENATE(AY$3,AZ190),m_selling_spec!$A:$H,2,FALSE))</f>
        <v>10.2</v>
      </c>
      <c r="AZ190" s="104" t="s">
        <v>74</v>
      </c>
      <c r="BA190" s="47"/>
      <c r="BB190" s="104"/>
      <c r="BC190" s="47"/>
      <c r="BD190" s="104"/>
      <c r="BE190" s="47"/>
      <c r="BF190" s="104"/>
      <c r="BG190" s="47"/>
      <c r="BH190" s="104"/>
      <c r="BI190" s="47"/>
      <c r="BJ190" s="104"/>
      <c r="BK190" s="47"/>
      <c r="BL190" s="104"/>
      <c r="BM190" s="47"/>
      <c r="BN190" s="104"/>
      <c r="BO190" s="47"/>
      <c r="BP190" s="104"/>
      <c r="BQ190" s="47"/>
      <c r="BR190" s="104"/>
      <c r="BS190" s="47"/>
      <c r="BT190" s="104"/>
      <c r="BU190" s="47"/>
      <c r="BV190" s="104"/>
      <c r="BW190" s="47"/>
      <c r="BX190" s="104"/>
      <c r="BY190" s="47"/>
      <c r="BZ190" s="104"/>
      <c r="CA190" s="47"/>
      <c r="CB190" s="104"/>
      <c r="CC190" s="47"/>
      <c r="CD190" s="104"/>
      <c r="CE190" s="47"/>
      <c r="CF190" s="104"/>
      <c r="CG190" s="47"/>
      <c r="CH190" s="104"/>
      <c r="CI190" s="47"/>
      <c r="CJ190" s="104"/>
      <c r="CK190" s="110" t="str">
        <f>IF(CL190="","",VLOOKUP(CONCATENATE(CK$3,CL190),m_selling_spec!$A:$H,2,FALSE))</f>
        <v/>
      </c>
      <c r="CL190" s="104"/>
      <c r="CM190" s="47"/>
      <c r="CN190" s="104"/>
      <c r="CO190" s="47"/>
      <c r="CP190" s="47"/>
      <c r="CQ190" s="110" t="str">
        <f>IF(CR190="","",VLOOKUP(CONCATENATE(CQ$3,CR190),m_selling_spec!$A:$H,2,FALSE))</f>
        <v>39.1</v>
      </c>
      <c r="CR190" s="47" t="s">
        <v>3779</v>
      </c>
    </row>
    <row r="191" spans="1:96">
      <c r="A191" s="104">
        <v>77</v>
      </c>
      <c r="B191" s="110" t="str">
        <f>INDEX(ctg_trans!$D:$D,MATCH(A191,ctg_trans!$A:$A,0))</f>
        <v>Insect Screen</v>
      </c>
      <c r="C191" s="110" t="str">
        <f>IF(D191="","",INDEX(m_color_trans!A:A,MATCH(D191,m_color_trans!D:D,0)))</f>
        <v/>
      </c>
      <c r="D191" s="47"/>
      <c r="E191" s="126"/>
      <c r="F191" s="126"/>
      <c r="G191" s="126"/>
      <c r="H191" s="126"/>
      <c r="I191" s="104" t="s">
        <v>3884</v>
      </c>
      <c r="J191" s="104">
        <v>10</v>
      </c>
      <c r="K191" s="110" t="str">
        <f>INDEX(product!B:B,MATCH(J191,product!A:A,0))</f>
        <v>ATIS</v>
      </c>
      <c r="L191" s="110" t="str">
        <f>INDEX(product!E:E,MATCH(J191,product!A:A,0))</f>
        <v>Window series</v>
      </c>
      <c r="M191" s="47"/>
      <c r="N191" s="104"/>
      <c r="O191" s="47"/>
      <c r="P191" s="104"/>
      <c r="Q191" s="47"/>
      <c r="R191" s="104"/>
      <c r="S191" s="110" t="str">
        <f>IF(T191="","",VLOOKUP(CONCATENATE(S$3,T191),m_selling_spec!$A:$H,2,FALSE))</f>
        <v/>
      </c>
      <c r="T191" s="104"/>
      <c r="U191" s="110" t="str">
        <f>IF(V191="","",VLOOKUP(CONCATENATE(U$3,V191),m_selling_spec!$A:$H,2,FALSE))</f>
        <v>o6.1</v>
      </c>
      <c r="V191" s="104" t="s">
        <v>3770</v>
      </c>
      <c r="W191" s="110" t="str">
        <f>IF(X191="","",VLOOKUP(CONCATENATE(W$3,X191),m_selling_spec!$A:$H,2,FALSE))</f>
        <v/>
      </c>
      <c r="X191" s="104"/>
      <c r="Y191" s="110" t="str">
        <f>IF(Z191="","",VLOOKUP(CONCATENATE(Y$3,Z191),m_selling_spec!$A:$H,2,FALSE))</f>
        <v/>
      </c>
      <c r="Z191" s="104"/>
      <c r="AA191" s="47"/>
      <c r="AB191" s="104"/>
      <c r="AC191" s="47"/>
      <c r="AD191" s="104"/>
      <c r="AE191" s="47"/>
      <c r="AF191" s="104"/>
      <c r="AG191" s="110" t="str">
        <f>IF(AH191="","",VLOOKUP(CONCATENATE(AG$3,AH191),m_selling_spec!$A:$H,2,FALSE))</f>
        <v>1.3</v>
      </c>
      <c r="AH191" s="104" t="s">
        <v>483</v>
      </c>
      <c r="AI191" s="47"/>
      <c r="AJ191" s="104"/>
      <c r="AK191" s="110" t="str">
        <f>IF(AL191="","",VLOOKUP(CONCATENATE(AK$3,AL191),m_selling_spec!$A:$H,2,FALSE))</f>
        <v/>
      </c>
      <c r="AL191" s="104"/>
      <c r="AM191" s="47"/>
      <c r="AN191" s="104"/>
      <c r="AO191" s="47"/>
      <c r="AP191" s="104"/>
      <c r="AQ191" s="110" t="str">
        <f>IF(AR191="","",VLOOKUP(CONCATENATE(AQ$3,AR191),m_selling_spec!$A:$H,2,FALSE))</f>
        <v/>
      </c>
      <c r="AR191" s="104"/>
      <c r="AS191" s="47"/>
      <c r="AT191" s="104"/>
      <c r="AU191" s="47"/>
      <c r="AV191" s="104"/>
      <c r="AW191" s="47"/>
      <c r="AX191" s="104"/>
      <c r="AY191" s="110" t="str">
        <f>IF(AZ191="","",VLOOKUP(CONCATENATE(AY$3,AZ191),m_selling_spec!$A:$H,2,FALSE))</f>
        <v>10.3</v>
      </c>
      <c r="AZ191" s="104" t="s">
        <v>75</v>
      </c>
      <c r="BA191" s="47"/>
      <c r="BB191" s="104"/>
      <c r="BC191" s="47"/>
      <c r="BD191" s="104"/>
      <c r="BE191" s="47"/>
      <c r="BF191" s="104"/>
      <c r="BG191" s="47"/>
      <c r="BH191" s="104"/>
      <c r="BI191" s="47"/>
      <c r="BJ191" s="104"/>
      <c r="BK191" s="47"/>
      <c r="BL191" s="104"/>
      <c r="BM191" s="47"/>
      <c r="BN191" s="104"/>
      <c r="BO191" s="47"/>
      <c r="BP191" s="104"/>
      <c r="BQ191" s="47"/>
      <c r="BR191" s="104"/>
      <c r="BS191" s="47"/>
      <c r="BT191" s="104"/>
      <c r="BU191" s="47"/>
      <c r="BV191" s="104"/>
      <c r="BW191" s="47"/>
      <c r="BX191" s="104"/>
      <c r="BY191" s="47"/>
      <c r="BZ191" s="104"/>
      <c r="CA191" s="47"/>
      <c r="CB191" s="104"/>
      <c r="CC191" s="47"/>
      <c r="CD191" s="104"/>
      <c r="CE191" s="47"/>
      <c r="CF191" s="104"/>
      <c r="CG191" s="47"/>
      <c r="CH191" s="104"/>
      <c r="CI191" s="47"/>
      <c r="CJ191" s="104"/>
      <c r="CK191" s="110" t="str">
        <f>IF(CL191="","",VLOOKUP(CONCATENATE(CK$3,CL191),m_selling_spec!$A:$H,2,FALSE))</f>
        <v/>
      </c>
      <c r="CL191" s="104"/>
      <c r="CM191" s="47"/>
      <c r="CN191" s="104"/>
      <c r="CO191" s="47"/>
      <c r="CP191" s="47"/>
      <c r="CQ191" s="110" t="str">
        <f>IF(CR191="","",VLOOKUP(CONCATENATE(CQ$3,CR191),m_selling_spec!$A:$H,2,FALSE))</f>
        <v>39.1</v>
      </c>
      <c r="CR191" s="47" t="s">
        <v>3779</v>
      </c>
    </row>
    <row r="192" spans="1:96">
      <c r="A192" s="104">
        <v>77</v>
      </c>
      <c r="B192" s="110" t="str">
        <f>INDEX(ctg_trans!$D:$D,MATCH(A192,ctg_trans!$A:$A,0))</f>
        <v>Insect Screen</v>
      </c>
      <c r="C192" s="110" t="str">
        <f>IF(D192="","",INDEX(m_color_trans!A:A,MATCH(D192,m_color_trans!D:D,0)))</f>
        <v/>
      </c>
      <c r="D192" s="47"/>
      <c r="E192" s="126"/>
      <c r="F192" s="126"/>
      <c r="G192" s="126"/>
      <c r="H192" s="126"/>
      <c r="I192" s="104" t="s">
        <v>3885</v>
      </c>
      <c r="J192" s="104">
        <v>10</v>
      </c>
      <c r="K192" s="110" t="str">
        <f>INDEX(product!B:B,MATCH(J192,product!A:A,0))</f>
        <v>ATIS</v>
      </c>
      <c r="L192" s="110" t="str">
        <f>INDEX(product!E:E,MATCH(J192,product!A:A,0))</f>
        <v>Window series</v>
      </c>
      <c r="M192" s="47"/>
      <c r="N192" s="104"/>
      <c r="O192" s="47"/>
      <c r="P192" s="104"/>
      <c r="Q192" s="47"/>
      <c r="R192" s="104"/>
      <c r="S192" s="110" t="str">
        <f>IF(T192="","",VLOOKUP(CONCATENATE(S$3,T192),m_selling_spec!$A:$H,2,FALSE))</f>
        <v/>
      </c>
      <c r="T192" s="104"/>
      <c r="U192" s="110" t="str">
        <f>IF(V192="","",VLOOKUP(CONCATENATE(U$3,V192),m_selling_spec!$A:$H,2,FALSE))</f>
        <v>o6.2</v>
      </c>
      <c r="V192" s="104" t="s">
        <v>3771</v>
      </c>
      <c r="W192" s="110" t="str">
        <f>IF(X192="","",VLOOKUP(CONCATENATE(W$3,X192),m_selling_spec!$A:$H,2,FALSE))</f>
        <v/>
      </c>
      <c r="X192" s="104"/>
      <c r="Y192" s="110" t="str">
        <f>IF(Z192="","",VLOOKUP(CONCATENATE(Y$3,Z192),m_selling_spec!$A:$H,2,FALSE))</f>
        <v/>
      </c>
      <c r="Z192" s="104"/>
      <c r="AA192" s="47"/>
      <c r="AB192" s="104"/>
      <c r="AC192" s="47"/>
      <c r="AD192" s="104"/>
      <c r="AE192" s="47"/>
      <c r="AF192" s="104"/>
      <c r="AG192" s="110" t="str">
        <f>IF(AH192="","",VLOOKUP(CONCATENATE(AG$3,AH192),m_selling_spec!$A:$H,2,FALSE))</f>
        <v>1.3</v>
      </c>
      <c r="AH192" s="104" t="s">
        <v>483</v>
      </c>
      <c r="AI192" s="47"/>
      <c r="AJ192" s="104"/>
      <c r="AK192" s="110" t="str">
        <f>IF(AL192="","",VLOOKUP(CONCATENATE(AK$3,AL192),m_selling_spec!$A:$H,2,FALSE))</f>
        <v/>
      </c>
      <c r="AL192" s="104"/>
      <c r="AM192" s="47"/>
      <c r="AN192" s="104"/>
      <c r="AO192" s="47"/>
      <c r="AP192" s="104"/>
      <c r="AQ192" s="110" t="str">
        <f>IF(AR192="","",VLOOKUP(CONCATENATE(AQ$3,AR192),m_selling_spec!$A:$H,2,FALSE))</f>
        <v/>
      </c>
      <c r="AR192" s="104"/>
      <c r="AS192" s="47"/>
      <c r="AT192" s="104"/>
      <c r="AU192" s="47"/>
      <c r="AV192" s="104"/>
      <c r="AW192" s="47"/>
      <c r="AX192" s="104"/>
      <c r="AY192" s="110" t="str">
        <f>IF(AZ192="","",VLOOKUP(CONCATENATE(AY$3,AZ192),m_selling_spec!$A:$H,2,FALSE))</f>
        <v>10.3</v>
      </c>
      <c r="AZ192" s="104" t="s">
        <v>75</v>
      </c>
      <c r="BA192" s="47"/>
      <c r="BB192" s="104"/>
      <c r="BC192" s="47"/>
      <c r="BD192" s="104"/>
      <c r="BE192" s="47"/>
      <c r="BF192" s="104"/>
      <c r="BG192" s="47"/>
      <c r="BH192" s="104"/>
      <c r="BI192" s="47"/>
      <c r="BJ192" s="104"/>
      <c r="BK192" s="47"/>
      <c r="BL192" s="104"/>
      <c r="BM192" s="47"/>
      <c r="BN192" s="104"/>
      <c r="BO192" s="47"/>
      <c r="BP192" s="104"/>
      <c r="BQ192" s="47"/>
      <c r="BR192" s="104"/>
      <c r="BS192" s="47"/>
      <c r="BT192" s="104"/>
      <c r="BU192" s="47"/>
      <c r="BV192" s="104"/>
      <c r="BW192" s="47"/>
      <c r="BX192" s="104"/>
      <c r="BY192" s="47"/>
      <c r="BZ192" s="104"/>
      <c r="CA192" s="47"/>
      <c r="CB192" s="104"/>
      <c r="CC192" s="47"/>
      <c r="CD192" s="104"/>
      <c r="CE192" s="47"/>
      <c r="CF192" s="104"/>
      <c r="CG192" s="47"/>
      <c r="CH192" s="104"/>
      <c r="CI192" s="47"/>
      <c r="CJ192" s="104"/>
      <c r="CK192" s="110" t="str">
        <f>IF(CL192="","",VLOOKUP(CONCATENATE(CK$3,CL192),m_selling_spec!$A:$H,2,FALSE))</f>
        <v/>
      </c>
      <c r="CL192" s="104"/>
      <c r="CM192" s="47"/>
      <c r="CN192" s="104"/>
      <c r="CO192" s="47"/>
      <c r="CP192" s="47"/>
      <c r="CQ192" s="110" t="str">
        <f>IF(CR192="","",VLOOKUP(CONCATENATE(CQ$3,CR192),m_selling_spec!$A:$H,2,FALSE))</f>
        <v>39.1</v>
      </c>
      <c r="CR192" s="47" t="s">
        <v>3779</v>
      </c>
    </row>
    <row r="193" spans="1:96">
      <c r="A193" s="104">
        <v>85</v>
      </c>
      <c r="B193" s="110" t="str">
        <f>INDEX(ctg_trans!$D:$D,MATCH(A193,ctg_trans!$A:$A,0))</f>
        <v>Limit Arm</v>
      </c>
      <c r="C193" s="110" t="str">
        <f>IF(D193="","",INDEX(m_color_trans!A:A,MATCH(D193,m_color_trans!D:D,0)))</f>
        <v/>
      </c>
      <c r="D193" s="47"/>
      <c r="E193" s="126"/>
      <c r="F193" s="126"/>
      <c r="G193" s="126"/>
      <c r="H193" s="126"/>
      <c r="I193" s="104" t="s">
        <v>4032</v>
      </c>
      <c r="J193" s="104">
        <v>10</v>
      </c>
      <c r="K193" s="110" t="str">
        <f>INDEX(product!B:B,MATCH(J193,product!A:A,0))</f>
        <v>ATIS</v>
      </c>
      <c r="L193" s="110" t="str">
        <f>INDEX(product!E:E,MATCH(J193,product!A:A,0))</f>
        <v>Window series</v>
      </c>
      <c r="M193" s="47"/>
      <c r="N193" s="104"/>
      <c r="O193" s="47"/>
      <c r="P193" s="104"/>
      <c r="Q193" s="47"/>
      <c r="R193" s="104"/>
      <c r="S193" s="110" t="str">
        <f>IF(T193="","",VLOOKUP(CONCATENATE(S$3,T193),m_selling_spec!$A:$H,2,FALSE))</f>
        <v/>
      </c>
      <c r="T193" s="104"/>
      <c r="U193" s="110" t="str">
        <f>IF(V193="","",VLOOKUP(CONCATENATE(U$3,V193),m_selling_spec!$A:$H,2,FALSE))</f>
        <v/>
      </c>
      <c r="V193" s="104"/>
      <c r="W193" s="110" t="str">
        <f>IF(X193="","",VLOOKUP(CONCATENATE(W$3,X193),m_selling_spec!$A:$H,2,FALSE))</f>
        <v/>
      </c>
      <c r="X193" s="104"/>
      <c r="Y193" s="110" t="str">
        <f>IF(Z193="","",VLOOKUP(CONCATENATE(Y$3,Z193),m_selling_spec!$A:$H,2,FALSE))</f>
        <v/>
      </c>
      <c r="Z193" s="104"/>
      <c r="AA193" s="110" t="str">
        <f>IF(AB193="","",VLOOKUP(CONCATENATE(AA$3,AB193),m_selling_spec!$A:$H,2,FALSE))</f>
        <v>o9.1</v>
      </c>
      <c r="AB193" s="104" t="s">
        <v>3766</v>
      </c>
      <c r="AC193" s="47"/>
      <c r="AD193" s="104"/>
      <c r="AE193" s="47"/>
      <c r="AF193" s="104"/>
      <c r="AG193" s="110" t="str">
        <f>IF(AH193="","",VLOOKUP(CONCATENATE(AG$3,AH193),m_selling_spec!$A:$H,2,FALSE))</f>
        <v>1.3</v>
      </c>
      <c r="AH193" s="104" t="s">
        <v>483</v>
      </c>
      <c r="AI193" s="47"/>
      <c r="AJ193" s="104"/>
      <c r="AK193" s="110" t="str">
        <f>IF(AL193="","",VLOOKUP(CONCATENATE(AK$3,AL193),m_selling_spec!$A:$H,2,FALSE))</f>
        <v/>
      </c>
      <c r="AL193" s="104"/>
      <c r="AM193" s="47"/>
      <c r="AN193" s="104"/>
      <c r="AO193" s="47"/>
      <c r="AP193" s="104"/>
      <c r="AQ193" s="110" t="str">
        <f>IF(AR193="","",VLOOKUP(CONCATENATE(AQ$3,AR193),m_selling_spec!$A:$H,2,FALSE))</f>
        <v/>
      </c>
      <c r="AR193" s="104"/>
      <c r="AS193" s="47"/>
      <c r="AT193" s="104"/>
      <c r="AU193" s="47"/>
      <c r="AV193" s="104"/>
      <c r="AW193" s="47"/>
      <c r="AX193" s="104"/>
      <c r="AY193" s="110" t="str">
        <f>IF(AZ193="","",VLOOKUP(CONCATENATE(AY$3,AZ193),m_selling_spec!$A:$H,2,FALSE))</f>
        <v>10.3</v>
      </c>
      <c r="AZ193" s="104" t="s">
        <v>75</v>
      </c>
      <c r="BA193" s="47"/>
      <c r="BB193" s="104"/>
      <c r="BC193" s="47"/>
      <c r="BD193" s="104"/>
      <c r="BE193" s="47"/>
      <c r="BF193" s="104"/>
      <c r="BG193" s="47"/>
      <c r="BH193" s="104"/>
      <c r="BI193" s="47"/>
      <c r="BJ193" s="104"/>
      <c r="BK193" s="47"/>
      <c r="BL193" s="104"/>
      <c r="BM193" s="47"/>
      <c r="BN193" s="104"/>
      <c r="BO193" s="47"/>
      <c r="BP193" s="104"/>
      <c r="BQ193" s="47"/>
      <c r="BR193" s="104"/>
      <c r="BS193" s="47"/>
      <c r="BT193" s="104"/>
      <c r="BU193" s="47"/>
      <c r="BV193" s="104"/>
      <c r="BW193" s="47"/>
      <c r="BX193" s="104"/>
      <c r="BY193" s="47"/>
      <c r="BZ193" s="104"/>
      <c r="CA193" s="47"/>
      <c r="CB193" s="104"/>
      <c r="CC193" s="47"/>
      <c r="CD193" s="104"/>
      <c r="CE193" s="47"/>
      <c r="CF193" s="104"/>
      <c r="CG193" s="47"/>
      <c r="CH193" s="104"/>
      <c r="CI193" s="47"/>
      <c r="CJ193" s="104"/>
      <c r="CK193" s="110" t="str">
        <f>IF(CL193="","",VLOOKUP(CONCATENATE(CK$3,CL193),m_selling_spec!$A:$H,2,FALSE))</f>
        <v/>
      </c>
      <c r="CL193" s="104"/>
      <c r="CM193" s="47"/>
      <c r="CN193" s="104"/>
      <c r="CO193" s="47"/>
      <c r="CP193" s="47"/>
      <c r="CQ193" s="110" t="str">
        <f>IF(CR193="","",VLOOKUP(CONCATENATE(CQ$3,CR193),m_selling_spec!$A:$H,2,FALSE))</f>
        <v>39.1</v>
      </c>
      <c r="CR193" s="47" t="s">
        <v>3779</v>
      </c>
    </row>
    <row r="194" spans="1:96">
      <c r="A194" s="104">
        <v>87</v>
      </c>
      <c r="B194" s="110" t="str">
        <f>INDEX(ctg_trans!$D:$D,MATCH(A194,ctg_trans!$A:$A,0))</f>
        <v>Gap Cover</v>
      </c>
      <c r="C194" s="110" t="str">
        <f>IF(D194="","",INDEX(m_color_trans!A:A,MATCH(D194,m_color_trans!D:D,0)))</f>
        <v/>
      </c>
      <c r="D194" s="47"/>
      <c r="E194" s="126"/>
      <c r="F194" s="126"/>
      <c r="G194" s="126"/>
      <c r="H194" s="126"/>
      <c r="I194" s="104" t="s">
        <v>4048</v>
      </c>
      <c r="J194" s="104">
        <v>10</v>
      </c>
      <c r="K194" s="110" t="str">
        <f>INDEX(product!B:B,MATCH(J194,product!A:A,0))</f>
        <v>ATIS</v>
      </c>
      <c r="L194" s="110" t="str">
        <f>INDEX(product!E:E,MATCH(J194,product!A:A,0))</f>
        <v>Window series</v>
      </c>
      <c r="M194" s="47"/>
      <c r="N194" s="104"/>
      <c r="O194" s="47"/>
      <c r="P194" s="104"/>
      <c r="Q194" s="47"/>
      <c r="R194" s="104"/>
      <c r="S194" s="110" t="str">
        <f>IF(T194="","",VLOOKUP(CONCATENATE(S$3,T194),m_selling_spec!$A:$H,2,FALSE))</f>
        <v/>
      </c>
      <c r="T194" s="104"/>
      <c r="U194" s="110" t="str">
        <f>IF(V194="","",VLOOKUP(CONCATENATE(U$3,V194),m_selling_spec!$A:$H,2,FALSE))</f>
        <v>o6.3</v>
      </c>
      <c r="V194" s="104" t="s">
        <v>4004</v>
      </c>
      <c r="W194" s="110" t="str">
        <f>IF(X194="","",VLOOKUP(CONCATENATE(W$3,X194),m_selling_spec!$A:$H,2,FALSE))</f>
        <v/>
      </c>
      <c r="X194" s="104"/>
      <c r="Y194" s="110" t="str">
        <f>IF(Z194="","",VLOOKUP(CONCATENATE(Y$3,Z194),m_selling_spec!$A:$H,2,FALSE))</f>
        <v/>
      </c>
      <c r="Z194" s="104"/>
      <c r="AA194" s="47"/>
      <c r="AB194" s="104"/>
      <c r="AC194" s="47"/>
      <c r="AD194" s="104"/>
      <c r="AE194" s="110" t="str">
        <f>IF(AF194="","",VLOOKUP(CONCATENATE(AE$3,AF194),m_selling_spec!$A:$H,2,FALSE))</f>
        <v>o11.1</v>
      </c>
      <c r="AF194" s="104" t="s">
        <v>4044</v>
      </c>
      <c r="AG194" s="110" t="str">
        <f>IF(AH194="","",VLOOKUP(CONCATENATE(AG$3,AH194),m_selling_spec!$A:$H,2,FALSE))</f>
        <v>1.3</v>
      </c>
      <c r="AH194" s="104" t="s">
        <v>483</v>
      </c>
      <c r="AI194" s="47"/>
      <c r="AJ194" s="104"/>
      <c r="AK194" s="110" t="str">
        <f>IF(AL194="","",VLOOKUP(CONCATENATE(AK$3,AL194),m_selling_spec!$A:$H,2,FALSE))</f>
        <v/>
      </c>
      <c r="AL194" s="104"/>
      <c r="AM194" s="47"/>
      <c r="AN194" s="104"/>
      <c r="AO194" s="47"/>
      <c r="AP194" s="104"/>
      <c r="AQ194" s="110" t="str">
        <f>IF(AR194="","",VLOOKUP(CONCATENATE(AQ$3,AR194),m_selling_spec!$A:$H,2,FALSE))</f>
        <v/>
      </c>
      <c r="AR194" s="104"/>
      <c r="AS194" s="47"/>
      <c r="AT194" s="104"/>
      <c r="AU194" s="47"/>
      <c r="AV194" s="104"/>
      <c r="AW194" s="47"/>
      <c r="AX194" s="104"/>
      <c r="AY194" s="110" t="str">
        <f>IF(AZ194="","",VLOOKUP(CONCATENATE(AY$3,AZ194),m_selling_spec!$A:$H,2,FALSE))</f>
        <v>10.2</v>
      </c>
      <c r="AZ194" s="104" t="s">
        <v>74</v>
      </c>
      <c r="BA194" s="47"/>
      <c r="BB194" s="104"/>
      <c r="BC194" s="47"/>
      <c r="BD194" s="104"/>
      <c r="BE194" s="47"/>
      <c r="BF194" s="104"/>
      <c r="BG194" s="47"/>
      <c r="BH194" s="104"/>
      <c r="BI194" s="47"/>
      <c r="BJ194" s="104"/>
      <c r="BK194" s="47"/>
      <c r="BL194" s="104"/>
      <c r="BM194" s="47"/>
      <c r="BN194" s="104"/>
      <c r="BO194" s="47"/>
      <c r="BP194" s="104"/>
      <c r="BQ194" s="47"/>
      <c r="BR194" s="104"/>
      <c r="BS194" s="47"/>
      <c r="BT194" s="104"/>
      <c r="BU194" s="47"/>
      <c r="BV194" s="104"/>
      <c r="BW194" s="47"/>
      <c r="BX194" s="104"/>
      <c r="BY194" s="47"/>
      <c r="BZ194" s="104"/>
      <c r="CA194" s="47"/>
      <c r="CB194" s="104"/>
      <c r="CC194" s="47"/>
      <c r="CD194" s="104"/>
      <c r="CE194" s="47"/>
      <c r="CF194" s="104"/>
      <c r="CG194" s="47"/>
      <c r="CH194" s="104"/>
      <c r="CI194" s="47"/>
      <c r="CJ194" s="104"/>
      <c r="CK194" s="110" t="str">
        <f>IF(CL194="","",VLOOKUP(CONCATENATE(CK$3,CL194),m_selling_spec!$A:$H,2,FALSE))</f>
        <v/>
      </c>
      <c r="CL194" s="104"/>
      <c r="CM194" s="47"/>
      <c r="CN194" s="104"/>
      <c r="CO194" s="47"/>
      <c r="CP194" s="47"/>
      <c r="CQ194" s="110" t="str">
        <f>IF(CR194="","",VLOOKUP(CONCATENATE(CQ$3,CR194),m_selling_spec!$A:$H,2,FALSE))</f>
        <v>39.2</v>
      </c>
      <c r="CR194" s="47" t="s">
        <v>3780</v>
      </c>
    </row>
    <row r="195" spans="1:96">
      <c r="A195" s="104">
        <v>77</v>
      </c>
      <c r="B195" s="110" t="str">
        <f>INDEX(ctg_trans!$D:$D,MATCH(A195,ctg_trans!$A:$A,0))</f>
        <v>Insect Screen</v>
      </c>
      <c r="C195" s="110" t="str">
        <f>IF(D195="","",INDEX(m_color_trans!A:A,MATCH(D195,m_color_trans!D:D,0)))</f>
        <v/>
      </c>
      <c r="D195" s="47"/>
      <c r="E195" s="126"/>
      <c r="F195" s="126"/>
      <c r="G195" s="126"/>
      <c r="H195" s="126"/>
      <c r="I195" s="104" t="s">
        <v>3886</v>
      </c>
      <c r="J195" s="104">
        <v>10</v>
      </c>
      <c r="K195" s="110" t="str">
        <f>INDEX(product!B:B,MATCH(J195,product!A:A,0))</f>
        <v>ATIS</v>
      </c>
      <c r="L195" s="110" t="str">
        <f>INDEX(product!E:E,MATCH(J195,product!A:A,0))</f>
        <v>Window series</v>
      </c>
      <c r="M195" s="47"/>
      <c r="N195" s="104"/>
      <c r="O195" s="47"/>
      <c r="P195" s="104"/>
      <c r="Q195" s="47"/>
      <c r="R195" s="104"/>
      <c r="S195" s="110" t="str">
        <f>IF(T195="","",VLOOKUP(CONCATENATE(S$3,T195),m_selling_spec!$A:$H,2,FALSE))</f>
        <v/>
      </c>
      <c r="T195" s="104"/>
      <c r="U195" s="110" t="str">
        <f>IF(V195="","",VLOOKUP(CONCATENATE(U$3,V195),m_selling_spec!$A:$H,2,FALSE))</f>
        <v>o6.1</v>
      </c>
      <c r="V195" s="104" t="s">
        <v>3770</v>
      </c>
      <c r="W195" s="110" t="str">
        <f>IF(X195="","",VLOOKUP(CONCATENATE(W$3,X195),m_selling_spec!$A:$H,2,FALSE))</f>
        <v/>
      </c>
      <c r="X195" s="104"/>
      <c r="Y195" s="110" t="str">
        <f>IF(Z195="","",VLOOKUP(CONCATENATE(Y$3,Z195),m_selling_spec!$A:$H,2,FALSE))</f>
        <v/>
      </c>
      <c r="Z195" s="104"/>
      <c r="AA195" s="47"/>
      <c r="AB195" s="104"/>
      <c r="AC195" s="47"/>
      <c r="AD195" s="104"/>
      <c r="AE195" s="47"/>
      <c r="AF195" s="104"/>
      <c r="AG195" s="110" t="str">
        <f>IF(AH195="","",VLOOKUP(CONCATENATE(AG$3,AH195),m_selling_spec!$A:$H,2,FALSE))</f>
        <v>1.3</v>
      </c>
      <c r="AH195" s="104" t="s">
        <v>483</v>
      </c>
      <c r="AI195" s="47"/>
      <c r="AJ195" s="104"/>
      <c r="AK195" s="110" t="str">
        <f>IF(AL195="","",VLOOKUP(CONCATENATE(AK$3,AL195),m_selling_spec!$A:$H,2,FALSE))</f>
        <v/>
      </c>
      <c r="AL195" s="104"/>
      <c r="AM195" s="47"/>
      <c r="AN195" s="104"/>
      <c r="AO195" s="47"/>
      <c r="AP195" s="104"/>
      <c r="AQ195" s="110" t="str">
        <f>IF(AR195="","",VLOOKUP(CONCATENATE(AQ$3,AR195),m_selling_spec!$A:$H,2,FALSE))</f>
        <v/>
      </c>
      <c r="AR195" s="104"/>
      <c r="AS195" s="47"/>
      <c r="AT195" s="104"/>
      <c r="AU195" s="47"/>
      <c r="AV195" s="104"/>
      <c r="AW195" s="47"/>
      <c r="AX195" s="104"/>
      <c r="AY195" s="110" t="str">
        <f>IF(AZ195="","",VLOOKUP(CONCATENATE(AY$3,AZ195),m_selling_spec!$A:$H,2,FALSE))</f>
        <v>10.2</v>
      </c>
      <c r="AZ195" s="104" t="s">
        <v>74</v>
      </c>
      <c r="BA195" s="47"/>
      <c r="BB195" s="104"/>
      <c r="BC195" s="47"/>
      <c r="BD195" s="104"/>
      <c r="BE195" s="47"/>
      <c r="BF195" s="104"/>
      <c r="BG195" s="47"/>
      <c r="BH195" s="104"/>
      <c r="BI195" s="47"/>
      <c r="BJ195" s="104"/>
      <c r="BK195" s="47"/>
      <c r="BL195" s="104"/>
      <c r="BM195" s="47"/>
      <c r="BN195" s="104"/>
      <c r="BO195" s="47"/>
      <c r="BP195" s="104"/>
      <c r="BQ195" s="47"/>
      <c r="BR195" s="104"/>
      <c r="BS195" s="47"/>
      <c r="BT195" s="104"/>
      <c r="BU195" s="47"/>
      <c r="BV195" s="104"/>
      <c r="BW195" s="47"/>
      <c r="BX195" s="104"/>
      <c r="BY195" s="47"/>
      <c r="BZ195" s="104"/>
      <c r="CA195" s="47"/>
      <c r="CB195" s="104"/>
      <c r="CC195" s="47"/>
      <c r="CD195" s="104"/>
      <c r="CE195" s="47"/>
      <c r="CF195" s="104"/>
      <c r="CG195" s="47"/>
      <c r="CH195" s="104"/>
      <c r="CI195" s="47"/>
      <c r="CJ195" s="104"/>
      <c r="CK195" s="110" t="str">
        <f>IF(CL195="","",VLOOKUP(CONCATENATE(CK$3,CL195),m_selling_spec!$A:$H,2,FALSE))</f>
        <v/>
      </c>
      <c r="CL195" s="104"/>
      <c r="CM195" s="47"/>
      <c r="CN195" s="104"/>
      <c r="CO195" s="47"/>
      <c r="CP195" s="47"/>
      <c r="CQ195" s="110" t="str">
        <f>IF(CR195="","",VLOOKUP(CONCATENATE(CQ$3,CR195),m_selling_spec!$A:$H,2,FALSE))</f>
        <v>39.2</v>
      </c>
      <c r="CR195" s="47" t="s">
        <v>3780</v>
      </c>
    </row>
    <row r="196" spans="1:96">
      <c r="A196" s="104">
        <v>77</v>
      </c>
      <c r="B196" s="110" t="str">
        <f>INDEX(ctg_trans!$D:$D,MATCH(A196,ctg_trans!$A:$A,0))</f>
        <v>Insect Screen</v>
      </c>
      <c r="C196" s="110" t="str">
        <f>IF(D196="","",INDEX(m_color_trans!A:A,MATCH(D196,m_color_trans!D:D,0)))</f>
        <v/>
      </c>
      <c r="D196" s="47"/>
      <c r="E196" s="126"/>
      <c r="F196" s="126"/>
      <c r="G196" s="126"/>
      <c r="H196" s="126"/>
      <c r="I196" s="104" t="s">
        <v>3887</v>
      </c>
      <c r="J196" s="104">
        <v>10</v>
      </c>
      <c r="K196" s="110" t="str">
        <f>INDEX(product!B:B,MATCH(J196,product!A:A,0))</f>
        <v>ATIS</v>
      </c>
      <c r="L196" s="110" t="str">
        <f>INDEX(product!E:E,MATCH(J196,product!A:A,0))</f>
        <v>Window series</v>
      </c>
      <c r="M196" s="47"/>
      <c r="N196" s="104"/>
      <c r="O196" s="47"/>
      <c r="P196" s="104"/>
      <c r="Q196" s="47"/>
      <c r="R196" s="104"/>
      <c r="S196" s="110" t="str">
        <f>IF(T196="","",VLOOKUP(CONCATENATE(S$3,T196),m_selling_spec!$A:$H,2,FALSE))</f>
        <v/>
      </c>
      <c r="T196" s="104"/>
      <c r="U196" s="110" t="str">
        <f>IF(V196="","",VLOOKUP(CONCATENATE(U$3,V196),m_selling_spec!$A:$H,2,FALSE))</f>
        <v>o6.2</v>
      </c>
      <c r="V196" s="104" t="s">
        <v>3771</v>
      </c>
      <c r="W196" s="110" t="str">
        <f>IF(X196="","",VLOOKUP(CONCATENATE(W$3,X196),m_selling_spec!$A:$H,2,FALSE))</f>
        <v/>
      </c>
      <c r="X196" s="104"/>
      <c r="Y196" s="110" t="str">
        <f>IF(Z196="","",VLOOKUP(CONCATENATE(Y$3,Z196),m_selling_spec!$A:$H,2,FALSE))</f>
        <v/>
      </c>
      <c r="Z196" s="104"/>
      <c r="AA196" s="47"/>
      <c r="AB196" s="104"/>
      <c r="AC196" s="47"/>
      <c r="AD196" s="104"/>
      <c r="AE196" s="47"/>
      <c r="AF196" s="104"/>
      <c r="AG196" s="110" t="str">
        <f>IF(AH196="","",VLOOKUP(CONCATENATE(AG$3,AH196),m_selling_spec!$A:$H,2,FALSE))</f>
        <v>1.3</v>
      </c>
      <c r="AH196" s="104" t="s">
        <v>483</v>
      </c>
      <c r="AI196" s="47"/>
      <c r="AJ196" s="104"/>
      <c r="AK196" s="110" t="str">
        <f>IF(AL196="","",VLOOKUP(CONCATENATE(AK$3,AL196),m_selling_spec!$A:$H,2,FALSE))</f>
        <v/>
      </c>
      <c r="AL196" s="104"/>
      <c r="AM196" s="47"/>
      <c r="AN196" s="104"/>
      <c r="AO196" s="47"/>
      <c r="AP196" s="104"/>
      <c r="AQ196" s="110" t="str">
        <f>IF(AR196="","",VLOOKUP(CONCATENATE(AQ$3,AR196),m_selling_spec!$A:$H,2,FALSE))</f>
        <v/>
      </c>
      <c r="AR196" s="104"/>
      <c r="AS196" s="47"/>
      <c r="AT196" s="104"/>
      <c r="AU196" s="47"/>
      <c r="AV196" s="104"/>
      <c r="AW196" s="47"/>
      <c r="AX196" s="104"/>
      <c r="AY196" s="110" t="str">
        <f>IF(AZ196="","",VLOOKUP(CONCATENATE(AY$3,AZ196),m_selling_spec!$A:$H,2,FALSE))</f>
        <v>10.2</v>
      </c>
      <c r="AZ196" s="104" t="s">
        <v>74</v>
      </c>
      <c r="BA196" s="47"/>
      <c r="BB196" s="104"/>
      <c r="BC196" s="47"/>
      <c r="BD196" s="104"/>
      <c r="BE196" s="47"/>
      <c r="BF196" s="104"/>
      <c r="BG196" s="47"/>
      <c r="BH196" s="104"/>
      <c r="BI196" s="47"/>
      <c r="BJ196" s="104"/>
      <c r="BK196" s="47"/>
      <c r="BL196" s="104"/>
      <c r="BM196" s="47"/>
      <c r="BN196" s="104"/>
      <c r="BO196" s="47"/>
      <c r="BP196" s="104"/>
      <c r="BQ196" s="47"/>
      <c r="BR196" s="104"/>
      <c r="BS196" s="47"/>
      <c r="BT196" s="104"/>
      <c r="BU196" s="47"/>
      <c r="BV196" s="104"/>
      <c r="BW196" s="47"/>
      <c r="BX196" s="104"/>
      <c r="BY196" s="47"/>
      <c r="BZ196" s="104"/>
      <c r="CA196" s="47"/>
      <c r="CB196" s="104"/>
      <c r="CC196" s="47"/>
      <c r="CD196" s="104"/>
      <c r="CE196" s="47"/>
      <c r="CF196" s="104"/>
      <c r="CG196" s="47"/>
      <c r="CH196" s="104"/>
      <c r="CI196" s="47"/>
      <c r="CJ196" s="104"/>
      <c r="CK196" s="110" t="str">
        <f>IF(CL196="","",VLOOKUP(CONCATENATE(CK$3,CL196),m_selling_spec!$A:$H,2,FALSE))</f>
        <v/>
      </c>
      <c r="CL196" s="104"/>
      <c r="CM196" s="47"/>
      <c r="CN196" s="104"/>
      <c r="CO196" s="47"/>
      <c r="CP196" s="47"/>
      <c r="CQ196" s="110" t="str">
        <f>IF(CR196="","",VLOOKUP(CONCATENATE(CQ$3,CR196),m_selling_spec!$A:$H,2,FALSE))</f>
        <v>39.2</v>
      </c>
      <c r="CR196" s="47" t="s">
        <v>3780</v>
      </c>
    </row>
    <row r="197" spans="1:96">
      <c r="A197" s="104">
        <v>85</v>
      </c>
      <c r="B197" s="110" t="str">
        <f>INDEX(ctg_trans!$D:$D,MATCH(A197,ctg_trans!$A:$A,0))</f>
        <v>Limit Arm</v>
      </c>
      <c r="C197" s="110" t="str">
        <f>IF(D197="","",INDEX(m_color_trans!A:A,MATCH(D197,m_color_trans!D:D,0)))</f>
        <v/>
      </c>
      <c r="D197" s="47"/>
      <c r="E197" s="126"/>
      <c r="F197" s="126"/>
      <c r="G197" s="126"/>
      <c r="H197" s="126"/>
      <c r="I197" s="104" t="s">
        <v>4033</v>
      </c>
      <c r="J197" s="104">
        <v>10</v>
      </c>
      <c r="K197" s="110" t="str">
        <f>INDEX(product!B:B,MATCH(J197,product!A:A,0))</f>
        <v>ATIS</v>
      </c>
      <c r="L197" s="110" t="str">
        <f>INDEX(product!E:E,MATCH(J197,product!A:A,0))</f>
        <v>Window series</v>
      </c>
      <c r="M197" s="47"/>
      <c r="N197" s="104"/>
      <c r="O197" s="47"/>
      <c r="P197" s="104"/>
      <c r="Q197" s="47"/>
      <c r="R197" s="104"/>
      <c r="S197" s="110" t="str">
        <f>IF(T197="","",VLOOKUP(CONCATENATE(S$3,T197),m_selling_spec!$A:$H,2,FALSE))</f>
        <v/>
      </c>
      <c r="T197" s="104"/>
      <c r="U197" s="110" t="str">
        <f>IF(V197="","",VLOOKUP(CONCATENATE(U$3,V197),m_selling_spec!$A:$H,2,FALSE))</f>
        <v/>
      </c>
      <c r="V197" s="104"/>
      <c r="W197" s="110" t="str">
        <f>IF(X197="","",VLOOKUP(CONCATENATE(W$3,X197),m_selling_spec!$A:$H,2,FALSE))</f>
        <v/>
      </c>
      <c r="X197" s="104"/>
      <c r="Y197" s="110" t="str">
        <f>IF(Z197="","",VLOOKUP(CONCATENATE(Y$3,Z197),m_selling_spec!$A:$H,2,FALSE))</f>
        <v/>
      </c>
      <c r="Z197" s="104"/>
      <c r="AA197" s="110" t="str">
        <f>IF(AB197="","",VLOOKUP(CONCATENATE(AA$3,AB197),m_selling_spec!$A:$H,2,FALSE))</f>
        <v>o9.1</v>
      </c>
      <c r="AB197" s="104" t="s">
        <v>3766</v>
      </c>
      <c r="AC197" s="47"/>
      <c r="AD197" s="104"/>
      <c r="AE197" s="47"/>
      <c r="AF197" s="104"/>
      <c r="AG197" s="110" t="str">
        <f>IF(AH197="","",VLOOKUP(CONCATENATE(AG$3,AH197),m_selling_spec!$A:$H,2,FALSE))</f>
        <v>1.3</v>
      </c>
      <c r="AH197" s="104" t="s">
        <v>483</v>
      </c>
      <c r="AI197" s="47"/>
      <c r="AJ197" s="104"/>
      <c r="AK197" s="110" t="str">
        <f>IF(AL197="","",VLOOKUP(CONCATENATE(AK$3,AL197),m_selling_spec!$A:$H,2,FALSE))</f>
        <v/>
      </c>
      <c r="AL197" s="104"/>
      <c r="AM197" s="47"/>
      <c r="AN197" s="104"/>
      <c r="AO197" s="47"/>
      <c r="AP197" s="104"/>
      <c r="AQ197" s="110" t="str">
        <f>IF(AR197="","",VLOOKUP(CONCATENATE(AQ$3,AR197),m_selling_spec!$A:$H,2,FALSE))</f>
        <v/>
      </c>
      <c r="AR197" s="104"/>
      <c r="AS197" s="47"/>
      <c r="AT197" s="104"/>
      <c r="AU197" s="47"/>
      <c r="AV197" s="104"/>
      <c r="AW197" s="47"/>
      <c r="AX197" s="104"/>
      <c r="AY197" s="110" t="str">
        <f>IF(AZ197="","",VLOOKUP(CONCATENATE(AY$3,AZ197),m_selling_spec!$A:$H,2,FALSE))</f>
        <v>10.2</v>
      </c>
      <c r="AZ197" s="104" t="s">
        <v>74</v>
      </c>
      <c r="BA197" s="47"/>
      <c r="BB197" s="104"/>
      <c r="BC197" s="47"/>
      <c r="BD197" s="104"/>
      <c r="BE197" s="47"/>
      <c r="BF197" s="104"/>
      <c r="BG197" s="47"/>
      <c r="BH197" s="104"/>
      <c r="BI197" s="47"/>
      <c r="BJ197" s="104"/>
      <c r="BK197" s="47"/>
      <c r="BL197" s="104"/>
      <c r="BM197" s="47"/>
      <c r="BN197" s="104"/>
      <c r="BO197" s="47"/>
      <c r="BP197" s="104"/>
      <c r="BQ197" s="47"/>
      <c r="BR197" s="104"/>
      <c r="BS197" s="47"/>
      <c r="BT197" s="104"/>
      <c r="BU197" s="47"/>
      <c r="BV197" s="104"/>
      <c r="BW197" s="47"/>
      <c r="BX197" s="104"/>
      <c r="BY197" s="47"/>
      <c r="BZ197" s="104"/>
      <c r="CA197" s="47"/>
      <c r="CB197" s="104"/>
      <c r="CC197" s="47"/>
      <c r="CD197" s="104"/>
      <c r="CE197" s="47"/>
      <c r="CF197" s="104"/>
      <c r="CG197" s="47"/>
      <c r="CH197" s="104"/>
      <c r="CI197" s="47"/>
      <c r="CJ197" s="104"/>
      <c r="CK197" s="110" t="str">
        <f>IF(CL197="","",VLOOKUP(CONCATENATE(CK$3,CL197),m_selling_spec!$A:$H,2,FALSE))</f>
        <v/>
      </c>
      <c r="CL197" s="104"/>
      <c r="CM197" s="47"/>
      <c r="CN197" s="104"/>
      <c r="CO197" s="47"/>
      <c r="CP197" s="47"/>
      <c r="CQ197" s="110" t="str">
        <f>IF(CR197="","",VLOOKUP(CONCATENATE(CQ$3,CR197),m_selling_spec!$A:$H,2,FALSE))</f>
        <v>39.2</v>
      </c>
      <c r="CR197" s="47" t="s">
        <v>3780</v>
      </c>
    </row>
    <row r="198" spans="1:96">
      <c r="A198" s="104">
        <v>85</v>
      </c>
      <c r="B198" s="110" t="str">
        <f>INDEX(ctg_trans!$D:$D,MATCH(A198,ctg_trans!$A:$A,0))</f>
        <v>Limit Arm</v>
      </c>
      <c r="C198" s="110" t="str">
        <f>IF(D198="","",INDEX(m_color_trans!A:A,MATCH(D198,m_color_trans!D:D,0)))</f>
        <v/>
      </c>
      <c r="D198" s="47"/>
      <c r="E198" s="126"/>
      <c r="F198" s="126"/>
      <c r="G198" s="126"/>
      <c r="H198" s="126"/>
      <c r="I198" s="104" t="s">
        <v>4089</v>
      </c>
      <c r="J198" s="104">
        <v>10</v>
      </c>
      <c r="K198" s="110" t="str">
        <f>INDEX(product!B:B,MATCH(J198,product!A:A,0))</f>
        <v>ATIS</v>
      </c>
      <c r="L198" s="110" t="str">
        <f>INDEX(product!E:E,MATCH(J198,product!A:A,0))</f>
        <v>Window series</v>
      </c>
      <c r="M198" s="47"/>
      <c r="N198" s="104"/>
      <c r="O198" s="47"/>
      <c r="P198" s="104"/>
      <c r="Q198" s="47"/>
      <c r="R198" s="104"/>
      <c r="S198" s="110" t="str">
        <f>IF(T198="","",VLOOKUP(CONCATENATE(S$3,T198),m_selling_spec!$A:$H,2,FALSE))</f>
        <v/>
      </c>
      <c r="T198" s="104"/>
      <c r="U198" s="110" t="str">
        <f>IF(V198="","",VLOOKUP(CONCATENATE(U$3,V198),m_selling_spec!$A:$H,2,FALSE))</f>
        <v/>
      </c>
      <c r="V198" s="104"/>
      <c r="W198" s="110" t="str">
        <f>IF(X198="","",VLOOKUP(CONCATENATE(W$3,X198),m_selling_spec!$A:$H,2,FALSE))</f>
        <v/>
      </c>
      <c r="X198" s="104"/>
      <c r="Y198" s="110" t="str">
        <f>IF(Z198="","",VLOOKUP(CONCATENATE(Y$3,Z198),m_selling_spec!$A:$H,2,FALSE))</f>
        <v/>
      </c>
      <c r="Z198" s="104"/>
      <c r="AA198" s="110" t="str">
        <f>IF(AB198="","",VLOOKUP(CONCATENATE(AA$3,AB198),m_selling_spec!$A:$H,2,FALSE))</f>
        <v>o9.1</v>
      </c>
      <c r="AB198" s="104" t="s">
        <v>3766</v>
      </c>
      <c r="AC198" s="47"/>
      <c r="AD198" s="104"/>
      <c r="AE198" s="47"/>
      <c r="AF198" s="104"/>
      <c r="AG198" s="110" t="str">
        <f>IF(AH198="","",VLOOKUP(CONCATENATE(AG$3,AH198),m_selling_spec!$A:$H,2,FALSE))</f>
        <v>1.3</v>
      </c>
      <c r="AH198" s="104" t="s">
        <v>483</v>
      </c>
      <c r="AI198" s="47"/>
      <c r="AJ198" s="104"/>
      <c r="AK198" s="110" t="str">
        <f>IF(AL198="","",VLOOKUP(CONCATENATE(AK$3,AL198),m_selling_spec!$A:$H,2,FALSE))</f>
        <v/>
      </c>
      <c r="AL198" s="104"/>
      <c r="AM198" s="47"/>
      <c r="AN198" s="104"/>
      <c r="AO198" s="47"/>
      <c r="AP198" s="104"/>
      <c r="AQ198" s="110" t="str">
        <f>IF(AR198="","",VLOOKUP(CONCATENATE(AQ$3,AR198),m_selling_spec!$A:$H,2,FALSE))</f>
        <v/>
      </c>
      <c r="AR198" s="104"/>
      <c r="AS198" s="47"/>
      <c r="AT198" s="104"/>
      <c r="AU198" s="47"/>
      <c r="AV198" s="104"/>
      <c r="AW198" s="47"/>
      <c r="AX198" s="104"/>
      <c r="AY198" s="110" t="str">
        <f>IF(AZ198="","",VLOOKUP(CONCATENATE(AY$3,AZ198),m_selling_spec!$A:$H,2,FALSE))</f>
        <v>10.2</v>
      </c>
      <c r="AZ198" s="104" t="s">
        <v>74</v>
      </c>
      <c r="BA198" s="47"/>
      <c r="BB198" s="104"/>
      <c r="BC198" s="47"/>
      <c r="BD198" s="104"/>
      <c r="BE198" s="47"/>
      <c r="BF198" s="104"/>
      <c r="BG198" s="47"/>
      <c r="BH198" s="104"/>
      <c r="BI198" s="47"/>
      <c r="BJ198" s="104"/>
      <c r="BK198" s="47"/>
      <c r="BL198" s="104"/>
      <c r="BM198" s="47"/>
      <c r="BN198" s="104"/>
      <c r="BO198" s="47"/>
      <c r="BP198" s="104"/>
      <c r="BQ198" s="47"/>
      <c r="BR198" s="104"/>
      <c r="BS198" s="47"/>
      <c r="BT198" s="104"/>
      <c r="BU198" s="47"/>
      <c r="BV198" s="104"/>
      <c r="BW198" s="47"/>
      <c r="BX198" s="104"/>
      <c r="BY198" s="47"/>
      <c r="BZ198" s="104"/>
      <c r="CA198" s="47"/>
      <c r="CB198" s="104"/>
      <c r="CC198" s="47"/>
      <c r="CD198" s="104"/>
      <c r="CE198" s="47"/>
      <c r="CF198" s="104"/>
      <c r="CG198" s="47"/>
      <c r="CH198" s="104"/>
      <c r="CI198" s="47"/>
      <c r="CJ198" s="104"/>
      <c r="CK198" s="110" t="str">
        <f>IF(CL198="","",VLOOKUP(CONCATENATE(CK$3,CL198),m_selling_spec!$A:$H,2,FALSE))</f>
        <v/>
      </c>
      <c r="CL198" s="104"/>
      <c r="CM198" s="47"/>
      <c r="CN198" s="104"/>
      <c r="CO198" s="47"/>
      <c r="CP198" s="47"/>
      <c r="CQ198" s="110" t="str">
        <f>IF(CR198="","",VLOOKUP(CONCATENATE(CQ$3,CR198),m_selling_spec!$A:$H,2,FALSE))</f>
        <v>39.2</v>
      </c>
      <c r="CR198" s="47" t="s">
        <v>3780</v>
      </c>
    </row>
    <row r="199" spans="1:96">
      <c r="A199" s="104">
        <v>87</v>
      </c>
      <c r="B199" s="110" t="str">
        <f>INDEX(ctg_trans!$D:$D,MATCH(A199,ctg_trans!$A:$A,0))</f>
        <v>Gap Cover</v>
      </c>
      <c r="C199" s="110" t="str">
        <f>IF(D199="","",INDEX(m_color_trans!A:A,MATCH(D199,m_color_trans!D:D,0)))</f>
        <v/>
      </c>
      <c r="D199" s="47"/>
      <c r="E199" s="126"/>
      <c r="F199" s="126"/>
      <c r="G199" s="126"/>
      <c r="H199" s="126"/>
      <c r="I199" s="104" t="s">
        <v>4048</v>
      </c>
      <c r="J199" s="104">
        <v>10</v>
      </c>
      <c r="K199" s="110" t="str">
        <f>INDEX(product!B:B,MATCH(J199,product!A:A,0))</f>
        <v>ATIS</v>
      </c>
      <c r="L199" s="110" t="str">
        <f>INDEX(product!E:E,MATCH(J199,product!A:A,0))</f>
        <v>Window series</v>
      </c>
      <c r="M199" s="47"/>
      <c r="N199" s="104"/>
      <c r="O199" s="47"/>
      <c r="P199" s="104"/>
      <c r="Q199" s="47"/>
      <c r="R199" s="104"/>
      <c r="S199" s="110" t="str">
        <f>IF(T199="","",VLOOKUP(CONCATENATE(S$3,T199),m_selling_spec!$A:$H,2,FALSE))</f>
        <v/>
      </c>
      <c r="T199" s="104"/>
      <c r="U199" s="110" t="str">
        <f>IF(V199="","",VLOOKUP(CONCATENATE(U$3,V199),m_selling_spec!$A:$H,2,FALSE))</f>
        <v>o6.3</v>
      </c>
      <c r="V199" s="104" t="s">
        <v>4004</v>
      </c>
      <c r="W199" s="110" t="str">
        <f>IF(X199="","",VLOOKUP(CONCATENATE(W$3,X199),m_selling_spec!$A:$H,2,FALSE))</f>
        <v/>
      </c>
      <c r="X199" s="104"/>
      <c r="Y199" s="110" t="str">
        <f>IF(Z199="","",VLOOKUP(CONCATENATE(Y$3,Z199),m_selling_spec!$A:$H,2,FALSE))</f>
        <v/>
      </c>
      <c r="Z199" s="104"/>
      <c r="AA199" s="47"/>
      <c r="AB199" s="104"/>
      <c r="AC199" s="47"/>
      <c r="AD199" s="104"/>
      <c r="AE199" s="110" t="str">
        <f>IF(AF199="","",VLOOKUP(CONCATENATE(AE$3,AF199),m_selling_spec!$A:$H,2,FALSE))</f>
        <v>o11.1</v>
      </c>
      <c r="AF199" s="104" t="s">
        <v>4044</v>
      </c>
      <c r="AG199" s="110" t="str">
        <f>IF(AH199="","",VLOOKUP(CONCATENATE(AG$3,AH199),m_selling_spec!$A:$H,2,FALSE))</f>
        <v>1.3</v>
      </c>
      <c r="AH199" s="104" t="s">
        <v>483</v>
      </c>
      <c r="AI199" s="47"/>
      <c r="AJ199" s="104"/>
      <c r="AK199" s="110" t="str">
        <f>IF(AL199="","",VLOOKUP(CONCATENATE(AK$3,AL199),m_selling_spec!$A:$H,2,FALSE))</f>
        <v/>
      </c>
      <c r="AL199" s="104"/>
      <c r="AM199" s="47"/>
      <c r="AN199" s="104"/>
      <c r="AO199" s="47"/>
      <c r="AP199" s="104"/>
      <c r="AQ199" s="110" t="str">
        <f>IF(AR199="","",VLOOKUP(CONCATENATE(AQ$3,AR199),m_selling_spec!$A:$H,2,FALSE))</f>
        <v/>
      </c>
      <c r="AR199" s="104"/>
      <c r="AS199" s="47"/>
      <c r="AT199" s="104"/>
      <c r="AU199" s="47"/>
      <c r="AV199" s="104"/>
      <c r="AW199" s="47"/>
      <c r="AX199" s="104"/>
      <c r="AY199" s="110" t="str">
        <f>IF(AZ199="","",VLOOKUP(CONCATENATE(AY$3,AZ199),m_selling_spec!$A:$H,2,FALSE))</f>
        <v>10.3</v>
      </c>
      <c r="AZ199" s="104" t="s">
        <v>75</v>
      </c>
      <c r="BA199" s="47"/>
      <c r="BB199" s="104"/>
      <c r="BC199" s="47"/>
      <c r="BD199" s="104"/>
      <c r="BE199" s="47"/>
      <c r="BF199" s="104"/>
      <c r="BG199" s="47"/>
      <c r="BH199" s="104"/>
      <c r="BI199" s="47"/>
      <c r="BJ199" s="104"/>
      <c r="BK199" s="47"/>
      <c r="BL199" s="104"/>
      <c r="BM199" s="47"/>
      <c r="BN199" s="104"/>
      <c r="BO199" s="47"/>
      <c r="BP199" s="104"/>
      <c r="BQ199" s="47"/>
      <c r="BR199" s="104"/>
      <c r="BS199" s="47"/>
      <c r="BT199" s="104"/>
      <c r="BU199" s="47"/>
      <c r="BV199" s="104"/>
      <c r="BW199" s="47"/>
      <c r="BX199" s="104"/>
      <c r="BY199" s="47"/>
      <c r="BZ199" s="104"/>
      <c r="CA199" s="47"/>
      <c r="CB199" s="104"/>
      <c r="CC199" s="47"/>
      <c r="CD199" s="104"/>
      <c r="CE199" s="47"/>
      <c r="CF199" s="104"/>
      <c r="CG199" s="47"/>
      <c r="CH199" s="104"/>
      <c r="CI199" s="47"/>
      <c r="CJ199" s="104"/>
      <c r="CK199" s="110" t="str">
        <f>IF(CL199="","",VLOOKUP(CONCATENATE(CK$3,CL199),m_selling_spec!$A:$H,2,FALSE))</f>
        <v/>
      </c>
      <c r="CL199" s="104"/>
      <c r="CM199" s="47"/>
      <c r="CN199" s="104"/>
      <c r="CO199" s="47"/>
      <c r="CP199" s="47"/>
      <c r="CQ199" s="110" t="str">
        <f>IF(CR199="","",VLOOKUP(CONCATENATE(CQ$3,CR199),m_selling_spec!$A:$H,2,FALSE))</f>
        <v>39.2</v>
      </c>
      <c r="CR199" s="47" t="s">
        <v>3780</v>
      </c>
    </row>
    <row r="200" spans="1:96">
      <c r="A200" s="104">
        <v>77</v>
      </c>
      <c r="B200" s="110" t="str">
        <f>INDEX(ctg_trans!$D:$D,MATCH(A200,ctg_trans!$A:$A,0))</f>
        <v>Insect Screen</v>
      </c>
      <c r="C200" s="110" t="str">
        <f>IF(D200="","",INDEX(m_color_trans!A:A,MATCH(D200,m_color_trans!D:D,0)))</f>
        <v/>
      </c>
      <c r="D200" s="47"/>
      <c r="E200" s="126"/>
      <c r="F200" s="126"/>
      <c r="G200" s="126"/>
      <c r="H200" s="126"/>
      <c r="I200" s="104" t="s">
        <v>3886</v>
      </c>
      <c r="J200" s="104">
        <v>10</v>
      </c>
      <c r="K200" s="110" t="str">
        <f>INDEX(product!B:B,MATCH(J200,product!A:A,0))</f>
        <v>ATIS</v>
      </c>
      <c r="L200" s="110" t="str">
        <f>INDEX(product!E:E,MATCH(J200,product!A:A,0))</f>
        <v>Window series</v>
      </c>
      <c r="M200" s="47"/>
      <c r="N200" s="104"/>
      <c r="O200" s="47"/>
      <c r="P200" s="104"/>
      <c r="Q200" s="47"/>
      <c r="R200" s="104"/>
      <c r="S200" s="110" t="str">
        <f>IF(T200="","",VLOOKUP(CONCATENATE(S$3,T200),m_selling_spec!$A:$H,2,FALSE))</f>
        <v/>
      </c>
      <c r="T200" s="104"/>
      <c r="U200" s="110" t="str">
        <f>IF(V200="","",VLOOKUP(CONCATENATE(U$3,V200),m_selling_spec!$A:$H,2,FALSE))</f>
        <v>o6.1</v>
      </c>
      <c r="V200" s="104" t="s">
        <v>3770</v>
      </c>
      <c r="W200" s="110" t="str">
        <f>IF(X200="","",VLOOKUP(CONCATENATE(W$3,X200),m_selling_spec!$A:$H,2,FALSE))</f>
        <v/>
      </c>
      <c r="X200" s="104"/>
      <c r="Y200" s="110" t="str">
        <f>IF(Z200="","",VLOOKUP(CONCATENATE(Y$3,Z200),m_selling_spec!$A:$H,2,FALSE))</f>
        <v/>
      </c>
      <c r="Z200" s="104"/>
      <c r="AA200" s="47"/>
      <c r="AB200" s="104"/>
      <c r="AC200" s="47"/>
      <c r="AD200" s="104"/>
      <c r="AE200" s="47"/>
      <c r="AF200" s="104"/>
      <c r="AG200" s="110" t="str">
        <f>IF(AH200="","",VLOOKUP(CONCATENATE(AG$3,AH200),m_selling_spec!$A:$H,2,FALSE))</f>
        <v>1.3</v>
      </c>
      <c r="AH200" s="104" t="s">
        <v>483</v>
      </c>
      <c r="AI200" s="47"/>
      <c r="AJ200" s="104"/>
      <c r="AK200" s="110" t="str">
        <f>IF(AL200="","",VLOOKUP(CONCATENATE(AK$3,AL200),m_selling_spec!$A:$H,2,FALSE))</f>
        <v/>
      </c>
      <c r="AL200" s="104"/>
      <c r="AM200" s="47"/>
      <c r="AN200" s="104"/>
      <c r="AO200" s="47"/>
      <c r="AP200" s="104"/>
      <c r="AQ200" s="110" t="str">
        <f>IF(AR200="","",VLOOKUP(CONCATENATE(AQ$3,AR200),m_selling_spec!$A:$H,2,FALSE))</f>
        <v/>
      </c>
      <c r="AR200" s="104"/>
      <c r="AS200" s="47"/>
      <c r="AT200" s="104"/>
      <c r="AU200" s="47"/>
      <c r="AV200" s="104"/>
      <c r="AW200" s="47"/>
      <c r="AX200" s="104"/>
      <c r="AY200" s="110" t="str">
        <f>IF(AZ200="","",VLOOKUP(CONCATENATE(AY$3,AZ200),m_selling_spec!$A:$H,2,FALSE))</f>
        <v>10.3</v>
      </c>
      <c r="AZ200" s="104" t="s">
        <v>75</v>
      </c>
      <c r="BA200" s="47"/>
      <c r="BB200" s="104"/>
      <c r="BC200" s="47"/>
      <c r="BD200" s="104"/>
      <c r="BE200" s="47"/>
      <c r="BF200" s="104"/>
      <c r="BG200" s="47"/>
      <c r="BH200" s="104"/>
      <c r="BI200" s="47"/>
      <c r="BJ200" s="104"/>
      <c r="BK200" s="47"/>
      <c r="BL200" s="104"/>
      <c r="BM200" s="47"/>
      <c r="BN200" s="104"/>
      <c r="BO200" s="47"/>
      <c r="BP200" s="104"/>
      <c r="BQ200" s="47"/>
      <c r="BR200" s="104"/>
      <c r="BS200" s="47"/>
      <c r="BT200" s="104"/>
      <c r="BU200" s="47"/>
      <c r="BV200" s="104"/>
      <c r="BW200" s="47"/>
      <c r="BX200" s="104"/>
      <c r="BY200" s="47"/>
      <c r="BZ200" s="104"/>
      <c r="CA200" s="47"/>
      <c r="CB200" s="104"/>
      <c r="CC200" s="47"/>
      <c r="CD200" s="104"/>
      <c r="CE200" s="47"/>
      <c r="CF200" s="104"/>
      <c r="CG200" s="47"/>
      <c r="CH200" s="104"/>
      <c r="CI200" s="47"/>
      <c r="CJ200" s="104"/>
      <c r="CK200" s="110" t="str">
        <f>IF(CL200="","",VLOOKUP(CONCATENATE(CK$3,CL200),m_selling_spec!$A:$H,2,FALSE))</f>
        <v/>
      </c>
      <c r="CL200" s="104"/>
      <c r="CM200" s="47"/>
      <c r="CN200" s="104"/>
      <c r="CO200" s="47"/>
      <c r="CP200" s="47"/>
      <c r="CQ200" s="110" t="str">
        <f>IF(CR200="","",VLOOKUP(CONCATENATE(CQ$3,CR200),m_selling_spec!$A:$H,2,FALSE))</f>
        <v>39.2</v>
      </c>
      <c r="CR200" s="47" t="s">
        <v>3780</v>
      </c>
    </row>
    <row r="201" spans="1:96">
      <c r="A201" s="104">
        <v>77</v>
      </c>
      <c r="B201" s="110" t="str">
        <f>INDEX(ctg_trans!$D:$D,MATCH(A201,ctg_trans!$A:$A,0))</f>
        <v>Insect Screen</v>
      </c>
      <c r="C201" s="110" t="str">
        <f>IF(D201="","",INDEX(m_color_trans!A:A,MATCH(D201,m_color_trans!D:D,0)))</f>
        <v/>
      </c>
      <c r="D201" s="47"/>
      <c r="E201" s="126"/>
      <c r="F201" s="126"/>
      <c r="G201" s="126"/>
      <c r="H201" s="126"/>
      <c r="I201" s="104" t="s">
        <v>3887</v>
      </c>
      <c r="J201" s="104">
        <v>10</v>
      </c>
      <c r="K201" s="110" t="str">
        <f>INDEX(product!B:B,MATCH(J201,product!A:A,0))</f>
        <v>ATIS</v>
      </c>
      <c r="L201" s="110" t="str">
        <f>INDEX(product!E:E,MATCH(J201,product!A:A,0))</f>
        <v>Window series</v>
      </c>
      <c r="M201" s="47"/>
      <c r="N201" s="104"/>
      <c r="O201" s="47"/>
      <c r="P201" s="104"/>
      <c r="Q201" s="47"/>
      <c r="R201" s="104"/>
      <c r="S201" s="110" t="str">
        <f>IF(T201="","",VLOOKUP(CONCATENATE(S$3,T201),m_selling_spec!$A:$H,2,FALSE))</f>
        <v/>
      </c>
      <c r="T201" s="104"/>
      <c r="U201" s="110" t="str">
        <f>IF(V201="","",VLOOKUP(CONCATENATE(U$3,V201),m_selling_spec!$A:$H,2,FALSE))</f>
        <v>o6.2</v>
      </c>
      <c r="V201" s="104" t="s">
        <v>3771</v>
      </c>
      <c r="W201" s="110" t="str">
        <f>IF(X201="","",VLOOKUP(CONCATENATE(W$3,X201),m_selling_spec!$A:$H,2,FALSE))</f>
        <v/>
      </c>
      <c r="X201" s="104"/>
      <c r="Y201" s="110" t="str">
        <f>IF(Z201="","",VLOOKUP(CONCATENATE(Y$3,Z201),m_selling_spec!$A:$H,2,FALSE))</f>
        <v/>
      </c>
      <c r="Z201" s="104"/>
      <c r="AA201" s="47"/>
      <c r="AB201" s="104"/>
      <c r="AC201" s="47"/>
      <c r="AD201" s="104"/>
      <c r="AE201" s="47"/>
      <c r="AF201" s="104"/>
      <c r="AG201" s="110" t="str">
        <f>IF(AH201="","",VLOOKUP(CONCATENATE(AG$3,AH201),m_selling_spec!$A:$H,2,FALSE))</f>
        <v>1.3</v>
      </c>
      <c r="AH201" s="104" t="s">
        <v>483</v>
      </c>
      <c r="AI201" s="47"/>
      <c r="AJ201" s="104"/>
      <c r="AK201" s="110" t="str">
        <f>IF(AL201="","",VLOOKUP(CONCATENATE(AK$3,AL201),m_selling_spec!$A:$H,2,FALSE))</f>
        <v/>
      </c>
      <c r="AL201" s="104"/>
      <c r="AM201" s="47"/>
      <c r="AN201" s="104"/>
      <c r="AO201" s="47"/>
      <c r="AP201" s="104"/>
      <c r="AQ201" s="110" t="str">
        <f>IF(AR201="","",VLOOKUP(CONCATENATE(AQ$3,AR201),m_selling_spec!$A:$H,2,FALSE))</f>
        <v/>
      </c>
      <c r="AR201" s="104"/>
      <c r="AS201" s="47"/>
      <c r="AT201" s="104"/>
      <c r="AU201" s="47"/>
      <c r="AV201" s="104"/>
      <c r="AW201" s="47"/>
      <c r="AX201" s="104"/>
      <c r="AY201" s="110" t="str">
        <f>IF(AZ201="","",VLOOKUP(CONCATENATE(AY$3,AZ201),m_selling_spec!$A:$H,2,FALSE))</f>
        <v>10.3</v>
      </c>
      <c r="AZ201" s="104" t="s">
        <v>75</v>
      </c>
      <c r="BA201" s="47"/>
      <c r="BB201" s="104"/>
      <c r="BC201" s="47"/>
      <c r="BD201" s="104"/>
      <c r="BE201" s="47"/>
      <c r="BF201" s="104"/>
      <c r="BG201" s="47"/>
      <c r="BH201" s="104"/>
      <c r="BI201" s="47"/>
      <c r="BJ201" s="104"/>
      <c r="BK201" s="47"/>
      <c r="BL201" s="104"/>
      <c r="BM201" s="47"/>
      <c r="BN201" s="104"/>
      <c r="BO201" s="47"/>
      <c r="BP201" s="104"/>
      <c r="BQ201" s="47"/>
      <c r="BR201" s="104"/>
      <c r="BS201" s="47"/>
      <c r="BT201" s="104"/>
      <c r="BU201" s="47"/>
      <c r="BV201" s="104"/>
      <c r="BW201" s="47"/>
      <c r="BX201" s="104"/>
      <c r="BY201" s="47"/>
      <c r="BZ201" s="104"/>
      <c r="CA201" s="47"/>
      <c r="CB201" s="104"/>
      <c r="CC201" s="47"/>
      <c r="CD201" s="104"/>
      <c r="CE201" s="47"/>
      <c r="CF201" s="104"/>
      <c r="CG201" s="47"/>
      <c r="CH201" s="104"/>
      <c r="CI201" s="47"/>
      <c r="CJ201" s="104"/>
      <c r="CK201" s="110" t="str">
        <f>IF(CL201="","",VLOOKUP(CONCATENATE(CK$3,CL201),m_selling_spec!$A:$H,2,FALSE))</f>
        <v/>
      </c>
      <c r="CL201" s="104"/>
      <c r="CM201" s="47"/>
      <c r="CN201" s="104"/>
      <c r="CO201" s="47"/>
      <c r="CP201" s="47"/>
      <c r="CQ201" s="110" t="str">
        <f>IF(CR201="","",VLOOKUP(CONCATENATE(CQ$3,CR201),m_selling_spec!$A:$H,2,FALSE))</f>
        <v>39.2</v>
      </c>
      <c r="CR201" s="47" t="s">
        <v>3780</v>
      </c>
    </row>
    <row r="202" spans="1:96">
      <c r="A202" s="104">
        <v>85</v>
      </c>
      <c r="B202" s="110" t="str">
        <f>INDEX(ctg_trans!$D:$D,MATCH(A202,ctg_trans!$A:$A,0))</f>
        <v>Limit Arm</v>
      </c>
      <c r="C202" s="110" t="str">
        <f>IF(D202="","",INDEX(m_color_trans!A:A,MATCH(D202,m_color_trans!D:D,0)))</f>
        <v/>
      </c>
      <c r="D202" s="47"/>
      <c r="E202" s="126"/>
      <c r="F202" s="126"/>
      <c r="G202" s="126"/>
      <c r="H202" s="126"/>
      <c r="I202" s="104" t="s">
        <v>4090</v>
      </c>
      <c r="J202" s="104">
        <v>10</v>
      </c>
      <c r="K202" s="110" t="str">
        <f>INDEX(product!B:B,MATCH(J202,product!A:A,0))</f>
        <v>ATIS</v>
      </c>
      <c r="L202" s="110" t="str">
        <f>INDEX(product!E:E,MATCH(J202,product!A:A,0))</f>
        <v>Window series</v>
      </c>
      <c r="M202" s="47"/>
      <c r="N202" s="104"/>
      <c r="O202" s="47"/>
      <c r="P202" s="104"/>
      <c r="Q202" s="47"/>
      <c r="R202" s="104"/>
      <c r="S202" s="110" t="str">
        <f>IF(T202="","",VLOOKUP(CONCATENATE(S$3,T202),m_selling_spec!$A:$H,2,FALSE))</f>
        <v/>
      </c>
      <c r="T202" s="104"/>
      <c r="U202" s="110" t="str">
        <f>IF(V202="","",VLOOKUP(CONCATENATE(U$3,V202),m_selling_spec!$A:$H,2,FALSE))</f>
        <v/>
      </c>
      <c r="V202" s="104"/>
      <c r="W202" s="110" t="str">
        <f>IF(X202="","",VLOOKUP(CONCATENATE(W$3,X202),m_selling_spec!$A:$H,2,FALSE))</f>
        <v/>
      </c>
      <c r="X202" s="104"/>
      <c r="Y202" s="110" t="str">
        <f>IF(Z202="","",VLOOKUP(CONCATENATE(Y$3,Z202),m_selling_spec!$A:$H,2,FALSE))</f>
        <v/>
      </c>
      <c r="Z202" s="104"/>
      <c r="AA202" s="110" t="str">
        <f>IF(AB202="","",VLOOKUP(CONCATENATE(AA$3,AB202),m_selling_spec!$A:$H,2,FALSE))</f>
        <v>o9.1</v>
      </c>
      <c r="AB202" s="104" t="s">
        <v>3766</v>
      </c>
      <c r="AC202" s="47"/>
      <c r="AD202" s="104"/>
      <c r="AE202" s="47"/>
      <c r="AF202" s="104"/>
      <c r="AG202" s="110" t="str">
        <f>IF(AH202="","",VLOOKUP(CONCATENATE(AG$3,AH202),m_selling_spec!$A:$H,2,FALSE))</f>
        <v>1.3</v>
      </c>
      <c r="AH202" s="104" t="s">
        <v>483</v>
      </c>
      <c r="AI202" s="47"/>
      <c r="AJ202" s="104"/>
      <c r="AK202" s="110" t="str">
        <f>IF(AL202="","",VLOOKUP(CONCATENATE(AK$3,AL202),m_selling_spec!$A:$H,2,FALSE))</f>
        <v/>
      </c>
      <c r="AL202" s="104"/>
      <c r="AM202" s="47"/>
      <c r="AN202" s="104"/>
      <c r="AO202" s="47"/>
      <c r="AP202" s="104"/>
      <c r="AQ202" s="110" t="str">
        <f>IF(AR202="","",VLOOKUP(CONCATENATE(AQ$3,AR202),m_selling_spec!$A:$H,2,FALSE))</f>
        <v/>
      </c>
      <c r="AR202" s="104"/>
      <c r="AS202" s="47"/>
      <c r="AT202" s="104"/>
      <c r="AU202" s="47"/>
      <c r="AV202" s="104"/>
      <c r="AW202" s="47"/>
      <c r="AX202" s="104"/>
      <c r="AY202" s="110" t="str">
        <f>IF(AZ202="","",VLOOKUP(CONCATENATE(AY$3,AZ202),m_selling_spec!$A:$H,2,FALSE))</f>
        <v>10.3</v>
      </c>
      <c r="AZ202" s="104" t="s">
        <v>75</v>
      </c>
      <c r="BA202" s="47"/>
      <c r="BB202" s="104"/>
      <c r="BC202" s="47"/>
      <c r="BD202" s="104"/>
      <c r="BE202" s="47"/>
      <c r="BF202" s="104"/>
      <c r="BG202" s="47"/>
      <c r="BH202" s="104"/>
      <c r="BI202" s="47"/>
      <c r="BJ202" s="104"/>
      <c r="BK202" s="47"/>
      <c r="BL202" s="104"/>
      <c r="BM202" s="47"/>
      <c r="BN202" s="104"/>
      <c r="BO202" s="47"/>
      <c r="BP202" s="104"/>
      <c r="BQ202" s="47"/>
      <c r="BR202" s="104"/>
      <c r="BS202" s="47"/>
      <c r="BT202" s="104"/>
      <c r="BU202" s="47"/>
      <c r="BV202" s="104"/>
      <c r="BW202" s="47"/>
      <c r="BX202" s="104"/>
      <c r="BY202" s="47"/>
      <c r="BZ202" s="104"/>
      <c r="CA202" s="47"/>
      <c r="CB202" s="104"/>
      <c r="CC202" s="47"/>
      <c r="CD202" s="104"/>
      <c r="CE202" s="47"/>
      <c r="CF202" s="104"/>
      <c r="CG202" s="47"/>
      <c r="CH202" s="104"/>
      <c r="CI202" s="47"/>
      <c r="CJ202" s="104"/>
      <c r="CK202" s="110" t="str">
        <f>IF(CL202="","",VLOOKUP(CONCATENATE(CK$3,CL202),m_selling_spec!$A:$H,2,FALSE))</f>
        <v/>
      </c>
      <c r="CL202" s="104"/>
      <c r="CM202" s="47"/>
      <c r="CN202" s="104"/>
      <c r="CO202" s="47"/>
      <c r="CP202" s="47"/>
      <c r="CQ202" s="110" t="str">
        <f>IF(CR202="","",VLOOKUP(CONCATENATE(CQ$3,CR202),m_selling_spec!$A:$H,2,FALSE))</f>
        <v>39.2</v>
      </c>
      <c r="CR202" s="47" t="s">
        <v>3780</v>
      </c>
    </row>
    <row r="203" spans="1:96">
      <c r="A203" s="104">
        <v>85</v>
      </c>
      <c r="B203" s="110" t="str">
        <f>INDEX(ctg_trans!$D:$D,MATCH(A203,ctg_trans!$A:$A,0))</f>
        <v>Limit Arm</v>
      </c>
      <c r="C203" s="110" t="str">
        <f>IF(D203="","",INDEX(m_color_trans!A:A,MATCH(D203,m_color_trans!D:D,0)))</f>
        <v/>
      </c>
      <c r="D203" s="47"/>
      <c r="E203" s="126"/>
      <c r="F203" s="126"/>
      <c r="G203" s="126"/>
      <c r="H203" s="126"/>
      <c r="I203" s="104" t="s">
        <v>4091</v>
      </c>
      <c r="J203" s="104">
        <v>10</v>
      </c>
      <c r="K203" s="110" t="str">
        <f>INDEX(product!B:B,MATCH(J203,product!A:A,0))</f>
        <v>ATIS</v>
      </c>
      <c r="L203" s="110" t="str">
        <f>INDEX(product!E:E,MATCH(J203,product!A:A,0))</f>
        <v>Window series</v>
      </c>
      <c r="M203" s="47"/>
      <c r="N203" s="104"/>
      <c r="O203" s="47"/>
      <c r="P203" s="104"/>
      <c r="Q203" s="47"/>
      <c r="R203" s="104"/>
      <c r="S203" s="110" t="str">
        <f>IF(T203="","",VLOOKUP(CONCATENATE(S$3,T203),m_selling_spec!$A:$H,2,FALSE))</f>
        <v/>
      </c>
      <c r="T203" s="104"/>
      <c r="U203" s="110" t="str">
        <f>IF(V203="","",VLOOKUP(CONCATENATE(U$3,V203),m_selling_spec!$A:$H,2,FALSE))</f>
        <v/>
      </c>
      <c r="V203" s="104"/>
      <c r="W203" s="110" t="str">
        <f>IF(X203="","",VLOOKUP(CONCATENATE(W$3,X203),m_selling_spec!$A:$H,2,FALSE))</f>
        <v/>
      </c>
      <c r="X203" s="104"/>
      <c r="Y203" s="110" t="str">
        <f>IF(Z203="","",VLOOKUP(CONCATENATE(Y$3,Z203),m_selling_spec!$A:$H,2,FALSE))</f>
        <v/>
      </c>
      <c r="Z203" s="104"/>
      <c r="AA203" s="110" t="str">
        <f>IF(AB203="","",VLOOKUP(CONCATENATE(AA$3,AB203),m_selling_spec!$A:$H,2,FALSE))</f>
        <v>o9.1</v>
      </c>
      <c r="AB203" s="104" t="s">
        <v>3766</v>
      </c>
      <c r="AC203" s="47"/>
      <c r="AD203" s="104"/>
      <c r="AE203" s="47"/>
      <c r="AF203" s="104"/>
      <c r="AG203" s="110" t="str">
        <f>IF(AH203="","",VLOOKUP(CONCATENATE(AG$3,AH203),m_selling_spec!$A:$H,2,FALSE))</f>
        <v>1.3</v>
      </c>
      <c r="AH203" s="104" t="s">
        <v>483</v>
      </c>
      <c r="AI203" s="47"/>
      <c r="AJ203" s="104"/>
      <c r="AK203" s="110" t="str">
        <f>IF(AL203="","",VLOOKUP(CONCATENATE(AK$3,AL203),m_selling_spec!$A:$H,2,FALSE))</f>
        <v/>
      </c>
      <c r="AL203" s="104"/>
      <c r="AM203" s="47"/>
      <c r="AN203" s="104"/>
      <c r="AO203" s="47"/>
      <c r="AP203" s="104"/>
      <c r="AQ203" s="110" t="str">
        <f>IF(AR203="","",VLOOKUP(CONCATENATE(AQ$3,AR203),m_selling_spec!$A:$H,2,FALSE))</f>
        <v/>
      </c>
      <c r="AR203" s="104"/>
      <c r="AS203" s="47"/>
      <c r="AT203" s="104"/>
      <c r="AU203" s="47"/>
      <c r="AV203" s="104"/>
      <c r="AW203" s="47"/>
      <c r="AX203" s="104"/>
      <c r="AY203" s="110" t="str">
        <f>IF(AZ203="","",VLOOKUP(CONCATENATE(AY$3,AZ203),m_selling_spec!$A:$H,2,FALSE))</f>
        <v>10.3</v>
      </c>
      <c r="AZ203" s="104" t="s">
        <v>75</v>
      </c>
      <c r="BA203" s="47"/>
      <c r="BB203" s="104"/>
      <c r="BC203" s="47"/>
      <c r="BD203" s="104"/>
      <c r="BE203" s="47"/>
      <c r="BF203" s="104"/>
      <c r="BG203" s="47"/>
      <c r="BH203" s="104"/>
      <c r="BI203" s="47"/>
      <c r="BJ203" s="104"/>
      <c r="BK203" s="47"/>
      <c r="BL203" s="104"/>
      <c r="BM203" s="47"/>
      <c r="BN203" s="104"/>
      <c r="BO203" s="47"/>
      <c r="BP203" s="104"/>
      <c r="BQ203" s="47"/>
      <c r="BR203" s="104"/>
      <c r="BS203" s="47"/>
      <c r="BT203" s="104"/>
      <c r="BU203" s="47"/>
      <c r="BV203" s="104"/>
      <c r="BW203" s="47"/>
      <c r="BX203" s="104"/>
      <c r="BY203" s="47"/>
      <c r="BZ203" s="104"/>
      <c r="CA203" s="47"/>
      <c r="CB203" s="104"/>
      <c r="CC203" s="47"/>
      <c r="CD203" s="104"/>
      <c r="CE203" s="47"/>
      <c r="CF203" s="104"/>
      <c r="CG203" s="47"/>
      <c r="CH203" s="104"/>
      <c r="CI203" s="47"/>
      <c r="CJ203" s="104"/>
      <c r="CK203" s="110" t="str">
        <f>IF(CL203="","",VLOOKUP(CONCATENATE(CK$3,CL203),m_selling_spec!$A:$H,2,FALSE))</f>
        <v/>
      </c>
      <c r="CL203" s="104"/>
      <c r="CM203" s="47"/>
      <c r="CN203" s="104"/>
      <c r="CO203" s="47"/>
      <c r="CP203" s="47"/>
      <c r="CQ203" s="110" t="str">
        <f>IF(CR203="","",VLOOKUP(CONCATENATE(CQ$3,CR203),m_selling_spec!$A:$H,2,FALSE))</f>
        <v>39.2</v>
      </c>
      <c r="CR203" s="47" t="s">
        <v>3780</v>
      </c>
    </row>
    <row r="204" spans="1:96">
      <c r="A204" s="104">
        <v>77</v>
      </c>
      <c r="B204" s="110" t="str">
        <f>INDEX(ctg_trans!$D:$D,MATCH(A204,ctg_trans!$A:$A,0))</f>
        <v>Insect Screen</v>
      </c>
      <c r="C204" s="110" t="str">
        <f>IF(D204="","",INDEX(m_color_trans!A:A,MATCH(D204,m_color_trans!D:D,0)))</f>
        <v/>
      </c>
      <c r="D204" s="47"/>
      <c r="E204" s="126"/>
      <c r="F204" s="126"/>
      <c r="G204" s="126"/>
      <c r="H204" s="126"/>
      <c r="I204" s="104" t="s">
        <v>3888</v>
      </c>
      <c r="J204" s="104">
        <v>10</v>
      </c>
      <c r="K204" s="110" t="str">
        <f>INDEX(product!B:B,MATCH(J204,product!A:A,0))</f>
        <v>ATIS</v>
      </c>
      <c r="L204" s="110" t="str">
        <f>INDEX(product!E:E,MATCH(J204,product!A:A,0))</f>
        <v>Window series</v>
      </c>
      <c r="M204" s="47"/>
      <c r="N204" s="104"/>
      <c r="O204" s="47"/>
      <c r="P204" s="104"/>
      <c r="Q204" s="47"/>
      <c r="R204" s="104"/>
      <c r="S204" s="110" t="str">
        <f>IF(T204="","",VLOOKUP(CONCATENATE(S$3,T204),m_selling_spec!$A:$H,2,FALSE))</f>
        <v/>
      </c>
      <c r="T204" s="104"/>
      <c r="U204" s="110" t="str">
        <f>IF(V204="","",VLOOKUP(CONCATENATE(U$3,V204),m_selling_spec!$A:$H,2,FALSE))</f>
        <v>o6.1</v>
      </c>
      <c r="V204" s="104" t="s">
        <v>3770</v>
      </c>
      <c r="W204" s="110" t="str">
        <f>IF(X204="","",VLOOKUP(CONCATENATE(W$3,X204),m_selling_spec!$A:$H,2,FALSE))</f>
        <v/>
      </c>
      <c r="X204" s="104"/>
      <c r="Y204" s="110" t="str">
        <f>IF(Z204="","",VLOOKUP(CONCATENATE(Y$3,Z204),m_selling_spec!$A:$H,2,FALSE))</f>
        <v/>
      </c>
      <c r="Z204" s="104"/>
      <c r="AA204" s="47"/>
      <c r="AB204" s="104"/>
      <c r="AC204" s="47"/>
      <c r="AD204" s="104"/>
      <c r="AE204" s="47"/>
      <c r="AF204" s="104"/>
      <c r="AG204" s="110" t="str">
        <f>IF(AH204="","",VLOOKUP(CONCATENATE(AG$3,AH204),m_selling_spec!$A:$H,2,FALSE))</f>
        <v>1.1</v>
      </c>
      <c r="AH204" s="104" t="s">
        <v>69</v>
      </c>
      <c r="AI204" s="47"/>
      <c r="AJ204" s="104"/>
      <c r="AK204" s="110" t="str">
        <f>IF(AL204="","",VLOOKUP(CONCATENATE(AK$3,AL204),m_selling_spec!$A:$H,2,FALSE))</f>
        <v/>
      </c>
      <c r="AL204" s="104"/>
      <c r="AM204" s="47"/>
      <c r="AN204" s="104"/>
      <c r="AO204" s="47"/>
      <c r="AP204" s="104"/>
      <c r="AQ204" s="110" t="str">
        <f>IF(AR204="","",VLOOKUP(CONCATENATE(AQ$3,AR204),m_selling_spec!$A:$H,2,FALSE))</f>
        <v/>
      </c>
      <c r="AR204" s="104"/>
      <c r="AS204" s="47"/>
      <c r="AT204" s="104"/>
      <c r="AU204" s="47"/>
      <c r="AV204" s="104"/>
      <c r="AW204" s="47"/>
      <c r="AX204" s="104"/>
      <c r="AY204" s="110" t="str">
        <f>IF(AZ204="","",VLOOKUP(CONCATENATE(AY$3,AZ204),m_selling_spec!$A:$H,2,FALSE))</f>
        <v/>
      </c>
      <c r="AZ204" s="104"/>
      <c r="BA204" s="47"/>
      <c r="BB204" s="104"/>
      <c r="BC204" s="47"/>
      <c r="BD204" s="104"/>
      <c r="BE204" s="47"/>
      <c r="BF204" s="104"/>
      <c r="BG204" s="47"/>
      <c r="BH204" s="104"/>
      <c r="BI204" s="47"/>
      <c r="BJ204" s="104"/>
      <c r="BK204" s="47"/>
      <c r="BL204" s="104"/>
      <c r="BM204" s="47"/>
      <c r="BN204" s="104"/>
      <c r="BO204" s="47"/>
      <c r="BP204" s="104"/>
      <c r="BQ204" s="47"/>
      <c r="BR204" s="104"/>
      <c r="BS204" s="47"/>
      <c r="BT204" s="104"/>
      <c r="BU204" s="47"/>
      <c r="BV204" s="104"/>
      <c r="BW204" s="47"/>
      <c r="BX204" s="104"/>
      <c r="BY204" s="47"/>
      <c r="BZ204" s="104"/>
      <c r="CA204" s="47"/>
      <c r="CB204" s="104"/>
      <c r="CC204" s="47"/>
      <c r="CD204" s="104"/>
      <c r="CE204" s="47"/>
      <c r="CF204" s="104"/>
      <c r="CG204" s="47"/>
      <c r="CH204" s="104"/>
      <c r="CI204" s="47"/>
      <c r="CJ204" s="104"/>
      <c r="CK204" s="110" t="str">
        <f>IF(CL204="","",VLOOKUP(CONCATENATE(CK$3,CL204),m_selling_spec!$A:$H,2,FALSE))</f>
        <v/>
      </c>
      <c r="CL204" s="104"/>
      <c r="CM204" s="47"/>
      <c r="CN204" s="104"/>
      <c r="CO204" s="47"/>
      <c r="CP204" s="47"/>
      <c r="CQ204" s="110" t="str">
        <f>IF(CR204="","",VLOOKUP(CONCATENATE(CQ$3,CR204),m_selling_spec!$A:$H,2,FALSE))</f>
        <v>39.1</v>
      </c>
      <c r="CR204" s="47" t="s">
        <v>3779</v>
      </c>
    </row>
    <row r="205" spans="1:96">
      <c r="A205" s="104">
        <v>77</v>
      </c>
      <c r="B205" s="110" t="str">
        <f>INDEX(ctg_trans!$D:$D,MATCH(A205,ctg_trans!$A:$A,0))</f>
        <v>Insect Screen</v>
      </c>
      <c r="C205" s="110" t="str">
        <f>IF(D205="","",INDEX(m_color_trans!A:A,MATCH(D205,m_color_trans!D:D,0)))</f>
        <v/>
      </c>
      <c r="D205" s="47"/>
      <c r="E205" s="126"/>
      <c r="F205" s="126"/>
      <c r="G205" s="126"/>
      <c r="H205" s="126"/>
      <c r="I205" s="104" t="s">
        <v>3889</v>
      </c>
      <c r="J205" s="104">
        <v>10</v>
      </c>
      <c r="K205" s="110" t="str">
        <f>INDEX(product!B:B,MATCH(J205,product!A:A,0))</f>
        <v>ATIS</v>
      </c>
      <c r="L205" s="110" t="str">
        <f>INDEX(product!E:E,MATCH(J205,product!A:A,0))</f>
        <v>Window series</v>
      </c>
      <c r="M205" s="47"/>
      <c r="N205" s="104"/>
      <c r="O205" s="47"/>
      <c r="P205" s="104"/>
      <c r="Q205" s="47"/>
      <c r="R205" s="104"/>
      <c r="S205" s="110" t="str">
        <f>IF(T205="","",VLOOKUP(CONCATENATE(S$3,T205),m_selling_spec!$A:$H,2,FALSE))</f>
        <v/>
      </c>
      <c r="T205" s="104"/>
      <c r="U205" s="110" t="str">
        <f>IF(V205="","",VLOOKUP(CONCATENATE(U$3,V205),m_selling_spec!$A:$H,2,FALSE))</f>
        <v>o6.2</v>
      </c>
      <c r="V205" s="104" t="s">
        <v>3771</v>
      </c>
      <c r="W205" s="110" t="str">
        <f>IF(X205="","",VLOOKUP(CONCATENATE(W$3,X205),m_selling_spec!$A:$H,2,FALSE))</f>
        <v/>
      </c>
      <c r="X205" s="104"/>
      <c r="Y205" s="110" t="str">
        <f>IF(Z205="","",VLOOKUP(CONCATENATE(Y$3,Z205),m_selling_spec!$A:$H,2,FALSE))</f>
        <v/>
      </c>
      <c r="Z205" s="104"/>
      <c r="AA205" s="47"/>
      <c r="AB205" s="104"/>
      <c r="AC205" s="47"/>
      <c r="AD205" s="104"/>
      <c r="AE205" s="47"/>
      <c r="AF205" s="104"/>
      <c r="AG205" s="110" t="str">
        <f>IF(AH205="","",VLOOKUP(CONCATENATE(AG$3,AH205),m_selling_spec!$A:$H,2,FALSE))</f>
        <v>1.1</v>
      </c>
      <c r="AH205" s="104" t="s">
        <v>69</v>
      </c>
      <c r="AI205" s="47"/>
      <c r="AJ205" s="104"/>
      <c r="AK205" s="110" t="str">
        <f>IF(AL205="","",VLOOKUP(CONCATENATE(AK$3,AL205),m_selling_spec!$A:$H,2,FALSE))</f>
        <v/>
      </c>
      <c r="AL205" s="104"/>
      <c r="AM205" s="47"/>
      <c r="AN205" s="104"/>
      <c r="AO205" s="47"/>
      <c r="AP205" s="104"/>
      <c r="AQ205" s="110" t="str">
        <f>IF(AR205="","",VLOOKUP(CONCATENATE(AQ$3,AR205),m_selling_spec!$A:$H,2,FALSE))</f>
        <v/>
      </c>
      <c r="AR205" s="104"/>
      <c r="AS205" s="47"/>
      <c r="AT205" s="104"/>
      <c r="AU205" s="47"/>
      <c r="AV205" s="104"/>
      <c r="AW205" s="47"/>
      <c r="AX205" s="104"/>
      <c r="AY205" s="110" t="str">
        <f>IF(AZ205="","",VLOOKUP(CONCATENATE(AY$3,AZ205),m_selling_spec!$A:$H,2,FALSE))</f>
        <v/>
      </c>
      <c r="AZ205" s="104"/>
      <c r="BA205" s="47"/>
      <c r="BB205" s="104"/>
      <c r="BC205" s="47"/>
      <c r="BD205" s="104"/>
      <c r="BE205" s="47"/>
      <c r="BF205" s="104"/>
      <c r="BG205" s="47"/>
      <c r="BH205" s="104"/>
      <c r="BI205" s="47"/>
      <c r="BJ205" s="104"/>
      <c r="BK205" s="47"/>
      <c r="BL205" s="104"/>
      <c r="BM205" s="47"/>
      <c r="BN205" s="104"/>
      <c r="BO205" s="47"/>
      <c r="BP205" s="104"/>
      <c r="BQ205" s="47"/>
      <c r="BR205" s="104"/>
      <c r="BS205" s="47"/>
      <c r="BT205" s="104"/>
      <c r="BU205" s="47"/>
      <c r="BV205" s="104"/>
      <c r="BW205" s="47"/>
      <c r="BX205" s="104"/>
      <c r="BY205" s="47"/>
      <c r="BZ205" s="104"/>
      <c r="CA205" s="47"/>
      <c r="CB205" s="104"/>
      <c r="CC205" s="47"/>
      <c r="CD205" s="104"/>
      <c r="CE205" s="47"/>
      <c r="CF205" s="104"/>
      <c r="CG205" s="47"/>
      <c r="CH205" s="104"/>
      <c r="CI205" s="47"/>
      <c r="CJ205" s="104"/>
      <c r="CK205" s="110" t="str">
        <f>IF(CL205="","",VLOOKUP(CONCATENATE(CK$3,CL205),m_selling_spec!$A:$H,2,FALSE))</f>
        <v/>
      </c>
      <c r="CL205" s="104"/>
      <c r="CM205" s="47"/>
      <c r="CN205" s="104"/>
      <c r="CO205" s="47"/>
      <c r="CP205" s="47"/>
      <c r="CQ205" s="110" t="str">
        <f>IF(CR205="","",VLOOKUP(CONCATENATE(CQ$3,CR205),m_selling_spec!$A:$H,2,FALSE))</f>
        <v>39.1</v>
      </c>
      <c r="CR205" s="47" t="s">
        <v>3779</v>
      </c>
    </row>
    <row r="206" spans="1:96">
      <c r="A206" s="104">
        <v>87</v>
      </c>
      <c r="B206" s="110" t="str">
        <f>INDEX(ctg_trans!$D:$D,MATCH(A206,ctg_trans!$A:$A,0))</f>
        <v>Gap Cover</v>
      </c>
      <c r="C206" s="110" t="str">
        <f>IF(D206="","",INDEX(m_color_trans!A:A,MATCH(D206,m_color_trans!D:D,0)))</f>
        <v/>
      </c>
      <c r="D206" s="47"/>
      <c r="E206" s="126"/>
      <c r="F206" s="126"/>
      <c r="G206" s="126"/>
      <c r="H206" s="126"/>
      <c r="I206" s="104" t="s">
        <v>4048</v>
      </c>
      <c r="J206" s="104">
        <v>10</v>
      </c>
      <c r="K206" s="110" t="str">
        <f>INDEX(product!B:B,MATCH(J206,product!A:A,0))</f>
        <v>ATIS</v>
      </c>
      <c r="L206" s="110" t="str">
        <f>INDEX(product!E:E,MATCH(J206,product!A:A,0))</f>
        <v>Window series</v>
      </c>
      <c r="M206" s="47"/>
      <c r="N206" s="104"/>
      <c r="O206" s="47"/>
      <c r="P206" s="104"/>
      <c r="Q206" s="47"/>
      <c r="R206" s="104"/>
      <c r="S206" s="110" t="str">
        <f>IF(T206="","",VLOOKUP(CONCATENATE(S$3,T206),m_selling_spec!$A:$H,2,FALSE))</f>
        <v/>
      </c>
      <c r="T206" s="104"/>
      <c r="U206" s="110" t="str">
        <f>IF(V206="","",VLOOKUP(CONCATENATE(U$3,V206),m_selling_spec!$A:$H,2,FALSE))</f>
        <v>o6.3</v>
      </c>
      <c r="V206" s="104" t="s">
        <v>4004</v>
      </c>
      <c r="W206" s="110" t="str">
        <f>IF(X206="","",VLOOKUP(CONCATENATE(W$3,X206),m_selling_spec!$A:$H,2,FALSE))</f>
        <v/>
      </c>
      <c r="X206" s="104"/>
      <c r="Y206" s="110" t="str">
        <f>IF(Z206="","",VLOOKUP(CONCATENATE(Y$3,Z206),m_selling_spec!$A:$H,2,FALSE))</f>
        <v/>
      </c>
      <c r="Z206" s="104"/>
      <c r="AA206" s="47"/>
      <c r="AB206" s="104"/>
      <c r="AC206" s="47"/>
      <c r="AD206" s="104"/>
      <c r="AE206" s="110" t="str">
        <f>IF(AF206="","",VLOOKUP(CONCATENATE(AE$3,AF206),m_selling_spec!$A:$H,2,FALSE))</f>
        <v>o11.1</v>
      </c>
      <c r="AF206" s="104" t="s">
        <v>4044</v>
      </c>
      <c r="AG206" s="110" t="str">
        <f>IF(AH206="","",VLOOKUP(CONCATENATE(AG$3,AH206),m_selling_spec!$A:$H,2,FALSE))</f>
        <v>1.1</v>
      </c>
      <c r="AH206" s="104" t="s">
        <v>69</v>
      </c>
      <c r="AI206" s="47"/>
      <c r="AJ206" s="104"/>
      <c r="AK206" s="110" t="str">
        <f>IF(AL206="","",VLOOKUP(CONCATENATE(AK$3,AL206),m_selling_spec!$A:$H,2,FALSE))</f>
        <v/>
      </c>
      <c r="AL206" s="104"/>
      <c r="AM206" s="47"/>
      <c r="AN206" s="104"/>
      <c r="AO206" s="47"/>
      <c r="AP206" s="104"/>
      <c r="AQ206" s="110" t="str">
        <f>IF(AR206="","",VLOOKUP(CONCATENATE(AQ$3,AR206),m_selling_spec!$A:$H,2,FALSE))</f>
        <v/>
      </c>
      <c r="AR206" s="104"/>
      <c r="AS206" s="47"/>
      <c r="AT206" s="104"/>
      <c r="AU206" s="47"/>
      <c r="AV206" s="104"/>
      <c r="AW206" s="47"/>
      <c r="AX206" s="104"/>
      <c r="AY206" s="110" t="str">
        <f>IF(AZ206="","",VLOOKUP(CONCATENATE(AY$3,AZ206),m_selling_spec!$A:$H,2,FALSE))</f>
        <v/>
      </c>
      <c r="AZ206" s="104"/>
      <c r="BA206" s="47"/>
      <c r="BB206" s="104"/>
      <c r="BC206" s="47"/>
      <c r="BD206" s="104"/>
      <c r="BE206" s="47"/>
      <c r="BF206" s="104"/>
      <c r="BG206" s="47"/>
      <c r="BH206" s="104"/>
      <c r="BI206" s="47"/>
      <c r="BJ206" s="104"/>
      <c r="BK206" s="47"/>
      <c r="BL206" s="104"/>
      <c r="BM206" s="47"/>
      <c r="BN206" s="104"/>
      <c r="BO206" s="47"/>
      <c r="BP206" s="104"/>
      <c r="BQ206" s="47"/>
      <c r="BR206" s="104"/>
      <c r="BS206" s="47"/>
      <c r="BT206" s="104"/>
      <c r="BU206" s="47"/>
      <c r="BV206" s="104"/>
      <c r="BW206" s="47"/>
      <c r="BX206" s="104"/>
      <c r="BY206" s="47"/>
      <c r="BZ206" s="104"/>
      <c r="CA206" s="47"/>
      <c r="CB206" s="104"/>
      <c r="CC206" s="47"/>
      <c r="CD206" s="104"/>
      <c r="CE206" s="47"/>
      <c r="CF206" s="104"/>
      <c r="CG206" s="47"/>
      <c r="CH206" s="104"/>
      <c r="CI206" s="47"/>
      <c r="CJ206" s="104"/>
      <c r="CK206" s="110" t="str">
        <f>IF(CL206="","",VLOOKUP(CONCATENATE(CK$3,CL206),m_selling_spec!$A:$H,2,FALSE))</f>
        <v/>
      </c>
      <c r="CL206" s="104"/>
      <c r="CM206" s="47"/>
      <c r="CN206" s="104"/>
      <c r="CO206" s="47"/>
      <c r="CP206" s="47"/>
      <c r="CQ206" s="110" t="str">
        <f>IF(CR206="","",VLOOKUP(CONCATENATE(CQ$3,CR206),m_selling_spec!$A:$H,2,FALSE))</f>
        <v>39.2</v>
      </c>
      <c r="CR206" s="47" t="s">
        <v>3780</v>
      </c>
    </row>
    <row r="207" spans="1:96">
      <c r="A207" s="104">
        <v>77</v>
      </c>
      <c r="B207" s="110" t="str">
        <f>INDEX(ctg_trans!$D:$D,MATCH(A207,ctg_trans!$A:$A,0))</f>
        <v>Insect Screen</v>
      </c>
      <c r="C207" s="110" t="str">
        <f>IF(D207="","",INDEX(m_color_trans!A:A,MATCH(D207,m_color_trans!D:D,0)))</f>
        <v/>
      </c>
      <c r="D207" s="47"/>
      <c r="E207" s="126"/>
      <c r="F207" s="126"/>
      <c r="G207" s="126"/>
      <c r="H207" s="126"/>
      <c r="I207" s="104" t="s">
        <v>3886</v>
      </c>
      <c r="J207" s="104">
        <v>10</v>
      </c>
      <c r="K207" s="110" t="str">
        <f>INDEX(product!B:B,MATCH(J207,product!A:A,0))</f>
        <v>ATIS</v>
      </c>
      <c r="L207" s="110" t="str">
        <f>INDEX(product!E:E,MATCH(J207,product!A:A,0))</f>
        <v>Window series</v>
      </c>
      <c r="M207" s="47"/>
      <c r="N207" s="104"/>
      <c r="O207" s="47"/>
      <c r="P207" s="104"/>
      <c r="Q207" s="47"/>
      <c r="R207" s="104"/>
      <c r="S207" s="110" t="str">
        <f>IF(T207="","",VLOOKUP(CONCATENATE(S$3,T207),m_selling_spec!$A:$H,2,FALSE))</f>
        <v/>
      </c>
      <c r="T207" s="104"/>
      <c r="U207" s="110" t="str">
        <f>IF(V207="","",VLOOKUP(CONCATENATE(U$3,V207),m_selling_spec!$A:$H,2,FALSE))</f>
        <v>o6.1</v>
      </c>
      <c r="V207" s="104" t="s">
        <v>3770</v>
      </c>
      <c r="W207" s="110" t="str">
        <f>IF(X207="","",VLOOKUP(CONCATENATE(W$3,X207),m_selling_spec!$A:$H,2,FALSE))</f>
        <v/>
      </c>
      <c r="X207" s="104"/>
      <c r="Y207" s="110" t="str">
        <f>IF(Z207="","",VLOOKUP(CONCATENATE(Y$3,Z207),m_selling_spec!$A:$H,2,FALSE))</f>
        <v/>
      </c>
      <c r="Z207" s="104"/>
      <c r="AA207" s="47"/>
      <c r="AB207" s="104"/>
      <c r="AC207" s="47"/>
      <c r="AD207" s="104"/>
      <c r="AE207" s="47"/>
      <c r="AF207" s="104"/>
      <c r="AG207" s="110" t="str">
        <f>IF(AH207="","",VLOOKUP(CONCATENATE(AG$3,AH207),m_selling_spec!$A:$H,2,FALSE))</f>
        <v>1.1</v>
      </c>
      <c r="AH207" s="104" t="s">
        <v>69</v>
      </c>
      <c r="AI207" s="47"/>
      <c r="AJ207" s="104"/>
      <c r="AK207" s="110" t="str">
        <f>IF(AL207="","",VLOOKUP(CONCATENATE(AK$3,AL207),m_selling_spec!$A:$H,2,FALSE))</f>
        <v/>
      </c>
      <c r="AL207" s="104"/>
      <c r="AM207" s="47"/>
      <c r="AN207" s="104"/>
      <c r="AO207" s="47"/>
      <c r="AP207" s="104"/>
      <c r="AQ207" s="110" t="str">
        <f>IF(AR207="","",VLOOKUP(CONCATENATE(AQ$3,AR207),m_selling_spec!$A:$H,2,FALSE))</f>
        <v/>
      </c>
      <c r="AR207" s="104"/>
      <c r="AS207" s="47"/>
      <c r="AT207" s="104"/>
      <c r="AU207" s="47"/>
      <c r="AV207" s="104"/>
      <c r="AW207" s="47"/>
      <c r="AX207" s="104"/>
      <c r="AY207" s="110" t="str">
        <f>IF(AZ207="","",VLOOKUP(CONCATENATE(AY$3,AZ207),m_selling_spec!$A:$H,2,FALSE))</f>
        <v/>
      </c>
      <c r="AZ207" s="104"/>
      <c r="BA207" s="47"/>
      <c r="BB207" s="104"/>
      <c r="BC207" s="47"/>
      <c r="BD207" s="104"/>
      <c r="BE207" s="47"/>
      <c r="BF207" s="104"/>
      <c r="BG207" s="47"/>
      <c r="BH207" s="104"/>
      <c r="BI207" s="47"/>
      <c r="BJ207" s="104"/>
      <c r="BK207" s="47"/>
      <c r="BL207" s="104"/>
      <c r="BM207" s="47"/>
      <c r="BN207" s="104"/>
      <c r="BO207" s="47"/>
      <c r="BP207" s="104"/>
      <c r="BQ207" s="47"/>
      <c r="BR207" s="104"/>
      <c r="BS207" s="47"/>
      <c r="BT207" s="104"/>
      <c r="BU207" s="47"/>
      <c r="BV207" s="104"/>
      <c r="BW207" s="47"/>
      <c r="BX207" s="104"/>
      <c r="BY207" s="47"/>
      <c r="BZ207" s="104"/>
      <c r="CA207" s="47"/>
      <c r="CB207" s="104"/>
      <c r="CC207" s="47"/>
      <c r="CD207" s="104"/>
      <c r="CE207" s="47"/>
      <c r="CF207" s="104"/>
      <c r="CG207" s="47"/>
      <c r="CH207" s="104"/>
      <c r="CI207" s="47"/>
      <c r="CJ207" s="104"/>
      <c r="CK207" s="110" t="str">
        <f>IF(CL207="","",VLOOKUP(CONCATENATE(CK$3,CL207),m_selling_spec!$A:$H,2,FALSE))</f>
        <v/>
      </c>
      <c r="CL207" s="104"/>
      <c r="CM207" s="47"/>
      <c r="CN207" s="104"/>
      <c r="CO207" s="47"/>
      <c r="CP207" s="47"/>
      <c r="CQ207" s="110" t="str">
        <f>IF(CR207="","",VLOOKUP(CONCATENATE(CQ$3,CR207),m_selling_spec!$A:$H,2,FALSE))</f>
        <v>39.2</v>
      </c>
      <c r="CR207" s="47" t="s">
        <v>3780</v>
      </c>
    </row>
    <row r="208" spans="1:96">
      <c r="A208" s="104">
        <v>77</v>
      </c>
      <c r="B208" s="110" t="str">
        <f>INDEX(ctg_trans!$D:$D,MATCH(A208,ctg_trans!$A:$A,0))</f>
        <v>Insect Screen</v>
      </c>
      <c r="C208" s="110" t="str">
        <f>IF(D208="","",INDEX(m_color_trans!A:A,MATCH(D208,m_color_trans!D:D,0)))</f>
        <v/>
      </c>
      <c r="D208" s="47"/>
      <c r="E208" s="126"/>
      <c r="F208" s="126"/>
      <c r="G208" s="126"/>
      <c r="H208" s="126"/>
      <c r="I208" s="104" t="s">
        <v>3887</v>
      </c>
      <c r="J208" s="104">
        <v>10</v>
      </c>
      <c r="K208" s="110" t="str">
        <f>INDEX(product!B:B,MATCH(J208,product!A:A,0))</f>
        <v>ATIS</v>
      </c>
      <c r="L208" s="110" t="str">
        <f>INDEX(product!E:E,MATCH(J208,product!A:A,0))</f>
        <v>Window series</v>
      </c>
      <c r="M208" s="47"/>
      <c r="N208" s="104"/>
      <c r="O208" s="47"/>
      <c r="P208" s="104"/>
      <c r="Q208" s="47"/>
      <c r="R208" s="104"/>
      <c r="S208" s="110" t="str">
        <f>IF(T208="","",VLOOKUP(CONCATENATE(S$3,T208),m_selling_spec!$A:$H,2,FALSE))</f>
        <v/>
      </c>
      <c r="T208" s="104"/>
      <c r="U208" s="110" t="str">
        <f>IF(V208="","",VLOOKUP(CONCATENATE(U$3,V208),m_selling_spec!$A:$H,2,FALSE))</f>
        <v>o6.2</v>
      </c>
      <c r="V208" s="104" t="s">
        <v>3771</v>
      </c>
      <c r="W208" s="110" t="str">
        <f>IF(X208="","",VLOOKUP(CONCATENATE(W$3,X208),m_selling_spec!$A:$H,2,FALSE))</f>
        <v/>
      </c>
      <c r="X208" s="104"/>
      <c r="Y208" s="110" t="str">
        <f>IF(Z208="","",VLOOKUP(CONCATENATE(Y$3,Z208),m_selling_spec!$A:$H,2,FALSE))</f>
        <v/>
      </c>
      <c r="Z208" s="104"/>
      <c r="AA208" s="47"/>
      <c r="AB208" s="104"/>
      <c r="AC208" s="47"/>
      <c r="AD208" s="104"/>
      <c r="AE208" s="47"/>
      <c r="AF208" s="104"/>
      <c r="AG208" s="110" t="str">
        <f>IF(AH208="","",VLOOKUP(CONCATENATE(AG$3,AH208),m_selling_spec!$A:$H,2,FALSE))</f>
        <v>1.1</v>
      </c>
      <c r="AH208" s="104" t="s">
        <v>69</v>
      </c>
      <c r="AI208" s="47"/>
      <c r="AJ208" s="104"/>
      <c r="AK208" s="110" t="str">
        <f>IF(AL208="","",VLOOKUP(CONCATENATE(AK$3,AL208),m_selling_spec!$A:$H,2,FALSE))</f>
        <v/>
      </c>
      <c r="AL208" s="104"/>
      <c r="AM208" s="47"/>
      <c r="AN208" s="104"/>
      <c r="AO208" s="47"/>
      <c r="AP208" s="104"/>
      <c r="AQ208" s="110" t="str">
        <f>IF(AR208="","",VLOOKUP(CONCATENATE(AQ$3,AR208),m_selling_spec!$A:$H,2,FALSE))</f>
        <v/>
      </c>
      <c r="AR208" s="104"/>
      <c r="AS208" s="47"/>
      <c r="AT208" s="104"/>
      <c r="AU208" s="47"/>
      <c r="AV208" s="104"/>
      <c r="AW208" s="47"/>
      <c r="AX208" s="104"/>
      <c r="AY208" s="110" t="str">
        <f>IF(AZ208="","",VLOOKUP(CONCATENATE(AY$3,AZ208),m_selling_spec!$A:$H,2,FALSE))</f>
        <v/>
      </c>
      <c r="AZ208" s="104"/>
      <c r="BA208" s="47"/>
      <c r="BB208" s="104"/>
      <c r="BC208" s="47"/>
      <c r="BD208" s="104"/>
      <c r="BE208" s="47"/>
      <c r="BF208" s="104"/>
      <c r="BG208" s="47"/>
      <c r="BH208" s="104"/>
      <c r="BI208" s="47"/>
      <c r="BJ208" s="104"/>
      <c r="BK208" s="47"/>
      <c r="BL208" s="104"/>
      <c r="BM208" s="47"/>
      <c r="BN208" s="104"/>
      <c r="BO208" s="47"/>
      <c r="BP208" s="104"/>
      <c r="BQ208" s="47"/>
      <c r="BR208" s="104"/>
      <c r="BS208" s="47"/>
      <c r="BT208" s="104"/>
      <c r="BU208" s="47"/>
      <c r="BV208" s="104"/>
      <c r="BW208" s="47"/>
      <c r="BX208" s="104"/>
      <c r="BY208" s="47"/>
      <c r="BZ208" s="104"/>
      <c r="CA208" s="47"/>
      <c r="CB208" s="104"/>
      <c r="CC208" s="47"/>
      <c r="CD208" s="104"/>
      <c r="CE208" s="47"/>
      <c r="CF208" s="104"/>
      <c r="CG208" s="47"/>
      <c r="CH208" s="104"/>
      <c r="CI208" s="47"/>
      <c r="CJ208" s="104"/>
      <c r="CK208" s="110" t="str">
        <f>IF(CL208="","",VLOOKUP(CONCATENATE(CK$3,CL208),m_selling_spec!$A:$H,2,FALSE))</f>
        <v/>
      </c>
      <c r="CL208" s="104"/>
      <c r="CM208" s="47"/>
      <c r="CN208" s="104"/>
      <c r="CO208" s="47"/>
      <c r="CP208" s="47"/>
      <c r="CQ208" s="110" t="str">
        <f>IF(CR208="","",VLOOKUP(CONCATENATE(CQ$3,CR208),m_selling_spec!$A:$H,2,FALSE))</f>
        <v>39.2</v>
      </c>
      <c r="CR208" s="47" t="s">
        <v>3780</v>
      </c>
    </row>
    <row r="209" spans="1:96">
      <c r="A209" s="104">
        <v>87</v>
      </c>
      <c r="B209" s="110" t="str">
        <f>INDEX(ctg_trans!$D:$D,MATCH(A209,ctg_trans!$A:$A,0))</f>
        <v>Gap Cover</v>
      </c>
      <c r="C209" s="110" t="str">
        <f>IF(D209="","",INDEX(m_color_trans!A:A,MATCH(D209,m_color_trans!D:D,0)))</f>
        <v/>
      </c>
      <c r="D209" s="47"/>
      <c r="E209" s="126"/>
      <c r="F209" s="126"/>
      <c r="G209" s="126"/>
      <c r="H209" s="126"/>
      <c r="I209" s="104" t="s">
        <v>4048</v>
      </c>
      <c r="J209" s="104">
        <v>10</v>
      </c>
      <c r="K209" s="110" t="str">
        <f>INDEX(product!B:B,MATCH(J209,product!A:A,0))</f>
        <v>ATIS</v>
      </c>
      <c r="L209" s="110" t="str">
        <f>INDEX(product!E:E,MATCH(J209,product!A:A,0))</f>
        <v>Window series</v>
      </c>
      <c r="M209" s="47"/>
      <c r="N209" s="104"/>
      <c r="O209" s="47"/>
      <c r="P209" s="104"/>
      <c r="Q209" s="47"/>
      <c r="R209" s="104"/>
      <c r="S209" s="110" t="str">
        <f>IF(T209="","",VLOOKUP(CONCATENATE(S$3,T209),m_selling_spec!$A:$H,2,FALSE))</f>
        <v/>
      </c>
      <c r="T209" s="104"/>
      <c r="U209" s="110" t="str">
        <f>IF(V209="","",VLOOKUP(CONCATENATE(U$3,V209),m_selling_spec!$A:$H,2,FALSE))</f>
        <v>o6.3</v>
      </c>
      <c r="V209" s="104" t="s">
        <v>4004</v>
      </c>
      <c r="W209" s="110" t="str">
        <f>IF(X209="","",VLOOKUP(CONCATENATE(W$3,X209),m_selling_spec!$A:$H,2,FALSE))</f>
        <v/>
      </c>
      <c r="X209" s="104"/>
      <c r="Y209" s="110" t="str">
        <f>IF(Z209="","",VLOOKUP(CONCATENATE(Y$3,Z209),m_selling_spec!$A:$H,2,FALSE))</f>
        <v/>
      </c>
      <c r="Z209" s="104"/>
      <c r="AA209" s="47"/>
      <c r="AB209" s="104"/>
      <c r="AC209" s="47"/>
      <c r="AD209" s="104"/>
      <c r="AE209" s="110" t="str">
        <f>IF(AF209="","",VLOOKUP(CONCATENATE(AE$3,AF209),m_selling_spec!$A:$H,2,FALSE))</f>
        <v>o11.1</v>
      </c>
      <c r="AF209" s="104" t="s">
        <v>4044</v>
      </c>
      <c r="AG209" s="110" t="str">
        <f>IF(AH209="","",VLOOKUP(CONCATENATE(AG$3,AH209),m_selling_spec!$A:$H,2,FALSE))</f>
        <v>1.1</v>
      </c>
      <c r="AH209" s="104" t="s">
        <v>69</v>
      </c>
      <c r="AI209" s="47"/>
      <c r="AJ209" s="104"/>
      <c r="AK209" s="110" t="str">
        <f>IF(AL209="","",VLOOKUP(CONCATENATE(AK$3,AL209),m_selling_spec!$A:$H,2,FALSE))</f>
        <v/>
      </c>
      <c r="AL209" s="104"/>
      <c r="AM209" s="47"/>
      <c r="AN209" s="104"/>
      <c r="AO209" s="47"/>
      <c r="AP209" s="104"/>
      <c r="AQ209" s="110" t="str">
        <f>IF(AR209="","",VLOOKUP(CONCATENATE(AQ$3,AR209),m_selling_spec!$A:$H,2,FALSE))</f>
        <v/>
      </c>
      <c r="AR209" s="104"/>
      <c r="AS209" s="47"/>
      <c r="AT209" s="104"/>
      <c r="AU209" s="47"/>
      <c r="AV209" s="104"/>
      <c r="AW209" s="47"/>
      <c r="AX209" s="104"/>
      <c r="AY209" s="110" t="str">
        <f>IF(AZ209="","",VLOOKUP(CONCATENATE(AY$3,AZ209),m_selling_spec!$A:$H,2,FALSE))</f>
        <v>10.2</v>
      </c>
      <c r="AZ209" s="104" t="s">
        <v>74</v>
      </c>
      <c r="BA209" s="47"/>
      <c r="BB209" s="104"/>
      <c r="BC209" s="47"/>
      <c r="BD209" s="104"/>
      <c r="BE209" s="47"/>
      <c r="BF209" s="104"/>
      <c r="BG209" s="47"/>
      <c r="BH209" s="104"/>
      <c r="BI209" s="47"/>
      <c r="BJ209" s="104"/>
      <c r="BK209" s="47"/>
      <c r="BL209" s="104"/>
      <c r="BM209" s="47"/>
      <c r="BN209" s="104"/>
      <c r="BO209" s="47"/>
      <c r="BP209" s="104"/>
      <c r="BQ209" s="47"/>
      <c r="BR209" s="104"/>
      <c r="BS209" s="47"/>
      <c r="BT209" s="104"/>
      <c r="BU209" s="47"/>
      <c r="BV209" s="104"/>
      <c r="BW209" s="47"/>
      <c r="BX209" s="104"/>
      <c r="BY209" s="47"/>
      <c r="BZ209" s="104"/>
      <c r="CA209" s="47"/>
      <c r="CB209" s="104"/>
      <c r="CC209" s="47"/>
      <c r="CD209" s="104"/>
      <c r="CE209" s="47"/>
      <c r="CF209" s="104"/>
      <c r="CG209" s="47"/>
      <c r="CH209" s="104"/>
      <c r="CI209" s="47"/>
      <c r="CJ209" s="104"/>
      <c r="CK209" s="110" t="str">
        <f>IF(CL209="","",VLOOKUP(CONCATENATE(CK$3,CL209),m_selling_spec!$A:$H,2,FALSE))</f>
        <v/>
      </c>
      <c r="CL209" s="104"/>
      <c r="CM209" s="47"/>
      <c r="CN209" s="104"/>
      <c r="CO209" s="47"/>
      <c r="CP209" s="47"/>
      <c r="CQ209" s="110" t="str">
        <f>IF(CR209="","",VLOOKUP(CONCATENATE(CQ$3,CR209),m_selling_spec!$A:$H,2,FALSE))</f>
        <v>39.3</v>
      </c>
      <c r="CR209" s="47" t="s">
        <v>3781</v>
      </c>
    </row>
    <row r="210" spans="1:96">
      <c r="A210" s="104">
        <v>77</v>
      </c>
      <c r="B210" s="110" t="str">
        <f>INDEX(ctg_trans!$D:$D,MATCH(A210,ctg_trans!$A:$A,0))</f>
        <v>Insect Screen</v>
      </c>
      <c r="C210" s="110" t="str">
        <f>IF(D210="","",INDEX(m_color_trans!A:A,MATCH(D210,m_color_trans!D:D,0)))</f>
        <v/>
      </c>
      <c r="D210" s="47"/>
      <c r="E210" s="126"/>
      <c r="F210" s="126"/>
      <c r="G210" s="126"/>
      <c r="H210" s="126"/>
      <c r="I210" s="104" t="s">
        <v>3886</v>
      </c>
      <c r="J210" s="104">
        <v>10</v>
      </c>
      <c r="K210" s="110" t="str">
        <f>INDEX(product!B:B,MATCH(J210,product!A:A,0))</f>
        <v>ATIS</v>
      </c>
      <c r="L210" s="110" t="str">
        <f>INDEX(product!E:E,MATCH(J210,product!A:A,0))</f>
        <v>Window series</v>
      </c>
      <c r="M210" s="47"/>
      <c r="N210" s="104"/>
      <c r="O210" s="47"/>
      <c r="P210" s="104"/>
      <c r="Q210" s="47"/>
      <c r="R210" s="104"/>
      <c r="S210" s="110" t="str">
        <f>IF(T210="","",VLOOKUP(CONCATENATE(S$3,T210),m_selling_spec!$A:$H,2,FALSE))</f>
        <v/>
      </c>
      <c r="T210" s="104"/>
      <c r="U210" s="110" t="str">
        <f>IF(V210="","",VLOOKUP(CONCATENATE(U$3,V210),m_selling_spec!$A:$H,2,FALSE))</f>
        <v>o6.1</v>
      </c>
      <c r="V210" s="104" t="s">
        <v>3770</v>
      </c>
      <c r="W210" s="110" t="str">
        <f>IF(X210="","",VLOOKUP(CONCATENATE(W$3,X210),m_selling_spec!$A:$H,2,FALSE))</f>
        <v/>
      </c>
      <c r="X210" s="104"/>
      <c r="Y210" s="110" t="str">
        <f>IF(Z210="","",VLOOKUP(CONCATENATE(Y$3,Z210),m_selling_spec!$A:$H,2,FALSE))</f>
        <v/>
      </c>
      <c r="Z210" s="104"/>
      <c r="AA210" s="47"/>
      <c r="AB210" s="104"/>
      <c r="AC210" s="47"/>
      <c r="AD210" s="104"/>
      <c r="AE210" s="47"/>
      <c r="AF210" s="104"/>
      <c r="AG210" s="110" t="str">
        <f>IF(AH210="","",VLOOKUP(CONCATENATE(AG$3,AH210),m_selling_spec!$A:$H,2,FALSE))</f>
        <v>1.1</v>
      </c>
      <c r="AH210" s="104" t="s">
        <v>69</v>
      </c>
      <c r="AI210" s="47"/>
      <c r="AJ210" s="104"/>
      <c r="AK210" s="110" t="str">
        <f>IF(AL210="","",VLOOKUP(CONCATENATE(AK$3,AL210),m_selling_spec!$A:$H,2,FALSE))</f>
        <v/>
      </c>
      <c r="AL210" s="104"/>
      <c r="AM210" s="47"/>
      <c r="AN210" s="104"/>
      <c r="AO210" s="47"/>
      <c r="AP210" s="104"/>
      <c r="AQ210" s="110" t="str">
        <f>IF(AR210="","",VLOOKUP(CONCATENATE(AQ$3,AR210),m_selling_spec!$A:$H,2,FALSE))</f>
        <v/>
      </c>
      <c r="AR210" s="104"/>
      <c r="AS210" s="47"/>
      <c r="AT210" s="104"/>
      <c r="AU210" s="47"/>
      <c r="AV210" s="104"/>
      <c r="AW210" s="47"/>
      <c r="AX210" s="104"/>
      <c r="AY210" s="110" t="str">
        <f>IF(AZ210="","",VLOOKUP(CONCATENATE(AY$3,AZ210),m_selling_spec!$A:$H,2,FALSE))</f>
        <v>10.2</v>
      </c>
      <c r="AZ210" s="104" t="s">
        <v>74</v>
      </c>
      <c r="BA210" s="47"/>
      <c r="BB210" s="104"/>
      <c r="BC210" s="47"/>
      <c r="BD210" s="104"/>
      <c r="BE210" s="47"/>
      <c r="BF210" s="104"/>
      <c r="BG210" s="47"/>
      <c r="BH210" s="104"/>
      <c r="BI210" s="47"/>
      <c r="BJ210" s="104"/>
      <c r="BK210" s="47"/>
      <c r="BL210" s="104"/>
      <c r="BM210" s="47"/>
      <c r="BN210" s="104"/>
      <c r="BO210" s="47"/>
      <c r="BP210" s="104"/>
      <c r="BQ210" s="47"/>
      <c r="BR210" s="104"/>
      <c r="BS210" s="47"/>
      <c r="BT210" s="104"/>
      <c r="BU210" s="47"/>
      <c r="BV210" s="104"/>
      <c r="BW210" s="47"/>
      <c r="BX210" s="104"/>
      <c r="BY210" s="47"/>
      <c r="BZ210" s="104"/>
      <c r="CA210" s="47"/>
      <c r="CB210" s="104"/>
      <c r="CC210" s="47"/>
      <c r="CD210" s="104"/>
      <c r="CE210" s="47"/>
      <c r="CF210" s="104"/>
      <c r="CG210" s="47"/>
      <c r="CH210" s="104"/>
      <c r="CI210" s="47"/>
      <c r="CJ210" s="104"/>
      <c r="CK210" s="110" t="str">
        <f>IF(CL210="","",VLOOKUP(CONCATENATE(CK$3,CL210),m_selling_spec!$A:$H,2,FALSE))</f>
        <v/>
      </c>
      <c r="CL210" s="104"/>
      <c r="CM210" s="47"/>
      <c r="CN210" s="104"/>
      <c r="CO210" s="47"/>
      <c r="CP210" s="47"/>
      <c r="CQ210" s="110" t="str">
        <f>IF(CR210="","",VLOOKUP(CONCATENATE(CQ$3,CR210),m_selling_spec!$A:$H,2,FALSE))</f>
        <v>39.3</v>
      </c>
      <c r="CR210" s="47" t="s">
        <v>3781</v>
      </c>
    </row>
    <row r="211" spans="1:96">
      <c r="A211" s="104">
        <v>77</v>
      </c>
      <c r="B211" s="110" t="str">
        <f>INDEX(ctg_trans!$D:$D,MATCH(A211,ctg_trans!$A:$A,0))</f>
        <v>Insect Screen</v>
      </c>
      <c r="C211" s="110" t="str">
        <f>IF(D211="","",INDEX(m_color_trans!A:A,MATCH(D211,m_color_trans!D:D,0)))</f>
        <v/>
      </c>
      <c r="D211" s="47"/>
      <c r="E211" s="126"/>
      <c r="F211" s="126"/>
      <c r="G211" s="126"/>
      <c r="H211" s="126"/>
      <c r="I211" s="104" t="s">
        <v>3887</v>
      </c>
      <c r="J211" s="104">
        <v>10</v>
      </c>
      <c r="K211" s="110" t="str">
        <f>INDEX(product!B:B,MATCH(J211,product!A:A,0))</f>
        <v>ATIS</v>
      </c>
      <c r="L211" s="110" t="str">
        <f>INDEX(product!E:E,MATCH(J211,product!A:A,0))</f>
        <v>Window series</v>
      </c>
      <c r="M211" s="47"/>
      <c r="N211" s="104"/>
      <c r="O211" s="47"/>
      <c r="P211" s="104"/>
      <c r="Q211" s="47"/>
      <c r="R211" s="104"/>
      <c r="S211" s="110" t="str">
        <f>IF(T211="","",VLOOKUP(CONCATENATE(S$3,T211),m_selling_spec!$A:$H,2,FALSE))</f>
        <v/>
      </c>
      <c r="T211" s="104"/>
      <c r="U211" s="110" t="str">
        <f>IF(V211="","",VLOOKUP(CONCATENATE(U$3,V211),m_selling_spec!$A:$H,2,FALSE))</f>
        <v>o6.2</v>
      </c>
      <c r="V211" s="104" t="s">
        <v>3771</v>
      </c>
      <c r="W211" s="110" t="str">
        <f>IF(X211="","",VLOOKUP(CONCATENATE(W$3,X211),m_selling_spec!$A:$H,2,FALSE))</f>
        <v/>
      </c>
      <c r="X211" s="104"/>
      <c r="Y211" s="110" t="str">
        <f>IF(Z211="","",VLOOKUP(CONCATENATE(Y$3,Z211),m_selling_spec!$A:$H,2,FALSE))</f>
        <v/>
      </c>
      <c r="Z211" s="104"/>
      <c r="AA211" s="47"/>
      <c r="AB211" s="104"/>
      <c r="AC211" s="47"/>
      <c r="AD211" s="104"/>
      <c r="AE211" s="47"/>
      <c r="AF211" s="104"/>
      <c r="AG211" s="110" t="str">
        <f>IF(AH211="","",VLOOKUP(CONCATENATE(AG$3,AH211),m_selling_spec!$A:$H,2,FALSE))</f>
        <v>1.1</v>
      </c>
      <c r="AH211" s="104" t="s">
        <v>69</v>
      </c>
      <c r="AI211" s="47"/>
      <c r="AJ211" s="104"/>
      <c r="AK211" s="110" t="str">
        <f>IF(AL211="","",VLOOKUP(CONCATENATE(AK$3,AL211),m_selling_spec!$A:$H,2,FALSE))</f>
        <v/>
      </c>
      <c r="AL211" s="104"/>
      <c r="AM211" s="47"/>
      <c r="AN211" s="104"/>
      <c r="AO211" s="47"/>
      <c r="AP211" s="104"/>
      <c r="AQ211" s="110" t="str">
        <f>IF(AR211="","",VLOOKUP(CONCATENATE(AQ$3,AR211),m_selling_spec!$A:$H,2,FALSE))</f>
        <v/>
      </c>
      <c r="AR211" s="104"/>
      <c r="AS211" s="47"/>
      <c r="AT211" s="104"/>
      <c r="AU211" s="47"/>
      <c r="AV211" s="104"/>
      <c r="AW211" s="47"/>
      <c r="AX211" s="104"/>
      <c r="AY211" s="110" t="str">
        <f>IF(AZ211="","",VLOOKUP(CONCATENATE(AY$3,AZ211),m_selling_spec!$A:$H,2,FALSE))</f>
        <v>10.2</v>
      </c>
      <c r="AZ211" s="104" t="s">
        <v>74</v>
      </c>
      <c r="BA211" s="47"/>
      <c r="BB211" s="104"/>
      <c r="BC211" s="47"/>
      <c r="BD211" s="104"/>
      <c r="BE211" s="47"/>
      <c r="BF211" s="104"/>
      <c r="BG211" s="47"/>
      <c r="BH211" s="104"/>
      <c r="BI211" s="47"/>
      <c r="BJ211" s="104"/>
      <c r="BK211" s="47"/>
      <c r="BL211" s="104"/>
      <c r="BM211" s="47"/>
      <c r="BN211" s="104"/>
      <c r="BO211" s="47"/>
      <c r="BP211" s="104"/>
      <c r="BQ211" s="47"/>
      <c r="BR211" s="104"/>
      <c r="BS211" s="47"/>
      <c r="BT211" s="104"/>
      <c r="BU211" s="47"/>
      <c r="BV211" s="104"/>
      <c r="BW211" s="47"/>
      <c r="BX211" s="104"/>
      <c r="BY211" s="47"/>
      <c r="BZ211" s="104"/>
      <c r="CA211" s="47"/>
      <c r="CB211" s="104"/>
      <c r="CC211" s="47"/>
      <c r="CD211" s="104"/>
      <c r="CE211" s="47"/>
      <c r="CF211" s="104"/>
      <c r="CG211" s="47"/>
      <c r="CH211" s="104"/>
      <c r="CI211" s="47"/>
      <c r="CJ211" s="104"/>
      <c r="CK211" s="110" t="str">
        <f>IF(CL211="","",VLOOKUP(CONCATENATE(CK$3,CL211),m_selling_spec!$A:$H,2,FALSE))</f>
        <v/>
      </c>
      <c r="CL211" s="104"/>
      <c r="CM211" s="47"/>
      <c r="CN211" s="104"/>
      <c r="CO211" s="47"/>
      <c r="CP211" s="47"/>
      <c r="CQ211" s="110" t="str">
        <f>IF(CR211="","",VLOOKUP(CONCATENATE(CQ$3,CR211),m_selling_spec!$A:$H,2,FALSE))</f>
        <v>39.3</v>
      </c>
      <c r="CR211" s="47" t="s">
        <v>3781</v>
      </c>
    </row>
    <row r="212" spans="1:96">
      <c r="A212" s="104">
        <v>87</v>
      </c>
      <c r="B212" s="110" t="str">
        <f>INDEX(ctg_trans!$D:$D,MATCH(A212,ctg_trans!$A:$A,0))</f>
        <v>Gap Cover</v>
      </c>
      <c r="C212" s="110" t="str">
        <f>IF(D212="","",INDEX(m_color_trans!A:A,MATCH(D212,m_color_trans!D:D,0)))</f>
        <v/>
      </c>
      <c r="D212" s="47"/>
      <c r="E212" s="126"/>
      <c r="F212" s="126"/>
      <c r="G212" s="126"/>
      <c r="H212" s="126"/>
      <c r="I212" s="104" t="s">
        <v>4048</v>
      </c>
      <c r="J212" s="104">
        <v>10</v>
      </c>
      <c r="K212" s="110" t="str">
        <f>INDEX(product!B:B,MATCH(J212,product!A:A,0))</f>
        <v>ATIS</v>
      </c>
      <c r="L212" s="110" t="str">
        <f>INDEX(product!E:E,MATCH(J212,product!A:A,0))</f>
        <v>Window series</v>
      </c>
      <c r="M212" s="47"/>
      <c r="N212" s="104"/>
      <c r="O212" s="47"/>
      <c r="P212" s="104"/>
      <c r="Q212" s="47"/>
      <c r="R212" s="104"/>
      <c r="S212" s="110" t="str">
        <f>IF(T212="","",VLOOKUP(CONCATENATE(S$3,T212),m_selling_spec!$A:$H,2,FALSE))</f>
        <v/>
      </c>
      <c r="T212" s="104"/>
      <c r="U212" s="110" t="str">
        <f>IF(V212="","",VLOOKUP(CONCATENATE(U$3,V212),m_selling_spec!$A:$H,2,FALSE))</f>
        <v>o6.3</v>
      </c>
      <c r="V212" s="104" t="s">
        <v>4004</v>
      </c>
      <c r="W212" s="110" t="str">
        <f>IF(X212="","",VLOOKUP(CONCATENATE(W$3,X212),m_selling_spec!$A:$H,2,FALSE))</f>
        <v/>
      </c>
      <c r="X212" s="104"/>
      <c r="Y212" s="110" t="str">
        <f>IF(Z212="","",VLOOKUP(CONCATENATE(Y$3,Z212),m_selling_spec!$A:$H,2,FALSE))</f>
        <v/>
      </c>
      <c r="Z212" s="104"/>
      <c r="AA212" s="47"/>
      <c r="AB212" s="104"/>
      <c r="AC212" s="47"/>
      <c r="AD212" s="104"/>
      <c r="AE212" s="110" t="str">
        <f>IF(AF212="","",VLOOKUP(CONCATENATE(AE$3,AF212),m_selling_spec!$A:$H,2,FALSE))</f>
        <v>o11.1</v>
      </c>
      <c r="AF212" s="104" t="s">
        <v>4044</v>
      </c>
      <c r="AG212" s="110" t="str">
        <f>IF(AH212="","",VLOOKUP(CONCATENATE(AG$3,AH212),m_selling_spec!$A:$H,2,FALSE))</f>
        <v>1.1</v>
      </c>
      <c r="AH212" s="104" t="s">
        <v>69</v>
      </c>
      <c r="AI212" s="47"/>
      <c r="AJ212" s="104"/>
      <c r="AK212" s="110" t="str">
        <f>IF(AL212="","",VLOOKUP(CONCATENATE(AK$3,AL212),m_selling_spec!$A:$H,2,FALSE))</f>
        <v/>
      </c>
      <c r="AL212" s="104"/>
      <c r="AM212" s="47"/>
      <c r="AN212" s="104"/>
      <c r="AO212" s="47"/>
      <c r="AP212" s="104"/>
      <c r="AQ212" s="110" t="str">
        <f>IF(AR212="","",VLOOKUP(CONCATENATE(AQ$3,AR212),m_selling_spec!$A:$H,2,FALSE))</f>
        <v/>
      </c>
      <c r="AR212" s="104"/>
      <c r="AS212" s="47"/>
      <c r="AT212" s="104"/>
      <c r="AU212" s="47"/>
      <c r="AV212" s="104"/>
      <c r="AW212" s="47"/>
      <c r="AX212" s="104"/>
      <c r="AY212" s="110" t="str">
        <f>IF(AZ212="","",VLOOKUP(CONCATENATE(AY$3,AZ212),m_selling_spec!$A:$H,2,FALSE))</f>
        <v>10.3</v>
      </c>
      <c r="AZ212" s="104" t="s">
        <v>75</v>
      </c>
      <c r="BA212" s="47"/>
      <c r="BB212" s="104"/>
      <c r="BC212" s="47"/>
      <c r="BD212" s="104"/>
      <c r="BE212" s="47"/>
      <c r="BF212" s="104"/>
      <c r="BG212" s="47"/>
      <c r="BH212" s="104"/>
      <c r="BI212" s="47"/>
      <c r="BJ212" s="104"/>
      <c r="BK212" s="47"/>
      <c r="BL212" s="104"/>
      <c r="BM212" s="47"/>
      <c r="BN212" s="104"/>
      <c r="BO212" s="47"/>
      <c r="BP212" s="104"/>
      <c r="BQ212" s="47"/>
      <c r="BR212" s="104"/>
      <c r="BS212" s="47"/>
      <c r="BT212" s="104"/>
      <c r="BU212" s="47"/>
      <c r="BV212" s="104"/>
      <c r="BW212" s="47"/>
      <c r="BX212" s="104"/>
      <c r="BY212" s="47"/>
      <c r="BZ212" s="104"/>
      <c r="CA212" s="47"/>
      <c r="CB212" s="104"/>
      <c r="CC212" s="47"/>
      <c r="CD212" s="104"/>
      <c r="CE212" s="47"/>
      <c r="CF212" s="104"/>
      <c r="CG212" s="47"/>
      <c r="CH212" s="104"/>
      <c r="CI212" s="47"/>
      <c r="CJ212" s="104"/>
      <c r="CK212" s="110" t="str">
        <f>IF(CL212="","",VLOOKUP(CONCATENATE(CK$3,CL212),m_selling_spec!$A:$H,2,FALSE))</f>
        <v/>
      </c>
      <c r="CL212" s="104"/>
      <c r="CM212" s="47"/>
      <c r="CN212" s="104"/>
      <c r="CO212" s="47"/>
      <c r="CP212" s="47"/>
      <c r="CQ212" s="110" t="str">
        <f>IF(CR212="","",VLOOKUP(CONCATENATE(CQ$3,CR212),m_selling_spec!$A:$H,2,FALSE))</f>
        <v>39.3</v>
      </c>
      <c r="CR212" s="47" t="s">
        <v>3781</v>
      </c>
    </row>
    <row r="213" spans="1:96">
      <c r="A213" s="104">
        <v>77</v>
      </c>
      <c r="B213" s="110" t="str">
        <f>INDEX(ctg_trans!$D:$D,MATCH(A213,ctg_trans!$A:$A,0))</f>
        <v>Insect Screen</v>
      </c>
      <c r="C213" s="110" t="str">
        <f>IF(D213="","",INDEX(m_color_trans!A:A,MATCH(D213,m_color_trans!D:D,0)))</f>
        <v/>
      </c>
      <c r="D213" s="47"/>
      <c r="E213" s="126"/>
      <c r="F213" s="126"/>
      <c r="G213" s="126"/>
      <c r="H213" s="126"/>
      <c r="I213" s="104" t="s">
        <v>3886</v>
      </c>
      <c r="J213" s="104">
        <v>10</v>
      </c>
      <c r="K213" s="110" t="str">
        <f>INDEX(product!B:B,MATCH(J213,product!A:A,0))</f>
        <v>ATIS</v>
      </c>
      <c r="L213" s="110" t="str">
        <f>INDEX(product!E:E,MATCH(J213,product!A:A,0))</f>
        <v>Window series</v>
      </c>
      <c r="M213" s="47"/>
      <c r="N213" s="104"/>
      <c r="O213" s="47"/>
      <c r="P213" s="104"/>
      <c r="Q213" s="47"/>
      <c r="R213" s="104"/>
      <c r="S213" s="110" t="str">
        <f>IF(T213="","",VLOOKUP(CONCATENATE(S$3,T213),m_selling_spec!$A:$H,2,FALSE))</f>
        <v/>
      </c>
      <c r="T213" s="104"/>
      <c r="U213" s="110" t="str">
        <f>IF(V213="","",VLOOKUP(CONCATENATE(U$3,V213),m_selling_spec!$A:$H,2,FALSE))</f>
        <v>o6.1</v>
      </c>
      <c r="V213" s="104" t="s">
        <v>3770</v>
      </c>
      <c r="W213" s="110" t="str">
        <f>IF(X213="","",VLOOKUP(CONCATENATE(W$3,X213),m_selling_spec!$A:$H,2,FALSE))</f>
        <v/>
      </c>
      <c r="X213" s="104"/>
      <c r="Y213" s="110" t="str">
        <f>IF(Z213="","",VLOOKUP(CONCATENATE(Y$3,Z213),m_selling_spec!$A:$H,2,FALSE))</f>
        <v/>
      </c>
      <c r="Z213" s="104"/>
      <c r="AA213" s="47"/>
      <c r="AB213" s="104"/>
      <c r="AC213" s="47"/>
      <c r="AD213" s="104"/>
      <c r="AE213" s="47"/>
      <c r="AF213" s="104"/>
      <c r="AG213" s="110" t="str">
        <f>IF(AH213="","",VLOOKUP(CONCATENATE(AG$3,AH213),m_selling_spec!$A:$H,2,FALSE))</f>
        <v>1.1</v>
      </c>
      <c r="AH213" s="104" t="s">
        <v>69</v>
      </c>
      <c r="AI213" s="47"/>
      <c r="AJ213" s="104"/>
      <c r="AK213" s="110" t="str">
        <f>IF(AL213="","",VLOOKUP(CONCATENATE(AK$3,AL213),m_selling_spec!$A:$H,2,FALSE))</f>
        <v/>
      </c>
      <c r="AL213" s="104"/>
      <c r="AM213" s="47"/>
      <c r="AN213" s="104"/>
      <c r="AO213" s="47"/>
      <c r="AP213" s="104"/>
      <c r="AQ213" s="110" t="str">
        <f>IF(AR213="","",VLOOKUP(CONCATENATE(AQ$3,AR213),m_selling_spec!$A:$H,2,FALSE))</f>
        <v/>
      </c>
      <c r="AR213" s="104"/>
      <c r="AS213" s="47"/>
      <c r="AT213" s="104"/>
      <c r="AU213" s="47"/>
      <c r="AV213" s="104"/>
      <c r="AW213" s="47"/>
      <c r="AX213" s="104"/>
      <c r="AY213" s="110" t="str">
        <f>IF(AZ213="","",VLOOKUP(CONCATENATE(AY$3,AZ213),m_selling_spec!$A:$H,2,FALSE))</f>
        <v>10.3</v>
      </c>
      <c r="AZ213" s="104" t="s">
        <v>75</v>
      </c>
      <c r="BA213" s="47"/>
      <c r="BB213" s="104"/>
      <c r="BC213" s="47"/>
      <c r="BD213" s="104"/>
      <c r="BE213" s="47"/>
      <c r="BF213" s="104"/>
      <c r="BG213" s="47"/>
      <c r="BH213" s="104"/>
      <c r="BI213" s="47"/>
      <c r="BJ213" s="104"/>
      <c r="BK213" s="47"/>
      <c r="BL213" s="104"/>
      <c r="BM213" s="47"/>
      <c r="BN213" s="104"/>
      <c r="BO213" s="47"/>
      <c r="BP213" s="104"/>
      <c r="BQ213" s="47"/>
      <c r="BR213" s="104"/>
      <c r="BS213" s="47"/>
      <c r="BT213" s="104"/>
      <c r="BU213" s="47"/>
      <c r="BV213" s="104"/>
      <c r="BW213" s="47"/>
      <c r="BX213" s="104"/>
      <c r="BY213" s="47"/>
      <c r="BZ213" s="104"/>
      <c r="CA213" s="47"/>
      <c r="CB213" s="104"/>
      <c r="CC213" s="47"/>
      <c r="CD213" s="104"/>
      <c r="CE213" s="47"/>
      <c r="CF213" s="104"/>
      <c r="CG213" s="47"/>
      <c r="CH213" s="104"/>
      <c r="CI213" s="47"/>
      <c r="CJ213" s="104"/>
      <c r="CK213" s="110" t="str">
        <f>IF(CL213="","",VLOOKUP(CONCATENATE(CK$3,CL213),m_selling_spec!$A:$H,2,FALSE))</f>
        <v/>
      </c>
      <c r="CL213" s="104"/>
      <c r="CM213" s="47"/>
      <c r="CN213" s="104"/>
      <c r="CO213" s="47"/>
      <c r="CP213" s="47"/>
      <c r="CQ213" s="110" t="str">
        <f>IF(CR213="","",VLOOKUP(CONCATENATE(CQ$3,CR213),m_selling_spec!$A:$H,2,FALSE))</f>
        <v>39.3</v>
      </c>
      <c r="CR213" s="47" t="s">
        <v>3781</v>
      </c>
    </row>
    <row r="214" spans="1:96">
      <c r="A214" s="104">
        <v>77</v>
      </c>
      <c r="B214" s="110" t="str">
        <f>INDEX(ctg_trans!$D:$D,MATCH(A214,ctg_trans!$A:$A,0))</f>
        <v>Insect Screen</v>
      </c>
      <c r="C214" s="110" t="str">
        <f>IF(D214="","",INDEX(m_color_trans!A:A,MATCH(D214,m_color_trans!D:D,0)))</f>
        <v/>
      </c>
      <c r="D214" s="47"/>
      <c r="E214" s="126"/>
      <c r="F214" s="126"/>
      <c r="G214" s="126"/>
      <c r="H214" s="126"/>
      <c r="I214" s="104" t="s">
        <v>3887</v>
      </c>
      <c r="J214" s="104">
        <v>10</v>
      </c>
      <c r="K214" s="110" t="str">
        <f>INDEX(product!B:B,MATCH(J214,product!A:A,0))</f>
        <v>ATIS</v>
      </c>
      <c r="L214" s="110" t="str">
        <f>INDEX(product!E:E,MATCH(J214,product!A:A,0))</f>
        <v>Window series</v>
      </c>
      <c r="M214" s="47"/>
      <c r="N214" s="104"/>
      <c r="O214" s="47"/>
      <c r="P214" s="104"/>
      <c r="Q214" s="47"/>
      <c r="R214" s="104"/>
      <c r="S214" s="110" t="str">
        <f>IF(T214="","",VLOOKUP(CONCATENATE(S$3,T214),m_selling_spec!$A:$H,2,FALSE))</f>
        <v/>
      </c>
      <c r="T214" s="104"/>
      <c r="U214" s="110" t="str">
        <f>IF(V214="","",VLOOKUP(CONCATENATE(U$3,V214),m_selling_spec!$A:$H,2,FALSE))</f>
        <v>o6.2</v>
      </c>
      <c r="V214" s="104" t="s">
        <v>3771</v>
      </c>
      <c r="W214" s="110" t="str">
        <f>IF(X214="","",VLOOKUP(CONCATENATE(W$3,X214),m_selling_spec!$A:$H,2,FALSE))</f>
        <v/>
      </c>
      <c r="X214" s="104"/>
      <c r="Y214" s="110" t="str">
        <f>IF(Z214="","",VLOOKUP(CONCATENATE(Y$3,Z214),m_selling_spec!$A:$H,2,FALSE))</f>
        <v/>
      </c>
      <c r="Z214" s="104"/>
      <c r="AA214" s="47"/>
      <c r="AB214" s="104"/>
      <c r="AC214" s="47"/>
      <c r="AD214" s="104"/>
      <c r="AE214" s="47"/>
      <c r="AF214" s="104"/>
      <c r="AG214" s="110" t="str">
        <f>IF(AH214="","",VLOOKUP(CONCATENATE(AG$3,AH214),m_selling_spec!$A:$H,2,FALSE))</f>
        <v>1.1</v>
      </c>
      <c r="AH214" s="104" t="s">
        <v>69</v>
      </c>
      <c r="AI214" s="47"/>
      <c r="AJ214" s="104"/>
      <c r="AK214" s="110" t="str">
        <f>IF(AL214="","",VLOOKUP(CONCATENATE(AK$3,AL214),m_selling_spec!$A:$H,2,FALSE))</f>
        <v/>
      </c>
      <c r="AL214" s="104"/>
      <c r="AM214" s="47"/>
      <c r="AN214" s="104"/>
      <c r="AO214" s="47"/>
      <c r="AP214" s="104"/>
      <c r="AQ214" s="110" t="str">
        <f>IF(AR214="","",VLOOKUP(CONCATENATE(AQ$3,AR214),m_selling_spec!$A:$H,2,FALSE))</f>
        <v/>
      </c>
      <c r="AR214" s="104"/>
      <c r="AS214" s="47"/>
      <c r="AT214" s="104"/>
      <c r="AU214" s="47"/>
      <c r="AV214" s="104"/>
      <c r="AW214" s="47"/>
      <c r="AX214" s="104"/>
      <c r="AY214" s="110" t="str">
        <f>IF(AZ214="","",VLOOKUP(CONCATENATE(AY$3,AZ214),m_selling_spec!$A:$H,2,FALSE))</f>
        <v>10.3</v>
      </c>
      <c r="AZ214" s="104" t="s">
        <v>75</v>
      </c>
      <c r="BA214" s="47"/>
      <c r="BB214" s="104"/>
      <c r="BC214" s="47"/>
      <c r="BD214" s="104"/>
      <c r="BE214" s="47"/>
      <c r="BF214" s="104"/>
      <c r="BG214" s="47"/>
      <c r="BH214" s="104"/>
      <c r="BI214" s="47"/>
      <c r="BJ214" s="104"/>
      <c r="BK214" s="47"/>
      <c r="BL214" s="104"/>
      <c r="BM214" s="47"/>
      <c r="BN214" s="104"/>
      <c r="BO214" s="47"/>
      <c r="BP214" s="104"/>
      <c r="BQ214" s="47"/>
      <c r="BR214" s="104"/>
      <c r="BS214" s="47"/>
      <c r="BT214" s="104"/>
      <c r="BU214" s="47"/>
      <c r="BV214" s="104"/>
      <c r="BW214" s="47"/>
      <c r="BX214" s="104"/>
      <c r="BY214" s="47"/>
      <c r="BZ214" s="104"/>
      <c r="CA214" s="47"/>
      <c r="CB214" s="104"/>
      <c r="CC214" s="47"/>
      <c r="CD214" s="104"/>
      <c r="CE214" s="47"/>
      <c r="CF214" s="104"/>
      <c r="CG214" s="47"/>
      <c r="CH214" s="104"/>
      <c r="CI214" s="47"/>
      <c r="CJ214" s="104"/>
      <c r="CK214" s="110" t="str">
        <f>IF(CL214="","",VLOOKUP(CONCATENATE(CK$3,CL214),m_selling_spec!$A:$H,2,FALSE))</f>
        <v/>
      </c>
      <c r="CL214" s="104"/>
      <c r="CM214" s="47"/>
      <c r="CN214" s="104"/>
      <c r="CO214" s="47"/>
      <c r="CP214" s="47"/>
      <c r="CQ214" s="110" t="str">
        <f>IF(CR214="","",VLOOKUP(CONCATENATE(CQ$3,CR214),m_selling_spec!$A:$H,2,FALSE))</f>
        <v>39.3</v>
      </c>
      <c r="CR214" s="47" t="s">
        <v>3781</v>
      </c>
    </row>
    <row r="215" spans="1:96">
      <c r="A215" s="104">
        <v>86</v>
      </c>
      <c r="B215" s="110" t="str">
        <f>INDEX(ctg_trans!$D:$D,MATCH(A215,ctg_trans!$A:$A,0))</f>
        <v>Chain Length</v>
      </c>
      <c r="C215" s="110">
        <f>IF(D215="","",INDEX(m_color_trans!A:A,MATCH(D215,m_color_trans!D:D,0)))</f>
        <v>1</v>
      </c>
      <c r="D215" s="47" t="s">
        <v>504</v>
      </c>
      <c r="E215" s="126"/>
      <c r="F215" s="126"/>
      <c r="G215" s="126"/>
      <c r="H215" s="126"/>
      <c r="I215" s="104" t="s">
        <v>4049</v>
      </c>
      <c r="J215" s="104">
        <v>10</v>
      </c>
      <c r="K215" s="110" t="str">
        <f>INDEX(product!B:B,MATCH(J215,product!A:A,0))</f>
        <v>ATIS</v>
      </c>
      <c r="L215" s="110" t="str">
        <f>INDEX(product!E:E,MATCH(J215,product!A:A,0))</f>
        <v>Window series</v>
      </c>
      <c r="M215" s="47"/>
      <c r="N215" s="104"/>
      <c r="O215" s="47"/>
      <c r="P215" s="104"/>
      <c r="Q215" s="47"/>
      <c r="R215" s="104"/>
      <c r="S215" s="110" t="str">
        <f>IF(T215="","",VLOOKUP(CONCATENATE(S$3,T215),m_selling_spec!$A:$H,2,FALSE))</f>
        <v/>
      </c>
      <c r="T215" s="104"/>
      <c r="U215" s="110" t="str">
        <f>IF(V215="","",VLOOKUP(CONCATENATE(U$3,V215),m_selling_spec!$A:$H,2,FALSE))</f>
        <v/>
      </c>
      <c r="V215" s="104"/>
      <c r="W215" s="110" t="str">
        <f>IF(X215="","",VLOOKUP(CONCATENATE(W$3,X215),m_selling_spec!$A:$H,2,FALSE))</f>
        <v/>
      </c>
      <c r="X215" s="104"/>
      <c r="Y215" s="110" t="str">
        <f>IF(Z215="","",VLOOKUP(CONCATENATE(Y$3,Z215),m_selling_spec!$A:$H,2,FALSE))</f>
        <v/>
      </c>
      <c r="Z215" s="104"/>
      <c r="AA215" s="110" t="str">
        <f>IF(AB215="","",VLOOKUP(CONCATENATE(AA$3,AB215),m_selling_spec!$A:$H,2,FALSE))</f>
        <v/>
      </c>
      <c r="AB215" s="104"/>
      <c r="AC215" s="110" t="str">
        <f>IF(AD215="","",VLOOKUP(CONCATENATE(AC$3,AD215),m_selling_spec!$A:$H,2,FALSE))</f>
        <v>o10.1</v>
      </c>
      <c r="AD215" s="104" t="s">
        <v>4062</v>
      </c>
      <c r="AE215" s="110"/>
      <c r="AF215" s="104"/>
      <c r="AG215" s="110" t="str">
        <f>IF(AH215="","",VLOOKUP(CONCATENATE(AG$3,AH215),m_selling_spec!$A:$H,2,FALSE))</f>
        <v>1.1</v>
      </c>
      <c r="AH215" s="104" t="s">
        <v>69</v>
      </c>
      <c r="AI215" s="47"/>
      <c r="AJ215" s="104"/>
      <c r="AK215" s="110" t="str">
        <f>IF(AL215="","",VLOOKUP(CONCATENATE(AK$3,AL215),m_selling_spec!$A:$H,2,FALSE))</f>
        <v/>
      </c>
      <c r="AL215" s="104"/>
      <c r="AM215" s="47"/>
      <c r="AN215" s="104"/>
      <c r="AO215" s="47"/>
      <c r="AP215" s="104"/>
      <c r="AQ215" s="110" t="str">
        <f>IF(AR215="","",VLOOKUP(CONCATENATE(AQ$3,AR215),m_selling_spec!$A:$H,2,FALSE))</f>
        <v/>
      </c>
      <c r="AR215" s="104"/>
      <c r="AS215" s="47"/>
      <c r="AT215" s="104"/>
      <c r="AU215" s="47"/>
      <c r="AV215" s="104"/>
      <c r="AW215" s="47"/>
      <c r="AX215" s="104"/>
      <c r="AY215" s="110" t="str">
        <f>IF(AZ215="","",VLOOKUP(CONCATENATE(AY$3,AZ215),m_selling_spec!$A:$H,2,FALSE))</f>
        <v>10.2</v>
      </c>
      <c r="AZ215" s="104" t="s">
        <v>74</v>
      </c>
      <c r="BA215" s="47"/>
      <c r="BB215" s="104"/>
      <c r="BC215" s="47"/>
      <c r="BD215" s="104"/>
      <c r="BE215" s="47"/>
      <c r="BF215" s="104"/>
      <c r="BG215" s="47"/>
      <c r="BH215" s="104"/>
      <c r="BI215" s="47"/>
      <c r="BJ215" s="104"/>
      <c r="BK215" s="47"/>
      <c r="BL215" s="104"/>
      <c r="BM215" s="47"/>
      <c r="BN215" s="104"/>
      <c r="BO215" s="47"/>
      <c r="BP215" s="104"/>
      <c r="BQ215" s="47"/>
      <c r="BR215" s="104"/>
      <c r="BS215" s="47"/>
      <c r="BT215" s="104"/>
      <c r="BU215" s="47"/>
      <c r="BV215" s="104"/>
      <c r="BW215" s="47"/>
      <c r="BX215" s="104"/>
      <c r="BY215" s="47"/>
      <c r="BZ215" s="104"/>
      <c r="CA215" s="47"/>
      <c r="CB215" s="104"/>
      <c r="CC215" s="47"/>
      <c r="CD215" s="104"/>
      <c r="CE215" s="47"/>
      <c r="CF215" s="104"/>
      <c r="CG215" s="47"/>
      <c r="CH215" s="104"/>
      <c r="CI215" s="47"/>
      <c r="CJ215" s="104"/>
      <c r="CK215" s="110" t="str">
        <f>IF(CL215="","",VLOOKUP(CONCATENATE(CK$3,CL215),m_selling_spec!$A:$H,2,FALSE))</f>
        <v/>
      </c>
      <c r="CL215" s="104"/>
      <c r="CM215" s="47"/>
      <c r="CN215" s="104"/>
      <c r="CO215" s="47"/>
      <c r="CP215" s="47"/>
      <c r="CQ215" s="110" t="str">
        <f>IF(CR215="","",VLOOKUP(CONCATENATE(CQ$3,CR215),m_selling_spec!$A:$H,2,FALSE))</f>
        <v>39.3</v>
      </c>
      <c r="CR215" s="47" t="s">
        <v>3781</v>
      </c>
    </row>
    <row r="216" spans="1:96">
      <c r="A216" s="104">
        <v>86</v>
      </c>
      <c r="B216" s="110" t="str">
        <f>INDEX(ctg_trans!$D:$D,MATCH(A216,ctg_trans!$A:$A,0))</f>
        <v>Chain Length</v>
      </c>
      <c r="C216" s="110">
        <f>IF(D216="","",INDEX(m_color_trans!A:A,MATCH(D216,m_color_trans!D:D,0)))</f>
        <v>4</v>
      </c>
      <c r="D216" s="47" t="s">
        <v>1362</v>
      </c>
      <c r="E216" s="126"/>
      <c r="F216" s="126"/>
      <c r="G216" s="126"/>
      <c r="H216" s="126"/>
      <c r="I216" s="104" t="s">
        <v>4050</v>
      </c>
      <c r="J216" s="104">
        <v>10</v>
      </c>
      <c r="K216" s="110" t="str">
        <f>INDEX(product!B:B,MATCH(J216,product!A:A,0))</f>
        <v>ATIS</v>
      </c>
      <c r="L216" s="110" t="str">
        <f>INDEX(product!E:E,MATCH(J216,product!A:A,0))</f>
        <v>Window series</v>
      </c>
      <c r="M216" s="47"/>
      <c r="N216" s="104"/>
      <c r="O216" s="47"/>
      <c r="P216" s="104"/>
      <c r="Q216" s="47"/>
      <c r="R216" s="104"/>
      <c r="S216" s="110" t="str">
        <f>IF(T216="","",VLOOKUP(CONCATENATE(S$3,T216),m_selling_spec!$A:$H,2,FALSE))</f>
        <v/>
      </c>
      <c r="T216" s="104"/>
      <c r="U216" s="110" t="str">
        <f>IF(V216="","",VLOOKUP(CONCATENATE(U$3,V216),m_selling_spec!$A:$H,2,FALSE))</f>
        <v/>
      </c>
      <c r="V216" s="104"/>
      <c r="W216" s="110" t="str">
        <f>IF(X216="","",VLOOKUP(CONCATENATE(W$3,X216),m_selling_spec!$A:$H,2,FALSE))</f>
        <v/>
      </c>
      <c r="X216" s="104"/>
      <c r="Y216" s="110" t="str">
        <f>IF(Z216="","",VLOOKUP(CONCATENATE(Y$3,Z216),m_selling_spec!$A:$H,2,FALSE))</f>
        <v/>
      </c>
      <c r="Z216" s="104"/>
      <c r="AA216" s="110" t="str">
        <f>IF(AB216="","",VLOOKUP(CONCATENATE(AA$3,AB216),m_selling_spec!$A:$H,2,FALSE))</f>
        <v/>
      </c>
      <c r="AB216" s="104"/>
      <c r="AC216" s="110" t="str">
        <f>IF(AD216="","",VLOOKUP(CONCATENATE(AC$3,AD216),m_selling_spec!$A:$H,2,FALSE))</f>
        <v>o10.1</v>
      </c>
      <c r="AD216" s="104" t="s">
        <v>4062</v>
      </c>
      <c r="AE216" s="110"/>
      <c r="AF216" s="104"/>
      <c r="AG216" s="110" t="str">
        <f>IF(AH216="","",VLOOKUP(CONCATENATE(AG$3,AH216),m_selling_spec!$A:$H,2,FALSE))</f>
        <v>1.1</v>
      </c>
      <c r="AH216" s="104" t="s">
        <v>69</v>
      </c>
      <c r="AI216" s="47"/>
      <c r="AJ216" s="104"/>
      <c r="AK216" s="110" t="str">
        <f>IF(AL216="","",VLOOKUP(CONCATENATE(AK$3,AL216),m_selling_spec!$A:$H,2,FALSE))</f>
        <v/>
      </c>
      <c r="AL216" s="104"/>
      <c r="AM216" s="47"/>
      <c r="AN216" s="104"/>
      <c r="AO216" s="47"/>
      <c r="AP216" s="104"/>
      <c r="AQ216" s="110" t="str">
        <f>IF(AR216="","",VLOOKUP(CONCATENATE(AQ$3,AR216),m_selling_spec!$A:$H,2,FALSE))</f>
        <v/>
      </c>
      <c r="AR216" s="104"/>
      <c r="AS216" s="47"/>
      <c r="AT216" s="104"/>
      <c r="AU216" s="47"/>
      <c r="AV216" s="104"/>
      <c r="AW216" s="47"/>
      <c r="AX216" s="104"/>
      <c r="AY216" s="110" t="str">
        <f>IF(AZ216="","",VLOOKUP(CONCATENATE(AY$3,AZ216),m_selling_spec!$A:$H,2,FALSE))</f>
        <v>10.2</v>
      </c>
      <c r="AZ216" s="104" t="s">
        <v>74</v>
      </c>
      <c r="BA216" s="47"/>
      <c r="BB216" s="104"/>
      <c r="BC216" s="47"/>
      <c r="BD216" s="104"/>
      <c r="BE216" s="47"/>
      <c r="BF216" s="104"/>
      <c r="BG216" s="47"/>
      <c r="BH216" s="104"/>
      <c r="BI216" s="47"/>
      <c r="BJ216" s="104"/>
      <c r="BK216" s="47"/>
      <c r="BL216" s="104"/>
      <c r="BM216" s="47"/>
      <c r="BN216" s="104"/>
      <c r="BO216" s="47"/>
      <c r="BP216" s="104"/>
      <c r="BQ216" s="47"/>
      <c r="BR216" s="104"/>
      <c r="BS216" s="47"/>
      <c r="BT216" s="104"/>
      <c r="BU216" s="47"/>
      <c r="BV216" s="104"/>
      <c r="BW216" s="47"/>
      <c r="BX216" s="104"/>
      <c r="BY216" s="47"/>
      <c r="BZ216" s="104"/>
      <c r="CA216" s="47"/>
      <c r="CB216" s="104"/>
      <c r="CC216" s="47"/>
      <c r="CD216" s="104"/>
      <c r="CE216" s="47"/>
      <c r="CF216" s="104"/>
      <c r="CG216" s="47"/>
      <c r="CH216" s="104"/>
      <c r="CI216" s="47"/>
      <c r="CJ216" s="104"/>
      <c r="CK216" s="110" t="str">
        <f>IF(CL216="","",VLOOKUP(CONCATENATE(CK$3,CL216),m_selling_spec!$A:$H,2,FALSE))</f>
        <v/>
      </c>
      <c r="CL216" s="104"/>
      <c r="CM216" s="47"/>
      <c r="CN216" s="104"/>
      <c r="CO216" s="47"/>
      <c r="CP216" s="47"/>
      <c r="CQ216" s="110" t="str">
        <f>IF(CR216="","",VLOOKUP(CONCATENATE(CQ$3,CR216),m_selling_spec!$A:$H,2,FALSE))</f>
        <v>39.3</v>
      </c>
      <c r="CR216" s="47" t="s">
        <v>3781</v>
      </c>
    </row>
    <row r="217" spans="1:96">
      <c r="A217" s="104">
        <v>86</v>
      </c>
      <c r="B217" s="110" t="str">
        <f>INDEX(ctg_trans!$D:$D,MATCH(A217,ctg_trans!$A:$A,0))</f>
        <v>Chain Length</v>
      </c>
      <c r="C217" s="110">
        <f>IF(D217="","",INDEX(m_color_trans!A:A,MATCH(D217,m_color_trans!D:D,0)))</f>
        <v>2</v>
      </c>
      <c r="D217" s="47" t="s">
        <v>505</v>
      </c>
      <c r="E217" s="126"/>
      <c r="F217" s="126"/>
      <c r="G217" s="126"/>
      <c r="H217" s="126"/>
      <c r="I217" s="104" t="s">
        <v>4050</v>
      </c>
      <c r="J217" s="104">
        <v>10</v>
      </c>
      <c r="K217" s="110" t="str">
        <f>INDEX(product!B:B,MATCH(J217,product!A:A,0))</f>
        <v>ATIS</v>
      </c>
      <c r="L217" s="110" t="str">
        <f>INDEX(product!E:E,MATCH(J217,product!A:A,0))</f>
        <v>Window series</v>
      </c>
      <c r="M217" s="47"/>
      <c r="N217" s="104"/>
      <c r="O217" s="47"/>
      <c r="P217" s="104"/>
      <c r="Q217" s="47"/>
      <c r="R217" s="104"/>
      <c r="S217" s="110" t="str">
        <f>IF(T217="","",VLOOKUP(CONCATENATE(S$3,T217),m_selling_spec!$A:$H,2,FALSE))</f>
        <v/>
      </c>
      <c r="T217" s="104"/>
      <c r="U217" s="110" t="str">
        <f>IF(V217="","",VLOOKUP(CONCATENATE(U$3,V217),m_selling_spec!$A:$H,2,FALSE))</f>
        <v/>
      </c>
      <c r="V217" s="104"/>
      <c r="W217" s="110" t="str">
        <f>IF(X217="","",VLOOKUP(CONCATENATE(W$3,X217),m_selling_spec!$A:$H,2,FALSE))</f>
        <v/>
      </c>
      <c r="X217" s="104"/>
      <c r="Y217" s="110" t="str">
        <f>IF(Z217="","",VLOOKUP(CONCATENATE(Y$3,Z217),m_selling_spec!$A:$H,2,FALSE))</f>
        <v/>
      </c>
      <c r="Z217" s="104"/>
      <c r="AA217" s="110" t="str">
        <f>IF(AB217="","",VLOOKUP(CONCATENATE(AA$3,AB217),m_selling_spec!$A:$H,2,FALSE))</f>
        <v/>
      </c>
      <c r="AB217" s="104"/>
      <c r="AC217" s="110" t="str">
        <f>IF(AD217="","",VLOOKUP(CONCATENATE(AC$3,AD217),m_selling_spec!$A:$H,2,FALSE))</f>
        <v>o10.1</v>
      </c>
      <c r="AD217" s="104" t="s">
        <v>4062</v>
      </c>
      <c r="AE217" s="110"/>
      <c r="AF217" s="104"/>
      <c r="AG217" s="110" t="str">
        <f>IF(AH217="","",VLOOKUP(CONCATENATE(AG$3,AH217),m_selling_spec!$A:$H,2,FALSE))</f>
        <v>1.1</v>
      </c>
      <c r="AH217" s="104" t="s">
        <v>69</v>
      </c>
      <c r="AI217" s="47"/>
      <c r="AJ217" s="104"/>
      <c r="AK217" s="110" t="str">
        <f>IF(AL217="","",VLOOKUP(CONCATENATE(AK$3,AL217),m_selling_spec!$A:$H,2,FALSE))</f>
        <v/>
      </c>
      <c r="AL217" s="104"/>
      <c r="AM217" s="47"/>
      <c r="AN217" s="104"/>
      <c r="AO217" s="47"/>
      <c r="AP217" s="104"/>
      <c r="AQ217" s="110" t="str">
        <f>IF(AR217="","",VLOOKUP(CONCATENATE(AQ$3,AR217),m_selling_spec!$A:$H,2,FALSE))</f>
        <v/>
      </c>
      <c r="AR217" s="104"/>
      <c r="AS217" s="47"/>
      <c r="AT217" s="104"/>
      <c r="AU217" s="47"/>
      <c r="AV217" s="104"/>
      <c r="AW217" s="47"/>
      <c r="AX217" s="104"/>
      <c r="AY217" s="110" t="str">
        <f>IF(AZ217="","",VLOOKUP(CONCATENATE(AY$3,AZ217),m_selling_spec!$A:$H,2,FALSE))</f>
        <v>10.2</v>
      </c>
      <c r="AZ217" s="104" t="s">
        <v>74</v>
      </c>
      <c r="BA217" s="47"/>
      <c r="BB217" s="104"/>
      <c r="BC217" s="47"/>
      <c r="BD217" s="104"/>
      <c r="BE217" s="47"/>
      <c r="BF217" s="104"/>
      <c r="BG217" s="47"/>
      <c r="BH217" s="104"/>
      <c r="BI217" s="47"/>
      <c r="BJ217" s="104"/>
      <c r="BK217" s="47"/>
      <c r="BL217" s="104"/>
      <c r="BM217" s="47"/>
      <c r="BN217" s="104"/>
      <c r="BO217" s="47"/>
      <c r="BP217" s="104"/>
      <c r="BQ217" s="47"/>
      <c r="BR217" s="104"/>
      <c r="BS217" s="47"/>
      <c r="BT217" s="104"/>
      <c r="BU217" s="47"/>
      <c r="BV217" s="104"/>
      <c r="BW217" s="47"/>
      <c r="BX217" s="104"/>
      <c r="BY217" s="47"/>
      <c r="BZ217" s="104"/>
      <c r="CA217" s="47"/>
      <c r="CB217" s="104"/>
      <c r="CC217" s="47"/>
      <c r="CD217" s="104"/>
      <c r="CE217" s="47"/>
      <c r="CF217" s="104"/>
      <c r="CG217" s="47"/>
      <c r="CH217" s="104"/>
      <c r="CI217" s="47"/>
      <c r="CJ217" s="104"/>
      <c r="CK217" s="110" t="str">
        <f>IF(CL217="","",VLOOKUP(CONCATENATE(CK$3,CL217),m_selling_spec!$A:$H,2,FALSE))</f>
        <v/>
      </c>
      <c r="CL217" s="104"/>
      <c r="CM217" s="47"/>
      <c r="CN217" s="104"/>
      <c r="CO217" s="47"/>
      <c r="CP217" s="47"/>
      <c r="CQ217" s="110" t="str">
        <f>IF(CR217="","",VLOOKUP(CONCATENATE(CQ$3,CR217),m_selling_spec!$A:$H,2,FALSE))</f>
        <v>39.3</v>
      </c>
      <c r="CR217" s="47" t="s">
        <v>3781</v>
      </c>
    </row>
    <row r="218" spans="1:96">
      <c r="A218" s="104">
        <v>86</v>
      </c>
      <c r="B218" s="110" t="str">
        <f>INDEX(ctg_trans!$D:$D,MATCH(A218,ctg_trans!$A:$A,0))</f>
        <v>Chain Length</v>
      </c>
      <c r="C218" s="110">
        <f>IF(D218="","",INDEX(m_color_trans!A:A,MATCH(D218,m_color_trans!D:D,0)))</f>
        <v>5</v>
      </c>
      <c r="D218" s="47" t="s">
        <v>507</v>
      </c>
      <c r="E218" s="126"/>
      <c r="F218" s="126"/>
      <c r="G218" s="126"/>
      <c r="H218" s="126"/>
      <c r="I218" s="104" t="s">
        <v>4051</v>
      </c>
      <c r="J218" s="104">
        <v>10</v>
      </c>
      <c r="K218" s="110" t="str">
        <f>INDEX(product!B:B,MATCH(J218,product!A:A,0))</f>
        <v>ATIS</v>
      </c>
      <c r="L218" s="110" t="str">
        <f>INDEX(product!E:E,MATCH(J218,product!A:A,0))</f>
        <v>Window series</v>
      </c>
      <c r="M218" s="47"/>
      <c r="N218" s="104"/>
      <c r="O218" s="47"/>
      <c r="P218" s="104"/>
      <c r="Q218" s="47"/>
      <c r="R218" s="104"/>
      <c r="S218" s="110" t="str">
        <f>IF(T218="","",VLOOKUP(CONCATENATE(S$3,T218),m_selling_spec!$A:$H,2,FALSE))</f>
        <v/>
      </c>
      <c r="T218" s="104"/>
      <c r="U218" s="110" t="str">
        <f>IF(V218="","",VLOOKUP(CONCATENATE(U$3,V218),m_selling_spec!$A:$H,2,FALSE))</f>
        <v/>
      </c>
      <c r="V218" s="104"/>
      <c r="W218" s="110" t="str">
        <f>IF(X218="","",VLOOKUP(CONCATENATE(W$3,X218),m_selling_spec!$A:$H,2,FALSE))</f>
        <v/>
      </c>
      <c r="X218" s="104"/>
      <c r="Y218" s="110" t="str">
        <f>IF(Z218="","",VLOOKUP(CONCATENATE(Y$3,Z218),m_selling_spec!$A:$H,2,FALSE))</f>
        <v/>
      </c>
      <c r="Z218" s="104"/>
      <c r="AA218" s="110" t="str">
        <f>IF(AB218="","",VLOOKUP(CONCATENATE(AA$3,AB218),m_selling_spec!$A:$H,2,FALSE))</f>
        <v/>
      </c>
      <c r="AB218" s="104"/>
      <c r="AC218" s="110" t="str">
        <f>IF(AD218="","",VLOOKUP(CONCATENATE(AC$3,AD218),m_selling_spec!$A:$H,2,FALSE))</f>
        <v>o10.1</v>
      </c>
      <c r="AD218" s="104" t="s">
        <v>4062</v>
      </c>
      <c r="AE218" s="110"/>
      <c r="AF218" s="104"/>
      <c r="AG218" s="110" t="str">
        <f>IF(AH218="","",VLOOKUP(CONCATENATE(AG$3,AH218),m_selling_spec!$A:$H,2,FALSE))</f>
        <v>1.1</v>
      </c>
      <c r="AH218" s="104" t="s">
        <v>69</v>
      </c>
      <c r="AI218" s="47"/>
      <c r="AJ218" s="104"/>
      <c r="AK218" s="110" t="str">
        <f>IF(AL218="","",VLOOKUP(CONCATENATE(AK$3,AL218),m_selling_spec!$A:$H,2,FALSE))</f>
        <v/>
      </c>
      <c r="AL218" s="104"/>
      <c r="AM218" s="47"/>
      <c r="AN218" s="104"/>
      <c r="AO218" s="47"/>
      <c r="AP218" s="104"/>
      <c r="AQ218" s="110" t="str">
        <f>IF(AR218="","",VLOOKUP(CONCATENATE(AQ$3,AR218),m_selling_spec!$A:$H,2,FALSE))</f>
        <v/>
      </c>
      <c r="AR218" s="104"/>
      <c r="AS218" s="47"/>
      <c r="AT218" s="104"/>
      <c r="AU218" s="47"/>
      <c r="AV218" s="104"/>
      <c r="AW218" s="47"/>
      <c r="AX218" s="104"/>
      <c r="AY218" s="110" t="str">
        <f>IF(AZ218="","",VLOOKUP(CONCATENATE(AY$3,AZ218),m_selling_spec!$A:$H,2,FALSE))</f>
        <v>10.2</v>
      </c>
      <c r="AZ218" s="104" t="s">
        <v>74</v>
      </c>
      <c r="BA218" s="47"/>
      <c r="BB218" s="104"/>
      <c r="BC218" s="47"/>
      <c r="BD218" s="104"/>
      <c r="BE218" s="47"/>
      <c r="BF218" s="104"/>
      <c r="BG218" s="47"/>
      <c r="BH218" s="104"/>
      <c r="BI218" s="47"/>
      <c r="BJ218" s="104"/>
      <c r="BK218" s="47"/>
      <c r="BL218" s="104"/>
      <c r="BM218" s="47"/>
      <c r="BN218" s="104"/>
      <c r="BO218" s="47"/>
      <c r="BP218" s="104"/>
      <c r="BQ218" s="47"/>
      <c r="BR218" s="104"/>
      <c r="BS218" s="47"/>
      <c r="BT218" s="104"/>
      <c r="BU218" s="47"/>
      <c r="BV218" s="104"/>
      <c r="BW218" s="47"/>
      <c r="BX218" s="104"/>
      <c r="BY218" s="47"/>
      <c r="BZ218" s="104"/>
      <c r="CA218" s="47"/>
      <c r="CB218" s="104"/>
      <c r="CC218" s="47"/>
      <c r="CD218" s="104"/>
      <c r="CE218" s="47"/>
      <c r="CF218" s="104"/>
      <c r="CG218" s="47"/>
      <c r="CH218" s="104"/>
      <c r="CI218" s="47"/>
      <c r="CJ218" s="104"/>
      <c r="CK218" s="110" t="str">
        <f>IF(CL218="","",VLOOKUP(CONCATENATE(CK$3,CL218),m_selling_spec!$A:$H,2,FALSE))</f>
        <v/>
      </c>
      <c r="CL218" s="104"/>
      <c r="CM218" s="47"/>
      <c r="CN218" s="104"/>
      <c r="CO218" s="47"/>
      <c r="CP218" s="47"/>
      <c r="CQ218" s="110" t="str">
        <f>IF(CR218="","",VLOOKUP(CONCATENATE(CQ$3,CR218),m_selling_spec!$A:$H,2,FALSE))</f>
        <v>39.3</v>
      </c>
      <c r="CR218" s="47" t="s">
        <v>3781</v>
      </c>
    </row>
    <row r="219" spans="1:96">
      <c r="A219" s="104">
        <v>86</v>
      </c>
      <c r="B219" s="110" t="str">
        <f>INDEX(ctg_trans!$D:$D,MATCH(A219,ctg_trans!$A:$A,0))</f>
        <v>Chain Length</v>
      </c>
      <c r="C219" s="110">
        <f>IF(D219="","",INDEX(m_color_trans!A:A,MATCH(D219,m_color_trans!D:D,0)))</f>
        <v>6</v>
      </c>
      <c r="D219" s="47" t="s">
        <v>508</v>
      </c>
      <c r="E219" s="126"/>
      <c r="F219" s="126"/>
      <c r="G219" s="126"/>
      <c r="H219" s="126"/>
      <c r="I219" s="104" t="s">
        <v>4051</v>
      </c>
      <c r="J219" s="104">
        <v>10</v>
      </c>
      <c r="K219" s="110" t="str">
        <f>INDEX(product!B:B,MATCH(J219,product!A:A,0))</f>
        <v>ATIS</v>
      </c>
      <c r="L219" s="110" t="str">
        <f>INDEX(product!E:E,MATCH(J219,product!A:A,0))</f>
        <v>Window series</v>
      </c>
      <c r="M219" s="47"/>
      <c r="N219" s="104"/>
      <c r="O219" s="47"/>
      <c r="P219" s="104"/>
      <c r="Q219" s="47"/>
      <c r="R219" s="104"/>
      <c r="S219" s="110" t="str">
        <f>IF(T219="","",VLOOKUP(CONCATENATE(S$3,T219),m_selling_spec!$A:$H,2,FALSE))</f>
        <v/>
      </c>
      <c r="T219" s="104"/>
      <c r="U219" s="110" t="str">
        <f>IF(V219="","",VLOOKUP(CONCATENATE(U$3,V219),m_selling_spec!$A:$H,2,FALSE))</f>
        <v/>
      </c>
      <c r="V219" s="104"/>
      <c r="W219" s="110" t="str">
        <f>IF(X219="","",VLOOKUP(CONCATENATE(W$3,X219),m_selling_spec!$A:$H,2,FALSE))</f>
        <v/>
      </c>
      <c r="X219" s="104"/>
      <c r="Y219" s="110" t="str">
        <f>IF(Z219="","",VLOOKUP(CONCATENATE(Y$3,Z219),m_selling_spec!$A:$H,2,FALSE))</f>
        <v/>
      </c>
      <c r="Z219" s="104"/>
      <c r="AA219" s="110" t="str">
        <f>IF(AB219="","",VLOOKUP(CONCATENATE(AA$3,AB219),m_selling_spec!$A:$H,2,FALSE))</f>
        <v/>
      </c>
      <c r="AB219" s="104"/>
      <c r="AC219" s="110" t="str">
        <f>IF(AD219="","",VLOOKUP(CONCATENATE(AC$3,AD219),m_selling_spec!$A:$H,2,FALSE))</f>
        <v>o10.1</v>
      </c>
      <c r="AD219" s="104" t="s">
        <v>4062</v>
      </c>
      <c r="AE219" s="110"/>
      <c r="AF219" s="104"/>
      <c r="AG219" s="110" t="str">
        <f>IF(AH219="","",VLOOKUP(CONCATENATE(AG$3,AH219),m_selling_spec!$A:$H,2,FALSE))</f>
        <v>1.1</v>
      </c>
      <c r="AH219" s="104" t="s">
        <v>69</v>
      </c>
      <c r="AI219" s="47"/>
      <c r="AJ219" s="104"/>
      <c r="AK219" s="110" t="str">
        <f>IF(AL219="","",VLOOKUP(CONCATENATE(AK$3,AL219),m_selling_spec!$A:$H,2,FALSE))</f>
        <v/>
      </c>
      <c r="AL219" s="104"/>
      <c r="AM219" s="47"/>
      <c r="AN219" s="104"/>
      <c r="AO219" s="47"/>
      <c r="AP219" s="104"/>
      <c r="AQ219" s="110" t="str">
        <f>IF(AR219="","",VLOOKUP(CONCATENATE(AQ$3,AR219),m_selling_spec!$A:$H,2,FALSE))</f>
        <v/>
      </c>
      <c r="AR219" s="104"/>
      <c r="AS219" s="47"/>
      <c r="AT219" s="104"/>
      <c r="AU219" s="47"/>
      <c r="AV219" s="104"/>
      <c r="AW219" s="47"/>
      <c r="AX219" s="104"/>
      <c r="AY219" s="110" t="str">
        <f>IF(AZ219="","",VLOOKUP(CONCATENATE(AY$3,AZ219),m_selling_spec!$A:$H,2,FALSE))</f>
        <v>10.2</v>
      </c>
      <c r="AZ219" s="104" t="s">
        <v>74</v>
      </c>
      <c r="BA219" s="47"/>
      <c r="BB219" s="104"/>
      <c r="BC219" s="47"/>
      <c r="BD219" s="104"/>
      <c r="BE219" s="47"/>
      <c r="BF219" s="104"/>
      <c r="BG219" s="47"/>
      <c r="BH219" s="104"/>
      <c r="BI219" s="47"/>
      <c r="BJ219" s="104"/>
      <c r="BK219" s="47"/>
      <c r="BL219" s="104"/>
      <c r="BM219" s="47"/>
      <c r="BN219" s="104"/>
      <c r="BO219" s="47"/>
      <c r="BP219" s="104"/>
      <c r="BQ219" s="47"/>
      <c r="BR219" s="104"/>
      <c r="BS219" s="47"/>
      <c r="BT219" s="104"/>
      <c r="BU219" s="47"/>
      <c r="BV219" s="104"/>
      <c r="BW219" s="47"/>
      <c r="BX219" s="104"/>
      <c r="BY219" s="47"/>
      <c r="BZ219" s="104"/>
      <c r="CA219" s="47"/>
      <c r="CB219" s="104"/>
      <c r="CC219" s="47"/>
      <c r="CD219" s="104"/>
      <c r="CE219" s="47"/>
      <c r="CF219" s="104"/>
      <c r="CG219" s="47"/>
      <c r="CH219" s="104"/>
      <c r="CI219" s="47"/>
      <c r="CJ219" s="104"/>
      <c r="CK219" s="110" t="str">
        <f>IF(CL219="","",VLOOKUP(CONCATENATE(CK$3,CL219),m_selling_spec!$A:$H,2,FALSE))</f>
        <v/>
      </c>
      <c r="CL219" s="104"/>
      <c r="CM219" s="47"/>
      <c r="CN219" s="104"/>
      <c r="CO219" s="47"/>
      <c r="CP219" s="47"/>
      <c r="CQ219" s="110" t="str">
        <f>IF(CR219="","",VLOOKUP(CONCATENATE(CQ$3,CR219),m_selling_spec!$A:$H,2,FALSE))</f>
        <v>39.3</v>
      </c>
      <c r="CR219" s="47" t="s">
        <v>3781</v>
      </c>
    </row>
    <row r="220" spans="1:96">
      <c r="A220" s="104">
        <v>86</v>
      </c>
      <c r="B220" s="110" t="str">
        <f>INDEX(ctg_trans!$D:$D,MATCH(A220,ctg_trans!$A:$A,0))</f>
        <v>Chain Length</v>
      </c>
      <c r="C220" s="110">
        <f>IF(D220="","",INDEX(m_color_trans!A:A,MATCH(D220,m_color_trans!D:D,0)))</f>
        <v>1</v>
      </c>
      <c r="D220" s="47" t="s">
        <v>504</v>
      </c>
      <c r="E220" s="126"/>
      <c r="F220" s="126"/>
      <c r="G220" s="126"/>
      <c r="H220" s="126"/>
      <c r="I220" s="104" t="s">
        <v>4052</v>
      </c>
      <c r="J220" s="104">
        <v>10</v>
      </c>
      <c r="K220" s="110" t="str">
        <f>INDEX(product!B:B,MATCH(J220,product!A:A,0))</f>
        <v>ATIS</v>
      </c>
      <c r="L220" s="110" t="str">
        <f>INDEX(product!E:E,MATCH(J220,product!A:A,0))</f>
        <v>Window series</v>
      </c>
      <c r="M220" s="47"/>
      <c r="N220" s="104"/>
      <c r="O220" s="47"/>
      <c r="P220" s="104"/>
      <c r="Q220" s="47"/>
      <c r="R220" s="104"/>
      <c r="S220" s="110" t="str">
        <f>IF(T220="","",VLOOKUP(CONCATENATE(S$3,T220),m_selling_spec!$A:$H,2,FALSE))</f>
        <v/>
      </c>
      <c r="T220" s="104"/>
      <c r="U220" s="110" t="str">
        <f>IF(V220="","",VLOOKUP(CONCATENATE(U$3,V220),m_selling_spec!$A:$H,2,FALSE))</f>
        <v/>
      </c>
      <c r="V220" s="104"/>
      <c r="W220" s="110" t="str">
        <f>IF(X220="","",VLOOKUP(CONCATENATE(W$3,X220),m_selling_spec!$A:$H,2,FALSE))</f>
        <v/>
      </c>
      <c r="X220" s="104"/>
      <c r="Y220" s="110" t="str">
        <f>IF(Z220="","",VLOOKUP(CONCATENATE(Y$3,Z220),m_selling_spec!$A:$H,2,FALSE))</f>
        <v/>
      </c>
      <c r="Z220" s="104"/>
      <c r="AA220" s="110" t="str">
        <f>IF(AB220="","",VLOOKUP(CONCATENATE(AA$3,AB220),m_selling_spec!$A:$H,2,FALSE))</f>
        <v/>
      </c>
      <c r="AB220" s="104"/>
      <c r="AC220" s="110" t="str">
        <f>IF(AD220="","",VLOOKUP(CONCATENATE(AC$3,AD220),m_selling_spec!$A:$H,2,FALSE))</f>
        <v>o10.2</v>
      </c>
      <c r="AD220" s="104" t="s">
        <v>4063</v>
      </c>
      <c r="AE220" s="110"/>
      <c r="AF220" s="104"/>
      <c r="AG220" s="110" t="str">
        <f>IF(AH220="","",VLOOKUP(CONCATENATE(AG$3,AH220),m_selling_spec!$A:$H,2,FALSE))</f>
        <v>1.1</v>
      </c>
      <c r="AH220" s="104" t="s">
        <v>69</v>
      </c>
      <c r="AI220" s="47"/>
      <c r="AJ220" s="104"/>
      <c r="AK220" s="110" t="str">
        <f>IF(AL220="","",VLOOKUP(CONCATENATE(AK$3,AL220),m_selling_spec!$A:$H,2,FALSE))</f>
        <v/>
      </c>
      <c r="AL220" s="104"/>
      <c r="AM220" s="47"/>
      <c r="AN220" s="104"/>
      <c r="AO220" s="47"/>
      <c r="AP220" s="104"/>
      <c r="AQ220" s="110" t="str">
        <f>IF(AR220="","",VLOOKUP(CONCATENATE(AQ$3,AR220),m_selling_spec!$A:$H,2,FALSE))</f>
        <v/>
      </c>
      <c r="AR220" s="104"/>
      <c r="AS220" s="47"/>
      <c r="AT220" s="104"/>
      <c r="AU220" s="47"/>
      <c r="AV220" s="104"/>
      <c r="AW220" s="47"/>
      <c r="AX220" s="104"/>
      <c r="AY220" s="110" t="str">
        <f>IF(AZ220="","",VLOOKUP(CONCATENATE(AY$3,AZ220),m_selling_spec!$A:$H,2,FALSE))</f>
        <v>10.2</v>
      </c>
      <c r="AZ220" s="104" t="s">
        <v>74</v>
      </c>
      <c r="BA220" s="47"/>
      <c r="BB220" s="104"/>
      <c r="BC220" s="47"/>
      <c r="BD220" s="104"/>
      <c r="BE220" s="47"/>
      <c r="BF220" s="104"/>
      <c r="BG220" s="47"/>
      <c r="BH220" s="104"/>
      <c r="BI220" s="47"/>
      <c r="BJ220" s="104"/>
      <c r="BK220" s="47"/>
      <c r="BL220" s="104"/>
      <c r="BM220" s="47"/>
      <c r="BN220" s="104"/>
      <c r="BO220" s="47"/>
      <c r="BP220" s="104"/>
      <c r="BQ220" s="47"/>
      <c r="BR220" s="104"/>
      <c r="BS220" s="47"/>
      <c r="BT220" s="104"/>
      <c r="BU220" s="47"/>
      <c r="BV220" s="104"/>
      <c r="BW220" s="47"/>
      <c r="BX220" s="104"/>
      <c r="BY220" s="47"/>
      <c r="BZ220" s="104"/>
      <c r="CA220" s="47"/>
      <c r="CB220" s="104"/>
      <c r="CC220" s="47"/>
      <c r="CD220" s="104"/>
      <c r="CE220" s="47"/>
      <c r="CF220" s="104"/>
      <c r="CG220" s="47"/>
      <c r="CH220" s="104"/>
      <c r="CI220" s="47"/>
      <c r="CJ220" s="104"/>
      <c r="CK220" s="110" t="str">
        <f>IF(CL220="","",VLOOKUP(CONCATENATE(CK$3,CL220),m_selling_spec!$A:$H,2,FALSE))</f>
        <v/>
      </c>
      <c r="CL220" s="104"/>
      <c r="CM220" s="47"/>
      <c r="CN220" s="104"/>
      <c r="CO220" s="47"/>
      <c r="CP220" s="47"/>
      <c r="CQ220" s="110" t="str">
        <f>IF(CR220="","",VLOOKUP(CONCATENATE(CQ$3,CR220),m_selling_spec!$A:$H,2,FALSE))</f>
        <v>39.3</v>
      </c>
      <c r="CR220" s="47" t="s">
        <v>3781</v>
      </c>
    </row>
    <row r="221" spans="1:96">
      <c r="A221" s="104">
        <v>86</v>
      </c>
      <c r="B221" s="110" t="str">
        <f>INDEX(ctg_trans!$D:$D,MATCH(A221,ctg_trans!$A:$A,0))</f>
        <v>Chain Length</v>
      </c>
      <c r="C221" s="110">
        <f>IF(D221="","",INDEX(m_color_trans!A:A,MATCH(D221,m_color_trans!D:D,0)))</f>
        <v>4</v>
      </c>
      <c r="D221" s="47" t="s">
        <v>1362</v>
      </c>
      <c r="E221" s="126"/>
      <c r="F221" s="126"/>
      <c r="G221" s="126"/>
      <c r="H221" s="126"/>
      <c r="I221" s="104" t="s">
        <v>4053</v>
      </c>
      <c r="J221" s="104">
        <v>10</v>
      </c>
      <c r="K221" s="110" t="str">
        <f>INDEX(product!B:B,MATCH(J221,product!A:A,0))</f>
        <v>ATIS</v>
      </c>
      <c r="L221" s="110" t="str">
        <f>INDEX(product!E:E,MATCH(J221,product!A:A,0))</f>
        <v>Window series</v>
      </c>
      <c r="M221" s="47"/>
      <c r="N221" s="104"/>
      <c r="O221" s="47"/>
      <c r="P221" s="104"/>
      <c r="Q221" s="47"/>
      <c r="R221" s="104"/>
      <c r="S221" s="110" t="str">
        <f>IF(T221="","",VLOOKUP(CONCATENATE(S$3,T221),m_selling_spec!$A:$H,2,FALSE))</f>
        <v/>
      </c>
      <c r="T221" s="104"/>
      <c r="U221" s="110" t="str">
        <f>IF(V221="","",VLOOKUP(CONCATENATE(U$3,V221),m_selling_spec!$A:$H,2,FALSE))</f>
        <v/>
      </c>
      <c r="V221" s="104"/>
      <c r="W221" s="110" t="str">
        <f>IF(X221="","",VLOOKUP(CONCATENATE(W$3,X221),m_selling_spec!$A:$H,2,FALSE))</f>
        <v/>
      </c>
      <c r="X221" s="104"/>
      <c r="Y221" s="110" t="str">
        <f>IF(Z221="","",VLOOKUP(CONCATENATE(Y$3,Z221),m_selling_spec!$A:$H,2,FALSE))</f>
        <v/>
      </c>
      <c r="Z221" s="104"/>
      <c r="AA221" s="110" t="str">
        <f>IF(AB221="","",VLOOKUP(CONCATENATE(AA$3,AB221),m_selling_spec!$A:$H,2,FALSE))</f>
        <v/>
      </c>
      <c r="AB221" s="104"/>
      <c r="AC221" s="110" t="str">
        <f>IF(AD221="","",VLOOKUP(CONCATENATE(AC$3,AD221),m_selling_spec!$A:$H,2,FALSE))</f>
        <v>o10.2</v>
      </c>
      <c r="AD221" s="104" t="s">
        <v>4063</v>
      </c>
      <c r="AE221" s="110"/>
      <c r="AF221" s="104"/>
      <c r="AG221" s="110" t="str">
        <f>IF(AH221="","",VLOOKUP(CONCATENATE(AG$3,AH221),m_selling_spec!$A:$H,2,FALSE))</f>
        <v>1.1</v>
      </c>
      <c r="AH221" s="104" t="s">
        <v>69</v>
      </c>
      <c r="AI221" s="47"/>
      <c r="AJ221" s="104"/>
      <c r="AK221" s="110" t="str">
        <f>IF(AL221="","",VLOOKUP(CONCATENATE(AK$3,AL221),m_selling_spec!$A:$H,2,FALSE))</f>
        <v/>
      </c>
      <c r="AL221" s="104"/>
      <c r="AM221" s="47"/>
      <c r="AN221" s="104"/>
      <c r="AO221" s="47"/>
      <c r="AP221" s="104"/>
      <c r="AQ221" s="110" t="str">
        <f>IF(AR221="","",VLOOKUP(CONCATENATE(AQ$3,AR221),m_selling_spec!$A:$H,2,FALSE))</f>
        <v/>
      </c>
      <c r="AR221" s="104"/>
      <c r="AS221" s="47"/>
      <c r="AT221" s="104"/>
      <c r="AU221" s="47"/>
      <c r="AV221" s="104"/>
      <c r="AW221" s="47"/>
      <c r="AX221" s="104"/>
      <c r="AY221" s="110" t="str">
        <f>IF(AZ221="","",VLOOKUP(CONCATENATE(AY$3,AZ221),m_selling_spec!$A:$H,2,FALSE))</f>
        <v>10.2</v>
      </c>
      <c r="AZ221" s="104" t="s">
        <v>74</v>
      </c>
      <c r="BA221" s="47"/>
      <c r="BB221" s="104"/>
      <c r="BC221" s="47"/>
      <c r="BD221" s="104"/>
      <c r="BE221" s="47"/>
      <c r="BF221" s="104"/>
      <c r="BG221" s="47"/>
      <c r="BH221" s="104"/>
      <c r="BI221" s="47"/>
      <c r="BJ221" s="104"/>
      <c r="BK221" s="47"/>
      <c r="BL221" s="104"/>
      <c r="BM221" s="47"/>
      <c r="BN221" s="104"/>
      <c r="BO221" s="47"/>
      <c r="BP221" s="104"/>
      <c r="BQ221" s="47"/>
      <c r="BR221" s="104"/>
      <c r="BS221" s="47"/>
      <c r="BT221" s="104"/>
      <c r="BU221" s="47"/>
      <c r="BV221" s="104"/>
      <c r="BW221" s="47"/>
      <c r="BX221" s="104"/>
      <c r="BY221" s="47"/>
      <c r="BZ221" s="104"/>
      <c r="CA221" s="47"/>
      <c r="CB221" s="104"/>
      <c r="CC221" s="47"/>
      <c r="CD221" s="104"/>
      <c r="CE221" s="47"/>
      <c r="CF221" s="104"/>
      <c r="CG221" s="47"/>
      <c r="CH221" s="104"/>
      <c r="CI221" s="47"/>
      <c r="CJ221" s="104"/>
      <c r="CK221" s="110" t="str">
        <f>IF(CL221="","",VLOOKUP(CONCATENATE(CK$3,CL221),m_selling_spec!$A:$H,2,FALSE))</f>
        <v/>
      </c>
      <c r="CL221" s="104"/>
      <c r="CM221" s="47"/>
      <c r="CN221" s="104"/>
      <c r="CO221" s="47"/>
      <c r="CP221" s="47"/>
      <c r="CQ221" s="110" t="str">
        <f>IF(CR221="","",VLOOKUP(CONCATENATE(CQ$3,CR221),m_selling_spec!$A:$H,2,FALSE))</f>
        <v>39.3</v>
      </c>
      <c r="CR221" s="47" t="s">
        <v>3781</v>
      </c>
    </row>
    <row r="222" spans="1:96">
      <c r="A222" s="104">
        <v>86</v>
      </c>
      <c r="B222" s="110" t="str">
        <f>INDEX(ctg_trans!$D:$D,MATCH(A222,ctg_trans!$A:$A,0))</f>
        <v>Chain Length</v>
      </c>
      <c r="C222" s="110">
        <f>IF(D222="","",INDEX(m_color_trans!A:A,MATCH(D222,m_color_trans!D:D,0)))</f>
        <v>2</v>
      </c>
      <c r="D222" s="47" t="s">
        <v>505</v>
      </c>
      <c r="E222" s="126"/>
      <c r="F222" s="126"/>
      <c r="G222" s="126"/>
      <c r="H222" s="126"/>
      <c r="I222" s="104" t="s">
        <v>4053</v>
      </c>
      <c r="J222" s="104">
        <v>10</v>
      </c>
      <c r="K222" s="110" t="str">
        <f>INDEX(product!B:B,MATCH(J222,product!A:A,0))</f>
        <v>ATIS</v>
      </c>
      <c r="L222" s="110" t="str">
        <f>INDEX(product!E:E,MATCH(J222,product!A:A,0))</f>
        <v>Window series</v>
      </c>
      <c r="M222" s="47"/>
      <c r="N222" s="104"/>
      <c r="O222" s="47"/>
      <c r="P222" s="104"/>
      <c r="Q222" s="47"/>
      <c r="R222" s="104"/>
      <c r="S222" s="110" t="str">
        <f>IF(T222="","",VLOOKUP(CONCATENATE(S$3,T222),m_selling_spec!$A:$H,2,FALSE))</f>
        <v/>
      </c>
      <c r="T222" s="104"/>
      <c r="U222" s="110" t="str">
        <f>IF(V222="","",VLOOKUP(CONCATENATE(U$3,V222),m_selling_spec!$A:$H,2,FALSE))</f>
        <v/>
      </c>
      <c r="V222" s="104"/>
      <c r="W222" s="110" t="str">
        <f>IF(X222="","",VLOOKUP(CONCATENATE(W$3,X222),m_selling_spec!$A:$H,2,FALSE))</f>
        <v/>
      </c>
      <c r="X222" s="104"/>
      <c r="Y222" s="110" t="str">
        <f>IF(Z222="","",VLOOKUP(CONCATENATE(Y$3,Z222),m_selling_spec!$A:$H,2,FALSE))</f>
        <v/>
      </c>
      <c r="Z222" s="104"/>
      <c r="AA222" s="110" t="str">
        <f>IF(AB222="","",VLOOKUP(CONCATENATE(AA$3,AB222),m_selling_spec!$A:$H,2,FALSE))</f>
        <v/>
      </c>
      <c r="AB222" s="104"/>
      <c r="AC222" s="110" t="str">
        <f>IF(AD222="","",VLOOKUP(CONCATENATE(AC$3,AD222),m_selling_spec!$A:$H,2,FALSE))</f>
        <v>o10.2</v>
      </c>
      <c r="AD222" s="104" t="s">
        <v>4063</v>
      </c>
      <c r="AE222" s="110"/>
      <c r="AF222" s="104"/>
      <c r="AG222" s="110" t="str">
        <f>IF(AH222="","",VLOOKUP(CONCATENATE(AG$3,AH222),m_selling_spec!$A:$H,2,FALSE))</f>
        <v>1.1</v>
      </c>
      <c r="AH222" s="104" t="s">
        <v>69</v>
      </c>
      <c r="AI222" s="47"/>
      <c r="AJ222" s="104"/>
      <c r="AK222" s="110" t="str">
        <f>IF(AL222="","",VLOOKUP(CONCATENATE(AK$3,AL222),m_selling_spec!$A:$H,2,FALSE))</f>
        <v/>
      </c>
      <c r="AL222" s="104"/>
      <c r="AM222" s="47"/>
      <c r="AN222" s="104"/>
      <c r="AO222" s="47"/>
      <c r="AP222" s="104"/>
      <c r="AQ222" s="110" t="str">
        <f>IF(AR222="","",VLOOKUP(CONCATENATE(AQ$3,AR222),m_selling_spec!$A:$H,2,FALSE))</f>
        <v/>
      </c>
      <c r="AR222" s="104"/>
      <c r="AS222" s="47"/>
      <c r="AT222" s="104"/>
      <c r="AU222" s="47"/>
      <c r="AV222" s="104"/>
      <c r="AW222" s="47"/>
      <c r="AX222" s="104"/>
      <c r="AY222" s="110" t="str">
        <f>IF(AZ222="","",VLOOKUP(CONCATENATE(AY$3,AZ222),m_selling_spec!$A:$H,2,FALSE))</f>
        <v>10.2</v>
      </c>
      <c r="AZ222" s="104" t="s">
        <v>74</v>
      </c>
      <c r="BA222" s="47"/>
      <c r="BB222" s="104"/>
      <c r="BC222" s="47"/>
      <c r="BD222" s="104"/>
      <c r="BE222" s="47"/>
      <c r="BF222" s="104"/>
      <c r="BG222" s="47"/>
      <c r="BH222" s="104"/>
      <c r="BI222" s="47"/>
      <c r="BJ222" s="104"/>
      <c r="BK222" s="47"/>
      <c r="BL222" s="104"/>
      <c r="BM222" s="47"/>
      <c r="BN222" s="104"/>
      <c r="BO222" s="47"/>
      <c r="BP222" s="104"/>
      <c r="BQ222" s="47"/>
      <c r="BR222" s="104"/>
      <c r="BS222" s="47"/>
      <c r="BT222" s="104"/>
      <c r="BU222" s="47"/>
      <c r="BV222" s="104"/>
      <c r="BW222" s="47"/>
      <c r="BX222" s="104"/>
      <c r="BY222" s="47"/>
      <c r="BZ222" s="104"/>
      <c r="CA222" s="47"/>
      <c r="CB222" s="104"/>
      <c r="CC222" s="47"/>
      <c r="CD222" s="104"/>
      <c r="CE222" s="47"/>
      <c r="CF222" s="104"/>
      <c r="CG222" s="47"/>
      <c r="CH222" s="104"/>
      <c r="CI222" s="47"/>
      <c r="CJ222" s="104"/>
      <c r="CK222" s="110" t="str">
        <f>IF(CL222="","",VLOOKUP(CONCATENATE(CK$3,CL222),m_selling_spec!$A:$H,2,FALSE))</f>
        <v/>
      </c>
      <c r="CL222" s="104"/>
      <c r="CM222" s="47"/>
      <c r="CN222" s="104"/>
      <c r="CO222" s="47"/>
      <c r="CP222" s="47"/>
      <c r="CQ222" s="110" t="str">
        <f>IF(CR222="","",VLOOKUP(CONCATENATE(CQ$3,CR222),m_selling_spec!$A:$H,2,FALSE))</f>
        <v>39.3</v>
      </c>
      <c r="CR222" s="47" t="s">
        <v>3781</v>
      </c>
    </row>
    <row r="223" spans="1:96">
      <c r="A223" s="104">
        <v>86</v>
      </c>
      <c r="B223" s="110" t="str">
        <f>INDEX(ctg_trans!$D:$D,MATCH(A223,ctg_trans!$A:$A,0))</f>
        <v>Chain Length</v>
      </c>
      <c r="C223" s="110">
        <f>IF(D223="","",INDEX(m_color_trans!A:A,MATCH(D223,m_color_trans!D:D,0)))</f>
        <v>5</v>
      </c>
      <c r="D223" s="47" t="s">
        <v>507</v>
      </c>
      <c r="E223" s="126"/>
      <c r="F223" s="126"/>
      <c r="G223" s="126"/>
      <c r="H223" s="126"/>
      <c r="I223" s="104" t="s">
        <v>4054</v>
      </c>
      <c r="J223" s="104">
        <v>10</v>
      </c>
      <c r="K223" s="110" t="str">
        <f>INDEX(product!B:B,MATCH(J223,product!A:A,0))</f>
        <v>ATIS</v>
      </c>
      <c r="L223" s="110" t="str">
        <f>INDEX(product!E:E,MATCH(J223,product!A:A,0))</f>
        <v>Window series</v>
      </c>
      <c r="M223" s="47"/>
      <c r="N223" s="104"/>
      <c r="O223" s="47"/>
      <c r="P223" s="104"/>
      <c r="Q223" s="47"/>
      <c r="R223" s="104"/>
      <c r="S223" s="110" t="str">
        <f>IF(T223="","",VLOOKUP(CONCATENATE(S$3,T223),m_selling_spec!$A:$H,2,FALSE))</f>
        <v/>
      </c>
      <c r="T223" s="104"/>
      <c r="U223" s="110" t="str">
        <f>IF(V223="","",VLOOKUP(CONCATENATE(U$3,V223),m_selling_spec!$A:$H,2,FALSE))</f>
        <v/>
      </c>
      <c r="V223" s="104"/>
      <c r="W223" s="110" t="str">
        <f>IF(X223="","",VLOOKUP(CONCATENATE(W$3,X223),m_selling_spec!$A:$H,2,FALSE))</f>
        <v/>
      </c>
      <c r="X223" s="104"/>
      <c r="Y223" s="110" t="str">
        <f>IF(Z223="","",VLOOKUP(CONCATENATE(Y$3,Z223),m_selling_spec!$A:$H,2,FALSE))</f>
        <v/>
      </c>
      <c r="Z223" s="104"/>
      <c r="AA223" s="110" t="str">
        <f>IF(AB223="","",VLOOKUP(CONCATENATE(AA$3,AB223),m_selling_spec!$A:$H,2,FALSE))</f>
        <v/>
      </c>
      <c r="AB223" s="104"/>
      <c r="AC223" s="110" t="str">
        <f>IF(AD223="","",VLOOKUP(CONCATENATE(AC$3,AD223),m_selling_spec!$A:$H,2,FALSE))</f>
        <v>o10.2</v>
      </c>
      <c r="AD223" s="104" t="s">
        <v>4063</v>
      </c>
      <c r="AE223" s="110"/>
      <c r="AF223" s="104"/>
      <c r="AG223" s="110" t="str">
        <f>IF(AH223="","",VLOOKUP(CONCATENATE(AG$3,AH223),m_selling_spec!$A:$H,2,FALSE))</f>
        <v>1.1</v>
      </c>
      <c r="AH223" s="104" t="s">
        <v>69</v>
      </c>
      <c r="AI223" s="47"/>
      <c r="AJ223" s="104"/>
      <c r="AK223" s="110" t="str">
        <f>IF(AL223="","",VLOOKUP(CONCATENATE(AK$3,AL223),m_selling_spec!$A:$H,2,FALSE))</f>
        <v/>
      </c>
      <c r="AL223" s="104"/>
      <c r="AM223" s="47"/>
      <c r="AN223" s="104"/>
      <c r="AO223" s="47"/>
      <c r="AP223" s="104"/>
      <c r="AQ223" s="110" t="str">
        <f>IF(AR223="","",VLOOKUP(CONCATENATE(AQ$3,AR223),m_selling_spec!$A:$H,2,FALSE))</f>
        <v/>
      </c>
      <c r="AR223" s="104"/>
      <c r="AS223" s="47"/>
      <c r="AT223" s="104"/>
      <c r="AU223" s="47"/>
      <c r="AV223" s="104"/>
      <c r="AW223" s="47"/>
      <c r="AX223" s="104"/>
      <c r="AY223" s="110" t="str">
        <f>IF(AZ223="","",VLOOKUP(CONCATENATE(AY$3,AZ223),m_selling_spec!$A:$H,2,FALSE))</f>
        <v>10.2</v>
      </c>
      <c r="AZ223" s="104" t="s">
        <v>74</v>
      </c>
      <c r="BA223" s="47"/>
      <c r="BB223" s="104"/>
      <c r="BC223" s="47"/>
      <c r="BD223" s="104"/>
      <c r="BE223" s="47"/>
      <c r="BF223" s="104"/>
      <c r="BG223" s="47"/>
      <c r="BH223" s="104"/>
      <c r="BI223" s="47"/>
      <c r="BJ223" s="104"/>
      <c r="BK223" s="47"/>
      <c r="BL223" s="104"/>
      <c r="BM223" s="47"/>
      <c r="BN223" s="104"/>
      <c r="BO223" s="47"/>
      <c r="BP223" s="104"/>
      <c r="BQ223" s="47"/>
      <c r="BR223" s="104"/>
      <c r="BS223" s="47"/>
      <c r="BT223" s="104"/>
      <c r="BU223" s="47"/>
      <c r="BV223" s="104"/>
      <c r="BW223" s="47"/>
      <c r="BX223" s="104"/>
      <c r="BY223" s="47"/>
      <c r="BZ223" s="104"/>
      <c r="CA223" s="47"/>
      <c r="CB223" s="104"/>
      <c r="CC223" s="47"/>
      <c r="CD223" s="104"/>
      <c r="CE223" s="47"/>
      <c r="CF223" s="104"/>
      <c r="CG223" s="47"/>
      <c r="CH223" s="104"/>
      <c r="CI223" s="47"/>
      <c r="CJ223" s="104"/>
      <c r="CK223" s="110" t="str">
        <f>IF(CL223="","",VLOOKUP(CONCATENATE(CK$3,CL223),m_selling_spec!$A:$H,2,FALSE))</f>
        <v/>
      </c>
      <c r="CL223" s="104"/>
      <c r="CM223" s="47"/>
      <c r="CN223" s="104"/>
      <c r="CO223" s="47"/>
      <c r="CP223" s="47"/>
      <c r="CQ223" s="110" t="str">
        <f>IF(CR223="","",VLOOKUP(CONCATENATE(CQ$3,CR223),m_selling_spec!$A:$H,2,FALSE))</f>
        <v>39.3</v>
      </c>
      <c r="CR223" s="47" t="s">
        <v>3781</v>
      </c>
    </row>
    <row r="224" spans="1:96">
      <c r="A224" s="104">
        <v>86</v>
      </c>
      <c r="B224" s="110" t="str">
        <f>INDEX(ctg_trans!$D:$D,MATCH(A224,ctg_trans!$A:$A,0))</f>
        <v>Chain Length</v>
      </c>
      <c r="C224" s="110">
        <f>IF(D224="","",INDEX(m_color_trans!A:A,MATCH(D224,m_color_trans!D:D,0)))</f>
        <v>6</v>
      </c>
      <c r="D224" s="47" t="s">
        <v>508</v>
      </c>
      <c r="E224" s="126"/>
      <c r="F224" s="126"/>
      <c r="G224" s="126"/>
      <c r="H224" s="126"/>
      <c r="I224" s="104" t="s">
        <v>4054</v>
      </c>
      <c r="J224" s="104">
        <v>10</v>
      </c>
      <c r="K224" s="110" t="str">
        <f>INDEX(product!B:B,MATCH(J224,product!A:A,0))</f>
        <v>ATIS</v>
      </c>
      <c r="L224" s="110" t="str">
        <f>INDEX(product!E:E,MATCH(J224,product!A:A,0))</f>
        <v>Window series</v>
      </c>
      <c r="M224" s="47"/>
      <c r="N224" s="104"/>
      <c r="O224" s="47"/>
      <c r="P224" s="104"/>
      <c r="Q224" s="47"/>
      <c r="R224" s="104"/>
      <c r="S224" s="110" t="str">
        <f>IF(T224="","",VLOOKUP(CONCATENATE(S$3,T224),m_selling_spec!$A:$H,2,FALSE))</f>
        <v/>
      </c>
      <c r="T224" s="104"/>
      <c r="U224" s="110" t="str">
        <f>IF(V224="","",VLOOKUP(CONCATENATE(U$3,V224),m_selling_spec!$A:$H,2,FALSE))</f>
        <v/>
      </c>
      <c r="V224" s="104"/>
      <c r="W224" s="110" t="str">
        <f>IF(X224="","",VLOOKUP(CONCATENATE(W$3,X224),m_selling_spec!$A:$H,2,FALSE))</f>
        <v/>
      </c>
      <c r="X224" s="104"/>
      <c r="Y224" s="110" t="str">
        <f>IF(Z224="","",VLOOKUP(CONCATENATE(Y$3,Z224),m_selling_spec!$A:$H,2,FALSE))</f>
        <v/>
      </c>
      <c r="Z224" s="104"/>
      <c r="AA224" s="110" t="str">
        <f>IF(AB224="","",VLOOKUP(CONCATENATE(AA$3,AB224),m_selling_spec!$A:$H,2,FALSE))</f>
        <v/>
      </c>
      <c r="AB224" s="104"/>
      <c r="AC224" s="110" t="str">
        <f>IF(AD224="","",VLOOKUP(CONCATENATE(AC$3,AD224),m_selling_spec!$A:$H,2,FALSE))</f>
        <v>o10.2</v>
      </c>
      <c r="AD224" s="104" t="s">
        <v>4063</v>
      </c>
      <c r="AE224" s="110"/>
      <c r="AF224" s="104"/>
      <c r="AG224" s="110" t="str">
        <f>IF(AH224="","",VLOOKUP(CONCATENATE(AG$3,AH224),m_selling_spec!$A:$H,2,FALSE))</f>
        <v>1.1</v>
      </c>
      <c r="AH224" s="104" t="s">
        <v>69</v>
      </c>
      <c r="AI224" s="47"/>
      <c r="AJ224" s="104"/>
      <c r="AK224" s="110" t="str">
        <f>IF(AL224="","",VLOOKUP(CONCATENATE(AK$3,AL224),m_selling_spec!$A:$H,2,FALSE))</f>
        <v/>
      </c>
      <c r="AL224" s="104"/>
      <c r="AM224" s="47"/>
      <c r="AN224" s="104"/>
      <c r="AO224" s="47"/>
      <c r="AP224" s="104"/>
      <c r="AQ224" s="110" t="str">
        <f>IF(AR224="","",VLOOKUP(CONCATENATE(AQ$3,AR224),m_selling_spec!$A:$H,2,FALSE))</f>
        <v/>
      </c>
      <c r="AR224" s="104"/>
      <c r="AS224" s="47"/>
      <c r="AT224" s="104"/>
      <c r="AU224" s="47"/>
      <c r="AV224" s="104"/>
      <c r="AW224" s="47"/>
      <c r="AX224" s="104"/>
      <c r="AY224" s="110" t="str">
        <f>IF(AZ224="","",VLOOKUP(CONCATENATE(AY$3,AZ224),m_selling_spec!$A:$H,2,FALSE))</f>
        <v>10.2</v>
      </c>
      <c r="AZ224" s="104" t="s">
        <v>74</v>
      </c>
      <c r="BA224" s="47"/>
      <c r="BB224" s="104"/>
      <c r="BC224" s="47"/>
      <c r="BD224" s="104"/>
      <c r="BE224" s="47"/>
      <c r="BF224" s="104"/>
      <c r="BG224" s="47"/>
      <c r="BH224" s="104"/>
      <c r="BI224" s="47"/>
      <c r="BJ224" s="104"/>
      <c r="BK224" s="47"/>
      <c r="BL224" s="104"/>
      <c r="BM224" s="47"/>
      <c r="BN224" s="104"/>
      <c r="BO224" s="47"/>
      <c r="BP224" s="104"/>
      <c r="BQ224" s="47"/>
      <c r="BR224" s="104"/>
      <c r="BS224" s="47"/>
      <c r="BT224" s="104"/>
      <c r="BU224" s="47"/>
      <c r="BV224" s="104"/>
      <c r="BW224" s="47"/>
      <c r="BX224" s="104"/>
      <c r="BY224" s="47"/>
      <c r="BZ224" s="104"/>
      <c r="CA224" s="47"/>
      <c r="CB224" s="104"/>
      <c r="CC224" s="47"/>
      <c r="CD224" s="104"/>
      <c r="CE224" s="47"/>
      <c r="CF224" s="104"/>
      <c r="CG224" s="47"/>
      <c r="CH224" s="104"/>
      <c r="CI224" s="47"/>
      <c r="CJ224" s="104"/>
      <c r="CK224" s="110" t="str">
        <f>IF(CL224="","",VLOOKUP(CONCATENATE(CK$3,CL224),m_selling_spec!$A:$H,2,FALSE))</f>
        <v/>
      </c>
      <c r="CL224" s="104"/>
      <c r="CM224" s="47"/>
      <c r="CN224" s="104"/>
      <c r="CO224" s="47"/>
      <c r="CP224" s="47"/>
      <c r="CQ224" s="110" t="str">
        <f>IF(CR224="","",VLOOKUP(CONCATENATE(CQ$3,CR224),m_selling_spec!$A:$H,2,FALSE))</f>
        <v>39.3</v>
      </c>
      <c r="CR224" s="47" t="s">
        <v>3781</v>
      </c>
    </row>
    <row r="225" spans="1:96">
      <c r="A225" s="104">
        <v>86</v>
      </c>
      <c r="B225" s="110" t="str">
        <f>INDEX(ctg_trans!$D:$D,MATCH(A225,ctg_trans!$A:$A,0))</f>
        <v>Chain Length</v>
      </c>
      <c r="C225" s="110">
        <f>IF(D225="","",INDEX(m_color_trans!A:A,MATCH(D225,m_color_trans!D:D,0)))</f>
        <v>1</v>
      </c>
      <c r="D225" s="47" t="s">
        <v>504</v>
      </c>
      <c r="E225" s="126"/>
      <c r="F225" s="126"/>
      <c r="G225" s="126"/>
      <c r="H225" s="126"/>
      <c r="I225" s="104" t="s">
        <v>4049</v>
      </c>
      <c r="J225" s="104">
        <v>10</v>
      </c>
      <c r="K225" s="110" t="str">
        <f>INDEX(product!B:B,MATCH(J225,product!A:A,0))</f>
        <v>ATIS</v>
      </c>
      <c r="L225" s="110" t="str">
        <f>INDEX(product!E:E,MATCH(J225,product!A:A,0))</f>
        <v>Window series</v>
      </c>
      <c r="M225" s="47"/>
      <c r="N225" s="104"/>
      <c r="O225" s="47"/>
      <c r="P225" s="104"/>
      <c r="Q225" s="47"/>
      <c r="R225" s="104"/>
      <c r="S225" s="110" t="str">
        <f>IF(T225="","",VLOOKUP(CONCATENATE(S$3,T225),m_selling_spec!$A:$H,2,FALSE))</f>
        <v/>
      </c>
      <c r="T225" s="104"/>
      <c r="U225" s="110" t="str">
        <f>IF(V225="","",VLOOKUP(CONCATENATE(U$3,V225),m_selling_spec!$A:$H,2,FALSE))</f>
        <v/>
      </c>
      <c r="V225" s="104"/>
      <c r="W225" s="110" t="str">
        <f>IF(X225="","",VLOOKUP(CONCATENATE(W$3,X225),m_selling_spec!$A:$H,2,FALSE))</f>
        <v/>
      </c>
      <c r="X225" s="104"/>
      <c r="Y225" s="110" t="str">
        <f>IF(Z225="","",VLOOKUP(CONCATENATE(Y$3,Z225),m_selling_spec!$A:$H,2,FALSE))</f>
        <v/>
      </c>
      <c r="Z225" s="104"/>
      <c r="AA225" s="110" t="str">
        <f>IF(AB225="","",VLOOKUP(CONCATENATE(AA$3,AB225),m_selling_spec!$A:$H,2,FALSE))</f>
        <v/>
      </c>
      <c r="AB225" s="104"/>
      <c r="AC225" s="110" t="str">
        <f>IF(AD225="","",VLOOKUP(CONCATENATE(AC$3,AD225),m_selling_spec!$A:$H,2,FALSE))</f>
        <v>o10.1</v>
      </c>
      <c r="AD225" s="104" t="s">
        <v>4062</v>
      </c>
      <c r="AE225" s="110"/>
      <c r="AF225" s="104"/>
      <c r="AG225" s="110" t="str">
        <f>IF(AH225="","",VLOOKUP(CONCATENATE(AG$3,AH225),m_selling_spec!$A:$H,2,FALSE))</f>
        <v>1.1</v>
      </c>
      <c r="AH225" s="104" t="s">
        <v>69</v>
      </c>
      <c r="AI225" s="47"/>
      <c r="AJ225" s="104"/>
      <c r="AK225" s="110" t="str">
        <f>IF(AL225="","",VLOOKUP(CONCATENATE(AK$3,AL225),m_selling_spec!$A:$H,2,FALSE))</f>
        <v/>
      </c>
      <c r="AL225" s="104"/>
      <c r="AM225" s="47"/>
      <c r="AN225" s="104"/>
      <c r="AO225" s="47"/>
      <c r="AP225" s="104"/>
      <c r="AQ225" s="110" t="str">
        <f>IF(AR225="","",VLOOKUP(CONCATENATE(AQ$3,AR225),m_selling_spec!$A:$H,2,FALSE))</f>
        <v/>
      </c>
      <c r="AR225" s="104"/>
      <c r="AS225" s="47"/>
      <c r="AT225" s="104"/>
      <c r="AU225" s="47"/>
      <c r="AV225" s="104"/>
      <c r="AW225" s="47"/>
      <c r="AX225" s="104"/>
      <c r="AY225" s="110" t="str">
        <f>IF(AZ225="","",VLOOKUP(CONCATENATE(AY$3,AZ225),m_selling_spec!$A:$H,2,FALSE))</f>
        <v>10.3</v>
      </c>
      <c r="AZ225" s="104" t="s">
        <v>75</v>
      </c>
      <c r="BA225" s="47"/>
      <c r="BB225" s="104"/>
      <c r="BC225" s="47"/>
      <c r="BD225" s="104"/>
      <c r="BE225" s="47"/>
      <c r="BF225" s="104"/>
      <c r="BG225" s="47"/>
      <c r="BH225" s="104"/>
      <c r="BI225" s="47"/>
      <c r="BJ225" s="104"/>
      <c r="BK225" s="47"/>
      <c r="BL225" s="104"/>
      <c r="BM225" s="47"/>
      <c r="BN225" s="104"/>
      <c r="BO225" s="47"/>
      <c r="BP225" s="104"/>
      <c r="BQ225" s="47"/>
      <c r="BR225" s="104"/>
      <c r="BS225" s="47"/>
      <c r="BT225" s="104"/>
      <c r="BU225" s="47"/>
      <c r="BV225" s="104"/>
      <c r="BW225" s="47"/>
      <c r="BX225" s="104"/>
      <c r="BY225" s="47"/>
      <c r="BZ225" s="104"/>
      <c r="CA225" s="47"/>
      <c r="CB225" s="104"/>
      <c r="CC225" s="47"/>
      <c r="CD225" s="104"/>
      <c r="CE225" s="47"/>
      <c r="CF225" s="104"/>
      <c r="CG225" s="47"/>
      <c r="CH225" s="104"/>
      <c r="CI225" s="47"/>
      <c r="CJ225" s="104"/>
      <c r="CK225" s="110" t="str">
        <f>IF(CL225="","",VLOOKUP(CONCATENATE(CK$3,CL225),m_selling_spec!$A:$H,2,FALSE))</f>
        <v/>
      </c>
      <c r="CL225" s="104"/>
      <c r="CM225" s="47"/>
      <c r="CN225" s="104"/>
      <c r="CO225" s="47"/>
      <c r="CP225" s="47"/>
      <c r="CQ225" s="110" t="str">
        <f>IF(CR225="","",VLOOKUP(CONCATENATE(CQ$3,CR225),m_selling_spec!$A:$H,2,FALSE))</f>
        <v>39.3</v>
      </c>
      <c r="CR225" s="47" t="s">
        <v>3781</v>
      </c>
    </row>
    <row r="226" spans="1:96">
      <c r="A226" s="104">
        <v>86</v>
      </c>
      <c r="B226" s="110" t="str">
        <f>INDEX(ctg_trans!$D:$D,MATCH(A226,ctg_trans!$A:$A,0))</f>
        <v>Chain Length</v>
      </c>
      <c r="C226" s="110">
        <f>IF(D226="","",INDEX(m_color_trans!A:A,MATCH(D226,m_color_trans!D:D,0)))</f>
        <v>4</v>
      </c>
      <c r="D226" s="47" t="s">
        <v>1362</v>
      </c>
      <c r="E226" s="126"/>
      <c r="F226" s="126"/>
      <c r="G226" s="126"/>
      <c r="H226" s="126"/>
      <c r="I226" s="104" t="s">
        <v>4050</v>
      </c>
      <c r="J226" s="104">
        <v>10</v>
      </c>
      <c r="K226" s="110" t="str">
        <f>INDEX(product!B:B,MATCH(J226,product!A:A,0))</f>
        <v>ATIS</v>
      </c>
      <c r="L226" s="110" t="str">
        <f>INDEX(product!E:E,MATCH(J226,product!A:A,0))</f>
        <v>Window series</v>
      </c>
      <c r="M226" s="47"/>
      <c r="N226" s="104"/>
      <c r="O226" s="47"/>
      <c r="P226" s="104"/>
      <c r="Q226" s="47"/>
      <c r="R226" s="104"/>
      <c r="S226" s="110" t="str">
        <f>IF(T226="","",VLOOKUP(CONCATENATE(S$3,T226),m_selling_spec!$A:$H,2,FALSE))</f>
        <v/>
      </c>
      <c r="T226" s="104"/>
      <c r="U226" s="110" t="str">
        <f>IF(V226="","",VLOOKUP(CONCATENATE(U$3,V226),m_selling_spec!$A:$H,2,FALSE))</f>
        <v/>
      </c>
      <c r="V226" s="104"/>
      <c r="W226" s="110" t="str">
        <f>IF(X226="","",VLOOKUP(CONCATENATE(W$3,X226),m_selling_spec!$A:$H,2,FALSE))</f>
        <v/>
      </c>
      <c r="X226" s="104"/>
      <c r="Y226" s="110" t="str">
        <f>IF(Z226="","",VLOOKUP(CONCATENATE(Y$3,Z226),m_selling_spec!$A:$H,2,FALSE))</f>
        <v/>
      </c>
      <c r="Z226" s="104"/>
      <c r="AA226" s="110" t="str">
        <f>IF(AB226="","",VLOOKUP(CONCATENATE(AA$3,AB226),m_selling_spec!$A:$H,2,FALSE))</f>
        <v/>
      </c>
      <c r="AB226" s="104"/>
      <c r="AC226" s="110" t="str">
        <f>IF(AD226="","",VLOOKUP(CONCATENATE(AC$3,AD226),m_selling_spec!$A:$H,2,FALSE))</f>
        <v>o10.1</v>
      </c>
      <c r="AD226" s="104" t="s">
        <v>4062</v>
      </c>
      <c r="AE226" s="110"/>
      <c r="AF226" s="104"/>
      <c r="AG226" s="110" t="str">
        <f>IF(AH226="","",VLOOKUP(CONCATENATE(AG$3,AH226),m_selling_spec!$A:$H,2,FALSE))</f>
        <v>1.1</v>
      </c>
      <c r="AH226" s="104" t="s">
        <v>69</v>
      </c>
      <c r="AI226" s="47"/>
      <c r="AJ226" s="104"/>
      <c r="AK226" s="110" t="str">
        <f>IF(AL226="","",VLOOKUP(CONCATENATE(AK$3,AL226),m_selling_spec!$A:$H,2,FALSE))</f>
        <v/>
      </c>
      <c r="AL226" s="104"/>
      <c r="AM226" s="47"/>
      <c r="AN226" s="104"/>
      <c r="AO226" s="47"/>
      <c r="AP226" s="104"/>
      <c r="AQ226" s="110" t="str">
        <f>IF(AR226="","",VLOOKUP(CONCATENATE(AQ$3,AR226),m_selling_spec!$A:$H,2,FALSE))</f>
        <v/>
      </c>
      <c r="AR226" s="104"/>
      <c r="AS226" s="47"/>
      <c r="AT226" s="104"/>
      <c r="AU226" s="47"/>
      <c r="AV226" s="104"/>
      <c r="AW226" s="47"/>
      <c r="AX226" s="104"/>
      <c r="AY226" s="110" t="str">
        <f>IF(AZ226="","",VLOOKUP(CONCATENATE(AY$3,AZ226),m_selling_spec!$A:$H,2,FALSE))</f>
        <v>10.3</v>
      </c>
      <c r="AZ226" s="104" t="s">
        <v>75</v>
      </c>
      <c r="BA226" s="47"/>
      <c r="BB226" s="104"/>
      <c r="BC226" s="47"/>
      <c r="BD226" s="104"/>
      <c r="BE226" s="47"/>
      <c r="BF226" s="104"/>
      <c r="BG226" s="47"/>
      <c r="BH226" s="104"/>
      <c r="BI226" s="47"/>
      <c r="BJ226" s="104"/>
      <c r="BK226" s="47"/>
      <c r="BL226" s="104"/>
      <c r="BM226" s="47"/>
      <c r="BN226" s="104"/>
      <c r="BO226" s="47"/>
      <c r="BP226" s="104"/>
      <c r="BQ226" s="47"/>
      <c r="BR226" s="104"/>
      <c r="BS226" s="47"/>
      <c r="BT226" s="104"/>
      <c r="BU226" s="47"/>
      <c r="BV226" s="104"/>
      <c r="BW226" s="47"/>
      <c r="BX226" s="104"/>
      <c r="BY226" s="47"/>
      <c r="BZ226" s="104"/>
      <c r="CA226" s="47"/>
      <c r="CB226" s="104"/>
      <c r="CC226" s="47"/>
      <c r="CD226" s="104"/>
      <c r="CE226" s="47"/>
      <c r="CF226" s="104"/>
      <c r="CG226" s="47"/>
      <c r="CH226" s="104"/>
      <c r="CI226" s="47"/>
      <c r="CJ226" s="104"/>
      <c r="CK226" s="110" t="str">
        <f>IF(CL226="","",VLOOKUP(CONCATENATE(CK$3,CL226),m_selling_spec!$A:$H,2,FALSE))</f>
        <v/>
      </c>
      <c r="CL226" s="104"/>
      <c r="CM226" s="47"/>
      <c r="CN226" s="104"/>
      <c r="CO226" s="47"/>
      <c r="CP226" s="47"/>
      <c r="CQ226" s="110" t="str">
        <f>IF(CR226="","",VLOOKUP(CONCATENATE(CQ$3,CR226),m_selling_spec!$A:$H,2,FALSE))</f>
        <v>39.3</v>
      </c>
      <c r="CR226" s="47" t="s">
        <v>3781</v>
      </c>
    </row>
    <row r="227" spans="1:96">
      <c r="A227" s="104">
        <v>86</v>
      </c>
      <c r="B227" s="110" t="str">
        <f>INDEX(ctg_trans!$D:$D,MATCH(A227,ctg_trans!$A:$A,0))</f>
        <v>Chain Length</v>
      </c>
      <c r="C227" s="110">
        <f>IF(D227="","",INDEX(m_color_trans!A:A,MATCH(D227,m_color_trans!D:D,0)))</f>
        <v>2</v>
      </c>
      <c r="D227" s="47" t="s">
        <v>505</v>
      </c>
      <c r="E227" s="126"/>
      <c r="F227" s="126"/>
      <c r="G227" s="126"/>
      <c r="H227" s="126"/>
      <c r="I227" s="104" t="s">
        <v>4050</v>
      </c>
      <c r="J227" s="104">
        <v>10</v>
      </c>
      <c r="K227" s="110" t="str">
        <f>INDEX(product!B:B,MATCH(J227,product!A:A,0))</f>
        <v>ATIS</v>
      </c>
      <c r="L227" s="110" t="str">
        <f>INDEX(product!E:E,MATCH(J227,product!A:A,0))</f>
        <v>Window series</v>
      </c>
      <c r="M227" s="47"/>
      <c r="N227" s="104"/>
      <c r="O227" s="47"/>
      <c r="P227" s="104"/>
      <c r="Q227" s="47"/>
      <c r="R227" s="104"/>
      <c r="S227" s="110" t="str">
        <f>IF(T227="","",VLOOKUP(CONCATENATE(S$3,T227),m_selling_spec!$A:$H,2,FALSE))</f>
        <v/>
      </c>
      <c r="T227" s="104"/>
      <c r="U227" s="110" t="str">
        <f>IF(V227="","",VLOOKUP(CONCATENATE(U$3,V227),m_selling_spec!$A:$H,2,FALSE))</f>
        <v/>
      </c>
      <c r="V227" s="104"/>
      <c r="W227" s="110" t="str">
        <f>IF(X227="","",VLOOKUP(CONCATENATE(W$3,X227),m_selling_spec!$A:$H,2,FALSE))</f>
        <v/>
      </c>
      <c r="X227" s="104"/>
      <c r="Y227" s="110" t="str">
        <f>IF(Z227="","",VLOOKUP(CONCATENATE(Y$3,Z227),m_selling_spec!$A:$H,2,FALSE))</f>
        <v/>
      </c>
      <c r="Z227" s="104"/>
      <c r="AA227" s="110" t="str">
        <f>IF(AB227="","",VLOOKUP(CONCATENATE(AA$3,AB227),m_selling_spec!$A:$H,2,FALSE))</f>
        <v/>
      </c>
      <c r="AB227" s="104"/>
      <c r="AC227" s="110" t="str">
        <f>IF(AD227="","",VLOOKUP(CONCATENATE(AC$3,AD227),m_selling_spec!$A:$H,2,FALSE))</f>
        <v>o10.1</v>
      </c>
      <c r="AD227" s="104" t="s">
        <v>4062</v>
      </c>
      <c r="AE227" s="110"/>
      <c r="AF227" s="104"/>
      <c r="AG227" s="110" t="str">
        <f>IF(AH227="","",VLOOKUP(CONCATENATE(AG$3,AH227),m_selling_spec!$A:$H,2,FALSE))</f>
        <v>1.1</v>
      </c>
      <c r="AH227" s="104" t="s">
        <v>69</v>
      </c>
      <c r="AI227" s="47"/>
      <c r="AJ227" s="104"/>
      <c r="AK227" s="110" t="str">
        <f>IF(AL227="","",VLOOKUP(CONCATENATE(AK$3,AL227),m_selling_spec!$A:$H,2,FALSE))</f>
        <v/>
      </c>
      <c r="AL227" s="104"/>
      <c r="AM227" s="47"/>
      <c r="AN227" s="104"/>
      <c r="AO227" s="47"/>
      <c r="AP227" s="104"/>
      <c r="AQ227" s="110" t="str">
        <f>IF(AR227="","",VLOOKUP(CONCATENATE(AQ$3,AR227),m_selling_spec!$A:$H,2,FALSE))</f>
        <v/>
      </c>
      <c r="AR227" s="104"/>
      <c r="AS227" s="47"/>
      <c r="AT227" s="104"/>
      <c r="AU227" s="47"/>
      <c r="AV227" s="104"/>
      <c r="AW227" s="47"/>
      <c r="AX227" s="104"/>
      <c r="AY227" s="110" t="str">
        <f>IF(AZ227="","",VLOOKUP(CONCATENATE(AY$3,AZ227),m_selling_spec!$A:$H,2,FALSE))</f>
        <v>10.3</v>
      </c>
      <c r="AZ227" s="104" t="s">
        <v>75</v>
      </c>
      <c r="BA227" s="47"/>
      <c r="BB227" s="104"/>
      <c r="BC227" s="47"/>
      <c r="BD227" s="104"/>
      <c r="BE227" s="47"/>
      <c r="BF227" s="104"/>
      <c r="BG227" s="47"/>
      <c r="BH227" s="104"/>
      <c r="BI227" s="47"/>
      <c r="BJ227" s="104"/>
      <c r="BK227" s="47"/>
      <c r="BL227" s="104"/>
      <c r="BM227" s="47"/>
      <c r="BN227" s="104"/>
      <c r="BO227" s="47"/>
      <c r="BP227" s="104"/>
      <c r="BQ227" s="47"/>
      <c r="BR227" s="104"/>
      <c r="BS227" s="47"/>
      <c r="BT227" s="104"/>
      <c r="BU227" s="47"/>
      <c r="BV227" s="104"/>
      <c r="BW227" s="47"/>
      <c r="BX227" s="104"/>
      <c r="BY227" s="47"/>
      <c r="BZ227" s="104"/>
      <c r="CA227" s="47"/>
      <c r="CB227" s="104"/>
      <c r="CC227" s="47"/>
      <c r="CD227" s="104"/>
      <c r="CE227" s="47"/>
      <c r="CF227" s="104"/>
      <c r="CG227" s="47"/>
      <c r="CH227" s="104"/>
      <c r="CI227" s="47"/>
      <c r="CJ227" s="104"/>
      <c r="CK227" s="110" t="str">
        <f>IF(CL227="","",VLOOKUP(CONCATENATE(CK$3,CL227),m_selling_spec!$A:$H,2,FALSE))</f>
        <v/>
      </c>
      <c r="CL227" s="104"/>
      <c r="CM227" s="47"/>
      <c r="CN227" s="104"/>
      <c r="CO227" s="47"/>
      <c r="CP227" s="47"/>
      <c r="CQ227" s="110" t="str">
        <f>IF(CR227="","",VLOOKUP(CONCATENATE(CQ$3,CR227),m_selling_spec!$A:$H,2,FALSE))</f>
        <v>39.3</v>
      </c>
      <c r="CR227" s="47" t="s">
        <v>3781</v>
      </c>
    </row>
    <row r="228" spans="1:96">
      <c r="A228" s="104">
        <v>86</v>
      </c>
      <c r="B228" s="110" t="str">
        <f>INDEX(ctg_trans!$D:$D,MATCH(A228,ctg_trans!$A:$A,0))</f>
        <v>Chain Length</v>
      </c>
      <c r="C228" s="110">
        <f>IF(D228="","",INDEX(m_color_trans!A:A,MATCH(D228,m_color_trans!D:D,0)))</f>
        <v>5</v>
      </c>
      <c r="D228" s="47" t="s">
        <v>507</v>
      </c>
      <c r="E228" s="126"/>
      <c r="F228" s="126"/>
      <c r="G228" s="126"/>
      <c r="H228" s="126"/>
      <c r="I228" s="104" t="s">
        <v>4051</v>
      </c>
      <c r="J228" s="104">
        <v>10</v>
      </c>
      <c r="K228" s="110" t="str">
        <f>INDEX(product!B:B,MATCH(J228,product!A:A,0))</f>
        <v>ATIS</v>
      </c>
      <c r="L228" s="110" t="str">
        <f>INDEX(product!E:E,MATCH(J228,product!A:A,0))</f>
        <v>Window series</v>
      </c>
      <c r="M228" s="47"/>
      <c r="N228" s="104"/>
      <c r="O228" s="47"/>
      <c r="P228" s="104"/>
      <c r="Q228" s="47"/>
      <c r="R228" s="104"/>
      <c r="S228" s="110" t="str">
        <f>IF(T228="","",VLOOKUP(CONCATENATE(S$3,T228),m_selling_spec!$A:$H,2,FALSE))</f>
        <v/>
      </c>
      <c r="T228" s="104"/>
      <c r="U228" s="110" t="str">
        <f>IF(V228="","",VLOOKUP(CONCATENATE(U$3,V228),m_selling_spec!$A:$H,2,FALSE))</f>
        <v/>
      </c>
      <c r="V228" s="104"/>
      <c r="W228" s="110" t="str">
        <f>IF(X228="","",VLOOKUP(CONCATENATE(W$3,X228),m_selling_spec!$A:$H,2,FALSE))</f>
        <v/>
      </c>
      <c r="X228" s="104"/>
      <c r="Y228" s="110" t="str">
        <f>IF(Z228="","",VLOOKUP(CONCATENATE(Y$3,Z228),m_selling_spec!$A:$H,2,FALSE))</f>
        <v/>
      </c>
      <c r="Z228" s="104"/>
      <c r="AA228" s="110" t="str">
        <f>IF(AB228="","",VLOOKUP(CONCATENATE(AA$3,AB228),m_selling_spec!$A:$H,2,FALSE))</f>
        <v/>
      </c>
      <c r="AB228" s="104"/>
      <c r="AC228" s="110" t="str">
        <f>IF(AD228="","",VLOOKUP(CONCATENATE(AC$3,AD228),m_selling_spec!$A:$H,2,FALSE))</f>
        <v>o10.1</v>
      </c>
      <c r="AD228" s="104" t="s">
        <v>4062</v>
      </c>
      <c r="AE228" s="110"/>
      <c r="AF228" s="104"/>
      <c r="AG228" s="110" t="str">
        <f>IF(AH228="","",VLOOKUP(CONCATENATE(AG$3,AH228),m_selling_spec!$A:$H,2,FALSE))</f>
        <v>1.1</v>
      </c>
      <c r="AH228" s="104" t="s">
        <v>69</v>
      </c>
      <c r="AI228" s="47"/>
      <c r="AJ228" s="104"/>
      <c r="AK228" s="110" t="str">
        <f>IF(AL228="","",VLOOKUP(CONCATENATE(AK$3,AL228),m_selling_spec!$A:$H,2,FALSE))</f>
        <v/>
      </c>
      <c r="AL228" s="104"/>
      <c r="AM228" s="47"/>
      <c r="AN228" s="104"/>
      <c r="AO228" s="47"/>
      <c r="AP228" s="104"/>
      <c r="AQ228" s="110" t="str">
        <f>IF(AR228="","",VLOOKUP(CONCATENATE(AQ$3,AR228),m_selling_spec!$A:$H,2,FALSE))</f>
        <v/>
      </c>
      <c r="AR228" s="104"/>
      <c r="AS228" s="47"/>
      <c r="AT228" s="104"/>
      <c r="AU228" s="47"/>
      <c r="AV228" s="104"/>
      <c r="AW228" s="47"/>
      <c r="AX228" s="104"/>
      <c r="AY228" s="110" t="str">
        <f>IF(AZ228="","",VLOOKUP(CONCATENATE(AY$3,AZ228),m_selling_spec!$A:$H,2,FALSE))</f>
        <v>10.3</v>
      </c>
      <c r="AZ228" s="104" t="s">
        <v>75</v>
      </c>
      <c r="BA228" s="47"/>
      <c r="BB228" s="104"/>
      <c r="BC228" s="47"/>
      <c r="BD228" s="104"/>
      <c r="BE228" s="47"/>
      <c r="BF228" s="104"/>
      <c r="BG228" s="47"/>
      <c r="BH228" s="104"/>
      <c r="BI228" s="47"/>
      <c r="BJ228" s="104"/>
      <c r="BK228" s="47"/>
      <c r="BL228" s="104"/>
      <c r="BM228" s="47"/>
      <c r="BN228" s="104"/>
      <c r="BO228" s="47"/>
      <c r="BP228" s="104"/>
      <c r="BQ228" s="47"/>
      <c r="BR228" s="104"/>
      <c r="BS228" s="47"/>
      <c r="BT228" s="104"/>
      <c r="BU228" s="47"/>
      <c r="BV228" s="104"/>
      <c r="BW228" s="47"/>
      <c r="BX228" s="104"/>
      <c r="BY228" s="47"/>
      <c r="BZ228" s="104"/>
      <c r="CA228" s="47"/>
      <c r="CB228" s="104"/>
      <c r="CC228" s="47"/>
      <c r="CD228" s="104"/>
      <c r="CE228" s="47"/>
      <c r="CF228" s="104"/>
      <c r="CG228" s="47"/>
      <c r="CH228" s="104"/>
      <c r="CI228" s="47"/>
      <c r="CJ228" s="104"/>
      <c r="CK228" s="110" t="str">
        <f>IF(CL228="","",VLOOKUP(CONCATENATE(CK$3,CL228),m_selling_spec!$A:$H,2,FALSE))</f>
        <v/>
      </c>
      <c r="CL228" s="104"/>
      <c r="CM228" s="47"/>
      <c r="CN228" s="104"/>
      <c r="CO228" s="47"/>
      <c r="CP228" s="47"/>
      <c r="CQ228" s="110" t="str">
        <f>IF(CR228="","",VLOOKUP(CONCATENATE(CQ$3,CR228),m_selling_spec!$A:$H,2,FALSE))</f>
        <v>39.3</v>
      </c>
      <c r="CR228" s="47" t="s">
        <v>3781</v>
      </c>
    </row>
    <row r="229" spans="1:96">
      <c r="A229" s="104">
        <v>86</v>
      </c>
      <c r="B229" s="110" t="str">
        <f>INDEX(ctg_trans!$D:$D,MATCH(A229,ctg_trans!$A:$A,0))</f>
        <v>Chain Length</v>
      </c>
      <c r="C229" s="110">
        <f>IF(D229="","",INDEX(m_color_trans!A:A,MATCH(D229,m_color_trans!D:D,0)))</f>
        <v>6</v>
      </c>
      <c r="D229" s="47" t="s">
        <v>508</v>
      </c>
      <c r="E229" s="126"/>
      <c r="F229" s="126"/>
      <c r="G229" s="126"/>
      <c r="H229" s="126"/>
      <c r="I229" s="104" t="s">
        <v>4051</v>
      </c>
      <c r="J229" s="104">
        <v>10</v>
      </c>
      <c r="K229" s="110" t="str">
        <f>INDEX(product!B:B,MATCH(J229,product!A:A,0))</f>
        <v>ATIS</v>
      </c>
      <c r="L229" s="110" t="str">
        <f>INDEX(product!E:E,MATCH(J229,product!A:A,0))</f>
        <v>Window series</v>
      </c>
      <c r="M229" s="47"/>
      <c r="N229" s="104"/>
      <c r="O229" s="47"/>
      <c r="P229" s="104"/>
      <c r="Q229" s="47"/>
      <c r="R229" s="104"/>
      <c r="S229" s="110" t="str">
        <f>IF(T229="","",VLOOKUP(CONCATENATE(S$3,T229),m_selling_spec!$A:$H,2,FALSE))</f>
        <v/>
      </c>
      <c r="T229" s="104"/>
      <c r="U229" s="110" t="str">
        <f>IF(V229="","",VLOOKUP(CONCATENATE(U$3,V229),m_selling_spec!$A:$H,2,FALSE))</f>
        <v/>
      </c>
      <c r="V229" s="104"/>
      <c r="W229" s="110" t="str">
        <f>IF(X229="","",VLOOKUP(CONCATENATE(W$3,X229),m_selling_spec!$A:$H,2,FALSE))</f>
        <v/>
      </c>
      <c r="X229" s="104"/>
      <c r="Y229" s="110" t="str">
        <f>IF(Z229="","",VLOOKUP(CONCATENATE(Y$3,Z229),m_selling_spec!$A:$H,2,FALSE))</f>
        <v/>
      </c>
      <c r="Z229" s="104"/>
      <c r="AA229" s="110" t="str">
        <f>IF(AB229="","",VLOOKUP(CONCATENATE(AA$3,AB229),m_selling_spec!$A:$H,2,FALSE))</f>
        <v/>
      </c>
      <c r="AB229" s="104"/>
      <c r="AC229" s="110" t="str">
        <f>IF(AD229="","",VLOOKUP(CONCATENATE(AC$3,AD229),m_selling_spec!$A:$H,2,FALSE))</f>
        <v>o10.1</v>
      </c>
      <c r="AD229" s="104" t="s">
        <v>4062</v>
      </c>
      <c r="AE229" s="110"/>
      <c r="AF229" s="104"/>
      <c r="AG229" s="110" t="str">
        <f>IF(AH229="","",VLOOKUP(CONCATENATE(AG$3,AH229),m_selling_spec!$A:$H,2,FALSE))</f>
        <v>1.1</v>
      </c>
      <c r="AH229" s="104" t="s">
        <v>69</v>
      </c>
      <c r="AI229" s="47"/>
      <c r="AJ229" s="104"/>
      <c r="AK229" s="110" t="str">
        <f>IF(AL229="","",VLOOKUP(CONCATENATE(AK$3,AL229),m_selling_spec!$A:$H,2,FALSE))</f>
        <v/>
      </c>
      <c r="AL229" s="104"/>
      <c r="AM229" s="47"/>
      <c r="AN229" s="104"/>
      <c r="AO229" s="47"/>
      <c r="AP229" s="104"/>
      <c r="AQ229" s="110" t="str">
        <f>IF(AR229="","",VLOOKUP(CONCATENATE(AQ$3,AR229),m_selling_spec!$A:$H,2,FALSE))</f>
        <v/>
      </c>
      <c r="AR229" s="104"/>
      <c r="AS229" s="47"/>
      <c r="AT229" s="104"/>
      <c r="AU229" s="47"/>
      <c r="AV229" s="104"/>
      <c r="AW229" s="47"/>
      <c r="AX229" s="104"/>
      <c r="AY229" s="110" t="str">
        <f>IF(AZ229="","",VLOOKUP(CONCATENATE(AY$3,AZ229),m_selling_spec!$A:$H,2,FALSE))</f>
        <v>10.3</v>
      </c>
      <c r="AZ229" s="104" t="s">
        <v>75</v>
      </c>
      <c r="BA229" s="47"/>
      <c r="BB229" s="104"/>
      <c r="BC229" s="47"/>
      <c r="BD229" s="104"/>
      <c r="BE229" s="47"/>
      <c r="BF229" s="104"/>
      <c r="BG229" s="47"/>
      <c r="BH229" s="104"/>
      <c r="BI229" s="47"/>
      <c r="BJ229" s="104"/>
      <c r="BK229" s="47"/>
      <c r="BL229" s="104"/>
      <c r="BM229" s="47"/>
      <c r="BN229" s="104"/>
      <c r="BO229" s="47"/>
      <c r="BP229" s="104"/>
      <c r="BQ229" s="47"/>
      <c r="BR229" s="104"/>
      <c r="BS229" s="47"/>
      <c r="BT229" s="104"/>
      <c r="BU229" s="47"/>
      <c r="BV229" s="104"/>
      <c r="BW229" s="47"/>
      <c r="BX229" s="104"/>
      <c r="BY229" s="47"/>
      <c r="BZ229" s="104"/>
      <c r="CA229" s="47"/>
      <c r="CB229" s="104"/>
      <c r="CC229" s="47"/>
      <c r="CD229" s="104"/>
      <c r="CE229" s="47"/>
      <c r="CF229" s="104"/>
      <c r="CG229" s="47"/>
      <c r="CH229" s="104"/>
      <c r="CI229" s="47"/>
      <c r="CJ229" s="104"/>
      <c r="CK229" s="110" t="str">
        <f>IF(CL229="","",VLOOKUP(CONCATENATE(CK$3,CL229),m_selling_spec!$A:$H,2,FALSE))</f>
        <v/>
      </c>
      <c r="CL229" s="104"/>
      <c r="CM229" s="47"/>
      <c r="CN229" s="104"/>
      <c r="CO229" s="47"/>
      <c r="CP229" s="47"/>
      <c r="CQ229" s="110" t="str">
        <f>IF(CR229="","",VLOOKUP(CONCATENATE(CQ$3,CR229),m_selling_spec!$A:$H,2,FALSE))</f>
        <v>39.3</v>
      </c>
      <c r="CR229" s="47" t="s">
        <v>3781</v>
      </c>
    </row>
    <row r="230" spans="1:96">
      <c r="A230" s="104">
        <v>86</v>
      </c>
      <c r="B230" s="110" t="str">
        <f>INDEX(ctg_trans!$D:$D,MATCH(A230,ctg_trans!$A:$A,0))</f>
        <v>Chain Length</v>
      </c>
      <c r="C230" s="110">
        <f>IF(D230="","",INDEX(m_color_trans!A:A,MATCH(D230,m_color_trans!D:D,0)))</f>
        <v>1</v>
      </c>
      <c r="D230" s="47" t="s">
        <v>504</v>
      </c>
      <c r="E230" s="126"/>
      <c r="F230" s="126"/>
      <c r="G230" s="126"/>
      <c r="H230" s="126"/>
      <c r="I230" s="104" t="s">
        <v>4052</v>
      </c>
      <c r="J230" s="104">
        <v>10</v>
      </c>
      <c r="K230" s="110" t="str">
        <f>INDEX(product!B:B,MATCH(J230,product!A:A,0))</f>
        <v>ATIS</v>
      </c>
      <c r="L230" s="110" t="str">
        <f>INDEX(product!E:E,MATCH(J230,product!A:A,0))</f>
        <v>Window series</v>
      </c>
      <c r="M230" s="47"/>
      <c r="N230" s="104"/>
      <c r="O230" s="47"/>
      <c r="P230" s="104"/>
      <c r="Q230" s="47"/>
      <c r="R230" s="104"/>
      <c r="S230" s="110" t="str">
        <f>IF(T230="","",VLOOKUP(CONCATENATE(S$3,T230),m_selling_spec!$A:$H,2,FALSE))</f>
        <v/>
      </c>
      <c r="T230" s="104"/>
      <c r="U230" s="110" t="str">
        <f>IF(V230="","",VLOOKUP(CONCATENATE(U$3,V230),m_selling_spec!$A:$H,2,FALSE))</f>
        <v/>
      </c>
      <c r="V230" s="104"/>
      <c r="W230" s="110" t="str">
        <f>IF(X230="","",VLOOKUP(CONCATENATE(W$3,X230),m_selling_spec!$A:$H,2,FALSE))</f>
        <v/>
      </c>
      <c r="X230" s="104"/>
      <c r="Y230" s="110" t="str">
        <f>IF(Z230="","",VLOOKUP(CONCATENATE(Y$3,Z230),m_selling_spec!$A:$H,2,FALSE))</f>
        <v/>
      </c>
      <c r="Z230" s="104"/>
      <c r="AA230" s="110" t="str">
        <f>IF(AB230="","",VLOOKUP(CONCATENATE(AA$3,AB230),m_selling_spec!$A:$H,2,FALSE))</f>
        <v/>
      </c>
      <c r="AB230" s="104"/>
      <c r="AC230" s="110" t="str">
        <f>IF(AD230="","",VLOOKUP(CONCATENATE(AC$3,AD230),m_selling_spec!$A:$H,2,FALSE))</f>
        <v>o10.2</v>
      </c>
      <c r="AD230" s="104" t="s">
        <v>4063</v>
      </c>
      <c r="AE230" s="110"/>
      <c r="AF230" s="104"/>
      <c r="AG230" s="110" t="str">
        <f>IF(AH230="","",VLOOKUP(CONCATENATE(AG$3,AH230),m_selling_spec!$A:$H,2,FALSE))</f>
        <v>1.1</v>
      </c>
      <c r="AH230" s="104" t="s">
        <v>69</v>
      </c>
      <c r="AI230" s="47"/>
      <c r="AJ230" s="104"/>
      <c r="AK230" s="110" t="str">
        <f>IF(AL230="","",VLOOKUP(CONCATENATE(AK$3,AL230),m_selling_spec!$A:$H,2,FALSE))</f>
        <v/>
      </c>
      <c r="AL230" s="104"/>
      <c r="AM230" s="47"/>
      <c r="AN230" s="104"/>
      <c r="AO230" s="47"/>
      <c r="AP230" s="104"/>
      <c r="AQ230" s="110" t="str">
        <f>IF(AR230="","",VLOOKUP(CONCATENATE(AQ$3,AR230),m_selling_spec!$A:$H,2,FALSE))</f>
        <v/>
      </c>
      <c r="AR230" s="104"/>
      <c r="AS230" s="47"/>
      <c r="AT230" s="104"/>
      <c r="AU230" s="47"/>
      <c r="AV230" s="104"/>
      <c r="AW230" s="47"/>
      <c r="AX230" s="104"/>
      <c r="AY230" s="110" t="str">
        <f>IF(AZ230="","",VLOOKUP(CONCATENATE(AY$3,AZ230),m_selling_spec!$A:$H,2,FALSE))</f>
        <v>10.3</v>
      </c>
      <c r="AZ230" s="104" t="s">
        <v>75</v>
      </c>
      <c r="BA230" s="47"/>
      <c r="BB230" s="104"/>
      <c r="BC230" s="47"/>
      <c r="BD230" s="104"/>
      <c r="BE230" s="47"/>
      <c r="BF230" s="104"/>
      <c r="BG230" s="47"/>
      <c r="BH230" s="104"/>
      <c r="BI230" s="47"/>
      <c r="BJ230" s="104"/>
      <c r="BK230" s="47"/>
      <c r="BL230" s="104"/>
      <c r="BM230" s="47"/>
      <c r="BN230" s="104"/>
      <c r="BO230" s="47"/>
      <c r="BP230" s="104"/>
      <c r="BQ230" s="47"/>
      <c r="BR230" s="104"/>
      <c r="BS230" s="47"/>
      <c r="BT230" s="104"/>
      <c r="BU230" s="47"/>
      <c r="BV230" s="104"/>
      <c r="BW230" s="47"/>
      <c r="BX230" s="104"/>
      <c r="BY230" s="47"/>
      <c r="BZ230" s="104"/>
      <c r="CA230" s="47"/>
      <c r="CB230" s="104"/>
      <c r="CC230" s="47"/>
      <c r="CD230" s="104"/>
      <c r="CE230" s="47"/>
      <c r="CF230" s="104"/>
      <c r="CG230" s="47"/>
      <c r="CH230" s="104"/>
      <c r="CI230" s="47"/>
      <c r="CJ230" s="104"/>
      <c r="CK230" s="110" t="str">
        <f>IF(CL230="","",VLOOKUP(CONCATENATE(CK$3,CL230),m_selling_spec!$A:$H,2,FALSE))</f>
        <v/>
      </c>
      <c r="CL230" s="104"/>
      <c r="CM230" s="47"/>
      <c r="CN230" s="104"/>
      <c r="CO230" s="47"/>
      <c r="CP230" s="47"/>
      <c r="CQ230" s="110" t="str">
        <f>IF(CR230="","",VLOOKUP(CONCATENATE(CQ$3,CR230),m_selling_spec!$A:$H,2,FALSE))</f>
        <v>39.3</v>
      </c>
      <c r="CR230" s="47" t="s">
        <v>3781</v>
      </c>
    </row>
    <row r="231" spans="1:96">
      <c r="A231" s="104">
        <v>86</v>
      </c>
      <c r="B231" s="110" t="str">
        <f>INDEX(ctg_trans!$D:$D,MATCH(A231,ctg_trans!$A:$A,0))</f>
        <v>Chain Length</v>
      </c>
      <c r="C231" s="110">
        <f>IF(D231="","",INDEX(m_color_trans!A:A,MATCH(D231,m_color_trans!D:D,0)))</f>
        <v>4</v>
      </c>
      <c r="D231" s="47" t="s">
        <v>1362</v>
      </c>
      <c r="E231" s="126"/>
      <c r="F231" s="126"/>
      <c r="G231" s="126"/>
      <c r="H231" s="126"/>
      <c r="I231" s="104" t="s">
        <v>4053</v>
      </c>
      <c r="J231" s="104">
        <v>10</v>
      </c>
      <c r="K231" s="110" t="str">
        <f>INDEX(product!B:B,MATCH(J231,product!A:A,0))</f>
        <v>ATIS</v>
      </c>
      <c r="L231" s="110" t="str">
        <f>INDEX(product!E:E,MATCH(J231,product!A:A,0))</f>
        <v>Window series</v>
      </c>
      <c r="M231" s="47"/>
      <c r="N231" s="104"/>
      <c r="O231" s="47"/>
      <c r="P231" s="104"/>
      <c r="Q231" s="47"/>
      <c r="R231" s="104"/>
      <c r="S231" s="110" t="str">
        <f>IF(T231="","",VLOOKUP(CONCATENATE(S$3,T231),m_selling_spec!$A:$H,2,FALSE))</f>
        <v/>
      </c>
      <c r="T231" s="104"/>
      <c r="U231" s="110" t="str">
        <f>IF(V231="","",VLOOKUP(CONCATENATE(U$3,V231),m_selling_spec!$A:$H,2,FALSE))</f>
        <v/>
      </c>
      <c r="V231" s="104"/>
      <c r="W231" s="110" t="str">
        <f>IF(X231="","",VLOOKUP(CONCATENATE(W$3,X231),m_selling_spec!$A:$H,2,FALSE))</f>
        <v/>
      </c>
      <c r="X231" s="104"/>
      <c r="Y231" s="110" t="str">
        <f>IF(Z231="","",VLOOKUP(CONCATENATE(Y$3,Z231),m_selling_spec!$A:$H,2,FALSE))</f>
        <v/>
      </c>
      <c r="Z231" s="104"/>
      <c r="AA231" s="110" t="str">
        <f>IF(AB231="","",VLOOKUP(CONCATENATE(AA$3,AB231),m_selling_spec!$A:$H,2,FALSE))</f>
        <v/>
      </c>
      <c r="AB231" s="104"/>
      <c r="AC231" s="110" t="str">
        <f>IF(AD231="","",VLOOKUP(CONCATENATE(AC$3,AD231),m_selling_spec!$A:$H,2,FALSE))</f>
        <v>o10.2</v>
      </c>
      <c r="AD231" s="104" t="s">
        <v>4063</v>
      </c>
      <c r="AE231" s="110"/>
      <c r="AF231" s="104"/>
      <c r="AG231" s="110" t="str">
        <f>IF(AH231="","",VLOOKUP(CONCATENATE(AG$3,AH231),m_selling_spec!$A:$H,2,FALSE))</f>
        <v>1.1</v>
      </c>
      <c r="AH231" s="104" t="s">
        <v>69</v>
      </c>
      <c r="AI231" s="47"/>
      <c r="AJ231" s="104"/>
      <c r="AK231" s="110" t="str">
        <f>IF(AL231="","",VLOOKUP(CONCATENATE(AK$3,AL231),m_selling_spec!$A:$H,2,FALSE))</f>
        <v/>
      </c>
      <c r="AL231" s="104"/>
      <c r="AM231" s="47"/>
      <c r="AN231" s="104"/>
      <c r="AO231" s="47"/>
      <c r="AP231" s="104"/>
      <c r="AQ231" s="110" t="str">
        <f>IF(AR231="","",VLOOKUP(CONCATENATE(AQ$3,AR231),m_selling_spec!$A:$H,2,FALSE))</f>
        <v/>
      </c>
      <c r="AR231" s="104"/>
      <c r="AS231" s="47"/>
      <c r="AT231" s="104"/>
      <c r="AU231" s="47"/>
      <c r="AV231" s="104"/>
      <c r="AW231" s="47"/>
      <c r="AX231" s="104"/>
      <c r="AY231" s="110" t="str">
        <f>IF(AZ231="","",VLOOKUP(CONCATENATE(AY$3,AZ231),m_selling_spec!$A:$H,2,FALSE))</f>
        <v>10.3</v>
      </c>
      <c r="AZ231" s="104" t="s">
        <v>75</v>
      </c>
      <c r="BA231" s="47"/>
      <c r="BB231" s="104"/>
      <c r="BC231" s="47"/>
      <c r="BD231" s="104"/>
      <c r="BE231" s="47"/>
      <c r="BF231" s="104"/>
      <c r="BG231" s="47"/>
      <c r="BH231" s="104"/>
      <c r="BI231" s="47"/>
      <c r="BJ231" s="104"/>
      <c r="BK231" s="47"/>
      <c r="BL231" s="104"/>
      <c r="BM231" s="47"/>
      <c r="BN231" s="104"/>
      <c r="BO231" s="47"/>
      <c r="BP231" s="104"/>
      <c r="BQ231" s="47"/>
      <c r="BR231" s="104"/>
      <c r="BS231" s="47"/>
      <c r="BT231" s="104"/>
      <c r="BU231" s="47"/>
      <c r="BV231" s="104"/>
      <c r="BW231" s="47"/>
      <c r="BX231" s="104"/>
      <c r="BY231" s="47"/>
      <c r="BZ231" s="104"/>
      <c r="CA231" s="47"/>
      <c r="CB231" s="104"/>
      <c r="CC231" s="47"/>
      <c r="CD231" s="104"/>
      <c r="CE231" s="47"/>
      <c r="CF231" s="104"/>
      <c r="CG231" s="47"/>
      <c r="CH231" s="104"/>
      <c r="CI231" s="47"/>
      <c r="CJ231" s="104"/>
      <c r="CK231" s="110" t="str">
        <f>IF(CL231="","",VLOOKUP(CONCATENATE(CK$3,CL231),m_selling_spec!$A:$H,2,FALSE))</f>
        <v/>
      </c>
      <c r="CL231" s="104"/>
      <c r="CM231" s="47"/>
      <c r="CN231" s="104"/>
      <c r="CO231" s="47"/>
      <c r="CP231" s="47"/>
      <c r="CQ231" s="110" t="str">
        <f>IF(CR231="","",VLOOKUP(CONCATENATE(CQ$3,CR231),m_selling_spec!$A:$H,2,FALSE))</f>
        <v>39.3</v>
      </c>
      <c r="CR231" s="47" t="s">
        <v>3781</v>
      </c>
    </row>
    <row r="232" spans="1:96">
      <c r="A232" s="104">
        <v>86</v>
      </c>
      <c r="B232" s="110" t="str">
        <f>INDEX(ctg_trans!$D:$D,MATCH(A232,ctg_trans!$A:$A,0))</f>
        <v>Chain Length</v>
      </c>
      <c r="C232" s="110">
        <f>IF(D232="","",INDEX(m_color_trans!A:A,MATCH(D232,m_color_trans!D:D,0)))</f>
        <v>2</v>
      </c>
      <c r="D232" s="47" t="s">
        <v>505</v>
      </c>
      <c r="E232" s="126"/>
      <c r="F232" s="126"/>
      <c r="G232" s="126"/>
      <c r="H232" s="126"/>
      <c r="I232" s="104" t="s">
        <v>4053</v>
      </c>
      <c r="J232" s="104">
        <v>10</v>
      </c>
      <c r="K232" s="110" t="str">
        <f>INDEX(product!B:B,MATCH(J232,product!A:A,0))</f>
        <v>ATIS</v>
      </c>
      <c r="L232" s="110" t="str">
        <f>INDEX(product!E:E,MATCH(J232,product!A:A,0))</f>
        <v>Window series</v>
      </c>
      <c r="M232" s="47"/>
      <c r="N232" s="104"/>
      <c r="O232" s="47"/>
      <c r="P232" s="104"/>
      <c r="Q232" s="47"/>
      <c r="R232" s="104"/>
      <c r="S232" s="110" t="str">
        <f>IF(T232="","",VLOOKUP(CONCATENATE(S$3,T232),m_selling_spec!$A:$H,2,FALSE))</f>
        <v/>
      </c>
      <c r="T232" s="104"/>
      <c r="U232" s="110" t="str">
        <f>IF(V232="","",VLOOKUP(CONCATENATE(U$3,V232),m_selling_spec!$A:$H,2,FALSE))</f>
        <v/>
      </c>
      <c r="V232" s="104"/>
      <c r="W232" s="110" t="str">
        <f>IF(X232="","",VLOOKUP(CONCATENATE(W$3,X232),m_selling_spec!$A:$H,2,FALSE))</f>
        <v/>
      </c>
      <c r="X232" s="104"/>
      <c r="Y232" s="110" t="str">
        <f>IF(Z232="","",VLOOKUP(CONCATENATE(Y$3,Z232),m_selling_spec!$A:$H,2,FALSE))</f>
        <v/>
      </c>
      <c r="Z232" s="104"/>
      <c r="AA232" s="110" t="str">
        <f>IF(AB232="","",VLOOKUP(CONCATENATE(AA$3,AB232),m_selling_spec!$A:$H,2,FALSE))</f>
        <v/>
      </c>
      <c r="AB232" s="104"/>
      <c r="AC232" s="110" t="str">
        <f>IF(AD232="","",VLOOKUP(CONCATENATE(AC$3,AD232),m_selling_spec!$A:$H,2,FALSE))</f>
        <v>o10.2</v>
      </c>
      <c r="AD232" s="104" t="s">
        <v>4063</v>
      </c>
      <c r="AE232" s="110"/>
      <c r="AF232" s="104"/>
      <c r="AG232" s="110" t="str">
        <f>IF(AH232="","",VLOOKUP(CONCATENATE(AG$3,AH232),m_selling_spec!$A:$H,2,FALSE))</f>
        <v>1.1</v>
      </c>
      <c r="AH232" s="104" t="s">
        <v>69</v>
      </c>
      <c r="AI232" s="47"/>
      <c r="AJ232" s="104"/>
      <c r="AK232" s="110" t="str">
        <f>IF(AL232="","",VLOOKUP(CONCATENATE(AK$3,AL232),m_selling_spec!$A:$H,2,FALSE))</f>
        <v/>
      </c>
      <c r="AL232" s="104"/>
      <c r="AM232" s="47"/>
      <c r="AN232" s="104"/>
      <c r="AO232" s="47"/>
      <c r="AP232" s="104"/>
      <c r="AQ232" s="110" t="str">
        <f>IF(AR232="","",VLOOKUP(CONCATENATE(AQ$3,AR232),m_selling_spec!$A:$H,2,FALSE))</f>
        <v/>
      </c>
      <c r="AR232" s="104"/>
      <c r="AS232" s="47"/>
      <c r="AT232" s="104"/>
      <c r="AU232" s="47"/>
      <c r="AV232" s="104"/>
      <c r="AW232" s="47"/>
      <c r="AX232" s="104"/>
      <c r="AY232" s="110" t="str">
        <f>IF(AZ232="","",VLOOKUP(CONCATENATE(AY$3,AZ232),m_selling_spec!$A:$H,2,FALSE))</f>
        <v>10.3</v>
      </c>
      <c r="AZ232" s="104" t="s">
        <v>75</v>
      </c>
      <c r="BA232" s="47"/>
      <c r="BB232" s="104"/>
      <c r="BC232" s="47"/>
      <c r="BD232" s="104"/>
      <c r="BE232" s="47"/>
      <c r="BF232" s="104"/>
      <c r="BG232" s="47"/>
      <c r="BH232" s="104"/>
      <c r="BI232" s="47"/>
      <c r="BJ232" s="104"/>
      <c r="BK232" s="47"/>
      <c r="BL232" s="104"/>
      <c r="BM232" s="47"/>
      <c r="BN232" s="104"/>
      <c r="BO232" s="47"/>
      <c r="BP232" s="104"/>
      <c r="BQ232" s="47"/>
      <c r="BR232" s="104"/>
      <c r="BS232" s="47"/>
      <c r="BT232" s="104"/>
      <c r="BU232" s="47"/>
      <c r="BV232" s="104"/>
      <c r="BW232" s="47"/>
      <c r="BX232" s="104"/>
      <c r="BY232" s="47"/>
      <c r="BZ232" s="104"/>
      <c r="CA232" s="47"/>
      <c r="CB232" s="104"/>
      <c r="CC232" s="47"/>
      <c r="CD232" s="104"/>
      <c r="CE232" s="47"/>
      <c r="CF232" s="104"/>
      <c r="CG232" s="47"/>
      <c r="CH232" s="104"/>
      <c r="CI232" s="47"/>
      <c r="CJ232" s="104"/>
      <c r="CK232" s="110" t="str">
        <f>IF(CL232="","",VLOOKUP(CONCATENATE(CK$3,CL232),m_selling_spec!$A:$H,2,FALSE))</f>
        <v/>
      </c>
      <c r="CL232" s="104"/>
      <c r="CM232" s="47"/>
      <c r="CN232" s="104"/>
      <c r="CO232" s="47"/>
      <c r="CP232" s="47"/>
      <c r="CQ232" s="110" t="str">
        <f>IF(CR232="","",VLOOKUP(CONCATENATE(CQ$3,CR232),m_selling_spec!$A:$H,2,FALSE))</f>
        <v>39.3</v>
      </c>
      <c r="CR232" s="47" t="s">
        <v>3781</v>
      </c>
    </row>
    <row r="233" spans="1:96">
      <c r="A233" s="104">
        <v>86</v>
      </c>
      <c r="B233" s="110" t="str">
        <f>INDEX(ctg_trans!$D:$D,MATCH(A233,ctg_trans!$A:$A,0))</f>
        <v>Chain Length</v>
      </c>
      <c r="C233" s="110">
        <f>IF(D233="","",INDEX(m_color_trans!A:A,MATCH(D233,m_color_trans!D:D,0)))</f>
        <v>5</v>
      </c>
      <c r="D233" s="47" t="s">
        <v>507</v>
      </c>
      <c r="E233" s="126"/>
      <c r="F233" s="126"/>
      <c r="G233" s="126"/>
      <c r="H233" s="126"/>
      <c r="I233" s="104" t="s">
        <v>4054</v>
      </c>
      <c r="J233" s="104">
        <v>10</v>
      </c>
      <c r="K233" s="110" t="str">
        <f>INDEX(product!B:B,MATCH(J233,product!A:A,0))</f>
        <v>ATIS</v>
      </c>
      <c r="L233" s="110" t="str">
        <f>INDEX(product!E:E,MATCH(J233,product!A:A,0))</f>
        <v>Window series</v>
      </c>
      <c r="M233" s="47"/>
      <c r="N233" s="104"/>
      <c r="O233" s="47"/>
      <c r="P233" s="104"/>
      <c r="Q233" s="47"/>
      <c r="R233" s="104"/>
      <c r="S233" s="110" t="str">
        <f>IF(T233="","",VLOOKUP(CONCATENATE(S$3,T233),m_selling_spec!$A:$H,2,FALSE))</f>
        <v/>
      </c>
      <c r="T233" s="104"/>
      <c r="U233" s="110" t="str">
        <f>IF(V233="","",VLOOKUP(CONCATENATE(U$3,V233),m_selling_spec!$A:$H,2,FALSE))</f>
        <v/>
      </c>
      <c r="V233" s="104"/>
      <c r="W233" s="110" t="str">
        <f>IF(X233="","",VLOOKUP(CONCATENATE(W$3,X233),m_selling_spec!$A:$H,2,FALSE))</f>
        <v/>
      </c>
      <c r="X233" s="104"/>
      <c r="Y233" s="110" t="str">
        <f>IF(Z233="","",VLOOKUP(CONCATENATE(Y$3,Z233),m_selling_spec!$A:$H,2,FALSE))</f>
        <v/>
      </c>
      <c r="Z233" s="104"/>
      <c r="AA233" s="110" t="str">
        <f>IF(AB233="","",VLOOKUP(CONCATENATE(AA$3,AB233),m_selling_spec!$A:$H,2,FALSE))</f>
        <v/>
      </c>
      <c r="AB233" s="104"/>
      <c r="AC233" s="110" t="str">
        <f>IF(AD233="","",VLOOKUP(CONCATENATE(AC$3,AD233),m_selling_spec!$A:$H,2,FALSE))</f>
        <v>o10.2</v>
      </c>
      <c r="AD233" s="104" t="s">
        <v>4063</v>
      </c>
      <c r="AE233" s="110"/>
      <c r="AF233" s="104"/>
      <c r="AG233" s="110" t="str">
        <f>IF(AH233="","",VLOOKUP(CONCATENATE(AG$3,AH233),m_selling_spec!$A:$H,2,FALSE))</f>
        <v>1.1</v>
      </c>
      <c r="AH233" s="104" t="s">
        <v>69</v>
      </c>
      <c r="AI233" s="47"/>
      <c r="AJ233" s="104"/>
      <c r="AK233" s="110" t="str">
        <f>IF(AL233="","",VLOOKUP(CONCATENATE(AK$3,AL233),m_selling_spec!$A:$H,2,FALSE))</f>
        <v/>
      </c>
      <c r="AL233" s="104"/>
      <c r="AM233" s="47"/>
      <c r="AN233" s="104"/>
      <c r="AO233" s="47"/>
      <c r="AP233" s="104"/>
      <c r="AQ233" s="110" t="str">
        <f>IF(AR233="","",VLOOKUP(CONCATENATE(AQ$3,AR233),m_selling_spec!$A:$H,2,FALSE))</f>
        <v/>
      </c>
      <c r="AR233" s="104"/>
      <c r="AS233" s="47"/>
      <c r="AT233" s="104"/>
      <c r="AU233" s="47"/>
      <c r="AV233" s="104"/>
      <c r="AW233" s="47"/>
      <c r="AX233" s="104"/>
      <c r="AY233" s="110" t="str">
        <f>IF(AZ233="","",VLOOKUP(CONCATENATE(AY$3,AZ233),m_selling_spec!$A:$H,2,FALSE))</f>
        <v>10.3</v>
      </c>
      <c r="AZ233" s="104" t="s">
        <v>75</v>
      </c>
      <c r="BA233" s="47"/>
      <c r="BB233" s="104"/>
      <c r="BC233" s="47"/>
      <c r="BD233" s="104"/>
      <c r="BE233" s="47"/>
      <c r="BF233" s="104"/>
      <c r="BG233" s="47"/>
      <c r="BH233" s="104"/>
      <c r="BI233" s="47"/>
      <c r="BJ233" s="104"/>
      <c r="BK233" s="47"/>
      <c r="BL233" s="104"/>
      <c r="BM233" s="47"/>
      <c r="BN233" s="104"/>
      <c r="BO233" s="47"/>
      <c r="BP233" s="104"/>
      <c r="BQ233" s="47"/>
      <c r="BR233" s="104"/>
      <c r="BS233" s="47"/>
      <c r="BT233" s="104"/>
      <c r="BU233" s="47"/>
      <c r="BV233" s="104"/>
      <c r="BW233" s="47"/>
      <c r="BX233" s="104"/>
      <c r="BY233" s="47"/>
      <c r="BZ233" s="104"/>
      <c r="CA233" s="47"/>
      <c r="CB233" s="104"/>
      <c r="CC233" s="47"/>
      <c r="CD233" s="104"/>
      <c r="CE233" s="47"/>
      <c r="CF233" s="104"/>
      <c r="CG233" s="47"/>
      <c r="CH233" s="104"/>
      <c r="CI233" s="47"/>
      <c r="CJ233" s="104"/>
      <c r="CK233" s="110" t="str">
        <f>IF(CL233="","",VLOOKUP(CONCATENATE(CK$3,CL233),m_selling_spec!$A:$H,2,FALSE))</f>
        <v/>
      </c>
      <c r="CL233" s="104"/>
      <c r="CM233" s="47"/>
      <c r="CN233" s="104"/>
      <c r="CO233" s="47"/>
      <c r="CP233" s="47"/>
      <c r="CQ233" s="110" t="str">
        <f>IF(CR233="","",VLOOKUP(CONCATENATE(CQ$3,CR233),m_selling_spec!$A:$H,2,FALSE))</f>
        <v>39.3</v>
      </c>
      <c r="CR233" s="47" t="s">
        <v>3781</v>
      </c>
    </row>
    <row r="234" spans="1:96">
      <c r="A234" s="104">
        <v>86</v>
      </c>
      <c r="B234" s="110" t="str">
        <f>INDEX(ctg_trans!$D:$D,MATCH(A234,ctg_trans!$A:$A,0))</f>
        <v>Chain Length</v>
      </c>
      <c r="C234" s="110">
        <f>IF(D234="","",INDEX(m_color_trans!A:A,MATCH(D234,m_color_trans!D:D,0)))</f>
        <v>6</v>
      </c>
      <c r="D234" s="47" t="s">
        <v>508</v>
      </c>
      <c r="E234" s="126"/>
      <c r="F234" s="126"/>
      <c r="G234" s="126"/>
      <c r="H234" s="126"/>
      <c r="I234" s="104" t="s">
        <v>4054</v>
      </c>
      <c r="J234" s="104">
        <v>10</v>
      </c>
      <c r="K234" s="110" t="str">
        <f>INDEX(product!B:B,MATCH(J234,product!A:A,0))</f>
        <v>ATIS</v>
      </c>
      <c r="L234" s="110" t="str">
        <f>INDEX(product!E:E,MATCH(J234,product!A:A,0))</f>
        <v>Window series</v>
      </c>
      <c r="M234" s="47"/>
      <c r="N234" s="104"/>
      <c r="O234" s="47"/>
      <c r="P234" s="104"/>
      <c r="Q234" s="47"/>
      <c r="R234" s="104"/>
      <c r="S234" s="110" t="str">
        <f>IF(T234="","",VLOOKUP(CONCATENATE(S$3,T234),m_selling_spec!$A:$H,2,FALSE))</f>
        <v/>
      </c>
      <c r="T234" s="104"/>
      <c r="U234" s="110" t="str">
        <f>IF(V234="","",VLOOKUP(CONCATENATE(U$3,V234),m_selling_spec!$A:$H,2,FALSE))</f>
        <v/>
      </c>
      <c r="V234" s="104"/>
      <c r="W234" s="110" t="str">
        <f>IF(X234="","",VLOOKUP(CONCATENATE(W$3,X234),m_selling_spec!$A:$H,2,FALSE))</f>
        <v/>
      </c>
      <c r="X234" s="104"/>
      <c r="Y234" s="110" t="str">
        <f>IF(Z234="","",VLOOKUP(CONCATENATE(Y$3,Z234),m_selling_spec!$A:$H,2,FALSE))</f>
        <v/>
      </c>
      <c r="Z234" s="104"/>
      <c r="AA234" s="110" t="str">
        <f>IF(AB234="","",VLOOKUP(CONCATENATE(AA$3,AB234),m_selling_spec!$A:$H,2,FALSE))</f>
        <v/>
      </c>
      <c r="AB234" s="104"/>
      <c r="AC234" s="110" t="str">
        <f>IF(AD234="","",VLOOKUP(CONCATENATE(AC$3,AD234),m_selling_spec!$A:$H,2,FALSE))</f>
        <v>o10.2</v>
      </c>
      <c r="AD234" s="104" t="s">
        <v>4063</v>
      </c>
      <c r="AE234" s="110"/>
      <c r="AF234" s="104"/>
      <c r="AG234" s="110" t="str">
        <f>IF(AH234="","",VLOOKUP(CONCATENATE(AG$3,AH234),m_selling_spec!$A:$H,2,FALSE))</f>
        <v>1.1</v>
      </c>
      <c r="AH234" s="104" t="s">
        <v>69</v>
      </c>
      <c r="AI234" s="47"/>
      <c r="AJ234" s="104"/>
      <c r="AK234" s="110" t="str">
        <f>IF(AL234="","",VLOOKUP(CONCATENATE(AK$3,AL234),m_selling_spec!$A:$H,2,FALSE))</f>
        <v/>
      </c>
      <c r="AL234" s="104"/>
      <c r="AM234" s="47"/>
      <c r="AN234" s="104"/>
      <c r="AO234" s="47"/>
      <c r="AP234" s="104"/>
      <c r="AQ234" s="110" t="str">
        <f>IF(AR234="","",VLOOKUP(CONCATENATE(AQ$3,AR234),m_selling_spec!$A:$H,2,FALSE))</f>
        <v/>
      </c>
      <c r="AR234" s="104"/>
      <c r="AS234" s="47"/>
      <c r="AT234" s="104"/>
      <c r="AU234" s="47"/>
      <c r="AV234" s="104"/>
      <c r="AW234" s="47"/>
      <c r="AX234" s="104"/>
      <c r="AY234" s="110" t="str">
        <f>IF(AZ234="","",VLOOKUP(CONCATENATE(AY$3,AZ234),m_selling_spec!$A:$H,2,FALSE))</f>
        <v>10.3</v>
      </c>
      <c r="AZ234" s="104" t="s">
        <v>75</v>
      </c>
      <c r="BA234" s="47"/>
      <c r="BB234" s="104"/>
      <c r="BC234" s="47"/>
      <c r="BD234" s="104"/>
      <c r="BE234" s="47"/>
      <c r="BF234" s="104"/>
      <c r="BG234" s="47"/>
      <c r="BH234" s="104"/>
      <c r="BI234" s="47"/>
      <c r="BJ234" s="104"/>
      <c r="BK234" s="47"/>
      <c r="BL234" s="104"/>
      <c r="BM234" s="47"/>
      <c r="BN234" s="104"/>
      <c r="BO234" s="47"/>
      <c r="BP234" s="104"/>
      <c r="BQ234" s="47"/>
      <c r="BR234" s="104"/>
      <c r="BS234" s="47"/>
      <c r="BT234" s="104"/>
      <c r="BU234" s="47"/>
      <c r="BV234" s="104"/>
      <c r="BW234" s="47"/>
      <c r="BX234" s="104"/>
      <c r="BY234" s="47"/>
      <c r="BZ234" s="104"/>
      <c r="CA234" s="47"/>
      <c r="CB234" s="104"/>
      <c r="CC234" s="47"/>
      <c r="CD234" s="104"/>
      <c r="CE234" s="47"/>
      <c r="CF234" s="104"/>
      <c r="CG234" s="47"/>
      <c r="CH234" s="104"/>
      <c r="CI234" s="47"/>
      <c r="CJ234" s="104"/>
      <c r="CK234" s="110" t="str">
        <f>IF(CL234="","",VLOOKUP(CONCATENATE(CK$3,CL234),m_selling_spec!$A:$H,2,FALSE))</f>
        <v/>
      </c>
      <c r="CL234" s="104"/>
      <c r="CM234" s="47"/>
      <c r="CN234" s="104"/>
      <c r="CO234" s="47"/>
      <c r="CP234" s="47"/>
      <c r="CQ234" s="110" t="str">
        <f>IF(CR234="","",VLOOKUP(CONCATENATE(CQ$3,CR234),m_selling_spec!$A:$H,2,FALSE))</f>
        <v>39.3</v>
      </c>
      <c r="CR234" s="47" t="s">
        <v>3781</v>
      </c>
    </row>
    <row r="235" spans="1:96">
      <c r="A235" s="104">
        <v>77</v>
      </c>
      <c r="B235" s="110" t="str">
        <f>INDEX(ctg_trans!$D:$D,MATCH(A235,ctg_trans!$A:$A,0))</f>
        <v>Insect Screen</v>
      </c>
      <c r="C235" s="110" t="str">
        <f>IF(D235="","",INDEX(m_color_trans!A:A,MATCH(D235,m_color_trans!D:D,0)))</f>
        <v/>
      </c>
      <c r="D235" s="47"/>
      <c r="E235" s="126"/>
      <c r="F235" s="126"/>
      <c r="G235" s="126"/>
      <c r="H235" s="126"/>
      <c r="I235" s="104" t="s">
        <v>4075</v>
      </c>
      <c r="J235" s="104">
        <v>10</v>
      </c>
      <c r="K235" s="110" t="str">
        <f>INDEX(product!B:B,MATCH(J235,product!A:A,0))</f>
        <v>ATIS</v>
      </c>
      <c r="L235" s="110" t="str">
        <f>INDEX(product!E:E,MATCH(J235,product!A:A,0))</f>
        <v>Window series</v>
      </c>
      <c r="M235" s="47"/>
      <c r="N235" s="104"/>
      <c r="O235" s="47"/>
      <c r="P235" s="104"/>
      <c r="Q235" s="47"/>
      <c r="R235" s="104"/>
      <c r="S235" s="110" t="str">
        <f>IF(T235="","",VLOOKUP(CONCATENATE(S$3,T235),m_selling_spec!$A:$H,2,FALSE))</f>
        <v/>
      </c>
      <c r="T235" s="104"/>
      <c r="U235" s="110" t="str">
        <f>IF(V235="","",VLOOKUP(CONCATENATE(U$3,V235),m_selling_spec!$A:$H,2,FALSE))</f>
        <v>o6.2</v>
      </c>
      <c r="V235" s="104" t="s">
        <v>3771</v>
      </c>
      <c r="W235" s="110" t="str">
        <f>IF(X235="","",VLOOKUP(CONCATENATE(W$3,X235),m_selling_spec!$A:$H,2,FALSE))</f>
        <v/>
      </c>
      <c r="X235" s="104"/>
      <c r="Y235" s="110" t="str">
        <f>IF(Z235="","",VLOOKUP(CONCATENATE(Y$3,Z235),m_selling_spec!$A:$H,2,FALSE))</f>
        <v/>
      </c>
      <c r="Z235" s="104"/>
      <c r="AA235" s="47"/>
      <c r="AB235" s="104"/>
      <c r="AC235" s="47"/>
      <c r="AD235" s="104"/>
      <c r="AE235" s="47"/>
      <c r="AF235" s="104"/>
      <c r="AG235" s="110" t="str">
        <f>IF(AH235="","",VLOOKUP(CONCATENATE(AG$3,AH235),m_selling_spec!$A:$H,2,FALSE))</f>
        <v>1.18</v>
      </c>
      <c r="AH235" s="104" t="s">
        <v>3800</v>
      </c>
      <c r="AI235" s="47"/>
      <c r="AJ235" s="104"/>
      <c r="AK235" s="110"/>
      <c r="AL235" s="104"/>
      <c r="AM235" s="47"/>
      <c r="AN235" s="104"/>
      <c r="AO235" s="47"/>
      <c r="AP235" s="104"/>
      <c r="AQ235" s="110"/>
      <c r="AR235" s="104"/>
      <c r="AS235" s="47"/>
      <c r="AT235" s="104"/>
      <c r="AU235" s="47"/>
      <c r="AV235" s="104"/>
      <c r="AW235" s="47"/>
      <c r="AX235" s="104"/>
      <c r="AY235" s="110"/>
      <c r="AZ235" s="104"/>
      <c r="BA235" s="47"/>
      <c r="BB235" s="104"/>
      <c r="BC235" s="47"/>
      <c r="BD235" s="104"/>
      <c r="BE235" s="47"/>
      <c r="BF235" s="104"/>
      <c r="BG235" s="47"/>
      <c r="BH235" s="104"/>
      <c r="BI235" s="47"/>
      <c r="BJ235" s="104"/>
      <c r="BK235" s="47"/>
      <c r="BL235" s="104"/>
      <c r="BM235" s="47"/>
      <c r="BN235" s="104"/>
      <c r="BO235" s="47"/>
      <c r="BP235" s="104"/>
      <c r="BQ235" s="47"/>
      <c r="BR235" s="104"/>
      <c r="BS235" s="47"/>
      <c r="BT235" s="104"/>
      <c r="BU235" s="47"/>
      <c r="BV235" s="104"/>
      <c r="BW235" s="47"/>
      <c r="BX235" s="104"/>
      <c r="BY235" s="47"/>
      <c r="BZ235" s="104"/>
      <c r="CA235" s="47"/>
      <c r="CB235" s="104"/>
      <c r="CC235" s="47"/>
      <c r="CD235" s="104"/>
      <c r="CE235" s="47"/>
      <c r="CF235" s="104"/>
      <c r="CG235" s="47"/>
      <c r="CH235" s="104"/>
      <c r="CI235" s="47"/>
      <c r="CJ235" s="104"/>
      <c r="CK235" s="110"/>
      <c r="CL235" s="104"/>
      <c r="CM235" s="47"/>
      <c r="CN235" s="104"/>
      <c r="CO235" s="47"/>
      <c r="CP235" s="47"/>
      <c r="CQ235" s="110"/>
      <c r="CR235" s="47"/>
    </row>
    <row r="236" spans="1:96">
      <c r="A236" s="104">
        <v>80</v>
      </c>
      <c r="B236" s="110" t="str">
        <f>INDEX(ctg_trans!$D:$D,MATCH(A236,ctg_trans!$A:$A,0))</f>
        <v>Balancer</v>
      </c>
      <c r="C236" s="110"/>
      <c r="D236" s="47"/>
      <c r="E236" s="126"/>
      <c r="F236" s="126"/>
      <c r="G236" s="126"/>
      <c r="H236" s="126"/>
      <c r="I236" s="104" t="s">
        <v>4082</v>
      </c>
      <c r="J236" s="104">
        <v>10</v>
      </c>
      <c r="K236" s="110" t="str">
        <f>INDEX(product!B:B,MATCH(J236,product!A:A,0))</f>
        <v>ATIS</v>
      </c>
      <c r="L236" s="110" t="str">
        <f>INDEX(product!E:E,MATCH(J236,product!A:A,0))</f>
        <v>Window series</v>
      </c>
      <c r="M236" s="47"/>
      <c r="N236" s="104"/>
      <c r="O236" s="47"/>
      <c r="P236" s="104"/>
      <c r="Q236" s="47"/>
      <c r="R236" s="104"/>
      <c r="S236" s="110"/>
      <c r="T236" s="104"/>
      <c r="U236" s="110"/>
      <c r="V236" s="104"/>
      <c r="W236" s="110"/>
      <c r="X236" s="104"/>
      <c r="Y236" s="110" t="str">
        <f>IF(Z236="","",VLOOKUP(CONCATENATE(Y$3,Z236),m_selling_spec!$A:$H,2,FALSE))</f>
        <v>o8.1</v>
      </c>
      <c r="Z236" s="104" t="s">
        <v>4081</v>
      </c>
      <c r="AA236" s="47"/>
      <c r="AB236" s="104"/>
      <c r="AC236" s="47"/>
      <c r="AD236" s="104"/>
      <c r="AE236" s="47"/>
      <c r="AF236" s="104"/>
      <c r="AG236" s="110" t="str">
        <f>IF(AH236="","",VLOOKUP(CONCATENATE(AG$3,AH236),m_selling_spec!$A:$H,2,FALSE))</f>
        <v>1.18</v>
      </c>
      <c r="AH236" s="104" t="s">
        <v>3800</v>
      </c>
      <c r="AI236" s="47"/>
      <c r="AJ236" s="104"/>
      <c r="AK236" s="110"/>
      <c r="AL236" s="104"/>
      <c r="AM236" s="47"/>
      <c r="AN236" s="104"/>
      <c r="AO236" s="47"/>
      <c r="AP236" s="104"/>
      <c r="AQ236" s="110"/>
      <c r="AR236" s="104"/>
      <c r="AS236" s="47"/>
      <c r="AT236" s="104"/>
      <c r="AU236" s="47"/>
      <c r="AV236" s="104"/>
      <c r="AW236" s="47"/>
      <c r="AX236" s="104"/>
      <c r="AY236" s="110"/>
      <c r="AZ236" s="104"/>
      <c r="BA236" s="47"/>
      <c r="BB236" s="104"/>
      <c r="BC236" s="47"/>
      <c r="BD236" s="104"/>
      <c r="BE236" s="47"/>
      <c r="BF236" s="104"/>
      <c r="BG236" s="47"/>
      <c r="BH236" s="104"/>
      <c r="BI236" s="47"/>
      <c r="BJ236" s="104"/>
      <c r="BK236" s="47"/>
      <c r="BL236" s="104"/>
      <c r="BM236" s="47"/>
      <c r="BN236" s="104"/>
      <c r="BO236" s="47"/>
      <c r="BP236" s="104"/>
      <c r="BQ236" s="47"/>
      <c r="BR236" s="104"/>
      <c r="BS236" s="47"/>
      <c r="BT236" s="104"/>
      <c r="BU236" s="47"/>
      <c r="BV236" s="104"/>
      <c r="BW236" s="47"/>
      <c r="BX236" s="104"/>
      <c r="BY236" s="47"/>
      <c r="BZ236" s="104"/>
      <c r="CA236" s="47"/>
      <c r="CB236" s="104"/>
      <c r="CC236" s="47"/>
      <c r="CD236" s="104"/>
      <c r="CE236" s="47"/>
      <c r="CF236" s="104"/>
      <c r="CG236" s="47"/>
      <c r="CH236" s="104"/>
      <c r="CI236" s="47"/>
      <c r="CJ236" s="104"/>
      <c r="CK236" s="110"/>
      <c r="CL236" s="104"/>
      <c r="CM236" s="47"/>
      <c r="CN236" s="104"/>
      <c r="CO236" s="47"/>
      <c r="CP236" s="47"/>
      <c r="CQ236" s="110"/>
      <c r="CR236" s="47"/>
    </row>
    <row r="237" spans="1:96">
      <c r="A237" s="104">
        <v>80</v>
      </c>
      <c r="B237" s="110" t="str">
        <f>INDEX(ctg_trans!$D:$D,MATCH(A237,ctg_trans!$A:$A,0))</f>
        <v>Balancer</v>
      </c>
      <c r="C237" s="110"/>
      <c r="D237" s="47"/>
      <c r="E237" s="126"/>
      <c r="F237" s="126"/>
      <c r="G237" s="126"/>
      <c r="H237" s="126"/>
      <c r="I237" s="104" t="s">
        <v>4083</v>
      </c>
      <c r="J237" s="104">
        <v>10</v>
      </c>
      <c r="K237" s="110" t="str">
        <f>INDEX(product!B:B,MATCH(J237,product!A:A,0))</f>
        <v>ATIS</v>
      </c>
      <c r="L237" s="110" t="str">
        <f>INDEX(product!E:E,MATCH(J237,product!A:A,0))</f>
        <v>Window series</v>
      </c>
      <c r="M237" s="47"/>
      <c r="N237" s="104"/>
      <c r="O237" s="47"/>
      <c r="P237" s="104"/>
      <c r="Q237" s="47"/>
      <c r="R237" s="104"/>
      <c r="S237" s="110"/>
      <c r="T237" s="104"/>
      <c r="U237" s="110"/>
      <c r="V237" s="104"/>
      <c r="W237" s="110"/>
      <c r="X237" s="104"/>
      <c r="Y237" s="110" t="str">
        <f>IF(Z237="","",VLOOKUP(CONCATENATE(Y$3,Z237),m_selling_spec!$A:$H,2,FALSE))</f>
        <v>o8.1</v>
      </c>
      <c r="Z237" s="104" t="s">
        <v>4081</v>
      </c>
      <c r="AA237" s="47"/>
      <c r="AB237" s="104"/>
      <c r="AC237" s="47"/>
      <c r="AD237" s="104"/>
      <c r="AE237" s="47"/>
      <c r="AF237" s="104"/>
      <c r="AG237" s="110" t="str">
        <f>IF(AH237="","",VLOOKUP(CONCATENATE(AG$3,AH237),m_selling_spec!$A:$H,2,FALSE))</f>
        <v>1.18</v>
      </c>
      <c r="AH237" s="104" t="s">
        <v>3800</v>
      </c>
      <c r="AI237" s="47"/>
      <c r="AJ237" s="104"/>
      <c r="AK237" s="110"/>
      <c r="AL237" s="104"/>
      <c r="AM237" s="47"/>
      <c r="AN237" s="104"/>
      <c r="AO237" s="47"/>
      <c r="AP237" s="104"/>
      <c r="AQ237" s="110"/>
      <c r="AR237" s="104"/>
      <c r="AS237" s="47"/>
      <c r="AT237" s="104"/>
      <c r="AU237" s="47"/>
      <c r="AV237" s="104"/>
      <c r="AW237" s="47"/>
      <c r="AX237" s="104"/>
      <c r="AY237" s="110"/>
      <c r="AZ237" s="104"/>
      <c r="BA237" s="47"/>
      <c r="BB237" s="104"/>
      <c r="BC237" s="47"/>
      <c r="BD237" s="104"/>
      <c r="BE237" s="47"/>
      <c r="BF237" s="104"/>
      <c r="BG237" s="47"/>
      <c r="BH237" s="104"/>
      <c r="BI237" s="47"/>
      <c r="BJ237" s="104"/>
      <c r="BK237" s="47"/>
      <c r="BL237" s="104"/>
      <c r="BM237" s="47"/>
      <c r="BN237" s="104"/>
      <c r="BO237" s="47"/>
      <c r="BP237" s="104"/>
      <c r="BQ237" s="47"/>
      <c r="BR237" s="104"/>
      <c r="BS237" s="47"/>
      <c r="BT237" s="104"/>
      <c r="BU237" s="47"/>
      <c r="BV237" s="104"/>
      <c r="BW237" s="47"/>
      <c r="BX237" s="104"/>
      <c r="BY237" s="47"/>
      <c r="BZ237" s="104"/>
      <c r="CA237" s="47"/>
      <c r="CB237" s="104"/>
      <c r="CC237" s="47"/>
      <c r="CD237" s="104"/>
      <c r="CE237" s="47"/>
      <c r="CF237" s="104"/>
      <c r="CG237" s="47"/>
      <c r="CH237" s="104"/>
      <c r="CI237" s="47"/>
      <c r="CJ237" s="104"/>
      <c r="CK237" s="110"/>
      <c r="CL237" s="104"/>
      <c r="CM237" s="47"/>
      <c r="CN237" s="104"/>
      <c r="CO237" s="47"/>
      <c r="CP237" s="47"/>
      <c r="CQ237" s="110"/>
      <c r="CR237" s="47"/>
    </row>
    <row r="238" spans="1:96">
      <c r="A238" s="104">
        <v>80</v>
      </c>
      <c r="B238" s="110" t="str">
        <f>INDEX(ctg_trans!$D:$D,MATCH(A238,ctg_trans!$A:$A,0))</f>
        <v>Balancer</v>
      </c>
      <c r="C238" s="110"/>
      <c r="D238" s="47"/>
      <c r="E238" s="126"/>
      <c r="F238" s="126"/>
      <c r="G238" s="126"/>
      <c r="H238" s="126"/>
      <c r="I238" s="104" t="s">
        <v>4084</v>
      </c>
      <c r="J238" s="104">
        <v>10</v>
      </c>
      <c r="K238" s="110" t="str">
        <f>INDEX(product!B:B,MATCH(J238,product!A:A,0))</f>
        <v>ATIS</v>
      </c>
      <c r="L238" s="110" t="str">
        <f>INDEX(product!E:E,MATCH(J238,product!A:A,0))</f>
        <v>Window series</v>
      </c>
      <c r="M238" s="47"/>
      <c r="N238" s="104"/>
      <c r="O238" s="47"/>
      <c r="P238" s="104"/>
      <c r="Q238" s="47"/>
      <c r="R238" s="104"/>
      <c r="S238" s="110"/>
      <c r="T238" s="104"/>
      <c r="U238" s="110"/>
      <c r="V238" s="104"/>
      <c r="W238" s="110"/>
      <c r="X238" s="104"/>
      <c r="Y238" s="110" t="str">
        <f>IF(Z238="","",VLOOKUP(CONCATENATE(Y$3,Z238),m_selling_spec!$A:$H,2,FALSE))</f>
        <v>o8.1</v>
      </c>
      <c r="Z238" s="104" t="s">
        <v>4081</v>
      </c>
      <c r="AA238" s="47"/>
      <c r="AB238" s="104"/>
      <c r="AC238" s="47"/>
      <c r="AD238" s="104"/>
      <c r="AE238" s="47"/>
      <c r="AF238" s="104"/>
      <c r="AG238" s="110" t="str">
        <f>IF(AH238="","",VLOOKUP(CONCATENATE(AG$3,AH238),m_selling_spec!$A:$H,2,FALSE))</f>
        <v>1.18</v>
      </c>
      <c r="AH238" s="104" t="s">
        <v>3800</v>
      </c>
      <c r="AI238" s="47"/>
      <c r="AJ238" s="104"/>
      <c r="AK238" s="110"/>
      <c r="AL238" s="104"/>
      <c r="AM238" s="47"/>
      <c r="AN238" s="104"/>
      <c r="AO238" s="47"/>
      <c r="AP238" s="104"/>
      <c r="AQ238" s="110"/>
      <c r="AR238" s="104"/>
      <c r="AS238" s="47"/>
      <c r="AT238" s="104"/>
      <c r="AU238" s="47"/>
      <c r="AV238" s="104"/>
      <c r="AW238" s="47"/>
      <c r="AX238" s="104"/>
      <c r="AY238" s="110"/>
      <c r="AZ238" s="104"/>
      <c r="BA238" s="47"/>
      <c r="BB238" s="104"/>
      <c r="BC238" s="47"/>
      <c r="BD238" s="104"/>
      <c r="BE238" s="47"/>
      <c r="BF238" s="104"/>
      <c r="BG238" s="47"/>
      <c r="BH238" s="104"/>
      <c r="BI238" s="47"/>
      <c r="BJ238" s="104"/>
      <c r="BK238" s="47"/>
      <c r="BL238" s="104"/>
      <c r="BM238" s="47"/>
      <c r="BN238" s="104"/>
      <c r="BO238" s="47"/>
      <c r="BP238" s="104"/>
      <c r="BQ238" s="47"/>
      <c r="BR238" s="104"/>
      <c r="BS238" s="47"/>
      <c r="BT238" s="104"/>
      <c r="BU238" s="47"/>
      <c r="BV238" s="104"/>
      <c r="BW238" s="47"/>
      <c r="BX238" s="104"/>
      <c r="BY238" s="47"/>
      <c r="BZ238" s="104"/>
      <c r="CA238" s="47"/>
      <c r="CB238" s="104"/>
      <c r="CC238" s="47"/>
      <c r="CD238" s="104"/>
      <c r="CE238" s="47"/>
      <c r="CF238" s="104"/>
      <c r="CG238" s="47"/>
      <c r="CH238" s="104"/>
      <c r="CI238" s="47"/>
      <c r="CJ238" s="104"/>
      <c r="CK238" s="110"/>
      <c r="CL238" s="104"/>
      <c r="CM238" s="47"/>
      <c r="CN238" s="104"/>
      <c r="CO238" s="47"/>
      <c r="CP238" s="47"/>
      <c r="CQ238" s="110"/>
      <c r="CR238" s="47"/>
    </row>
    <row r="239" spans="1:96">
      <c r="A239" s="104">
        <v>80</v>
      </c>
      <c r="B239" s="110" t="str">
        <f>INDEX(ctg_trans!$D:$D,MATCH(A239,ctg_trans!$A:$A,0))</f>
        <v>Balancer</v>
      </c>
      <c r="C239" s="110"/>
      <c r="D239" s="47"/>
      <c r="E239" s="126"/>
      <c r="F239" s="126"/>
      <c r="G239" s="126"/>
      <c r="H239" s="126"/>
      <c r="I239" s="104" t="s">
        <v>4085</v>
      </c>
      <c r="J239" s="104">
        <v>10</v>
      </c>
      <c r="K239" s="110" t="str">
        <f>INDEX(product!B:B,MATCH(J239,product!A:A,0))</f>
        <v>ATIS</v>
      </c>
      <c r="L239" s="110" t="str">
        <f>INDEX(product!E:E,MATCH(J239,product!A:A,0))</f>
        <v>Window series</v>
      </c>
      <c r="M239" s="47"/>
      <c r="N239" s="104"/>
      <c r="O239" s="47"/>
      <c r="P239" s="104"/>
      <c r="Q239" s="47"/>
      <c r="R239" s="104"/>
      <c r="S239" s="110"/>
      <c r="T239" s="104"/>
      <c r="U239" s="110"/>
      <c r="V239" s="104"/>
      <c r="W239" s="110"/>
      <c r="X239" s="104"/>
      <c r="Y239" s="110" t="str">
        <f>IF(Z239="","",VLOOKUP(CONCATENATE(Y$3,Z239),m_selling_spec!$A:$H,2,FALSE))</f>
        <v>o8.1</v>
      </c>
      <c r="Z239" s="104" t="s">
        <v>4081</v>
      </c>
      <c r="AA239" s="47"/>
      <c r="AB239" s="104"/>
      <c r="AC239" s="47"/>
      <c r="AD239" s="104"/>
      <c r="AE239" s="47"/>
      <c r="AF239" s="104"/>
      <c r="AG239" s="110" t="str">
        <f>IF(AH239="","",VLOOKUP(CONCATENATE(AG$3,AH239),m_selling_spec!$A:$H,2,FALSE))</f>
        <v>1.18</v>
      </c>
      <c r="AH239" s="104" t="s">
        <v>3800</v>
      </c>
      <c r="AI239" s="47"/>
      <c r="AJ239" s="104"/>
      <c r="AK239" s="110"/>
      <c r="AL239" s="104"/>
      <c r="AM239" s="47"/>
      <c r="AN239" s="104"/>
      <c r="AO239" s="47"/>
      <c r="AP239" s="104"/>
      <c r="AQ239" s="110"/>
      <c r="AR239" s="104"/>
      <c r="AS239" s="47"/>
      <c r="AT239" s="104"/>
      <c r="AU239" s="47"/>
      <c r="AV239" s="104"/>
      <c r="AW239" s="47"/>
      <c r="AX239" s="104"/>
      <c r="AY239" s="110"/>
      <c r="AZ239" s="104"/>
      <c r="BA239" s="47"/>
      <c r="BB239" s="104"/>
      <c r="BC239" s="47"/>
      <c r="BD239" s="104"/>
      <c r="BE239" s="47"/>
      <c r="BF239" s="104"/>
      <c r="BG239" s="47"/>
      <c r="BH239" s="104"/>
      <c r="BI239" s="47"/>
      <c r="BJ239" s="104"/>
      <c r="BK239" s="47"/>
      <c r="BL239" s="104"/>
      <c r="BM239" s="47"/>
      <c r="BN239" s="104"/>
      <c r="BO239" s="47"/>
      <c r="BP239" s="104"/>
      <c r="BQ239" s="47"/>
      <c r="BR239" s="104"/>
      <c r="BS239" s="47"/>
      <c r="BT239" s="104"/>
      <c r="BU239" s="47"/>
      <c r="BV239" s="104"/>
      <c r="BW239" s="47"/>
      <c r="BX239" s="104"/>
      <c r="BY239" s="47"/>
      <c r="BZ239" s="104"/>
      <c r="CA239" s="47"/>
      <c r="CB239" s="104"/>
      <c r="CC239" s="47"/>
      <c r="CD239" s="104"/>
      <c r="CE239" s="47"/>
      <c r="CF239" s="104"/>
      <c r="CG239" s="47"/>
      <c r="CH239" s="104"/>
      <c r="CI239" s="47"/>
      <c r="CJ239" s="104"/>
      <c r="CK239" s="110"/>
      <c r="CL239" s="104"/>
      <c r="CM239" s="47"/>
      <c r="CN239" s="104"/>
      <c r="CO239" s="47"/>
      <c r="CP239" s="47"/>
      <c r="CQ239" s="110"/>
      <c r="CR239" s="47"/>
    </row>
    <row r="240" spans="1:96">
      <c r="A240" s="104">
        <v>80</v>
      </c>
      <c r="B240" s="110" t="str">
        <f>INDEX(ctg_trans!$D:$D,MATCH(A240,ctg_trans!$A:$A,0))</f>
        <v>Balancer</v>
      </c>
      <c r="C240" s="110"/>
      <c r="D240" s="47"/>
      <c r="E240" s="126"/>
      <c r="F240" s="126"/>
      <c r="G240" s="126"/>
      <c r="H240" s="126"/>
      <c r="I240" s="104" t="s">
        <v>4086</v>
      </c>
      <c r="J240" s="104">
        <v>10</v>
      </c>
      <c r="K240" s="110" t="str">
        <f>INDEX(product!B:B,MATCH(J240,product!A:A,0))</f>
        <v>ATIS</v>
      </c>
      <c r="L240" s="110" t="str">
        <f>INDEX(product!E:E,MATCH(J240,product!A:A,0))</f>
        <v>Window series</v>
      </c>
      <c r="M240" s="47"/>
      <c r="N240" s="104"/>
      <c r="O240" s="47"/>
      <c r="P240" s="104"/>
      <c r="Q240" s="47"/>
      <c r="R240" s="104"/>
      <c r="S240" s="110"/>
      <c r="T240" s="104"/>
      <c r="U240" s="110"/>
      <c r="V240" s="104"/>
      <c r="W240" s="110"/>
      <c r="X240" s="104"/>
      <c r="Y240" s="110" t="str">
        <f>IF(Z240="","",VLOOKUP(CONCATENATE(Y$3,Z240),m_selling_spec!$A:$H,2,FALSE))</f>
        <v>o8.1</v>
      </c>
      <c r="Z240" s="104" t="s">
        <v>4081</v>
      </c>
      <c r="AA240" s="47"/>
      <c r="AB240" s="104"/>
      <c r="AC240" s="47"/>
      <c r="AD240" s="104"/>
      <c r="AE240" s="47"/>
      <c r="AF240" s="104"/>
      <c r="AG240" s="110" t="str">
        <f>IF(AH240="","",VLOOKUP(CONCATENATE(AG$3,AH240),m_selling_spec!$A:$H,2,FALSE))</f>
        <v>1.18</v>
      </c>
      <c r="AH240" s="104" t="s">
        <v>3800</v>
      </c>
      <c r="AI240" s="47"/>
      <c r="AJ240" s="104"/>
      <c r="AK240" s="110"/>
      <c r="AL240" s="104"/>
      <c r="AM240" s="47"/>
      <c r="AN240" s="104"/>
      <c r="AO240" s="47"/>
      <c r="AP240" s="104"/>
      <c r="AQ240" s="110"/>
      <c r="AR240" s="104"/>
      <c r="AS240" s="47"/>
      <c r="AT240" s="104"/>
      <c r="AU240" s="47"/>
      <c r="AV240" s="104"/>
      <c r="AW240" s="47"/>
      <c r="AX240" s="104"/>
      <c r="AY240" s="110"/>
      <c r="AZ240" s="104"/>
      <c r="BA240" s="47"/>
      <c r="BB240" s="104"/>
      <c r="BC240" s="47"/>
      <c r="BD240" s="104"/>
      <c r="BE240" s="47"/>
      <c r="BF240" s="104"/>
      <c r="BG240" s="47"/>
      <c r="BH240" s="104"/>
      <c r="BI240" s="47"/>
      <c r="BJ240" s="104"/>
      <c r="BK240" s="47"/>
      <c r="BL240" s="104"/>
      <c r="BM240" s="47"/>
      <c r="BN240" s="104"/>
      <c r="BO240" s="47"/>
      <c r="BP240" s="104"/>
      <c r="BQ240" s="47"/>
      <c r="BR240" s="104"/>
      <c r="BS240" s="47"/>
      <c r="BT240" s="104"/>
      <c r="BU240" s="47"/>
      <c r="BV240" s="104"/>
      <c r="BW240" s="47"/>
      <c r="BX240" s="104"/>
      <c r="BY240" s="47"/>
      <c r="BZ240" s="104"/>
      <c r="CA240" s="47"/>
      <c r="CB240" s="104"/>
      <c r="CC240" s="47"/>
      <c r="CD240" s="104"/>
      <c r="CE240" s="47"/>
      <c r="CF240" s="104"/>
      <c r="CG240" s="47"/>
      <c r="CH240" s="104"/>
      <c r="CI240" s="47"/>
      <c r="CJ240" s="104"/>
      <c r="CK240" s="110"/>
      <c r="CL240" s="104"/>
      <c r="CM240" s="47"/>
      <c r="CN240" s="104"/>
      <c r="CO240" s="47"/>
      <c r="CP240" s="47"/>
      <c r="CQ240" s="110"/>
      <c r="CR240" s="47"/>
    </row>
    <row r="241" spans="1:96">
      <c r="A241" s="104">
        <v>80</v>
      </c>
      <c r="B241" s="110" t="str">
        <f>INDEX(ctg_trans!$D:$D,MATCH(A241,ctg_trans!$A:$A,0))</f>
        <v>Balancer</v>
      </c>
      <c r="C241" s="110"/>
      <c r="D241" s="47"/>
      <c r="E241" s="126"/>
      <c r="F241" s="126"/>
      <c r="G241" s="126"/>
      <c r="H241" s="126"/>
      <c r="I241" s="104" t="s">
        <v>4087</v>
      </c>
      <c r="J241" s="104">
        <v>10</v>
      </c>
      <c r="K241" s="110" t="str">
        <f>INDEX(product!B:B,MATCH(J241,product!A:A,0))</f>
        <v>ATIS</v>
      </c>
      <c r="L241" s="110" t="str">
        <f>INDEX(product!E:E,MATCH(J241,product!A:A,0))</f>
        <v>Window series</v>
      </c>
      <c r="M241" s="47"/>
      <c r="N241" s="104"/>
      <c r="O241" s="47"/>
      <c r="P241" s="104"/>
      <c r="Q241" s="47"/>
      <c r="R241" s="104"/>
      <c r="S241" s="110"/>
      <c r="T241" s="104"/>
      <c r="U241" s="110"/>
      <c r="V241" s="104"/>
      <c r="W241" s="110"/>
      <c r="X241" s="104"/>
      <c r="Y241" s="110" t="str">
        <f>IF(Z241="","",VLOOKUP(CONCATENATE(Y$3,Z241),m_selling_spec!$A:$H,2,FALSE))</f>
        <v>o8.1</v>
      </c>
      <c r="Z241" s="104" t="s">
        <v>4081</v>
      </c>
      <c r="AA241" s="47"/>
      <c r="AB241" s="104"/>
      <c r="AC241" s="47"/>
      <c r="AD241" s="104"/>
      <c r="AE241" s="47"/>
      <c r="AF241" s="104"/>
      <c r="AG241" s="110" t="str">
        <f>IF(AH241="","",VLOOKUP(CONCATENATE(AG$3,AH241),m_selling_spec!$A:$H,2,FALSE))</f>
        <v>1.18</v>
      </c>
      <c r="AH241" s="104" t="s">
        <v>3800</v>
      </c>
      <c r="AI241" s="47"/>
      <c r="AJ241" s="104"/>
      <c r="AK241" s="110"/>
      <c r="AL241" s="104"/>
      <c r="AM241" s="47"/>
      <c r="AN241" s="104"/>
      <c r="AO241" s="47"/>
      <c r="AP241" s="104"/>
      <c r="AQ241" s="110"/>
      <c r="AR241" s="104"/>
      <c r="AS241" s="47"/>
      <c r="AT241" s="104"/>
      <c r="AU241" s="47"/>
      <c r="AV241" s="104"/>
      <c r="AW241" s="47"/>
      <c r="AX241" s="104"/>
      <c r="AY241" s="110"/>
      <c r="AZ241" s="104"/>
      <c r="BA241" s="47"/>
      <c r="BB241" s="104"/>
      <c r="BC241" s="47"/>
      <c r="BD241" s="104"/>
      <c r="BE241" s="47"/>
      <c r="BF241" s="104"/>
      <c r="BG241" s="47"/>
      <c r="BH241" s="104"/>
      <c r="BI241" s="47"/>
      <c r="BJ241" s="104"/>
      <c r="BK241" s="47"/>
      <c r="BL241" s="104"/>
      <c r="BM241" s="47"/>
      <c r="BN241" s="104"/>
      <c r="BO241" s="47"/>
      <c r="BP241" s="104"/>
      <c r="BQ241" s="47"/>
      <c r="BR241" s="104"/>
      <c r="BS241" s="47"/>
      <c r="BT241" s="104"/>
      <c r="BU241" s="47"/>
      <c r="BV241" s="104"/>
      <c r="BW241" s="47"/>
      <c r="BX241" s="104"/>
      <c r="BY241" s="47"/>
      <c r="BZ241" s="104"/>
      <c r="CA241" s="47"/>
      <c r="CB241" s="104"/>
      <c r="CC241" s="47"/>
      <c r="CD241" s="104"/>
      <c r="CE241" s="47"/>
      <c r="CF241" s="104"/>
      <c r="CG241" s="47"/>
      <c r="CH241" s="104"/>
      <c r="CI241" s="47"/>
      <c r="CJ241" s="104"/>
      <c r="CK241" s="110"/>
      <c r="CL241" s="104"/>
      <c r="CM241" s="47"/>
      <c r="CN241" s="104"/>
      <c r="CO241" s="47"/>
      <c r="CP241" s="47"/>
      <c r="CQ241" s="110"/>
      <c r="CR241" s="47"/>
    </row>
    <row r="242" spans="1:96">
      <c r="A242" s="104">
        <v>80</v>
      </c>
      <c r="B242" s="110" t="str">
        <f>INDEX(ctg_trans!$D:$D,MATCH(A242,ctg_trans!$A:$A,0))</f>
        <v>Balancer</v>
      </c>
      <c r="C242" s="110"/>
      <c r="D242" s="47"/>
      <c r="E242" s="126"/>
      <c r="F242" s="126"/>
      <c r="G242" s="126"/>
      <c r="H242" s="126"/>
      <c r="I242" s="104" t="s">
        <v>4088</v>
      </c>
      <c r="J242" s="104">
        <v>10</v>
      </c>
      <c r="K242" s="110" t="str">
        <f>INDEX(product!B:B,MATCH(J242,product!A:A,0))</f>
        <v>ATIS</v>
      </c>
      <c r="L242" s="110" t="str">
        <f>INDEX(product!E:E,MATCH(J242,product!A:A,0))</f>
        <v>Window series</v>
      </c>
      <c r="M242" s="47"/>
      <c r="N242" s="104"/>
      <c r="O242" s="47"/>
      <c r="P242" s="104"/>
      <c r="Q242" s="47"/>
      <c r="R242" s="104"/>
      <c r="S242" s="110"/>
      <c r="T242" s="104"/>
      <c r="U242" s="110"/>
      <c r="V242" s="104"/>
      <c r="W242" s="110"/>
      <c r="X242" s="104"/>
      <c r="Y242" s="110" t="str">
        <f>IF(Z242="","",VLOOKUP(CONCATENATE(Y$3,Z242),m_selling_spec!$A:$H,2,FALSE))</f>
        <v>o8.1</v>
      </c>
      <c r="Z242" s="104" t="s">
        <v>4081</v>
      </c>
      <c r="AA242" s="47"/>
      <c r="AB242" s="104"/>
      <c r="AC242" s="47"/>
      <c r="AD242" s="104"/>
      <c r="AE242" s="47"/>
      <c r="AF242" s="104"/>
      <c r="AG242" s="110" t="str">
        <f>IF(AH242="","",VLOOKUP(CONCATENATE(AG$3,AH242),m_selling_spec!$A:$H,2,FALSE))</f>
        <v>1.18</v>
      </c>
      <c r="AH242" s="104" t="s">
        <v>3800</v>
      </c>
      <c r="AI242" s="47"/>
      <c r="AJ242" s="104"/>
      <c r="AK242" s="110"/>
      <c r="AL242" s="104"/>
      <c r="AM242" s="47"/>
      <c r="AN242" s="104"/>
      <c r="AO242" s="47"/>
      <c r="AP242" s="104"/>
      <c r="AQ242" s="110"/>
      <c r="AR242" s="104"/>
      <c r="AS242" s="47"/>
      <c r="AT242" s="104"/>
      <c r="AU242" s="47"/>
      <c r="AV242" s="104"/>
      <c r="AW242" s="47"/>
      <c r="AX242" s="104"/>
      <c r="AY242" s="110"/>
      <c r="AZ242" s="104"/>
      <c r="BA242" s="47"/>
      <c r="BB242" s="104"/>
      <c r="BC242" s="47"/>
      <c r="BD242" s="104"/>
      <c r="BE242" s="47"/>
      <c r="BF242" s="104"/>
      <c r="BG242" s="47"/>
      <c r="BH242" s="104"/>
      <c r="BI242" s="47"/>
      <c r="BJ242" s="104"/>
      <c r="BK242" s="47"/>
      <c r="BL242" s="104"/>
      <c r="BM242" s="47"/>
      <c r="BN242" s="104"/>
      <c r="BO242" s="47"/>
      <c r="BP242" s="104"/>
      <c r="BQ242" s="47"/>
      <c r="BR242" s="104"/>
      <c r="BS242" s="47"/>
      <c r="BT242" s="104"/>
      <c r="BU242" s="47"/>
      <c r="BV242" s="104"/>
      <c r="BW242" s="47"/>
      <c r="BX242" s="104"/>
      <c r="BY242" s="47"/>
      <c r="BZ242" s="104"/>
      <c r="CA242" s="47"/>
      <c r="CB242" s="104"/>
      <c r="CC242" s="47"/>
      <c r="CD242" s="104"/>
      <c r="CE242" s="47"/>
      <c r="CF242" s="104"/>
      <c r="CG242" s="47"/>
      <c r="CH242" s="104"/>
      <c r="CI242" s="47"/>
      <c r="CJ242" s="104"/>
      <c r="CK242" s="110"/>
      <c r="CL242" s="104"/>
      <c r="CM242" s="47"/>
      <c r="CN242" s="104"/>
      <c r="CO242" s="47"/>
      <c r="CP242" s="47"/>
      <c r="CQ242" s="110"/>
      <c r="CR242" s="47"/>
    </row>
  </sheetData>
  <autoFilter ref="A3:CR242"/>
  <phoneticPr fontId="13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92D050"/>
  </sheetPr>
  <dimension ref="A1:CR242"/>
  <sheetViews>
    <sheetView zoomScale="85" zoomScaleNormal="85" workbookViewId="0">
      <pane xSplit="9" ySplit="3" topLeftCell="J4" activePane="bottomRight" state="frozen"/>
      <selection pane="topRight" activeCell="J1" sqref="J1"/>
      <selection pane="bottomLeft" activeCell="A4" sqref="A4"/>
      <selection pane="bottomRight" activeCell="Q14" sqref="Q14"/>
    </sheetView>
  </sheetViews>
  <sheetFormatPr defaultRowHeight="18.75"/>
  <cols>
    <col min="2" max="2" width="20.75" customWidth="1"/>
    <col min="9" max="9" width="16.25" bestFit="1" customWidth="1"/>
    <col min="10" max="10" width="10.625" bestFit="1" customWidth="1"/>
    <col min="11" max="11" width="17.375" bestFit="1" customWidth="1"/>
    <col min="12" max="12" width="17.75" bestFit="1" customWidth="1"/>
    <col min="18" max="18" width="21.375" bestFit="1" customWidth="1"/>
    <col min="20" max="20" width="16.25" bestFit="1" customWidth="1"/>
    <col min="26" max="26" width="16.25" bestFit="1" customWidth="1"/>
    <col min="27" max="27" width="10.75" bestFit="1" customWidth="1"/>
    <col min="28" max="28" width="16.25" bestFit="1" customWidth="1"/>
    <col min="29" max="29" width="11.75" bestFit="1" customWidth="1"/>
    <col min="30" max="30" width="17.375" bestFit="1" customWidth="1"/>
    <col min="31" max="31" width="11.75" bestFit="1" customWidth="1"/>
    <col min="70" max="70" width="15.625" bestFit="1" customWidth="1"/>
  </cols>
  <sheetData>
    <row r="1" spans="1:96">
      <c r="A1" s="77" t="s">
        <v>1194</v>
      </c>
      <c r="B1" s="77" t="s">
        <v>1181</v>
      </c>
      <c r="C1" s="77"/>
      <c r="D1" s="77"/>
      <c r="E1" s="105"/>
      <c r="F1" s="105"/>
      <c r="G1" s="105"/>
      <c r="H1" s="105"/>
      <c r="I1" s="105"/>
      <c r="J1" s="105"/>
      <c r="K1" s="105"/>
      <c r="L1" s="105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J1" s="77"/>
      <c r="CL1" s="77"/>
      <c r="CN1" s="77"/>
    </row>
    <row r="2" spans="1:96" ht="131.25">
      <c r="C2" s="77"/>
      <c r="D2" s="77" t="s">
        <v>4007</v>
      </c>
      <c r="E2" s="105" t="s">
        <v>4008</v>
      </c>
      <c r="F2" s="105" t="s">
        <v>4009</v>
      </c>
      <c r="G2" s="105" t="s">
        <v>4010</v>
      </c>
      <c r="H2" s="105" t="s">
        <v>4011</v>
      </c>
      <c r="I2" s="38"/>
      <c r="J2" s="77"/>
      <c r="K2" s="77"/>
      <c r="L2" s="77"/>
      <c r="M2" s="77"/>
      <c r="N2" s="77" t="s">
        <v>3927</v>
      </c>
      <c r="O2" s="77"/>
      <c r="P2" s="77" t="s">
        <v>3928</v>
      </c>
      <c r="Q2" s="77"/>
      <c r="R2" s="77" t="s">
        <v>4012</v>
      </c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 t="s">
        <v>738</v>
      </c>
      <c r="AK2" s="77"/>
      <c r="AL2" s="77" t="s">
        <v>3929</v>
      </c>
      <c r="AM2" s="77"/>
      <c r="AN2" s="77" t="s">
        <v>3930</v>
      </c>
      <c r="AO2" s="77"/>
      <c r="AP2" s="77" t="s">
        <v>3931</v>
      </c>
      <c r="AQ2" s="77"/>
      <c r="AR2" s="77" t="s">
        <v>3932</v>
      </c>
      <c r="AS2" s="77"/>
      <c r="AT2" s="77" t="s">
        <v>3925</v>
      </c>
      <c r="AU2" s="77"/>
      <c r="AV2" s="77" t="s">
        <v>3933</v>
      </c>
      <c r="AW2" s="77"/>
      <c r="AX2" s="77" t="s">
        <v>3934</v>
      </c>
      <c r="AY2" s="77"/>
      <c r="AZ2" s="77" t="s">
        <v>782</v>
      </c>
      <c r="BA2" s="77"/>
      <c r="BB2" s="77" t="s">
        <v>3935</v>
      </c>
      <c r="BC2" s="77"/>
      <c r="BD2" s="77" t="s">
        <v>3936</v>
      </c>
      <c r="BE2" s="77"/>
      <c r="BF2" s="105" t="s">
        <v>4013</v>
      </c>
      <c r="BG2" s="77"/>
      <c r="BH2" s="105" t="s">
        <v>4014</v>
      </c>
      <c r="BI2" s="77"/>
      <c r="BJ2" s="77" t="s">
        <v>3938</v>
      </c>
      <c r="BK2" s="77"/>
      <c r="BL2" s="77" t="s">
        <v>596</v>
      </c>
      <c r="BM2" s="77"/>
      <c r="BN2" s="77" t="s">
        <v>3939</v>
      </c>
      <c r="BO2" s="77"/>
      <c r="BP2" s="77" t="s">
        <v>1195</v>
      </c>
      <c r="BQ2" s="77"/>
      <c r="BR2" s="77" t="s">
        <v>3940</v>
      </c>
      <c r="BS2" s="77"/>
      <c r="BT2" s="77" t="s">
        <v>3941</v>
      </c>
      <c r="BU2" s="77"/>
      <c r="BV2" s="77" t="s">
        <v>3942</v>
      </c>
      <c r="BW2" s="77"/>
      <c r="BX2" s="105" t="s">
        <v>4015</v>
      </c>
      <c r="BY2" s="77"/>
      <c r="BZ2" s="105" t="s">
        <v>4016</v>
      </c>
      <c r="CA2" s="77"/>
      <c r="CB2" s="77" t="s">
        <v>1165</v>
      </c>
      <c r="CC2" s="77"/>
      <c r="CD2" s="105" t="s">
        <v>4017</v>
      </c>
      <c r="CE2" s="77"/>
      <c r="CF2" s="105" t="s">
        <v>4018</v>
      </c>
      <c r="CG2" s="77"/>
      <c r="CH2" s="105" t="s">
        <v>3947</v>
      </c>
      <c r="CJ2" s="105" t="s">
        <v>3950</v>
      </c>
      <c r="CL2" s="105" t="s">
        <v>3951</v>
      </c>
      <c r="CM2" t="s">
        <v>4019</v>
      </c>
      <c r="CN2" s="105"/>
      <c r="CO2" t="s">
        <v>4020</v>
      </c>
    </row>
    <row r="3" spans="1:96" ht="37.5">
      <c r="A3" s="106" t="s">
        <v>1352</v>
      </c>
      <c r="B3" s="107" t="s">
        <v>1353</v>
      </c>
      <c r="C3" s="106" t="s">
        <v>1176</v>
      </c>
      <c r="D3" s="107" t="s">
        <v>1354</v>
      </c>
      <c r="E3" s="127" t="s">
        <v>4021</v>
      </c>
      <c r="F3" s="127" t="s">
        <v>4022</v>
      </c>
      <c r="G3" s="127" t="s">
        <v>4023</v>
      </c>
      <c r="H3" s="127" t="s">
        <v>4024</v>
      </c>
      <c r="I3" s="106" t="s">
        <v>1196</v>
      </c>
      <c r="J3" s="106" t="s">
        <v>41</v>
      </c>
      <c r="K3" s="107" t="s">
        <v>1197</v>
      </c>
      <c r="L3" s="107" t="s">
        <v>1198</v>
      </c>
      <c r="M3" s="106" t="s">
        <v>3953</v>
      </c>
      <c r="N3" s="107" t="s">
        <v>1199</v>
      </c>
      <c r="O3" s="106" t="s">
        <v>3954</v>
      </c>
      <c r="P3" s="107" t="s">
        <v>3955</v>
      </c>
      <c r="Q3" s="106" t="s">
        <v>987</v>
      </c>
      <c r="R3" s="107" t="s">
        <v>4025</v>
      </c>
      <c r="S3" s="106" t="s">
        <v>3864</v>
      </c>
      <c r="T3" s="107" t="s">
        <v>3865</v>
      </c>
      <c r="U3" s="106" t="s">
        <v>3866</v>
      </c>
      <c r="V3" s="107" t="s">
        <v>3867</v>
      </c>
      <c r="W3" s="106" t="s">
        <v>3868</v>
      </c>
      <c r="X3" s="107" t="s">
        <v>3869</v>
      </c>
      <c r="Y3" s="106" t="s">
        <v>3870</v>
      </c>
      <c r="Z3" s="107" t="s">
        <v>3871</v>
      </c>
      <c r="AA3" s="106" t="s">
        <v>4036</v>
      </c>
      <c r="AB3" s="107" t="s">
        <v>4037</v>
      </c>
      <c r="AC3" s="106" t="s">
        <v>4038</v>
      </c>
      <c r="AD3" s="107" t="s">
        <v>4039</v>
      </c>
      <c r="AE3" s="106" t="s">
        <v>4046</v>
      </c>
      <c r="AF3" s="107" t="s">
        <v>4047</v>
      </c>
      <c r="AG3" s="106" t="s">
        <v>89</v>
      </c>
      <c r="AH3" s="107" t="s">
        <v>1200</v>
      </c>
      <c r="AI3" s="106" t="s">
        <v>87</v>
      </c>
      <c r="AJ3" s="107" t="s">
        <v>3956</v>
      </c>
      <c r="AK3" s="106" t="s">
        <v>85</v>
      </c>
      <c r="AL3" s="107" t="s">
        <v>1201</v>
      </c>
      <c r="AM3" s="106" t="s">
        <v>83</v>
      </c>
      <c r="AN3" s="107" t="s">
        <v>3957</v>
      </c>
      <c r="AO3" s="106" t="s">
        <v>81</v>
      </c>
      <c r="AP3" s="107" t="s">
        <v>3958</v>
      </c>
      <c r="AQ3" s="106" t="s">
        <v>79</v>
      </c>
      <c r="AR3" s="107" t="s">
        <v>3959</v>
      </c>
      <c r="AS3" s="106" t="s">
        <v>91</v>
      </c>
      <c r="AT3" s="107" t="s">
        <v>3926</v>
      </c>
      <c r="AU3" s="106" t="s">
        <v>92</v>
      </c>
      <c r="AV3" s="107" t="s">
        <v>3960</v>
      </c>
      <c r="AW3" s="106" t="s">
        <v>93</v>
      </c>
      <c r="AX3" s="107" t="s">
        <v>3961</v>
      </c>
      <c r="AY3" s="106" t="s">
        <v>94</v>
      </c>
      <c r="AZ3" s="107" t="s">
        <v>1202</v>
      </c>
      <c r="BA3" s="106" t="s">
        <v>95</v>
      </c>
      <c r="BB3" s="107" t="s">
        <v>3962</v>
      </c>
      <c r="BC3" s="106" t="s">
        <v>96</v>
      </c>
      <c r="BD3" s="107" t="s">
        <v>1203</v>
      </c>
      <c r="BE3" s="106" t="s">
        <v>97</v>
      </c>
      <c r="BF3" s="107" t="s">
        <v>3963</v>
      </c>
      <c r="BG3" s="106" t="s">
        <v>98</v>
      </c>
      <c r="BH3" s="107" t="s">
        <v>3894</v>
      </c>
      <c r="BI3" s="106" t="s">
        <v>99</v>
      </c>
      <c r="BJ3" s="107" t="s">
        <v>3964</v>
      </c>
      <c r="BK3" s="106" t="s">
        <v>100</v>
      </c>
      <c r="BL3" s="107" t="s">
        <v>3965</v>
      </c>
      <c r="BM3" s="106" t="s">
        <v>101</v>
      </c>
      <c r="BN3" s="107" t="s">
        <v>3966</v>
      </c>
      <c r="BO3" s="106" t="s">
        <v>102</v>
      </c>
      <c r="BP3" s="107" t="s">
        <v>1204</v>
      </c>
      <c r="BQ3" s="106" t="s">
        <v>103</v>
      </c>
      <c r="BR3" s="107" t="s">
        <v>3967</v>
      </c>
      <c r="BS3" s="106" t="s">
        <v>104</v>
      </c>
      <c r="BT3" s="107" t="s">
        <v>3968</v>
      </c>
      <c r="BU3" s="106" t="s">
        <v>3969</v>
      </c>
      <c r="BV3" s="107" t="s">
        <v>3970</v>
      </c>
      <c r="BW3" s="106" t="s">
        <v>3971</v>
      </c>
      <c r="BX3" s="107" t="s">
        <v>3972</v>
      </c>
      <c r="BY3" s="106" t="s">
        <v>3973</v>
      </c>
      <c r="BZ3" s="107" t="s">
        <v>3974</v>
      </c>
      <c r="CA3" s="106" t="s">
        <v>3975</v>
      </c>
      <c r="CB3" s="107" t="s">
        <v>3976</v>
      </c>
      <c r="CC3" s="106" t="s">
        <v>3977</v>
      </c>
      <c r="CD3" s="107" t="s">
        <v>3978</v>
      </c>
      <c r="CE3" s="106" t="s">
        <v>3979</v>
      </c>
      <c r="CF3" s="107" t="s">
        <v>3980</v>
      </c>
      <c r="CG3" s="106" t="s">
        <v>3981</v>
      </c>
      <c r="CH3" s="107" t="s">
        <v>3982</v>
      </c>
      <c r="CI3" s="106" t="s">
        <v>3991</v>
      </c>
      <c r="CJ3" s="107" t="s">
        <v>3992</v>
      </c>
      <c r="CK3" s="106" t="s">
        <v>3993</v>
      </c>
      <c r="CL3" s="107" t="s">
        <v>3418</v>
      </c>
      <c r="CM3" s="106" t="s">
        <v>3994</v>
      </c>
      <c r="CN3" s="107" t="s">
        <v>3995</v>
      </c>
      <c r="CO3" s="106" t="s">
        <v>4000</v>
      </c>
      <c r="CP3" s="107" t="s">
        <v>3654</v>
      </c>
      <c r="CQ3" s="106" t="s">
        <v>3852</v>
      </c>
      <c r="CR3" s="107" t="s">
        <v>3853</v>
      </c>
    </row>
    <row r="4" spans="1:96">
      <c r="A4" s="104">
        <v>36</v>
      </c>
      <c r="B4" s="110">
        <v>0</v>
      </c>
      <c r="C4" s="110" t="s">
        <v>137</v>
      </c>
      <c r="D4" s="110"/>
      <c r="E4" s="126"/>
      <c r="F4" s="126"/>
      <c r="G4" s="126"/>
      <c r="H4" s="126"/>
      <c r="I4" s="104" t="s">
        <v>1321</v>
      </c>
      <c r="J4" s="104">
        <v>6</v>
      </c>
      <c r="K4" s="110">
        <v>0</v>
      </c>
      <c r="L4" s="110" t="s">
        <v>2690</v>
      </c>
      <c r="M4" s="110" t="s">
        <v>137</v>
      </c>
      <c r="N4" s="104"/>
      <c r="O4" s="110" t="s">
        <v>137</v>
      </c>
      <c r="P4" s="104"/>
      <c r="Q4" s="110" t="s">
        <v>1356</v>
      </c>
      <c r="R4" s="104" t="s">
        <v>1252</v>
      </c>
      <c r="S4" s="110" t="s">
        <v>137</v>
      </c>
      <c r="T4" s="104"/>
      <c r="U4" s="110" t="s">
        <v>137</v>
      </c>
      <c r="V4" s="104"/>
      <c r="W4" s="110" t="s">
        <v>137</v>
      </c>
      <c r="X4" s="104"/>
      <c r="Y4" s="110" t="s">
        <v>137</v>
      </c>
      <c r="Z4" s="104"/>
      <c r="AA4" s="110"/>
      <c r="AB4" s="104"/>
      <c r="AC4" s="47"/>
      <c r="AD4" s="104"/>
      <c r="AE4" s="47"/>
      <c r="AF4" s="104"/>
      <c r="AG4" s="110" t="s">
        <v>1033</v>
      </c>
      <c r="AH4" s="104" t="s">
        <v>1357</v>
      </c>
      <c r="AI4" s="110" t="s">
        <v>137</v>
      </c>
      <c r="AJ4" s="104"/>
      <c r="AK4" s="110" t="s">
        <v>137</v>
      </c>
      <c r="AL4" s="104"/>
      <c r="AM4" s="47"/>
      <c r="AN4" s="104"/>
      <c r="AO4" s="47"/>
      <c r="AP4" s="104"/>
      <c r="AQ4" s="110" t="s">
        <v>137</v>
      </c>
      <c r="AR4" s="104"/>
      <c r="AS4" s="47"/>
      <c r="AT4" s="104"/>
      <c r="AU4" s="47"/>
      <c r="AV4" s="104"/>
      <c r="AW4" s="47"/>
      <c r="AX4" s="104"/>
      <c r="AY4" s="110" t="s">
        <v>137</v>
      </c>
      <c r="AZ4" s="104"/>
      <c r="BA4" s="47"/>
      <c r="BB4" s="104"/>
      <c r="BC4" s="47"/>
      <c r="BD4" s="104"/>
      <c r="BE4" s="47"/>
      <c r="BF4" s="104"/>
      <c r="BG4" s="47"/>
      <c r="BH4" s="104"/>
      <c r="BI4" s="47"/>
      <c r="BJ4" s="104"/>
      <c r="BK4" s="47"/>
      <c r="BL4" s="104"/>
      <c r="BM4" s="47"/>
      <c r="BN4" s="104"/>
      <c r="BO4" s="47"/>
      <c r="BP4" s="104"/>
      <c r="BQ4" s="110" t="s">
        <v>137</v>
      </c>
      <c r="BR4" s="104"/>
      <c r="BS4" s="110" t="s">
        <v>137</v>
      </c>
      <c r="BT4" s="104"/>
      <c r="BU4" s="47"/>
      <c r="BV4" s="104"/>
      <c r="BW4" s="47"/>
      <c r="BX4" s="104"/>
      <c r="BY4" s="47"/>
      <c r="BZ4" s="104"/>
      <c r="CA4" s="47"/>
      <c r="CB4" s="104"/>
      <c r="CC4" s="47"/>
      <c r="CD4" s="104"/>
      <c r="CE4" s="47"/>
      <c r="CF4" s="104"/>
      <c r="CG4" s="47"/>
      <c r="CH4" s="104"/>
      <c r="CI4" s="110" t="s">
        <v>137</v>
      </c>
      <c r="CJ4" s="104"/>
      <c r="CK4" s="110" t="s">
        <v>137</v>
      </c>
      <c r="CL4" s="104"/>
      <c r="CM4" s="110" t="s">
        <v>137</v>
      </c>
      <c r="CN4" s="104"/>
      <c r="CO4" s="110" t="s">
        <v>137</v>
      </c>
      <c r="CP4" s="47"/>
      <c r="CQ4" s="110" t="s">
        <v>137</v>
      </c>
      <c r="CR4" s="47"/>
    </row>
    <row r="5" spans="1:96">
      <c r="A5" s="104">
        <v>36</v>
      </c>
      <c r="B5" s="110">
        <v>0</v>
      </c>
      <c r="C5" s="110" t="s">
        <v>137</v>
      </c>
      <c r="D5" s="47"/>
      <c r="E5" s="126"/>
      <c r="F5" s="126"/>
      <c r="G5" s="126"/>
      <c r="H5" s="126"/>
      <c r="I5" s="104" t="s">
        <v>1322</v>
      </c>
      <c r="J5" s="104">
        <v>6</v>
      </c>
      <c r="K5" s="110">
        <v>0</v>
      </c>
      <c r="L5" s="110" t="s">
        <v>2690</v>
      </c>
      <c r="M5" s="47"/>
      <c r="N5" s="104"/>
      <c r="O5" s="47"/>
      <c r="P5" s="104"/>
      <c r="Q5" s="110" t="s">
        <v>1267</v>
      </c>
      <c r="R5" s="104" t="s">
        <v>1253</v>
      </c>
      <c r="S5" s="110" t="s">
        <v>137</v>
      </c>
      <c r="T5" s="104"/>
      <c r="U5" s="110" t="s">
        <v>137</v>
      </c>
      <c r="V5" s="104"/>
      <c r="W5" s="110" t="s">
        <v>137</v>
      </c>
      <c r="X5" s="104"/>
      <c r="Y5" s="110" t="s">
        <v>137</v>
      </c>
      <c r="Z5" s="104"/>
      <c r="AA5" s="110"/>
      <c r="AB5" s="104"/>
      <c r="AC5" s="47"/>
      <c r="AD5" s="104"/>
      <c r="AE5" s="47"/>
      <c r="AF5" s="104"/>
      <c r="AG5" s="110" t="s">
        <v>1033</v>
      </c>
      <c r="AH5" s="104" t="s">
        <v>1357</v>
      </c>
      <c r="AI5" s="110" t="s">
        <v>137</v>
      </c>
      <c r="AJ5" s="104"/>
      <c r="AK5" s="110" t="s">
        <v>137</v>
      </c>
      <c r="AL5" s="104"/>
      <c r="AM5" s="47"/>
      <c r="AN5" s="104"/>
      <c r="AO5" s="47"/>
      <c r="AP5" s="104"/>
      <c r="AQ5" s="47"/>
      <c r="AR5" s="104"/>
      <c r="AS5" s="47"/>
      <c r="AT5" s="104"/>
      <c r="AU5" s="47"/>
      <c r="AV5" s="104"/>
      <c r="AW5" s="47"/>
      <c r="AX5" s="104"/>
      <c r="AY5" s="47"/>
      <c r="AZ5" s="104"/>
      <c r="BA5" s="47"/>
      <c r="BB5" s="104"/>
      <c r="BC5" s="47"/>
      <c r="BD5" s="104"/>
      <c r="BE5" s="47"/>
      <c r="BF5" s="104"/>
      <c r="BG5" s="47"/>
      <c r="BH5" s="104"/>
      <c r="BI5" s="47"/>
      <c r="BJ5" s="104"/>
      <c r="BK5" s="47"/>
      <c r="BL5" s="104"/>
      <c r="BM5" s="47"/>
      <c r="BN5" s="104"/>
      <c r="BO5" s="47"/>
      <c r="BP5" s="104"/>
      <c r="BQ5" s="110" t="s">
        <v>137</v>
      </c>
      <c r="BR5" s="104"/>
      <c r="BS5" s="47"/>
      <c r="BT5" s="104"/>
      <c r="BU5" s="47"/>
      <c r="BV5" s="104"/>
      <c r="BW5" s="47"/>
      <c r="BX5" s="104"/>
      <c r="BY5" s="47"/>
      <c r="BZ5" s="104"/>
      <c r="CA5" s="47"/>
      <c r="CB5" s="104"/>
      <c r="CC5" s="47"/>
      <c r="CD5" s="104"/>
      <c r="CE5" s="47"/>
      <c r="CF5" s="104"/>
      <c r="CG5" s="47"/>
      <c r="CH5" s="104"/>
      <c r="CI5" s="110" t="s">
        <v>137</v>
      </c>
      <c r="CJ5" s="104"/>
      <c r="CK5" s="110" t="s">
        <v>137</v>
      </c>
      <c r="CL5" s="104"/>
      <c r="CM5" s="110" t="s">
        <v>137</v>
      </c>
      <c r="CN5" s="104"/>
      <c r="CO5" s="110" t="s">
        <v>137</v>
      </c>
      <c r="CP5" s="47"/>
      <c r="CQ5" s="110" t="s">
        <v>137</v>
      </c>
      <c r="CR5" s="47"/>
    </row>
    <row r="6" spans="1:96">
      <c r="A6" s="104">
        <v>36</v>
      </c>
      <c r="B6" s="110">
        <v>0</v>
      </c>
      <c r="C6" s="110" t="s">
        <v>137</v>
      </c>
      <c r="D6" s="110"/>
      <c r="E6" s="126"/>
      <c r="F6" s="126"/>
      <c r="G6" s="126"/>
      <c r="H6" s="126"/>
      <c r="I6" s="104" t="s">
        <v>1323</v>
      </c>
      <c r="J6" s="104">
        <v>6</v>
      </c>
      <c r="K6" s="110">
        <v>0</v>
      </c>
      <c r="L6" s="110" t="s">
        <v>2690</v>
      </c>
      <c r="M6" s="110"/>
      <c r="N6" s="104"/>
      <c r="O6" s="110"/>
      <c r="P6" s="104"/>
      <c r="Q6" s="110" t="s">
        <v>1268</v>
      </c>
      <c r="R6" s="104" t="s">
        <v>1254</v>
      </c>
      <c r="S6" s="110" t="s">
        <v>137</v>
      </c>
      <c r="T6" s="104"/>
      <c r="U6" s="110" t="s">
        <v>137</v>
      </c>
      <c r="V6" s="104"/>
      <c r="W6" s="110" t="s">
        <v>137</v>
      </c>
      <c r="X6" s="104"/>
      <c r="Y6" s="110" t="s">
        <v>137</v>
      </c>
      <c r="Z6" s="104"/>
      <c r="AA6" s="110"/>
      <c r="AB6" s="104"/>
      <c r="AC6" s="47"/>
      <c r="AD6" s="104"/>
      <c r="AE6" s="47"/>
      <c r="AF6" s="104"/>
      <c r="AG6" s="110" t="s">
        <v>1033</v>
      </c>
      <c r="AH6" s="104" t="s">
        <v>1357</v>
      </c>
      <c r="AI6" s="110" t="s">
        <v>137</v>
      </c>
      <c r="AJ6" s="104"/>
      <c r="AK6" s="110" t="s">
        <v>137</v>
      </c>
      <c r="AL6" s="104"/>
      <c r="AM6" s="47"/>
      <c r="AN6" s="104"/>
      <c r="AO6" s="47"/>
      <c r="AP6" s="104"/>
      <c r="AQ6" s="110" t="s">
        <v>137</v>
      </c>
      <c r="AR6" s="104"/>
      <c r="AS6" s="47"/>
      <c r="AT6" s="104"/>
      <c r="AU6" s="47"/>
      <c r="AV6" s="104"/>
      <c r="AW6" s="47"/>
      <c r="AX6" s="104"/>
      <c r="AY6" s="110"/>
      <c r="AZ6" s="104"/>
      <c r="BA6" s="47"/>
      <c r="BB6" s="104"/>
      <c r="BC6" s="47"/>
      <c r="BD6" s="104"/>
      <c r="BE6" s="47"/>
      <c r="BF6" s="104"/>
      <c r="BG6" s="47"/>
      <c r="BH6" s="104"/>
      <c r="BI6" s="47"/>
      <c r="BJ6" s="104"/>
      <c r="BK6" s="47"/>
      <c r="BL6" s="104"/>
      <c r="BM6" s="47"/>
      <c r="BN6" s="104"/>
      <c r="BO6" s="47"/>
      <c r="BP6" s="104"/>
      <c r="BQ6" s="110" t="s">
        <v>137</v>
      </c>
      <c r="BR6" s="104"/>
      <c r="BS6" s="47"/>
      <c r="BT6" s="104"/>
      <c r="BU6" s="47"/>
      <c r="BV6" s="104"/>
      <c r="BW6" s="47"/>
      <c r="BX6" s="104"/>
      <c r="BY6" s="47"/>
      <c r="BZ6" s="104"/>
      <c r="CA6" s="47"/>
      <c r="CB6" s="104"/>
      <c r="CC6" s="47"/>
      <c r="CD6" s="104"/>
      <c r="CE6" s="47"/>
      <c r="CF6" s="104"/>
      <c r="CG6" s="47"/>
      <c r="CH6" s="104"/>
      <c r="CI6" s="110" t="s">
        <v>137</v>
      </c>
      <c r="CJ6" s="104"/>
      <c r="CK6" s="110" t="s">
        <v>137</v>
      </c>
      <c r="CL6" s="104"/>
      <c r="CM6" s="110" t="s">
        <v>137</v>
      </c>
      <c r="CN6" s="104"/>
      <c r="CO6" s="110" t="s">
        <v>137</v>
      </c>
      <c r="CP6" s="47"/>
      <c r="CQ6" s="110" t="s">
        <v>137</v>
      </c>
      <c r="CR6" s="47"/>
    </row>
    <row r="7" spans="1:96">
      <c r="A7" s="104">
        <v>36</v>
      </c>
      <c r="B7" s="110">
        <v>0</v>
      </c>
      <c r="C7" s="110" t="s">
        <v>137</v>
      </c>
      <c r="D7" s="110"/>
      <c r="E7" s="126"/>
      <c r="F7" s="126"/>
      <c r="G7" s="126"/>
      <c r="H7" s="126"/>
      <c r="I7" s="104" t="s">
        <v>1324</v>
      </c>
      <c r="J7" s="104">
        <v>6</v>
      </c>
      <c r="K7" s="110">
        <v>0</v>
      </c>
      <c r="L7" s="110" t="s">
        <v>2690</v>
      </c>
      <c r="M7" s="110"/>
      <c r="N7" s="104"/>
      <c r="O7" s="110"/>
      <c r="P7" s="104"/>
      <c r="Q7" s="110" t="s">
        <v>1269</v>
      </c>
      <c r="R7" s="104" t="s">
        <v>1255</v>
      </c>
      <c r="S7" s="110" t="s">
        <v>137</v>
      </c>
      <c r="T7" s="104"/>
      <c r="U7" s="110" t="s">
        <v>137</v>
      </c>
      <c r="V7" s="104"/>
      <c r="W7" s="110" t="s">
        <v>137</v>
      </c>
      <c r="X7" s="104"/>
      <c r="Y7" s="110" t="s">
        <v>137</v>
      </c>
      <c r="Z7" s="104"/>
      <c r="AA7" s="110"/>
      <c r="AB7" s="104"/>
      <c r="AC7" s="47"/>
      <c r="AD7" s="104"/>
      <c r="AE7" s="47"/>
      <c r="AF7" s="104"/>
      <c r="AG7" s="110" t="s">
        <v>1033</v>
      </c>
      <c r="AH7" s="104" t="s">
        <v>1357</v>
      </c>
      <c r="AI7" s="110" t="s">
        <v>137</v>
      </c>
      <c r="AJ7" s="104"/>
      <c r="AK7" s="110" t="s">
        <v>137</v>
      </c>
      <c r="AL7" s="104"/>
      <c r="AM7" s="110" t="s">
        <v>137</v>
      </c>
      <c r="AN7" s="104"/>
      <c r="AO7" s="110" t="s">
        <v>137</v>
      </c>
      <c r="AP7" s="104"/>
      <c r="AQ7" s="110" t="s">
        <v>137</v>
      </c>
      <c r="AR7" s="104"/>
      <c r="AS7" s="110" t="s">
        <v>137</v>
      </c>
      <c r="AT7" s="104"/>
      <c r="AU7" s="110" t="s">
        <v>137</v>
      </c>
      <c r="AV7" s="104"/>
      <c r="AW7" s="110" t="s">
        <v>137</v>
      </c>
      <c r="AX7" s="104"/>
      <c r="AY7" s="110" t="s">
        <v>137</v>
      </c>
      <c r="AZ7" s="104"/>
      <c r="BA7" s="110" t="s">
        <v>137</v>
      </c>
      <c r="BB7" s="104"/>
      <c r="BC7" s="110" t="s">
        <v>137</v>
      </c>
      <c r="BD7" s="104"/>
      <c r="BE7" s="110" t="s">
        <v>137</v>
      </c>
      <c r="BF7" s="104"/>
      <c r="BG7" s="110" t="s">
        <v>137</v>
      </c>
      <c r="BH7" s="104"/>
      <c r="BI7" s="110" t="s">
        <v>137</v>
      </c>
      <c r="BJ7" s="104"/>
      <c r="BK7" s="110" t="s">
        <v>137</v>
      </c>
      <c r="BL7" s="104"/>
      <c r="BM7" s="110" t="s">
        <v>137</v>
      </c>
      <c r="BN7" s="104"/>
      <c r="BO7" s="110" t="s">
        <v>137</v>
      </c>
      <c r="BP7" s="104"/>
      <c r="BQ7" s="110" t="s">
        <v>137</v>
      </c>
      <c r="BR7" s="104"/>
      <c r="BS7" s="110" t="s">
        <v>137</v>
      </c>
      <c r="BT7" s="104"/>
      <c r="BU7" s="110" t="s">
        <v>137</v>
      </c>
      <c r="BV7" s="104"/>
      <c r="BW7" s="110" t="s">
        <v>137</v>
      </c>
      <c r="BX7" s="104"/>
      <c r="BY7" s="110" t="s">
        <v>137</v>
      </c>
      <c r="BZ7" s="104"/>
      <c r="CA7" s="110" t="s">
        <v>137</v>
      </c>
      <c r="CB7" s="104"/>
      <c r="CC7" s="110" t="s">
        <v>137</v>
      </c>
      <c r="CD7" s="104"/>
      <c r="CE7" s="110" t="s">
        <v>137</v>
      </c>
      <c r="CF7" s="104"/>
      <c r="CG7" s="110" t="s">
        <v>137</v>
      </c>
      <c r="CH7" s="104"/>
      <c r="CI7" s="110" t="s">
        <v>137</v>
      </c>
      <c r="CJ7" s="104"/>
      <c r="CK7" s="110" t="s">
        <v>137</v>
      </c>
      <c r="CL7" s="104"/>
      <c r="CM7" s="110" t="s">
        <v>137</v>
      </c>
      <c r="CN7" s="104"/>
      <c r="CO7" s="110" t="s">
        <v>137</v>
      </c>
      <c r="CP7" s="47"/>
      <c r="CQ7" s="110" t="s">
        <v>137</v>
      </c>
      <c r="CR7" s="47"/>
    </row>
    <row r="8" spans="1:96">
      <c r="A8" s="104">
        <v>36</v>
      </c>
      <c r="B8" s="110">
        <v>0</v>
      </c>
      <c r="C8" s="110" t="s">
        <v>137</v>
      </c>
      <c r="D8" s="110"/>
      <c r="E8" s="126"/>
      <c r="F8" s="126"/>
      <c r="G8" s="126"/>
      <c r="H8" s="126"/>
      <c r="I8" s="104" t="s">
        <v>1358</v>
      </c>
      <c r="J8" s="104">
        <v>6</v>
      </c>
      <c r="K8" s="110">
        <v>0</v>
      </c>
      <c r="L8" s="110" t="s">
        <v>2690</v>
      </c>
      <c r="M8" s="110" t="s">
        <v>137</v>
      </c>
      <c r="N8" s="104"/>
      <c r="O8" s="110" t="s">
        <v>137</v>
      </c>
      <c r="P8" s="104"/>
      <c r="Q8" s="110" t="s">
        <v>1270</v>
      </c>
      <c r="R8" s="104" t="s">
        <v>1256</v>
      </c>
      <c r="S8" s="110" t="s">
        <v>137</v>
      </c>
      <c r="T8" s="104"/>
      <c r="U8" s="110" t="s">
        <v>137</v>
      </c>
      <c r="V8" s="104"/>
      <c r="W8" s="110" t="s">
        <v>137</v>
      </c>
      <c r="X8" s="104"/>
      <c r="Y8" s="110" t="s">
        <v>137</v>
      </c>
      <c r="Z8" s="104"/>
      <c r="AA8" s="110"/>
      <c r="AB8" s="104"/>
      <c r="AC8" s="47"/>
      <c r="AD8" s="104"/>
      <c r="AE8" s="47"/>
      <c r="AF8" s="104"/>
      <c r="AG8" s="110" t="s">
        <v>1033</v>
      </c>
      <c r="AH8" s="104" t="s">
        <v>1357</v>
      </c>
      <c r="AI8" s="110" t="s">
        <v>137</v>
      </c>
      <c r="AJ8" s="104"/>
      <c r="AK8" s="110" t="s">
        <v>137</v>
      </c>
      <c r="AL8" s="104"/>
      <c r="AM8" s="47"/>
      <c r="AN8" s="104"/>
      <c r="AO8" s="47"/>
      <c r="AP8" s="104"/>
      <c r="AQ8" s="110" t="s">
        <v>997</v>
      </c>
      <c r="AR8" s="104" t="s">
        <v>541</v>
      </c>
      <c r="AS8" s="47"/>
      <c r="AT8" s="104"/>
      <c r="AU8" s="47"/>
      <c r="AV8" s="104"/>
      <c r="AW8" s="47"/>
      <c r="AX8" s="104"/>
      <c r="AY8" s="110" t="s">
        <v>137</v>
      </c>
      <c r="AZ8" s="104"/>
      <c r="BA8" s="47"/>
      <c r="BB8" s="104"/>
      <c r="BC8" s="47"/>
      <c r="BD8" s="104"/>
      <c r="BE8" s="47"/>
      <c r="BF8" s="104"/>
      <c r="BG8" s="47"/>
      <c r="BH8" s="104"/>
      <c r="BI8" s="47"/>
      <c r="BJ8" s="104"/>
      <c r="BK8" s="47"/>
      <c r="BL8" s="104"/>
      <c r="BM8" s="47"/>
      <c r="BN8" s="104"/>
      <c r="BO8" s="47"/>
      <c r="BP8" s="104"/>
      <c r="BQ8" s="110" t="s">
        <v>137</v>
      </c>
      <c r="BR8" s="104"/>
      <c r="BS8" s="47"/>
      <c r="BT8" s="104"/>
      <c r="BU8" s="47"/>
      <c r="BV8" s="104"/>
      <c r="BW8" s="47"/>
      <c r="BX8" s="104"/>
      <c r="BY8" s="47"/>
      <c r="BZ8" s="104"/>
      <c r="CA8" s="47"/>
      <c r="CB8" s="104"/>
      <c r="CC8" s="47"/>
      <c r="CD8" s="104"/>
      <c r="CE8" s="47"/>
      <c r="CF8" s="104"/>
      <c r="CG8" s="47"/>
      <c r="CH8" s="104"/>
      <c r="CI8" s="110" t="s">
        <v>137</v>
      </c>
      <c r="CJ8" s="104"/>
      <c r="CK8" s="110" t="s">
        <v>137</v>
      </c>
      <c r="CL8" s="104"/>
      <c r="CM8" s="110" t="s">
        <v>137</v>
      </c>
      <c r="CN8" s="104"/>
      <c r="CO8" s="110" t="s">
        <v>137</v>
      </c>
      <c r="CP8" s="47"/>
      <c r="CQ8" s="110" t="s">
        <v>137</v>
      </c>
      <c r="CR8" s="47"/>
    </row>
    <row r="9" spans="1:96">
      <c r="A9" s="104">
        <v>36</v>
      </c>
      <c r="B9" s="110">
        <v>0</v>
      </c>
      <c r="C9" s="110" t="s">
        <v>137</v>
      </c>
      <c r="D9" s="110"/>
      <c r="E9" s="126"/>
      <c r="F9" s="126"/>
      <c r="G9" s="126"/>
      <c r="H9" s="126"/>
      <c r="I9" s="104" t="s">
        <v>1359</v>
      </c>
      <c r="J9" s="104">
        <v>6</v>
      </c>
      <c r="K9" s="110">
        <v>0</v>
      </c>
      <c r="L9" s="110" t="s">
        <v>2690</v>
      </c>
      <c r="M9" s="110"/>
      <c r="N9" s="104"/>
      <c r="O9" s="110"/>
      <c r="P9" s="104"/>
      <c r="Q9" s="110" t="s">
        <v>1271</v>
      </c>
      <c r="R9" s="104" t="s">
        <v>1257</v>
      </c>
      <c r="S9" s="110" t="s">
        <v>137</v>
      </c>
      <c r="T9" s="104"/>
      <c r="U9" s="110" t="s">
        <v>137</v>
      </c>
      <c r="V9" s="104"/>
      <c r="W9" s="110" t="s">
        <v>137</v>
      </c>
      <c r="X9" s="104"/>
      <c r="Y9" s="110" t="s">
        <v>137</v>
      </c>
      <c r="Z9" s="104"/>
      <c r="AA9" s="110"/>
      <c r="AB9" s="104"/>
      <c r="AC9" s="47"/>
      <c r="AD9" s="104"/>
      <c r="AE9" s="47"/>
      <c r="AF9" s="104"/>
      <c r="AG9" s="110" t="s">
        <v>1033</v>
      </c>
      <c r="AH9" s="104" t="s">
        <v>1357</v>
      </c>
      <c r="AI9" s="110" t="s">
        <v>137</v>
      </c>
      <c r="AJ9" s="104"/>
      <c r="AK9" s="110" t="s">
        <v>137</v>
      </c>
      <c r="AL9" s="104"/>
      <c r="AM9" s="47"/>
      <c r="AN9" s="104"/>
      <c r="AO9" s="47"/>
      <c r="AP9" s="104"/>
      <c r="AQ9" s="110" t="s">
        <v>137</v>
      </c>
      <c r="AR9" s="104"/>
      <c r="AS9" s="47"/>
      <c r="AT9" s="104"/>
      <c r="AU9" s="47"/>
      <c r="AV9" s="104"/>
      <c r="AW9" s="47"/>
      <c r="AX9" s="104"/>
      <c r="AY9" s="110"/>
      <c r="AZ9" s="104"/>
      <c r="BA9" s="47"/>
      <c r="BB9" s="104"/>
      <c r="BC9" s="47"/>
      <c r="BD9" s="104"/>
      <c r="BE9" s="47"/>
      <c r="BF9" s="104"/>
      <c r="BG9" s="47"/>
      <c r="BH9" s="104"/>
      <c r="BI9" s="47"/>
      <c r="BJ9" s="104"/>
      <c r="BK9" s="47"/>
      <c r="BL9" s="104"/>
      <c r="BM9" s="47"/>
      <c r="BN9" s="104"/>
      <c r="BO9" s="47"/>
      <c r="BP9" s="104"/>
      <c r="BQ9" s="110" t="s">
        <v>137</v>
      </c>
      <c r="BR9" s="104"/>
      <c r="BS9" s="47"/>
      <c r="BT9" s="104"/>
      <c r="BU9" s="47"/>
      <c r="BV9" s="104"/>
      <c r="BW9" s="47"/>
      <c r="BX9" s="104"/>
      <c r="BY9" s="47"/>
      <c r="BZ9" s="104"/>
      <c r="CA9" s="47"/>
      <c r="CB9" s="104"/>
      <c r="CC9" s="47"/>
      <c r="CD9" s="104"/>
      <c r="CE9" s="47"/>
      <c r="CF9" s="104"/>
      <c r="CG9" s="47"/>
      <c r="CH9" s="104"/>
      <c r="CI9" s="110" t="s">
        <v>137</v>
      </c>
      <c r="CJ9" s="104"/>
      <c r="CK9" s="110" t="s">
        <v>137</v>
      </c>
      <c r="CL9" s="104"/>
      <c r="CM9" s="110" t="s">
        <v>137</v>
      </c>
      <c r="CN9" s="104"/>
      <c r="CO9" s="110" t="s">
        <v>137</v>
      </c>
      <c r="CP9" s="47"/>
      <c r="CQ9" s="110" t="s">
        <v>137</v>
      </c>
      <c r="CR9" s="47"/>
    </row>
    <row r="10" spans="1:96">
      <c r="A10" s="104">
        <v>36</v>
      </c>
      <c r="B10" s="110">
        <v>0</v>
      </c>
      <c r="C10" s="110">
        <v>6</v>
      </c>
      <c r="D10" s="110" t="s">
        <v>508</v>
      </c>
      <c r="E10" s="126"/>
      <c r="F10" s="126"/>
      <c r="G10" s="126"/>
      <c r="H10" s="126"/>
      <c r="I10" s="160" t="s">
        <v>3272</v>
      </c>
      <c r="J10" s="104">
        <v>6</v>
      </c>
      <c r="K10" s="110">
        <v>0</v>
      </c>
      <c r="L10" s="110" t="s">
        <v>2690</v>
      </c>
      <c r="M10" s="110"/>
      <c r="N10" s="104"/>
      <c r="O10" s="110"/>
      <c r="P10" s="104"/>
      <c r="Q10" s="110" t="s">
        <v>1272</v>
      </c>
      <c r="R10" s="104" t="s">
        <v>1258</v>
      </c>
      <c r="S10" s="110" t="s">
        <v>137</v>
      </c>
      <c r="T10" s="104"/>
      <c r="U10" s="110" t="s">
        <v>137</v>
      </c>
      <c r="V10" s="104"/>
      <c r="W10" s="110" t="s">
        <v>137</v>
      </c>
      <c r="X10" s="104"/>
      <c r="Y10" s="110" t="s">
        <v>137</v>
      </c>
      <c r="Z10" s="104"/>
      <c r="AA10" s="110"/>
      <c r="AB10" s="104"/>
      <c r="AC10" s="47"/>
      <c r="AD10" s="104"/>
      <c r="AE10" s="47"/>
      <c r="AF10" s="104"/>
      <c r="AG10" s="110" t="s">
        <v>1226</v>
      </c>
      <c r="AH10" s="104" t="s">
        <v>496</v>
      </c>
      <c r="AI10" s="110" t="s">
        <v>137</v>
      </c>
      <c r="AJ10" s="104"/>
      <c r="AK10" s="110" t="s">
        <v>137</v>
      </c>
      <c r="AL10" s="104"/>
      <c r="AM10" s="47"/>
      <c r="AN10" s="104"/>
      <c r="AO10" s="47"/>
      <c r="AP10" s="104"/>
      <c r="AQ10" s="110" t="s">
        <v>137</v>
      </c>
      <c r="AR10" s="104"/>
      <c r="AS10" s="47"/>
      <c r="AT10" s="104"/>
      <c r="AU10" s="47"/>
      <c r="AV10" s="104"/>
      <c r="AW10" s="47"/>
      <c r="AX10" s="104"/>
      <c r="AY10" s="110"/>
      <c r="AZ10" s="104"/>
      <c r="BA10" s="47"/>
      <c r="BB10" s="104"/>
      <c r="BC10" s="47"/>
      <c r="BD10" s="104"/>
      <c r="BE10" s="47"/>
      <c r="BF10" s="104"/>
      <c r="BG10" s="47"/>
      <c r="BH10" s="104"/>
      <c r="BI10" s="47"/>
      <c r="BJ10" s="104"/>
      <c r="BK10" s="47"/>
      <c r="BL10" s="104"/>
      <c r="BM10" s="47"/>
      <c r="BN10" s="104"/>
      <c r="BO10" s="47"/>
      <c r="BP10" s="104"/>
      <c r="BQ10" s="110" t="s">
        <v>1035</v>
      </c>
      <c r="BR10" s="104" t="s">
        <v>622</v>
      </c>
      <c r="BS10" s="47"/>
      <c r="BT10" s="104"/>
      <c r="BU10" s="47"/>
      <c r="BV10" s="104"/>
      <c r="BW10" s="47"/>
      <c r="BX10" s="104"/>
      <c r="BY10" s="47"/>
      <c r="BZ10" s="104"/>
      <c r="CA10" s="47"/>
      <c r="CB10" s="104"/>
      <c r="CC10" s="47"/>
      <c r="CD10" s="104"/>
      <c r="CE10" s="47"/>
      <c r="CF10" s="104"/>
      <c r="CG10" s="47"/>
      <c r="CH10" s="104"/>
      <c r="CI10" s="110" t="s">
        <v>137</v>
      </c>
      <c r="CJ10" s="104"/>
      <c r="CK10" s="110" t="s">
        <v>137</v>
      </c>
      <c r="CL10" s="104"/>
      <c r="CM10" s="110" t="s">
        <v>137</v>
      </c>
      <c r="CN10" s="104"/>
      <c r="CO10" s="110" t="s">
        <v>137</v>
      </c>
      <c r="CP10" s="47"/>
      <c r="CQ10" s="110" t="s">
        <v>137</v>
      </c>
      <c r="CR10" s="47"/>
    </row>
    <row r="11" spans="1:96">
      <c r="A11" s="104">
        <v>36</v>
      </c>
      <c r="B11" s="110">
        <v>0</v>
      </c>
      <c r="C11" s="110">
        <v>5</v>
      </c>
      <c r="D11" s="110" t="s">
        <v>507</v>
      </c>
      <c r="E11" s="126"/>
      <c r="F11" s="126"/>
      <c r="G11" s="126"/>
      <c r="H11" s="126"/>
      <c r="I11" s="160" t="s">
        <v>3273</v>
      </c>
      <c r="J11" s="104">
        <v>6</v>
      </c>
      <c r="K11" s="110">
        <v>0</v>
      </c>
      <c r="L11" s="110" t="s">
        <v>2690</v>
      </c>
      <c r="M11" s="110"/>
      <c r="N11" s="104"/>
      <c r="O11" s="110"/>
      <c r="P11" s="104"/>
      <c r="Q11" s="110" t="s">
        <v>1272</v>
      </c>
      <c r="R11" s="104" t="s">
        <v>1258</v>
      </c>
      <c r="S11" s="110" t="s">
        <v>137</v>
      </c>
      <c r="T11" s="104"/>
      <c r="U11" s="110" t="s">
        <v>137</v>
      </c>
      <c r="V11" s="104"/>
      <c r="W11" s="110" t="s">
        <v>137</v>
      </c>
      <c r="X11" s="104"/>
      <c r="Y11" s="110" t="s">
        <v>137</v>
      </c>
      <c r="Z11" s="104"/>
      <c r="AA11" s="110"/>
      <c r="AB11" s="104"/>
      <c r="AC11" s="47"/>
      <c r="AD11" s="104"/>
      <c r="AE11" s="47"/>
      <c r="AF11" s="104"/>
      <c r="AG11" s="110" t="s">
        <v>1226</v>
      </c>
      <c r="AH11" s="104" t="s">
        <v>496</v>
      </c>
      <c r="AI11" s="110" t="s">
        <v>137</v>
      </c>
      <c r="AJ11" s="104"/>
      <c r="AK11" s="110" t="s">
        <v>137</v>
      </c>
      <c r="AL11" s="104"/>
      <c r="AM11" s="47"/>
      <c r="AN11" s="104"/>
      <c r="AO11" s="47"/>
      <c r="AP11" s="104"/>
      <c r="AQ11" s="110" t="s">
        <v>137</v>
      </c>
      <c r="AR11" s="104"/>
      <c r="AS11" s="47"/>
      <c r="AT11" s="104"/>
      <c r="AU11" s="47"/>
      <c r="AV11" s="104"/>
      <c r="AW11" s="47"/>
      <c r="AX11" s="104"/>
      <c r="AY11" s="110"/>
      <c r="AZ11" s="104"/>
      <c r="BA11" s="47"/>
      <c r="BB11" s="104"/>
      <c r="BC11" s="47"/>
      <c r="BD11" s="104"/>
      <c r="BE11" s="47"/>
      <c r="BF11" s="104"/>
      <c r="BG11" s="47"/>
      <c r="BH11" s="104"/>
      <c r="BI11" s="47"/>
      <c r="BJ11" s="104"/>
      <c r="BK11" s="47"/>
      <c r="BL11" s="104"/>
      <c r="BM11" s="47"/>
      <c r="BN11" s="104"/>
      <c r="BO11" s="47"/>
      <c r="BP11" s="104"/>
      <c r="BQ11" s="110" t="s">
        <v>1035</v>
      </c>
      <c r="BR11" s="104" t="s">
        <v>622</v>
      </c>
      <c r="BS11" s="47"/>
      <c r="BT11" s="104"/>
      <c r="BU11" s="47"/>
      <c r="BV11" s="104"/>
      <c r="BW11" s="47"/>
      <c r="BX11" s="104"/>
      <c r="BY11" s="47"/>
      <c r="BZ11" s="104"/>
      <c r="CA11" s="47"/>
      <c r="CB11" s="104"/>
      <c r="CC11" s="47"/>
      <c r="CD11" s="104"/>
      <c r="CE11" s="47"/>
      <c r="CF11" s="104"/>
      <c r="CG11" s="47"/>
      <c r="CH11" s="104"/>
      <c r="CI11" s="110" t="s">
        <v>137</v>
      </c>
      <c r="CJ11" s="104"/>
      <c r="CK11" s="110" t="s">
        <v>137</v>
      </c>
      <c r="CL11" s="104"/>
      <c r="CM11" s="110" t="s">
        <v>137</v>
      </c>
      <c r="CN11" s="104"/>
      <c r="CO11" s="110" t="s">
        <v>137</v>
      </c>
      <c r="CP11" s="47"/>
      <c r="CQ11" s="110" t="s">
        <v>137</v>
      </c>
      <c r="CR11" s="47"/>
    </row>
    <row r="12" spans="1:96">
      <c r="A12" s="104">
        <v>36</v>
      </c>
      <c r="B12" s="110">
        <v>0</v>
      </c>
      <c r="C12" s="110">
        <v>4</v>
      </c>
      <c r="D12" s="110" t="s">
        <v>1362</v>
      </c>
      <c r="E12" s="126"/>
      <c r="F12" s="126"/>
      <c r="G12" s="126"/>
      <c r="H12" s="126"/>
      <c r="I12" s="160" t="s">
        <v>3274</v>
      </c>
      <c r="J12" s="104">
        <v>6</v>
      </c>
      <c r="K12" s="110">
        <v>0</v>
      </c>
      <c r="L12" s="110" t="s">
        <v>2690</v>
      </c>
      <c r="M12" s="110"/>
      <c r="N12" s="104"/>
      <c r="O12" s="110"/>
      <c r="P12" s="104"/>
      <c r="Q12" s="110" t="s">
        <v>1272</v>
      </c>
      <c r="R12" s="104" t="s">
        <v>1258</v>
      </c>
      <c r="S12" s="110" t="s">
        <v>137</v>
      </c>
      <c r="T12" s="104"/>
      <c r="U12" s="110" t="s">
        <v>137</v>
      </c>
      <c r="V12" s="104"/>
      <c r="W12" s="110" t="s">
        <v>137</v>
      </c>
      <c r="X12" s="104"/>
      <c r="Y12" s="110" t="s">
        <v>137</v>
      </c>
      <c r="Z12" s="104"/>
      <c r="AA12" s="110"/>
      <c r="AB12" s="104"/>
      <c r="AC12" s="47"/>
      <c r="AD12" s="104"/>
      <c r="AE12" s="47"/>
      <c r="AF12" s="104"/>
      <c r="AG12" s="110" t="s">
        <v>1226</v>
      </c>
      <c r="AH12" s="104" t="s">
        <v>496</v>
      </c>
      <c r="AI12" s="110" t="s">
        <v>137</v>
      </c>
      <c r="AJ12" s="104"/>
      <c r="AK12" s="110" t="s">
        <v>137</v>
      </c>
      <c r="AL12" s="104"/>
      <c r="AM12" s="47"/>
      <c r="AN12" s="104"/>
      <c r="AO12" s="47"/>
      <c r="AP12" s="104"/>
      <c r="AQ12" s="110" t="s">
        <v>137</v>
      </c>
      <c r="AR12" s="104"/>
      <c r="AS12" s="47"/>
      <c r="AT12" s="104"/>
      <c r="AU12" s="47"/>
      <c r="AV12" s="104"/>
      <c r="AW12" s="47"/>
      <c r="AX12" s="104"/>
      <c r="AY12" s="110"/>
      <c r="AZ12" s="104"/>
      <c r="BA12" s="47"/>
      <c r="BB12" s="104"/>
      <c r="BC12" s="47"/>
      <c r="BD12" s="104"/>
      <c r="BE12" s="47"/>
      <c r="BF12" s="104"/>
      <c r="BG12" s="47"/>
      <c r="BH12" s="104"/>
      <c r="BI12" s="47"/>
      <c r="BJ12" s="104"/>
      <c r="BK12" s="47"/>
      <c r="BL12" s="104"/>
      <c r="BM12" s="47"/>
      <c r="BN12" s="104"/>
      <c r="BO12" s="47"/>
      <c r="BP12" s="104"/>
      <c r="BQ12" s="110" t="s">
        <v>1035</v>
      </c>
      <c r="BR12" s="104" t="s">
        <v>622</v>
      </c>
      <c r="BS12" s="47"/>
      <c r="BT12" s="104"/>
      <c r="BU12" s="47"/>
      <c r="BV12" s="104"/>
      <c r="BW12" s="47"/>
      <c r="BX12" s="104"/>
      <c r="BY12" s="47"/>
      <c r="BZ12" s="104"/>
      <c r="CA12" s="47"/>
      <c r="CB12" s="104"/>
      <c r="CC12" s="47"/>
      <c r="CD12" s="104"/>
      <c r="CE12" s="47"/>
      <c r="CF12" s="104"/>
      <c r="CG12" s="47"/>
      <c r="CH12" s="104"/>
      <c r="CI12" s="110" t="s">
        <v>137</v>
      </c>
      <c r="CJ12" s="104"/>
      <c r="CK12" s="110" t="s">
        <v>137</v>
      </c>
      <c r="CL12" s="104"/>
      <c r="CM12" s="110" t="s">
        <v>137</v>
      </c>
      <c r="CN12" s="104"/>
      <c r="CO12" s="110" t="s">
        <v>137</v>
      </c>
      <c r="CP12" s="47"/>
      <c r="CQ12" s="110" t="s">
        <v>137</v>
      </c>
      <c r="CR12" s="47"/>
    </row>
    <row r="13" spans="1:96">
      <c r="A13" s="104">
        <v>36</v>
      </c>
      <c r="B13" s="110">
        <v>0</v>
      </c>
      <c r="C13" s="110">
        <v>2</v>
      </c>
      <c r="D13" s="110" t="s">
        <v>505</v>
      </c>
      <c r="E13" s="126"/>
      <c r="F13" s="126"/>
      <c r="G13" s="126"/>
      <c r="H13" s="126"/>
      <c r="I13" s="160" t="s">
        <v>3275</v>
      </c>
      <c r="J13" s="104">
        <v>6</v>
      </c>
      <c r="K13" s="110">
        <v>0</v>
      </c>
      <c r="L13" s="110" t="s">
        <v>2690</v>
      </c>
      <c r="M13" s="110"/>
      <c r="N13" s="104"/>
      <c r="O13" s="110"/>
      <c r="P13" s="104"/>
      <c r="Q13" s="110" t="s">
        <v>1272</v>
      </c>
      <c r="R13" s="104" t="s">
        <v>1258</v>
      </c>
      <c r="S13" s="110" t="s">
        <v>137</v>
      </c>
      <c r="T13" s="104"/>
      <c r="U13" s="110" t="s">
        <v>137</v>
      </c>
      <c r="V13" s="104"/>
      <c r="W13" s="110" t="s">
        <v>137</v>
      </c>
      <c r="X13" s="104"/>
      <c r="Y13" s="110" t="s">
        <v>137</v>
      </c>
      <c r="Z13" s="104"/>
      <c r="AA13" s="110"/>
      <c r="AB13" s="104"/>
      <c r="AC13" s="47"/>
      <c r="AD13" s="104"/>
      <c r="AE13" s="47"/>
      <c r="AF13" s="104"/>
      <c r="AG13" s="110" t="s">
        <v>1226</v>
      </c>
      <c r="AH13" s="104" t="s">
        <v>496</v>
      </c>
      <c r="AI13" s="110" t="s">
        <v>137</v>
      </c>
      <c r="AJ13" s="104"/>
      <c r="AK13" s="110" t="s">
        <v>137</v>
      </c>
      <c r="AL13" s="104"/>
      <c r="AM13" s="47"/>
      <c r="AN13" s="104"/>
      <c r="AO13" s="47"/>
      <c r="AP13" s="104"/>
      <c r="AQ13" s="110" t="s">
        <v>137</v>
      </c>
      <c r="AR13" s="104"/>
      <c r="AS13" s="47"/>
      <c r="AT13" s="104"/>
      <c r="AU13" s="47"/>
      <c r="AV13" s="104"/>
      <c r="AW13" s="47"/>
      <c r="AX13" s="104"/>
      <c r="AY13" s="110"/>
      <c r="AZ13" s="104"/>
      <c r="BA13" s="47"/>
      <c r="BB13" s="104"/>
      <c r="BC13" s="47"/>
      <c r="BD13" s="104"/>
      <c r="BE13" s="47"/>
      <c r="BF13" s="104"/>
      <c r="BG13" s="47"/>
      <c r="BH13" s="104"/>
      <c r="BI13" s="47"/>
      <c r="BJ13" s="104"/>
      <c r="BK13" s="47"/>
      <c r="BL13" s="104"/>
      <c r="BM13" s="47"/>
      <c r="BN13" s="104"/>
      <c r="BO13" s="47"/>
      <c r="BP13" s="104"/>
      <c r="BQ13" s="110" t="s">
        <v>1035</v>
      </c>
      <c r="BR13" s="104" t="s">
        <v>622</v>
      </c>
      <c r="BS13" s="47"/>
      <c r="BT13" s="104"/>
      <c r="BU13" s="47"/>
      <c r="BV13" s="104"/>
      <c r="BW13" s="47"/>
      <c r="BX13" s="104"/>
      <c r="BY13" s="47"/>
      <c r="BZ13" s="104"/>
      <c r="CA13" s="47"/>
      <c r="CB13" s="104"/>
      <c r="CC13" s="47"/>
      <c r="CD13" s="104"/>
      <c r="CE13" s="47"/>
      <c r="CF13" s="104"/>
      <c r="CG13" s="47"/>
      <c r="CH13" s="104"/>
      <c r="CI13" s="110" t="s">
        <v>137</v>
      </c>
      <c r="CJ13" s="104"/>
      <c r="CK13" s="110" t="s">
        <v>137</v>
      </c>
      <c r="CL13" s="104"/>
      <c r="CM13" s="110" t="s">
        <v>137</v>
      </c>
      <c r="CN13" s="104"/>
      <c r="CO13" s="110" t="s">
        <v>137</v>
      </c>
      <c r="CP13" s="47"/>
      <c r="CQ13" s="110" t="s">
        <v>137</v>
      </c>
      <c r="CR13" s="47"/>
    </row>
    <row r="14" spans="1:96">
      <c r="A14" s="104">
        <v>36</v>
      </c>
      <c r="B14" s="110">
        <v>0</v>
      </c>
      <c r="C14" s="110">
        <v>6</v>
      </c>
      <c r="D14" s="110" t="s">
        <v>508</v>
      </c>
      <c r="E14" s="126"/>
      <c r="F14" s="126"/>
      <c r="G14" s="126"/>
      <c r="H14" s="126"/>
      <c r="I14" s="233" t="s">
        <v>3276</v>
      </c>
      <c r="J14" s="104">
        <v>6</v>
      </c>
      <c r="K14" s="110">
        <v>0</v>
      </c>
      <c r="L14" s="110" t="s">
        <v>2690</v>
      </c>
      <c r="M14" s="110"/>
      <c r="N14" s="104"/>
      <c r="O14" s="110"/>
      <c r="P14" s="104"/>
      <c r="Q14" s="110" t="s">
        <v>1277</v>
      </c>
      <c r="R14" s="104" t="s">
        <v>1263</v>
      </c>
      <c r="S14" s="110" t="s">
        <v>137</v>
      </c>
      <c r="T14" s="104"/>
      <c r="U14" s="110" t="s">
        <v>137</v>
      </c>
      <c r="V14" s="104"/>
      <c r="W14" s="110" t="s">
        <v>137</v>
      </c>
      <c r="X14" s="104"/>
      <c r="Y14" s="110" t="s">
        <v>137</v>
      </c>
      <c r="Z14" s="104"/>
      <c r="AA14" s="110"/>
      <c r="AB14" s="104"/>
      <c r="AC14" s="47"/>
      <c r="AD14" s="104"/>
      <c r="AE14" s="47"/>
      <c r="AF14" s="104"/>
      <c r="AG14" s="110" t="s">
        <v>1226</v>
      </c>
      <c r="AH14" s="104" t="s">
        <v>496</v>
      </c>
      <c r="AI14" s="110" t="s">
        <v>137</v>
      </c>
      <c r="AJ14" s="104"/>
      <c r="AK14" s="110" t="s">
        <v>137</v>
      </c>
      <c r="AL14" s="104"/>
      <c r="AM14" s="47"/>
      <c r="AN14" s="104"/>
      <c r="AO14" s="47"/>
      <c r="AP14" s="104"/>
      <c r="AQ14" s="110" t="s">
        <v>137</v>
      </c>
      <c r="AR14" s="104"/>
      <c r="AS14" s="47"/>
      <c r="AT14" s="104"/>
      <c r="AU14" s="47"/>
      <c r="AV14" s="104"/>
      <c r="AW14" s="47"/>
      <c r="AX14" s="104"/>
      <c r="AY14" s="110"/>
      <c r="AZ14" s="104"/>
      <c r="BA14" s="47"/>
      <c r="BB14" s="104"/>
      <c r="BC14" s="47"/>
      <c r="BD14" s="104"/>
      <c r="BE14" s="47"/>
      <c r="BF14" s="104"/>
      <c r="BG14" s="47"/>
      <c r="BH14" s="104"/>
      <c r="BI14" s="47"/>
      <c r="BJ14" s="104"/>
      <c r="BK14" s="47"/>
      <c r="BL14" s="104"/>
      <c r="BM14" s="47"/>
      <c r="BN14" s="104"/>
      <c r="BO14" s="47"/>
      <c r="BP14" s="104"/>
      <c r="BQ14" s="110" t="s">
        <v>1035</v>
      </c>
      <c r="BR14" s="104" t="s">
        <v>622</v>
      </c>
      <c r="BS14" s="47"/>
      <c r="BT14" s="104"/>
      <c r="BU14" s="47"/>
      <c r="BV14" s="104"/>
      <c r="BW14" s="47"/>
      <c r="BX14" s="104"/>
      <c r="BY14" s="47"/>
      <c r="BZ14" s="104"/>
      <c r="CA14" s="47"/>
      <c r="CB14" s="104"/>
      <c r="CC14" s="47"/>
      <c r="CD14" s="104"/>
      <c r="CE14" s="47"/>
      <c r="CF14" s="104"/>
      <c r="CG14" s="47"/>
      <c r="CH14" s="104"/>
      <c r="CI14" s="110" t="s">
        <v>137</v>
      </c>
      <c r="CJ14" s="104"/>
      <c r="CK14" s="110" t="s">
        <v>137</v>
      </c>
      <c r="CL14" s="104"/>
      <c r="CM14" s="110" t="s">
        <v>137</v>
      </c>
      <c r="CN14" s="104"/>
      <c r="CO14" s="110" t="s">
        <v>137</v>
      </c>
      <c r="CP14" s="47"/>
      <c r="CQ14" s="110" t="s">
        <v>137</v>
      </c>
      <c r="CR14" s="47"/>
    </row>
    <row r="15" spans="1:96">
      <c r="A15" s="104">
        <v>36</v>
      </c>
      <c r="B15" s="110">
        <v>0</v>
      </c>
      <c r="C15" s="110">
        <v>5</v>
      </c>
      <c r="D15" s="110" t="s">
        <v>507</v>
      </c>
      <c r="E15" s="126"/>
      <c r="F15" s="126"/>
      <c r="G15" s="126"/>
      <c r="H15" s="126"/>
      <c r="I15" s="233" t="s">
        <v>3277</v>
      </c>
      <c r="J15" s="104">
        <v>6</v>
      </c>
      <c r="K15" s="110">
        <v>0</v>
      </c>
      <c r="L15" s="110" t="s">
        <v>2690</v>
      </c>
      <c r="M15" s="110"/>
      <c r="N15" s="104"/>
      <c r="O15" s="110"/>
      <c r="P15" s="104"/>
      <c r="Q15" s="110" t="s">
        <v>1277</v>
      </c>
      <c r="R15" s="104" t="s">
        <v>1263</v>
      </c>
      <c r="S15" s="110" t="s">
        <v>137</v>
      </c>
      <c r="T15" s="104"/>
      <c r="U15" s="110" t="s">
        <v>137</v>
      </c>
      <c r="V15" s="104"/>
      <c r="W15" s="110" t="s">
        <v>137</v>
      </c>
      <c r="X15" s="104"/>
      <c r="Y15" s="110" t="s">
        <v>137</v>
      </c>
      <c r="Z15" s="104"/>
      <c r="AA15" s="110"/>
      <c r="AB15" s="104"/>
      <c r="AC15" s="47"/>
      <c r="AD15" s="104"/>
      <c r="AE15" s="47"/>
      <c r="AF15" s="104"/>
      <c r="AG15" s="110" t="s">
        <v>1226</v>
      </c>
      <c r="AH15" s="104" t="s">
        <v>496</v>
      </c>
      <c r="AI15" s="110" t="s">
        <v>137</v>
      </c>
      <c r="AJ15" s="104"/>
      <c r="AK15" s="110" t="s">
        <v>137</v>
      </c>
      <c r="AL15" s="104"/>
      <c r="AM15" s="47"/>
      <c r="AN15" s="104"/>
      <c r="AO15" s="47"/>
      <c r="AP15" s="104"/>
      <c r="AQ15" s="110" t="s">
        <v>137</v>
      </c>
      <c r="AR15" s="104"/>
      <c r="AS15" s="47"/>
      <c r="AT15" s="104"/>
      <c r="AU15" s="47"/>
      <c r="AV15" s="104"/>
      <c r="AW15" s="47"/>
      <c r="AX15" s="104"/>
      <c r="AY15" s="110"/>
      <c r="AZ15" s="104"/>
      <c r="BA15" s="47"/>
      <c r="BB15" s="104"/>
      <c r="BC15" s="47"/>
      <c r="BD15" s="104"/>
      <c r="BE15" s="47"/>
      <c r="BF15" s="104"/>
      <c r="BG15" s="47"/>
      <c r="BH15" s="104"/>
      <c r="BI15" s="47"/>
      <c r="BJ15" s="104"/>
      <c r="BK15" s="47"/>
      <c r="BL15" s="104"/>
      <c r="BM15" s="47"/>
      <c r="BN15" s="104"/>
      <c r="BO15" s="47"/>
      <c r="BP15" s="104"/>
      <c r="BQ15" s="110" t="s">
        <v>1035</v>
      </c>
      <c r="BR15" s="104" t="s">
        <v>622</v>
      </c>
      <c r="BS15" s="47"/>
      <c r="BT15" s="104"/>
      <c r="BU15" s="47"/>
      <c r="BV15" s="104"/>
      <c r="BW15" s="47"/>
      <c r="BX15" s="104"/>
      <c r="BY15" s="47"/>
      <c r="BZ15" s="104"/>
      <c r="CA15" s="47"/>
      <c r="CB15" s="104"/>
      <c r="CC15" s="47"/>
      <c r="CD15" s="104"/>
      <c r="CE15" s="47"/>
      <c r="CF15" s="104"/>
      <c r="CG15" s="47"/>
      <c r="CH15" s="104"/>
      <c r="CI15" s="110" t="s">
        <v>137</v>
      </c>
      <c r="CJ15" s="104"/>
      <c r="CK15" s="110" t="s">
        <v>137</v>
      </c>
      <c r="CL15" s="104"/>
      <c r="CM15" s="110" t="s">
        <v>137</v>
      </c>
      <c r="CN15" s="104"/>
      <c r="CO15" s="110" t="s">
        <v>137</v>
      </c>
      <c r="CP15" s="47"/>
      <c r="CQ15" s="110" t="s">
        <v>137</v>
      </c>
      <c r="CR15" s="47"/>
    </row>
    <row r="16" spans="1:96">
      <c r="A16" s="104">
        <v>36</v>
      </c>
      <c r="B16" s="110">
        <v>0</v>
      </c>
      <c r="C16" s="110">
        <v>4</v>
      </c>
      <c r="D16" s="110" t="s">
        <v>1362</v>
      </c>
      <c r="E16" s="126"/>
      <c r="F16" s="126"/>
      <c r="G16" s="126"/>
      <c r="H16" s="126"/>
      <c r="I16" s="233" t="s">
        <v>3278</v>
      </c>
      <c r="J16" s="104">
        <v>6</v>
      </c>
      <c r="K16" s="110">
        <v>0</v>
      </c>
      <c r="L16" s="110" t="s">
        <v>2690</v>
      </c>
      <c r="M16" s="110"/>
      <c r="N16" s="104"/>
      <c r="O16" s="110"/>
      <c r="P16" s="104"/>
      <c r="Q16" s="110" t="s">
        <v>1277</v>
      </c>
      <c r="R16" s="104" t="s">
        <v>1263</v>
      </c>
      <c r="S16" s="110" t="s">
        <v>137</v>
      </c>
      <c r="T16" s="104"/>
      <c r="U16" s="110" t="s">
        <v>137</v>
      </c>
      <c r="V16" s="104"/>
      <c r="W16" s="110" t="s">
        <v>137</v>
      </c>
      <c r="X16" s="104"/>
      <c r="Y16" s="110" t="s">
        <v>137</v>
      </c>
      <c r="Z16" s="104"/>
      <c r="AA16" s="110"/>
      <c r="AB16" s="104"/>
      <c r="AC16" s="47"/>
      <c r="AD16" s="104"/>
      <c r="AE16" s="47"/>
      <c r="AF16" s="104"/>
      <c r="AG16" s="110" t="s">
        <v>1226</v>
      </c>
      <c r="AH16" s="104" t="s">
        <v>496</v>
      </c>
      <c r="AI16" s="110" t="s">
        <v>137</v>
      </c>
      <c r="AJ16" s="104"/>
      <c r="AK16" s="110" t="s">
        <v>137</v>
      </c>
      <c r="AL16" s="104"/>
      <c r="AM16" s="47"/>
      <c r="AN16" s="104"/>
      <c r="AO16" s="47"/>
      <c r="AP16" s="104"/>
      <c r="AQ16" s="110" t="s">
        <v>137</v>
      </c>
      <c r="AR16" s="104"/>
      <c r="AS16" s="47"/>
      <c r="AT16" s="104"/>
      <c r="AU16" s="47"/>
      <c r="AV16" s="104"/>
      <c r="AW16" s="47"/>
      <c r="AX16" s="104"/>
      <c r="AY16" s="110"/>
      <c r="AZ16" s="104"/>
      <c r="BA16" s="47"/>
      <c r="BB16" s="104"/>
      <c r="BC16" s="47"/>
      <c r="BD16" s="104"/>
      <c r="BE16" s="47"/>
      <c r="BF16" s="104"/>
      <c r="BG16" s="47"/>
      <c r="BH16" s="104"/>
      <c r="BI16" s="47"/>
      <c r="BJ16" s="104"/>
      <c r="BK16" s="47"/>
      <c r="BL16" s="104"/>
      <c r="BM16" s="47"/>
      <c r="BN16" s="104"/>
      <c r="BO16" s="47"/>
      <c r="BP16" s="104"/>
      <c r="BQ16" s="110" t="s">
        <v>1035</v>
      </c>
      <c r="BR16" s="104" t="s">
        <v>622</v>
      </c>
      <c r="BS16" s="47"/>
      <c r="BT16" s="104"/>
      <c r="BU16" s="47"/>
      <c r="BV16" s="104"/>
      <c r="BW16" s="47"/>
      <c r="BX16" s="104"/>
      <c r="BY16" s="47"/>
      <c r="BZ16" s="104"/>
      <c r="CA16" s="47"/>
      <c r="CB16" s="104"/>
      <c r="CC16" s="47"/>
      <c r="CD16" s="104"/>
      <c r="CE16" s="47"/>
      <c r="CF16" s="104"/>
      <c r="CG16" s="47"/>
      <c r="CH16" s="104"/>
      <c r="CI16" s="110" t="s">
        <v>137</v>
      </c>
      <c r="CJ16" s="104"/>
      <c r="CK16" s="110" t="s">
        <v>137</v>
      </c>
      <c r="CL16" s="104"/>
      <c r="CM16" s="110" t="s">
        <v>137</v>
      </c>
      <c r="CN16" s="104"/>
      <c r="CO16" s="110" t="s">
        <v>137</v>
      </c>
      <c r="CP16" s="47"/>
      <c r="CQ16" s="110" t="s">
        <v>137</v>
      </c>
      <c r="CR16" s="47"/>
    </row>
    <row r="17" spans="1:96">
      <c r="A17" s="104">
        <v>36</v>
      </c>
      <c r="B17" s="110">
        <v>0</v>
      </c>
      <c r="C17" s="110">
        <v>2</v>
      </c>
      <c r="D17" s="110" t="s">
        <v>505</v>
      </c>
      <c r="E17" s="126"/>
      <c r="F17" s="126"/>
      <c r="G17" s="126"/>
      <c r="H17" s="126"/>
      <c r="I17" s="233" t="s">
        <v>3279</v>
      </c>
      <c r="J17" s="104">
        <v>6</v>
      </c>
      <c r="K17" s="110">
        <v>0</v>
      </c>
      <c r="L17" s="110" t="s">
        <v>2690</v>
      </c>
      <c r="M17" s="110"/>
      <c r="N17" s="104"/>
      <c r="O17" s="110"/>
      <c r="P17" s="104"/>
      <c r="Q17" s="110" t="s">
        <v>1277</v>
      </c>
      <c r="R17" s="104" t="s">
        <v>1263</v>
      </c>
      <c r="S17" s="110" t="s">
        <v>137</v>
      </c>
      <c r="T17" s="104"/>
      <c r="U17" s="110" t="s">
        <v>137</v>
      </c>
      <c r="V17" s="104"/>
      <c r="W17" s="110" t="s">
        <v>137</v>
      </c>
      <c r="X17" s="104"/>
      <c r="Y17" s="110" t="s">
        <v>137</v>
      </c>
      <c r="Z17" s="104"/>
      <c r="AA17" s="110"/>
      <c r="AB17" s="104"/>
      <c r="AC17" s="47"/>
      <c r="AD17" s="104"/>
      <c r="AE17" s="47"/>
      <c r="AF17" s="104"/>
      <c r="AG17" s="110" t="s">
        <v>1226</v>
      </c>
      <c r="AH17" s="104" t="s">
        <v>496</v>
      </c>
      <c r="AI17" s="110" t="s">
        <v>137</v>
      </c>
      <c r="AJ17" s="104"/>
      <c r="AK17" s="110" t="s">
        <v>137</v>
      </c>
      <c r="AL17" s="104"/>
      <c r="AM17" s="47"/>
      <c r="AN17" s="104"/>
      <c r="AO17" s="47"/>
      <c r="AP17" s="104"/>
      <c r="AQ17" s="110" t="s">
        <v>137</v>
      </c>
      <c r="AR17" s="104"/>
      <c r="AS17" s="47"/>
      <c r="AT17" s="104"/>
      <c r="AU17" s="47"/>
      <c r="AV17" s="104"/>
      <c r="AW17" s="47"/>
      <c r="AX17" s="104"/>
      <c r="AY17" s="110"/>
      <c r="AZ17" s="104"/>
      <c r="BA17" s="47"/>
      <c r="BB17" s="104"/>
      <c r="BC17" s="47"/>
      <c r="BD17" s="104"/>
      <c r="BE17" s="47"/>
      <c r="BF17" s="104"/>
      <c r="BG17" s="47"/>
      <c r="BH17" s="104"/>
      <c r="BI17" s="47"/>
      <c r="BJ17" s="104"/>
      <c r="BK17" s="47"/>
      <c r="BL17" s="104"/>
      <c r="BM17" s="47"/>
      <c r="BN17" s="104"/>
      <c r="BO17" s="47"/>
      <c r="BP17" s="104"/>
      <c r="BQ17" s="110" t="s">
        <v>1035</v>
      </c>
      <c r="BR17" s="104" t="s">
        <v>622</v>
      </c>
      <c r="BS17" s="47"/>
      <c r="BT17" s="104"/>
      <c r="BU17" s="47"/>
      <c r="BV17" s="104"/>
      <c r="BW17" s="47"/>
      <c r="BX17" s="104"/>
      <c r="BY17" s="47"/>
      <c r="BZ17" s="104"/>
      <c r="CA17" s="47"/>
      <c r="CB17" s="104"/>
      <c r="CC17" s="47"/>
      <c r="CD17" s="104"/>
      <c r="CE17" s="47"/>
      <c r="CF17" s="104"/>
      <c r="CG17" s="47"/>
      <c r="CH17" s="104"/>
      <c r="CI17" s="110" t="s">
        <v>137</v>
      </c>
      <c r="CJ17" s="104"/>
      <c r="CK17" s="110" t="s">
        <v>137</v>
      </c>
      <c r="CL17" s="104"/>
      <c r="CM17" s="110" t="s">
        <v>137</v>
      </c>
      <c r="CN17" s="47"/>
      <c r="CO17" s="110" t="s">
        <v>137</v>
      </c>
      <c r="CP17" s="47"/>
      <c r="CQ17" s="110" t="s">
        <v>137</v>
      </c>
      <c r="CR17" s="47"/>
    </row>
    <row r="18" spans="1:96">
      <c r="A18" s="104">
        <v>36</v>
      </c>
      <c r="B18" s="110">
        <v>0</v>
      </c>
      <c r="C18" s="110">
        <v>6</v>
      </c>
      <c r="D18" s="110" t="s">
        <v>508</v>
      </c>
      <c r="E18" s="126"/>
      <c r="F18" s="126"/>
      <c r="G18" s="126"/>
      <c r="H18" s="126"/>
      <c r="I18" s="234" t="s">
        <v>3280</v>
      </c>
      <c r="J18" s="104">
        <v>6</v>
      </c>
      <c r="K18" s="110">
        <v>0</v>
      </c>
      <c r="L18" s="110" t="s">
        <v>2690</v>
      </c>
      <c r="M18" s="110"/>
      <c r="N18" s="104"/>
      <c r="O18" s="110"/>
      <c r="P18" s="104"/>
      <c r="Q18" s="110" t="s">
        <v>1279</v>
      </c>
      <c r="R18" s="104" t="s">
        <v>1265</v>
      </c>
      <c r="S18" s="110" t="s">
        <v>137</v>
      </c>
      <c r="T18" s="104"/>
      <c r="U18" s="110" t="s">
        <v>137</v>
      </c>
      <c r="V18" s="104"/>
      <c r="W18" s="110" t="s">
        <v>137</v>
      </c>
      <c r="X18" s="104"/>
      <c r="Y18" s="110" t="s">
        <v>137</v>
      </c>
      <c r="Z18" s="104"/>
      <c r="AA18" s="110"/>
      <c r="AB18" s="104"/>
      <c r="AC18" s="47"/>
      <c r="AD18" s="104"/>
      <c r="AE18" s="47"/>
      <c r="AF18" s="104"/>
      <c r="AG18" s="110" t="s">
        <v>1226</v>
      </c>
      <c r="AH18" s="104" t="s">
        <v>496</v>
      </c>
      <c r="AI18" s="110" t="s">
        <v>137</v>
      </c>
      <c r="AJ18" s="104"/>
      <c r="AK18" s="110" t="s">
        <v>137</v>
      </c>
      <c r="AL18" s="104"/>
      <c r="AM18" s="47"/>
      <c r="AN18" s="104"/>
      <c r="AO18" s="47"/>
      <c r="AP18" s="104"/>
      <c r="AQ18" s="110" t="s">
        <v>137</v>
      </c>
      <c r="AR18" s="104"/>
      <c r="AS18" s="47"/>
      <c r="AT18" s="104"/>
      <c r="AU18" s="47"/>
      <c r="AV18" s="104"/>
      <c r="AW18" s="47"/>
      <c r="AX18" s="104"/>
      <c r="AY18" s="110"/>
      <c r="AZ18" s="104"/>
      <c r="BA18" s="47"/>
      <c r="BB18" s="104"/>
      <c r="BC18" s="47"/>
      <c r="BD18" s="104"/>
      <c r="BE18" s="47"/>
      <c r="BF18" s="104"/>
      <c r="BG18" s="47"/>
      <c r="BH18" s="104"/>
      <c r="BI18" s="47"/>
      <c r="BJ18" s="104"/>
      <c r="BK18" s="47"/>
      <c r="BL18" s="104"/>
      <c r="BM18" s="47"/>
      <c r="BN18" s="104"/>
      <c r="BO18" s="47"/>
      <c r="BP18" s="104"/>
      <c r="BQ18" s="110" t="s">
        <v>1036</v>
      </c>
      <c r="BR18" s="104" t="s">
        <v>624</v>
      </c>
      <c r="BS18" s="47"/>
      <c r="BT18" s="104"/>
      <c r="BU18" s="47"/>
      <c r="BV18" s="104"/>
      <c r="BW18" s="47"/>
      <c r="BX18" s="104"/>
      <c r="BY18" s="47"/>
      <c r="BZ18" s="104"/>
      <c r="CA18" s="47"/>
      <c r="CB18" s="104"/>
      <c r="CC18" s="47"/>
      <c r="CD18" s="104"/>
      <c r="CE18" s="47"/>
      <c r="CF18" s="104"/>
      <c r="CG18" s="47"/>
      <c r="CH18" s="104"/>
      <c r="CI18" s="110" t="s">
        <v>137</v>
      </c>
      <c r="CJ18" s="104"/>
      <c r="CK18" s="110" t="s">
        <v>137</v>
      </c>
      <c r="CL18" s="104"/>
      <c r="CM18" s="110" t="s">
        <v>137</v>
      </c>
      <c r="CN18" s="47"/>
      <c r="CO18" s="110" t="s">
        <v>137</v>
      </c>
      <c r="CP18" s="47"/>
      <c r="CQ18" s="110" t="s">
        <v>137</v>
      </c>
      <c r="CR18" s="47"/>
    </row>
    <row r="19" spans="1:96">
      <c r="A19" s="104">
        <v>36</v>
      </c>
      <c r="B19" s="110">
        <v>0</v>
      </c>
      <c r="C19" s="110">
        <v>5</v>
      </c>
      <c r="D19" s="110" t="s">
        <v>507</v>
      </c>
      <c r="E19" s="126"/>
      <c r="F19" s="126"/>
      <c r="G19" s="126"/>
      <c r="H19" s="126"/>
      <c r="I19" s="234" t="s">
        <v>3281</v>
      </c>
      <c r="J19" s="104">
        <v>6</v>
      </c>
      <c r="K19" s="110">
        <v>0</v>
      </c>
      <c r="L19" s="110" t="s">
        <v>2690</v>
      </c>
      <c r="M19" s="110"/>
      <c r="N19" s="104"/>
      <c r="O19" s="110"/>
      <c r="P19" s="104"/>
      <c r="Q19" s="110" t="s">
        <v>1279</v>
      </c>
      <c r="R19" s="104" t="s">
        <v>1265</v>
      </c>
      <c r="S19" s="110" t="s">
        <v>137</v>
      </c>
      <c r="T19" s="104"/>
      <c r="U19" s="110" t="s">
        <v>137</v>
      </c>
      <c r="V19" s="104"/>
      <c r="W19" s="110" t="s">
        <v>137</v>
      </c>
      <c r="X19" s="104"/>
      <c r="Y19" s="110" t="s">
        <v>137</v>
      </c>
      <c r="Z19" s="104"/>
      <c r="AA19" s="110"/>
      <c r="AB19" s="104"/>
      <c r="AC19" s="47"/>
      <c r="AD19" s="104"/>
      <c r="AE19" s="47"/>
      <c r="AF19" s="104"/>
      <c r="AG19" s="110" t="s">
        <v>1226</v>
      </c>
      <c r="AH19" s="104" t="s">
        <v>496</v>
      </c>
      <c r="AI19" s="110" t="s">
        <v>137</v>
      </c>
      <c r="AJ19" s="104"/>
      <c r="AK19" s="110" t="s">
        <v>137</v>
      </c>
      <c r="AL19" s="104"/>
      <c r="AM19" s="47"/>
      <c r="AN19" s="104"/>
      <c r="AO19" s="47"/>
      <c r="AP19" s="104"/>
      <c r="AQ19" s="110" t="s">
        <v>137</v>
      </c>
      <c r="AR19" s="104"/>
      <c r="AS19" s="47"/>
      <c r="AT19" s="104"/>
      <c r="AU19" s="47"/>
      <c r="AV19" s="104"/>
      <c r="AW19" s="47"/>
      <c r="AX19" s="104"/>
      <c r="AY19" s="110"/>
      <c r="AZ19" s="104"/>
      <c r="BA19" s="47"/>
      <c r="BB19" s="104"/>
      <c r="BC19" s="47"/>
      <c r="BD19" s="104"/>
      <c r="BE19" s="47"/>
      <c r="BF19" s="104"/>
      <c r="BG19" s="47"/>
      <c r="BH19" s="104"/>
      <c r="BI19" s="47"/>
      <c r="BJ19" s="104"/>
      <c r="BK19" s="47"/>
      <c r="BL19" s="104"/>
      <c r="BM19" s="47"/>
      <c r="BN19" s="104"/>
      <c r="BO19" s="47"/>
      <c r="BP19" s="104"/>
      <c r="BQ19" s="110" t="s">
        <v>1036</v>
      </c>
      <c r="BR19" s="104" t="s">
        <v>624</v>
      </c>
      <c r="BS19" s="47"/>
      <c r="BT19" s="104"/>
      <c r="BU19" s="47"/>
      <c r="BV19" s="104"/>
      <c r="BW19" s="47"/>
      <c r="BX19" s="104"/>
      <c r="BY19" s="47"/>
      <c r="BZ19" s="104"/>
      <c r="CA19" s="47"/>
      <c r="CB19" s="104"/>
      <c r="CC19" s="47"/>
      <c r="CD19" s="104"/>
      <c r="CE19" s="47"/>
      <c r="CF19" s="104"/>
      <c r="CG19" s="47"/>
      <c r="CH19" s="104"/>
      <c r="CI19" s="110" t="s">
        <v>137</v>
      </c>
      <c r="CJ19" s="104"/>
      <c r="CK19" s="110" t="s">
        <v>137</v>
      </c>
      <c r="CL19" s="104"/>
      <c r="CM19" s="110" t="s">
        <v>137</v>
      </c>
      <c r="CN19" s="47"/>
      <c r="CO19" s="110" t="s">
        <v>137</v>
      </c>
      <c r="CP19" s="47"/>
      <c r="CQ19" s="110" t="s">
        <v>137</v>
      </c>
      <c r="CR19" s="47"/>
    </row>
    <row r="20" spans="1:96">
      <c r="A20" s="104">
        <v>36</v>
      </c>
      <c r="B20" s="110">
        <v>0</v>
      </c>
      <c r="C20" s="110">
        <v>4</v>
      </c>
      <c r="D20" s="110" t="s">
        <v>1362</v>
      </c>
      <c r="E20" s="126"/>
      <c r="F20" s="126"/>
      <c r="G20" s="126"/>
      <c r="H20" s="126"/>
      <c r="I20" s="234" t="s">
        <v>3282</v>
      </c>
      <c r="J20" s="104">
        <v>6</v>
      </c>
      <c r="K20" s="110">
        <v>0</v>
      </c>
      <c r="L20" s="110" t="s">
        <v>2690</v>
      </c>
      <c r="M20" s="110"/>
      <c r="N20" s="104"/>
      <c r="O20" s="110"/>
      <c r="P20" s="104"/>
      <c r="Q20" s="110" t="s">
        <v>1279</v>
      </c>
      <c r="R20" s="104" t="s">
        <v>1265</v>
      </c>
      <c r="S20" s="110" t="s">
        <v>137</v>
      </c>
      <c r="T20" s="104"/>
      <c r="U20" s="110" t="s">
        <v>137</v>
      </c>
      <c r="V20" s="104"/>
      <c r="W20" s="110" t="s">
        <v>137</v>
      </c>
      <c r="X20" s="104"/>
      <c r="Y20" s="110" t="s">
        <v>137</v>
      </c>
      <c r="Z20" s="104"/>
      <c r="AA20" s="110"/>
      <c r="AB20" s="104"/>
      <c r="AC20" s="47"/>
      <c r="AD20" s="104"/>
      <c r="AE20" s="47"/>
      <c r="AF20" s="104"/>
      <c r="AG20" s="110" t="s">
        <v>1226</v>
      </c>
      <c r="AH20" s="104" t="s">
        <v>496</v>
      </c>
      <c r="AI20" s="110" t="s">
        <v>137</v>
      </c>
      <c r="AJ20" s="104"/>
      <c r="AK20" s="110" t="s">
        <v>137</v>
      </c>
      <c r="AL20" s="104"/>
      <c r="AM20" s="47"/>
      <c r="AN20" s="104"/>
      <c r="AO20" s="47"/>
      <c r="AP20" s="104"/>
      <c r="AQ20" s="110" t="s">
        <v>137</v>
      </c>
      <c r="AR20" s="104"/>
      <c r="AS20" s="47"/>
      <c r="AT20" s="104"/>
      <c r="AU20" s="47"/>
      <c r="AV20" s="104"/>
      <c r="AW20" s="47"/>
      <c r="AX20" s="104"/>
      <c r="AY20" s="110"/>
      <c r="AZ20" s="104"/>
      <c r="BA20" s="47"/>
      <c r="BB20" s="104"/>
      <c r="BC20" s="47"/>
      <c r="BD20" s="104"/>
      <c r="BE20" s="47"/>
      <c r="BF20" s="104"/>
      <c r="BG20" s="47"/>
      <c r="BH20" s="104"/>
      <c r="BI20" s="47"/>
      <c r="BJ20" s="104"/>
      <c r="BK20" s="47"/>
      <c r="BL20" s="104"/>
      <c r="BM20" s="47"/>
      <c r="BN20" s="104"/>
      <c r="BO20" s="47"/>
      <c r="BP20" s="104"/>
      <c r="BQ20" s="110" t="s">
        <v>1036</v>
      </c>
      <c r="BR20" s="104" t="s">
        <v>624</v>
      </c>
      <c r="BS20" s="47"/>
      <c r="BT20" s="104"/>
      <c r="BU20" s="47"/>
      <c r="BV20" s="104"/>
      <c r="BW20" s="47"/>
      <c r="BX20" s="104"/>
      <c r="BY20" s="47"/>
      <c r="BZ20" s="104"/>
      <c r="CA20" s="47"/>
      <c r="CB20" s="104"/>
      <c r="CC20" s="47"/>
      <c r="CD20" s="104"/>
      <c r="CE20" s="47"/>
      <c r="CF20" s="104"/>
      <c r="CG20" s="47"/>
      <c r="CH20" s="104"/>
      <c r="CI20" s="110" t="s">
        <v>137</v>
      </c>
      <c r="CJ20" s="104"/>
      <c r="CK20" s="110" t="s">
        <v>137</v>
      </c>
      <c r="CL20" s="104"/>
      <c r="CM20" s="110" t="s">
        <v>137</v>
      </c>
      <c r="CN20" s="47"/>
      <c r="CO20" s="110" t="s">
        <v>137</v>
      </c>
      <c r="CP20" s="47"/>
      <c r="CQ20" s="110" t="s">
        <v>137</v>
      </c>
      <c r="CR20" s="47"/>
    </row>
    <row r="21" spans="1:96">
      <c r="A21" s="104">
        <v>36</v>
      </c>
      <c r="B21" s="110">
        <v>0</v>
      </c>
      <c r="C21" s="110">
        <v>2</v>
      </c>
      <c r="D21" s="110" t="s">
        <v>505</v>
      </c>
      <c r="E21" s="126"/>
      <c r="F21" s="126"/>
      <c r="G21" s="126"/>
      <c r="H21" s="126"/>
      <c r="I21" s="234" t="s">
        <v>3283</v>
      </c>
      <c r="J21" s="104">
        <v>6</v>
      </c>
      <c r="K21" s="110">
        <v>0</v>
      </c>
      <c r="L21" s="110" t="s">
        <v>2690</v>
      </c>
      <c r="M21" s="110"/>
      <c r="N21" s="104"/>
      <c r="O21" s="110"/>
      <c r="P21" s="104"/>
      <c r="Q21" s="110" t="s">
        <v>1279</v>
      </c>
      <c r="R21" s="104" t="s">
        <v>1265</v>
      </c>
      <c r="S21" s="110" t="s">
        <v>137</v>
      </c>
      <c r="T21" s="104"/>
      <c r="U21" s="110" t="s">
        <v>137</v>
      </c>
      <c r="V21" s="104"/>
      <c r="W21" s="110" t="s">
        <v>137</v>
      </c>
      <c r="X21" s="104"/>
      <c r="Y21" s="110" t="s">
        <v>137</v>
      </c>
      <c r="Z21" s="104"/>
      <c r="AA21" s="110"/>
      <c r="AB21" s="104"/>
      <c r="AC21" s="47"/>
      <c r="AD21" s="104"/>
      <c r="AE21" s="47"/>
      <c r="AF21" s="104"/>
      <c r="AG21" s="110" t="s">
        <v>1226</v>
      </c>
      <c r="AH21" s="104" t="s">
        <v>496</v>
      </c>
      <c r="AI21" s="110" t="s">
        <v>137</v>
      </c>
      <c r="AJ21" s="104"/>
      <c r="AK21" s="110" t="s">
        <v>137</v>
      </c>
      <c r="AL21" s="104"/>
      <c r="AM21" s="47"/>
      <c r="AN21" s="104"/>
      <c r="AO21" s="47"/>
      <c r="AP21" s="104"/>
      <c r="AQ21" s="110" t="s">
        <v>137</v>
      </c>
      <c r="AR21" s="104"/>
      <c r="AS21" s="47"/>
      <c r="AT21" s="104"/>
      <c r="AU21" s="47"/>
      <c r="AV21" s="104"/>
      <c r="AW21" s="47"/>
      <c r="AX21" s="104"/>
      <c r="AY21" s="110"/>
      <c r="AZ21" s="104"/>
      <c r="BA21" s="47"/>
      <c r="BB21" s="104"/>
      <c r="BC21" s="47"/>
      <c r="BD21" s="104"/>
      <c r="BE21" s="47"/>
      <c r="BF21" s="104"/>
      <c r="BG21" s="47"/>
      <c r="BH21" s="104"/>
      <c r="BI21" s="47"/>
      <c r="BJ21" s="104"/>
      <c r="BK21" s="47"/>
      <c r="BL21" s="104"/>
      <c r="BM21" s="47"/>
      <c r="BN21" s="104"/>
      <c r="BO21" s="47"/>
      <c r="BP21" s="104"/>
      <c r="BQ21" s="110" t="s">
        <v>1036</v>
      </c>
      <c r="BR21" s="104" t="s">
        <v>624</v>
      </c>
      <c r="BS21" s="47"/>
      <c r="BT21" s="104"/>
      <c r="BU21" s="47"/>
      <c r="BV21" s="104"/>
      <c r="BW21" s="47"/>
      <c r="BX21" s="104"/>
      <c r="BY21" s="47"/>
      <c r="BZ21" s="104"/>
      <c r="CA21" s="47"/>
      <c r="CB21" s="104"/>
      <c r="CC21" s="47"/>
      <c r="CD21" s="104"/>
      <c r="CE21" s="47"/>
      <c r="CF21" s="104"/>
      <c r="CG21" s="47"/>
      <c r="CH21" s="104"/>
      <c r="CI21" s="110" t="s">
        <v>137</v>
      </c>
      <c r="CJ21" s="104"/>
      <c r="CK21" s="110" t="s">
        <v>137</v>
      </c>
      <c r="CL21" s="104"/>
      <c r="CM21" s="110" t="s">
        <v>137</v>
      </c>
      <c r="CN21" s="47"/>
      <c r="CO21" s="110" t="s">
        <v>137</v>
      </c>
      <c r="CP21" s="47"/>
      <c r="CQ21" s="110" t="s">
        <v>137</v>
      </c>
      <c r="CR21" s="47"/>
    </row>
    <row r="22" spans="1:96">
      <c r="A22" s="104">
        <v>36</v>
      </c>
      <c r="B22" s="110">
        <v>0</v>
      </c>
      <c r="C22" s="110">
        <v>6</v>
      </c>
      <c r="D22" s="110" t="s">
        <v>508</v>
      </c>
      <c r="E22" s="126"/>
      <c r="F22" s="126"/>
      <c r="G22" s="126"/>
      <c r="H22" s="126"/>
      <c r="I22" s="235" t="s">
        <v>3284</v>
      </c>
      <c r="J22" s="104">
        <v>6</v>
      </c>
      <c r="K22" s="110">
        <v>0</v>
      </c>
      <c r="L22" s="110" t="s">
        <v>2690</v>
      </c>
      <c r="M22" s="110"/>
      <c r="N22" s="104"/>
      <c r="O22" s="110"/>
      <c r="P22" s="104"/>
      <c r="Q22" s="110" t="s">
        <v>1272</v>
      </c>
      <c r="R22" s="104" t="s">
        <v>1258</v>
      </c>
      <c r="S22" s="110" t="s">
        <v>137</v>
      </c>
      <c r="T22" s="104"/>
      <c r="U22" s="110" t="s">
        <v>137</v>
      </c>
      <c r="V22" s="104"/>
      <c r="W22" s="110" t="s">
        <v>137</v>
      </c>
      <c r="X22" s="104"/>
      <c r="Y22" s="110" t="s">
        <v>137</v>
      </c>
      <c r="Z22" s="104"/>
      <c r="AA22" s="110"/>
      <c r="AB22" s="104"/>
      <c r="AC22" s="47"/>
      <c r="AD22" s="104"/>
      <c r="AE22" s="47"/>
      <c r="AF22" s="104"/>
      <c r="AG22" s="110" t="s">
        <v>1033</v>
      </c>
      <c r="AH22" s="104" t="s">
        <v>1357</v>
      </c>
      <c r="AI22" s="110" t="s">
        <v>137</v>
      </c>
      <c r="AJ22" s="104"/>
      <c r="AK22" s="110" t="s">
        <v>137</v>
      </c>
      <c r="AL22" s="104"/>
      <c r="AM22" s="47"/>
      <c r="AN22" s="104"/>
      <c r="AO22" s="47"/>
      <c r="AP22" s="104"/>
      <c r="AQ22" s="110" t="s">
        <v>995</v>
      </c>
      <c r="AR22" s="104" t="s">
        <v>548</v>
      </c>
      <c r="AS22" s="47"/>
      <c r="AT22" s="104"/>
      <c r="AU22" s="47"/>
      <c r="AV22" s="104"/>
      <c r="AW22" s="47"/>
      <c r="AX22" s="104"/>
      <c r="AY22" s="110"/>
      <c r="AZ22" s="104"/>
      <c r="BA22" s="47"/>
      <c r="BB22" s="104"/>
      <c r="BC22" s="47"/>
      <c r="BD22" s="104"/>
      <c r="BE22" s="47"/>
      <c r="BF22" s="104"/>
      <c r="BG22" s="47"/>
      <c r="BH22" s="104"/>
      <c r="BI22" s="47"/>
      <c r="BJ22" s="104"/>
      <c r="BK22" s="47"/>
      <c r="BL22" s="104"/>
      <c r="BM22" s="47"/>
      <c r="BN22" s="104"/>
      <c r="BO22" s="47"/>
      <c r="BP22" s="104"/>
      <c r="BQ22" s="110" t="s">
        <v>137</v>
      </c>
      <c r="BR22" s="104"/>
      <c r="BS22" s="47"/>
      <c r="BT22" s="104"/>
      <c r="BU22" s="47"/>
      <c r="BV22" s="104"/>
      <c r="BW22" s="47"/>
      <c r="BX22" s="104"/>
      <c r="BY22" s="47"/>
      <c r="BZ22" s="104"/>
      <c r="CA22" s="47"/>
      <c r="CB22" s="104"/>
      <c r="CC22" s="47"/>
      <c r="CD22" s="104"/>
      <c r="CE22" s="47"/>
      <c r="CF22" s="104"/>
      <c r="CG22" s="47"/>
      <c r="CH22" s="104"/>
      <c r="CI22" s="110" t="s">
        <v>137</v>
      </c>
      <c r="CJ22" s="104"/>
      <c r="CK22" s="110" t="s">
        <v>137</v>
      </c>
      <c r="CL22" s="104"/>
      <c r="CM22" s="110" t="s">
        <v>137</v>
      </c>
      <c r="CN22" s="47"/>
      <c r="CO22" s="110" t="s">
        <v>137</v>
      </c>
      <c r="CP22" s="47"/>
      <c r="CQ22" s="110" t="s">
        <v>137</v>
      </c>
      <c r="CR22" s="47"/>
    </row>
    <row r="23" spans="1:96">
      <c r="A23" s="104">
        <v>36</v>
      </c>
      <c r="B23" s="110">
        <v>0</v>
      </c>
      <c r="C23" s="110">
        <v>5</v>
      </c>
      <c r="D23" s="110" t="s">
        <v>507</v>
      </c>
      <c r="E23" s="126"/>
      <c r="F23" s="126"/>
      <c r="G23" s="126"/>
      <c r="H23" s="126"/>
      <c r="I23" s="235" t="s">
        <v>3285</v>
      </c>
      <c r="J23" s="104">
        <v>6</v>
      </c>
      <c r="K23" s="110">
        <v>0</v>
      </c>
      <c r="L23" s="110" t="s">
        <v>2690</v>
      </c>
      <c r="M23" s="110"/>
      <c r="N23" s="104"/>
      <c r="O23" s="110"/>
      <c r="P23" s="104"/>
      <c r="Q23" s="110" t="s">
        <v>1272</v>
      </c>
      <c r="R23" s="104" t="s">
        <v>1258</v>
      </c>
      <c r="S23" s="110" t="s">
        <v>137</v>
      </c>
      <c r="T23" s="104"/>
      <c r="U23" s="110" t="s">
        <v>137</v>
      </c>
      <c r="V23" s="104"/>
      <c r="W23" s="110" t="s">
        <v>137</v>
      </c>
      <c r="X23" s="104"/>
      <c r="Y23" s="110" t="s">
        <v>137</v>
      </c>
      <c r="Z23" s="104"/>
      <c r="AA23" s="110"/>
      <c r="AB23" s="104"/>
      <c r="AC23" s="47"/>
      <c r="AD23" s="104"/>
      <c r="AE23" s="47"/>
      <c r="AF23" s="104"/>
      <c r="AG23" s="110" t="s">
        <v>1033</v>
      </c>
      <c r="AH23" s="104" t="s">
        <v>1357</v>
      </c>
      <c r="AI23" s="110" t="s">
        <v>137</v>
      </c>
      <c r="AJ23" s="104"/>
      <c r="AK23" s="110" t="s">
        <v>137</v>
      </c>
      <c r="AL23" s="104"/>
      <c r="AM23" s="47"/>
      <c r="AN23" s="104"/>
      <c r="AO23" s="47"/>
      <c r="AP23" s="104"/>
      <c r="AQ23" s="110" t="s">
        <v>995</v>
      </c>
      <c r="AR23" s="104" t="s">
        <v>548</v>
      </c>
      <c r="AS23" s="47"/>
      <c r="AT23" s="104"/>
      <c r="AU23" s="47"/>
      <c r="AV23" s="104"/>
      <c r="AW23" s="47"/>
      <c r="AX23" s="104"/>
      <c r="AY23" s="110"/>
      <c r="AZ23" s="104"/>
      <c r="BA23" s="47"/>
      <c r="BB23" s="104"/>
      <c r="BC23" s="47"/>
      <c r="BD23" s="104"/>
      <c r="BE23" s="47"/>
      <c r="BF23" s="104"/>
      <c r="BG23" s="47"/>
      <c r="BH23" s="104"/>
      <c r="BI23" s="47"/>
      <c r="BJ23" s="104"/>
      <c r="BK23" s="47"/>
      <c r="BL23" s="104"/>
      <c r="BM23" s="47"/>
      <c r="BN23" s="104"/>
      <c r="BO23" s="47"/>
      <c r="BP23" s="104"/>
      <c r="BQ23" s="110" t="s">
        <v>137</v>
      </c>
      <c r="BR23" s="104"/>
      <c r="BS23" s="47"/>
      <c r="BT23" s="104"/>
      <c r="BU23" s="47"/>
      <c r="BV23" s="104"/>
      <c r="BW23" s="47"/>
      <c r="BX23" s="104"/>
      <c r="BY23" s="47"/>
      <c r="BZ23" s="104"/>
      <c r="CA23" s="47"/>
      <c r="CB23" s="104"/>
      <c r="CC23" s="47"/>
      <c r="CD23" s="104"/>
      <c r="CE23" s="47"/>
      <c r="CF23" s="104"/>
      <c r="CG23" s="47"/>
      <c r="CH23" s="104"/>
      <c r="CI23" s="110" t="s">
        <v>137</v>
      </c>
      <c r="CJ23" s="104"/>
      <c r="CK23" s="110" t="s">
        <v>137</v>
      </c>
      <c r="CL23" s="104"/>
      <c r="CM23" s="110" t="s">
        <v>137</v>
      </c>
      <c r="CN23" s="47"/>
      <c r="CO23" s="110" t="s">
        <v>137</v>
      </c>
      <c r="CP23" s="47"/>
      <c r="CQ23" s="110" t="s">
        <v>137</v>
      </c>
      <c r="CR23" s="47"/>
    </row>
    <row r="24" spans="1:96">
      <c r="A24" s="104">
        <v>36</v>
      </c>
      <c r="B24" s="110">
        <v>0</v>
      </c>
      <c r="C24" s="110">
        <v>4</v>
      </c>
      <c r="D24" s="110" t="s">
        <v>1362</v>
      </c>
      <c r="E24" s="126"/>
      <c r="F24" s="126"/>
      <c r="G24" s="126"/>
      <c r="H24" s="126"/>
      <c r="I24" s="235" t="s">
        <v>3286</v>
      </c>
      <c r="J24" s="104">
        <v>6</v>
      </c>
      <c r="K24" s="110">
        <v>0</v>
      </c>
      <c r="L24" s="110" t="s">
        <v>2690</v>
      </c>
      <c r="M24" s="110"/>
      <c r="N24" s="104"/>
      <c r="O24" s="110"/>
      <c r="P24" s="104"/>
      <c r="Q24" s="110" t="s">
        <v>1272</v>
      </c>
      <c r="R24" s="104" t="s">
        <v>1258</v>
      </c>
      <c r="S24" s="110" t="s">
        <v>137</v>
      </c>
      <c r="T24" s="104"/>
      <c r="U24" s="110" t="s">
        <v>137</v>
      </c>
      <c r="V24" s="104"/>
      <c r="W24" s="110" t="s">
        <v>137</v>
      </c>
      <c r="X24" s="104"/>
      <c r="Y24" s="110" t="s">
        <v>137</v>
      </c>
      <c r="Z24" s="104"/>
      <c r="AA24" s="47"/>
      <c r="AB24" s="104"/>
      <c r="AC24" s="47"/>
      <c r="AD24" s="104"/>
      <c r="AE24" s="47"/>
      <c r="AF24" s="104"/>
      <c r="AG24" s="110" t="s">
        <v>1033</v>
      </c>
      <c r="AH24" s="104" t="s">
        <v>1357</v>
      </c>
      <c r="AI24" s="110" t="s">
        <v>137</v>
      </c>
      <c r="AJ24" s="104"/>
      <c r="AK24" s="110" t="s">
        <v>137</v>
      </c>
      <c r="AL24" s="104"/>
      <c r="AM24" s="47"/>
      <c r="AN24" s="104"/>
      <c r="AO24" s="47"/>
      <c r="AP24" s="104"/>
      <c r="AQ24" s="110" t="s">
        <v>995</v>
      </c>
      <c r="AR24" s="104" t="s">
        <v>548</v>
      </c>
      <c r="AS24" s="47"/>
      <c r="AT24" s="104"/>
      <c r="AU24" s="47"/>
      <c r="AV24" s="104"/>
      <c r="AW24" s="47"/>
      <c r="AX24" s="104"/>
      <c r="AY24" s="110"/>
      <c r="AZ24" s="104"/>
      <c r="BA24" s="47"/>
      <c r="BB24" s="104"/>
      <c r="BC24" s="47"/>
      <c r="BD24" s="104"/>
      <c r="BE24" s="47"/>
      <c r="BF24" s="104"/>
      <c r="BG24" s="47"/>
      <c r="BH24" s="104"/>
      <c r="BI24" s="47"/>
      <c r="BJ24" s="104"/>
      <c r="BK24" s="47"/>
      <c r="BL24" s="104"/>
      <c r="BM24" s="47"/>
      <c r="BN24" s="104"/>
      <c r="BO24" s="47"/>
      <c r="BP24" s="104"/>
      <c r="BQ24" s="110" t="s">
        <v>137</v>
      </c>
      <c r="BR24" s="104"/>
      <c r="BS24" s="47"/>
      <c r="BT24" s="104"/>
      <c r="BU24" s="47"/>
      <c r="BV24" s="104"/>
      <c r="BW24" s="47"/>
      <c r="BX24" s="104"/>
      <c r="BY24" s="47"/>
      <c r="BZ24" s="104"/>
      <c r="CA24" s="47"/>
      <c r="CB24" s="104"/>
      <c r="CC24" s="47"/>
      <c r="CD24" s="104"/>
      <c r="CE24" s="47"/>
      <c r="CF24" s="104"/>
      <c r="CG24" s="47"/>
      <c r="CH24" s="104"/>
      <c r="CI24" s="110" t="s">
        <v>137</v>
      </c>
      <c r="CJ24" s="104"/>
      <c r="CK24" s="110" t="s">
        <v>137</v>
      </c>
      <c r="CL24" s="104"/>
      <c r="CM24" s="110" t="s">
        <v>137</v>
      </c>
      <c r="CN24" s="47"/>
      <c r="CO24" s="110" t="s">
        <v>137</v>
      </c>
      <c r="CP24" s="47"/>
      <c r="CQ24" s="110" t="s">
        <v>137</v>
      </c>
      <c r="CR24" s="47"/>
    </row>
    <row r="25" spans="1:96">
      <c r="A25" s="104">
        <v>36</v>
      </c>
      <c r="B25" s="110">
        <v>0</v>
      </c>
      <c r="C25" s="110">
        <v>2</v>
      </c>
      <c r="D25" s="110" t="s">
        <v>505</v>
      </c>
      <c r="E25" s="126"/>
      <c r="F25" s="126"/>
      <c r="G25" s="126"/>
      <c r="H25" s="126"/>
      <c r="I25" s="235" t="s">
        <v>3287</v>
      </c>
      <c r="J25" s="104">
        <v>6</v>
      </c>
      <c r="K25" s="110">
        <v>0</v>
      </c>
      <c r="L25" s="110" t="s">
        <v>2690</v>
      </c>
      <c r="M25" s="110"/>
      <c r="N25" s="104"/>
      <c r="O25" s="110"/>
      <c r="P25" s="104"/>
      <c r="Q25" s="110" t="s">
        <v>1272</v>
      </c>
      <c r="R25" s="104" t="s">
        <v>1258</v>
      </c>
      <c r="S25" s="110" t="s">
        <v>137</v>
      </c>
      <c r="T25" s="104"/>
      <c r="U25" s="110" t="s">
        <v>137</v>
      </c>
      <c r="V25" s="104"/>
      <c r="W25" s="110" t="s">
        <v>137</v>
      </c>
      <c r="X25" s="104"/>
      <c r="Y25" s="110" t="s">
        <v>137</v>
      </c>
      <c r="Z25" s="104"/>
      <c r="AA25" s="47"/>
      <c r="AB25" s="104"/>
      <c r="AC25" s="47"/>
      <c r="AD25" s="104"/>
      <c r="AE25" s="47"/>
      <c r="AF25" s="104"/>
      <c r="AG25" s="110" t="s">
        <v>1033</v>
      </c>
      <c r="AH25" s="104" t="s">
        <v>1357</v>
      </c>
      <c r="AI25" s="110" t="s">
        <v>137</v>
      </c>
      <c r="AJ25" s="104"/>
      <c r="AK25" s="110" t="s">
        <v>137</v>
      </c>
      <c r="AL25" s="104"/>
      <c r="AM25" s="47"/>
      <c r="AN25" s="104"/>
      <c r="AO25" s="47"/>
      <c r="AP25" s="104"/>
      <c r="AQ25" s="110" t="s">
        <v>995</v>
      </c>
      <c r="AR25" s="104" t="s">
        <v>548</v>
      </c>
      <c r="AS25" s="47"/>
      <c r="AT25" s="104"/>
      <c r="AU25" s="47"/>
      <c r="AV25" s="104"/>
      <c r="AW25" s="47"/>
      <c r="AX25" s="104"/>
      <c r="AY25" s="110"/>
      <c r="AZ25" s="104"/>
      <c r="BA25" s="47"/>
      <c r="BB25" s="104"/>
      <c r="BC25" s="47"/>
      <c r="BD25" s="104"/>
      <c r="BE25" s="47"/>
      <c r="BF25" s="104"/>
      <c r="BG25" s="47"/>
      <c r="BH25" s="104"/>
      <c r="BI25" s="47"/>
      <c r="BJ25" s="104"/>
      <c r="BK25" s="47"/>
      <c r="BL25" s="104"/>
      <c r="BM25" s="47"/>
      <c r="BN25" s="104"/>
      <c r="BO25" s="47"/>
      <c r="BP25" s="104"/>
      <c r="BQ25" s="110" t="s">
        <v>137</v>
      </c>
      <c r="BR25" s="104"/>
      <c r="BS25" s="47"/>
      <c r="BT25" s="104"/>
      <c r="BU25" s="47"/>
      <c r="BV25" s="104"/>
      <c r="BW25" s="47"/>
      <c r="BX25" s="104"/>
      <c r="BY25" s="47"/>
      <c r="BZ25" s="104"/>
      <c r="CA25" s="47"/>
      <c r="CB25" s="104"/>
      <c r="CC25" s="47"/>
      <c r="CD25" s="104"/>
      <c r="CE25" s="47"/>
      <c r="CF25" s="104"/>
      <c r="CG25" s="47"/>
      <c r="CH25" s="104"/>
      <c r="CI25" s="110" t="s">
        <v>137</v>
      </c>
      <c r="CJ25" s="104"/>
      <c r="CK25" s="110" t="s">
        <v>137</v>
      </c>
      <c r="CL25" s="104"/>
      <c r="CM25" s="110" t="s">
        <v>137</v>
      </c>
      <c r="CN25" s="47"/>
      <c r="CO25" s="110" t="s">
        <v>137</v>
      </c>
      <c r="CP25" s="47"/>
      <c r="CQ25" s="110" t="s">
        <v>137</v>
      </c>
      <c r="CR25" s="47"/>
    </row>
    <row r="26" spans="1:96">
      <c r="A26" s="104">
        <v>36</v>
      </c>
      <c r="B26" s="110">
        <v>0</v>
      </c>
      <c r="C26" s="110">
        <v>6</v>
      </c>
      <c r="D26" s="110" t="s">
        <v>508</v>
      </c>
      <c r="E26" s="126"/>
      <c r="F26" s="126"/>
      <c r="G26" s="126"/>
      <c r="H26" s="126"/>
      <c r="I26" s="234" t="s">
        <v>3288</v>
      </c>
      <c r="J26" s="104">
        <v>6</v>
      </c>
      <c r="K26" s="110">
        <v>0</v>
      </c>
      <c r="L26" s="110" t="s">
        <v>2690</v>
      </c>
      <c r="M26" s="110"/>
      <c r="N26" s="104"/>
      <c r="O26" s="110"/>
      <c r="P26" s="104"/>
      <c r="Q26" s="110" t="s">
        <v>1273</v>
      </c>
      <c r="R26" s="104" t="s">
        <v>1259</v>
      </c>
      <c r="S26" s="110" t="s">
        <v>137</v>
      </c>
      <c r="T26" s="104"/>
      <c r="U26" s="110" t="s">
        <v>137</v>
      </c>
      <c r="V26" s="104"/>
      <c r="W26" s="110" t="s">
        <v>137</v>
      </c>
      <c r="X26" s="104"/>
      <c r="Y26" s="110" t="s">
        <v>137</v>
      </c>
      <c r="Z26" s="104"/>
      <c r="AA26" s="47"/>
      <c r="AB26" s="104"/>
      <c r="AC26" s="47"/>
      <c r="AD26" s="104"/>
      <c r="AE26" s="47"/>
      <c r="AF26" s="104"/>
      <c r="AG26" s="110" t="s">
        <v>1033</v>
      </c>
      <c r="AH26" s="104" t="s">
        <v>1357</v>
      </c>
      <c r="AI26" s="110" t="s">
        <v>137</v>
      </c>
      <c r="AJ26" s="104"/>
      <c r="AK26" s="110" t="s">
        <v>137</v>
      </c>
      <c r="AL26" s="104"/>
      <c r="AM26" s="47"/>
      <c r="AN26" s="104"/>
      <c r="AO26" s="47"/>
      <c r="AP26" s="104"/>
      <c r="AQ26" s="110" t="s">
        <v>137</v>
      </c>
      <c r="AR26" s="104"/>
      <c r="AS26" s="47"/>
      <c r="AT26" s="104"/>
      <c r="AU26" s="47"/>
      <c r="AV26" s="104"/>
      <c r="AW26" s="47"/>
      <c r="AX26" s="104"/>
      <c r="AY26" s="110"/>
      <c r="AZ26" s="104"/>
      <c r="BA26" s="47"/>
      <c r="BB26" s="104"/>
      <c r="BC26" s="47"/>
      <c r="BD26" s="104"/>
      <c r="BE26" s="47"/>
      <c r="BF26" s="104"/>
      <c r="BG26" s="47"/>
      <c r="BH26" s="104"/>
      <c r="BI26" s="47"/>
      <c r="BJ26" s="104"/>
      <c r="BK26" s="47"/>
      <c r="BL26" s="104"/>
      <c r="BM26" s="47"/>
      <c r="BN26" s="104"/>
      <c r="BO26" s="47"/>
      <c r="BP26" s="104"/>
      <c r="BQ26" s="110" t="s">
        <v>137</v>
      </c>
      <c r="BR26" s="104"/>
      <c r="BS26" s="47"/>
      <c r="BT26" s="104"/>
      <c r="BU26" s="47"/>
      <c r="BV26" s="104"/>
      <c r="BW26" s="47"/>
      <c r="BX26" s="104"/>
      <c r="BY26" s="47"/>
      <c r="BZ26" s="104"/>
      <c r="CA26" s="47"/>
      <c r="CB26" s="104"/>
      <c r="CC26" s="47"/>
      <c r="CD26" s="104"/>
      <c r="CE26" s="47"/>
      <c r="CF26" s="104"/>
      <c r="CG26" s="47"/>
      <c r="CH26" s="104"/>
      <c r="CI26" s="110" t="s">
        <v>137</v>
      </c>
      <c r="CJ26" s="104"/>
      <c r="CK26" s="110" t="s">
        <v>137</v>
      </c>
      <c r="CL26" s="104"/>
      <c r="CM26" s="110" t="s">
        <v>137</v>
      </c>
      <c r="CN26" s="47"/>
      <c r="CO26" s="110" t="s">
        <v>137</v>
      </c>
      <c r="CP26" s="47"/>
      <c r="CQ26" s="110" t="s">
        <v>137</v>
      </c>
      <c r="CR26" s="47"/>
    </row>
    <row r="27" spans="1:96">
      <c r="A27" s="104">
        <v>36</v>
      </c>
      <c r="B27" s="110">
        <v>0</v>
      </c>
      <c r="C27" s="110">
        <v>5</v>
      </c>
      <c r="D27" s="110" t="s">
        <v>507</v>
      </c>
      <c r="E27" s="126"/>
      <c r="F27" s="126"/>
      <c r="G27" s="126"/>
      <c r="H27" s="126"/>
      <c r="I27" s="234" t="s">
        <v>3289</v>
      </c>
      <c r="J27" s="104">
        <v>6</v>
      </c>
      <c r="K27" s="110">
        <v>0</v>
      </c>
      <c r="L27" s="110" t="s">
        <v>2690</v>
      </c>
      <c r="M27" s="110"/>
      <c r="N27" s="104"/>
      <c r="O27" s="110"/>
      <c r="P27" s="104"/>
      <c r="Q27" s="110" t="s">
        <v>1273</v>
      </c>
      <c r="R27" s="104" t="s">
        <v>1259</v>
      </c>
      <c r="S27" s="110" t="s">
        <v>137</v>
      </c>
      <c r="T27" s="104"/>
      <c r="U27" s="110" t="s">
        <v>137</v>
      </c>
      <c r="V27" s="104"/>
      <c r="W27" s="110" t="s">
        <v>137</v>
      </c>
      <c r="X27" s="104"/>
      <c r="Y27" s="110" t="s">
        <v>137</v>
      </c>
      <c r="Z27" s="104"/>
      <c r="AA27" s="47"/>
      <c r="AB27" s="104"/>
      <c r="AC27" s="47"/>
      <c r="AD27" s="104"/>
      <c r="AE27" s="47"/>
      <c r="AF27" s="104"/>
      <c r="AG27" s="110" t="s">
        <v>1033</v>
      </c>
      <c r="AH27" s="104" t="s">
        <v>1357</v>
      </c>
      <c r="AI27" s="110" t="s">
        <v>137</v>
      </c>
      <c r="AJ27" s="104"/>
      <c r="AK27" s="110" t="s">
        <v>137</v>
      </c>
      <c r="AL27" s="104"/>
      <c r="AM27" s="47"/>
      <c r="AN27" s="104"/>
      <c r="AO27" s="47"/>
      <c r="AP27" s="104"/>
      <c r="AQ27" s="110" t="s">
        <v>137</v>
      </c>
      <c r="AR27" s="104"/>
      <c r="AS27" s="47"/>
      <c r="AT27" s="104"/>
      <c r="AU27" s="47"/>
      <c r="AV27" s="104"/>
      <c r="AW27" s="47"/>
      <c r="AX27" s="104"/>
      <c r="AY27" s="110"/>
      <c r="AZ27" s="104"/>
      <c r="BA27" s="47"/>
      <c r="BB27" s="104"/>
      <c r="BC27" s="47"/>
      <c r="BD27" s="104"/>
      <c r="BE27" s="47"/>
      <c r="BF27" s="104"/>
      <c r="BG27" s="47"/>
      <c r="BH27" s="104"/>
      <c r="BI27" s="47"/>
      <c r="BJ27" s="104"/>
      <c r="BK27" s="47"/>
      <c r="BL27" s="104"/>
      <c r="BM27" s="47"/>
      <c r="BN27" s="104"/>
      <c r="BO27" s="47"/>
      <c r="BP27" s="104"/>
      <c r="BQ27" s="110" t="s">
        <v>137</v>
      </c>
      <c r="BR27" s="104"/>
      <c r="BS27" s="47"/>
      <c r="BT27" s="104"/>
      <c r="BU27" s="47"/>
      <c r="BV27" s="104"/>
      <c r="BW27" s="47"/>
      <c r="BX27" s="104"/>
      <c r="BY27" s="47"/>
      <c r="BZ27" s="104"/>
      <c r="CA27" s="47"/>
      <c r="CB27" s="104"/>
      <c r="CC27" s="47"/>
      <c r="CD27" s="104"/>
      <c r="CE27" s="47"/>
      <c r="CF27" s="104"/>
      <c r="CG27" s="47"/>
      <c r="CH27" s="104"/>
      <c r="CI27" s="110" t="s">
        <v>137</v>
      </c>
      <c r="CJ27" s="104"/>
      <c r="CK27" s="110" t="s">
        <v>137</v>
      </c>
      <c r="CL27" s="104"/>
      <c r="CM27" s="110" t="s">
        <v>137</v>
      </c>
      <c r="CN27" s="47"/>
      <c r="CO27" s="110" t="s">
        <v>137</v>
      </c>
      <c r="CP27" s="47"/>
      <c r="CQ27" s="110" t="s">
        <v>137</v>
      </c>
      <c r="CR27" s="47"/>
    </row>
    <row r="28" spans="1:96">
      <c r="A28" s="104">
        <v>36</v>
      </c>
      <c r="B28" s="110">
        <v>0</v>
      </c>
      <c r="C28" s="110">
        <v>4</v>
      </c>
      <c r="D28" s="110" t="s">
        <v>1362</v>
      </c>
      <c r="E28" s="126"/>
      <c r="F28" s="126"/>
      <c r="G28" s="126"/>
      <c r="H28" s="126"/>
      <c r="I28" s="234" t="s">
        <v>3290</v>
      </c>
      <c r="J28" s="104">
        <v>6</v>
      </c>
      <c r="K28" s="110">
        <v>0</v>
      </c>
      <c r="L28" s="110" t="s">
        <v>2690</v>
      </c>
      <c r="M28" s="110"/>
      <c r="N28" s="104"/>
      <c r="O28" s="110"/>
      <c r="P28" s="104"/>
      <c r="Q28" s="110" t="s">
        <v>1273</v>
      </c>
      <c r="R28" s="104" t="s">
        <v>1259</v>
      </c>
      <c r="S28" s="110" t="s">
        <v>137</v>
      </c>
      <c r="T28" s="104"/>
      <c r="U28" s="110" t="s">
        <v>137</v>
      </c>
      <c r="V28" s="104"/>
      <c r="W28" s="110" t="s">
        <v>137</v>
      </c>
      <c r="X28" s="104"/>
      <c r="Y28" s="110" t="s">
        <v>137</v>
      </c>
      <c r="Z28" s="104"/>
      <c r="AA28" s="47"/>
      <c r="AB28" s="104"/>
      <c r="AC28" s="47"/>
      <c r="AD28" s="104"/>
      <c r="AE28" s="47"/>
      <c r="AF28" s="104"/>
      <c r="AG28" s="110" t="s">
        <v>1033</v>
      </c>
      <c r="AH28" s="104" t="s">
        <v>1357</v>
      </c>
      <c r="AI28" s="110" t="s">
        <v>137</v>
      </c>
      <c r="AJ28" s="104"/>
      <c r="AK28" s="110" t="s">
        <v>137</v>
      </c>
      <c r="AL28" s="104"/>
      <c r="AM28" s="47"/>
      <c r="AN28" s="104"/>
      <c r="AO28" s="47"/>
      <c r="AP28" s="104"/>
      <c r="AQ28" s="110" t="s">
        <v>137</v>
      </c>
      <c r="AR28" s="104"/>
      <c r="AS28" s="47"/>
      <c r="AT28" s="104"/>
      <c r="AU28" s="47"/>
      <c r="AV28" s="104"/>
      <c r="AW28" s="47"/>
      <c r="AX28" s="104"/>
      <c r="AY28" s="110"/>
      <c r="AZ28" s="104"/>
      <c r="BA28" s="47"/>
      <c r="BB28" s="104"/>
      <c r="BC28" s="47"/>
      <c r="BD28" s="104"/>
      <c r="BE28" s="47"/>
      <c r="BF28" s="104"/>
      <c r="BG28" s="47"/>
      <c r="BH28" s="104"/>
      <c r="BI28" s="47"/>
      <c r="BJ28" s="104"/>
      <c r="BK28" s="47"/>
      <c r="BL28" s="104"/>
      <c r="BM28" s="47"/>
      <c r="BN28" s="104"/>
      <c r="BO28" s="47"/>
      <c r="BP28" s="104"/>
      <c r="BQ28" s="110" t="s">
        <v>137</v>
      </c>
      <c r="BR28" s="104"/>
      <c r="BS28" s="47"/>
      <c r="BT28" s="104"/>
      <c r="BU28" s="47"/>
      <c r="BV28" s="104"/>
      <c r="BW28" s="47"/>
      <c r="BX28" s="104"/>
      <c r="BY28" s="47"/>
      <c r="BZ28" s="104"/>
      <c r="CA28" s="47"/>
      <c r="CB28" s="104"/>
      <c r="CC28" s="47"/>
      <c r="CD28" s="104"/>
      <c r="CE28" s="47"/>
      <c r="CF28" s="104"/>
      <c r="CG28" s="47"/>
      <c r="CH28" s="104"/>
      <c r="CI28" s="110" t="s">
        <v>137</v>
      </c>
      <c r="CJ28" s="104"/>
      <c r="CK28" s="110" t="s">
        <v>137</v>
      </c>
      <c r="CL28" s="104"/>
      <c r="CM28" s="110" t="s">
        <v>137</v>
      </c>
      <c r="CN28" s="47"/>
      <c r="CO28" s="110" t="s">
        <v>137</v>
      </c>
      <c r="CP28" s="47"/>
      <c r="CQ28" s="110" t="s">
        <v>137</v>
      </c>
      <c r="CR28" s="47"/>
    </row>
    <row r="29" spans="1:96">
      <c r="A29" s="104">
        <v>36</v>
      </c>
      <c r="B29" s="110">
        <v>0</v>
      </c>
      <c r="C29" s="110">
        <v>2</v>
      </c>
      <c r="D29" s="110" t="s">
        <v>505</v>
      </c>
      <c r="E29" s="126"/>
      <c r="F29" s="126"/>
      <c r="G29" s="126"/>
      <c r="H29" s="126"/>
      <c r="I29" s="234" t="s">
        <v>3291</v>
      </c>
      <c r="J29" s="104">
        <v>6</v>
      </c>
      <c r="K29" s="110">
        <v>0</v>
      </c>
      <c r="L29" s="110" t="s">
        <v>2690</v>
      </c>
      <c r="M29" s="110"/>
      <c r="N29" s="104"/>
      <c r="O29" s="110"/>
      <c r="P29" s="104"/>
      <c r="Q29" s="110" t="s">
        <v>1273</v>
      </c>
      <c r="R29" s="104" t="s">
        <v>1259</v>
      </c>
      <c r="S29" s="110" t="s">
        <v>137</v>
      </c>
      <c r="T29" s="104"/>
      <c r="U29" s="110" t="s">
        <v>137</v>
      </c>
      <c r="V29" s="104"/>
      <c r="W29" s="110" t="s">
        <v>137</v>
      </c>
      <c r="X29" s="104"/>
      <c r="Y29" s="110" t="s">
        <v>137</v>
      </c>
      <c r="Z29" s="104"/>
      <c r="AA29" s="47"/>
      <c r="AB29" s="104"/>
      <c r="AC29" s="47"/>
      <c r="AD29" s="104"/>
      <c r="AE29" s="47"/>
      <c r="AF29" s="104"/>
      <c r="AG29" s="110" t="s">
        <v>1033</v>
      </c>
      <c r="AH29" s="104" t="s">
        <v>1357</v>
      </c>
      <c r="AI29" s="110" t="s">
        <v>137</v>
      </c>
      <c r="AJ29" s="104"/>
      <c r="AK29" s="110" t="s">
        <v>137</v>
      </c>
      <c r="AL29" s="104"/>
      <c r="AM29" s="47"/>
      <c r="AN29" s="104"/>
      <c r="AO29" s="47"/>
      <c r="AP29" s="104"/>
      <c r="AQ29" s="110" t="s">
        <v>137</v>
      </c>
      <c r="AR29" s="104"/>
      <c r="AS29" s="47"/>
      <c r="AT29" s="104"/>
      <c r="AU29" s="47"/>
      <c r="AV29" s="104"/>
      <c r="AW29" s="47"/>
      <c r="AX29" s="104"/>
      <c r="AY29" s="110"/>
      <c r="AZ29" s="104"/>
      <c r="BA29" s="47"/>
      <c r="BB29" s="104"/>
      <c r="BC29" s="47"/>
      <c r="BD29" s="104"/>
      <c r="BE29" s="47"/>
      <c r="BF29" s="104"/>
      <c r="BG29" s="47"/>
      <c r="BH29" s="104"/>
      <c r="BI29" s="47"/>
      <c r="BJ29" s="104"/>
      <c r="BK29" s="47"/>
      <c r="BL29" s="104"/>
      <c r="BM29" s="47"/>
      <c r="BN29" s="104"/>
      <c r="BO29" s="47"/>
      <c r="BP29" s="104"/>
      <c r="BQ29" s="110" t="s">
        <v>137</v>
      </c>
      <c r="BR29" s="104"/>
      <c r="BS29" s="47"/>
      <c r="BT29" s="104"/>
      <c r="BU29" s="47"/>
      <c r="BV29" s="104"/>
      <c r="BW29" s="47"/>
      <c r="BX29" s="104"/>
      <c r="BY29" s="47"/>
      <c r="BZ29" s="104"/>
      <c r="CA29" s="47"/>
      <c r="CB29" s="104"/>
      <c r="CC29" s="47"/>
      <c r="CD29" s="104"/>
      <c r="CE29" s="47"/>
      <c r="CF29" s="104"/>
      <c r="CG29" s="47"/>
      <c r="CH29" s="104"/>
      <c r="CI29" s="110" t="s">
        <v>137</v>
      </c>
      <c r="CJ29" s="104"/>
      <c r="CK29" s="110" t="s">
        <v>137</v>
      </c>
      <c r="CL29" s="104"/>
      <c r="CM29" s="110" t="s">
        <v>137</v>
      </c>
      <c r="CN29" s="47"/>
      <c r="CO29" s="110" t="s">
        <v>137</v>
      </c>
      <c r="CP29" s="47"/>
      <c r="CQ29" s="110" t="s">
        <v>137</v>
      </c>
      <c r="CR29" s="47"/>
    </row>
    <row r="30" spans="1:96">
      <c r="A30" s="104">
        <v>36</v>
      </c>
      <c r="B30" s="110">
        <v>0</v>
      </c>
      <c r="C30" s="110">
        <v>6</v>
      </c>
      <c r="D30" s="110" t="s">
        <v>508</v>
      </c>
      <c r="E30" s="126"/>
      <c r="F30" s="126"/>
      <c r="G30" s="126"/>
      <c r="H30" s="126"/>
      <c r="I30" s="233" t="s">
        <v>3292</v>
      </c>
      <c r="J30" s="104">
        <v>6</v>
      </c>
      <c r="K30" s="110">
        <v>0</v>
      </c>
      <c r="L30" s="110" t="s">
        <v>2690</v>
      </c>
      <c r="M30" s="110"/>
      <c r="N30" s="104"/>
      <c r="O30" s="110"/>
      <c r="P30" s="104"/>
      <c r="Q30" s="110" t="s">
        <v>1274</v>
      </c>
      <c r="R30" s="104" t="s">
        <v>1260</v>
      </c>
      <c r="S30" s="110" t="s">
        <v>137</v>
      </c>
      <c r="T30" s="104"/>
      <c r="U30" s="110" t="s">
        <v>137</v>
      </c>
      <c r="V30" s="104"/>
      <c r="W30" s="110" t="s">
        <v>137</v>
      </c>
      <c r="X30" s="104"/>
      <c r="Y30" s="110" t="s">
        <v>137</v>
      </c>
      <c r="Z30" s="104"/>
      <c r="AA30" s="47"/>
      <c r="AB30" s="104"/>
      <c r="AC30" s="47"/>
      <c r="AD30" s="104"/>
      <c r="AE30" s="47"/>
      <c r="AF30" s="104"/>
      <c r="AG30" s="110" t="s">
        <v>1034</v>
      </c>
      <c r="AH30" s="104" t="s">
        <v>499</v>
      </c>
      <c r="AI30" s="110" t="s">
        <v>137</v>
      </c>
      <c r="AJ30" s="104"/>
      <c r="AK30" s="110" t="s">
        <v>137</v>
      </c>
      <c r="AL30" s="104"/>
      <c r="AM30" s="47"/>
      <c r="AN30" s="104"/>
      <c r="AO30" s="47"/>
      <c r="AP30" s="104"/>
      <c r="AQ30" s="110" t="s">
        <v>997</v>
      </c>
      <c r="AR30" s="104" t="s">
        <v>541</v>
      </c>
      <c r="AS30" s="47"/>
      <c r="AT30" s="104"/>
      <c r="AU30" s="47"/>
      <c r="AV30" s="104"/>
      <c r="AW30" s="47"/>
      <c r="AX30" s="104"/>
      <c r="AY30" s="110"/>
      <c r="AZ30" s="104"/>
      <c r="BA30" s="47"/>
      <c r="BB30" s="104"/>
      <c r="BC30" s="47"/>
      <c r="BD30" s="104"/>
      <c r="BE30" s="47"/>
      <c r="BF30" s="104"/>
      <c r="BG30" s="47"/>
      <c r="BH30" s="104"/>
      <c r="BI30" s="47"/>
      <c r="BJ30" s="104"/>
      <c r="BK30" s="47"/>
      <c r="BL30" s="104"/>
      <c r="BM30" s="47"/>
      <c r="BN30" s="104"/>
      <c r="BO30" s="47"/>
      <c r="BP30" s="104"/>
      <c r="BQ30" s="110" t="s">
        <v>137</v>
      </c>
      <c r="BR30" s="104"/>
      <c r="BS30" s="47"/>
      <c r="BT30" s="104"/>
      <c r="BU30" s="47"/>
      <c r="BV30" s="104"/>
      <c r="BW30" s="47"/>
      <c r="BX30" s="104"/>
      <c r="BY30" s="47"/>
      <c r="BZ30" s="104"/>
      <c r="CA30" s="47"/>
      <c r="CB30" s="104"/>
      <c r="CC30" s="47"/>
      <c r="CD30" s="104"/>
      <c r="CE30" s="47"/>
      <c r="CF30" s="104"/>
      <c r="CG30" s="47"/>
      <c r="CH30" s="104"/>
      <c r="CI30" s="110" t="s">
        <v>137</v>
      </c>
      <c r="CJ30" s="104"/>
      <c r="CK30" s="110" t="s">
        <v>137</v>
      </c>
      <c r="CL30" s="104"/>
      <c r="CM30" s="110" t="s">
        <v>137</v>
      </c>
      <c r="CN30" s="47"/>
      <c r="CO30" s="110" t="s">
        <v>3646</v>
      </c>
      <c r="CP30" s="110" t="s">
        <v>3647</v>
      </c>
      <c r="CQ30" s="110" t="s">
        <v>137</v>
      </c>
      <c r="CR30" s="47"/>
    </row>
    <row r="31" spans="1:96">
      <c r="A31" s="104">
        <v>36</v>
      </c>
      <c r="B31" s="110">
        <v>0</v>
      </c>
      <c r="C31" s="110">
        <v>5</v>
      </c>
      <c r="D31" s="110" t="s">
        <v>507</v>
      </c>
      <c r="E31" s="126"/>
      <c r="F31" s="126"/>
      <c r="G31" s="126"/>
      <c r="H31" s="126"/>
      <c r="I31" s="233" t="s">
        <v>3293</v>
      </c>
      <c r="J31" s="104">
        <v>6</v>
      </c>
      <c r="K31" s="110">
        <v>0</v>
      </c>
      <c r="L31" s="110" t="s">
        <v>2690</v>
      </c>
      <c r="M31" s="110"/>
      <c r="N31" s="104"/>
      <c r="O31" s="110"/>
      <c r="P31" s="104"/>
      <c r="Q31" s="110" t="s">
        <v>1274</v>
      </c>
      <c r="R31" s="104" t="s">
        <v>1260</v>
      </c>
      <c r="S31" s="110" t="s">
        <v>137</v>
      </c>
      <c r="T31" s="104"/>
      <c r="U31" s="110" t="s">
        <v>137</v>
      </c>
      <c r="V31" s="104"/>
      <c r="W31" s="110" t="s">
        <v>137</v>
      </c>
      <c r="X31" s="104"/>
      <c r="Y31" s="110" t="s">
        <v>137</v>
      </c>
      <c r="Z31" s="104"/>
      <c r="AA31" s="47"/>
      <c r="AB31" s="104"/>
      <c r="AC31" s="47"/>
      <c r="AD31" s="104"/>
      <c r="AE31" s="47"/>
      <c r="AF31" s="104"/>
      <c r="AG31" s="110" t="s">
        <v>1034</v>
      </c>
      <c r="AH31" s="104" t="s">
        <v>499</v>
      </c>
      <c r="AI31" s="110" t="s">
        <v>137</v>
      </c>
      <c r="AJ31" s="104"/>
      <c r="AK31" s="110" t="s">
        <v>137</v>
      </c>
      <c r="AL31" s="104"/>
      <c r="AM31" s="47"/>
      <c r="AN31" s="104"/>
      <c r="AO31" s="47"/>
      <c r="AP31" s="104"/>
      <c r="AQ31" s="110" t="s">
        <v>997</v>
      </c>
      <c r="AR31" s="104" t="s">
        <v>541</v>
      </c>
      <c r="AS31" s="47"/>
      <c r="AT31" s="104"/>
      <c r="AU31" s="47"/>
      <c r="AV31" s="104"/>
      <c r="AW31" s="47"/>
      <c r="AX31" s="104"/>
      <c r="AY31" s="110"/>
      <c r="AZ31" s="104"/>
      <c r="BA31" s="47"/>
      <c r="BB31" s="104"/>
      <c r="BC31" s="47"/>
      <c r="BD31" s="104"/>
      <c r="BE31" s="47"/>
      <c r="BF31" s="104"/>
      <c r="BG31" s="47"/>
      <c r="BH31" s="104"/>
      <c r="BI31" s="47"/>
      <c r="BJ31" s="104"/>
      <c r="BK31" s="47"/>
      <c r="BL31" s="104"/>
      <c r="BM31" s="47"/>
      <c r="BN31" s="104"/>
      <c r="BO31" s="47"/>
      <c r="BP31" s="104"/>
      <c r="BQ31" s="110" t="s">
        <v>137</v>
      </c>
      <c r="BR31" s="104"/>
      <c r="BS31" s="47"/>
      <c r="BT31" s="104"/>
      <c r="BU31" s="47"/>
      <c r="BV31" s="104"/>
      <c r="BW31" s="47"/>
      <c r="BX31" s="104"/>
      <c r="BY31" s="47"/>
      <c r="BZ31" s="104"/>
      <c r="CA31" s="47"/>
      <c r="CB31" s="104"/>
      <c r="CC31" s="47"/>
      <c r="CD31" s="104"/>
      <c r="CE31" s="47"/>
      <c r="CF31" s="104"/>
      <c r="CG31" s="47"/>
      <c r="CH31" s="104"/>
      <c r="CI31" s="110" t="s">
        <v>137</v>
      </c>
      <c r="CJ31" s="104"/>
      <c r="CK31" s="110" t="s">
        <v>137</v>
      </c>
      <c r="CL31" s="104"/>
      <c r="CM31" s="110" t="s">
        <v>137</v>
      </c>
      <c r="CN31" s="47"/>
      <c r="CO31" s="110" t="s">
        <v>3646</v>
      </c>
      <c r="CP31" s="110" t="s">
        <v>3647</v>
      </c>
      <c r="CQ31" s="110" t="s">
        <v>137</v>
      </c>
      <c r="CR31" s="47"/>
    </row>
    <row r="32" spans="1:96">
      <c r="A32" s="104">
        <v>36</v>
      </c>
      <c r="B32" s="110">
        <v>0</v>
      </c>
      <c r="C32" s="110">
        <v>4</v>
      </c>
      <c r="D32" s="110" t="s">
        <v>1362</v>
      </c>
      <c r="E32" s="126"/>
      <c r="F32" s="126"/>
      <c r="G32" s="126"/>
      <c r="H32" s="126"/>
      <c r="I32" s="233" t="s">
        <v>3294</v>
      </c>
      <c r="J32" s="104">
        <v>6</v>
      </c>
      <c r="K32" s="110">
        <v>0</v>
      </c>
      <c r="L32" s="110" t="s">
        <v>2690</v>
      </c>
      <c r="M32" s="110"/>
      <c r="N32" s="104"/>
      <c r="O32" s="110"/>
      <c r="P32" s="104"/>
      <c r="Q32" s="110" t="s">
        <v>1274</v>
      </c>
      <c r="R32" s="104" t="s">
        <v>1260</v>
      </c>
      <c r="S32" s="110" t="s">
        <v>137</v>
      </c>
      <c r="T32" s="104"/>
      <c r="U32" s="110" t="s">
        <v>137</v>
      </c>
      <c r="V32" s="104"/>
      <c r="W32" s="110" t="s">
        <v>137</v>
      </c>
      <c r="X32" s="104"/>
      <c r="Y32" s="110" t="s">
        <v>137</v>
      </c>
      <c r="Z32" s="104"/>
      <c r="AA32" s="47"/>
      <c r="AB32" s="104"/>
      <c r="AC32" s="47"/>
      <c r="AD32" s="104"/>
      <c r="AE32" s="47"/>
      <c r="AF32" s="104"/>
      <c r="AG32" s="110" t="s">
        <v>1034</v>
      </c>
      <c r="AH32" s="104" t="s">
        <v>499</v>
      </c>
      <c r="AI32" s="110" t="s">
        <v>137</v>
      </c>
      <c r="AJ32" s="104"/>
      <c r="AK32" s="110" t="s">
        <v>137</v>
      </c>
      <c r="AL32" s="104"/>
      <c r="AM32" s="47"/>
      <c r="AN32" s="104"/>
      <c r="AO32" s="47"/>
      <c r="AP32" s="104"/>
      <c r="AQ32" s="110" t="s">
        <v>997</v>
      </c>
      <c r="AR32" s="104" t="s">
        <v>541</v>
      </c>
      <c r="AS32" s="47"/>
      <c r="AT32" s="104"/>
      <c r="AU32" s="47"/>
      <c r="AV32" s="104"/>
      <c r="AW32" s="47"/>
      <c r="AX32" s="104"/>
      <c r="AY32" s="110"/>
      <c r="AZ32" s="104"/>
      <c r="BA32" s="47"/>
      <c r="BB32" s="104"/>
      <c r="BC32" s="47"/>
      <c r="BD32" s="104"/>
      <c r="BE32" s="47"/>
      <c r="BF32" s="104"/>
      <c r="BG32" s="47"/>
      <c r="BH32" s="104"/>
      <c r="BI32" s="47"/>
      <c r="BJ32" s="104"/>
      <c r="BK32" s="47"/>
      <c r="BL32" s="104"/>
      <c r="BM32" s="47"/>
      <c r="BN32" s="104"/>
      <c r="BO32" s="47"/>
      <c r="BP32" s="104"/>
      <c r="BQ32" s="110" t="s">
        <v>137</v>
      </c>
      <c r="BR32" s="104"/>
      <c r="BS32" s="47"/>
      <c r="BT32" s="104"/>
      <c r="BU32" s="47"/>
      <c r="BV32" s="104"/>
      <c r="BW32" s="47"/>
      <c r="BX32" s="104"/>
      <c r="BY32" s="47"/>
      <c r="BZ32" s="104"/>
      <c r="CA32" s="47"/>
      <c r="CB32" s="104"/>
      <c r="CC32" s="47"/>
      <c r="CD32" s="104"/>
      <c r="CE32" s="47"/>
      <c r="CF32" s="104"/>
      <c r="CG32" s="47"/>
      <c r="CH32" s="104"/>
      <c r="CI32" s="110" t="s">
        <v>137</v>
      </c>
      <c r="CJ32" s="104"/>
      <c r="CK32" s="110" t="s">
        <v>137</v>
      </c>
      <c r="CL32" s="104"/>
      <c r="CM32" s="110" t="s">
        <v>137</v>
      </c>
      <c r="CN32" s="47"/>
      <c r="CO32" s="110" t="s">
        <v>3646</v>
      </c>
      <c r="CP32" s="110" t="s">
        <v>3647</v>
      </c>
      <c r="CQ32" s="110" t="s">
        <v>137</v>
      </c>
      <c r="CR32" s="47"/>
    </row>
    <row r="33" spans="1:96">
      <c r="A33" s="104">
        <v>36</v>
      </c>
      <c r="B33" s="110">
        <v>0</v>
      </c>
      <c r="C33" s="110">
        <v>2</v>
      </c>
      <c r="D33" s="110" t="s">
        <v>505</v>
      </c>
      <c r="E33" s="126"/>
      <c r="F33" s="126"/>
      <c r="G33" s="126"/>
      <c r="H33" s="126"/>
      <c r="I33" s="233" t="s">
        <v>3295</v>
      </c>
      <c r="J33" s="104">
        <v>6</v>
      </c>
      <c r="K33" s="110">
        <v>0</v>
      </c>
      <c r="L33" s="110" t="s">
        <v>2690</v>
      </c>
      <c r="M33" s="110"/>
      <c r="N33" s="104"/>
      <c r="O33" s="110"/>
      <c r="P33" s="104"/>
      <c r="Q33" s="110" t="s">
        <v>1274</v>
      </c>
      <c r="R33" s="104" t="s">
        <v>1260</v>
      </c>
      <c r="S33" s="110" t="s">
        <v>137</v>
      </c>
      <c r="T33" s="104"/>
      <c r="U33" s="110" t="s">
        <v>137</v>
      </c>
      <c r="V33" s="104"/>
      <c r="W33" s="110" t="s">
        <v>137</v>
      </c>
      <c r="X33" s="104"/>
      <c r="Y33" s="110" t="s">
        <v>137</v>
      </c>
      <c r="Z33" s="104"/>
      <c r="AA33" s="47"/>
      <c r="AB33" s="104"/>
      <c r="AC33" s="47"/>
      <c r="AD33" s="104"/>
      <c r="AE33" s="47"/>
      <c r="AF33" s="104"/>
      <c r="AG33" s="110" t="s">
        <v>1034</v>
      </c>
      <c r="AH33" s="104" t="s">
        <v>499</v>
      </c>
      <c r="AI33" s="110" t="s">
        <v>137</v>
      </c>
      <c r="AJ33" s="104"/>
      <c r="AK33" s="110" t="s">
        <v>137</v>
      </c>
      <c r="AL33" s="104"/>
      <c r="AM33" s="47"/>
      <c r="AN33" s="104"/>
      <c r="AO33" s="47"/>
      <c r="AP33" s="104"/>
      <c r="AQ33" s="110" t="s">
        <v>997</v>
      </c>
      <c r="AR33" s="104" t="s">
        <v>541</v>
      </c>
      <c r="AS33" s="47"/>
      <c r="AT33" s="104"/>
      <c r="AU33" s="47"/>
      <c r="AV33" s="104"/>
      <c r="AW33" s="47"/>
      <c r="AX33" s="104"/>
      <c r="AY33" s="110"/>
      <c r="AZ33" s="104"/>
      <c r="BA33" s="47"/>
      <c r="BB33" s="104"/>
      <c r="BC33" s="47"/>
      <c r="BD33" s="104"/>
      <c r="BE33" s="47"/>
      <c r="BF33" s="104"/>
      <c r="BG33" s="47"/>
      <c r="BH33" s="104"/>
      <c r="BI33" s="47"/>
      <c r="BJ33" s="104"/>
      <c r="BK33" s="47"/>
      <c r="BL33" s="104"/>
      <c r="BM33" s="47"/>
      <c r="BN33" s="104"/>
      <c r="BO33" s="47"/>
      <c r="BP33" s="104"/>
      <c r="BQ33" s="110" t="s">
        <v>137</v>
      </c>
      <c r="BR33" s="104"/>
      <c r="BS33" s="47"/>
      <c r="BT33" s="104"/>
      <c r="BU33" s="47"/>
      <c r="BV33" s="104"/>
      <c r="BW33" s="47"/>
      <c r="BX33" s="104"/>
      <c r="BY33" s="47"/>
      <c r="BZ33" s="104"/>
      <c r="CA33" s="47"/>
      <c r="CB33" s="104"/>
      <c r="CC33" s="47"/>
      <c r="CD33" s="104"/>
      <c r="CE33" s="47"/>
      <c r="CF33" s="104"/>
      <c r="CG33" s="47"/>
      <c r="CH33" s="104"/>
      <c r="CI33" s="110" t="s">
        <v>137</v>
      </c>
      <c r="CJ33" s="104"/>
      <c r="CK33" s="110" t="s">
        <v>137</v>
      </c>
      <c r="CL33" s="104"/>
      <c r="CM33" s="110" t="s">
        <v>137</v>
      </c>
      <c r="CN33" s="47"/>
      <c r="CO33" s="110" t="s">
        <v>3646</v>
      </c>
      <c r="CP33" s="110" t="s">
        <v>3647</v>
      </c>
      <c r="CQ33" s="110" t="s">
        <v>137</v>
      </c>
      <c r="CR33" s="47"/>
    </row>
    <row r="34" spans="1:96">
      <c r="A34" s="104">
        <v>36</v>
      </c>
      <c r="B34" s="110">
        <v>0</v>
      </c>
      <c r="C34" s="110">
        <v>6</v>
      </c>
      <c r="D34" s="110" t="s">
        <v>508</v>
      </c>
      <c r="E34" s="126"/>
      <c r="F34" s="126"/>
      <c r="G34" s="126"/>
      <c r="H34" s="126"/>
      <c r="I34" s="234" t="s">
        <v>3296</v>
      </c>
      <c r="J34" s="104">
        <v>6</v>
      </c>
      <c r="K34" s="110">
        <v>0</v>
      </c>
      <c r="L34" s="110" t="s">
        <v>2690</v>
      </c>
      <c r="M34" s="110"/>
      <c r="N34" s="104"/>
      <c r="O34" s="110"/>
      <c r="P34" s="104"/>
      <c r="Q34" s="110" t="s">
        <v>1274</v>
      </c>
      <c r="R34" s="104" t="s">
        <v>1260</v>
      </c>
      <c r="S34" s="110" t="s">
        <v>137</v>
      </c>
      <c r="T34" s="104"/>
      <c r="U34" s="110" t="s">
        <v>137</v>
      </c>
      <c r="V34" s="104"/>
      <c r="W34" s="110" t="s">
        <v>137</v>
      </c>
      <c r="X34" s="104"/>
      <c r="Y34" s="110" t="s">
        <v>137</v>
      </c>
      <c r="Z34" s="104"/>
      <c r="AA34" s="47"/>
      <c r="AB34" s="104"/>
      <c r="AC34" s="47"/>
      <c r="AD34" s="104"/>
      <c r="AE34" s="47"/>
      <c r="AF34" s="104"/>
      <c r="AG34" s="110" t="s">
        <v>1034</v>
      </c>
      <c r="AH34" s="104" t="s">
        <v>499</v>
      </c>
      <c r="AI34" s="110" t="s">
        <v>137</v>
      </c>
      <c r="AJ34" s="104"/>
      <c r="AK34" s="110" t="s">
        <v>137</v>
      </c>
      <c r="AL34" s="104"/>
      <c r="AM34" s="47"/>
      <c r="AN34" s="104"/>
      <c r="AO34" s="47"/>
      <c r="AP34" s="104"/>
      <c r="AQ34" s="110" t="s">
        <v>995</v>
      </c>
      <c r="AR34" s="104" t="s">
        <v>548</v>
      </c>
      <c r="AS34" s="47"/>
      <c r="AT34" s="104"/>
      <c r="AU34" s="47"/>
      <c r="AV34" s="104"/>
      <c r="AW34" s="47"/>
      <c r="AX34" s="104"/>
      <c r="AY34" s="110"/>
      <c r="AZ34" s="104"/>
      <c r="BA34" s="47"/>
      <c r="BB34" s="104"/>
      <c r="BC34" s="47"/>
      <c r="BD34" s="104"/>
      <c r="BE34" s="47"/>
      <c r="BF34" s="104"/>
      <c r="BG34" s="47"/>
      <c r="BH34" s="104"/>
      <c r="BI34" s="47"/>
      <c r="BJ34" s="104"/>
      <c r="BK34" s="47"/>
      <c r="BL34" s="104"/>
      <c r="BM34" s="47"/>
      <c r="BN34" s="104"/>
      <c r="BO34" s="47"/>
      <c r="BP34" s="104"/>
      <c r="BQ34" s="110" t="s">
        <v>137</v>
      </c>
      <c r="BR34" s="104"/>
      <c r="BS34" s="47"/>
      <c r="BT34" s="104"/>
      <c r="BU34" s="47"/>
      <c r="BV34" s="104"/>
      <c r="BW34" s="47"/>
      <c r="BX34" s="104"/>
      <c r="BY34" s="47"/>
      <c r="BZ34" s="104"/>
      <c r="CA34" s="47"/>
      <c r="CB34" s="104"/>
      <c r="CC34" s="47"/>
      <c r="CD34" s="104"/>
      <c r="CE34" s="47"/>
      <c r="CF34" s="104"/>
      <c r="CG34" s="47"/>
      <c r="CH34" s="104"/>
      <c r="CI34" s="110" t="s">
        <v>137</v>
      </c>
      <c r="CJ34" s="104"/>
      <c r="CK34" s="110" t="s">
        <v>137</v>
      </c>
      <c r="CL34" s="104"/>
      <c r="CM34" s="110" t="s">
        <v>137</v>
      </c>
      <c r="CN34" s="47"/>
      <c r="CO34" s="110" t="s">
        <v>3646</v>
      </c>
      <c r="CP34" s="110" t="s">
        <v>3647</v>
      </c>
      <c r="CQ34" s="110" t="s">
        <v>137</v>
      </c>
      <c r="CR34" s="47"/>
    </row>
    <row r="35" spans="1:96">
      <c r="A35" s="104">
        <v>36</v>
      </c>
      <c r="B35" s="110">
        <v>0</v>
      </c>
      <c r="C35" s="110">
        <v>5</v>
      </c>
      <c r="D35" s="110" t="s">
        <v>507</v>
      </c>
      <c r="E35" s="126"/>
      <c r="F35" s="126"/>
      <c r="G35" s="126"/>
      <c r="H35" s="126"/>
      <c r="I35" s="234" t="s">
        <v>3297</v>
      </c>
      <c r="J35" s="104">
        <v>6</v>
      </c>
      <c r="K35" s="110">
        <v>0</v>
      </c>
      <c r="L35" s="110" t="s">
        <v>2690</v>
      </c>
      <c r="M35" s="110"/>
      <c r="N35" s="104"/>
      <c r="O35" s="110"/>
      <c r="P35" s="104"/>
      <c r="Q35" s="110" t="s">
        <v>1274</v>
      </c>
      <c r="R35" s="104" t="s">
        <v>1260</v>
      </c>
      <c r="S35" s="110" t="s">
        <v>137</v>
      </c>
      <c r="T35" s="104"/>
      <c r="U35" s="110" t="s">
        <v>137</v>
      </c>
      <c r="V35" s="104"/>
      <c r="W35" s="110" t="s">
        <v>137</v>
      </c>
      <c r="X35" s="104"/>
      <c r="Y35" s="110" t="s">
        <v>137</v>
      </c>
      <c r="Z35" s="104"/>
      <c r="AA35" s="47"/>
      <c r="AB35" s="104"/>
      <c r="AC35" s="47"/>
      <c r="AD35" s="104"/>
      <c r="AE35" s="47"/>
      <c r="AF35" s="104"/>
      <c r="AG35" s="110" t="s">
        <v>1034</v>
      </c>
      <c r="AH35" s="104" t="s">
        <v>499</v>
      </c>
      <c r="AI35" s="110" t="s">
        <v>137</v>
      </c>
      <c r="AJ35" s="104"/>
      <c r="AK35" s="110" t="s">
        <v>137</v>
      </c>
      <c r="AL35" s="104"/>
      <c r="AM35" s="47"/>
      <c r="AN35" s="104"/>
      <c r="AO35" s="47"/>
      <c r="AP35" s="104"/>
      <c r="AQ35" s="110" t="s">
        <v>995</v>
      </c>
      <c r="AR35" s="104" t="s">
        <v>548</v>
      </c>
      <c r="AS35" s="47"/>
      <c r="AT35" s="104"/>
      <c r="AU35" s="47"/>
      <c r="AV35" s="104"/>
      <c r="AW35" s="47"/>
      <c r="AX35" s="104"/>
      <c r="AY35" s="110"/>
      <c r="AZ35" s="104"/>
      <c r="BA35" s="47"/>
      <c r="BB35" s="104"/>
      <c r="BC35" s="47"/>
      <c r="BD35" s="104"/>
      <c r="BE35" s="47"/>
      <c r="BF35" s="104"/>
      <c r="BG35" s="47"/>
      <c r="BH35" s="104"/>
      <c r="BI35" s="47"/>
      <c r="BJ35" s="104"/>
      <c r="BK35" s="47"/>
      <c r="BL35" s="104"/>
      <c r="BM35" s="47"/>
      <c r="BN35" s="104"/>
      <c r="BO35" s="47"/>
      <c r="BP35" s="104"/>
      <c r="BQ35" s="110" t="s">
        <v>137</v>
      </c>
      <c r="BR35" s="104"/>
      <c r="BS35" s="47"/>
      <c r="BT35" s="104"/>
      <c r="BU35" s="47"/>
      <c r="BV35" s="104"/>
      <c r="BW35" s="47"/>
      <c r="BX35" s="104"/>
      <c r="BY35" s="47"/>
      <c r="BZ35" s="104"/>
      <c r="CA35" s="47"/>
      <c r="CB35" s="104"/>
      <c r="CC35" s="47"/>
      <c r="CD35" s="104"/>
      <c r="CE35" s="47"/>
      <c r="CF35" s="104"/>
      <c r="CG35" s="47"/>
      <c r="CH35" s="104"/>
      <c r="CI35" s="110" t="s">
        <v>137</v>
      </c>
      <c r="CJ35" s="104"/>
      <c r="CK35" s="110" t="s">
        <v>137</v>
      </c>
      <c r="CL35" s="104"/>
      <c r="CM35" s="110" t="s">
        <v>137</v>
      </c>
      <c r="CN35" s="47"/>
      <c r="CO35" s="110" t="s">
        <v>3646</v>
      </c>
      <c r="CP35" s="110" t="s">
        <v>3647</v>
      </c>
      <c r="CQ35" s="110" t="s">
        <v>137</v>
      </c>
      <c r="CR35" s="47"/>
    </row>
    <row r="36" spans="1:96">
      <c r="A36" s="104">
        <v>36</v>
      </c>
      <c r="B36" s="110">
        <v>0</v>
      </c>
      <c r="C36" s="110">
        <v>4</v>
      </c>
      <c r="D36" s="110" t="s">
        <v>1362</v>
      </c>
      <c r="E36" s="126"/>
      <c r="F36" s="126"/>
      <c r="G36" s="126"/>
      <c r="H36" s="126"/>
      <c r="I36" s="234" t="s">
        <v>3298</v>
      </c>
      <c r="J36" s="104">
        <v>6</v>
      </c>
      <c r="K36" s="110">
        <v>0</v>
      </c>
      <c r="L36" s="110" t="s">
        <v>2690</v>
      </c>
      <c r="M36" s="110"/>
      <c r="N36" s="104"/>
      <c r="O36" s="110"/>
      <c r="P36" s="104"/>
      <c r="Q36" s="110" t="s">
        <v>1274</v>
      </c>
      <c r="R36" s="104" t="s">
        <v>1260</v>
      </c>
      <c r="S36" s="110" t="s">
        <v>137</v>
      </c>
      <c r="T36" s="104"/>
      <c r="U36" s="110" t="s">
        <v>137</v>
      </c>
      <c r="V36" s="104"/>
      <c r="W36" s="110" t="s">
        <v>137</v>
      </c>
      <c r="X36" s="104"/>
      <c r="Y36" s="110" t="s">
        <v>137</v>
      </c>
      <c r="Z36" s="104"/>
      <c r="AA36" s="47"/>
      <c r="AB36" s="104"/>
      <c r="AC36" s="47"/>
      <c r="AD36" s="104"/>
      <c r="AE36" s="47"/>
      <c r="AF36" s="104"/>
      <c r="AG36" s="110" t="s">
        <v>1034</v>
      </c>
      <c r="AH36" s="104" t="s">
        <v>499</v>
      </c>
      <c r="AI36" s="110" t="s">
        <v>137</v>
      </c>
      <c r="AJ36" s="104"/>
      <c r="AK36" s="110" t="s">
        <v>137</v>
      </c>
      <c r="AL36" s="104"/>
      <c r="AM36" s="47"/>
      <c r="AN36" s="104"/>
      <c r="AO36" s="47"/>
      <c r="AP36" s="104"/>
      <c r="AQ36" s="110" t="s">
        <v>995</v>
      </c>
      <c r="AR36" s="104" t="s">
        <v>548</v>
      </c>
      <c r="AS36" s="47"/>
      <c r="AT36" s="104"/>
      <c r="AU36" s="47"/>
      <c r="AV36" s="104"/>
      <c r="AW36" s="47"/>
      <c r="AX36" s="104"/>
      <c r="AY36" s="110"/>
      <c r="AZ36" s="104"/>
      <c r="BA36" s="47"/>
      <c r="BB36" s="104"/>
      <c r="BC36" s="47"/>
      <c r="BD36" s="104"/>
      <c r="BE36" s="47"/>
      <c r="BF36" s="104"/>
      <c r="BG36" s="47"/>
      <c r="BH36" s="104"/>
      <c r="BI36" s="47"/>
      <c r="BJ36" s="104"/>
      <c r="BK36" s="47"/>
      <c r="BL36" s="104"/>
      <c r="BM36" s="47"/>
      <c r="BN36" s="104"/>
      <c r="BO36" s="47"/>
      <c r="BP36" s="104"/>
      <c r="BQ36" s="110" t="s">
        <v>137</v>
      </c>
      <c r="BR36" s="104"/>
      <c r="BS36" s="47"/>
      <c r="BT36" s="104"/>
      <c r="BU36" s="47"/>
      <c r="BV36" s="104"/>
      <c r="BW36" s="47"/>
      <c r="BX36" s="104"/>
      <c r="BY36" s="47"/>
      <c r="BZ36" s="104"/>
      <c r="CA36" s="47"/>
      <c r="CB36" s="104"/>
      <c r="CC36" s="47"/>
      <c r="CD36" s="104"/>
      <c r="CE36" s="47"/>
      <c r="CF36" s="104"/>
      <c r="CG36" s="47"/>
      <c r="CH36" s="104"/>
      <c r="CI36" s="110" t="s">
        <v>137</v>
      </c>
      <c r="CJ36" s="104"/>
      <c r="CK36" s="110" t="s">
        <v>137</v>
      </c>
      <c r="CL36" s="104"/>
      <c r="CM36" s="110" t="s">
        <v>137</v>
      </c>
      <c r="CN36" s="47"/>
      <c r="CO36" s="110" t="s">
        <v>3646</v>
      </c>
      <c r="CP36" s="110" t="s">
        <v>3647</v>
      </c>
      <c r="CQ36" s="110" t="s">
        <v>137</v>
      </c>
      <c r="CR36" s="47"/>
    </row>
    <row r="37" spans="1:96">
      <c r="A37" s="104">
        <v>36</v>
      </c>
      <c r="B37" s="110">
        <v>0</v>
      </c>
      <c r="C37" s="110">
        <v>2</v>
      </c>
      <c r="D37" s="110" t="s">
        <v>505</v>
      </c>
      <c r="E37" s="126"/>
      <c r="F37" s="126"/>
      <c r="G37" s="126"/>
      <c r="H37" s="126"/>
      <c r="I37" s="234" t="s">
        <v>3299</v>
      </c>
      <c r="J37" s="104">
        <v>6</v>
      </c>
      <c r="K37" s="110">
        <v>0</v>
      </c>
      <c r="L37" s="110" t="s">
        <v>2690</v>
      </c>
      <c r="M37" s="110"/>
      <c r="N37" s="104"/>
      <c r="O37" s="110"/>
      <c r="P37" s="104"/>
      <c r="Q37" s="110" t="s">
        <v>1274</v>
      </c>
      <c r="R37" s="104" t="s">
        <v>1260</v>
      </c>
      <c r="S37" s="110" t="s">
        <v>137</v>
      </c>
      <c r="T37" s="104"/>
      <c r="U37" s="110" t="s">
        <v>137</v>
      </c>
      <c r="V37" s="104"/>
      <c r="W37" s="110" t="s">
        <v>137</v>
      </c>
      <c r="X37" s="104"/>
      <c r="Y37" s="110" t="s">
        <v>137</v>
      </c>
      <c r="Z37" s="104"/>
      <c r="AA37" s="47"/>
      <c r="AB37" s="104"/>
      <c r="AC37" s="47"/>
      <c r="AD37" s="104"/>
      <c r="AE37" s="47"/>
      <c r="AF37" s="104"/>
      <c r="AG37" s="110" t="s">
        <v>1034</v>
      </c>
      <c r="AH37" s="104" t="s">
        <v>499</v>
      </c>
      <c r="AI37" s="110" t="s">
        <v>137</v>
      </c>
      <c r="AJ37" s="104"/>
      <c r="AK37" s="110" t="s">
        <v>137</v>
      </c>
      <c r="AL37" s="104"/>
      <c r="AM37" s="47"/>
      <c r="AN37" s="104"/>
      <c r="AO37" s="47"/>
      <c r="AP37" s="104"/>
      <c r="AQ37" s="110" t="s">
        <v>995</v>
      </c>
      <c r="AR37" s="104" t="s">
        <v>548</v>
      </c>
      <c r="AS37" s="47"/>
      <c r="AT37" s="104"/>
      <c r="AU37" s="47"/>
      <c r="AV37" s="104"/>
      <c r="AW37" s="47"/>
      <c r="AX37" s="104"/>
      <c r="AY37" s="110"/>
      <c r="AZ37" s="104"/>
      <c r="BA37" s="47"/>
      <c r="BB37" s="104"/>
      <c r="BC37" s="47"/>
      <c r="BD37" s="104"/>
      <c r="BE37" s="47"/>
      <c r="BF37" s="104"/>
      <c r="BG37" s="47"/>
      <c r="BH37" s="104"/>
      <c r="BI37" s="47"/>
      <c r="BJ37" s="104"/>
      <c r="BK37" s="47"/>
      <c r="BL37" s="104"/>
      <c r="BM37" s="47"/>
      <c r="BN37" s="104"/>
      <c r="BO37" s="47"/>
      <c r="BP37" s="104"/>
      <c r="BQ37" s="110" t="s">
        <v>137</v>
      </c>
      <c r="BR37" s="104"/>
      <c r="BS37" s="47"/>
      <c r="BT37" s="104"/>
      <c r="BU37" s="47"/>
      <c r="BV37" s="104"/>
      <c r="BW37" s="47"/>
      <c r="BX37" s="104"/>
      <c r="BY37" s="47"/>
      <c r="BZ37" s="104"/>
      <c r="CA37" s="47"/>
      <c r="CB37" s="104"/>
      <c r="CC37" s="47"/>
      <c r="CD37" s="104"/>
      <c r="CE37" s="47"/>
      <c r="CF37" s="104"/>
      <c r="CG37" s="47"/>
      <c r="CH37" s="104"/>
      <c r="CI37" s="110" t="s">
        <v>137</v>
      </c>
      <c r="CJ37" s="104"/>
      <c r="CK37" s="110" t="s">
        <v>137</v>
      </c>
      <c r="CL37" s="104"/>
      <c r="CM37" s="110" t="s">
        <v>137</v>
      </c>
      <c r="CN37" s="47"/>
      <c r="CO37" s="110" t="s">
        <v>3646</v>
      </c>
      <c r="CP37" s="110" t="s">
        <v>3647</v>
      </c>
      <c r="CQ37" s="110" t="s">
        <v>137</v>
      </c>
      <c r="CR37" s="47"/>
    </row>
    <row r="38" spans="1:96">
      <c r="A38" s="104">
        <v>36</v>
      </c>
      <c r="B38" s="110">
        <v>0</v>
      </c>
      <c r="C38" s="110">
        <v>6</v>
      </c>
      <c r="D38" s="110" t="s">
        <v>508</v>
      </c>
      <c r="E38" s="126"/>
      <c r="F38" s="126"/>
      <c r="G38" s="126"/>
      <c r="H38" s="126"/>
      <c r="I38" s="233" t="s">
        <v>3296</v>
      </c>
      <c r="J38" s="104">
        <v>6</v>
      </c>
      <c r="K38" s="110">
        <v>0</v>
      </c>
      <c r="L38" s="110" t="s">
        <v>2690</v>
      </c>
      <c r="M38" s="110"/>
      <c r="N38" s="104"/>
      <c r="O38" s="110"/>
      <c r="P38" s="104"/>
      <c r="Q38" s="110" t="s">
        <v>1274</v>
      </c>
      <c r="R38" s="104" t="s">
        <v>1260</v>
      </c>
      <c r="S38" s="110" t="s">
        <v>137</v>
      </c>
      <c r="T38" s="104"/>
      <c r="U38" s="110" t="s">
        <v>137</v>
      </c>
      <c r="V38" s="104"/>
      <c r="W38" s="110" t="s">
        <v>137</v>
      </c>
      <c r="X38" s="104"/>
      <c r="Y38" s="110" t="s">
        <v>137</v>
      </c>
      <c r="Z38" s="104"/>
      <c r="AA38" s="47"/>
      <c r="AB38" s="104"/>
      <c r="AC38" s="47"/>
      <c r="AD38" s="104"/>
      <c r="AE38" s="47"/>
      <c r="AF38" s="104"/>
      <c r="AG38" s="110" t="s">
        <v>1225</v>
      </c>
      <c r="AH38" s="104" t="s">
        <v>1360</v>
      </c>
      <c r="AI38" s="110" t="s">
        <v>137</v>
      </c>
      <c r="AJ38" s="104"/>
      <c r="AK38" s="110" t="s">
        <v>137</v>
      </c>
      <c r="AL38" s="104"/>
      <c r="AM38" s="47"/>
      <c r="AN38" s="104"/>
      <c r="AO38" s="47"/>
      <c r="AP38" s="104"/>
      <c r="AQ38" s="110" t="s">
        <v>137</v>
      </c>
      <c r="AR38" s="104"/>
      <c r="AS38" s="47"/>
      <c r="AT38" s="104"/>
      <c r="AU38" s="47"/>
      <c r="AV38" s="104"/>
      <c r="AW38" s="47"/>
      <c r="AX38" s="104"/>
      <c r="AY38" s="110"/>
      <c r="AZ38" s="104"/>
      <c r="BA38" s="47"/>
      <c r="BB38" s="104"/>
      <c r="BC38" s="47"/>
      <c r="BD38" s="104"/>
      <c r="BE38" s="47"/>
      <c r="BF38" s="104"/>
      <c r="BG38" s="47"/>
      <c r="BH38" s="104"/>
      <c r="BI38" s="47"/>
      <c r="BJ38" s="104"/>
      <c r="BK38" s="47"/>
      <c r="BL38" s="104"/>
      <c r="BM38" s="47"/>
      <c r="BN38" s="104"/>
      <c r="BO38" s="47"/>
      <c r="BP38" s="104"/>
      <c r="BQ38" s="110" t="s">
        <v>137</v>
      </c>
      <c r="BR38" s="104"/>
      <c r="BS38" s="47"/>
      <c r="BT38" s="104"/>
      <c r="BU38" s="47"/>
      <c r="BV38" s="104"/>
      <c r="BW38" s="47"/>
      <c r="BX38" s="104"/>
      <c r="BY38" s="47"/>
      <c r="BZ38" s="104"/>
      <c r="CA38" s="47"/>
      <c r="CB38" s="104"/>
      <c r="CC38" s="47"/>
      <c r="CD38" s="104"/>
      <c r="CE38" s="47"/>
      <c r="CF38" s="104"/>
      <c r="CG38" s="47"/>
      <c r="CH38" s="104"/>
      <c r="CI38" s="110" t="s">
        <v>137</v>
      </c>
      <c r="CJ38" s="104"/>
      <c r="CK38" s="110" t="s">
        <v>137</v>
      </c>
      <c r="CL38" s="104"/>
      <c r="CM38" s="110" t="s">
        <v>137</v>
      </c>
      <c r="CN38" s="47"/>
      <c r="CO38" s="110" t="s">
        <v>137</v>
      </c>
      <c r="CP38" s="47"/>
      <c r="CQ38" s="110" t="s">
        <v>137</v>
      </c>
      <c r="CR38" s="47"/>
    </row>
    <row r="39" spans="1:96">
      <c r="A39" s="104">
        <v>36</v>
      </c>
      <c r="B39" s="110">
        <v>0</v>
      </c>
      <c r="C39" s="110">
        <v>5</v>
      </c>
      <c r="D39" s="110" t="s">
        <v>507</v>
      </c>
      <c r="E39" s="126"/>
      <c r="F39" s="126"/>
      <c r="G39" s="126"/>
      <c r="H39" s="126"/>
      <c r="I39" s="233" t="s">
        <v>3297</v>
      </c>
      <c r="J39" s="104">
        <v>6</v>
      </c>
      <c r="K39" s="110">
        <v>0</v>
      </c>
      <c r="L39" s="110" t="s">
        <v>2690</v>
      </c>
      <c r="M39" s="110"/>
      <c r="N39" s="104"/>
      <c r="O39" s="110"/>
      <c r="P39" s="104"/>
      <c r="Q39" s="110" t="s">
        <v>1274</v>
      </c>
      <c r="R39" s="104" t="s">
        <v>1260</v>
      </c>
      <c r="S39" s="110" t="s">
        <v>137</v>
      </c>
      <c r="T39" s="104"/>
      <c r="U39" s="110" t="s">
        <v>137</v>
      </c>
      <c r="V39" s="104"/>
      <c r="W39" s="110" t="s">
        <v>137</v>
      </c>
      <c r="X39" s="104"/>
      <c r="Y39" s="110" t="s">
        <v>137</v>
      </c>
      <c r="Z39" s="104"/>
      <c r="AA39" s="47"/>
      <c r="AB39" s="104"/>
      <c r="AC39" s="47"/>
      <c r="AD39" s="104"/>
      <c r="AE39" s="47"/>
      <c r="AF39" s="104"/>
      <c r="AG39" s="110" t="s">
        <v>1225</v>
      </c>
      <c r="AH39" s="104" t="s">
        <v>1360</v>
      </c>
      <c r="AI39" s="110" t="s">
        <v>137</v>
      </c>
      <c r="AJ39" s="104"/>
      <c r="AK39" s="110" t="s">
        <v>137</v>
      </c>
      <c r="AL39" s="104"/>
      <c r="AM39" s="47"/>
      <c r="AN39" s="104"/>
      <c r="AO39" s="47"/>
      <c r="AP39" s="104"/>
      <c r="AQ39" s="110" t="s">
        <v>137</v>
      </c>
      <c r="AR39" s="104"/>
      <c r="AS39" s="47"/>
      <c r="AT39" s="104"/>
      <c r="AU39" s="47"/>
      <c r="AV39" s="104"/>
      <c r="AW39" s="47"/>
      <c r="AX39" s="104"/>
      <c r="AY39" s="110"/>
      <c r="AZ39" s="104"/>
      <c r="BA39" s="47"/>
      <c r="BB39" s="104"/>
      <c r="BC39" s="47"/>
      <c r="BD39" s="104"/>
      <c r="BE39" s="47"/>
      <c r="BF39" s="104"/>
      <c r="BG39" s="47"/>
      <c r="BH39" s="104"/>
      <c r="BI39" s="47"/>
      <c r="BJ39" s="104"/>
      <c r="BK39" s="47"/>
      <c r="BL39" s="104"/>
      <c r="BM39" s="47"/>
      <c r="BN39" s="104"/>
      <c r="BO39" s="47"/>
      <c r="BP39" s="104"/>
      <c r="BQ39" s="110" t="s">
        <v>137</v>
      </c>
      <c r="BR39" s="104"/>
      <c r="BS39" s="47"/>
      <c r="BT39" s="104"/>
      <c r="BU39" s="47"/>
      <c r="BV39" s="104"/>
      <c r="BW39" s="47"/>
      <c r="BX39" s="104"/>
      <c r="BY39" s="47"/>
      <c r="BZ39" s="104"/>
      <c r="CA39" s="47"/>
      <c r="CB39" s="104"/>
      <c r="CC39" s="47"/>
      <c r="CD39" s="104"/>
      <c r="CE39" s="47"/>
      <c r="CF39" s="104"/>
      <c r="CG39" s="47"/>
      <c r="CH39" s="104"/>
      <c r="CI39" s="110" t="s">
        <v>137</v>
      </c>
      <c r="CJ39" s="104"/>
      <c r="CK39" s="110" t="s">
        <v>137</v>
      </c>
      <c r="CL39" s="104"/>
      <c r="CM39" s="110" t="s">
        <v>137</v>
      </c>
      <c r="CN39" s="47"/>
      <c r="CO39" s="110" t="s">
        <v>137</v>
      </c>
      <c r="CP39" s="47"/>
      <c r="CQ39" s="110" t="s">
        <v>137</v>
      </c>
      <c r="CR39" s="47"/>
    </row>
    <row r="40" spans="1:96">
      <c r="A40" s="104">
        <v>36</v>
      </c>
      <c r="B40" s="110">
        <v>0</v>
      </c>
      <c r="C40" s="110">
        <v>4</v>
      </c>
      <c r="D40" s="110" t="s">
        <v>1362</v>
      </c>
      <c r="E40" s="126"/>
      <c r="F40" s="126"/>
      <c r="G40" s="126"/>
      <c r="H40" s="126"/>
      <c r="I40" s="233" t="s">
        <v>3298</v>
      </c>
      <c r="J40" s="104">
        <v>6</v>
      </c>
      <c r="K40" s="110">
        <v>0</v>
      </c>
      <c r="L40" s="110" t="s">
        <v>2690</v>
      </c>
      <c r="M40" s="110"/>
      <c r="N40" s="104"/>
      <c r="O40" s="110"/>
      <c r="P40" s="104"/>
      <c r="Q40" s="110" t="s">
        <v>1274</v>
      </c>
      <c r="R40" s="104" t="s">
        <v>1260</v>
      </c>
      <c r="S40" s="110" t="s">
        <v>137</v>
      </c>
      <c r="T40" s="104"/>
      <c r="U40" s="110" t="s">
        <v>137</v>
      </c>
      <c r="V40" s="104"/>
      <c r="W40" s="110" t="s">
        <v>137</v>
      </c>
      <c r="X40" s="104"/>
      <c r="Y40" s="110" t="s">
        <v>137</v>
      </c>
      <c r="Z40" s="104"/>
      <c r="AA40" s="47"/>
      <c r="AB40" s="104"/>
      <c r="AC40" s="47"/>
      <c r="AD40" s="104"/>
      <c r="AE40" s="47"/>
      <c r="AF40" s="104"/>
      <c r="AG40" s="110" t="s">
        <v>1225</v>
      </c>
      <c r="AH40" s="104" t="s">
        <v>1360</v>
      </c>
      <c r="AI40" s="110" t="s">
        <v>137</v>
      </c>
      <c r="AJ40" s="104"/>
      <c r="AK40" s="110" t="s">
        <v>137</v>
      </c>
      <c r="AL40" s="104"/>
      <c r="AM40" s="47"/>
      <c r="AN40" s="104"/>
      <c r="AO40" s="47"/>
      <c r="AP40" s="104"/>
      <c r="AQ40" s="110" t="s">
        <v>137</v>
      </c>
      <c r="AR40" s="104"/>
      <c r="AS40" s="47"/>
      <c r="AT40" s="104"/>
      <c r="AU40" s="47"/>
      <c r="AV40" s="104"/>
      <c r="AW40" s="47"/>
      <c r="AX40" s="104"/>
      <c r="AY40" s="110"/>
      <c r="AZ40" s="104"/>
      <c r="BA40" s="47"/>
      <c r="BB40" s="104"/>
      <c r="BC40" s="47"/>
      <c r="BD40" s="104"/>
      <c r="BE40" s="47"/>
      <c r="BF40" s="104"/>
      <c r="BG40" s="47"/>
      <c r="BH40" s="104"/>
      <c r="BI40" s="47"/>
      <c r="BJ40" s="104"/>
      <c r="BK40" s="47"/>
      <c r="BL40" s="104"/>
      <c r="BM40" s="47"/>
      <c r="BN40" s="104"/>
      <c r="BO40" s="47"/>
      <c r="BP40" s="104"/>
      <c r="BQ40" s="110" t="s">
        <v>137</v>
      </c>
      <c r="BR40" s="104"/>
      <c r="BS40" s="47"/>
      <c r="BT40" s="104"/>
      <c r="BU40" s="47"/>
      <c r="BV40" s="104"/>
      <c r="BW40" s="47"/>
      <c r="BX40" s="104"/>
      <c r="BY40" s="47"/>
      <c r="BZ40" s="104"/>
      <c r="CA40" s="47"/>
      <c r="CB40" s="104"/>
      <c r="CC40" s="47"/>
      <c r="CD40" s="104"/>
      <c r="CE40" s="47"/>
      <c r="CF40" s="104"/>
      <c r="CG40" s="47"/>
      <c r="CH40" s="104"/>
      <c r="CI40" s="110" t="s">
        <v>137</v>
      </c>
      <c r="CJ40" s="104"/>
      <c r="CK40" s="110" t="s">
        <v>137</v>
      </c>
      <c r="CL40" s="104"/>
      <c r="CM40" s="110" t="s">
        <v>137</v>
      </c>
      <c r="CN40" s="47"/>
      <c r="CO40" s="110" t="s">
        <v>137</v>
      </c>
      <c r="CP40" s="47"/>
      <c r="CQ40" s="110" t="s">
        <v>137</v>
      </c>
      <c r="CR40" s="47"/>
    </row>
    <row r="41" spans="1:96">
      <c r="A41" s="104">
        <v>36</v>
      </c>
      <c r="B41" s="110">
        <v>0</v>
      </c>
      <c r="C41" s="110">
        <v>2</v>
      </c>
      <c r="D41" s="110" t="s">
        <v>505</v>
      </c>
      <c r="E41" s="126"/>
      <c r="F41" s="126"/>
      <c r="G41" s="126"/>
      <c r="H41" s="126"/>
      <c r="I41" s="233" t="s">
        <v>3299</v>
      </c>
      <c r="J41" s="104">
        <v>6</v>
      </c>
      <c r="K41" s="110">
        <v>0</v>
      </c>
      <c r="L41" s="110" t="s">
        <v>2690</v>
      </c>
      <c r="M41" s="110"/>
      <c r="N41" s="104"/>
      <c r="O41" s="110"/>
      <c r="P41" s="104"/>
      <c r="Q41" s="110" t="s">
        <v>1274</v>
      </c>
      <c r="R41" s="104" t="s">
        <v>1260</v>
      </c>
      <c r="S41" s="110" t="s">
        <v>137</v>
      </c>
      <c r="T41" s="104"/>
      <c r="U41" s="110" t="s">
        <v>137</v>
      </c>
      <c r="V41" s="104"/>
      <c r="W41" s="110" t="s">
        <v>137</v>
      </c>
      <c r="X41" s="104"/>
      <c r="Y41" s="110" t="s">
        <v>137</v>
      </c>
      <c r="Z41" s="104"/>
      <c r="AA41" s="47"/>
      <c r="AB41" s="104"/>
      <c r="AC41" s="47"/>
      <c r="AD41" s="104"/>
      <c r="AE41" s="47"/>
      <c r="AF41" s="104"/>
      <c r="AG41" s="110" t="s">
        <v>1225</v>
      </c>
      <c r="AH41" s="104" t="s">
        <v>1360</v>
      </c>
      <c r="AI41" s="110" t="s">
        <v>137</v>
      </c>
      <c r="AJ41" s="104"/>
      <c r="AK41" s="110" t="s">
        <v>137</v>
      </c>
      <c r="AL41" s="104"/>
      <c r="AM41" s="47"/>
      <c r="AN41" s="104"/>
      <c r="AO41" s="47"/>
      <c r="AP41" s="104"/>
      <c r="AQ41" s="110" t="s">
        <v>137</v>
      </c>
      <c r="AR41" s="104"/>
      <c r="AS41" s="47"/>
      <c r="AT41" s="104"/>
      <c r="AU41" s="47"/>
      <c r="AV41" s="104"/>
      <c r="AW41" s="47"/>
      <c r="AX41" s="104"/>
      <c r="AY41" s="110"/>
      <c r="AZ41" s="104"/>
      <c r="BA41" s="47"/>
      <c r="BB41" s="104"/>
      <c r="BC41" s="47"/>
      <c r="BD41" s="104"/>
      <c r="BE41" s="47"/>
      <c r="BF41" s="104"/>
      <c r="BG41" s="47"/>
      <c r="BH41" s="104"/>
      <c r="BI41" s="47"/>
      <c r="BJ41" s="104"/>
      <c r="BK41" s="47"/>
      <c r="BL41" s="104"/>
      <c r="BM41" s="47"/>
      <c r="BN41" s="104"/>
      <c r="BO41" s="47"/>
      <c r="BP41" s="104"/>
      <c r="BQ41" s="110" t="s">
        <v>137</v>
      </c>
      <c r="BR41" s="104"/>
      <c r="BS41" s="47"/>
      <c r="BT41" s="104"/>
      <c r="BU41" s="47"/>
      <c r="BV41" s="104"/>
      <c r="BW41" s="47"/>
      <c r="BX41" s="104"/>
      <c r="BY41" s="47"/>
      <c r="BZ41" s="104"/>
      <c r="CA41" s="47"/>
      <c r="CB41" s="104"/>
      <c r="CC41" s="47"/>
      <c r="CD41" s="104"/>
      <c r="CE41" s="47"/>
      <c r="CF41" s="104"/>
      <c r="CG41" s="47"/>
      <c r="CH41" s="104"/>
      <c r="CI41" s="110" t="s">
        <v>137</v>
      </c>
      <c r="CJ41" s="104"/>
      <c r="CK41" s="110" t="s">
        <v>137</v>
      </c>
      <c r="CL41" s="104"/>
      <c r="CM41" s="110" t="s">
        <v>137</v>
      </c>
      <c r="CN41" s="47"/>
      <c r="CO41" s="110" t="s">
        <v>137</v>
      </c>
      <c r="CP41" s="47"/>
      <c r="CQ41" s="110" t="s">
        <v>137</v>
      </c>
      <c r="CR41" s="47"/>
    </row>
    <row r="42" spans="1:96">
      <c r="A42" s="104">
        <v>36</v>
      </c>
      <c r="B42" s="110">
        <v>0</v>
      </c>
      <c r="C42" s="110">
        <v>6</v>
      </c>
      <c r="D42" s="110" t="s">
        <v>508</v>
      </c>
      <c r="E42" s="126"/>
      <c r="F42" s="126"/>
      <c r="G42" s="126"/>
      <c r="H42" s="126"/>
      <c r="I42" s="234" t="s">
        <v>3300</v>
      </c>
      <c r="J42" s="104">
        <v>6</v>
      </c>
      <c r="K42" s="110">
        <v>0</v>
      </c>
      <c r="L42" s="110" t="s">
        <v>2690</v>
      </c>
      <c r="M42" s="110"/>
      <c r="N42" s="104"/>
      <c r="O42" s="110"/>
      <c r="P42" s="104"/>
      <c r="Q42" s="110" t="s">
        <v>1275</v>
      </c>
      <c r="R42" s="104" t="s">
        <v>1261</v>
      </c>
      <c r="S42" s="110" t="s">
        <v>137</v>
      </c>
      <c r="T42" s="104"/>
      <c r="U42" s="110" t="s">
        <v>137</v>
      </c>
      <c r="V42" s="104"/>
      <c r="W42" s="110" t="s">
        <v>137</v>
      </c>
      <c r="X42" s="104"/>
      <c r="Y42" s="110" t="s">
        <v>137</v>
      </c>
      <c r="Z42" s="104"/>
      <c r="AA42" s="47"/>
      <c r="AB42" s="104"/>
      <c r="AC42" s="47"/>
      <c r="AD42" s="104"/>
      <c r="AE42" s="47"/>
      <c r="AF42" s="104"/>
      <c r="AG42" s="110" t="s">
        <v>1034</v>
      </c>
      <c r="AH42" s="104" t="s">
        <v>499</v>
      </c>
      <c r="AI42" s="110" t="s">
        <v>137</v>
      </c>
      <c r="AJ42" s="104"/>
      <c r="AK42" s="110" t="s">
        <v>137</v>
      </c>
      <c r="AL42" s="104"/>
      <c r="AM42" s="47"/>
      <c r="AN42" s="104"/>
      <c r="AO42" s="47"/>
      <c r="AP42" s="104"/>
      <c r="AQ42" s="110" t="s">
        <v>997</v>
      </c>
      <c r="AR42" s="104" t="s">
        <v>541</v>
      </c>
      <c r="AS42" s="47"/>
      <c r="AT42" s="104"/>
      <c r="AU42" s="47"/>
      <c r="AV42" s="104"/>
      <c r="AW42" s="47"/>
      <c r="AX42" s="104"/>
      <c r="AY42" s="110"/>
      <c r="AZ42" s="104"/>
      <c r="BA42" s="47"/>
      <c r="BB42" s="104"/>
      <c r="BC42" s="47"/>
      <c r="BD42" s="104"/>
      <c r="BE42" s="47"/>
      <c r="BF42" s="104"/>
      <c r="BG42" s="47"/>
      <c r="BH42" s="104"/>
      <c r="BI42" s="47"/>
      <c r="BJ42" s="104"/>
      <c r="BK42" s="47"/>
      <c r="BL42" s="104"/>
      <c r="BM42" s="47"/>
      <c r="BN42" s="104"/>
      <c r="BO42" s="47"/>
      <c r="BP42" s="104"/>
      <c r="BQ42" s="110" t="s">
        <v>137</v>
      </c>
      <c r="BR42" s="104"/>
      <c r="BS42" s="47"/>
      <c r="BT42" s="104"/>
      <c r="BU42" s="47"/>
      <c r="BV42" s="104"/>
      <c r="BW42" s="47"/>
      <c r="BX42" s="104"/>
      <c r="BY42" s="47"/>
      <c r="BZ42" s="104"/>
      <c r="CA42" s="47"/>
      <c r="CB42" s="104"/>
      <c r="CC42" s="47"/>
      <c r="CD42" s="104"/>
      <c r="CE42" s="47"/>
      <c r="CF42" s="104"/>
      <c r="CG42" s="47"/>
      <c r="CH42" s="104"/>
      <c r="CI42" s="110" t="s">
        <v>137</v>
      </c>
      <c r="CJ42" s="104"/>
      <c r="CK42" s="110" t="s">
        <v>137</v>
      </c>
      <c r="CL42" s="104"/>
      <c r="CM42" s="110" t="s">
        <v>137</v>
      </c>
      <c r="CN42" s="47"/>
      <c r="CO42" s="110" t="s">
        <v>3646</v>
      </c>
      <c r="CP42" s="110" t="s">
        <v>3647</v>
      </c>
      <c r="CQ42" s="110" t="s">
        <v>137</v>
      </c>
      <c r="CR42" s="47"/>
    </row>
    <row r="43" spans="1:96">
      <c r="A43" s="104">
        <v>36</v>
      </c>
      <c r="B43" s="110">
        <v>0</v>
      </c>
      <c r="C43" s="110">
        <v>5</v>
      </c>
      <c r="D43" s="110" t="s">
        <v>507</v>
      </c>
      <c r="E43" s="126"/>
      <c r="F43" s="126"/>
      <c r="G43" s="126"/>
      <c r="H43" s="126"/>
      <c r="I43" s="234" t="s">
        <v>3301</v>
      </c>
      <c r="J43" s="104">
        <v>6</v>
      </c>
      <c r="K43" s="110">
        <v>0</v>
      </c>
      <c r="L43" s="110" t="s">
        <v>2690</v>
      </c>
      <c r="M43" s="110"/>
      <c r="N43" s="104"/>
      <c r="O43" s="110"/>
      <c r="P43" s="104"/>
      <c r="Q43" s="110" t="s">
        <v>1275</v>
      </c>
      <c r="R43" s="104" t="s">
        <v>1261</v>
      </c>
      <c r="S43" s="110" t="s">
        <v>137</v>
      </c>
      <c r="T43" s="104"/>
      <c r="U43" s="110" t="s">
        <v>137</v>
      </c>
      <c r="V43" s="104"/>
      <c r="W43" s="110" t="s">
        <v>137</v>
      </c>
      <c r="X43" s="104"/>
      <c r="Y43" s="110" t="s">
        <v>137</v>
      </c>
      <c r="Z43" s="104"/>
      <c r="AA43" s="47"/>
      <c r="AB43" s="104"/>
      <c r="AC43" s="47"/>
      <c r="AD43" s="104"/>
      <c r="AE43" s="47"/>
      <c r="AF43" s="104"/>
      <c r="AG43" s="110" t="s">
        <v>1034</v>
      </c>
      <c r="AH43" s="104" t="s">
        <v>499</v>
      </c>
      <c r="AI43" s="110" t="s">
        <v>137</v>
      </c>
      <c r="AJ43" s="104"/>
      <c r="AK43" s="110" t="s">
        <v>137</v>
      </c>
      <c r="AL43" s="104"/>
      <c r="AM43" s="47"/>
      <c r="AN43" s="104"/>
      <c r="AO43" s="47"/>
      <c r="AP43" s="104"/>
      <c r="AQ43" s="110" t="s">
        <v>997</v>
      </c>
      <c r="AR43" s="104" t="s">
        <v>541</v>
      </c>
      <c r="AS43" s="47"/>
      <c r="AT43" s="104"/>
      <c r="AU43" s="47"/>
      <c r="AV43" s="104"/>
      <c r="AW43" s="47"/>
      <c r="AX43" s="104"/>
      <c r="AY43" s="110"/>
      <c r="AZ43" s="104"/>
      <c r="BA43" s="47"/>
      <c r="BB43" s="104"/>
      <c r="BC43" s="47"/>
      <c r="BD43" s="104"/>
      <c r="BE43" s="47"/>
      <c r="BF43" s="104"/>
      <c r="BG43" s="47"/>
      <c r="BH43" s="104"/>
      <c r="BI43" s="47"/>
      <c r="BJ43" s="104"/>
      <c r="BK43" s="47"/>
      <c r="BL43" s="104"/>
      <c r="BM43" s="47"/>
      <c r="BN43" s="104"/>
      <c r="BO43" s="47"/>
      <c r="BP43" s="104"/>
      <c r="BQ43" s="110" t="s">
        <v>137</v>
      </c>
      <c r="BR43" s="104"/>
      <c r="BS43" s="47"/>
      <c r="BT43" s="104"/>
      <c r="BU43" s="47"/>
      <c r="BV43" s="104"/>
      <c r="BW43" s="47"/>
      <c r="BX43" s="104"/>
      <c r="BY43" s="47"/>
      <c r="BZ43" s="104"/>
      <c r="CA43" s="47"/>
      <c r="CB43" s="104"/>
      <c r="CC43" s="47"/>
      <c r="CD43" s="104"/>
      <c r="CE43" s="47"/>
      <c r="CF43" s="104"/>
      <c r="CG43" s="47"/>
      <c r="CH43" s="104"/>
      <c r="CI43" s="110" t="s">
        <v>137</v>
      </c>
      <c r="CJ43" s="104"/>
      <c r="CK43" s="110" t="s">
        <v>137</v>
      </c>
      <c r="CL43" s="104"/>
      <c r="CM43" s="110" t="s">
        <v>137</v>
      </c>
      <c r="CN43" s="47"/>
      <c r="CO43" s="110" t="s">
        <v>3646</v>
      </c>
      <c r="CP43" s="110" t="s">
        <v>3647</v>
      </c>
      <c r="CQ43" s="110" t="s">
        <v>137</v>
      </c>
      <c r="CR43" s="47"/>
    </row>
    <row r="44" spans="1:96">
      <c r="A44" s="104">
        <v>36</v>
      </c>
      <c r="B44" s="110">
        <v>0</v>
      </c>
      <c r="C44" s="110">
        <v>4</v>
      </c>
      <c r="D44" s="110" t="s">
        <v>1362</v>
      </c>
      <c r="E44" s="126"/>
      <c r="F44" s="126"/>
      <c r="G44" s="126"/>
      <c r="H44" s="126"/>
      <c r="I44" s="234" t="s">
        <v>3302</v>
      </c>
      <c r="J44" s="104">
        <v>6</v>
      </c>
      <c r="K44" s="110">
        <v>0</v>
      </c>
      <c r="L44" s="110" t="s">
        <v>2690</v>
      </c>
      <c r="M44" s="110"/>
      <c r="N44" s="104"/>
      <c r="O44" s="110"/>
      <c r="P44" s="104"/>
      <c r="Q44" s="110" t="s">
        <v>1275</v>
      </c>
      <c r="R44" s="104" t="s">
        <v>1261</v>
      </c>
      <c r="S44" s="110" t="s">
        <v>137</v>
      </c>
      <c r="T44" s="104"/>
      <c r="U44" s="110" t="s">
        <v>137</v>
      </c>
      <c r="V44" s="104"/>
      <c r="W44" s="110" t="s">
        <v>137</v>
      </c>
      <c r="X44" s="104"/>
      <c r="Y44" s="110" t="s">
        <v>137</v>
      </c>
      <c r="Z44" s="104"/>
      <c r="AA44" s="47"/>
      <c r="AB44" s="104"/>
      <c r="AC44" s="47"/>
      <c r="AD44" s="104"/>
      <c r="AE44" s="47"/>
      <c r="AF44" s="104"/>
      <c r="AG44" s="110" t="s">
        <v>1034</v>
      </c>
      <c r="AH44" s="104" t="s">
        <v>499</v>
      </c>
      <c r="AI44" s="110" t="s">
        <v>137</v>
      </c>
      <c r="AJ44" s="104"/>
      <c r="AK44" s="110" t="s">
        <v>137</v>
      </c>
      <c r="AL44" s="104"/>
      <c r="AM44" s="47"/>
      <c r="AN44" s="104"/>
      <c r="AO44" s="47"/>
      <c r="AP44" s="104"/>
      <c r="AQ44" s="110" t="s">
        <v>997</v>
      </c>
      <c r="AR44" s="104" t="s">
        <v>541</v>
      </c>
      <c r="AS44" s="47"/>
      <c r="AT44" s="104"/>
      <c r="AU44" s="47"/>
      <c r="AV44" s="104"/>
      <c r="AW44" s="47"/>
      <c r="AX44" s="104"/>
      <c r="AY44" s="110"/>
      <c r="AZ44" s="104"/>
      <c r="BA44" s="47"/>
      <c r="BB44" s="104"/>
      <c r="BC44" s="47"/>
      <c r="BD44" s="104"/>
      <c r="BE44" s="47"/>
      <c r="BF44" s="104"/>
      <c r="BG44" s="47"/>
      <c r="BH44" s="104"/>
      <c r="BI44" s="47"/>
      <c r="BJ44" s="104"/>
      <c r="BK44" s="47"/>
      <c r="BL44" s="104"/>
      <c r="BM44" s="47"/>
      <c r="BN44" s="104"/>
      <c r="BO44" s="47"/>
      <c r="BP44" s="104"/>
      <c r="BQ44" s="110" t="s">
        <v>137</v>
      </c>
      <c r="BR44" s="104"/>
      <c r="BS44" s="47"/>
      <c r="BT44" s="104"/>
      <c r="BU44" s="47"/>
      <c r="BV44" s="104"/>
      <c r="BW44" s="47"/>
      <c r="BX44" s="104"/>
      <c r="BY44" s="47"/>
      <c r="BZ44" s="104"/>
      <c r="CA44" s="47"/>
      <c r="CB44" s="104"/>
      <c r="CC44" s="47"/>
      <c r="CD44" s="104"/>
      <c r="CE44" s="47"/>
      <c r="CF44" s="104"/>
      <c r="CG44" s="47"/>
      <c r="CH44" s="104"/>
      <c r="CI44" s="110" t="s">
        <v>137</v>
      </c>
      <c r="CJ44" s="104"/>
      <c r="CK44" s="110" t="s">
        <v>137</v>
      </c>
      <c r="CL44" s="104"/>
      <c r="CM44" s="110" t="s">
        <v>137</v>
      </c>
      <c r="CN44" s="47"/>
      <c r="CO44" s="110" t="s">
        <v>3646</v>
      </c>
      <c r="CP44" s="110" t="s">
        <v>3647</v>
      </c>
      <c r="CQ44" s="110" t="s">
        <v>137</v>
      </c>
      <c r="CR44" s="47"/>
    </row>
    <row r="45" spans="1:96">
      <c r="A45" s="104">
        <v>36</v>
      </c>
      <c r="B45" s="110">
        <v>0</v>
      </c>
      <c r="C45" s="110">
        <v>2</v>
      </c>
      <c r="D45" s="110" t="s">
        <v>505</v>
      </c>
      <c r="E45" s="126"/>
      <c r="F45" s="126"/>
      <c r="G45" s="126"/>
      <c r="H45" s="126"/>
      <c r="I45" s="234" t="s">
        <v>3303</v>
      </c>
      <c r="J45" s="104">
        <v>6</v>
      </c>
      <c r="K45" s="110">
        <v>0</v>
      </c>
      <c r="L45" s="110" t="s">
        <v>2690</v>
      </c>
      <c r="M45" s="110"/>
      <c r="N45" s="104"/>
      <c r="O45" s="110"/>
      <c r="P45" s="104"/>
      <c r="Q45" s="110" t="s">
        <v>1275</v>
      </c>
      <c r="R45" s="104" t="s">
        <v>1261</v>
      </c>
      <c r="S45" s="110" t="s">
        <v>137</v>
      </c>
      <c r="T45" s="104"/>
      <c r="U45" s="110" t="s">
        <v>137</v>
      </c>
      <c r="V45" s="104"/>
      <c r="W45" s="110" t="s">
        <v>137</v>
      </c>
      <c r="X45" s="104"/>
      <c r="Y45" s="110" t="s">
        <v>137</v>
      </c>
      <c r="Z45" s="104"/>
      <c r="AA45" s="47"/>
      <c r="AB45" s="104"/>
      <c r="AC45" s="47"/>
      <c r="AD45" s="104"/>
      <c r="AE45" s="47"/>
      <c r="AF45" s="104"/>
      <c r="AG45" s="110" t="s">
        <v>1034</v>
      </c>
      <c r="AH45" s="104" t="s">
        <v>499</v>
      </c>
      <c r="AI45" s="110" t="s">
        <v>137</v>
      </c>
      <c r="AJ45" s="104"/>
      <c r="AK45" s="110" t="s">
        <v>137</v>
      </c>
      <c r="AL45" s="104"/>
      <c r="AM45" s="47"/>
      <c r="AN45" s="104"/>
      <c r="AO45" s="47"/>
      <c r="AP45" s="104"/>
      <c r="AQ45" s="110" t="s">
        <v>997</v>
      </c>
      <c r="AR45" s="104" t="s">
        <v>541</v>
      </c>
      <c r="AS45" s="47"/>
      <c r="AT45" s="104"/>
      <c r="AU45" s="47"/>
      <c r="AV45" s="104"/>
      <c r="AW45" s="47"/>
      <c r="AX45" s="104"/>
      <c r="AY45" s="110"/>
      <c r="AZ45" s="104"/>
      <c r="BA45" s="47"/>
      <c r="BB45" s="104"/>
      <c r="BC45" s="47"/>
      <c r="BD45" s="104"/>
      <c r="BE45" s="47"/>
      <c r="BF45" s="104"/>
      <c r="BG45" s="47"/>
      <c r="BH45" s="104"/>
      <c r="BI45" s="47"/>
      <c r="BJ45" s="104"/>
      <c r="BK45" s="47"/>
      <c r="BL45" s="104"/>
      <c r="BM45" s="47"/>
      <c r="BN45" s="104"/>
      <c r="BO45" s="47"/>
      <c r="BP45" s="104"/>
      <c r="BQ45" s="110" t="s">
        <v>137</v>
      </c>
      <c r="BR45" s="104"/>
      <c r="BS45" s="47"/>
      <c r="BT45" s="104"/>
      <c r="BU45" s="47"/>
      <c r="BV45" s="104"/>
      <c r="BW45" s="47"/>
      <c r="BX45" s="104"/>
      <c r="BY45" s="47"/>
      <c r="BZ45" s="104"/>
      <c r="CA45" s="47"/>
      <c r="CB45" s="104"/>
      <c r="CC45" s="47"/>
      <c r="CD45" s="104"/>
      <c r="CE45" s="47"/>
      <c r="CF45" s="104"/>
      <c r="CG45" s="47"/>
      <c r="CH45" s="104"/>
      <c r="CI45" s="110" t="s">
        <v>137</v>
      </c>
      <c r="CJ45" s="104"/>
      <c r="CK45" s="110" t="s">
        <v>137</v>
      </c>
      <c r="CL45" s="104"/>
      <c r="CM45" s="110" t="s">
        <v>137</v>
      </c>
      <c r="CN45" s="47"/>
      <c r="CO45" s="110" t="s">
        <v>3646</v>
      </c>
      <c r="CP45" s="110" t="s">
        <v>3647</v>
      </c>
      <c r="CQ45" s="110" t="s">
        <v>137</v>
      </c>
      <c r="CR45" s="47"/>
    </row>
    <row r="46" spans="1:96">
      <c r="A46" s="104">
        <v>36</v>
      </c>
      <c r="B46" s="110">
        <v>0</v>
      </c>
      <c r="C46" s="110">
        <v>6</v>
      </c>
      <c r="D46" s="110" t="s">
        <v>508</v>
      </c>
      <c r="E46" s="126"/>
      <c r="F46" s="126"/>
      <c r="G46" s="126"/>
      <c r="H46" s="126"/>
      <c r="I46" s="233" t="s">
        <v>3304</v>
      </c>
      <c r="J46" s="104">
        <v>6</v>
      </c>
      <c r="K46" s="110">
        <v>0</v>
      </c>
      <c r="L46" s="110" t="s">
        <v>2690</v>
      </c>
      <c r="M46" s="110"/>
      <c r="N46" s="104"/>
      <c r="O46" s="110"/>
      <c r="P46" s="104"/>
      <c r="Q46" s="110" t="s">
        <v>1275</v>
      </c>
      <c r="R46" s="104" t="s">
        <v>1261</v>
      </c>
      <c r="S46" s="110" t="s">
        <v>137</v>
      </c>
      <c r="T46" s="104"/>
      <c r="U46" s="110" t="s">
        <v>137</v>
      </c>
      <c r="V46" s="104"/>
      <c r="W46" s="110" t="s">
        <v>137</v>
      </c>
      <c r="X46" s="104"/>
      <c r="Y46" s="110" t="s">
        <v>137</v>
      </c>
      <c r="Z46" s="104"/>
      <c r="AA46" s="47"/>
      <c r="AB46" s="104"/>
      <c r="AC46" s="47"/>
      <c r="AD46" s="104"/>
      <c r="AE46" s="47"/>
      <c r="AF46" s="104"/>
      <c r="AG46" s="110" t="s">
        <v>1034</v>
      </c>
      <c r="AH46" s="104" t="s">
        <v>499</v>
      </c>
      <c r="AI46" s="110" t="s">
        <v>137</v>
      </c>
      <c r="AJ46" s="104"/>
      <c r="AK46" s="110" t="s">
        <v>137</v>
      </c>
      <c r="AL46" s="104"/>
      <c r="AM46" s="47"/>
      <c r="AN46" s="104"/>
      <c r="AO46" s="47"/>
      <c r="AP46" s="104"/>
      <c r="AQ46" s="110" t="s">
        <v>995</v>
      </c>
      <c r="AR46" s="104" t="s">
        <v>548</v>
      </c>
      <c r="AS46" s="47"/>
      <c r="AT46" s="104"/>
      <c r="AU46" s="47"/>
      <c r="AV46" s="104"/>
      <c r="AW46" s="47"/>
      <c r="AX46" s="104"/>
      <c r="AY46" s="110"/>
      <c r="AZ46" s="104"/>
      <c r="BA46" s="47"/>
      <c r="BB46" s="104"/>
      <c r="BC46" s="47"/>
      <c r="BD46" s="104"/>
      <c r="BE46" s="47"/>
      <c r="BF46" s="104"/>
      <c r="BG46" s="47"/>
      <c r="BH46" s="104"/>
      <c r="BI46" s="47"/>
      <c r="BJ46" s="104"/>
      <c r="BK46" s="47"/>
      <c r="BL46" s="104"/>
      <c r="BM46" s="47"/>
      <c r="BN46" s="104"/>
      <c r="BO46" s="47"/>
      <c r="BP46" s="104"/>
      <c r="BQ46" s="110" t="s">
        <v>137</v>
      </c>
      <c r="BR46" s="104"/>
      <c r="BS46" s="47"/>
      <c r="BT46" s="104"/>
      <c r="BU46" s="47"/>
      <c r="BV46" s="104"/>
      <c r="BW46" s="47"/>
      <c r="BX46" s="104"/>
      <c r="BY46" s="47"/>
      <c r="BZ46" s="104"/>
      <c r="CA46" s="47"/>
      <c r="CB46" s="104"/>
      <c r="CC46" s="47"/>
      <c r="CD46" s="104"/>
      <c r="CE46" s="47"/>
      <c r="CF46" s="104"/>
      <c r="CG46" s="47"/>
      <c r="CH46" s="104"/>
      <c r="CI46" s="110" t="s">
        <v>137</v>
      </c>
      <c r="CJ46" s="104"/>
      <c r="CK46" s="110" t="s">
        <v>137</v>
      </c>
      <c r="CL46" s="104"/>
      <c r="CM46" s="110" t="s">
        <v>137</v>
      </c>
      <c r="CN46" s="47"/>
      <c r="CO46" s="110" t="s">
        <v>3646</v>
      </c>
      <c r="CP46" s="110" t="s">
        <v>3647</v>
      </c>
      <c r="CQ46" s="110" t="s">
        <v>137</v>
      </c>
      <c r="CR46" s="47"/>
    </row>
    <row r="47" spans="1:96">
      <c r="A47" s="104">
        <v>36</v>
      </c>
      <c r="B47" s="110">
        <v>0</v>
      </c>
      <c r="C47" s="110">
        <v>5</v>
      </c>
      <c r="D47" s="110" t="s">
        <v>507</v>
      </c>
      <c r="E47" s="126"/>
      <c r="F47" s="126"/>
      <c r="G47" s="126"/>
      <c r="H47" s="126"/>
      <c r="I47" s="233" t="s">
        <v>3305</v>
      </c>
      <c r="J47" s="104">
        <v>6</v>
      </c>
      <c r="K47" s="110">
        <v>0</v>
      </c>
      <c r="L47" s="110" t="s">
        <v>2690</v>
      </c>
      <c r="M47" s="110"/>
      <c r="N47" s="104"/>
      <c r="O47" s="110"/>
      <c r="P47" s="104"/>
      <c r="Q47" s="110" t="s">
        <v>1275</v>
      </c>
      <c r="R47" s="104" t="s">
        <v>1261</v>
      </c>
      <c r="S47" s="110" t="s">
        <v>137</v>
      </c>
      <c r="T47" s="104"/>
      <c r="U47" s="110" t="s">
        <v>137</v>
      </c>
      <c r="V47" s="104"/>
      <c r="W47" s="110" t="s">
        <v>137</v>
      </c>
      <c r="X47" s="104"/>
      <c r="Y47" s="110" t="s">
        <v>137</v>
      </c>
      <c r="Z47" s="104"/>
      <c r="AA47" s="47"/>
      <c r="AB47" s="104"/>
      <c r="AC47" s="47"/>
      <c r="AD47" s="104"/>
      <c r="AE47" s="47"/>
      <c r="AF47" s="104"/>
      <c r="AG47" s="110" t="s">
        <v>1034</v>
      </c>
      <c r="AH47" s="104" t="s">
        <v>499</v>
      </c>
      <c r="AI47" s="110" t="s">
        <v>137</v>
      </c>
      <c r="AJ47" s="104"/>
      <c r="AK47" s="110" t="s">
        <v>137</v>
      </c>
      <c r="AL47" s="104"/>
      <c r="AM47" s="47"/>
      <c r="AN47" s="104"/>
      <c r="AO47" s="47"/>
      <c r="AP47" s="104"/>
      <c r="AQ47" s="110" t="s">
        <v>995</v>
      </c>
      <c r="AR47" s="104" t="s">
        <v>548</v>
      </c>
      <c r="AS47" s="47"/>
      <c r="AT47" s="104"/>
      <c r="AU47" s="47"/>
      <c r="AV47" s="104"/>
      <c r="AW47" s="47"/>
      <c r="AX47" s="104"/>
      <c r="AY47" s="110"/>
      <c r="AZ47" s="104"/>
      <c r="BA47" s="47"/>
      <c r="BB47" s="104"/>
      <c r="BC47" s="47"/>
      <c r="BD47" s="104"/>
      <c r="BE47" s="47"/>
      <c r="BF47" s="104"/>
      <c r="BG47" s="47"/>
      <c r="BH47" s="104"/>
      <c r="BI47" s="47"/>
      <c r="BJ47" s="104"/>
      <c r="BK47" s="47"/>
      <c r="BL47" s="104"/>
      <c r="BM47" s="47"/>
      <c r="BN47" s="104"/>
      <c r="BO47" s="47"/>
      <c r="BP47" s="104"/>
      <c r="BQ47" s="110" t="s">
        <v>137</v>
      </c>
      <c r="BR47" s="104"/>
      <c r="BS47" s="47"/>
      <c r="BT47" s="104"/>
      <c r="BU47" s="47"/>
      <c r="BV47" s="104"/>
      <c r="BW47" s="47"/>
      <c r="BX47" s="104"/>
      <c r="BY47" s="47"/>
      <c r="BZ47" s="104"/>
      <c r="CA47" s="47"/>
      <c r="CB47" s="104"/>
      <c r="CC47" s="47"/>
      <c r="CD47" s="104"/>
      <c r="CE47" s="47"/>
      <c r="CF47" s="104"/>
      <c r="CG47" s="47"/>
      <c r="CH47" s="104"/>
      <c r="CI47" s="110" t="s">
        <v>137</v>
      </c>
      <c r="CJ47" s="104"/>
      <c r="CK47" s="110" t="s">
        <v>137</v>
      </c>
      <c r="CL47" s="104"/>
      <c r="CM47" s="110" t="s">
        <v>137</v>
      </c>
      <c r="CN47" s="47"/>
      <c r="CO47" s="110" t="s">
        <v>3646</v>
      </c>
      <c r="CP47" s="110" t="s">
        <v>3647</v>
      </c>
      <c r="CQ47" s="110" t="s">
        <v>137</v>
      </c>
      <c r="CR47" s="47"/>
    </row>
    <row r="48" spans="1:96">
      <c r="A48" s="104">
        <v>36</v>
      </c>
      <c r="B48" s="110">
        <v>0</v>
      </c>
      <c r="C48" s="110">
        <v>4</v>
      </c>
      <c r="D48" s="110" t="s">
        <v>1362</v>
      </c>
      <c r="E48" s="126"/>
      <c r="F48" s="126"/>
      <c r="G48" s="126"/>
      <c r="H48" s="126"/>
      <c r="I48" s="233" t="s">
        <v>3306</v>
      </c>
      <c r="J48" s="104">
        <v>6</v>
      </c>
      <c r="K48" s="110">
        <v>0</v>
      </c>
      <c r="L48" s="110" t="s">
        <v>2690</v>
      </c>
      <c r="M48" s="110"/>
      <c r="N48" s="104"/>
      <c r="O48" s="110"/>
      <c r="P48" s="104"/>
      <c r="Q48" s="110" t="s">
        <v>1275</v>
      </c>
      <c r="R48" s="104" t="s">
        <v>1261</v>
      </c>
      <c r="S48" s="110" t="s">
        <v>137</v>
      </c>
      <c r="T48" s="104"/>
      <c r="U48" s="110" t="s">
        <v>137</v>
      </c>
      <c r="V48" s="104"/>
      <c r="W48" s="110" t="s">
        <v>137</v>
      </c>
      <c r="X48" s="104"/>
      <c r="Y48" s="110" t="s">
        <v>137</v>
      </c>
      <c r="Z48" s="104"/>
      <c r="AA48" s="47"/>
      <c r="AB48" s="104"/>
      <c r="AC48" s="47"/>
      <c r="AD48" s="104"/>
      <c r="AE48" s="47"/>
      <c r="AF48" s="104"/>
      <c r="AG48" s="110" t="s">
        <v>1034</v>
      </c>
      <c r="AH48" s="104" t="s">
        <v>499</v>
      </c>
      <c r="AI48" s="110" t="s">
        <v>137</v>
      </c>
      <c r="AJ48" s="104"/>
      <c r="AK48" s="110" t="s">
        <v>137</v>
      </c>
      <c r="AL48" s="104"/>
      <c r="AM48" s="47"/>
      <c r="AN48" s="104"/>
      <c r="AO48" s="47"/>
      <c r="AP48" s="104"/>
      <c r="AQ48" s="110" t="s">
        <v>995</v>
      </c>
      <c r="AR48" s="104" t="s">
        <v>548</v>
      </c>
      <c r="AS48" s="47"/>
      <c r="AT48" s="104"/>
      <c r="AU48" s="47"/>
      <c r="AV48" s="104"/>
      <c r="AW48" s="47"/>
      <c r="AX48" s="104"/>
      <c r="AY48" s="110"/>
      <c r="AZ48" s="104"/>
      <c r="BA48" s="47"/>
      <c r="BB48" s="104"/>
      <c r="BC48" s="47"/>
      <c r="BD48" s="104"/>
      <c r="BE48" s="47"/>
      <c r="BF48" s="104"/>
      <c r="BG48" s="47"/>
      <c r="BH48" s="104"/>
      <c r="BI48" s="47"/>
      <c r="BJ48" s="104"/>
      <c r="BK48" s="47"/>
      <c r="BL48" s="104"/>
      <c r="BM48" s="47"/>
      <c r="BN48" s="104"/>
      <c r="BO48" s="47"/>
      <c r="BP48" s="104"/>
      <c r="BQ48" s="110" t="s">
        <v>137</v>
      </c>
      <c r="BR48" s="104"/>
      <c r="BS48" s="47"/>
      <c r="BT48" s="104"/>
      <c r="BU48" s="47"/>
      <c r="BV48" s="104"/>
      <c r="BW48" s="47"/>
      <c r="BX48" s="104"/>
      <c r="BY48" s="47"/>
      <c r="BZ48" s="104"/>
      <c r="CA48" s="47"/>
      <c r="CB48" s="104"/>
      <c r="CC48" s="47"/>
      <c r="CD48" s="104"/>
      <c r="CE48" s="47"/>
      <c r="CF48" s="104"/>
      <c r="CG48" s="47"/>
      <c r="CH48" s="104"/>
      <c r="CI48" s="110" t="s">
        <v>137</v>
      </c>
      <c r="CJ48" s="104"/>
      <c r="CK48" s="110" t="s">
        <v>137</v>
      </c>
      <c r="CL48" s="104"/>
      <c r="CM48" s="110" t="s">
        <v>137</v>
      </c>
      <c r="CN48" s="47"/>
      <c r="CO48" s="110" t="s">
        <v>3646</v>
      </c>
      <c r="CP48" s="110" t="s">
        <v>3647</v>
      </c>
      <c r="CQ48" s="110" t="s">
        <v>137</v>
      </c>
      <c r="CR48" s="47"/>
    </row>
    <row r="49" spans="1:96">
      <c r="A49" s="104">
        <v>36</v>
      </c>
      <c r="B49" s="110">
        <v>0</v>
      </c>
      <c r="C49" s="110">
        <v>2</v>
      </c>
      <c r="D49" s="110" t="s">
        <v>505</v>
      </c>
      <c r="E49" s="126"/>
      <c r="F49" s="126"/>
      <c r="G49" s="126"/>
      <c r="H49" s="126"/>
      <c r="I49" s="233" t="s">
        <v>3307</v>
      </c>
      <c r="J49" s="104">
        <v>6</v>
      </c>
      <c r="K49" s="110">
        <v>0</v>
      </c>
      <c r="L49" s="110" t="s">
        <v>2690</v>
      </c>
      <c r="M49" s="110"/>
      <c r="N49" s="104"/>
      <c r="O49" s="110"/>
      <c r="P49" s="104"/>
      <c r="Q49" s="110" t="s">
        <v>1275</v>
      </c>
      <c r="R49" s="104" t="s">
        <v>1261</v>
      </c>
      <c r="S49" s="110" t="s">
        <v>137</v>
      </c>
      <c r="T49" s="104"/>
      <c r="U49" s="110" t="s">
        <v>137</v>
      </c>
      <c r="V49" s="104"/>
      <c r="W49" s="110" t="s">
        <v>137</v>
      </c>
      <c r="X49" s="104"/>
      <c r="Y49" s="110" t="s">
        <v>137</v>
      </c>
      <c r="Z49" s="104"/>
      <c r="AA49" s="47"/>
      <c r="AB49" s="104"/>
      <c r="AC49" s="47"/>
      <c r="AD49" s="104"/>
      <c r="AE49" s="47"/>
      <c r="AF49" s="104"/>
      <c r="AG49" s="110" t="s">
        <v>1034</v>
      </c>
      <c r="AH49" s="104" t="s">
        <v>499</v>
      </c>
      <c r="AI49" s="110" t="s">
        <v>137</v>
      </c>
      <c r="AJ49" s="104"/>
      <c r="AK49" s="110" t="s">
        <v>137</v>
      </c>
      <c r="AL49" s="104"/>
      <c r="AM49" s="47"/>
      <c r="AN49" s="104"/>
      <c r="AO49" s="47"/>
      <c r="AP49" s="104"/>
      <c r="AQ49" s="110" t="s">
        <v>995</v>
      </c>
      <c r="AR49" s="104" t="s">
        <v>548</v>
      </c>
      <c r="AS49" s="47"/>
      <c r="AT49" s="104"/>
      <c r="AU49" s="47"/>
      <c r="AV49" s="104"/>
      <c r="AW49" s="47"/>
      <c r="AX49" s="104"/>
      <c r="AY49" s="110"/>
      <c r="AZ49" s="104"/>
      <c r="BA49" s="47"/>
      <c r="BB49" s="104"/>
      <c r="BC49" s="47"/>
      <c r="BD49" s="104"/>
      <c r="BE49" s="47"/>
      <c r="BF49" s="104"/>
      <c r="BG49" s="47"/>
      <c r="BH49" s="104"/>
      <c r="BI49" s="47"/>
      <c r="BJ49" s="104"/>
      <c r="BK49" s="47"/>
      <c r="BL49" s="104"/>
      <c r="BM49" s="47"/>
      <c r="BN49" s="104"/>
      <c r="BO49" s="47"/>
      <c r="BP49" s="104"/>
      <c r="BQ49" s="110" t="s">
        <v>137</v>
      </c>
      <c r="BR49" s="104"/>
      <c r="BS49" s="47"/>
      <c r="BT49" s="104"/>
      <c r="BU49" s="47"/>
      <c r="BV49" s="104"/>
      <c r="BW49" s="47"/>
      <c r="BX49" s="104"/>
      <c r="BY49" s="47"/>
      <c r="BZ49" s="104"/>
      <c r="CA49" s="47"/>
      <c r="CB49" s="104"/>
      <c r="CC49" s="47"/>
      <c r="CD49" s="104"/>
      <c r="CE49" s="47"/>
      <c r="CF49" s="104"/>
      <c r="CG49" s="47"/>
      <c r="CH49" s="104"/>
      <c r="CI49" s="110" t="s">
        <v>137</v>
      </c>
      <c r="CJ49" s="104"/>
      <c r="CK49" s="110" t="s">
        <v>137</v>
      </c>
      <c r="CL49" s="104"/>
      <c r="CM49" s="110" t="s">
        <v>137</v>
      </c>
      <c r="CN49" s="47"/>
      <c r="CO49" s="110" t="s">
        <v>3646</v>
      </c>
      <c r="CP49" s="110" t="s">
        <v>3647</v>
      </c>
      <c r="CQ49" s="110" t="s">
        <v>137</v>
      </c>
      <c r="CR49" s="47"/>
    </row>
    <row r="50" spans="1:96">
      <c r="A50" s="104">
        <v>36</v>
      </c>
      <c r="B50" s="110">
        <v>0</v>
      </c>
      <c r="C50" s="110">
        <v>6</v>
      </c>
      <c r="D50" s="110" t="s">
        <v>508</v>
      </c>
      <c r="E50" s="126"/>
      <c r="F50" s="126"/>
      <c r="G50" s="126"/>
      <c r="H50" s="126"/>
      <c r="I50" s="234" t="s">
        <v>3304</v>
      </c>
      <c r="J50" s="104">
        <v>6</v>
      </c>
      <c r="K50" s="110">
        <v>0</v>
      </c>
      <c r="L50" s="110" t="s">
        <v>2690</v>
      </c>
      <c r="M50" s="110"/>
      <c r="N50" s="104"/>
      <c r="O50" s="110"/>
      <c r="P50" s="104"/>
      <c r="Q50" s="110" t="s">
        <v>1275</v>
      </c>
      <c r="R50" s="104" t="s">
        <v>1261</v>
      </c>
      <c r="S50" s="110" t="s">
        <v>137</v>
      </c>
      <c r="T50" s="104"/>
      <c r="U50" s="110" t="s">
        <v>137</v>
      </c>
      <c r="V50" s="104"/>
      <c r="W50" s="110" t="s">
        <v>137</v>
      </c>
      <c r="X50" s="104"/>
      <c r="Y50" s="110" t="s">
        <v>137</v>
      </c>
      <c r="Z50" s="104"/>
      <c r="AA50" s="47"/>
      <c r="AB50" s="104"/>
      <c r="AC50" s="47"/>
      <c r="AD50" s="104"/>
      <c r="AE50" s="47"/>
      <c r="AF50" s="104"/>
      <c r="AG50" s="110" t="s">
        <v>1225</v>
      </c>
      <c r="AH50" s="104" t="s">
        <v>1360</v>
      </c>
      <c r="AI50" s="110" t="s">
        <v>137</v>
      </c>
      <c r="AJ50" s="104"/>
      <c r="AK50" s="110" t="s">
        <v>137</v>
      </c>
      <c r="AL50" s="104"/>
      <c r="AM50" s="47"/>
      <c r="AN50" s="104"/>
      <c r="AO50" s="47"/>
      <c r="AP50" s="104"/>
      <c r="AQ50" s="110" t="s">
        <v>137</v>
      </c>
      <c r="AR50" s="104"/>
      <c r="AS50" s="47"/>
      <c r="AT50" s="104"/>
      <c r="AU50" s="47"/>
      <c r="AV50" s="104"/>
      <c r="AW50" s="47"/>
      <c r="AX50" s="104"/>
      <c r="AY50" s="110"/>
      <c r="AZ50" s="104"/>
      <c r="BA50" s="47"/>
      <c r="BB50" s="104"/>
      <c r="BC50" s="47"/>
      <c r="BD50" s="104"/>
      <c r="BE50" s="47"/>
      <c r="BF50" s="104"/>
      <c r="BG50" s="47"/>
      <c r="BH50" s="104"/>
      <c r="BI50" s="47"/>
      <c r="BJ50" s="104"/>
      <c r="BK50" s="47"/>
      <c r="BL50" s="104"/>
      <c r="BM50" s="47"/>
      <c r="BN50" s="104"/>
      <c r="BO50" s="47"/>
      <c r="BP50" s="104"/>
      <c r="BQ50" s="110" t="s">
        <v>137</v>
      </c>
      <c r="BR50" s="104"/>
      <c r="BS50" s="47"/>
      <c r="BT50" s="104"/>
      <c r="BU50" s="47"/>
      <c r="BV50" s="104"/>
      <c r="BW50" s="47"/>
      <c r="BX50" s="104"/>
      <c r="BY50" s="47"/>
      <c r="BZ50" s="104"/>
      <c r="CA50" s="47"/>
      <c r="CB50" s="104"/>
      <c r="CC50" s="47"/>
      <c r="CD50" s="104"/>
      <c r="CE50" s="47"/>
      <c r="CF50" s="104"/>
      <c r="CG50" s="47"/>
      <c r="CH50" s="104"/>
      <c r="CI50" s="110" t="s">
        <v>137</v>
      </c>
      <c r="CJ50" s="104"/>
      <c r="CK50" s="110" t="s">
        <v>137</v>
      </c>
      <c r="CL50" s="104"/>
      <c r="CM50" s="110" t="s">
        <v>137</v>
      </c>
      <c r="CN50" s="47"/>
      <c r="CO50" s="110" t="s">
        <v>137</v>
      </c>
      <c r="CP50" s="47"/>
      <c r="CQ50" s="110" t="s">
        <v>137</v>
      </c>
      <c r="CR50" s="47"/>
    </row>
    <row r="51" spans="1:96">
      <c r="A51" s="104">
        <v>36</v>
      </c>
      <c r="B51" s="110">
        <v>0</v>
      </c>
      <c r="C51" s="110">
        <v>5</v>
      </c>
      <c r="D51" s="110" t="s">
        <v>507</v>
      </c>
      <c r="E51" s="126"/>
      <c r="F51" s="126"/>
      <c r="G51" s="126"/>
      <c r="H51" s="126"/>
      <c r="I51" s="234" t="s">
        <v>3305</v>
      </c>
      <c r="J51" s="104">
        <v>6</v>
      </c>
      <c r="K51" s="110">
        <v>0</v>
      </c>
      <c r="L51" s="110" t="s">
        <v>2690</v>
      </c>
      <c r="M51" s="110"/>
      <c r="N51" s="104"/>
      <c r="O51" s="110"/>
      <c r="P51" s="104"/>
      <c r="Q51" s="110" t="s">
        <v>1275</v>
      </c>
      <c r="R51" s="104" t="s">
        <v>1261</v>
      </c>
      <c r="S51" s="110" t="s">
        <v>137</v>
      </c>
      <c r="T51" s="104"/>
      <c r="U51" s="110" t="s">
        <v>137</v>
      </c>
      <c r="V51" s="104"/>
      <c r="W51" s="110" t="s">
        <v>137</v>
      </c>
      <c r="X51" s="104"/>
      <c r="Y51" s="110" t="s">
        <v>137</v>
      </c>
      <c r="Z51" s="104"/>
      <c r="AA51" s="47"/>
      <c r="AB51" s="104"/>
      <c r="AC51" s="47"/>
      <c r="AD51" s="104"/>
      <c r="AE51" s="47"/>
      <c r="AF51" s="104"/>
      <c r="AG51" s="110" t="s">
        <v>1225</v>
      </c>
      <c r="AH51" s="104" t="s">
        <v>1360</v>
      </c>
      <c r="AI51" s="110" t="s">
        <v>137</v>
      </c>
      <c r="AJ51" s="104"/>
      <c r="AK51" s="110" t="s">
        <v>137</v>
      </c>
      <c r="AL51" s="104"/>
      <c r="AM51" s="47"/>
      <c r="AN51" s="104"/>
      <c r="AO51" s="47"/>
      <c r="AP51" s="104"/>
      <c r="AQ51" s="110" t="s">
        <v>137</v>
      </c>
      <c r="AR51" s="104"/>
      <c r="AS51" s="47"/>
      <c r="AT51" s="104"/>
      <c r="AU51" s="47"/>
      <c r="AV51" s="104"/>
      <c r="AW51" s="47"/>
      <c r="AX51" s="104"/>
      <c r="AY51" s="110"/>
      <c r="AZ51" s="104"/>
      <c r="BA51" s="47"/>
      <c r="BB51" s="104"/>
      <c r="BC51" s="47"/>
      <c r="BD51" s="104"/>
      <c r="BE51" s="47"/>
      <c r="BF51" s="104"/>
      <c r="BG51" s="47"/>
      <c r="BH51" s="104"/>
      <c r="BI51" s="47"/>
      <c r="BJ51" s="104"/>
      <c r="BK51" s="47"/>
      <c r="BL51" s="104"/>
      <c r="BM51" s="47"/>
      <c r="BN51" s="104"/>
      <c r="BO51" s="47"/>
      <c r="BP51" s="104"/>
      <c r="BQ51" s="110" t="s">
        <v>137</v>
      </c>
      <c r="BR51" s="104"/>
      <c r="BS51" s="47"/>
      <c r="BT51" s="104"/>
      <c r="BU51" s="47"/>
      <c r="BV51" s="104"/>
      <c r="BW51" s="47"/>
      <c r="BX51" s="104"/>
      <c r="BY51" s="47"/>
      <c r="BZ51" s="104"/>
      <c r="CA51" s="47"/>
      <c r="CB51" s="104"/>
      <c r="CC51" s="47"/>
      <c r="CD51" s="104"/>
      <c r="CE51" s="47"/>
      <c r="CF51" s="104"/>
      <c r="CG51" s="47"/>
      <c r="CH51" s="104"/>
      <c r="CI51" s="110" t="s">
        <v>137</v>
      </c>
      <c r="CJ51" s="104"/>
      <c r="CK51" s="110" t="s">
        <v>137</v>
      </c>
      <c r="CL51" s="104"/>
      <c r="CM51" s="110" t="s">
        <v>137</v>
      </c>
      <c r="CN51" s="47"/>
      <c r="CO51" s="110" t="s">
        <v>137</v>
      </c>
      <c r="CP51" s="47"/>
      <c r="CQ51" s="110" t="s">
        <v>137</v>
      </c>
      <c r="CR51" s="47"/>
    </row>
    <row r="52" spans="1:96">
      <c r="A52" s="104">
        <v>36</v>
      </c>
      <c r="B52" s="110">
        <v>0</v>
      </c>
      <c r="C52" s="110">
        <v>4</v>
      </c>
      <c r="D52" s="110" t="s">
        <v>1362</v>
      </c>
      <c r="E52" s="126"/>
      <c r="F52" s="126"/>
      <c r="G52" s="126"/>
      <c r="H52" s="126"/>
      <c r="I52" s="234" t="s">
        <v>3306</v>
      </c>
      <c r="J52" s="104">
        <v>6</v>
      </c>
      <c r="K52" s="110">
        <v>0</v>
      </c>
      <c r="L52" s="110" t="s">
        <v>2690</v>
      </c>
      <c r="M52" s="110"/>
      <c r="N52" s="104"/>
      <c r="O52" s="110"/>
      <c r="P52" s="104"/>
      <c r="Q52" s="110" t="s">
        <v>1275</v>
      </c>
      <c r="R52" s="104" t="s">
        <v>1261</v>
      </c>
      <c r="S52" s="110" t="s">
        <v>137</v>
      </c>
      <c r="T52" s="104"/>
      <c r="U52" s="110" t="s">
        <v>137</v>
      </c>
      <c r="V52" s="104"/>
      <c r="W52" s="110" t="s">
        <v>137</v>
      </c>
      <c r="X52" s="104"/>
      <c r="Y52" s="110" t="s">
        <v>137</v>
      </c>
      <c r="Z52" s="104"/>
      <c r="AA52" s="47"/>
      <c r="AB52" s="104"/>
      <c r="AC52" s="47"/>
      <c r="AD52" s="104"/>
      <c r="AE52" s="47"/>
      <c r="AF52" s="104"/>
      <c r="AG52" s="110" t="s">
        <v>1225</v>
      </c>
      <c r="AH52" s="104" t="s">
        <v>1360</v>
      </c>
      <c r="AI52" s="110" t="s">
        <v>137</v>
      </c>
      <c r="AJ52" s="104"/>
      <c r="AK52" s="110" t="s">
        <v>137</v>
      </c>
      <c r="AL52" s="104"/>
      <c r="AM52" s="47"/>
      <c r="AN52" s="104"/>
      <c r="AO52" s="47"/>
      <c r="AP52" s="104"/>
      <c r="AQ52" s="110" t="s">
        <v>137</v>
      </c>
      <c r="AR52" s="104"/>
      <c r="AS52" s="47"/>
      <c r="AT52" s="104"/>
      <c r="AU52" s="47"/>
      <c r="AV52" s="104"/>
      <c r="AW52" s="47"/>
      <c r="AX52" s="104"/>
      <c r="AY52" s="110"/>
      <c r="AZ52" s="104"/>
      <c r="BA52" s="47"/>
      <c r="BB52" s="104"/>
      <c r="BC52" s="47"/>
      <c r="BD52" s="104"/>
      <c r="BE52" s="47"/>
      <c r="BF52" s="104"/>
      <c r="BG52" s="47"/>
      <c r="BH52" s="104"/>
      <c r="BI52" s="47"/>
      <c r="BJ52" s="104"/>
      <c r="BK52" s="47"/>
      <c r="BL52" s="104"/>
      <c r="BM52" s="47"/>
      <c r="BN52" s="104"/>
      <c r="BO52" s="47"/>
      <c r="BP52" s="104"/>
      <c r="BQ52" s="110" t="s">
        <v>137</v>
      </c>
      <c r="BR52" s="104"/>
      <c r="BS52" s="47"/>
      <c r="BT52" s="104"/>
      <c r="BU52" s="47"/>
      <c r="BV52" s="104"/>
      <c r="BW52" s="47"/>
      <c r="BX52" s="104"/>
      <c r="BY52" s="47"/>
      <c r="BZ52" s="104"/>
      <c r="CA52" s="47"/>
      <c r="CB52" s="104"/>
      <c r="CC52" s="47"/>
      <c r="CD52" s="104"/>
      <c r="CE52" s="47"/>
      <c r="CF52" s="104"/>
      <c r="CG52" s="47"/>
      <c r="CH52" s="104"/>
      <c r="CI52" s="110" t="s">
        <v>137</v>
      </c>
      <c r="CJ52" s="104"/>
      <c r="CK52" s="110" t="s">
        <v>137</v>
      </c>
      <c r="CL52" s="104"/>
      <c r="CM52" s="110" t="s">
        <v>137</v>
      </c>
      <c r="CN52" s="47"/>
      <c r="CO52" s="110" t="s">
        <v>137</v>
      </c>
      <c r="CP52" s="47"/>
      <c r="CQ52" s="110" t="s">
        <v>137</v>
      </c>
      <c r="CR52" s="47"/>
    </row>
    <row r="53" spans="1:96">
      <c r="A53" s="104">
        <v>36</v>
      </c>
      <c r="B53" s="110">
        <v>0</v>
      </c>
      <c r="C53" s="110">
        <v>2</v>
      </c>
      <c r="D53" s="110" t="s">
        <v>505</v>
      </c>
      <c r="E53" s="126"/>
      <c r="F53" s="126"/>
      <c r="G53" s="126"/>
      <c r="H53" s="126"/>
      <c r="I53" s="234" t="s">
        <v>3307</v>
      </c>
      <c r="J53" s="104">
        <v>6</v>
      </c>
      <c r="K53" s="110">
        <v>0</v>
      </c>
      <c r="L53" s="110" t="s">
        <v>2690</v>
      </c>
      <c r="M53" s="110"/>
      <c r="N53" s="104"/>
      <c r="O53" s="110"/>
      <c r="P53" s="104"/>
      <c r="Q53" s="110" t="s">
        <v>1275</v>
      </c>
      <c r="R53" s="104" t="s">
        <v>1261</v>
      </c>
      <c r="S53" s="110" t="s">
        <v>137</v>
      </c>
      <c r="T53" s="104"/>
      <c r="U53" s="110" t="s">
        <v>137</v>
      </c>
      <c r="V53" s="104"/>
      <c r="W53" s="110" t="s">
        <v>137</v>
      </c>
      <c r="X53" s="104"/>
      <c r="Y53" s="110" t="s">
        <v>137</v>
      </c>
      <c r="Z53" s="104"/>
      <c r="AA53" s="47"/>
      <c r="AB53" s="104"/>
      <c r="AC53" s="47"/>
      <c r="AD53" s="104"/>
      <c r="AE53" s="47"/>
      <c r="AF53" s="104"/>
      <c r="AG53" s="110" t="s">
        <v>1225</v>
      </c>
      <c r="AH53" s="104" t="s">
        <v>1360</v>
      </c>
      <c r="AI53" s="110" t="s">
        <v>137</v>
      </c>
      <c r="AJ53" s="104"/>
      <c r="AK53" s="110" t="s">
        <v>137</v>
      </c>
      <c r="AL53" s="104"/>
      <c r="AM53" s="47"/>
      <c r="AN53" s="104"/>
      <c r="AO53" s="47"/>
      <c r="AP53" s="104"/>
      <c r="AQ53" s="110" t="s">
        <v>137</v>
      </c>
      <c r="AR53" s="104"/>
      <c r="AS53" s="47"/>
      <c r="AT53" s="104"/>
      <c r="AU53" s="47"/>
      <c r="AV53" s="104"/>
      <c r="AW53" s="47"/>
      <c r="AX53" s="104"/>
      <c r="AY53" s="110"/>
      <c r="AZ53" s="104"/>
      <c r="BA53" s="47"/>
      <c r="BB53" s="104"/>
      <c r="BC53" s="47"/>
      <c r="BD53" s="104"/>
      <c r="BE53" s="47"/>
      <c r="BF53" s="104"/>
      <c r="BG53" s="47"/>
      <c r="BH53" s="104"/>
      <c r="BI53" s="47"/>
      <c r="BJ53" s="104"/>
      <c r="BK53" s="47"/>
      <c r="BL53" s="104"/>
      <c r="BM53" s="47"/>
      <c r="BN53" s="104"/>
      <c r="BO53" s="47"/>
      <c r="BP53" s="104"/>
      <c r="BQ53" s="110" t="s">
        <v>137</v>
      </c>
      <c r="BR53" s="104"/>
      <c r="BS53" s="47"/>
      <c r="BT53" s="104"/>
      <c r="BU53" s="47"/>
      <c r="BV53" s="104"/>
      <c r="BW53" s="47"/>
      <c r="BX53" s="104"/>
      <c r="BY53" s="47"/>
      <c r="BZ53" s="104"/>
      <c r="CA53" s="47"/>
      <c r="CB53" s="104"/>
      <c r="CC53" s="47"/>
      <c r="CD53" s="104"/>
      <c r="CE53" s="47"/>
      <c r="CF53" s="104"/>
      <c r="CG53" s="47"/>
      <c r="CH53" s="104"/>
      <c r="CI53" s="110" t="s">
        <v>137</v>
      </c>
      <c r="CJ53" s="104"/>
      <c r="CK53" s="110" t="s">
        <v>137</v>
      </c>
      <c r="CL53" s="104"/>
      <c r="CM53" s="110" t="s">
        <v>137</v>
      </c>
      <c r="CN53" s="47"/>
      <c r="CO53" s="110" t="s">
        <v>137</v>
      </c>
      <c r="CP53" s="47"/>
      <c r="CQ53" s="110" t="s">
        <v>137</v>
      </c>
      <c r="CR53" s="47"/>
    </row>
    <row r="54" spans="1:96">
      <c r="A54" s="104">
        <v>36</v>
      </c>
      <c r="B54" s="110">
        <v>0</v>
      </c>
      <c r="C54" s="110">
        <v>6</v>
      </c>
      <c r="D54" s="110" t="s">
        <v>508</v>
      </c>
      <c r="E54" s="126"/>
      <c r="F54" s="126"/>
      <c r="G54" s="126"/>
      <c r="H54" s="126"/>
      <c r="I54" s="160" t="s">
        <v>3308</v>
      </c>
      <c r="J54" s="104">
        <v>6</v>
      </c>
      <c r="K54" s="110">
        <v>0</v>
      </c>
      <c r="L54" s="110" t="s">
        <v>2690</v>
      </c>
      <c r="M54" s="110"/>
      <c r="N54" s="104"/>
      <c r="O54" s="110"/>
      <c r="P54" s="104"/>
      <c r="Q54" s="110" t="s">
        <v>1276</v>
      </c>
      <c r="R54" s="104" t="s">
        <v>1262</v>
      </c>
      <c r="S54" s="110" t="s">
        <v>137</v>
      </c>
      <c r="T54" s="104"/>
      <c r="U54" s="110" t="s">
        <v>137</v>
      </c>
      <c r="V54" s="104"/>
      <c r="W54" s="110" t="s">
        <v>137</v>
      </c>
      <c r="X54" s="104"/>
      <c r="Y54" s="110" t="s">
        <v>137</v>
      </c>
      <c r="Z54" s="104"/>
      <c r="AA54" s="47"/>
      <c r="AB54" s="104"/>
      <c r="AC54" s="47"/>
      <c r="AD54" s="104"/>
      <c r="AE54" s="47"/>
      <c r="AF54" s="104"/>
      <c r="AG54" s="110" t="s">
        <v>1034</v>
      </c>
      <c r="AH54" s="104" t="s">
        <v>499</v>
      </c>
      <c r="AI54" s="110" t="s">
        <v>137</v>
      </c>
      <c r="AJ54" s="104"/>
      <c r="AK54" s="110" t="s">
        <v>137</v>
      </c>
      <c r="AL54" s="104"/>
      <c r="AM54" s="47"/>
      <c r="AN54" s="104"/>
      <c r="AO54" s="47"/>
      <c r="AP54" s="104"/>
      <c r="AQ54" s="110" t="s">
        <v>995</v>
      </c>
      <c r="AR54" s="104" t="s">
        <v>548</v>
      </c>
      <c r="AS54" s="47"/>
      <c r="AT54" s="104"/>
      <c r="AU54" s="47"/>
      <c r="AV54" s="104"/>
      <c r="AW54" s="47"/>
      <c r="AX54" s="104"/>
      <c r="AY54" s="110"/>
      <c r="AZ54" s="104"/>
      <c r="BA54" s="47"/>
      <c r="BB54" s="104"/>
      <c r="BC54" s="47"/>
      <c r="BD54" s="104"/>
      <c r="BE54" s="47"/>
      <c r="BF54" s="104"/>
      <c r="BG54" s="47"/>
      <c r="BH54" s="104"/>
      <c r="BI54" s="47"/>
      <c r="BJ54" s="104"/>
      <c r="BK54" s="47"/>
      <c r="BL54" s="104"/>
      <c r="BM54" s="47"/>
      <c r="BN54" s="104"/>
      <c r="BO54" s="47"/>
      <c r="BP54" s="104"/>
      <c r="BQ54" s="110" t="s">
        <v>137</v>
      </c>
      <c r="BR54" s="104"/>
      <c r="BS54" s="47"/>
      <c r="BT54" s="104"/>
      <c r="BU54" s="47"/>
      <c r="BV54" s="104"/>
      <c r="BW54" s="47"/>
      <c r="BX54" s="104"/>
      <c r="BY54" s="47"/>
      <c r="BZ54" s="104"/>
      <c r="CA54" s="47"/>
      <c r="CB54" s="104"/>
      <c r="CC54" s="47"/>
      <c r="CD54" s="104"/>
      <c r="CE54" s="47"/>
      <c r="CF54" s="104"/>
      <c r="CG54" s="47"/>
      <c r="CH54" s="104"/>
      <c r="CI54" s="110" t="s">
        <v>137</v>
      </c>
      <c r="CJ54" s="104"/>
      <c r="CK54" s="110" t="s">
        <v>137</v>
      </c>
      <c r="CL54" s="104"/>
      <c r="CM54" s="110" t="s">
        <v>137</v>
      </c>
      <c r="CN54" s="47"/>
      <c r="CO54" s="110" t="s">
        <v>3646</v>
      </c>
      <c r="CP54" s="110" t="s">
        <v>3647</v>
      </c>
      <c r="CQ54" s="110" t="s">
        <v>137</v>
      </c>
      <c r="CR54" s="47"/>
    </row>
    <row r="55" spans="1:96">
      <c r="A55" s="104">
        <v>36</v>
      </c>
      <c r="B55" s="110">
        <v>0</v>
      </c>
      <c r="C55" s="110">
        <v>4</v>
      </c>
      <c r="D55" s="110" t="s">
        <v>1362</v>
      </c>
      <c r="E55" s="126"/>
      <c r="F55" s="126"/>
      <c r="G55" s="126"/>
      <c r="H55" s="126"/>
      <c r="I55" s="160" t="s">
        <v>3309</v>
      </c>
      <c r="J55" s="104">
        <v>6</v>
      </c>
      <c r="K55" s="110">
        <v>0</v>
      </c>
      <c r="L55" s="110" t="s">
        <v>2690</v>
      </c>
      <c r="M55" s="110"/>
      <c r="N55" s="104"/>
      <c r="O55" s="110"/>
      <c r="P55" s="104"/>
      <c r="Q55" s="110" t="s">
        <v>1276</v>
      </c>
      <c r="R55" s="104" t="s">
        <v>1262</v>
      </c>
      <c r="S55" s="110" t="s">
        <v>137</v>
      </c>
      <c r="T55" s="104"/>
      <c r="U55" s="110" t="s">
        <v>137</v>
      </c>
      <c r="V55" s="104"/>
      <c r="W55" s="110" t="s">
        <v>137</v>
      </c>
      <c r="X55" s="104"/>
      <c r="Y55" s="110" t="s">
        <v>137</v>
      </c>
      <c r="Z55" s="104"/>
      <c r="AA55" s="47"/>
      <c r="AB55" s="104"/>
      <c r="AC55" s="47"/>
      <c r="AD55" s="104"/>
      <c r="AE55" s="47"/>
      <c r="AF55" s="104"/>
      <c r="AG55" s="110" t="s">
        <v>1034</v>
      </c>
      <c r="AH55" s="104" t="s">
        <v>499</v>
      </c>
      <c r="AI55" s="110" t="s">
        <v>137</v>
      </c>
      <c r="AJ55" s="104"/>
      <c r="AK55" s="110" t="s">
        <v>137</v>
      </c>
      <c r="AL55" s="104"/>
      <c r="AM55" s="47"/>
      <c r="AN55" s="104"/>
      <c r="AO55" s="47"/>
      <c r="AP55" s="104"/>
      <c r="AQ55" s="110" t="s">
        <v>995</v>
      </c>
      <c r="AR55" s="104" t="s">
        <v>548</v>
      </c>
      <c r="AS55" s="47"/>
      <c r="AT55" s="104"/>
      <c r="AU55" s="47"/>
      <c r="AV55" s="104"/>
      <c r="AW55" s="47"/>
      <c r="AX55" s="104"/>
      <c r="AY55" s="110"/>
      <c r="AZ55" s="104"/>
      <c r="BA55" s="47"/>
      <c r="BB55" s="104"/>
      <c r="BC55" s="47"/>
      <c r="BD55" s="104"/>
      <c r="BE55" s="47"/>
      <c r="BF55" s="104"/>
      <c r="BG55" s="47"/>
      <c r="BH55" s="104"/>
      <c r="BI55" s="47"/>
      <c r="BJ55" s="104"/>
      <c r="BK55" s="47"/>
      <c r="BL55" s="104"/>
      <c r="BM55" s="47"/>
      <c r="BN55" s="104"/>
      <c r="BO55" s="47"/>
      <c r="BP55" s="104"/>
      <c r="BQ55" s="110" t="s">
        <v>137</v>
      </c>
      <c r="BR55" s="104"/>
      <c r="BS55" s="47"/>
      <c r="BT55" s="104"/>
      <c r="BU55" s="47"/>
      <c r="BV55" s="104"/>
      <c r="BW55" s="47"/>
      <c r="BX55" s="104"/>
      <c r="BY55" s="47"/>
      <c r="BZ55" s="104"/>
      <c r="CA55" s="47"/>
      <c r="CB55" s="104"/>
      <c r="CC55" s="47"/>
      <c r="CD55" s="104"/>
      <c r="CE55" s="47"/>
      <c r="CF55" s="104"/>
      <c r="CG55" s="47"/>
      <c r="CH55" s="104"/>
      <c r="CI55" s="110" t="s">
        <v>137</v>
      </c>
      <c r="CJ55" s="104"/>
      <c r="CK55" s="110" t="s">
        <v>137</v>
      </c>
      <c r="CL55" s="104"/>
      <c r="CM55" s="110" t="s">
        <v>137</v>
      </c>
      <c r="CN55" s="47"/>
      <c r="CO55" s="110" t="s">
        <v>3646</v>
      </c>
      <c r="CP55" s="110" t="s">
        <v>3647</v>
      </c>
      <c r="CQ55" s="110" t="s">
        <v>137</v>
      </c>
      <c r="CR55" s="47"/>
    </row>
    <row r="56" spans="1:96">
      <c r="A56" s="104">
        <v>36</v>
      </c>
      <c r="B56" s="110">
        <v>0</v>
      </c>
      <c r="C56" s="110">
        <v>5</v>
      </c>
      <c r="D56" s="110" t="s">
        <v>507</v>
      </c>
      <c r="E56" s="126"/>
      <c r="F56" s="126"/>
      <c r="G56" s="126"/>
      <c r="H56" s="126"/>
      <c r="I56" s="160" t="s">
        <v>3308</v>
      </c>
      <c r="J56" s="104">
        <v>6</v>
      </c>
      <c r="K56" s="110">
        <v>0</v>
      </c>
      <c r="L56" s="110" t="s">
        <v>2690</v>
      </c>
      <c r="M56" s="110"/>
      <c r="N56" s="104"/>
      <c r="O56" s="110"/>
      <c r="P56" s="104"/>
      <c r="Q56" s="110" t="s">
        <v>1276</v>
      </c>
      <c r="R56" s="104" t="s">
        <v>1262</v>
      </c>
      <c r="S56" s="110" t="s">
        <v>137</v>
      </c>
      <c r="T56" s="104"/>
      <c r="U56" s="110" t="s">
        <v>137</v>
      </c>
      <c r="V56" s="104"/>
      <c r="W56" s="110" t="s">
        <v>137</v>
      </c>
      <c r="X56" s="104"/>
      <c r="Y56" s="110" t="s">
        <v>137</v>
      </c>
      <c r="Z56" s="104"/>
      <c r="AA56" s="47"/>
      <c r="AB56" s="104"/>
      <c r="AC56" s="47"/>
      <c r="AD56" s="104"/>
      <c r="AE56" s="47"/>
      <c r="AF56" s="104"/>
      <c r="AG56" s="110" t="s">
        <v>1034</v>
      </c>
      <c r="AH56" s="104" t="s">
        <v>499</v>
      </c>
      <c r="AI56" s="110" t="s">
        <v>137</v>
      </c>
      <c r="AJ56" s="104"/>
      <c r="AK56" s="110" t="s">
        <v>137</v>
      </c>
      <c r="AL56" s="104"/>
      <c r="AM56" s="47"/>
      <c r="AN56" s="104"/>
      <c r="AO56" s="47"/>
      <c r="AP56" s="104"/>
      <c r="AQ56" s="110" t="s">
        <v>995</v>
      </c>
      <c r="AR56" s="104" t="s">
        <v>548</v>
      </c>
      <c r="AS56" s="47"/>
      <c r="AT56" s="104"/>
      <c r="AU56" s="47"/>
      <c r="AV56" s="104"/>
      <c r="AW56" s="47"/>
      <c r="AX56" s="104"/>
      <c r="AY56" s="110"/>
      <c r="AZ56" s="104"/>
      <c r="BA56" s="47"/>
      <c r="BB56" s="104"/>
      <c r="BC56" s="47"/>
      <c r="BD56" s="104"/>
      <c r="BE56" s="47"/>
      <c r="BF56" s="104"/>
      <c r="BG56" s="47"/>
      <c r="BH56" s="104"/>
      <c r="BI56" s="47"/>
      <c r="BJ56" s="104"/>
      <c r="BK56" s="47"/>
      <c r="BL56" s="104"/>
      <c r="BM56" s="47"/>
      <c r="BN56" s="104"/>
      <c r="BO56" s="47"/>
      <c r="BP56" s="104"/>
      <c r="BQ56" s="110" t="s">
        <v>137</v>
      </c>
      <c r="BR56" s="104"/>
      <c r="BS56" s="47"/>
      <c r="BT56" s="104"/>
      <c r="BU56" s="47"/>
      <c r="BV56" s="104"/>
      <c r="BW56" s="47"/>
      <c r="BX56" s="104"/>
      <c r="BY56" s="47"/>
      <c r="BZ56" s="104"/>
      <c r="CA56" s="47"/>
      <c r="CB56" s="104"/>
      <c r="CC56" s="47"/>
      <c r="CD56" s="104"/>
      <c r="CE56" s="47"/>
      <c r="CF56" s="104"/>
      <c r="CG56" s="47"/>
      <c r="CH56" s="104"/>
      <c r="CI56" s="110" t="s">
        <v>137</v>
      </c>
      <c r="CJ56" s="104"/>
      <c r="CK56" s="110" t="s">
        <v>137</v>
      </c>
      <c r="CL56" s="104"/>
      <c r="CM56" s="110" t="s">
        <v>137</v>
      </c>
      <c r="CN56" s="47"/>
      <c r="CO56" s="110" t="s">
        <v>3646</v>
      </c>
      <c r="CP56" s="110" t="s">
        <v>3647</v>
      </c>
      <c r="CQ56" s="110" t="s">
        <v>137</v>
      </c>
      <c r="CR56" s="47"/>
    </row>
    <row r="57" spans="1:96">
      <c r="A57" s="104">
        <v>36</v>
      </c>
      <c r="B57" s="110">
        <v>0</v>
      </c>
      <c r="C57" s="110">
        <v>2</v>
      </c>
      <c r="D57" s="110" t="s">
        <v>505</v>
      </c>
      <c r="E57" s="126"/>
      <c r="F57" s="126"/>
      <c r="G57" s="126"/>
      <c r="H57" s="126"/>
      <c r="I57" s="160" t="s">
        <v>3309</v>
      </c>
      <c r="J57" s="104">
        <v>6</v>
      </c>
      <c r="K57" s="110">
        <v>0</v>
      </c>
      <c r="L57" s="110" t="s">
        <v>2690</v>
      </c>
      <c r="M57" s="110"/>
      <c r="N57" s="104"/>
      <c r="O57" s="110"/>
      <c r="P57" s="104"/>
      <c r="Q57" s="110" t="s">
        <v>1276</v>
      </c>
      <c r="R57" s="104" t="s">
        <v>1262</v>
      </c>
      <c r="S57" s="110" t="s">
        <v>137</v>
      </c>
      <c r="T57" s="104"/>
      <c r="U57" s="110" t="s">
        <v>137</v>
      </c>
      <c r="V57" s="104"/>
      <c r="W57" s="110" t="s">
        <v>137</v>
      </c>
      <c r="X57" s="104"/>
      <c r="Y57" s="110" t="s">
        <v>137</v>
      </c>
      <c r="Z57" s="104"/>
      <c r="AA57" s="47"/>
      <c r="AB57" s="104"/>
      <c r="AC57" s="47"/>
      <c r="AD57" s="104"/>
      <c r="AE57" s="47"/>
      <c r="AF57" s="104"/>
      <c r="AG57" s="110" t="s">
        <v>1034</v>
      </c>
      <c r="AH57" s="104" t="s">
        <v>499</v>
      </c>
      <c r="AI57" s="110" t="s">
        <v>137</v>
      </c>
      <c r="AJ57" s="104"/>
      <c r="AK57" s="110" t="s">
        <v>137</v>
      </c>
      <c r="AL57" s="104"/>
      <c r="AM57" s="47"/>
      <c r="AN57" s="104"/>
      <c r="AO57" s="47"/>
      <c r="AP57" s="104"/>
      <c r="AQ57" s="110" t="s">
        <v>995</v>
      </c>
      <c r="AR57" s="104" t="s">
        <v>548</v>
      </c>
      <c r="AS57" s="47"/>
      <c r="AT57" s="104"/>
      <c r="AU57" s="47"/>
      <c r="AV57" s="104"/>
      <c r="AW57" s="47"/>
      <c r="AX57" s="104"/>
      <c r="AY57" s="110"/>
      <c r="AZ57" s="104"/>
      <c r="BA57" s="47"/>
      <c r="BB57" s="104"/>
      <c r="BC57" s="47"/>
      <c r="BD57" s="104"/>
      <c r="BE57" s="47"/>
      <c r="BF57" s="104"/>
      <c r="BG57" s="47"/>
      <c r="BH57" s="104"/>
      <c r="BI57" s="47"/>
      <c r="BJ57" s="104"/>
      <c r="BK57" s="47"/>
      <c r="BL57" s="104"/>
      <c r="BM57" s="47"/>
      <c r="BN57" s="104"/>
      <c r="BO57" s="47"/>
      <c r="BP57" s="104"/>
      <c r="BQ57" s="110" t="s">
        <v>137</v>
      </c>
      <c r="BR57" s="104"/>
      <c r="BS57" s="47"/>
      <c r="BT57" s="104"/>
      <c r="BU57" s="47"/>
      <c r="BV57" s="104"/>
      <c r="BW57" s="47"/>
      <c r="BX57" s="104"/>
      <c r="BY57" s="47"/>
      <c r="BZ57" s="104"/>
      <c r="CA57" s="47"/>
      <c r="CB57" s="104"/>
      <c r="CC57" s="47"/>
      <c r="CD57" s="104"/>
      <c r="CE57" s="47"/>
      <c r="CF57" s="104"/>
      <c r="CG57" s="47"/>
      <c r="CH57" s="104"/>
      <c r="CI57" s="110" t="s">
        <v>137</v>
      </c>
      <c r="CJ57" s="104"/>
      <c r="CK57" s="110" t="s">
        <v>137</v>
      </c>
      <c r="CL57" s="104"/>
      <c r="CM57" s="110" t="s">
        <v>137</v>
      </c>
      <c r="CN57" s="47"/>
      <c r="CO57" s="110" t="s">
        <v>3646</v>
      </c>
      <c r="CP57" s="110" t="s">
        <v>3647</v>
      </c>
      <c r="CQ57" s="110" t="s">
        <v>137</v>
      </c>
      <c r="CR57" s="47"/>
    </row>
    <row r="58" spans="1:96">
      <c r="A58" s="104">
        <v>36</v>
      </c>
      <c r="B58" s="110">
        <v>0</v>
      </c>
      <c r="C58" s="110">
        <v>6</v>
      </c>
      <c r="D58" s="110" t="s">
        <v>508</v>
      </c>
      <c r="E58" s="126"/>
      <c r="F58" s="126"/>
      <c r="G58" s="126"/>
      <c r="H58" s="126"/>
      <c r="I58" s="237" t="s">
        <v>3308</v>
      </c>
      <c r="J58" s="104">
        <v>6</v>
      </c>
      <c r="K58" s="110">
        <v>0</v>
      </c>
      <c r="L58" s="110" t="s">
        <v>2690</v>
      </c>
      <c r="M58" s="110"/>
      <c r="N58" s="104"/>
      <c r="O58" s="110"/>
      <c r="P58" s="104"/>
      <c r="Q58" s="110" t="s">
        <v>1276</v>
      </c>
      <c r="R58" s="104" t="s">
        <v>1262</v>
      </c>
      <c r="S58" s="110" t="s">
        <v>137</v>
      </c>
      <c r="T58" s="104"/>
      <c r="U58" s="110" t="s">
        <v>137</v>
      </c>
      <c r="V58" s="104"/>
      <c r="W58" s="110" t="s">
        <v>137</v>
      </c>
      <c r="X58" s="104"/>
      <c r="Y58" s="110" t="s">
        <v>137</v>
      </c>
      <c r="Z58" s="104"/>
      <c r="AA58" s="47"/>
      <c r="AB58" s="104"/>
      <c r="AC58" s="47"/>
      <c r="AD58" s="104"/>
      <c r="AE58" s="47"/>
      <c r="AF58" s="104"/>
      <c r="AG58" s="110" t="s">
        <v>1225</v>
      </c>
      <c r="AH58" s="104" t="s">
        <v>1360</v>
      </c>
      <c r="AI58" s="110" t="s">
        <v>137</v>
      </c>
      <c r="AJ58" s="104"/>
      <c r="AK58" s="110" t="s">
        <v>137</v>
      </c>
      <c r="AL58" s="104"/>
      <c r="AM58" s="47"/>
      <c r="AN58" s="104"/>
      <c r="AO58" s="47"/>
      <c r="AP58" s="104"/>
      <c r="AQ58" s="110" t="s">
        <v>137</v>
      </c>
      <c r="AR58" s="104"/>
      <c r="AS58" s="47"/>
      <c r="AT58" s="104"/>
      <c r="AU58" s="47"/>
      <c r="AV58" s="104"/>
      <c r="AW58" s="47"/>
      <c r="AX58" s="104"/>
      <c r="AY58" s="110"/>
      <c r="AZ58" s="104"/>
      <c r="BA58" s="47"/>
      <c r="BB58" s="104"/>
      <c r="BC58" s="47"/>
      <c r="BD58" s="104"/>
      <c r="BE58" s="47"/>
      <c r="BF58" s="104"/>
      <c r="BG58" s="47"/>
      <c r="BH58" s="104"/>
      <c r="BI58" s="47"/>
      <c r="BJ58" s="104"/>
      <c r="BK58" s="47"/>
      <c r="BL58" s="104"/>
      <c r="BM58" s="47"/>
      <c r="BN58" s="104"/>
      <c r="BO58" s="47"/>
      <c r="BP58" s="104"/>
      <c r="BQ58" s="110" t="s">
        <v>137</v>
      </c>
      <c r="BR58" s="104"/>
      <c r="BS58" s="47"/>
      <c r="BT58" s="104"/>
      <c r="BU58" s="47"/>
      <c r="BV58" s="104"/>
      <c r="BW58" s="47"/>
      <c r="BX58" s="104"/>
      <c r="BY58" s="47"/>
      <c r="BZ58" s="104"/>
      <c r="CA58" s="47"/>
      <c r="CB58" s="104"/>
      <c r="CC58" s="47"/>
      <c r="CD58" s="104"/>
      <c r="CE58" s="47"/>
      <c r="CF58" s="104"/>
      <c r="CG58" s="47"/>
      <c r="CH58" s="104"/>
      <c r="CI58" s="110" t="s">
        <v>137</v>
      </c>
      <c r="CJ58" s="104"/>
      <c r="CK58" s="110" t="s">
        <v>137</v>
      </c>
      <c r="CL58" s="104"/>
      <c r="CM58" s="110" t="s">
        <v>137</v>
      </c>
      <c r="CN58" s="47"/>
      <c r="CO58" s="110" t="s">
        <v>137</v>
      </c>
      <c r="CP58" s="47"/>
      <c r="CQ58" s="110" t="s">
        <v>137</v>
      </c>
      <c r="CR58" s="47"/>
    </row>
    <row r="59" spans="1:96">
      <c r="A59" s="104">
        <v>36</v>
      </c>
      <c r="B59" s="110">
        <v>0</v>
      </c>
      <c r="C59" s="110">
        <v>4</v>
      </c>
      <c r="D59" s="110" t="s">
        <v>1362</v>
      </c>
      <c r="E59" s="126"/>
      <c r="F59" s="126"/>
      <c r="G59" s="126"/>
      <c r="H59" s="126"/>
      <c r="I59" s="237" t="s">
        <v>3309</v>
      </c>
      <c r="J59" s="104">
        <v>6</v>
      </c>
      <c r="K59" s="110">
        <v>0</v>
      </c>
      <c r="L59" s="110" t="s">
        <v>2690</v>
      </c>
      <c r="M59" s="110"/>
      <c r="N59" s="104"/>
      <c r="O59" s="110"/>
      <c r="P59" s="104"/>
      <c r="Q59" s="110" t="s">
        <v>1276</v>
      </c>
      <c r="R59" s="104" t="s">
        <v>1262</v>
      </c>
      <c r="S59" s="110" t="s">
        <v>137</v>
      </c>
      <c r="T59" s="104"/>
      <c r="U59" s="110" t="s">
        <v>137</v>
      </c>
      <c r="V59" s="104"/>
      <c r="W59" s="110" t="s">
        <v>137</v>
      </c>
      <c r="X59" s="104"/>
      <c r="Y59" s="110" t="s">
        <v>137</v>
      </c>
      <c r="Z59" s="104"/>
      <c r="AA59" s="47"/>
      <c r="AB59" s="104"/>
      <c r="AC59" s="47"/>
      <c r="AD59" s="104"/>
      <c r="AE59" s="47"/>
      <c r="AF59" s="104"/>
      <c r="AG59" s="110" t="s">
        <v>1225</v>
      </c>
      <c r="AH59" s="104" t="s">
        <v>1360</v>
      </c>
      <c r="AI59" s="110" t="s">
        <v>137</v>
      </c>
      <c r="AJ59" s="104"/>
      <c r="AK59" s="110" t="s">
        <v>137</v>
      </c>
      <c r="AL59" s="104"/>
      <c r="AM59" s="47"/>
      <c r="AN59" s="104"/>
      <c r="AO59" s="47"/>
      <c r="AP59" s="104"/>
      <c r="AQ59" s="110" t="s">
        <v>137</v>
      </c>
      <c r="AR59" s="104"/>
      <c r="AS59" s="47"/>
      <c r="AT59" s="104"/>
      <c r="AU59" s="47"/>
      <c r="AV59" s="104"/>
      <c r="AW59" s="47"/>
      <c r="AX59" s="104"/>
      <c r="AY59" s="110"/>
      <c r="AZ59" s="104"/>
      <c r="BA59" s="47"/>
      <c r="BB59" s="104"/>
      <c r="BC59" s="47"/>
      <c r="BD59" s="104"/>
      <c r="BE59" s="47"/>
      <c r="BF59" s="104"/>
      <c r="BG59" s="47"/>
      <c r="BH59" s="104"/>
      <c r="BI59" s="47"/>
      <c r="BJ59" s="104"/>
      <c r="BK59" s="47"/>
      <c r="BL59" s="104"/>
      <c r="BM59" s="47"/>
      <c r="BN59" s="104"/>
      <c r="BO59" s="47"/>
      <c r="BP59" s="104"/>
      <c r="BQ59" s="110" t="s">
        <v>137</v>
      </c>
      <c r="BR59" s="104"/>
      <c r="BS59" s="47"/>
      <c r="BT59" s="104"/>
      <c r="BU59" s="47"/>
      <c r="BV59" s="104"/>
      <c r="BW59" s="47"/>
      <c r="BX59" s="104"/>
      <c r="BY59" s="47"/>
      <c r="BZ59" s="104"/>
      <c r="CA59" s="47"/>
      <c r="CB59" s="104"/>
      <c r="CC59" s="47"/>
      <c r="CD59" s="104"/>
      <c r="CE59" s="47"/>
      <c r="CF59" s="104"/>
      <c r="CG59" s="47"/>
      <c r="CH59" s="104"/>
      <c r="CI59" s="110" t="s">
        <v>137</v>
      </c>
      <c r="CJ59" s="104"/>
      <c r="CK59" s="110" t="s">
        <v>137</v>
      </c>
      <c r="CL59" s="104"/>
      <c r="CM59" s="110" t="s">
        <v>137</v>
      </c>
      <c r="CN59" s="47"/>
      <c r="CO59" s="110" t="s">
        <v>137</v>
      </c>
      <c r="CP59" s="47"/>
      <c r="CQ59" s="110" t="s">
        <v>137</v>
      </c>
      <c r="CR59" s="47"/>
    </row>
    <row r="60" spans="1:96">
      <c r="A60" s="104">
        <v>36</v>
      </c>
      <c r="B60" s="110">
        <v>0</v>
      </c>
      <c r="C60" s="110">
        <v>5</v>
      </c>
      <c r="D60" s="110" t="s">
        <v>507</v>
      </c>
      <c r="E60" s="126"/>
      <c r="F60" s="126"/>
      <c r="G60" s="126"/>
      <c r="H60" s="126"/>
      <c r="I60" s="237" t="s">
        <v>3308</v>
      </c>
      <c r="J60" s="104">
        <v>6</v>
      </c>
      <c r="K60" s="110">
        <v>0</v>
      </c>
      <c r="L60" s="110" t="s">
        <v>2690</v>
      </c>
      <c r="M60" s="110"/>
      <c r="N60" s="104"/>
      <c r="O60" s="110"/>
      <c r="P60" s="104"/>
      <c r="Q60" s="110" t="s">
        <v>1276</v>
      </c>
      <c r="R60" s="104" t="s">
        <v>1262</v>
      </c>
      <c r="S60" s="110" t="s">
        <v>137</v>
      </c>
      <c r="T60" s="104"/>
      <c r="U60" s="110" t="s">
        <v>137</v>
      </c>
      <c r="V60" s="104"/>
      <c r="W60" s="110" t="s">
        <v>137</v>
      </c>
      <c r="X60" s="104"/>
      <c r="Y60" s="110" t="s">
        <v>137</v>
      </c>
      <c r="Z60" s="104"/>
      <c r="AA60" s="47"/>
      <c r="AB60" s="104"/>
      <c r="AC60" s="47"/>
      <c r="AD60" s="104"/>
      <c r="AE60" s="47"/>
      <c r="AF60" s="104"/>
      <c r="AG60" s="110" t="s">
        <v>1225</v>
      </c>
      <c r="AH60" s="104" t="s">
        <v>1360</v>
      </c>
      <c r="AI60" s="110" t="s">
        <v>137</v>
      </c>
      <c r="AJ60" s="104"/>
      <c r="AK60" s="110" t="s">
        <v>137</v>
      </c>
      <c r="AL60" s="104"/>
      <c r="AM60" s="47"/>
      <c r="AN60" s="104"/>
      <c r="AO60" s="47"/>
      <c r="AP60" s="104"/>
      <c r="AQ60" s="110" t="s">
        <v>137</v>
      </c>
      <c r="AR60" s="104"/>
      <c r="AS60" s="47"/>
      <c r="AT60" s="104"/>
      <c r="AU60" s="47"/>
      <c r="AV60" s="104"/>
      <c r="AW60" s="47"/>
      <c r="AX60" s="104"/>
      <c r="AY60" s="110"/>
      <c r="AZ60" s="104"/>
      <c r="BA60" s="47"/>
      <c r="BB60" s="104"/>
      <c r="BC60" s="47"/>
      <c r="BD60" s="104"/>
      <c r="BE60" s="47"/>
      <c r="BF60" s="104"/>
      <c r="BG60" s="47"/>
      <c r="BH60" s="104"/>
      <c r="BI60" s="47"/>
      <c r="BJ60" s="104"/>
      <c r="BK60" s="47"/>
      <c r="BL60" s="104"/>
      <c r="BM60" s="47"/>
      <c r="BN60" s="104"/>
      <c r="BO60" s="47"/>
      <c r="BP60" s="104"/>
      <c r="BQ60" s="110" t="s">
        <v>137</v>
      </c>
      <c r="BR60" s="104"/>
      <c r="BS60" s="47"/>
      <c r="BT60" s="104"/>
      <c r="BU60" s="47"/>
      <c r="BV60" s="104"/>
      <c r="BW60" s="47"/>
      <c r="BX60" s="104"/>
      <c r="BY60" s="47"/>
      <c r="BZ60" s="104"/>
      <c r="CA60" s="47"/>
      <c r="CB60" s="104"/>
      <c r="CC60" s="47"/>
      <c r="CD60" s="104"/>
      <c r="CE60" s="47"/>
      <c r="CF60" s="104"/>
      <c r="CG60" s="47"/>
      <c r="CH60" s="104"/>
      <c r="CI60" s="110" t="s">
        <v>137</v>
      </c>
      <c r="CJ60" s="104"/>
      <c r="CK60" s="110" t="s">
        <v>137</v>
      </c>
      <c r="CL60" s="104"/>
      <c r="CM60" s="110" t="s">
        <v>137</v>
      </c>
      <c r="CN60" s="47"/>
      <c r="CO60" s="110" t="s">
        <v>137</v>
      </c>
      <c r="CP60" s="47"/>
      <c r="CQ60" s="110" t="s">
        <v>137</v>
      </c>
      <c r="CR60" s="47"/>
    </row>
    <row r="61" spans="1:96">
      <c r="A61" s="104">
        <v>36</v>
      </c>
      <c r="B61" s="110">
        <v>0</v>
      </c>
      <c r="C61" s="110">
        <v>2</v>
      </c>
      <c r="D61" s="110" t="s">
        <v>505</v>
      </c>
      <c r="E61" s="126"/>
      <c r="F61" s="126"/>
      <c r="G61" s="126"/>
      <c r="H61" s="126"/>
      <c r="I61" s="237" t="s">
        <v>3309</v>
      </c>
      <c r="J61" s="104">
        <v>6</v>
      </c>
      <c r="K61" s="110">
        <v>0</v>
      </c>
      <c r="L61" s="110" t="s">
        <v>2690</v>
      </c>
      <c r="M61" s="110"/>
      <c r="N61" s="104"/>
      <c r="O61" s="110"/>
      <c r="P61" s="104"/>
      <c r="Q61" s="110" t="s">
        <v>1276</v>
      </c>
      <c r="R61" s="104" t="s">
        <v>1262</v>
      </c>
      <c r="S61" s="110" t="s">
        <v>137</v>
      </c>
      <c r="T61" s="104"/>
      <c r="U61" s="110" t="s">
        <v>137</v>
      </c>
      <c r="V61" s="104"/>
      <c r="W61" s="110" t="s">
        <v>137</v>
      </c>
      <c r="X61" s="104"/>
      <c r="Y61" s="110" t="s">
        <v>137</v>
      </c>
      <c r="Z61" s="104"/>
      <c r="AA61" s="47"/>
      <c r="AB61" s="104"/>
      <c r="AC61" s="47"/>
      <c r="AD61" s="104"/>
      <c r="AE61" s="47"/>
      <c r="AF61" s="104"/>
      <c r="AG61" s="110" t="s">
        <v>1225</v>
      </c>
      <c r="AH61" s="104" t="s">
        <v>1360</v>
      </c>
      <c r="AI61" s="110" t="s">
        <v>137</v>
      </c>
      <c r="AJ61" s="104"/>
      <c r="AK61" s="110" t="s">
        <v>137</v>
      </c>
      <c r="AL61" s="104"/>
      <c r="AM61" s="47"/>
      <c r="AN61" s="104"/>
      <c r="AO61" s="47"/>
      <c r="AP61" s="104"/>
      <c r="AQ61" s="110" t="s">
        <v>137</v>
      </c>
      <c r="AR61" s="104"/>
      <c r="AS61" s="47"/>
      <c r="AT61" s="104"/>
      <c r="AU61" s="47"/>
      <c r="AV61" s="104"/>
      <c r="AW61" s="47"/>
      <c r="AX61" s="104"/>
      <c r="AY61" s="110"/>
      <c r="AZ61" s="104"/>
      <c r="BA61" s="47"/>
      <c r="BB61" s="104"/>
      <c r="BC61" s="47"/>
      <c r="BD61" s="104"/>
      <c r="BE61" s="47"/>
      <c r="BF61" s="104"/>
      <c r="BG61" s="47"/>
      <c r="BH61" s="104"/>
      <c r="BI61" s="47"/>
      <c r="BJ61" s="104"/>
      <c r="BK61" s="47"/>
      <c r="BL61" s="104"/>
      <c r="BM61" s="47"/>
      <c r="BN61" s="104"/>
      <c r="BO61" s="47"/>
      <c r="BP61" s="104"/>
      <c r="BQ61" s="110" t="s">
        <v>137</v>
      </c>
      <c r="BR61" s="104"/>
      <c r="BS61" s="47"/>
      <c r="BT61" s="104"/>
      <c r="BU61" s="47"/>
      <c r="BV61" s="104"/>
      <c r="BW61" s="47"/>
      <c r="BX61" s="104"/>
      <c r="BY61" s="47"/>
      <c r="BZ61" s="104"/>
      <c r="CA61" s="47"/>
      <c r="CB61" s="104"/>
      <c r="CC61" s="47"/>
      <c r="CD61" s="104"/>
      <c r="CE61" s="47"/>
      <c r="CF61" s="104"/>
      <c r="CG61" s="47"/>
      <c r="CH61" s="104"/>
      <c r="CI61" s="110" t="s">
        <v>137</v>
      </c>
      <c r="CJ61" s="104"/>
      <c r="CK61" s="110" t="s">
        <v>137</v>
      </c>
      <c r="CL61" s="104"/>
      <c r="CM61" s="110" t="s">
        <v>137</v>
      </c>
      <c r="CN61" s="47"/>
      <c r="CO61" s="110" t="s">
        <v>137</v>
      </c>
      <c r="CP61" s="47"/>
      <c r="CQ61" s="110" t="s">
        <v>137</v>
      </c>
      <c r="CR61" s="47"/>
    </row>
    <row r="62" spans="1:96">
      <c r="A62" s="104">
        <v>36</v>
      </c>
      <c r="B62" s="110">
        <v>0</v>
      </c>
      <c r="C62" s="110">
        <v>6</v>
      </c>
      <c r="D62" s="110" t="s">
        <v>508</v>
      </c>
      <c r="E62" s="126"/>
      <c r="F62" s="126"/>
      <c r="G62" s="126"/>
      <c r="H62" s="126"/>
      <c r="I62" s="233" t="s">
        <v>3310</v>
      </c>
      <c r="J62" s="104">
        <v>6</v>
      </c>
      <c r="K62" s="110">
        <v>0</v>
      </c>
      <c r="L62" s="110" t="s">
        <v>2690</v>
      </c>
      <c r="M62" s="110"/>
      <c r="N62" s="104"/>
      <c r="O62" s="110"/>
      <c r="P62" s="104"/>
      <c r="Q62" s="110" t="s">
        <v>1272</v>
      </c>
      <c r="R62" s="104" t="s">
        <v>1258</v>
      </c>
      <c r="S62" s="110" t="s">
        <v>137</v>
      </c>
      <c r="T62" s="104"/>
      <c r="U62" s="110" t="s">
        <v>137</v>
      </c>
      <c r="V62" s="104"/>
      <c r="W62" s="110" t="s">
        <v>137</v>
      </c>
      <c r="X62" s="104"/>
      <c r="Y62" s="110" t="s">
        <v>137</v>
      </c>
      <c r="Z62" s="104"/>
      <c r="AA62" s="47"/>
      <c r="AB62" s="104"/>
      <c r="AC62" s="47"/>
      <c r="AD62" s="104"/>
      <c r="AE62" s="47"/>
      <c r="AF62" s="104"/>
      <c r="AG62" s="110" t="s">
        <v>1225</v>
      </c>
      <c r="AH62" s="104" t="s">
        <v>1360</v>
      </c>
      <c r="AI62" s="110" t="s">
        <v>652</v>
      </c>
      <c r="AJ62" s="104" t="s">
        <v>551</v>
      </c>
      <c r="AK62" s="110" t="s">
        <v>137</v>
      </c>
      <c r="AL62" s="104"/>
      <c r="AM62" s="47"/>
      <c r="AN62" s="104"/>
      <c r="AO62" s="47"/>
      <c r="AP62" s="104"/>
      <c r="AQ62" s="110" t="s">
        <v>137</v>
      </c>
      <c r="AR62" s="104"/>
      <c r="AS62" s="47"/>
      <c r="AT62" s="104"/>
      <c r="AU62" s="47"/>
      <c r="AV62" s="104"/>
      <c r="AW62" s="47"/>
      <c r="AX62" s="104"/>
      <c r="AY62" s="110"/>
      <c r="AZ62" s="104"/>
      <c r="BA62" s="47"/>
      <c r="BB62" s="104"/>
      <c r="BC62" s="47"/>
      <c r="BD62" s="104"/>
      <c r="BE62" s="47"/>
      <c r="BF62" s="104"/>
      <c r="BG62" s="47"/>
      <c r="BH62" s="104"/>
      <c r="BI62" s="47"/>
      <c r="BJ62" s="104"/>
      <c r="BK62" s="47"/>
      <c r="BL62" s="104"/>
      <c r="BM62" s="47"/>
      <c r="BN62" s="104"/>
      <c r="BO62" s="47"/>
      <c r="BP62" s="104"/>
      <c r="BQ62" s="110" t="s">
        <v>137</v>
      </c>
      <c r="BR62" s="104"/>
      <c r="BS62" s="47"/>
      <c r="BT62" s="104"/>
      <c r="BU62" s="47"/>
      <c r="BV62" s="104"/>
      <c r="BW62" s="47"/>
      <c r="BX62" s="104"/>
      <c r="BY62" s="47"/>
      <c r="BZ62" s="104"/>
      <c r="CA62" s="47"/>
      <c r="CB62" s="104"/>
      <c r="CC62" s="47"/>
      <c r="CD62" s="104"/>
      <c r="CE62" s="47"/>
      <c r="CF62" s="104"/>
      <c r="CG62" s="47"/>
      <c r="CH62" s="104"/>
      <c r="CI62" s="110" t="s">
        <v>137</v>
      </c>
      <c r="CJ62" s="104"/>
      <c r="CK62" s="110" t="s">
        <v>137</v>
      </c>
      <c r="CL62" s="104"/>
      <c r="CM62" s="110" t="s">
        <v>137</v>
      </c>
      <c r="CN62" s="47"/>
      <c r="CO62" s="110" t="s">
        <v>137</v>
      </c>
      <c r="CP62" s="47"/>
      <c r="CQ62" s="110" t="s">
        <v>137</v>
      </c>
      <c r="CR62" s="47"/>
    </row>
    <row r="63" spans="1:96">
      <c r="A63" s="104">
        <v>36</v>
      </c>
      <c r="B63" s="110">
        <v>0</v>
      </c>
      <c r="C63" s="110">
        <v>5</v>
      </c>
      <c r="D63" s="110" t="s">
        <v>507</v>
      </c>
      <c r="E63" s="126"/>
      <c r="F63" s="126"/>
      <c r="G63" s="126"/>
      <c r="H63" s="126"/>
      <c r="I63" s="233" t="s">
        <v>3311</v>
      </c>
      <c r="J63" s="104">
        <v>6</v>
      </c>
      <c r="K63" s="110">
        <v>0</v>
      </c>
      <c r="L63" s="110" t="s">
        <v>2690</v>
      </c>
      <c r="M63" s="110"/>
      <c r="N63" s="104"/>
      <c r="O63" s="110"/>
      <c r="P63" s="104"/>
      <c r="Q63" s="110" t="s">
        <v>1272</v>
      </c>
      <c r="R63" s="104" t="s">
        <v>1258</v>
      </c>
      <c r="S63" s="110" t="s">
        <v>137</v>
      </c>
      <c r="T63" s="104"/>
      <c r="U63" s="110" t="s">
        <v>137</v>
      </c>
      <c r="V63" s="104"/>
      <c r="W63" s="110" t="s">
        <v>137</v>
      </c>
      <c r="X63" s="104"/>
      <c r="Y63" s="110" t="s">
        <v>137</v>
      </c>
      <c r="Z63" s="104"/>
      <c r="AA63" s="47"/>
      <c r="AB63" s="104"/>
      <c r="AC63" s="47"/>
      <c r="AD63" s="104"/>
      <c r="AE63" s="47"/>
      <c r="AF63" s="104"/>
      <c r="AG63" s="110" t="s">
        <v>1225</v>
      </c>
      <c r="AH63" s="104" t="s">
        <v>1360</v>
      </c>
      <c r="AI63" s="110" t="s">
        <v>652</v>
      </c>
      <c r="AJ63" s="104" t="s">
        <v>551</v>
      </c>
      <c r="AK63" s="110" t="s">
        <v>137</v>
      </c>
      <c r="AL63" s="104"/>
      <c r="AM63" s="47"/>
      <c r="AN63" s="104"/>
      <c r="AO63" s="47"/>
      <c r="AP63" s="104"/>
      <c r="AQ63" s="110" t="s">
        <v>137</v>
      </c>
      <c r="AR63" s="104"/>
      <c r="AS63" s="47"/>
      <c r="AT63" s="104"/>
      <c r="AU63" s="47"/>
      <c r="AV63" s="104"/>
      <c r="AW63" s="47"/>
      <c r="AX63" s="104"/>
      <c r="AY63" s="110"/>
      <c r="AZ63" s="104"/>
      <c r="BA63" s="47"/>
      <c r="BB63" s="104"/>
      <c r="BC63" s="47"/>
      <c r="BD63" s="104"/>
      <c r="BE63" s="47"/>
      <c r="BF63" s="104"/>
      <c r="BG63" s="47"/>
      <c r="BH63" s="104"/>
      <c r="BI63" s="47"/>
      <c r="BJ63" s="104"/>
      <c r="BK63" s="47"/>
      <c r="BL63" s="104"/>
      <c r="BM63" s="47"/>
      <c r="BN63" s="104"/>
      <c r="BO63" s="47"/>
      <c r="BP63" s="104"/>
      <c r="BQ63" s="110" t="s">
        <v>137</v>
      </c>
      <c r="BR63" s="104"/>
      <c r="BS63" s="47"/>
      <c r="BT63" s="104"/>
      <c r="BU63" s="47"/>
      <c r="BV63" s="104"/>
      <c r="BW63" s="47"/>
      <c r="BX63" s="104"/>
      <c r="BY63" s="47"/>
      <c r="BZ63" s="104"/>
      <c r="CA63" s="47"/>
      <c r="CB63" s="104"/>
      <c r="CC63" s="47"/>
      <c r="CD63" s="104"/>
      <c r="CE63" s="47"/>
      <c r="CF63" s="104"/>
      <c r="CG63" s="47"/>
      <c r="CH63" s="104"/>
      <c r="CI63" s="110" t="s">
        <v>137</v>
      </c>
      <c r="CJ63" s="104"/>
      <c r="CK63" s="110" t="s">
        <v>137</v>
      </c>
      <c r="CL63" s="104"/>
      <c r="CM63" s="110" t="s">
        <v>137</v>
      </c>
      <c r="CN63" s="47"/>
      <c r="CO63" s="110" t="s">
        <v>137</v>
      </c>
      <c r="CP63" s="47"/>
      <c r="CQ63" s="110" t="s">
        <v>137</v>
      </c>
      <c r="CR63" s="47"/>
    </row>
    <row r="64" spans="1:96">
      <c r="A64" s="104">
        <v>36</v>
      </c>
      <c r="B64" s="110">
        <v>0</v>
      </c>
      <c r="C64" s="110">
        <v>4</v>
      </c>
      <c r="D64" s="110" t="s">
        <v>1362</v>
      </c>
      <c r="E64" s="126"/>
      <c r="F64" s="126"/>
      <c r="G64" s="126"/>
      <c r="H64" s="126"/>
      <c r="I64" s="233" t="s">
        <v>3312</v>
      </c>
      <c r="J64" s="104">
        <v>6</v>
      </c>
      <c r="K64" s="110">
        <v>0</v>
      </c>
      <c r="L64" s="110" t="s">
        <v>2690</v>
      </c>
      <c r="M64" s="110"/>
      <c r="N64" s="104"/>
      <c r="O64" s="110"/>
      <c r="P64" s="104"/>
      <c r="Q64" s="110" t="s">
        <v>1272</v>
      </c>
      <c r="R64" s="104" t="s">
        <v>1258</v>
      </c>
      <c r="S64" s="110" t="s">
        <v>137</v>
      </c>
      <c r="T64" s="104"/>
      <c r="U64" s="110" t="s">
        <v>137</v>
      </c>
      <c r="V64" s="104"/>
      <c r="W64" s="110" t="s">
        <v>137</v>
      </c>
      <c r="X64" s="104"/>
      <c r="Y64" s="110" t="s">
        <v>137</v>
      </c>
      <c r="Z64" s="104"/>
      <c r="AA64" s="47"/>
      <c r="AB64" s="104"/>
      <c r="AC64" s="47"/>
      <c r="AD64" s="104"/>
      <c r="AE64" s="47"/>
      <c r="AF64" s="104"/>
      <c r="AG64" s="110" t="s">
        <v>1225</v>
      </c>
      <c r="AH64" s="104" t="s">
        <v>1360</v>
      </c>
      <c r="AI64" s="110" t="s">
        <v>652</v>
      </c>
      <c r="AJ64" s="104" t="s">
        <v>551</v>
      </c>
      <c r="AK64" s="110" t="s">
        <v>137</v>
      </c>
      <c r="AL64" s="104"/>
      <c r="AM64" s="47"/>
      <c r="AN64" s="104"/>
      <c r="AO64" s="47"/>
      <c r="AP64" s="104"/>
      <c r="AQ64" s="110" t="s">
        <v>137</v>
      </c>
      <c r="AR64" s="104"/>
      <c r="AS64" s="47"/>
      <c r="AT64" s="104"/>
      <c r="AU64" s="47"/>
      <c r="AV64" s="104"/>
      <c r="AW64" s="47"/>
      <c r="AX64" s="104"/>
      <c r="AY64" s="110"/>
      <c r="AZ64" s="104"/>
      <c r="BA64" s="47"/>
      <c r="BB64" s="104"/>
      <c r="BC64" s="47"/>
      <c r="BD64" s="104"/>
      <c r="BE64" s="47"/>
      <c r="BF64" s="104"/>
      <c r="BG64" s="47"/>
      <c r="BH64" s="104"/>
      <c r="BI64" s="47"/>
      <c r="BJ64" s="104"/>
      <c r="BK64" s="47"/>
      <c r="BL64" s="104"/>
      <c r="BM64" s="47"/>
      <c r="BN64" s="104"/>
      <c r="BO64" s="47"/>
      <c r="BP64" s="104"/>
      <c r="BQ64" s="110" t="s">
        <v>137</v>
      </c>
      <c r="BR64" s="104"/>
      <c r="BS64" s="47"/>
      <c r="BT64" s="104"/>
      <c r="BU64" s="47"/>
      <c r="BV64" s="104"/>
      <c r="BW64" s="47"/>
      <c r="BX64" s="104"/>
      <c r="BY64" s="47"/>
      <c r="BZ64" s="104"/>
      <c r="CA64" s="47"/>
      <c r="CB64" s="104"/>
      <c r="CC64" s="47"/>
      <c r="CD64" s="104"/>
      <c r="CE64" s="47"/>
      <c r="CF64" s="104"/>
      <c r="CG64" s="47"/>
      <c r="CH64" s="104"/>
      <c r="CI64" s="110" t="s">
        <v>137</v>
      </c>
      <c r="CJ64" s="104"/>
      <c r="CK64" s="110" t="s">
        <v>137</v>
      </c>
      <c r="CL64" s="104"/>
      <c r="CM64" s="110" t="s">
        <v>137</v>
      </c>
      <c r="CN64" s="47"/>
      <c r="CO64" s="110" t="s">
        <v>137</v>
      </c>
      <c r="CP64" s="47"/>
      <c r="CQ64" s="110" t="s">
        <v>137</v>
      </c>
      <c r="CR64" s="47"/>
    </row>
    <row r="65" spans="1:96">
      <c r="A65" s="104">
        <v>36</v>
      </c>
      <c r="B65" s="110">
        <v>0</v>
      </c>
      <c r="C65" s="110">
        <v>2</v>
      </c>
      <c r="D65" s="110" t="s">
        <v>505</v>
      </c>
      <c r="E65" s="126"/>
      <c r="F65" s="126"/>
      <c r="G65" s="126"/>
      <c r="H65" s="126"/>
      <c r="I65" s="233" t="s">
        <v>3313</v>
      </c>
      <c r="J65" s="104">
        <v>6</v>
      </c>
      <c r="K65" s="110">
        <v>0</v>
      </c>
      <c r="L65" s="110" t="s">
        <v>2690</v>
      </c>
      <c r="M65" s="110"/>
      <c r="N65" s="104"/>
      <c r="O65" s="110"/>
      <c r="P65" s="104"/>
      <c r="Q65" s="110" t="s">
        <v>1272</v>
      </c>
      <c r="R65" s="104" t="s">
        <v>1258</v>
      </c>
      <c r="S65" s="110" t="s">
        <v>137</v>
      </c>
      <c r="T65" s="104"/>
      <c r="U65" s="110" t="s">
        <v>137</v>
      </c>
      <c r="V65" s="104"/>
      <c r="W65" s="110" t="s">
        <v>137</v>
      </c>
      <c r="X65" s="104"/>
      <c r="Y65" s="110" t="s">
        <v>137</v>
      </c>
      <c r="Z65" s="104"/>
      <c r="AA65" s="47"/>
      <c r="AB65" s="104"/>
      <c r="AC65" s="47"/>
      <c r="AD65" s="104"/>
      <c r="AE65" s="47"/>
      <c r="AF65" s="104"/>
      <c r="AG65" s="110" t="s">
        <v>1225</v>
      </c>
      <c r="AH65" s="104" t="s">
        <v>1360</v>
      </c>
      <c r="AI65" s="110" t="s">
        <v>652</v>
      </c>
      <c r="AJ65" s="104" t="s">
        <v>551</v>
      </c>
      <c r="AK65" s="110" t="s">
        <v>137</v>
      </c>
      <c r="AL65" s="104"/>
      <c r="AM65" s="47"/>
      <c r="AN65" s="104"/>
      <c r="AO65" s="47"/>
      <c r="AP65" s="104"/>
      <c r="AQ65" s="110" t="s">
        <v>137</v>
      </c>
      <c r="AR65" s="104"/>
      <c r="AS65" s="47"/>
      <c r="AT65" s="104"/>
      <c r="AU65" s="47"/>
      <c r="AV65" s="104"/>
      <c r="AW65" s="47"/>
      <c r="AX65" s="104"/>
      <c r="AY65" s="110"/>
      <c r="AZ65" s="104"/>
      <c r="BA65" s="47"/>
      <c r="BB65" s="104"/>
      <c r="BC65" s="47"/>
      <c r="BD65" s="104"/>
      <c r="BE65" s="47"/>
      <c r="BF65" s="104"/>
      <c r="BG65" s="47"/>
      <c r="BH65" s="104"/>
      <c r="BI65" s="47"/>
      <c r="BJ65" s="104"/>
      <c r="BK65" s="47"/>
      <c r="BL65" s="104"/>
      <c r="BM65" s="47"/>
      <c r="BN65" s="104"/>
      <c r="BO65" s="47"/>
      <c r="BP65" s="104"/>
      <c r="BQ65" s="110" t="s">
        <v>137</v>
      </c>
      <c r="BR65" s="104"/>
      <c r="BS65" s="47"/>
      <c r="BT65" s="104"/>
      <c r="BU65" s="47"/>
      <c r="BV65" s="104"/>
      <c r="BW65" s="47"/>
      <c r="BX65" s="104"/>
      <c r="BY65" s="47"/>
      <c r="BZ65" s="104"/>
      <c r="CA65" s="47"/>
      <c r="CB65" s="104"/>
      <c r="CC65" s="47"/>
      <c r="CD65" s="104"/>
      <c r="CE65" s="47"/>
      <c r="CF65" s="104"/>
      <c r="CG65" s="47"/>
      <c r="CH65" s="104"/>
      <c r="CI65" s="110" t="s">
        <v>137</v>
      </c>
      <c r="CJ65" s="104"/>
      <c r="CK65" s="110" t="s">
        <v>137</v>
      </c>
      <c r="CL65" s="104"/>
      <c r="CM65" s="110" t="s">
        <v>137</v>
      </c>
      <c r="CN65" s="47"/>
      <c r="CO65" s="110" t="s">
        <v>137</v>
      </c>
      <c r="CP65" s="47"/>
      <c r="CQ65" s="110" t="s">
        <v>137</v>
      </c>
      <c r="CR65" s="47"/>
    </row>
    <row r="66" spans="1:96">
      <c r="A66" s="104">
        <v>36</v>
      </c>
      <c r="B66" s="110">
        <v>0</v>
      </c>
      <c r="C66" s="110">
        <v>6</v>
      </c>
      <c r="D66" s="110" t="s">
        <v>508</v>
      </c>
      <c r="E66" s="126"/>
      <c r="F66" s="126"/>
      <c r="G66" s="126"/>
      <c r="H66" s="126"/>
      <c r="I66" s="234" t="s">
        <v>3314</v>
      </c>
      <c r="J66" s="104">
        <v>6</v>
      </c>
      <c r="K66" s="110">
        <v>0</v>
      </c>
      <c r="L66" s="110" t="s">
        <v>2690</v>
      </c>
      <c r="M66" s="110"/>
      <c r="N66" s="104"/>
      <c r="O66" s="110"/>
      <c r="P66" s="104"/>
      <c r="Q66" s="110" t="s">
        <v>1272</v>
      </c>
      <c r="R66" s="104" t="s">
        <v>1258</v>
      </c>
      <c r="S66" s="110" t="s">
        <v>137</v>
      </c>
      <c r="T66" s="104"/>
      <c r="U66" s="110" t="s">
        <v>137</v>
      </c>
      <c r="V66" s="104"/>
      <c r="W66" s="110" t="s">
        <v>137</v>
      </c>
      <c r="X66" s="104"/>
      <c r="Y66" s="110" t="s">
        <v>137</v>
      </c>
      <c r="Z66" s="104"/>
      <c r="AA66" s="47"/>
      <c r="AB66" s="104"/>
      <c r="AC66" s="47"/>
      <c r="AD66" s="104"/>
      <c r="AE66" s="47"/>
      <c r="AF66" s="104"/>
      <c r="AG66" s="110" t="s">
        <v>1225</v>
      </c>
      <c r="AH66" s="104" t="s">
        <v>1360</v>
      </c>
      <c r="AI66" s="110" t="s">
        <v>653</v>
      </c>
      <c r="AJ66" s="104" t="s">
        <v>552</v>
      </c>
      <c r="AK66" s="110" t="s">
        <v>137</v>
      </c>
      <c r="AL66" s="104"/>
      <c r="AM66" s="47"/>
      <c r="AN66" s="104"/>
      <c r="AO66" s="47"/>
      <c r="AP66" s="104"/>
      <c r="AQ66" s="110" t="s">
        <v>137</v>
      </c>
      <c r="AR66" s="104"/>
      <c r="AS66" s="47"/>
      <c r="AT66" s="104"/>
      <c r="AU66" s="47"/>
      <c r="AV66" s="104"/>
      <c r="AW66" s="47"/>
      <c r="AX66" s="104"/>
      <c r="AY66" s="110"/>
      <c r="AZ66" s="104"/>
      <c r="BA66" s="47"/>
      <c r="BB66" s="104"/>
      <c r="BC66" s="47"/>
      <c r="BD66" s="104"/>
      <c r="BE66" s="47"/>
      <c r="BF66" s="104"/>
      <c r="BG66" s="47"/>
      <c r="BH66" s="104"/>
      <c r="BI66" s="47"/>
      <c r="BJ66" s="104"/>
      <c r="BK66" s="47"/>
      <c r="BL66" s="104"/>
      <c r="BM66" s="47"/>
      <c r="BN66" s="104"/>
      <c r="BO66" s="47"/>
      <c r="BP66" s="104"/>
      <c r="BQ66" s="110" t="s">
        <v>137</v>
      </c>
      <c r="BR66" s="104"/>
      <c r="BS66" s="47"/>
      <c r="BT66" s="104"/>
      <c r="BU66" s="47"/>
      <c r="BV66" s="104"/>
      <c r="BW66" s="47"/>
      <c r="BX66" s="104"/>
      <c r="BY66" s="47"/>
      <c r="BZ66" s="104"/>
      <c r="CA66" s="47"/>
      <c r="CB66" s="104"/>
      <c r="CC66" s="47"/>
      <c r="CD66" s="104"/>
      <c r="CE66" s="47"/>
      <c r="CF66" s="104"/>
      <c r="CG66" s="47"/>
      <c r="CH66" s="104"/>
      <c r="CI66" s="110" t="s">
        <v>137</v>
      </c>
      <c r="CJ66" s="104"/>
      <c r="CK66" s="110" t="s">
        <v>137</v>
      </c>
      <c r="CL66" s="104"/>
      <c r="CM66" s="110" t="s">
        <v>137</v>
      </c>
      <c r="CN66" s="47"/>
      <c r="CO66" s="110" t="s">
        <v>137</v>
      </c>
      <c r="CP66" s="47"/>
      <c r="CQ66" s="110" t="s">
        <v>137</v>
      </c>
      <c r="CR66" s="47"/>
    </row>
    <row r="67" spans="1:96">
      <c r="A67" s="104">
        <v>36</v>
      </c>
      <c r="B67" s="110">
        <v>0</v>
      </c>
      <c r="C67" s="110">
        <v>5</v>
      </c>
      <c r="D67" s="110" t="s">
        <v>507</v>
      </c>
      <c r="E67" s="126"/>
      <c r="F67" s="126"/>
      <c r="G67" s="126"/>
      <c r="H67" s="126"/>
      <c r="I67" s="234" t="s">
        <v>3315</v>
      </c>
      <c r="J67" s="104">
        <v>6</v>
      </c>
      <c r="K67" s="110">
        <v>0</v>
      </c>
      <c r="L67" s="110" t="s">
        <v>2690</v>
      </c>
      <c r="M67" s="110"/>
      <c r="N67" s="104"/>
      <c r="O67" s="110"/>
      <c r="P67" s="104"/>
      <c r="Q67" s="110" t="s">
        <v>1272</v>
      </c>
      <c r="R67" s="104" t="s">
        <v>1258</v>
      </c>
      <c r="S67" s="110" t="s">
        <v>137</v>
      </c>
      <c r="T67" s="104"/>
      <c r="U67" s="110" t="s">
        <v>137</v>
      </c>
      <c r="V67" s="104"/>
      <c r="W67" s="110" t="s">
        <v>137</v>
      </c>
      <c r="X67" s="104"/>
      <c r="Y67" s="110" t="s">
        <v>137</v>
      </c>
      <c r="Z67" s="104"/>
      <c r="AA67" s="47"/>
      <c r="AB67" s="104"/>
      <c r="AC67" s="47"/>
      <c r="AD67" s="104"/>
      <c r="AE67" s="47"/>
      <c r="AF67" s="104"/>
      <c r="AG67" s="110" t="s">
        <v>1225</v>
      </c>
      <c r="AH67" s="104" t="s">
        <v>1360</v>
      </c>
      <c r="AI67" s="110" t="s">
        <v>653</v>
      </c>
      <c r="AJ67" s="104" t="s">
        <v>552</v>
      </c>
      <c r="AK67" s="110" t="s">
        <v>137</v>
      </c>
      <c r="AL67" s="104"/>
      <c r="AM67" s="47"/>
      <c r="AN67" s="104"/>
      <c r="AO67" s="47"/>
      <c r="AP67" s="104"/>
      <c r="AQ67" s="110" t="s">
        <v>137</v>
      </c>
      <c r="AR67" s="104"/>
      <c r="AS67" s="47"/>
      <c r="AT67" s="104"/>
      <c r="AU67" s="47"/>
      <c r="AV67" s="104"/>
      <c r="AW67" s="47"/>
      <c r="AX67" s="104"/>
      <c r="AY67" s="110"/>
      <c r="AZ67" s="104"/>
      <c r="BA67" s="47"/>
      <c r="BB67" s="104"/>
      <c r="BC67" s="47"/>
      <c r="BD67" s="104"/>
      <c r="BE67" s="47"/>
      <c r="BF67" s="104"/>
      <c r="BG67" s="47"/>
      <c r="BH67" s="104"/>
      <c r="BI67" s="47"/>
      <c r="BJ67" s="104"/>
      <c r="BK67" s="47"/>
      <c r="BL67" s="104"/>
      <c r="BM67" s="47"/>
      <c r="BN67" s="104"/>
      <c r="BO67" s="47"/>
      <c r="BP67" s="104"/>
      <c r="BQ67" s="110" t="s">
        <v>137</v>
      </c>
      <c r="BR67" s="104"/>
      <c r="BS67" s="47"/>
      <c r="BT67" s="104"/>
      <c r="BU67" s="47"/>
      <c r="BV67" s="104"/>
      <c r="BW67" s="47"/>
      <c r="BX67" s="104"/>
      <c r="BY67" s="47"/>
      <c r="BZ67" s="104"/>
      <c r="CA67" s="47"/>
      <c r="CB67" s="104"/>
      <c r="CC67" s="47"/>
      <c r="CD67" s="104"/>
      <c r="CE67" s="47"/>
      <c r="CF67" s="104"/>
      <c r="CG67" s="47"/>
      <c r="CH67" s="104"/>
      <c r="CI67" s="110" t="s">
        <v>137</v>
      </c>
      <c r="CJ67" s="104"/>
      <c r="CK67" s="110" t="s">
        <v>137</v>
      </c>
      <c r="CL67" s="104"/>
      <c r="CM67" s="110" t="s">
        <v>137</v>
      </c>
      <c r="CN67" s="47"/>
      <c r="CO67" s="110" t="s">
        <v>137</v>
      </c>
      <c r="CP67" s="47"/>
      <c r="CQ67" s="110" t="s">
        <v>137</v>
      </c>
      <c r="CR67" s="47"/>
    </row>
    <row r="68" spans="1:96">
      <c r="A68" s="104">
        <v>36</v>
      </c>
      <c r="B68" s="110">
        <v>0</v>
      </c>
      <c r="C68" s="110">
        <v>4</v>
      </c>
      <c r="D68" s="110" t="s">
        <v>1362</v>
      </c>
      <c r="E68" s="126"/>
      <c r="F68" s="126"/>
      <c r="G68" s="126"/>
      <c r="H68" s="126"/>
      <c r="I68" s="234" t="s">
        <v>3316</v>
      </c>
      <c r="J68" s="104">
        <v>6</v>
      </c>
      <c r="K68" s="110">
        <v>0</v>
      </c>
      <c r="L68" s="110" t="s">
        <v>2690</v>
      </c>
      <c r="M68" s="110"/>
      <c r="N68" s="104"/>
      <c r="O68" s="110"/>
      <c r="P68" s="104"/>
      <c r="Q68" s="110" t="s">
        <v>1272</v>
      </c>
      <c r="R68" s="104" t="s">
        <v>1258</v>
      </c>
      <c r="S68" s="110" t="s">
        <v>137</v>
      </c>
      <c r="T68" s="104"/>
      <c r="U68" s="110" t="s">
        <v>137</v>
      </c>
      <c r="V68" s="104"/>
      <c r="W68" s="110" t="s">
        <v>137</v>
      </c>
      <c r="X68" s="104"/>
      <c r="Y68" s="110" t="s">
        <v>137</v>
      </c>
      <c r="Z68" s="104"/>
      <c r="AA68" s="47"/>
      <c r="AB68" s="104"/>
      <c r="AC68" s="47"/>
      <c r="AD68" s="104"/>
      <c r="AE68" s="47"/>
      <c r="AF68" s="104"/>
      <c r="AG68" s="110" t="s">
        <v>1225</v>
      </c>
      <c r="AH68" s="104" t="s">
        <v>1360</v>
      </c>
      <c r="AI68" s="110" t="s">
        <v>653</v>
      </c>
      <c r="AJ68" s="104" t="s">
        <v>552</v>
      </c>
      <c r="AK68" s="110" t="s">
        <v>137</v>
      </c>
      <c r="AL68" s="104"/>
      <c r="AM68" s="47"/>
      <c r="AN68" s="104"/>
      <c r="AO68" s="47"/>
      <c r="AP68" s="104"/>
      <c r="AQ68" s="110" t="s">
        <v>137</v>
      </c>
      <c r="AR68" s="104"/>
      <c r="AS68" s="47"/>
      <c r="AT68" s="104"/>
      <c r="AU68" s="47"/>
      <c r="AV68" s="104"/>
      <c r="AW68" s="47"/>
      <c r="AX68" s="104"/>
      <c r="AY68" s="110"/>
      <c r="AZ68" s="104"/>
      <c r="BA68" s="47"/>
      <c r="BB68" s="104"/>
      <c r="BC68" s="47"/>
      <c r="BD68" s="104"/>
      <c r="BE68" s="47"/>
      <c r="BF68" s="104"/>
      <c r="BG68" s="47"/>
      <c r="BH68" s="104"/>
      <c r="BI68" s="47"/>
      <c r="BJ68" s="104"/>
      <c r="BK68" s="47"/>
      <c r="BL68" s="104"/>
      <c r="BM68" s="47"/>
      <c r="BN68" s="104"/>
      <c r="BO68" s="47"/>
      <c r="BP68" s="104"/>
      <c r="BQ68" s="110" t="s">
        <v>137</v>
      </c>
      <c r="BR68" s="104"/>
      <c r="BS68" s="47"/>
      <c r="BT68" s="104"/>
      <c r="BU68" s="47"/>
      <c r="BV68" s="104"/>
      <c r="BW68" s="47"/>
      <c r="BX68" s="104"/>
      <c r="BY68" s="47"/>
      <c r="BZ68" s="104"/>
      <c r="CA68" s="47"/>
      <c r="CB68" s="104"/>
      <c r="CC68" s="47"/>
      <c r="CD68" s="104"/>
      <c r="CE68" s="47"/>
      <c r="CF68" s="104"/>
      <c r="CG68" s="47"/>
      <c r="CH68" s="104"/>
      <c r="CI68" s="110" t="s">
        <v>137</v>
      </c>
      <c r="CJ68" s="104"/>
      <c r="CK68" s="110" t="s">
        <v>137</v>
      </c>
      <c r="CL68" s="104"/>
      <c r="CM68" s="110" t="s">
        <v>137</v>
      </c>
      <c r="CN68" s="47"/>
      <c r="CO68" s="110" t="s">
        <v>137</v>
      </c>
      <c r="CP68" s="47"/>
      <c r="CQ68" s="110" t="s">
        <v>137</v>
      </c>
      <c r="CR68" s="47"/>
    </row>
    <row r="69" spans="1:96">
      <c r="A69" s="104">
        <v>36</v>
      </c>
      <c r="B69" s="110">
        <v>0</v>
      </c>
      <c r="C69" s="110">
        <v>2</v>
      </c>
      <c r="D69" s="110" t="s">
        <v>505</v>
      </c>
      <c r="E69" s="126"/>
      <c r="F69" s="126"/>
      <c r="G69" s="126"/>
      <c r="H69" s="126"/>
      <c r="I69" s="234" t="s">
        <v>3317</v>
      </c>
      <c r="J69" s="104">
        <v>6</v>
      </c>
      <c r="K69" s="110">
        <v>0</v>
      </c>
      <c r="L69" s="110" t="s">
        <v>2690</v>
      </c>
      <c r="M69" s="110"/>
      <c r="N69" s="104"/>
      <c r="O69" s="110"/>
      <c r="P69" s="104"/>
      <c r="Q69" s="110" t="s">
        <v>1272</v>
      </c>
      <c r="R69" s="104" t="s">
        <v>1258</v>
      </c>
      <c r="S69" s="110" t="s">
        <v>137</v>
      </c>
      <c r="T69" s="104"/>
      <c r="U69" s="110" t="s">
        <v>137</v>
      </c>
      <c r="V69" s="104"/>
      <c r="W69" s="110" t="s">
        <v>137</v>
      </c>
      <c r="X69" s="104"/>
      <c r="Y69" s="110" t="s">
        <v>137</v>
      </c>
      <c r="Z69" s="104"/>
      <c r="AA69" s="47"/>
      <c r="AB69" s="104"/>
      <c r="AC69" s="47"/>
      <c r="AD69" s="104"/>
      <c r="AE69" s="47"/>
      <c r="AF69" s="104"/>
      <c r="AG69" s="110" t="s">
        <v>1225</v>
      </c>
      <c r="AH69" s="104" t="s">
        <v>1360</v>
      </c>
      <c r="AI69" s="110" t="s">
        <v>653</v>
      </c>
      <c r="AJ69" s="104" t="s">
        <v>552</v>
      </c>
      <c r="AK69" s="110" t="s">
        <v>137</v>
      </c>
      <c r="AL69" s="104"/>
      <c r="AM69" s="47"/>
      <c r="AN69" s="104"/>
      <c r="AO69" s="47"/>
      <c r="AP69" s="104"/>
      <c r="AQ69" s="110" t="s">
        <v>137</v>
      </c>
      <c r="AR69" s="104"/>
      <c r="AS69" s="47"/>
      <c r="AT69" s="104"/>
      <c r="AU69" s="47"/>
      <c r="AV69" s="104"/>
      <c r="AW69" s="47"/>
      <c r="AX69" s="104"/>
      <c r="AY69" s="110"/>
      <c r="AZ69" s="104"/>
      <c r="BA69" s="47"/>
      <c r="BB69" s="104"/>
      <c r="BC69" s="47"/>
      <c r="BD69" s="104"/>
      <c r="BE69" s="47"/>
      <c r="BF69" s="104"/>
      <c r="BG69" s="47"/>
      <c r="BH69" s="104"/>
      <c r="BI69" s="47"/>
      <c r="BJ69" s="104"/>
      <c r="BK69" s="47"/>
      <c r="BL69" s="104"/>
      <c r="BM69" s="47"/>
      <c r="BN69" s="104"/>
      <c r="BO69" s="47"/>
      <c r="BP69" s="104"/>
      <c r="BQ69" s="110" t="s">
        <v>137</v>
      </c>
      <c r="BR69" s="104"/>
      <c r="BS69" s="47"/>
      <c r="BT69" s="104"/>
      <c r="BU69" s="47"/>
      <c r="BV69" s="104"/>
      <c r="BW69" s="47"/>
      <c r="BX69" s="104"/>
      <c r="BY69" s="47"/>
      <c r="BZ69" s="104"/>
      <c r="CA69" s="47"/>
      <c r="CB69" s="104"/>
      <c r="CC69" s="47"/>
      <c r="CD69" s="104"/>
      <c r="CE69" s="47"/>
      <c r="CF69" s="104"/>
      <c r="CG69" s="47"/>
      <c r="CH69" s="104"/>
      <c r="CI69" s="110" t="s">
        <v>137</v>
      </c>
      <c r="CJ69" s="104"/>
      <c r="CK69" s="110" t="s">
        <v>137</v>
      </c>
      <c r="CL69" s="104"/>
      <c r="CM69" s="110" t="s">
        <v>137</v>
      </c>
      <c r="CN69" s="47"/>
      <c r="CO69" s="110" t="s">
        <v>137</v>
      </c>
      <c r="CP69" s="47"/>
      <c r="CQ69" s="110" t="s">
        <v>137</v>
      </c>
      <c r="CR69" s="47"/>
    </row>
    <row r="70" spans="1:96">
      <c r="A70" s="104">
        <v>35</v>
      </c>
      <c r="B70" s="110" t="s">
        <v>1293</v>
      </c>
      <c r="C70" s="110">
        <v>2</v>
      </c>
      <c r="D70" s="110" t="s">
        <v>1361</v>
      </c>
      <c r="E70" s="126"/>
      <c r="F70" s="126"/>
      <c r="G70" s="126"/>
      <c r="H70" s="126"/>
      <c r="I70" s="104" t="s">
        <v>1351</v>
      </c>
      <c r="J70" s="104"/>
      <c r="K70" s="113"/>
      <c r="L70" s="110"/>
      <c r="M70" s="110"/>
      <c r="N70" s="104"/>
      <c r="O70" s="110" t="s">
        <v>1015</v>
      </c>
      <c r="P70" s="104" t="s">
        <v>539</v>
      </c>
      <c r="Q70" s="110" t="s">
        <v>137</v>
      </c>
      <c r="R70" s="104"/>
      <c r="S70" s="110" t="s">
        <v>137</v>
      </c>
      <c r="T70" s="104"/>
      <c r="U70" s="110" t="s">
        <v>137</v>
      </c>
      <c r="V70" s="104"/>
      <c r="W70" s="110" t="s">
        <v>137</v>
      </c>
      <c r="X70" s="104"/>
      <c r="Y70" s="110" t="s">
        <v>137</v>
      </c>
      <c r="Z70" s="104"/>
      <c r="AA70" s="47"/>
      <c r="AB70" s="104"/>
      <c r="AC70" s="47"/>
      <c r="AD70" s="104"/>
      <c r="AE70" s="47"/>
      <c r="AF70" s="104"/>
      <c r="AG70" s="110" t="s">
        <v>137</v>
      </c>
      <c r="AH70" s="104"/>
      <c r="AI70" s="110" t="s">
        <v>137</v>
      </c>
      <c r="AJ70" s="104"/>
      <c r="AK70" s="110" t="s">
        <v>137</v>
      </c>
      <c r="AL70" s="104"/>
      <c r="AM70" s="47"/>
      <c r="AN70" s="104"/>
      <c r="AO70" s="47"/>
      <c r="AP70" s="104"/>
      <c r="AQ70" s="110" t="s">
        <v>137</v>
      </c>
      <c r="AR70" s="104"/>
      <c r="AS70" s="47"/>
      <c r="AT70" s="104"/>
      <c r="AU70" s="47"/>
      <c r="AV70" s="104"/>
      <c r="AW70" s="47"/>
      <c r="AX70" s="104"/>
      <c r="AY70" s="110" t="s">
        <v>137</v>
      </c>
      <c r="AZ70" s="104"/>
      <c r="BA70" s="47"/>
      <c r="BB70" s="104"/>
      <c r="BC70" s="47"/>
      <c r="BD70" s="104"/>
      <c r="BE70" s="47"/>
      <c r="BF70" s="104"/>
      <c r="BG70" s="47"/>
      <c r="BH70" s="104"/>
      <c r="BI70" s="47"/>
      <c r="BJ70" s="104"/>
      <c r="BK70" s="47"/>
      <c r="BL70" s="104"/>
      <c r="BM70" s="47"/>
      <c r="BN70" s="104"/>
      <c r="BO70" s="47"/>
      <c r="BP70" s="104"/>
      <c r="BQ70" s="110" t="s">
        <v>137</v>
      </c>
      <c r="BR70" s="104"/>
      <c r="BS70" s="47"/>
      <c r="BT70" s="104"/>
      <c r="BU70" s="47"/>
      <c r="BV70" s="104"/>
      <c r="BW70" s="47"/>
      <c r="BX70" s="104"/>
      <c r="BY70" s="47"/>
      <c r="BZ70" s="104"/>
      <c r="CA70" s="47"/>
      <c r="CB70" s="104"/>
      <c r="CC70" s="47"/>
      <c r="CD70" s="104"/>
      <c r="CE70" s="47"/>
      <c r="CF70" s="104"/>
      <c r="CG70" s="47"/>
      <c r="CH70" s="104"/>
      <c r="CI70" s="110" t="s">
        <v>137</v>
      </c>
      <c r="CJ70" s="104"/>
      <c r="CK70" s="110" t="s">
        <v>137</v>
      </c>
      <c r="CL70" s="104"/>
      <c r="CM70" s="110" t="s">
        <v>137</v>
      </c>
      <c r="CN70" s="47"/>
      <c r="CO70" s="110" t="s">
        <v>137</v>
      </c>
      <c r="CP70" s="47"/>
      <c r="CQ70" s="110" t="s">
        <v>137</v>
      </c>
      <c r="CR70" s="47"/>
    </row>
    <row r="71" spans="1:96">
      <c r="A71" s="104">
        <v>35</v>
      </c>
      <c r="B71" s="110" t="s">
        <v>1293</v>
      </c>
      <c r="C71" s="110">
        <v>4</v>
      </c>
      <c r="D71" s="110" t="s">
        <v>1362</v>
      </c>
      <c r="E71" s="126"/>
      <c r="F71" s="126"/>
      <c r="G71" s="126"/>
      <c r="H71" s="126"/>
      <c r="I71" s="104" t="s">
        <v>1351</v>
      </c>
      <c r="J71" s="104"/>
      <c r="K71" s="113"/>
      <c r="L71" s="110"/>
      <c r="M71" s="110"/>
      <c r="N71" s="104"/>
      <c r="O71" s="110" t="s">
        <v>1015</v>
      </c>
      <c r="P71" s="104" t="s">
        <v>539</v>
      </c>
      <c r="Q71" s="110" t="s">
        <v>137</v>
      </c>
      <c r="R71" s="104"/>
      <c r="S71" s="110" t="s">
        <v>137</v>
      </c>
      <c r="T71" s="104"/>
      <c r="U71" s="110" t="s">
        <v>137</v>
      </c>
      <c r="V71" s="104"/>
      <c r="W71" s="110" t="s">
        <v>137</v>
      </c>
      <c r="X71" s="104"/>
      <c r="Y71" s="110" t="s">
        <v>137</v>
      </c>
      <c r="Z71" s="104"/>
      <c r="AA71" s="47"/>
      <c r="AB71" s="104"/>
      <c r="AC71" s="47"/>
      <c r="AD71" s="104"/>
      <c r="AE71" s="47"/>
      <c r="AF71" s="104"/>
      <c r="AG71" s="110" t="s">
        <v>137</v>
      </c>
      <c r="AH71" s="104"/>
      <c r="AI71" s="110" t="s">
        <v>137</v>
      </c>
      <c r="AJ71" s="104"/>
      <c r="AK71" s="110" t="s">
        <v>137</v>
      </c>
      <c r="AL71" s="104"/>
      <c r="AM71" s="47"/>
      <c r="AN71" s="104"/>
      <c r="AO71" s="47"/>
      <c r="AP71" s="104"/>
      <c r="AQ71" s="110" t="s">
        <v>137</v>
      </c>
      <c r="AR71" s="104"/>
      <c r="AS71" s="47"/>
      <c r="AT71" s="104"/>
      <c r="AU71" s="47"/>
      <c r="AV71" s="104"/>
      <c r="AW71" s="47"/>
      <c r="AX71" s="104"/>
      <c r="AY71" s="110" t="s">
        <v>137</v>
      </c>
      <c r="AZ71" s="104"/>
      <c r="BA71" s="47"/>
      <c r="BB71" s="104"/>
      <c r="BC71" s="47"/>
      <c r="BD71" s="104"/>
      <c r="BE71" s="47"/>
      <c r="BF71" s="104"/>
      <c r="BG71" s="47"/>
      <c r="BH71" s="104"/>
      <c r="BI71" s="47"/>
      <c r="BJ71" s="104"/>
      <c r="BK71" s="47"/>
      <c r="BL71" s="104"/>
      <c r="BM71" s="47"/>
      <c r="BN71" s="104"/>
      <c r="BO71" s="47"/>
      <c r="BP71" s="104"/>
      <c r="BQ71" s="110" t="s">
        <v>137</v>
      </c>
      <c r="BR71" s="104"/>
      <c r="BS71" s="47"/>
      <c r="BT71" s="104"/>
      <c r="BU71" s="47"/>
      <c r="BV71" s="104"/>
      <c r="BW71" s="47"/>
      <c r="BX71" s="104"/>
      <c r="BY71" s="47"/>
      <c r="BZ71" s="104"/>
      <c r="CA71" s="47"/>
      <c r="CB71" s="104"/>
      <c r="CC71" s="47"/>
      <c r="CD71" s="104"/>
      <c r="CE71" s="47"/>
      <c r="CF71" s="104"/>
      <c r="CG71" s="47"/>
      <c r="CH71" s="104"/>
      <c r="CI71" s="110" t="s">
        <v>137</v>
      </c>
      <c r="CJ71" s="104"/>
      <c r="CK71" s="110" t="s">
        <v>137</v>
      </c>
      <c r="CL71" s="104"/>
      <c r="CM71" s="110" t="s">
        <v>137</v>
      </c>
      <c r="CN71" s="47"/>
      <c r="CO71" s="110" t="s">
        <v>137</v>
      </c>
      <c r="CP71" s="47"/>
      <c r="CQ71" s="110" t="s">
        <v>137</v>
      </c>
      <c r="CR71" s="47"/>
    </row>
    <row r="72" spans="1:96">
      <c r="A72" s="104">
        <v>35</v>
      </c>
      <c r="B72" s="110" t="s">
        <v>1293</v>
      </c>
      <c r="C72" s="110">
        <v>3</v>
      </c>
      <c r="D72" s="110" t="s">
        <v>1363</v>
      </c>
      <c r="E72" s="126"/>
      <c r="F72" s="126"/>
      <c r="G72" s="126"/>
      <c r="H72" s="126"/>
      <c r="I72" s="104" t="s">
        <v>1351</v>
      </c>
      <c r="J72" s="104"/>
      <c r="K72" s="113"/>
      <c r="L72" s="110"/>
      <c r="M72" s="110"/>
      <c r="N72" s="104"/>
      <c r="O72" s="110" t="s">
        <v>1015</v>
      </c>
      <c r="P72" s="104" t="s">
        <v>539</v>
      </c>
      <c r="Q72" s="110"/>
      <c r="R72" s="104"/>
      <c r="S72" s="110" t="s">
        <v>137</v>
      </c>
      <c r="T72" s="104"/>
      <c r="U72" s="110" t="s">
        <v>137</v>
      </c>
      <c r="V72" s="104"/>
      <c r="W72" s="110" t="s">
        <v>137</v>
      </c>
      <c r="X72" s="104"/>
      <c r="Y72" s="110" t="s">
        <v>137</v>
      </c>
      <c r="Z72" s="104"/>
      <c r="AA72" s="47"/>
      <c r="AB72" s="104"/>
      <c r="AC72" s="47"/>
      <c r="AD72" s="104"/>
      <c r="AE72" s="47"/>
      <c r="AF72" s="104"/>
      <c r="AG72" s="110"/>
      <c r="AH72" s="104"/>
      <c r="AI72" s="110" t="s">
        <v>137</v>
      </c>
      <c r="AJ72" s="104"/>
      <c r="AK72" s="110" t="s">
        <v>137</v>
      </c>
      <c r="AL72" s="104"/>
      <c r="AM72" s="47"/>
      <c r="AN72" s="104"/>
      <c r="AO72" s="47"/>
      <c r="AP72" s="104"/>
      <c r="AQ72" s="110" t="s">
        <v>137</v>
      </c>
      <c r="AR72" s="104"/>
      <c r="AS72" s="47"/>
      <c r="AT72" s="104"/>
      <c r="AU72" s="47"/>
      <c r="AV72" s="104"/>
      <c r="AW72" s="47"/>
      <c r="AX72" s="104"/>
      <c r="AY72" s="110"/>
      <c r="AZ72" s="104"/>
      <c r="BA72" s="47"/>
      <c r="BB72" s="104"/>
      <c r="BC72" s="47"/>
      <c r="BD72" s="104"/>
      <c r="BE72" s="47"/>
      <c r="BF72" s="104"/>
      <c r="BG72" s="47"/>
      <c r="BH72" s="104"/>
      <c r="BI72" s="47"/>
      <c r="BJ72" s="104"/>
      <c r="BK72" s="47"/>
      <c r="BL72" s="104"/>
      <c r="BM72" s="47"/>
      <c r="BN72" s="104"/>
      <c r="BO72" s="47"/>
      <c r="BP72" s="104"/>
      <c r="BQ72" s="110"/>
      <c r="BR72" s="104"/>
      <c r="BS72" s="47"/>
      <c r="BT72" s="104"/>
      <c r="BU72" s="47"/>
      <c r="BV72" s="104"/>
      <c r="BW72" s="47"/>
      <c r="BX72" s="104"/>
      <c r="BY72" s="47"/>
      <c r="BZ72" s="104"/>
      <c r="CA72" s="47"/>
      <c r="CB72" s="104"/>
      <c r="CC72" s="47"/>
      <c r="CD72" s="104"/>
      <c r="CE72" s="47"/>
      <c r="CF72" s="104"/>
      <c r="CG72" s="47"/>
      <c r="CH72" s="104"/>
      <c r="CI72" s="110" t="s">
        <v>137</v>
      </c>
      <c r="CJ72" s="104"/>
      <c r="CK72" s="110" t="s">
        <v>137</v>
      </c>
      <c r="CL72" s="104"/>
      <c r="CM72" s="110" t="s">
        <v>137</v>
      </c>
      <c r="CN72" s="47"/>
      <c r="CO72" s="110" t="s">
        <v>137</v>
      </c>
      <c r="CP72" s="47"/>
      <c r="CQ72" s="110" t="s">
        <v>137</v>
      </c>
      <c r="CR72" s="47"/>
    </row>
    <row r="73" spans="1:96">
      <c r="A73" s="104">
        <v>35</v>
      </c>
      <c r="B73" s="110" t="s">
        <v>1293</v>
      </c>
      <c r="C73" s="110">
        <v>1</v>
      </c>
      <c r="D73" s="110" t="s">
        <v>504</v>
      </c>
      <c r="E73" s="126"/>
      <c r="F73" s="126"/>
      <c r="G73" s="126"/>
      <c r="H73" s="126"/>
      <c r="I73" s="104" t="s">
        <v>1351</v>
      </c>
      <c r="J73" s="104"/>
      <c r="K73" s="113"/>
      <c r="L73" s="110"/>
      <c r="M73" s="110"/>
      <c r="N73" s="104"/>
      <c r="O73" s="110" t="s">
        <v>1015</v>
      </c>
      <c r="P73" s="104" t="s">
        <v>539</v>
      </c>
      <c r="Q73" s="110"/>
      <c r="R73" s="104"/>
      <c r="S73" s="110" t="s">
        <v>137</v>
      </c>
      <c r="T73" s="104"/>
      <c r="U73" s="110" t="s">
        <v>137</v>
      </c>
      <c r="V73" s="104"/>
      <c r="W73" s="110" t="s">
        <v>137</v>
      </c>
      <c r="X73" s="104"/>
      <c r="Y73" s="110" t="s">
        <v>137</v>
      </c>
      <c r="Z73" s="104"/>
      <c r="AA73" s="47"/>
      <c r="AB73" s="104"/>
      <c r="AC73" s="47"/>
      <c r="AD73" s="104"/>
      <c r="AE73" s="47"/>
      <c r="AF73" s="104"/>
      <c r="AG73" s="110"/>
      <c r="AH73" s="104"/>
      <c r="AI73" s="110" t="s">
        <v>137</v>
      </c>
      <c r="AJ73" s="104"/>
      <c r="AK73" s="110" t="s">
        <v>137</v>
      </c>
      <c r="AL73" s="104"/>
      <c r="AM73" s="47"/>
      <c r="AN73" s="104"/>
      <c r="AO73" s="47"/>
      <c r="AP73" s="104"/>
      <c r="AQ73" s="110" t="s">
        <v>137</v>
      </c>
      <c r="AR73" s="104"/>
      <c r="AS73" s="47"/>
      <c r="AT73" s="104"/>
      <c r="AU73" s="47"/>
      <c r="AV73" s="104"/>
      <c r="AW73" s="47"/>
      <c r="AX73" s="104"/>
      <c r="AY73" s="110"/>
      <c r="AZ73" s="104"/>
      <c r="BA73" s="47"/>
      <c r="BB73" s="104"/>
      <c r="BC73" s="47"/>
      <c r="BD73" s="104"/>
      <c r="BE73" s="47"/>
      <c r="BF73" s="104"/>
      <c r="BG73" s="47"/>
      <c r="BH73" s="104"/>
      <c r="BI73" s="47"/>
      <c r="BJ73" s="104"/>
      <c r="BK73" s="47"/>
      <c r="BL73" s="104"/>
      <c r="BM73" s="47"/>
      <c r="BN73" s="104"/>
      <c r="BO73" s="47"/>
      <c r="BP73" s="104"/>
      <c r="BQ73" s="110"/>
      <c r="BR73" s="104"/>
      <c r="BS73" s="47"/>
      <c r="BT73" s="104"/>
      <c r="BU73" s="47"/>
      <c r="BV73" s="104"/>
      <c r="BW73" s="47"/>
      <c r="BX73" s="104"/>
      <c r="BY73" s="47"/>
      <c r="BZ73" s="104"/>
      <c r="CA73" s="47"/>
      <c r="CB73" s="104"/>
      <c r="CC73" s="47"/>
      <c r="CD73" s="104"/>
      <c r="CE73" s="47"/>
      <c r="CF73" s="104"/>
      <c r="CG73" s="47"/>
      <c r="CH73" s="104"/>
      <c r="CI73" s="110" t="s">
        <v>137</v>
      </c>
      <c r="CJ73" s="104"/>
      <c r="CK73" s="110" t="s">
        <v>137</v>
      </c>
      <c r="CL73" s="104"/>
      <c r="CM73" s="110" t="s">
        <v>137</v>
      </c>
      <c r="CN73" s="47"/>
      <c r="CO73" s="110" t="s">
        <v>137</v>
      </c>
      <c r="CP73" s="47"/>
      <c r="CQ73" s="110" t="s">
        <v>137</v>
      </c>
      <c r="CR73" s="47"/>
    </row>
    <row r="74" spans="1:96">
      <c r="A74" s="104">
        <v>35</v>
      </c>
      <c r="B74" s="110" t="s">
        <v>1293</v>
      </c>
      <c r="C74" s="110">
        <v>6</v>
      </c>
      <c r="D74" s="110" t="s">
        <v>508</v>
      </c>
      <c r="E74" s="126"/>
      <c r="F74" s="126"/>
      <c r="G74" s="126"/>
      <c r="H74" s="126"/>
      <c r="I74" s="104" t="s">
        <v>1350</v>
      </c>
      <c r="J74" s="104"/>
      <c r="K74" s="113"/>
      <c r="L74" s="110"/>
      <c r="M74" s="110"/>
      <c r="N74" s="104"/>
      <c r="O74" s="110" t="s">
        <v>1015</v>
      </c>
      <c r="P74" s="104" t="s">
        <v>539</v>
      </c>
      <c r="Q74" s="110"/>
      <c r="R74" s="104"/>
      <c r="S74" s="110" t="s">
        <v>137</v>
      </c>
      <c r="T74" s="104"/>
      <c r="U74" s="110" t="s">
        <v>137</v>
      </c>
      <c r="V74" s="104"/>
      <c r="W74" s="110" t="s">
        <v>137</v>
      </c>
      <c r="X74" s="104"/>
      <c r="Y74" s="110" t="s">
        <v>137</v>
      </c>
      <c r="Z74" s="104"/>
      <c r="AA74" s="47"/>
      <c r="AB74" s="104"/>
      <c r="AC74" s="47"/>
      <c r="AD74" s="104"/>
      <c r="AE74" s="47"/>
      <c r="AF74" s="104"/>
      <c r="AG74" s="110"/>
      <c r="AH74" s="104"/>
      <c r="AI74" s="110" t="s">
        <v>137</v>
      </c>
      <c r="AJ74" s="104"/>
      <c r="AK74" s="110" t="s">
        <v>137</v>
      </c>
      <c r="AL74" s="104"/>
      <c r="AM74" s="47"/>
      <c r="AN74" s="104"/>
      <c r="AO74" s="47"/>
      <c r="AP74" s="104"/>
      <c r="AQ74" s="110" t="s">
        <v>137</v>
      </c>
      <c r="AR74" s="104"/>
      <c r="AS74" s="47"/>
      <c r="AT74" s="104"/>
      <c r="AU74" s="47"/>
      <c r="AV74" s="104"/>
      <c r="AW74" s="47"/>
      <c r="AX74" s="104"/>
      <c r="AY74" s="110"/>
      <c r="AZ74" s="104"/>
      <c r="BA74" s="47"/>
      <c r="BB74" s="104"/>
      <c r="BC74" s="47"/>
      <c r="BD74" s="104"/>
      <c r="BE74" s="47"/>
      <c r="BF74" s="104"/>
      <c r="BG74" s="47"/>
      <c r="BH74" s="104"/>
      <c r="BI74" s="47"/>
      <c r="BJ74" s="104"/>
      <c r="BK74" s="47"/>
      <c r="BL74" s="104"/>
      <c r="BM74" s="47"/>
      <c r="BN74" s="104"/>
      <c r="BO74" s="47"/>
      <c r="BP74" s="104"/>
      <c r="BQ74" s="110"/>
      <c r="BR74" s="104"/>
      <c r="BS74" s="47"/>
      <c r="BT74" s="104"/>
      <c r="BU74" s="47"/>
      <c r="BV74" s="104"/>
      <c r="BW74" s="47"/>
      <c r="BX74" s="104"/>
      <c r="BY74" s="47"/>
      <c r="BZ74" s="104"/>
      <c r="CA74" s="47"/>
      <c r="CB74" s="104"/>
      <c r="CC74" s="47"/>
      <c r="CD74" s="104"/>
      <c r="CE74" s="47"/>
      <c r="CF74" s="104"/>
      <c r="CG74" s="47"/>
      <c r="CH74" s="104"/>
      <c r="CI74" s="110" t="s">
        <v>137</v>
      </c>
      <c r="CJ74" s="104"/>
      <c r="CK74" s="110" t="s">
        <v>137</v>
      </c>
      <c r="CL74" s="104"/>
      <c r="CM74" s="110" t="s">
        <v>137</v>
      </c>
      <c r="CN74" s="47"/>
      <c r="CO74" s="110" t="s">
        <v>137</v>
      </c>
      <c r="CP74" s="47"/>
      <c r="CQ74" s="110" t="s">
        <v>137</v>
      </c>
      <c r="CR74" s="47"/>
    </row>
    <row r="75" spans="1:96">
      <c r="A75" s="104">
        <v>35</v>
      </c>
      <c r="B75" s="110" t="s">
        <v>1293</v>
      </c>
      <c r="C75" s="110">
        <v>5</v>
      </c>
      <c r="D75" s="110" t="s">
        <v>1364</v>
      </c>
      <c r="E75" s="126"/>
      <c r="F75" s="126"/>
      <c r="G75" s="126"/>
      <c r="H75" s="126"/>
      <c r="I75" s="104" t="s">
        <v>1350</v>
      </c>
      <c r="J75" s="104"/>
      <c r="K75" s="113"/>
      <c r="L75" s="110"/>
      <c r="M75" s="110"/>
      <c r="N75" s="104"/>
      <c r="O75" s="110" t="s">
        <v>1015</v>
      </c>
      <c r="P75" s="104" t="s">
        <v>539</v>
      </c>
      <c r="Q75" s="110"/>
      <c r="R75" s="104"/>
      <c r="S75" s="110" t="s">
        <v>137</v>
      </c>
      <c r="T75" s="104"/>
      <c r="U75" s="110" t="s">
        <v>137</v>
      </c>
      <c r="V75" s="104"/>
      <c r="W75" s="110" t="s">
        <v>137</v>
      </c>
      <c r="X75" s="104"/>
      <c r="Y75" s="110" t="s">
        <v>137</v>
      </c>
      <c r="Z75" s="104"/>
      <c r="AA75" s="47"/>
      <c r="AB75" s="104"/>
      <c r="AC75" s="47"/>
      <c r="AD75" s="104"/>
      <c r="AE75" s="47"/>
      <c r="AF75" s="104"/>
      <c r="AG75" s="110"/>
      <c r="AH75" s="104"/>
      <c r="AI75" s="110" t="s">
        <v>137</v>
      </c>
      <c r="AJ75" s="104"/>
      <c r="AK75" s="110" t="s">
        <v>137</v>
      </c>
      <c r="AL75" s="104"/>
      <c r="AM75" s="47"/>
      <c r="AN75" s="104"/>
      <c r="AO75" s="47"/>
      <c r="AP75" s="104"/>
      <c r="AQ75" s="110" t="s">
        <v>137</v>
      </c>
      <c r="AR75" s="104"/>
      <c r="AS75" s="47"/>
      <c r="AT75" s="104"/>
      <c r="AU75" s="47"/>
      <c r="AV75" s="104"/>
      <c r="AW75" s="47"/>
      <c r="AX75" s="104"/>
      <c r="AY75" s="110"/>
      <c r="AZ75" s="104"/>
      <c r="BA75" s="47"/>
      <c r="BB75" s="104"/>
      <c r="BC75" s="47"/>
      <c r="BD75" s="104"/>
      <c r="BE75" s="47"/>
      <c r="BF75" s="104"/>
      <c r="BG75" s="47"/>
      <c r="BH75" s="104"/>
      <c r="BI75" s="47"/>
      <c r="BJ75" s="104"/>
      <c r="BK75" s="47"/>
      <c r="BL75" s="104"/>
      <c r="BM75" s="47"/>
      <c r="BN75" s="104"/>
      <c r="BO75" s="47"/>
      <c r="BP75" s="104"/>
      <c r="BQ75" s="110"/>
      <c r="BR75" s="104"/>
      <c r="BS75" s="47"/>
      <c r="BT75" s="104"/>
      <c r="BU75" s="47"/>
      <c r="BV75" s="104"/>
      <c r="BW75" s="47"/>
      <c r="BX75" s="104"/>
      <c r="BY75" s="47"/>
      <c r="BZ75" s="104"/>
      <c r="CA75" s="47"/>
      <c r="CB75" s="104"/>
      <c r="CC75" s="47"/>
      <c r="CD75" s="104"/>
      <c r="CE75" s="47"/>
      <c r="CF75" s="104"/>
      <c r="CG75" s="47"/>
      <c r="CH75" s="104"/>
      <c r="CI75" s="110" t="s">
        <v>137</v>
      </c>
      <c r="CJ75" s="104"/>
      <c r="CK75" s="110" t="s">
        <v>137</v>
      </c>
      <c r="CL75" s="104"/>
      <c r="CM75" s="110" t="s">
        <v>137</v>
      </c>
      <c r="CN75" s="47"/>
      <c r="CO75" s="110" t="s">
        <v>137</v>
      </c>
      <c r="CP75" s="47"/>
      <c r="CQ75" s="110" t="s">
        <v>137</v>
      </c>
      <c r="CR75" s="47"/>
    </row>
    <row r="76" spans="1:96">
      <c r="A76" s="104">
        <v>34</v>
      </c>
      <c r="B76" s="110" t="s">
        <v>1365</v>
      </c>
      <c r="C76" s="110" t="s">
        <v>137</v>
      </c>
      <c r="D76" s="110"/>
      <c r="E76" s="126"/>
      <c r="F76" s="126"/>
      <c r="G76" s="126">
        <v>1191</v>
      </c>
      <c r="H76" s="126"/>
      <c r="I76" s="104" t="s">
        <v>1366</v>
      </c>
      <c r="J76" s="104">
        <v>2</v>
      </c>
      <c r="K76" s="110" t="s">
        <v>3727</v>
      </c>
      <c r="L76" s="110" t="s">
        <v>2691</v>
      </c>
      <c r="M76" s="110" t="s">
        <v>1008</v>
      </c>
      <c r="N76" s="104" t="s">
        <v>594</v>
      </c>
      <c r="O76" s="110" t="s">
        <v>137</v>
      </c>
      <c r="P76" s="104"/>
      <c r="Q76" s="110" t="s">
        <v>137</v>
      </c>
      <c r="R76" s="104"/>
      <c r="S76" s="110" t="s">
        <v>137</v>
      </c>
      <c r="T76" s="104"/>
      <c r="U76" s="110" t="s">
        <v>137</v>
      </c>
      <c r="V76" s="104"/>
      <c r="W76" s="110" t="s">
        <v>137</v>
      </c>
      <c r="X76" s="104"/>
      <c r="Y76" s="110" t="s">
        <v>137</v>
      </c>
      <c r="Z76" s="104"/>
      <c r="AA76" s="47"/>
      <c r="AB76" s="104"/>
      <c r="AC76" s="47"/>
      <c r="AD76" s="104"/>
      <c r="AE76" s="47"/>
      <c r="AF76" s="104"/>
      <c r="AG76" s="110" t="s">
        <v>1206</v>
      </c>
      <c r="AH76" s="104" t="s">
        <v>483</v>
      </c>
      <c r="AI76" s="110" t="s">
        <v>137</v>
      </c>
      <c r="AJ76" s="104"/>
      <c r="AK76" s="110" t="s">
        <v>137</v>
      </c>
      <c r="AL76" s="104"/>
      <c r="AM76" s="47"/>
      <c r="AN76" s="104"/>
      <c r="AO76" s="47"/>
      <c r="AP76" s="104"/>
      <c r="AQ76" s="110" t="s">
        <v>137</v>
      </c>
      <c r="AR76" s="104"/>
      <c r="AS76" s="47"/>
      <c r="AT76" s="104"/>
      <c r="AU76" s="47"/>
      <c r="AV76" s="104"/>
      <c r="AW76" s="47"/>
      <c r="AX76" s="104"/>
      <c r="AY76" s="110" t="s">
        <v>1009</v>
      </c>
      <c r="AZ76" s="104" t="s">
        <v>74</v>
      </c>
      <c r="BA76" s="47"/>
      <c r="BB76" s="104"/>
      <c r="BC76" s="47"/>
      <c r="BD76" s="104"/>
      <c r="BE76" s="47"/>
      <c r="BF76" s="104"/>
      <c r="BG76" s="47"/>
      <c r="BH76" s="104"/>
      <c r="BI76" s="47"/>
      <c r="BJ76" s="104"/>
      <c r="BK76" s="47"/>
      <c r="BL76" s="104"/>
      <c r="BM76" s="47"/>
      <c r="BN76" s="104"/>
      <c r="BO76" s="47"/>
      <c r="BP76" s="104"/>
      <c r="BQ76" s="110" t="s">
        <v>137</v>
      </c>
      <c r="BR76" s="104"/>
      <c r="BS76" s="47"/>
      <c r="BT76" s="104"/>
      <c r="BU76" s="47"/>
      <c r="BV76" s="104"/>
      <c r="BW76" s="47"/>
      <c r="BX76" s="104"/>
      <c r="BY76" s="47"/>
      <c r="BZ76" s="104"/>
      <c r="CA76" s="47"/>
      <c r="CB76" s="104"/>
      <c r="CC76" s="47"/>
      <c r="CD76" s="104"/>
      <c r="CE76" s="47"/>
      <c r="CF76" s="104"/>
      <c r="CG76" s="47"/>
      <c r="CH76" s="104"/>
      <c r="CI76" s="110" t="s">
        <v>137</v>
      </c>
      <c r="CJ76" s="104"/>
      <c r="CK76" s="110" t="s">
        <v>137</v>
      </c>
      <c r="CL76" s="104"/>
      <c r="CM76" s="110" t="s">
        <v>137</v>
      </c>
      <c r="CN76" s="47"/>
      <c r="CO76" s="110" t="s">
        <v>137</v>
      </c>
      <c r="CP76" s="47"/>
      <c r="CQ76" s="110" t="s">
        <v>137</v>
      </c>
      <c r="CR76" s="47"/>
    </row>
    <row r="77" spans="1:96">
      <c r="A77" s="104">
        <v>34</v>
      </c>
      <c r="B77" s="110" t="s">
        <v>1365</v>
      </c>
      <c r="C77" s="110" t="s">
        <v>137</v>
      </c>
      <c r="D77" s="47"/>
      <c r="E77" s="126"/>
      <c r="F77" s="126"/>
      <c r="G77" s="126"/>
      <c r="H77" s="126">
        <v>1190</v>
      </c>
      <c r="I77" s="104" t="s">
        <v>1345</v>
      </c>
      <c r="J77" s="104">
        <v>2</v>
      </c>
      <c r="K77" s="110" t="s">
        <v>3727</v>
      </c>
      <c r="L77" s="110" t="s">
        <v>2691</v>
      </c>
      <c r="M77" s="110" t="s">
        <v>1008</v>
      </c>
      <c r="N77" s="104" t="s">
        <v>594</v>
      </c>
      <c r="O77" s="47"/>
      <c r="P77" s="104"/>
      <c r="Q77" s="47"/>
      <c r="R77" s="104"/>
      <c r="S77" s="110" t="s">
        <v>137</v>
      </c>
      <c r="T77" s="104"/>
      <c r="U77" s="110" t="s">
        <v>137</v>
      </c>
      <c r="V77" s="104"/>
      <c r="W77" s="110" t="s">
        <v>137</v>
      </c>
      <c r="X77" s="104"/>
      <c r="Y77" s="110" t="s">
        <v>137</v>
      </c>
      <c r="Z77" s="104"/>
      <c r="AA77" s="47"/>
      <c r="AB77" s="104"/>
      <c r="AC77" s="47"/>
      <c r="AD77" s="104"/>
      <c r="AE77" s="47"/>
      <c r="AF77" s="104"/>
      <c r="AG77" s="110" t="s">
        <v>1206</v>
      </c>
      <c r="AH77" s="104" t="s">
        <v>483</v>
      </c>
      <c r="AI77" s="110" t="s">
        <v>137</v>
      </c>
      <c r="AJ77" s="104"/>
      <c r="AK77" s="110" t="s">
        <v>137</v>
      </c>
      <c r="AL77" s="104"/>
      <c r="AM77" s="47"/>
      <c r="AN77" s="104"/>
      <c r="AO77" s="47"/>
      <c r="AP77" s="104"/>
      <c r="AQ77" s="110" t="s">
        <v>137</v>
      </c>
      <c r="AR77" s="104"/>
      <c r="AS77" s="47"/>
      <c r="AT77" s="104"/>
      <c r="AU77" s="47"/>
      <c r="AV77" s="104"/>
      <c r="AW77" s="47"/>
      <c r="AX77" s="104"/>
      <c r="AY77" s="110" t="s">
        <v>1009</v>
      </c>
      <c r="AZ77" s="104" t="s">
        <v>74</v>
      </c>
      <c r="BA77" s="47"/>
      <c r="BB77" s="104"/>
      <c r="BC77" s="47"/>
      <c r="BD77" s="104"/>
      <c r="BE77" s="47"/>
      <c r="BF77" s="104"/>
      <c r="BG77" s="47"/>
      <c r="BH77" s="104"/>
      <c r="BI77" s="47"/>
      <c r="BJ77" s="104"/>
      <c r="BK77" s="47"/>
      <c r="BL77" s="104"/>
      <c r="BM77" s="47"/>
      <c r="BN77" s="104"/>
      <c r="BO77" s="47"/>
      <c r="BP77" s="104"/>
      <c r="BQ77" s="47"/>
      <c r="BR77" s="104"/>
      <c r="BS77" s="47"/>
      <c r="BT77" s="104"/>
      <c r="BU77" s="47"/>
      <c r="BV77" s="104"/>
      <c r="BW77" s="47"/>
      <c r="BX77" s="104"/>
      <c r="BY77" s="47"/>
      <c r="BZ77" s="104"/>
      <c r="CA77" s="47"/>
      <c r="CB77" s="104"/>
      <c r="CC77" s="47"/>
      <c r="CD77" s="104"/>
      <c r="CE77" s="47"/>
      <c r="CF77" s="104"/>
      <c r="CG77" s="47"/>
      <c r="CH77" s="104"/>
      <c r="CI77" s="110" t="s">
        <v>137</v>
      </c>
      <c r="CJ77" s="104"/>
      <c r="CK77" s="110" t="s">
        <v>137</v>
      </c>
      <c r="CL77" s="104"/>
      <c r="CM77" s="110" t="s">
        <v>137</v>
      </c>
      <c r="CN77" s="47"/>
      <c r="CO77" s="110" t="s">
        <v>137</v>
      </c>
      <c r="CP77" s="47"/>
      <c r="CQ77" s="110" t="s">
        <v>137</v>
      </c>
      <c r="CR77" s="47"/>
    </row>
    <row r="78" spans="1:96">
      <c r="A78" s="104">
        <v>34</v>
      </c>
      <c r="B78" s="110" t="s">
        <v>1365</v>
      </c>
      <c r="C78" s="110" t="s">
        <v>137</v>
      </c>
      <c r="D78" s="47"/>
      <c r="E78" s="126"/>
      <c r="F78" s="126"/>
      <c r="G78" s="126">
        <v>1191</v>
      </c>
      <c r="H78" s="126"/>
      <c r="I78" s="104" t="s">
        <v>1346</v>
      </c>
      <c r="J78" s="104">
        <v>2</v>
      </c>
      <c r="K78" s="110" t="s">
        <v>3727</v>
      </c>
      <c r="L78" s="110" t="s">
        <v>2691</v>
      </c>
      <c r="M78" s="110" t="s">
        <v>1008</v>
      </c>
      <c r="N78" s="104" t="s">
        <v>594</v>
      </c>
      <c r="O78" s="47"/>
      <c r="P78" s="104"/>
      <c r="Q78" s="47"/>
      <c r="R78" s="104"/>
      <c r="S78" s="110" t="s">
        <v>137</v>
      </c>
      <c r="T78" s="104"/>
      <c r="U78" s="110" t="s">
        <v>137</v>
      </c>
      <c r="V78" s="104"/>
      <c r="W78" s="110" t="s">
        <v>137</v>
      </c>
      <c r="X78" s="104"/>
      <c r="Y78" s="110" t="s">
        <v>137</v>
      </c>
      <c r="Z78" s="104"/>
      <c r="AA78" s="47"/>
      <c r="AB78" s="104"/>
      <c r="AC78" s="47"/>
      <c r="AD78" s="104"/>
      <c r="AE78" s="47"/>
      <c r="AF78" s="104"/>
      <c r="AG78" s="110" t="s">
        <v>1206</v>
      </c>
      <c r="AH78" s="104" t="s">
        <v>483</v>
      </c>
      <c r="AI78" s="110" t="s">
        <v>137</v>
      </c>
      <c r="AJ78" s="104"/>
      <c r="AK78" s="110" t="s">
        <v>137</v>
      </c>
      <c r="AL78" s="104"/>
      <c r="AM78" s="47"/>
      <c r="AN78" s="104"/>
      <c r="AO78" s="47"/>
      <c r="AP78" s="104"/>
      <c r="AQ78" s="110" t="s">
        <v>137</v>
      </c>
      <c r="AR78" s="104"/>
      <c r="AS78" s="47"/>
      <c r="AT78" s="104"/>
      <c r="AU78" s="47"/>
      <c r="AV78" s="104"/>
      <c r="AW78" s="47"/>
      <c r="AX78" s="104"/>
      <c r="AY78" s="110" t="s">
        <v>1010</v>
      </c>
      <c r="AZ78" s="104" t="s">
        <v>75</v>
      </c>
      <c r="BA78" s="47"/>
      <c r="BB78" s="104"/>
      <c r="BC78" s="47"/>
      <c r="BD78" s="104"/>
      <c r="BE78" s="47"/>
      <c r="BF78" s="104"/>
      <c r="BG78" s="47"/>
      <c r="BH78" s="104"/>
      <c r="BI78" s="47"/>
      <c r="BJ78" s="104"/>
      <c r="BK78" s="47"/>
      <c r="BL78" s="104"/>
      <c r="BM78" s="47"/>
      <c r="BN78" s="104"/>
      <c r="BO78" s="47"/>
      <c r="BP78" s="104"/>
      <c r="BQ78" s="47"/>
      <c r="BR78" s="104"/>
      <c r="BS78" s="47"/>
      <c r="BT78" s="104"/>
      <c r="BU78" s="47"/>
      <c r="BV78" s="104"/>
      <c r="BW78" s="47"/>
      <c r="BX78" s="104"/>
      <c r="BY78" s="47"/>
      <c r="BZ78" s="104"/>
      <c r="CA78" s="47"/>
      <c r="CB78" s="104"/>
      <c r="CC78" s="47"/>
      <c r="CD78" s="104"/>
      <c r="CE78" s="47"/>
      <c r="CF78" s="104"/>
      <c r="CG78" s="47"/>
      <c r="CH78" s="104"/>
      <c r="CI78" s="110" t="s">
        <v>137</v>
      </c>
      <c r="CJ78" s="104"/>
      <c r="CK78" s="110" t="s">
        <v>137</v>
      </c>
      <c r="CL78" s="104"/>
      <c r="CM78" s="110" t="s">
        <v>137</v>
      </c>
      <c r="CN78" s="47"/>
      <c r="CO78" s="110" t="s">
        <v>137</v>
      </c>
      <c r="CP78" s="47"/>
      <c r="CQ78" s="110" t="s">
        <v>137</v>
      </c>
      <c r="CR78" s="47"/>
    </row>
    <row r="79" spans="1:96">
      <c r="A79" s="104">
        <v>34</v>
      </c>
      <c r="B79" s="110" t="s">
        <v>1365</v>
      </c>
      <c r="C79" s="110" t="s">
        <v>137</v>
      </c>
      <c r="D79" s="47"/>
      <c r="E79" s="126"/>
      <c r="F79" s="126"/>
      <c r="G79" s="126"/>
      <c r="H79" s="126">
        <v>1190</v>
      </c>
      <c r="I79" s="104" t="s">
        <v>1367</v>
      </c>
      <c r="J79" s="104">
        <v>2</v>
      </c>
      <c r="K79" s="110" t="s">
        <v>3727</v>
      </c>
      <c r="L79" s="110" t="s">
        <v>2691</v>
      </c>
      <c r="M79" s="110" t="s">
        <v>1008</v>
      </c>
      <c r="N79" s="104" t="s">
        <v>594</v>
      </c>
      <c r="O79" s="47"/>
      <c r="P79" s="104"/>
      <c r="Q79" s="47"/>
      <c r="R79" s="104"/>
      <c r="S79" s="110" t="s">
        <v>137</v>
      </c>
      <c r="T79" s="104"/>
      <c r="U79" s="110" t="s">
        <v>137</v>
      </c>
      <c r="V79" s="104"/>
      <c r="W79" s="110" t="s">
        <v>137</v>
      </c>
      <c r="X79" s="104"/>
      <c r="Y79" s="110" t="s">
        <v>137</v>
      </c>
      <c r="Z79" s="104"/>
      <c r="AA79" s="47"/>
      <c r="AB79" s="104"/>
      <c r="AC79" s="47"/>
      <c r="AD79" s="104"/>
      <c r="AE79" s="47"/>
      <c r="AF79" s="104"/>
      <c r="AG79" s="110" t="s">
        <v>1206</v>
      </c>
      <c r="AH79" s="104" t="s">
        <v>483</v>
      </c>
      <c r="AI79" s="110" t="s">
        <v>137</v>
      </c>
      <c r="AJ79" s="104"/>
      <c r="AK79" s="110" t="s">
        <v>137</v>
      </c>
      <c r="AL79" s="104"/>
      <c r="AM79" s="47"/>
      <c r="AN79" s="104"/>
      <c r="AO79" s="47"/>
      <c r="AP79" s="104"/>
      <c r="AQ79" s="110" t="s">
        <v>137</v>
      </c>
      <c r="AR79" s="104"/>
      <c r="AS79" s="47"/>
      <c r="AT79" s="104"/>
      <c r="AU79" s="47"/>
      <c r="AV79" s="104"/>
      <c r="AW79" s="47"/>
      <c r="AX79" s="104"/>
      <c r="AY79" s="110" t="s">
        <v>1010</v>
      </c>
      <c r="AZ79" s="104" t="s">
        <v>75</v>
      </c>
      <c r="BA79" s="47"/>
      <c r="BB79" s="104"/>
      <c r="BC79" s="47"/>
      <c r="BD79" s="104"/>
      <c r="BE79" s="47"/>
      <c r="BF79" s="104"/>
      <c r="BG79" s="47"/>
      <c r="BH79" s="104"/>
      <c r="BI79" s="47"/>
      <c r="BJ79" s="104"/>
      <c r="BK79" s="47"/>
      <c r="BL79" s="104"/>
      <c r="BM79" s="47"/>
      <c r="BN79" s="104"/>
      <c r="BO79" s="47"/>
      <c r="BP79" s="104"/>
      <c r="BQ79" s="47"/>
      <c r="BR79" s="104"/>
      <c r="BS79" s="47"/>
      <c r="BT79" s="104"/>
      <c r="BU79" s="47"/>
      <c r="BV79" s="104"/>
      <c r="BW79" s="47"/>
      <c r="BX79" s="104"/>
      <c r="BY79" s="47"/>
      <c r="BZ79" s="104"/>
      <c r="CA79" s="47"/>
      <c r="CB79" s="104"/>
      <c r="CC79" s="47"/>
      <c r="CD79" s="104"/>
      <c r="CE79" s="47"/>
      <c r="CF79" s="104"/>
      <c r="CG79" s="47"/>
      <c r="CH79" s="104"/>
      <c r="CI79" s="110" t="s">
        <v>137</v>
      </c>
      <c r="CJ79" s="104"/>
      <c r="CK79" s="110" t="s">
        <v>137</v>
      </c>
      <c r="CL79" s="104"/>
      <c r="CM79" s="110" t="s">
        <v>137</v>
      </c>
      <c r="CN79" s="47"/>
      <c r="CO79" s="110" t="s">
        <v>137</v>
      </c>
      <c r="CP79" s="47"/>
      <c r="CQ79" s="110" t="s">
        <v>137</v>
      </c>
      <c r="CR79" s="47"/>
    </row>
    <row r="80" spans="1:96">
      <c r="A80" s="104">
        <v>34</v>
      </c>
      <c r="B80" s="110" t="s">
        <v>1365</v>
      </c>
      <c r="C80" s="110" t="s">
        <v>137</v>
      </c>
      <c r="D80" s="47"/>
      <c r="E80" s="126"/>
      <c r="F80" s="126"/>
      <c r="G80" s="126">
        <v>1191</v>
      </c>
      <c r="H80" s="126"/>
      <c r="I80" s="104" t="s">
        <v>1368</v>
      </c>
      <c r="J80" s="104">
        <v>2</v>
      </c>
      <c r="K80" s="110" t="s">
        <v>3727</v>
      </c>
      <c r="L80" s="110" t="s">
        <v>2691</v>
      </c>
      <c r="M80" s="110" t="s">
        <v>1008</v>
      </c>
      <c r="N80" s="104" t="s">
        <v>594</v>
      </c>
      <c r="O80" s="47"/>
      <c r="P80" s="104"/>
      <c r="Q80" s="47"/>
      <c r="R80" s="104"/>
      <c r="S80" s="110" t="s">
        <v>137</v>
      </c>
      <c r="T80" s="104"/>
      <c r="U80" s="110" t="s">
        <v>137</v>
      </c>
      <c r="V80" s="104"/>
      <c r="W80" s="110" t="s">
        <v>137</v>
      </c>
      <c r="X80" s="104"/>
      <c r="Y80" s="110" t="s">
        <v>137</v>
      </c>
      <c r="Z80" s="104"/>
      <c r="AA80" s="47"/>
      <c r="AB80" s="104"/>
      <c r="AC80" s="47"/>
      <c r="AD80" s="104"/>
      <c r="AE80" s="47"/>
      <c r="AF80" s="104"/>
      <c r="AG80" s="110" t="s">
        <v>1206</v>
      </c>
      <c r="AH80" s="104" t="s">
        <v>483</v>
      </c>
      <c r="AI80" s="110" t="s">
        <v>137</v>
      </c>
      <c r="AJ80" s="104"/>
      <c r="AK80" s="110" t="s">
        <v>137</v>
      </c>
      <c r="AL80" s="104"/>
      <c r="AM80" s="47"/>
      <c r="AN80" s="104"/>
      <c r="AO80" s="47"/>
      <c r="AP80" s="104"/>
      <c r="AQ80" s="110" t="s">
        <v>995</v>
      </c>
      <c r="AR80" s="104" t="s">
        <v>548</v>
      </c>
      <c r="AS80" s="47"/>
      <c r="AT80" s="104"/>
      <c r="AU80" s="47"/>
      <c r="AV80" s="104"/>
      <c r="AW80" s="47"/>
      <c r="AX80" s="104"/>
      <c r="AY80" s="110" t="s">
        <v>137</v>
      </c>
      <c r="AZ80" s="104"/>
      <c r="BA80" s="47"/>
      <c r="BB80" s="104"/>
      <c r="BC80" s="47"/>
      <c r="BD80" s="104"/>
      <c r="BE80" s="47"/>
      <c r="BF80" s="104"/>
      <c r="BG80" s="47"/>
      <c r="BH80" s="104"/>
      <c r="BI80" s="47"/>
      <c r="BJ80" s="104"/>
      <c r="BK80" s="47"/>
      <c r="BL80" s="104"/>
      <c r="BM80" s="47"/>
      <c r="BN80" s="104"/>
      <c r="BO80" s="47"/>
      <c r="BP80" s="104"/>
      <c r="BQ80" s="47"/>
      <c r="BR80" s="104"/>
      <c r="BS80" s="47"/>
      <c r="BT80" s="104"/>
      <c r="BU80" s="47"/>
      <c r="BV80" s="104"/>
      <c r="BW80" s="47"/>
      <c r="BX80" s="104"/>
      <c r="BY80" s="47"/>
      <c r="BZ80" s="104"/>
      <c r="CA80" s="47"/>
      <c r="CB80" s="104"/>
      <c r="CC80" s="47"/>
      <c r="CD80" s="104"/>
      <c r="CE80" s="47"/>
      <c r="CF80" s="104"/>
      <c r="CG80" s="47"/>
      <c r="CH80" s="104"/>
      <c r="CI80" s="110" t="s">
        <v>137</v>
      </c>
      <c r="CJ80" s="104"/>
      <c r="CK80" s="110" t="s">
        <v>137</v>
      </c>
      <c r="CL80" s="104"/>
      <c r="CM80" s="110" t="s">
        <v>137</v>
      </c>
      <c r="CN80" s="47"/>
      <c r="CO80" s="110" t="s">
        <v>137</v>
      </c>
      <c r="CP80" s="47"/>
      <c r="CQ80" s="110" t="s">
        <v>137</v>
      </c>
      <c r="CR80" s="47"/>
    </row>
    <row r="81" spans="1:96">
      <c r="A81" s="104">
        <v>34</v>
      </c>
      <c r="B81" s="110" t="s">
        <v>1365</v>
      </c>
      <c r="C81" s="110" t="s">
        <v>137</v>
      </c>
      <c r="D81" s="47"/>
      <c r="E81" s="126"/>
      <c r="F81" s="126"/>
      <c r="G81" s="126"/>
      <c r="H81" s="126">
        <v>1190</v>
      </c>
      <c r="I81" s="104" t="s">
        <v>1349</v>
      </c>
      <c r="J81" s="104">
        <v>2</v>
      </c>
      <c r="K81" s="110" t="s">
        <v>3727</v>
      </c>
      <c r="L81" s="110" t="s">
        <v>2691</v>
      </c>
      <c r="M81" s="110" t="s">
        <v>1008</v>
      </c>
      <c r="N81" s="104" t="s">
        <v>594</v>
      </c>
      <c r="O81" s="47"/>
      <c r="P81" s="104"/>
      <c r="Q81" s="47"/>
      <c r="R81" s="104"/>
      <c r="S81" s="110" t="s">
        <v>137</v>
      </c>
      <c r="T81" s="104"/>
      <c r="U81" s="110" t="s">
        <v>137</v>
      </c>
      <c r="V81" s="104"/>
      <c r="W81" s="110" t="s">
        <v>137</v>
      </c>
      <c r="X81" s="104"/>
      <c r="Y81" s="110" t="s">
        <v>137</v>
      </c>
      <c r="Z81" s="104"/>
      <c r="AA81" s="47"/>
      <c r="AB81" s="104"/>
      <c r="AC81" s="47"/>
      <c r="AD81" s="104"/>
      <c r="AE81" s="47"/>
      <c r="AF81" s="104"/>
      <c r="AG81" s="110" t="s">
        <v>1206</v>
      </c>
      <c r="AH81" s="104" t="s">
        <v>483</v>
      </c>
      <c r="AI81" s="110" t="s">
        <v>137</v>
      </c>
      <c r="AJ81" s="104"/>
      <c r="AK81" s="110" t="s">
        <v>137</v>
      </c>
      <c r="AL81" s="104"/>
      <c r="AM81" s="47"/>
      <c r="AN81" s="104"/>
      <c r="AO81" s="47"/>
      <c r="AP81" s="104"/>
      <c r="AQ81" s="110" t="s">
        <v>995</v>
      </c>
      <c r="AR81" s="104" t="s">
        <v>548</v>
      </c>
      <c r="AS81" s="47"/>
      <c r="AT81" s="104"/>
      <c r="AU81" s="47"/>
      <c r="AV81" s="104"/>
      <c r="AW81" s="47"/>
      <c r="AX81" s="104"/>
      <c r="AY81" s="110" t="s">
        <v>137</v>
      </c>
      <c r="AZ81" s="104"/>
      <c r="BA81" s="47"/>
      <c r="BB81" s="104"/>
      <c r="BC81" s="47"/>
      <c r="BD81" s="104"/>
      <c r="BE81" s="47"/>
      <c r="BF81" s="104"/>
      <c r="BG81" s="47"/>
      <c r="BH81" s="104"/>
      <c r="BI81" s="47"/>
      <c r="BJ81" s="104"/>
      <c r="BK81" s="47"/>
      <c r="BL81" s="104"/>
      <c r="BM81" s="47"/>
      <c r="BN81" s="104"/>
      <c r="BO81" s="47"/>
      <c r="BP81" s="104"/>
      <c r="BQ81" s="47"/>
      <c r="BR81" s="104"/>
      <c r="BS81" s="47"/>
      <c r="BT81" s="104"/>
      <c r="BU81" s="47"/>
      <c r="BV81" s="104"/>
      <c r="BW81" s="47"/>
      <c r="BX81" s="104"/>
      <c r="BY81" s="47"/>
      <c r="BZ81" s="104"/>
      <c r="CA81" s="47"/>
      <c r="CB81" s="104"/>
      <c r="CC81" s="47"/>
      <c r="CD81" s="104"/>
      <c r="CE81" s="47"/>
      <c r="CF81" s="104"/>
      <c r="CG81" s="47"/>
      <c r="CH81" s="104"/>
      <c r="CI81" s="110" t="s">
        <v>137</v>
      </c>
      <c r="CJ81" s="104"/>
      <c r="CK81" s="110" t="s">
        <v>137</v>
      </c>
      <c r="CL81" s="104"/>
      <c r="CM81" s="110" t="s">
        <v>137</v>
      </c>
      <c r="CN81" s="47"/>
      <c r="CO81" s="110" t="s">
        <v>137</v>
      </c>
      <c r="CP81" s="47"/>
      <c r="CQ81" s="110" t="s">
        <v>137</v>
      </c>
      <c r="CR81" s="47"/>
    </row>
    <row r="82" spans="1:96">
      <c r="A82" s="104">
        <v>34</v>
      </c>
      <c r="B82" s="110" t="s">
        <v>1365</v>
      </c>
      <c r="C82" s="110" t="s">
        <v>137</v>
      </c>
      <c r="D82" s="47"/>
      <c r="E82" s="126"/>
      <c r="F82" s="126"/>
      <c r="G82" s="126">
        <v>1191</v>
      </c>
      <c r="H82" s="126"/>
      <c r="I82" s="104" t="s">
        <v>1366</v>
      </c>
      <c r="J82" s="104">
        <v>2</v>
      </c>
      <c r="K82" s="110" t="s">
        <v>3727</v>
      </c>
      <c r="L82" s="110" t="s">
        <v>2691</v>
      </c>
      <c r="M82" s="110" t="s">
        <v>1008</v>
      </c>
      <c r="N82" s="104" t="s">
        <v>594</v>
      </c>
      <c r="O82" s="47"/>
      <c r="P82" s="104"/>
      <c r="Q82" s="47"/>
      <c r="R82" s="104"/>
      <c r="S82" s="110" t="s">
        <v>137</v>
      </c>
      <c r="T82" s="104"/>
      <c r="U82" s="110" t="s">
        <v>137</v>
      </c>
      <c r="V82" s="104"/>
      <c r="W82" s="110" t="s">
        <v>137</v>
      </c>
      <c r="X82" s="104"/>
      <c r="Y82" s="110" t="s">
        <v>137</v>
      </c>
      <c r="Z82" s="104"/>
      <c r="AA82" s="47"/>
      <c r="AB82" s="104"/>
      <c r="AC82" s="47"/>
      <c r="AD82" s="104"/>
      <c r="AE82" s="47"/>
      <c r="AF82" s="104"/>
      <c r="AG82" s="110" t="s">
        <v>1207</v>
      </c>
      <c r="AH82" s="104" t="s">
        <v>69</v>
      </c>
      <c r="AI82" s="110"/>
      <c r="AJ82" s="104"/>
      <c r="AK82" s="110"/>
      <c r="AL82" s="104"/>
      <c r="AM82" s="47"/>
      <c r="AN82" s="104"/>
      <c r="AO82" s="47"/>
      <c r="AP82" s="104"/>
      <c r="AQ82" s="110"/>
      <c r="AR82" s="104"/>
      <c r="AS82" s="47"/>
      <c r="AT82" s="104"/>
      <c r="AU82" s="47"/>
      <c r="AV82" s="104"/>
      <c r="AW82" s="47"/>
      <c r="AX82" s="104"/>
      <c r="AY82" s="110"/>
      <c r="AZ82" s="104"/>
      <c r="BA82" s="47"/>
      <c r="BB82" s="104"/>
      <c r="BC82" s="47"/>
      <c r="BD82" s="104"/>
      <c r="BE82" s="47"/>
      <c r="BF82" s="104"/>
      <c r="BG82" s="47"/>
      <c r="BH82" s="104"/>
      <c r="BI82" s="47"/>
      <c r="BJ82" s="104"/>
      <c r="BK82" s="47"/>
      <c r="BL82" s="104"/>
      <c r="BM82" s="47"/>
      <c r="BN82" s="104"/>
      <c r="BO82" s="47"/>
      <c r="BP82" s="104"/>
      <c r="BQ82" s="47"/>
      <c r="BR82" s="104"/>
      <c r="BS82" s="47"/>
      <c r="BT82" s="104"/>
      <c r="BU82" s="47"/>
      <c r="BV82" s="104"/>
      <c r="BW82" s="47"/>
      <c r="BX82" s="104"/>
      <c r="BY82" s="47"/>
      <c r="BZ82" s="104"/>
      <c r="CA82" s="47"/>
      <c r="CB82" s="104"/>
      <c r="CC82" s="47"/>
      <c r="CD82" s="104"/>
      <c r="CE82" s="47"/>
      <c r="CF82" s="104"/>
      <c r="CG82" s="47"/>
      <c r="CH82" s="104"/>
      <c r="CI82" s="110" t="s">
        <v>137</v>
      </c>
      <c r="CJ82" s="104"/>
      <c r="CK82" s="110" t="s">
        <v>137</v>
      </c>
      <c r="CL82" s="104"/>
      <c r="CM82" s="110" t="s">
        <v>137</v>
      </c>
      <c r="CN82" s="47"/>
      <c r="CO82" s="110" t="s">
        <v>137</v>
      </c>
      <c r="CP82" s="47"/>
      <c r="CQ82" s="110" t="s">
        <v>137</v>
      </c>
      <c r="CR82" s="47"/>
    </row>
    <row r="83" spans="1:96">
      <c r="A83" s="104">
        <v>34</v>
      </c>
      <c r="B83" s="110" t="s">
        <v>1365</v>
      </c>
      <c r="C83" s="110" t="s">
        <v>137</v>
      </c>
      <c r="D83" s="47"/>
      <c r="E83" s="126"/>
      <c r="F83" s="126"/>
      <c r="G83" s="126"/>
      <c r="H83" s="126">
        <v>1190</v>
      </c>
      <c r="I83" s="104" t="s">
        <v>1345</v>
      </c>
      <c r="J83" s="104">
        <v>2</v>
      </c>
      <c r="K83" s="110" t="s">
        <v>3727</v>
      </c>
      <c r="L83" s="110" t="s">
        <v>2691</v>
      </c>
      <c r="M83" s="110" t="s">
        <v>1008</v>
      </c>
      <c r="N83" s="104" t="s">
        <v>594</v>
      </c>
      <c r="O83" s="47"/>
      <c r="P83" s="104"/>
      <c r="Q83" s="47"/>
      <c r="R83" s="104"/>
      <c r="S83" s="110" t="s">
        <v>137</v>
      </c>
      <c r="T83" s="104"/>
      <c r="U83" s="110" t="s">
        <v>137</v>
      </c>
      <c r="V83" s="104"/>
      <c r="W83" s="110" t="s">
        <v>137</v>
      </c>
      <c r="X83" s="104"/>
      <c r="Y83" s="110" t="s">
        <v>137</v>
      </c>
      <c r="Z83" s="104"/>
      <c r="AA83" s="47"/>
      <c r="AB83" s="104"/>
      <c r="AC83" s="47"/>
      <c r="AD83" s="104"/>
      <c r="AE83" s="47"/>
      <c r="AF83" s="104"/>
      <c r="AG83" s="110" t="s">
        <v>1207</v>
      </c>
      <c r="AH83" s="104" t="s">
        <v>69</v>
      </c>
      <c r="AI83" s="110"/>
      <c r="AJ83" s="104"/>
      <c r="AK83" s="110"/>
      <c r="AL83" s="104"/>
      <c r="AM83" s="47"/>
      <c r="AN83" s="104"/>
      <c r="AO83" s="47"/>
      <c r="AP83" s="104"/>
      <c r="AQ83" s="110"/>
      <c r="AR83" s="104"/>
      <c r="AS83" s="47"/>
      <c r="AT83" s="104"/>
      <c r="AU83" s="47"/>
      <c r="AV83" s="104"/>
      <c r="AW83" s="47"/>
      <c r="AX83" s="104"/>
      <c r="AY83" s="110"/>
      <c r="AZ83" s="104"/>
      <c r="BA83" s="47"/>
      <c r="BB83" s="104"/>
      <c r="BC83" s="47"/>
      <c r="BD83" s="104"/>
      <c r="BE83" s="47"/>
      <c r="BF83" s="104"/>
      <c r="BG83" s="47"/>
      <c r="BH83" s="104"/>
      <c r="BI83" s="47"/>
      <c r="BJ83" s="104"/>
      <c r="BK83" s="47"/>
      <c r="BL83" s="104"/>
      <c r="BM83" s="47"/>
      <c r="BN83" s="104"/>
      <c r="BO83" s="47"/>
      <c r="BP83" s="104"/>
      <c r="BQ83" s="47"/>
      <c r="BR83" s="104"/>
      <c r="BS83" s="47"/>
      <c r="BT83" s="104"/>
      <c r="BU83" s="47"/>
      <c r="BV83" s="104"/>
      <c r="BW83" s="47"/>
      <c r="BX83" s="104"/>
      <c r="BY83" s="47"/>
      <c r="BZ83" s="104"/>
      <c r="CA83" s="47"/>
      <c r="CB83" s="104"/>
      <c r="CC83" s="47"/>
      <c r="CD83" s="104"/>
      <c r="CE83" s="47"/>
      <c r="CF83" s="104"/>
      <c r="CG83" s="47"/>
      <c r="CH83" s="104"/>
      <c r="CI83" s="110" t="s">
        <v>137</v>
      </c>
      <c r="CJ83" s="104"/>
      <c r="CK83" s="110" t="s">
        <v>137</v>
      </c>
      <c r="CL83" s="104"/>
      <c r="CM83" s="110" t="s">
        <v>137</v>
      </c>
      <c r="CN83" s="47"/>
      <c r="CO83" s="110" t="s">
        <v>137</v>
      </c>
      <c r="CP83" s="47"/>
      <c r="CQ83" s="110" t="s">
        <v>137</v>
      </c>
      <c r="CR83" s="47"/>
    </row>
    <row r="84" spans="1:96">
      <c r="A84" s="104">
        <v>34</v>
      </c>
      <c r="B84" s="110" t="s">
        <v>1365</v>
      </c>
      <c r="C84" s="110" t="s">
        <v>137</v>
      </c>
      <c r="D84" s="47"/>
      <c r="E84" s="126">
        <v>2601</v>
      </c>
      <c r="F84" s="126"/>
      <c r="G84" s="126">
        <v>1101</v>
      </c>
      <c r="H84" s="126"/>
      <c r="I84" s="104" t="s">
        <v>1376</v>
      </c>
      <c r="J84" s="104">
        <v>2</v>
      </c>
      <c r="K84" s="110" t="s">
        <v>3727</v>
      </c>
      <c r="L84" s="110" t="s">
        <v>2691</v>
      </c>
      <c r="M84" s="110" t="s">
        <v>1008</v>
      </c>
      <c r="N84" s="104" t="s">
        <v>594</v>
      </c>
      <c r="O84" s="47"/>
      <c r="P84" s="104"/>
      <c r="Q84" s="47"/>
      <c r="R84" s="104"/>
      <c r="S84" s="110" t="s">
        <v>137</v>
      </c>
      <c r="T84" s="104"/>
      <c r="U84" s="110" t="s">
        <v>137</v>
      </c>
      <c r="V84" s="104"/>
      <c r="W84" s="110" t="s">
        <v>137</v>
      </c>
      <c r="X84" s="104"/>
      <c r="Y84" s="110" t="s">
        <v>137</v>
      </c>
      <c r="Z84" s="104"/>
      <c r="AA84" s="47"/>
      <c r="AB84" s="104"/>
      <c r="AC84" s="47"/>
      <c r="AD84" s="104"/>
      <c r="AE84" s="47"/>
      <c r="AF84" s="104"/>
      <c r="AG84" s="110" t="s">
        <v>1205</v>
      </c>
      <c r="AH84" s="104" t="s">
        <v>68</v>
      </c>
      <c r="AI84" s="110" t="s">
        <v>1001</v>
      </c>
      <c r="AJ84" s="104" t="s">
        <v>533</v>
      </c>
      <c r="AK84" s="110" t="s">
        <v>664</v>
      </c>
      <c r="AL84" s="104" t="s">
        <v>72</v>
      </c>
      <c r="AM84" s="47"/>
      <c r="AN84" s="104"/>
      <c r="AO84" s="47"/>
      <c r="AP84" s="104"/>
      <c r="AQ84" s="110" t="s">
        <v>137</v>
      </c>
      <c r="AR84" s="104"/>
      <c r="AS84" s="47"/>
      <c r="AT84" s="104"/>
      <c r="AU84" s="47"/>
      <c r="AV84" s="104"/>
      <c r="AW84" s="47"/>
      <c r="AX84" s="104"/>
      <c r="AY84" s="110" t="s">
        <v>137</v>
      </c>
      <c r="AZ84" s="104"/>
      <c r="BA84" s="47"/>
      <c r="BB84" s="104"/>
      <c r="BC84" s="47"/>
      <c r="BD84" s="104"/>
      <c r="BE84" s="47"/>
      <c r="BF84" s="104"/>
      <c r="BG84" s="47"/>
      <c r="BH84" s="104"/>
      <c r="BI84" s="47"/>
      <c r="BJ84" s="104"/>
      <c r="BK84" s="47"/>
      <c r="BL84" s="104"/>
      <c r="BM84" s="47"/>
      <c r="BN84" s="104"/>
      <c r="BO84" s="47"/>
      <c r="BP84" s="104"/>
      <c r="BQ84" s="47"/>
      <c r="BR84" s="104"/>
      <c r="BS84" s="47"/>
      <c r="BT84" s="104"/>
      <c r="BU84" s="47"/>
      <c r="BV84" s="104"/>
      <c r="BW84" s="47"/>
      <c r="BX84" s="104"/>
      <c r="BY84" s="47"/>
      <c r="BZ84" s="104"/>
      <c r="CA84" s="47"/>
      <c r="CB84" s="104"/>
      <c r="CC84" s="47"/>
      <c r="CD84" s="104"/>
      <c r="CE84" s="47"/>
      <c r="CF84" s="104"/>
      <c r="CG84" s="47"/>
      <c r="CH84" s="104"/>
      <c r="CI84" s="110" t="s">
        <v>137</v>
      </c>
      <c r="CJ84" s="104"/>
      <c r="CK84" s="110" t="s">
        <v>137</v>
      </c>
      <c r="CL84" s="104"/>
      <c r="CM84" s="110" t="s">
        <v>137</v>
      </c>
      <c r="CN84" s="47"/>
      <c r="CO84" s="110" t="s">
        <v>137</v>
      </c>
      <c r="CP84" s="47"/>
      <c r="CQ84" s="110" t="s">
        <v>137</v>
      </c>
      <c r="CR84" s="47"/>
    </row>
    <row r="85" spans="1:96">
      <c r="A85" s="104">
        <v>34</v>
      </c>
      <c r="B85" s="110" t="s">
        <v>1365</v>
      </c>
      <c r="C85" s="110" t="s">
        <v>137</v>
      </c>
      <c r="D85" s="47"/>
      <c r="E85" s="126"/>
      <c r="F85" s="126">
        <v>2600</v>
      </c>
      <c r="G85" s="126">
        <v>1101</v>
      </c>
      <c r="H85" s="126"/>
      <c r="I85" s="104" t="s">
        <v>1377</v>
      </c>
      <c r="J85" s="104">
        <v>2</v>
      </c>
      <c r="K85" s="110" t="s">
        <v>3727</v>
      </c>
      <c r="L85" s="110" t="s">
        <v>2691</v>
      </c>
      <c r="M85" s="110" t="s">
        <v>1008</v>
      </c>
      <c r="N85" s="104" t="s">
        <v>594</v>
      </c>
      <c r="O85" s="47"/>
      <c r="P85" s="104"/>
      <c r="Q85" s="47"/>
      <c r="R85" s="104"/>
      <c r="S85" s="110" t="s">
        <v>137</v>
      </c>
      <c r="T85" s="104"/>
      <c r="U85" s="110" t="s">
        <v>137</v>
      </c>
      <c r="V85" s="104"/>
      <c r="W85" s="110" t="s">
        <v>137</v>
      </c>
      <c r="X85" s="104"/>
      <c r="Y85" s="110" t="s">
        <v>137</v>
      </c>
      <c r="Z85" s="104"/>
      <c r="AA85" s="47"/>
      <c r="AB85" s="104"/>
      <c r="AC85" s="47"/>
      <c r="AD85" s="104"/>
      <c r="AE85" s="47"/>
      <c r="AF85" s="104"/>
      <c r="AG85" s="110" t="s">
        <v>1205</v>
      </c>
      <c r="AH85" s="104" t="s">
        <v>68</v>
      </c>
      <c r="AI85" s="110" t="s">
        <v>1001</v>
      </c>
      <c r="AJ85" s="104" t="s">
        <v>533</v>
      </c>
      <c r="AK85" s="110" t="s">
        <v>664</v>
      </c>
      <c r="AL85" s="104" t="s">
        <v>72</v>
      </c>
      <c r="AM85" s="47"/>
      <c r="AN85" s="104"/>
      <c r="AO85" s="47"/>
      <c r="AP85" s="104"/>
      <c r="AQ85" s="110" t="s">
        <v>137</v>
      </c>
      <c r="AR85" s="104"/>
      <c r="AS85" s="47"/>
      <c r="AT85" s="104"/>
      <c r="AU85" s="47"/>
      <c r="AV85" s="104"/>
      <c r="AW85" s="47"/>
      <c r="AX85" s="104"/>
      <c r="AY85" s="110" t="s">
        <v>137</v>
      </c>
      <c r="AZ85" s="104"/>
      <c r="BA85" s="47"/>
      <c r="BB85" s="104"/>
      <c r="BC85" s="47"/>
      <c r="BD85" s="104"/>
      <c r="BE85" s="47"/>
      <c r="BF85" s="104"/>
      <c r="BG85" s="47"/>
      <c r="BH85" s="104"/>
      <c r="BI85" s="47"/>
      <c r="BJ85" s="104"/>
      <c r="BK85" s="47"/>
      <c r="BL85" s="104"/>
      <c r="BM85" s="47"/>
      <c r="BN85" s="104"/>
      <c r="BO85" s="47"/>
      <c r="BP85" s="104"/>
      <c r="BQ85" s="47"/>
      <c r="BR85" s="104"/>
      <c r="BS85" s="47"/>
      <c r="BT85" s="104"/>
      <c r="BU85" s="47"/>
      <c r="BV85" s="104"/>
      <c r="BW85" s="47"/>
      <c r="BX85" s="104"/>
      <c r="BY85" s="47"/>
      <c r="BZ85" s="104"/>
      <c r="CA85" s="47"/>
      <c r="CB85" s="104"/>
      <c r="CC85" s="47"/>
      <c r="CD85" s="104"/>
      <c r="CE85" s="47"/>
      <c r="CF85" s="104"/>
      <c r="CG85" s="47"/>
      <c r="CH85" s="104"/>
      <c r="CI85" s="110" t="s">
        <v>137</v>
      </c>
      <c r="CJ85" s="104"/>
      <c r="CK85" s="110" t="s">
        <v>137</v>
      </c>
      <c r="CL85" s="104"/>
      <c r="CM85" s="110" t="s">
        <v>137</v>
      </c>
      <c r="CN85" s="47"/>
      <c r="CO85" s="110" t="s">
        <v>137</v>
      </c>
      <c r="CP85" s="47"/>
      <c r="CQ85" s="110" t="s">
        <v>137</v>
      </c>
      <c r="CR85" s="47"/>
    </row>
    <row r="86" spans="1:96">
      <c r="A86" s="104">
        <v>34</v>
      </c>
      <c r="B86" s="110" t="s">
        <v>1365</v>
      </c>
      <c r="C86" s="110" t="s">
        <v>137</v>
      </c>
      <c r="D86" s="47"/>
      <c r="E86" s="126">
        <v>2601</v>
      </c>
      <c r="F86" s="126"/>
      <c r="G86" s="126"/>
      <c r="H86" s="126">
        <v>1100</v>
      </c>
      <c r="I86" s="104" t="s">
        <v>1378</v>
      </c>
      <c r="J86" s="104">
        <v>2</v>
      </c>
      <c r="K86" s="110" t="s">
        <v>3727</v>
      </c>
      <c r="L86" s="110" t="s">
        <v>2691</v>
      </c>
      <c r="M86" s="110" t="s">
        <v>1008</v>
      </c>
      <c r="N86" s="104" t="s">
        <v>594</v>
      </c>
      <c r="O86" s="47"/>
      <c r="P86" s="104"/>
      <c r="Q86" s="47"/>
      <c r="R86" s="104"/>
      <c r="S86" s="110" t="s">
        <v>137</v>
      </c>
      <c r="T86" s="104"/>
      <c r="U86" s="110" t="s">
        <v>137</v>
      </c>
      <c r="V86" s="104"/>
      <c r="W86" s="110" t="s">
        <v>137</v>
      </c>
      <c r="X86" s="104"/>
      <c r="Y86" s="110" t="s">
        <v>137</v>
      </c>
      <c r="Z86" s="104"/>
      <c r="AA86" s="47"/>
      <c r="AB86" s="104"/>
      <c r="AC86" s="47"/>
      <c r="AD86" s="104"/>
      <c r="AE86" s="47"/>
      <c r="AF86" s="104"/>
      <c r="AG86" s="110" t="s">
        <v>1205</v>
      </c>
      <c r="AH86" s="104" t="s">
        <v>68</v>
      </c>
      <c r="AI86" s="110" t="s">
        <v>1001</v>
      </c>
      <c r="AJ86" s="104" t="s">
        <v>533</v>
      </c>
      <c r="AK86" s="110" t="s">
        <v>664</v>
      </c>
      <c r="AL86" s="104" t="s">
        <v>72</v>
      </c>
      <c r="AM86" s="47"/>
      <c r="AN86" s="104"/>
      <c r="AO86" s="47"/>
      <c r="AP86" s="104"/>
      <c r="AQ86" s="110" t="s">
        <v>137</v>
      </c>
      <c r="AR86" s="104"/>
      <c r="AS86" s="47"/>
      <c r="AT86" s="104"/>
      <c r="AU86" s="47"/>
      <c r="AV86" s="104"/>
      <c r="AW86" s="47"/>
      <c r="AX86" s="104"/>
      <c r="AY86" s="110" t="s">
        <v>137</v>
      </c>
      <c r="AZ86" s="104"/>
      <c r="BA86" s="47"/>
      <c r="BB86" s="104"/>
      <c r="BC86" s="47"/>
      <c r="BD86" s="104"/>
      <c r="BE86" s="47"/>
      <c r="BF86" s="104"/>
      <c r="BG86" s="47"/>
      <c r="BH86" s="104"/>
      <c r="BI86" s="47"/>
      <c r="BJ86" s="104"/>
      <c r="BK86" s="47"/>
      <c r="BL86" s="104"/>
      <c r="BM86" s="47"/>
      <c r="BN86" s="104"/>
      <c r="BO86" s="47"/>
      <c r="BP86" s="104"/>
      <c r="BQ86" s="47"/>
      <c r="BR86" s="104"/>
      <c r="BS86" s="47"/>
      <c r="BT86" s="104"/>
      <c r="BU86" s="47"/>
      <c r="BV86" s="104"/>
      <c r="BW86" s="47"/>
      <c r="BX86" s="104"/>
      <c r="BY86" s="47"/>
      <c r="BZ86" s="104"/>
      <c r="CA86" s="47"/>
      <c r="CB86" s="104"/>
      <c r="CC86" s="47"/>
      <c r="CD86" s="104"/>
      <c r="CE86" s="47"/>
      <c r="CF86" s="104"/>
      <c r="CG86" s="47"/>
      <c r="CH86" s="104"/>
      <c r="CI86" s="110" t="s">
        <v>137</v>
      </c>
      <c r="CJ86" s="104"/>
      <c r="CK86" s="110" t="s">
        <v>137</v>
      </c>
      <c r="CL86" s="104"/>
      <c r="CM86" s="110" t="s">
        <v>137</v>
      </c>
      <c r="CN86" s="47"/>
      <c r="CO86" s="110" t="s">
        <v>137</v>
      </c>
      <c r="CP86" s="47"/>
      <c r="CQ86" s="110" t="s">
        <v>137</v>
      </c>
      <c r="CR86" s="47"/>
    </row>
    <row r="87" spans="1:96">
      <c r="A87" s="104">
        <v>34</v>
      </c>
      <c r="B87" s="110" t="s">
        <v>1365</v>
      </c>
      <c r="C87" s="110" t="s">
        <v>137</v>
      </c>
      <c r="D87" s="47"/>
      <c r="E87" s="126"/>
      <c r="F87" s="126">
        <v>2600</v>
      </c>
      <c r="G87" s="126"/>
      <c r="H87" s="126">
        <v>1100</v>
      </c>
      <c r="I87" s="104" t="s">
        <v>1379</v>
      </c>
      <c r="J87" s="104">
        <v>2</v>
      </c>
      <c r="K87" s="110" t="s">
        <v>3727</v>
      </c>
      <c r="L87" s="110" t="s">
        <v>2691</v>
      </c>
      <c r="M87" s="110" t="s">
        <v>1008</v>
      </c>
      <c r="N87" s="104" t="s">
        <v>594</v>
      </c>
      <c r="O87" s="47"/>
      <c r="P87" s="104"/>
      <c r="Q87" s="47"/>
      <c r="R87" s="104"/>
      <c r="S87" s="110" t="s">
        <v>137</v>
      </c>
      <c r="T87" s="104"/>
      <c r="U87" s="110" t="s">
        <v>137</v>
      </c>
      <c r="V87" s="104"/>
      <c r="W87" s="110" t="s">
        <v>137</v>
      </c>
      <c r="X87" s="104"/>
      <c r="Y87" s="110" t="s">
        <v>137</v>
      </c>
      <c r="Z87" s="104"/>
      <c r="AA87" s="47"/>
      <c r="AB87" s="104"/>
      <c r="AC87" s="47"/>
      <c r="AD87" s="104"/>
      <c r="AE87" s="47"/>
      <c r="AF87" s="104"/>
      <c r="AG87" s="110" t="s">
        <v>1205</v>
      </c>
      <c r="AH87" s="104" t="s">
        <v>68</v>
      </c>
      <c r="AI87" s="110" t="s">
        <v>1001</v>
      </c>
      <c r="AJ87" s="104" t="s">
        <v>533</v>
      </c>
      <c r="AK87" s="110" t="s">
        <v>664</v>
      </c>
      <c r="AL87" s="104" t="s">
        <v>72</v>
      </c>
      <c r="AM87" s="47"/>
      <c r="AN87" s="104"/>
      <c r="AO87" s="47"/>
      <c r="AP87" s="104"/>
      <c r="AQ87" s="110" t="s">
        <v>137</v>
      </c>
      <c r="AR87" s="104"/>
      <c r="AS87" s="47"/>
      <c r="AT87" s="104"/>
      <c r="AU87" s="47"/>
      <c r="AV87" s="104"/>
      <c r="AW87" s="47"/>
      <c r="AX87" s="104"/>
      <c r="AY87" s="110" t="s">
        <v>137</v>
      </c>
      <c r="AZ87" s="104"/>
      <c r="BA87" s="47"/>
      <c r="BB87" s="104"/>
      <c r="BC87" s="47"/>
      <c r="BD87" s="104"/>
      <c r="BE87" s="47"/>
      <c r="BF87" s="104"/>
      <c r="BG87" s="47"/>
      <c r="BH87" s="104"/>
      <c r="BI87" s="47"/>
      <c r="BJ87" s="104"/>
      <c r="BK87" s="47"/>
      <c r="BL87" s="104"/>
      <c r="BM87" s="47"/>
      <c r="BN87" s="104"/>
      <c r="BO87" s="47"/>
      <c r="BP87" s="104"/>
      <c r="BQ87" s="47"/>
      <c r="BR87" s="104"/>
      <c r="BS87" s="47"/>
      <c r="BT87" s="104"/>
      <c r="BU87" s="47"/>
      <c r="BV87" s="104"/>
      <c r="BW87" s="47"/>
      <c r="BX87" s="104"/>
      <c r="BY87" s="47"/>
      <c r="BZ87" s="104"/>
      <c r="CA87" s="47"/>
      <c r="CB87" s="104"/>
      <c r="CC87" s="47"/>
      <c r="CD87" s="104"/>
      <c r="CE87" s="47"/>
      <c r="CF87" s="104"/>
      <c r="CG87" s="47"/>
      <c r="CH87" s="104"/>
      <c r="CI87" s="110" t="s">
        <v>137</v>
      </c>
      <c r="CJ87" s="104"/>
      <c r="CK87" s="110" t="s">
        <v>137</v>
      </c>
      <c r="CL87" s="104"/>
      <c r="CM87" s="110" t="s">
        <v>137</v>
      </c>
      <c r="CN87" s="47"/>
      <c r="CO87" s="110" t="s">
        <v>137</v>
      </c>
      <c r="CP87" s="47"/>
      <c r="CQ87" s="110" t="s">
        <v>137</v>
      </c>
      <c r="CR87" s="47"/>
    </row>
    <row r="88" spans="1:96">
      <c r="A88" s="104">
        <v>34</v>
      </c>
      <c r="B88" s="110" t="s">
        <v>1365</v>
      </c>
      <c r="C88" s="110" t="s">
        <v>137</v>
      </c>
      <c r="D88" s="47"/>
      <c r="E88" s="126">
        <v>2601</v>
      </c>
      <c r="F88" s="126"/>
      <c r="G88" s="126"/>
      <c r="H88" s="126"/>
      <c r="I88" s="104" t="s">
        <v>1380</v>
      </c>
      <c r="J88" s="104">
        <v>2</v>
      </c>
      <c r="K88" s="110" t="s">
        <v>3727</v>
      </c>
      <c r="L88" s="110" t="s">
        <v>2691</v>
      </c>
      <c r="M88" s="110" t="s">
        <v>1008</v>
      </c>
      <c r="N88" s="104" t="s">
        <v>594</v>
      </c>
      <c r="O88" s="47"/>
      <c r="P88" s="104"/>
      <c r="Q88" s="47"/>
      <c r="R88" s="104"/>
      <c r="S88" s="110" t="s">
        <v>137</v>
      </c>
      <c r="T88" s="104"/>
      <c r="U88" s="110" t="s">
        <v>137</v>
      </c>
      <c r="V88" s="104"/>
      <c r="W88" s="110" t="s">
        <v>137</v>
      </c>
      <c r="X88" s="104"/>
      <c r="Y88" s="110" t="s">
        <v>137</v>
      </c>
      <c r="Z88" s="104"/>
      <c r="AA88" s="47"/>
      <c r="AB88" s="104"/>
      <c r="AC88" s="47"/>
      <c r="AD88" s="104"/>
      <c r="AE88" s="47"/>
      <c r="AF88" s="104"/>
      <c r="AG88" s="110" t="s">
        <v>1205</v>
      </c>
      <c r="AH88" s="104" t="s">
        <v>68</v>
      </c>
      <c r="AI88" s="110" t="s">
        <v>1001</v>
      </c>
      <c r="AJ88" s="104" t="s">
        <v>533</v>
      </c>
      <c r="AK88" s="110" t="s">
        <v>1003</v>
      </c>
      <c r="AL88" s="104" t="s">
        <v>73</v>
      </c>
      <c r="AM88" s="47"/>
      <c r="AN88" s="104"/>
      <c r="AO88" s="47"/>
      <c r="AP88" s="104"/>
      <c r="AQ88" s="110" t="s">
        <v>137</v>
      </c>
      <c r="AR88" s="104"/>
      <c r="AS88" s="47"/>
      <c r="AT88" s="104"/>
      <c r="AU88" s="47"/>
      <c r="AV88" s="104"/>
      <c r="AW88" s="47"/>
      <c r="AX88" s="104"/>
      <c r="AY88" s="110" t="s">
        <v>137</v>
      </c>
      <c r="AZ88" s="104"/>
      <c r="BA88" s="47"/>
      <c r="BB88" s="104"/>
      <c r="BC88" s="47"/>
      <c r="BD88" s="104"/>
      <c r="BE88" s="47"/>
      <c r="BF88" s="104"/>
      <c r="BG88" s="47"/>
      <c r="BH88" s="104"/>
      <c r="BI88" s="47"/>
      <c r="BJ88" s="104"/>
      <c r="BK88" s="47"/>
      <c r="BL88" s="104"/>
      <c r="BM88" s="47"/>
      <c r="BN88" s="104"/>
      <c r="BO88" s="47"/>
      <c r="BP88" s="104"/>
      <c r="BQ88" s="47"/>
      <c r="BR88" s="104"/>
      <c r="BS88" s="47"/>
      <c r="BT88" s="104"/>
      <c r="BU88" s="47"/>
      <c r="BV88" s="104"/>
      <c r="BW88" s="47"/>
      <c r="BX88" s="104"/>
      <c r="BY88" s="47"/>
      <c r="BZ88" s="104"/>
      <c r="CA88" s="47"/>
      <c r="CB88" s="104"/>
      <c r="CC88" s="47"/>
      <c r="CD88" s="104"/>
      <c r="CE88" s="47"/>
      <c r="CF88" s="104"/>
      <c r="CG88" s="47"/>
      <c r="CH88" s="104"/>
      <c r="CI88" s="110" t="s">
        <v>137</v>
      </c>
      <c r="CJ88" s="104"/>
      <c r="CK88" s="110" t="s">
        <v>137</v>
      </c>
      <c r="CL88" s="104"/>
      <c r="CM88" s="110" t="s">
        <v>137</v>
      </c>
      <c r="CN88" s="47"/>
      <c r="CO88" s="110" t="s">
        <v>137</v>
      </c>
      <c r="CP88" s="47"/>
      <c r="CQ88" s="110" t="s">
        <v>137</v>
      </c>
      <c r="CR88" s="47"/>
    </row>
    <row r="89" spans="1:96">
      <c r="A89" s="104">
        <v>34</v>
      </c>
      <c r="B89" s="110" t="s">
        <v>1365</v>
      </c>
      <c r="C89" s="110" t="s">
        <v>137</v>
      </c>
      <c r="D89" s="47"/>
      <c r="E89" s="126"/>
      <c r="F89" s="126">
        <v>2600</v>
      </c>
      <c r="G89" s="126"/>
      <c r="H89" s="126"/>
      <c r="I89" s="104" t="s">
        <v>1381</v>
      </c>
      <c r="J89" s="104">
        <v>2</v>
      </c>
      <c r="K89" s="110" t="s">
        <v>3727</v>
      </c>
      <c r="L89" s="110" t="s">
        <v>2691</v>
      </c>
      <c r="M89" s="110" t="s">
        <v>1008</v>
      </c>
      <c r="N89" s="104" t="s">
        <v>594</v>
      </c>
      <c r="O89" s="47"/>
      <c r="P89" s="104"/>
      <c r="Q89" s="47"/>
      <c r="R89" s="104"/>
      <c r="S89" s="110" t="s">
        <v>137</v>
      </c>
      <c r="T89" s="104"/>
      <c r="U89" s="110" t="s">
        <v>137</v>
      </c>
      <c r="V89" s="104"/>
      <c r="W89" s="110" t="s">
        <v>137</v>
      </c>
      <c r="X89" s="104"/>
      <c r="Y89" s="110" t="s">
        <v>137</v>
      </c>
      <c r="Z89" s="104"/>
      <c r="AA89" s="47"/>
      <c r="AB89" s="104"/>
      <c r="AC89" s="47"/>
      <c r="AD89" s="104"/>
      <c r="AE89" s="47"/>
      <c r="AF89" s="104"/>
      <c r="AG89" s="110" t="s">
        <v>1205</v>
      </c>
      <c r="AH89" s="104" t="s">
        <v>68</v>
      </c>
      <c r="AI89" s="110" t="s">
        <v>1001</v>
      </c>
      <c r="AJ89" s="104" t="s">
        <v>533</v>
      </c>
      <c r="AK89" s="110" t="s">
        <v>1003</v>
      </c>
      <c r="AL89" s="104" t="s">
        <v>73</v>
      </c>
      <c r="AM89" s="47"/>
      <c r="AN89" s="104"/>
      <c r="AO89" s="47"/>
      <c r="AP89" s="104"/>
      <c r="AQ89" s="110" t="s">
        <v>137</v>
      </c>
      <c r="AR89" s="104"/>
      <c r="AS89" s="47"/>
      <c r="AT89" s="104"/>
      <c r="AU89" s="47"/>
      <c r="AV89" s="104"/>
      <c r="AW89" s="47"/>
      <c r="AX89" s="104"/>
      <c r="AY89" s="110" t="s">
        <v>137</v>
      </c>
      <c r="AZ89" s="104"/>
      <c r="BA89" s="47"/>
      <c r="BB89" s="104"/>
      <c r="BC89" s="47"/>
      <c r="BD89" s="104"/>
      <c r="BE89" s="47"/>
      <c r="BF89" s="104"/>
      <c r="BG89" s="47"/>
      <c r="BH89" s="104"/>
      <c r="BI89" s="47"/>
      <c r="BJ89" s="104"/>
      <c r="BK89" s="47"/>
      <c r="BL89" s="104"/>
      <c r="BM89" s="47"/>
      <c r="BN89" s="104"/>
      <c r="BO89" s="47"/>
      <c r="BP89" s="104"/>
      <c r="BQ89" s="47"/>
      <c r="BR89" s="104"/>
      <c r="BS89" s="47"/>
      <c r="BT89" s="104"/>
      <c r="BU89" s="47"/>
      <c r="BV89" s="104"/>
      <c r="BW89" s="47"/>
      <c r="BX89" s="104"/>
      <c r="BY89" s="47"/>
      <c r="BZ89" s="104"/>
      <c r="CA89" s="47"/>
      <c r="CB89" s="104"/>
      <c r="CC89" s="47"/>
      <c r="CD89" s="104"/>
      <c r="CE89" s="47"/>
      <c r="CF89" s="104"/>
      <c r="CG89" s="47"/>
      <c r="CH89" s="104"/>
      <c r="CI89" s="110" t="s">
        <v>137</v>
      </c>
      <c r="CJ89" s="104"/>
      <c r="CK89" s="110" t="s">
        <v>137</v>
      </c>
      <c r="CL89" s="104"/>
      <c r="CM89" s="110" t="s">
        <v>137</v>
      </c>
      <c r="CN89" s="47"/>
      <c r="CO89" s="110" t="s">
        <v>137</v>
      </c>
      <c r="CP89" s="47"/>
      <c r="CQ89" s="110" t="s">
        <v>137</v>
      </c>
      <c r="CR89" s="47"/>
    </row>
    <row r="90" spans="1:96">
      <c r="A90" s="104">
        <v>34</v>
      </c>
      <c r="B90" s="110" t="s">
        <v>1365</v>
      </c>
      <c r="C90" s="110" t="s">
        <v>137</v>
      </c>
      <c r="D90" s="47"/>
      <c r="E90" s="126">
        <v>2601</v>
      </c>
      <c r="F90" s="126"/>
      <c r="G90" s="126"/>
      <c r="H90" s="126"/>
      <c r="I90" s="104" t="s">
        <v>1382</v>
      </c>
      <c r="J90" s="104">
        <v>2</v>
      </c>
      <c r="K90" s="110" t="s">
        <v>3727</v>
      </c>
      <c r="L90" s="110" t="s">
        <v>2691</v>
      </c>
      <c r="M90" s="110" t="s">
        <v>1008</v>
      </c>
      <c r="N90" s="104" t="s">
        <v>594</v>
      </c>
      <c r="O90" s="47"/>
      <c r="P90" s="104"/>
      <c r="Q90" s="47"/>
      <c r="R90" s="104"/>
      <c r="S90" s="110" t="s">
        <v>137</v>
      </c>
      <c r="T90" s="104"/>
      <c r="U90" s="110" t="s">
        <v>137</v>
      </c>
      <c r="V90" s="104"/>
      <c r="W90" s="110" t="s">
        <v>137</v>
      </c>
      <c r="X90" s="104"/>
      <c r="Y90" s="110" t="s">
        <v>137</v>
      </c>
      <c r="Z90" s="104"/>
      <c r="AA90" s="47"/>
      <c r="AB90" s="104"/>
      <c r="AC90" s="47"/>
      <c r="AD90" s="104"/>
      <c r="AE90" s="47"/>
      <c r="AF90" s="104"/>
      <c r="AG90" s="47"/>
      <c r="AH90" s="104"/>
      <c r="AI90" s="110" t="s">
        <v>1001</v>
      </c>
      <c r="AJ90" s="104" t="s">
        <v>533</v>
      </c>
      <c r="AK90" s="110" t="s">
        <v>659</v>
      </c>
      <c r="AL90" s="104" t="s">
        <v>550</v>
      </c>
      <c r="AM90" s="47"/>
      <c r="AN90" s="104"/>
      <c r="AO90" s="47"/>
      <c r="AP90" s="104"/>
      <c r="AQ90" s="110" t="s">
        <v>137</v>
      </c>
      <c r="AR90" s="104"/>
      <c r="AS90" s="47"/>
      <c r="AT90" s="104"/>
      <c r="AU90" s="47"/>
      <c r="AV90" s="104"/>
      <c r="AW90" s="47"/>
      <c r="AX90" s="104"/>
      <c r="AY90" s="110" t="s">
        <v>137</v>
      </c>
      <c r="AZ90" s="104"/>
      <c r="BA90" s="47"/>
      <c r="BB90" s="104"/>
      <c r="BC90" s="47"/>
      <c r="BD90" s="104"/>
      <c r="BE90" s="47"/>
      <c r="BF90" s="104"/>
      <c r="BG90" s="47"/>
      <c r="BH90" s="104"/>
      <c r="BI90" s="47"/>
      <c r="BJ90" s="104"/>
      <c r="BK90" s="47"/>
      <c r="BL90" s="104"/>
      <c r="BM90" s="47"/>
      <c r="BN90" s="104"/>
      <c r="BO90" s="47"/>
      <c r="BP90" s="104"/>
      <c r="BQ90" s="47"/>
      <c r="BR90" s="104"/>
      <c r="BS90" s="47"/>
      <c r="BT90" s="104"/>
      <c r="BU90" s="47"/>
      <c r="BV90" s="104"/>
      <c r="BW90" s="47"/>
      <c r="BX90" s="104"/>
      <c r="BY90" s="47"/>
      <c r="BZ90" s="104"/>
      <c r="CA90" s="47"/>
      <c r="CB90" s="104"/>
      <c r="CC90" s="47"/>
      <c r="CD90" s="104"/>
      <c r="CE90" s="47"/>
      <c r="CF90" s="104"/>
      <c r="CG90" s="47"/>
      <c r="CH90" s="104"/>
      <c r="CI90" s="110" t="s">
        <v>137</v>
      </c>
      <c r="CJ90" s="104"/>
      <c r="CK90" s="110" t="s">
        <v>137</v>
      </c>
      <c r="CL90" s="104"/>
      <c r="CM90" s="110" t="s">
        <v>137</v>
      </c>
      <c r="CN90" s="47"/>
      <c r="CO90" s="110" t="s">
        <v>137</v>
      </c>
      <c r="CP90" s="47"/>
      <c r="CQ90" s="110" t="s">
        <v>137</v>
      </c>
      <c r="CR90" s="47"/>
    </row>
    <row r="91" spans="1:96">
      <c r="A91" s="104">
        <v>34</v>
      </c>
      <c r="B91" s="110" t="s">
        <v>1365</v>
      </c>
      <c r="C91" s="110" t="s">
        <v>137</v>
      </c>
      <c r="D91" s="47"/>
      <c r="E91" s="126"/>
      <c r="F91" s="126">
        <v>2600</v>
      </c>
      <c r="G91" s="126"/>
      <c r="H91" s="126"/>
      <c r="I91" s="104" t="s">
        <v>1383</v>
      </c>
      <c r="J91" s="104">
        <v>2</v>
      </c>
      <c r="K91" s="110" t="s">
        <v>3727</v>
      </c>
      <c r="L91" s="110" t="s">
        <v>2691</v>
      </c>
      <c r="M91" s="110" t="s">
        <v>1008</v>
      </c>
      <c r="N91" s="104" t="s">
        <v>594</v>
      </c>
      <c r="O91" s="47"/>
      <c r="P91" s="104"/>
      <c r="Q91" s="47"/>
      <c r="R91" s="104"/>
      <c r="S91" s="110" t="s">
        <v>137</v>
      </c>
      <c r="T91" s="104"/>
      <c r="U91" s="110" t="s">
        <v>137</v>
      </c>
      <c r="V91" s="104"/>
      <c r="W91" s="110" t="s">
        <v>137</v>
      </c>
      <c r="X91" s="104"/>
      <c r="Y91" s="110" t="s">
        <v>137</v>
      </c>
      <c r="Z91" s="104"/>
      <c r="AA91" s="47"/>
      <c r="AB91" s="104"/>
      <c r="AC91" s="47"/>
      <c r="AD91" s="104"/>
      <c r="AE91" s="47"/>
      <c r="AF91" s="104"/>
      <c r="AG91" s="47"/>
      <c r="AH91" s="104"/>
      <c r="AI91" s="110" t="s">
        <v>1001</v>
      </c>
      <c r="AJ91" s="104" t="s">
        <v>533</v>
      </c>
      <c r="AK91" s="110" t="s">
        <v>659</v>
      </c>
      <c r="AL91" s="104" t="s">
        <v>550</v>
      </c>
      <c r="AM91" s="47"/>
      <c r="AN91" s="104"/>
      <c r="AO91" s="47"/>
      <c r="AP91" s="104"/>
      <c r="AQ91" s="110" t="s">
        <v>137</v>
      </c>
      <c r="AR91" s="104"/>
      <c r="AS91" s="47"/>
      <c r="AT91" s="104"/>
      <c r="AU91" s="47"/>
      <c r="AV91" s="104"/>
      <c r="AW91" s="47"/>
      <c r="AX91" s="104"/>
      <c r="AY91" s="110" t="s">
        <v>137</v>
      </c>
      <c r="AZ91" s="104"/>
      <c r="BA91" s="47"/>
      <c r="BB91" s="104"/>
      <c r="BC91" s="47"/>
      <c r="BD91" s="104"/>
      <c r="BE91" s="47"/>
      <c r="BF91" s="104"/>
      <c r="BG91" s="47"/>
      <c r="BH91" s="104"/>
      <c r="BI91" s="47"/>
      <c r="BJ91" s="104"/>
      <c r="BK91" s="47"/>
      <c r="BL91" s="104"/>
      <c r="BM91" s="47"/>
      <c r="BN91" s="104"/>
      <c r="BO91" s="47"/>
      <c r="BP91" s="104"/>
      <c r="BQ91" s="47"/>
      <c r="BR91" s="104"/>
      <c r="BS91" s="47"/>
      <c r="BT91" s="104"/>
      <c r="BU91" s="47"/>
      <c r="BV91" s="104"/>
      <c r="BW91" s="47"/>
      <c r="BX91" s="104"/>
      <c r="BY91" s="47"/>
      <c r="BZ91" s="104"/>
      <c r="CA91" s="47"/>
      <c r="CB91" s="104"/>
      <c r="CC91" s="47"/>
      <c r="CD91" s="104"/>
      <c r="CE91" s="47"/>
      <c r="CF91" s="104"/>
      <c r="CG91" s="47"/>
      <c r="CH91" s="104"/>
      <c r="CI91" s="110" t="s">
        <v>137</v>
      </c>
      <c r="CJ91" s="104"/>
      <c r="CK91" s="110" t="s">
        <v>137</v>
      </c>
      <c r="CL91" s="104"/>
      <c r="CM91" s="110" t="s">
        <v>137</v>
      </c>
      <c r="CN91" s="47"/>
      <c r="CO91" s="110" t="s">
        <v>137</v>
      </c>
      <c r="CP91" s="47"/>
      <c r="CQ91" s="110" t="s">
        <v>137</v>
      </c>
      <c r="CR91" s="47"/>
    </row>
    <row r="92" spans="1:96">
      <c r="A92" s="104">
        <v>34</v>
      </c>
      <c r="B92" s="110" t="s">
        <v>1365</v>
      </c>
      <c r="C92" s="110" t="s">
        <v>137</v>
      </c>
      <c r="D92" s="47"/>
      <c r="E92" s="126">
        <v>5101</v>
      </c>
      <c r="F92" s="126"/>
      <c r="G92" s="126">
        <v>1101</v>
      </c>
      <c r="H92" s="126"/>
      <c r="I92" s="104" t="s">
        <v>1384</v>
      </c>
      <c r="J92" s="104">
        <v>2</v>
      </c>
      <c r="K92" s="110" t="s">
        <v>3727</v>
      </c>
      <c r="L92" s="110" t="s">
        <v>2691</v>
      </c>
      <c r="M92" s="110" t="s">
        <v>1008</v>
      </c>
      <c r="N92" s="104" t="s">
        <v>594</v>
      </c>
      <c r="O92" s="47"/>
      <c r="P92" s="104"/>
      <c r="Q92" s="47"/>
      <c r="R92" s="104"/>
      <c r="S92" s="110" t="s">
        <v>137</v>
      </c>
      <c r="T92" s="104"/>
      <c r="U92" s="110" t="s">
        <v>137</v>
      </c>
      <c r="V92" s="104"/>
      <c r="W92" s="110" t="s">
        <v>137</v>
      </c>
      <c r="X92" s="104"/>
      <c r="Y92" s="110" t="s">
        <v>137</v>
      </c>
      <c r="Z92" s="104"/>
      <c r="AA92" s="47"/>
      <c r="AB92" s="104"/>
      <c r="AC92" s="47"/>
      <c r="AD92" s="104"/>
      <c r="AE92" s="47"/>
      <c r="AF92" s="104"/>
      <c r="AG92" s="110" t="s">
        <v>1205</v>
      </c>
      <c r="AH92" s="104" t="s">
        <v>68</v>
      </c>
      <c r="AI92" s="110" t="s">
        <v>652</v>
      </c>
      <c r="AJ92" s="104" t="s">
        <v>551</v>
      </c>
      <c r="AK92" s="110" t="s">
        <v>664</v>
      </c>
      <c r="AL92" s="104" t="s">
        <v>72</v>
      </c>
      <c r="AM92" s="47"/>
      <c r="AN92" s="104"/>
      <c r="AO92" s="47"/>
      <c r="AP92" s="104"/>
      <c r="AQ92" s="110" t="s">
        <v>137</v>
      </c>
      <c r="AR92" s="104"/>
      <c r="AS92" s="47"/>
      <c r="AT92" s="104"/>
      <c r="AU92" s="47"/>
      <c r="AV92" s="104"/>
      <c r="AW92" s="47"/>
      <c r="AX92" s="104"/>
      <c r="AY92" s="110" t="s">
        <v>137</v>
      </c>
      <c r="AZ92" s="104"/>
      <c r="BA92" s="47"/>
      <c r="BB92" s="104"/>
      <c r="BC92" s="47"/>
      <c r="BD92" s="104"/>
      <c r="BE92" s="47"/>
      <c r="BF92" s="104"/>
      <c r="BG92" s="47"/>
      <c r="BH92" s="104"/>
      <c r="BI92" s="47"/>
      <c r="BJ92" s="104"/>
      <c r="BK92" s="47"/>
      <c r="BL92" s="104"/>
      <c r="BM92" s="47"/>
      <c r="BN92" s="104"/>
      <c r="BO92" s="47"/>
      <c r="BP92" s="104"/>
      <c r="BQ92" s="47"/>
      <c r="BR92" s="104"/>
      <c r="BS92" s="47"/>
      <c r="BT92" s="104"/>
      <c r="BU92" s="47"/>
      <c r="BV92" s="104"/>
      <c r="BW92" s="47"/>
      <c r="BX92" s="104"/>
      <c r="BY92" s="47"/>
      <c r="BZ92" s="104"/>
      <c r="CA92" s="47"/>
      <c r="CB92" s="104"/>
      <c r="CC92" s="47"/>
      <c r="CD92" s="104"/>
      <c r="CE92" s="47"/>
      <c r="CF92" s="104"/>
      <c r="CG92" s="47"/>
      <c r="CH92" s="104"/>
      <c r="CI92" s="110" t="s">
        <v>137</v>
      </c>
      <c r="CJ92" s="104"/>
      <c r="CK92" s="110" t="s">
        <v>137</v>
      </c>
      <c r="CL92" s="104"/>
      <c r="CM92" s="110" t="s">
        <v>137</v>
      </c>
      <c r="CN92" s="47"/>
      <c r="CO92" s="110" t="s">
        <v>137</v>
      </c>
      <c r="CP92" s="47"/>
      <c r="CQ92" s="110" t="s">
        <v>137</v>
      </c>
      <c r="CR92" s="47"/>
    </row>
    <row r="93" spans="1:96">
      <c r="A93" s="104">
        <v>34</v>
      </c>
      <c r="B93" s="110" t="s">
        <v>1365</v>
      </c>
      <c r="C93" s="110" t="s">
        <v>137</v>
      </c>
      <c r="D93" s="47"/>
      <c r="E93" s="126"/>
      <c r="F93" s="126">
        <v>5100</v>
      </c>
      <c r="G93" s="126">
        <v>1101</v>
      </c>
      <c r="H93" s="126"/>
      <c r="I93" s="104" t="s">
        <v>1385</v>
      </c>
      <c r="J93" s="104">
        <v>2</v>
      </c>
      <c r="K93" s="110" t="s">
        <v>3727</v>
      </c>
      <c r="L93" s="110" t="s">
        <v>2691</v>
      </c>
      <c r="M93" s="110" t="s">
        <v>1008</v>
      </c>
      <c r="N93" s="104" t="s">
        <v>594</v>
      </c>
      <c r="O93" s="47"/>
      <c r="P93" s="104"/>
      <c r="Q93" s="47"/>
      <c r="R93" s="104"/>
      <c r="S93" s="110" t="s">
        <v>137</v>
      </c>
      <c r="T93" s="104"/>
      <c r="U93" s="110" t="s">
        <v>137</v>
      </c>
      <c r="V93" s="104"/>
      <c r="W93" s="110" t="s">
        <v>137</v>
      </c>
      <c r="X93" s="104"/>
      <c r="Y93" s="110" t="s">
        <v>137</v>
      </c>
      <c r="Z93" s="104"/>
      <c r="AA93" s="47"/>
      <c r="AB93" s="104"/>
      <c r="AC93" s="47"/>
      <c r="AD93" s="104"/>
      <c r="AE93" s="47"/>
      <c r="AF93" s="104"/>
      <c r="AG93" s="110" t="s">
        <v>1205</v>
      </c>
      <c r="AH93" s="104" t="s">
        <v>68</v>
      </c>
      <c r="AI93" s="110" t="s">
        <v>652</v>
      </c>
      <c r="AJ93" s="104" t="s">
        <v>551</v>
      </c>
      <c r="AK93" s="110" t="s">
        <v>664</v>
      </c>
      <c r="AL93" s="104" t="s">
        <v>72</v>
      </c>
      <c r="AM93" s="47"/>
      <c r="AN93" s="104"/>
      <c r="AO93" s="47"/>
      <c r="AP93" s="104"/>
      <c r="AQ93" s="110" t="s">
        <v>137</v>
      </c>
      <c r="AR93" s="104"/>
      <c r="AS93" s="47"/>
      <c r="AT93" s="104"/>
      <c r="AU93" s="47"/>
      <c r="AV93" s="104"/>
      <c r="AW93" s="47"/>
      <c r="AX93" s="104"/>
      <c r="AY93" s="110" t="s">
        <v>137</v>
      </c>
      <c r="AZ93" s="104"/>
      <c r="BA93" s="47"/>
      <c r="BB93" s="104"/>
      <c r="BC93" s="47"/>
      <c r="BD93" s="104"/>
      <c r="BE93" s="47"/>
      <c r="BF93" s="104"/>
      <c r="BG93" s="47"/>
      <c r="BH93" s="104"/>
      <c r="BI93" s="47"/>
      <c r="BJ93" s="104"/>
      <c r="BK93" s="47"/>
      <c r="BL93" s="104"/>
      <c r="BM93" s="47"/>
      <c r="BN93" s="104"/>
      <c r="BO93" s="47"/>
      <c r="BP93" s="104"/>
      <c r="BQ93" s="47"/>
      <c r="BR93" s="104"/>
      <c r="BS93" s="47"/>
      <c r="BT93" s="104"/>
      <c r="BU93" s="47"/>
      <c r="BV93" s="104"/>
      <c r="BW93" s="47"/>
      <c r="BX93" s="104"/>
      <c r="BY93" s="47"/>
      <c r="BZ93" s="104"/>
      <c r="CA93" s="47"/>
      <c r="CB93" s="104"/>
      <c r="CC93" s="47"/>
      <c r="CD93" s="104"/>
      <c r="CE93" s="47"/>
      <c r="CF93" s="104"/>
      <c r="CG93" s="47"/>
      <c r="CH93" s="104"/>
      <c r="CI93" s="110" t="s">
        <v>137</v>
      </c>
      <c r="CJ93" s="104"/>
      <c r="CK93" s="110" t="s">
        <v>137</v>
      </c>
      <c r="CL93" s="104"/>
      <c r="CM93" s="110" t="s">
        <v>137</v>
      </c>
      <c r="CN93" s="47"/>
      <c r="CO93" s="110" t="s">
        <v>137</v>
      </c>
      <c r="CP93" s="47"/>
      <c r="CQ93" s="110" t="s">
        <v>137</v>
      </c>
      <c r="CR93" s="47"/>
    </row>
    <row r="94" spans="1:96">
      <c r="A94" s="104">
        <v>34</v>
      </c>
      <c r="B94" s="110" t="s">
        <v>1365</v>
      </c>
      <c r="C94" s="110" t="s">
        <v>137</v>
      </c>
      <c r="D94" s="47"/>
      <c r="E94" s="126">
        <v>5101</v>
      </c>
      <c r="F94" s="126"/>
      <c r="G94" s="126"/>
      <c r="H94" s="126">
        <v>1100</v>
      </c>
      <c r="I94" s="104" t="s">
        <v>1386</v>
      </c>
      <c r="J94" s="104">
        <v>2</v>
      </c>
      <c r="K94" s="110" t="s">
        <v>3727</v>
      </c>
      <c r="L94" s="110" t="s">
        <v>2691</v>
      </c>
      <c r="M94" s="110" t="s">
        <v>1008</v>
      </c>
      <c r="N94" s="104" t="s">
        <v>594</v>
      </c>
      <c r="O94" s="47"/>
      <c r="P94" s="104"/>
      <c r="Q94" s="47"/>
      <c r="R94" s="104"/>
      <c r="S94" s="110" t="s">
        <v>137</v>
      </c>
      <c r="T94" s="104"/>
      <c r="U94" s="110" t="s">
        <v>137</v>
      </c>
      <c r="V94" s="104"/>
      <c r="W94" s="110" t="s">
        <v>137</v>
      </c>
      <c r="X94" s="104"/>
      <c r="Y94" s="110" t="s">
        <v>137</v>
      </c>
      <c r="Z94" s="104"/>
      <c r="AA94" s="47"/>
      <c r="AB94" s="104"/>
      <c r="AC94" s="47"/>
      <c r="AD94" s="104"/>
      <c r="AE94" s="47"/>
      <c r="AF94" s="104"/>
      <c r="AG94" s="110" t="s">
        <v>1205</v>
      </c>
      <c r="AH94" s="104" t="s">
        <v>68</v>
      </c>
      <c r="AI94" s="110" t="s">
        <v>652</v>
      </c>
      <c r="AJ94" s="104" t="s">
        <v>551</v>
      </c>
      <c r="AK94" s="110" t="s">
        <v>664</v>
      </c>
      <c r="AL94" s="104" t="s">
        <v>72</v>
      </c>
      <c r="AM94" s="47"/>
      <c r="AN94" s="104"/>
      <c r="AO94" s="47"/>
      <c r="AP94" s="104"/>
      <c r="AQ94" s="110" t="s">
        <v>137</v>
      </c>
      <c r="AR94" s="104"/>
      <c r="AS94" s="47"/>
      <c r="AT94" s="104"/>
      <c r="AU94" s="47"/>
      <c r="AV94" s="104"/>
      <c r="AW94" s="47"/>
      <c r="AX94" s="104"/>
      <c r="AY94" s="110" t="s">
        <v>137</v>
      </c>
      <c r="AZ94" s="104"/>
      <c r="BA94" s="47"/>
      <c r="BB94" s="104"/>
      <c r="BC94" s="47"/>
      <c r="BD94" s="104"/>
      <c r="BE94" s="47"/>
      <c r="BF94" s="104"/>
      <c r="BG94" s="47"/>
      <c r="BH94" s="104"/>
      <c r="BI94" s="47"/>
      <c r="BJ94" s="104"/>
      <c r="BK94" s="47"/>
      <c r="BL94" s="104"/>
      <c r="BM94" s="47"/>
      <c r="BN94" s="104"/>
      <c r="BO94" s="47"/>
      <c r="BP94" s="104"/>
      <c r="BQ94" s="47"/>
      <c r="BR94" s="104"/>
      <c r="BS94" s="47"/>
      <c r="BT94" s="104"/>
      <c r="BU94" s="47"/>
      <c r="BV94" s="104"/>
      <c r="BW94" s="47"/>
      <c r="BX94" s="104"/>
      <c r="BY94" s="47"/>
      <c r="BZ94" s="104"/>
      <c r="CA94" s="47"/>
      <c r="CB94" s="104"/>
      <c r="CC94" s="47"/>
      <c r="CD94" s="104"/>
      <c r="CE94" s="47"/>
      <c r="CF94" s="104"/>
      <c r="CG94" s="47"/>
      <c r="CH94" s="104"/>
      <c r="CI94" s="110" t="s">
        <v>137</v>
      </c>
      <c r="CJ94" s="104"/>
      <c r="CK94" s="110" t="s">
        <v>137</v>
      </c>
      <c r="CL94" s="104"/>
      <c r="CM94" s="110" t="s">
        <v>137</v>
      </c>
      <c r="CN94" s="47"/>
      <c r="CO94" s="110" t="s">
        <v>137</v>
      </c>
      <c r="CP94" s="47"/>
      <c r="CQ94" s="110" t="s">
        <v>137</v>
      </c>
      <c r="CR94" s="47"/>
    </row>
    <row r="95" spans="1:96">
      <c r="A95" s="104">
        <v>34</v>
      </c>
      <c r="B95" s="110" t="s">
        <v>1365</v>
      </c>
      <c r="C95" s="110" t="s">
        <v>137</v>
      </c>
      <c r="D95" s="47"/>
      <c r="E95" s="126"/>
      <c r="F95" s="126">
        <v>5100</v>
      </c>
      <c r="G95" s="126"/>
      <c r="H95" s="126">
        <v>1100</v>
      </c>
      <c r="I95" s="104" t="s">
        <v>1387</v>
      </c>
      <c r="J95" s="104">
        <v>2</v>
      </c>
      <c r="K95" s="110" t="s">
        <v>3727</v>
      </c>
      <c r="L95" s="110" t="s">
        <v>2691</v>
      </c>
      <c r="M95" s="110" t="s">
        <v>1008</v>
      </c>
      <c r="N95" s="104" t="s">
        <v>594</v>
      </c>
      <c r="O95" s="47"/>
      <c r="P95" s="104"/>
      <c r="Q95" s="47"/>
      <c r="R95" s="104"/>
      <c r="S95" s="110" t="s">
        <v>137</v>
      </c>
      <c r="T95" s="104"/>
      <c r="U95" s="110" t="s">
        <v>137</v>
      </c>
      <c r="V95" s="104"/>
      <c r="W95" s="110" t="s">
        <v>137</v>
      </c>
      <c r="X95" s="104"/>
      <c r="Y95" s="110" t="s">
        <v>137</v>
      </c>
      <c r="Z95" s="104"/>
      <c r="AA95" s="47"/>
      <c r="AB95" s="104"/>
      <c r="AC95" s="47"/>
      <c r="AD95" s="104"/>
      <c r="AE95" s="47"/>
      <c r="AF95" s="104"/>
      <c r="AG95" s="110" t="s">
        <v>1205</v>
      </c>
      <c r="AH95" s="104" t="s">
        <v>68</v>
      </c>
      <c r="AI95" s="110" t="s">
        <v>652</v>
      </c>
      <c r="AJ95" s="104" t="s">
        <v>551</v>
      </c>
      <c r="AK95" s="110" t="s">
        <v>664</v>
      </c>
      <c r="AL95" s="104" t="s">
        <v>72</v>
      </c>
      <c r="AM95" s="47"/>
      <c r="AN95" s="104"/>
      <c r="AO95" s="47"/>
      <c r="AP95" s="104"/>
      <c r="AQ95" s="110" t="s">
        <v>137</v>
      </c>
      <c r="AR95" s="104"/>
      <c r="AS95" s="47"/>
      <c r="AT95" s="104"/>
      <c r="AU95" s="47"/>
      <c r="AV95" s="104"/>
      <c r="AW95" s="47"/>
      <c r="AX95" s="104"/>
      <c r="AY95" s="110" t="s">
        <v>137</v>
      </c>
      <c r="AZ95" s="104"/>
      <c r="BA95" s="47"/>
      <c r="BB95" s="104"/>
      <c r="BC95" s="47"/>
      <c r="BD95" s="104"/>
      <c r="BE95" s="47"/>
      <c r="BF95" s="104"/>
      <c r="BG95" s="47"/>
      <c r="BH95" s="104"/>
      <c r="BI95" s="47"/>
      <c r="BJ95" s="104"/>
      <c r="BK95" s="47"/>
      <c r="BL95" s="104"/>
      <c r="BM95" s="47"/>
      <c r="BN95" s="104"/>
      <c r="BO95" s="47"/>
      <c r="BP95" s="104"/>
      <c r="BQ95" s="47"/>
      <c r="BR95" s="104"/>
      <c r="BS95" s="47"/>
      <c r="BT95" s="104"/>
      <c r="BU95" s="47"/>
      <c r="BV95" s="104"/>
      <c r="BW95" s="47"/>
      <c r="BX95" s="104"/>
      <c r="BY95" s="47"/>
      <c r="BZ95" s="104"/>
      <c r="CA95" s="47"/>
      <c r="CB95" s="104"/>
      <c r="CC95" s="47"/>
      <c r="CD95" s="104"/>
      <c r="CE95" s="47"/>
      <c r="CF95" s="104"/>
      <c r="CG95" s="47"/>
      <c r="CH95" s="104"/>
      <c r="CI95" s="110" t="s">
        <v>137</v>
      </c>
      <c r="CJ95" s="104"/>
      <c r="CK95" s="110" t="s">
        <v>137</v>
      </c>
      <c r="CL95" s="104"/>
      <c r="CM95" s="110" t="s">
        <v>137</v>
      </c>
      <c r="CN95" s="47"/>
      <c r="CO95" s="110" t="s">
        <v>137</v>
      </c>
      <c r="CP95" s="47"/>
      <c r="CQ95" s="110" t="s">
        <v>137</v>
      </c>
      <c r="CR95" s="47"/>
    </row>
    <row r="96" spans="1:96">
      <c r="A96" s="104">
        <v>34</v>
      </c>
      <c r="B96" s="110" t="s">
        <v>1365</v>
      </c>
      <c r="C96" s="110" t="s">
        <v>137</v>
      </c>
      <c r="D96" s="47"/>
      <c r="E96" s="126">
        <v>5101</v>
      </c>
      <c r="F96" s="126"/>
      <c r="G96" s="126"/>
      <c r="H96" s="126"/>
      <c r="I96" s="104" t="s">
        <v>1388</v>
      </c>
      <c r="J96" s="104">
        <v>2</v>
      </c>
      <c r="K96" s="110" t="s">
        <v>3727</v>
      </c>
      <c r="L96" s="110" t="s">
        <v>2691</v>
      </c>
      <c r="M96" s="110" t="s">
        <v>1008</v>
      </c>
      <c r="N96" s="104" t="s">
        <v>594</v>
      </c>
      <c r="O96" s="47"/>
      <c r="P96" s="104"/>
      <c r="Q96" s="47"/>
      <c r="R96" s="104"/>
      <c r="S96" s="110" t="s">
        <v>137</v>
      </c>
      <c r="T96" s="104"/>
      <c r="U96" s="110" t="s">
        <v>137</v>
      </c>
      <c r="V96" s="104"/>
      <c r="W96" s="110" t="s">
        <v>137</v>
      </c>
      <c r="X96" s="104"/>
      <c r="Y96" s="110" t="s">
        <v>137</v>
      </c>
      <c r="Z96" s="104"/>
      <c r="AA96" s="47"/>
      <c r="AB96" s="104"/>
      <c r="AC96" s="47"/>
      <c r="AD96" s="104"/>
      <c r="AE96" s="47"/>
      <c r="AF96" s="104"/>
      <c r="AG96" s="110" t="s">
        <v>1205</v>
      </c>
      <c r="AH96" s="104" t="s">
        <v>68</v>
      </c>
      <c r="AI96" s="110" t="s">
        <v>652</v>
      </c>
      <c r="AJ96" s="104" t="s">
        <v>551</v>
      </c>
      <c r="AK96" s="110" t="s">
        <v>1003</v>
      </c>
      <c r="AL96" s="104" t="s">
        <v>73</v>
      </c>
      <c r="AM96" s="47"/>
      <c r="AN96" s="104"/>
      <c r="AO96" s="47"/>
      <c r="AP96" s="104"/>
      <c r="AQ96" s="110" t="s">
        <v>137</v>
      </c>
      <c r="AR96" s="104"/>
      <c r="AS96" s="47"/>
      <c r="AT96" s="104"/>
      <c r="AU96" s="47"/>
      <c r="AV96" s="104"/>
      <c r="AW96" s="47"/>
      <c r="AX96" s="104"/>
      <c r="AY96" s="110" t="s">
        <v>137</v>
      </c>
      <c r="AZ96" s="104"/>
      <c r="BA96" s="47"/>
      <c r="BB96" s="104"/>
      <c r="BC96" s="47"/>
      <c r="BD96" s="104"/>
      <c r="BE96" s="47"/>
      <c r="BF96" s="104"/>
      <c r="BG96" s="47"/>
      <c r="BH96" s="104"/>
      <c r="BI96" s="47"/>
      <c r="BJ96" s="104"/>
      <c r="BK96" s="47"/>
      <c r="BL96" s="104"/>
      <c r="BM96" s="47"/>
      <c r="BN96" s="104"/>
      <c r="BO96" s="47"/>
      <c r="BP96" s="104"/>
      <c r="BQ96" s="47"/>
      <c r="BR96" s="104"/>
      <c r="BS96" s="47"/>
      <c r="BT96" s="104"/>
      <c r="BU96" s="47"/>
      <c r="BV96" s="104"/>
      <c r="BW96" s="47"/>
      <c r="BX96" s="104"/>
      <c r="BY96" s="47"/>
      <c r="BZ96" s="104"/>
      <c r="CA96" s="47"/>
      <c r="CB96" s="104"/>
      <c r="CC96" s="47"/>
      <c r="CD96" s="104"/>
      <c r="CE96" s="47"/>
      <c r="CF96" s="104"/>
      <c r="CG96" s="47"/>
      <c r="CH96" s="104"/>
      <c r="CI96" s="110" t="s">
        <v>137</v>
      </c>
      <c r="CJ96" s="104"/>
      <c r="CK96" s="110" t="s">
        <v>137</v>
      </c>
      <c r="CL96" s="104"/>
      <c r="CM96" s="110" t="s">
        <v>137</v>
      </c>
      <c r="CN96" s="47"/>
      <c r="CO96" s="110" t="s">
        <v>137</v>
      </c>
      <c r="CP96" s="47"/>
      <c r="CQ96" s="110" t="s">
        <v>137</v>
      </c>
      <c r="CR96" s="47"/>
    </row>
    <row r="97" spans="1:96">
      <c r="A97" s="104">
        <v>34</v>
      </c>
      <c r="B97" s="110" t="s">
        <v>1365</v>
      </c>
      <c r="C97" s="110" t="s">
        <v>137</v>
      </c>
      <c r="D97" s="47"/>
      <c r="E97" s="126"/>
      <c r="F97" s="126">
        <v>5100</v>
      </c>
      <c r="G97" s="126"/>
      <c r="H97" s="126"/>
      <c r="I97" s="104" t="s">
        <v>1389</v>
      </c>
      <c r="J97" s="104">
        <v>2</v>
      </c>
      <c r="K97" s="110" t="s">
        <v>3727</v>
      </c>
      <c r="L97" s="110" t="s">
        <v>2691</v>
      </c>
      <c r="M97" s="110" t="s">
        <v>1008</v>
      </c>
      <c r="N97" s="104" t="s">
        <v>594</v>
      </c>
      <c r="O97" s="47"/>
      <c r="P97" s="104"/>
      <c r="Q97" s="47"/>
      <c r="R97" s="104"/>
      <c r="S97" s="110" t="s">
        <v>137</v>
      </c>
      <c r="T97" s="104"/>
      <c r="U97" s="110" t="s">
        <v>137</v>
      </c>
      <c r="V97" s="104"/>
      <c r="W97" s="110" t="s">
        <v>137</v>
      </c>
      <c r="X97" s="104"/>
      <c r="Y97" s="110" t="s">
        <v>137</v>
      </c>
      <c r="Z97" s="104"/>
      <c r="AA97" s="47"/>
      <c r="AB97" s="104"/>
      <c r="AC97" s="47"/>
      <c r="AD97" s="104"/>
      <c r="AE97" s="47"/>
      <c r="AF97" s="104"/>
      <c r="AG97" s="110" t="s">
        <v>1205</v>
      </c>
      <c r="AH97" s="104" t="s">
        <v>68</v>
      </c>
      <c r="AI97" s="110" t="s">
        <v>652</v>
      </c>
      <c r="AJ97" s="104" t="s">
        <v>551</v>
      </c>
      <c r="AK97" s="110" t="s">
        <v>1003</v>
      </c>
      <c r="AL97" s="104" t="s">
        <v>73</v>
      </c>
      <c r="AM97" s="47"/>
      <c r="AN97" s="104"/>
      <c r="AO97" s="47"/>
      <c r="AP97" s="104"/>
      <c r="AQ97" s="110" t="s">
        <v>137</v>
      </c>
      <c r="AR97" s="104"/>
      <c r="AS97" s="47"/>
      <c r="AT97" s="104"/>
      <c r="AU97" s="47"/>
      <c r="AV97" s="104"/>
      <c r="AW97" s="47"/>
      <c r="AX97" s="104"/>
      <c r="AY97" s="110" t="s">
        <v>137</v>
      </c>
      <c r="AZ97" s="104"/>
      <c r="BA97" s="47"/>
      <c r="BB97" s="104"/>
      <c r="BC97" s="47"/>
      <c r="BD97" s="104"/>
      <c r="BE97" s="47"/>
      <c r="BF97" s="104"/>
      <c r="BG97" s="47"/>
      <c r="BH97" s="104"/>
      <c r="BI97" s="47"/>
      <c r="BJ97" s="104"/>
      <c r="BK97" s="47"/>
      <c r="BL97" s="104"/>
      <c r="BM97" s="47"/>
      <c r="BN97" s="104"/>
      <c r="BO97" s="47"/>
      <c r="BP97" s="104"/>
      <c r="BQ97" s="47"/>
      <c r="BR97" s="104"/>
      <c r="BS97" s="47"/>
      <c r="BT97" s="104"/>
      <c r="BU97" s="47"/>
      <c r="BV97" s="104"/>
      <c r="BW97" s="47"/>
      <c r="BX97" s="104"/>
      <c r="BY97" s="47"/>
      <c r="BZ97" s="104"/>
      <c r="CA97" s="47"/>
      <c r="CB97" s="104"/>
      <c r="CC97" s="47"/>
      <c r="CD97" s="104"/>
      <c r="CE97" s="47"/>
      <c r="CF97" s="104"/>
      <c r="CG97" s="47"/>
      <c r="CH97" s="104"/>
      <c r="CI97" s="110" t="s">
        <v>137</v>
      </c>
      <c r="CJ97" s="104"/>
      <c r="CK97" s="110" t="s">
        <v>137</v>
      </c>
      <c r="CL97" s="104"/>
      <c r="CM97" s="110" t="s">
        <v>137</v>
      </c>
      <c r="CN97" s="47"/>
      <c r="CO97" s="110" t="s">
        <v>137</v>
      </c>
      <c r="CP97" s="47"/>
      <c r="CQ97" s="110" t="s">
        <v>137</v>
      </c>
      <c r="CR97" s="47"/>
    </row>
    <row r="98" spans="1:96">
      <c r="A98" s="104">
        <v>34</v>
      </c>
      <c r="B98" s="110" t="s">
        <v>1365</v>
      </c>
      <c r="C98" s="110" t="s">
        <v>137</v>
      </c>
      <c r="D98" s="47"/>
      <c r="E98" s="126">
        <v>5101</v>
      </c>
      <c r="F98" s="126"/>
      <c r="G98" s="126"/>
      <c r="H98" s="126"/>
      <c r="I98" s="104" t="s">
        <v>1390</v>
      </c>
      <c r="J98" s="104">
        <v>2</v>
      </c>
      <c r="K98" s="110" t="s">
        <v>3727</v>
      </c>
      <c r="L98" s="110" t="s">
        <v>2691</v>
      </c>
      <c r="M98" s="110" t="s">
        <v>1008</v>
      </c>
      <c r="N98" s="104" t="s">
        <v>594</v>
      </c>
      <c r="O98" s="47"/>
      <c r="P98" s="104"/>
      <c r="Q98" s="47"/>
      <c r="R98" s="104"/>
      <c r="S98" s="110" t="s">
        <v>137</v>
      </c>
      <c r="T98" s="104"/>
      <c r="U98" s="110" t="s">
        <v>137</v>
      </c>
      <c r="V98" s="104"/>
      <c r="W98" s="110" t="s">
        <v>137</v>
      </c>
      <c r="X98" s="104"/>
      <c r="Y98" s="110" t="s">
        <v>137</v>
      </c>
      <c r="Z98" s="104"/>
      <c r="AA98" s="47"/>
      <c r="AB98" s="104"/>
      <c r="AC98" s="47"/>
      <c r="AD98" s="104"/>
      <c r="AE98" s="47"/>
      <c r="AF98" s="104"/>
      <c r="AG98" s="47"/>
      <c r="AH98" s="104"/>
      <c r="AI98" s="110" t="s">
        <v>652</v>
      </c>
      <c r="AJ98" s="104" t="s">
        <v>551</v>
      </c>
      <c r="AK98" s="110" t="s">
        <v>659</v>
      </c>
      <c r="AL98" s="104" t="s">
        <v>550</v>
      </c>
      <c r="AM98" s="47"/>
      <c r="AN98" s="104"/>
      <c r="AO98" s="47"/>
      <c r="AP98" s="104"/>
      <c r="AQ98" s="110" t="s">
        <v>137</v>
      </c>
      <c r="AR98" s="104"/>
      <c r="AS98" s="47"/>
      <c r="AT98" s="104"/>
      <c r="AU98" s="47"/>
      <c r="AV98" s="104"/>
      <c r="AW98" s="47"/>
      <c r="AX98" s="104"/>
      <c r="AY98" s="110" t="s">
        <v>137</v>
      </c>
      <c r="AZ98" s="104"/>
      <c r="BA98" s="47"/>
      <c r="BB98" s="104"/>
      <c r="BC98" s="47"/>
      <c r="BD98" s="104"/>
      <c r="BE98" s="47"/>
      <c r="BF98" s="104"/>
      <c r="BG98" s="47"/>
      <c r="BH98" s="104"/>
      <c r="BI98" s="47"/>
      <c r="BJ98" s="104"/>
      <c r="BK98" s="47"/>
      <c r="BL98" s="104"/>
      <c r="BM98" s="47"/>
      <c r="BN98" s="104"/>
      <c r="BO98" s="47"/>
      <c r="BP98" s="104"/>
      <c r="BQ98" s="47"/>
      <c r="BR98" s="104"/>
      <c r="BS98" s="47"/>
      <c r="BT98" s="104"/>
      <c r="BU98" s="47"/>
      <c r="BV98" s="104"/>
      <c r="BW98" s="47"/>
      <c r="BX98" s="104"/>
      <c r="BY98" s="47"/>
      <c r="BZ98" s="104"/>
      <c r="CA98" s="47"/>
      <c r="CB98" s="104"/>
      <c r="CC98" s="47"/>
      <c r="CD98" s="104"/>
      <c r="CE98" s="47"/>
      <c r="CF98" s="104"/>
      <c r="CG98" s="47"/>
      <c r="CH98" s="104"/>
      <c r="CI98" s="110" t="s">
        <v>137</v>
      </c>
      <c r="CJ98" s="104"/>
      <c r="CK98" s="110" t="s">
        <v>137</v>
      </c>
      <c r="CL98" s="104"/>
      <c r="CM98" s="110" t="s">
        <v>137</v>
      </c>
      <c r="CN98" s="47"/>
      <c r="CO98" s="110" t="s">
        <v>137</v>
      </c>
      <c r="CP98" s="47"/>
      <c r="CQ98" s="110" t="s">
        <v>137</v>
      </c>
      <c r="CR98" s="47"/>
    </row>
    <row r="99" spans="1:96">
      <c r="A99" s="104">
        <v>34</v>
      </c>
      <c r="B99" s="110" t="s">
        <v>1365</v>
      </c>
      <c r="C99" s="110" t="s">
        <v>137</v>
      </c>
      <c r="D99" s="47"/>
      <c r="E99" s="126"/>
      <c r="F99" s="126">
        <v>5100</v>
      </c>
      <c r="G99" s="126"/>
      <c r="H99" s="126"/>
      <c r="I99" s="104" t="s">
        <v>1391</v>
      </c>
      <c r="J99" s="104">
        <v>2</v>
      </c>
      <c r="K99" s="110" t="s">
        <v>3727</v>
      </c>
      <c r="L99" s="110" t="s">
        <v>2691</v>
      </c>
      <c r="M99" s="110" t="s">
        <v>1008</v>
      </c>
      <c r="N99" s="104" t="s">
        <v>594</v>
      </c>
      <c r="O99" s="47"/>
      <c r="P99" s="104"/>
      <c r="Q99" s="47"/>
      <c r="R99" s="104"/>
      <c r="S99" s="110" t="s">
        <v>137</v>
      </c>
      <c r="T99" s="104"/>
      <c r="U99" s="110" t="s">
        <v>137</v>
      </c>
      <c r="V99" s="104"/>
      <c r="W99" s="110" t="s">
        <v>137</v>
      </c>
      <c r="X99" s="104"/>
      <c r="Y99" s="110" t="s">
        <v>137</v>
      </c>
      <c r="Z99" s="104"/>
      <c r="AA99" s="47"/>
      <c r="AB99" s="104"/>
      <c r="AC99" s="47"/>
      <c r="AD99" s="104"/>
      <c r="AE99" s="47"/>
      <c r="AF99" s="104"/>
      <c r="AG99" s="47"/>
      <c r="AH99" s="104"/>
      <c r="AI99" s="110" t="s">
        <v>652</v>
      </c>
      <c r="AJ99" s="104" t="s">
        <v>551</v>
      </c>
      <c r="AK99" s="110" t="s">
        <v>659</v>
      </c>
      <c r="AL99" s="104" t="s">
        <v>550</v>
      </c>
      <c r="AM99" s="47"/>
      <c r="AN99" s="104"/>
      <c r="AO99" s="47"/>
      <c r="AP99" s="104"/>
      <c r="AQ99" s="110" t="s">
        <v>137</v>
      </c>
      <c r="AR99" s="104"/>
      <c r="AS99" s="47"/>
      <c r="AT99" s="104"/>
      <c r="AU99" s="47"/>
      <c r="AV99" s="104"/>
      <c r="AW99" s="47"/>
      <c r="AX99" s="104"/>
      <c r="AY99" s="110" t="s">
        <v>137</v>
      </c>
      <c r="AZ99" s="104"/>
      <c r="BA99" s="47"/>
      <c r="BB99" s="104"/>
      <c r="BC99" s="47"/>
      <c r="BD99" s="104"/>
      <c r="BE99" s="47"/>
      <c r="BF99" s="104"/>
      <c r="BG99" s="47"/>
      <c r="BH99" s="104"/>
      <c r="BI99" s="47"/>
      <c r="BJ99" s="104"/>
      <c r="BK99" s="47"/>
      <c r="BL99" s="104"/>
      <c r="BM99" s="47"/>
      <c r="BN99" s="104"/>
      <c r="BO99" s="47"/>
      <c r="BP99" s="104"/>
      <c r="BQ99" s="47"/>
      <c r="BR99" s="104"/>
      <c r="BS99" s="47"/>
      <c r="BT99" s="104"/>
      <c r="BU99" s="47"/>
      <c r="BV99" s="104"/>
      <c r="BW99" s="47"/>
      <c r="BX99" s="104"/>
      <c r="BY99" s="47"/>
      <c r="BZ99" s="104"/>
      <c r="CA99" s="47"/>
      <c r="CB99" s="104"/>
      <c r="CC99" s="47"/>
      <c r="CD99" s="104"/>
      <c r="CE99" s="47"/>
      <c r="CF99" s="104"/>
      <c r="CG99" s="47"/>
      <c r="CH99" s="104"/>
      <c r="CI99" s="110" t="s">
        <v>137</v>
      </c>
      <c r="CJ99" s="104"/>
      <c r="CK99" s="110" t="s">
        <v>137</v>
      </c>
      <c r="CL99" s="104"/>
      <c r="CM99" s="110" t="s">
        <v>137</v>
      </c>
      <c r="CN99" s="47"/>
      <c r="CO99" s="110" t="s">
        <v>137</v>
      </c>
      <c r="CP99" s="47"/>
      <c r="CQ99" s="110" t="s">
        <v>137</v>
      </c>
      <c r="CR99" s="47"/>
    </row>
    <row r="100" spans="1:96">
      <c r="A100" s="104">
        <v>34</v>
      </c>
      <c r="B100" s="110" t="s">
        <v>1365</v>
      </c>
      <c r="C100" s="110" t="s">
        <v>137</v>
      </c>
      <c r="D100" s="47"/>
      <c r="E100" s="126"/>
      <c r="F100" s="126"/>
      <c r="G100" s="126">
        <v>1101</v>
      </c>
      <c r="H100" s="126"/>
      <c r="I100" s="104" t="s">
        <v>1392</v>
      </c>
      <c r="J100" s="104">
        <v>2</v>
      </c>
      <c r="K100" s="110" t="s">
        <v>3727</v>
      </c>
      <c r="L100" s="110" t="s">
        <v>2691</v>
      </c>
      <c r="M100" s="110" t="s">
        <v>1008</v>
      </c>
      <c r="N100" s="104" t="s">
        <v>594</v>
      </c>
      <c r="O100" s="47"/>
      <c r="P100" s="104"/>
      <c r="Q100" s="47"/>
      <c r="R100" s="104"/>
      <c r="S100" s="110" t="s">
        <v>137</v>
      </c>
      <c r="T100" s="104"/>
      <c r="U100" s="110" t="s">
        <v>137</v>
      </c>
      <c r="V100" s="104"/>
      <c r="W100" s="110" t="s">
        <v>137</v>
      </c>
      <c r="X100" s="104"/>
      <c r="Y100" s="110" t="s">
        <v>137</v>
      </c>
      <c r="Z100" s="104"/>
      <c r="AA100" s="47"/>
      <c r="AB100" s="104"/>
      <c r="AC100" s="47"/>
      <c r="AD100" s="104"/>
      <c r="AE100" s="47"/>
      <c r="AF100" s="104"/>
      <c r="AG100" s="110" t="s">
        <v>1205</v>
      </c>
      <c r="AH100" s="104" t="s">
        <v>68</v>
      </c>
      <c r="AI100" s="110" t="s">
        <v>1002</v>
      </c>
      <c r="AJ100" s="104" t="s">
        <v>535</v>
      </c>
      <c r="AK100" s="110" t="s">
        <v>661</v>
      </c>
      <c r="AL100" s="104" t="s">
        <v>1244</v>
      </c>
      <c r="AM100" s="47"/>
      <c r="AN100" s="104"/>
      <c r="AO100" s="47"/>
      <c r="AP100" s="104"/>
      <c r="AQ100" s="110" t="s">
        <v>137</v>
      </c>
      <c r="AR100" s="104"/>
      <c r="AS100" s="47"/>
      <c r="AT100" s="104"/>
      <c r="AU100" s="47"/>
      <c r="AV100" s="104"/>
      <c r="AW100" s="47"/>
      <c r="AX100" s="104"/>
      <c r="AY100" s="110" t="s">
        <v>137</v>
      </c>
      <c r="AZ100" s="104"/>
      <c r="BA100" s="47"/>
      <c r="BB100" s="104"/>
      <c r="BC100" s="47"/>
      <c r="BD100" s="104"/>
      <c r="BE100" s="47"/>
      <c r="BF100" s="104"/>
      <c r="BG100" s="47"/>
      <c r="BH100" s="104"/>
      <c r="BI100" s="47"/>
      <c r="BJ100" s="104"/>
      <c r="BK100" s="47"/>
      <c r="BL100" s="104"/>
      <c r="BM100" s="47"/>
      <c r="BN100" s="104"/>
      <c r="BO100" s="47"/>
      <c r="BP100" s="104"/>
      <c r="BQ100" s="47"/>
      <c r="BR100" s="104"/>
      <c r="BS100" s="47"/>
      <c r="BT100" s="104"/>
      <c r="BU100" s="47"/>
      <c r="BV100" s="104"/>
      <c r="BW100" s="47"/>
      <c r="BX100" s="104"/>
      <c r="BY100" s="47"/>
      <c r="BZ100" s="104"/>
      <c r="CA100" s="47"/>
      <c r="CB100" s="104"/>
      <c r="CC100" s="47"/>
      <c r="CD100" s="104"/>
      <c r="CE100" s="47"/>
      <c r="CF100" s="104"/>
      <c r="CG100" s="47"/>
      <c r="CH100" s="104"/>
      <c r="CI100" s="110" t="s">
        <v>137</v>
      </c>
      <c r="CJ100" s="104"/>
      <c r="CK100" s="110" t="s">
        <v>137</v>
      </c>
      <c r="CL100" s="104"/>
      <c r="CM100" s="110" t="s">
        <v>137</v>
      </c>
      <c r="CN100" s="47"/>
      <c r="CO100" s="110" t="s">
        <v>137</v>
      </c>
      <c r="CP100" s="47"/>
      <c r="CQ100" s="110" t="s">
        <v>137</v>
      </c>
      <c r="CR100" s="47"/>
    </row>
    <row r="101" spans="1:96">
      <c r="A101" s="104">
        <v>34</v>
      </c>
      <c r="B101" s="110" t="s">
        <v>1365</v>
      </c>
      <c r="C101" s="110" t="s">
        <v>137</v>
      </c>
      <c r="D101" s="47"/>
      <c r="E101" s="126"/>
      <c r="F101" s="126"/>
      <c r="G101" s="126"/>
      <c r="H101" s="126">
        <v>1100</v>
      </c>
      <c r="I101" s="104" t="s">
        <v>1393</v>
      </c>
      <c r="J101" s="104">
        <v>2</v>
      </c>
      <c r="K101" s="110" t="s">
        <v>3727</v>
      </c>
      <c r="L101" s="110" t="s">
        <v>2691</v>
      </c>
      <c r="M101" s="110" t="s">
        <v>1008</v>
      </c>
      <c r="N101" s="104" t="s">
        <v>594</v>
      </c>
      <c r="O101" s="47"/>
      <c r="P101" s="104"/>
      <c r="Q101" s="47"/>
      <c r="R101" s="104"/>
      <c r="S101" s="110" t="s">
        <v>137</v>
      </c>
      <c r="T101" s="104"/>
      <c r="U101" s="110" t="s">
        <v>137</v>
      </c>
      <c r="V101" s="104"/>
      <c r="W101" s="110" t="s">
        <v>137</v>
      </c>
      <c r="X101" s="104"/>
      <c r="Y101" s="110" t="s">
        <v>137</v>
      </c>
      <c r="Z101" s="104"/>
      <c r="AA101" s="47"/>
      <c r="AB101" s="104"/>
      <c r="AC101" s="47"/>
      <c r="AD101" s="104"/>
      <c r="AE101" s="47"/>
      <c r="AF101" s="104"/>
      <c r="AG101" s="110" t="s">
        <v>1205</v>
      </c>
      <c r="AH101" s="104" t="s">
        <v>68</v>
      </c>
      <c r="AI101" s="110" t="s">
        <v>1002</v>
      </c>
      <c r="AJ101" s="104" t="s">
        <v>535</v>
      </c>
      <c r="AK101" s="110" t="s">
        <v>661</v>
      </c>
      <c r="AL101" s="104" t="s">
        <v>1244</v>
      </c>
      <c r="AM101" s="47"/>
      <c r="AN101" s="104"/>
      <c r="AO101" s="47"/>
      <c r="AP101" s="104"/>
      <c r="AQ101" s="110" t="s">
        <v>137</v>
      </c>
      <c r="AR101" s="104"/>
      <c r="AS101" s="47"/>
      <c r="AT101" s="104"/>
      <c r="AU101" s="47"/>
      <c r="AV101" s="104"/>
      <c r="AW101" s="47"/>
      <c r="AX101" s="104"/>
      <c r="AY101" s="110" t="s">
        <v>137</v>
      </c>
      <c r="AZ101" s="104"/>
      <c r="BA101" s="47"/>
      <c r="BB101" s="104"/>
      <c r="BC101" s="47"/>
      <c r="BD101" s="104"/>
      <c r="BE101" s="47"/>
      <c r="BF101" s="104"/>
      <c r="BG101" s="47"/>
      <c r="BH101" s="104"/>
      <c r="BI101" s="47"/>
      <c r="BJ101" s="104"/>
      <c r="BK101" s="47"/>
      <c r="BL101" s="104"/>
      <c r="BM101" s="47"/>
      <c r="BN101" s="104"/>
      <c r="BO101" s="47"/>
      <c r="BP101" s="104"/>
      <c r="BQ101" s="47"/>
      <c r="BR101" s="104"/>
      <c r="BS101" s="47"/>
      <c r="BT101" s="104"/>
      <c r="BU101" s="47"/>
      <c r="BV101" s="104"/>
      <c r="BW101" s="47"/>
      <c r="BX101" s="104"/>
      <c r="BY101" s="47"/>
      <c r="BZ101" s="104"/>
      <c r="CA101" s="47"/>
      <c r="CB101" s="104"/>
      <c r="CC101" s="47"/>
      <c r="CD101" s="104"/>
      <c r="CE101" s="47"/>
      <c r="CF101" s="104"/>
      <c r="CG101" s="47"/>
      <c r="CH101" s="104"/>
      <c r="CI101" s="110" t="s">
        <v>137</v>
      </c>
      <c r="CJ101" s="104"/>
      <c r="CK101" s="110" t="s">
        <v>137</v>
      </c>
      <c r="CL101" s="104"/>
      <c r="CM101" s="110" t="s">
        <v>137</v>
      </c>
      <c r="CN101" s="47"/>
      <c r="CO101" s="110" t="s">
        <v>137</v>
      </c>
      <c r="CP101" s="47"/>
      <c r="CQ101" s="110" t="s">
        <v>137</v>
      </c>
      <c r="CR101" s="47"/>
    </row>
    <row r="102" spans="1:96">
      <c r="A102" s="104">
        <v>34</v>
      </c>
      <c r="B102" s="110" t="s">
        <v>1365</v>
      </c>
      <c r="C102" s="110" t="s">
        <v>137</v>
      </c>
      <c r="D102" s="47"/>
      <c r="E102" s="126"/>
      <c r="F102" s="126"/>
      <c r="G102" s="126"/>
      <c r="H102" s="126"/>
      <c r="I102" s="104" t="s">
        <v>1394</v>
      </c>
      <c r="J102" s="104">
        <v>2</v>
      </c>
      <c r="K102" s="110" t="s">
        <v>3727</v>
      </c>
      <c r="L102" s="110" t="s">
        <v>2691</v>
      </c>
      <c r="M102" s="110" t="s">
        <v>1008</v>
      </c>
      <c r="N102" s="104" t="s">
        <v>594</v>
      </c>
      <c r="O102" s="47"/>
      <c r="P102" s="104"/>
      <c r="Q102" s="47"/>
      <c r="R102" s="104"/>
      <c r="S102" s="110" t="s">
        <v>137</v>
      </c>
      <c r="T102" s="104"/>
      <c r="U102" s="110" t="s">
        <v>137</v>
      </c>
      <c r="V102" s="104"/>
      <c r="W102" s="110" t="s">
        <v>137</v>
      </c>
      <c r="X102" s="104"/>
      <c r="Y102" s="110" t="s">
        <v>137</v>
      </c>
      <c r="Z102" s="104"/>
      <c r="AA102" s="47"/>
      <c r="AB102" s="104"/>
      <c r="AC102" s="47"/>
      <c r="AD102" s="104"/>
      <c r="AE102" s="47"/>
      <c r="AF102" s="104"/>
      <c r="AG102" s="110" t="s">
        <v>1205</v>
      </c>
      <c r="AH102" s="104" t="s">
        <v>68</v>
      </c>
      <c r="AI102" s="110" t="s">
        <v>1002</v>
      </c>
      <c r="AJ102" s="104" t="s">
        <v>535</v>
      </c>
      <c r="AK102" s="110" t="s">
        <v>660</v>
      </c>
      <c r="AL102" s="104" t="s">
        <v>1245</v>
      </c>
      <c r="AM102" s="47"/>
      <c r="AN102" s="104"/>
      <c r="AO102" s="47"/>
      <c r="AP102" s="104"/>
      <c r="AQ102" s="110" t="s">
        <v>137</v>
      </c>
      <c r="AR102" s="104"/>
      <c r="AS102" s="47"/>
      <c r="AT102" s="104"/>
      <c r="AU102" s="47"/>
      <c r="AV102" s="104"/>
      <c r="AW102" s="47"/>
      <c r="AX102" s="104"/>
      <c r="AY102" s="110" t="s">
        <v>137</v>
      </c>
      <c r="AZ102" s="104"/>
      <c r="BA102" s="47"/>
      <c r="BB102" s="104"/>
      <c r="BC102" s="47"/>
      <c r="BD102" s="104"/>
      <c r="BE102" s="47"/>
      <c r="BF102" s="104"/>
      <c r="BG102" s="47"/>
      <c r="BH102" s="104"/>
      <c r="BI102" s="47"/>
      <c r="BJ102" s="104"/>
      <c r="BK102" s="47"/>
      <c r="BL102" s="104"/>
      <c r="BM102" s="47"/>
      <c r="BN102" s="104"/>
      <c r="BO102" s="47"/>
      <c r="BP102" s="104"/>
      <c r="BQ102" s="47"/>
      <c r="BR102" s="104"/>
      <c r="BS102" s="47"/>
      <c r="BT102" s="104"/>
      <c r="BU102" s="47"/>
      <c r="BV102" s="104"/>
      <c r="BW102" s="47"/>
      <c r="BX102" s="104"/>
      <c r="BY102" s="47"/>
      <c r="BZ102" s="104"/>
      <c r="CA102" s="47"/>
      <c r="CB102" s="104"/>
      <c r="CC102" s="47"/>
      <c r="CD102" s="104"/>
      <c r="CE102" s="47"/>
      <c r="CF102" s="104"/>
      <c r="CG102" s="47"/>
      <c r="CH102" s="104"/>
      <c r="CI102" s="110" t="s">
        <v>137</v>
      </c>
      <c r="CJ102" s="104"/>
      <c r="CK102" s="110" t="s">
        <v>137</v>
      </c>
      <c r="CL102" s="104"/>
      <c r="CM102" s="110" t="s">
        <v>137</v>
      </c>
      <c r="CN102" s="47"/>
      <c r="CO102" s="110" t="s">
        <v>137</v>
      </c>
      <c r="CP102" s="47"/>
      <c r="CQ102" s="110" t="s">
        <v>137</v>
      </c>
      <c r="CR102" s="47"/>
    </row>
    <row r="103" spans="1:96">
      <c r="A103" s="104">
        <v>34</v>
      </c>
      <c r="B103" s="110" t="s">
        <v>1365</v>
      </c>
      <c r="C103" s="110" t="s">
        <v>137</v>
      </c>
      <c r="D103" s="47"/>
      <c r="E103" s="126">
        <v>3801</v>
      </c>
      <c r="F103" s="126"/>
      <c r="G103" s="126"/>
      <c r="H103" s="126"/>
      <c r="I103" s="104" t="s">
        <v>1395</v>
      </c>
      <c r="J103" s="104">
        <v>2</v>
      </c>
      <c r="K103" s="110" t="s">
        <v>3727</v>
      </c>
      <c r="L103" s="110" t="s">
        <v>2691</v>
      </c>
      <c r="M103" s="110" t="s">
        <v>1008</v>
      </c>
      <c r="N103" s="104" t="s">
        <v>594</v>
      </c>
      <c r="O103" s="47"/>
      <c r="P103" s="104"/>
      <c r="Q103" s="47"/>
      <c r="R103" s="104"/>
      <c r="S103" s="110" t="s">
        <v>137</v>
      </c>
      <c r="T103" s="104"/>
      <c r="U103" s="110" t="s">
        <v>137</v>
      </c>
      <c r="V103" s="104"/>
      <c r="W103" s="110" t="s">
        <v>137</v>
      </c>
      <c r="X103" s="104"/>
      <c r="Y103" s="110" t="s">
        <v>137</v>
      </c>
      <c r="Z103" s="104"/>
      <c r="AA103" s="47"/>
      <c r="AB103" s="104"/>
      <c r="AC103" s="47"/>
      <c r="AD103" s="104"/>
      <c r="AE103" s="47"/>
      <c r="AF103" s="104"/>
      <c r="AG103" s="110" t="s">
        <v>1205</v>
      </c>
      <c r="AH103" s="104" t="s">
        <v>68</v>
      </c>
      <c r="AI103" s="110" t="s">
        <v>1002</v>
      </c>
      <c r="AJ103" s="104" t="s">
        <v>535</v>
      </c>
      <c r="AK103" s="110" t="s">
        <v>1003</v>
      </c>
      <c r="AL103" s="104" t="s">
        <v>73</v>
      </c>
      <c r="AM103" s="47"/>
      <c r="AN103" s="104"/>
      <c r="AO103" s="47"/>
      <c r="AP103" s="104"/>
      <c r="AQ103" s="110" t="s">
        <v>137</v>
      </c>
      <c r="AR103" s="104"/>
      <c r="AS103" s="47"/>
      <c r="AT103" s="104"/>
      <c r="AU103" s="47"/>
      <c r="AV103" s="104"/>
      <c r="AW103" s="47"/>
      <c r="AX103" s="104"/>
      <c r="AY103" s="110" t="s">
        <v>137</v>
      </c>
      <c r="AZ103" s="104"/>
      <c r="BA103" s="47"/>
      <c r="BB103" s="104"/>
      <c r="BC103" s="47"/>
      <c r="BD103" s="104"/>
      <c r="BE103" s="47"/>
      <c r="BF103" s="104"/>
      <c r="BG103" s="47"/>
      <c r="BH103" s="104"/>
      <c r="BI103" s="47"/>
      <c r="BJ103" s="104"/>
      <c r="BK103" s="47"/>
      <c r="BL103" s="104"/>
      <c r="BM103" s="47"/>
      <c r="BN103" s="104"/>
      <c r="BO103" s="47"/>
      <c r="BP103" s="104"/>
      <c r="BQ103" s="47"/>
      <c r="BR103" s="104"/>
      <c r="BS103" s="47"/>
      <c r="BT103" s="104"/>
      <c r="BU103" s="47"/>
      <c r="BV103" s="104"/>
      <c r="BW103" s="47"/>
      <c r="BX103" s="104"/>
      <c r="BY103" s="47"/>
      <c r="BZ103" s="104"/>
      <c r="CA103" s="47"/>
      <c r="CB103" s="104"/>
      <c r="CC103" s="47"/>
      <c r="CD103" s="104"/>
      <c r="CE103" s="47"/>
      <c r="CF103" s="104"/>
      <c r="CG103" s="47"/>
      <c r="CH103" s="104"/>
      <c r="CI103" s="110" t="s">
        <v>137</v>
      </c>
      <c r="CJ103" s="104"/>
      <c r="CK103" s="110" t="s">
        <v>137</v>
      </c>
      <c r="CL103" s="104"/>
      <c r="CM103" s="110" t="s">
        <v>137</v>
      </c>
      <c r="CN103" s="47"/>
      <c r="CO103" s="110" t="s">
        <v>137</v>
      </c>
      <c r="CP103" s="47"/>
      <c r="CQ103" s="110" t="s">
        <v>137</v>
      </c>
      <c r="CR103" s="47"/>
    </row>
    <row r="104" spans="1:96">
      <c r="A104" s="104">
        <v>34</v>
      </c>
      <c r="B104" s="110" t="s">
        <v>1365</v>
      </c>
      <c r="C104" s="110" t="s">
        <v>137</v>
      </c>
      <c r="D104" s="47"/>
      <c r="E104" s="126"/>
      <c r="F104" s="126">
        <v>3800</v>
      </c>
      <c r="G104" s="126"/>
      <c r="H104" s="126"/>
      <c r="I104" s="104" t="s">
        <v>1396</v>
      </c>
      <c r="J104" s="104">
        <v>2</v>
      </c>
      <c r="K104" s="110" t="s">
        <v>3727</v>
      </c>
      <c r="L104" s="110" t="s">
        <v>2691</v>
      </c>
      <c r="M104" s="110" t="s">
        <v>1008</v>
      </c>
      <c r="N104" s="104" t="s">
        <v>594</v>
      </c>
      <c r="O104" s="47"/>
      <c r="P104" s="104"/>
      <c r="Q104" s="47"/>
      <c r="R104" s="104"/>
      <c r="S104" s="110" t="s">
        <v>137</v>
      </c>
      <c r="T104" s="104"/>
      <c r="U104" s="110" t="s">
        <v>137</v>
      </c>
      <c r="V104" s="104"/>
      <c r="W104" s="110" t="s">
        <v>137</v>
      </c>
      <c r="X104" s="104"/>
      <c r="Y104" s="110" t="s">
        <v>137</v>
      </c>
      <c r="Z104" s="104"/>
      <c r="AA104" s="47"/>
      <c r="AB104" s="104"/>
      <c r="AC104" s="47"/>
      <c r="AD104" s="104"/>
      <c r="AE104" s="47"/>
      <c r="AF104" s="104"/>
      <c r="AG104" s="110" t="s">
        <v>1205</v>
      </c>
      <c r="AH104" s="104" t="s">
        <v>68</v>
      </c>
      <c r="AI104" s="110" t="s">
        <v>1002</v>
      </c>
      <c r="AJ104" s="104" t="s">
        <v>535</v>
      </c>
      <c r="AK104" s="110" t="s">
        <v>1003</v>
      </c>
      <c r="AL104" s="104" t="s">
        <v>73</v>
      </c>
      <c r="AM104" s="47"/>
      <c r="AN104" s="104"/>
      <c r="AO104" s="47"/>
      <c r="AP104" s="104"/>
      <c r="AQ104" s="110" t="s">
        <v>137</v>
      </c>
      <c r="AR104" s="104"/>
      <c r="AS104" s="47"/>
      <c r="AT104" s="104"/>
      <c r="AU104" s="47"/>
      <c r="AV104" s="104"/>
      <c r="AW104" s="47"/>
      <c r="AX104" s="104"/>
      <c r="AY104" s="110" t="s">
        <v>137</v>
      </c>
      <c r="AZ104" s="104"/>
      <c r="BA104" s="47"/>
      <c r="BB104" s="104"/>
      <c r="BC104" s="47"/>
      <c r="BD104" s="104"/>
      <c r="BE104" s="47"/>
      <c r="BF104" s="104"/>
      <c r="BG104" s="47"/>
      <c r="BH104" s="104"/>
      <c r="BI104" s="47"/>
      <c r="BJ104" s="104"/>
      <c r="BK104" s="47"/>
      <c r="BL104" s="104"/>
      <c r="BM104" s="47"/>
      <c r="BN104" s="104"/>
      <c r="BO104" s="47"/>
      <c r="BP104" s="104"/>
      <c r="BQ104" s="47"/>
      <c r="BR104" s="104"/>
      <c r="BS104" s="47"/>
      <c r="BT104" s="104"/>
      <c r="BU104" s="47"/>
      <c r="BV104" s="104"/>
      <c r="BW104" s="47"/>
      <c r="BX104" s="104"/>
      <c r="BY104" s="47"/>
      <c r="BZ104" s="104"/>
      <c r="CA104" s="47"/>
      <c r="CB104" s="104"/>
      <c r="CC104" s="47"/>
      <c r="CD104" s="104"/>
      <c r="CE104" s="47"/>
      <c r="CF104" s="104"/>
      <c r="CG104" s="47"/>
      <c r="CH104" s="104"/>
      <c r="CI104" s="110" t="s">
        <v>137</v>
      </c>
      <c r="CJ104" s="104"/>
      <c r="CK104" s="110" t="s">
        <v>137</v>
      </c>
      <c r="CL104" s="104"/>
      <c r="CM104" s="110" t="s">
        <v>137</v>
      </c>
      <c r="CN104" s="47"/>
      <c r="CO104" s="110" t="s">
        <v>137</v>
      </c>
      <c r="CP104" s="47"/>
      <c r="CQ104" s="110" t="s">
        <v>137</v>
      </c>
      <c r="CR104" s="47"/>
    </row>
    <row r="105" spans="1:96">
      <c r="A105" s="104">
        <v>34</v>
      </c>
      <c r="B105" s="110" t="s">
        <v>1365</v>
      </c>
      <c r="C105" s="110" t="s">
        <v>137</v>
      </c>
      <c r="D105" s="47"/>
      <c r="E105" s="126"/>
      <c r="F105" s="126"/>
      <c r="G105" s="126"/>
      <c r="H105" s="126"/>
      <c r="I105" s="104" t="s">
        <v>1397</v>
      </c>
      <c r="J105" s="104">
        <v>2</v>
      </c>
      <c r="K105" s="110" t="s">
        <v>3727</v>
      </c>
      <c r="L105" s="110" t="s">
        <v>2691</v>
      </c>
      <c r="M105" s="110" t="s">
        <v>1008</v>
      </c>
      <c r="N105" s="104" t="s">
        <v>594</v>
      </c>
      <c r="O105" s="47"/>
      <c r="P105" s="104"/>
      <c r="Q105" s="47"/>
      <c r="R105" s="104"/>
      <c r="S105" s="110" t="s">
        <v>137</v>
      </c>
      <c r="T105" s="104"/>
      <c r="U105" s="110" t="s">
        <v>137</v>
      </c>
      <c r="V105" s="104"/>
      <c r="W105" s="110" t="s">
        <v>137</v>
      </c>
      <c r="X105" s="104"/>
      <c r="Y105" s="110" t="s">
        <v>137</v>
      </c>
      <c r="Z105" s="104"/>
      <c r="AA105" s="47"/>
      <c r="AB105" s="104"/>
      <c r="AC105" s="47"/>
      <c r="AD105" s="104"/>
      <c r="AE105" s="47"/>
      <c r="AF105" s="104"/>
      <c r="AG105" s="110" t="s">
        <v>1205</v>
      </c>
      <c r="AH105" s="104" t="s">
        <v>68</v>
      </c>
      <c r="AI105" s="110" t="s">
        <v>653</v>
      </c>
      <c r="AJ105" s="104" t="s">
        <v>552</v>
      </c>
      <c r="AK105" s="110" t="s">
        <v>1003</v>
      </c>
      <c r="AL105" s="104" t="s">
        <v>73</v>
      </c>
      <c r="AM105" s="47"/>
      <c r="AN105" s="104"/>
      <c r="AO105" s="47"/>
      <c r="AP105" s="104"/>
      <c r="AQ105" s="110" t="s">
        <v>137</v>
      </c>
      <c r="AR105" s="104"/>
      <c r="AS105" s="47"/>
      <c r="AT105" s="104"/>
      <c r="AU105" s="47"/>
      <c r="AV105" s="104"/>
      <c r="AW105" s="47"/>
      <c r="AX105" s="104"/>
      <c r="AY105" s="110" t="s">
        <v>137</v>
      </c>
      <c r="AZ105" s="104"/>
      <c r="BA105" s="47"/>
      <c r="BB105" s="104"/>
      <c r="BC105" s="47"/>
      <c r="BD105" s="104"/>
      <c r="BE105" s="47"/>
      <c r="BF105" s="104"/>
      <c r="BG105" s="47"/>
      <c r="BH105" s="104"/>
      <c r="BI105" s="47"/>
      <c r="BJ105" s="104"/>
      <c r="BK105" s="47"/>
      <c r="BL105" s="104"/>
      <c r="BM105" s="47"/>
      <c r="BN105" s="104"/>
      <c r="BO105" s="47"/>
      <c r="BP105" s="104"/>
      <c r="BQ105" s="47"/>
      <c r="BR105" s="104"/>
      <c r="BS105" s="47"/>
      <c r="BT105" s="104"/>
      <c r="BU105" s="47"/>
      <c r="BV105" s="104"/>
      <c r="BW105" s="47"/>
      <c r="BX105" s="104"/>
      <c r="BY105" s="47"/>
      <c r="BZ105" s="104"/>
      <c r="CA105" s="47"/>
      <c r="CB105" s="104"/>
      <c r="CC105" s="47"/>
      <c r="CD105" s="104"/>
      <c r="CE105" s="47"/>
      <c r="CF105" s="104"/>
      <c r="CG105" s="47"/>
      <c r="CH105" s="104"/>
      <c r="CI105" s="110" t="s">
        <v>137</v>
      </c>
      <c r="CJ105" s="104"/>
      <c r="CK105" s="110" t="s">
        <v>137</v>
      </c>
      <c r="CL105" s="104"/>
      <c r="CM105" s="110" t="s">
        <v>137</v>
      </c>
      <c r="CN105" s="47"/>
      <c r="CO105" s="110" t="s">
        <v>137</v>
      </c>
      <c r="CP105" s="47"/>
      <c r="CQ105" s="110" t="s">
        <v>137</v>
      </c>
      <c r="CR105" s="47"/>
    </row>
    <row r="106" spans="1:96">
      <c r="A106" s="104">
        <v>34</v>
      </c>
      <c r="B106" s="110" t="s">
        <v>1365</v>
      </c>
      <c r="C106" s="110" t="s">
        <v>137</v>
      </c>
      <c r="D106" s="47"/>
      <c r="E106" s="126"/>
      <c r="F106" s="126"/>
      <c r="G106" s="126">
        <v>1191</v>
      </c>
      <c r="H106" s="126"/>
      <c r="I106" s="104" t="s">
        <v>1398</v>
      </c>
      <c r="J106" s="104">
        <v>4</v>
      </c>
      <c r="K106" s="110" t="s">
        <v>495</v>
      </c>
      <c r="L106" s="110" t="s">
        <v>2691</v>
      </c>
      <c r="M106" s="110" t="s">
        <v>1008</v>
      </c>
      <c r="N106" s="104" t="s">
        <v>594</v>
      </c>
      <c r="O106" s="47"/>
      <c r="P106" s="104"/>
      <c r="Q106" s="47"/>
      <c r="R106" s="104"/>
      <c r="S106" s="110" t="s">
        <v>137</v>
      </c>
      <c r="T106" s="104"/>
      <c r="U106" s="110" t="s">
        <v>137</v>
      </c>
      <c r="V106" s="104"/>
      <c r="W106" s="110" t="s">
        <v>137</v>
      </c>
      <c r="X106" s="104"/>
      <c r="Y106" s="110" t="s">
        <v>137</v>
      </c>
      <c r="Z106" s="104"/>
      <c r="AA106" s="47"/>
      <c r="AB106" s="104"/>
      <c r="AC106" s="47"/>
      <c r="AD106" s="104"/>
      <c r="AE106" s="47"/>
      <c r="AF106" s="104"/>
      <c r="AG106" s="110" t="s">
        <v>1206</v>
      </c>
      <c r="AH106" s="104" t="s">
        <v>483</v>
      </c>
      <c r="AI106" s="110" t="s">
        <v>137</v>
      </c>
      <c r="AJ106" s="104"/>
      <c r="AK106" s="110" t="s">
        <v>137</v>
      </c>
      <c r="AL106" s="104"/>
      <c r="AM106" s="47"/>
      <c r="AN106" s="104"/>
      <c r="AO106" s="47"/>
      <c r="AP106" s="104"/>
      <c r="AQ106" s="110" t="s">
        <v>137</v>
      </c>
      <c r="AR106" s="104"/>
      <c r="AS106" s="47"/>
      <c r="AT106" s="104"/>
      <c r="AU106" s="47"/>
      <c r="AV106" s="104"/>
      <c r="AW106" s="47"/>
      <c r="AX106" s="104"/>
      <c r="AY106" s="110" t="s">
        <v>1010</v>
      </c>
      <c r="AZ106" s="104" t="s">
        <v>75</v>
      </c>
      <c r="BA106" s="47"/>
      <c r="BB106" s="104"/>
      <c r="BC106" s="47"/>
      <c r="BD106" s="104"/>
      <c r="BE106" s="47"/>
      <c r="BF106" s="104"/>
      <c r="BG106" s="47"/>
      <c r="BH106" s="104"/>
      <c r="BI106" s="47"/>
      <c r="BJ106" s="104"/>
      <c r="BK106" s="47"/>
      <c r="BL106" s="104"/>
      <c r="BM106" s="47"/>
      <c r="BN106" s="104"/>
      <c r="BO106" s="47"/>
      <c r="BP106" s="104"/>
      <c r="BQ106" s="47"/>
      <c r="BR106" s="104"/>
      <c r="BS106" s="47"/>
      <c r="BT106" s="104"/>
      <c r="BU106" s="47"/>
      <c r="BV106" s="104"/>
      <c r="BW106" s="47"/>
      <c r="BX106" s="104"/>
      <c r="BY106" s="47"/>
      <c r="BZ106" s="104"/>
      <c r="CA106" s="47"/>
      <c r="CB106" s="104"/>
      <c r="CC106" s="47"/>
      <c r="CD106" s="104"/>
      <c r="CE106" s="47"/>
      <c r="CF106" s="104"/>
      <c r="CG106" s="47"/>
      <c r="CH106" s="104"/>
      <c r="CI106" s="110" t="s">
        <v>137</v>
      </c>
      <c r="CJ106" s="104"/>
      <c r="CK106" s="110" t="s">
        <v>137</v>
      </c>
      <c r="CL106" s="104"/>
      <c r="CM106" s="110" t="s">
        <v>137</v>
      </c>
      <c r="CN106" s="47"/>
      <c r="CO106" s="110" t="s">
        <v>137</v>
      </c>
      <c r="CP106" s="47"/>
      <c r="CQ106" s="110" t="s">
        <v>137</v>
      </c>
      <c r="CR106" s="47"/>
    </row>
    <row r="107" spans="1:96">
      <c r="A107" s="104">
        <v>34</v>
      </c>
      <c r="B107" s="110" t="s">
        <v>1365</v>
      </c>
      <c r="C107" s="110" t="s">
        <v>137</v>
      </c>
      <c r="D107" s="47"/>
      <c r="E107" s="126"/>
      <c r="F107" s="126"/>
      <c r="G107" s="126"/>
      <c r="H107" s="126">
        <v>1190</v>
      </c>
      <c r="I107" s="104" t="s">
        <v>1399</v>
      </c>
      <c r="J107" s="104">
        <v>4</v>
      </c>
      <c r="K107" s="110" t="s">
        <v>495</v>
      </c>
      <c r="L107" s="110" t="s">
        <v>2691</v>
      </c>
      <c r="M107" s="110" t="s">
        <v>1008</v>
      </c>
      <c r="N107" s="104" t="s">
        <v>594</v>
      </c>
      <c r="O107" s="47"/>
      <c r="P107" s="104"/>
      <c r="Q107" s="47"/>
      <c r="R107" s="104"/>
      <c r="S107" s="110" t="s">
        <v>137</v>
      </c>
      <c r="T107" s="104"/>
      <c r="U107" s="110" t="s">
        <v>137</v>
      </c>
      <c r="V107" s="104"/>
      <c r="W107" s="110" t="s">
        <v>137</v>
      </c>
      <c r="X107" s="104"/>
      <c r="Y107" s="110" t="s">
        <v>137</v>
      </c>
      <c r="Z107" s="104"/>
      <c r="AA107" s="47"/>
      <c r="AB107" s="104"/>
      <c r="AC107" s="47"/>
      <c r="AD107" s="104"/>
      <c r="AE107" s="47"/>
      <c r="AF107" s="104"/>
      <c r="AG107" s="110" t="s">
        <v>1206</v>
      </c>
      <c r="AH107" s="104" t="s">
        <v>483</v>
      </c>
      <c r="AI107" s="110" t="s">
        <v>137</v>
      </c>
      <c r="AJ107" s="104"/>
      <c r="AK107" s="110" t="s">
        <v>137</v>
      </c>
      <c r="AL107" s="104"/>
      <c r="AM107" s="47"/>
      <c r="AN107" s="104"/>
      <c r="AO107" s="47"/>
      <c r="AP107" s="104"/>
      <c r="AQ107" s="110" t="s">
        <v>137</v>
      </c>
      <c r="AR107" s="104"/>
      <c r="AS107" s="47"/>
      <c r="AT107" s="104"/>
      <c r="AU107" s="47"/>
      <c r="AV107" s="104"/>
      <c r="AW107" s="47"/>
      <c r="AX107" s="104"/>
      <c r="AY107" s="110" t="s">
        <v>1010</v>
      </c>
      <c r="AZ107" s="104" t="s">
        <v>75</v>
      </c>
      <c r="BA107" s="47"/>
      <c r="BB107" s="104"/>
      <c r="BC107" s="47"/>
      <c r="BD107" s="104"/>
      <c r="BE107" s="47"/>
      <c r="BF107" s="104"/>
      <c r="BG107" s="47"/>
      <c r="BH107" s="104"/>
      <c r="BI107" s="47"/>
      <c r="BJ107" s="104"/>
      <c r="BK107" s="47"/>
      <c r="BL107" s="104"/>
      <c r="BM107" s="47"/>
      <c r="BN107" s="104"/>
      <c r="BO107" s="47"/>
      <c r="BP107" s="104"/>
      <c r="BQ107" s="47"/>
      <c r="BR107" s="104"/>
      <c r="BS107" s="47"/>
      <c r="BT107" s="104"/>
      <c r="BU107" s="47"/>
      <c r="BV107" s="104"/>
      <c r="BW107" s="47"/>
      <c r="BX107" s="104"/>
      <c r="BY107" s="47"/>
      <c r="BZ107" s="104"/>
      <c r="CA107" s="47"/>
      <c r="CB107" s="104"/>
      <c r="CC107" s="47"/>
      <c r="CD107" s="104"/>
      <c r="CE107" s="47"/>
      <c r="CF107" s="104"/>
      <c r="CG107" s="47"/>
      <c r="CH107" s="104"/>
      <c r="CI107" s="110" t="s">
        <v>137</v>
      </c>
      <c r="CJ107" s="104"/>
      <c r="CK107" s="110" t="s">
        <v>137</v>
      </c>
      <c r="CL107" s="104"/>
      <c r="CM107" s="110" t="s">
        <v>137</v>
      </c>
      <c r="CN107" s="47"/>
      <c r="CO107" s="110" t="s">
        <v>137</v>
      </c>
      <c r="CP107" s="47"/>
      <c r="CQ107" s="110" t="s">
        <v>137</v>
      </c>
      <c r="CR107" s="47"/>
    </row>
    <row r="108" spans="1:96">
      <c r="A108" s="104">
        <v>34</v>
      </c>
      <c r="B108" s="110" t="s">
        <v>1365</v>
      </c>
      <c r="C108" s="110" t="s">
        <v>137</v>
      </c>
      <c r="D108" s="47"/>
      <c r="E108" s="126"/>
      <c r="F108" s="126"/>
      <c r="G108" s="126">
        <v>1191</v>
      </c>
      <c r="H108" s="126"/>
      <c r="I108" s="104" t="s">
        <v>1400</v>
      </c>
      <c r="J108" s="104">
        <v>4</v>
      </c>
      <c r="K108" s="110" t="s">
        <v>495</v>
      </c>
      <c r="L108" s="110" t="s">
        <v>2691</v>
      </c>
      <c r="M108" s="110" t="s">
        <v>1008</v>
      </c>
      <c r="N108" s="104" t="s">
        <v>594</v>
      </c>
      <c r="O108" s="47"/>
      <c r="P108" s="104"/>
      <c r="Q108" s="47"/>
      <c r="R108" s="104"/>
      <c r="S108" s="110" t="s">
        <v>137</v>
      </c>
      <c r="T108" s="104"/>
      <c r="U108" s="110" t="s">
        <v>137</v>
      </c>
      <c r="V108" s="104"/>
      <c r="W108" s="110" t="s">
        <v>137</v>
      </c>
      <c r="X108" s="104"/>
      <c r="Y108" s="110" t="s">
        <v>137</v>
      </c>
      <c r="Z108" s="104"/>
      <c r="AA108" s="47"/>
      <c r="AB108" s="104"/>
      <c r="AC108" s="47"/>
      <c r="AD108" s="104"/>
      <c r="AE108" s="47"/>
      <c r="AF108" s="104"/>
      <c r="AG108" s="110" t="s">
        <v>1206</v>
      </c>
      <c r="AH108" s="104" t="s">
        <v>483</v>
      </c>
      <c r="AI108" s="110" t="s">
        <v>137</v>
      </c>
      <c r="AJ108" s="104"/>
      <c r="AK108" s="110" t="s">
        <v>137</v>
      </c>
      <c r="AL108" s="104"/>
      <c r="AM108" s="47"/>
      <c r="AN108" s="104"/>
      <c r="AO108" s="47"/>
      <c r="AP108" s="104"/>
      <c r="AQ108" s="110" t="s">
        <v>137</v>
      </c>
      <c r="AR108" s="104"/>
      <c r="AS108" s="47"/>
      <c r="AT108" s="104"/>
      <c r="AU108" s="47"/>
      <c r="AV108" s="104"/>
      <c r="AW108" s="47"/>
      <c r="AX108" s="104"/>
      <c r="AY108" s="110" t="s">
        <v>1009</v>
      </c>
      <c r="AZ108" s="104" t="s">
        <v>74</v>
      </c>
      <c r="BA108" s="47"/>
      <c r="BB108" s="104"/>
      <c r="BC108" s="47"/>
      <c r="BD108" s="104"/>
      <c r="BE108" s="47"/>
      <c r="BF108" s="104"/>
      <c r="BG108" s="47"/>
      <c r="BH108" s="104"/>
      <c r="BI108" s="47"/>
      <c r="BJ108" s="104"/>
      <c r="BK108" s="47"/>
      <c r="BL108" s="104"/>
      <c r="BM108" s="47"/>
      <c r="BN108" s="104"/>
      <c r="BO108" s="47"/>
      <c r="BP108" s="104"/>
      <c r="BQ108" s="47"/>
      <c r="BR108" s="104"/>
      <c r="BS108" s="47"/>
      <c r="BT108" s="104"/>
      <c r="BU108" s="47"/>
      <c r="BV108" s="104"/>
      <c r="BW108" s="47"/>
      <c r="BX108" s="104"/>
      <c r="BY108" s="47"/>
      <c r="BZ108" s="104"/>
      <c r="CA108" s="47"/>
      <c r="CB108" s="104"/>
      <c r="CC108" s="47"/>
      <c r="CD108" s="104"/>
      <c r="CE108" s="47"/>
      <c r="CF108" s="104"/>
      <c r="CG108" s="47"/>
      <c r="CH108" s="104"/>
      <c r="CI108" s="110" t="s">
        <v>137</v>
      </c>
      <c r="CJ108" s="104"/>
      <c r="CK108" s="110" t="s">
        <v>137</v>
      </c>
      <c r="CL108" s="104"/>
      <c r="CM108" s="110" t="s">
        <v>137</v>
      </c>
      <c r="CN108" s="47"/>
      <c r="CO108" s="110" t="s">
        <v>137</v>
      </c>
      <c r="CP108" s="47"/>
      <c r="CQ108" s="110" t="s">
        <v>137</v>
      </c>
      <c r="CR108" s="47"/>
    </row>
    <row r="109" spans="1:96">
      <c r="A109" s="104">
        <v>34</v>
      </c>
      <c r="B109" s="110" t="s">
        <v>1365</v>
      </c>
      <c r="C109" s="110" t="s">
        <v>137</v>
      </c>
      <c r="D109" s="47"/>
      <c r="E109" s="126"/>
      <c r="F109" s="126"/>
      <c r="G109" s="126"/>
      <c r="H109" s="126">
        <v>1190</v>
      </c>
      <c r="I109" s="104" t="s">
        <v>1401</v>
      </c>
      <c r="J109" s="104">
        <v>4</v>
      </c>
      <c r="K109" s="110" t="s">
        <v>495</v>
      </c>
      <c r="L109" s="110" t="s">
        <v>2691</v>
      </c>
      <c r="M109" s="110" t="s">
        <v>1008</v>
      </c>
      <c r="N109" s="104" t="s">
        <v>594</v>
      </c>
      <c r="O109" s="47"/>
      <c r="P109" s="104"/>
      <c r="Q109" s="47"/>
      <c r="R109" s="104"/>
      <c r="S109" s="110" t="s">
        <v>137</v>
      </c>
      <c r="T109" s="104"/>
      <c r="U109" s="110" t="s">
        <v>137</v>
      </c>
      <c r="V109" s="104"/>
      <c r="W109" s="110" t="s">
        <v>137</v>
      </c>
      <c r="X109" s="104"/>
      <c r="Y109" s="110" t="s">
        <v>137</v>
      </c>
      <c r="Z109" s="104"/>
      <c r="AA109" s="47"/>
      <c r="AB109" s="104"/>
      <c r="AC109" s="47"/>
      <c r="AD109" s="104"/>
      <c r="AE109" s="47"/>
      <c r="AF109" s="104"/>
      <c r="AG109" s="110" t="s">
        <v>1206</v>
      </c>
      <c r="AH109" s="104" t="s">
        <v>483</v>
      </c>
      <c r="AI109" s="110" t="s">
        <v>137</v>
      </c>
      <c r="AJ109" s="104"/>
      <c r="AK109" s="110" t="s">
        <v>137</v>
      </c>
      <c r="AL109" s="104"/>
      <c r="AM109" s="47"/>
      <c r="AN109" s="104"/>
      <c r="AO109" s="47"/>
      <c r="AP109" s="104"/>
      <c r="AQ109" s="110" t="s">
        <v>137</v>
      </c>
      <c r="AR109" s="104"/>
      <c r="AS109" s="47"/>
      <c r="AT109" s="104"/>
      <c r="AU109" s="47"/>
      <c r="AV109" s="104"/>
      <c r="AW109" s="47"/>
      <c r="AX109" s="104"/>
      <c r="AY109" s="110" t="s">
        <v>1009</v>
      </c>
      <c r="AZ109" s="104" t="s">
        <v>74</v>
      </c>
      <c r="BA109" s="47"/>
      <c r="BB109" s="104"/>
      <c r="BC109" s="47"/>
      <c r="BD109" s="104"/>
      <c r="BE109" s="47"/>
      <c r="BF109" s="104"/>
      <c r="BG109" s="47"/>
      <c r="BH109" s="104"/>
      <c r="BI109" s="47"/>
      <c r="BJ109" s="104"/>
      <c r="BK109" s="47"/>
      <c r="BL109" s="104"/>
      <c r="BM109" s="47"/>
      <c r="BN109" s="104"/>
      <c r="BO109" s="47"/>
      <c r="BP109" s="104"/>
      <c r="BQ109" s="47"/>
      <c r="BR109" s="104"/>
      <c r="BS109" s="47"/>
      <c r="BT109" s="104"/>
      <c r="BU109" s="47"/>
      <c r="BV109" s="104"/>
      <c r="BW109" s="47"/>
      <c r="BX109" s="104"/>
      <c r="BY109" s="47"/>
      <c r="BZ109" s="104"/>
      <c r="CA109" s="47"/>
      <c r="CB109" s="104"/>
      <c r="CC109" s="47"/>
      <c r="CD109" s="104"/>
      <c r="CE109" s="47"/>
      <c r="CF109" s="104"/>
      <c r="CG109" s="47"/>
      <c r="CH109" s="104"/>
      <c r="CI109" s="110" t="s">
        <v>137</v>
      </c>
      <c r="CJ109" s="104"/>
      <c r="CK109" s="110" t="s">
        <v>137</v>
      </c>
      <c r="CL109" s="104"/>
      <c r="CM109" s="110" t="s">
        <v>137</v>
      </c>
      <c r="CN109" s="47"/>
      <c r="CO109" s="110" t="s">
        <v>137</v>
      </c>
      <c r="CP109" s="47"/>
      <c r="CQ109" s="110" t="s">
        <v>137</v>
      </c>
      <c r="CR109" s="47"/>
    </row>
    <row r="110" spans="1:96">
      <c r="A110" s="104">
        <v>34</v>
      </c>
      <c r="B110" s="110" t="s">
        <v>1365</v>
      </c>
      <c r="C110" s="110" t="s">
        <v>137</v>
      </c>
      <c r="D110" s="47"/>
      <c r="E110" s="126"/>
      <c r="F110" s="126"/>
      <c r="G110" s="126">
        <v>1191</v>
      </c>
      <c r="H110" s="126"/>
      <c r="I110" s="104" t="s">
        <v>1402</v>
      </c>
      <c r="J110" s="104">
        <v>4</v>
      </c>
      <c r="K110" s="110" t="s">
        <v>495</v>
      </c>
      <c r="L110" s="110" t="s">
        <v>2691</v>
      </c>
      <c r="M110" s="110" t="s">
        <v>1008</v>
      </c>
      <c r="N110" s="104" t="s">
        <v>594</v>
      </c>
      <c r="O110" s="47"/>
      <c r="P110" s="104"/>
      <c r="Q110" s="47"/>
      <c r="R110" s="104"/>
      <c r="S110" s="110" t="s">
        <v>137</v>
      </c>
      <c r="T110" s="104"/>
      <c r="U110" s="110" t="s">
        <v>137</v>
      </c>
      <c r="V110" s="104"/>
      <c r="W110" s="110" t="s">
        <v>137</v>
      </c>
      <c r="X110" s="104"/>
      <c r="Y110" s="110" t="s">
        <v>137</v>
      </c>
      <c r="Z110" s="104"/>
      <c r="AA110" s="47"/>
      <c r="AB110" s="104"/>
      <c r="AC110" s="47"/>
      <c r="AD110" s="104"/>
      <c r="AE110" s="47"/>
      <c r="AF110" s="104"/>
      <c r="AG110" s="110" t="s">
        <v>1206</v>
      </c>
      <c r="AH110" s="104" t="s">
        <v>483</v>
      </c>
      <c r="AI110" s="110" t="s">
        <v>137</v>
      </c>
      <c r="AJ110" s="104"/>
      <c r="AK110" s="110" t="s">
        <v>137</v>
      </c>
      <c r="AL110" s="104"/>
      <c r="AM110" s="47"/>
      <c r="AN110" s="104"/>
      <c r="AO110" s="47"/>
      <c r="AP110" s="104"/>
      <c r="AQ110" s="110" t="s">
        <v>995</v>
      </c>
      <c r="AR110" s="104" t="s">
        <v>548</v>
      </c>
      <c r="AS110" s="47"/>
      <c r="AT110" s="104"/>
      <c r="AU110" s="47"/>
      <c r="AV110" s="104"/>
      <c r="AW110" s="47"/>
      <c r="AX110" s="104"/>
      <c r="AY110" s="110" t="s">
        <v>137</v>
      </c>
      <c r="AZ110" s="104"/>
      <c r="BA110" s="47"/>
      <c r="BB110" s="104"/>
      <c r="BC110" s="47"/>
      <c r="BD110" s="104"/>
      <c r="BE110" s="47"/>
      <c r="BF110" s="104"/>
      <c r="BG110" s="47"/>
      <c r="BH110" s="104"/>
      <c r="BI110" s="47"/>
      <c r="BJ110" s="104"/>
      <c r="BK110" s="47"/>
      <c r="BL110" s="104"/>
      <c r="BM110" s="47"/>
      <c r="BN110" s="104"/>
      <c r="BO110" s="47"/>
      <c r="BP110" s="104"/>
      <c r="BQ110" s="47"/>
      <c r="BR110" s="104"/>
      <c r="BS110" s="47"/>
      <c r="BT110" s="104"/>
      <c r="BU110" s="47"/>
      <c r="BV110" s="104"/>
      <c r="BW110" s="47"/>
      <c r="BX110" s="104"/>
      <c r="BY110" s="47"/>
      <c r="BZ110" s="104"/>
      <c r="CA110" s="47"/>
      <c r="CB110" s="104"/>
      <c r="CC110" s="47"/>
      <c r="CD110" s="104"/>
      <c r="CE110" s="47"/>
      <c r="CF110" s="104"/>
      <c r="CG110" s="47"/>
      <c r="CH110" s="104"/>
      <c r="CI110" s="110" t="s">
        <v>137</v>
      </c>
      <c r="CJ110" s="104"/>
      <c r="CK110" s="110" t="s">
        <v>137</v>
      </c>
      <c r="CL110" s="104"/>
      <c r="CM110" s="110" t="s">
        <v>137</v>
      </c>
      <c r="CN110" s="47"/>
      <c r="CO110" s="110" t="s">
        <v>137</v>
      </c>
      <c r="CP110" s="47"/>
      <c r="CQ110" s="110" t="s">
        <v>137</v>
      </c>
      <c r="CR110" s="47"/>
    </row>
    <row r="111" spans="1:96">
      <c r="A111" s="104">
        <v>34</v>
      </c>
      <c r="B111" s="110" t="s">
        <v>1365</v>
      </c>
      <c r="C111" s="110" t="s">
        <v>137</v>
      </c>
      <c r="D111" s="47"/>
      <c r="E111" s="126"/>
      <c r="F111" s="126"/>
      <c r="G111" s="126"/>
      <c r="H111" s="126">
        <v>1190</v>
      </c>
      <c r="I111" s="104" t="s">
        <v>1403</v>
      </c>
      <c r="J111" s="104">
        <v>4</v>
      </c>
      <c r="K111" s="110" t="s">
        <v>495</v>
      </c>
      <c r="L111" s="110" t="s">
        <v>2691</v>
      </c>
      <c r="M111" s="110" t="s">
        <v>1008</v>
      </c>
      <c r="N111" s="104" t="s">
        <v>594</v>
      </c>
      <c r="O111" s="47"/>
      <c r="P111" s="104"/>
      <c r="Q111" s="47"/>
      <c r="R111" s="104"/>
      <c r="S111" s="110" t="s">
        <v>137</v>
      </c>
      <c r="T111" s="104"/>
      <c r="U111" s="110" t="s">
        <v>137</v>
      </c>
      <c r="V111" s="104"/>
      <c r="W111" s="110" t="s">
        <v>137</v>
      </c>
      <c r="X111" s="104"/>
      <c r="Y111" s="110" t="s">
        <v>137</v>
      </c>
      <c r="Z111" s="104"/>
      <c r="AA111" s="47"/>
      <c r="AB111" s="104"/>
      <c r="AC111" s="47"/>
      <c r="AD111" s="104"/>
      <c r="AE111" s="47"/>
      <c r="AF111" s="104"/>
      <c r="AG111" s="110" t="s">
        <v>1206</v>
      </c>
      <c r="AH111" s="104" t="s">
        <v>483</v>
      </c>
      <c r="AI111" s="110" t="s">
        <v>137</v>
      </c>
      <c r="AJ111" s="104"/>
      <c r="AK111" s="110" t="s">
        <v>137</v>
      </c>
      <c r="AL111" s="104"/>
      <c r="AM111" s="47"/>
      <c r="AN111" s="104"/>
      <c r="AO111" s="47"/>
      <c r="AP111" s="104"/>
      <c r="AQ111" s="110" t="s">
        <v>995</v>
      </c>
      <c r="AR111" s="104" t="s">
        <v>548</v>
      </c>
      <c r="AS111" s="47"/>
      <c r="AT111" s="104"/>
      <c r="AU111" s="47"/>
      <c r="AV111" s="104"/>
      <c r="AW111" s="47"/>
      <c r="AX111" s="104"/>
      <c r="AY111" s="110" t="s">
        <v>137</v>
      </c>
      <c r="AZ111" s="104"/>
      <c r="BA111" s="47"/>
      <c r="BB111" s="104"/>
      <c r="BC111" s="47"/>
      <c r="BD111" s="104"/>
      <c r="BE111" s="47"/>
      <c r="BF111" s="104"/>
      <c r="BG111" s="47"/>
      <c r="BH111" s="104"/>
      <c r="BI111" s="47"/>
      <c r="BJ111" s="104"/>
      <c r="BK111" s="47"/>
      <c r="BL111" s="104"/>
      <c r="BM111" s="47"/>
      <c r="BN111" s="104"/>
      <c r="BO111" s="47"/>
      <c r="BP111" s="104"/>
      <c r="BQ111" s="47"/>
      <c r="BR111" s="104"/>
      <c r="BS111" s="47"/>
      <c r="BT111" s="104"/>
      <c r="BU111" s="47"/>
      <c r="BV111" s="104"/>
      <c r="BW111" s="47"/>
      <c r="BX111" s="104"/>
      <c r="BY111" s="47"/>
      <c r="BZ111" s="104"/>
      <c r="CA111" s="47"/>
      <c r="CB111" s="104"/>
      <c r="CC111" s="47"/>
      <c r="CD111" s="104"/>
      <c r="CE111" s="47"/>
      <c r="CF111" s="104"/>
      <c r="CG111" s="47"/>
      <c r="CH111" s="104"/>
      <c r="CI111" s="110" t="s">
        <v>137</v>
      </c>
      <c r="CJ111" s="104"/>
      <c r="CK111" s="110" t="s">
        <v>137</v>
      </c>
      <c r="CL111" s="104"/>
      <c r="CM111" s="110" t="s">
        <v>137</v>
      </c>
      <c r="CN111" s="47"/>
      <c r="CO111" s="110" t="s">
        <v>137</v>
      </c>
      <c r="CP111" s="47"/>
      <c r="CQ111" s="110" t="s">
        <v>137</v>
      </c>
      <c r="CR111" s="47"/>
    </row>
    <row r="112" spans="1:96">
      <c r="A112" s="104">
        <v>34</v>
      </c>
      <c r="B112" s="110" t="s">
        <v>1365</v>
      </c>
      <c r="C112" s="110" t="s">
        <v>137</v>
      </c>
      <c r="D112" s="47"/>
      <c r="E112" s="126"/>
      <c r="F112" s="126"/>
      <c r="G112" s="126">
        <v>1191</v>
      </c>
      <c r="H112" s="126"/>
      <c r="I112" s="104" t="s">
        <v>2672</v>
      </c>
      <c r="J112" s="104">
        <v>4</v>
      </c>
      <c r="K112" s="110" t="s">
        <v>495</v>
      </c>
      <c r="L112" s="110" t="s">
        <v>2691</v>
      </c>
      <c r="M112" s="110" t="s">
        <v>1008</v>
      </c>
      <c r="N112" s="104" t="s">
        <v>594</v>
      </c>
      <c r="O112" s="47"/>
      <c r="P112" s="104"/>
      <c r="Q112" s="47"/>
      <c r="R112" s="104"/>
      <c r="S112" s="110" t="s">
        <v>137</v>
      </c>
      <c r="T112" s="104"/>
      <c r="U112" s="110" t="s">
        <v>137</v>
      </c>
      <c r="V112" s="104"/>
      <c r="W112" s="110" t="s">
        <v>137</v>
      </c>
      <c r="X112" s="104"/>
      <c r="Y112" s="110" t="s">
        <v>137</v>
      </c>
      <c r="Z112" s="104"/>
      <c r="AA112" s="47"/>
      <c r="AB112" s="104"/>
      <c r="AC112" s="47"/>
      <c r="AD112" s="104"/>
      <c r="AE112" s="47"/>
      <c r="AF112" s="104"/>
      <c r="AG112" s="110" t="s">
        <v>1207</v>
      </c>
      <c r="AH112" s="104" t="s">
        <v>69</v>
      </c>
      <c r="AI112" s="110"/>
      <c r="AJ112" s="104"/>
      <c r="AK112" s="110"/>
      <c r="AL112" s="104"/>
      <c r="AM112" s="47"/>
      <c r="AN112" s="104"/>
      <c r="AO112" s="47"/>
      <c r="AP112" s="104"/>
      <c r="AQ112" s="110"/>
      <c r="AR112" s="104"/>
      <c r="AS112" s="47"/>
      <c r="AT112" s="104"/>
      <c r="AU112" s="47"/>
      <c r="AV112" s="104"/>
      <c r="AW112" s="47"/>
      <c r="AX112" s="104"/>
      <c r="AY112" s="110"/>
      <c r="AZ112" s="104"/>
      <c r="BA112" s="47"/>
      <c r="BB112" s="104"/>
      <c r="BC112" s="47"/>
      <c r="BD112" s="104"/>
      <c r="BE112" s="47"/>
      <c r="BF112" s="104"/>
      <c r="BG112" s="47"/>
      <c r="BH112" s="104"/>
      <c r="BI112" s="47"/>
      <c r="BJ112" s="104"/>
      <c r="BK112" s="47"/>
      <c r="BL112" s="104"/>
      <c r="BM112" s="47"/>
      <c r="BN112" s="104"/>
      <c r="BO112" s="47"/>
      <c r="BP112" s="104"/>
      <c r="BQ112" s="47"/>
      <c r="BR112" s="104"/>
      <c r="BS112" s="47"/>
      <c r="BT112" s="104"/>
      <c r="BU112" s="47"/>
      <c r="BV112" s="104"/>
      <c r="BW112" s="47"/>
      <c r="BX112" s="104"/>
      <c r="BY112" s="47"/>
      <c r="BZ112" s="104"/>
      <c r="CA112" s="47"/>
      <c r="CB112" s="104"/>
      <c r="CC112" s="47"/>
      <c r="CD112" s="104"/>
      <c r="CE112" s="47"/>
      <c r="CF112" s="104"/>
      <c r="CG112" s="47"/>
      <c r="CH112" s="104"/>
      <c r="CI112" s="110" t="s">
        <v>137</v>
      </c>
      <c r="CJ112" s="104"/>
      <c r="CK112" s="110" t="s">
        <v>137</v>
      </c>
      <c r="CL112" s="104"/>
      <c r="CM112" s="110" t="s">
        <v>137</v>
      </c>
      <c r="CN112" s="47"/>
      <c r="CO112" s="110" t="s">
        <v>137</v>
      </c>
      <c r="CP112" s="47"/>
      <c r="CQ112" s="110" t="s">
        <v>137</v>
      </c>
      <c r="CR112" s="47"/>
    </row>
    <row r="113" spans="1:96">
      <c r="A113" s="104">
        <v>34</v>
      </c>
      <c r="B113" s="110" t="s">
        <v>1365</v>
      </c>
      <c r="C113" s="110" t="s">
        <v>137</v>
      </c>
      <c r="D113" s="47"/>
      <c r="E113" s="126"/>
      <c r="F113" s="126"/>
      <c r="G113" s="126"/>
      <c r="H113" s="126">
        <v>1190</v>
      </c>
      <c r="I113" s="104" t="s">
        <v>2673</v>
      </c>
      <c r="J113" s="104">
        <v>4</v>
      </c>
      <c r="K113" s="110" t="s">
        <v>495</v>
      </c>
      <c r="L113" s="110" t="s">
        <v>2691</v>
      </c>
      <c r="M113" s="110" t="s">
        <v>1008</v>
      </c>
      <c r="N113" s="104" t="s">
        <v>594</v>
      </c>
      <c r="O113" s="47"/>
      <c r="P113" s="104"/>
      <c r="Q113" s="47"/>
      <c r="R113" s="104"/>
      <c r="S113" s="110" t="s">
        <v>137</v>
      </c>
      <c r="T113" s="104"/>
      <c r="U113" s="110" t="s">
        <v>137</v>
      </c>
      <c r="V113" s="104"/>
      <c r="W113" s="110" t="s">
        <v>137</v>
      </c>
      <c r="X113" s="104"/>
      <c r="Y113" s="110" t="s">
        <v>137</v>
      </c>
      <c r="Z113" s="104"/>
      <c r="AA113" s="47"/>
      <c r="AB113" s="104"/>
      <c r="AC113" s="47"/>
      <c r="AD113" s="104"/>
      <c r="AE113" s="47"/>
      <c r="AF113" s="104"/>
      <c r="AG113" s="110" t="s">
        <v>1207</v>
      </c>
      <c r="AH113" s="104" t="s">
        <v>69</v>
      </c>
      <c r="AI113" s="110"/>
      <c r="AJ113" s="104"/>
      <c r="AK113" s="110"/>
      <c r="AL113" s="104"/>
      <c r="AM113" s="47"/>
      <c r="AN113" s="104"/>
      <c r="AO113" s="47"/>
      <c r="AP113" s="104"/>
      <c r="AQ113" s="110"/>
      <c r="AR113" s="104"/>
      <c r="AS113" s="47"/>
      <c r="AT113" s="104"/>
      <c r="AU113" s="47"/>
      <c r="AV113" s="104"/>
      <c r="AW113" s="47"/>
      <c r="AX113" s="104"/>
      <c r="AY113" s="110"/>
      <c r="AZ113" s="104"/>
      <c r="BA113" s="47"/>
      <c r="BB113" s="104"/>
      <c r="BC113" s="47"/>
      <c r="BD113" s="104"/>
      <c r="BE113" s="47"/>
      <c r="BF113" s="104"/>
      <c r="BG113" s="47"/>
      <c r="BH113" s="104"/>
      <c r="BI113" s="47"/>
      <c r="BJ113" s="104"/>
      <c r="BK113" s="47"/>
      <c r="BL113" s="104"/>
      <c r="BM113" s="47"/>
      <c r="BN113" s="104"/>
      <c r="BO113" s="47"/>
      <c r="BP113" s="104"/>
      <c r="BQ113" s="47"/>
      <c r="BR113" s="104"/>
      <c r="BS113" s="47"/>
      <c r="BT113" s="104"/>
      <c r="BU113" s="47"/>
      <c r="BV113" s="104"/>
      <c r="BW113" s="47"/>
      <c r="BX113" s="104"/>
      <c r="BY113" s="47"/>
      <c r="BZ113" s="104"/>
      <c r="CA113" s="47"/>
      <c r="CB113" s="104"/>
      <c r="CC113" s="47"/>
      <c r="CD113" s="104"/>
      <c r="CE113" s="47"/>
      <c r="CF113" s="104"/>
      <c r="CG113" s="47"/>
      <c r="CH113" s="104"/>
      <c r="CI113" s="110" t="s">
        <v>137</v>
      </c>
      <c r="CJ113" s="104"/>
      <c r="CK113" s="110" t="s">
        <v>137</v>
      </c>
      <c r="CL113" s="104"/>
      <c r="CM113" s="110" t="s">
        <v>137</v>
      </c>
      <c r="CN113" s="47"/>
      <c r="CO113" s="110" t="s">
        <v>137</v>
      </c>
      <c r="CP113" s="47"/>
      <c r="CQ113" s="110" t="s">
        <v>137</v>
      </c>
      <c r="CR113" s="47"/>
    </row>
    <row r="114" spans="1:96">
      <c r="A114" s="104">
        <v>34</v>
      </c>
      <c r="B114" s="110" t="s">
        <v>1365</v>
      </c>
      <c r="C114" s="110" t="s">
        <v>137</v>
      </c>
      <c r="D114" s="47"/>
      <c r="E114" s="126">
        <v>2601</v>
      </c>
      <c r="F114" s="126"/>
      <c r="G114" s="126">
        <v>1101</v>
      </c>
      <c r="H114" s="126"/>
      <c r="I114" s="104" t="s">
        <v>1404</v>
      </c>
      <c r="J114" s="104">
        <v>4</v>
      </c>
      <c r="K114" s="110" t="s">
        <v>495</v>
      </c>
      <c r="L114" s="110" t="s">
        <v>2691</v>
      </c>
      <c r="M114" s="110" t="s">
        <v>1008</v>
      </c>
      <c r="N114" s="104" t="s">
        <v>594</v>
      </c>
      <c r="O114" s="47"/>
      <c r="P114" s="104"/>
      <c r="Q114" s="47"/>
      <c r="R114" s="104"/>
      <c r="S114" s="110" t="s">
        <v>137</v>
      </c>
      <c r="T114" s="104"/>
      <c r="U114" s="110" t="s">
        <v>137</v>
      </c>
      <c r="V114" s="104"/>
      <c r="W114" s="110" t="s">
        <v>137</v>
      </c>
      <c r="X114" s="104"/>
      <c r="Y114" s="110" t="s">
        <v>137</v>
      </c>
      <c r="Z114" s="104"/>
      <c r="AA114" s="47"/>
      <c r="AB114" s="104"/>
      <c r="AC114" s="47"/>
      <c r="AD114" s="104"/>
      <c r="AE114" s="47"/>
      <c r="AF114" s="104"/>
      <c r="AG114" s="110" t="s">
        <v>1205</v>
      </c>
      <c r="AH114" s="104" t="s">
        <v>68</v>
      </c>
      <c r="AI114" s="110" t="s">
        <v>1001</v>
      </c>
      <c r="AJ114" s="104" t="s">
        <v>533</v>
      </c>
      <c r="AK114" s="110" t="s">
        <v>664</v>
      </c>
      <c r="AL114" s="104" t="s">
        <v>72</v>
      </c>
      <c r="AM114" s="47"/>
      <c r="AN114" s="104"/>
      <c r="AO114" s="47"/>
      <c r="AP114" s="104"/>
      <c r="AQ114" s="110" t="s">
        <v>137</v>
      </c>
      <c r="AR114" s="104"/>
      <c r="AS114" s="47"/>
      <c r="AT114" s="104"/>
      <c r="AU114" s="47"/>
      <c r="AV114" s="104"/>
      <c r="AW114" s="47"/>
      <c r="AX114" s="104"/>
      <c r="AY114" s="110" t="s">
        <v>137</v>
      </c>
      <c r="AZ114" s="104"/>
      <c r="BA114" s="47"/>
      <c r="BB114" s="104"/>
      <c r="BC114" s="47"/>
      <c r="BD114" s="104"/>
      <c r="BE114" s="47"/>
      <c r="BF114" s="104"/>
      <c r="BG114" s="47"/>
      <c r="BH114" s="104"/>
      <c r="BI114" s="47"/>
      <c r="BJ114" s="104"/>
      <c r="BK114" s="47"/>
      <c r="BL114" s="104"/>
      <c r="BM114" s="47"/>
      <c r="BN114" s="104"/>
      <c r="BO114" s="47"/>
      <c r="BP114" s="104"/>
      <c r="BQ114" s="47"/>
      <c r="BR114" s="104"/>
      <c r="BS114" s="47"/>
      <c r="BT114" s="104"/>
      <c r="BU114" s="47"/>
      <c r="BV114" s="104"/>
      <c r="BW114" s="47"/>
      <c r="BX114" s="104"/>
      <c r="BY114" s="47"/>
      <c r="BZ114" s="104"/>
      <c r="CA114" s="47"/>
      <c r="CB114" s="104"/>
      <c r="CC114" s="47"/>
      <c r="CD114" s="104"/>
      <c r="CE114" s="47"/>
      <c r="CF114" s="104"/>
      <c r="CG114" s="47"/>
      <c r="CH114" s="104"/>
      <c r="CI114" s="110" t="s">
        <v>137</v>
      </c>
      <c r="CJ114" s="104"/>
      <c r="CK114" s="110" t="s">
        <v>137</v>
      </c>
      <c r="CL114" s="104"/>
      <c r="CM114" s="110" t="s">
        <v>137</v>
      </c>
      <c r="CN114" s="47"/>
      <c r="CO114" s="110" t="s">
        <v>137</v>
      </c>
      <c r="CP114" s="47"/>
      <c r="CQ114" s="110" t="s">
        <v>137</v>
      </c>
      <c r="CR114" s="47"/>
    </row>
    <row r="115" spans="1:96">
      <c r="A115" s="104">
        <v>34</v>
      </c>
      <c r="B115" s="110" t="s">
        <v>1365</v>
      </c>
      <c r="C115" s="110" t="s">
        <v>137</v>
      </c>
      <c r="D115" s="47"/>
      <c r="E115" s="126"/>
      <c r="F115" s="126">
        <v>2600</v>
      </c>
      <c r="G115" s="126">
        <v>1101</v>
      </c>
      <c r="H115" s="126"/>
      <c r="I115" s="104" t="s">
        <v>1405</v>
      </c>
      <c r="J115" s="104">
        <v>4</v>
      </c>
      <c r="K115" s="110" t="s">
        <v>495</v>
      </c>
      <c r="L115" s="110" t="s">
        <v>2691</v>
      </c>
      <c r="M115" s="110" t="s">
        <v>1008</v>
      </c>
      <c r="N115" s="104" t="s">
        <v>594</v>
      </c>
      <c r="O115" s="47"/>
      <c r="P115" s="104"/>
      <c r="Q115" s="47"/>
      <c r="R115" s="104"/>
      <c r="S115" s="110" t="s">
        <v>137</v>
      </c>
      <c r="T115" s="104"/>
      <c r="U115" s="110" t="s">
        <v>137</v>
      </c>
      <c r="V115" s="104"/>
      <c r="W115" s="110" t="s">
        <v>137</v>
      </c>
      <c r="X115" s="104"/>
      <c r="Y115" s="110" t="s">
        <v>137</v>
      </c>
      <c r="Z115" s="104"/>
      <c r="AA115" s="47"/>
      <c r="AB115" s="104"/>
      <c r="AC115" s="47"/>
      <c r="AD115" s="104"/>
      <c r="AE115" s="47"/>
      <c r="AF115" s="104"/>
      <c r="AG115" s="110" t="s">
        <v>1205</v>
      </c>
      <c r="AH115" s="104" t="s">
        <v>68</v>
      </c>
      <c r="AI115" s="110" t="s">
        <v>1001</v>
      </c>
      <c r="AJ115" s="104" t="s">
        <v>533</v>
      </c>
      <c r="AK115" s="110" t="s">
        <v>664</v>
      </c>
      <c r="AL115" s="104" t="s">
        <v>72</v>
      </c>
      <c r="AM115" s="47"/>
      <c r="AN115" s="104"/>
      <c r="AO115" s="47"/>
      <c r="AP115" s="104"/>
      <c r="AQ115" s="110" t="s">
        <v>137</v>
      </c>
      <c r="AR115" s="104"/>
      <c r="AS115" s="47"/>
      <c r="AT115" s="104"/>
      <c r="AU115" s="47"/>
      <c r="AV115" s="104"/>
      <c r="AW115" s="47"/>
      <c r="AX115" s="104"/>
      <c r="AY115" s="110" t="s">
        <v>137</v>
      </c>
      <c r="AZ115" s="104"/>
      <c r="BA115" s="47"/>
      <c r="BB115" s="104"/>
      <c r="BC115" s="47"/>
      <c r="BD115" s="104"/>
      <c r="BE115" s="47"/>
      <c r="BF115" s="104"/>
      <c r="BG115" s="47"/>
      <c r="BH115" s="104"/>
      <c r="BI115" s="47"/>
      <c r="BJ115" s="104"/>
      <c r="BK115" s="47"/>
      <c r="BL115" s="104"/>
      <c r="BM115" s="47"/>
      <c r="BN115" s="104"/>
      <c r="BO115" s="47"/>
      <c r="BP115" s="104"/>
      <c r="BQ115" s="47"/>
      <c r="BR115" s="104"/>
      <c r="BS115" s="47"/>
      <c r="BT115" s="104"/>
      <c r="BU115" s="47"/>
      <c r="BV115" s="104"/>
      <c r="BW115" s="47"/>
      <c r="BX115" s="104"/>
      <c r="BY115" s="47"/>
      <c r="BZ115" s="104"/>
      <c r="CA115" s="47"/>
      <c r="CB115" s="104"/>
      <c r="CC115" s="47"/>
      <c r="CD115" s="104"/>
      <c r="CE115" s="47"/>
      <c r="CF115" s="104"/>
      <c r="CG115" s="47"/>
      <c r="CH115" s="104"/>
      <c r="CI115" s="110" t="s">
        <v>137</v>
      </c>
      <c r="CJ115" s="104"/>
      <c r="CK115" s="110" t="s">
        <v>137</v>
      </c>
      <c r="CL115" s="104"/>
      <c r="CM115" s="110" t="s">
        <v>137</v>
      </c>
      <c r="CN115" s="47"/>
      <c r="CO115" s="110" t="s">
        <v>137</v>
      </c>
      <c r="CP115" s="47"/>
      <c r="CQ115" s="110" t="s">
        <v>137</v>
      </c>
      <c r="CR115" s="47"/>
    </row>
    <row r="116" spans="1:96">
      <c r="A116" s="104">
        <v>34</v>
      </c>
      <c r="B116" s="110" t="s">
        <v>1365</v>
      </c>
      <c r="C116" s="110" t="s">
        <v>137</v>
      </c>
      <c r="D116" s="47"/>
      <c r="E116" s="126">
        <v>2601</v>
      </c>
      <c r="F116" s="126"/>
      <c r="G116" s="126"/>
      <c r="H116" s="126">
        <v>1100</v>
      </c>
      <c r="I116" s="104" t="s">
        <v>1406</v>
      </c>
      <c r="J116" s="104">
        <v>4</v>
      </c>
      <c r="K116" s="110" t="s">
        <v>495</v>
      </c>
      <c r="L116" s="110" t="s">
        <v>2691</v>
      </c>
      <c r="M116" s="110" t="s">
        <v>1008</v>
      </c>
      <c r="N116" s="104" t="s">
        <v>594</v>
      </c>
      <c r="O116" s="47"/>
      <c r="P116" s="104"/>
      <c r="Q116" s="47"/>
      <c r="R116" s="104"/>
      <c r="S116" s="110" t="s">
        <v>137</v>
      </c>
      <c r="T116" s="104"/>
      <c r="U116" s="110" t="s">
        <v>137</v>
      </c>
      <c r="V116" s="104"/>
      <c r="W116" s="110" t="s">
        <v>137</v>
      </c>
      <c r="X116" s="104"/>
      <c r="Y116" s="110" t="s">
        <v>137</v>
      </c>
      <c r="Z116" s="104"/>
      <c r="AA116" s="47"/>
      <c r="AB116" s="104"/>
      <c r="AC116" s="47"/>
      <c r="AD116" s="104"/>
      <c r="AE116" s="47"/>
      <c r="AF116" s="104"/>
      <c r="AG116" s="110" t="s">
        <v>1205</v>
      </c>
      <c r="AH116" s="104" t="s">
        <v>68</v>
      </c>
      <c r="AI116" s="110" t="s">
        <v>1001</v>
      </c>
      <c r="AJ116" s="104" t="s">
        <v>533</v>
      </c>
      <c r="AK116" s="110" t="s">
        <v>664</v>
      </c>
      <c r="AL116" s="104" t="s">
        <v>72</v>
      </c>
      <c r="AM116" s="47"/>
      <c r="AN116" s="104"/>
      <c r="AO116" s="47"/>
      <c r="AP116" s="104"/>
      <c r="AQ116" s="110" t="s">
        <v>137</v>
      </c>
      <c r="AR116" s="104"/>
      <c r="AS116" s="47"/>
      <c r="AT116" s="104"/>
      <c r="AU116" s="47"/>
      <c r="AV116" s="104"/>
      <c r="AW116" s="47"/>
      <c r="AX116" s="104"/>
      <c r="AY116" s="110" t="s">
        <v>137</v>
      </c>
      <c r="AZ116" s="104"/>
      <c r="BA116" s="47"/>
      <c r="BB116" s="104"/>
      <c r="BC116" s="47"/>
      <c r="BD116" s="104"/>
      <c r="BE116" s="47"/>
      <c r="BF116" s="104"/>
      <c r="BG116" s="47"/>
      <c r="BH116" s="104"/>
      <c r="BI116" s="47"/>
      <c r="BJ116" s="104"/>
      <c r="BK116" s="47"/>
      <c r="BL116" s="104"/>
      <c r="BM116" s="47"/>
      <c r="BN116" s="104"/>
      <c r="BO116" s="47"/>
      <c r="BP116" s="104"/>
      <c r="BQ116" s="47"/>
      <c r="BR116" s="104"/>
      <c r="BS116" s="47"/>
      <c r="BT116" s="104"/>
      <c r="BU116" s="47"/>
      <c r="BV116" s="104"/>
      <c r="BW116" s="47"/>
      <c r="BX116" s="104"/>
      <c r="BY116" s="47"/>
      <c r="BZ116" s="104"/>
      <c r="CA116" s="47"/>
      <c r="CB116" s="104"/>
      <c r="CC116" s="47"/>
      <c r="CD116" s="104"/>
      <c r="CE116" s="47"/>
      <c r="CF116" s="104"/>
      <c r="CG116" s="47"/>
      <c r="CH116" s="104"/>
      <c r="CI116" s="110" t="s">
        <v>137</v>
      </c>
      <c r="CJ116" s="104"/>
      <c r="CK116" s="110" t="s">
        <v>137</v>
      </c>
      <c r="CL116" s="104"/>
      <c r="CM116" s="110" t="s">
        <v>137</v>
      </c>
      <c r="CN116" s="47"/>
      <c r="CO116" s="110" t="s">
        <v>137</v>
      </c>
      <c r="CP116" s="47"/>
      <c r="CQ116" s="110" t="s">
        <v>137</v>
      </c>
      <c r="CR116" s="47"/>
    </row>
    <row r="117" spans="1:96">
      <c r="A117" s="104">
        <v>34</v>
      </c>
      <c r="B117" s="110" t="s">
        <v>1365</v>
      </c>
      <c r="C117" s="110" t="s">
        <v>137</v>
      </c>
      <c r="D117" s="47"/>
      <c r="E117" s="126"/>
      <c r="F117" s="126">
        <v>2600</v>
      </c>
      <c r="G117" s="126"/>
      <c r="H117" s="126">
        <v>1100</v>
      </c>
      <c r="I117" s="104" t="s">
        <v>1407</v>
      </c>
      <c r="J117" s="104">
        <v>4</v>
      </c>
      <c r="K117" s="110" t="s">
        <v>495</v>
      </c>
      <c r="L117" s="110" t="s">
        <v>2691</v>
      </c>
      <c r="M117" s="110" t="s">
        <v>1008</v>
      </c>
      <c r="N117" s="104" t="s">
        <v>594</v>
      </c>
      <c r="O117" s="47"/>
      <c r="P117" s="104"/>
      <c r="Q117" s="47"/>
      <c r="R117" s="104"/>
      <c r="S117" s="110" t="s">
        <v>137</v>
      </c>
      <c r="T117" s="104"/>
      <c r="U117" s="110" t="s">
        <v>137</v>
      </c>
      <c r="V117" s="104"/>
      <c r="W117" s="110" t="s">
        <v>137</v>
      </c>
      <c r="X117" s="104"/>
      <c r="Y117" s="110" t="s">
        <v>137</v>
      </c>
      <c r="Z117" s="104"/>
      <c r="AA117" s="47"/>
      <c r="AB117" s="104"/>
      <c r="AC117" s="47"/>
      <c r="AD117" s="104"/>
      <c r="AE117" s="47"/>
      <c r="AF117" s="104"/>
      <c r="AG117" s="110" t="s">
        <v>1205</v>
      </c>
      <c r="AH117" s="104" t="s">
        <v>68</v>
      </c>
      <c r="AI117" s="110" t="s">
        <v>1001</v>
      </c>
      <c r="AJ117" s="104" t="s">
        <v>533</v>
      </c>
      <c r="AK117" s="110" t="s">
        <v>664</v>
      </c>
      <c r="AL117" s="104" t="s">
        <v>72</v>
      </c>
      <c r="AM117" s="47"/>
      <c r="AN117" s="104"/>
      <c r="AO117" s="47"/>
      <c r="AP117" s="104"/>
      <c r="AQ117" s="110" t="s">
        <v>137</v>
      </c>
      <c r="AR117" s="104"/>
      <c r="AS117" s="47"/>
      <c r="AT117" s="104"/>
      <c r="AU117" s="47"/>
      <c r="AV117" s="104"/>
      <c r="AW117" s="47"/>
      <c r="AX117" s="104"/>
      <c r="AY117" s="110" t="s">
        <v>137</v>
      </c>
      <c r="AZ117" s="104"/>
      <c r="BA117" s="47"/>
      <c r="BB117" s="104"/>
      <c r="BC117" s="47"/>
      <c r="BD117" s="104"/>
      <c r="BE117" s="47"/>
      <c r="BF117" s="104"/>
      <c r="BG117" s="47"/>
      <c r="BH117" s="104"/>
      <c r="BI117" s="47"/>
      <c r="BJ117" s="104"/>
      <c r="BK117" s="47"/>
      <c r="BL117" s="104"/>
      <c r="BM117" s="47"/>
      <c r="BN117" s="104"/>
      <c r="BO117" s="47"/>
      <c r="BP117" s="104"/>
      <c r="BQ117" s="47"/>
      <c r="BR117" s="104"/>
      <c r="BS117" s="47"/>
      <c r="BT117" s="104"/>
      <c r="BU117" s="47"/>
      <c r="BV117" s="104"/>
      <c r="BW117" s="47"/>
      <c r="BX117" s="104"/>
      <c r="BY117" s="47"/>
      <c r="BZ117" s="104"/>
      <c r="CA117" s="47"/>
      <c r="CB117" s="104"/>
      <c r="CC117" s="47"/>
      <c r="CD117" s="104"/>
      <c r="CE117" s="47"/>
      <c r="CF117" s="104"/>
      <c r="CG117" s="47"/>
      <c r="CH117" s="104"/>
      <c r="CI117" s="110" t="s">
        <v>137</v>
      </c>
      <c r="CJ117" s="104"/>
      <c r="CK117" s="110" t="s">
        <v>137</v>
      </c>
      <c r="CL117" s="104"/>
      <c r="CM117" s="110" t="s">
        <v>137</v>
      </c>
      <c r="CN117" s="47"/>
      <c r="CO117" s="110" t="s">
        <v>137</v>
      </c>
      <c r="CP117" s="47"/>
      <c r="CQ117" s="110" t="s">
        <v>137</v>
      </c>
      <c r="CR117" s="47"/>
    </row>
    <row r="118" spans="1:96">
      <c r="A118" s="104">
        <v>34</v>
      </c>
      <c r="B118" s="110" t="s">
        <v>1365</v>
      </c>
      <c r="C118" s="110" t="s">
        <v>137</v>
      </c>
      <c r="D118" s="47"/>
      <c r="E118" s="126">
        <v>2601</v>
      </c>
      <c r="F118" s="126"/>
      <c r="G118" s="126"/>
      <c r="H118" s="126"/>
      <c r="I118" s="104" t="s">
        <v>1408</v>
      </c>
      <c r="J118" s="104">
        <v>4</v>
      </c>
      <c r="K118" s="110" t="s">
        <v>495</v>
      </c>
      <c r="L118" s="110" t="s">
        <v>2691</v>
      </c>
      <c r="M118" s="110" t="s">
        <v>1008</v>
      </c>
      <c r="N118" s="104" t="s">
        <v>594</v>
      </c>
      <c r="O118" s="47"/>
      <c r="P118" s="104"/>
      <c r="Q118" s="47"/>
      <c r="R118" s="104"/>
      <c r="S118" s="110" t="s">
        <v>137</v>
      </c>
      <c r="T118" s="104"/>
      <c r="U118" s="110" t="s">
        <v>137</v>
      </c>
      <c r="V118" s="104"/>
      <c r="W118" s="110" t="s">
        <v>137</v>
      </c>
      <c r="X118" s="104"/>
      <c r="Y118" s="110" t="s">
        <v>137</v>
      </c>
      <c r="Z118" s="104"/>
      <c r="AA118" s="47"/>
      <c r="AB118" s="104"/>
      <c r="AC118" s="47"/>
      <c r="AD118" s="104"/>
      <c r="AE118" s="47"/>
      <c r="AF118" s="104"/>
      <c r="AG118" s="110" t="s">
        <v>1205</v>
      </c>
      <c r="AH118" s="104" t="s">
        <v>68</v>
      </c>
      <c r="AI118" s="110" t="s">
        <v>1001</v>
      </c>
      <c r="AJ118" s="104" t="s">
        <v>533</v>
      </c>
      <c r="AK118" s="110" t="s">
        <v>1004</v>
      </c>
      <c r="AL118" s="104" t="s">
        <v>2977</v>
      </c>
      <c r="AM118" s="47"/>
      <c r="AN118" s="104"/>
      <c r="AO118" s="47"/>
      <c r="AP118" s="104"/>
      <c r="AQ118" s="110" t="s">
        <v>137</v>
      </c>
      <c r="AR118" s="104"/>
      <c r="AS118" s="47"/>
      <c r="AT118" s="104"/>
      <c r="AU118" s="47"/>
      <c r="AV118" s="104"/>
      <c r="AW118" s="47"/>
      <c r="AX118" s="104"/>
      <c r="AY118" s="110" t="s">
        <v>137</v>
      </c>
      <c r="AZ118" s="104"/>
      <c r="BA118" s="47"/>
      <c r="BB118" s="104"/>
      <c r="BC118" s="47"/>
      <c r="BD118" s="104"/>
      <c r="BE118" s="47"/>
      <c r="BF118" s="104"/>
      <c r="BG118" s="47"/>
      <c r="BH118" s="104"/>
      <c r="BI118" s="47"/>
      <c r="BJ118" s="104"/>
      <c r="BK118" s="47"/>
      <c r="BL118" s="104"/>
      <c r="BM118" s="47"/>
      <c r="BN118" s="104"/>
      <c r="BO118" s="47"/>
      <c r="BP118" s="104"/>
      <c r="BQ118" s="47"/>
      <c r="BR118" s="104"/>
      <c r="BS118" s="47"/>
      <c r="BT118" s="104"/>
      <c r="BU118" s="47"/>
      <c r="BV118" s="104"/>
      <c r="BW118" s="47"/>
      <c r="BX118" s="104"/>
      <c r="BY118" s="47"/>
      <c r="BZ118" s="104"/>
      <c r="CA118" s="47"/>
      <c r="CB118" s="104"/>
      <c r="CC118" s="47"/>
      <c r="CD118" s="104"/>
      <c r="CE118" s="47"/>
      <c r="CF118" s="104"/>
      <c r="CG118" s="47"/>
      <c r="CH118" s="104"/>
      <c r="CI118" s="110" t="s">
        <v>137</v>
      </c>
      <c r="CJ118" s="104"/>
      <c r="CK118" s="110" t="s">
        <v>137</v>
      </c>
      <c r="CL118" s="104"/>
      <c r="CM118" s="110" t="s">
        <v>137</v>
      </c>
      <c r="CN118" s="47"/>
      <c r="CO118" s="110" t="s">
        <v>137</v>
      </c>
      <c r="CP118" s="47"/>
      <c r="CQ118" s="110" t="s">
        <v>137</v>
      </c>
      <c r="CR118" s="47"/>
    </row>
    <row r="119" spans="1:96">
      <c r="A119" s="104">
        <v>34</v>
      </c>
      <c r="B119" s="110" t="s">
        <v>1365</v>
      </c>
      <c r="C119" s="110" t="s">
        <v>137</v>
      </c>
      <c r="D119" s="47"/>
      <c r="E119" s="126">
        <v>2601</v>
      </c>
      <c r="F119" s="126"/>
      <c r="G119" s="126"/>
      <c r="H119" s="126"/>
      <c r="I119" s="104" t="s">
        <v>1408</v>
      </c>
      <c r="J119" s="104">
        <v>4</v>
      </c>
      <c r="K119" s="110" t="s">
        <v>495</v>
      </c>
      <c r="L119" s="110" t="s">
        <v>2691</v>
      </c>
      <c r="M119" s="110" t="s">
        <v>1008</v>
      </c>
      <c r="N119" s="104" t="s">
        <v>594</v>
      </c>
      <c r="O119" s="47"/>
      <c r="P119" s="104"/>
      <c r="Q119" s="47"/>
      <c r="R119" s="104"/>
      <c r="S119" s="110" t="s">
        <v>137</v>
      </c>
      <c r="T119" s="104"/>
      <c r="U119" s="110" t="s">
        <v>137</v>
      </c>
      <c r="V119" s="104"/>
      <c r="W119" s="110" t="s">
        <v>137</v>
      </c>
      <c r="X119" s="104"/>
      <c r="Y119" s="110" t="s">
        <v>137</v>
      </c>
      <c r="Z119" s="104"/>
      <c r="AA119" s="47"/>
      <c r="AB119" s="104"/>
      <c r="AC119" s="47"/>
      <c r="AD119" s="104"/>
      <c r="AE119" s="47"/>
      <c r="AF119" s="104"/>
      <c r="AG119" s="110" t="s">
        <v>1205</v>
      </c>
      <c r="AH119" s="104" t="s">
        <v>68</v>
      </c>
      <c r="AI119" s="110" t="s">
        <v>1001</v>
      </c>
      <c r="AJ119" s="104" t="s">
        <v>533</v>
      </c>
      <c r="AK119" s="110" t="s">
        <v>1003</v>
      </c>
      <c r="AL119" s="104" t="s">
        <v>73</v>
      </c>
      <c r="AM119" s="47"/>
      <c r="AN119" s="104"/>
      <c r="AO119" s="47"/>
      <c r="AP119" s="104"/>
      <c r="AQ119" s="110" t="s">
        <v>137</v>
      </c>
      <c r="AR119" s="104"/>
      <c r="AS119" s="47"/>
      <c r="AT119" s="104"/>
      <c r="AU119" s="47"/>
      <c r="AV119" s="104"/>
      <c r="AW119" s="47"/>
      <c r="AX119" s="104"/>
      <c r="AY119" s="110" t="s">
        <v>137</v>
      </c>
      <c r="AZ119" s="104"/>
      <c r="BA119" s="47"/>
      <c r="BB119" s="104"/>
      <c r="BC119" s="47"/>
      <c r="BD119" s="104"/>
      <c r="BE119" s="47"/>
      <c r="BF119" s="104"/>
      <c r="BG119" s="47"/>
      <c r="BH119" s="104"/>
      <c r="BI119" s="47"/>
      <c r="BJ119" s="104"/>
      <c r="BK119" s="47"/>
      <c r="BL119" s="104"/>
      <c r="BM119" s="47"/>
      <c r="BN119" s="104"/>
      <c r="BO119" s="47"/>
      <c r="BP119" s="104"/>
      <c r="BQ119" s="47"/>
      <c r="BR119" s="104"/>
      <c r="BS119" s="47"/>
      <c r="BT119" s="104"/>
      <c r="BU119" s="47"/>
      <c r="BV119" s="104"/>
      <c r="BW119" s="47"/>
      <c r="BX119" s="104"/>
      <c r="BY119" s="47"/>
      <c r="BZ119" s="104"/>
      <c r="CA119" s="47"/>
      <c r="CB119" s="104"/>
      <c r="CC119" s="47"/>
      <c r="CD119" s="104"/>
      <c r="CE119" s="47"/>
      <c r="CF119" s="104"/>
      <c r="CG119" s="47"/>
      <c r="CH119" s="104"/>
      <c r="CI119" s="110" t="s">
        <v>137</v>
      </c>
      <c r="CJ119" s="104"/>
      <c r="CK119" s="110" t="s">
        <v>137</v>
      </c>
      <c r="CL119" s="104"/>
      <c r="CM119" s="110" t="s">
        <v>137</v>
      </c>
      <c r="CN119" s="47"/>
      <c r="CO119" s="110" t="s">
        <v>137</v>
      </c>
      <c r="CP119" s="47"/>
      <c r="CQ119" s="110" t="s">
        <v>137</v>
      </c>
      <c r="CR119" s="47"/>
    </row>
    <row r="120" spans="1:96">
      <c r="A120" s="104">
        <v>34</v>
      </c>
      <c r="B120" s="110" t="s">
        <v>1365</v>
      </c>
      <c r="C120" s="110" t="s">
        <v>137</v>
      </c>
      <c r="D120" s="47"/>
      <c r="E120" s="126"/>
      <c r="F120" s="126">
        <v>2600</v>
      </c>
      <c r="G120" s="126"/>
      <c r="H120" s="126"/>
      <c r="I120" s="104" t="s">
        <v>1409</v>
      </c>
      <c r="J120" s="104">
        <v>4</v>
      </c>
      <c r="K120" s="110" t="s">
        <v>495</v>
      </c>
      <c r="L120" s="110" t="s">
        <v>2691</v>
      </c>
      <c r="M120" s="110" t="s">
        <v>1008</v>
      </c>
      <c r="N120" s="104" t="s">
        <v>594</v>
      </c>
      <c r="O120" s="47"/>
      <c r="P120" s="104"/>
      <c r="Q120" s="47"/>
      <c r="R120" s="104"/>
      <c r="S120" s="110" t="s">
        <v>137</v>
      </c>
      <c r="T120" s="104"/>
      <c r="U120" s="110" t="s">
        <v>137</v>
      </c>
      <c r="V120" s="104"/>
      <c r="W120" s="110" t="s">
        <v>137</v>
      </c>
      <c r="X120" s="104"/>
      <c r="Y120" s="110" t="s">
        <v>137</v>
      </c>
      <c r="Z120" s="104"/>
      <c r="AA120" s="47"/>
      <c r="AB120" s="104"/>
      <c r="AC120" s="47"/>
      <c r="AD120" s="104"/>
      <c r="AE120" s="47"/>
      <c r="AF120" s="104"/>
      <c r="AG120" s="110" t="s">
        <v>1205</v>
      </c>
      <c r="AH120" s="104" t="s">
        <v>68</v>
      </c>
      <c r="AI120" s="110" t="s">
        <v>1001</v>
      </c>
      <c r="AJ120" s="104" t="s">
        <v>533</v>
      </c>
      <c r="AK120" s="110" t="s">
        <v>1004</v>
      </c>
      <c r="AL120" s="104" t="s">
        <v>2977</v>
      </c>
      <c r="AM120" s="47"/>
      <c r="AN120" s="104"/>
      <c r="AO120" s="47"/>
      <c r="AP120" s="104"/>
      <c r="AQ120" s="110" t="s">
        <v>137</v>
      </c>
      <c r="AR120" s="104"/>
      <c r="AS120" s="47"/>
      <c r="AT120" s="104"/>
      <c r="AU120" s="47"/>
      <c r="AV120" s="104"/>
      <c r="AW120" s="47"/>
      <c r="AX120" s="104"/>
      <c r="AY120" s="110" t="s">
        <v>137</v>
      </c>
      <c r="AZ120" s="104"/>
      <c r="BA120" s="47"/>
      <c r="BB120" s="104"/>
      <c r="BC120" s="47"/>
      <c r="BD120" s="104"/>
      <c r="BE120" s="47"/>
      <c r="BF120" s="104"/>
      <c r="BG120" s="47"/>
      <c r="BH120" s="104"/>
      <c r="BI120" s="47"/>
      <c r="BJ120" s="104"/>
      <c r="BK120" s="47"/>
      <c r="BL120" s="104"/>
      <c r="BM120" s="47"/>
      <c r="BN120" s="104"/>
      <c r="BO120" s="47"/>
      <c r="BP120" s="104"/>
      <c r="BQ120" s="47"/>
      <c r="BR120" s="104"/>
      <c r="BS120" s="47"/>
      <c r="BT120" s="104"/>
      <c r="BU120" s="47"/>
      <c r="BV120" s="104"/>
      <c r="BW120" s="47"/>
      <c r="BX120" s="104"/>
      <c r="BY120" s="47"/>
      <c r="BZ120" s="104"/>
      <c r="CA120" s="47"/>
      <c r="CB120" s="104"/>
      <c r="CC120" s="47"/>
      <c r="CD120" s="104"/>
      <c r="CE120" s="47"/>
      <c r="CF120" s="104"/>
      <c r="CG120" s="47"/>
      <c r="CH120" s="104"/>
      <c r="CI120" s="110" t="s">
        <v>137</v>
      </c>
      <c r="CJ120" s="104"/>
      <c r="CK120" s="110" t="s">
        <v>137</v>
      </c>
      <c r="CL120" s="104"/>
      <c r="CM120" s="110" t="s">
        <v>137</v>
      </c>
      <c r="CN120" s="47"/>
      <c r="CO120" s="110" t="s">
        <v>137</v>
      </c>
      <c r="CP120" s="47"/>
      <c r="CQ120" s="110" t="s">
        <v>137</v>
      </c>
      <c r="CR120" s="47"/>
    </row>
    <row r="121" spans="1:96">
      <c r="A121" s="104">
        <v>34</v>
      </c>
      <c r="B121" s="110" t="s">
        <v>1365</v>
      </c>
      <c r="C121" s="110" t="s">
        <v>137</v>
      </c>
      <c r="D121" s="47"/>
      <c r="E121" s="126"/>
      <c r="F121" s="126">
        <v>2600</v>
      </c>
      <c r="G121" s="126"/>
      <c r="H121" s="126"/>
      <c r="I121" s="104" t="s">
        <v>1409</v>
      </c>
      <c r="J121" s="104">
        <v>4</v>
      </c>
      <c r="K121" s="110" t="s">
        <v>495</v>
      </c>
      <c r="L121" s="110" t="s">
        <v>2691</v>
      </c>
      <c r="M121" s="110" t="s">
        <v>1008</v>
      </c>
      <c r="N121" s="104" t="s">
        <v>594</v>
      </c>
      <c r="O121" s="110" t="s">
        <v>137</v>
      </c>
      <c r="P121" s="104"/>
      <c r="Q121" s="110" t="s">
        <v>137</v>
      </c>
      <c r="R121" s="104"/>
      <c r="S121" s="110" t="s">
        <v>137</v>
      </c>
      <c r="T121" s="104"/>
      <c r="U121" s="110" t="s">
        <v>137</v>
      </c>
      <c r="V121" s="104"/>
      <c r="W121" s="110" t="s">
        <v>137</v>
      </c>
      <c r="X121" s="104"/>
      <c r="Y121" s="110" t="s">
        <v>137</v>
      </c>
      <c r="Z121" s="104"/>
      <c r="AA121" s="47"/>
      <c r="AB121" s="104"/>
      <c r="AC121" s="47"/>
      <c r="AD121" s="104"/>
      <c r="AE121" s="47"/>
      <c r="AF121" s="104"/>
      <c r="AG121" s="110" t="s">
        <v>1205</v>
      </c>
      <c r="AH121" s="104" t="s">
        <v>68</v>
      </c>
      <c r="AI121" s="110" t="s">
        <v>1001</v>
      </c>
      <c r="AJ121" s="104" t="s">
        <v>533</v>
      </c>
      <c r="AK121" s="110" t="s">
        <v>1003</v>
      </c>
      <c r="AL121" s="104" t="s">
        <v>73</v>
      </c>
      <c r="AM121" s="47"/>
      <c r="AN121" s="104"/>
      <c r="AO121" s="47"/>
      <c r="AP121" s="104"/>
      <c r="AQ121" s="110" t="s">
        <v>137</v>
      </c>
      <c r="AR121" s="104"/>
      <c r="AS121" s="47"/>
      <c r="AT121" s="104"/>
      <c r="AU121" s="47"/>
      <c r="AV121" s="104"/>
      <c r="AW121" s="47"/>
      <c r="AX121" s="104"/>
      <c r="AY121" s="110" t="s">
        <v>137</v>
      </c>
      <c r="AZ121" s="104"/>
      <c r="BA121" s="47"/>
      <c r="BB121" s="104"/>
      <c r="BC121" s="47"/>
      <c r="BD121" s="104"/>
      <c r="BE121" s="47"/>
      <c r="BF121" s="104"/>
      <c r="BG121" s="47"/>
      <c r="BH121" s="104"/>
      <c r="BI121" s="47"/>
      <c r="BJ121" s="104"/>
      <c r="BK121" s="47"/>
      <c r="BL121" s="104"/>
      <c r="BM121" s="47"/>
      <c r="BN121" s="104"/>
      <c r="BO121" s="47"/>
      <c r="BP121" s="104"/>
      <c r="BQ121" s="47"/>
      <c r="BR121" s="104"/>
      <c r="BS121" s="47"/>
      <c r="BT121" s="104"/>
      <c r="BU121" s="47"/>
      <c r="BV121" s="104"/>
      <c r="BW121" s="47"/>
      <c r="BX121" s="104"/>
      <c r="BY121" s="47"/>
      <c r="BZ121" s="104"/>
      <c r="CA121" s="47"/>
      <c r="CB121" s="104"/>
      <c r="CC121" s="47"/>
      <c r="CD121" s="104"/>
      <c r="CE121" s="47"/>
      <c r="CF121" s="104"/>
      <c r="CG121" s="47"/>
      <c r="CH121" s="104"/>
      <c r="CI121" s="110" t="s">
        <v>137</v>
      </c>
      <c r="CJ121" s="104"/>
      <c r="CK121" s="110" t="s">
        <v>137</v>
      </c>
      <c r="CL121" s="104"/>
      <c r="CM121" s="110" t="s">
        <v>137</v>
      </c>
      <c r="CN121" s="47"/>
      <c r="CO121" s="110" t="s">
        <v>137</v>
      </c>
      <c r="CP121" s="47"/>
      <c r="CQ121" s="110" t="s">
        <v>137</v>
      </c>
      <c r="CR121" s="47"/>
    </row>
    <row r="122" spans="1:96">
      <c r="A122" s="104">
        <v>34</v>
      </c>
      <c r="B122" s="110" t="s">
        <v>1365</v>
      </c>
      <c r="C122" s="110" t="s">
        <v>137</v>
      </c>
      <c r="D122" s="47"/>
      <c r="E122" s="126">
        <v>2601</v>
      </c>
      <c r="F122" s="126"/>
      <c r="G122" s="126"/>
      <c r="H122" s="126"/>
      <c r="I122" s="104" t="s">
        <v>1410</v>
      </c>
      <c r="J122" s="104">
        <v>4</v>
      </c>
      <c r="K122" s="110" t="s">
        <v>495</v>
      </c>
      <c r="L122" s="110" t="s">
        <v>2691</v>
      </c>
      <c r="M122" s="110" t="s">
        <v>1008</v>
      </c>
      <c r="N122" s="104" t="s">
        <v>594</v>
      </c>
      <c r="O122" s="47"/>
      <c r="P122" s="104"/>
      <c r="Q122" s="47"/>
      <c r="R122" s="104"/>
      <c r="S122" s="110" t="s">
        <v>137</v>
      </c>
      <c r="T122" s="104"/>
      <c r="U122" s="110" t="s">
        <v>137</v>
      </c>
      <c r="V122" s="104"/>
      <c r="W122" s="110" t="s">
        <v>137</v>
      </c>
      <c r="X122" s="104"/>
      <c r="Y122" s="110" t="s">
        <v>137</v>
      </c>
      <c r="Z122" s="104"/>
      <c r="AA122" s="47"/>
      <c r="AB122" s="104"/>
      <c r="AC122" s="47"/>
      <c r="AD122" s="104"/>
      <c r="AE122" s="47"/>
      <c r="AF122" s="104"/>
      <c r="AG122" s="47"/>
      <c r="AH122" s="104"/>
      <c r="AI122" s="110" t="s">
        <v>1001</v>
      </c>
      <c r="AJ122" s="104" t="s">
        <v>533</v>
      </c>
      <c r="AK122" s="110" t="s">
        <v>659</v>
      </c>
      <c r="AL122" s="104" t="s">
        <v>550</v>
      </c>
      <c r="AM122" s="47"/>
      <c r="AN122" s="104"/>
      <c r="AO122" s="47"/>
      <c r="AP122" s="104"/>
      <c r="AQ122" s="110" t="s">
        <v>137</v>
      </c>
      <c r="AR122" s="104"/>
      <c r="AS122" s="47"/>
      <c r="AT122" s="104"/>
      <c r="AU122" s="47"/>
      <c r="AV122" s="104"/>
      <c r="AW122" s="47"/>
      <c r="AX122" s="104"/>
      <c r="AY122" s="110" t="s">
        <v>137</v>
      </c>
      <c r="AZ122" s="104"/>
      <c r="BA122" s="47"/>
      <c r="BB122" s="104"/>
      <c r="BC122" s="47"/>
      <c r="BD122" s="104"/>
      <c r="BE122" s="47"/>
      <c r="BF122" s="104"/>
      <c r="BG122" s="47"/>
      <c r="BH122" s="104"/>
      <c r="BI122" s="47"/>
      <c r="BJ122" s="104"/>
      <c r="BK122" s="47"/>
      <c r="BL122" s="104"/>
      <c r="BM122" s="47"/>
      <c r="BN122" s="104"/>
      <c r="BO122" s="47"/>
      <c r="BP122" s="104"/>
      <c r="BQ122" s="47"/>
      <c r="BR122" s="104"/>
      <c r="BS122" s="47"/>
      <c r="BT122" s="104"/>
      <c r="BU122" s="47"/>
      <c r="BV122" s="104"/>
      <c r="BW122" s="47"/>
      <c r="BX122" s="104"/>
      <c r="BY122" s="47"/>
      <c r="BZ122" s="104"/>
      <c r="CA122" s="47"/>
      <c r="CB122" s="104"/>
      <c r="CC122" s="47"/>
      <c r="CD122" s="104"/>
      <c r="CE122" s="47"/>
      <c r="CF122" s="104"/>
      <c r="CG122" s="47"/>
      <c r="CH122" s="104"/>
      <c r="CI122" s="110" t="s">
        <v>137</v>
      </c>
      <c r="CJ122" s="104"/>
      <c r="CK122" s="110" t="s">
        <v>137</v>
      </c>
      <c r="CL122" s="104"/>
      <c r="CM122" s="110" t="s">
        <v>137</v>
      </c>
      <c r="CN122" s="47"/>
      <c r="CO122" s="110" t="s">
        <v>137</v>
      </c>
      <c r="CP122" s="47"/>
      <c r="CQ122" s="110" t="s">
        <v>137</v>
      </c>
      <c r="CR122" s="47"/>
    </row>
    <row r="123" spans="1:96">
      <c r="A123" s="104">
        <v>34</v>
      </c>
      <c r="B123" s="110" t="s">
        <v>1365</v>
      </c>
      <c r="C123" s="110" t="s">
        <v>137</v>
      </c>
      <c r="D123" s="47"/>
      <c r="E123" s="126"/>
      <c r="F123" s="126">
        <v>2600</v>
      </c>
      <c r="G123" s="126"/>
      <c r="H123" s="126"/>
      <c r="I123" s="104" t="s">
        <v>1411</v>
      </c>
      <c r="J123" s="104">
        <v>4</v>
      </c>
      <c r="K123" s="110" t="s">
        <v>495</v>
      </c>
      <c r="L123" s="110" t="s">
        <v>2691</v>
      </c>
      <c r="M123" s="110" t="s">
        <v>1008</v>
      </c>
      <c r="N123" s="104" t="s">
        <v>594</v>
      </c>
      <c r="O123" s="47"/>
      <c r="P123" s="104"/>
      <c r="Q123" s="47"/>
      <c r="R123" s="104"/>
      <c r="S123" s="110" t="s">
        <v>137</v>
      </c>
      <c r="T123" s="104"/>
      <c r="U123" s="110" t="s">
        <v>137</v>
      </c>
      <c r="V123" s="104"/>
      <c r="W123" s="110" t="s">
        <v>137</v>
      </c>
      <c r="X123" s="104"/>
      <c r="Y123" s="110" t="s">
        <v>137</v>
      </c>
      <c r="Z123" s="104"/>
      <c r="AA123" s="47"/>
      <c r="AB123" s="104"/>
      <c r="AC123" s="47"/>
      <c r="AD123" s="104"/>
      <c r="AE123" s="47"/>
      <c r="AF123" s="104"/>
      <c r="AG123" s="47"/>
      <c r="AH123" s="104"/>
      <c r="AI123" s="110" t="s">
        <v>1001</v>
      </c>
      <c r="AJ123" s="104" t="s">
        <v>533</v>
      </c>
      <c r="AK123" s="110" t="s">
        <v>659</v>
      </c>
      <c r="AL123" s="104" t="s">
        <v>550</v>
      </c>
      <c r="AM123" s="47"/>
      <c r="AN123" s="104"/>
      <c r="AO123" s="47"/>
      <c r="AP123" s="104"/>
      <c r="AQ123" s="110" t="s">
        <v>137</v>
      </c>
      <c r="AR123" s="104"/>
      <c r="AS123" s="47"/>
      <c r="AT123" s="104"/>
      <c r="AU123" s="47"/>
      <c r="AV123" s="104"/>
      <c r="AW123" s="47"/>
      <c r="AX123" s="104"/>
      <c r="AY123" s="110" t="s">
        <v>137</v>
      </c>
      <c r="AZ123" s="104"/>
      <c r="BA123" s="47"/>
      <c r="BB123" s="104"/>
      <c r="BC123" s="47"/>
      <c r="BD123" s="104"/>
      <c r="BE123" s="47"/>
      <c r="BF123" s="104"/>
      <c r="BG123" s="47"/>
      <c r="BH123" s="104"/>
      <c r="BI123" s="47"/>
      <c r="BJ123" s="104"/>
      <c r="BK123" s="47"/>
      <c r="BL123" s="104"/>
      <c r="BM123" s="47"/>
      <c r="BN123" s="104"/>
      <c r="BO123" s="47"/>
      <c r="BP123" s="104"/>
      <c r="BQ123" s="47"/>
      <c r="BR123" s="104"/>
      <c r="BS123" s="47"/>
      <c r="BT123" s="104"/>
      <c r="BU123" s="47"/>
      <c r="BV123" s="104"/>
      <c r="BW123" s="47"/>
      <c r="BX123" s="104"/>
      <c r="BY123" s="47"/>
      <c r="BZ123" s="104"/>
      <c r="CA123" s="47"/>
      <c r="CB123" s="104"/>
      <c r="CC123" s="47"/>
      <c r="CD123" s="104"/>
      <c r="CE123" s="47"/>
      <c r="CF123" s="104"/>
      <c r="CG123" s="47"/>
      <c r="CH123" s="104"/>
      <c r="CI123" s="110" t="s">
        <v>137</v>
      </c>
      <c r="CJ123" s="104"/>
      <c r="CK123" s="110" t="s">
        <v>137</v>
      </c>
      <c r="CL123" s="104"/>
      <c r="CM123" s="110" t="s">
        <v>137</v>
      </c>
      <c r="CN123" s="47"/>
      <c r="CO123" s="110" t="s">
        <v>137</v>
      </c>
      <c r="CP123" s="47"/>
      <c r="CQ123" s="110" t="s">
        <v>137</v>
      </c>
      <c r="CR123" s="47"/>
    </row>
    <row r="124" spans="1:96">
      <c r="A124" s="104">
        <v>34</v>
      </c>
      <c r="B124" s="110" t="s">
        <v>1365</v>
      </c>
      <c r="C124" s="110" t="s">
        <v>137</v>
      </c>
      <c r="D124" s="47"/>
      <c r="E124" s="126">
        <v>5101</v>
      </c>
      <c r="F124" s="126"/>
      <c r="G124" s="126">
        <v>1101</v>
      </c>
      <c r="H124" s="126"/>
      <c r="I124" s="104" t="s">
        <v>1412</v>
      </c>
      <c r="J124" s="104">
        <v>4</v>
      </c>
      <c r="K124" s="110" t="s">
        <v>495</v>
      </c>
      <c r="L124" s="110" t="s">
        <v>2691</v>
      </c>
      <c r="M124" s="110" t="s">
        <v>1008</v>
      </c>
      <c r="N124" s="104" t="s">
        <v>594</v>
      </c>
      <c r="O124" s="47"/>
      <c r="P124" s="104"/>
      <c r="Q124" s="47"/>
      <c r="R124" s="104"/>
      <c r="S124" s="110" t="s">
        <v>137</v>
      </c>
      <c r="T124" s="104"/>
      <c r="U124" s="110" t="s">
        <v>137</v>
      </c>
      <c r="V124" s="104"/>
      <c r="W124" s="110" t="s">
        <v>137</v>
      </c>
      <c r="X124" s="104"/>
      <c r="Y124" s="110" t="s">
        <v>137</v>
      </c>
      <c r="Z124" s="104"/>
      <c r="AA124" s="47"/>
      <c r="AB124" s="104"/>
      <c r="AC124" s="47"/>
      <c r="AD124" s="104"/>
      <c r="AE124" s="47"/>
      <c r="AF124" s="104"/>
      <c r="AG124" s="110" t="s">
        <v>1205</v>
      </c>
      <c r="AH124" s="104" t="s">
        <v>68</v>
      </c>
      <c r="AI124" s="110" t="s">
        <v>652</v>
      </c>
      <c r="AJ124" s="104" t="s">
        <v>551</v>
      </c>
      <c r="AK124" s="110" t="s">
        <v>664</v>
      </c>
      <c r="AL124" s="104" t="s">
        <v>72</v>
      </c>
      <c r="AM124" s="47"/>
      <c r="AN124" s="104"/>
      <c r="AO124" s="47"/>
      <c r="AP124" s="104"/>
      <c r="AQ124" s="110" t="s">
        <v>137</v>
      </c>
      <c r="AR124" s="104"/>
      <c r="AS124" s="47"/>
      <c r="AT124" s="104"/>
      <c r="AU124" s="47"/>
      <c r="AV124" s="104"/>
      <c r="AW124" s="47"/>
      <c r="AX124" s="104"/>
      <c r="AY124" s="110" t="s">
        <v>137</v>
      </c>
      <c r="AZ124" s="104"/>
      <c r="BA124" s="47"/>
      <c r="BB124" s="104"/>
      <c r="BC124" s="47"/>
      <c r="BD124" s="104"/>
      <c r="BE124" s="47"/>
      <c r="BF124" s="104"/>
      <c r="BG124" s="47"/>
      <c r="BH124" s="104"/>
      <c r="BI124" s="47"/>
      <c r="BJ124" s="104"/>
      <c r="BK124" s="47"/>
      <c r="BL124" s="104"/>
      <c r="BM124" s="47"/>
      <c r="BN124" s="104"/>
      <c r="BO124" s="47"/>
      <c r="BP124" s="104"/>
      <c r="BQ124" s="47"/>
      <c r="BR124" s="104"/>
      <c r="BS124" s="47"/>
      <c r="BT124" s="104"/>
      <c r="BU124" s="47"/>
      <c r="BV124" s="104"/>
      <c r="BW124" s="47"/>
      <c r="BX124" s="104"/>
      <c r="BY124" s="47"/>
      <c r="BZ124" s="104"/>
      <c r="CA124" s="47"/>
      <c r="CB124" s="104"/>
      <c r="CC124" s="47"/>
      <c r="CD124" s="104"/>
      <c r="CE124" s="47"/>
      <c r="CF124" s="104"/>
      <c r="CG124" s="47"/>
      <c r="CH124" s="104"/>
      <c r="CI124" s="110" t="s">
        <v>137</v>
      </c>
      <c r="CJ124" s="104"/>
      <c r="CK124" s="110" t="s">
        <v>137</v>
      </c>
      <c r="CL124" s="104"/>
      <c r="CM124" s="110" t="s">
        <v>137</v>
      </c>
      <c r="CN124" s="47"/>
      <c r="CO124" s="110" t="s">
        <v>137</v>
      </c>
      <c r="CP124" s="47"/>
      <c r="CQ124" s="110" t="s">
        <v>137</v>
      </c>
      <c r="CR124" s="47"/>
    </row>
    <row r="125" spans="1:96">
      <c r="A125" s="104">
        <v>34</v>
      </c>
      <c r="B125" s="110" t="s">
        <v>1365</v>
      </c>
      <c r="C125" s="110" t="s">
        <v>137</v>
      </c>
      <c r="D125" s="47"/>
      <c r="E125" s="126"/>
      <c r="F125" s="126">
        <v>5100</v>
      </c>
      <c r="G125" s="126">
        <v>1101</v>
      </c>
      <c r="H125" s="126"/>
      <c r="I125" s="104" t="s">
        <v>1413</v>
      </c>
      <c r="J125" s="104">
        <v>4</v>
      </c>
      <c r="K125" s="110" t="s">
        <v>495</v>
      </c>
      <c r="L125" s="110" t="s">
        <v>2691</v>
      </c>
      <c r="M125" s="110" t="s">
        <v>1008</v>
      </c>
      <c r="N125" s="104" t="s">
        <v>594</v>
      </c>
      <c r="O125" s="47"/>
      <c r="P125" s="104"/>
      <c r="Q125" s="47"/>
      <c r="R125" s="104"/>
      <c r="S125" s="110" t="s">
        <v>137</v>
      </c>
      <c r="T125" s="104"/>
      <c r="U125" s="110" t="s">
        <v>137</v>
      </c>
      <c r="V125" s="104"/>
      <c r="W125" s="110" t="s">
        <v>137</v>
      </c>
      <c r="X125" s="104"/>
      <c r="Y125" s="110" t="s">
        <v>137</v>
      </c>
      <c r="Z125" s="104"/>
      <c r="AA125" s="47"/>
      <c r="AB125" s="104"/>
      <c r="AC125" s="47"/>
      <c r="AD125" s="104"/>
      <c r="AE125" s="47"/>
      <c r="AF125" s="104"/>
      <c r="AG125" s="110" t="s">
        <v>1205</v>
      </c>
      <c r="AH125" s="104" t="s">
        <v>68</v>
      </c>
      <c r="AI125" s="110" t="s">
        <v>652</v>
      </c>
      <c r="AJ125" s="104" t="s">
        <v>551</v>
      </c>
      <c r="AK125" s="110" t="s">
        <v>664</v>
      </c>
      <c r="AL125" s="104" t="s">
        <v>72</v>
      </c>
      <c r="AM125" s="47"/>
      <c r="AN125" s="104"/>
      <c r="AO125" s="47"/>
      <c r="AP125" s="104"/>
      <c r="AQ125" s="110" t="s">
        <v>137</v>
      </c>
      <c r="AR125" s="104"/>
      <c r="AS125" s="47"/>
      <c r="AT125" s="104"/>
      <c r="AU125" s="47"/>
      <c r="AV125" s="104"/>
      <c r="AW125" s="47"/>
      <c r="AX125" s="104"/>
      <c r="AY125" s="110" t="s">
        <v>137</v>
      </c>
      <c r="AZ125" s="104"/>
      <c r="BA125" s="47"/>
      <c r="BB125" s="104"/>
      <c r="BC125" s="47"/>
      <c r="BD125" s="104"/>
      <c r="BE125" s="47"/>
      <c r="BF125" s="104"/>
      <c r="BG125" s="47"/>
      <c r="BH125" s="104"/>
      <c r="BI125" s="47"/>
      <c r="BJ125" s="104"/>
      <c r="BK125" s="47"/>
      <c r="BL125" s="104"/>
      <c r="BM125" s="47"/>
      <c r="BN125" s="104"/>
      <c r="BO125" s="47"/>
      <c r="BP125" s="104"/>
      <c r="BQ125" s="47"/>
      <c r="BR125" s="104"/>
      <c r="BS125" s="47"/>
      <c r="BT125" s="104"/>
      <c r="BU125" s="47"/>
      <c r="BV125" s="104"/>
      <c r="BW125" s="47"/>
      <c r="BX125" s="104"/>
      <c r="BY125" s="47"/>
      <c r="BZ125" s="104"/>
      <c r="CA125" s="47"/>
      <c r="CB125" s="104"/>
      <c r="CC125" s="47"/>
      <c r="CD125" s="104"/>
      <c r="CE125" s="47"/>
      <c r="CF125" s="104"/>
      <c r="CG125" s="47"/>
      <c r="CH125" s="104"/>
      <c r="CI125" s="110" t="s">
        <v>137</v>
      </c>
      <c r="CJ125" s="104"/>
      <c r="CK125" s="110" t="s">
        <v>137</v>
      </c>
      <c r="CL125" s="104"/>
      <c r="CM125" s="110" t="s">
        <v>137</v>
      </c>
      <c r="CN125" s="47"/>
      <c r="CO125" s="110" t="s">
        <v>137</v>
      </c>
      <c r="CP125" s="47"/>
      <c r="CQ125" s="110" t="s">
        <v>137</v>
      </c>
      <c r="CR125" s="47"/>
    </row>
    <row r="126" spans="1:96">
      <c r="A126" s="104">
        <v>34</v>
      </c>
      <c r="B126" s="110" t="s">
        <v>1365</v>
      </c>
      <c r="C126" s="110" t="s">
        <v>137</v>
      </c>
      <c r="D126" s="47"/>
      <c r="E126" s="126">
        <v>5101</v>
      </c>
      <c r="F126" s="126"/>
      <c r="G126" s="126"/>
      <c r="H126" s="126">
        <v>1100</v>
      </c>
      <c r="I126" s="104" t="s">
        <v>1414</v>
      </c>
      <c r="J126" s="104">
        <v>4</v>
      </c>
      <c r="K126" s="110" t="s">
        <v>495</v>
      </c>
      <c r="L126" s="110" t="s">
        <v>2691</v>
      </c>
      <c r="M126" s="110" t="s">
        <v>1008</v>
      </c>
      <c r="N126" s="104" t="s">
        <v>594</v>
      </c>
      <c r="O126" s="47"/>
      <c r="P126" s="104"/>
      <c r="Q126" s="47"/>
      <c r="R126" s="104"/>
      <c r="S126" s="110" t="s">
        <v>137</v>
      </c>
      <c r="T126" s="104"/>
      <c r="U126" s="110" t="s">
        <v>137</v>
      </c>
      <c r="V126" s="104"/>
      <c r="W126" s="110" t="s">
        <v>137</v>
      </c>
      <c r="X126" s="104"/>
      <c r="Y126" s="110" t="s">
        <v>137</v>
      </c>
      <c r="Z126" s="104"/>
      <c r="AA126" s="47"/>
      <c r="AB126" s="104"/>
      <c r="AC126" s="47"/>
      <c r="AD126" s="104"/>
      <c r="AE126" s="47"/>
      <c r="AF126" s="104"/>
      <c r="AG126" s="110" t="s">
        <v>1205</v>
      </c>
      <c r="AH126" s="104" t="s">
        <v>68</v>
      </c>
      <c r="AI126" s="110" t="s">
        <v>652</v>
      </c>
      <c r="AJ126" s="104" t="s">
        <v>551</v>
      </c>
      <c r="AK126" s="110" t="s">
        <v>664</v>
      </c>
      <c r="AL126" s="104" t="s">
        <v>72</v>
      </c>
      <c r="AM126" s="47"/>
      <c r="AN126" s="104"/>
      <c r="AO126" s="47"/>
      <c r="AP126" s="104"/>
      <c r="AQ126" s="110" t="s">
        <v>137</v>
      </c>
      <c r="AR126" s="104"/>
      <c r="AS126" s="47"/>
      <c r="AT126" s="104"/>
      <c r="AU126" s="47"/>
      <c r="AV126" s="104"/>
      <c r="AW126" s="47"/>
      <c r="AX126" s="104"/>
      <c r="AY126" s="110" t="s">
        <v>137</v>
      </c>
      <c r="AZ126" s="104"/>
      <c r="BA126" s="47"/>
      <c r="BB126" s="104"/>
      <c r="BC126" s="47"/>
      <c r="BD126" s="104"/>
      <c r="BE126" s="47"/>
      <c r="BF126" s="104"/>
      <c r="BG126" s="47"/>
      <c r="BH126" s="104"/>
      <c r="BI126" s="47"/>
      <c r="BJ126" s="104"/>
      <c r="BK126" s="47"/>
      <c r="BL126" s="104"/>
      <c r="BM126" s="47"/>
      <c r="BN126" s="104"/>
      <c r="BO126" s="47"/>
      <c r="BP126" s="104"/>
      <c r="BQ126" s="47"/>
      <c r="BR126" s="104"/>
      <c r="BS126" s="47"/>
      <c r="BT126" s="104"/>
      <c r="BU126" s="47"/>
      <c r="BV126" s="104"/>
      <c r="BW126" s="47"/>
      <c r="BX126" s="104"/>
      <c r="BY126" s="47"/>
      <c r="BZ126" s="104"/>
      <c r="CA126" s="47"/>
      <c r="CB126" s="104"/>
      <c r="CC126" s="47"/>
      <c r="CD126" s="104"/>
      <c r="CE126" s="47"/>
      <c r="CF126" s="104"/>
      <c r="CG126" s="47"/>
      <c r="CH126" s="104"/>
      <c r="CI126" s="110" t="s">
        <v>137</v>
      </c>
      <c r="CJ126" s="104"/>
      <c r="CK126" s="110" t="s">
        <v>137</v>
      </c>
      <c r="CL126" s="104"/>
      <c r="CM126" s="110" t="s">
        <v>137</v>
      </c>
      <c r="CN126" s="47"/>
      <c r="CO126" s="110" t="s">
        <v>137</v>
      </c>
      <c r="CP126" s="47"/>
      <c r="CQ126" s="110" t="s">
        <v>137</v>
      </c>
      <c r="CR126" s="47"/>
    </row>
    <row r="127" spans="1:96">
      <c r="A127" s="104">
        <v>34</v>
      </c>
      <c r="B127" s="110" t="s">
        <v>1365</v>
      </c>
      <c r="C127" s="110" t="s">
        <v>137</v>
      </c>
      <c r="D127" s="47"/>
      <c r="E127" s="126"/>
      <c r="F127" s="126">
        <v>5100</v>
      </c>
      <c r="G127" s="126"/>
      <c r="H127" s="126">
        <v>1100</v>
      </c>
      <c r="I127" s="104" t="s">
        <v>1415</v>
      </c>
      <c r="J127" s="104">
        <v>4</v>
      </c>
      <c r="K127" s="110" t="s">
        <v>495</v>
      </c>
      <c r="L127" s="110" t="s">
        <v>2691</v>
      </c>
      <c r="M127" s="110" t="s">
        <v>1008</v>
      </c>
      <c r="N127" s="104" t="s">
        <v>594</v>
      </c>
      <c r="O127" s="47"/>
      <c r="P127" s="104"/>
      <c r="Q127" s="47"/>
      <c r="R127" s="104"/>
      <c r="S127" s="110" t="s">
        <v>137</v>
      </c>
      <c r="T127" s="104"/>
      <c r="U127" s="110" t="s">
        <v>137</v>
      </c>
      <c r="V127" s="104"/>
      <c r="W127" s="110" t="s">
        <v>137</v>
      </c>
      <c r="X127" s="104"/>
      <c r="Y127" s="110" t="s">
        <v>137</v>
      </c>
      <c r="Z127" s="104"/>
      <c r="AA127" s="47"/>
      <c r="AB127" s="104"/>
      <c r="AC127" s="47"/>
      <c r="AD127" s="104"/>
      <c r="AE127" s="47"/>
      <c r="AF127" s="104"/>
      <c r="AG127" s="110" t="s">
        <v>1205</v>
      </c>
      <c r="AH127" s="104" t="s">
        <v>68</v>
      </c>
      <c r="AI127" s="110" t="s">
        <v>652</v>
      </c>
      <c r="AJ127" s="104" t="s">
        <v>551</v>
      </c>
      <c r="AK127" s="110" t="s">
        <v>664</v>
      </c>
      <c r="AL127" s="104" t="s">
        <v>72</v>
      </c>
      <c r="AM127" s="47"/>
      <c r="AN127" s="104"/>
      <c r="AO127" s="47"/>
      <c r="AP127" s="104"/>
      <c r="AQ127" s="110" t="s">
        <v>137</v>
      </c>
      <c r="AR127" s="104"/>
      <c r="AS127" s="47"/>
      <c r="AT127" s="104"/>
      <c r="AU127" s="47"/>
      <c r="AV127" s="104"/>
      <c r="AW127" s="47"/>
      <c r="AX127" s="104"/>
      <c r="AY127" s="110" t="s">
        <v>137</v>
      </c>
      <c r="AZ127" s="104"/>
      <c r="BA127" s="47"/>
      <c r="BB127" s="104"/>
      <c r="BC127" s="47"/>
      <c r="BD127" s="104"/>
      <c r="BE127" s="47"/>
      <c r="BF127" s="104"/>
      <c r="BG127" s="47"/>
      <c r="BH127" s="104"/>
      <c r="BI127" s="47"/>
      <c r="BJ127" s="104"/>
      <c r="BK127" s="47"/>
      <c r="BL127" s="104"/>
      <c r="BM127" s="47"/>
      <c r="BN127" s="104"/>
      <c r="BO127" s="47"/>
      <c r="BP127" s="104"/>
      <c r="BQ127" s="47"/>
      <c r="BR127" s="104"/>
      <c r="BS127" s="47"/>
      <c r="BT127" s="104"/>
      <c r="BU127" s="47"/>
      <c r="BV127" s="104"/>
      <c r="BW127" s="47"/>
      <c r="BX127" s="104"/>
      <c r="BY127" s="47"/>
      <c r="BZ127" s="104"/>
      <c r="CA127" s="47"/>
      <c r="CB127" s="104"/>
      <c r="CC127" s="47"/>
      <c r="CD127" s="104"/>
      <c r="CE127" s="47"/>
      <c r="CF127" s="104"/>
      <c r="CG127" s="47"/>
      <c r="CH127" s="104"/>
      <c r="CI127" s="110" t="s">
        <v>137</v>
      </c>
      <c r="CJ127" s="104"/>
      <c r="CK127" s="110" t="s">
        <v>137</v>
      </c>
      <c r="CL127" s="104"/>
      <c r="CM127" s="110" t="s">
        <v>137</v>
      </c>
      <c r="CN127" s="47"/>
      <c r="CO127" s="110" t="s">
        <v>137</v>
      </c>
      <c r="CP127" s="47"/>
      <c r="CQ127" s="110" t="s">
        <v>137</v>
      </c>
      <c r="CR127" s="47"/>
    </row>
    <row r="128" spans="1:96">
      <c r="A128" s="104">
        <v>34</v>
      </c>
      <c r="B128" s="110" t="s">
        <v>1365</v>
      </c>
      <c r="C128" s="110" t="s">
        <v>137</v>
      </c>
      <c r="D128" s="47"/>
      <c r="E128" s="126">
        <v>5101</v>
      </c>
      <c r="F128" s="126"/>
      <c r="G128" s="126"/>
      <c r="H128" s="126"/>
      <c r="I128" s="104" t="s">
        <v>1416</v>
      </c>
      <c r="J128" s="104">
        <v>4</v>
      </c>
      <c r="K128" s="110" t="s">
        <v>495</v>
      </c>
      <c r="L128" s="110" t="s">
        <v>2691</v>
      </c>
      <c r="M128" s="110" t="s">
        <v>1008</v>
      </c>
      <c r="N128" s="104" t="s">
        <v>594</v>
      </c>
      <c r="O128" s="47"/>
      <c r="P128" s="104"/>
      <c r="Q128" s="47"/>
      <c r="R128" s="104"/>
      <c r="S128" s="110" t="s">
        <v>137</v>
      </c>
      <c r="T128" s="104"/>
      <c r="U128" s="110" t="s">
        <v>137</v>
      </c>
      <c r="V128" s="104"/>
      <c r="W128" s="110" t="s">
        <v>137</v>
      </c>
      <c r="X128" s="104"/>
      <c r="Y128" s="110" t="s">
        <v>137</v>
      </c>
      <c r="Z128" s="104"/>
      <c r="AA128" s="47"/>
      <c r="AB128" s="104"/>
      <c r="AC128" s="47"/>
      <c r="AD128" s="104"/>
      <c r="AE128" s="47"/>
      <c r="AF128" s="104"/>
      <c r="AG128" s="110" t="s">
        <v>1205</v>
      </c>
      <c r="AH128" s="104" t="s">
        <v>68</v>
      </c>
      <c r="AI128" s="110" t="s">
        <v>652</v>
      </c>
      <c r="AJ128" s="104" t="s">
        <v>551</v>
      </c>
      <c r="AK128" s="110" t="s">
        <v>1004</v>
      </c>
      <c r="AL128" s="104" t="s">
        <v>2977</v>
      </c>
      <c r="AM128" s="47"/>
      <c r="AN128" s="104"/>
      <c r="AO128" s="47"/>
      <c r="AP128" s="104"/>
      <c r="AQ128" s="110" t="s">
        <v>137</v>
      </c>
      <c r="AR128" s="104"/>
      <c r="AS128" s="47"/>
      <c r="AT128" s="104"/>
      <c r="AU128" s="47"/>
      <c r="AV128" s="104"/>
      <c r="AW128" s="47"/>
      <c r="AX128" s="104"/>
      <c r="AY128" s="110" t="s">
        <v>137</v>
      </c>
      <c r="AZ128" s="104"/>
      <c r="BA128" s="47"/>
      <c r="BB128" s="104"/>
      <c r="BC128" s="47"/>
      <c r="BD128" s="104"/>
      <c r="BE128" s="47"/>
      <c r="BF128" s="104"/>
      <c r="BG128" s="47"/>
      <c r="BH128" s="104"/>
      <c r="BI128" s="47"/>
      <c r="BJ128" s="104"/>
      <c r="BK128" s="47"/>
      <c r="BL128" s="104"/>
      <c r="BM128" s="47"/>
      <c r="BN128" s="104"/>
      <c r="BO128" s="47"/>
      <c r="BP128" s="104"/>
      <c r="BQ128" s="47"/>
      <c r="BR128" s="104"/>
      <c r="BS128" s="47"/>
      <c r="BT128" s="104"/>
      <c r="BU128" s="47"/>
      <c r="BV128" s="104"/>
      <c r="BW128" s="47"/>
      <c r="BX128" s="104"/>
      <c r="BY128" s="47"/>
      <c r="BZ128" s="104"/>
      <c r="CA128" s="47"/>
      <c r="CB128" s="104"/>
      <c r="CC128" s="47"/>
      <c r="CD128" s="104"/>
      <c r="CE128" s="47"/>
      <c r="CF128" s="104"/>
      <c r="CG128" s="47"/>
      <c r="CH128" s="104"/>
      <c r="CI128" s="110" t="s">
        <v>137</v>
      </c>
      <c r="CJ128" s="104"/>
      <c r="CK128" s="110" t="s">
        <v>137</v>
      </c>
      <c r="CL128" s="104"/>
      <c r="CM128" s="110" t="s">
        <v>137</v>
      </c>
      <c r="CN128" s="47"/>
      <c r="CO128" s="110" t="s">
        <v>137</v>
      </c>
      <c r="CP128" s="47"/>
      <c r="CQ128" s="110" t="s">
        <v>137</v>
      </c>
      <c r="CR128" s="47"/>
    </row>
    <row r="129" spans="1:96">
      <c r="A129" s="104">
        <v>34</v>
      </c>
      <c r="B129" s="110" t="s">
        <v>1365</v>
      </c>
      <c r="C129" s="110" t="s">
        <v>137</v>
      </c>
      <c r="D129" s="47"/>
      <c r="E129" s="126">
        <v>5101</v>
      </c>
      <c r="F129" s="126"/>
      <c r="G129" s="126"/>
      <c r="H129" s="126"/>
      <c r="I129" s="104" t="s">
        <v>1416</v>
      </c>
      <c r="J129" s="104">
        <v>4</v>
      </c>
      <c r="K129" s="110" t="s">
        <v>495</v>
      </c>
      <c r="L129" s="110" t="s">
        <v>2691</v>
      </c>
      <c r="M129" s="110" t="s">
        <v>1008</v>
      </c>
      <c r="N129" s="104" t="s">
        <v>594</v>
      </c>
      <c r="O129" s="47"/>
      <c r="P129" s="104"/>
      <c r="Q129" s="47"/>
      <c r="R129" s="104"/>
      <c r="S129" s="110" t="s">
        <v>137</v>
      </c>
      <c r="T129" s="104"/>
      <c r="U129" s="110" t="s">
        <v>137</v>
      </c>
      <c r="V129" s="104"/>
      <c r="W129" s="110" t="s">
        <v>137</v>
      </c>
      <c r="X129" s="104"/>
      <c r="Y129" s="110" t="s">
        <v>137</v>
      </c>
      <c r="Z129" s="104"/>
      <c r="AA129" s="47"/>
      <c r="AB129" s="104"/>
      <c r="AC129" s="47"/>
      <c r="AD129" s="104"/>
      <c r="AE129" s="47"/>
      <c r="AF129" s="104"/>
      <c r="AG129" s="110" t="s">
        <v>1205</v>
      </c>
      <c r="AH129" s="104" t="s">
        <v>68</v>
      </c>
      <c r="AI129" s="110" t="s">
        <v>652</v>
      </c>
      <c r="AJ129" s="104" t="s">
        <v>551</v>
      </c>
      <c r="AK129" s="110" t="s">
        <v>1003</v>
      </c>
      <c r="AL129" s="104" t="s">
        <v>73</v>
      </c>
      <c r="AM129" s="47"/>
      <c r="AN129" s="104"/>
      <c r="AO129" s="47"/>
      <c r="AP129" s="104"/>
      <c r="AQ129" s="110" t="s">
        <v>137</v>
      </c>
      <c r="AR129" s="104"/>
      <c r="AS129" s="47"/>
      <c r="AT129" s="104"/>
      <c r="AU129" s="47"/>
      <c r="AV129" s="104"/>
      <c r="AW129" s="47"/>
      <c r="AX129" s="104"/>
      <c r="AY129" s="110" t="s">
        <v>137</v>
      </c>
      <c r="AZ129" s="104"/>
      <c r="BA129" s="47"/>
      <c r="BB129" s="104"/>
      <c r="BC129" s="47"/>
      <c r="BD129" s="104"/>
      <c r="BE129" s="47"/>
      <c r="BF129" s="104"/>
      <c r="BG129" s="47"/>
      <c r="BH129" s="104"/>
      <c r="BI129" s="47"/>
      <c r="BJ129" s="104"/>
      <c r="BK129" s="47"/>
      <c r="BL129" s="104"/>
      <c r="BM129" s="47"/>
      <c r="BN129" s="104"/>
      <c r="BO129" s="47"/>
      <c r="BP129" s="104"/>
      <c r="BQ129" s="47"/>
      <c r="BR129" s="104"/>
      <c r="BS129" s="47"/>
      <c r="BT129" s="104"/>
      <c r="BU129" s="47"/>
      <c r="BV129" s="104"/>
      <c r="BW129" s="47"/>
      <c r="BX129" s="104"/>
      <c r="BY129" s="47"/>
      <c r="BZ129" s="104"/>
      <c r="CA129" s="47"/>
      <c r="CB129" s="104"/>
      <c r="CC129" s="47"/>
      <c r="CD129" s="104"/>
      <c r="CE129" s="47"/>
      <c r="CF129" s="104"/>
      <c r="CG129" s="47"/>
      <c r="CH129" s="104"/>
      <c r="CI129" s="110" t="s">
        <v>137</v>
      </c>
      <c r="CJ129" s="104"/>
      <c r="CK129" s="110" t="s">
        <v>137</v>
      </c>
      <c r="CL129" s="104"/>
      <c r="CM129" s="110" t="s">
        <v>137</v>
      </c>
      <c r="CN129" s="47"/>
      <c r="CO129" s="110" t="s">
        <v>137</v>
      </c>
      <c r="CP129" s="47"/>
      <c r="CQ129" s="110" t="s">
        <v>137</v>
      </c>
      <c r="CR129" s="47"/>
    </row>
    <row r="130" spans="1:96">
      <c r="A130" s="104">
        <v>34</v>
      </c>
      <c r="B130" s="110" t="s">
        <v>1365</v>
      </c>
      <c r="C130" s="110" t="s">
        <v>137</v>
      </c>
      <c r="D130" s="47"/>
      <c r="E130" s="126"/>
      <c r="F130" s="126">
        <v>5100</v>
      </c>
      <c r="G130" s="126"/>
      <c r="H130" s="126"/>
      <c r="I130" s="104" t="s">
        <v>1417</v>
      </c>
      <c r="J130" s="104">
        <v>4</v>
      </c>
      <c r="K130" s="110" t="s">
        <v>495</v>
      </c>
      <c r="L130" s="110" t="s">
        <v>2691</v>
      </c>
      <c r="M130" s="110" t="s">
        <v>1008</v>
      </c>
      <c r="N130" s="104" t="s">
        <v>594</v>
      </c>
      <c r="O130" s="47"/>
      <c r="P130" s="104"/>
      <c r="Q130" s="47"/>
      <c r="R130" s="104"/>
      <c r="S130" s="110" t="s">
        <v>137</v>
      </c>
      <c r="T130" s="104"/>
      <c r="U130" s="110" t="s">
        <v>137</v>
      </c>
      <c r="V130" s="104"/>
      <c r="W130" s="110" t="s">
        <v>137</v>
      </c>
      <c r="X130" s="104"/>
      <c r="Y130" s="110" t="s">
        <v>137</v>
      </c>
      <c r="Z130" s="104"/>
      <c r="AA130" s="47"/>
      <c r="AB130" s="104"/>
      <c r="AC130" s="47"/>
      <c r="AD130" s="104"/>
      <c r="AE130" s="47"/>
      <c r="AF130" s="104"/>
      <c r="AG130" s="110" t="s">
        <v>1205</v>
      </c>
      <c r="AH130" s="104" t="s">
        <v>68</v>
      </c>
      <c r="AI130" s="110" t="s">
        <v>652</v>
      </c>
      <c r="AJ130" s="104" t="s">
        <v>551</v>
      </c>
      <c r="AK130" s="110" t="s">
        <v>1004</v>
      </c>
      <c r="AL130" s="104" t="s">
        <v>2977</v>
      </c>
      <c r="AM130" s="47"/>
      <c r="AN130" s="104"/>
      <c r="AO130" s="47"/>
      <c r="AP130" s="104"/>
      <c r="AQ130" s="47"/>
      <c r="AR130" s="104"/>
      <c r="AS130" s="47"/>
      <c r="AT130" s="104"/>
      <c r="AU130" s="47"/>
      <c r="AV130" s="104"/>
      <c r="AW130" s="47"/>
      <c r="AX130" s="104"/>
      <c r="AY130" s="110" t="s">
        <v>137</v>
      </c>
      <c r="AZ130" s="104"/>
      <c r="BA130" s="47"/>
      <c r="BB130" s="104"/>
      <c r="BC130" s="47"/>
      <c r="BD130" s="104"/>
      <c r="BE130" s="47"/>
      <c r="BF130" s="104"/>
      <c r="BG130" s="47"/>
      <c r="BH130" s="104"/>
      <c r="BI130" s="47"/>
      <c r="BJ130" s="104"/>
      <c r="BK130" s="47"/>
      <c r="BL130" s="104"/>
      <c r="BM130" s="47"/>
      <c r="BN130" s="104"/>
      <c r="BO130" s="47"/>
      <c r="BP130" s="104"/>
      <c r="BQ130" s="47"/>
      <c r="BR130" s="104"/>
      <c r="BS130" s="47"/>
      <c r="BT130" s="104"/>
      <c r="BU130" s="47"/>
      <c r="BV130" s="104"/>
      <c r="BW130" s="47"/>
      <c r="BX130" s="104"/>
      <c r="BY130" s="47"/>
      <c r="BZ130" s="104"/>
      <c r="CA130" s="47"/>
      <c r="CB130" s="104"/>
      <c r="CC130" s="47"/>
      <c r="CD130" s="104"/>
      <c r="CE130" s="47"/>
      <c r="CF130" s="104"/>
      <c r="CG130" s="47"/>
      <c r="CH130" s="104"/>
      <c r="CI130" s="110" t="s">
        <v>137</v>
      </c>
      <c r="CJ130" s="104"/>
      <c r="CK130" s="110" t="s">
        <v>137</v>
      </c>
      <c r="CL130" s="104"/>
      <c r="CM130" s="110" t="s">
        <v>137</v>
      </c>
      <c r="CN130" s="47"/>
      <c r="CO130" s="110" t="s">
        <v>137</v>
      </c>
      <c r="CP130" s="47"/>
      <c r="CQ130" s="110" t="s">
        <v>137</v>
      </c>
      <c r="CR130" s="47"/>
    </row>
    <row r="131" spans="1:96">
      <c r="A131" s="104">
        <v>34</v>
      </c>
      <c r="B131" s="110" t="s">
        <v>1365</v>
      </c>
      <c r="C131" s="110" t="s">
        <v>137</v>
      </c>
      <c r="D131" s="47"/>
      <c r="E131" s="126"/>
      <c r="F131" s="126">
        <v>5100</v>
      </c>
      <c r="G131" s="126"/>
      <c r="H131" s="126"/>
      <c r="I131" s="104" t="s">
        <v>1417</v>
      </c>
      <c r="J131" s="104">
        <v>4</v>
      </c>
      <c r="K131" s="110" t="s">
        <v>495</v>
      </c>
      <c r="L131" s="110" t="s">
        <v>2691</v>
      </c>
      <c r="M131" s="110" t="s">
        <v>1008</v>
      </c>
      <c r="N131" s="104" t="s">
        <v>594</v>
      </c>
      <c r="O131" s="47"/>
      <c r="P131" s="104"/>
      <c r="Q131" s="47"/>
      <c r="R131" s="104"/>
      <c r="S131" s="110" t="s">
        <v>137</v>
      </c>
      <c r="T131" s="104"/>
      <c r="U131" s="110" t="s">
        <v>137</v>
      </c>
      <c r="V131" s="104"/>
      <c r="W131" s="110" t="s">
        <v>137</v>
      </c>
      <c r="X131" s="104"/>
      <c r="Y131" s="110" t="s">
        <v>137</v>
      </c>
      <c r="Z131" s="104"/>
      <c r="AA131" s="47"/>
      <c r="AB131" s="104"/>
      <c r="AC131" s="47"/>
      <c r="AD131" s="104"/>
      <c r="AE131" s="47"/>
      <c r="AF131" s="104"/>
      <c r="AG131" s="110" t="s">
        <v>1205</v>
      </c>
      <c r="AH131" s="104" t="s">
        <v>68</v>
      </c>
      <c r="AI131" s="110" t="s">
        <v>652</v>
      </c>
      <c r="AJ131" s="104" t="s">
        <v>551</v>
      </c>
      <c r="AK131" s="110" t="s">
        <v>1003</v>
      </c>
      <c r="AL131" s="104" t="s">
        <v>73</v>
      </c>
      <c r="AM131" s="47"/>
      <c r="AN131" s="104"/>
      <c r="AO131" s="47"/>
      <c r="AP131" s="104"/>
      <c r="AQ131" s="47"/>
      <c r="AR131" s="104"/>
      <c r="AS131" s="47"/>
      <c r="AT131" s="104"/>
      <c r="AU131" s="47"/>
      <c r="AV131" s="104"/>
      <c r="AW131" s="47"/>
      <c r="AX131" s="104"/>
      <c r="AY131" s="110" t="s">
        <v>137</v>
      </c>
      <c r="AZ131" s="104"/>
      <c r="BA131" s="47"/>
      <c r="BB131" s="104"/>
      <c r="BC131" s="47"/>
      <c r="BD131" s="104"/>
      <c r="BE131" s="47"/>
      <c r="BF131" s="104"/>
      <c r="BG131" s="47"/>
      <c r="BH131" s="104"/>
      <c r="BI131" s="47"/>
      <c r="BJ131" s="104"/>
      <c r="BK131" s="47"/>
      <c r="BL131" s="104"/>
      <c r="BM131" s="47"/>
      <c r="BN131" s="104"/>
      <c r="BO131" s="47"/>
      <c r="BP131" s="104"/>
      <c r="BQ131" s="47"/>
      <c r="BR131" s="104"/>
      <c r="BS131" s="47"/>
      <c r="BT131" s="104"/>
      <c r="BU131" s="47"/>
      <c r="BV131" s="104"/>
      <c r="BW131" s="47"/>
      <c r="BX131" s="104"/>
      <c r="BY131" s="47"/>
      <c r="BZ131" s="104"/>
      <c r="CA131" s="47"/>
      <c r="CB131" s="104"/>
      <c r="CC131" s="47"/>
      <c r="CD131" s="104"/>
      <c r="CE131" s="47"/>
      <c r="CF131" s="104"/>
      <c r="CG131" s="47"/>
      <c r="CH131" s="104"/>
      <c r="CI131" s="110" t="s">
        <v>137</v>
      </c>
      <c r="CJ131" s="104"/>
      <c r="CK131" s="110" t="s">
        <v>137</v>
      </c>
      <c r="CL131" s="104"/>
      <c r="CM131" s="110" t="s">
        <v>137</v>
      </c>
      <c r="CN131" s="47"/>
      <c r="CO131" s="110" t="s">
        <v>137</v>
      </c>
      <c r="CP131" s="47"/>
      <c r="CQ131" s="110" t="s">
        <v>137</v>
      </c>
      <c r="CR131" s="47"/>
    </row>
    <row r="132" spans="1:96">
      <c r="A132" s="104">
        <v>34</v>
      </c>
      <c r="B132" s="110" t="s">
        <v>1365</v>
      </c>
      <c r="C132" s="110" t="s">
        <v>137</v>
      </c>
      <c r="D132" s="47"/>
      <c r="E132" s="126">
        <v>5101</v>
      </c>
      <c r="F132" s="126"/>
      <c r="G132" s="126"/>
      <c r="H132" s="126"/>
      <c r="I132" s="104" t="s">
        <v>1418</v>
      </c>
      <c r="J132" s="104">
        <v>4</v>
      </c>
      <c r="K132" s="110" t="s">
        <v>495</v>
      </c>
      <c r="L132" s="110" t="s">
        <v>2691</v>
      </c>
      <c r="M132" s="110" t="s">
        <v>1008</v>
      </c>
      <c r="N132" s="104" t="s">
        <v>594</v>
      </c>
      <c r="O132" s="47"/>
      <c r="P132" s="104"/>
      <c r="Q132" s="47"/>
      <c r="R132" s="104"/>
      <c r="S132" s="110" t="s">
        <v>137</v>
      </c>
      <c r="T132" s="104"/>
      <c r="U132" s="110" t="s">
        <v>137</v>
      </c>
      <c r="V132" s="104"/>
      <c r="W132" s="110" t="s">
        <v>137</v>
      </c>
      <c r="X132" s="104"/>
      <c r="Y132" s="110" t="s">
        <v>137</v>
      </c>
      <c r="Z132" s="104"/>
      <c r="AA132" s="47"/>
      <c r="AB132" s="104"/>
      <c r="AC132" s="47"/>
      <c r="AD132" s="104"/>
      <c r="AE132" s="47"/>
      <c r="AF132" s="104"/>
      <c r="AG132" s="47"/>
      <c r="AH132" s="104"/>
      <c r="AI132" s="110" t="s">
        <v>652</v>
      </c>
      <c r="AJ132" s="104" t="s">
        <v>551</v>
      </c>
      <c r="AK132" s="110" t="s">
        <v>659</v>
      </c>
      <c r="AL132" s="104" t="s">
        <v>550</v>
      </c>
      <c r="AM132" s="47"/>
      <c r="AN132" s="104"/>
      <c r="AO132" s="47"/>
      <c r="AP132" s="104"/>
      <c r="AQ132" s="47"/>
      <c r="AR132" s="104"/>
      <c r="AS132" s="47"/>
      <c r="AT132" s="104"/>
      <c r="AU132" s="47"/>
      <c r="AV132" s="104"/>
      <c r="AW132" s="47"/>
      <c r="AX132" s="104"/>
      <c r="AY132" s="110" t="s">
        <v>137</v>
      </c>
      <c r="AZ132" s="104"/>
      <c r="BA132" s="47"/>
      <c r="BB132" s="104"/>
      <c r="BC132" s="47"/>
      <c r="BD132" s="104"/>
      <c r="BE132" s="47"/>
      <c r="BF132" s="104"/>
      <c r="BG132" s="47"/>
      <c r="BH132" s="104"/>
      <c r="BI132" s="47"/>
      <c r="BJ132" s="104"/>
      <c r="BK132" s="47"/>
      <c r="BL132" s="104"/>
      <c r="BM132" s="47"/>
      <c r="BN132" s="104"/>
      <c r="BO132" s="47"/>
      <c r="BP132" s="104"/>
      <c r="BQ132" s="47"/>
      <c r="BR132" s="104"/>
      <c r="BS132" s="47"/>
      <c r="BT132" s="104"/>
      <c r="BU132" s="47"/>
      <c r="BV132" s="104"/>
      <c r="BW132" s="47"/>
      <c r="BX132" s="104"/>
      <c r="BY132" s="47"/>
      <c r="BZ132" s="104"/>
      <c r="CA132" s="47"/>
      <c r="CB132" s="104"/>
      <c r="CC132" s="47"/>
      <c r="CD132" s="104"/>
      <c r="CE132" s="47"/>
      <c r="CF132" s="104"/>
      <c r="CG132" s="47"/>
      <c r="CH132" s="104"/>
      <c r="CI132" s="110" t="s">
        <v>137</v>
      </c>
      <c r="CJ132" s="104"/>
      <c r="CK132" s="110" t="s">
        <v>137</v>
      </c>
      <c r="CL132" s="104"/>
      <c r="CM132" s="110" t="s">
        <v>137</v>
      </c>
      <c r="CN132" s="47"/>
      <c r="CO132" s="110" t="s">
        <v>137</v>
      </c>
      <c r="CP132" s="47"/>
      <c r="CQ132" s="110" t="s">
        <v>137</v>
      </c>
      <c r="CR132" s="47"/>
    </row>
    <row r="133" spans="1:96">
      <c r="A133" s="104">
        <v>34</v>
      </c>
      <c r="B133" s="110" t="s">
        <v>1365</v>
      </c>
      <c r="C133" s="110" t="s">
        <v>137</v>
      </c>
      <c r="D133" s="47"/>
      <c r="E133" s="126"/>
      <c r="F133" s="126">
        <v>5100</v>
      </c>
      <c r="G133" s="126"/>
      <c r="H133" s="126"/>
      <c r="I133" s="104" t="s">
        <v>1419</v>
      </c>
      <c r="J133" s="104">
        <v>4</v>
      </c>
      <c r="K133" s="110" t="s">
        <v>495</v>
      </c>
      <c r="L133" s="110" t="s">
        <v>2691</v>
      </c>
      <c r="M133" s="110" t="s">
        <v>1008</v>
      </c>
      <c r="N133" s="104" t="s">
        <v>594</v>
      </c>
      <c r="O133" s="47"/>
      <c r="P133" s="104"/>
      <c r="Q133" s="47"/>
      <c r="R133" s="104"/>
      <c r="S133" s="110" t="s">
        <v>137</v>
      </c>
      <c r="T133" s="104"/>
      <c r="U133" s="110" t="s">
        <v>137</v>
      </c>
      <c r="V133" s="104"/>
      <c r="W133" s="110" t="s">
        <v>137</v>
      </c>
      <c r="X133" s="104"/>
      <c r="Y133" s="110" t="s">
        <v>137</v>
      </c>
      <c r="Z133" s="104"/>
      <c r="AA133" s="47"/>
      <c r="AB133" s="104"/>
      <c r="AC133" s="47"/>
      <c r="AD133" s="104"/>
      <c r="AE133" s="47"/>
      <c r="AF133" s="104"/>
      <c r="AG133" s="47"/>
      <c r="AH133" s="104"/>
      <c r="AI133" s="110" t="s">
        <v>652</v>
      </c>
      <c r="AJ133" s="104" t="s">
        <v>551</v>
      </c>
      <c r="AK133" s="110" t="s">
        <v>659</v>
      </c>
      <c r="AL133" s="104" t="s">
        <v>550</v>
      </c>
      <c r="AM133" s="47"/>
      <c r="AN133" s="104"/>
      <c r="AO133" s="47"/>
      <c r="AP133" s="104"/>
      <c r="AQ133" s="47"/>
      <c r="AR133" s="104"/>
      <c r="AS133" s="47"/>
      <c r="AT133" s="104"/>
      <c r="AU133" s="47"/>
      <c r="AV133" s="104"/>
      <c r="AW133" s="47"/>
      <c r="AX133" s="104"/>
      <c r="AY133" s="110" t="s">
        <v>137</v>
      </c>
      <c r="AZ133" s="104"/>
      <c r="BA133" s="47"/>
      <c r="BB133" s="104"/>
      <c r="BC133" s="47"/>
      <c r="BD133" s="104"/>
      <c r="BE133" s="47"/>
      <c r="BF133" s="104"/>
      <c r="BG133" s="47"/>
      <c r="BH133" s="104"/>
      <c r="BI133" s="47"/>
      <c r="BJ133" s="104"/>
      <c r="BK133" s="47"/>
      <c r="BL133" s="104"/>
      <c r="BM133" s="47"/>
      <c r="BN133" s="104"/>
      <c r="BO133" s="47"/>
      <c r="BP133" s="104"/>
      <c r="BQ133" s="47"/>
      <c r="BR133" s="104"/>
      <c r="BS133" s="47"/>
      <c r="BT133" s="104"/>
      <c r="BU133" s="47"/>
      <c r="BV133" s="104"/>
      <c r="BW133" s="47"/>
      <c r="BX133" s="104"/>
      <c r="BY133" s="47"/>
      <c r="BZ133" s="104"/>
      <c r="CA133" s="47"/>
      <c r="CB133" s="104"/>
      <c r="CC133" s="47"/>
      <c r="CD133" s="104"/>
      <c r="CE133" s="47"/>
      <c r="CF133" s="104"/>
      <c r="CG133" s="47"/>
      <c r="CH133" s="104"/>
      <c r="CI133" s="110" t="s">
        <v>137</v>
      </c>
      <c r="CJ133" s="104"/>
      <c r="CK133" s="110" t="s">
        <v>137</v>
      </c>
      <c r="CL133" s="104"/>
      <c r="CM133" s="110" t="s">
        <v>137</v>
      </c>
      <c r="CN133" s="47"/>
      <c r="CO133" s="110" t="s">
        <v>137</v>
      </c>
      <c r="CP133" s="47"/>
      <c r="CQ133" s="110" t="s">
        <v>137</v>
      </c>
      <c r="CR133" s="47"/>
    </row>
    <row r="134" spans="1:96">
      <c r="A134" s="104">
        <v>34</v>
      </c>
      <c r="B134" s="110" t="s">
        <v>1365</v>
      </c>
      <c r="C134" s="110" t="s">
        <v>137</v>
      </c>
      <c r="D134" s="47"/>
      <c r="E134" s="126"/>
      <c r="F134" s="126"/>
      <c r="G134" s="126">
        <v>1101</v>
      </c>
      <c r="H134" s="126"/>
      <c r="I134" s="104" t="s">
        <v>1420</v>
      </c>
      <c r="J134" s="104">
        <v>4</v>
      </c>
      <c r="K134" s="110" t="s">
        <v>495</v>
      </c>
      <c r="L134" s="110" t="s">
        <v>2691</v>
      </c>
      <c r="M134" s="110" t="s">
        <v>1008</v>
      </c>
      <c r="N134" s="104" t="s">
        <v>594</v>
      </c>
      <c r="O134" s="47"/>
      <c r="P134" s="104"/>
      <c r="Q134" s="47"/>
      <c r="R134" s="104"/>
      <c r="S134" s="110" t="s">
        <v>137</v>
      </c>
      <c r="T134" s="104"/>
      <c r="U134" s="110" t="s">
        <v>137</v>
      </c>
      <c r="V134" s="104"/>
      <c r="W134" s="110" t="s">
        <v>137</v>
      </c>
      <c r="X134" s="104"/>
      <c r="Y134" s="110" t="s">
        <v>137</v>
      </c>
      <c r="Z134" s="104"/>
      <c r="AA134" s="47"/>
      <c r="AB134" s="104"/>
      <c r="AC134" s="47"/>
      <c r="AD134" s="104"/>
      <c r="AE134" s="47"/>
      <c r="AF134" s="104"/>
      <c r="AG134" s="110" t="s">
        <v>1205</v>
      </c>
      <c r="AH134" s="104" t="s">
        <v>68</v>
      </c>
      <c r="AI134" s="110" t="s">
        <v>1002</v>
      </c>
      <c r="AJ134" s="104" t="s">
        <v>535</v>
      </c>
      <c r="AK134" s="110" t="s">
        <v>661</v>
      </c>
      <c r="AL134" s="104" t="s">
        <v>1244</v>
      </c>
      <c r="AM134" s="47"/>
      <c r="AN134" s="104"/>
      <c r="AO134" s="47"/>
      <c r="AP134" s="104"/>
      <c r="AQ134" s="47"/>
      <c r="AR134" s="104"/>
      <c r="AS134" s="47"/>
      <c r="AT134" s="104"/>
      <c r="AU134" s="47"/>
      <c r="AV134" s="104"/>
      <c r="AW134" s="47"/>
      <c r="AX134" s="104"/>
      <c r="AY134" s="110" t="s">
        <v>137</v>
      </c>
      <c r="AZ134" s="104"/>
      <c r="BA134" s="47"/>
      <c r="BB134" s="104"/>
      <c r="BC134" s="47"/>
      <c r="BD134" s="104"/>
      <c r="BE134" s="47"/>
      <c r="BF134" s="104"/>
      <c r="BG134" s="47"/>
      <c r="BH134" s="104"/>
      <c r="BI134" s="47"/>
      <c r="BJ134" s="104"/>
      <c r="BK134" s="47"/>
      <c r="BL134" s="104"/>
      <c r="BM134" s="47"/>
      <c r="BN134" s="104"/>
      <c r="BO134" s="47"/>
      <c r="BP134" s="104"/>
      <c r="BQ134" s="47"/>
      <c r="BR134" s="104"/>
      <c r="BS134" s="47"/>
      <c r="BT134" s="104"/>
      <c r="BU134" s="47"/>
      <c r="BV134" s="104"/>
      <c r="BW134" s="47"/>
      <c r="BX134" s="104"/>
      <c r="BY134" s="47"/>
      <c r="BZ134" s="104"/>
      <c r="CA134" s="47"/>
      <c r="CB134" s="104"/>
      <c r="CC134" s="47"/>
      <c r="CD134" s="104"/>
      <c r="CE134" s="47"/>
      <c r="CF134" s="104"/>
      <c r="CG134" s="47"/>
      <c r="CH134" s="104"/>
      <c r="CI134" s="110" t="s">
        <v>137</v>
      </c>
      <c r="CJ134" s="104"/>
      <c r="CK134" s="110" t="s">
        <v>137</v>
      </c>
      <c r="CL134" s="104"/>
      <c r="CM134" s="110" t="s">
        <v>137</v>
      </c>
      <c r="CN134" s="47"/>
      <c r="CO134" s="110" t="s">
        <v>137</v>
      </c>
      <c r="CP134" s="47"/>
      <c r="CQ134" s="110" t="s">
        <v>137</v>
      </c>
      <c r="CR134" s="47"/>
    </row>
    <row r="135" spans="1:96">
      <c r="A135" s="104">
        <v>34</v>
      </c>
      <c r="B135" s="110" t="s">
        <v>1365</v>
      </c>
      <c r="C135" s="110" t="s">
        <v>137</v>
      </c>
      <c r="D135" s="47"/>
      <c r="E135" s="126"/>
      <c r="F135" s="126"/>
      <c r="G135" s="126"/>
      <c r="H135" s="126">
        <v>1100</v>
      </c>
      <c r="I135" s="104" t="s">
        <v>1421</v>
      </c>
      <c r="J135" s="104">
        <v>4</v>
      </c>
      <c r="K135" s="110" t="s">
        <v>495</v>
      </c>
      <c r="L135" s="110" t="s">
        <v>2691</v>
      </c>
      <c r="M135" s="110" t="s">
        <v>1008</v>
      </c>
      <c r="N135" s="104" t="s">
        <v>594</v>
      </c>
      <c r="O135" s="47"/>
      <c r="P135" s="104"/>
      <c r="Q135" s="47"/>
      <c r="R135" s="104"/>
      <c r="S135" s="110" t="s">
        <v>137</v>
      </c>
      <c r="T135" s="104"/>
      <c r="U135" s="110" t="s">
        <v>137</v>
      </c>
      <c r="V135" s="104"/>
      <c r="W135" s="110" t="s">
        <v>137</v>
      </c>
      <c r="X135" s="104"/>
      <c r="Y135" s="110" t="s">
        <v>137</v>
      </c>
      <c r="Z135" s="104"/>
      <c r="AA135" s="47"/>
      <c r="AB135" s="104"/>
      <c r="AC135" s="47"/>
      <c r="AD135" s="104"/>
      <c r="AE135" s="47"/>
      <c r="AF135" s="104"/>
      <c r="AG135" s="110" t="s">
        <v>1205</v>
      </c>
      <c r="AH135" s="104" t="s">
        <v>68</v>
      </c>
      <c r="AI135" s="110" t="s">
        <v>1002</v>
      </c>
      <c r="AJ135" s="104" t="s">
        <v>535</v>
      </c>
      <c r="AK135" s="110" t="s">
        <v>661</v>
      </c>
      <c r="AL135" s="104" t="s">
        <v>1244</v>
      </c>
      <c r="AM135" s="47"/>
      <c r="AN135" s="104"/>
      <c r="AO135" s="47"/>
      <c r="AP135" s="104"/>
      <c r="AQ135" s="47"/>
      <c r="AR135" s="104"/>
      <c r="AS135" s="47"/>
      <c r="AT135" s="104"/>
      <c r="AU135" s="47"/>
      <c r="AV135" s="104"/>
      <c r="AW135" s="47"/>
      <c r="AX135" s="104"/>
      <c r="AY135" s="110" t="s">
        <v>137</v>
      </c>
      <c r="AZ135" s="104"/>
      <c r="BA135" s="47"/>
      <c r="BB135" s="104"/>
      <c r="BC135" s="47"/>
      <c r="BD135" s="104"/>
      <c r="BE135" s="47"/>
      <c r="BF135" s="104"/>
      <c r="BG135" s="47"/>
      <c r="BH135" s="104"/>
      <c r="BI135" s="47"/>
      <c r="BJ135" s="104"/>
      <c r="BK135" s="47"/>
      <c r="BL135" s="104"/>
      <c r="BM135" s="47"/>
      <c r="BN135" s="104"/>
      <c r="BO135" s="47"/>
      <c r="BP135" s="104"/>
      <c r="BQ135" s="47"/>
      <c r="BR135" s="104"/>
      <c r="BS135" s="47"/>
      <c r="BT135" s="104"/>
      <c r="BU135" s="47"/>
      <c r="BV135" s="104"/>
      <c r="BW135" s="47"/>
      <c r="BX135" s="104"/>
      <c r="BY135" s="47"/>
      <c r="BZ135" s="104"/>
      <c r="CA135" s="47"/>
      <c r="CB135" s="104"/>
      <c r="CC135" s="47"/>
      <c r="CD135" s="104"/>
      <c r="CE135" s="47"/>
      <c r="CF135" s="104"/>
      <c r="CG135" s="47"/>
      <c r="CH135" s="104"/>
      <c r="CI135" s="110" t="s">
        <v>137</v>
      </c>
      <c r="CJ135" s="104"/>
      <c r="CK135" s="110" t="s">
        <v>137</v>
      </c>
      <c r="CL135" s="104"/>
      <c r="CM135" s="110" t="s">
        <v>137</v>
      </c>
      <c r="CN135" s="47"/>
      <c r="CO135" s="110" t="s">
        <v>137</v>
      </c>
      <c r="CP135" s="47"/>
      <c r="CQ135" s="110" t="s">
        <v>137</v>
      </c>
      <c r="CR135" s="47"/>
    </row>
    <row r="136" spans="1:96">
      <c r="A136" s="104">
        <v>34</v>
      </c>
      <c r="B136" s="110" t="s">
        <v>1365</v>
      </c>
      <c r="C136" s="110" t="s">
        <v>137</v>
      </c>
      <c r="D136" s="47"/>
      <c r="E136" s="126"/>
      <c r="F136" s="126"/>
      <c r="G136" s="126"/>
      <c r="H136" s="126"/>
      <c r="I136" s="104" t="s">
        <v>1422</v>
      </c>
      <c r="J136" s="104">
        <v>4</v>
      </c>
      <c r="K136" s="110" t="s">
        <v>495</v>
      </c>
      <c r="L136" s="110" t="s">
        <v>2691</v>
      </c>
      <c r="M136" s="110" t="s">
        <v>1008</v>
      </c>
      <c r="N136" s="104" t="s">
        <v>594</v>
      </c>
      <c r="O136" s="47"/>
      <c r="P136" s="104"/>
      <c r="Q136" s="47"/>
      <c r="R136" s="104"/>
      <c r="S136" s="110" t="s">
        <v>137</v>
      </c>
      <c r="T136" s="104"/>
      <c r="U136" s="110" t="s">
        <v>137</v>
      </c>
      <c r="V136" s="104"/>
      <c r="W136" s="110" t="s">
        <v>137</v>
      </c>
      <c r="X136" s="104"/>
      <c r="Y136" s="110" t="s">
        <v>137</v>
      </c>
      <c r="Z136" s="104"/>
      <c r="AA136" s="47"/>
      <c r="AB136" s="104"/>
      <c r="AC136" s="47"/>
      <c r="AD136" s="104"/>
      <c r="AE136" s="47"/>
      <c r="AF136" s="104"/>
      <c r="AG136" s="110" t="s">
        <v>1205</v>
      </c>
      <c r="AH136" s="104" t="s">
        <v>68</v>
      </c>
      <c r="AI136" s="110" t="s">
        <v>1002</v>
      </c>
      <c r="AJ136" s="104" t="s">
        <v>535</v>
      </c>
      <c r="AK136" s="110" t="s">
        <v>660</v>
      </c>
      <c r="AL136" s="104" t="s">
        <v>1245</v>
      </c>
      <c r="AM136" s="47"/>
      <c r="AN136" s="104"/>
      <c r="AO136" s="47"/>
      <c r="AP136" s="104"/>
      <c r="AQ136" s="47"/>
      <c r="AR136" s="104"/>
      <c r="AS136" s="47"/>
      <c r="AT136" s="104"/>
      <c r="AU136" s="47"/>
      <c r="AV136" s="104"/>
      <c r="AW136" s="47"/>
      <c r="AX136" s="104"/>
      <c r="AY136" s="110" t="s">
        <v>137</v>
      </c>
      <c r="AZ136" s="104"/>
      <c r="BA136" s="47"/>
      <c r="BB136" s="104"/>
      <c r="BC136" s="47"/>
      <c r="BD136" s="104"/>
      <c r="BE136" s="47"/>
      <c r="BF136" s="104"/>
      <c r="BG136" s="47"/>
      <c r="BH136" s="104"/>
      <c r="BI136" s="47"/>
      <c r="BJ136" s="104"/>
      <c r="BK136" s="47"/>
      <c r="BL136" s="104"/>
      <c r="BM136" s="47"/>
      <c r="BN136" s="104"/>
      <c r="BO136" s="47"/>
      <c r="BP136" s="104"/>
      <c r="BQ136" s="47"/>
      <c r="BR136" s="104"/>
      <c r="BS136" s="47"/>
      <c r="BT136" s="104"/>
      <c r="BU136" s="47"/>
      <c r="BV136" s="104"/>
      <c r="BW136" s="47"/>
      <c r="BX136" s="104"/>
      <c r="BY136" s="47"/>
      <c r="BZ136" s="104"/>
      <c r="CA136" s="47"/>
      <c r="CB136" s="104"/>
      <c r="CC136" s="47"/>
      <c r="CD136" s="104"/>
      <c r="CE136" s="47"/>
      <c r="CF136" s="104"/>
      <c r="CG136" s="47"/>
      <c r="CH136" s="104"/>
      <c r="CI136" s="110" t="s">
        <v>137</v>
      </c>
      <c r="CJ136" s="104"/>
      <c r="CK136" s="110" t="s">
        <v>137</v>
      </c>
      <c r="CL136" s="104"/>
      <c r="CM136" s="110" t="s">
        <v>137</v>
      </c>
      <c r="CN136" s="47"/>
      <c r="CO136" s="110" t="s">
        <v>137</v>
      </c>
      <c r="CP136" s="47"/>
      <c r="CQ136" s="110" t="s">
        <v>137</v>
      </c>
      <c r="CR136" s="47"/>
    </row>
    <row r="137" spans="1:96">
      <c r="A137" s="104">
        <v>34</v>
      </c>
      <c r="B137" s="110" t="s">
        <v>1365</v>
      </c>
      <c r="C137" s="110" t="s">
        <v>137</v>
      </c>
      <c r="D137" s="47"/>
      <c r="E137" s="126"/>
      <c r="F137" s="126"/>
      <c r="G137" s="126"/>
      <c r="H137" s="126"/>
      <c r="I137" s="104" t="s">
        <v>2686</v>
      </c>
      <c r="J137" s="104">
        <v>3</v>
      </c>
      <c r="K137" s="110" t="s">
        <v>3728</v>
      </c>
      <c r="L137" s="110" t="s">
        <v>2691</v>
      </c>
      <c r="M137" s="110" t="s">
        <v>1008</v>
      </c>
      <c r="N137" s="104" t="s">
        <v>594</v>
      </c>
      <c r="O137" s="47"/>
      <c r="P137" s="104"/>
      <c r="Q137" s="47"/>
      <c r="R137" s="104"/>
      <c r="S137" s="110" t="s">
        <v>137</v>
      </c>
      <c r="T137" s="104"/>
      <c r="U137" s="110" t="s">
        <v>137</v>
      </c>
      <c r="V137" s="104"/>
      <c r="W137" s="110" t="s">
        <v>137</v>
      </c>
      <c r="X137" s="104"/>
      <c r="Y137" s="110" t="s">
        <v>137</v>
      </c>
      <c r="Z137" s="104"/>
      <c r="AA137" s="47"/>
      <c r="AB137" s="104"/>
      <c r="AC137" s="47"/>
      <c r="AD137" s="104"/>
      <c r="AE137" s="47"/>
      <c r="AF137" s="104"/>
      <c r="AG137" s="110" t="s">
        <v>1205</v>
      </c>
      <c r="AH137" s="104" t="s">
        <v>68</v>
      </c>
      <c r="AI137" s="110" t="s">
        <v>1001</v>
      </c>
      <c r="AJ137" s="104" t="s">
        <v>533</v>
      </c>
      <c r="AK137" s="110" t="s">
        <v>664</v>
      </c>
      <c r="AL137" s="104" t="s">
        <v>72</v>
      </c>
      <c r="AM137" s="47"/>
      <c r="AN137" s="104"/>
      <c r="AO137" s="47"/>
      <c r="AP137" s="104"/>
      <c r="AQ137" s="47"/>
      <c r="AR137" s="104"/>
      <c r="AS137" s="47"/>
      <c r="AT137" s="104"/>
      <c r="AU137" s="47"/>
      <c r="AV137" s="104"/>
      <c r="AW137" s="47"/>
      <c r="AX137" s="104"/>
      <c r="AY137" s="110" t="s">
        <v>1009</v>
      </c>
      <c r="AZ137" s="104" t="s">
        <v>74</v>
      </c>
      <c r="BA137" s="47"/>
      <c r="BB137" s="104"/>
      <c r="BC137" s="47"/>
      <c r="BD137" s="104"/>
      <c r="BE137" s="47"/>
      <c r="BF137" s="104"/>
      <c r="BG137" s="47"/>
      <c r="BH137" s="104"/>
      <c r="BI137" s="47"/>
      <c r="BJ137" s="104"/>
      <c r="BK137" s="47"/>
      <c r="BL137" s="104"/>
      <c r="BM137" s="47"/>
      <c r="BN137" s="104"/>
      <c r="BO137" s="47"/>
      <c r="BP137" s="104"/>
      <c r="BQ137" s="47"/>
      <c r="BR137" s="104"/>
      <c r="BS137" s="47"/>
      <c r="BT137" s="104"/>
      <c r="BU137" s="47"/>
      <c r="BV137" s="104"/>
      <c r="BW137" s="47"/>
      <c r="BX137" s="104"/>
      <c r="BY137" s="47"/>
      <c r="BZ137" s="104"/>
      <c r="CA137" s="47"/>
      <c r="CB137" s="104"/>
      <c r="CC137" s="47"/>
      <c r="CD137" s="104"/>
      <c r="CE137" s="47"/>
      <c r="CF137" s="104"/>
      <c r="CG137" s="47"/>
      <c r="CH137" s="104"/>
      <c r="CI137" s="110" t="s">
        <v>137</v>
      </c>
      <c r="CJ137" s="104"/>
      <c r="CK137" s="110" t="s">
        <v>137</v>
      </c>
      <c r="CL137" s="104"/>
      <c r="CM137" s="110" t="s">
        <v>137</v>
      </c>
      <c r="CN137" s="47"/>
      <c r="CO137" s="110" t="s">
        <v>137</v>
      </c>
      <c r="CP137" s="47"/>
      <c r="CQ137" s="110" t="s">
        <v>137</v>
      </c>
      <c r="CR137" s="47"/>
    </row>
    <row r="138" spans="1:96">
      <c r="A138" s="104">
        <v>34</v>
      </c>
      <c r="B138" s="110" t="s">
        <v>1365</v>
      </c>
      <c r="C138" s="110" t="s">
        <v>137</v>
      </c>
      <c r="D138" s="47"/>
      <c r="E138" s="126"/>
      <c r="F138" s="126"/>
      <c r="G138" s="126"/>
      <c r="H138" s="126"/>
      <c r="I138" s="104" t="s">
        <v>2686</v>
      </c>
      <c r="J138" s="104">
        <v>3</v>
      </c>
      <c r="K138" s="110" t="s">
        <v>3728</v>
      </c>
      <c r="L138" s="110" t="s">
        <v>2691</v>
      </c>
      <c r="M138" s="110" t="s">
        <v>1008</v>
      </c>
      <c r="N138" s="104" t="s">
        <v>594</v>
      </c>
      <c r="O138" s="47"/>
      <c r="P138" s="104"/>
      <c r="Q138" s="47"/>
      <c r="R138" s="104"/>
      <c r="S138" s="110" t="s">
        <v>137</v>
      </c>
      <c r="T138" s="104"/>
      <c r="U138" s="110" t="s">
        <v>137</v>
      </c>
      <c r="V138" s="104"/>
      <c r="W138" s="110" t="s">
        <v>137</v>
      </c>
      <c r="X138" s="104"/>
      <c r="Y138" s="110" t="s">
        <v>137</v>
      </c>
      <c r="Z138" s="104"/>
      <c r="AA138" s="47"/>
      <c r="AB138" s="104"/>
      <c r="AC138" s="47"/>
      <c r="AD138" s="104"/>
      <c r="AE138" s="47"/>
      <c r="AF138" s="104"/>
      <c r="AG138" s="110" t="s">
        <v>1205</v>
      </c>
      <c r="AH138" s="104" t="s">
        <v>68</v>
      </c>
      <c r="AI138" s="110" t="s">
        <v>1001</v>
      </c>
      <c r="AJ138" s="104" t="s">
        <v>533</v>
      </c>
      <c r="AK138" s="110" t="s">
        <v>664</v>
      </c>
      <c r="AL138" s="104" t="s">
        <v>72</v>
      </c>
      <c r="AM138" s="47"/>
      <c r="AN138" s="104"/>
      <c r="AO138" s="47"/>
      <c r="AP138" s="104"/>
      <c r="AQ138" s="47"/>
      <c r="AR138" s="104"/>
      <c r="AS138" s="47"/>
      <c r="AT138" s="104"/>
      <c r="AU138" s="47"/>
      <c r="AV138" s="104"/>
      <c r="AW138" s="47"/>
      <c r="AX138" s="104"/>
      <c r="AY138" s="110" t="s">
        <v>1010</v>
      </c>
      <c r="AZ138" s="104" t="s">
        <v>75</v>
      </c>
      <c r="BA138" s="47"/>
      <c r="BB138" s="104"/>
      <c r="BC138" s="47"/>
      <c r="BD138" s="104"/>
      <c r="BE138" s="47"/>
      <c r="BF138" s="104"/>
      <c r="BG138" s="47"/>
      <c r="BH138" s="104"/>
      <c r="BI138" s="47"/>
      <c r="BJ138" s="104"/>
      <c r="BK138" s="47"/>
      <c r="BL138" s="104"/>
      <c r="BM138" s="47"/>
      <c r="BN138" s="104"/>
      <c r="BO138" s="47"/>
      <c r="BP138" s="104"/>
      <c r="BQ138" s="47"/>
      <c r="BR138" s="104"/>
      <c r="BS138" s="47"/>
      <c r="BT138" s="104"/>
      <c r="BU138" s="47"/>
      <c r="BV138" s="104"/>
      <c r="BW138" s="47"/>
      <c r="BX138" s="104"/>
      <c r="BY138" s="47"/>
      <c r="BZ138" s="104"/>
      <c r="CA138" s="47"/>
      <c r="CB138" s="104"/>
      <c r="CC138" s="47"/>
      <c r="CD138" s="104"/>
      <c r="CE138" s="47"/>
      <c r="CF138" s="104"/>
      <c r="CG138" s="47"/>
      <c r="CH138" s="104"/>
      <c r="CI138" s="110" t="s">
        <v>137</v>
      </c>
      <c r="CJ138" s="104"/>
      <c r="CK138" s="110" t="s">
        <v>137</v>
      </c>
      <c r="CL138" s="104"/>
      <c r="CM138" s="110" t="s">
        <v>137</v>
      </c>
      <c r="CN138" s="47"/>
      <c r="CO138" s="110" t="s">
        <v>137</v>
      </c>
      <c r="CP138" s="47"/>
      <c r="CQ138" s="110" t="s">
        <v>137</v>
      </c>
      <c r="CR138" s="47"/>
    </row>
    <row r="139" spans="1:96">
      <c r="A139" s="104">
        <v>34</v>
      </c>
      <c r="B139" s="110" t="s">
        <v>1365</v>
      </c>
      <c r="C139" s="110" t="s">
        <v>137</v>
      </c>
      <c r="D139" s="47"/>
      <c r="E139" s="126"/>
      <c r="F139" s="126"/>
      <c r="G139" s="126"/>
      <c r="H139" s="126"/>
      <c r="I139" s="104" t="s">
        <v>2687</v>
      </c>
      <c r="J139" s="104">
        <v>3</v>
      </c>
      <c r="K139" s="110" t="s">
        <v>3728</v>
      </c>
      <c r="L139" s="110" t="s">
        <v>2691</v>
      </c>
      <c r="M139" s="110" t="s">
        <v>1008</v>
      </c>
      <c r="N139" s="104" t="s">
        <v>594</v>
      </c>
      <c r="O139" s="47"/>
      <c r="P139" s="104"/>
      <c r="Q139" s="47"/>
      <c r="R139" s="104"/>
      <c r="S139" s="110" t="s">
        <v>137</v>
      </c>
      <c r="T139" s="104"/>
      <c r="U139" s="110" t="s">
        <v>137</v>
      </c>
      <c r="V139" s="104"/>
      <c r="W139" s="110" t="s">
        <v>137</v>
      </c>
      <c r="X139" s="104"/>
      <c r="Y139" s="110" t="s">
        <v>137</v>
      </c>
      <c r="Z139" s="104"/>
      <c r="AA139" s="47"/>
      <c r="AB139" s="104"/>
      <c r="AC139" s="47"/>
      <c r="AD139" s="104"/>
      <c r="AE139" s="47"/>
      <c r="AF139" s="104"/>
      <c r="AG139" s="110" t="s">
        <v>1205</v>
      </c>
      <c r="AH139" s="104" t="s">
        <v>68</v>
      </c>
      <c r="AI139" s="110" t="s">
        <v>652</v>
      </c>
      <c r="AJ139" s="104" t="s">
        <v>551</v>
      </c>
      <c r="AK139" s="110" t="s">
        <v>664</v>
      </c>
      <c r="AL139" s="104" t="s">
        <v>72</v>
      </c>
      <c r="AM139" s="47"/>
      <c r="AN139" s="104"/>
      <c r="AO139" s="47"/>
      <c r="AP139" s="104"/>
      <c r="AQ139" s="47"/>
      <c r="AR139" s="104"/>
      <c r="AS139" s="47"/>
      <c r="AT139" s="104"/>
      <c r="AU139" s="47"/>
      <c r="AV139" s="104"/>
      <c r="AW139" s="47"/>
      <c r="AX139" s="104"/>
      <c r="AY139" s="110" t="s">
        <v>1011</v>
      </c>
      <c r="AZ139" s="104" t="s">
        <v>532</v>
      </c>
      <c r="BA139" s="47"/>
      <c r="BB139" s="104"/>
      <c r="BC139" s="47"/>
      <c r="BD139" s="104"/>
      <c r="BE139" s="47"/>
      <c r="BF139" s="104"/>
      <c r="BG139" s="47"/>
      <c r="BH139" s="104"/>
      <c r="BI139" s="47"/>
      <c r="BJ139" s="104"/>
      <c r="BK139" s="47"/>
      <c r="BL139" s="104"/>
      <c r="BM139" s="47"/>
      <c r="BN139" s="104"/>
      <c r="BO139" s="47"/>
      <c r="BP139" s="104"/>
      <c r="BQ139" s="47"/>
      <c r="BR139" s="104"/>
      <c r="BS139" s="47"/>
      <c r="BT139" s="104"/>
      <c r="BU139" s="47"/>
      <c r="BV139" s="104"/>
      <c r="BW139" s="47"/>
      <c r="BX139" s="104"/>
      <c r="BY139" s="47"/>
      <c r="BZ139" s="104"/>
      <c r="CA139" s="47"/>
      <c r="CB139" s="104"/>
      <c r="CC139" s="47"/>
      <c r="CD139" s="104"/>
      <c r="CE139" s="47"/>
      <c r="CF139" s="104"/>
      <c r="CG139" s="47"/>
      <c r="CH139" s="104"/>
      <c r="CI139" s="110" t="s">
        <v>137</v>
      </c>
      <c r="CJ139" s="104"/>
      <c r="CK139" s="110" t="s">
        <v>137</v>
      </c>
      <c r="CL139" s="104"/>
      <c r="CM139" s="110" t="s">
        <v>137</v>
      </c>
      <c r="CN139" s="47"/>
      <c r="CO139" s="110" t="s">
        <v>137</v>
      </c>
      <c r="CP139" s="47"/>
      <c r="CQ139" s="110" t="s">
        <v>137</v>
      </c>
      <c r="CR139" s="47"/>
    </row>
    <row r="140" spans="1:96">
      <c r="A140" s="104">
        <v>34</v>
      </c>
      <c r="B140" s="110" t="s">
        <v>1365</v>
      </c>
      <c r="C140" s="110" t="s">
        <v>137</v>
      </c>
      <c r="D140" s="47"/>
      <c r="E140" s="126"/>
      <c r="F140" s="126"/>
      <c r="G140" s="126"/>
      <c r="H140" s="126"/>
      <c r="I140" s="104" t="s">
        <v>3376</v>
      </c>
      <c r="J140" s="104">
        <v>2</v>
      </c>
      <c r="K140" s="110" t="s">
        <v>3727</v>
      </c>
      <c r="L140" s="110" t="s">
        <v>2691</v>
      </c>
      <c r="M140" s="110" t="s">
        <v>1008</v>
      </c>
      <c r="N140" s="104" t="s">
        <v>594</v>
      </c>
      <c r="O140" s="47"/>
      <c r="P140" s="104"/>
      <c r="Q140" s="47"/>
      <c r="R140" s="104"/>
      <c r="S140" s="110" t="s">
        <v>137</v>
      </c>
      <c r="T140" s="104"/>
      <c r="U140" s="110" t="s">
        <v>137</v>
      </c>
      <c r="V140" s="104"/>
      <c r="W140" s="110" t="s">
        <v>137</v>
      </c>
      <c r="X140" s="104"/>
      <c r="Y140" s="110" t="s">
        <v>137</v>
      </c>
      <c r="Z140" s="104"/>
      <c r="AA140" s="47"/>
      <c r="AB140" s="104"/>
      <c r="AC140" s="47"/>
      <c r="AD140" s="104"/>
      <c r="AE140" s="47"/>
      <c r="AF140" s="104"/>
      <c r="AG140" s="110" t="s">
        <v>1005</v>
      </c>
      <c r="AH140" s="104" t="s">
        <v>3756</v>
      </c>
      <c r="AI140" s="47"/>
      <c r="AJ140" s="104"/>
      <c r="AK140" s="110" t="s">
        <v>137</v>
      </c>
      <c r="AL140" s="104"/>
      <c r="AM140" s="47"/>
      <c r="AN140" s="104"/>
      <c r="AO140" s="47"/>
      <c r="AP140" s="104"/>
      <c r="AQ140" s="47"/>
      <c r="AR140" s="104"/>
      <c r="AS140" s="47"/>
      <c r="AT140" s="104"/>
      <c r="AU140" s="47"/>
      <c r="AV140" s="104"/>
      <c r="AW140" s="47"/>
      <c r="AX140" s="104"/>
      <c r="AY140" s="110" t="s">
        <v>137</v>
      </c>
      <c r="AZ140" s="104"/>
      <c r="BA140" s="47"/>
      <c r="BB140" s="104"/>
      <c r="BC140" s="47"/>
      <c r="BD140" s="104"/>
      <c r="BE140" s="47"/>
      <c r="BF140" s="104"/>
      <c r="BG140" s="47"/>
      <c r="BH140" s="104"/>
      <c r="BI140" s="47"/>
      <c r="BJ140" s="104"/>
      <c r="BK140" s="47"/>
      <c r="BL140" s="104"/>
      <c r="BM140" s="47"/>
      <c r="BN140" s="104"/>
      <c r="BO140" s="47"/>
      <c r="BP140" s="104"/>
      <c r="BQ140" s="47"/>
      <c r="BR140" s="104"/>
      <c r="BS140" s="47"/>
      <c r="BT140" s="104"/>
      <c r="BU140" s="47"/>
      <c r="BV140" s="104"/>
      <c r="BW140" s="47"/>
      <c r="BX140" s="104"/>
      <c r="BY140" s="47"/>
      <c r="BZ140" s="104"/>
      <c r="CA140" s="47"/>
      <c r="CB140" s="104"/>
      <c r="CC140" s="47"/>
      <c r="CD140" s="104"/>
      <c r="CE140" s="47"/>
      <c r="CF140" s="104"/>
      <c r="CG140" s="47"/>
      <c r="CH140" s="104"/>
      <c r="CI140" s="110" t="s">
        <v>137</v>
      </c>
      <c r="CJ140" s="104"/>
      <c r="CK140" s="110" t="s">
        <v>137</v>
      </c>
      <c r="CL140" s="104"/>
      <c r="CM140" s="110" t="s">
        <v>137</v>
      </c>
      <c r="CN140" s="47"/>
      <c r="CO140" s="110" t="s">
        <v>137</v>
      </c>
      <c r="CP140" s="47"/>
      <c r="CQ140" s="110" t="s">
        <v>137</v>
      </c>
      <c r="CR140" s="47"/>
    </row>
    <row r="141" spans="1:96">
      <c r="A141" s="104">
        <v>36</v>
      </c>
      <c r="B141" s="110">
        <v>0</v>
      </c>
      <c r="C141" s="110" t="s">
        <v>137</v>
      </c>
      <c r="D141" s="47"/>
      <c r="E141" s="126"/>
      <c r="F141" s="126"/>
      <c r="G141" s="126"/>
      <c r="H141" s="126"/>
      <c r="I141" s="245" t="s">
        <v>3688</v>
      </c>
      <c r="J141" s="104">
        <v>6</v>
      </c>
      <c r="K141" s="110">
        <v>0</v>
      </c>
      <c r="L141" s="110" t="s">
        <v>2690</v>
      </c>
      <c r="M141" s="47"/>
      <c r="N141" s="104"/>
      <c r="O141" s="47"/>
      <c r="P141" s="104"/>
      <c r="Q141" s="110" t="s">
        <v>1274</v>
      </c>
      <c r="R141" s="104" t="s">
        <v>1260</v>
      </c>
      <c r="S141" s="110" t="s">
        <v>137</v>
      </c>
      <c r="T141" s="104"/>
      <c r="U141" s="110" t="s">
        <v>137</v>
      </c>
      <c r="V141" s="104"/>
      <c r="W141" s="110" t="s">
        <v>137</v>
      </c>
      <c r="X141" s="104"/>
      <c r="Y141" s="110" t="s">
        <v>137</v>
      </c>
      <c r="Z141" s="104"/>
      <c r="AA141" s="47"/>
      <c r="AB141" s="104"/>
      <c r="AC141" s="47"/>
      <c r="AD141" s="104"/>
      <c r="AE141" s="47"/>
      <c r="AF141" s="104"/>
      <c r="AG141" s="110" t="s">
        <v>1034</v>
      </c>
      <c r="AH141" s="104" t="s">
        <v>499</v>
      </c>
      <c r="AI141" s="47"/>
      <c r="AJ141" s="104"/>
      <c r="AK141" s="110" t="s">
        <v>137</v>
      </c>
      <c r="AL141" s="104"/>
      <c r="AM141" s="47"/>
      <c r="AN141" s="104"/>
      <c r="AO141" s="47"/>
      <c r="AP141" s="104"/>
      <c r="AQ141" s="110" t="s">
        <v>997</v>
      </c>
      <c r="AR141" s="104" t="s">
        <v>541</v>
      </c>
      <c r="AS141" s="47"/>
      <c r="AT141" s="104"/>
      <c r="AU141" s="47"/>
      <c r="AV141" s="104"/>
      <c r="AW141" s="47"/>
      <c r="AX141" s="104"/>
      <c r="AY141" s="110" t="s">
        <v>137</v>
      </c>
      <c r="AZ141" s="104"/>
      <c r="BA141" s="47"/>
      <c r="BB141" s="104"/>
      <c r="BC141" s="47"/>
      <c r="BD141" s="104"/>
      <c r="BE141" s="47"/>
      <c r="BF141" s="104"/>
      <c r="BG141" s="47"/>
      <c r="BH141" s="104"/>
      <c r="BI141" s="47"/>
      <c r="BJ141" s="104"/>
      <c r="BK141" s="47"/>
      <c r="BL141" s="104"/>
      <c r="BM141" s="47"/>
      <c r="BN141" s="104"/>
      <c r="BO141" s="47"/>
      <c r="BP141" s="104"/>
      <c r="BQ141" s="47"/>
      <c r="BR141" s="104"/>
      <c r="BS141" s="47"/>
      <c r="BT141" s="104"/>
      <c r="BU141" s="47"/>
      <c r="BV141" s="104"/>
      <c r="BW141" s="47"/>
      <c r="BX141" s="104"/>
      <c r="BY141" s="47"/>
      <c r="BZ141" s="104"/>
      <c r="CA141" s="47"/>
      <c r="CB141" s="104"/>
      <c r="CC141" s="47"/>
      <c r="CD141" s="104"/>
      <c r="CE141" s="47"/>
      <c r="CF141" s="104"/>
      <c r="CG141" s="47"/>
      <c r="CH141" s="104"/>
      <c r="CI141" s="47"/>
      <c r="CJ141" s="104"/>
      <c r="CK141" s="110" t="s">
        <v>137</v>
      </c>
      <c r="CL141" s="104"/>
      <c r="CM141" s="47"/>
      <c r="CN141" s="104"/>
      <c r="CO141" s="110" t="s">
        <v>3648</v>
      </c>
      <c r="CP141" s="47" t="s">
        <v>3643</v>
      </c>
      <c r="CQ141" s="110" t="s">
        <v>137</v>
      </c>
      <c r="CR141" s="47"/>
    </row>
    <row r="142" spans="1:96">
      <c r="A142" s="104">
        <v>36</v>
      </c>
      <c r="B142" s="110">
        <v>0</v>
      </c>
      <c r="C142" s="110" t="s">
        <v>137</v>
      </c>
      <c r="D142" s="47"/>
      <c r="E142" s="126"/>
      <c r="F142" s="126"/>
      <c r="G142" s="126"/>
      <c r="H142" s="126"/>
      <c r="I142" s="245" t="s">
        <v>3688</v>
      </c>
      <c r="J142" s="104">
        <v>6</v>
      </c>
      <c r="K142" s="110">
        <v>0</v>
      </c>
      <c r="L142" s="110" t="s">
        <v>2690</v>
      </c>
      <c r="M142" s="47"/>
      <c r="N142" s="104"/>
      <c r="O142" s="47"/>
      <c r="P142" s="104"/>
      <c r="Q142" s="110" t="s">
        <v>1274</v>
      </c>
      <c r="R142" s="104" t="s">
        <v>1260</v>
      </c>
      <c r="S142" s="110" t="s">
        <v>137</v>
      </c>
      <c r="T142" s="104"/>
      <c r="U142" s="110" t="s">
        <v>137</v>
      </c>
      <c r="V142" s="104"/>
      <c r="W142" s="110" t="s">
        <v>137</v>
      </c>
      <c r="X142" s="104"/>
      <c r="Y142" s="110" t="s">
        <v>137</v>
      </c>
      <c r="Z142" s="104"/>
      <c r="AA142" s="47"/>
      <c r="AB142" s="104"/>
      <c r="AC142" s="47"/>
      <c r="AD142" s="104"/>
      <c r="AE142" s="47"/>
      <c r="AF142" s="104"/>
      <c r="AG142" s="110" t="s">
        <v>1034</v>
      </c>
      <c r="AH142" s="104" t="s">
        <v>499</v>
      </c>
      <c r="AI142" s="47"/>
      <c r="AJ142" s="104"/>
      <c r="AK142" s="110" t="s">
        <v>137</v>
      </c>
      <c r="AL142" s="104"/>
      <c r="AM142" s="47"/>
      <c r="AN142" s="104"/>
      <c r="AO142" s="47"/>
      <c r="AP142" s="104"/>
      <c r="AQ142" s="110" t="s">
        <v>995</v>
      </c>
      <c r="AR142" s="104" t="s">
        <v>548</v>
      </c>
      <c r="AS142" s="47"/>
      <c r="AT142" s="104"/>
      <c r="AU142" s="47"/>
      <c r="AV142" s="104"/>
      <c r="AW142" s="47"/>
      <c r="AX142" s="104"/>
      <c r="AY142" s="110" t="s">
        <v>137</v>
      </c>
      <c r="AZ142" s="104"/>
      <c r="BA142" s="47"/>
      <c r="BB142" s="104"/>
      <c r="BC142" s="47"/>
      <c r="BD142" s="104"/>
      <c r="BE142" s="47"/>
      <c r="BF142" s="104"/>
      <c r="BG142" s="47"/>
      <c r="BH142" s="104"/>
      <c r="BI142" s="47"/>
      <c r="BJ142" s="104"/>
      <c r="BK142" s="47"/>
      <c r="BL142" s="104"/>
      <c r="BM142" s="47"/>
      <c r="BN142" s="104"/>
      <c r="BO142" s="47"/>
      <c r="BP142" s="104"/>
      <c r="BQ142" s="47"/>
      <c r="BR142" s="104"/>
      <c r="BS142" s="47"/>
      <c r="BT142" s="104"/>
      <c r="BU142" s="47"/>
      <c r="BV142" s="104"/>
      <c r="BW142" s="47"/>
      <c r="BX142" s="104"/>
      <c r="BY142" s="47"/>
      <c r="BZ142" s="104"/>
      <c r="CA142" s="47"/>
      <c r="CB142" s="104"/>
      <c r="CC142" s="47"/>
      <c r="CD142" s="104"/>
      <c r="CE142" s="47"/>
      <c r="CF142" s="104"/>
      <c r="CG142" s="47"/>
      <c r="CH142" s="104"/>
      <c r="CI142" s="47"/>
      <c r="CJ142" s="104"/>
      <c r="CK142" s="110" t="s">
        <v>137</v>
      </c>
      <c r="CL142" s="104"/>
      <c r="CM142" s="47"/>
      <c r="CN142" s="104"/>
      <c r="CO142" s="110" t="s">
        <v>3648</v>
      </c>
      <c r="CP142" s="47" t="s">
        <v>3643</v>
      </c>
      <c r="CQ142" s="110" t="s">
        <v>137</v>
      </c>
      <c r="CR142" s="47"/>
    </row>
    <row r="143" spans="1:96">
      <c r="A143" s="104">
        <v>36</v>
      </c>
      <c r="B143" s="110">
        <v>0</v>
      </c>
      <c r="C143" s="110" t="s">
        <v>137</v>
      </c>
      <c r="D143" s="47"/>
      <c r="E143" s="126"/>
      <c r="F143" s="126"/>
      <c r="G143" s="126"/>
      <c r="H143" s="126"/>
      <c r="I143" s="245" t="s">
        <v>3689</v>
      </c>
      <c r="J143" s="104">
        <v>6</v>
      </c>
      <c r="K143" s="110">
        <v>0</v>
      </c>
      <c r="L143" s="110" t="s">
        <v>2690</v>
      </c>
      <c r="M143" s="47"/>
      <c r="N143" s="104"/>
      <c r="O143" s="47"/>
      <c r="P143" s="104"/>
      <c r="Q143" s="110" t="s">
        <v>3657</v>
      </c>
      <c r="R143" s="104" t="s">
        <v>3655</v>
      </c>
      <c r="S143" s="110" t="s">
        <v>137</v>
      </c>
      <c r="T143" s="104"/>
      <c r="U143" s="110" t="s">
        <v>137</v>
      </c>
      <c r="V143" s="104"/>
      <c r="W143" s="110" t="s">
        <v>137</v>
      </c>
      <c r="X143" s="104"/>
      <c r="Y143" s="110" t="s">
        <v>137</v>
      </c>
      <c r="Z143" s="104"/>
      <c r="AA143" s="47"/>
      <c r="AB143" s="104"/>
      <c r="AC143" s="47"/>
      <c r="AD143" s="104"/>
      <c r="AE143" s="47"/>
      <c r="AF143" s="104"/>
      <c r="AG143" s="110" t="s">
        <v>1034</v>
      </c>
      <c r="AH143" s="104" t="s">
        <v>499</v>
      </c>
      <c r="AI143" s="47"/>
      <c r="AJ143" s="104"/>
      <c r="AK143" s="110" t="s">
        <v>137</v>
      </c>
      <c r="AL143" s="104"/>
      <c r="AM143" s="47"/>
      <c r="AN143" s="104"/>
      <c r="AO143" s="47"/>
      <c r="AP143" s="104"/>
      <c r="AQ143" s="110" t="s">
        <v>995</v>
      </c>
      <c r="AR143" s="104" t="s">
        <v>548</v>
      </c>
      <c r="AS143" s="47"/>
      <c r="AT143" s="104"/>
      <c r="AU143" s="47"/>
      <c r="AV143" s="104"/>
      <c r="AW143" s="47"/>
      <c r="AX143" s="104"/>
      <c r="AY143" s="110" t="s">
        <v>137</v>
      </c>
      <c r="AZ143" s="104"/>
      <c r="BA143" s="47"/>
      <c r="BB143" s="104"/>
      <c r="BC143" s="47"/>
      <c r="BD143" s="104"/>
      <c r="BE143" s="47"/>
      <c r="BF143" s="104"/>
      <c r="BG143" s="47"/>
      <c r="BH143" s="104"/>
      <c r="BI143" s="47"/>
      <c r="BJ143" s="104"/>
      <c r="BK143" s="47"/>
      <c r="BL143" s="104"/>
      <c r="BM143" s="47"/>
      <c r="BN143" s="104"/>
      <c r="BO143" s="47"/>
      <c r="BP143" s="104"/>
      <c r="BQ143" s="47"/>
      <c r="BR143" s="104"/>
      <c r="BS143" s="47"/>
      <c r="BT143" s="104"/>
      <c r="BU143" s="47"/>
      <c r="BV143" s="104"/>
      <c r="BW143" s="47"/>
      <c r="BX143" s="104"/>
      <c r="BY143" s="47"/>
      <c r="BZ143" s="104"/>
      <c r="CA143" s="47"/>
      <c r="CB143" s="104"/>
      <c r="CC143" s="47"/>
      <c r="CD143" s="104"/>
      <c r="CE143" s="47"/>
      <c r="CF143" s="104"/>
      <c r="CG143" s="47"/>
      <c r="CH143" s="104"/>
      <c r="CI143" s="47"/>
      <c r="CJ143" s="104"/>
      <c r="CK143" s="110" t="s">
        <v>137</v>
      </c>
      <c r="CL143" s="104"/>
      <c r="CM143" s="47"/>
      <c r="CN143" s="104"/>
      <c r="CO143" s="110" t="s">
        <v>3648</v>
      </c>
      <c r="CP143" s="47" t="s">
        <v>3643</v>
      </c>
      <c r="CQ143" s="110" t="s">
        <v>137</v>
      </c>
      <c r="CR143" s="47"/>
    </row>
    <row r="144" spans="1:96">
      <c r="A144" s="104">
        <v>36</v>
      </c>
      <c r="B144" s="110">
        <v>0</v>
      </c>
      <c r="C144" s="110">
        <v>6</v>
      </c>
      <c r="D144" s="110" t="s">
        <v>508</v>
      </c>
      <c r="E144" s="126"/>
      <c r="F144" s="126"/>
      <c r="G144" s="126"/>
      <c r="H144" s="126"/>
      <c r="I144" s="245" t="s">
        <v>3300</v>
      </c>
      <c r="J144" s="104">
        <v>6</v>
      </c>
      <c r="K144" s="110">
        <v>0</v>
      </c>
      <c r="L144" s="110" t="s">
        <v>2690</v>
      </c>
      <c r="M144" s="47"/>
      <c r="N144" s="104"/>
      <c r="O144" s="47"/>
      <c r="P144" s="104"/>
      <c r="Q144" s="110" t="s">
        <v>1275</v>
      </c>
      <c r="R144" s="104" t="s">
        <v>1261</v>
      </c>
      <c r="S144" s="110" t="s">
        <v>137</v>
      </c>
      <c r="T144" s="104"/>
      <c r="U144" s="110" t="s">
        <v>137</v>
      </c>
      <c r="V144" s="104"/>
      <c r="W144" s="110" t="s">
        <v>137</v>
      </c>
      <c r="X144" s="104"/>
      <c r="Y144" s="110" t="s">
        <v>137</v>
      </c>
      <c r="Z144" s="104"/>
      <c r="AA144" s="47"/>
      <c r="AB144" s="104"/>
      <c r="AC144" s="47"/>
      <c r="AD144" s="104"/>
      <c r="AE144" s="47"/>
      <c r="AF144" s="104"/>
      <c r="AG144" s="110" t="s">
        <v>1034</v>
      </c>
      <c r="AH144" s="104" t="s">
        <v>499</v>
      </c>
      <c r="AI144" s="47"/>
      <c r="AJ144" s="104"/>
      <c r="AK144" s="110" t="s">
        <v>137</v>
      </c>
      <c r="AL144" s="104"/>
      <c r="AM144" s="47"/>
      <c r="AN144" s="104"/>
      <c r="AO144" s="47"/>
      <c r="AP144" s="104"/>
      <c r="AQ144" s="110" t="s">
        <v>997</v>
      </c>
      <c r="AR144" s="104" t="s">
        <v>541</v>
      </c>
      <c r="AS144" s="47"/>
      <c r="AT144" s="104"/>
      <c r="AU144" s="47"/>
      <c r="AV144" s="104"/>
      <c r="AW144" s="47"/>
      <c r="AX144" s="104"/>
      <c r="AY144" s="110" t="s">
        <v>137</v>
      </c>
      <c r="AZ144" s="104"/>
      <c r="BA144" s="47"/>
      <c r="BB144" s="104"/>
      <c r="BC144" s="47"/>
      <c r="BD144" s="104"/>
      <c r="BE144" s="47"/>
      <c r="BF144" s="104"/>
      <c r="BG144" s="47"/>
      <c r="BH144" s="104"/>
      <c r="BI144" s="47"/>
      <c r="BJ144" s="104"/>
      <c r="BK144" s="47"/>
      <c r="BL144" s="104"/>
      <c r="BM144" s="47"/>
      <c r="BN144" s="104"/>
      <c r="BO144" s="47"/>
      <c r="BP144" s="104"/>
      <c r="BQ144" s="47"/>
      <c r="BR144" s="104"/>
      <c r="BS144" s="47"/>
      <c r="BT144" s="104"/>
      <c r="BU144" s="47"/>
      <c r="BV144" s="104"/>
      <c r="BW144" s="47"/>
      <c r="BX144" s="104"/>
      <c r="BY144" s="47"/>
      <c r="BZ144" s="104"/>
      <c r="CA144" s="47"/>
      <c r="CB144" s="104"/>
      <c r="CC144" s="47"/>
      <c r="CD144" s="104"/>
      <c r="CE144" s="47"/>
      <c r="CF144" s="104"/>
      <c r="CG144" s="47"/>
      <c r="CH144" s="104"/>
      <c r="CI144" s="47"/>
      <c r="CJ144" s="104"/>
      <c r="CK144" s="110" t="s">
        <v>137</v>
      </c>
      <c r="CL144" s="104"/>
      <c r="CM144" s="47"/>
      <c r="CN144" s="104"/>
      <c r="CO144" s="110" t="s">
        <v>3648</v>
      </c>
      <c r="CP144" s="47" t="s">
        <v>3643</v>
      </c>
      <c r="CQ144" s="110" t="s">
        <v>137</v>
      </c>
      <c r="CR144" s="47"/>
    </row>
    <row r="145" spans="1:96">
      <c r="A145" s="104">
        <v>36</v>
      </c>
      <c r="B145" s="110">
        <v>0</v>
      </c>
      <c r="C145" s="110">
        <v>5</v>
      </c>
      <c r="D145" s="47" t="s">
        <v>507</v>
      </c>
      <c r="E145" s="126"/>
      <c r="F145" s="126"/>
      <c r="G145" s="126"/>
      <c r="H145" s="126"/>
      <c r="I145" s="245" t="s">
        <v>3301</v>
      </c>
      <c r="J145" s="104">
        <v>6</v>
      </c>
      <c r="K145" s="110">
        <v>0</v>
      </c>
      <c r="L145" s="110" t="s">
        <v>2690</v>
      </c>
      <c r="M145" s="47"/>
      <c r="N145" s="104"/>
      <c r="O145" s="47"/>
      <c r="P145" s="104"/>
      <c r="Q145" s="110" t="s">
        <v>1275</v>
      </c>
      <c r="R145" s="104" t="s">
        <v>1261</v>
      </c>
      <c r="S145" s="110" t="s">
        <v>137</v>
      </c>
      <c r="T145" s="104"/>
      <c r="U145" s="110" t="s">
        <v>137</v>
      </c>
      <c r="V145" s="104"/>
      <c r="W145" s="110" t="s">
        <v>137</v>
      </c>
      <c r="X145" s="104"/>
      <c r="Y145" s="110" t="s">
        <v>137</v>
      </c>
      <c r="Z145" s="104"/>
      <c r="AA145" s="47"/>
      <c r="AB145" s="104"/>
      <c r="AC145" s="47"/>
      <c r="AD145" s="104"/>
      <c r="AE145" s="47"/>
      <c r="AF145" s="104"/>
      <c r="AG145" s="110" t="s">
        <v>1034</v>
      </c>
      <c r="AH145" s="104" t="s">
        <v>499</v>
      </c>
      <c r="AI145" s="47"/>
      <c r="AJ145" s="104"/>
      <c r="AK145" s="110" t="s">
        <v>137</v>
      </c>
      <c r="AL145" s="104"/>
      <c r="AM145" s="47"/>
      <c r="AN145" s="104"/>
      <c r="AO145" s="47"/>
      <c r="AP145" s="104"/>
      <c r="AQ145" s="110" t="s">
        <v>997</v>
      </c>
      <c r="AR145" s="104" t="s">
        <v>541</v>
      </c>
      <c r="AS145" s="47"/>
      <c r="AT145" s="104"/>
      <c r="AU145" s="47"/>
      <c r="AV145" s="104"/>
      <c r="AW145" s="47"/>
      <c r="AX145" s="104"/>
      <c r="AY145" s="110" t="s">
        <v>137</v>
      </c>
      <c r="AZ145" s="104"/>
      <c r="BA145" s="47"/>
      <c r="BB145" s="104"/>
      <c r="BC145" s="47"/>
      <c r="BD145" s="104"/>
      <c r="BE145" s="47"/>
      <c r="BF145" s="104"/>
      <c r="BG145" s="47"/>
      <c r="BH145" s="104"/>
      <c r="BI145" s="47"/>
      <c r="BJ145" s="104"/>
      <c r="BK145" s="47"/>
      <c r="BL145" s="104"/>
      <c r="BM145" s="47"/>
      <c r="BN145" s="104"/>
      <c r="BO145" s="47"/>
      <c r="BP145" s="104"/>
      <c r="BQ145" s="47"/>
      <c r="BR145" s="104"/>
      <c r="BS145" s="47"/>
      <c r="BT145" s="104"/>
      <c r="BU145" s="47"/>
      <c r="BV145" s="104"/>
      <c r="BW145" s="47"/>
      <c r="BX145" s="104"/>
      <c r="BY145" s="47"/>
      <c r="BZ145" s="104"/>
      <c r="CA145" s="47"/>
      <c r="CB145" s="104"/>
      <c r="CC145" s="47"/>
      <c r="CD145" s="104"/>
      <c r="CE145" s="47"/>
      <c r="CF145" s="104"/>
      <c r="CG145" s="47"/>
      <c r="CH145" s="104"/>
      <c r="CI145" s="47"/>
      <c r="CJ145" s="104"/>
      <c r="CK145" s="110" t="s">
        <v>137</v>
      </c>
      <c r="CL145" s="104"/>
      <c r="CM145" s="47"/>
      <c r="CN145" s="104"/>
      <c r="CO145" s="110" t="s">
        <v>3648</v>
      </c>
      <c r="CP145" s="47" t="s">
        <v>3643</v>
      </c>
      <c r="CQ145" s="110" t="s">
        <v>137</v>
      </c>
      <c r="CR145" s="47"/>
    </row>
    <row r="146" spans="1:96">
      <c r="A146" s="104">
        <v>36</v>
      </c>
      <c r="B146" s="110">
        <v>0</v>
      </c>
      <c r="C146" s="110">
        <v>4</v>
      </c>
      <c r="D146" s="47" t="s">
        <v>3687</v>
      </c>
      <c r="E146" s="126"/>
      <c r="F146" s="126"/>
      <c r="G146" s="126"/>
      <c r="H146" s="126"/>
      <c r="I146" s="245" t="s">
        <v>3302</v>
      </c>
      <c r="J146" s="104">
        <v>6</v>
      </c>
      <c r="K146" s="110">
        <v>0</v>
      </c>
      <c r="L146" s="110" t="s">
        <v>2690</v>
      </c>
      <c r="M146" s="47"/>
      <c r="N146" s="104"/>
      <c r="O146" s="47"/>
      <c r="P146" s="104"/>
      <c r="Q146" s="110" t="s">
        <v>1275</v>
      </c>
      <c r="R146" s="104" t="s">
        <v>1261</v>
      </c>
      <c r="S146" s="110" t="s">
        <v>137</v>
      </c>
      <c r="T146" s="104"/>
      <c r="U146" s="110" t="s">
        <v>137</v>
      </c>
      <c r="V146" s="104"/>
      <c r="W146" s="110" t="s">
        <v>137</v>
      </c>
      <c r="X146" s="104"/>
      <c r="Y146" s="110" t="s">
        <v>137</v>
      </c>
      <c r="Z146" s="104"/>
      <c r="AA146" s="47"/>
      <c r="AB146" s="104"/>
      <c r="AC146" s="47"/>
      <c r="AD146" s="104"/>
      <c r="AE146" s="47"/>
      <c r="AF146" s="104"/>
      <c r="AG146" s="110" t="s">
        <v>1034</v>
      </c>
      <c r="AH146" s="104" t="s">
        <v>499</v>
      </c>
      <c r="AI146" s="47"/>
      <c r="AJ146" s="104"/>
      <c r="AK146" s="110" t="s">
        <v>137</v>
      </c>
      <c r="AL146" s="104"/>
      <c r="AM146" s="47"/>
      <c r="AN146" s="104"/>
      <c r="AO146" s="47"/>
      <c r="AP146" s="104"/>
      <c r="AQ146" s="110" t="s">
        <v>997</v>
      </c>
      <c r="AR146" s="104" t="s">
        <v>541</v>
      </c>
      <c r="AS146" s="47"/>
      <c r="AT146" s="104"/>
      <c r="AU146" s="47"/>
      <c r="AV146" s="104"/>
      <c r="AW146" s="47"/>
      <c r="AX146" s="104"/>
      <c r="AY146" s="110" t="s">
        <v>137</v>
      </c>
      <c r="AZ146" s="104"/>
      <c r="BA146" s="47"/>
      <c r="BB146" s="104"/>
      <c r="BC146" s="47"/>
      <c r="BD146" s="104"/>
      <c r="BE146" s="47"/>
      <c r="BF146" s="104"/>
      <c r="BG146" s="47"/>
      <c r="BH146" s="104"/>
      <c r="BI146" s="47"/>
      <c r="BJ146" s="104"/>
      <c r="BK146" s="47"/>
      <c r="BL146" s="104"/>
      <c r="BM146" s="47"/>
      <c r="BN146" s="104"/>
      <c r="BO146" s="47"/>
      <c r="BP146" s="104"/>
      <c r="BQ146" s="47"/>
      <c r="BR146" s="104"/>
      <c r="BS146" s="47"/>
      <c r="BT146" s="104"/>
      <c r="BU146" s="47"/>
      <c r="BV146" s="104"/>
      <c r="BW146" s="47"/>
      <c r="BX146" s="104"/>
      <c r="BY146" s="47"/>
      <c r="BZ146" s="104"/>
      <c r="CA146" s="47"/>
      <c r="CB146" s="104"/>
      <c r="CC146" s="47"/>
      <c r="CD146" s="104"/>
      <c r="CE146" s="47"/>
      <c r="CF146" s="104"/>
      <c r="CG146" s="47"/>
      <c r="CH146" s="104"/>
      <c r="CI146" s="47"/>
      <c r="CJ146" s="104"/>
      <c r="CK146" s="110" t="s">
        <v>137</v>
      </c>
      <c r="CL146" s="104"/>
      <c r="CM146" s="47"/>
      <c r="CN146" s="104"/>
      <c r="CO146" s="110" t="s">
        <v>3648</v>
      </c>
      <c r="CP146" s="47" t="s">
        <v>3643</v>
      </c>
      <c r="CQ146" s="110" t="s">
        <v>137</v>
      </c>
      <c r="CR146" s="47"/>
    </row>
    <row r="147" spans="1:96">
      <c r="A147" s="104">
        <v>36</v>
      </c>
      <c r="B147" s="110">
        <v>0</v>
      </c>
      <c r="C147" s="110">
        <v>2</v>
      </c>
      <c r="D147" s="47" t="s">
        <v>505</v>
      </c>
      <c r="E147" s="126"/>
      <c r="F147" s="126"/>
      <c r="G147" s="126"/>
      <c r="H147" s="126"/>
      <c r="I147" s="245" t="s">
        <v>3303</v>
      </c>
      <c r="J147" s="104">
        <v>6</v>
      </c>
      <c r="K147" s="110">
        <v>0</v>
      </c>
      <c r="L147" s="110" t="s">
        <v>2690</v>
      </c>
      <c r="M147" s="47"/>
      <c r="N147" s="104"/>
      <c r="O147" s="47"/>
      <c r="P147" s="104"/>
      <c r="Q147" s="110" t="s">
        <v>1275</v>
      </c>
      <c r="R147" s="104" t="s">
        <v>1261</v>
      </c>
      <c r="S147" s="110" t="s">
        <v>137</v>
      </c>
      <c r="T147" s="104"/>
      <c r="U147" s="110" t="s">
        <v>137</v>
      </c>
      <c r="V147" s="104"/>
      <c r="W147" s="110" t="s">
        <v>137</v>
      </c>
      <c r="X147" s="104"/>
      <c r="Y147" s="110" t="s">
        <v>137</v>
      </c>
      <c r="Z147" s="104"/>
      <c r="AA147" s="47"/>
      <c r="AB147" s="104"/>
      <c r="AC147" s="47"/>
      <c r="AD147" s="104"/>
      <c r="AE147" s="47"/>
      <c r="AF147" s="104"/>
      <c r="AG147" s="110" t="s">
        <v>1034</v>
      </c>
      <c r="AH147" s="104" t="s">
        <v>499</v>
      </c>
      <c r="AI147" s="47"/>
      <c r="AJ147" s="104"/>
      <c r="AK147" s="110" t="s">
        <v>137</v>
      </c>
      <c r="AL147" s="104"/>
      <c r="AM147" s="47"/>
      <c r="AN147" s="104"/>
      <c r="AO147" s="47"/>
      <c r="AP147" s="104"/>
      <c r="AQ147" s="110" t="s">
        <v>997</v>
      </c>
      <c r="AR147" s="104" t="s">
        <v>541</v>
      </c>
      <c r="AS147" s="47"/>
      <c r="AT147" s="104"/>
      <c r="AU147" s="47"/>
      <c r="AV147" s="104"/>
      <c r="AW147" s="47"/>
      <c r="AX147" s="104"/>
      <c r="AY147" s="110" t="s">
        <v>137</v>
      </c>
      <c r="AZ147" s="104"/>
      <c r="BA147" s="47"/>
      <c r="BB147" s="104"/>
      <c r="BC147" s="47"/>
      <c r="BD147" s="104"/>
      <c r="BE147" s="47"/>
      <c r="BF147" s="104"/>
      <c r="BG147" s="47"/>
      <c r="BH147" s="104"/>
      <c r="BI147" s="47"/>
      <c r="BJ147" s="104"/>
      <c r="BK147" s="47"/>
      <c r="BL147" s="104"/>
      <c r="BM147" s="47"/>
      <c r="BN147" s="104"/>
      <c r="BO147" s="47"/>
      <c r="BP147" s="104"/>
      <c r="BQ147" s="47"/>
      <c r="BR147" s="104"/>
      <c r="BS147" s="47"/>
      <c r="BT147" s="104"/>
      <c r="BU147" s="47"/>
      <c r="BV147" s="104"/>
      <c r="BW147" s="47"/>
      <c r="BX147" s="104"/>
      <c r="BY147" s="47"/>
      <c r="BZ147" s="104"/>
      <c r="CA147" s="47"/>
      <c r="CB147" s="104"/>
      <c r="CC147" s="47"/>
      <c r="CD147" s="104"/>
      <c r="CE147" s="47"/>
      <c r="CF147" s="104"/>
      <c r="CG147" s="47"/>
      <c r="CH147" s="104"/>
      <c r="CI147" s="47"/>
      <c r="CJ147" s="104"/>
      <c r="CK147" s="110" t="s">
        <v>137</v>
      </c>
      <c r="CL147" s="104"/>
      <c r="CM147" s="47"/>
      <c r="CN147" s="104"/>
      <c r="CO147" s="110" t="s">
        <v>3648</v>
      </c>
      <c r="CP147" s="47" t="s">
        <v>3643</v>
      </c>
      <c r="CQ147" s="110" t="s">
        <v>137</v>
      </c>
      <c r="CR147" s="47"/>
    </row>
    <row r="148" spans="1:96">
      <c r="A148" s="104">
        <v>36</v>
      </c>
      <c r="B148" s="110">
        <v>0</v>
      </c>
      <c r="C148" s="110">
        <v>6</v>
      </c>
      <c r="D148" s="110" t="s">
        <v>508</v>
      </c>
      <c r="E148" s="126"/>
      <c r="F148" s="126"/>
      <c r="G148" s="126"/>
      <c r="H148" s="126"/>
      <c r="I148" s="246" t="s">
        <v>3304</v>
      </c>
      <c r="J148" s="104">
        <v>6</v>
      </c>
      <c r="K148" s="110">
        <v>0</v>
      </c>
      <c r="L148" s="110" t="s">
        <v>2690</v>
      </c>
      <c r="M148" s="47"/>
      <c r="N148" s="104"/>
      <c r="O148" s="47"/>
      <c r="P148" s="104"/>
      <c r="Q148" s="110" t="s">
        <v>1275</v>
      </c>
      <c r="R148" s="104" t="s">
        <v>1261</v>
      </c>
      <c r="S148" s="110" t="s">
        <v>137</v>
      </c>
      <c r="T148" s="104"/>
      <c r="U148" s="110" t="s">
        <v>137</v>
      </c>
      <c r="V148" s="104"/>
      <c r="W148" s="110" t="s">
        <v>137</v>
      </c>
      <c r="X148" s="104"/>
      <c r="Y148" s="110" t="s">
        <v>137</v>
      </c>
      <c r="Z148" s="104"/>
      <c r="AA148" s="47"/>
      <c r="AB148" s="104"/>
      <c r="AC148" s="47"/>
      <c r="AD148" s="104"/>
      <c r="AE148" s="47"/>
      <c r="AF148" s="104"/>
      <c r="AG148" s="110" t="s">
        <v>1034</v>
      </c>
      <c r="AH148" s="104" t="s">
        <v>499</v>
      </c>
      <c r="AI148" s="47"/>
      <c r="AJ148" s="104"/>
      <c r="AK148" s="110" t="s">
        <v>137</v>
      </c>
      <c r="AL148" s="104"/>
      <c r="AM148" s="47"/>
      <c r="AN148" s="104"/>
      <c r="AO148" s="47"/>
      <c r="AP148" s="104"/>
      <c r="AQ148" s="110" t="s">
        <v>995</v>
      </c>
      <c r="AR148" s="104" t="s">
        <v>548</v>
      </c>
      <c r="AS148" s="47"/>
      <c r="AT148" s="104"/>
      <c r="AU148" s="47"/>
      <c r="AV148" s="104"/>
      <c r="AW148" s="47"/>
      <c r="AX148" s="104"/>
      <c r="AY148" s="110" t="s">
        <v>137</v>
      </c>
      <c r="AZ148" s="104"/>
      <c r="BA148" s="47"/>
      <c r="BB148" s="104"/>
      <c r="BC148" s="47"/>
      <c r="BD148" s="104"/>
      <c r="BE148" s="47"/>
      <c r="BF148" s="104"/>
      <c r="BG148" s="47"/>
      <c r="BH148" s="104"/>
      <c r="BI148" s="47"/>
      <c r="BJ148" s="104"/>
      <c r="BK148" s="47"/>
      <c r="BL148" s="104"/>
      <c r="BM148" s="47"/>
      <c r="BN148" s="104"/>
      <c r="BO148" s="47"/>
      <c r="BP148" s="104"/>
      <c r="BQ148" s="47"/>
      <c r="BR148" s="104"/>
      <c r="BS148" s="47"/>
      <c r="BT148" s="104"/>
      <c r="BU148" s="47"/>
      <c r="BV148" s="104"/>
      <c r="BW148" s="47"/>
      <c r="BX148" s="104"/>
      <c r="BY148" s="47"/>
      <c r="BZ148" s="104"/>
      <c r="CA148" s="47"/>
      <c r="CB148" s="104"/>
      <c r="CC148" s="47"/>
      <c r="CD148" s="104"/>
      <c r="CE148" s="47"/>
      <c r="CF148" s="104"/>
      <c r="CG148" s="47"/>
      <c r="CH148" s="104"/>
      <c r="CI148" s="47"/>
      <c r="CJ148" s="104"/>
      <c r="CK148" s="110" t="s">
        <v>137</v>
      </c>
      <c r="CL148" s="104"/>
      <c r="CM148" s="47"/>
      <c r="CN148" s="104"/>
      <c r="CO148" s="110" t="s">
        <v>3648</v>
      </c>
      <c r="CP148" s="47" t="s">
        <v>3643</v>
      </c>
      <c r="CQ148" s="110" t="s">
        <v>137</v>
      </c>
      <c r="CR148" s="47"/>
    </row>
    <row r="149" spans="1:96">
      <c r="A149" s="104">
        <v>36</v>
      </c>
      <c r="B149" s="110">
        <v>0</v>
      </c>
      <c r="C149" s="110">
        <v>5</v>
      </c>
      <c r="D149" s="47" t="s">
        <v>507</v>
      </c>
      <c r="E149" s="126"/>
      <c r="F149" s="126"/>
      <c r="G149" s="126"/>
      <c r="H149" s="126"/>
      <c r="I149" s="246" t="s">
        <v>3305</v>
      </c>
      <c r="J149" s="104">
        <v>6</v>
      </c>
      <c r="K149" s="110">
        <v>0</v>
      </c>
      <c r="L149" s="110" t="s">
        <v>2690</v>
      </c>
      <c r="M149" s="47"/>
      <c r="N149" s="104"/>
      <c r="O149" s="47"/>
      <c r="P149" s="104"/>
      <c r="Q149" s="110" t="s">
        <v>1275</v>
      </c>
      <c r="R149" s="104" t="s">
        <v>1261</v>
      </c>
      <c r="S149" s="110" t="s">
        <v>137</v>
      </c>
      <c r="T149" s="104"/>
      <c r="U149" s="110" t="s">
        <v>137</v>
      </c>
      <c r="V149" s="104"/>
      <c r="W149" s="110" t="s">
        <v>137</v>
      </c>
      <c r="X149" s="104"/>
      <c r="Y149" s="110" t="s">
        <v>137</v>
      </c>
      <c r="Z149" s="104"/>
      <c r="AA149" s="47"/>
      <c r="AB149" s="104"/>
      <c r="AC149" s="47"/>
      <c r="AD149" s="104"/>
      <c r="AE149" s="47"/>
      <c r="AF149" s="104"/>
      <c r="AG149" s="110" t="s">
        <v>1034</v>
      </c>
      <c r="AH149" s="104" t="s">
        <v>499</v>
      </c>
      <c r="AI149" s="47"/>
      <c r="AJ149" s="104"/>
      <c r="AK149" s="110" t="s">
        <v>137</v>
      </c>
      <c r="AL149" s="104"/>
      <c r="AM149" s="47"/>
      <c r="AN149" s="104"/>
      <c r="AO149" s="47"/>
      <c r="AP149" s="104"/>
      <c r="AQ149" s="110" t="s">
        <v>995</v>
      </c>
      <c r="AR149" s="104" t="s">
        <v>548</v>
      </c>
      <c r="AS149" s="47"/>
      <c r="AT149" s="104"/>
      <c r="AU149" s="47"/>
      <c r="AV149" s="104"/>
      <c r="AW149" s="47"/>
      <c r="AX149" s="104"/>
      <c r="AY149" s="110" t="s">
        <v>137</v>
      </c>
      <c r="AZ149" s="104"/>
      <c r="BA149" s="47"/>
      <c r="BB149" s="104"/>
      <c r="BC149" s="47"/>
      <c r="BD149" s="104"/>
      <c r="BE149" s="47"/>
      <c r="BF149" s="104"/>
      <c r="BG149" s="47"/>
      <c r="BH149" s="104"/>
      <c r="BI149" s="47"/>
      <c r="BJ149" s="104"/>
      <c r="BK149" s="47"/>
      <c r="BL149" s="104"/>
      <c r="BM149" s="47"/>
      <c r="BN149" s="104"/>
      <c r="BO149" s="47"/>
      <c r="BP149" s="104"/>
      <c r="BQ149" s="47"/>
      <c r="BR149" s="104"/>
      <c r="BS149" s="47"/>
      <c r="BT149" s="104"/>
      <c r="BU149" s="47"/>
      <c r="BV149" s="104"/>
      <c r="BW149" s="47"/>
      <c r="BX149" s="104"/>
      <c r="BY149" s="47"/>
      <c r="BZ149" s="104"/>
      <c r="CA149" s="47"/>
      <c r="CB149" s="104"/>
      <c r="CC149" s="47"/>
      <c r="CD149" s="104"/>
      <c r="CE149" s="47"/>
      <c r="CF149" s="104"/>
      <c r="CG149" s="47"/>
      <c r="CH149" s="104"/>
      <c r="CI149" s="47"/>
      <c r="CJ149" s="104"/>
      <c r="CK149" s="110" t="s">
        <v>137</v>
      </c>
      <c r="CL149" s="104"/>
      <c r="CM149" s="47"/>
      <c r="CN149" s="104"/>
      <c r="CO149" s="110" t="s">
        <v>3648</v>
      </c>
      <c r="CP149" s="47" t="s">
        <v>3643</v>
      </c>
      <c r="CQ149" s="110" t="s">
        <v>137</v>
      </c>
      <c r="CR149" s="47"/>
    </row>
    <row r="150" spans="1:96">
      <c r="A150" s="104">
        <v>36</v>
      </c>
      <c r="B150" s="110">
        <v>0</v>
      </c>
      <c r="C150" s="110">
        <v>4</v>
      </c>
      <c r="D150" s="47" t="s">
        <v>3687</v>
      </c>
      <c r="E150" s="126"/>
      <c r="F150" s="126"/>
      <c r="G150" s="126"/>
      <c r="H150" s="126"/>
      <c r="I150" s="246" t="s">
        <v>3306</v>
      </c>
      <c r="J150" s="104">
        <v>6</v>
      </c>
      <c r="K150" s="110">
        <v>0</v>
      </c>
      <c r="L150" s="110" t="s">
        <v>2690</v>
      </c>
      <c r="M150" s="47"/>
      <c r="N150" s="104"/>
      <c r="O150" s="47"/>
      <c r="P150" s="104"/>
      <c r="Q150" s="110" t="s">
        <v>1275</v>
      </c>
      <c r="R150" s="104" t="s">
        <v>1261</v>
      </c>
      <c r="S150" s="110" t="s">
        <v>137</v>
      </c>
      <c r="T150" s="104"/>
      <c r="U150" s="110" t="s">
        <v>137</v>
      </c>
      <c r="V150" s="104"/>
      <c r="W150" s="110" t="s">
        <v>137</v>
      </c>
      <c r="X150" s="104"/>
      <c r="Y150" s="110" t="s">
        <v>137</v>
      </c>
      <c r="Z150" s="104"/>
      <c r="AA150" s="47"/>
      <c r="AB150" s="104"/>
      <c r="AC150" s="47"/>
      <c r="AD150" s="104"/>
      <c r="AE150" s="47"/>
      <c r="AF150" s="104"/>
      <c r="AG150" s="110" t="s">
        <v>1034</v>
      </c>
      <c r="AH150" s="104" t="s">
        <v>499</v>
      </c>
      <c r="AI150" s="47"/>
      <c r="AJ150" s="104"/>
      <c r="AK150" s="110" t="s">
        <v>137</v>
      </c>
      <c r="AL150" s="104"/>
      <c r="AM150" s="47"/>
      <c r="AN150" s="104"/>
      <c r="AO150" s="47"/>
      <c r="AP150" s="104"/>
      <c r="AQ150" s="110" t="s">
        <v>995</v>
      </c>
      <c r="AR150" s="104" t="s">
        <v>548</v>
      </c>
      <c r="AS150" s="47"/>
      <c r="AT150" s="104"/>
      <c r="AU150" s="47"/>
      <c r="AV150" s="104"/>
      <c r="AW150" s="47"/>
      <c r="AX150" s="104"/>
      <c r="AY150" s="110" t="s">
        <v>137</v>
      </c>
      <c r="AZ150" s="104"/>
      <c r="BA150" s="47"/>
      <c r="BB150" s="104"/>
      <c r="BC150" s="47"/>
      <c r="BD150" s="104"/>
      <c r="BE150" s="47"/>
      <c r="BF150" s="104"/>
      <c r="BG150" s="47"/>
      <c r="BH150" s="104"/>
      <c r="BI150" s="47"/>
      <c r="BJ150" s="104"/>
      <c r="BK150" s="47"/>
      <c r="BL150" s="104"/>
      <c r="BM150" s="47"/>
      <c r="BN150" s="104"/>
      <c r="BO150" s="47"/>
      <c r="BP150" s="104"/>
      <c r="BQ150" s="47"/>
      <c r="BR150" s="104"/>
      <c r="BS150" s="47"/>
      <c r="BT150" s="104"/>
      <c r="BU150" s="47"/>
      <c r="BV150" s="104"/>
      <c r="BW150" s="47"/>
      <c r="BX150" s="104"/>
      <c r="BY150" s="47"/>
      <c r="BZ150" s="104"/>
      <c r="CA150" s="47"/>
      <c r="CB150" s="104"/>
      <c r="CC150" s="47"/>
      <c r="CD150" s="104"/>
      <c r="CE150" s="47"/>
      <c r="CF150" s="104"/>
      <c r="CG150" s="47"/>
      <c r="CH150" s="104"/>
      <c r="CI150" s="47"/>
      <c r="CJ150" s="104"/>
      <c r="CK150" s="110" t="s">
        <v>137</v>
      </c>
      <c r="CL150" s="104"/>
      <c r="CM150" s="47"/>
      <c r="CN150" s="104"/>
      <c r="CO150" s="110" t="s">
        <v>3648</v>
      </c>
      <c r="CP150" s="47" t="s">
        <v>3643</v>
      </c>
      <c r="CQ150" s="110" t="s">
        <v>137</v>
      </c>
      <c r="CR150" s="47"/>
    </row>
    <row r="151" spans="1:96" ht="19.5" thickBot="1">
      <c r="A151" s="254">
        <v>36</v>
      </c>
      <c r="B151" s="255">
        <v>0</v>
      </c>
      <c r="C151" s="255">
        <v>2</v>
      </c>
      <c r="D151" s="256" t="s">
        <v>505</v>
      </c>
      <c r="E151" s="257"/>
      <c r="F151" s="257"/>
      <c r="G151" s="257"/>
      <c r="H151" s="257"/>
      <c r="I151" s="258" t="s">
        <v>3307</v>
      </c>
      <c r="J151" s="254">
        <v>6</v>
      </c>
      <c r="K151" s="255">
        <v>0</v>
      </c>
      <c r="L151" s="255" t="s">
        <v>2690</v>
      </c>
      <c r="M151" s="256"/>
      <c r="N151" s="254"/>
      <c r="O151" s="256"/>
      <c r="P151" s="254"/>
      <c r="Q151" s="255" t="s">
        <v>1275</v>
      </c>
      <c r="R151" s="254" t="s">
        <v>1261</v>
      </c>
      <c r="S151" s="255" t="s">
        <v>137</v>
      </c>
      <c r="T151" s="254"/>
      <c r="U151" s="255" t="s">
        <v>137</v>
      </c>
      <c r="V151" s="254"/>
      <c r="W151" s="255" t="s">
        <v>137</v>
      </c>
      <c r="X151" s="254"/>
      <c r="Y151" s="255" t="s">
        <v>137</v>
      </c>
      <c r="Z151" s="254"/>
      <c r="AA151" s="255"/>
      <c r="AB151" s="254"/>
      <c r="AC151" s="255"/>
      <c r="AD151" s="254"/>
      <c r="AE151" s="255"/>
      <c r="AF151" s="254"/>
      <c r="AG151" s="255" t="s">
        <v>1034</v>
      </c>
      <c r="AH151" s="254" t="s">
        <v>499</v>
      </c>
      <c r="AI151" s="256"/>
      <c r="AJ151" s="254"/>
      <c r="AK151" s="255" t="s">
        <v>137</v>
      </c>
      <c r="AL151" s="254"/>
      <c r="AM151" s="256"/>
      <c r="AN151" s="254"/>
      <c r="AO151" s="256"/>
      <c r="AP151" s="254"/>
      <c r="AQ151" s="255" t="s">
        <v>995</v>
      </c>
      <c r="AR151" s="254" t="s">
        <v>548</v>
      </c>
      <c r="AS151" s="256"/>
      <c r="AT151" s="254"/>
      <c r="AU151" s="256"/>
      <c r="AV151" s="254"/>
      <c r="AW151" s="256"/>
      <c r="AX151" s="254"/>
      <c r="AY151" s="256" t="s">
        <v>137</v>
      </c>
      <c r="AZ151" s="254"/>
      <c r="BA151" s="256"/>
      <c r="BB151" s="254"/>
      <c r="BC151" s="256"/>
      <c r="BD151" s="254"/>
      <c r="BE151" s="256"/>
      <c r="BF151" s="254"/>
      <c r="BG151" s="256"/>
      <c r="BH151" s="254"/>
      <c r="BI151" s="256"/>
      <c r="BJ151" s="254"/>
      <c r="BK151" s="256"/>
      <c r="BL151" s="254"/>
      <c r="BM151" s="256"/>
      <c r="BN151" s="254"/>
      <c r="BO151" s="256"/>
      <c r="BP151" s="254"/>
      <c r="BQ151" s="256"/>
      <c r="BR151" s="254"/>
      <c r="BS151" s="256"/>
      <c r="BT151" s="254"/>
      <c r="BU151" s="256"/>
      <c r="BV151" s="254"/>
      <c r="BW151" s="256"/>
      <c r="BX151" s="254"/>
      <c r="BY151" s="256"/>
      <c r="BZ151" s="254"/>
      <c r="CA151" s="256"/>
      <c r="CB151" s="254"/>
      <c r="CC151" s="256"/>
      <c r="CD151" s="254"/>
      <c r="CE151" s="256"/>
      <c r="CF151" s="254"/>
      <c r="CG151" s="256"/>
      <c r="CH151" s="254"/>
      <c r="CI151" s="256"/>
      <c r="CJ151" s="254"/>
      <c r="CK151" s="110" t="s">
        <v>137</v>
      </c>
      <c r="CL151" s="254"/>
      <c r="CM151" s="256"/>
      <c r="CN151" s="254"/>
      <c r="CO151" s="255" t="s">
        <v>3648</v>
      </c>
      <c r="CP151" s="256" t="s">
        <v>3643</v>
      </c>
      <c r="CQ151" s="256" t="s">
        <v>137</v>
      </c>
      <c r="CR151" s="256"/>
    </row>
    <row r="152" spans="1:96">
      <c r="A152" s="250">
        <v>77</v>
      </c>
      <c r="B152" s="251" t="s">
        <v>4034</v>
      </c>
      <c r="C152" s="110" t="s">
        <v>137</v>
      </c>
      <c r="D152" s="252"/>
      <c r="E152" s="253"/>
      <c r="F152" s="253"/>
      <c r="G152" s="253"/>
      <c r="H152" s="253"/>
      <c r="I152" s="250" t="s">
        <v>3872</v>
      </c>
      <c r="J152" s="250">
        <v>10</v>
      </c>
      <c r="K152" s="251" t="s">
        <v>3765</v>
      </c>
      <c r="L152" s="251" t="s">
        <v>2691</v>
      </c>
      <c r="M152" s="252"/>
      <c r="N152" s="250"/>
      <c r="O152" s="252"/>
      <c r="P152" s="250"/>
      <c r="Q152" s="252"/>
      <c r="R152" s="250"/>
      <c r="S152" s="251" t="s">
        <v>137</v>
      </c>
      <c r="T152" s="250"/>
      <c r="U152" s="251" t="s">
        <v>3772</v>
      </c>
      <c r="V152" s="250" t="s">
        <v>3770</v>
      </c>
      <c r="W152" s="251" t="s">
        <v>137</v>
      </c>
      <c r="X152" s="250"/>
      <c r="Y152" s="251" t="s">
        <v>137</v>
      </c>
      <c r="Z152" s="250"/>
      <c r="AA152" s="47"/>
      <c r="AB152" s="250"/>
      <c r="AC152" s="47"/>
      <c r="AD152" s="250"/>
      <c r="AE152" s="47"/>
      <c r="AF152" s="250"/>
      <c r="AG152" s="252" t="s">
        <v>1205</v>
      </c>
      <c r="AH152" s="250" t="s">
        <v>68</v>
      </c>
      <c r="AI152" s="252"/>
      <c r="AJ152" s="250"/>
      <c r="AK152" s="110" t="s">
        <v>664</v>
      </c>
      <c r="AL152" s="250" t="s">
        <v>72</v>
      </c>
      <c r="AM152" s="252"/>
      <c r="AN152" s="250"/>
      <c r="AO152" s="252"/>
      <c r="AP152" s="250"/>
      <c r="AQ152" s="110" t="s">
        <v>137</v>
      </c>
      <c r="AR152" s="250"/>
      <c r="AS152" s="252"/>
      <c r="AT152" s="250"/>
      <c r="AU152" s="252"/>
      <c r="AV152" s="250"/>
      <c r="AW152" s="252"/>
      <c r="AX152" s="250"/>
      <c r="AY152" s="110" t="s">
        <v>137</v>
      </c>
      <c r="AZ152" s="250"/>
      <c r="BA152" s="252"/>
      <c r="BB152" s="250"/>
      <c r="BC152" s="252"/>
      <c r="BD152" s="250"/>
      <c r="BE152" s="252"/>
      <c r="BF152" s="250"/>
      <c r="BG152" s="252"/>
      <c r="BH152" s="250"/>
      <c r="BI152" s="252"/>
      <c r="BJ152" s="250"/>
      <c r="BK152" s="252"/>
      <c r="BL152" s="250"/>
      <c r="BM152" s="252"/>
      <c r="BN152" s="250"/>
      <c r="BO152" s="252"/>
      <c r="BP152" s="250"/>
      <c r="BQ152" s="252"/>
      <c r="BR152" s="250"/>
      <c r="BS152" s="252"/>
      <c r="BT152" s="250"/>
      <c r="BU152" s="252"/>
      <c r="BV152" s="250"/>
      <c r="BW152" s="252"/>
      <c r="BX152" s="250"/>
      <c r="BY152" s="252"/>
      <c r="BZ152" s="250"/>
      <c r="CA152" s="252"/>
      <c r="CB152" s="250"/>
      <c r="CC152" s="252"/>
      <c r="CD152" s="250"/>
      <c r="CE152" s="252"/>
      <c r="CF152" s="250"/>
      <c r="CG152" s="252"/>
      <c r="CH152" s="250"/>
      <c r="CI152" s="252"/>
      <c r="CJ152" s="250"/>
      <c r="CK152" s="110" t="s">
        <v>3405</v>
      </c>
      <c r="CL152" s="250" t="s">
        <v>3387</v>
      </c>
      <c r="CM152" s="252"/>
      <c r="CN152" s="250"/>
      <c r="CO152" s="252"/>
      <c r="CP152" s="252"/>
      <c r="CQ152" s="110" t="s">
        <v>137</v>
      </c>
      <c r="CR152" s="252"/>
    </row>
    <row r="153" spans="1:96">
      <c r="A153" s="104">
        <v>77</v>
      </c>
      <c r="B153" s="110" t="s">
        <v>4034</v>
      </c>
      <c r="C153" s="110" t="s">
        <v>137</v>
      </c>
      <c r="D153" s="47"/>
      <c r="E153" s="126"/>
      <c r="F153" s="126"/>
      <c r="G153" s="126"/>
      <c r="H153" s="126"/>
      <c r="I153" s="104" t="s">
        <v>3873</v>
      </c>
      <c r="J153" s="104">
        <v>10</v>
      </c>
      <c r="K153" s="110" t="s">
        <v>3765</v>
      </c>
      <c r="L153" s="110" t="s">
        <v>2691</v>
      </c>
      <c r="M153" s="47"/>
      <c r="N153" s="104"/>
      <c r="O153" s="47"/>
      <c r="P153" s="104"/>
      <c r="Q153" s="47"/>
      <c r="R153" s="104"/>
      <c r="S153" s="110" t="s">
        <v>137</v>
      </c>
      <c r="T153" s="104"/>
      <c r="U153" s="110" t="s">
        <v>3773</v>
      </c>
      <c r="V153" s="104" t="s">
        <v>3771</v>
      </c>
      <c r="W153" s="110" t="s">
        <v>137</v>
      </c>
      <c r="X153" s="104"/>
      <c r="Y153" s="110" t="s">
        <v>137</v>
      </c>
      <c r="Z153" s="104"/>
      <c r="AA153" s="47"/>
      <c r="AB153" s="104"/>
      <c r="AC153" s="47"/>
      <c r="AD153" s="104"/>
      <c r="AE153" s="47"/>
      <c r="AF153" s="104"/>
      <c r="AG153" s="110" t="s">
        <v>1205</v>
      </c>
      <c r="AH153" s="104" t="s">
        <v>68</v>
      </c>
      <c r="AI153" s="47"/>
      <c r="AJ153" s="104"/>
      <c r="AK153" s="110" t="s">
        <v>664</v>
      </c>
      <c r="AL153" s="104" t="s">
        <v>72</v>
      </c>
      <c r="AM153" s="47"/>
      <c r="AN153" s="104"/>
      <c r="AO153" s="47"/>
      <c r="AP153" s="104"/>
      <c r="AQ153" s="110" t="s">
        <v>137</v>
      </c>
      <c r="AR153" s="104"/>
      <c r="AS153" s="47"/>
      <c r="AT153" s="104"/>
      <c r="AU153" s="47"/>
      <c r="AV153" s="104"/>
      <c r="AW153" s="47"/>
      <c r="AX153" s="104"/>
      <c r="AY153" s="110" t="s">
        <v>137</v>
      </c>
      <c r="AZ153" s="104"/>
      <c r="BA153" s="47"/>
      <c r="BB153" s="104"/>
      <c r="BC153" s="47"/>
      <c r="BD153" s="104"/>
      <c r="BE153" s="47"/>
      <c r="BF153" s="104"/>
      <c r="BG153" s="47"/>
      <c r="BH153" s="104"/>
      <c r="BI153" s="47"/>
      <c r="BJ153" s="104"/>
      <c r="BK153" s="47"/>
      <c r="BL153" s="104"/>
      <c r="BM153" s="47"/>
      <c r="BN153" s="104"/>
      <c r="BO153" s="47"/>
      <c r="BP153" s="104"/>
      <c r="BQ153" s="47"/>
      <c r="BR153" s="104"/>
      <c r="BS153" s="47"/>
      <c r="BT153" s="104"/>
      <c r="BU153" s="47"/>
      <c r="BV153" s="104"/>
      <c r="BW153" s="47"/>
      <c r="BX153" s="104"/>
      <c r="BY153" s="47"/>
      <c r="BZ153" s="104"/>
      <c r="CA153" s="47"/>
      <c r="CB153" s="104"/>
      <c r="CC153" s="47"/>
      <c r="CD153" s="104"/>
      <c r="CE153" s="47"/>
      <c r="CF153" s="104"/>
      <c r="CG153" s="47"/>
      <c r="CH153" s="104"/>
      <c r="CI153" s="47"/>
      <c r="CJ153" s="104"/>
      <c r="CK153" s="110" t="s">
        <v>3405</v>
      </c>
      <c r="CL153" s="104" t="s">
        <v>3387</v>
      </c>
      <c r="CM153" s="47"/>
      <c r="CN153" s="104"/>
      <c r="CO153" s="47"/>
      <c r="CP153" s="47"/>
      <c r="CQ153" s="110" t="s">
        <v>137</v>
      </c>
      <c r="CR153" s="47"/>
    </row>
    <row r="154" spans="1:96">
      <c r="A154" s="104">
        <v>85</v>
      </c>
      <c r="B154" s="110" t="s">
        <v>4077</v>
      </c>
      <c r="C154" s="110" t="s">
        <v>137</v>
      </c>
      <c r="D154" s="47"/>
      <c r="E154" s="126"/>
      <c r="F154" s="126"/>
      <c r="G154" s="126"/>
      <c r="H154" s="126"/>
      <c r="I154" s="104" t="s">
        <v>4031</v>
      </c>
      <c r="J154" s="104">
        <v>10</v>
      </c>
      <c r="K154" s="110" t="s">
        <v>3765</v>
      </c>
      <c r="L154" s="110" t="s">
        <v>2691</v>
      </c>
      <c r="M154" s="47"/>
      <c r="N154" s="104"/>
      <c r="O154" s="47"/>
      <c r="P154" s="104"/>
      <c r="Q154" s="47"/>
      <c r="R154" s="104"/>
      <c r="S154" s="110" t="s">
        <v>137</v>
      </c>
      <c r="T154" s="104"/>
      <c r="U154" s="110" t="s">
        <v>137</v>
      </c>
      <c r="V154" s="104"/>
      <c r="W154" s="110" t="s">
        <v>137</v>
      </c>
      <c r="X154" s="104"/>
      <c r="Y154" s="110" t="s">
        <v>137</v>
      </c>
      <c r="Z154" s="104"/>
      <c r="AA154" s="110" t="s">
        <v>4041</v>
      </c>
      <c r="AB154" s="104" t="s">
        <v>3766</v>
      </c>
      <c r="AC154" s="47"/>
      <c r="AD154" s="104"/>
      <c r="AE154" s="47"/>
      <c r="AF154" s="104"/>
      <c r="AG154" s="110" t="s">
        <v>1205</v>
      </c>
      <c r="AH154" s="104" t="s">
        <v>68</v>
      </c>
      <c r="AI154" s="47"/>
      <c r="AJ154" s="104"/>
      <c r="AK154" s="110" t="s">
        <v>664</v>
      </c>
      <c r="AL154" s="104" t="s">
        <v>72</v>
      </c>
      <c r="AM154" s="47"/>
      <c r="AN154" s="104"/>
      <c r="AO154" s="47"/>
      <c r="AP154" s="104"/>
      <c r="AQ154" s="110" t="s">
        <v>137</v>
      </c>
      <c r="AR154" s="104"/>
      <c r="AS154" s="47"/>
      <c r="AT154" s="104"/>
      <c r="AU154" s="47"/>
      <c r="AV154" s="104"/>
      <c r="AW154" s="47"/>
      <c r="AX154" s="104"/>
      <c r="AY154" s="110" t="s">
        <v>137</v>
      </c>
      <c r="AZ154" s="104"/>
      <c r="BA154" s="47"/>
      <c r="BB154" s="104"/>
      <c r="BC154" s="47"/>
      <c r="BD154" s="104"/>
      <c r="BE154" s="47"/>
      <c r="BF154" s="104"/>
      <c r="BG154" s="47"/>
      <c r="BH154" s="104"/>
      <c r="BI154" s="47"/>
      <c r="BJ154" s="104"/>
      <c r="BK154" s="47"/>
      <c r="BL154" s="104"/>
      <c r="BM154" s="47"/>
      <c r="BN154" s="104"/>
      <c r="BO154" s="47"/>
      <c r="BP154" s="104"/>
      <c r="BQ154" s="47"/>
      <c r="BR154" s="104"/>
      <c r="BS154" s="47"/>
      <c r="BT154" s="104"/>
      <c r="BU154" s="47"/>
      <c r="BV154" s="104"/>
      <c r="BW154" s="47"/>
      <c r="BX154" s="104"/>
      <c r="BY154" s="47"/>
      <c r="BZ154" s="104"/>
      <c r="CA154" s="47"/>
      <c r="CB154" s="104"/>
      <c r="CC154" s="47"/>
      <c r="CD154" s="104"/>
      <c r="CE154" s="47"/>
      <c r="CF154" s="104"/>
      <c r="CG154" s="47"/>
      <c r="CH154" s="104"/>
      <c r="CI154" s="47"/>
      <c r="CJ154" s="104"/>
      <c r="CK154" s="110" t="s">
        <v>3405</v>
      </c>
      <c r="CL154" s="104" t="s">
        <v>3387</v>
      </c>
      <c r="CM154" s="47"/>
      <c r="CN154" s="104"/>
      <c r="CO154" s="47"/>
      <c r="CP154" s="47"/>
      <c r="CQ154" s="110" t="s">
        <v>137</v>
      </c>
      <c r="CR154" s="47"/>
    </row>
    <row r="155" spans="1:96">
      <c r="A155" s="104">
        <v>77</v>
      </c>
      <c r="B155" s="110" t="s">
        <v>4034</v>
      </c>
      <c r="C155" s="110" t="s">
        <v>137</v>
      </c>
      <c r="D155" s="47"/>
      <c r="E155" s="126"/>
      <c r="F155" s="126"/>
      <c r="G155" s="126"/>
      <c r="H155" s="126"/>
      <c r="I155" s="104" t="s">
        <v>3874</v>
      </c>
      <c r="J155" s="104">
        <v>10</v>
      </c>
      <c r="K155" s="110" t="s">
        <v>3765</v>
      </c>
      <c r="L155" s="110" t="s">
        <v>2691</v>
      </c>
      <c r="M155" s="47"/>
      <c r="N155" s="104"/>
      <c r="O155" s="47"/>
      <c r="P155" s="104"/>
      <c r="Q155" s="47"/>
      <c r="R155" s="104"/>
      <c r="S155" s="110" t="s">
        <v>137</v>
      </c>
      <c r="T155" s="104"/>
      <c r="U155" s="110" t="s">
        <v>3772</v>
      </c>
      <c r="V155" s="104" t="s">
        <v>3770</v>
      </c>
      <c r="W155" s="110" t="s">
        <v>137</v>
      </c>
      <c r="X155" s="104"/>
      <c r="Y155" s="110" t="s">
        <v>137</v>
      </c>
      <c r="Z155" s="104"/>
      <c r="AA155" s="47"/>
      <c r="AB155" s="104"/>
      <c r="AC155" s="47"/>
      <c r="AD155" s="104"/>
      <c r="AE155" s="47"/>
      <c r="AF155" s="104"/>
      <c r="AG155" s="110" t="s">
        <v>1205</v>
      </c>
      <c r="AH155" s="104" t="s">
        <v>68</v>
      </c>
      <c r="AI155" s="47"/>
      <c r="AJ155" s="104"/>
      <c r="AK155" s="110" t="s">
        <v>1003</v>
      </c>
      <c r="AL155" s="104" t="s">
        <v>73</v>
      </c>
      <c r="AM155" s="47"/>
      <c r="AN155" s="104"/>
      <c r="AO155" s="47"/>
      <c r="AP155" s="104"/>
      <c r="AQ155" s="110" t="s">
        <v>137</v>
      </c>
      <c r="AR155" s="104"/>
      <c r="AS155" s="47"/>
      <c r="AT155" s="104"/>
      <c r="AU155" s="47"/>
      <c r="AV155" s="104"/>
      <c r="AW155" s="47"/>
      <c r="AX155" s="104"/>
      <c r="AY155" s="110" t="s">
        <v>137</v>
      </c>
      <c r="AZ155" s="104"/>
      <c r="BA155" s="47"/>
      <c r="BB155" s="104"/>
      <c r="BC155" s="47"/>
      <c r="BD155" s="104"/>
      <c r="BE155" s="47"/>
      <c r="BF155" s="104"/>
      <c r="BG155" s="47"/>
      <c r="BH155" s="104"/>
      <c r="BI155" s="47"/>
      <c r="BJ155" s="104"/>
      <c r="BK155" s="47"/>
      <c r="BL155" s="104"/>
      <c r="BM155" s="47"/>
      <c r="BN155" s="104"/>
      <c r="BO155" s="47"/>
      <c r="BP155" s="104"/>
      <c r="BQ155" s="47"/>
      <c r="BR155" s="104"/>
      <c r="BS155" s="47"/>
      <c r="BT155" s="104"/>
      <c r="BU155" s="47"/>
      <c r="BV155" s="104"/>
      <c r="BW155" s="47"/>
      <c r="BX155" s="104"/>
      <c r="BY155" s="47"/>
      <c r="BZ155" s="104"/>
      <c r="CA155" s="47"/>
      <c r="CB155" s="104"/>
      <c r="CC155" s="47"/>
      <c r="CD155" s="104"/>
      <c r="CE155" s="47"/>
      <c r="CF155" s="104"/>
      <c r="CG155" s="47"/>
      <c r="CH155" s="104"/>
      <c r="CI155" s="47"/>
      <c r="CJ155" s="104"/>
      <c r="CK155" s="110" t="s">
        <v>3405</v>
      </c>
      <c r="CL155" s="104" t="s">
        <v>3387</v>
      </c>
      <c r="CM155" s="47"/>
      <c r="CN155" s="104"/>
      <c r="CO155" s="47"/>
      <c r="CP155" s="47"/>
      <c r="CQ155" s="110" t="s">
        <v>137</v>
      </c>
      <c r="CR155" s="47"/>
    </row>
    <row r="156" spans="1:96">
      <c r="A156" s="104">
        <v>77</v>
      </c>
      <c r="B156" s="110" t="s">
        <v>4034</v>
      </c>
      <c r="C156" s="110" t="s">
        <v>137</v>
      </c>
      <c r="D156" s="47"/>
      <c r="E156" s="126"/>
      <c r="F156" s="126"/>
      <c r="G156" s="126"/>
      <c r="H156" s="126"/>
      <c r="I156" s="104" t="s">
        <v>3875</v>
      </c>
      <c r="J156" s="104">
        <v>10</v>
      </c>
      <c r="K156" s="110" t="s">
        <v>3765</v>
      </c>
      <c r="L156" s="110" t="s">
        <v>2691</v>
      </c>
      <c r="M156" s="47"/>
      <c r="N156" s="104"/>
      <c r="O156" s="47"/>
      <c r="P156" s="104"/>
      <c r="Q156" s="47"/>
      <c r="R156" s="104"/>
      <c r="S156" s="110" t="s">
        <v>137</v>
      </c>
      <c r="T156" s="104"/>
      <c r="U156" s="110" t="s">
        <v>3773</v>
      </c>
      <c r="V156" s="104" t="s">
        <v>3771</v>
      </c>
      <c r="W156" s="110" t="s">
        <v>137</v>
      </c>
      <c r="X156" s="104"/>
      <c r="Y156" s="110" t="s">
        <v>137</v>
      </c>
      <c r="Z156" s="104"/>
      <c r="AA156" s="47"/>
      <c r="AB156" s="104"/>
      <c r="AC156" s="47"/>
      <c r="AD156" s="104"/>
      <c r="AE156" s="47"/>
      <c r="AF156" s="104"/>
      <c r="AG156" s="110" t="s">
        <v>1205</v>
      </c>
      <c r="AH156" s="104" t="s">
        <v>68</v>
      </c>
      <c r="AI156" s="47"/>
      <c r="AJ156" s="104"/>
      <c r="AK156" s="110" t="s">
        <v>1003</v>
      </c>
      <c r="AL156" s="104" t="s">
        <v>73</v>
      </c>
      <c r="AM156" s="47"/>
      <c r="AN156" s="104"/>
      <c r="AO156" s="47"/>
      <c r="AP156" s="104"/>
      <c r="AQ156" s="110" t="s">
        <v>137</v>
      </c>
      <c r="AR156" s="104"/>
      <c r="AS156" s="47"/>
      <c r="AT156" s="104"/>
      <c r="AU156" s="47"/>
      <c r="AV156" s="104"/>
      <c r="AW156" s="47"/>
      <c r="AX156" s="104"/>
      <c r="AY156" s="110" t="s">
        <v>137</v>
      </c>
      <c r="AZ156" s="104"/>
      <c r="BA156" s="47"/>
      <c r="BB156" s="104"/>
      <c r="BC156" s="47"/>
      <c r="BD156" s="104"/>
      <c r="BE156" s="47"/>
      <c r="BF156" s="104"/>
      <c r="BG156" s="47"/>
      <c r="BH156" s="104"/>
      <c r="BI156" s="47"/>
      <c r="BJ156" s="104"/>
      <c r="BK156" s="47"/>
      <c r="BL156" s="104"/>
      <c r="BM156" s="47"/>
      <c r="BN156" s="104"/>
      <c r="BO156" s="47"/>
      <c r="BP156" s="104"/>
      <c r="BQ156" s="47"/>
      <c r="BR156" s="104"/>
      <c r="BS156" s="47"/>
      <c r="BT156" s="104"/>
      <c r="BU156" s="47"/>
      <c r="BV156" s="104"/>
      <c r="BW156" s="47"/>
      <c r="BX156" s="104"/>
      <c r="BY156" s="47"/>
      <c r="BZ156" s="104"/>
      <c r="CA156" s="47"/>
      <c r="CB156" s="104"/>
      <c r="CC156" s="47"/>
      <c r="CD156" s="104"/>
      <c r="CE156" s="47"/>
      <c r="CF156" s="104"/>
      <c r="CG156" s="47"/>
      <c r="CH156" s="104"/>
      <c r="CI156" s="47"/>
      <c r="CJ156" s="104"/>
      <c r="CK156" s="110" t="s">
        <v>3405</v>
      </c>
      <c r="CL156" s="104" t="s">
        <v>3387</v>
      </c>
      <c r="CM156" s="47"/>
      <c r="CN156" s="104"/>
      <c r="CO156" s="47"/>
      <c r="CP156" s="47"/>
      <c r="CQ156" s="110" t="s">
        <v>137</v>
      </c>
      <c r="CR156" s="47"/>
    </row>
    <row r="157" spans="1:96">
      <c r="A157" s="104">
        <v>85</v>
      </c>
      <c r="B157" s="110" t="s">
        <v>4077</v>
      </c>
      <c r="C157" s="110" t="s">
        <v>137</v>
      </c>
      <c r="D157" s="47"/>
      <c r="E157" s="126"/>
      <c r="F157" s="126"/>
      <c r="G157" s="126"/>
      <c r="H157" s="126"/>
      <c r="I157" s="104" t="s">
        <v>4031</v>
      </c>
      <c r="J157" s="104">
        <v>10</v>
      </c>
      <c r="K157" s="110" t="s">
        <v>3765</v>
      </c>
      <c r="L157" s="110" t="s">
        <v>2691</v>
      </c>
      <c r="M157" s="47"/>
      <c r="N157" s="104"/>
      <c r="O157" s="47"/>
      <c r="P157" s="104"/>
      <c r="Q157" s="47"/>
      <c r="R157" s="104"/>
      <c r="S157" s="110" t="s">
        <v>137</v>
      </c>
      <c r="T157" s="104"/>
      <c r="U157" s="110" t="s">
        <v>137</v>
      </c>
      <c r="V157" s="104"/>
      <c r="W157" s="110" t="s">
        <v>137</v>
      </c>
      <c r="X157" s="104"/>
      <c r="Y157" s="110" t="s">
        <v>137</v>
      </c>
      <c r="Z157" s="104"/>
      <c r="AA157" s="110" t="s">
        <v>4041</v>
      </c>
      <c r="AB157" s="104" t="s">
        <v>3766</v>
      </c>
      <c r="AC157" s="47"/>
      <c r="AD157" s="104"/>
      <c r="AE157" s="47"/>
      <c r="AF157" s="104"/>
      <c r="AG157" s="110" t="s">
        <v>1205</v>
      </c>
      <c r="AH157" s="104" t="s">
        <v>68</v>
      </c>
      <c r="AI157" s="47"/>
      <c r="AJ157" s="104"/>
      <c r="AK157" s="110" t="s">
        <v>1003</v>
      </c>
      <c r="AL157" s="104" t="s">
        <v>73</v>
      </c>
      <c r="AM157" s="47"/>
      <c r="AN157" s="104"/>
      <c r="AO157" s="47"/>
      <c r="AP157" s="104"/>
      <c r="AQ157" s="110" t="s">
        <v>137</v>
      </c>
      <c r="AR157" s="104"/>
      <c r="AS157" s="47"/>
      <c r="AT157" s="104"/>
      <c r="AU157" s="47"/>
      <c r="AV157" s="104"/>
      <c r="AW157" s="47"/>
      <c r="AX157" s="104"/>
      <c r="AY157" s="110" t="s">
        <v>137</v>
      </c>
      <c r="AZ157" s="104"/>
      <c r="BA157" s="47"/>
      <c r="BB157" s="104"/>
      <c r="BC157" s="47"/>
      <c r="BD157" s="104"/>
      <c r="BE157" s="47"/>
      <c r="BF157" s="104"/>
      <c r="BG157" s="47"/>
      <c r="BH157" s="104"/>
      <c r="BI157" s="47"/>
      <c r="BJ157" s="104"/>
      <c r="BK157" s="47"/>
      <c r="BL157" s="104"/>
      <c r="BM157" s="47"/>
      <c r="BN157" s="104"/>
      <c r="BO157" s="47"/>
      <c r="BP157" s="104"/>
      <c r="BQ157" s="47"/>
      <c r="BR157" s="104"/>
      <c r="BS157" s="47"/>
      <c r="BT157" s="104"/>
      <c r="BU157" s="47"/>
      <c r="BV157" s="104"/>
      <c r="BW157" s="47"/>
      <c r="BX157" s="104"/>
      <c r="BY157" s="47"/>
      <c r="BZ157" s="104"/>
      <c r="CA157" s="47"/>
      <c r="CB157" s="104"/>
      <c r="CC157" s="47"/>
      <c r="CD157" s="104"/>
      <c r="CE157" s="47"/>
      <c r="CF157" s="104"/>
      <c r="CG157" s="47"/>
      <c r="CH157" s="104"/>
      <c r="CI157" s="47"/>
      <c r="CJ157" s="104"/>
      <c r="CK157" s="110" t="s">
        <v>3405</v>
      </c>
      <c r="CL157" s="104" t="s">
        <v>3387</v>
      </c>
      <c r="CM157" s="47"/>
      <c r="CN157" s="104"/>
      <c r="CO157" s="47"/>
      <c r="CP157" s="47"/>
      <c r="CQ157" s="110" t="s">
        <v>137</v>
      </c>
      <c r="CR157" s="47"/>
    </row>
    <row r="158" spans="1:96">
      <c r="A158" s="104">
        <v>79</v>
      </c>
      <c r="B158" s="110" t="s">
        <v>3776</v>
      </c>
      <c r="C158" s="110" t="s">
        <v>137</v>
      </c>
      <c r="D158" s="47"/>
      <c r="E158" s="126"/>
      <c r="F158" s="126"/>
      <c r="G158" s="126"/>
      <c r="H158" s="126"/>
      <c r="I158" s="104" t="s">
        <v>3876</v>
      </c>
      <c r="J158" s="104">
        <v>10</v>
      </c>
      <c r="K158" s="110" t="s">
        <v>3765</v>
      </c>
      <c r="L158" s="110" t="s">
        <v>2691</v>
      </c>
      <c r="M158" s="47"/>
      <c r="N158" s="104"/>
      <c r="O158" s="47"/>
      <c r="P158" s="104"/>
      <c r="Q158" s="47"/>
      <c r="R158" s="104"/>
      <c r="S158" s="110" t="s">
        <v>137</v>
      </c>
      <c r="T158" s="104"/>
      <c r="U158" s="110" t="s">
        <v>137</v>
      </c>
      <c r="V158" s="104"/>
      <c r="W158" s="110" t="s">
        <v>3774</v>
      </c>
      <c r="X158" s="104" t="s">
        <v>4076</v>
      </c>
      <c r="Y158" s="110" t="s">
        <v>137</v>
      </c>
      <c r="Z158" s="104"/>
      <c r="AA158" s="47"/>
      <c r="AB158" s="104"/>
      <c r="AC158" s="47"/>
      <c r="AD158" s="104"/>
      <c r="AE158" s="47"/>
      <c r="AF158" s="104"/>
      <c r="AG158" s="110" t="s">
        <v>1205</v>
      </c>
      <c r="AH158" s="104" t="s">
        <v>68</v>
      </c>
      <c r="AI158" s="47"/>
      <c r="AJ158" s="104"/>
      <c r="AK158" s="110" t="s">
        <v>1003</v>
      </c>
      <c r="AL158" s="104" t="s">
        <v>73</v>
      </c>
      <c r="AM158" s="47"/>
      <c r="AN158" s="104"/>
      <c r="AO158" s="47"/>
      <c r="AP158" s="104"/>
      <c r="AQ158" s="110" t="s">
        <v>137</v>
      </c>
      <c r="AR158" s="104"/>
      <c r="AS158" s="47"/>
      <c r="AT158" s="104"/>
      <c r="AU158" s="47"/>
      <c r="AV158" s="104"/>
      <c r="AW158" s="47"/>
      <c r="AX158" s="104"/>
      <c r="AY158" s="110" t="s">
        <v>137</v>
      </c>
      <c r="AZ158" s="104"/>
      <c r="BA158" s="47"/>
      <c r="BB158" s="104"/>
      <c r="BC158" s="47"/>
      <c r="BD158" s="104"/>
      <c r="BE158" s="47"/>
      <c r="BF158" s="104"/>
      <c r="BG158" s="47"/>
      <c r="BH158" s="104"/>
      <c r="BI158" s="47"/>
      <c r="BJ158" s="104"/>
      <c r="BK158" s="47"/>
      <c r="BL158" s="104"/>
      <c r="BM158" s="47"/>
      <c r="BN158" s="104"/>
      <c r="BO158" s="47"/>
      <c r="BP158" s="104"/>
      <c r="BQ158" s="47"/>
      <c r="BR158" s="104"/>
      <c r="BS158" s="47"/>
      <c r="BT158" s="104"/>
      <c r="BU158" s="47"/>
      <c r="BV158" s="104"/>
      <c r="BW158" s="47"/>
      <c r="BX158" s="104"/>
      <c r="BY158" s="47"/>
      <c r="BZ158" s="104"/>
      <c r="CA158" s="47"/>
      <c r="CB158" s="104"/>
      <c r="CC158" s="47"/>
      <c r="CD158" s="104"/>
      <c r="CE158" s="47"/>
      <c r="CF158" s="104"/>
      <c r="CG158" s="47"/>
      <c r="CH158" s="104"/>
      <c r="CI158" s="47"/>
      <c r="CJ158" s="104"/>
      <c r="CK158" s="110" t="s">
        <v>3405</v>
      </c>
      <c r="CL158" s="104" t="s">
        <v>3387</v>
      </c>
      <c r="CM158" s="47"/>
      <c r="CN158" s="104"/>
      <c r="CO158" s="47"/>
      <c r="CP158" s="47"/>
      <c r="CQ158" s="110" t="s">
        <v>137</v>
      </c>
      <c r="CR158" s="47"/>
    </row>
    <row r="159" spans="1:96">
      <c r="A159" s="104">
        <v>77</v>
      </c>
      <c r="B159" s="110" t="s">
        <v>4034</v>
      </c>
      <c r="C159" s="110" t="s">
        <v>137</v>
      </c>
      <c r="D159" s="47"/>
      <c r="E159" s="126"/>
      <c r="F159" s="126"/>
      <c r="G159" s="126"/>
      <c r="H159" s="126"/>
      <c r="I159" s="104" t="s">
        <v>3877</v>
      </c>
      <c r="J159" s="104">
        <v>10</v>
      </c>
      <c r="K159" s="110" t="s">
        <v>3765</v>
      </c>
      <c r="L159" s="110" t="s">
        <v>2691</v>
      </c>
      <c r="M159" s="47"/>
      <c r="N159" s="104"/>
      <c r="O159" s="47"/>
      <c r="P159" s="104"/>
      <c r="Q159" s="47"/>
      <c r="R159" s="104"/>
      <c r="S159" s="110" t="s">
        <v>137</v>
      </c>
      <c r="T159" s="104"/>
      <c r="U159" s="110" t="s">
        <v>3772</v>
      </c>
      <c r="V159" s="104" t="s">
        <v>3770</v>
      </c>
      <c r="W159" s="110" t="s">
        <v>137</v>
      </c>
      <c r="X159" s="104"/>
      <c r="Y159" s="110" t="s">
        <v>137</v>
      </c>
      <c r="Z159" s="104"/>
      <c r="AA159" s="47"/>
      <c r="AB159" s="104"/>
      <c r="AC159" s="47"/>
      <c r="AD159" s="104"/>
      <c r="AE159" s="47"/>
      <c r="AF159" s="104"/>
      <c r="AG159" s="110" t="s">
        <v>1205</v>
      </c>
      <c r="AH159" s="104" t="s">
        <v>68</v>
      </c>
      <c r="AI159" s="47"/>
      <c r="AJ159" s="104"/>
      <c r="AK159" s="110" t="s">
        <v>1003</v>
      </c>
      <c r="AL159" s="104" t="s">
        <v>73</v>
      </c>
      <c r="AM159" s="47"/>
      <c r="AN159" s="104"/>
      <c r="AO159" s="47"/>
      <c r="AP159" s="104"/>
      <c r="AQ159" s="110" t="s">
        <v>137</v>
      </c>
      <c r="AR159" s="104"/>
      <c r="AS159" s="47"/>
      <c r="AT159" s="104"/>
      <c r="AU159" s="47"/>
      <c r="AV159" s="104"/>
      <c r="AW159" s="47"/>
      <c r="AX159" s="104"/>
      <c r="AY159" s="110" t="s">
        <v>137</v>
      </c>
      <c r="AZ159" s="104"/>
      <c r="BA159" s="47"/>
      <c r="BB159" s="104"/>
      <c r="BC159" s="47"/>
      <c r="BD159" s="104"/>
      <c r="BE159" s="47"/>
      <c r="BF159" s="104"/>
      <c r="BG159" s="47"/>
      <c r="BH159" s="104"/>
      <c r="BI159" s="47"/>
      <c r="BJ159" s="104"/>
      <c r="BK159" s="47"/>
      <c r="BL159" s="104"/>
      <c r="BM159" s="47"/>
      <c r="BN159" s="104"/>
      <c r="BO159" s="47"/>
      <c r="BP159" s="104"/>
      <c r="BQ159" s="47"/>
      <c r="BR159" s="104"/>
      <c r="BS159" s="47"/>
      <c r="BT159" s="104"/>
      <c r="BU159" s="47"/>
      <c r="BV159" s="104"/>
      <c r="BW159" s="47"/>
      <c r="BX159" s="104"/>
      <c r="BY159" s="47"/>
      <c r="BZ159" s="104"/>
      <c r="CA159" s="47"/>
      <c r="CB159" s="104"/>
      <c r="CC159" s="47"/>
      <c r="CD159" s="104"/>
      <c r="CE159" s="47"/>
      <c r="CF159" s="104"/>
      <c r="CG159" s="47"/>
      <c r="CH159" s="104"/>
      <c r="CI159" s="47"/>
      <c r="CJ159" s="104"/>
      <c r="CK159" s="110" t="s">
        <v>3838</v>
      </c>
      <c r="CL159" s="104" t="s">
        <v>3835</v>
      </c>
      <c r="CM159" s="47"/>
      <c r="CN159" s="104"/>
      <c r="CO159" s="47"/>
      <c r="CP159" s="47"/>
      <c r="CQ159" s="110" t="s">
        <v>137</v>
      </c>
      <c r="CR159" s="47"/>
    </row>
    <row r="160" spans="1:96">
      <c r="A160" s="104">
        <v>77</v>
      </c>
      <c r="B160" s="110" t="s">
        <v>4034</v>
      </c>
      <c r="C160" s="110" t="s">
        <v>137</v>
      </c>
      <c r="D160" s="47"/>
      <c r="E160" s="126"/>
      <c r="F160" s="126"/>
      <c r="G160" s="126"/>
      <c r="H160" s="126"/>
      <c r="I160" s="104" t="s">
        <v>3878</v>
      </c>
      <c r="J160" s="104">
        <v>10</v>
      </c>
      <c r="K160" s="110" t="s">
        <v>3765</v>
      </c>
      <c r="L160" s="110" t="s">
        <v>2691</v>
      </c>
      <c r="M160" s="47"/>
      <c r="N160" s="104"/>
      <c r="O160" s="47"/>
      <c r="P160" s="104"/>
      <c r="Q160" s="47"/>
      <c r="R160" s="104"/>
      <c r="S160" s="110" t="s">
        <v>137</v>
      </c>
      <c r="T160" s="104"/>
      <c r="U160" s="110" t="s">
        <v>3773</v>
      </c>
      <c r="V160" s="104" t="s">
        <v>3771</v>
      </c>
      <c r="W160" s="110" t="s">
        <v>137</v>
      </c>
      <c r="X160" s="104"/>
      <c r="Y160" s="110" t="s">
        <v>137</v>
      </c>
      <c r="Z160" s="104"/>
      <c r="AA160" s="47"/>
      <c r="AB160" s="104"/>
      <c r="AC160" s="47"/>
      <c r="AD160" s="104"/>
      <c r="AE160" s="47"/>
      <c r="AF160" s="104"/>
      <c r="AG160" s="110" t="s">
        <v>1205</v>
      </c>
      <c r="AH160" s="104" t="s">
        <v>68</v>
      </c>
      <c r="AI160" s="47"/>
      <c r="AJ160" s="104"/>
      <c r="AK160" s="110" t="s">
        <v>1003</v>
      </c>
      <c r="AL160" s="104" t="s">
        <v>73</v>
      </c>
      <c r="AM160" s="47"/>
      <c r="AN160" s="104"/>
      <c r="AO160" s="47"/>
      <c r="AP160" s="104"/>
      <c r="AQ160" s="110" t="s">
        <v>137</v>
      </c>
      <c r="AR160" s="104"/>
      <c r="AS160" s="47"/>
      <c r="AT160" s="104"/>
      <c r="AU160" s="47"/>
      <c r="AV160" s="104"/>
      <c r="AW160" s="47"/>
      <c r="AX160" s="104"/>
      <c r="AY160" s="110" t="s">
        <v>137</v>
      </c>
      <c r="AZ160" s="104"/>
      <c r="BA160" s="47"/>
      <c r="BB160" s="104"/>
      <c r="BC160" s="47"/>
      <c r="BD160" s="104"/>
      <c r="BE160" s="47"/>
      <c r="BF160" s="104"/>
      <c r="BG160" s="47"/>
      <c r="BH160" s="104"/>
      <c r="BI160" s="47"/>
      <c r="BJ160" s="104"/>
      <c r="BK160" s="47"/>
      <c r="BL160" s="104"/>
      <c r="BM160" s="47"/>
      <c r="BN160" s="104"/>
      <c r="BO160" s="47"/>
      <c r="BP160" s="104"/>
      <c r="BQ160" s="47"/>
      <c r="BR160" s="104"/>
      <c r="BS160" s="47"/>
      <c r="BT160" s="104"/>
      <c r="BU160" s="47"/>
      <c r="BV160" s="104"/>
      <c r="BW160" s="47"/>
      <c r="BX160" s="104"/>
      <c r="BY160" s="47"/>
      <c r="BZ160" s="104"/>
      <c r="CA160" s="47"/>
      <c r="CB160" s="104"/>
      <c r="CC160" s="47"/>
      <c r="CD160" s="104"/>
      <c r="CE160" s="47"/>
      <c r="CF160" s="104"/>
      <c r="CG160" s="47"/>
      <c r="CH160" s="104"/>
      <c r="CI160" s="47"/>
      <c r="CJ160" s="104"/>
      <c r="CK160" s="110" t="s">
        <v>3838</v>
      </c>
      <c r="CL160" s="104" t="s">
        <v>3835</v>
      </c>
      <c r="CM160" s="47"/>
      <c r="CN160" s="104"/>
      <c r="CO160" s="47"/>
      <c r="CP160" s="47"/>
      <c r="CQ160" s="110" t="s">
        <v>137</v>
      </c>
      <c r="CR160" s="47"/>
    </row>
    <row r="161" spans="1:96">
      <c r="A161" s="104">
        <v>77</v>
      </c>
      <c r="B161" s="110" t="s">
        <v>4034</v>
      </c>
      <c r="C161" s="110" t="s">
        <v>137</v>
      </c>
      <c r="D161" s="47"/>
      <c r="E161" s="126"/>
      <c r="F161" s="126"/>
      <c r="G161" s="126"/>
      <c r="H161" s="126"/>
      <c r="I161" s="104" t="s">
        <v>3879</v>
      </c>
      <c r="J161" s="104">
        <v>10</v>
      </c>
      <c r="K161" s="110" t="s">
        <v>3765</v>
      </c>
      <c r="L161" s="110" t="s">
        <v>2691</v>
      </c>
      <c r="M161" s="47"/>
      <c r="N161" s="104"/>
      <c r="O161" s="47"/>
      <c r="P161" s="104"/>
      <c r="Q161" s="47"/>
      <c r="R161" s="104"/>
      <c r="S161" s="110" t="s">
        <v>137</v>
      </c>
      <c r="T161" s="104"/>
      <c r="U161" s="110" t="s">
        <v>3772</v>
      </c>
      <c r="V161" s="104" t="s">
        <v>3770</v>
      </c>
      <c r="W161" s="110" t="s">
        <v>137</v>
      </c>
      <c r="X161" s="104"/>
      <c r="Y161" s="110" t="s">
        <v>137</v>
      </c>
      <c r="Z161" s="104"/>
      <c r="AA161" s="47"/>
      <c r="AB161" s="104"/>
      <c r="AC161" s="47"/>
      <c r="AD161" s="104"/>
      <c r="AE161" s="47"/>
      <c r="AF161" s="104"/>
      <c r="AG161" s="110" t="s">
        <v>1205</v>
      </c>
      <c r="AH161" s="104" t="s">
        <v>68</v>
      </c>
      <c r="AI161" s="47"/>
      <c r="AJ161" s="104"/>
      <c r="AK161" s="110" t="s">
        <v>664</v>
      </c>
      <c r="AL161" s="104" t="s">
        <v>72</v>
      </c>
      <c r="AM161" s="47"/>
      <c r="AN161" s="104"/>
      <c r="AO161" s="47"/>
      <c r="AP161" s="104"/>
      <c r="AQ161" s="110" t="s">
        <v>137</v>
      </c>
      <c r="AR161" s="104"/>
      <c r="AS161" s="47"/>
      <c r="AT161" s="104"/>
      <c r="AU161" s="47"/>
      <c r="AV161" s="104"/>
      <c r="AW161" s="47"/>
      <c r="AX161" s="104"/>
      <c r="AY161" s="110" t="s">
        <v>137</v>
      </c>
      <c r="AZ161" s="104"/>
      <c r="BA161" s="47"/>
      <c r="BB161" s="104"/>
      <c r="BC161" s="47"/>
      <c r="BD161" s="104"/>
      <c r="BE161" s="47"/>
      <c r="BF161" s="104"/>
      <c r="BG161" s="47"/>
      <c r="BH161" s="104"/>
      <c r="BI161" s="47"/>
      <c r="BJ161" s="104"/>
      <c r="BK161" s="47"/>
      <c r="BL161" s="104"/>
      <c r="BM161" s="47"/>
      <c r="BN161" s="104"/>
      <c r="BO161" s="47"/>
      <c r="BP161" s="104"/>
      <c r="BQ161" s="47"/>
      <c r="BR161" s="104"/>
      <c r="BS161" s="47"/>
      <c r="BT161" s="104"/>
      <c r="BU161" s="47"/>
      <c r="BV161" s="104"/>
      <c r="BW161" s="47"/>
      <c r="BX161" s="104"/>
      <c r="BY161" s="47"/>
      <c r="BZ161" s="104"/>
      <c r="CA161" s="47"/>
      <c r="CB161" s="104"/>
      <c r="CC161" s="47"/>
      <c r="CD161" s="104"/>
      <c r="CE161" s="47"/>
      <c r="CF161" s="104"/>
      <c r="CG161" s="47"/>
      <c r="CH161" s="104"/>
      <c r="CI161" s="47"/>
      <c r="CJ161" s="104"/>
      <c r="CK161" s="110" t="s">
        <v>3839</v>
      </c>
      <c r="CL161" s="104" t="s">
        <v>3836</v>
      </c>
      <c r="CM161" s="47"/>
      <c r="CN161" s="104"/>
      <c r="CO161" s="47"/>
      <c r="CP161" s="47"/>
      <c r="CQ161" s="110" t="s">
        <v>137</v>
      </c>
      <c r="CR161" s="47"/>
    </row>
    <row r="162" spans="1:96">
      <c r="A162" s="104">
        <v>77</v>
      </c>
      <c r="B162" s="110" t="s">
        <v>4034</v>
      </c>
      <c r="C162" s="110" t="s">
        <v>137</v>
      </c>
      <c r="D162" s="47"/>
      <c r="E162" s="126"/>
      <c r="F162" s="126"/>
      <c r="G162" s="126"/>
      <c r="H162" s="126"/>
      <c r="I162" s="104" t="s">
        <v>3880</v>
      </c>
      <c r="J162" s="104">
        <v>10</v>
      </c>
      <c r="K162" s="110" t="s">
        <v>3765</v>
      </c>
      <c r="L162" s="110" t="s">
        <v>2691</v>
      </c>
      <c r="M162" s="47"/>
      <c r="N162" s="104"/>
      <c r="O162" s="47"/>
      <c r="P162" s="104"/>
      <c r="Q162" s="47"/>
      <c r="R162" s="104"/>
      <c r="S162" s="110" t="s">
        <v>137</v>
      </c>
      <c r="T162" s="104"/>
      <c r="U162" s="110" t="s">
        <v>3773</v>
      </c>
      <c r="V162" s="104" t="s">
        <v>3771</v>
      </c>
      <c r="W162" s="110" t="s">
        <v>137</v>
      </c>
      <c r="X162" s="104"/>
      <c r="Y162" s="110" t="s">
        <v>137</v>
      </c>
      <c r="Z162" s="104"/>
      <c r="AA162" s="47"/>
      <c r="AB162" s="104"/>
      <c r="AC162" s="47"/>
      <c r="AD162" s="104"/>
      <c r="AE162" s="47"/>
      <c r="AF162" s="104"/>
      <c r="AG162" s="110" t="s">
        <v>1205</v>
      </c>
      <c r="AH162" s="104" t="s">
        <v>68</v>
      </c>
      <c r="AI162" s="47"/>
      <c r="AJ162" s="104"/>
      <c r="AK162" s="110" t="s">
        <v>664</v>
      </c>
      <c r="AL162" s="104" t="s">
        <v>72</v>
      </c>
      <c r="AM162" s="47"/>
      <c r="AN162" s="104"/>
      <c r="AO162" s="47"/>
      <c r="AP162" s="104"/>
      <c r="AQ162" s="110" t="s">
        <v>137</v>
      </c>
      <c r="AR162" s="104"/>
      <c r="AS162" s="47"/>
      <c r="AT162" s="104"/>
      <c r="AU162" s="47"/>
      <c r="AV162" s="104"/>
      <c r="AW162" s="47"/>
      <c r="AX162" s="104"/>
      <c r="AY162" s="110" t="s">
        <v>137</v>
      </c>
      <c r="AZ162" s="104"/>
      <c r="BA162" s="47"/>
      <c r="BB162" s="104"/>
      <c r="BC162" s="47"/>
      <c r="BD162" s="104"/>
      <c r="BE162" s="47"/>
      <c r="BF162" s="104"/>
      <c r="BG162" s="47"/>
      <c r="BH162" s="104"/>
      <c r="BI162" s="47"/>
      <c r="BJ162" s="104"/>
      <c r="BK162" s="47"/>
      <c r="BL162" s="104"/>
      <c r="BM162" s="47"/>
      <c r="BN162" s="104"/>
      <c r="BO162" s="47"/>
      <c r="BP162" s="104"/>
      <c r="BQ162" s="47"/>
      <c r="BR162" s="104"/>
      <c r="BS162" s="47"/>
      <c r="BT162" s="104"/>
      <c r="BU162" s="47"/>
      <c r="BV162" s="104"/>
      <c r="BW162" s="47"/>
      <c r="BX162" s="104"/>
      <c r="BY162" s="47"/>
      <c r="BZ162" s="104"/>
      <c r="CA162" s="47"/>
      <c r="CB162" s="104"/>
      <c r="CC162" s="47"/>
      <c r="CD162" s="104"/>
      <c r="CE162" s="47"/>
      <c r="CF162" s="104"/>
      <c r="CG162" s="47"/>
      <c r="CH162" s="104"/>
      <c r="CI162" s="47"/>
      <c r="CJ162" s="104"/>
      <c r="CK162" s="110" t="s">
        <v>3839</v>
      </c>
      <c r="CL162" s="104" t="s">
        <v>3836</v>
      </c>
      <c r="CM162" s="47"/>
      <c r="CN162" s="104"/>
      <c r="CO162" s="47"/>
      <c r="CP162" s="47"/>
      <c r="CQ162" s="110" t="s">
        <v>137</v>
      </c>
      <c r="CR162" s="47"/>
    </row>
    <row r="163" spans="1:96">
      <c r="A163" s="104">
        <v>77</v>
      </c>
      <c r="B163" s="110" t="s">
        <v>4034</v>
      </c>
      <c r="C163" s="110" t="s">
        <v>137</v>
      </c>
      <c r="D163" s="47"/>
      <c r="E163" s="126"/>
      <c r="F163" s="126"/>
      <c r="G163" s="126"/>
      <c r="H163" s="126"/>
      <c r="I163" s="104" t="s">
        <v>3879</v>
      </c>
      <c r="J163" s="104">
        <v>10</v>
      </c>
      <c r="K163" s="110" t="s">
        <v>3765</v>
      </c>
      <c r="L163" s="110" t="s">
        <v>2691</v>
      </c>
      <c r="M163" s="47"/>
      <c r="N163" s="104"/>
      <c r="O163" s="47"/>
      <c r="P163" s="104"/>
      <c r="Q163" s="47"/>
      <c r="R163" s="104"/>
      <c r="S163" s="110" t="s">
        <v>137</v>
      </c>
      <c r="T163" s="104"/>
      <c r="U163" s="110" t="s">
        <v>3772</v>
      </c>
      <c r="V163" s="104" t="s">
        <v>3770</v>
      </c>
      <c r="W163" s="110" t="s">
        <v>137</v>
      </c>
      <c r="X163" s="104"/>
      <c r="Y163" s="110" t="s">
        <v>137</v>
      </c>
      <c r="Z163" s="104"/>
      <c r="AA163" s="47"/>
      <c r="AB163" s="104"/>
      <c r="AC163" s="47"/>
      <c r="AD163" s="104"/>
      <c r="AE163" s="47"/>
      <c r="AF163" s="104"/>
      <c r="AG163" s="110" t="s">
        <v>1205</v>
      </c>
      <c r="AH163" s="104" t="s">
        <v>68</v>
      </c>
      <c r="AI163" s="47"/>
      <c r="AJ163" s="104"/>
      <c r="AK163" s="110" t="s">
        <v>1003</v>
      </c>
      <c r="AL163" s="104" t="s">
        <v>73</v>
      </c>
      <c r="AM163" s="47"/>
      <c r="AN163" s="104"/>
      <c r="AO163" s="47"/>
      <c r="AP163" s="104"/>
      <c r="AQ163" s="110" t="s">
        <v>137</v>
      </c>
      <c r="AR163" s="104"/>
      <c r="AS163" s="47"/>
      <c r="AT163" s="104"/>
      <c r="AU163" s="47"/>
      <c r="AV163" s="104"/>
      <c r="AW163" s="47"/>
      <c r="AX163" s="104"/>
      <c r="AY163" s="110" t="s">
        <v>137</v>
      </c>
      <c r="AZ163" s="104"/>
      <c r="BA163" s="47"/>
      <c r="BB163" s="104"/>
      <c r="BC163" s="47"/>
      <c r="BD163" s="104"/>
      <c r="BE163" s="47"/>
      <c r="BF163" s="104"/>
      <c r="BG163" s="47"/>
      <c r="BH163" s="104"/>
      <c r="BI163" s="47"/>
      <c r="BJ163" s="104"/>
      <c r="BK163" s="47"/>
      <c r="BL163" s="104"/>
      <c r="BM163" s="47"/>
      <c r="BN163" s="104"/>
      <c r="BO163" s="47"/>
      <c r="BP163" s="104"/>
      <c r="BQ163" s="47"/>
      <c r="BR163" s="104"/>
      <c r="BS163" s="47"/>
      <c r="BT163" s="104"/>
      <c r="BU163" s="47"/>
      <c r="BV163" s="104"/>
      <c r="BW163" s="47"/>
      <c r="BX163" s="104"/>
      <c r="BY163" s="47"/>
      <c r="BZ163" s="104"/>
      <c r="CA163" s="47"/>
      <c r="CB163" s="104"/>
      <c r="CC163" s="47"/>
      <c r="CD163" s="104"/>
      <c r="CE163" s="47"/>
      <c r="CF163" s="104"/>
      <c r="CG163" s="47"/>
      <c r="CH163" s="104"/>
      <c r="CI163" s="47"/>
      <c r="CJ163" s="104"/>
      <c r="CK163" s="110" t="s">
        <v>3839</v>
      </c>
      <c r="CL163" s="104" t="s">
        <v>3836</v>
      </c>
      <c r="CM163" s="47"/>
      <c r="CN163" s="104"/>
      <c r="CO163" s="47"/>
      <c r="CP163" s="47"/>
      <c r="CQ163" s="110" t="s">
        <v>137</v>
      </c>
      <c r="CR163" s="47"/>
    </row>
    <row r="164" spans="1:96">
      <c r="A164" s="104">
        <v>77</v>
      </c>
      <c r="B164" s="110" t="s">
        <v>4034</v>
      </c>
      <c r="C164" s="110" t="s">
        <v>137</v>
      </c>
      <c r="D164" s="47"/>
      <c r="E164" s="126"/>
      <c r="F164" s="126"/>
      <c r="G164" s="126"/>
      <c r="H164" s="126"/>
      <c r="I164" s="104" t="s">
        <v>3880</v>
      </c>
      <c r="J164" s="104">
        <v>10</v>
      </c>
      <c r="K164" s="110" t="s">
        <v>3765</v>
      </c>
      <c r="L164" s="110" t="s">
        <v>2691</v>
      </c>
      <c r="M164" s="47"/>
      <c r="N164" s="104"/>
      <c r="O164" s="47"/>
      <c r="P164" s="104"/>
      <c r="Q164" s="47"/>
      <c r="R164" s="104"/>
      <c r="S164" s="110" t="s">
        <v>137</v>
      </c>
      <c r="T164" s="104"/>
      <c r="U164" s="110" t="s">
        <v>3773</v>
      </c>
      <c r="V164" s="104" t="s">
        <v>3771</v>
      </c>
      <c r="W164" s="110" t="s">
        <v>137</v>
      </c>
      <c r="X164" s="104"/>
      <c r="Y164" s="110" t="s">
        <v>137</v>
      </c>
      <c r="Z164" s="104"/>
      <c r="AA164" s="47"/>
      <c r="AB164" s="104"/>
      <c r="AC164" s="47"/>
      <c r="AD164" s="104"/>
      <c r="AE164" s="47"/>
      <c r="AF164" s="104"/>
      <c r="AG164" s="110" t="s">
        <v>1205</v>
      </c>
      <c r="AH164" s="104" t="s">
        <v>68</v>
      </c>
      <c r="AI164" s="47"/>
      <c r="AJ164" s="104"/>
      <c r="AK164" s="110" t="s">
        <v>1003</v>
      </c>
      <c r="AL164" s="104" t="s">
        <v>73</v>
      </c>
      <c r="AM164" s="47"/>
      <c r="AN164" s="104"/>
      <c r="AO164" s="47"/>
      <c r="AP164" s="104"/>
      <c r="AQ164" s="110" t="s">
        <v>137</v>
      </c>
      <c r="AR164" s="104"/>
      <c r="AS164" s="47"/>
      <c r="AT164" s="104"/>
      <c r="AU164" s="47"/>
      <c r="AV164" s="104"/>
      <c r="AW164" s="47"/>
      <c r="AX164" s="104"/>
      <c r="AY164" s="110" t="s">
        <v>137</v>
      </c>
      <c r="AZ164" s="104"/>
      <c r="BA164" s="47"/>
      <c r="BB164" s="104"/>
      <c r="BC164" s="47"/>
      <c r="BD164" s="104"/>
      <c r="BE164" s="47"/>
      <c r="BF164" s="104"/>
      <c r="BG164" s="47"/>
      <c r="BH164" s="104"/>
      <c r="BI164" s="47"/>
      <c r="BJ164" s="104"/>
      <c r="BK164" s="47"/>
      <c r="BL164" s="104"/>
      <c r="BM164" s="47"/>
      <c r="BN164" s="104"/>
      <c r="BO164" s="47"/>
      <c r="BP164" s="104"/>
      <c r="BQ164" s="47"/>
      <c r="BR164" s="104"/>
      <c r="BS164" s="47"/>
      <c r="BT164" s="104"/>
      <c r="BU164" s="47"/>
      <c r="BV164" s="104"/>
      <c r="BW164" s="47"/>
      <c r="BX164" s="104"/>
      <c r="BY164" s="47"/>
      <c r="BZ164" s="104"/>
      <c r="CA164" s="47"/>
      <c r="CB164" s="104"/>
      <c r="CC164" s="47"/>
      <c r="CD164" s="104"/>
      <c r="CE164" s="47"/>
      <c r="CF164" s="104"/>
      <c r="CG164" s="47"/>
      <c r="CH164" s="104"/>
      <c r="CI164" s="47"/>
      <c r="CJ164" s="104"/>
      <c r="CK164" s="110" t="s">
        <v>3839</v>
      </c>
      <c r="CL164" s="104" t="s">
        <v>3836</v>
      </c>
      <c r="CM164" s="47"/>
      <c r="CN164" s="104"/>
      <c r="CO164" s="47"/>
      <c r="CP164" s="47"/>
      <c r="CQ164" s="110" t="s">
        <v>137</v>
      </c>
      <c r="CR164" s="47"/>
    </row>
    <row r="165" spans="1:96">
      <c r="A165" s="104">
        <v>79</v>
      </c>
      <c r="B165" s="110" t="s">
        <v>3776</v>
      </c>
      <c r="C165" s="110" t="s">
        <v>137</v>
      </c>
      <c r="D165" s="47"/>
      <c r="E165" s="126"/>
      <c r="F165" s="126"/>
      <c r="G165" s="126"/>
      <c r="H165" s="126"/>
      <c r="I165" s="104" t="s">
        <v>3881</v>
      </c>
      <c r="J165" s="104">
        <v>10</v>
      </c>
      <c r="K165" s="110" t="s">
        <v>3765</v>
      </c>
      <c r="L165" s="110" t="s">
        <v>2691</v>
      </c>
      <c r="M165" s="47"/>
      <c r="N165" s="104"/>
      <c r="O165" s="47"/>
      <c r="P165" s="104"/>
      <c r="Q165" s="47"/>
      <c r="R165" s="104"/>
      <c r="S165" s="110" t="s">
        <v>137</v>
      </c>
      <c r="T165" s="104"/>
      <c r="U165" s="110" t="s">
        <v>137</v>
      </c>
      <c r="V165" s="104"/>
      <c r="W165" s="110" t="s">
        <v>3774</v>
      </c>
      <c r="X165" s="104" t="s">
        <v>4076</v>
      </c>
      <c r="Y165" s="110" t="s">
        <v>137</v>
      </c>
      <c r="Z165" s="104"/>
      <c r="AA165" s="47"/>
      <c r="AB165" s="104"/>
      <c r="AC165" s="47"/>
      <c r="AD165" s="104"/>
      <c r="AE165" s="47"/>
      <c r="AF165" s="104"/>
      <c r="AG165" s="110" t="s">
        <v>1205</v>
      </c>
      <c r="AH165" s="104" t="s">
        <v>68</v>
      </c>
      <c r="AI165" s="47"/>
      <c r="AJ165" s="104"/>
      <c r="AK165" s="110" t="s">
        <v>1003</v>
      </c>
      <c r="AL165" s="104" t="s">
        <v>73</v>
      </c>
      <c r="AM165" s="47"/>
      <c r="AN165" s="104"/>
      <c r="AO165" s="47"/>
      <c r="AP165" s="104"/>
      <c r="AQ165" s="110" t="s">
        <v>137</v>
      </c>
      <c r="AR165" s="104"/>
      <c r="AS165" s="47"/>
      <c r="AT165" s="104"/>
      <c r="AU165" s="47"/>
      <c r="AV165" s="104"/>
      <c r="AW165" s="47"/>
      <c r="AX165" s="104"/>
      <c r="AY165" s="110" t="s">
        <v>137</v>
      </c>
      <c r="AZ165" s="104"/>
      <c r="BA165" s="47"/>
      <c r="BB165" s="104"/>
      <c r="BC165" s="47"/>
      <c r="BD165" s="104"/>
      <c r="BE165" s="47"/>
      <c r="BF165" s="104"/>
      <c r="BG165" s="47"/>
      <c r="BH165" s="104"/>
      <c r="BI165" s="47"/>
      <c r="BJ165" s="104"/>
      <c r="BK165" s="47"/>
      <c r="BL165" s="104"/>
      <c r="BM165" s="47"/>
      <c r="BN165" s="104"/>
      <c r="BO165" s="47"/>
      <c r="BP165" s="104"/>
      <c r="BQ165" s="47"/>
      <c r="BR165" s="104"/>
      <c r="BS165" s="47"/>
      <c r="BT165" s="104"/>
      <c r="BU165" s="47"/>
      <c r="BV165" s="104"/>
      <c r="BW165" s="47"/>
      <c r="BX165" s="104"/>
      <c r="BY165" s="47"/>
      <c r="BZ165" s="104"/>
      <c r="CA165" s="47"/>
      <c r="CB165" s="104"/>
      <c r="CC165" s="47"/>
      <c r="CD165" s="104"/>
      <c r="CE165" s="47"/>
      <c r="CF165" s="104"/>
      <c r="CG165" s="47"/>
      <c r="CH165" s="104"/>
      <c r="CI165" s="47"/>
      <c r="CJ165" s="104"/>
      <c r="CK165" s="110" t="s">
        <v>3839</v>
      </c>
      <c r="CL165" s="104" t="s">
        <v>3836</v>
      </c>
      <c r="CM165" s="47"/>
      <c r="CN165" s="104"/>
      <c r="CO165" s="47"/>
      <c r="CP165" s="47"/>
      <c r="CQ165" s="110" t="s">
        <v>137</v>
      </c>
      <c r="CR165" s="47"/>
    </row>
    <row r="166" spans="1:96">
      <c r="A166" s="104">
        <v>77</v>
      </c>
      <c r="B166" s="110" t="s">
        <v>4034</v>
      </c>
      <c r="C166" s="110" t="s">
        <v>137</v>
      </c>
      <c r="D166" s="47"/>
      <c r="E166" s="126"/>
      <c r="F166" s="126"/>
      <c r="G166" s="126"/>
      <c r="H166" s="126"/>
      <c r="I166" s="104" t="s">
        <v>3882</v>
      </c>
      <c r="J166" s="104">
        <v>10</v>
      </c>
      <c r="K166" s="110" t="s">
        <v>3765</v>
      </c>
      <c r="L166" s="110" t="s">
        <v>2691</v>
      </c>
      <c r="M166" s="47"/>
      <c r="N166" s="104"/>
      <c r="O166" s="47"/>
      <c r="P166" s="104"/>
      <c r="Q166" s="47"/>
      <c r="R166" s="104"/>
      <c r="S166" s="110" t="s">
        <v>137</v>
      </c>
      <c r="T166" s="104"/>
      <c r="U166" s="110" t="s">
        <v>3772</v>
      </c>
      <c r="V166" s="104" t="s">
        <v>3770</v>
      </c>
      <c r="W166" s="110" t="s">
        <v>137</v>
      </c>
      <c r="X166" s="104"/>
      <c r="Y166" s="110" t="s">
        <v>137</v>
      </c>
      <c r="Z166" s="104"/>
      <c r="AA166" s="47"/>
      <c r="AB166" s="104"/>
      <c r="AC166" s="47"/>
      <c r="AD166" s="104"/>
      <c r="AE166" s="47"/>
      <c r="AF166" s="104"/>
      <c r="AG166" s="110" t="s">
        <v>1205</v>
      </c>
      <c r="AH166" s="104" t="s">
        <v>68</v>
      </c>
      <c r="AI166" s="47"/>
      <c r="AJ166" s="104"/>
      <c r="AK166" s="110" t="s">
        <v>1003</v>
      </c>
      <c r="AL166" s="104" t="s">
        <v>73</v>
      </c>
      <c r="AM166" s="47"/>
      <c r="AN166" s="104"/>
      <c r="AO166" s="47"/>
      <c r="AP166" s="104"/>
      <c r="AQ166" s="110" t="s">
        <v>137</v>
      </c>
      <c r="AR166" s="104"/>
      <c r="AS166" s="47"/>
      <c r="AT166" s="104"/>
      <c r="AU166" s="47"/>
      <c r="AV166" s="104"/>
      <c r="AW166" s="47"/>
      <c r="AX166" s="104"/>
      <c r="AY166" s="110" t="s">
        <v>137</v>
      </c>
      <c r="AZ166" s="104"/>
      <c r="BA166" s="47"/>
      <c r="BB166" s="104"/>
      <c r="BC166" s="47"/>
      <c r="BD166" s="104"/>
      <c r="BE166" s="47"/>
      <c r="BF166" s="104"/>
      <c r="BG166" s="47"/>
      <c r="BH166" s="104"/>
      <c r="BI166" s="47"/>
      <c r="BJ166" s="104"/>
      <c r="BK166" s="47"/>
      <c r="BL166" s="104"/>
      <c r="BM166" s="47"/>
      <c r="BN166" s="104"/>
      <c r="BO166" s="47"/>
      <c r="BP166" s="104"/>
      <c r="BQ166" s="47"/>
      <c r="BR166" s="104"/>
      <c r="BS166" s="47"/>
      <c r="BT166" s="104"/>
      <c r="BU166" s="47"/>
      <c r="BV166" s="104"/>
      <c r="BW166" s="47"/>
      <c r="BX166" s="104"/>
      <c r="BY166" s="47"/>
      <c r="BZ166" s="104"/>
      <c r="CA166" s="47"/>
      <c r="CB166" s="104"/>
      <c r="CC166" s="47"/>
      <c r="CD166" s="104"/>
      <c r="CE166" s="47"/>
      <c r="CF166" s="104"/>
      <c r="CG166" s="47"/>
      <c r="CH166" s="104"/>
      <c r="CI166" s="47"/>
      <c r="CJ166" s="104"/>
      <c r="CK166" s="110" t="s">
        <v>3840</v>
      </c>
      <c r="CL166" s="104" t="s">
        <v>3837</v>
      </c>
      <c r="CM166" s="47"/>
      <c r="CN166" s="104"/>
      <c r="CO166" s="47"/>
      <c r="CP166" s="47"/>
      <c r="CQ166" s="110" t="s">
        <v>137</v>
      </c>
      <c r="CR166" s="47"/>
    </row>
    <row r="167" spans="1:96">
      <c r="A167" s="104">
        <v>77</v>
      </c>
      <c r="B167" s="110" t="s">
        <v>4034</v>
      </c>
      <c r="C167" s="110" t="s">
        <v>137</v>
      </c>
      <c r="D167" s="47"/>
      <c r="E167" s="126"/>
      <c r="F167" s="126"/>
      <c r="G167" s="126"/>
      <c r="H167" s="126"/>
      <c r="I167" s="104" t="s">
        <v>3883</v>
      </c>
      <c r="J167" s="104">
        <v>10</v>
      </c>
      <c r="K167" s="110" t="s">
        <v>3765</v>
      </c>
      <c r="L167" s="110" t="s">
        <v>2691</v>
      </c>
      <c r="M167" s="47"/>
      <c r="N167" s="104"/>
      <c r="O167" s="47"/>
      <c r="P167" s="104"/>
      <c r="Q167" s="47"/>
      <c r="R167" s="104"/>
      <c r="S167" s="110" t="s">
        <v>137</v>
      </c>
      <c r="T167" s="104"/>
      <c r="U167" s="110" t="s">
        <v>3773</v>
      </c>
      <c r="V167" s="104" t="s">
        <v>3771</v>
      </c>
      <c r="W167" s="110" t="s">
        <v>137</v>
      </c>
      <c r="X167" s="104"/>
      <c r="Y167" s="110" t="s">
        <v>137</v>
      </c>
      <c r="Z167" s="104"/>
      <c r="AA167" s="47"/>
      <c r="AB167" s="104"/>
      <c r="AC167" s="47"/>
      <c r="AD167" s="104"/>
      <c r="AE167" s="47"/>
      <c r="AF167" s="104"/>
      <c r="AG167" s="110" t="s">
        <v>1205</v>
      </c>
      <c r="AH167" s="104" t="s">
        <v>68</v>
      </c>
      <c r="AI167" s="47"/>
      <c r="AJ167" s="104"/>
      <c r="AK167" s="110" t="s">
        <v>1003</v>
      </c>
      <c r="AL167" s="104" t="s">
        <v>73</v>
      </c>
      <c r="AM167" s="47"/>
      <c r="AN167" s="104"/>
      <c r="AO167" s="47"/>
      <c r="AP167" s="104"/>
      <c r="AQ167" s="110" t="s">
        <v>137</v>
      </c>
      <c r="AR167" s="104"/>
      <c r="AS167" s="47"/>
      <c r="AT167" s="104"/>
      <c r="AU167" s="47"/>
      <c r="AV167" s="104"/>
      <c r="AW167" s="47"/>
      <c r="AX167" s="104"/>
      <c r="AY167" s="110" t="s">
        <v>137</v>
      </c>
      <c r="AZ167" s="104"/>
      <c r="BA167" s="47"/>
      <c r="BB167" s="104"/>
      <c r="BC167" s="47"/>
      <c r="BD167" s="104"/>
      <c r="BE167" s="47"/>
      <c r="BF167" s="104"/>
      <c r="BG167" s="47"/>
      <c r="BH167" s="104"/>
      <c r="BI167" s="47"/>
      <c r="BJ167" s="104"/>
      <c r="BK167" s="47"/>
      <c r="BL167" s="104"/>
      <c r="BM167" s="47"/>
      <c r="BN167" s="104"/>
      <c r="BO167" s="47"/>
      <c r="BP167" s="104"/>
      <c r="BQ167" s="47"/>
      <c r="BR167" s="104"/>
      <c r="BS167" s="47"/>
      <c r="BT167" s="104"/>
      <c r="BU167" s="47"/>
      <c r="BV167" s="104"/>
      <c r="BW167" s="47"/>
      <c r="BX167" s="104"/>
      <c r="BY167" s="47"/>
      <c r="BZ167" s="104"/>
      <c r="CA167" s="47"/>
      <c r="CB167" s="104"/>
      <c r="CC167" s="47"/>
      <c r="CD167" s="104"/>
      <c r="CE167" s="47"/>
      <c r="CF167" s="104"/>
      <c r="CG167" s="47"/>
      <c r="CH167" s="104"/>
      <c r="CI167" s="47"/>
      <c r="CJ167" s="104"/>
      <c r="CK167" s="110" t="s">
        <v>3840</v>
      </c>
      <c r="CL167" s="104" t="s">
        <v>3837</v>
      </c>
      <c r="CM167" s="47"/>
      <c r="CN167" s="104"/>
      <c r="CO167" s="47"/>
      <c r="CP167" s="47"/>
      <c r="CQ167" s="110" t="s">
        <v>137</v>
      </c>
      <c r="CR167" s="47"/>
    </row>
    <row r="168" spans="1:96">
      <c r="A168" s="104">
        <v>78</v>
      </c>
      <c r="B168" s="110" t="s">
        <v>2533</v>
      </c>
      <c r="C168" s="110">
        <v>1</v>
      </c>
      <c r="D168" s="47" t="s">
        <v>504</v>
      </c>
      <c r="E168" s="126"/>
      <c r="F168" s="126"/>
      <c r="G168" s="126"/>
      <c r="H168" s="126"/>
      <c r="I168" s="104" t="s">
        <v>4055</v>
      </c>
      <c r="J168" s="104">
        <v>10</v>
      </c>
      <c r="K168" s="110" t="s">
        <v>3765</v>
      </c>
      <c r="L168" s="110" t="s">
        <v>2691</v>
      </c>
      <c r="M168" s="47"/>
      <c r="N168" s="104"/>
      <c r="O168" s="47"/>
      <c r="P168" s="104"/>
      <c r="Q168" s="47"/>
      <c r="R168" s="104"/>
      <c r="S168" s="110" t="s">
        <v>3768</v>
      </c>
      <c r="T168" s="104" t="s">
        <v>4059</v>
      </c>
      <c r="U168" s="110" t="s">
        <v>137</v>
      </c>
      <c r="V168" s="104"/>
      <c r="W168" s="110" t="s">
        <v>137</v>
      </c>
      <c r="X168" s="104"/>
      <c r="Y168" s="110" t="s">
        <v>137</v>
      </c>
      <c r="Z168" s="104"/>
      <c r="AA168" s="47"/>
      <c r="AB168" s="104"/>
      <c r="AC168" s="47"/>
      <c r="AD168" s="104"/>
      <c r="AE168" s="47"/>
      <c r="AF168" s="104"/>
      <c r="AG168" s="110" t="s">
        <v>1016</v>
      </c>
      <c r="AH168" s="104" t="s">
        <v>71</v>
      </c>
      <c r="AI168" s="47"/>
      <c r="AJ168" s="104"/>
      <c r="AK168" s="110" t="s">
        <v>137</v>
      </c>
      <c r="AL168" s="104"/>
      <c r="AM168" s="47"/>
      <c r="AN168" s="104"/>
      <c r="AO168" s="47"/>
      <c r="AP168" s="104"/>
      <c r="AQ168" s="110" t="s">
        <v>997</v>
      </c>
      <c r="AR168" s="104" t="s">
        <v>541</v>
      </c>
      <c r="AS168" s="47"/>
      <c r="AT168" s="104"/>
      <c r="AU168" s="47"/>
      <c r="AV168" s="104"/>
      <c r="AW168" s="47"/>
      <c r="AX168" s="104"/>
      <c r="AY168" s="110" t="s">
        <v>1009</v>
      </c>
      <c r="AZ168" s="104" t="s">
        <v>74</v>
      </c>
      <c r="BA168" s="47"/>
      <c r="BB168" s="104"/>
      <c r="BC168" s="47"/>
      <c r="BD168" s="104"/>
      <c r="BE168" s="47"/>
      <c r="BF168" s="104"/>
      <c r="BG168" s="47"/>
      <c r="BH168" s="104"/>
      <c r="BI168" s="47"/>
      <c r="BJ168" s="104"/>
      <c r="BK168" s="47"/>
      <c r="BL168" s="104"/>
      <c r="BM168" s="47"/>
      <c r="BN168" s="104"/>
      <c r="BO168" s="47"/>
      <c r="BP168" s="104"/>
      <c r="BQ168" s="47"/>
      <c r="BR168" s="104"/>
      <c r="BS168" s="47"/>
      <c r="BT168" s="104"/>
      <c r="BU168" s="47"/>
      <c r="BV168" s="104"/>
      <c r="BW168" s="47"/>
      <c r="BX168" s="104"/>
      <c r="BY168" s="47"/>
      <c r="BZ168" s="104"/>
      <c r="CA168" s="47"/>
      <c r="CB168" s="104"/>
      <c r="CC168" s="47"/>
      <c r="CD168" s="104"/>
      <c r="CE168" s="47"/>
      <c r="CF168" s="104"/>
      <c r="CG168" s="47"/>
      <c r="CH168" s="104"/>
      <c r="CI168" s="47"/>
      <c r="CJ168" s="104"/>
      <c r="CK168" s="110" t="s">
        <v>137</v>
      </c>
      <c r="CL168" s="104"/>
      <c r="CM168" s="47"/>
      <c r="CN168" s="104"/>
      <c r="CO168" s="47"/>
      <c r="CP168" s="47"/>
      <c r="CQ168" s="110" t="s">
        <v>137</v>
      </c>
      <c r="CR168" s="47"/>
    </row>
    <row r="169" spans="1:96">
      <c r="A169" s="104">
        <v>78</v>
      </c>
      <c r="B169" s="110" t="s">
        <v>2533</v>
      </c>
      <c r="C169" s="110">
        <v>4</v>
      </c>
      <c r="D169" s="47" t="s">
        <v>1362</v>
      </c>
      <c r="E169" s="126"/>
      <c r="F169" s="126"/>
      <c r="G169" s="126"/>
      <c r="H169" s="126"/>
      <c r="I169" s="104" t="s">
        <v>4055</v>
      </c>
      <c r="J169" s="104">
        <v>10</v>
      </c>
      <c r="K169" s="110" t="s">
        <v>3765</v>
      </c>
      <c r="L169" s="110" t="s">
        <v>2691</v>
      </c>
      <c r="M169" s="47"/>
      <c r="N169" s="104"/>
      <c r="O169" s="47"/>
      <c r="P169" s="104"/>
      <c r="Q169" s="47"/>
      <c r="R169" s="104"/>
      <c r="S169" s="110" t="s">
        <v>3768</v>
      </c>
      <c r="T169" s="104" t="s">
        <v>4059</v>
      </c>
      <c r="U169" s="110" t="s">
        <v>137</v>
      </c>
      <c r="V169" s="104"/>
      <c r="W169" s="110" t="s">
        <v>137</v>
      </c>
      <c r="X169" s="104"/>
      <c r="Y169" s="110" t="s">
        <v>137</v>
      </c>
      <c r="Z169" s="104"/>
      <c r="AA169" s="47"/>
      <c r="AB169" s="104"/>
      <c r="AC169" s="47"/>
      <c r="AD169" s="104"/>
      <c r="AE169" s="47"/>
      <c r="AF169" s="104"/>
      <c r="AG169" s="110" t="s">
        <v>1016</v>
      </c>
      <c r="AH169" s="104" t="s">
        <v>71</v>
      </c>
      <c r="AI169" s="47"/>
      <c r="AJ169" s="104"/>
      <c r="AK169" s="110" t="s">
        <v>137</v>
      </c>
      <c r="AL169" s="104"/>
      <c r="AM169" s="47"/>
      <c r="AN169" s="104"/>
      <c r="AO169" s="47"/>
      <c r="AP169" s="104"/>
      <c r="AQ169" s="110" t="s">
        <v>997</v>
      </c>
      <c r="AR169" s="104" t="s">
        <v>541</v>
      </c>
      <c r="AS169" s="47"/>
      <c r="AT169" s="104"/>
      <c r="AU169" s="47"/>
      <c r="AV169" s="104"/>
      <c r="AW169" s="47"/>
      <c r="AX169" s="104"/>
      <c r="AY169" s="110" t="s">
        <v>1009</v>
      </c>
      <c r="AZ169" s="104" t="s">
        <v>74</v>
      </c>
      <c r="BA169" s="47"/>
      <c r="BB169" s="104"/>
      <c r="BC169" s="47"/>
      <c r="BD169" s="104"/>
      <c r="BE169" s="47"/>
      <c r="BF169" s="104"/>
      <c r="BG169" s="47"/>
      <c r="BH169" s="104"/>
      <c r="BI169" s="47"/>
      <c r="BJ169" s="104"/>
      <c r="BK169" s="47"/>
      <c r="BL169" s="104"/>
      <c r="BM169" s="47"/>
      <c r="BN169" s="104"/>
      <c r="BO169" s="47"/>
      <c r="BP169" s="104"/>
      <c r="BQ169" s="47"/>
      <c r="BR169" s="104"/>
      <c r="BS169" s="47"/>
      <c r="BT169" s="104"/>
      <c r="BU169" s="47"/>
      <c r="BV169" s="104"/>
      <c r="BW169" s="47"/>
      <c r="BX169" s="104"/>
      <c r="BY169" s="47"/>
      <c r="BZ169" s="104"/>
      <c r="CA169" s="47"/>
      <c r="CB169" s="104"/>
      <c r="CC169" s="47"/>
      <c r="CD169" s="104"/>
      <c r="CE169" s="47"/>
      <c r="CF169" s="104"/>
      <c r="CG169" s="47"/>
      <c r="CH169" s="104"/>
      <c r="CI169" s="47"/>
      <c r="CJ169" s="104"/>
      <c r="CK169" s="110" t="s">
        <v>137</v>
      </c>
      <c r="CL169" s="104"/>
      <c r="CM169" s="47"/>
      <c r="CN169" s="104"/>
      <c r="CO169" s="47"/>
      <c r="CP169" s="47"/>
      <c r="CQ169" s="110" t="s">
        <v>137</v>
      </c>
      <c r="CR169" s="47"/>
    </row>
    <row r="170" spans="1:96">
      <c r="A170" s="104">
        <v>78</v>
      </c>
      <c r="B170" s="110" t="s">
        <v>2533</v>
      </c>
      <c r="C170" s="110">
        <v>2</v>
      </c>
      <c r="D170" s="47" t="s">
        <v>505</v>
      </c>
      <c r="E170" s="126"/>
      <c r="F170" s="126"/>
      <c r="G170" s="126"/>
      <c r="H170" s="126"/>
      <c r="I170" s="104" t="s">
        <v>4055</v>
      </c>
      <c r="J170" s="104">
        <v>10</v>
      </c>
      <c r="K170" s="110" t="s">
        <v>3765</v>
      </c>
      <c r="L170" s="110" t="s">
        <v>2691</v>
      </c>
      <c r="M170" s="47"/>
      <c r="N170" s="104"/>
      <c r="O170" s="47"/>
      <c r="P170" s="104"/>
      <c r="Q170" s="47"/>
      <c r="R170" s="104"/>
      <c r="S170" s="110" t="s">
        <v>3768</v>
      </c>
      <c r="T170" s="104" t="s">
        <v>4059</v>
      </c>
      <c r="U170" s="110" t="s">
        <v>137</v>
      </c>
      <c r="V170" s="104"/>
      <c r="W170" s="110" t="s">
        <v>137</v>
      </c>
      <c r="X170" s="104"/>
      <c r="Y170" s="110" t="s">
        <v>137</v>
      </c>
      <c r="Z170" s="104"/>
      <c r="AA170" s="47"/>
      <c r="AB170" s="104"/>
      <c r="AC170" s="47"/>
      <c r="AD170" s="104"/>
      <c r="AE170" s="47"/>
      <c r="AF170" s="104"/>
      <c r="AG170" s="110" t="s">
        <v>1016</v>
      </c>
      <c r="AH170" s="104" t="s">
        <v>71</v>
      </c>
      <c r="AI170" s="47"/>
      <c r="AJ170" s="104"/>
      <c r="AK170" s="110" t="s">
        <v>137</v>
      </c>
      <c r="AL170" s="104"/>
      <c r="AM170" s="47"/>
      <c r="AN170" s="104"/>
      <c r="AO170" s="47"/>
      <c r="AP170" s="104"/>
      <c r="AQ170" s="110" t="s">
        <v>997</v>
      </c>
      <c r="AR170" s="104" t="s">
        <v>541</v>
      </c>
      <c r="AS170" s="47"/>
      <c r="AT170" s="104"/>
      <c r="AU170" s="47"/>
      <c r="AV170" s="104"/>
      <c r="AW170" s="47"/>
      <c r="AX170" s="104"/>
      <c r="AY170" s="110" t="s">
        <v>1009</v>
      </c>
      <c r="AZ170" s="104" t="s">
        <v>74</v>
      </c>
      <c r="BA170" s="47"/>
      <c r="BB170" s="104"/>
      <c r="BC170" s="47"/>
      <c r="BD170" s="104"/>
      <c r="BE170" s="47"/>
      <c r="BF170" s="104"/>
      <c r="BG170" s="47"/>
      <c r="BH170" s="104"/>
      <c r="BI170" s="47"/>
      <c r="BJ170" s="104"/>
      <c r="BK170" s="47"/>
      <c r="BL170" s="104"/>
      <c r="BM170" s="47"/>
      <c r="BN170" s="104"/>
      <c r="BO170" s="47"/>
      <c r="BP170" s="104"/>
      <c r="BQ170" s="47"/>
      <c r="BR170" s="104"/>
      <c r="BS170" s="47"/>
      <c r="BT170" s="104"/>
      <c r="BU170" s="47"/>
      <c r="BV170" s="104"/>
      <c r="BW170" s="47"/>
      <c r="BX170" s="104"/>
      <c r="BY170" s="47"/>
      <c r="BZ170" s="104"/>
      <c r="CA170" s="47"/>
      <c r="CB170" s="104"/>
      <c r="CC170" s="47"/>
      <c r="CD170" s="104"/>
      <c r="CE170" s="47"/>
      <c r="CF170" s="104"/>
      <c r="CG170" s="47"/>
      <c r="CH170" s="104"/>
      <c r="CI170" s="47"/>
      <c r="CJ170" s="104"/>
      <c r="CK170" s="110" t="s">
        <v>137</v>
      </c>
      <c r="CL170" s="104"/>
      <c r="CM170" s="47"/>
      <c r="CN170" s="104"/>
      <c r="CO170" s="47"/>
      <c r="CP170" s="47"/>
      <c r="CQ170" s="110" t="s">
        <v>137</v>
      </c>
      <c r="CR170" s="47"/>
    </row>
    <row r="171" spans="1:96">
      <c r="A171" s="104">
        <v>78</v>
      </c>
      <c r="B171" s="110" t="s">
        <v>2533</v>
      </c>
      <c r="C171" s="110">
        <v>5</v>
      </c>
      <c r="D171" s="47" t="s">
        <v>507</v>
      </c>
      <c r="E171" s="126"/>
      <c r="F171" s="126"/>
      <c r="G171" s="126"/>
      <c r="H171" s="126"/>
      <c r="I171" s="104" t="s">
        <v>4056</v>
      </c>
      <c r="J171" s="104">
        <v>10</v>
      </c>
      <c r="K171" s="110" t="s">
        <v>3765</v>
      </c>
      <c r="L171" s="110" t="s">
        <v>2691</v>
      </c>
      <c r="M171" s="47"/>
      <c r="N171" s="104"/>
      <c r="O171" s="47"/>
      <c r="P171" s="104"/>
      <c r="Q171" s="47"/>
      <c r="R171" s="104"/>
      <c r="S171" s="110" t="s">
        <v>3768</v>
      </c>
      <c r="T171" s="104" t="s">
        <v>4059</v>
      </c>
      <c r="U171" s="110" t="s">
        <v>137</v>
      </c>
      <c r="V171" s="104"/>
      <c r="W171" s="110" t="s">
        <v>137</v>
      </c>
      <c r="X171" s="104"/>
      <c r="Y171" s="110" t="s">
        <v>137</v>
      </c>
      <c r="Z171" s="104"/>
      <c r="AA171" s="47"/>
      <c r="AB171" s="104"/>
      <c r="AC171" s="47"/>
      <c r="AD171" s="104"/>
      <c r="AE171" s="47"/>
      <c r="AF171" s="104"/>
      <c r="AG171" s="110" t="s">
        <v>1016</v>
      </c>
      <c r="AH171" s="104" t="s">
        <v>71</v>
      </c>
      <c r="AI171" s="47"/>
      <c r="AJ171" s="104"/>
      <c r="AK171" s="110" t="s">
        <v>137</v>
      </c>
      <c r="AL171" s="104"/>
      <c r="AM171" s="47"/>
      <c r="AN171" s="104"/>
      <c r="AO171" s="47"/>
      <c r="AP171" s="104"/>
      <c r="AQ171" s="110" t="s">
        <v>997</v>
      </c>
      <c r="AR171" s="104" t="s">
        <v>541</v>
      </c>
      <c r="AS171" s="47"/>
      <c r="AT171" s="104"/>
      <c r="AU171" s="47"/>
      <c r="AV171" s="104"/>
      <c r="AW171" s="47"/>
      <c r="AX171" s="104"/>
      <c r="AY171" s="110" t="s">
        <v>1009</v>
      </c>
      <c r="AZ171" s="104" t="s">
        <v>74</v>
      </c>
      <c r="BA171" s="47"/>
      <c r="BB171" s="104"/>
      <c r="BC171" s="47"/>
      <c r="BD171" s="104"/>
      <c r="BE171" s="47"/>
      <c r="BF171" s="104"/>
      <c r="BG171" s="47"/>
      <c r="BH171" s="104"/>
      <c r="BI171" s="47"/>
      <c r="BJ171" s="104"/>
      <c r="BK171" s="47"/>
      <c r="BL171" s="104"/>
      <c r="BM171" s="47"/>
      <c r="BN171" s="104"/>
      <c r="BO171" s="47"/>
      <c r="BP171" s="104"/>
      <c r="BQ171" s="47"/>
      <c r="BR171" s="104"/>
      <c r="BS171" s="47"/>
      <c r="BT171" s="104"/>
      <c r="BU171" s="47"/>
      <c r="BV171" s="104"/>
      <c r="BW171" s="47"/>
      <c r="BX171" s="104"/>
      <c r="BY171" s="47"/>
      <c r="BZ171" s="104"/>
      <c r="CA171" s="47"/>
      <c r="CB171" s="104"/>
      <c r="CC171" s="47"/>
      <c r="CD171" s="104"/>
      <c r="CE171" s="47"/>
      <c r="CF171" s="104"/>
      <c r="CG171" s="47"/>
      <c r="CH171" s="104"/>
      <c r="CI171" s="47"/>
      <c r="CJ171" s="104"/>
      <c r="CK171" s="110" t="s">
        <v>137</v>
      </c>
      <c r="CL171" s="104"/>
      <c r="CM171" s="47"/>
      <c r="CN171" s="104"/>
      <c r="CO171" s="47"/>
      <c r="CP171" s="47"/>
      <c r="CQ171" s="110" t="s">
        <v>137</v>
      </c>
      <c r="CR171" s="47"/>
    </row>
    <row r="172" spans="1:96">
      <c r="A172" s="104">
        <v>78</v>
      </c>
      <c r="B172" s="110" t="s">
        <v>2533</v>
      </c>
      <c r="C172" s="110">
        <v>6</v>
      </c>
      <c r="D172" s="47" t="s">
        <v>508</v>
      </c>
      <c r="E172" s="126"/>
      <c r="F172" s="126"/>
      <c r="G172" s="126"/>
      <c r="H172" s="126"/>
      <c r="I172" s="104" t="s">
        <v>4056</v>
      </c>
      <c r="J172" s="104">
        <v>10</v>
      </c>
      <c r="K172" s="110" t="s">
        <v>3765</v>
      </c>
      <c r="L172" s="110" t="s">
        <v>2691</v>
      </c>
      <c r="M172" s="47"/>
      <c r="N172" s="104"/>
      <c r="O172" s="47"/>
      <c r="P172" s="104"/>
      <c r="Q172" s="47"/>
      <c r="R172" s="104"/>
      <c r="S172" s="110" t="s">
        <v>3768</v>
      </c>
      <c r="T172" s="104" t="s">
        <v>4059</v>
      </c>
      <c r="U172" s="110" t="s">
        <v>137</v>
      </c>
      <c r="V172" s="104"/>
      <c r="W172" s="110" t="s">
        <v>137</v>
      </c>
      <c r="X172" s="104"/>
      <c r="Y172" s="110" t="s">
        <v>137</v>
      </c>
      <c r="Z172" s="104"/>
      <c r="AA172" s="47"/>
      <c r="AB172" s="104"/>
      <c r="AC172" s="47"/>
      <c r="AD172" s="104"/>
      <c r="AE172" s="47"/>
      <c r="AF172" s="104"/>
      <c r="AG172" s="110" t="s">
        <v>1016</v>
      </c>
      <c r="AH172" s="104" t="s">
        <v>71</v>
      </c>
      <c r="AI172" s="47"/>
      <c r="AJ172" s="104"/>
      <c r="AK172" s="110" t="s">
        <v>137</v>
      </c>
      <c r="AL172" s="104"/>
      <c r="AM172" s="47"/>
      <c r="AN172" s="104"/>
      <c r="AO172" s="47"/>
      <c r="AP172" s="104"/>
      <c r="AQ172" s="110" t="s">
        <v>997</v>
      </c>
      <c r="AR172" s="104" t="s">
        <v>541</v>
      </c>
      <c r="AS172" s="47"/>
      <c r="AT172" s="104"/>
      <c r="AU172" s="47"/>
      <c r="AV172" s="104"/>
      <c r="AW172" s="47"/>
      <c r="AX172" s="104"/>
      <c r="AY172" s="110" t="s">
        <v>1009</v>
      </c>
      <c r="AZ172" s="104" t="s">
        <v>74</v>
      </c>
      <c r="BA172" s="47"/>
      <c r="BB172" s="104"/>
      <c r="BC172" s="47"/>
      <c r="BD172" s="104"/>
      <c r="BE172" s="47"/>
      <c r="BF172" s="104"/>
      <c r="BG172" s="47"/>
      <c r="BH172" s="104"/>
      <c r="BI172" s="47"/>
      <c r="BJ172" s="104"/>
      <c r="BK172" s="47"/>
      <c r="BL172" s="104"/>
      <c r="BM172" s="47"/>
      <c r="BN172" s="104"/>
      <c r="BO172" s="47"/>
      <c r="BP172" s="104"/>
      <c r="BQ172" s="47"/>
      <c r="BR172" s="104"/>
      <c r="BS172" s="47"/>
      <c r="BT172" s="104"/>
      <c r="BU172" s="47"/>
      <c r="BV172" s="104"/>
      <c r="BW172" s="47"/>
      <c r="BX172" s="104"/>
      <c r="BY172" s="47"/>
      <c r="BZ172" s="104"/>
      <c r="CA172" s="47"/>
      <c r="CB172" s="104"/>
      <c r="CC172" s="47"/>
      <c r="CD172" s="104"/>
      <c r="CE172" s="47"/>
      <c r="CF172" s="104"/>
      <c r="CG172" s="47"/>
      <c r="CH172" s="104"/>
      <c r="CI172" s="47"/>
      <c r="CJ172" s="104"/>
      <c r="CK172" s="110" t="s">
        <v>137</v>
      </c>
      <c r="CL172" s="104"/>
      <c r="CM172" s="47"/>
      <c r="CN172" s="104"/>
      <c r="CO172" s="47"/>
      <c r="CP172" s="47"/>
      <c r="CQ172" s="110" t="s">
        <v>137</v>
      </c>
      <c r="CR172" s="47"/>
    </row>
    <row r="173" spans="1:96">
      <c r="A173" s="104">
        <v>78</v>
      </c>
      <c r="B173" s="110" t="s">
        <v>2533</v>
      </c>
      <c r="C173" s="110">
        <v>1</v>
      </c>
      <c r="D173" s="47" t="s">
        <v>504</v>
      </c>
      <c r="E173" s="126"/>
      <c r="F173" s="126"/>
      <c r="G173" s="126"/>
      <c r="H173" s="126"/>
      <c r="I173" s="104" t="s">
        <v>4057</v>
      </c>
      <c r="J173" s="104">
        <v>10</v>
      </c>
      <c r="K173" s="110" t="s">
        <v>3765</v>
      </c>
      <c r="L173" s="110" t="s">
        <v>2691</v>
      </c>
      <c r="M173" s="47"/>
      <c r="N173" s="104"/>
      <c r="O173" s="47"/>
      <c r="P173" s="104"/>
      <c r="Q173" s="47"/>
      <c r="R173" s="104"/>
      <c r="S173" s="110" t="s">
        <v>3769</v>
      </c>
      <c r="T173" s="104" t="s">
        <v>4060</v>
      </c>
      <c r="U173" s="110" t="s">
        <v>137</v>
      </c>
      <c r="V173" s="104"/>
      <c r="W173" s="110" t="s">
        <v>137</v>
      </c>
      <c r="X173" s="104"/>
      <c r="Y173" s="110" t="s">
        <v>137</v>
      </c>
      <c r="Z173" s="104"/>
      <c r="AA173" s="47"/>
      <c r="AB173" s="104"/>
      <c r="AC173" s="47"/>
      <c r="AD173" s="104"/>
      <c r="AE173" s="47"/>
      <c r="AF173" s="104"/>
      <c r="AG173" s="110" t="s">
        <v>1016</v>
      </c>
      <c r="AH173" s="104" t="s">
        <v>71</v>
      </c>
      <c r="AI173" s="47"/>
      <c r="AJ173" s="104"/>
      <c r="AK173" s="110" t="s">
        <v>137</v>
      </c>
      <c r="AL173" s="104"/>
      <c r="AM173" s="47"/>
      <c r="AN173" s="104"/>
      <c r="AO173" s="47"/>
      <c r="AP173" s="104"/>
      <c r="AQ173" s="110" t="s">
        <v>997</v>
      </c>
      <c r="AR173" s="104" t="s">
        <v>541</v>
      </c>
      <c r="AS173" s="47"/>
      <c r="AT173" s="104"/>
      <c r="AU173" s="47"/>
      <c r="AV173" s="104"/>
      <c r="AW173" s="47"/>
      <c r="AX173" s="104"/>
      <c r="AY173" s="110" t="s">
        <v>1010</v>
      </c>
      <c r="AZ173" s="104" t="s">
        <v>75</v>
      </c>
      <c r="BA173" s="47"/>
      <c r="BB173" s="104"/>
      <c r="BC173" s="47"/>
      <c r="BD173" s="104"/>
      <c r="BE173" s="47"/>
      <c r="BF173" s="104"/>
      <c r="BG173" s="47"/>
      <c r="BH173" s="104"/>
      <c r="BI173" s="47"/>
      <c r="BJ173" s="104"/>
      <c r="BK173" s="47"/>
      <c r="BL173" s="104"/>
      <c r="BM173" s="47"/>
      <c r="BN173" s="104"/>
      <c r="BO173" s="47"/>
      <c r="BP173" s="104"/>
      <c r="BQ173" s="47"/>
      <c r="BR173" s="104"/>
      <c r="BS173" s="47"/>
      <c r="BT173" s="104"/>
      <c r="BU173" s="47"/>
      <c r="BV173" s="104"/>
      <c r="BW173" s="47"/>
      <c r="BX173" s="104"/>
      <c r="BY173" s="47"/>
      <c r="BZ173" s="104"/>
      <c r="CA173" s="47"/>
      <c r="CB173" s="104"/>
      <c r="CC173" s="47"/>
      <c r="CD173" s="104"/>
      <c r="CE173" s="47"/>
      <c r="CF173" s="104"/>
      <c r="CG173" s="47"/>
      <c r="CH173" s="104"/>
      <c r="CI173" s="47"/>
      <c r="CJ173" s="104"/>
      <c r="CK173" s="110" t="s">
        <v>137</v>
      </c>
      <c r="CL173" s="104"/>
      <c r="CM173" s="47"/>
      <c r="CN173" s="104"/>
      <c r="CO173" s="47"/>
      <c r="CP173" s="47"/>
      <c r="CQ173" s="110" t="s">
        <v>137</v>
      </c>
      <c r="CR173" s="47"/>
    </row>
    <row r="174" spans="1:96">
      <c r="A174" s="104">
        <v>78</v>
      </c>
      <c r="B174" s="110" t="s">
        <v>2533</v>
      </c>
      <c r="C174" s="110">
        <v>4</v>
      </c>
      <c r="D174" s="47" t="s">
        <v>1362</v>
      </c>
      <c r="E174" s="126"/>
      <c r="F174" s="126"/>
      <c r="G174" s="126"/>
      <c r="H174" s="126"/>
      <c r="I174" s="104" t="s">
        <v>4057</v>
      </c>
      <c r="J174" s="104">
        <v>10</v>
      </c>
      <c r="K174" s="110" t="s">
        <v>3765</v>
      </c>
      <c r="L174" s="110" t="s">
        <v>2691</v>
      </c>
      <c r="M174" s="47"/>
      <c r="N174" s="104"/>
      <c r="O174" s="47"/>
      <c r="P174" s="104"/>
      <c r="Q174" s="47"/>
      <c r="R174" s="104"/>
      <c r="S174" s="110" t="s">
        <v>3769</v>
      </c>
      <c r="T174" s="104" t="s">
        <v>4060</v>
      </c>
      <c r="U174" s="110" t="s">
        <v>137</v>
      </c>
      <c r="V174" s="104"/>
      <c r="W174" s="110" t="s">
        <v>137</v>
      </c>
      <c r="X174" s="104"/>
      <c r="Y174" s="110" t="s">
        <v>137</v>
      </c>
      <c r="Z174" s="104"/>
      <c r="AA174" s="47"/>
      <c r="AB174" s="104"/>
      <c r="AC174" s="47"/>
      <c r="AD174" s="104"/>
      <c r="AE174" s="47"/>
      <c r="AF174" s="104"/>
      <c r="AG174" s="110" t="s">
        <v>1016</v>
      </c>
      <c r="AH174" s="104" t="s">
        <v>71</v>
      </c>
      <c r="AI174" s="47"/>
      <c r="AJ174" s="104"/>
      <c r="AK174" s="110" t="s">
        <v>137</v>
      </c>
      <c r="AL174" s="104"/>
      <c r="AM174" s="47"/>
      <c r="AN174" s="104"/>
      <c r="AO174" s="47"/>
      <c r="AP174" s="104"/>
      <c r="AQ174" s="110" t="s">
        <v>997</v>
      </c>
      <c r="AR174" s="104" t="s">
        <v>541</v>
      </c>
      <c r="AS174" s="47"/>
      <c r="AT174" s="104"/>
      <c r="AU174" s="47"/>
      <c r="AV174" s="104"/>
      <c r="AW174" s="47"/>
      <c r="AX174" s="104"/>
      <c r="AY174" s="110" t="s">
        <v>1010</v>
      </c>
      <c r="AZ174" s="104" t="s">
        <v>75</v>
      </c>
      <c r="BA174" s="47"/>
      <c r="BB174" s="104"/>
      <c r="BC174" s="47"/>
      <c r="BD174" s="104"/>
      <c r="BE174" s="47"/>
      <c r="BF174" s="104"/>
      <c r="BG174" s="47"/>
      <c r="BH174" s="104"/>
      <c r="BI174" s="47"/>
      <c r="BJ174" s="104"/>
      <c r="BK174" s="47"/>
      <c r="BL174" s="104"/>
      <c r="BM174" s="47"/>
      <c r="BN174" s="104"/>
      <c r="BO174" s="47"/>
      <c r="BP174" s="104"/>
      <c r="BQ174" s="47"/>
      <c r="BR174" s="104"/>
      <c r="BS174" s="47"/>
      <c r="BT174" s="104"/>
      <c r="BU174" s="47"/>
      <c r="BV174" s="104"/>
      <c r="BW174" s="47"/>
      <c r="BX174" s="104"/>
      <c r="BY174" s="47"/>
      <c r="BZ174" s="104"/>
      <c r="CA174" s="47"/>
      <c r="CB174" s="104"/>
      <c r="CC174" s="47"/>
      <c r="CD174" s="104"/>
      <c r="CE174" s="47"/>
      <c r="CF174" s="104"/>
      <c r="CG174" s="47"/>
      <c r="CH174" s="104"/>
      <c r="CI174" s="47"/>
      <c r="CJ174" s="104"/>
      <c r="CK174" s="110" t="s">
        <v>137</v>
      </c>
      <c r="CL174" s="104"/>
      <c r="CM174" s="47"/>
      <c r="CN174" s="104"/>
      <c r="CO174" s="47"/>
      <c r="CP174" s="47"/>
      <c r="CQ174" s="110" t="s">
        <v>137</v>
      </c>
      <c r="CR174" s="47"/>
    </row>
    <row r="175" spans="1:96">
      <c r="A175" s="104">
        <v>78</v>
      </c>
      <c r="B175" s="110" t="s">
        <v>2533</v>
      </c>
      <c r="C175" s="110">
        <v>2</v>
      </c>
      <c r="D175" s="47" t="s">
        <v>505</v>
      </c>
      <c r="E175" s="126"/>
      <c r="F175" s="126"/>
      <c r="G175" s="126"/>
      <c r="H175" s="126"/>
      <c r="I175" s="104" t="s">
        <v>4057</v>
      </c>
      <c r="J175" s="104">
        <v>10</v>
      </c>
      <c r="K175" s="110" t="s">
        <v>3765</v>
      </c>
      <c r="L175" s="110" t="s">
        <v>2691</v>
      </c>
      <c r="M175" s="47"/>
      <c r="N175" s="104"/>
      <c r="O175" s="47"/>
      <c r="P175" s="104"/>
      <c r="Q175" s="47"/>
      <c r="R175" s="104"/>
      <c r="S175" s="110" t="s">
        <v>3769</v>
      </c>
      <c r="T175" s="104" t="s">
        <v>4060</v>
      </c>
      <c r="U175" s="110" t="s">
        <v>137</v>
      </c>
      <c r="V175" s="104"/>
      <c r="W175" s="110" t="s">
        <v>137</v>
      </c>
      <c r="X175" s="104"/>
      <c r="Y175" s="110" t="s">
        <v>137</v>
      </c>
      <c r="Z175" s="104"/>
      <c r="AA175" s="47"/>
      <c r="AB175" s="104"/>
      <c r="AC175" s="47"/>
      <c r="AD175" s="104"/>
      <c r="AE175" s="47"/>
      <c r="AF175" s="104"/>
      <c r="AG175" s="110" t="s">
        <v>1016</v>
      </c>
      <c r="AH175" s="104" t="s">
        <v>71</v>
      </c>
      <c r="AI175" s="47"/>
      <c r="AJ175" s="104"/>
      <c r="AK175" s="110" t="s">
        <v>137</v>
      </c>
      <c r="AL175" s="104"/>
      <c r="AM175" s="47"/>
      <c r="AN175" s="104"/>
      <c r="AO175" s="47"/>
      <c r="AP175" s="104"/>
      <c r="AQ175" s="110" t="s">
        <v>997</v>
      </c>
      <c r="AR175" s="104" t="s">
        <v>541</v>
      </c>
      <c r="AS175" s="47"/>
      <c r="AT175" s="104"/>
      <c r="AU175" s="47"/>
      <c r="AV175" s="104"/>
      <c r="AW175" s="47"/>
      <c r="AX175" s="104"/>
      <c r="AY175" s="110" t="s">
        <v>1010</v>
      </c>
      <c r="AZ175" s="104" t="s">
        <v>75</v>
      </c>
      <c r="BA175" s="47"/>
      <c r="BB175" s="104"/>
      <c r="BC175" s="47"/>
      <c r="BD175" s="104"/>
      <c r="BE175" s="47"/>
      <c r="BF175" s="104"/>
      <c r="BG175" s="47"/>
      <c r="BH175" s="104"/>
      <c r="BI175" s="47"/>
      <c r="BJ175" s="104"/>
      <c r="BK175" s="47"/>
      <c r="BL175" s="104"/>
      <c r="BM175" s="47"/>
      <c r="BN175" s="104"/>
      <c r="BO175" s="47"/>
      <c r="BP175" s="104"/>
      <c r="BQ175" s="47"/>
      <c r="BR175" s="104"/>
      <c r="BS175" s="47"/>
      <c r="BT175" s="104"/>
      <c r="BU175" s="47"/>
      <c r="BV175" s="104"/>
      <c r="BW175" s="47"/>
      <c r="BX175" s="104"/>
      <c r="BY175" s="47"/>
      <c r="BZ175" s="104"/>
      <c r="CA175" s="47"/>
      <c r="CB175" s="104"/>
      <c r="CC175" s="47"/>
      <c r="CD175" s="104"/>
      <c r="CE175" s="47"/>
      <c r="CF175" s="104"/>
      <c r="CG175" s="47"/>
      <c r="CH175" s="104"/>
      <c r="CI175" s="47"/>
      <c r="CJ175" s="104"/>
      <c r="CK175" s="110" t="s">
        <v>137</v>
      </c>
      <c r="CL175" s="104"/>
      <c r="CM175" s="47"/>
      <c r="CN175" s="104"/>
      <c r="CO175" s="47"/>
      <c r="CP175" s="47"/>
      <c r="CQ175" s="110" t="s">
        <v>137</v>
      </c>
      <c r="CR175" s="47"/>
    </row>
    <row r="176" spans="1:96">
      <c r="A176" s="104">
        <v>78</v>
      </c>
      <c r="B176" s="110" t="s">
        <v>2533</v>
      </c>
      <c r="C176" s="110">
        <v>5</v>
      </c>
      <c r="D176" s="47" t="s">
        <v>507</v>
      </c>
      <c r="E176" s="126"/>
      <c r="F176" s="126"/>
      <c r="G176" s="126"/>
      <c r="H176" s="126"/>
      <c r="I176" s="104" t="s">
        <v>4058</v>
      </c>
      <c r="J176" s="104">
        <v>10</v>
      </c>
      <c r="K176" s="110" t="s">
        <v>3765</v>
      </c>
      <c r="L176" s="110" t="s">
        <v>2691</v>
      </c>
      <c r="M176" s="47"/>
      <c r="N176" s="104"/>
      <c r="O176" s="47"/>
      <c r="P176" s="104"/>
      <c r="Q176" s="47"/>
      <c r="R176" s="104"/>
      <c r="S176" s="110" t="s">
        <v>3769</v>
      </c>
      <c r="T176" s="104" t="s">
        <v>4060</v>
      </c>
      <c r="U176" s="110" t="s">
        <v>137</v>
      </c>
      <c r="V176" s="104"/>
      <c r="W176" s="110" t="s">
        <v>137</v>
      </c>
      <c r="X176" s="104"/>
      <c r="Y176" s="110" t="s">
        <v>137</v>
      </c>
      <c r="Z176" s="104"/>
      <c r="AA176" s="47"/>
      <c r="AB176" s="104"/>
      <c r="AC176" s="47"/>
      <c r="AD176" s="104"/>
      <c r="AE176" s="47"/>
      <c r="AF176" s="104"/>
      <c r="AG176" s="110" t="s">
        <v>1016</v>
      </c>
      <c r="AH176" s="104" t="s">
        <v>71</v>
      </c>
      <c r="AI176" s="47"/>
      <c r="AJ176" s="104"/>
      <c r="AK176" s="110" t="s">
        <v>137</v>
      </c>
      <c r="AL176" s="104"/>
      <c r="AM176" s="47"/>
      <c r="AN176" s="104"/>
      <c r="AO176" s="47"/>
      <c r="AP176" s="104"/>
      <c r="AQ176" s="110" t="s">
        <v>997</v>
      </c>
      <c r="AR176" s="104" t="s">
        <v>541</v>
      </c>
      <c r="AS176" s="47"/>
      <c r="AT176" s="104"/>
      <c r="AU176" s="47"/>
      <c r="AV176" s="104"/>
      <c r="AW176" s="47"/>
      <c r="AX176" s="104"/>
      <c r="AY176" s="110" t="s">
        <v>1010</v>
      </c>
      <c r="AZ176" s="104" t="s">
        <v>75</v>
      </c>
      <c r="BA176" s="47"/>
      <c r="BB176" s="104"/>
      <c r="BC176" s="47"/>
      <c r="BD176" s="104"/>
      <c r="BE176" s="47"/>
      <c r="BF176" s="104"/>
      <c r="BG176" s="47"/>
      <c r="BH176" s="104"/>
      <c r="BI176" s="47"/>
      <c r="BJ176" s="104"/>
      <c r="BK176" s="47"/>
      <c r="BL176" s="104"/>
      <c r="BM176" s="47"/>
      <c r="BN176" s="104"/>
      <c r="BO176" s="47"/>
      <c r="BP176" s="104"/>
      <c r="BQ176" s="47"/>
      <c r="BR176" s="104"/>
      <c r="BS176" s="47"/>
      <c r="BT176" s="104"/>
      <c r="BU176" s="47"/>
      <c r="BV176" s="104"/>
      <c r="BW176" s="47"/>
      <c r="BX176" s="104"/>
      <c r="BY176" s="47"/>
      <c r="BZ176" s="104"/>
      <c r="CA176" s="47"/>
      <c r="CB176" s="104"/>
      <c r="CC176" s="47"/>
      <c r="CD176" s="104"/>
      <c r="CE176" s="47"/>
      <c r="CF176" s="104"/>
      <c r="CG176" s="47"/>
      <c r="CH176" s="104"/>
      <c r="CI176" s="47"/>
      <c r="CJ176" s="104"/>
      <c r="CK176" s="110" t="s">
        <v>137</v>
      </c>
      <c r="CL176" s="104"/>
      <c r="CM176" s="47"/>
      <c r="CN176" s="104"/>
      <c r="CO176" s="47"/>
      <c r="CP176" s="47"/>
      <c r="CQ176" s="110" t="s">
        <v>137</v>
      </c>
      <c r="CR176" s="47"/>
    </row>
    <row r="177" spans="1:96">
      <c r="A177" s="104">
        <v>78</v>
      </c>
      <c r="B177" s="110" t="s">
        <v>2533</v>
      </c>
      <c r="C177" s="110">
        <v>6</v>
      </c>
      <c r="D177" s="47" t="s">
        <v>508</v>
      </c>
      <c r="E177" s="126"/>
      <c r="F177" s="126"/>
      <c r="G177" s="126"/>
      <c r="H177" s="126"/>
      <c r="I177" s="104" t="s">
        <v>4058</v>
      </c>
      <c r="J177" s="104">
        <v>10</v>
      </c>
      <c r="K177" s="110" t="s">
        <v>3765</v>
      </c>
      <c r="L177" s="110" t="s">
        <v>2691</v>
      </c>
      <c r="M177" s="47"/>
      <c r="N177" s="104"/>
      <c r="O177" s="47"/>
      <c r="P177" s="104"/>
      <c r="Q177" s="47"/>
      <c r="R177" s="104"/>
      <c r="S177" s="110" t="s">
        <v>3769</v>
      </c>
      <c r="T177" s="104" t="s">
        <v>4060</v>
      </c>
      <c r="U177" s="110" t="s">
        <v>137</v>
      </c>
      <c r="V177" s="104"/>
      <c r="W177" s="110" t="s">
        <v>137</v>
      </c>
      <c r="X177" s="104"/>
      <c r="Y177" s="110" t="s">
        <v>137</v>
      </c>
      <c r="Z177" s="104"/>
      <c r="AA177" s="47"/>
      <c r="AB177" s="104"/>
      <c r="AC177" s="47"/>
      <c r="AD177" s="104"/>
      <c r="AE177" s="47"/>
      <c r="AF177" s="104"/>
      <c r="AG177" s="110" t="s">
        <v>1016</v>
      </c>
      <c r="AH177" s="104" t="s">
        <v>71</v>
      </c>
      <c r="AI177" s="47"/>
      <c r="AJ177" s="104"/>
      <c r="AK177" s="110" t="s">
        <v>137</v>
      </c>
      <c r="AL177" s="104"/>
      <c r="AM177" s="47"/>
      <c r="AN177" s="104"/>
      <c r="AO177" s="47"/>
      <c r="AP177" s="104"/>
      <c r="AQ177" s="110" t="s">
        <v>997</v>
      </c>
      <c r="AR177" s="104" t="s">
        <v>541</v>
      </c>
      <c r="AS177" s="47"/>
      <c r="AT177" s="104"/>
      <c r="AU177" s="47"/>
      <c r="AV177" s="104"/>
      <c r="AW177" s="47"/>
      <c r="AX177" s="104"/>
      <c r="AY177" s="110" t="s">
        <v>1010</v>
      </c>
      <c r="AZ177" s="104" t="s">
        <v>75</v>
      </c>
      <c r="BA177" s="47"/>
      <c r="BB177" s="104"/>
      <c r="BC177" s="47"/>
      <c r="BD177" s="104"/>
      <c r="BE177" s="47"/>
      <c r="BF177" s="104"/>
      <c r="BG177" s="47"/>
      <c r="BH177" s="104"/>
      <c r="BI177" s="47"/>
      <c r="BJ177" s="104"/>
      <c r="BK177" s="47"/>
      <c r="BL177" s="104"/>
      <c r="BM177" s="47"/>
      <c r="BN177" s="104"/>
      <c r="BO177" s="47"/>
      <c r="BP177" s="104"/>
      <c r="BQ177" s="47"/>
      <c r="BR177" s="104"/>
      <c r="BS177" s="47"/>
      <c r="BT177" s="104"/>
      <c r="BU177" s="47"/>
      <c r="BV177" s="104"/>
      <c r="BW177" s="47"/>
      <c r="BX177" s="104"/>
      <c r="BY177" s="47"/>
      <c r="BZ177" s="104"/>
      <c r="CA177" s="47"/>
      <c r="CB177" s="104"/>
      <c r="CC177" s="47"/>
      <c r="CD177" s="104"/>
      <c r="CE177" s="47"/>
      <c r="CF177" s="104"/>
      <c r="CG177" s="47"/>
      <c r="CH177" s="104"/>
      <c r="CI177" s="47"/>
      <c r="CJ177" s="104"/>
      <c r="CK177" s="110" t="s">
        <v>137</v>
      </c>
      <c r="CL177" s="104"/>
      <c r="CM177" s="47"/>
      <c r="CN177" s="104"/>
      <c r="CO177" s="47"/>
      <c r="CP177" s="47"/>
      <c r="CQ177" s="110" t="s">
        <v>137</v>
      </c>
      <c r="CR177" s="47"/>
    </row>
    <row r="178" spans="1:96">
      <c r="A178" s="104">
        <v>78</v>
      </c>
      <c r="B178" s="110" t="s">
        <v>2533</v>
      </c>
      <c r="C178" s="110">
        <v>1</v>
      </c>
      <c r="D178" s="47" t="s">
        <v>504</v>
      </c>
      <c r="E178" s="126"/>
      <c r="F178" s="126"/>
      <c r="G178" s="126"/>
      <c r="H178" s="126"/>
      <c r="I178" s="104" t="s">
        <v>4055</v>
      </c>
      <c r="J178" s="104">
        <v>10</v>
      </c>
      <c r="K178" s="110" t="s">
        <v>3765</v>
      </c>
      <c r="L178" s="110" t="s">
        <v>2691</v>
      </c>
      <c r="M178" s="47"/>
      <c r="N178" s="104"/>
      <c r="O178" s="47"/>
      <c r="P178" s="104"/>
      <c r="Q178" s="47"/>
      <c r="R178" s="104"/>
      <c r="S178" s="110" t="s">
        <v>3768</v>
      </c>
      <c r="T178" s="104" t="s">
        <v>4059</v>
      </c>
      <c r="U178" s="110" t="s">
        <v>137</v>
      </c>
      <c r="V178" s="104"/>
      <c r="W178" s="110" t="s">
        <v>137</v>
      </c>
      <c r="X178" s="104"/>
      <c r="Y178" s="110" t="s">
        <v>137</v>
      </c>
      <c r="Z178" s="104"/>
      <c r="AA178" s="47"/>
      <c r="AB178" s="104"/>
      <c r="AC178" s="47"/>
      <c r="AD178" s="104"/>
      <c r="AE178" s="47"/>
      <c r="AF178" s="104"/>
      <c r="AG178" s="110" t="s">
        <v>1016</v>
      </c>
      <c r="AH178" s="104" t="s">
        <v>71</v>
      </c>
      <c r="AI178" s="47"/>
      <c r="AJ178" s="104"/>
      <c r="AK178" s="110" t="s">
        <v>137</v>
      </c>
      <c r="AL178" s="104"/>
      <c r="AM178" s="47"/>
      <c r="AN178" s="104"/>
      <c r="AO178" s="47"/>
      <c r="AP178" s="104"/>
      <c r="AQ178" s="110" t="s">
        <v>995</v>
      </c>
      <c r="AR178" s="104" t="s">
        <v>548</v>
      </c>
      <c r="AS178" s="47"/>
      <c r="AT178" s="104"/>
      <c r="AU178" s="47"/>
      <c r="AV178" s="104"/>
      <c r="AW178" s="47"/>
      <c r="AX178" s="104"/>
      <c r="AY178" s="110" t="s">
        <v>1009</v>
      </c>
      <c r="AZ178" s="104" t="s">
        <v>74</v>
      </c>
      <c r="BA178" s="47"/>
      <c r="BB178" s="104"/>
      <c r="BC178" s="47"/>
      <c r="BD178" s="104"/>
      <c r="BE178" s="47"/>
      <c r="BF178" s="104"/>
      <c r="BG178" s="47"/>
      <c r="BH178" s="104"/>
      <c r="BI178" s="47"/>
      <c r="BJ178" s="104"/>
      <c r="BK178" s="47"/>
      <c r="BL178" s="104"/>
      <c r="BM178" s="47"/>
      <c r="BN178" s="104"/>
      <c r="BO178" s="47"/>
      <c r="BP178" s="104"/>
      <c r="BQ178" s="47"/>
      <c r="BR178" s="104"/>
      <c r="BS178" s="47"/>
      <c r="BT178" s="104"/>
      <c r="BU178" s="47"/>
      <c r="BV178" s="104"/>
      <c r="BW178" s="47"/>
      <c r="BX178" s="104"/>
      <c r="BY178" s="47"/>
      <c r="BZ178" s="104"/>
      <c r="CA178" s="47"/>
      <c r="CB178" s="104"/>
      <c r="CC178" s="47"/>
      <c r="CD178" s="104"/>
      <c r="CE178" s="47"/>
      <c r="CF178" s="104"/>
      <c r="CG178" s="47"/>
      <c r="CH178" s="104"/>
      <c r="CI178" s="47"/>
      <c r="CJ178" s="104"/>
      <c r="CK178" s="110" t="s">
        <v>137</v>
      </c>
      <c r="CL178" s="104"/>
      <c r="CM178" s="47"/>
      <c r="CN178" s="104"/>
      <c r="CO178" s="47"/>
      <c r="CP178" s="47"/>
      <c r="CQ178" s="110" t="s">
        <v>137</v>
      </c>
      <c r="CR178" s="47"/>
    </row>
    <row r="179" spans="1:96">
      <c r="A179" s="104">
        <v>78</v>
      </c>
      <c r="B179" s="110" t="s">
        <v>2533</v>
      </c>
      <c r="C179" s="110">
        <v>4</v>
      </c>
      <c r="D179" s="47" t="s">
        <v>1362</v>
      </c>
      <c r="E179" s="126"/>
      <c r="F179" s="126"/>
      <c r="G179" s="126"/>
      <c r="H179" s="126"/>
      <c r="I179" s="104" t="s">
        <v>4055</v>
      </c>
      <c r="J179" s="104">
        <v>10</v>
      </c>
      <c r="K179" s="110" t="s">
        <v>3765</v>
      </c>
      <c r="L179" s="110" t="s">
        <v>2691</v>
      </c>
      <c r="M179" s="47"/>
      <c r="N179" s="104"/>
      <c r="O179" s="47"/>
      <c r="P179" s="104"/>
      <c r="Q179" s="47"/>
      <c r="R179" s="104"/>
      <c r="S179" s="110" t="s">
        <v>3768</v>
      </c>
      <c r="T179" s="104" t="s">
        <v>4059</v>
      </c>
      <c r="U179" s="110" t="s">
        <v>137</v>
      </c>
      <c r="V179" s="104"/>
      <c r="W179" s="110" t="s">
        <v>137</v>
      </c>
      <c r="X179" s="104"/>
      <c r="Y179" s="110" t="s">
        <v>137</v>
      </c>
      <c r="Z179" s="104"/>
      <c r="AA179" s="47"/>
      <c r="AB179" s="104"/>
      <c r="AC179" s="47"/>
      <c r="AD179" s="104"/>
      <c r="AE179" s="47"/>
      <c r="AF179" s="104"/>
      <c r="AG179" s="110" t="s">
        <v>1016</v>
      </c>
      <c r="AH179" s="104" t="s">
        <v>71</v>
      </c>
      <c r="AI179" s="47"/>
      <c r="AJ179" s="104"/>
      <c r="AK179" s="110" t="s">
        <v>137</v>
      </c>
      <c r="AL179" s="104"/>
      <c r="AM179" s="47"/>
      <c r="AN179" s="104"/>
      <c r="AO179" s="47"/>
      <c r="AP179" s="104"/>
      <c r="AQ179" s="110" t="s">
        <v>995</v>
      </c>
      <c r="AR179" s="104" t="s">
        <v>548</v>
      </c>
      <c r="AS179" s="47"/>
      <c r="AT179" s="104"/>
      <c r="AU179" s="47"/>
      <c r="AV179" s="104"/>
      <c r="AW179" s="47"/>
      <c r="AX179" s="104"/>
      <c r="AY179" s="110" t="s">
        <v>1009</v>
      </c>
      <c r="AZ179" s="104" t="s">
        <v>74</v>
      </c>
      <c r="BA179" s="47"/>
      <c r="BB179" s="104"/>
      <c r="BC179" s="47"/>
      <c r="BD179" s="104"/>
      <c r="BE179" s="47"/>
      <c r="BF179" s="104"/>
      <c r="BG179" s="47"/>
      <c r="BH179" s="104"/>
      <c r="BI179" s="47"/>
      <c r="BJ179" s="104"/>
      <c r="BK179" s="47"/>
      <c r="BL179" s="104"/>
      <c r="BM179" s="47"/>
      <c r="BN179" s="104"/>
      <c r="BO179" s="47"/>
      <c r="BP179" s="104"/>
      <c r="BQ179" s="47"/>
      <c r="BR179" s="104"/>
      <c r="BS179" s="47"/>
      <c r="BT179" s="104"/>
      <c r="BU179" s="47"/>
      <c r="BV179" s="104"/>
      <c r="BW179" s="47"/>
      <c r="BX179" s="104"/>
      <c r="BY179" s="47"/>
      <c r="BZ179" s="104"/>
      <c r="CA179" s="47"/>
      <c r="CB179" s="104"/>
      <c r="CC179" s="47"/>
      <c r="CD179" s="104"/>
      <c r="CE179" s="47"/>
      <c r="CF179" s="104"/>
      <c r="CG179" s="47"/>
      <c r="CH179" s="104"/>
      <c r="CI179" s="47"/>
      <c r="CJ179" s="104"/>
      <c r="CK179" s="110" t="s">
        <v>137</v>
      </c>
      <c r="CL179" s="104"/>
      <c r="CM179" s="47"/>
      <c r="CN179" s="104"/>
      <c r="CO179" s="47"/>
      <c r="CP179" s="47"/>
      <c r="CQ179" s="110" t="s">
        <v>137</v>
      </c>
      <c r="CR179" s="47"/>
    </row>
    <row r="180" spans="1:96">
      <c r="A180" s="104">
        <v>78</v>
      </c>
      <c r="B180" s="110" t="s">
        <v>2533</v>
      </c>
      <c r="C180" s="110">
        <v>2</v>
      </c>
      <c r="D180" s="47" t="s">
        <v>505</v>
      </c>
      <c r="E180" s="126"/>
      <c r="F180" s="126"/>
      <c r="G180" s="126"/>
      <c r="H180" s="126"/>
      <c r="I180" s="104" t="s">
        <v>4055</v>
      </c>
      <c r="J180" s="104">
        <v>10</v>
      </c>
      <c r="K180" s="110" t="s">
        <v>3765</v>
      </c>
      <c r="L180" s="110" t="s">
        <v>2691</v>
      </c>
      <c r="M180" s="47"/>
      <c r="N180" s="104"/>
      <c r="O180" s="47"/>
      <c r="P180" s="104"/>
      <c r="Q180" s="47"/>
      <c r="R180" s="104"/>
      <c r="S180" s="110" t="s">
        <v>3768</v>
      </c>
      <c r="T180" s="104" t="s">
        <v>4059</v>
      </c>
      <c r="U180" s="110" t="s">
        <v>137</v>
      </c>
      <c r="V180" s="104"/>
      <c r="W180" s="110" t="s">
        <v>137</v>
      </c>
      <c r="X180" s="104"/>
      <c r="Y180" s="110" t="s">
        <v>137</v>
      </c>
      <c r="Z180" s="104"/>
      <c r="AA180" s="47"/>
      <c r="AB180" s="104"/>
      <c r="AC180" s="47"/>
      <c r="AD180" s="104"/>
      <c r="AE180" s="47"/>
      <c r="AF180" s="104"/>
      <c r="AG180" s="110" t="s">
        <v>1016</v>
      </c>
      <c r="AH180" s="104" t="s">
        <v>71</v>
      </c>
      <c r="AI180" s="47"/>
      <c r="AJ180" s="104"/>
      <c r="AK180" s="110" t="s">
        <v>137</v>
      </c>
      <c r="AL180" s="104"/>
      <c r="AM180" s="47"/>
      <c r="AN180" s="104"/>
      <c r="AO180" s="47"/>
      <c r="AP180" s="104"/>
      <c r="AQ180" s="110" t="s">
        <v>995</v>
      </c>
      <c r="AR180" s="104" t="s">
        <v>548</v>
      </c>
      <c r="AS180" s="47"/>
      <c r="AT180" s="104"/>
      <c r="AU180" s="47"/>
      <c r="AV180" s="104"/>
      <c r="AW180" s="47"/>
      <c r="AX180" s="104"/>
      <c r="AY180" s="110" t="s">
        <v>1009</v>
      </c>
      <c r="AZ180" s="104" t="s">
        <v>74</v>
      </c>
      <c r="BA180" s="47"/>
      <c r="BB180" s="104"/>
      <c r="BC180" s="47"/>
      <c r="BD180" s="104"/>
      <c r="BE180" s="47"/>
      <c r="BF180" s="104"/>
      <c r="BG180" s="47"/>
      <c r="BH180" s="104"/>
      <c r="BI180" s="47"/>
      <c r="BJ180" s="104"/>
      <c r="BK180" s="47"/>
      <c r="BL180" s="104"/>
      <c r="BM180" s="47"/>
      <c r="BN180" s="104"/>
      <c r="BO180" s="47"/>
      <c r="BP180" s="104"/>
      <c r="BQ180" s="47"/>
      <c r="BR180" s="104"/>
      <c r="BS180" s="47"/>
      <c r="BT180" s="104"/>
      <c r="BU180" s="47"/>
      <c r="BV180" s="104"/>
      <c r="BW180" s="47"/>
      <c r="BX180" s="104"/>
      <c r="BY180" s="47"/>
      <c r="BZ180" s="104"/>
      <c r="CA180" s="47"/>
      <c r="CB180" s="104"/>
      <c r="CC180" s="47"/>
      <c r="CD180" s="104"/>
      <c r="CE180" s="47"/>
      <c r="CF180" s="104"/>
      <c r="CG180" s="47"/>
      <c r="CH180" s="104"/>
      <c r="CI180" s="47"/>
      <c r="CJ180" s="104"/>
      <c r="CK180" s="110" t="s">
        <v>137</v>
      </c>
      <c r="CL180" s="104"/>
      <c r="CM180" s="47"/>
      <c r="CN180" s="104"/>
      <c r="CO180" s="47"/>
      <c r="CP180" s="47"/>
      <c r="CQ180" s="110" t="s">
        <v>137</v>
      </c>
      <c r="CR180" s="47"/>
    </row>
    <row r="181" spans="1:96">
      <c r="A181" s="104">
        <v>78</v>
      </c>
      <c r="B181" s="110" t="s">
        <v>2533</v>
      </c>
      <c r="C181" s="110">
        <v>5</v>
      </c>
      <c r="D181" s="47" t="s">
        <v>507</v>
      </c>
      <c r="E181" s="126"/>
      <c r="F181" s="126"/>
      <c r="G181" s="126"/>
      <c r="H181" s="126"/>
      <c r="I181" s="104" t="s">
        <v>4056</v>
      </c>
      <c r="J181" s="104">
        <v>10</v>
      </c>
      <c r="K181" s="110" t="s">
        <v>3765</v>
      </c>
      <c r="L181" s="110" t="s">
        <v>2691</v>
      </c>
      <c r="M181" s="47"/>
      <c r="N181" s="104"/>
      <c r="O181" s="47"/>
      <c r="P181" s="104"/>
      <c r="Q181" s="47"/>
      <c r="R181" s="104"/>
      <c r="S181" s="110" t="s">
        <v>3768</v>
      </c>
      <c r="T181" s="104" t="s">
        <v>4059</v>
      </c>
      <c r="U181" s="110" t="s">
        <v>137</v>
      </c>
      <c r="V181" s="104"/>
      <c r="W181" s="110" t="s">
        <v>137</v>
      </c>
      <c r="X181" s="104"/>
      <c r="Y181" s="110" t="s">
        <v>137</v>
      </c>
      <c r="Z181" s="104"/>
      <c r="AA181" s="47"/>
      <c r="AB181" s="104"/>
      <c r="AC181" s="47"/>
      <c r="AD181" s="104"/>
      <c r="AE181" s="47"/>
      <c r="AF181" s="104"/>
      <c r="AG181" s="110" t="s">
        <v>1016</v>
      </c>
      <c r="AH181" s="104" t="s">
        <v>71</v>
      </c>
      <c r="AI181" s="47"/>
      <c r="AJ181" s="104"/>
      <c r="AK181" s="110" t="s">
        <v>137</v>
      </c>
      <c r="AL181" s="104"/>
      <c r="AM181" s="47"/>
      <c r="AN181" s="104"/>
      <c r="AO181" s="47"/>
      <c r="AP181" s="104"/>
      <c r="AQ181" s="110" t="s">
        <v>995</v>
      </c>
      <c r="AR181" s="104" t="s">
        <v>548</v>
      </c>
      <c r="AS181" s="47"/>
      <c r="AT181" s="104"/>
      <c r="AU181" s="47"/>
      <c r="AV181" s="104"/>
      <c r="AW181" s="47"/>
      <c r="AX181" s="104"/>
      <c r="AY181" s="110" t="s">
        <v>1009</v>
      </c>
      <c r="AZ181" s="104" t="s">
        <v>74</v>
      </c>
      <c r="BA181" s="47"/>
      <c r="BB181" s="104"/>
      <c r="BC181" s="47"/>
      <c r="BD181" s="104"/>
      <c r="BE181" s="47"/>
      <c r="BF181" s="104"/>
      <c r="BG181" s="47"/>
      <c r="BH181" s="104"/>
      <c r="BI181" s="47"/>
      <c r="BJ181" s="104"/>
      <c r="BK181" s="47"/>
      <c r="BL181" s="104"/>
      <c r="BM181" s="47"/>
      <c r="BN181" s="104"/>
      <c r="BO181" s="47"/>
      <c r="BP181" s="104"/>
      <c r="BQ181" s="47"/>
      <c r="BR181" s="104"/>
      <c r="BS181" s="47"/>
      <c r="BT181" s="104"/>
      <c r="BU181" s="47"/>
      <c r="BV181" s="104"/>
      <c r="BW181" s="47"/>
      <c r="BX181" s="104"/>
      <c r="BY181" s="47"/>
      <c r="BZ181" s="104"/>
      <c r="CA181" s="47"/>
      <c r="CB181" s="104"/>
      <c r="CC181" s="47"/>
      <c r="CD181" s="104"/>
      <c r="CE181" s="47"/>
      <c r="CF181" s="104"/>
      <c r="CG181" s="47"/>
      <c r="CH181" s="104"/>
      <c r="CI181" s="47"/>
      <c r="CJ181" s="104"/>
      <c r="CK181" s="110" t="s">
        <v>137</v>
      </c>
      <c r="CL181" s="104"/>
      <c r="CM181" s="47"/>
      <c r="CN181" s="104"/>
      <c r="CO181" s="47"/>
      <c r="CP181" s="47"/>
      <c r="CQ181" s="110" t="s">
        <v>137</v>
      </c>
      <c r="CR181" s="47"/>
    </row>
    <row r="182" spans="1:96">
      <c r="A182" s="104">
        <v>78</v>
      </c>
      <c r="B182" s="110" t="s">
        <v>2533</v>
      </c>
      <c r="C182" s="110">
        <v>6</v>
      </c>
      <c r="D182" s="47" t="s">
        <v>508</v>
      </c>
      <c r="E182" s="126"/>
      <c r="F182" s="126"/>
      <c r="G182" s="126"/>
      <c r="H182" s="126"/>
      <c r="I182" s="104" t="s">
        <v>4056</v>
      </c>
      <c r="J182" s="104">
        <v>10</v>
      </c>
      <c r="K182" s="110" t="s">
        <v>3765</v>
      </c>
      <c r="L182" s="110" t="s">
        <v>2691</v>
      </c>
      <c r="M182" s="47"/>
      <c r="N182" s="104"/>
      <c r="O182" s="47"/>
      <c r="P182" s="104"/>
      <c r="Q182" s="47"/>
      <c r="R182" s="104"/>
      <c r="S182" s="110" t="s">
        <v>3768</v>
      </c>
      <c r="T182" s="104" t="s">
        <v>4059</v>
      </c>
      <c r="U182" s="110" t="s">
        <v>137</v>
      </c>
      <c r="V182" s="104"/>
      <c r="W182" s="110" t="s">
        <v>137</v>
      </c>
      <c r="X182" s="104"/>
      <c r="Y182" s="110" t="s">
        <v>137</v>
      </c>
      <c r="Z182" s="104"/>
      <c r="AA182" s="47"/>
      <c r="AB182" s="104"/>
      <c r="AC182" s="47"/>
      <c r="AD182" s="104"/>
      <c r="AE182" s="47"/>
      <c r="AF182" s="104"/>
      <c r="AG182" s="110" t="s">
        <v>1016</v>
      </c>
      <c r="AH182" s="104" t="s">
        <v>71</v>
      </c>
      <c r="AI182" s="47"/>
      <c r="AJ182" s="104"/>
      <c r="AK182" s="110" t="s">
        <v>137</v>
      </c>
      <c r="AL182" s="104"/>
      <c r="AM182" s="47"/>
      <c r="AN182" s="104"/>
      <c r="AO182" s="47"/>
      <c r="AP182" s="104"/>
      <c r="AQ182" s="110" t="s">
        <v>995</v>
      </c>
      <c r="AR182" s="104" t="s">
        <v>548</v>
      </c>
      <c r="AS182" s="47"/>
      <c r="AT182" s="104"/>
      <c r="AU182" s="47"/>
      <c r="AV182" s="104"/>
      <c r="AW182" s="47"/>
      <c r="AX182" s="104"/>
      <c r="AY182" s="110" t="s">
        <v>1009</v>
      </c>
      <c r="AZ182" s="104" t="s">
        <v>74</v>
      </c>
      <c r="BA182" s="47"/>
      <c r="BB182" s="104"/>
      <c r="BC182" s="47"/>
      <c r="BD182" s="104"/>
      <c r="BE182" s="47"/>
      <c r="BF182" s="104"/>
      <c r="BG182" s="47"/>
      <c r="BH182" s="104"/>
      <c r="BI182" s="47"/>
      <c r="BJ182" s="104"/>
      <c r="BK182" s="47"/>
      <c r="BL182" s="104"/>
      <c r="BM182" s="47"/>
      <c r="BN182" s="104"/>
      <c r="BO182" s="47"/>
      <c r="BP182" s="104"/>
      <c r="BQ182" s="47"/>
      <c r="BR182" s="104"/>
      <c r="BS182" s="47"/>
      <c r="BT182" s="104"/>
      <c r="BU182" s="47"/>
      <c r="BV182" s="104"/>
      <c r="BW182" s="47"/>
      <c r="BX182" s="104"/>
      <c r="BY182" s="47"/>
      <c r="BZ182" s="104"/>
      <c r="CA182" s="47"/>
      <c r="CB182" s="104"/>
      <c r="CC182" s="47"/>
      <c r="CD182" s="104"/>
      <c r="CE182" s="47"/>
      <c r="CF182" s="104"/>
      <c r="CG182" s="47"/>
      <c r="CH182" s="104"/>
      <c r="CI182" s="47"/>
      <c r="CJ182" s="104"/>
      <c r="CK182" s="110" t="s">
        <v>137</v>
      </c>
      <c r="CL182" s="104"/>
      <c r="CM182" s="47"/>
      <c r="CN182" s="104"/>
      <c r="CO182" s="47"/>
      <c r="CP182" s="47"/>
      <c r="CQ182" s="110" t="s">
        <v>137</v>
      </c>
      <c r="CR182" s="47"/>
    </row>
    <row r="183" spans="1:96">
      <c r="A183" s="104">
        <v>78</v>
      </c>
      <c r="B183" s="110" t="s">
        <v>2533</v>
      </c>
      <c r="C183" s="110">
        <v>1</v>
      </c>
      <c r="D183" s="47" t="s">
        <v>504</v>
      </c>
      <c r="E183" s="126"/>
      <c r="F183" s="126"/>
      <c r="G183" s="126"/>
      <c r="H183" s="126"/>
      <c r="I183" s="104" t="s">
        <v>4057</v>
      </c>
      <c r="J183" s="104">
        <v>10</v>
      </c>
      <c r="K183" s="110" t="s">
        <v>3765</v>
      </c>
      <c r="L183" s="110" t="s">
        <v>2691</v>
      </c>
      <c r="M183" s="47"/>
      <c r="N183" s="104"/>
      <c r="O183" s="47"/>
      <c r="P183" s="104"/>
      <c r="Q183" s="47"/>
      <c r="R183" s="104"/>
      <c r="S183" s="110" t="s">
        <v>3769</v>
      </c>
      <c r="T183" s="104" t="s">
        <v>4060</v>
      </c>
      <c r="U183" s="110" t="s">
        <v>137</v>
      </c>
      <c r="V183" s="104"/>
      <c r="W183" s="110" t="s">
        <v>137</v>
      </c>
      <c r="X183" s="104"/>
      <c r="Y183" s="110" t="s">
        <v>137</v>
      </c>
      <c r="Z183" s="104"/>
      <c r="AA183" s="47"/>
      <c r="AB183" s="104"/>
      <c r="AC183" s="47"/>
      <c r="AD183" s="104"/>
      <c r="AE183" s="47"/>
      <c r="AF183" s="104"/>
      <c r="AG183" s="110" t="s">
        <v>1016</v>
      </c>
      <c r="AH183" s="104" t="s">
        <v>71</v>
      </c>
      <c r="AI183" s="47"/>
      <c r="AJ183" s="104"/>
      <c r="AK183" s="110" t="s">
        <v>137</v>
      </c>
      <c r="AL183" s="104"/>
      <c r="AM183" s="47"/>
      <c r="AN183" s="104"/>
      <c r="AO183" s="47"/>
      <c r="AP183" s="104"/>
      <c r="AQ183" s="110" t="s">
        <v>995</v>
      </c>
      <c r="AR183" s="104" t="s">
        <v>548</v>
      </c>
      <c r="AS183" s="47"/>
      <c r="AT183" s="104"/>
      <c r="AU183" s="47"/>
      <c r="AV183" s="104"/>
      <c r="AW183" s="47"/>
      <c r="AX183" s="104"/>
      <c r="AY183" s="110" t="s">
        <v>1010</v>
      </c>
      <c r="AZ183" s="104" t="s">
        <v>75</v>
      </c>
      <c r="BA183" s="47"/>
      <c r="BB183" s="104"/>
      <c r="BC183" s="47"/>
      <c r="BD183" s="104"/>
      <c r="BE183" s="47"/>
      <c r="BF183" s="104"/>
      <c r="BG183" s="47"/>
      <c r="BH183" s="104"/>
      <c r="BI183" s="47"/>
      <c r="BJ183" s="104"/>
      <c r="BK183" s="47"/>
      <c r="BL183" s="104"/>
      <c r="BM183" s="47"/>
      <c r="BN183" s="104"/>
      <c r="BO183" s="47"/>
      <c r="BP183" s="104"/>
      <c r="BQ183" s="47"/>
      <c r="BR183" s="104"/>
      <c r="BS183" s="47"/>
      <c r="BT183" s="104"/>
      <c r="BU183" s="47"/>
      <c r="BV183" s="104"/>
      <c r="BW183" s="47"/>
      <c r="BX183" s="104"/>
      <c r="BY183" s="47"/>
      <c r="BZ183" s="104"/>
      <c r="CA183" s="47"/>
      <c r="CB183" s="104"/>
      <c r="CC183" s="47"/>
      <c r="CD183" s="104"/>
      <c r="CE183" s="47"/>
      <c r="CF183" s="104"/>
      <c r="CG183" s="47"/>
      <c r="CH183" s="104"/>
      <c r="CI183" s="47"/>
      <c r="CJ183" s="104"/>
      <c r="CK183" s="110" t="s">
        <v>137</v>
      </c>
      <c r="CL183" s="104"/>
      <c r="CM183" s="47"/>
      <c r="CN183" s="104"/>
      <c r="CO183" s="47"/>
      <c r="CP183" s="47"/>
      <c r="CQ183" s="110" t="s">
        <v>137</v>
      </c>
      <c r="CR183" s="47"/>
    </row>
    <row r="184" spans="1:96">
      <c r="A184" s="104">
        <v>78</v>
      </c>
      <c r="B184" s="110" t="s">
        <v>2533</v>
      </c>
      <c r="C184" s="110">
        <v>4</v>
      </c>
      <c r="D184" s="47" t="s">
        <v>1362</v>
      </c>
      <c r="E184" s="126"/>
      <c r="F184" s="126"/>
      <c r="G184" s="126"/>
      <c r="H184" s="126"/>
      <c r="I184" s="104" t="s">
        <v>4057</v>
      </c>
      <c r="J184" s="104">
        <v>10</v>
      </c>
      <c r="K184" s="110" t="s">
        <v>3765</v>
      </c>
      <c r="L184" s="110" t="s">
        <v>2691</v>
      </c>
      <c r="M184" s="47"/>
      <c r="N184" s="104"/>
      <c r="O184" s="47"/>
      <c r="P184" s="104"/>
      <c r="Q184" s="47"/>
      <c r="R184" s="104"/>
      <c r="S184" s="110" t="s">
        <v>3769</v>
      </c>
      <c r="T184" s="104" t="s">
        <v>4060</v>
      </c>
      <c r="U184" s="110" t="s">
        <v>137</v>
      </c>
      <c r="V184" s="104"/>
      <c r="W184" s="110" t="s">
        <v>137</v>
      </c>
      <c r="X184" s="104"/>
      <c r="Y184" s="110" t="s">
        <v>137</v>
      </c>
      <c r="Z184" s="104"/>
      <c r="AA184" s="47"/>
      <c r="AB184" s="104"/>
      <c r="AC184" s="47"/>
      <c r="AD184" s="104"/>
      <c r="AE184" s="47"/>
      <c r="AF184" s="104"/>
      <c r="AG184" s="110" t="s">
        <v>1016</v>
      </c>
      <c r="AH184" s="104" t="s">
        <v>71</v>
      </c>
      <c r="AI184" s="47"/>
      <c r="AJ184" s="104"/>
      <c r="AK184" s="110" t="s">
        <v>137</v>
      </c>
      <c r="AL184" s="104"/>
      <c r="AM184" s="47"/>
      <c r="AN184" s="104"/>
      <c r="AO184" s="47"/>
      <c r="AP184" s="104"/>
      <c r="AQ184" s="110" t="s">
        <v>995</v>
      </c>
      <c r="AR184" s="104" t="s">
        <v>548</v>
      </c>
      <c r="AS184" s="47"/>
      <c r="AT184" s="104"/>
      <c r="AU184" s="47"/>
      <c r="AV184" s="104"/>
      <c r="AW184" s="47"/>
      <c r="AX184" s="104"/>
      <c r="AY184" s="110" t="s">
        <v>1010</v>
      </c>
      <c r="AZ184" s="104" t="s">
        <v>75</v>
      </c>
      <c r="BA184" s="47"/>
      <c r="BB184" s="104"/>
      <c r="BC184" s="47"/>
      <c r="BD184" s="104"/>
      <c r="BE184" s="47"/>
      <c r="BF184" s="104"/>
      <c r="BG184" s="47"/>
      <c r="BH184" s="104"/>
      <c r="BI184" s="47"/>
      <c r="BJ184" s="104"/>
      <c r="BK184" s="47"/>
      <c r="BL184" s="104"/>
      <c r="BM184" s="47"/>
      <c r="BN184" s="104"/>
      <c r="BO184" s="47"/>
      <c r="BP184" s="104"/>
      <c r="BQ184" s="47"/>
      <c r="BR184" s="104"/>
      <c r="BS184" s="47"/>
      <c r="BT184" s="104"/>
      <c r="BU184" s="47"/>
      <c r="BV184" s="104"/>
      <c r="BW184" s="47"/>
      <c r="BX184" s="104"/>
      <c r="BY184" s="47"/>
      <c r="BZ184" s="104"/>
      <c r="CA184" s="47"/>
      <c r="CB184" s="104"/>
      <c r="CC184" s="47"/>
      <c r="CD184" s="104"/>
      <c r="CE184" s="47"/>
      <c r="CF184" s="104"/>
      <c r="CG184" s="47"/>
      <c r="CH184" s="104"/>
      <c r="CI184" s="47"/>
      <c r="CJ184" s="104"/>
      <c r="CK184" s="110" t="s">
        <v>137</v>
      </c>
      <c r="CL184" s="104"/>
      <c r="CM184" s="47"/>
      <c r="CN184" s="104"/>
      <c r="CO184" s="47"/>
      <c r="CP184" s="47"/>
      <c r="CQ184" s="110" t="s">
        <v>137</v>
      </c>
      <c r="CR184" s="47"/>
    </row>
    <row r="185" spans="1:96">
      <c r="A185" s="104">
        <v>78</v>
      </c>
      <c r="B185" s="110" t="s">
        <v>2533</v>
      </c>
      <c r="C185" s="110">
        <v>2</v>
      </c>
      <c r="D185" s="47" t="s">
        <v>505</v>
      </c>
      <c r="E185" s="126"/>
      <c r="F185" s="126"/>
      <c r="G185" s="126"/>
      <c r="H185" s="126"/>
      <c r="I185" s="104" t="s">
        <v>4057</v>
      </c>
      <c r="J185" s="104">
        <v>10</v>
      </c>
      <c r="K185" s="110" t="s">
        <v>3765</v>
      </c>
      <c r="L185" s="110" t="s">
        <v>2691</v>
      </c>
      <c r="M185" s="47"/>
      <c r="N185" s="104"/>
      <c r="O185" s="47"/>
      <c r="P185" s="104"/>
      <c r="Q185" s="47"/>
      <c r="R185" s="104"/>
      <c r="S185" s="110" t="s">
        <v>3769</v>
      </c>
      <c r="T185" s="104" t="s">
        <v>4060</v>
      </c>
      <c r="U185" s="110" t="s">
        <v>137</v>
      </c>
      <c r="V185" s="104"/>
      <c r="W185" s="110" t="s">
        <v>137</v>
      </c>
      <c r="X185" s="104"/>
      <c r="Y185" s="110" t="s">
        <v>137</v>
      </c>
      <c r="Z185" s="104"/>
      <c r="AA185" s="47"/>
      <c r="AB185" s="104"/>
      <c r="AC185" s="47"/>
      <c r="AD185" s="104"/>
      <c r="AE185" s="47"/>
      <c r="AF185" s="104"/>
      <c r="AG185" s="110" t="s">
        <v>1016</v>
      </c>
      <c r="AH185" s="104" t="s">
        <v>71</v>
      </c>
      <c r="AI185" s="47"/>
      <c r="AJ185" s="104"/>
      <c r="AK185" s="110" t="s">
        <v>137</v>
      </c>
      <c r="AL185" s="104"/>
      <c r="AM185" s="47"/>
      <c r="AN185" s="104"/>
      <c r="AO185" s="47"/>
      <c r="AP185" s="104"/>
      <c r="AQ185" s="110" t="s">
        <v>995</v>
      </c>
      <c r="AR185" s="104" t="s">
        <v>548</v>
      </c>
      <c r="AS185" s="47"/>
      <c r="AT185" s="104"/>
      <c r="AU185" s="47"/>
      <c r="AV185" s="104"/>
      <c r="AW185" s="47"/>
      <c r="AX185" s="104"/>
      <c r="AY185" s="110" t="s">
        <v>1010</v>
      </c>
      <c r="AZ185" s="104" t="s">
        <v>75</v>
      </c>
      <c r="BA185" s="47"/>
      <c r="BB185" s="104"/>
      <c r="BC185" s="47"/>
      <c r="BD185" s="104"/>
      <c r="BE185" s="47"/>
      <c r="BF185" s="104"/>
      <c r="BG185" s="47"/>
      <c r="BH185" s="104"/>
      <c r="BI185" s="47"/>
      <c r="BJ185" s="104"/>
      <c r="BK185" s="47"/>
      <c r="BL185" s="104"/>
      <c r="BM185" s="47"/>
      <c r="BN185" s="104"/>
      <c r="BO185" s="47"/>
      <c r="BP185" s="104"/>
      <c r="BQ185" s="47"/>
      <c r="BR185" s="104"/>
      <c r="BS185" s="47"/>
      <c r="BT185" s="104"/>
      <c r="BU185" s="47"/>
      <c r="BV185" s="104"/>
      <c r="BW185" s="47"/>
      <c r="BX185" s="104"/>
      <c r="BY185" s="47"/>
      <c r="BZ185" s="104"/>
      <c r="CA185" s="47"/>
      <c r="CB185" s="104"/>
      <c r="CC185" s="47"/>
      <c r="CD185" s="104"/>
      <c r="CE185" s="47"/>
      <c r="CF185" s="104"/>
      <c r="CG185" s="47"/>
      <c r="CH185" s="104"/>
      <c r="CI185" s="47"/>
      <c r="CJ185" s="104"/>
      <c r="CK185" s="110" t="s">
        <v>137</v>
      </c>
      <c r="CL185" s="104"/>
      <c r="CM185" s="47"/>
      <c r="CN185" s="104"/>
      <c r="CO185" s="47"/>
      <c r="CP185" s="47"/>
      <c r="CQ185" s="110" t="s">
        <v>137</v>
      </c>
      <c r="CR185" s="47"/>
    </row>
    <row r="186" spans="1:96">
      <c r="A186" s="104">
        <v>78</v>
      </c>
      <c r="B186" s="110" t="s">
        <v>2533</v>
      </c>
      <c r="C186" s="110">
        <v>5</v>
      </c>
      <c r="D186" s="47" t="s">
        <v>507</v>
      </c>
      <c r="E186" s="126"/>
      <c r="F186" s="126"/>
      <c r="G186" s="126"/>
      <c r="H186" s="126"/>
      <c r="I186" s="104" t="s">
        <v>4058</v>
      </c>
      <c r="J186" s="104">
        <v>10</v>
      </c>
      <c r="K186" s="110" t="s">
        <v>3765</v>
      </c>
      <c r="L186" s="110" t="s">
        <v>2691</v>
      </c>
      <c r="M186" s="47"/>
      <c r="N186" s="104"/>
      <c r="O186" s="47"/>
      <c r="P186" s="104"/>
      <c r="Q186" s="47"/>
      <c r="R186" s="104"/>
      <c r="S186" s="110" t="s">
        <v>3769</v>
      </c>
      <c r="T186" s="104" t="s">
        <v>4060</v>
      </c>
      <c r="U186" s="110" t="s">
        <v>137</v>
      </c>
      <c r="V186" s="104"/>
      <c r="W186" s="110" t="s">
        <v>137</v>
      </c>
      <c r="X186" s="104"/>
      <c r="Y186" s="110" t="s">
        <v>137</v>
      </c>
      <c r="Z186" s="104"/>
      <c r="AA186" s="47"/>
      <c r="AB186" s="104"/>
      <c r="AC186" s="47"/>
      <c r="AD186" s="104"/>
      <c r="AE186" s="47"/>
      <c r="AF186" s="104"/>
      <c r="AG186" s="110" t="s">
        <v>1016</v>
      </c>
      <c r="AH186" s="104" t="s">
        <v>71</v>
      </c>
      <c r="AI186" s="47"/>
      <c r="AJ186" s="104"/>
      <c r="AK186" s="110" t="s">
        <v>137</v>
      </c>
      <c r="AL186" s="104"/>
      <c r="AM186" s="47"/>
      <c r="AN186" s="104"/>
      <c r="AO186" s="47"/>
      <c r="AP186" s="104"/>
      <c r="AQ186" s="110" t="s">
        <v>995</v>
      </c>
      <c r="AR186" s="104" t="s">
        <v>548</v>
      </c>
      <c r="AS186" s="47"/>
      <c r="AT186" s="104"/>
      <c r="AU186" s="47"/>
      <c r="AV186" s="104"/>
      <c r="AW186" s="47"/>
      <c r="AX186" s="104"/>
      <c r="AY186" s="110" t="s">
        <v>1010</v>
      </c>
      <c r="AZ186" s="104" t="s">
        <v>75</v>
      </c>
      <c r="BA186" s="47"/>
      <c r="BB186" s="104"/>
      <c r="BC186" s="47"/>
      <c r="BD186" s="104"/>
      <c r="BE186" s="47"/>
      <c r="BF186" s="104"/>
      <c r="BG186" s="47"/>
      <c r="BH186" s="104"/>
      <c r="BI186" s="47"/>
      <c r="BJ186" s="104"/>
      <c r="BK186" s="47"/>
      <c r="BL186" s="104"/>
      <c r="BM186" s="47"/>
      <c r="BN186" s="104"/>
      <c r="BO186" s="47"/>
      <c r="BP186" s="104"/>
      <c r="BQ186" s="47"/>
      <c r="BR186" s="104"/>
      <c r="BS186" s="47"/>
      <c r="BT186" s="104"/>
      <c r="BU186" s="47"/>
      <c r="BV186" s="104"/>
      <c r="BW186" s="47"/>
      <c r="BX186" s="104"/>
      <c r="BY186" s="47"/>
      <c r="BZ186" s="104"/>
      <c r="CA186" s="47"/>
      <c r="CB186" s="104"/>
      <c r="CC186" s="47"/>
      <c r="CD186" s="104"/>
      <c r="CE186" s="47"/>
      <c r="CF186" s="104"/>
      <c r="CG186" s="47"/>
      <c r="CH186" s="104"/>
      <c r="CI186" s="47"/>
      <c r="CJ186" s="104"/>
      <c r="CK186" s="110" t="s">
        <v>137</v>
      </c>
      <c r="CL186" s="104"/>
      <c r="CM186" s="47"/>
      <c r="CN186" s="104"/>
      <c r="CO186" s="47"/>
      <c r="CP186" s="47"/>
      <c r="CQ186" s="110" t="s">
        <v>137</v>
      </c>
      <c r="CR186" s="47"/>
    </row>
    <row r="187" spans="1:96">
      <c r="A187" s="104">
        <v>78</v>
      </c>
      <c r="B187" s="110" t="s">
        <v>2533</v>
      </c>
      <c r="C187" s="110">
        <v>6</v>
      </c>
      <c r="D187" s="47" t="s">
        <v>508</v>
      </c>
      <c r="E187" s="126"/>
      <c r="F187" s="126"/>
      <c r="G187" s="126"/>
      <c r="H187" s="126"/>
      <c r="I187" s="104" t="s">
        <v>4058</v>
      </c>
      <c r="J187" s="104">
        <v>10</v>
      </c>
      <c r="K187" s="110" t="s">
        <v>3765</v>
      </c>
      <c r="L187" s="110" t="s">
        <v>2691</v>
      </c>
      <c r="M187" s="47"/>
      <c r="N187" s="104"/>
      <c r="O187" s="47"/>
      <c r="P187" s="104"/>
      <c r="Q187" s="47"/>
      <c r="R187" s="104"/>
      <c r="S187" s="110" t="s">
        <v>3769</v>
      </c>
      <c r="T187" s="104" t="s">
        <v>4060</v>
      </c>
      <c r="U187" s="110" t="s">
        <v>137</v>
      </c>
      <c r="V187" s="104"/>
      <c r="W187" s="110" t="s">
        <v>137</v>
      </c>
      <c r="X187" s="104"/>
      <c r="Y187" s="110" t="s">
        <v>137</v>
      </c>
      <c r="Z187" s="104"/>
      <c r="AA187" s="47"/>
      <c r="AB187" s="104"/>
      <c r="AC187" s="47"/>
      <c r="AD187" s="104"/>
      <c r="AE187" s="47"/>
      <c r="AF187" s="104"/>
      <c r="AG187" s="110" t="s">
        <v>1016</v>
      </c>
      <c r="AH187" s="104" t="s">
        <v>71</v>
      </c>
      <c r="AI187" s="47"/>
      <c r="AJ187" s="104"/>
      <c r="AK187" s="110" t="s">
        <v>137</v>
      </c>
      <c r="AL187" s="104"/>
      <c r="AM187" s="47"/>
      <c r="AN187" s="104"/>
      <c r="AO187" s="47"/>
      <c r="AP187" s="104"/>
      <c r="AQ187" s="110" t="s">
        <v>995</v>
      </c>
      <c r="AR187" s="104" t="s">
        <v>548</v>
      </c>
      <c r="AS187" s="47"/>
      <c r="AT187" s="104"/>
      <c r="AU187" s="47"/>
      <c r="AV187" s="104"/>
      <c r="AW187" s="47"/>
      <c r="AX187" s="104"/>
      <c r="AY187" s="110" t="s">
        <v>1010</v>
      </c>
      <c r="AZ187" s="104" t="s">
        <v>75</v>
      </c>
      <c r="BA187" s="47"/>
      <c r="BB187" s="104"/>
      <c r="BC187" s="47"/>
      <c r="BD187" s="104"/>
      <c r="BE187" s="47"/>
      <c r="BF187" s="104"/>
      <c r="BG187" s="47"/>
      <c r="BH187" s="104"/>
      <c r="BI187" s="47"/>
      <c r="BJ187" s="104"/>
      <c r="BK187" s="47"/>
      <c r="BL187" s="104"/>
      <c r="BM187" s="47"/>
      <c r="BN187" s="104"/>
      <c r="BO187" s="47"/>
      <c r="BP187" s="104"/>
      <c r="BQ187" s="47"/>
      <c r="BR187" s="104"/>
      <c r="BS187" s="47"/>
      <c r="BT187" s="104"/>
      <c r="BU187" s="47"/>
      <c r="BV187" s="104"/>
      <c r="BW187" s="47"/>
      <c r="BX187" s="104"/>
      <c r="BY187" s="47"/>
      <c r="BZ187" s="104"/>
      <c r="CA187" s="47"/>
      <c r="CB187" s="104"/>
      <c r="CC187" s="47"/>
      <c r="CD187" s="104"/>
      <c r="CE187" s="47"/>
      <c r="CF187" s="104"/>
      <c r="CG187" s="47"/>
      <c r="CH187" s="104"/>
      <c r="CI187" s="47"/>
      <c r="CJ187" s="104"/>
      <c r="CK187" s="110" t="s">
        <v>137</v>
      </c>
      <c r="CL187" s="104"/>
      <c r="CM187" s="47"/>
      <c r="CN187" s="104"/>
      <c r="CO187" s="47"/>
      <c r="CP187" s="47"/>
      <c r="CQ187" s="110" t="s">
        <v>137</v>
      </c>
      <c r="CR187" s="47"/>
    </row>
    <row r="188" spans="1:96">
      <c r="A188" s="104">
        <v>77</v>
      </c>
      <c r="B188" s="110" t="s">
        <v>4034</v>
      </c>
      <c r="C188" s="110" t="s">
        <v>137</v>
      </c>
      <c r="D188" s="47"/>
      <c r="E188" s="126"/>
      <c r="F188" s="126"/>
      <c r="G188" s="126"/>
      <c r="H188" s="126"/>
      <c r="I188" s="104" t="s">
        <v>3884</v>
      </c>
      <c r="J188" s="104">
        <v>10</v>
      </c>
      <c r="K188" s="110" t="s">
        <v>3765</v>
      </c>
      <c r="L188" s="110" t="s">
        <v>2691</v>
      </c>
      <c r="M188" s="47"/>
      <c r="N188" s="104"/>
      <c r="O188" s="47"/>
      <c r="P188" s="104"/>
      <c r="Q188" s="47"/>
      <c r="R188" s="104"/>
      <c r="S188" s="110" t="s">
        <v>137</v>
      </c>
      <c r="T188" s="104"/>
      <c r="U188" s="110" t="s">
        <v>3772</v>
      </c>
      <c r="V188" s="104" t="s">
        <v>3770</v>
      </c>
      <c r="W188" s="110" t="s">
        <v>137</v>
      </c>
      <c r="X188" s="104"/>
      <c r="Y188" s="110" t="s">
        <v>137</v>
      </c>
      <c r="Z188" s="104"/>
      <c r="AA188" s="47"/>
      <c r="AB188" s="104"/>
      <c r="AC188" s="47"/>
      <c r="AD188" s="104"/>
      <c r="AE188" s="47"/>
      <c r="AF188" s="104"/>
      <c r="AG188" s="110" t="s">
        <v>1206</v>
      </c>
      <c r="AH188" s="104" t="s">
        <v>483</v>
      </c>
      <c r="AI188" s="47"/>
      <c r="AJ188" s="104"/>
      <c r="AK188" s="110" t="s">
        <v>137</v>
      </c>
      <c r="AL188" s="104"/>
      <c r="AM188" s="47"/>
      <c r="AN188" s="104"/>
      <c r="AO188" s="47"/>
      <c r="AP188" s="104"/>
      <c r="AQ188" s="110" t="s">
        <v>137</v>
      </c>
      <c r="AR188" s="104"/>
      <c r="AS188" s="47"/>
      <c r="AT188" s="104"/>
      <c r="AU188" s="47"/>
      <c r="AV188" s="104"/>
      <c r="AW188" s="47"/>
      <c r="AX188" s="104"/>
      <c r="AY188" s="110" t="s">
        <v>1009</v>
      </c>
      <c r="AZ188" s="104" t="s">
        <v>74</v>
      </c>
      <c r="BA188" s="47"/>
      <c r="BB188" s="104"/>
      <c r="BC188" s="47"/>
      <c r="BD188" s="104"/>
      <c r="BE188" s="47"/>
      <c r="BF188" s="104"/>
      <c r="BG188" s="47"/>
      <c r="BH188" s="104"/>
      <c r="BI188" s="47"/>
      <c r="BJ188" s="104"/>
      <c r="BK188" s="47"/>
      <c r="BL188" s="104"/>
      <c r="BM188" s="47"/>
      <c r="BN188" s="104"/>
      <c r="BO188" s="47"/>
      <c r="BP188" s="104"/>
      <c r="BQ188" s="47"/>
      <c r="BR188" s="104"/>
      <c r="BS188" s="47"/>
      <c r="BT188" s="104"/>
      <c r="BU188" s="47"/>
      <c r="BV188" s="104"/>
      <c r="BW188" s="47"/>
      <c r="BX188" s="104"/>
      <c r="BY188" s="47"/>
      <c r="BZ188" s="104"/>
      <c r="CA188" s="47"/>
      <c r="CB188" s="104"/>
      <c r="CC188" s="47"/>
      <c r="CD188" s="104"/>
      <c r="CE188" s="47"/>
      <c r="CF188" s="104"/>
      <c r="CG188" s="47"/>
      <c r="CH188" s="104"/>
      <c r="CI188" s="47"/>
      <c r="CJ188" s="104"/>
      <c r="CK188" s="110" t="s">
        <v>137</v>
      </c>
      <c r="CL188" s="104"/>
      <c r="CM188" s="47"/>
      <c r="CN188" s="104"/>
      <c r="CO188" s="47"/>
      <c r="CP188" s="47"/>
      <c r="CQ188" s="110" t="s">
        <v>3844</v>
      </c>
      <c r="CR188" s="47" t="s">
        <v>3779</v>
      </c>
    </row>
    <row r="189" spans="1:96">
      <c r="A189" s="104">
        <v>77</v>
      </c>
      <c r="B189" s="110" t="s">
        <v>4034</v>
      </c>
      <c r="C189" s="110" t="s">
        <v>137</v>
      </c>
      <c r="D189" s="47"/>
      <c r="E189" s="126"/>
      <c r="F189" s="126"/>
      <c r="G189" s="126"/>
      <c r="H189" s="126"/>
      <c r="I189" s="104" t="s">
        <v>3885</v>
      </c>
      <c r="J189" s="104">
        <v>10</v>
      </c>
      <c r="K189" s="110" t="s">
        <v>3765</v>
      </c>
      <c r="L189" s="110" t="s">
        <v>2691</v>
      </c>
      <c r="M189" s="47"/>
      <c r="N189" s="104"/>
      <c r="O189" s="47"/>
      <c r="P189" s="104"/>
      <c r="Q189" s="47"/>
      <c r="R189" s="104"/>
      <c r="S189" s="110" t="s">
        <v>137</v>
      </c>
      <c r="T189" s="104"/>
      <c r="U189" s="110" t="s">
        <v>3773</v>
      </c>
      <c r="V189" s="104" t="s">
        <v>3771</v>
      </c>
      <c r="W189" s="110" t="s">
        <v>137</v>
      </c>
      <c r="X189" s="104"/>
      <c r="Y189" s="110" t="s">
        <v>137</v>
      </c>
      <c r="Z189" s="104"/>
      <c r="AA189" s="47"/>
      <c r="AB189" s="104"/>
      <c r="AC189" s="47"/>
      <c r="AD189" s="104"/>
      <c r="AE189" s="47"/>
      <c r="AF189" s="104"/>
      <c r="AG189" s="110" t="s">
        <v>1206</v>
      </c>
      <c r="AH189" s="104" t="s">
        <v>483</v>
      </c>
      <c r="AI189" s="47"/>
      <c r="AJ189" s="104"/>
      <c r="AK189" s="110" t="s">
        <v>137</v>
      </c>
      <c r="AL189" s="104"/>
      <c r="AM189" s="47"/>
      <c r="AN189" s="104"/>
      <c r="AO189" s="47"/>
      <c r="AP189" s="104"/>
      <c r="AQ189" s="110" t="s">
        <v>137</v>
      </c>
      <c r="AR189" s="104"/>
      <c r="AS189" s="47"/>
      <c r="AT189" s="104"/>
      <c r="AU189" s="47"/>
      <c r="AV189" s="104"/>
      <c r="AW189" s="47"/>
      <c r="AX189" s="104"/>
      <c r="AY189" s="110" t="s">
        <v>1009</v>
      </c>
      <c r="AZ189" s="104" t="s">
        <v>74</v>
      </c>
      <c r="BA189" s="47"/>
      <c r="BB189" s="104"/>
      <c r="BC189" s="47"/>
      <c r="BD189" s="104"/>
      <c r="BE189" s="47"/>
      <c r="BF189" s="104"/>
      <c r="BG189" s="47"/>
      <c r="BH189" s="104"/>
      <c r="BI189" s="47"/>
      <c r="BJ189" s="104"/>
      <c r="BK189" s="47"/>
      <c r="BL189" s="104"/>
      <c r="BM189" s="47"/>
      <c r="BN189" s="104"/>
      <c r="BO189" s="47"/>
      <c r="BP189" s="104"/>
      <c r="BQ189" s="47"/>
      <c r="BR189" s="104"/>
      <c r="BS189" s="47"/>
      <c r="BT189" s="104"/>
      <c r="BU189" s="47"/>
      <c r="BV189" s="104"/>
      <c r="BW189" s="47"/>
      <c r="BX189" s="104"/>
      <c r="BY189" s="47"/>
      <c r="BZ189" s="104"/>
      <c r="CA189" s="47"/>
      <c r="CB189" s="104"/>
      <c r="CC189" s="47"/>
      <c r="CD189" s="104"/>
      <c r="CE189" s="47"/>
      <c r="CF189" s="104"/>
      <c r="CG189" s="47"/>
      <c r="CH189" s="104"/>
      <c r="CI189" s="47"/>
      <c r="CJ189" s="104"/>
      <c r="CK189" s="110" t="s">
        <v>137</v>
      </c>
      <c r="CL189" s="104"/>
      <c r="CM189" s="47"/>
      <c r="CN189" s="104"/>
      <c r="CO189" s="47"/>
      <c r="CP189" s="47"/>
      <c r="CQ189" s="110" t="s">
        <v>3844</v>
      </c>
      <c r="CR189" s="47" t="s">
        <v>3779</v>
      </c>
    </row>
    <row r="190" spans="1:96">
      <c r="A190" s="104">
        <v>85</v>
      </c>
      <c r="B190" s="110" t="s">
        <v>4077</v>
      </c>
      <c r="C190" s="110" t="s">
        <v>137</v>
      </c>
      <c r="D190" s="47"/>
      <c r="E190" s="126"/>
      <c r="F190" s="126"/>
      <c r="G190" s="126"/>
      <c r="H190" s="126"/>
      <c r="I190" s="104" t="s">
        <v>4032</v>
      </c>
      <c r="J190" s="104">
        <v>10</v>
      </c>
      <c r="K190" s="110" t="s">
        <v>3765</v>
      </c>
      <c r="L190" s="110" t="s">
        <v>2691</v>
      </c>
      <c r="M190" s="47"/>
      <c r="N190" s="104"/>
      <c r="O190" s="47"/>
      <c r="P190" s="104"/>
      <c r="Q190" s="47"/>
      <c r="R190" s="104"/>
      <c r="S190" s="110" t="s">
        <v>137</v>
      </c>
      <c r="T190" s="104"/>
      <c r="U190" s="110" t="s">
        <v>137</v>
      </c>
      <c r="V190" s="104"/>
      <c r="W190" s="110" t="s">
        <v>137</v>
      </c>
      <c r="X190" s="104"/>
      <c r="Y190" s="110" t="s">
        <v>137</v>
      </c>
      <c r="Z190" s="104"/>
      <c r="AA190" s="110" t="s">
        <v>4041</v>
      </c>
      <c r="AB190" s="104" t="s">
        <v>3766</v>
      </c>
      <c r="AC190" s="47"/>
      <c r="AD190" s="104"/>
      <c r="AE190" s="47"/>
      <c r="AF190" s="104"/>
      <c r="AG190" s="110" t="s">
        <v>1206</v>
      </c>
      <c r="AH190" s="104" t="s">
        <v>483</v>
      </c>
      <c r="AI190" s="47"/>
      <c r="AJ190" s="104"/>
      <c r="AK190" s="110" t="s">
        <v>137</v>
      </c>
      <c r="AL190" s="104"/>
      <c r="AM190" s="47"/>
      <c r="AN190" s="104"/>
      <c r="AO190" s="47"/>
      <c r="AP190" s="104"/>
      <c r="AQ190" s="110" t="s">
        <v>137</v>
      </c>
      <c r="AR190" s="104"/>
      <c r="AS190" s="47"/>
      <c r="AT190" s="104"/>
      <c r="AU190" s="47"/>
      <c r="AV190" s="104"/>
      <c r="AW190" s="47"/>
      <c r="AX190" s="104"/>
      <c r="AY190" s="110" t="s">
        <v>1009</v>
      </c>
      <c r="AZ190" s="104" t="s">
        <v>74</v>
      </c>
      <c r="BA190" s="47"/>
      <c r="BB190" s="104"/>
      <c r="BC190" s="47"/>
      <c r="BD190" s="104"/>
      <c r="BE190" s="47"/>
      <c r="BF190" s="104"/>
      <c r="BG190" s="47"/>
      <c r="BH190" s="104"/>
      <c r="BI190" s="47"/>
      <c r="BJ190" s="104"/>
      <c r="BK190" s="47"/>
      <c r="BL190" s="104"/>
      <c r="BM190" s="47"/>
      <c r="BN190" s="104"/>
      <c r="BO190" s="47"/>
      <c r="BP190" s="104"/>
      <c r="BQ190" s="47"/>
      <c r="BR190" s="104"/>
      <c r="BS190" s="47"/>
      <c r="BT190" s="104"/>
      <c r="BU190" s="47"/>
      <c r="BV190" s="104"/>
      <c r="BW190" s="47"/>
      <c r="BX190" s="104"/>
      <c r="BY190" s="47"/>
      <c r="BZ190" s="104"/>
      <c r="CA190" s="47"/>
      <c r="CB190" s="104"/>
      <c r="CC190" s="47"/>
      <c r="CD190" s="104"/>
      <c r="CE190" s="47"/>
      <c r="CF190" s="104"/>
      <c r="CG190" s="47"/>
      <c r="CH190" s="104"/>
      <c r="CI190" s="47"/>
      <c r="CJ190" s="104"/>
      <c r="CK190" s="110" t="s">
        <v>137</v>
      </c>
      <c r="CL190" s="104"/>
      <c r="CM190" s="47"/>
      <c r="CN190" s="104"/>
      <c r="CO190" s="47"/>
      <c r="CP190" s="47"/>
      <c r="CQ190" s="110" t="s">
        <v>3844</v>
      </c>
      <c r="CR190" s="47" t="s">
        <v>3779</v>
      </c>
    </row>
    <row r="191" spans="1:96">
      <c r="A191" s="104">
        <v>77</v>
      </c>
      <c r="B191" s="110" t="s">
        <v>4034</v>
      </c>
      <c r="C191" s="110" t="s">
        <v>137</v>
      </c>
      <c r="D191" s="47"/>
      <c r="E191" s="126"/>
      <c r="F191" s="126"/>
      <c r="G191" s="126"/>
      <c r="H191" s="126"/>
      <c r="I191" s="104" t="s">
        <v>3884</v>
      </c>
      <c r="J191" s="104">
        <v>10</v>
      </c>
      <c r="K191" s="110" t="s">
        <v>3765</v>
      </c>
      <c r="L191" s="110" t="s">
        <v>2691</v>
      </c>
      <c r="M191" s="47"/>
      <c r="N191" s="104"/>
      <c r="O191" s="47"/>
      <c r="P191" s="104"/>
      <c r="Q191" s="47"/>
      <c r="R191" s="104"/>
      <c r="S191" s="110" t="s">
        <v>137</v>
      </c>
      <c r="T191" s="104"/>
      <c r="U191" s="110" t="s">
        <v>3772</v>
      </c>
      <c r="V191" s="104" t="s">
        <v>3770</v>
      </c>
      <c r="W191" s="110" t="s">
        <v>137</v>
      </c>
      <c r="X191" s="104"/>
      <c r="Y191" s="110" t="s">
        <v>137</v>
      </c>
      <c r="Z191" s="104"/>
      <c r="AA191" s="47"/>
      <c r="AB191" s="104"/>
      <c r="AC191" s="47"/>
      <c r="AD191" s="104"/>
      <c r="AE191" s="47"/>
      <c r="AF191" s="104"/>
      <c r="AG191" s="110" t="s">
        <v>1206</v>
      </c>
      <c r="AH191" s="104" t="s">
        <v>483</v>
      </c>
      <c r="AI191" s="47"/>
      <c r="AJ191" s="104"/>
      <c r="AK191" s="110" t="s">
        <v>137</v>
      </c>
      <c r="AL191" s="104"/>
      <c r="AM191" s="47"/>
      <c r="AN191" s="104"/>
      <c r="AO191" s="47"/>
      <c r="AP191" s="104"/>
      <c r="AQ191" s="110" t="s">
        <v>137</v>
      </c>
      <c r="AR191" s="104"/>
      <c r="AS191" s="47"/>
      <c r="AT191" s="104"/>
      <c r="AU191" s="47"/>
      <c r="AV191" s="104"/>
      <c r="AW191" s="47"/>
      <c r="AX191" s="104"/>
      <c r="AY191" s="110" t="s">
        <v>1010</v>
      </c>
      <c r="AZ191" s="104" t="s">
        <v>75</v>
      </c>
      <c r="BA191" s="47"/>
      <c r="BB191" s="104"/>
      <c r="BC191" s="47"/>
      <c r="BD191" s="104"/>
      <c r="BE191" s="47"/>
      <c r="BF191" s="104"/>
      <c r="BG191" s="47"/>
      <c r="BH191" s="104"/>
      <c r="BI191" s="47"/>
      <c r="BJ191" s="104"/>
      <c r="BK191" s="47"/>
      <c r="BL191" s="104"/>
      <c r="BM191" s="47"/>
      <c r="BN191" s="104"/>
      <c r="BO191" s="47"/>
      <c r="BP191" s="104"/>
      <c r="BQ191" s="47"/>
      <c r="BR191" s="104"/>
      <c r="BS191" s="47"/>
      <c r="BT191" s="104"/>
      <c r="BU191" s="47"/>
      <c r="BV191" s="104"/>
      <c r="BW191" s="47"/>
      <c r="BX191" s="104"/>
      <c r="BY191" s="47"/>
      <c r="BZ191" s="104"/>
      <c r="CA191" s="47"/>
      <c r="CB191" s="104"/>
      <c r="CC191" s="47"/>
      <c r="CD191" s="104"/>
      <c r="CE191" s="47"/>
      <c r="CF191" s="104"/>
      <c r="CG191" s="47"/>
      <c r="CH191" s="104"/>
      <c r="CI191" s="47"/>
      <c r="CJ191" s="104"/>
      <c r="CK191" s="110" t="s">
        <v>137</v>
      </c>
      <c r="CL191" s="104"/>
      <c r="CM191" s="47"/>
      <c r="CN191" s="104"/>
      <c r="CO191" s="47"/>
      <c r="CP191" s="47"/>
      <c r="CQ191" s="110" t="s">
        <v>3844</v>
      </c>
      <c r="CR191" s="47" t="s">
        <v>3779</v>
      </c>
    </row>
    <row r="192" spans="1:96">
      <c r="A192" s="104">
        <v>77</v>
      </c>
      <c r="B192" s="110" t="s">
        <v>4034</v>
      </c>
      <c r="C192" s="110" t="s">
        <v>137</v>
      </c>
      <c r="D192" s="47"/>
      <c r="E192" s="126"/>
      <c r="F192" s="126"/>
      <c r="G192" s="126"/>
      <c r="H192" s="126"/>
      <c r="I192" s="104" t="s">
        <v>3885</v>
      </c>
      <c r="J192" s="104">
        <v>10</v>
      </c>
      <c r="K192" s="110" t="s">
        <v>3765</v>
      </c>
      <c r="L192" s="110" t="s">
        <v>2691</v>
      </c>
      <c r="M192" s="47"/>
      <c r="N192" s="104"/>
      <c r="O192" s="47"/>
      <c r="P192" s="104"/>
      <c r="Q192" s="47"/>
      <c r="R192" s="104"/>
      <c r="S192" s="110" t="s">
        <v>137</v>
      </c>
      <c r="T192" s="104"/>
      <c r="U192" s="110" t="s">
        <v>3773</v>
      </c>
      <c r="V192" s="104" t="s">
        <v>3771</v>
      </c>
      <c r="W192" s="110" t="s">
        <v>137</v>
      </c>
      <c r="X192" s="104"/>
      <c r="Y192" s="110" t="s">
        <v>137</v>
      </c>
      <c r="Z192" s="104"/>
      <c r="AA192" s="47"/>
      <c r="AB192" s="104"/>
      <c r="AC192" s="47"/>
      <c r="AD192" s="104"/>
      <c r="AE192" s="47"/>
      <c r="AF192" s="104"/>
      <c r="AG192" s="110" t="s">
        <v>1206</v>
      </c>
      <c r="AH192" s="104" t="s">
        <v>483</v>
      </c>
      <c r="AI192" s="47"/>
      <c r="AJ192" s="104"/>
      <c r="AK192" s="110" t="s">
        <v>137</v>
      </c>
      <c r="AL192" s="104"/>
      <c r="AM192" s="47"/>
      <c r="AN192" s="104"/>
      <c r="AO192" s="47"/>
      <c r="AP192" s="104"/>
      <c r="AQ192" s="110" t="s">
        <v>137</v>
      </c>
      <c r="AR192" s="104"/>
      <c r="AS192" s="47"/>
      <c r="AT192" s="104"/>
      <c r="AU192" s="47"/>
      <c r="AV192" s="104"/>
      <c r="AW192" s="47"/>
      <c r="AX192" s="104"/>
      <c r="AY192" s="110" t="s">
        <v>1010</v>
      </c>
      <c r="AZ192" s="104" t="s">
        <v>75</v>
      </c>
      <c r="BA192" s="47"/>
      <c r="BB192" s="104"/>
      <c r="BC192" s="47"/>
      <c r="BD192" s="104"/>
      <c r="BE192" s="47"/>
      <c r="BF192" s="104"/>
      <c r="BG192" s="47"/>
      <c r="BH192" s="104"/>
      <c r="BI192" s="47"/>
      <c r="BJ192" s="104"/>
      <c r="BK192" s="47"/>
      <c r="BL192" s="104"/>
      <c r="BM192" s="47"/>
      <c r="BN192" s="104"/>
      <c r="BO192" s="47"/>
      <c r="BP192" s="104"/>
      <c r="BQ192" s="47"/>
      <c r="BR192" s="104"/>
      <c r="BS192" s="47"/>
      <c r="BT192" s="104"/>
      <c r="BU192" s="47"/>
      <c r="BV192" s="104"/>
      <c r="BW192" s="47"/>
      <c r="BX192" s="104"/>
      <c r="BY192" s="47"/>
      <c r="BZ192" s="104"/>
      <c r="CA192" s="47"/>
      <c r="CB192" s="104"/>
      <c r="CC192" s="47"/>
      <c r="CD192" s="104"/>
      <c r="CE192" s="47"/>
      <c r="CF192" s="104"/>
      <c r="CG192" s="47"/>
      <c r="CH192" s="104"/>
      <c r="CI192" s="47"/>
      <c r="CJ192" s="104"/>
      <c r="CK192" s="110" t="s">
        <v>137</v>
      </c>
      <c r="CL192" s="104"/>
      <c r="CM192" s="47"/>
      <c r="CN192" s="104"/>
      <c r="CO192" s="47"/>
      <c r="CP192" s="47"/>
      <c r="CQ192" s="110" t="s">
        <v>3844</v>
      </c>
      <c r="CR192" s="47" t="s">
        <v>3779</v>
      </c>
    </row>
    <row r="193" spans="1:96">
      <c r="A193" s="104">
        <v>85</v>
      </c>
      <c r="B193" s="110" t="s">
        <v>4077</v>
      </c>
      <c r="C193" s="110" t="s">
        <v>137</v>
      </c>
      <c r="D193" s="47"/>
      <c r="E193" s="126"/>
      <c r="F193" s="126"/>
      <c r="G193" s="126"/>
      <c r="H193" s="126"/>
      <c r="I193" s="104" t="s">
        <v>4032</v>
      </c>
      <c r="J193" s="104">
        <v>10</v>
      </c>
      <c r="K193" s="110" t="s">
        <v>3765</v>
      </c>
      <c r="L193" s="110" t="s">
        <v>2691</v>
      </c>
      <c r="M193" s="47"/>
      <c r="N193" s="104"/>
      <c r="O193" s="47"/>
      <c r="P193" s="104"/>
      <c r="Q193" s="47"/>
      <c r="R193" s="104"/>
      <c r="S193" s="110" t="s">
        <v>137</v>
      </c>
      <c r="T193" s="104"/>
      <c r="U193" s="110" t="s">
        <v>137</v>
      </c>
      <c r="V193" s="104"/>
      <c r="W193" s="110" t="s">
        <v>137</v>
      </c>
      <c r="X193" s="104"/>
      <c r="Y193" s="110" t="s">
        <v>137</v>
      </c>
      <c r="Z193" s="104"/>
      <c r="AA193" s="110" t="s">
        <v>4041</v>
      </c>
      <c r="AB193" s="104" t="s">
        <v>3766</v>
      </c>
      <c r="AC193" s="47"/>
      <c r="AD193" s="104"/>
      <c r="AE193" s="47"/>
      <c r="AF193" s="104"/>
      <c r="AG193" s="110" t="s">
        <v>1206</v>
      </c>
      <c r="AH193" s="104" t="s">
        <v>483</v>
      </c>
      <c r="AI193" s="47"/>
      <c r="AJ193" s="104"/>
      <c r="AK193" s="110" t="s">
        <v>137</v>
      </c>
      <c r="AL193" s="104"/>
      <c r="AM193" s="47"/>
      <c r="AN193" s="104"/>
      <c r="AO193" s="47"/>
      <c r="AP193" s="104"/>
      <c r="AQ193" s="110" t="s">
        <v>137</v>
      </c>
      <c r="AR193" s="104"/>
      <c r="AS193" s="47"/>
      <c r="AT193" s="104"/>
      <c r="AU193" s="47"/>
      <c r="AV193" s="104"/>
      <c r="AW193" s="47"/>
      <c r="AX193" s="104"/>
      <c r="AY193" s="110" t="s">
        <v>1010</v>
      </c>
      <c r="AZ193" s="104" t="s">
        <v>75</v>
      </c>
      <c r="BA193" s="47"/>
      <c r="BB193" s="104"/>
      <c r="BC193" s="47"/>
      <c r="BD193" s="104"/>
      <c r="BE193" s="47"/>
      <c r="BF193" s="104"/>
      <c r="BG193" s="47"/>
      <c r="BH193" s="104"/>
      <c r="BI193" s="47"/>
      <c r="BJ193" s="104"/>
      <c r="BK193" s="47"/>
      <c r="BL193" s="104"/>
      <c r="BM193" s="47"/>
      <c r="BN193" s="104"/>
      <c r="BO193" s="47"/>
      <c r="BP193" s="104"/>
      <c r="BQ193" s="47"/>
      <c r="BR193" s="104"/>
      <c r="BS193" s="47"/>
      <c r="BT193" s="104"/>
      <c r="BU193" s="47"/>
      <c r="BV193" s="104"/>
      <c r="BW193" s="47"/>
      <c r="BX193" s="104"/>
      <c r="BY193" s="47"/>
      <c r="BZ193" s="104"/>
      <c r="CA193" s="47"/>
      <c r="CB193" s="104"/>
      <c r="CC193" s="47"/>
      <c r="CD193" s="104"/>
      <c r="CE193" s="47"/>
      <c r="CF193" s="104"/>
      <c r="CG193" s="47"/>
      <c r="CH193" s="104"/>
      <c r="CI193" s="47"/>
      <c r="CJ193" s="104"/>
      <c r="CK193" s="110" t="s">
        <v>137</v>
      </c>
      <c r="CL193" s="104"/>
      <c r="CM193" s="47"/>
      <c r="CN193" s="104"/>
      <c r="CO193" s="47"/>
      <c r="CP193" s="47"/>
      <c r="CQ193" s="110" t="s">
        <v>3844</v>
      </c>
      <c r="CR193" s="47" t="s">
        <v>3779</v>
      </c>
    </row>
    <row r="194" spans="1:96">
      <c r="A194" s="104">
        <v>87</v>
      </c>
      <c r="B194" s="110" t="s">
        <v>4044</v>
      </c>
      <c r="C194" s="110" t="s">
        <v>137</v>
      </c>
      <c r="D194" s="47"/>
      <c r="E194" s="126"/>
      <c r="F194" s="126"/>
      <c r="G194" s="126"/>
      <c r="H194" s="126"/>
      <c r="I194" s="104" t="s">
        <v>4048</v>
      </c>
      <c r="J194" s="104">
        <v>10</v>
      </c>
      <c r="K194" s="110" t="s">
        <v>3765</v>
      </c>
      <c r="L194" s="110" t="s">
        <v>2691</v>
      </c>
      <c r="M194" s="47"/>
      <c r="N194" s="104"/>
      <c r="O194" s="47"/>
      <c r="P194" s="104"/>
      <c r="Q194" s="47"/>
      <c r="R194" s="104"/>
      <c r="S194" s="110" t="s">
        <v>137</v>
      </c>
      <c r="T194" s="104"/>
      <c r="U194" s="110" t="s">
        <v>4005</v>
      </c>
      <c r="V194" s="104" t="s">
        <v>4004</v>
      </c>
      <c r="W194" s="110" t="s">
        <v>137</v>
      </c>
      <c r="X194" s="104"/>
      <c r="Y194" s="110" t="s">
        <v>137</v>
      </c>
      <c r="Z194" s="104"/>
      <c r="AA194" s="47"/>
      <c r="AB194" s="104"/>
      <c r="AC194" s="47"/>
      <c r="AD194" s="104"/>
      <c r="AE194" s="110" t="s">
        <v>4045</v>
      </c>
      <c r="AF194" s="104" t="s">
        <v>4044</v>
      </c>
      <c r="AG194" s="110" t="s">
        <v>1206</v>
      </c>
      <c r="AH194" s="104" t="s">
        <v>483</v>
      </c>
      <c r="AI194" s="47"/>
      <c r="AJ194" s="104"/>
      <c r="AK194" s="110" t="s">
        <v>137</v>
      </c>
      <c r="AL194" s="104"/>
      <c r="AM194" s="47"/>
      <c r="AN194" s="104"/>
      <c r="AO194" s="47"/>
      <c r="AP194" s="104"/>
      <c r="AQ194" s="110" t="s">
        <v>137</v>
      </c>
      <c r="AR194" s="104"/>
      <c r="AS194" s="47"/>
      <c r="AT194" s="104"/>
      <c r="AU194" s="47"/>
      <c r="AV194" s="104"/>
      <c r="AW194" s="47"/>
      <c r="AX194" s="104"/>
      <c r="AY194" s="110" t="s">
        <v>1009</v>
      </c>
      <c r="AZ194" s="104" t="s">
        <v>74</v>
      </c>
      <c r="BA194" s="47"/>
      <c r="BB194" s="104"/>
      <c r="BC194" s="47"/>
      <c r="BD194" s="104"/>
      <c r="BE194" s="47"/>
      <c r="BF194" s="104"/>
      <c r="BG194" s="47"/>
      <c r="BH194" s="104"/>
      <c r="BI194" s="47"/>
      <c r="BJ194" s="104"/>
      <c r="BK194" s="47"/>
      <c r="BL194" s="104"/>
      <c r="BM194" s="47"/>
      <c r="BN194" s="104"/>
      <c r="BO194" s="47"/>
      <c r="BP194" s="104"/>
      <c r="BQ194" s="47"/>
      <c r="BR194" s="104"/>
      <c r="BS194" s="47"/>
      <c r="BT194" s="104"/>
      <c r="BU194" s="47"/>
      <c r="BV194" s="104"/>
      <c r="BW194" s="47"/>
      <c r="BX194" s="104"/>
      <c r="BY194" s="47"/>
      <c r="BZ194" s="104"/>
      <c r="CA194" s="47"/>
      <c r="CB194" s="104"/>
      <c r="CC194" s="47"/>
      <c r="CD194" s="104"/>
      <c r="CE194" s="47"/>
      <c r="CF194" s="104"/>
      <c r="CG194" s="47"/>
      <c r="CH194" s="104"/>
      <c r="CI194" s="47"/>
      <c r="CJ194" s="104"/>
      <c r="CK194" s="110" t="s">
        <v>137</v>
      </c>
      <c r="CL194" s="104"/>
      <c r="CM194" s="47"/>
      <c r="CN194" s="104"/>
      <c r="CO194" s="47"/>
      <c r="CP194" s="47"/>
      <c r="CQ194" s="110" t="s">
        <v>3845</v>
      </c>
      <c r="CR194" s="47" t="s">
        <v>3780</v>
      </c>
    </row>
    <row r="195" spans="1:96">
      <c r="A195" s="104">
        <v>77</v>
      </c>
      <c r="B195" s="110" t="s">
        <v>4034</v>
      </c>
      <c r="C195" s="110" t="s">
        <v>137</v>
      </c>
      <c r="D195" s="47"/>
      <c r="E195" s="126"/>
      <c r="F195" s="126"/>
      <c r="G195" s="126"/>
      <c r="H195" s="126"/>
      <c r="I195" s="104" t="s">
        <v>3886</v>
      </c>
      <c r="J195" s="104">
        <v>10</v>
      </c>
      <c r="K195" s="110" t="s">
        <v>3765</v>
      </c>
      <c r="L195" s="110" t="s">
        <v>2691</v>
      </c>
      <c r="M195" s="47"/>
      <c r="N195" s="104"/>
      <c r="O195" s="47"/>
      <c r="P195" s="104"/>
      <c r="Q195" s="47"/>
      <c r="R195" s="104"/>
      <c r="S195" s="110" t="s">
        <v>137</v>
      </c>
      <c r="T195" s="104"/>
      <c r="U195" s="110" t="s">
        <v>3772</v>
      </c>
      <c r="V195" s="104" t="s">
        <v>3770</v>
      </c>
      <c r="W195" s="110" t="s">
        <v>137</v>
      </c>
      <c r="X195" s="104"/>
      <c r="Y195" s="110" t="s">
        <v>137</v>
      </c>
      <c r="Z195" s="104"/>
      <c r="AA195" s="47"/>
      <c r="AB195" s="104"/>
      <c r="AC195" s="47"/>
      <c r="AD195" s="104"/>
      <c r="AE195" s="47"/>
      <c r="AF195" s="104"/>
      <c r="AG195" s="110" t="s">
        <v>1206</v>
      </c>
      <c r="AH195" s="104" t="s">
        <v>483</v>
      </c>
      <c r="AI195" s="47"/>
      <c r="AJ195" s="104"/>
      <c r="AK195" s="110" t="s">
        <v>137</v>
      </c>
      <c r="AL195" s="104"/>
      <c r="AM195" s="47"/>
      <c r="AN195" s="104"/>
      <c r="AO195" s="47"/>
      <c r="AP195" s="104"/>
      <c r="AQ195" s="110" t="s">
        <v>137</v>
      </c>
      <c r="AR195" s="104"/>
      <c r="AS195" s="47"/>
      <c r="AT195" s="104"/>
      <c r="AU195" s="47"/>
      <c r="AV195" s="104"/>
      <c r="AW195" s="47"/>
      <c r="AX195" s="104"/>
      <c r="AY195" s="110" t="s">
        <v>1009</v>
      </c>
      <c r="AZ195" s="104" t="s">
        <v>74</v>
      </c>
      <c r="BA195" s="47"/>
      <c r="BB195" s="104"/>
      <c r="BC195" s="47"/>
      <c r="BD195" s="104"/>
      <c r="BE195" s="47"/>
      <c r="BF195" s="104"/>
      <c r="BG195" s="47"/>
      <c r="BH195" s="104"/>
      <c r="BI195" s="47"/>
      <c r="BJ195" s="104"/>
      <c r="BK195" s="47"/>
      <c r="BL195" s="104"/>
      <c r="BM195" s="47"/>
      <c r="BN195" s="104"/>
      <c r="BO195" s="47"/>
      <c r="BP195" s="104"/>
      <c r="BQ195" s="47"/>
      <c r="BR195" s="104"/>
      <c r="BS195" s="47"/>
      <c r="BT195" s="104"/>
      <c r="BU195" s="47"/>
      <c r="BV195" s="104"/>
      <c r="BW195" s="47"/>
      <c r="BX195" s="104"/>
      <c r="BY195" s="47"/>
      <c r="BZ195" s="104"/>
      <c r="CA195" s="47"/>
      <c r="CB195" s="104"/>
      <c r="CC195" s="47"/>
      <c r="CD195" s="104"/>
      <c r="CE195" s="47"/>
      <c r="CF195" s="104"/>
      <c r="CG195" s="47"/>
      <c r="CH195" s="104"/>
      <c r="CI195" s="47"/>
      <c r="CJ195" s="104"/>
      <c r="CK195" s="110" t="s">
        <v>137</v>
      </c>
      <c r="CL195" s="104"/>
      <c r="CM195" s="47"/>
      <c r="CN195" s="104"/>
      <c r="CO195" s="47"/>
      <c r="CP195" s="47"/>
      <c r="CQ195" s="110" t="s">
        <v>3845</v>
      </c>
      <c r="CR195" s="47" t="s">
        <v>3780</v>
      </c>
    </row>
    <row r="196" spans="1:96">
      <c r="A196" s="104">
        <v>77</v>
      </c>
      <c r="B196" s="110" t="s">
        <v>4034</v>
      </c>
      <c r="C196" s="110" t="s">
        <v>137</v>
      </c>
      <c r="D196" s="47"/>
      <c r="E196" s="126"/>
      <c r="F196" s="126"/>
      <c r="G196" s="126"/>
      <c r="H196" s="126"/>
      <c r="I196" s="104" t="s">
        <v>3887</v>
      </c>
      <c r="J196" s="104">
        <v>10</v>
      </c>
      <c r="K196" s="110" t="s">
        <v>3765</v>
      </c>
      <c r="L196" s="110" t="s">
        <v>2691</v>
      </c>
      <c r="M196" s="47"/>
      <c r="N196" s="104"/>
      <c r="O196" s="47"/>
      <c r="P196" s="104"/>
      <c r="Q196" s="47"/>
      <c r="R196" s="104"/>
      <c r="S196" s="110" t="s">
        <v>137</v>
      </c>
      <c r="T196" s="104"/>
      <c r="U196" s="110" t="s">
        <v>3773</v>
      </c>
      <c r="V196" s="104" t="s">
        <v>3771</v>
      </c>
      <c r="W196" s="110" t="s">
        <v>137</v>
      </c>
      <c r="X196" s="104"/>
      <c r="Y196" s="110" t="s">
        <v>137</v>
      </c>
      <c r="Z196" s="104"/>
      <c r="AA196" s="47"/>
      <c r="AB196" s="104"/>
      <c r="AC196" s="47"/>
      <c r="AD196" s="104"/>
      <c r="AE196" s="47"/>
      <c r="AF196" s="104"/>
      <c r="AG196" s="110" t="s">
        <v>1206</v>
      </c>
      <c r="AH196" s="104" t="s">
        <v>483</v>
      </c>
      <c r="AI196" s="47"/>
      <c r="AJ196" s="104"/>
      <c r="AK196" s="110" t="s">
        <v>137</v>
      </c>
      <c r="AL196" s="104"/>
      <c r="AM196" s="47"/>
      <c r="AN196" s="104"/>
      <c r="AO196" s="47"/>
      <c r="AP196" s="104"/>
      <c r="AQ196" s="110" t="s">
        <v>137</v>
      </c>
      <c r="AR196" s="104"/>
      <c r="AS196" s="47"/>
      <c r="AT196" s="104"/>
      <c r="AU196" s="47"/>
      <c r="AV196" s="104"/>
      <c r="AW196" s="47"/>
      <c r="AX196" s="104"/>
      <c r="AY196" s="110" t="s">
        <v>1009</v>
      </c>
      <c r="AZ196" s="104" t="s">
        <v>74</v>
      </c>
      <c r="BA196" s="47"/>
      <c r="BB196" s="104"/>
      <c r="BC196" s="47"/>
      <c r="BD196" s="104"/>
      <c r="BE196" s="47"/>
      <c r="BF196" s="104"/>
      <c r="BG196" s="47"/>
      <c r="BH196" s="104"/>
      <c r="BI196" s="47"/>
      <c r="BJ196" s="104"/>
      <c r="BK196" s="47"/>
      <c r="BL196" s="104"/>
      <c r="BM196" s="47"/>
      <c r="BN196" s="104"/>
      <c r="BO196" s="47"/>
      <c r="BP196" s="104"/>
      <c r="BQ196" s="47"/>
      <c r="BR196" s="104"/>
      <c r="BS196" s="47"/>
      <c r="BT196" s="104"/>
      <c r="BU196" s="47"/>
      <c r="BV196" s="104"/>
      <c r="BW196" s="47"/>
      <c r="BX196" s="104"/>
      <c r="BY196" s="47"/>
      <c r="BZ196" s="104"/>
      <c r="CA196" s="47"/>
      <c r="CB196" s="104"/>
      <c r="CC196" s="47"/>
      <c r="CD196" s="104"/>
      <c r="CE196" s="47"/>
      <c r="CF196" s="104"/>
      <c r="CG196" s="47"/>
      <c r="CH196" s="104"/>
      <c r="CI196" s="47"/>
      <c r="CJ196" s="104"/>
      <c r="CK196" s="110" t="s">
        <v>137</v>
      </c>
      <c r="CL196" s="104"/>
      <c r="CM196" s="47"/>
      <c r="CN196" s="104"/>
      <c r="CO196" s="47"/>
      <c r="CP196" s="47"/>
      <c r="CQ196" s="110" t="s">
        <v>3845</v>
      </c>
      <c r="CR196" s="47" t="s">
        <v>3780</v>
      </c>
    </row>
    <row r="197" spans="1:96">
      <c r="A197" s="104">
        <v>85</v>
      </c>
      <c r="B197" s="110" t="s">
        <v>4077</v>
      </c>
      <c r="C197" s="110" t="s">
        <v>137</v>
      </c>
      <c r="D197" s="47"/>
      <c r="E197" s="126"/>
      <c r="F197" s="126"/>
      <c r="G197" s="126"/>
      <c r="H197" s="126"/>
      <c r="I197" s="104" t="s">
        <v>4033</v>
      </c>
      <c r="J197" s="104">
        <v>10</v>
      </c>
      <c r="K197" s="110" t="s">
        <v>3765</v>
      </c>
      <c r="L197" s="110" t="s">
        <v>2691</v>
      </c>
      <c r="M197" s="47"/>
      <c r="N197" s="104"/>
      <c r="O197" s="47"/>
      <c r="P197" s="104"/>
      <c r="Q197" s="47"/>
      <c r="R197" s="104"/>
      <c r="S197" s="110" t="s">
        <v>137</v>
      </c>
      <c r="T197" s="104"/>
      <c r="U197" s="110" t="s">
        <v>137</v>
      </c>
      <c r="V197" s="104"/>
      <c r="W197" s="110" t="s">
        <v>137</v>
      </c>
      <c r="X197" s="104"/>
      <c r="Y197" s="110" t="s">
        <v>137</v>
      </c>
      <c r="Z197" s="104"/>
      <c r="AA197" s="110" t="s">
        <v>4041</v>
      </c>
      <c r="AB197" s="104" t="s">
        <v>3766</v>
      </c>
      <c r="AC197" s="47"/>
      <c r="AD197" s="104"/>
      <c r="AE197" s="47"/>
      <c r="AF197" s="104"/>
      <c r="AG197" s="110" t="s">
        <v>1206</v>
      </c>
      <c r="AH197" s="104" t="s">
        <v>483</v>
      </c>
      <c r="AI197" s="47"/>
      <c r="AJ197" s="104"/>
      <c r="AK197" s="110" t="s">
        <v>137</v>
      </c>
      <c r="AL197" s="104"/>
      <c r="AM197" s="47"/>
      <c r="AN197" s="104"/>
      <c r="AO197" s="47"/>
      <c r="AP197" s="104"/>
      <c r="AQ197" s="110" t="s">
        <v>137</v>
      </c>
      <c r="AR197" s="104"/>
      <c r="AS197" s="47"/>
      <c r="AT197" s="104"/>
      <c r="AU197" s="47"/>
      <c r="AV197" s="104"/>
      <c r="AW197" s="47"/>
      <c r="AX197" s="104"/>
      <c r="AY197" s="110" t="s">
        <v>1009</v>
      </c>
      <c r="AZ197" s="104" t="s">
        <v>74</v>
      </c>
      <c r="BA197" s="47"/>
      <c r="BB197" s="104"/>
      <c r="BC197" s="47"/>
      <c r="BD197" s="104"/>
      <c r="BE197" s="47"/>
      <c r="BF197" s="104"/>
      <c r="BG197" s="47"/>
      <c r="BH197" s="104"/>
      <c r="BI197" s="47"/>
      <c r="BJ197" s="104"/>
      <c r="BK197" s="47"/>
      <c r="BL197" s="104"/>
      <c r="BM197" s="47"/>
      <c r="BN197" s="104"/>
      <c r="BO197" s="47"/>
      <c r="BP197" s="104"/>
      <c r="BQ197" s="47"/>
      <c r="BR197" s="104"/>
      <c r="BS197" s="47"/>
      <c r="BT197" s="104"/>
      <c r="BU197" s="47"/>
      <c r="BV197" s="104"/>
      <c r="BW197" s="47"/>
      <c r="BX197" s="104"/>
      <c r="BY197" s="47"/>
      <c r="BZ197" s="104"/>
      <c r="CA197" s="47"/>
      <c r="CB197" s="104"/>
      <c r="CC197" s="47"/>
      <c r="CD197" s="104"/>
      <c r="CE197" s="47"/>
      <c r="CF197" s="104"/>
      <c r="CG197" s="47"/>
      <c r="CH197" s="104"/>
      <c r="CI197" s="47"/>
      <c r="CJ197" s="104"/>
      <c r="CK197" s="110" t="s">
        <v>137</v>
      </c>
      <c r="CL197" s="104"/>
      <c r="CM197" s="47"/>
      <c r="CN197" s="104"/>
      <c r="CO197" s="47"/>
      <c r="CP197" s="47"/>
      <c r="CQ197" s="110" t="s">
        <v>3845</v>
      </c>
      <c r="CR197" s="47" t="s">
        <v>3780</v>
      </c>
    </row>
    <row r="198" spans="1:96">
      <c r="A198" s="104">
        <v>85</v>
      </c>
      <c r="B198" s="110" t="s">
        <v>4077</v>
      </c>
      <c r="C198" s="110" t="s">
        <v>137</v>
      </c>
      <c r="D198" s="47"/>
      <c r="E198" s="126"/>
      <c r="F198" s="126"/>
      <c r="G198" s="126"/>
      <c r="H198" s="126"/>
      <c r="I198" s="104" t="s">
        <v>4089</v>
      </c>
      <c r="J198" s="104">
        <v>10</v>
      </c>
      <c r="K198" s="110" t="s">
        <v>3765</v>
      </c>
      <c r="L198" s="110" t="s">
        <v>2691</v>
      </c>
      <c r="M198" s="47"/>
      <c r="N198" s="104"/>
      <c r="O198" s="47"/>
      <c r="P198" s="104"/>
      <c r="Q198" s="47"/>
      <c r="R198" s="104"/>
      <c r="S198" s="110" t="s">
        <v>137</v>
      </c>
      <c r="T198" s="104"/>
      <c r="U198" s="110" t="s">
        <v>137</v>
      </c>
      <c r="V198" s="104"/>
      <c r="W198" s="110" t="s">
        <v>137</v>
      </c>
      <c r="X198" s="104"/>
      <c r="Y198" s="110" t="s">
        <v>137</v>
      </c>
      <c r="Z198" s="104"/>
      <c r="AA198" s="47" t="s">
        <v>4041</v>
      </c>
      <c r="AB198" s="104" t="s">
        <v>3766</v>
      </c>
      <c r="AC198" s="47"/>
      <c r="AD198" s="104"/>
      <c r="AE198" s="110"/>
      <c r="AF198" s="104"/>
      <c r="AG198" s="110" t="s">
        <v>1206</v>
      </c>
      <c r="AH198" s="104" t="s">
        <v>483</v>
      </c>
      <c r="AI198" s="47"/>
      <c r="AJ198" s="104"/>
      <c r="AK198" s="110" t="s">
        <v>137</v>
      </c>
      <c r="AL198" s="104"/>
      <c r="AM198" s="47"/>
      <c r="AN198" s="104"/>
      <c r="AO198" s="47"/>
      <c r="AP198" s="104"/>
      <c r="AQ198" s="110" t="s">
        <v>137</v>
      </c>
      <c r="AR198" s="104"/>
      <c r="AS198" s="47"/>
      <c r="AT198" s="104"/>
      <c r="AU198" s="47"/>
      <c r="AV198" s="104"/>
      <c r="AW198" s="47"/>
      <c r="AX198" s="104"/>
      <c r="AY198" s="110" t="s">
        <v>1009</v>
      </c>
      <c r="AZ198" s="104" t="s">
        <v>74</v>
      </c>
      <c r="BA198" s="47"/>
      <c r="BB198" s="104"/>
      <c r="BC198" s="47"/>
      <c r="BD198" s="104"/>
      <c r="BE198" s="47"/>
      <c r="BF198" s="104"/>
      <c r="BG198" s="47"/>
      <c r="BH198" s="104"/>
      <c r="BI198" s="47"/>
      <c r="BJ198" s="104"/>
      <c r="BK198" s="47"/>
      <c r="BL198" s="104"/>
      <c r="BM198" s="47"/>
      <c r="BN198" s="104"/>
      <c r="BO198" s="47"/>
      <c r="BP198" s="104"/>
      <c r="BQ198" s="47"/>
      <c r="BR198" s="104"/>
      <c r="BS198" s="47"/>
      <c r="BT198" s="104"/>
      <c r="BU198" s="47"/>
      <c r="BV198" s="104"/>
      <c r="BW198" s="47"/>
      <c r="BX198" s="104"/>
      <c r="BY198" s="47"/>
      <c r="BZ198" s="104"/>
      <c r="CA198" s="47"/>
      <c r="CB198" s="104"/>
      <c r="CC198" s="47"/>
      <c r="CD198" s="104"/>
      <c r="CE198" s="47"/>
      <c r="CF198" s="104"/>
      <c r="CG198" s="47"/>
      <c r="CH198" s="104"/>
      <c r="CI198" s="47"/>
      <c r="CJ198" s="104"/>
      <c r="CK198" s="110" t="s">
        <v>137</v>
      </c>
      <c r="CL198" s="104"/>
      <c r="CM198" s="47"/>
      <c r="CN198" s="104"/>
      <c r="CO198" s="47"/>
      <c r="CP198" s="47"/>
      <c r="CQ198" s="110" t="s">
        <v>3845</v>
      </c>
      <c r="CR198" s="47" t="s">
        <v>3780</v>
      </c>
    </row>
    <row r="199" spans="1:96">
      <c r="A199" s="104">
        <v>87</v>
      </c>
      <c r="B199" s="110" t="s">
        <v>4044</v>
      </c>
      <c r="C199" s="110" t="s">
        <v>137</v>
      </c>
      <c r="D199" s="47"/>
      <c r="E199" s="126"/>
      <c r="F199" s="126"/>
      <c r="G199" s="126"/>
      <c r="H199" s="126"/>
      <c r="I199" s="104" t="s">
        <v>4048</v>
      </c>
      <c r="J199" s="104">
        <v>10</v>
      </c>
      <c r="K199" s="110" t="s">
        <v>3765</v>
      </c>
      <c r="L199" s="110" t="s">
        <v>2691</v>
      </c>
      <c r="M199" s="47"/>
      <c r="N199" s="104"/>
      <c r="O199" s="47"/>
      <c r="P199" s="104"/>
      <c r="Q199" s="47"/>
      <c r="R199" s="104"/>
      <c r="S199" s="110" t="s">
        <v>137</v>
      </c>
      <c r="T199" s="104"/>
      <c r="U199" s="110" t="s">
        <v>4005</v>
      </c>
      <c r="V199" s="104" t="s">
        <v>4004</v>
      </c>
      <c r="W199" s="110" t="s">
        <v>137</v>
      </c>
      <c r="X199" s="104"/>
      <c r="Y199" s="110" t="s">
        <v>137</v>
      </c>
      <c r="Z199" s="104"/>
      <c r="AA199" s="47"/>
      <c r="AB199" s="104"/>
      <c r="AC199" s="47"/>
      <c r="AD199" s="104"/>
      <c r="AE199" s="47" t="s">
        <v>4045</v>
      </c>
      <c r="AF199" s="104" t="s">
        <v>4044</v>
      </c>
      <c r="AG199" s="110" t="s">
        <v>1206</v>
      </c>
      <c r="AH199" s="104" t="s">
        <v>483</v>
      </c>
      <c r="AI199" s="47"/>
      <c r="AJ199" s="104"/>
      <c r="AK199" s="110" t="s">
        <v>137</v>
      </c>
      <c r="AL199" s="104"/>
      <c r="AM199" s="47"/>
      <c r="AN199" s="104"/>
      <c r="AO199" s="47"/>
      <c r="AP199" s="104"/>
      <c r="AQ199" s="110" t="s">
        <v>137</v>
      </c>
      <c r="AR199" s="104"/>
      <c r="AS199" s="47"/>
      <c r="AT199" s="104"/>
      <c r="AU199" s="47"/>
      <c r="AV199" s="104"/>
      <c r="AW199" s="47"/>
      <c r="AX199" s="104"/>
      <c r="AY199" s="110" t="s">
        <v>1010</v>
      </c>
      <c r="AZ199" s="104" t="s">
        <v>75</v>
      </c>
      <c r="BA199" s="47"/>
      <c r="BB199" s="104"/>
      <c r="BC199" s="47"/>
      <c r="BD199" s="104"/>
      <c r="BE199" s="47"/>
      <c r="BF199" s="104"/>
      <c r="BG199" s="47"/>
      <c r="BH199" s="104"/>
      <c r="BI199" s="47"/>
      <c r="BJ199" s="104"/>
      <c r="BK199" s="47"/>
      <c r="BL199" s="104"/>
      <c r="BM199" s="47"/>
      <c r="BN199" s="104"/>
      <c r="BO199" s="47"/>
      <c r="BP199" s="104"/>
      <c r="BQ199" s="47"/>
      <c r="BR199" s="104"/>
      <c r="BS199" s="47"/>
      <c r="BT199" s="104"/>
      <c r="BU199" s="47"/>
      <c r="BV199" s="104"/>
      <c r="BW199" s="47"/>
      <c r="BX199" s="104"/>
      <c r="BY199" s="47"/>
      <c r="BZ199" s="104"/>
      <c r="CA199" s="47"/>
      <c r="CB199" s="104"/>
      <c r="CC199" s="47"/>
      <c r="CD199" s="104"/>
      <c r="CE199" s="47"/>
      <c r="CF199" s="104"/>
      <c r="CG199" s="47"/>
      <c r="CH199" s="104"/>
      <c r="CI199" s="47"/>
      <c r="CJ199" s="104"/>
      <c r="CK199" s="110" t="s">
        <v>137</v>
      </c>
      <c r="CL199" s="104"/>
      <c r="CM199" s="47"/>
      <c r="CN199" s="104"/>
      <c r="CO199" s="47"/>
      <c r="CP199" s="47"/>
      <c r="CQ199" s="110" t="s">
        <v>3845</v>
      </c>
      <c r="CR199" s="47" t="s">
        <v>3780</v>
      </c>
    </row>
    <row r="200" spans="1:96">
      <c r="A200" s="104">
        <v>77</v>
      </c>
      <c r="B200" s="110" t="s">
        <v>4034</v>
      </c>
      <c r="C200" s="110" t="s">
        <v>137</v>
      </c>
      <c r="D200" s="47"/>
      <c r="E200" s="126"/>
      <c r="F200" s="126"/>
      <c r="G200" s="126"/>
      <c r="H200" s="126"/>
      <c r="I200" s="104" t="s">
        <v>3886</v>
      </c>
      <c r="J200" s="104">
        <v>10</v>
      </c>
      <c r="K200" s="110" t="s">
        <v>3765</v>
      </c>
      <c r="L200" s="110" t="s">
        <v>2691</v>
      </c>
      <c r="M200" s="47"/>
      <c r="N200" s="104"/>
      <c r="O200" s="47"/>
      <c r="P200" s="104"/>
      <c r="Q200" s="47"/>
      <c r="R200" s="104"/>
      <c r="S200" s="110" t="s">
        <v>137</v>
      </c>
      <c r="T200" s="104"/>
      <c r="U200" s="110" t="s">
        <v>3772</v>
      </c>
      <c r="V200" s="104" t="s">
        <v>3770</v>
      </c>
      <c r="W200" s="110" t="s">
        <v>137</v>
      </c>
      <c r="X200" s="104"/>
      <c r="Y200" s="110" t="s">
        <v>137</v>
      </c>
      <c r="Z200" s="104"/>
      <c r="AA200" s="47"/>
      <c r="AB200" s="104"/>
      <c r="AC200" s="47"/>
      <c r="AD200" s="104"/>
      <c r="AE200" s="47"/>
      <c r="AF200" s="104"/>
      <c r="AG200" s="110" t="s">
        <v>1206</v>
      </c>
      <c r="AH200" s="104" t="s">
        <v>483</v>
      </c>
      <c r="AI200" s="47"/>
      <c r="AJ200" s="104"/>
      <c r="AK200" s="110" t="s">
        <v>137</v>
      </c>
      <c r="AL200" s="104"/>
      <c r="AM200" s="47"/>
      <c r="AN200" s="104"/>
      <c r="AO200" s="47"/>
      <c r="AP200" s="104"/>
      <c r="AQ200" s="110" t="s">
        <v>137</v>
      </c>
      <c r="AR200" s="104"/>
      <c r="AS200" s="47"/>
      <c r="AT200" s="104"/>
      <c r="AU200" s="47"/>
      <c r="AV200" s="104"/>
      <c r="AW200" s="47"/>
      <c r="AX200" s="104"/>
      <c r="AY200" s="110" t="s">
        <v>1010</v>
      </c>
      <c r="AZ200" s="104" t="s">
        <v>75</v>
      </c>
      <c r="BA200" s="47"/>
      <c r="BB200" s="104"/>
      <c r="BC200" s="47"/>
      <c r="BD200" s="104"/>
      <c r="BE200" s="47"/>
      <c r="BF200" s="104"/>
      <c r="BG200" s="47"/>
      <c r="BH200" s="104"/>
      <c r="BI200" s="47"/>
      <c r="BJ200" s="104"/>
      <c r="BK200" s="47"/>
      <c r="BL200" s="104"/>
      <c r="BM200" s="47"/>
      <c r="BN200" s="104"/>
      <c r="BO200" s="47"/>
      <c r="BP200" s="104"/>
      <c r="BQ200" s="47"/>
      <c r="BR200" s="104"/>
      <c r="BS200" s="47"/>
      <c r="BT200" s="104"/>
      <c r="BU200" s="47"/>
      <c r="BV200" s="104"/>
      <c r="BW200" s="47"/>
      <c r="BX200" s="104"/>
      <c r="BY200" s="47"/>
      <c r="BZ200" s="104"/>
      <c r="CA200" s="47"/>
      <c r="CB200" s="104"/>
      <c r="CC200" s="47"/>
      <c r="CD200" s="104"/>
      <c r="CE200" s="47"/>
      <c r="CF200" s="104"/>
      <c r="CG200" s="47"/>
      <c r="CH200" s="104"/>
      <c r="CI200" s="47"/>
      <c r="CJ200" s="104"/>
      <c r="CK200" s="110" t="s">
        <v>137</v>
      </c>
      <c r="CL200" s="104"/>
      <c r="CM200" s="47"/>
      <c r="CN200" s="104"/>
      <c r="CO200" s="47"/>
      <c r="CP200" s="47"/>
      <c r="CQ200" s="110" t="s">
        <v>3845</v>
      </c>
      <c r="CR200" s="47" t="s">
        <v>3780</v>
      </c>
    </row>
    <row r="201" spans="1:96">
      <c r="A201" s="104">
        <v>77</v>
      </c>
      <c r="B201" s="110" t="s">
        <v>4034</v>
      </c>
      <c r="C201" s="110" t="s">
        <v>137</v>
      </c>
      <c r="D201" s="47"/>
      <c r="E201" s="126"/>
      <c r="F201" s="126"/>
      <c r="G201" s="126"/>
      <c r="H201" s="126"/>
      <c r="I201" s="104" t="s">
        <v>3887</v>
      </c>
      <c r="J201" s="104">
        <v>10</v>
      </c>
      <c r="K201" s="110" t="s">
        <v>3765</v>
      </c>
      <c r="L201" s="110" t="s">
        <v>2691</v>
      </c>
      <c r="M201" s="47"/>
      <c r="N201" s="104"/>
      <c r="O201" s="47"/>
      <c r="P201" s="104"/>
      <c r="Q201" s="47"/>
      <c r="R201" s="104"/>
      <c r="S201" s="110" t="s">
        <v>137</v>
      </c>
      <c r="T201" s="104"/>
      <c r="U201" s="110" t="s">
        <v>3773</v>
      </c>
      <c r="V201" s="104" t="s">
        <v>3771</v>
      </c>
      <c r="W201" s="110" t="s">
        <v>137</v>
      </c>
      <c r="X201" s="104"/>
      <c r="Y201" s="110" t="s">
        <v>137</v>
      </c>
      <c r="Z201" s="104"/>
      <c r="AA201" s="110"/>
      <c r="AB201" s="104"/>
      <c r="AC201" s="47"/>
      <c r="AD201" s="104"/>
      <c r="AE201" s="47"/>
      <c r="AF201" s="104"/>
      <c r="AG201" s="110" t="s">
        <v>1206</v>
      </c>
      <c r="AH201" s="104" t="s">
        <v>483</v>
      </c>
      <c r="AI201" s="47"/>
      <c r="AJ201" s="104"/>
      <c r="AK201" s="110" t="s">
        <v>137</v>
      </c>
      <c r="AL201" s="104"/>
      <c r="AM201" s="47"/>
      <c r="AN201" s="104"/>
      <c r="AO201" s="47"/>
      <c r="AP201" s="104"/>
      <c r="AQ201" s="110" t="s">
        <v>137</v>
      </c>
      <c r="AR201" s="104"/>
      <c r="AS201" s="47"/>
      <c r="AT201" s="104"/>
      <c r="AU201" s="47"/>
      <c r="AV201" s="104"/>
      <c r="AW201" s="47"/>
      <c r="AX201" s="104"/>
      <c r="AY201" s="110" t="s">
        <v>1010</v>
      </c>
      <c r="AZ201" s="104" t="s">
        <v>75</v>
      </c>
      <c r="BA201" s="47"/>
      <c r="BB201" s="104"/>
      <c r="BC201" s="47"/>
      <c r="BD201" s="104"/>
      <c r="BE201" s="47"/>
      <c r="BF201" s="104"/>
      <c r="BG201" s="47"/>
      <c r="BH201" s="104"/>
      <c r="BI201" s="47"/>
      <c r="BJ201" s="104"/>
      <c r="BK201" s="47"/>
      <c r="BL201" s="104"/>
      <c r="BM201" s="47"/>
      <c r="BN201" s="104"/>
      <c r="BO201" s="47"/>
      <c r="BP201" s="104"/>
      <c r="BQ201" s="47"/>
      <c r="BR201" s="104"/>
      <c r="BS201" s="47"/>
      <c r="BT201" s="104"/>
      <c r="BU201" s="47"/>
      <c r="BV201" s="104"/>
      <c r="BW201" s="47"/>
      <c r="BX201" s="104"/>
      <c r="BY201" s="47"/>
      <c r="BZ201" s="104"/>
      <c r="CA201" s="47"/>
      <c r="CB201" s="104"/>
      <c r="CC201" s="47"/>
      <c r="CD201" s="104"/>
      <c r="CE201" s="47"/>
      <c r="CF201" s="104"/>
      <c r="CG201" s="47"/>
      <c r="CH201" s="104"/>
      <c r="CI201" s="47"/>
      <c r="CJ201" s="104"/>
      <c r="CK201" s="110" t="s">
        <v>137</v>
      </c>
      <c r="CL201" s="104"/>
      <c r="CM201" s="47"/>
      <c r="CN201" s="104"/>
      <c r="CO201" s="47"/>
      <c r="CP201" s="47"/>
      <c r="CQ201" s="110" t="s">
        <v>3845</v>
      </c>
      <c r="CR201" s="47" t="s">
        <v>3780</v>
      </c>
    </row>
    <row r="202" spans="1:96">
      <c r="A202" s="104">
        <v>85</v>
      </c>
      <c r="B202" s="110" t="s">
        <v>4077</v>
      </c>
      <c r="C202" s="110" t="s">
        <v>137</v>
      </c>
      <c r="D202" s="47"/>
      <c r="E202" s="126"/>
      <c r="F202" s="126"/>
      <c r="G202" s="126"/>
      <c r="H202" s="126"/>
      <c r="I202" s="104" t="s">
        <v>4090</v>
      </c>
      <c r="J202" s="104">
        <v>10</v>
      </c>
      <c r="K202" s="110" t="s">
        <v>3765</v>
      </c>
      <c r="L202" s="110" t="s">
        <v>2691</v>
      </c>
      <c r="M202" s="47"/>
      <c r="N202" s="104"/>
      <c r="O202" s="47"/>
      <c r="P202" s="104"/>
      <c r="Q202" s="47"/>
      <c r="R202" s="104"/>
      <c r="S202" s="110" t="s">
        <v>137</v>
      </c>
      <c r="T202" s="104"/>
      <c r="U202" s="110" t="s">
        <v>137</v>
      </c>
      <c r="V202" s="104"/>
      <c r="W202" s="110" t="s">
        <v>137</v>
      </c>
      <c r="X202" s="104"/>
      <c r="Y202" s="110" t="s">
        <v>137</v>
      </c>
      <c r="Z202" s="104"/>
      <c r="AA202" s="47" t="s">
        <v>4041</v>
      </c>
      <c r="AB202" s="104" t="s">
        <v>3766</v>
      </c>
      <c r="AC202" s="47"/>
      <c r="AD202" s="104"/>
      <c r="AE202" s="47"/>
      <c r="AF202" s="104"/>
      <c r="AG202" s="110" t="s">
        <v>1206</v>
      </c>
      <c r="AH202" s="104" t="s">
        <v>483</v>
      </c>
      <c r="AI202" s="47"/>
      <c r="AJ202" s="104"/>
      <c r="AK202" s="110" t="s">
        <v>137</v>
      </c>
      <c r="AL202" s="104"/>
      <c r="AM202" s="47"/>
      <c r="AN202" s="104"/>
      <c r="AO202" s="47"/>
      <c r="AP202" s="104"/>
      <c r="AQ202" s="110" t="s">
        <v>137</v>
      </c>
      <c r="AR202" s="104"/>
      <c r="AS202" s="47"/>
      <c r="AT202" s="104"/>
      <c r="AU202" s="47"/>
      <c r="AV202" s="104"/>
      <c r="AW202" s="47"/>
      <c r="AX202" s="104"/>
      <c r="AY202" s="110" t="s">
        <v>1010</v>
      </c>
      <c r="AZ202" s="104" t="s">
        <v>75</v>
      </c>
      <c r="BA202" s="47"/>
      <c r="BB202" s="104"/>
      <c r="BC202" s="47"/>
      <c r="BD202" s="104"/>
      <c r="BE202" s="47"/>
      <c r="BF202" s="104"/>
      <c r="BG202" s="47"/>
      <c r="BH202" s="104"/>
      <c r="BI202" s="47"/>
      <c r="BJ202" s="104"/>
      <c r="BK202" s="47"/>
      <c r="BL202" s="104"/>
      <c r="BM202" s="47"/>
      <c r="BN202" s="104"/>
      <c r="BO202" s="47"/>
      <c r="BP202" s="104"/>
      <c r="BQ202" s="47"/>
      <c r="BR202" s="104"/>
      <c r="BS202" s="47"/>
      <c r="BT202" s="104"/>
      <c r="BU202" s="47"/>
      <c r="BV202" s="104"/>
      <c r="BW202" s="47"/>
      <c r="BX202" s="104"/>
      <c r="BY202" s="47"/>
      <c r="BZ202" s="104"/>
      <c r="CA202" s="47"/>
      <c r="CB202" s="104"/>
      <c r="CC202" s="47"/>
      <c r="CD202" s="104"/>
      <c r="CE202" s="47"/>
      <c r="CF202" s="104"/>
      <c r="CG202" s="47"/>
      <c r="CH202" s="104"/>
      <c r="CI202" s="47"/>
      <c r="CJ202" s="104"/>
      <c r="CK202" s="110" t="s">
        <v>137</v>
      </c>
      <c r="CL202" s="104"/>
      <c r="CM202" s="47"/>
      <c r="CN202" s="104"/>
      <c r="CO202" s="47"/>
      <c r="CP202" s="47"/>
      <c r="CQ202" s="110" t="s">
        <v>3845</v>
      </c>
      <c r="CR202" s="47" t="s">
        <v>3780</v>
      </c>
    </row>
    <row r="203" spans="1:96">
      <c r="A203" s="104">
        <v>85</v>
      </c>
      <c r="B203" s="110" t="s">
        <v>4077</v>
      </c>
      <c r="C203" s="110" t="s">
        <v>137</v>
      </c>
      <c r="D203" s="47"/>
      <c r="E203" s="126"/>
      <c r="F203" s="126"/>
      <c r="G203" s="126"/>
      <c r="H203" s="126"/>
      <c r="I203" s="104" t="s">
        <v>4091</v>
      </c>
      <c r="J203" s="104">
        <v>10</v>
      </c>
      <c r="K203" s="110" t="s">
        <v>3765</v>
      </c>
      <c r="L203" s="110" t="s">
        <v>2691</v>
      </c>
      <c r="M203" s="47"/>
      <c r="N203" s="104"/>
      <c r="O203" s="47"/>
      <c r="P203" s="104"/>
      <c r="Q203" s="47"/>
      <c r="R203" s="104"/>
      <c r="S203" s="110" t="s">
        <v>137</v>
      </c>
      <c r="T203" s="104"/>
      <c r="U203" s="110" t="s">
        <v>137</v>
      </c>
      <c r="V203" s="104"/>
      <c r="W203" s="110" t="s">
        <v>137</v>
      </c>
      <c r="X203" s="104"/>
      <c r="Y203" s="110" t="s">
        <v>137</v>
      </c>
      <c r="Z203" s="104"/>
      <c r="AA203" s="47" t="s">
        <v>4041</v>
      </c>
      <c r="AB203" s="104" t="s">
        <v>3766</v>
      </c>
      <c r="AC203" s="47"/>
      <c r="AD203" s="104"/>
      <c r="AE203" s="47"/>
      <c r="AF203" s="104"/>
      <c r="AG203" s="110" t="s">
        <v>1206</v>
      </c>
      <c r="AH203" s="104" t="s">
        <v>483</v>
      </c>
      <c r="AI203" s="47"/>
      <c r="AJ203" s="104"/>
      <c r="AK203" s="110" t="s">
        <v>137</v>
      </c>
      <c r="AL203" s="104"/>
      <c r="AM203" s="47"/>
      <c r="AN203" s="104"/>
      <c r="AO203" s="47"/>
      <c r="AP203" s="104"/>
      <c r="AQ203" s="110" t="s">
        <v>137</v>
      </c>
      <c r="AR203" s="104"/>
      <c r="AS203" s="47"/>
      <c r="AT203" s="104"/>
      <c r="AU203" s="47"/>
      <c r="AV203" s="104"/>
      <c r="AW203" s="47"/>
      <c r="AX203" s="104"/>
      <c r="AY203" s="110" t="s">
        <v>1010</v>
      </c>
      <c r="AZ203" s="104" t="s">
        <v>75</v>
      </c>
      <c r="BA203" s="47"/>
      <c r="BB203" s="104"/>
      <c r="BC203" s="47"/>
      <c r="BD203" s="104"/>
      <c r="BE203" s="47"/>
      <c r="BF203" s="104"/>
      <c r="BG203" s="47"/>
      <c r="BH203" s="104"/>
      <c r="BI203" s="47"/>
      <c r="BJ203" s="104"/>
      <c r="BK203" s="47"/>
      <c r="BL203" s="104"/>
      <c r="BM203" s="47"/>
      <c r="BN203" s="104"/>
      <c r="BO203" s="47"/>
      <c r="BP203" s="104"/>
      <c r="BQ203" s="47"/>
      <c r="BR203" s="104"/>
      <c r="BS203" s="47"/>
      <c r="BT203" s="104"/>
      <c r="BU203" s="47"/>
      <c r="BV203" s="104"/>
      <c r="BW203" s="47"/>
      <c r="BX203" s="104"/>
      <c r="BY203" s="47"/>
      <c r="BZ203" s="104"/>
      <c r="CA203" s="47"/>
      <c r="CB203" s="104"/>
      <c r="CC203" s="47"/>
      <c r="CD203" s="104"/>
      <c r="CE203" s="47"/>
      <c r="CF203" s="104"/>
      <c r="CG203" s="47"/>
      <c r="CH203" s="104"/>
      <c r="CI203" s="47"/>
      <c r="CJ203" s="104"/>
      <c r="CK203" s="110" t="s">
        <v>137</v>
      </c>
      <c r="CL203" s="104"/>
      <c r="CM203" s="47"/>
      <c r="CN203" s="104"/>
      <c r="CO203" s="47"/>
      <c r="CP203" s="47"/>
      <c r="CQ203" s="110" t="s">
        <v>3845</v>
      </c>
      <c r="CR203" s="47" t="s">
        <v>3780</v>
      </c>
    </row>
    <row r="204" spans="1:96">
      <c r="A204" s="104">
        <v>77</v>
      </c>
      <c r="B204" s="110" t="s">
        <v>4034</v>
      </c>
      <c r="C204" s="110" t="s">
        <v>137</v>
      </c>
      <c r="D204" s="47"/>
      <c r="E204" s="126"/>
      <c r="F204" s="126"/>
      <c r="G204" s="126"/>
      <c r="H204" s="126"/>
      <c r="I204" s="104" t="s">
        <v>3888</v>
      </c>
      <c r="J204" s="104">
        <v>10</v>
      </c>
      <c r="K204" s="110" t="s">
        <v>3765</v>
      </c>
      <c r="L204" s="110" t="s">
        <v>2691</v>
      </c>
      <c r="M204" s="47"/>
      <c r="N204" s="104"/>
      <c r="O204" s="47"/>
      <c r="P204" s="104"/>
      <c r="Q204" s="47"/>
      <c r="R204" s="104"/>
      <c r="S204" s="110" t="s">
        <v>137</v>
      </c>
      <c r="T204" s="104"/>
      <c r="U204" s="110" t="s">
        <v>3772</v>
      </c>
      <c r="V204" s="104" t="s">
        <v>3770</v>
      </c>
      <c r="W204" s="110" t="s">
        <v>137</v>
      </c>
      <c r="X204" s="104"/>
      <c r="Y204" s="110" t="s">
        <v>137</v>
      </c>
      <c r="Z204" s="104"/>
      <c r="AA204" s="47"/>
      <c r="AB204" s="104"/>
      <c r="AC204" s="47"/>
      <c r="AD204" s="104"/>
      <c r="AE204" s="110"/>
      <c r="AF204" s="104"/>
      <c r="AG204" s="110" t="s">
        <v>1207</v>
      </c>
      <c r="AH204" s="104" t="s">
        <v>69</v>
      </c>
      <c r="AI204" s="47"/>
      <c r="AJ204" s="104"/>
      <c r="AK204" s="110" t="s">
        <v>137</v>
      </c>
      <c r="AL204" s="104"/>
      <c r="AM204" s="47"/>
      <c r="AN204" s="104"/>
      <c r="AO204" s="47"/>
      <c r="AP204" s="104"/>
      <c r="AQ204" s="110" t="s">
        <v>137</v>
      </c>
      <c r="AR204" s="104"/>
      <c r="AS204" s="47"/>
      <c r="AT204" s="104"/>
      <c r="AU204" s="47"/>
      <c r="AV204" s="104"/>
      <c r="AW204" s="47"/>
      <c r="AX204" s="104"/>
      <c r="AY204" s="110" t="s">
        <v>137</v>
      </c>
      <c r="AZ204" s="104"/>
      <c r="BA204" s="47"/>
      <c r="BB204" s="104"/>
      <c r="BC204" s="47"/>
      <c r="BD204" s="104"/>
      <c r="BE204" s="47"/>
      <c r="BF204" s="104"/>
      <c r="BG204" s="47"/>
      <c r="BH204" s="104"/>
      <c r="BI204" s="47"/>
      <c r="BJ204" s="104"/>
      <c r="BK204" s="47"/>
      <c r="BL204" s="104"/>
      <c r="BM204" s="47"/>
      <c r="BN204" s="104"/>
      <c r="BO204" s="47"/>
      <c r="BP204" s="104"/>
      <c r="BQ204" s="47"/>
      <c r="BR204" s="104"/>
      <c r="BS204" s="47"/>
      <c r="BT204" s="104"/>
      <c r="BU204" s="47"/>
      <c r="BV204" s="104"/>
      <c r="BW204" s="47"/>
      <c r="BX204" s="104"/>
      <c r="BY204" s="47"/>
      <c r="BZ204" s="104"/>
      <c r="CA204" s="47"/>
      <c r="CB204" s="104"/>
      <c r="CC204" s="47"/>
      <c r="CD204" s="104"/>
      <c r="CE204" s="47"/>
      <c r="CF204" s="104"/>
      <c r="CG204" s="47"/>
      <c r="CH204" s="104"/>
      <c r="CI204" s="47"/>
      <c r="CJ204" s="104"/>
      <c r="CK204" s="110" t="s">
        <v>137</v>
      </c>
      <c r="CL204" s="104"/>
      <c r="CM204" s="47"/>
      <c r="CN204" s="104"/>
      <c r="CO204" s="47"/>
      <c r="CP204" s="47"/>
      <c r="CQ204" s="110" t="s">
        <v>3844</v>
      </c>
      <c r="CR204" s="47" t="s">
        <v>3779</v>
      </c>
    </row>
    <row r="205" spans="1:96">
      <c r="A205" s="104">
        <v>77</v>
      </c>
      <c r="B205" s="110" t="s">
        <v>4034</v>
      </c>
      <c r="C205" s="110" t="s">
        <v>137</v>
      </c>
      <c r="D205" s="47"/>
      <c r="E205" s="126"/>
      <c r="F205" s="126"/>
      <c r="G205" s="126"/>
      <c r="H205" s="126"/>
      <c r="I205" s="104" t="s">
        <v>3889</v>
      </c>
      <c r="J205" s="104">
        <v>10</v>
      </c>
      <c r="K205" s="110" t="s">
        <v>3765</v>
      </c>
      <c r="L205" s="110" t="s">
        <v>2691</v>
      </c>
      <c r="M205" s="47"/>
      <c r="N205" s="104"/>
      <c r="O205" s="47"/>
      <c r="P205" s="104"/>
      <c r="Q205" s="47"/>
      <c r="R205" s="104"/>
      <c r="S205" s="110" t="s">
        <v>137</v>
      </c>
      <c r="T205" s="104"/>
      <c r="U205" s="110" t="s">
        <v>3773</v>
      </c>
      <c r="V205" s="104" t="s">
        <v>3771</v>
      </c>
      <c r="W205" s="110" t="s">
        <v>137</v>
      </c>
      <c r="X205" s="104"/>
      <c r="Y205" s="110" t="s">
        <v>137</v>
      </c>
      <c r="Z205" s="104"/>
      <c r="AA205" s="47"/>
      <c r="AB205" s="104"/>
      <c r="AC205" s="47"/>
      <c r="AD205" s="104"/>
      <c r="AE205" s="47"/>
      <c r="AF205" s="104"/>
      <c r="AG205" s="110" t="s">
        <v>1207</v>
      </c>
      <c r="AH205" s="104" t="s">
        <v>69</v>
      </c>
      <c r="AI205" s="47"/>
      <c r="AJ205" s="104"/>
      <c r="AK205" s="110" t="s">
        <v>137</v>
      </c>
      <c r="AL205" s="104"/>
      <c r="AM205" s="47"/>
      <c r="AN205" s="104"/>
      <c r="AO205" s="47"/>
      <c r="AP205" s="104"/>
      <c r="AQ205" s="110" t="s">
        <v>137</v>
      </c>
      <c r="AR205" s="104"/>
      <c r="AS205" s="47"/>
      <c r="AT205" s="104"/>
      <c r="AU205" s="47"/>
      <c r="AV205" s="104"/>
      <c r="AW205" s="47"/>
      <c r="AX205" s="104"/>
      <c r="AY205" s="110" t="s">
        <v>137</v>
      </c>
      <c r="AZ205" s="104"/>
      <c r="BA205" s="47"/>
      <c r="BB205" s="104"/>
      <c r="BC205" s="47"/>
      <c r="BD205" s="104"/>
      <c r="BE205" s="47"/>
      <c r="BF205" s="104"/>
      <c r="BG205" s="47"/>
      <c r="BH205" s="104"/>
      <c r="BI205" s="47"/>
      <c r="BJ205" s="104"/>
      <c r="BK205" s="47"/>
      <c r="BL205" s="104"/>
      <c r="BM205" s="47"/>
      <c r="BN205" s="104"/>
      <c r="BO205" s="47"/>
      <c r="BP205" s="104"/>
      <c r="BQ205" s="47"/>
      <c r="BR205" s="104"/>
      <c r="BS205" s="47"/>
      <c r="BT205" s="104"/>
      <c r="BU205" s="47"/>
      <c r="BV205" s="104"/>
      <c r="BW205" s="47"/>
      <c r="BX205" s="104"/>
      <c r="BY205" s="47"/>
      <c r="BZ205" s="104"/>
      <c r="CA205" s="47"/>
      <c r="CB205" s="104"/>
      <c r="CC205" s="47"/>
      <c r="CD205" s="104"/>
      <c r="CE205" s="47"/>
      <c r="CF205" s="104"/>
      <c r="CG205" s="47"/>
      <c r="CH205" s="104"/>
      <c r="CI205" s="47"/>
      <c r="CJ205" s="104"/>
      <c r="CK205" s="110" t="s">
        <v>137</v>
      </c>
      <c r="CL205" s="104"/>
      <c r="CM205" s="47"/>
      <c r="CN205" s="104"/>
      <c r="CO205" s="47"/>
      <c r="CP205" s="47"/>
      <c r="CQ205" s="110" t="s">
        <v>3844</v>
      </c>
      <c r="CR205" s="47" t="s">
        <v>3779</v>
      </c>
    </row>
    <row r="206" spans="1:96">
      <c r="A206" s="104">
        <v>87</v>
      </c>
      <c r="B206" s="110" t="s">
        <v>4044</v>
      </c>
      <c r="C206" s="110" t="s">
        <v>137</v>
      </c>
      <c r="D206" s="47"/>
      <c r="E206" s="126"/>
      <c r="F206" s="126"/>
      <c r="G206" s="126"/>
      <c r="H206" s="126"/>
      <c r="I206" s="104" t="s">
        <v>4048</v>
      </c>
      <c r="J206" s="104">
        <v>10</v>
      </c>
      <c r="K206" s="110" t="s">
        <v>3765</v>
      </c>
      <c r="L206" s="110" t="s">
        <v>2691</v>
      </c>
      <c r="M206" s="47"/>
      <c r="N206" s="104"/>
      <c r="O206" s="47"/>
      <c r="P206" s="104"/>
      <c r="Q206" s="47"/>
      <c r="R206" s="104"/>
      <c r="S206" s="110" t="s">
        <v>137</v>
      </c>
      <c r="T206" s="104"/>
      <c r="U206" s="110" t="s">
        <v>4005</v>
      </c>
      <c r="V206" s="104" t="s">
        <v>4004</v>
      </c>
      <c r="W206" s="110" t="s">
        <v>137</v>
      </c>
      <c r="X206" s="104"/>
      <c r="Y206" s="110" t="s">
        <v>137</v>
      </c>
      <c r="Z206" s="104"/>
      <c r="AA206" s="47"/>
      <c r="AB206" s="104"/>
      <c r="AC206" s="47"/>
      <c r="AD206" s="104"/>
      <c r="AE206" s="47" t="s">
        <v>4045</v>
      </c>
      <c r="AF206" s="104" t="s">
        <v>4044</v>
      </c>
      <c r="AG206" s="110" t="s">
        <v>1207</v>
      </c>
      <c r="AH206" s="104" t="s">
        <v>69</v>
      </c>
      <c r="AI206" s="47"/>
      <c r="AJ206" s="104"/>
      <c r="AK206" s="110" t="s">
        <v>137</v>
      </c>
      <c r="AL206" s="104"/>
      <c r="AM206" s="47"/>
      <c r="AN206" s="104"/>
      <c r="AO206" s="47"/>
      <c r="AP206" s="104"/>
      <c r="AQ206" s="110" t="s">
        <v>137</v>
      </c>
      <c r="AR206" s="104"/>
      <c r="AS206" s="47"/>
      <c r="AT206" s="104"/>
      <c r="AU206" s="47"/>
      <c r="AV206" s="104"/>
      <c r="AW206" s="47"/>
      <c r="AX206" s="104"/>
      <c r="AY206" s="110" t="s">
        <v>137</v>
      </c>
      <c r="AZ206" s="104"/>
      <c r="BA206" s="47"/>
      <c r="BB206" s="104"/>
      <c r="BC206" s="47"/>
      <c r="BD206" s="104"/>
      <c r="BE206" s="47"/>
      <c r="BF206" s="104"/>
      <c r="BG206" s="47"/>
      <c r="BH206" s="104"/>
      <c r="BI206" s="47"/>
      <c r="BJ206" s="104"/>
      <c r="BK206" s="47"/>
      <c r="BL206" s="104"/>
      <c r="BM206" s="47"/>
      <c r="BN206" s="104"/>
      <c r="BO206" s="47"/>
      <c r="BP206" s="104"/>
      <c r="BQ206" s="47"/>
      <c r="BR206" s="104"/>
      <c r="BS206" s="47"/>
      <c r="BT206" s="104"/>
      <c r="BU206" s="47"/>
      <c r="BV206" s="104"/>
      <c r="BW206" s="47"/>
      <c r="BX206" s="104"/>
      <c r="BY206" s="47"/>
      <c r="BZ206" s="104"/>
      <c r="CA206" s="47"/>
      <c r="CB206" s="104"/>
      <c r="CC206" s="47"/>
      <c r="CD206" s="104"/>
      <c r="CE206" s="47"/>
      <c r="CF206" s="104"/>
      <c r="CG206" s="47"/>
      <c r="CH206" s="104"/>
      <c r="CI206" s="47"/>
      <c r="CJ206" s="104"/>
      <c r="CK206" s="110" t="s">
        <v>137</v>
      </c>
      <c r="CL206" s="104"/>
      <c r="CM206" s="47"/>
      <c r="CN206" s="104"/>
      <c r="CO206" s="47"/>
      <c r="CP206" s="47"/>
      <c r="CQ206" s="110" t="s">
        <v>3845</v>
      </c>
      <c r="CR206" s="47" t="s">
        <v>3780</v>
      </c>
    </row>
    <row r="207" spans="1:96">
      <c r="A207" s="104">
        <v>77</v>
      </c>
      <c r="B207" s="110" t="s">
        <v>4034</v>
      </c>
      <c r="C207" s="110" t="s">
        <v>137</v>
      </c>
      <c r="D207" s="47"/>
      <c r="E207" s="126"/>
      <c r="F207" s="126"/>
      <c r="G207" s="126"/>
      <c r="H207" s="126"/>
      <c r="I207" s="104" t="s">
        <v>3886</v>
      </c>
      <c r="J207" s="104">
        <v>10</v>
      </c>
      <c r="K207" s="110" t="s">
        <v>3765</v>
      </c>
      <c r="L207" s="110" t="s">
        <v>2691</v>
      </c>
      <c r="M207" s="47"/>
      <c r="N207" s="104"/>
      <c r="O207" s="47"/>
      <c r="P207" s="104"/>
      <c r="Q207" s="47"/>
      <c r="R207" s="104"/>
      <c r="S207" s="110" t="s">
        <v>137</v>
      </c>
      <c r="T207" s="104"/>
      <c r="U207" s="110" t="s">
        <v>3772</v>
      </c>
      <c r="V207" s="104" t="s">
        <v>3770</v>
      </c>
      <c r="W207" s="110" t="s">
        <v>137</v>
      </c>
      <c r="X207" s="104"/>
      <c r="Y207" s="110" t="s">
        <v>137</v>
      </c>
      <c r="Z207" s="104"/>
      <c r="AA207" s="47"/>
      <c r="AB207" s="104"/>
      <c r="AC207" s="47"/>
      <c r="AD207" s="104"/>
      <c r="AE207" s="110"/>
      <c r="AF207" s="104"/>
      <c r="AG207" s="110" t="s">
        <v>1207</v>
      </c>
      <c r="AH207" s="104" t="s">
        <v>69</v>
      </c>
      <c r="AI207" s="47"/>
      <c r="AJ207" s="104"/>
      <c r="AK207" s="110" t="s">
        <v>137</v>
      </c>
      <c r="AL207" s="104"/>
      <c r="AM207" s="47"/>
      <c r="AN207" s="104"/>
      <c r="AO207" s="47"/>
      <c r="AP207" s="104"/>
      <c r="AQ207" s="110" t="s">
        <v>137</v>
      </c>
      <c r="AR207" s="104"/>
      <c r="AS207" s="47"/>
      <c r="AT207" s="104"/>
      <c r="AU207" s="47"/>
      <c r="AV207" s="104"/>
      <c r="AW207" s="47"/>
      <c r="AX207" s="104"/>
      <c r="AY207" s="110" t="s">
        <v>137</v>
      </c>
      <c r="AZ207" s="104"/>
      <c r="BA207" s="47"/>
      <c r="BB207" s="104"/>
      <c r="BC207" s="47"/>
      <c r="BD207" s="104"/>
      <c r="BE207" s="47"/>
      <c r="BF207" s="104"/>
      <c r="BG207" s="47"/>
      <c r="BH207" s="104"/>
      <c r="BI207" s="47"/>
      <c r="BJ207" s="104"/>
      <c r="BK207" s="47"/>
      <c r="BL207" s="104"/>
      <c r="BM207" s="47"/>
      <c r="BN207" s="104"/>
      <c r="BO207" s="47"/>
      <c r="BP207" s="104"/>
      <c r="BQ207" s="47"/>
      <c r="BR207" s="104"/>
      <c r="BS207" s="47"/>
      <c r="BT207" s="104"/>
      <c r="BU207" s="47"/>
      <c r="BV207" s="104"/>
      <c r="BW207" s="47"/>
      <c r="BX207" s="104"/>
      <c r="BY207" s="47"/>
      <c r="BZ207" s="104"/>
      <c r="CA207" s="47"/>
      <c r="CB207" s="104"/>
      <c r="CC207" s="47"/>
      <c r="CD207" s="104"/>
      <c r="CE207" s="47"/>
      <c r="CF207" s="104"/>
      <c r="CG207" s="47"/>
      <c r="CH207" s="104"/>
      <c r="CI207" s="47"/>
      <c r="CJ207" s="104"/>
      <c r="CK207" s="110" t="s">
        <v>137</v>
      </c>
      <c r="CL207" s="104"/>
      <c r="CM207" s="47"/>
      <c r="CN207" s="104"/>
      <c r="CO207" s="47"/>
      <c r="CP207" s="47"/>
      <c r="CQ207" s="110" t="s">
        <v>3845</v>
      </c>
      <c r="CR207" s="47" t="s">
        <v>3780</v>
      </c>
    </row>
    <row r="208" spans="1:96">
      <c r="A208" s="104">
        <v>77</v>
      </c>
      <c r="B208" s="110" t="s">
        <v>4034</v>
      </c>
      <c r="C208" s="110" t="s">
        <v>137</v>
      </c>
      <c r="D208" s="47"/>
      <c r="E208" s="126"/>
      <c r="F208" s="126"/>
      <c r="G208" s="126"/>
      <c r="H208" s="126"/>
      <c r="I208" s="104" t="s">
        <v>3887</v>
      </c>
      <c r="J208" s="104">
        <v>10</v>
      </c>
      <c r="K208" s="110" t="s">
        <v>3765</v>
      </c>
      <c r="L208" s="110" t="s">
        <v>2691</v>
      </c>
      <c r="M208" s="47"/>
      <c r="N208" s="104"/>
      <c r="O208" s="47"/>
      <c r="P208" s="104"/>
      <c r="Q208" s="47"/>
      <c r="R208" s="104"/>
      <c r="S208" s="110" t="s">
        <v>137</v>
      </c>
      <c r="T208" s="104"/>
      <c r="U208" s="110" t="s">
        <v>3773</v>
      </c>
      <c r="V208" s="104" t="s">
        <v>3771</v>
      </c>
      <c r="W208" s="110" t="s">
        <v>137</v>
      </c>
      <c r="X208" s="104"/>
      <c r="Y208" s="110" t="s">
        <v>137</v>
      </c>
      <c r="Z208" s="104"/>
      <c r="AA208" s="47"/>
      <c r="AB208" s="104"/>
      <c r="AC208" s="47"/>
      <c r="AD208" s="104"/>
      <c r="AE208" s="47"/>
      <c r="AF208" s="104"/>
      <c r="AG208" s="110" t="s">
        <v>1207</v>
      </c>
      <c r="AH208" s="104" t="s">
        <v>69</v>
      </c>
      <c r="AI208" s="47"/>
      <c r="AJ208" s="104"/>
      <c r="AK208" s="110" t="s">
        <v>137</v>
      </c>
      <c r="AL208" s="104"/>
      <c r="AM208" s="47"/>
      <c r="AN208" s="104"/>
      <c r="AO208" s="47"/>
      <c r="AP208" s="104"/>
      <c r="AQ208" s="110" t="s">
        <v>137</v>
      </c>
      <c r="AR208" s="104"/>
      <c r="AS208" s="47"/>
      <c r="AT208" s="104"/>
      <c r="AU208" s="47"/>
      <c r="AV208" s="104"/>
      <c r="AW208" s="47"/>
      <c r="AX208" s="104"/>
      <c r="AY208" s="110" t="s">
        <v>137</v>
      </c>
      <c r="AZ208" s="104"/>
      <c r="BA208" s="47"/>
      <c r="BB208" s="104"/>
      <c r="BC208" s="47"/>
      <c r="BD208" s="104"/>
      <c r="BE208" s="47"/>
      <c r="BF208" s="104"/>
      <c r="BG208" s="47"/>
      <c r="BH208" s="104"/>
      <c r="BI208" s="47"/>
      <c r="BJ208" s="104"/>
      <c r="BK208" s="47"/>
      <c r="BL208" s="104"/>
      <c r="BM208" s="47"/>
      <c r="BN208" s="104"/>
      <c r="BO208" s="47"/>
      <c r="BP208" s="104"/>
      <c r="BQ208" s="47"/>
      <c r="BR208" s="104"/>
      <c r="BS208" s="47"/>
      <c r="BT208" s="104"/>
      <c r="BU208" s="47"/>
      <c r="BV208" s="104"/>
      <c r="BW208" s="47"/>
      <c r="BX208" s="104"/>
      <c r="BY208" s="47"/>
      <c r="BZ208" s="104"/>
      <c r="CA208" s="47"/>
      <c r="CB208" s="104"/>
      <c r="CC208" s="47"/>
      <c r="CD208" s="104"/>
      <c r="CE208" s="47"/>
      <c r="CF208" s="104"/>
      <c r="CG208" s="47"/>
      <c r="CH208" s="104"/>
      <c r="CI208" s="47"/>
      <c r="CJ208" s="104"/>
      <c r="CK208" s="110" t="s">
        <v>137</v>
      </c>
      <c r="CL208" s="104"/>
      <c r="CM208" s="47"/>
      <c r="CN208" s="104"/>
      <c r="CO208" s="47"/>
      <c r="CP208" s="47"/>
      <c r="CQ208" s="110" t="s">
        <v>3845</v>
      </c>
      <c r="CR208" s="47" t="s">
        <v>3780</v>
      </c>
    </row>
    <row r="209" spans="1:96">
      <c r="A209" s="104">
        <v>87</v>
      </c>
      <c r="B209" s="110" t="s">
        <v>4044</v>
      </c>
      <c r="C209" s="110" t="s">
        <v>137</v>
      </c>
      <c r="D209" s="47"/>
      <c r="E209" s="126"/>
      <c r="F209" s="126"/>
      <c r="G209" s="126"/>
      <c r="H209" s="126"/>
      <c r="I209" s="104" t="s">
        <v>4048</v>
      </c>
      <c r="J209" s="104">
        <v>10</v>
      </c>
      <c r="K209" s="110" t="s">
        <v>3765</v>
      </c>
      <c r="L209" s="110" t="s">
        <v>2691</v>
      </c>
      <c r="M209" s="47"/>
      <c r="N209" s="104"/>
      <c r="O209" s="47"/>
      <c r="P209" s="104"/>
      <c r="Q209" s="47"/>
      <c r="R209" s="104"/>
      <c r="S209" s="110" t="s">
        <v>137</v>
      </c>
      <c r="T209" s="104"/>
      <c r="U209" s="110" t="s">
        <v>4005</v>
      </c>
      <c r="V209" s="104" t="s">
        <v>4004</v>
      </c>
      <c r="W209" s="110" t="s">
        <v>137</v>
      </c>
      <c r="X209" s="104"/>
      <c r="Y209" s="110" t="s">
        <v>137</v>
      </c>
      <c r="Z209" s="104"/>
      <c r="AA209" s="47"/>
      <c r="AB209" s="104"/>
      <c r="AC209" s="47"/>
      <c r="AD209" s="104"/>
      <c r="AE209" s="47" t="s">
        <v>4045</v>
      </c>
      <c r="AF209" s="104" t="s">
        <v>4044</v>
      </c>
      <c r="AG209" s="110" t="s">
        <v>1207</v>
      </c>
      <c r="AH209" s="104" t="s">
        <v>69</v>
      </c>
      <c r="AI209" s="47"/>
      <c r="AJ209" s="104"/>
      <c r="AK209" s="110" t="s">
        <v>137</v>
      </c>
      <c r="AL209" s="104"/>
      <c r="AM209" s="47"/>
      <c r="AN209" s="104"/>
      <c r="AO209" s="47"/>
      <c r="AP209" s="104"/>
      <c r="AQ209" s="110" t="s">
        <v>137</v>
      </c>
      <c r="AR209" s="104"/>
      <c r="AS209" s="47"/>
      <c r="AT209" s="104"/>
      <c r="AU209" s="47"/>
      <c r="AV209" s="104"/>
      <c r="AW209" s="47"/>
      <c r="AX209" s="104"/>
      <c r="AY209" s="110" t="s">
        <v>1009</v>
      </c>
      <c r="AZ209" s="104" t="s">
        <v>74</v>
      </c>
      <c r="BA209" s="47"/>
      <c r="BB209" s="104"/>
      <c r="BC209" s="47"/>
      <c r="BD209" s="104"/>
      <c r="BE209" s="47"/>
      <c r="BF209" s="104"/>
      <c r="BG209" s="47"/>
      <c r="BH209" s="104"/>
      <c r="BI209" s="47"/>
      <c r="BJ209" s="104"/>
      <c r="BK209" s="47"/>
      <c r="BL209" s="104"/>
      <c r="BM209" s="47"/>
      <c r="BN209" s="104"/>
      <c r="BO209" s="47"/>
      <c r="BP209" s="104"/>
      <c r="BQ209" s="47"/>
      <c r="BR209" s="104"/>
      <c r="BS209" s="47"/>
      <c r="BT209" s="104"/>
      <c r="BU209" s="47"/>
      <c r="BV209" s="104"/>
      <c r="BW209" s="47"/>
      <c r="BX209" s="104"/>
      <c r="BY209" s="47"/>
      <c r="BZ209" s="104"/>
      <c r="CA209" s="47"/>
      <c r="CB209" s="104"/>
      <c r="CC209" s="47"/>
      <c r="CD209" s="104"/>
      <c r="CE209" s="47"/>
      <c r="CF209" s="104"/>
      <c r="CG209" s="47"/>
      <c r="CH209" s="104"/>
      <c r="CI209" s="47"/>
      <c r="CJ209" s="104"/>
      <c r="CK209" s="110" t="s">
        <v>137</v>
      </c>
      <c r="CL209" s="104"/>
      <c r="CM209" s="47"/>
      <c r="CN209" s="104"/>
      <c r="CO209" s="47"/>
      <c r="CP209" s="47"/>
      <c r="CQ209" s="110" t="s">
        <v>3846</v>
      </c>
      <c r="CR209" s="47" t="s">
        <v>3781</v>
      </c>
    </row>
    <row r="210" spans="1:96">
      <c r="A210" s="104">
        <v>77</v>
      </c>
      <c r="B210" s="110" t="s">
        <v>4034</v>
      </c>
      <c r="C210" s="110" t="s">
        <v>137</v>
      </c>
      <c r="D210" s="47"/>
      <c r="E210" s="126"/>
      <c r="F210" s="126"/>
      <c r="G210" s="126"/>
      <c r="H210" s="126"/>
      <c r="I210" s="104" t="s">
        <v>3886</v>
      </c>
      <c r="J210" s="104">
        <v>10</v>
      </c>
      <c r="K210" s="110" t="s">
        <v>3765</v>
      </c>
      <c r="L210" s="110" t="s">
        <v>2691</v>
      </c>
      <c r="M210" s="47"/>
      <c r="N210" s="104"/>
      <c r="O210" s="47"/>
      <c r="P210" s="104"/>
      <c r="Q210" s="47"/>
      <c r="R210" s="104"/>
      <c r="S210" s="110" t="s">
        <v>137</v>
      </c>
      <c r="T210" s="104"/>
      <c r="U210" s="110" t="s">
        <v>3772</v>
      </c>
      <c r="V210" s="104" t="s">
        <v>3770</v>
      </c>
      <c r="W210" s="110" t="s">
        <v>137</v>
      </c>
      <c r="X210" s="104"/>
      <c r="Y210" s="110" t="s">
        <v>137</v>
      </c>
      <c r="Z210" s="104"/>
      <c r="AA210" s="47"/>
      <c r="AB210" s="104"/>
      <c r="AC210" s="47"/>
      <c r="AD210" s="104"/>
      <c r="AE210" s="110"/>
      <c r="AF210" s="104"/>
      <c r="AG210" s="110" t="s">
        <v>1207</v>
      </c>
      <c r="AH210" s="104" t="s">
        <v>69</v>
      </c>
      <c r="AI210" s="47"/>
      <c r="AJ210" s="104"/>
      <c r="AK210" s="110" t="s">
        <v>137</v>
      </c>
      <c r="AL210" s="104"/>
      <c r="AM210" s="47"/>
      <c r="AN210" s="104"/>
      <c r="AO210" s="47"/>
      <c r="AP210" s="104"/>
      <c r="AQ210" s="110" t="s">
        <v>137</v>
      </c>
      <c r="AR210" s="104"/>
      <c r="AS210" s="47"/>
      <c r="AT210" s="104"/>
      <c r="AU210" s="47"/>
      <c r="AV210" s="104"/>
      <c r="AW210" s="47"/>
      <c r="AX210" s="104"/>
      <c r="AY210" s="110" t="s">
        <v>1009</v>
      </c>
      <c r="AZ210" s="104" t="s">
        <v>74</v>
      </c>
      <c r="BA210" s="47"/>
      <c r="BB210" s="104"/>
      <c r="BC210" s="47"/>
      <c r="BD210" s="104"/>
      <c r="BE210" s="47"/>
      <c r="BF210" s="104"/>
      <c r="BG210" s="47"/>
      <c r="BH210" s="104"/>
      <c r="BI210" s="47"/>
      <c r="BJ210" s="104"/>
      <c r="BK210" s="47"/>
      <c r="BL210" s="104"/>
      <c r="BM210" s="47"/>
      <c r="BN210" s="104"/>
      <c r="BO210" s="47"/>
      <c r="BP210" s="104"/>
      <c r="BQ210" s="47"/>
      <c r="BR210" s="104"/>
      <c r="BS210" s="47"/>
      <c r="BT210" s="104"/>
      <c r="BU210" s="47"/>
      <c r="BV210" s="104"/>
      <c r="BW210" s="47"/>
      <c r="BX210" s="104"/>
      <c r="BY210" s="47"/>
      <c r="BZ210" s="104"/>
      <c r="CA210" s="47"/>
      <c r="CB210" s="104"/>
      <c r="CC210" s="47"/>
      <c r="CD210" s="104"/>
      <c r="CE210" s="47"/>
      <c r="CF210" s="104"/>
      <c r="CG210" s="47"/>
      <c r="CH210" s="104"/>
      <c r="CI210" s="47"/>
      <c r="CJ210" s="104"/>
      <c r="CK210" s="110" t="s">
        <v>137</v>
      </c>
      <c r="CL210" s="104"/>
      <c r="CM210" s="47"/>
      <c r="CN210" s="104"/>
      <c r="CO210" s="47"/>
      <c r="CP210" s="47"/>
      <c r="CQ210" s="110" t="s">
        <v>3846</v>
      </c>
      <c r="CR210" s="47" t="s">
        <v>3781</v>
      </c>
    </row>
    <row r="211" spans="1:96">
      <c r="A211" s="104">
        <v>77</v>
      </c>
      <c r="B211" s="110" t="s">
        <v>4034</v>
      </c>
      <c r="C211" s="110" t="s">
        <v>137</v>
      </c>
      <c r="D211" s="47"/>
      <c r="E211" s="126"/>
      <c r="F211" s="126"/>
      <c r="G211" s="126"/>
      <c r="H211" s="126"/>
      <c r="I211" s="104" t="s">
        <v>3887</v>
      </c>
      <c r="J211" s="104">
        <v>10</v>
      </c>
      <c r="K211" s="110" t="s">
        <v>3765</v>
      </c>
      <c r="L211" s="110" t="s">
        <v>2691</v>
      </c>
      <c r="M211" s="47"/>
      <c r="N211" s="104"/>
      <c r="O211" s="47"/>
      <c r="P211" s="104"/>
      <c r="Q211" s="47"/>
      <c r="R211" s="104"/>
      <c r="S211" s="110" t="s">
        <v>137</v>
      </c>
      <c r="T211" s="104"/>
      <c r="U211" s="110" t="s">
        <v>3773</v>
      </c>
      <c r="V211" s="104" t="s">
        <v>3771</v>
      </c>
      <c r="W211" s="110" t="s">
        <v>137</v>
      </c>
      <c r="X211" s="104"/>
      <c r="Y211" s="110" t="s">
        <v>137</v>
      </c>
      <c r="Z211" s="104"/>
      <c r="AA211" s="47"/>
      <c r="AB211" s="104"/>
      <c r="AC211" s="47"/>
      <c r="AD211" s="104"/>
      <c r="AE211" s="47"/>
      <c r="AF211" s="104"/>
      <c r="AG211" s="110" t="s">
        <v>1207</v>
      </c>
      <c r="AH211" s="104" t="s">
        <v>69</v>
      </c>
      <c r="AI211" s="47"/>
      <c r="AJ211" s="104"/>
      <c r="AK211" s="110" t="s">
        <v>137</v>
      </c>
      <c r="AL211" s="104"/>
      <c r="AM211" s="47"/>
      <c r="AN211" s="104"/>
      <c r="AO211" s="47"/>
      <c r="AP211" s="104"/>
      <c r="AQ211" s="110" t="s">
        <v>137</v>
      </c>
      <c r="AR211" s="104"/>
      <c r="AS211" s="47"/>
      <c r="AT211" s="104"/>
      <c r="AU211" s="47"/>
      <c r="AV211" s="104"/>
      <c r="AW211" s="47"/>
      <c r="AX211" s="104"/>
      <c r="AY211" s="110" t="s">
        <v>1009</v>
      </c>
      <c r="AZ211" s="104" t="s">
        <v>74</v>
      </c>
      <c r="BA211" s="47"/>
      <c r="BB211" s="104"/>
      <c r="BC211" s="47"/>
      <c r="BD211" s="104"/>
      <c r="BE211" s="47"/>
      <c r="BF211" s="104"/>
      <c r="BG211" s="47"/>
      <c r="BH211" s="104"/>
      <c r="BI211" s="47"/>
      <c r="BJ211" s="104"/>
      <c r="BK211" s="47"/>
      <c r="BL211" s="104"/>
      <c r="BM211" s="47"/>
      <c r="BN211" s="104"/>
      <c r="BO211" s="47"/>
      <c r="BP211" s="104"/>
      <c r="BQ211" s="47"/>
      <c r="BR211" s="104"/>
      <c r="BS211" s="47"/>
      <c r="BT211" s="104"/>
      <c r="BU211" s="47"/>
      <c r="BV211" s="104"/>
      <c r="BW211" s="47"/>
      <c r="BX211" s="104"/>
      <c r="BY211" s="47"/>
      <c r="BZ211" s="104"/>
      <c r="CA211" s="47"/>
      <c r="CB211" s="104"/>
      <c r="CC211" s="47"/>
      <c r="CD211" s="104"/>
      <c r="CE211" s="47"/>
      <c r="CF211" s="104"/>
      <c r="CG211" s="47"/>
      <c r="CH211" s="104"/>
      <c r="CI211" s="47"/>
      <c r="CJ211" s="104"/>
      <c r="CK211" s="110" t="s">
        <v>137</v>
      </c>
      <c r="CL211" s="104"/>
      <c r="CM211" s="47"/>
      <c r="CN211" s="104"/>
      <c r="CO211" s="47"/>
      <c r="CP211" s="47"/>
      <c r="CQ211" s="110" t="s">
        <v>3846</v>
      </c>
      <c r="CR211" s="47" t="s">
        <v>3781</v>
      </c>
    </row>
    <row r="212" spans="1:96">
      <c r="A212" s="104">
        <v>87</v>
      </c>
      <c r="B212" s="110" t="s">
        <v>4044</v>
      </c>
      <c r="C212" s="110" t="s">
        <v>137</v>
      </c>
      <c r="D212" s="47"/>
      <c r="E212" s="126"/>
      <c r="F212" s="126"/>
      <c r="G212" s="126"/>
      <c r="H212" s="126"/>
      <c r="I212" s="104" t="s">
        <v>4048</v>
      </c>
      <c r="J212" s="104">
        <v>10</v>
      </c>
      <c r="K212" s="110" t="s">
        <v>3765</v>
      </c>
      <c r="L212" s="110" t="s">
        <v>2691</v>
      </c>
      <c r="M212" s="47"/>
      <c r="N212" s="104"/>
      <c r="O212" s="47"/>
      <c r="P212" s="104"/>
      <c r="Q212" s="47"/>
      <c r="R212" s="104"/>
      <c r="S212" s="110" t="s">
        <v>137</v>
      </c>
      <c r="T212" s="104"/>
      <c r="U212" s="110" t="s">
        <v>4005</v>
      </c>
      <c r="V212" s="104" t="s">
        <v>4004</v>
      </c>
      <c r="W212" s="110" t="s">
        <v>137</v>
      </c>
      <c r="X212" s="104"/>
      <c r="Y212" s="110" t="s">
        <v>137</v>
      </c>
      <c r="Z212" s="104"/>
      <c r="AA212" s="47"/>
      <c r="AB212" s="104"/>
      <c r="AC212" s="47"/>
      <c r="AD212" s="104"/>
      <c r="AE212" s="47" t="s">
        <v>4045</v>
      </c>
      <c r="AF212" s="104" t="s">
        <v>4044</v>
      </c>
      <c r="AG212" s="110" t="s">
        <v>1207</v>
      </c>
      <c r="AH212" s="104" t="s">
        <v>69</v>
      </c>
      <c r="AI212" s="47"/>
      <c r="AJ212" s="104"/>
      <c r="AK212" s="110" t="s">
        <v>137</v>
      </c>
      <c r="AL212" s="104"/>
      <c r="AM212" s="47"/>
      <c r="AN212" s="104"/>
      <c r="AO212" s="47"/>
      <c r="AP212" s="104"/>
      <c r="AQ212" s="110" t="s">
        <v>137</v>
      </c>
      <c r="AR212" s="104"/>
      <c r="AS212" s="47"/>
      <c r="AT212" s="104"/>
      <c r="AU212" s="47"/>
      <c r="AV212" s="104"/>
      <c r="AW212" s="47"/>
      <c r="AX212" s="104"/>
      <c r="AY212" s="110" t="s">
        <v>1010</v>
      </c>
      <c r="AZ212" s="104" t="s">
        <v>75</v>
      </c>
      <c r="BA212" s="47"/>
      <c r="BB212" s="104"/>
      <c r="BC212" s="47"/>
      <c r="BD212" s="104"/>
      <c r="BE212" s="47"/>
      <c r="BF212" s="104"/>
      <c r="BG212" s="47"/>
      <c r="BH212" s="104"/>
      <c r="BI212" s="47"/>
      <c r="BJ212" s="104"/>
      <c r="BK212" s="47"/>
      <c r="BL212" s="104"/>
      <c r="BM212" s="47"/>
      <c r="BN212" s="104"/>
      <c r="BO212" s="47"/>
      <c r="BP212" s="104"/>
      <c r="BQ212" s="47"/>
      <c r="BR212" s="104"/>
      <c r="BS212" s="47"/>
      <c r="BT212" s="104"/>
      <c r="BU212" s="47"/>
      <c r="BV212" s="104"/>
      <c r="BW212" s="47"/>
      <c r="BX212" s="104"/>
      <c r="BY212" s="47"/>
      <c r="BZ212" s="104"/>
      <c r="CA212" s="47"/>
      <c r="CB212" s="104"/>
      <c r="CC212" s="47"/>
      <c r="CD212" s="104"/>
      <c r="CE212" s="47"/>
      <c r="CF212" s="104"/>
      <c r="CG212" s="47"/>
      <c r="CH212" s="104"/>
      <c r="CI212" s="47"/>
      <c r="CJ212" s="104"/>
      <c r="CK212" s="110" t="s">
        <v>137</v>
      </c>
      <c r="CL212" s="104"/>
      <c r="CM212" s="47"/>
      <c r="CN212" s="104"/>
      <c r="CO212" s="47"/>
      <c r="CP212" s="47"/>
      <c r="CQ212" s="110" t="s">
        <v>3846</v>
      </c>
      <c r="CR212" s="47" t="s">
        <v>3781</v>
      </c>
    </row>
    <row r="213" spans="1:96">
      <c r="A213" s="104">
        <v>77</v>
      </c>
      <c r="B213" s="110" t="s">
        <v>4034</v>
      </c>
      <c r="C213" s="110" t="s">
        <v>137</v>
      </c>
      <c r="D213" s="47"/>
      <c r="E213" s="126"/>
      <c r="F213" s="126"/>
      <c r="G213" s="126"/>
      <c r="H213" s="126"/>
      <c r="I213" s="104" t="s">
        <v>3886</v>
      </c>
      <c r="J213" s="104">
        <v>10</v>
      </c>
      <c r="K213" s="110" t="s">
        <v>3765</v>
      </c>
      <c r="L213" s="110" t="s">
        <v>2691</v>
      </c>
      <c r="M213" s="47"/>
      <c r="N213" s="104"/>
      <c r="O213" s="47"/>
      <c r="P213" s="104"/>
      <c r="Q213" s="47"/>
      <c r="R213" s="104"/>
      <c r="S213" s="110" t="s">
        <v>137</v>
      </c>
      <c r="T213" s="104"/>
      <c r="U213" s="110" t="s">
        <v>3772</v>
      </c>
      <c r="V213" s="104" t="s">
        <v>3770</v>
      </c>
      <c r="W213" s="110" t="s">
        <v>137</v>
      </c>
      <c r="X213" s="104"/>
      <c r="Y213" s="110" t="s">
        <v>137</v>
      </c>
      <c r="Z213" s="104"/>
      <c r="AA213" s="110"/>
      <c r="AB213" s="104"/>
      <c r="AC213" s="110"/>
      <c r="AD213" s="104"/>
      <c r="AE213" s="110"/>
      <c r="AF213" s="104"/>
      <c r="AG213" s="110" t="s">
        <v>1207</v>
      </c>
      <c r="AH213" s="104" t="s">
        <v>69</v>
      </c>
      <c r="AI213" s="47"/>
      <c r="AJ213" s="104"/>
      <c r="AK213" s="110" t="s">
        <v>137</v>
      </c>
      <c r="AL213" s="104"/>
      <c r="AM213" s="47"/>
      <c r="AN213" s="104"/>
      <c r="AO213" s="47"/>
      <c r="AP213" s="104"/>
      <c r="AQ213" s="110" t="s">
        <v>137</v>
      </c>
      <c r="AR213" s="104"/>
      <c r="AS213" s="47"/>
      <c r="AT213" s="104"/>
      <c r="AU213" s="47"/>
      <c r="AV213" s="104"/>
      <c r="AW213" s="47"/>
      <c r="AX213" s="104"/>
      <c r="AY213" s="110" t="s">
        <v>1010</v>
      </c>
      <c r="AZ213" s="104" t="s">
        <v>75</v>
      </c>
      <c r="BA213" s="47"/>
      <c r="BB213" s="104"/>
      <c r="BC213" s="47"/>
      <c r="BD213" s="104"/>
      <c r="BE213" s="47"/>
      <c r="BF213" s="104"/>
      <c r="BG213" s="47"/>
      <c r="BH213" s="104"/>
      <c r="BI213" s="47"/>
      <c r="BJ213" s="104"/>
      <c r="BK213" s="47"/>
      <c r="BL213" s="104"/>
      <c r="BM213" s="47"/>
      <c r="BN213" s="104"/>
      <c r="BO213" s="47"/>
      <c r="BP213" s="104"/>
      <c r="BQ213" s="47"/>
      <c r="BR213" s="104"/>
      <c r="BS213" s="47"/>
      <c r="BT213" s="104"/>
      <c r="BU213" s="47"/>
      <c r="BV213" s="104"/>
      <c r="BW213" s="47"/>
      <c r="BX213" s="104"/>
      <c r="BY213" s="47"/>
      <c r="BZ213" s="104"/>
      <c r="CA213" s="47"/>
      <c r="CB213" s="104"/>
      <c r="CC213" s="47"/>
      <c r="CD213" s="104"/>
      <c r="CE213" s="47"/>
      <c r="CF213" s="104"/>
      <c r="CG213" s="47"/>
      <c r="CH213" s="104"/>
      <c r="CI213" s="47"/>
      <c r="CJ213" s="104"/>
      <c r="CK213" s="110" t="s">
        <v>137</v>
      </c>
      <c r="CL213" s="104"/>
      <c r="CM213" s="47"/>
      <c r="CN213" s="104"/>
      <c r="CO213" s="47"/>
      <c r="CP213" s="47"/>
      <c r="CQ213" s="110" t="s">
        <v>3846</v>
      </c>
      <c r="CR213" s="47" t="s">
        <v>3781</v>
      </c>
    </row>
    <row r="214" spans="1:96">
      <c r="A214" s="104">
        <v>77</v>
      </c>
      <c r="B214" s="110" t="s">
        <v>4034</v>
      </c>
      <c r="C214" s="110" t="s">
        <v>137</v>
      </c>
      <c r="D214" s="47"/>
      <c r="E214" s="126"/>
      <c r="F214" s="126"/>
      <c r="G214" s="126"/>
      <c r="H214" s="126"/>
      <c r="I214" s="104" t="s">
        <v>3887</v>
      </c>
      <c r="J214" s="104">
        <v>10</v>
      </c>
      <c r="K214" s="110" t="s">
        <v>3765</v>
      </c>
      <c r="L214" s="110" t="s">
        <v>2691</v>
      </c>
      <c r="M214" s="47"/>
      <c r="N214" s="104"/>
      <c r="O214" s="47"/>
      <c r="P214" s="104"/>
      <c r="Q214" s="47"/>
      <c r="R214" s="104"/>
      <c r="S214" s="110" t="s">
        <v>137</v>
      </c>
      <c r="T214" s="104"/>
      <c r="U214" s="110" t="s">
        <v>3773</v>
      </c>
      <c r="V214" s="104" t="s">
        <v>3771</v>
      </c>
      <c r="W214" s="110" t="s">
        <v>137</v>
      </c>
      <c r="X214" s="104"/>
      <c r="Y214" s="110" t="s">
        <v>137</v>
      </c>
      <c r="Z214" s="104"/>
      <c r="AA214" s="110"/>
      <c r="AB214" s="104"/>
      <c r="AC214" s="110"/>
      <c r="AD214" s="104"/>
      <c r="AE214" s="110"/>
      <c r="AF214" s="104"/>
      <c r="AG214" s="110" t="s">
        <v>1207</v>
      </c>
      <c r="AH214" s="104" t="s">
        <v>69</v>
      </c>
      <c r="AI214" s="47"/>
      <c r="AJ214" s="104"/>
      <c r="AK214" s="110" t="s">
        <v>137</v>
      </c>
      <c r="AL214" s="104"/>
      <c r="AM214" s="47"/>
      <c r="AN214" s="104"/>
      <c r="AO214" s="47"/>
      <c r="AP214" s="104"/>
      <c r="AQ214" s="110" t="s">
        <v>137</v>
      </c>
      <c r="AR214" s="104"/>
      <c r="AS214" s="47"/>
      <c r="AT214" s="104"/>
      <c r="AU214" s="47"/>
      <c r="AV214" s="104"/>
      <c r="AW214" s="47"/>
      <c r="AX214" s="104"/>
      <c r="AY214" s="110" t="s">
        <v>1010</v>
      </c>
      <c r="AZ214" s="104" t="s">
        <v>75</v>
      </c>
      <c r="BA214" s="47"/>
      <c r="BB214" s="104"/>
      <c r="BC214" s="47"/>
      <c r="BD214" s="104"/>
      <c r="BE214" s="47"/>
      <c r="BF214" s="104"/>
      <c r="BG214" s="47"/>
      <c r="BH214" s="104"/>
      <c r="BI214" s="47"/>
      <c r="BJ214" s="104"/>
      <c r="BK214" s="47"/>
      <c r="BL214" s="104"/>
      <c r="BM214" s="47"/>
      <c r="BN214" s="104"/>
      <c r="BO214" s="47"/>
      <c r="BP214" s="104"/>
      <c r="BQ214" s="47"/>
      <c r="BR214" s="104"/>
      <c r="BS214" s="47"/>
      <c r="BT214" s="104"/>
      <c r="BU214" s="47"/>
      <c r="BV214" s="104"/>
      <c r="BW214" s="47"/>
      <c r="BX214" s="104"/>
      <c r="BY214" s="47"/>
      <c r="BZ214" s="104"/>
      <c r="CA214" s="47"/>
      <c r="CB214" s="104"/>
      <c r="CC214" s="47"/>
      <c r="CD214" s="104"/>
      <c r="CE214" s="47"/>
      <c r="CF214" s="104"/>
      <c r="CG214" s="47"/>
      <c r="CH214" s="104"/>
      <c r="CI214" s="47"/>
      <c r="CJ214" s="104"/>
      <c r="CK214" s="110" t="s">
        <v>137</v>
      </c>
      <c r="CL214" s="104"/>
      <c r="CM214" s="47"/>
      <c r="CN214" s="104"/>
      <c r="CO214" s="47"/>
      <c r="CP214" s="47"/>
      <c r="CQ214" s="110" t="s">
        <v>3846</v>
      </c>
      <c r="CR214" s="47" t="s">
        <v>3781</v>
      </c>
    </row>
    <row r="215" spans="1:96">
      <c r="A215" s="104">
        <v>86</v>
      </c>
      <c r="B215" s="110" t="s">
        <v>4035</v>
      </c>
      <c r="C215" s="110">
        <v>1</v>
      </c>
      <c r="D215" s="47" t="s">
        <v>504</v>
      </c>
      <c r="E215" s="126"/>
      <c r="F215" s="126"/>
      <c r="G215" s="126"/>
      <c r="H215" s="126"/>
      <c r="I215" s="104" t="s">
        <v>4049</v>
      </c>
      <c r="J215" s="104">
        <v>10</v>
      </c>
      <c r="K215" s="110" t="s">
        <v>3765</v>
      </c>
      <c r="L215" s="110" t="s">
        <v>2691</v>
      </c>
      <c r="M215" s="47"/>
      <c r="N215" s="104"/>
      <c r="O215" s="47"/>
      <c r="P215" s="104"/>
      <c r="Q215" s="47"/>
      <c r="R215" s="104"/>
      <c r="S215" s="110" t="s">
        <v>137</v>
      </c>
      <c r="T215" s="104"/>
      <c r="U215" s="110" t="s">
        <v>137</v>
      </c>
      <c r="V215" s="104"/>
      <c r="W215" s="110" t="s">
        <v>137</v>
      </c>
      <c r="X215" s="104"/>
      <c r="Y215" s="110" t="s">
        <v>137</v>
      </c>
      <c r="Z215" s="104"/>
      <c r="AA215" s="110" t="s">
        <v>137</v>
      </c>
      <c r="AB215" s="104"/>
      <c r="AC215" s="110" t="s">
        <v>4040</v>
      </c>
      <c r="AD215" s="104" t="s">
        <v>4062</v>
      </c>
      <c r="AE215" s="110"/>
      <c r="AF215" s="104"/>
      <c r="AG215" s="110" t="s">
        <v>1207</v>
      </c>
      <c r="AH215" s="104" t="s">
        <v>69</v>
      </c>
      <c r="AI215" s="47"/>
      <c r="AJ215" s="104"/>
      <c r="AK215" s="110" t="s">
        <v>137</v>
      </c>
      <c r="AL215" s="104"/>
      <c r="AM215" s="47"/>
      <c r="AN215" s="104"/>
      <c r="AO215" s="47"/>
      <c r="AP215" s="104"/>
      <c r="AQ215" s="110" t="s">
        <v>137</v>
      </c>
      <c r="AR215" s="104"/>
      <c r="AS215" s="47"/>
      <c r="AT215" s="104"/>
      <c r="AU215" s="47"/>
      <c r="AV215" s="104"/>
      <c r="AW215" s="47"/>
      <c r="AX215" s="104"/>
      <c r="AY215" s="110" t="s">
        <v>1009</v>
      </c>
      <c r="AZ215" s="104" t="s">
        <v>74</v>
      </c>
      <c r="BA215" s="47"/>
      <c r="BB215" s="104"/>
      <c r="BC215" s="47"/>
      <c r="BD215" s="104"/>
      <c r="BE215" s="47"/>
      <c r="BF215" s="104"/>
      <c r="BG215" s="47"/>
      <c r="BH215" s="104"/>
      <c r="BI215" s="47"/>
      <c r="BJ215" s="104"/>
      <c r="BK215" s="47"/>
      <c r="BL215" s="104"/>
      <c r="BM215" s="47"/>
      <c r="BN215" s="104"/>
      <c r="BO215" s="47"/>
      <c r="BP215" s="104"/>
      <c r="BQ215" s="47"/>
      <c r="BR215" s="104"/>
      <c r="BS215" s="47"/>
      <c r="BT215" s="104"/>
      <c r="BU215" s="47"/>
      <c r="BV215" s="104"/>
      <c r="BW215" s="47"/>
      <c r="BX215" s="104"/>
      <c r="BY215" s="47"/>
      <c r="BZ215" s="104"/>
      <c r="CA215" s="47"/>
      <c r="CB215" s="104"/>
      <c r="CC215" s="47"/>
      <c r="CD215" s="104"/>
      <c r="CE215" s="47"/>
      <c r="CF215" s="104"/>
      <c r="CG215" s="47"/>
      <c r="CH215" s="104"/>
      <c r="CI215" s="47"/>
      <c r="CJ215" s="104"/>
      <c r="CK215" s="110" t="s">
        <v>137</v>
      </c>
      <c r="CL215" s="104"/>
      <c r="CM215" s="47"/>
      <c r="CN215" s="104"/>
      <c r="CO215" s="47"/>
      <c r="CP215" s="47"/>
      <c r="CQ215" s="110" t="s">
        <v>3846</v>
      </c>
      <c r="CR215" s="47" t="s">
        <v>3781</v>
      </c>
    </row>
    <row r="216" spans="1:96">
      <c r="A216" s="104">
        <v>86</v>
      </c>
      <c r="B216" s="110" t="s">
        <v>4035</v>
      </c>
      <c r="C216" s="110">
        <v>4</v>
      </c>
      <c r="D216" s="47" t="s">
        <v>1362</v>
      </c>
      <c r="E216" s="126"/>
      <c r="F216" s="126"/>
      <c r="G216" s="126"/>
      <c r="H216" s="126"/>
      <c r="I216" s="104" t="s">
        <v>4050</v>
      </c>
      <c r="J216" s="104">
        <v>10</v>
      </c>
      <c r="K216" s="110" t="s">
        <v>3765</v>
      </c>
      <c r="L216" s="110" t="s">
        <v>2691</v>
      </c>
      <c r="M216" s="47"/>
      <c r="N216" s="104"/>
      <c r="O216" s="47"/>
      <c r="P216" s="104"/>
      <c r="Q216" s="47"/>
      <c r="R216" s="104"/>
      <c r="S216" s="110" t="s">
        <v>137</v>
      </c>
      <c r="T216" s="104"/>
      <c r="U216" s="110" t="s">
        <v>137</v>
      </c>
      <c r="V216" s="104"/>
      <c r="W216" s="110" t="s">
        <v>137</v>
      </c>
      <c r="X216" s="104"/>
      <c r="Y216" s="110" t="s">
        <v>137</v>
      </c>
      <c r="Z216" s="104"/>
      <c r="AA216" s="110" t="s">
        <v>137</v>
      </c>
      <c r="AB216" s="104"/>
      <c r="AC216" s="110" t="s">
        <v>4040</v>
      </c>
      <c r="AD216" s="104" t="s">
        <v>4062</v>
      </c>
      <c r="AE216" s="110"/>
      <c r="AF216" s="104"/>
      <c r="AG216" s="110" t="s">
        <v>1207</v>
      </c>
      <c r="AH216" s="104" t="s">
        <v>69</v>
      </c>
      <c r="AI216" s="47"/>
      <c r="AJ216" s="104"/>
      <c r="AK216" s="110" t="s">
        <v>137</v>
      </c>
      <c r="AL216" s="104"/>
      <c r="AM216" s="47"/>
      <c r="AN216" s="104"/>
      <c r="AO216" s="47"/>
      <c r="AP216" s="104"/>
      <c r="AQ216" s="110" t="s">
        <v>137</v>
      </c>
      <c r="AR216" s="104"/>
      <c r="AS216" s="47"/>
      <c r="AT216" s="104"/>
      <c r="AU216" s="47"/>
      <c r="AV216" s="104"/>
      <c r="AW216" s="47"/>
      <c r="AX216" s="104"/>
      <c r="AY216" s="110" t="s">
        <v>1009</v>
      </c>
      <c r="AZ216" s="104" t="s">
        <v>74</v>
      </c>
      <c r="BA216" s="47"/>
      <c r="BB216" s="104"/>
      <c r="BC216" s="47"/>
      <c r="BD216" s="104"/>
      <c r="BE216" s="47"/>
      <c r="BF216" s="104"/>
      <c r="BG216" s="47"/>
      <c r="BH216" s="104"/>
      <c r="BI216" s="47"/>
      <c r="BJ216" s="104"/>
      <c r="BK216" s="47"/>
      <c r="BL216" s="104"/>
      <c r="BM216" s="47"/>
      <c r="BN216" s="104"/>
      <c r="BO216" s="47"/>
      <c r="BP216" s="104"/>
      <c r="BQ216" s="47"/>
      <c r="BR216" s="104"/>
      <c r="BS216" s="47"/>
      <c r="BT216" s="104"/>
      <c r="BU216" s="47"/>
      <c r="BV216" s="104"/>
      <c r="BW216" s="47"/>
      <c r="BX216" s="104"/>
      <c r="BY216" s="47"/>
      <c r="BZ216" s="104"/>
      <c r="CA216" s="47"/>
      <c r="CB216" s="104"/>
      <c r="CC216" s="47"/>
      <c r="CD216" s="104"/>
      <c r="CE216" s="47"/>
      <c r="CF216" s="104"/>
      <c r="CG216" s="47"/>
      <c r="CH216" s="104"/>
      <c r="CI216" s="47"/>
      <c r="CJ216" s="104"/>
      <c r="CK216" s="110" t="s">
        <v>137</v>
      </c>
      <c r="CL216" s="104"/>
      <c r="CM216" s="47"/>
      <c r="CN216" s="104"/>
      <c r="CO216" s="47"/>
      <c r="CP216" s="47"/>
      <c r="CQ216" s="110" t="s">
        <v>3846</v>
      </c>
      <c r="CR216" s="47" t="s">
        <v>3781</v>
      </c>
    </row>
    <row r="217" spans="1:96">
      <c r="A217" s="104">
        <v>86</v>
      </c>
      <c r="B217" s="110" t="s">
        <v>4035</v>
      </c>
      <c r="C217" s="110">
        <v>2</v>
      </c>
      <c r="D217" s="47" t="s">
        <v>505</v>
      </c>
      <c r="E217" s="126"/>
      <c r="F217" s="126"/>
      <c r="G217" s="126"/>
      <c r="H217" s="126"/>
      <c r="I217" s="104" t="s">
        <v>4050</v>
      </c>
      <c r="J217" s="104">
        <v>10</v>
      </c>
      <c r="K217" s="110" t="s">
        <v>3765</v>
      </c>
      <c r="L217" s="110" t="s">
        <v>2691</v>
      </c>
      <c r="M217" s="47"/>
      <c r="N217" s="104"/>
      <c r="O217" s="47"/>
      <c r="P217" s="104"/>
      <c r="Q217" s="47"/>
      <c r="R217" s="104"/>
      <c r="S217" s="110" t="s">
        <v>137</v>
      </c>
      <c r="T217" s="104"/>
      <c r="U217" s="110" t="s">
        <v>137</v>
      </c>
      <c r="V217" s="104"/>
      <c r="W217" s="110" t="s">
        <v>137</v>
      </c>
      <c r="X217" s="104"/>
      <c r="Y217" s="110" t="s">
        <v>137</v>
      </c>
      <c r="Z217" s="104"/>
      <c r="AA217" s="110" t="s">
        <v>137</v>
      </c>
      <c r="AB217" s="104"/>
      <c r="AC217" s="110" t="s">
        <v>4040</v>
      </c>
      <c r="AD217" s="104" t="s">
        <v>4062</v>
      </c>
      <c r="AE217" s="110"/>
      <c r="AF217" s="104"/>
      <c r="AG217" s="110" t="s">
        <v>1207</v>
      </c>
      <c r="AH217" s="104" t="s">
        <v>69</v>
      </c>
      <c r="AI217" s="47"/>
      <c r="AJ217" s="104"/>
      <c r="AK217" s="110" t="s">
        <v>137</v>
      </c>
      <c r="AL217" s="104"/>
      <c r="AM217" s="47"/>
      <c r="AN217" s="104"/>
      <c r="AO217" s="47"/>
      <c r="AP217" s="104"/>
      <c r="AQ217" s="110" t="s">
        <v>137</v>
      </c>
      <c r="AR217" s="104"/>
      <c r="AS217" s="47"/>
      <c r="AT217" s="104"/>
      <c r="AU217" s="47"/>
      <c r="AV217" s="104"/>
      <c r="AW217" s="47"/>
      <c r="AX217" s="104"/>
      <c r="AY217" s="110" t="s">
        <v>1009</v>
      </c>
      <c r="AZ217" s="104" t="s">
        <v>74</v>
      </c>
      <c r="BA217" s="47"/>
      <c r="BB217" s="104"/>
      <c r="BC217" s="47"/>
      <c r="BD217" s="104"/>
      <c r="BE217" s="47"/>
      <c r="BF217" s="104"/>
      <c r="BG217" s="47"/>
      <c r="BH217" s="104"/>
      <c r="BI217" s="47"/>
      <c r="BJ217" s="104"/>
      <c r="BK217" s="47"/>
      <c r="BL217" s="104"/>
      <c r="BM217" s="47"/>
      <c r="BN217" s="104"/>
      <c r="BO217" s="47"/>
      <c r="BP217" s="104"/>
      <c r="BQ217" s="47"/>
      <c r="BR217" s="104"/>
      <c r="BS217" s="47"/>
      <c r="BT217" s="104"/>
      <c r="BU217" s="47"/>
      <c r="BV217" s="104"/>
      <c r="BW217" s="47"/>
      <c r="BX217" s="104"/>
      <c r="BY217" s="47"/>
      <c r="BZ217" s="104"/>
      <c r="CA217" s="47"/>
      <c r="CB217" s="104"/>
      <c r="CC217" s="47"/>
      <c r="CD217" s="104"/>
      <c r="CE217" s="47"/>
      <c r="CF217" s="104"/>
      <c r="CG217" s="47"/>
      <c r="CH217" s="104"/>
      <c r="CI217" s="47"/>
      <c r="CJ217" s="104"/>
      <c r="CK217" s="110" t="s">
        <v>137</v>
      </c>
      <c r="CL217" s="104"/>
      <c r="CM217" s="47"/>
      <c r="CN217" s="104"/>
      <c r="CO217" s="47"/>
      <c r="CP217" s="47"/>
      <c r="CQ217" s="110" t="s">
        <v>3846</v>
      </c>
      <c r="CR217" s="47" t="s">
        <v>3781</v>
      </c>
    </row>
    <row r="218" spans="1:96">
      <c r="A218" s="104">
        <v>86</v>
      </c>
      <c r="B218" s="110" t="s">
        <v>4035</v>
      </c>
      <c r="C218" s="110">
        <v>5</v>
      </c>
      <c r="D218" s="47" t="s">
        <v>507</v>
      </c>
      <c r="E218" s="126"/>
      <c r="F218" s="126"/>
      <c r="G218" s="126"/>
      <c r="H218" s="126"/>
      <c r="I218" s="104" t="s">
        <v>4051</v>
      </c>
      <c r="J218" s="104">
        <v>10</v>
      </c>
      <c r="K218" s="110" t="s">
        <v>3765</v>
      </c>
      <c r="L218" s="110" t="s">
        <v>2691</v>
      </c>
      <c r="M218" s="47"/>
      <c r="N218" s="104"/>
      <c r="O218" s="47"/>
      <c r="P218" s="104"/>
      <c r="Q218" s="47"/>
      <c r="R218" s="104"/>
      <c r="S218" s="110" t="s">
        <v>137</v>
      </c>
      <c r="T218" s="104"/>
      <c r="U218" s="110" t="s">
        <v>137</v>
      </c>
      <c r="V218" s="104"/>
      <c r="W218" s="110" t="s">
        <v>137</v>
      </c>
      <c r="X218" s="104"/>
      <c r="Y218" s="110" t="s">
        <v>137</v>
      </c>
      <c r="Z218" s="104"/>
      <c r="AA218" s="110" t="s">
        <v>137</v>
      </c>
      <c r="AB218" s="104"/>
      <c r="AC218" s="110" t="s">
        <v>4040</v>
      </c>
      <c r="AD218" s="104" t="s">
        <v>4062</v>
      </c>
      <c r="AE218" s="110"/>
      <c r="AF218" s="104"/>
      <c r="AG218" s="110" t="s">
        <v>1207</v>
      </c>
      <c r="AH218" s="104" t="s">
        <v>69</v>
      </c>
      <c r="AI218" s="47"/>
      <c r="AJ218" s="104"/>
      <c r="AK218" s="110" t="s">
        <v>137</v>
      </c>
      <c r="AL218" s="104"/>
      <c r="AM218" s="47"/>
      <c r="AN218" s="104"/>
      <c r="AO218" s="47"/>
      <c r="AP218" s="104"/>
      <c r="AQ218" s="110" t="s">
        <v>137</v>
      </c>
      <c r="AR218" s="104"/>
      <c r="AS218" s="47"/>
      <c r="AT218" s="104"/>
      <c r="AU218" s="47"/>
      <c r="AV218" s="104"/>
      <c r="AW218" s="47"/>
      <c r="AX218" s="104"/>
      <c r="AY218" s="110" t="s">
        <v>1009</v>
      </c>
      <c r="AZ218" s="104" t="s">
        <v>74</v>
      </c>
      <c r="BA218" s="47"/>
      <c r="BB218" s="104"/>
      <c r="BC218" s="47"/>
      <c r="BD218" s="104"/>
      <c r="BE218" s="47"/>
      <c r="BF218" s="104"/>
      <c r="BG218" s="47"/>
      <c r="BH218" s="104"/>
      <c r="BI218" s="47"/>
      <c r="BJ218" s="104"/>
      <c r="BK218" s="47"/>
      <c r="BL218" s="104"/>
      <c r="BM218" s="47"/>
      <c r="BN218" s="104"/>
      <c r="BO218" s="47"/>
      <c r="BP218" s="104"/>
      <c r="BQ218" s="47"/>
      <c r="BR218" s="104"/>
      <c r="BS218" s="47"/>
      <c r="BT218" s="104"/>
      <c r="BU218" s="47"/>
      <c r="BV218" s="104"/>
      <c r="BW218" s="47"/>
      <c r="BX218" s="104"/>
      <c r="BY218" s="47"/>
      <c r="BZ218" s="104"/>
      <c r="CA218" s="47"/>
      <c r="CB218" s="104"/>
      <c r="CC218" s="47"/>
      <c r="CD218" s="104"/>
      <c r="CE218" s="47"/>
      <c r="CF218" s="104"/>
      <c r="CG218" s="47"/>
      <c r="CH218" s="104"/>
      <c r="CI218" s="47"/>
      <c r="CJ218" s="104"/>
      <c r="CK218" s="110" t="s">
        <v>137</v>
      </c>
      <c r="CL218" s="104"/>
      <c r="CM218" s="47"/>
      <c r="CN218" s="104"/>
      <c r="CO218" s="47"/>
      <c r="CP218" s="47"/>
      <c r="CQ218" s="110" t="s">
        <v>3846</v>
      </c>
      <c r="CR218" s="47" t="s">
        <v>3781</v>
      </c>
    </row>
    <row r="219" spans="1:96">
      <c r="A219" s="104">
        <v>86</v>
      </c>
      <c r="B219" s="110" t="s">
        <v>4035</v>
      </c>
      <c r="C219" s="110">
        <v>6</v>
      </c>
      <c r="D219" s="47" t="s">
        <v>508</v>
      </c>
      <c r="E219" s="126"/>
      <c r="F219" s="126"/>
      <c r="G219" s="126"/>
      <c r="H219" s="126"/>
      <c r="I219" s="104" t="s">
        <v>4051</v>
      </c>
      <c r="J219" s="104">
        <v>10</v>
      </c>
      <c r="K219" s="110" t="s">
        <v>3765</v>
      </c>
      <c r="L219" s="110" t="s">
        <v>2691</v>
      </c>
      <c r="M219" s="47"/>
      <c r="N219" s="104"/>
      <c r="O219" s="47"/>
      <c r="P219" s="104"/>
      <c r="Q219" s="47"/>
      <c r="R219" s="104"/>
      <c r="S219" s="110" t="s">
        <v>137</v>
      </c>
      <c r="T219" s="104"/>
      <c r="U219" s="110" t="s">
        <v>137</v>
      </c>
      <c r="V219" s="104"/>
      <c r="W219" s="110" t="s">
        <v>137</v>
      </c>
      <c r="X219" s="104"/>
      <c r="Y219" s="110" t="s">
        <v>137</v>
      </c>
      <c r="Z219" s="104"/>
      <c r="AA219" s="110" t="s">
        <v>137</v>
      </c>
      <c r="AB219" s="104"/>
      <c r="AC219" s="110" t="s">
        <v>4040</v>
      </c>
      <c r="AD219" s="104" t="s">
        <v>4062</v>
      </c>
      <c r="AE219" s="110"/>
      <c r="AF219" s="104"/>
      <c r="AG219" s="110" t="s">
        <v>1207</v>
      </c>
      <c r="AH219" s="104" t="s">
        <v>69</v>
      </c>
      <c r="AI219" s="47"/>
      <c r="AJ219" s="104"/>
      <c r="AK219" s="110" t="s">
        <v>137</v>
      </c>
      <c r="AL219" s="104"/>
      <c r="AM219" s="47"/>
      <c r="AN219" s="104"/>
      <c r="AO219" s="47"/>
      <c r="AP219" s="104"/>
      <c r="AQ219" s="110" t="s">
        <v>137</v>
      </c>
      <c r="AR219" s="104"/>
      <c r="AS219" s="47"/>
      <c r="AT219" s="104"/>
      <c r="AU219" s="47"/>
      <c r="AV219" s="104"/>
      <c r="AW219" s="47"/>
      <c r="AX219" s="104"/>
      <c r="AY219" s="110" t="s">
        <v>1009</v>
      </c>
      <c r="AZ219" s="104" t="s">
        <v>74</v>
      </c>
      <c r="BA219" s="47"/>
      <c r="BB219" s="104"/>
      <c r="BC219" s="47"/>
      <c r="BD219" s="104"/>
      <c r="BE219" s="47"/>
      <c r="BF219" s="104"/>
      <c r="BG219" s="47"/>
      <c r="BH219" s="104"/>
      <c r="BI219" s="47"/>
      <c r="BJ219" s="104"/>
      <c r="BK219" s="47"/>
      <c r="BL219" s="104"/>
      <c r="BM219" s="47"/>
      <c r="BN219" s="104"/>
      <c r="BO219" s="47"/>
      <c r="BP219" s="104"/>
      <c r="BQ219" s="47"/>
      <c r="BR219" s="104"/>
      <c r="BS219" s="47"/>
      <c r="BT219" s="104"/>
      <c r="BU219" s="47"/>
      <c r="BV219" s="104"/>
      <c r="BW219" s="47"/>
      <c r="BX219" s="104"/>
      <c r="BY219" s="47"/>
      <c r="BZ219" s="104"/>
      <c r="CA219" s="47"/>
      <c r="CB219" s="104"/>
      <c r="CC219" s="47"/>
      <c r="CD219" s="104"/>
      <c r="CE219" s="47"/>
      <c r="CF219" s="104"/>
      <c r="CG219" s="47"/>
      <c r="CH219" s="104"/>
      <c r="CI219" s="47"/>
      <c r="CJ219" s="104"/>
      <c r="CK219" s="110" t="s">
        <v>137</v>
      </c>
      <c r="CL219" s="104"/>
      <c r="CM219" s="47"/>
      <c r="CN219" s="104"/>
      <c r="CO219" s="47"/>
      <c r="CP219" s="47"/>
      <c r="CQ219" s="110" t="s">
        <v>3846</v>
      </c>
      <c r="CR219" s="47" t="s">
        <v>3781</v>
      </c>
    </row>
    <row r="220" spans="1:96">
      <c r="A220" s="104">
        <v>86</v>
      </c>
      <c r="B220" s="110" t="s">
        <v>4035</v>
      </c>
      <c r="C220" s="110">
        <v>1</v>
      </c>
      <c r="D220" s="47" t="s">
        <v>504</v>
      </c>
      <c r="E220" s="126"/>
      <c r="F220" s="126"/>
      <c r="G220" s="126"/>
      <c r="H220" s="126"/>
      <c r="I220" s="104" t="s">
        <v>4052</v>
      </c>
      <c r="J220" s="104">
        <v>10</v>
      </c>
      <c r="K220" s="110" t="s">
        <v>3765</v>
      </c>
      <c r="L220" s="110" t="s">
        <v>2691</v>
      </c>
      <c r="M220" s="47"/>
      <c r="N220" s="104"/>
      <c r="O220" s="47"/>
      <c r="P220" s="104"/>
      <c r="Q220" s="47"/>
      <c r="R220" s="104"/>
      <c r="S220" s="110" t="s">
        <v>137</v>
      </c>
      <c r="T220" s="104"/>
      <c r="U220" s="110" t="s">
        <v>137</v>
      </c>
      <c r="V220" s="104"/>
      <c r="W220" s="110" t="s">
        <v>137</v>
      </c>
      <c r="X220" s="104"/>
      <c r="Y220" s="110" t="s">
        <v>137</v>
      </c>
      <c r="Z220" s="104"/>
      <c r="AA220" s="110" t="s">
        <v>137</v>
      </c>
      <c r="AB220" s="104"/>
      <c r="AC220" s="110" t="s">
        <v>4043</v>
      </c>
      <c r="AD220" s="104" t="s">
        <v>4063</v>
      </c>
      <c r="AE220" s="110"/>
      <c r="AF220" s="104"/>
      <c r="AG220" s="110" t="s">
        <v>1207</v>
      </c>
      <c r="AH220" s="104" t="s">
        <v>69</v>
      </c>
      <c r="AI220" s="47"/>
      <c r="AJ220" s="104"/>
      <c r="AK220" s="110" t="s">
        <v>137</v>
      </c>
      <c r="AL220" s="104"/>
      <c r="AM220" s="47"/>
      <c r="AN220" s="104"/>
      <c r="AO220" s="47"/>
      <c r="AP220" s="104"/>
      <c r="AQ220" s="110" t="s">
        <v>137</v>
      </c>
      <c r="AR220" s="104"/>
      <c r="AS220" s="47"/>
      <c r="AT220" s="104"/>
      <c r="AU220" s="47"/>
      <c r="AV220" s="104"/>
      <c r="AW220" s="47"/>
      <c r="AX220" s="104"/>
      <c r="AY220" s="110" t="s">
        <v>1009</v>
      </c>
      <c r="AZ220" s="104" t="s">
        <v>74</v>
      </c>
      <c r="BA220" s="47"/>
      <c r="BB220" s="104"/>
      <c r="BC220" s="47"/>
      <c r="BD220" s="104"/>
      <c r="BE220" s="47"/>
      <c r="BF220" s="104"/>
      <c r="BG220" s="47"/>
      <c r="BH220" s="104"/>
      <c r="BI220" s="47"/>
      <c r="BJ220" s="104"/>
      <c r="BK220" s="47"/>
      <c r="BL220" s="104"/>
      <c r="BM220" s="47"/>
      <c r="BN220" s="104"/>
      <c r="BO220" s="47"/>
      <c r="BP220" s="104"/>
      <c r="BQ220" s="47"/>
      <c r="BR220" s="104"/>
      <c r="BS220" s="47"/>
      <c r="BT220" s="104"/>
      <c r="BU220" s="47"/>
      <c r="BV220" s="104"/>
      <c r="BW220" s="47"/>
      <c r="BX220" s="104"/>
      <c r="BY220" s="47"/>
      <c r="BZ220" s="104"/>
      <c r="CA220" s="47"/>
      <c r="CB220" s="104"/>
      <c r="CC220" s="47"/>
      <c r="CD220" s="104"/>
      <c r="CE220" s="47"/>
      <c r="CF220" s="104"/>
      <c r="CG220" s="47"/>
      <c r="CH220" s="104"/>
      <c r="CI220" s="47"/>
      <c r="CJ220" s="104"/>
      <c r="CK220" s="110" t="s">
        <v>137</v>
      </c>
      <c r="CL220" s="104"/>
      <c r="CM220" s="47"/>
      <c r="CN220" s="104"/>
      <c r="CO220" s="47"/>
      <c r="CP220" s="47"/>
      <c r="CQ220" s="110" t="s">
        <v>3846</v>
      </c>
      <c r="CR220" s="47" t="s">
        <v>3781</v>
      </c>
    </row>
    <row r="221" spans="1:96">
      <c r="A221" s="104">
        <v>86</v>
      </c>
      <c r="B221" s="110" t="s">
        <v>4035</v>
      </c>
      <c r="C221" s="110">
        <v>4</v>
      </c>
      <c r="D221" s="47" t="s">
        <v>1362</v>
      </c>
      <c r="E221" s="126"/>
      <c r="F221" s="126"/>
      <c r="G221" s="126"/>
      <c r="H221" s="126"/>
      <c r="I221" s="104" t="s">
        <v>4053</v>
      </c>
      <c r="J221" s="104">
        <v>10</v>
      </c>
      <c r="K221" s="110" t="s">
        <v>3765</v>
      </c>
      <c r="L221" s="110" t="s">
        <v>2691</v>
      </c>
      <c r="M221" s="47"/>
      <c r="N221" s="104"/>
      <c r="O221" s="47"/>
      <c r="P221" s="104"/>
      <c r="Q221" s="47"/>
      <c r="R221" s="104"/>
      <c r="S221" s="110" t="s">
        <v>137</v>
      </c>
      <c r="T221" s="104"/>
      <c r="U221" s="110" t="s">
        <v>137</v>
      </c>
      <c r="V221" s="104"/>
      <c r="W221" s="110" t="s">
        <v>137</v>
      </c>
      <c r="X221" s="104"/>
      <c r="Y221" s="110" t="s">
        <v>137</v>
      </c>
      <c r="Z221" s="104"/>
      <c r="AA221" s="110" t="s">
        <v>137</v>
      </c>
      <c r="AB221" s="104"/>
      <c r="AC221" s="110" t="s">
        <v>4043</v>
      </c>
      <c r="AD221" s="104" t="s">
        <v>4063</v>
      </c>
      <c r="AE221" s="110"/>
      <c r="AF221" s="104"/>
      <c r="AG221" s="110" t="s">
        <v>1207</v>
      </c>
      <c r="AH221" s="104" t="s">
        <v>69</v>
      </c>
      <c r="AI221" s="47"/>
      <c r="AJ221" s="104"/>
      <c r="AK221" s="110" t="s">
        <v>137</v>
      </c>
      <c r="AL221" s="104"/>
      <c r="AM221" s="47"/>
      <c r="AN221" s="104"/>
      <c r="AO221" s="47"/>
      <c r="AP221" s="104"/>
      <c r="AQ221" s="110" t="s">
        <v>137</v>
      </c>
      <c r="AR221" s="104"/>
      <c r="AS221" s="47"/>
      <c r="AT221" s="104"/>
      <c r="AU221" s="47"/>
      <c r="AV221" s="104"/>
      <c r="AW221" s="47"/>
      <c r="AX221" s="104"/>
      <c r="AY221" s="110" t="s">
        <v>1009</v>
      </c>
      <c r="AZ221" s="104" t="s">
        <v>74</v>
      </c>
      <c r="BA221" s="47"/>
      <c r="BB221" s="104"/>
      <c r="BC221" s="47"/>
      <c r="BD221" s="104"/>
      <c r="BE221" s="47"/>
      <c r="BF221" s="104"/>
      <c r="BG221" s="47"/>
      <c r="BH221" s="104"/>
      <c r="BI221" s="47"/>
      <c r="BJ221" s="104"/>
      <c r="BK221" s="47"/>
      <c r="BL221" s="104"/>
      <c r="BM221" s="47"/>
      <c r="BN221" s="104"/>
      <c r="BO221" s="47"/>
      <c r="BP221" s="104"/>
      <c r="BQ221" s="47"/>
      <c r="BR221" s="104"/>
      <c r="BS221" s="47"/>
      <c r="BT221" s="104"/>
      <c r="BU221" s="47"/>
      <c r="BV221" s="104"/>
      <c r="BW221" s="47"/>
      <c r="BX221" s="104"/>
      <c r="BY221" s="47"/>
      <c r="BZ221" s="104"/>
      <c r="CA221" s="47"/>
      <c r="CB221" s="104"/>
      <c r="CC221" s="47"/>
      <c r="CD221" s="104"/>
      <c r="CE221" s="47"/>
      <c r="CF221" s="104"/>
      <c r="CG221" s="47"/>
      <c r="CH221" s="104"/>
      <c r="CI221" s="47"/>
      <c r="CJ221" s="104"/>
      <c r="CK221" s="110" t="s">
        <v>137</v>
      </c>
      <c r="CL221" s="104"/>
      <c r="CM221" s="47"/>
      <c r="CN221" s="104"/>
      <c r="CO221" s="47"/>
      <c r="CP221" s="47"/>
      <c r="CQ221" s="110" t="s">
        <v>3846</v>
      </c>
      <c r="CR221" s="47" t="s">
        <v>3781</v>
      </c>
    </row>
    <row r="222" spans="1:96">
      <c r="A222" s="104">
        <v>86</v>
      </c>
      <c r="B222" s="110" t="s">
        <v>4035</v>
      </c>
      <c r="C222" s="110">
        <v>2</v>
      </c>
      <c r="D222" s="47" t="s">
        <v>505</v>
      </c>
      <c r="E222" s="126"/>
      <c r="F222" s="126"/>
      <c r="G222" s="126"/>
      <c r="H222" s="126"/>
      <c r="I222" s="104" t="s">
        <v>4053</v>
      </c>
      <c r="J222" s="104">
        <v>10</v>
      </c>
      <c r="K222" s="110" t="s">
        <v>3765</v>
      </c>
      <c r="L222" s="110" t="s">
        <v>2691</v>
      </c>
      <c r="M222" s="47"/>
      <c r="N222" s="104"/>
      <c r="O222" s="47"/>
      <c r="P222" s="104"/>
      <c r="Q222" s="47"/>
      <c r="R222" s="104"/>
      <c r="S222" s="110" t="s">
        <v>137</v>
      </c>
      <c r="T222" s="104"/>
      <c r="U222" s="110" t="s">
        <v>137</v>
      </c>
      <c r="V222" s="104"/>
      <c r="W222" s="110" t="s">
        <v>137</v>
      </c>
      <c r="X222" s="104"/>
      <c r="Y222" s="110" t="s">
        <v>137</v>
      </c>
      <c r="Z222" s="104"/>
      <c r="AA222" s="110" t="s">
        <v>137</v>
      </c>
      <c r="AB222" s="104"/>
      <c r="AC222" s="110" t="s">
        <v>4043</v>
      </c>
      <c r="AD222" s="104" t="s">
        <v>4063</v>
      </c>
      <c r="AE222" s="110"/>
      <c r="AF222" s="104"/>
      <c r="AG222" s="110" t="s">
        <v>1207</v>
      </c>
      <c r="AH222" s="104" t="s">
        <v>69</v>
      </c>
      <c r="AI222" s="47"/>
      <c r="AJ222" s="104"/>
      <c r="AK222" s="110" t="s">
        <v>137</v>
      </c>
      <c r="AL222" s="104"/>
      <c r="AM222" s="47"/>
      <c r="AN222" s="104"/>
      <c r="AO222" s="47"/>
      <c r="AP222" s="104"/>
      <c r="AQ222" s="110" t="s">
        <v>137</v>
      </c>
      <c r="AR222" s="104"/>
      <c r="AS222" s="47"/>
      <c r="AT222" s="104"/>
      <c r="AU222" s="47"/>
      <c r="AV222" s="104"/>
      <c r="AW222" s="47"/>
      <c r="AX222" s="104"/>
      <c r="AY222" s="110" t="s">
        <v>1009</v>
      </c>
      <c r="AZ222" s="104" t="s">
        <v>74</v>
      </c>
      <c r="BA222" s="47"/>
      <c r="BB222" s="104"/>
      <c r="BC222" s="47"/>
      <c r="BD222" s="104"/>
      <c r="BE222" s="47"/>
      <c r="BF222" s="104"/>
      <c r="BG222" s="47"/>
      <c r="BH222" s="104"/>
      <c r="BI222" s="47"/>
      <c r="BJ222" s="104"/>
      <c r="BK222" s="47"/>
      <c r="BL222" s="104"/>
      <c r="BM222" s="47"/>
      <c r="BN222" s="104"/>
      <c r="BO222" s="47"/>
      <c r="BP222" s="104"/>
      <c r="BQ222" s="47"/>
      <c r="BR222" s="104"/>
      <c r="BS222" s="47"/>
      <c r="BT222" s="104"/>
      <c r="BU222" s="47"/>
      <c r="BV222" s="104"/>
      <c r="BW222" s="47"/>
      <c r="BX222" s="104"/>
      <c r="BY222" s="47"/>
      <c r="BZ222" s="104"/>
      <c r="CA222" s="47"/>
      <c r="CB222" s="104"/>
      <c r="CC222" s="47"/>
      <c r="CD222" s="104"/>
      <c r="CE222" s="47"/>
      <c r="CF222" s="104"/>
      <c r="CG222" s="47"/>
      <c r="CH222" s="104"/>
      <c r="CI222" s="47"/>
      <c r="CJ222" s="104"/>
      <c r="CK222" s="110" t="s">
        <v>137</v>
      </c>
      <c r="CL222" s="104"/>
      <c r="CM222" s="47"/>
      <c r="CN222" s="104"/>
      <c r="CO222" s="47"/>
      <c r="CP222" s="47"/>
      <c r="CQ222" s="110" t="s">
        <v>3846</v>
      </c>
      <c r="CR222" s="47" t="s">
        <v>3781</v>
      </c>
    </row>
    <row r="223" spans="1:96">
      <c r="A223" s="104">
        <v>86</v>
      </c>
      <c r="B223" s="110" t="s">
        <v>4035</v>
      </c>
      <c r="C223" s="110">
        <v>5</v>
      </c>
      <c r="D223" s="47" t="s">
        <v>507</v>
      </c>
      <c r="E223" s="126"/>
      <c r="F223" s="126"/>
      <c r="G223" s="126"/>
      <c r="H223" s="126"/>
      <c r="I223" s="104" t="s">
        <v>4054</v>
      </c>
      <c r="J223" s="104">
        <v>10</v>
      </c>
      <c r="K223" s="110" t="s">
        <v>3765</v>
      </c>
      <c r="L223" s="110" t="s">
        <v>2691</v>
      </c>
      <c r="M223" s="47"/>
      <c r="N223" s="104"/>
      <c r="O223" s="47"/>
      <c r="P223" s="104"/>
      <c r="Q223" s="47"/>
      <c r="R223" s="104"/>
      <c r="S223" s="110" t="s">
        <v>137</v>
      </c>
      <c r="T223" s="104"/>
      <c r="U223" s="110" t="s">
        <v>137</v>
      </c>
      <c r="V223" s="104"/>
      <c r="W223" s="110" t="s">
        <v>137</v>
      </c>
      <c r="X223" s="104"/>
      <c r="Y223" s="110" t="s">
        <v>137</v>
      </c>
      <c r="Z223" s="104"/>
      <c r="AA223" s="110" t="s">
        <v>137</v>
      </c>
      <c r="AB223" s="104"/>
      <c r="AC223" s="110" t="s">
        <v>4043</v>
      </c>
      <c r="AD223" s="104" t="s">
        <v>4063</v>
      </c>
      <c r="AE223" s="110"/>
      <c r="AF223" s="104"/>
      <c r="AG223" s="110" t="s">
        <v>1207</v>
      </c>
      <c r="AH223" s="104" t="s">
        <v>69</v>
      </c>
      <c r="AI223" s="47"/>
      <c r="AJ223" s="104"/>
      <c r="AK223" s="110" t="s">
        <v>137</v>
      </c>
      <c r="AL223" s="104"/>
      <c r="AM223" s="47"/>
      <c r="AN223" s="104"/>
      <c r="AO223" s="47"/>
      <c r="AP223" s="104"/>
      <c r="AQ223" s="110" t="s">
        <v>137</v>
      </c>
      <c r="AR223" s="104"/>
      <c r="AS223" s="47"/>
      <c r="AT223" s="104"/>
      <c r="AU223" s="47"/>
      <c r="AV223" s="104"/>
      <c r="AW223" s="47"/>
      <c r="AX223" s="104"/>
      <c r="AY223" s="110" t="s">
        <v>1009</v>
      </c>
      <c r="AZ223" s="104" t="s">
        <v>74</v>
      </c>
      <c r="BA223" s="47"/>
      <c r="BB223" s="104"/>
      <c r="BC223" s="47"/>
      <c r="BD223" s="104"/>
      <c r="BE223" s="47"/>
      <c r="BF223" s="104"/>
      <c r="BG223" s="47"/>
      <c r="BH223" s="104"/>
      <c r="BI223" s="47"/>
      <c r="BJ223" s="104"/>
      <c r="BK223" s="47"/>
      <c r="BL223" s="104"/>
      <c r="BM223" s="47"/>
      <c r="BN223" s="104"/>
      <c r="BO223" s="47"/>
      <c r="BP223" s="104"/>
      <c r="BQ223" s="47"/>
      <c r="BR223" s="104"/>
      <c r="BS223" s="47"/>
      <c r="BT223" s="104"/>
      <c r="BU223" s="47"/>
      <c r="BV223" s="104"/>
      <c r="BW223" s="47"/>
      <c r="BX223" s="104"/>
      <c r="BY223" s="47"/>
      <c r="BZ223" s="104"/>
      <c r="CA223" s="47"/>
      <c r="CB223" s="104"/>
      <c r="CC223" s="47"/>
      <c r="CD223" s="104"/>
      <c r="CE223" s="47"/>
      <c r="CF223" s="104"/>
      <c r="CG223" s="47"/>
      <c r="CH223" s="104"/>
      <c r="CI223" s="47"/>
      <c r="CJ223" s="104"/>
      <c r="CK223" s="110" t="s">
        <v>137</v>
      </c>
      <c r="CL223" s="104"/>
      <c r="CM223" s="47"/>
      <c r="CN223" s="104"/>
      <c r="CO223" s="47"/>
      <c r="CP223" s="47"/>
      <c r="CQ223" s="110" t="s">
        <v>3846</v>
      </c>
      <c r="CR223" s="47" t="s">
        <v>3781</v>
      </c>
    </row>
    <row r="224" spans="1:96">
      <c r="A224" s="104">
        <v>86</v>
      </c>
      <c r="B224" s="110" t="s">
        <v>4035</v>
      </c>
      <c r="C224" s="110">
        <v>6</v>
      </c>
      <c r="D224" s="47" t="s">
        <v>508</v>
      </c>
      <c r="E224" s="126"/>
      <c r="F224" s="126"/>
      <c r="G224" s="126"/>
      <c r="H224" s="126"/>
      <c r="I224" s="104" t="s">
        <v>4054</v>
      </c>
      <c r="J224" s="104">
        <v>10</v>
      </c>
      <c r="K224" s="110" t="s">
        <v>3765</v>
      </c>
      <c r="L224" s="110" t="s">
        <v>2691</v>
      </c>
      <c r="M224" s="47"/>
      <c r="N224" s="104"/>
      <c r="O224" s="47"/>
      <c r="P224" s="104"/>
      <c r="Q224" s="47"/>
      <c r="R224" s="104"/>
      <c r="S224" s="110" t="s">
        <v>137</v>
      </c>
      <c r="T224" s="104"/>
      <c r="U224" s="110" t="s">
        <v>137</v>
      </c>
      <c r="V224" s="104"/>
      <c r="W224" s="110" t="s">
        <v>137</v>
      </c>
      <c r="X224" s="104"/>
      <c r="Y224" s="110" t="s">
        <v>137</v>
      </c>
      <c r="Z224" s="104"/>
      <c r="AA224" s="110" t="s">
        <v>137</v>
      </c>
      <c r="AB224" s="104"/>
      <c r="AC224" s="110" t="s">
        <v>4043</v>
      </c>
      <c r="AD224" s="104" t="s">
        <v>4063</v>
      </c>
      <c r="AE224" s="110"/>
      <c r="AF224" s="104"/>
      <c r="AG224" s="110" t="s">
        <v>1207</v>
      </c>
      <c r="AH224" s="104" t="s">
        <v>69</v>
      </c>
      <c r="AI224" s="47"/>
      <c r="AJ224" s="104"/>
      <c r="AK224" s="110" t="s">
        <v>137</v>
      </c>
      <c r="AL224" s="104"/>
      <c r="AM224" s="47"/>
      <c r="AN224" s="104"/>
      <c r="AO224" s="47"/>
      <c r="AP224" s="104"/>
      <c r="AQ224" s="110" t="s">
        <v>137</v>
      </c>
      <c r="AR224" s="104"/>
      <c r="AS224" s="47"/>
      <c r="AT224" s="104"/>
      <c r="AU224" s="47"/>
      <c r="AV224" s="104"/>
      <c r="AW224" s="47"/>
      <c r="AX224" s="104"/>
      <c r="AY224" s="110" t="s">
        <v>1009</v>
      </c>
      <c r="AZ224" s="104" t="s">
        <v>74</v>
      </c>
      <c r="BA224" s="47"/>
      <c r="BB224" s="104"/>
      <c r="BC224" s="47"/>
      <c r="BD224" s="104"/>
      <c r="BE224" s="47"/>
      <c r="BF224" s="104"/>
      <c r="BG224" s="47"/>
      <c r="BH224" s="104"/>
      <c r="BI224" s="47"/>
      <c r="BJ224" s="104"/>
      <c r="BK224" s="47"/>
      <c r="BL224" s="104"/>
      <c r="BM224" s="47"/>
      <c r="BN224" s="104"/>
      <c r="BO224" s="47"/>
      <c r="BP224" s="104"/>
      <c r="BQ224" s="47"/>
      <c r="BR224" s="104"/>
      <c r="BS224" s="47"/>
      <c r="BT224" s="104"/>
      <c r="BU224" s="47"/>
      <c r="BV224" s="104"/>
      <c r="BW224" s="47"/>
      <c r="BX224" s="104"/>
      <c r="BY224" s="47"/>
      <c r="BZ224" s="104"/>
      <c r="CA224" s="47"/>
      <c r="CB224" s="104"/>
      <c r="CC224" s="47"/>
      <c r="CD224" s="104"/>
      <c r="CE224" s="47"/>
      <c r="CF224" s="104"/>
      <c r="CG224" s="47"/>
      <c r="CH224" s="104"/>
      <c r="CI224" s="47"/>
      <c r="CJ224" s="104"/>
      <c r="CK224" s="110" t="s">
        <v>137</v>
      </c>
      <c r="CL224" s="104"/>
      <c r="CM224" s="47"/>
      <c r="CN224" s="104"/>
      <c r="CO224" s="47"/>
      <c r="CP224" s="47"/>
      <c r="CQ224" s="110" t="s">
        <v>3846</v>
      </c>
      <c r="CR224" s="47" t="s">
        <v>3781</v>
      </c>
    </row>
    <row r="225" spans="1:96">
      <c r="A225" s="104">
        <v>86</v>
      </c>
      <c r="B225" s="110" t="s">
        <v>4035</v>
      </c>
      <c r="C225" s="110">
        <v>1</v>
      </c>
      <c r="D225" s="47" t="s">
        <v>504</v>
      </c>
      <c r="E225" s="126"/>
      <c r="F225" s="126"/>
      <c r="G225" s="126"/>
      <c r="H225" s="126"/>
      <c r="I225" s="104" t="s">
        <v>4049</v>
      </c>
      <c r="J225" s="104">
        <v>10</v>
      </c>
      <c r="K225" s="110" t="s">
        <v>3765</v>
      </c>
      <c r="L225" s="110" t="s">
        <v>2691</v>
      </c>
      <c r="M225" s="47"/>
      <c r="N225" s="104"/>
      <c r="O225" s="47"/>
      <c r="P225" s="104"/>
      <c r="Q225" s="47"/>
      <c r="R225" s="104"/>
      <c r="S225" s="110" t="s">
        <v>137</v>
      </c>
      <c r="T225" s="104"/>
      <c r="U225" s="110" t="s">
        <v>137</v>
      </c>
      <c r="V225" s="104"/>
      <c r="W225" s="110" t="s">
        <v>137</v>
      </c>
      <c r="X225" s="104"/>
      <c r="Y225" s="110" t="s">
        <v>137</v>
      </c>
      <c r="Z225" s="104"/>
      <c r="AA225" s="110" t="s">
        <v>137</v>
      </c>
      <c r="AB225" s="104"/>
      <c r="AC225" s="110" t="s">
        <v>4040</v>
      </c>
      <c r="AD225" s="104" t="s">
        <v>4062</v>
      </c>
      <c r="AE225" s="110"/>
      <c r="AF225" s="104"/>
      <c r="AG225" s="110" t="s">
        <v>1207</v>
      </c>
      <c r="AH225" s="104" t="s">
        <v>69</v>
      </c>
      <c r="AI225" s="47"/>
      <c r="AJ225" s="104"/>
      <c r="AK225" s="110" t="s">
        <v>137</v>
      </c>
      <c r="AL225" s="104"/>
      <c r="AM225" s="47"/>
      <c r="AN225" s="104"/>
      <c r="AO225" s="47"/>
      <c r="AP225" s="104"/>
      <c r="AQ225" s="110" t="s">
        <v>137</v>
      </c>
      <c r="AR225" s="104"/>
      <c r="AS225" s="47"/>
      <c r="AT225" s="104"/>
      <c r="AU225" s="47"/>
      <c r="AV225" s="104"/>
      <c r="AW225" s="47"/>
      <c r="AX225" s="104"/>
      <c r="AY225" s="110" t="s">
        <v>1010</v>
      </c>
      <c r="AZ225" s="104" t="s">
        <v>75</v>
      </c>
      <c r="BA225" s="47"/>
      <c r="BB225" s="104"/>
      <c r="BC225" s="47"/>
      <c r="BD225" s="104"/>
      <c r="BE225" s="47"/>
      <c r="BF225" s="104"/>
      <c r="BG225" s="47"/>
      <c r="BH225" s="104"/>
      <c r="BI225" s="47"/>
      <c r="BJ225" s="104"/>
      <c r="BK225" s="47"/>
      <c r="BL225" s="104"/>
      <c r="BM225" s="47"/>
      <c r="BN225" s="104"/>
      <c r="BO225" s="47"/>
      <c r="BP225" s="104"/>
      <c r="BQ225" s="47"/>
      <c r="BR225" s="104"/>
      <c r="BS225" s="47"/>
      <c r="BT225" s="104"/>
      <c r="BU225" s="47"/>
      <c r="BV225" s="104"/>
      <c r="BW225" s="47"/>
      <c r="BX225" s="104"/>
      <c r="BY225" s="47"/>
      <c r="BZ225" s="104"/>
      <c r="CA225" s="47"/>
      <c r="CB225" s="104"/>
      <c r="CC225" s="47"/>
      <c r="CD225" s="104"/>
      <c r="CE225" s="47"/>
      <c r="CF225" s="104"/>
      <c r="CG225" s="47"/>
      <c r="CH225" s="104"/>
      <c r="CI225" s="47"/>
      <c r="CJ225" s="104"/>
      <c r="CK225" s="110" t="s">
        <v>137</v>
      </c>
      <c r="CL225" s="104"/>
      <c r="CM225" s="47"/>
      <c r="CN225" s="104"/>
      <c r="CO225" s="47"/>
      <c r="CP225" s="47"/>
      <c r="CQ225" s="110" t="s">
        <v>3846</v>
      </c>
      <c r="CR225" s="47" t="s">
        <v>3781</v>
      </c>
    </row>
    <row r="226" spans="1:96">
      <c r="A226" s="104">
        <v>86</v>
      </c>
      <c r="B226" s="110" t="s">
        <v>4035</v>
      </c>
      <c r="C226" s="110">
        <v>4</v>
      </c>
      <c r="D226" s="47" t="s">
        <v>1362</v>
      </c>
      <c r="E226" s="126"/>
      <c r="F226" s="126"/>
      <c r="G226" s="126"/>
      <c r="H226" s="126"/>
      <c r="I226" s="104" t="s">
        <v>4050</v>
      </c>
      <c r="J226" s="104">
        <v>10</v>
      </c>
      <c r="K226" s="110" t="s">
        <v>3765</v>
      </c>
      <c r="L226" s="110" t="s">
        <v>2691</v>
      </c>
      <c r="M226" s="47"/>
      <c r="N226" s="104"/>
      <c r="O226" s="47"/>
      <c r="P226" s="104"/>
      <c r="Q226" s="47"/>
      <c r="R226" s="104"/>
      <c r="S226" s="110" t="s">
        <v>137</v>
      </c>
      <c r="T226" s="104"/>
      <c r="U226" s="110" t="s">
        <v>137</v>
      </c>
      <c r="V226" s="104"/>
      <c r="W226" s="110" t="s">
        <v>137</v>
      </c>
      <c r="X226" s="104"/>
      <c r="Y226" s="110" t="s">
        <v>137</v>
      </c>
      <c r="Z226" s="104"/>
      <c r="AA226" s="110" t="s">
        <v>137</v>
      </c>
      <c r="AB226" s="104"/>
      <c r="AC226" s="110" t="s">
        <v>4040</v>
      </c>
      <c r="AD226" s="104" t="s">
        <v>4062</v>
      </c>
      <c r="AE226" s="110"/>
      <c r="AF226" s="104"/>
      <c r="AG226" s="110" t="s">
        <v>1207</v>
      </c>
      <c r="AH226" s="104" t="s">
        <v>69</v>
      </c>
      <c r="AI226" s="47"/>
      <c r="AJ226" s="104"/>
      <c r="AK226" s="110" t="s">
        <v>137</v>
      </c>
      <c r="AL226" s="104"/>
      <c r="AM226" s="47"/>
      <c r="AN226" s="104"/>
      <c r="AO226" s="47"/>
      <c r="AP226" s="104"/>
      <c r="AQ226" s="110" t="s">
        <v>137</v>
      </c>
      <c r="AR226" s="104"/>
      <c r="AS226" s="47"/>
      <c r="AT226" s="104"/>
      <c r="AU226" s="47"/>
      <c r="AV226" s="104"/>
      <c r="AW226" s="47"/>
      <c r="AX226" s="104"/>
      <c r="AY226" s="110" t="s">
        <v>1010</v>
      </c>
      <c r="AZ226" s="104" t="s">
        <v>75</v>
      </c>
      <c r="BA226" s="47"/>
      <c r="BB226" s="104"/>
      <c r="BC226" s="47"/>
      <c r="BD226" s="104"/>
      <c r="BE226" s="47"/>
      <c r="BF226" s="104"/>
      <c r="BG226" s="47"/>
      <c r="BH226" s="104"/>
      <c r="BI226" s="47"/>
      <c r="BJ226" s="104"/>
      <c r="BK226" s="47"/>
      <c r="BL226" s="104"/>
      <c r="BM226" s="47"/>
      <c r="BN226" s="104"/>
      <c r="BO226" s="47"/>
      <c r="BP226" s="104"/>
      <c r="BQ226" s="47"/>
      <c r="BR226" s="104"/>
      <c r="BS226" s="47"/>
      <c r="BT226" s="104"/>
      <c r="BU226" s="47"/>
      <c r="BV226" s="104"/>
      <c r="BW226" s="47"/>
      <c r="BX226" s="104"/>
      <c r="BY226" s="47"/>
      <c r="BZ226" s="104"/>
      <c r="CA226" s="47"/>
      <c r="CB226" s="104"/>
      <c r="CC226" s="47"/>
      <c r="CD226" s="104"/>
      <c r="CE226" s="47"/>
      <c r="CF226" s="104"/>
      <c r="CG226" s="47"/>
      <c r="CH226" s="104"/>
      <c r="CI226" s="47"/>
      <c r="CJ226" s="104"/>
      <c r="CK226" s="110" t="s">
        <v>137</v>
      </c>
      <c r="CL226" s="104"/>
      <c r="CM226" s="47"/>
      <c r="CN226" s="104"/>
      <c r="CO226" s="47"/>
      <c r="CP226" s="47"/>
      <c r="CQ226" s="110" t="s">
        <v>3846</v>
      </c>
      <c r="CR226" s="47" t="s">
        <v>3781</v>
      </c>
    </row>
    <row r="227" spans="1:96">
      <c r="A227" s="104">
        <v>86</v>
      </c>
      <c r="B227" s="110" t="s">
        <v>4035</v>
      </c>
      <c r="C227" s="110">
        <v>2</v>
      </c>
      <c r="D227" s="47" t="s">
        <v>505</v>
      </c>
      <c r="E227" s="126"/>
      <c r="F227" s="126"/>
      <c r="G227" s="126"/>
      <c r="H227" s="126"/>
      <c r="I227" s="104" t="s">
        <v>4050</v>
      </c>
      <c r="J227" s="104">
        <v>10</v>
      </c>
      <c r="K227" s="110" t="s">
        <v>3765</v>
      </c>
      <c r="L227" s="110" t="s">
        <v>2691</v>
      </c>
      <c r="M227" s="47"/>
      <c r="N227" s="104"/>
      <c r="O227" s="47"/>
      <c r="P227" s="104"/>
      <c r="Q227" s="47"/>
      <c r="R227" s="104"/>
      <c r="S227" s="110" t="s">
        <v>137</v>
      </c>
      <c r="T227" s="104"/>
      <c r="U227" s="110" t="s">
        <v>137</v>
      </c>
      <c r="V227" s="104"/>
      <c r="W227" s="110" t="s">
        <v>137</v>
      </c>
      <c r="X227" s="104"/>
      <c r="Y227" s="110" t="s">
        <v>137</v>
      </c>
      <c r="Z227" s="104"/>
      <c r="AA227" s="110" t="s">
        <v>137</v>
      </c>
      <c r="AB227" s="104"/>
      <c r="AC227" s="110" t="s">
        <v>4040</v>
      </c>
      <c r="AD227" s="104" t="s">
        <v>4062</v>
      </c>
      <c r="AE227" s="110"/>
      <c r="AF227" s="104"/>
      <c r="AG227" s="110" t="s">
        <v>1207</v>
      </c>
      <c r="AH227" s="104" t="s">
        <v>69</v>
      </c>
      <c r="AI227" s="47"/>
      <c r="AJ227" s="104"/>
      <c r="AK227" s="110" t="s">
        <v>137</v>
      </c>
      <c r="AL227" s="104"/>
      <c r="AM227" s="47"/>
      <c r="AN227" s="104"/>
      <c r="AO227" s="47"/>
      <c r="AP227" s="104"/>
      <c r="AQ227" s="110" t="s">
        <v>137</v>
      </c>
      <c r="AR227" s="104"/>
      <c r="AS227" s="47"/>
      <c r="AT227" s="104"/>
      <c r="AU227" s="47"/>
      <c r="AV227" s="104"/>
      <c r="AW227" s="47"/>
      <c r="AX227" s="104"/>
      <c r="AY227" s="110" t="s">
        <v>1010</v>
      </c>
      <c r="AZ227" s="104" t="s">
        <v>75</v>
      </c>
      <c r="BA227" s="47"/>
      <c r="BB227" s="104"/>
      <c r="BC227" s="47"/>
      <c r="BD227" s="104"/>
      <c r="BE227" s="47"/>
      <c r="BF227" s="104"/>
      <c r="BG227" s="47"/>
      <c r="BH227" s="104"/>
      <c r="BI227" s="47"/>
      <c r="BJ227" s="104"/>
      <c r="BK227" s="47"/>
      <c r="BL227" s="104"/>
      <c r="BM227" s="47"/>
      <c r="BN227" s="104"/>
      <c r="BO227" s="47"/>
      <c r="BP227" s="104"/>
      <c r="BQ227" s="47"/>
      <c r="BR227" s="104"/>
      <c r="BS227" s="47"/>
      <c r="BT227" s="104"/>
      <c r="BU227" s="47"/>
      <c r="BV227" s="104"/>
      <c r="BW227" s="47"/>
      <c r="BX227" s="104"/>
      <c r="BY227" s="47"/>
      <c r="BZ227" s="104"/>
      <c r="CA227" s="47"/>
      <c r="CB227" s="104"/>
      <c r="CC227" s="47"/>
      <c r="CD227" s="104"/>
      <c r="CE227" s="47"/>
      <c r="CF227" s="104"/>
      <c r="CG227" s="47"/>
      <c r="CH227" s="104"/>
      <c r="CI227" s="47"/>
      <c r="CJ227" s="104"/>
      <c r="CK227" s="110" t="s">
        <v>137</v>
      </c>
      <c r="CL227" s="104"/>
      <c r="CM227" s="47"/>
      <c r="CN227" s="104"/>
      <c r="CO227" s="47"/>
      <c r="CP227" s="47"/>
      <c r="CQ227" s="110" t="s">
        <v>3846</v>
      </c>
      <c r="CR227" s="47" t="s">
        <v>3781</v>
      </c>
    </row>
    <row r="228" spans="1:96">
      <c r="A228" s="104">
        <v>86</v>
      </c>
      <c r="B228" s="110" t="s">
        <v>4035</v>
      </c>
      <c r="C228" s="110">
        <v>5</v>
      </c>
      <c r="D228" s="47" t="s">
        <v>507</v>
      </c>
      <c r="E228" s="126"/>
      <c r="F228" s="126"/>
      <c r="G228" s="126"/>
      <c r="H228" s="126"/>
      <c r="I228" s="104" t="s">
        <v>4051</v>
      </c>
      <c r="J228" s="104">
        <v>10</v>
      </c>
      <c r="K228" s="110" t="s">
        <v>3765</v>
      </c>
      <c r="L228" s="110" t="s">
        <v>2691</v>
      </c>
      <c r="M228" s="47"/>
      <c r="N228" s="104"/>
      <c r="O228" s="47"/>
      <c r="P228" s="104"/>
      <c r="Q228" s="47"/>
      <c r="R228" s="104"/>
      <c r="S228" s="110" t="s">
        <v>137</v>
      </c>
      <c r="T228" s="104"/>
      <c r="U228" s="110" t="s">
        <v>137</v>
      </c>
      <c r="V228" s="104"/>
      <c r="W228" s="110" t="s">
        <v>137</v>
      </c>
      <c r="X228" s="104"/>
      <c r="Y228" s="110" t="s">
        <v>137</v>
      </c>
      <c r="Z228" s="104"/>
      <c r="AA228" s="110" t="s">
        <v>137</v>
      </c>
      <c r="AB228" s="104"/>
      <c r="AC228" s="110" t="s">
        <v>4040</v>
      </c>
      <c r="AD228" s="104" t="s">
        <v>4062</v>
      </c>
      <c r="AE228" s="110"/>
      <c r="AF228" s="104"/>
      <c r="AG228" s="110" t="s">
        <v>1207</v>
      </c>
      <c r="AH228" s="104" t="s">
        <v>69</v>
      </c>
      <c r="AI228" s="47"/>
      <c r="AJ228" s="104"/>
      <c r="AK228" s="110" t="s">
        <v>137</v>
      </c>
      <c r="AL228" s="104"/>
      <c r="AM228" s="47"/>
      <c r="AN228" s="104"/>
      <c r="AO228" s="47"/>
      <c r="AP228" s="104"/>
      <c r="AQ228" s="110" t="s">
        <v>137</v>
      </c>
      <c r="AR228" s="104"/>
      <c r="AS228" s="47"/>
      <c r="AT228" s="104"/>
      <c r="AU228" s="47"/>
      <c r="AV228" s="104"/>
      <c r="AW228" s="47"/>
      <c r="AX228" s="104"/>
      <c r="AY228" s="110" t="s">
        <v>1010</v>
      </c>
      <c r="AZ228" s="104" t="s">
        <v>75</v>
      </c>
      <c r="BA228" s="47"/>
      <c r="BB228" s="104"/>
      <c r="BC228" s="47"/>
      <c r="BD228" s="104"/>
      <c r="BE228" s="47"/>
      <c r="BF228" s="104"/>
      <c r="BG228" s="47"/>
      <c r="BH228" s="104"/>
      <c r="BI228" s="47"/>
      <c r="BJ228" s="104"/>
      <c r="BK228" s="47"/>
      <c r="BL228" s="104"/>
      <c r="BM228" s="47"/>
      <c r="BN228" s="104"/>
      <c r="BO228" s="47"/>
      <c r="BP228" s="104"/>
      <c r="BQ228" s="47"/>
      <c r="BR228" s="104"/>
      <c r="BS228" s="47"/>
      <c r="BT228" s="104"/>
      <c r="BU228" s="47"/>
      <c r="BV228" s="104"/>
      <c r="BW228" s="47"/>
      <c r="BX228" s="104"/>
      <c r="BY228" s="47"/>
      <c r="BZ228" s="104"/>
      <c r="CA228" s="47"/>
      <c r="CB228" s="104"/>
      <c r="CC228" s="47"/>
      <c r="CD228" s="104"/>
      <c r="CE228" s="47"/>
      <c r="CF228" s="104"/>
      <c r="CG228" s="47"/>
      <c r="CH228" s="104"/>
      <c r="CI228" s="47"/>
      <c r="CJ228" s="104"/>
      <c r="CK228" s="110" t="s">
        <v>137</v>
      </c>
      <c r="CL228" s="104"/>
      <c r="CM228" s="47"/>
      <c r="CN228" s="104"/>
      <c r="CO228" s="47"/>
      <c r="CP228" s="47"/>
      <c r="CQ228" s="110" t="s">
        <v>3846</v>
      </c>
      <c r="CR228" s="47" t="s">
        <v>3781</v>
      </c>
    </row>
    <row r="229" spans="1:96">
      <c r="A229" s="104">
        <v>86</v>
      </c>
      <c r="B229" s="110" t="s">
        <v>4035</v>
      </c>
      <c r="C229" s="110">
        <v>6</v>
      </c>
      <c r="D229" s="47" t="s">
        <v>508</v>
      </c>
      <c r="E229" s="126"/>
      <c r="F229" s="126"/>
      <c r="G229" s="126"/>
      <c r="H229" s="126"/>
      <c r="I229" s="104" t="s">
        <v>4051</v>
      </c>
      <c r="J229" s="104">
        <v>10</v>
      </c>
      <c r="K229" s="110" t="s">
        <v>3765</v>
      </c>
      <c r="L229" s="110" t="s">
        <v>2691</v>
      </c>
      <c r="M229" s="47"/>
      <c r="N229" s="104"/>
      <c r="O229" s="47"/>
      <c r="P229" s="104"/>
      <c r="Q229" s="47"/>
      <c r="R229" s="104"/>
      <c r="S229" s="110" t="s">
        <v>137</v>
      </c>
      <c r="T229" s="104"/>
      <c r="U229" s="110" t="s">
        <v>137</v>
      </c>
      <c r="V229" s="104"/>
      <c r="W229" s="110" t="s">
        <v>137</v>
      </c>
      <c r="X229" s="104"/>
      <c r="Y229" s="110" t="s">
        <v>137</v>
      </c>
      <c r="Z229" s="104"/>
      <c r="AA229" s="110" t="s">
        <v>137</v>
      </c>
      <c r="AB229" s="104"/>
      <c r="AC229" s="110" t="s">
        <v>4040</v>
      </c>
      <c r="AD229" s="104" t="s">
        <v>4062</v>
      </c>
      <c r="AE229" s="110"/>
      <c r="AF229" s="104"/>
      <c r="AG229" s="110" t="s">
        <v>1207</v>
      </c>
      <c r="AH229" s="104" t="s">
        <v>69</v>
      </c>
      <c r="AI229" s="47"/>
      <c r="AJ229" s="104"/>
      <c r="AK229" s="110" t="s">
        <v>137</v>
      </c>
      <c r="AL229" s="104"/>
      <c r="AM229" s="47"/>
      <c r="AN229" s="104"/>
      <c r="AO229" s="47"/>
      <c r="AP229" s="104"/>
      <c r="AQ229" s="110" t="s">
        <v>137</v>
      </c>
      <c r="AR229" s="104"/>
      <c r="AS229" s="47"/>
      <c r="AT229" s="104"/>
      <c r="AU229" s="47"/>
      <c r="AV229" s="104"/>
      <c r="AW229" s="47"/>
      <c r="AX229" s="104"/>
      <c r="AY229" s="110" t="s">
        <v>1010</v>
      </c>
      <c r="AZ229" s="104" t="s">
        <v>75</v>
      </c>
      <c r="BA229" s="47"/>
      <c r="BB229" s="104"/>
      <c r="BC229" s="47"/>
      <c r="BD229" s="104"/>
      <c r="BE229" s="47"/>
      <c r="BF229" s="104"/>
      <c r="BG229" s="47"/>
      <c r="BH229" s="104"/>
      <c r="BI229" s="47"/>
      <c r="BJ229" s="104"/>
      <c r="BK229" s="47"/>
      <c r="BL229" s="104"/>
      <c r="BM229" s="47"/>
      <c r="BN229" s="104"/>
      <c r="BO229" s="47"/>
      <c r="BP229" s="104"/>
      <c r="BQ229" s="47"/>
      <c r="BR229" s="104"/>
      <c r="BS229" s="47"/>
      <c r="BT229" s="104"/>
      <c r="BU229" s="47"/>
      <c r="BV229" s="104"/>
      <c r="BW229" s="47"/>
      <c r="BX229" s="104"/>
      <c r="BY229" s="47"/>
      <c r="BZ229" s="104"/>
      <c r="CA229" s="47"/>
      <c r="CB229" s="104"/>
      <c r="CC229" s="47"/>
      <c r="CD229" s="104"/>
      <c r="CE229" s="47"/>
      <c r="CF229" s="104"/>
      <c r="CG229" s="47"/>
      <c r="CH229" s="104"/>
      <c r="CI229" s="47"/>
      <c r="CJ229" s="104"/>
      <c r="CK229" s="110" t="s">
        <v>137</v>
      </c>
      <c r="CL229" s="104"/>
      <c r="CM229" s="47"/>
      <c r="CN229" s="104"/>
      <c r="CO229" s="47"/>
      <c r="CP229" s="47"/>
      <c r="CQ229" s="110" t="s">
        <v>3846</v>
      </c>
      <c r="CR229" s="47" t="s">
        <v>3781</v>
      </c>
    </row>
    <row r="230" spans="1:96">
      <c r="A230" s="104">
        <v>86</v>
      </c>
      <c r="B230" s="110" t="s">
        <v>4035</v>
      </c>
      <c r="C230" s="110">
        <v>1</v>
      </c>
      <c r="D230" s="47" t="s">
        <v>504</v>
      </c>
      <c r="E230" s="126"/>
      <c r="F230" s="126"/>
      <c r="G230" s="126"/>
      <c r="H230" s="126"/>
      <c r="I230" s="104" t="s">
        <v>4052</v>
      </c>
      <c r="J230" s="104">
        <v>10</v>
      </c>
      <c r="K230" s="110" t="s">
        <v>3765</v>
      </c>
      <c r="L230" s="110" t="s">
        <v>2691</v>
      </c>
      <c r="M230" s="47"/>
      <c r="N230" s="104"/>
      <c r="O230" s="47"/>
      <c r="P230" s="104"/>
      <c r="Q230" s="47"/>
      <c r="R230" s="104"/>
      <c r="S230" s="110" t="s">
        <v>137</v>
      </c>
      <c r="T230" s="104"/>
      <c r="U230" s="110" t="s">
        <v>137</v>
      </c>
      <c r="V230" s="104"/>
      <c r="W230" s="110" t="s">
        <v>137</v>
      </c>
      <c r="X230" s="104"/>
      <c r="Y230" s="110" t="s">
        <v>137</v>
      </c>
      <c r="Z230" s="104"/>
      <c r="AA230" s="110" t="s">
        <v>137</v>
      </c>
      <c r="AB230" s="104"/>
      <c r="AC230" s="110" t="s">
        <v>4043</v>
      </c>
      <c r="AD230" s="104" t="s">
        <v>4063</v>
      </c>
      <c r="AE230" s="110"/>
      <c r="AF230" s="104"/>
      <c r="AG230" s="110" t="s">
        <v>1207</v>
      </c>
      <c r="AH230" s="104" t="s">
        <v>69</v>
      </c>
      <c r="AI230" s="47"/>
      <c r="AJ230" s="104"/>
      <c r="AK230" s="110" t="s">
        <v>137</v>
      </c>
      <c r="AL230" s="104"/>
      <c r="AM230" s="47"/>
      <c r="AN230" s="104"/>
      <c r="AO230" s="47"/>
      <c r="AP230" s="104"/>
      <c r="AQ230" s="110" t="s">
        <v>137</v>
      </c>
      <c r="AR230" s="104"/>
      <c r="AS230" s="47"/>
      <c r="AT230" s="104"/>
      <c r="AU230" s="47"/>
      <c r="AV230" s="104"/>
      <c r="AW230" s="47"/>
      <c r="AX230" s="104"/>
      <c r="AY230" s="110" t="s">
        <v>1010</v>
      </c>
      <c r="AZ230" s="104" t="s">
        <v>75</v>
      </c>
      <c r="BA230" s="47"/>
      <c r="BB230" s="104"/>
      <c r="BC230" s="47"/>
      <c r="BD230" s="104"/>
      <c r="BE230" s="47"/>
      <c r="BF230" s="104"/>
      <c r="BG230" s="47"/>
      <c r="BH230" s="104"/>
      <c r="BI230" s="47"/>
      <c r="BJ230" s="104"/>
      <c r="BK230" s="47"/>
      <c r="BL230" s="104"/>
      <c r="BM230" s="47"/>
      <c r="BN230" s="104"/>
      <c r="BO230" s="47"/>
      <c r="BP230" s="104"/>
      <c r="BQ230" s="47"/>
      <c r="BR230" s="104"/>
      <c r="BS230" s="47"/>
      <c r="BT230" s="104"/>
      <c r="BU230" s="47"/>
      <c r="BV230" s="104"/>
      <c r="BW230" s="47"/>
      <c r="BX230" s="104"/>
      <c r="BY230" s="47"/>
      <c r="BZ230" s="104"/>
      <c r="CA230" s="47"/>
      <c r="CB230" s="104"/>
      <c r="CC230" s="47"/>
      <c r="CD230" s="104"/>
      <c r="CE230" s="47"/>
      <c r="CF230" s="104"/>
      <c r="CG230" s="47"/>
      <c r="CH230" s="104"/>
      <c r="CI230" s="47"/>
      <c r="CJ230" s="104"/>
      <c r="CK230" s="110" t="s">
        <v>137</v>
      </c>
      <c r="CL230" s="104"/>
      <c r="CM230" s="47"/>
      <c r="CN230" s="104"/>
      <c r="CO230" s="47"/>
      <c r="CP230" s="47"/>
      <c r="CQ230" s="110" t="s">
        <v>3846</v>
      </c>
      <c r="CR230" s="47" t="s">
        <v>3781</v>
      </c>
    </row>
    <row r="231" spans="1:96">
      <c r="A231" s="104">
        <v>86</v>
      </c>
      <c r="B231" s="110" t="s">
        <v>4035</v>
      </c>
      <c r="C231" s="110">
        <v>4</v>
      </c>
      <c r="D231" s="47" t="s">
        <v>1362</v>
      </c>
      <c r="E231" s="126"/>
      <c r="F231" s="126"/>
      <c r="G231" s="126"/>
      <c r="H231" s="126"/>
      <c r="I231" s="104" t="s">
        <v>4053</v>
      </c>
      <c r="J231" s="104">
        <v>10</v>
      </c>
      <c r="K231" s="110" t="s">
        <v>3765</v>
      </c>
      <c r="L231" s="110" t="s">
        <v>2691</v>
      </c>
      <c r="M231" s="47"/>
      <c r="N231" s="104"/>
      <c r="O231" s="47"/>
      <c r="P231" s="104"/>
      <c r="Q231" s="47"/>
      <c r="R231" s="104"/>
      <c r="S231" s="110" t="s">
        <v>137</v>
      </c>
      <c r="T231" s="104"/>
      <c r="U231" s="110" t="s">
        <v>137</v>
      </c>
      <c r="V231" s="104"/>
      <c r="W231" s="110" t="s">
        <v>137</v>
      </c>
      <c r="X231" s="104"/>
      <c r="Y231" s="110" t="s">
        <v>137</v>
      </c>
      <c r="Z231" s="104"/>
      <c r="AA231" s="110" t="s">
        <v>137</v>
      </c>
      <c r="AB231" s="104"/>
      <c r="AC231" s="110" t="s">
        <v>4043</v>
      </c>
      <c r="AD231" s="104" t="s">
        <v>4063</v>
      </c>
      <c r="AE231" s="110"/>
      <c r="AF231" s="104"/>
      <c r="AG231" s="110" t="s">
        <v>1207</v>
      </c>
      <c r="AH231" s="104" t="s">
        <v>69</v>
      </c>
      <c r="AI231" s="47"/>
      <c r="AJ231" s="104"/>
      <c r="AK231" s="110" t="s">
        <v>137</v>
      </c>
      <c r="AL231" s="104"/>
      <c r="AM231" s="47"/>
      <c r="AN231" s="104"/>
      <c r="AO231" s="47"/>
      <c r="AP231" s="104"/>
      <c r="AQ231" s="110" t="s">
        <v>137</v>
      </c>
      <c r="AR231" s="104"/>
      <c r="AS231" s="47"/>
      <c r="AT231" s="104"/>
      <c r="AU231" s="47"/>
      <c r="AV231" s="104"/>
      <c r="AW231" s="47"/>
      <c r="AX231" s="104"/>
      <c r="AY231" s="110" t="s">
        <v>1010</v>
      </c>
      <c r="AZ231" s="104" t="s">
        <v>75</v>
      </c>
      <c r="BA231" s="47"/>
      <c r="BB231" s="104"/>
      <c r="BC231" s="47"/>
      <c r="BD231" s="104"/>
      <c r="BE231" s="47"/>
      <c r="BF231" s="104"/>
      <c r="BG231" s="47"/>
      <c r="BH231" s="104"/>
      <c r="BI231" s="47"/>
      <c r="BJ231" s="104"/>
      <c r="BK231" s="47"/>
      <c r="BL231" s="104"/>
      <c r="BM231" s="47"/>
      <c r="BN231" s="104"/>
      <c r="BO231" s="47"/>
      <c r="BP231" s="104"/>
      <c r="BQ231" s="47"/>
      <c r="BR231" s="104"/>
      <c r="BS231" s="47"/>
      <c r="BT231" s="104"/>
      <c r="BU231" s="47"/>
      <c r="BV231" s="104"/>
      <c r="BW231" s="47"/>
      <c r="BX231" s="104"/>
      <c r="BY231" s="47"/>
      <c r="BZ231" s="104"/>
      <c r="CA231" s="47"/>
      <c r="CB231" s="104"/>
      <c r="CC231" s="47"/>
      <c r="CD231" s="104"/>
      <c r="CE231" s="47"/>
      <c r="CF231" s="104"/>
      <c r="CG231" s="47"/>
      <c r="CH231" s="104"/>
      <c r="CI231" s="47"/>
      <c r="CJ231" s="104"/>
      <c r="CK231" s="110" t="s">
        <v>137</v>
      </c>
      <c r="CL231" s="104"/>
      <c r="CM231" s="47"/>
      <c r="CN231" s="104"/>
      <c r="CO231" s="47"/>
      <c r="CP231" s="47"/>
      <c r="CQ231" s="110" t="s">
        <v>3846</v>
      </c>
      <c r="CR231" s="47" t="s">
        <v>3781</v>
      </c>
    </row>
    <row r="232" spans="1:96">
      <c r="A232" s="104">
        <v>86</v>
      </c>
      <c r="B232" s="110" t="s">
        <v>4035</v>
      </c>
      <c r="C232" s="110">
        <v>2</v>
      </c>
      <c r="D232" s="47" t="s">
        <v>505</v>
      </c>
      <c r="E232" s="126"/>
      <c r="F232" s="126"/>
      <c r="G232" s="126"/>
      <c r="H232" s="126"/>
      <c r="I232" s="104" t="s">
        <v>4053</v>
      </c>
      <c r="J232" s="104">
        <v>10</v>
      </c>
      <c r="K232" s="110" t="s">
        <v>3765</v>
      </c>
      <c r="L232" s="110" t="s">
        <v>2691</v>
      </c>
      <c r="M232" s="47"/>
      <c r="N232" s="104"/>
      <c r="O232" s="47"/>
      <c r="P232" s="104"/>
      <c r="Q232" s="47"/>
      <c r="R232" s="104"/>
      <c r="S232" s="110" t="s">
        <v>137</v>
      </c>
      <c r="T232" s="104"/>
      <c r="U232" s="110" t="s">
        <v>137</v>
      </c>
      <c r="V232" s="104"/>
      <c r="W232" s="110" t="s">
        <v>137</v>
      </c>
      <c r="X232" s="104"/>
      <c r="Y232" s="110" t="s">
        <v>137</v>
      </c>
      <c r="Z232" s="104"/>
      <c r="AA232" s="110" t="s">
        <v>137</v>
      </c>
      <c r="AB232" s="104"/>
      <c r="AC232" s="110" t="s">
        <v>4043</v>
      </c>
      <c r="AD232" s="104" t="s">
        <v>4063</v>
      </c>
      <c r="AE232" s="110"/>
      <c r="AF232" s="104"/>
      <c r="AG232" s="110" t="s">
        <v>1207</v>
      </c>
      <c r="AH232" s="104" t="s">
        <v>69</v>
      </c>
      <c r="AI232" s="47"/>
      <c r="AJ232" s="104"/>
      <c r="AK232" s="110" t="s">
        <v>137</v>
      </c>
      <c r="AL232" s="104"/>
      <c r="AM232" s="47"/>
      <c r="AN232" s="104"/>
      <c r="AO232" s="47"/>
      <c r="AP232" s="104"/>
      <c r="AQ232" s="110" t="s">
        <v>137</v>
      </c>
      <c r="AR232" s="104"/>
      <c r="AS232" s="47"/>
      <c r="AT232" s="104"/>
      <c r="AU232" s="47"/>
      <c r="AV232" s="104"/>
      <c r="AW232" s="47"/>
      <c r="AX232" s="104"/>
      <c r="AY232" s="110" t="s">
        <v>1010</v>
      </c>
      <c r="AZ232" s="104" t="s">
        <v>75</v>
      </c>
      <c r="BA232" s="47"/>
      <c r="BB232" s="104"/>
      <c r="BC232" s="47"/>
      <c r="BD232" s="104"/>
      <c r="BE232" s="47"/>
      <c r="BF232" s="104"/>
      <c r="BG232" s="47"/>
      <c r="BH232" s="104"/>
      <c r="BI232" s="47"/>
      <c r="BJ232" s="104"/>
      <c r="BK232" s="47"/>
      <c r="BL232" s="104"/>
      <c r="BM232" s="47"/>
      <c r="BN232" s="104"/>
      <c r="BO232" s="47"/>
      <c r="BP232" s="104"/>
      <c r="BQ232" s="47"/>
      <c r="BR232" s="104"/>
      <c r="BS232" s="47"/>
      <c r="BT232" s="104"/>
      <c r="BU232" s="47"/>
      <c r="BV232" s="104"/>
      <c r="BW232" s="47"/>
      <c r="BX232" s="104"/>
      <c r="BY232" s="47"/>
      <c r="BZ232" s="104"/>
      <c r="CA232" s="47"/>
      <c r="CB232" s="104"/>
      <c r="CC232" s="47"/>
      <c r="CD232" s="104"/>
      <c r="CE232" s="47"/>
      <c r="CF232" s="104"/>
      <c r="CG232" s="47"/>
      <c r="CH232" s="104"/>
      <c r="CI232" s="47"/>
      <c r="CJ232" s="104"/>
      <c r="CK232" s="110" t="s">
        <v>137</v>
      </c>
      <c r="CL232" s="104"/>
      <c r="CM232" s="47"/>
      <c r="CN232" s="104"/>
      <c r="CO232" s="47"/>
      <c r="CP232" s="47"/>
      <c r="CQ232" s="110" t="s">
        <v>3846</v>
      </c>
      <c r="CR232" s="47" t="s">
        <v>3781</v>
      </c>
    </row>
    <row r="233" spans="1:96">
      <c r="A233">
        <v>86</v>
      </c>
      <c r="B233" t="s">
        <v>4035</v>
      </c>
      <c r="C233">
        <v>5</v>
      </c>
      <c r="D233" t="s">
        <v>507</v>
      </c>
      <c r="I233" t="s">
        <v>4054</v>
      </c>
      <c r="J233">
        <v>10</v>
      </c>
      <c r="K233" t="s">
        <v>3765</v>
      </c>
      <c r="L233" t="s">
        <v>2691</v>
      </c>
      <c r="S233" t="s">
        <v>137</v>
      </c>
      <c r="U233" t="s">
        <v>137</v>
      </c>
      <c r="W233" t="s">
        <v>137</v>
      </c>
      <c r="Y233" t="s">
        <v>137</v>
      </c>
      <c r="AA233" t="s">
        <v>137</v>
      </c>
      <c r="AC233" t="s">
        <v>4043</v>
      </c>
      <c r="AD233" t="s">
        <v>4063</v>
      </c>
      <c r="AG233" t="s">
        <v>1207</v>
      </c>
      <c r="AH233" t="s">
        <v>69</v>
      </c>
      <c r="AK233" t="s">
        <v>137</v>
      </c>
      <c r="AQ233" t="s">
        <v>137</v>
      </c>
      <c r="AY233" t="s">
        <v>1010</v>
      </c>
      <c r="AZ233" t="s">
        <v>75</v>
      </c>
      <c r="CK233" t="s">
        <v>137</v>
      </c>
      <c r="CQ233" t="s">
        <v>3846</v>
      </c>
      <c r="CR233" t="s">
        <v>3781</v>
      </c>
    </row>
    <row r="234" spans="1:96">
      <c r="A234">
        <v>86</v>
      </c>
      <c r="B234" t="s">
        <v>4035</v>
      </c>
      <c r="C234">
        <v>6</v>
      </c>
      <c r="D234" t="s">
        <v>508</v>
      </c>
      <c r="I234" t="s">
        <v>4054</v>
      </c>
      <c r="J234">
        <v>10</v>
      </c>
      <c r="K234" t="s">
        <v>3765</v>
      </c>
      <c r="L234" t="s">
        <v>2691</v>
      </c>
      <c r="S234" t="s">
        <v>137</v>
      </c>
      <c r="U234" t="s">
        <v>137</v>
      </c>
      <c r="W234" t="s">
        <v>137</v>
      </c>
      <c r="Y234" t="s">
        <v>137</v>
      </c>
      <c r="AA234" t="s">
        <v>137</v>
      </c>
      <c r="AC234" t="s">
        <v>4043</v>
      </c>
      <c r="AD234" t="s">
        <v>4063</v>
      </c>
      <c r="AG234" t="s">
        <v>1207</v>
      </c>
      <c r="AH234" t="s">
        <v>69</v>
      </c>
      <c r="AK234" t="s">
        <v>137</v>
      </c>
      <c r="AQ234" t="s">
        <v>137</v>
      </c>
      <c r="AY234" t="s">
        <v>1010</v>
      </c>
      <c r="AZ234" t="s">
        <v>75</v>
      </c>
      <c r="CK234" t="s">
        <v>137</v>
      </c>
      <c r="CQ234" t="s">
        <v>3846</v>
      </c>
      <c r="CR234" t="s">
        <v>3781</v>
      </c>
    </row>
    <row r="235" spans="1:96">
      <c r="A235">
        <v>77</v>
      </c>
      <c r="B235" t="s">
        <v>4034</v>
      </c>
      <c r="C235" t="s">
        <v>137</v>
      </c>
      <c r="I235" t="s">
        <v>4075</v>
      </c>
      <c r="J235">
        <v>10</v>
      </c>
      <c r="K235" t="s">
        <v>3765</v>
      </c>
      <c r="L235" t="s">
        <v>2691</v>
      </c>
      <c r="S235" t="s">
        <v>137</v>
      </c>
      <c r="U235" t="s">
        <v>3773</v>
      </c>
      <c r="V235" t="s">
        <v>3771</v>
      </c>
      <c r="W235" t="s">
        <v>137</v>
      </c>
      <c r="Y235" t="s">
        <v>137</v>
      </c>
      <c r="AG235" t="s">
        <v>3801</v>
      </c>
      <c r="AH235" t="s">
        <v>3800</v>
      </c>
    </row>
    <row r="236" spans="1:96">
      <c r="A236">
        <v>80</v>
      </c>
      <c r="B236" t="s">
        <v>3777</v>
      </c>
      <c r="I236" t="s">
        <v>4082</v>
      </c>
      <c r="J236">
        <v>10</v>
      </c>
      <c r="K236" t="s">
        <v>3765</v>
      </c>
      <c r="L236" t="s">
        <v>2691</v>
      </c>
      <c r="Y236" t="s">
        <v>3863</v>
      </c>
      <c r="Z236" t="s">
        <v>3775</v>
      </c>
      <c r="AG236" t="s">
        <v>3801</v>
      </c>
      <c r="AH236" t="s">
        <v>3800</v>
      </c>
    </row>
    <row r="237" spans="1:96">
      <c r="A237">
        <v>80</v>
      </c>
      <c r="B237" t="s">
        <v>3777</v>
      </c>
      <c r="I237" t="s">
        <v>4083</v>
      </c>
      <c r="J237">
        <v>10</v>
      </c>
      <c r="K237" t="s">
        <v>3765</v>
      </c>
      <c r="L237" t="s">
        <v>2691</v>
      </c>
      <c r="Y237" t="s">
        <v>3863</v>
      </c>
      <c r="Z237" t="s">
        <v>3775</v>
      </c>
      <c r="AG237" t="s">
        <v>3801</v>
      </c>
      <c r="AH237" t="s">
        <v>3800</v>
      </c>
    </row>
    <row r="238" spans="1:96">
      <c r="A238">
        <v>80</v>
      </c>
      <c r="B238" t="s">
        <v>3777</v>
      </c>
      <c r="I238" t="s">
        <v>4084</v>
      </c>
      <c r="J238">
        <v>10</v>
      </c>
      <c r="K238" t="s">
        <v>3765</v>
      </c>
      <c r="L238" t="s">
        <v>2691</v>
      </c>
      <c r="Y238" t="s">
        <v>3863</v>
      </c>
      <c r="Z238" t="s">
        <v>3775</v>
      </c>
      <c r="AG238" t="s">
        <v>3801</v>
      </c>
      <c r="AH238" t="s">
        <v>3800</v>
      </c>
    </row>
    <row r="239" spans="1:96">
      <c r="A239">
        <v>80</v>
      </c>
      <c r="B239" t="s">
        <v>3777</v>
      </c>
      <c r="I239" t="s">
        <v>4085</v>
      </c>
      <c r="J239">
        <v>10</v>
      </c>
      <c r="K239" t="s">
        <v>3765</v>
      </c>
      <c r="L239" t="s">
        <v>2691</v>
      </c>
      <c r="Y239" t="s">
        <v>3863</v>
      </c>
      <c r="Z239" t="s">
        <v>3775</v>
      </c>
      <c r="AG239" t="s">
        <v>3801</v>
      </c>
      <c r="AH239" t="s">
        <v>3800</v>
      </c>
    </row>
    <row r="240" spans="1:96">
      <c r="A240">
        <v>80</v>
      </c>
      <c r="B240" t="s">
        <v>3777</v>
      </c>
      <c r="I240" t="s">
        <v>4086</v>
      </c>
      <c r="J240">
        <v>10</v>
      </c>
      <c r="K240" t="s">
        <v>3765</v>
      </c>
      <c r="L240" t="s">
        <v>2691</v>
      </c>
      <c r="Y240" t="s">
        <v>3863</v>
      </c>
      <c r="Z240" t="s">
        <v>3775</v>
      </c>
      <c r="AG240" t="s">
        <v>3801</v>
      </c>
      <c r="AH240" t="s">
        <v>3800</v>
      </c>
    </row>
    <row r="241" spans="1:34">
      <c r="A241">
        <v>80</v>
      </c>
      <c r="B241" t="s">
        <v>3777</v>
      </c>
      <c r="I241" t="s">
        <v>4087</v>
      </c>
      <c r="J241">
        <v>10</v>
      </c>
      <c r="K241" t="s">
        <v>3765</v>
      </c>
      <c r="L241" t="s">
        <v>2691</v>
      </c>
      <c r="Y241" t="s">
        <v>3863</v>
      </c>
      <c r="Z241" t="s">
        <v>3775</v>
      </c>
      <c r="AG241" t="s">
        <v>3801</v>
      </c>
      <c r="AH241" t="s">
        <v>3800</v>
      </c>
    </row>
    <row r="242" spans="1:34">
      <c r="A242">
        <v>80</v>
      </c>
      <c r="B242" t="s">
        <v>3777</v>
      </c>
      <c r="I242" t="s">
        <v>4088</v>
      </c>
      <c r="J242">
        <v>10</v>
      </c>
      <c r="K242" t="s">
        <v>3765</v>
      </c>
      <c r="L242" t="s">
        <v>2691</v>
      </c>
      <c r="Y242" t="s">
        <v>3863</v>
      </c>
      <c r="Z242" t="s">
        <v>3775</v>
      </c>
      <c r="AG242" t="s">
        <v>3801</v>
      </c>
      <c r="AH242" t="s">
        <v>3800</v>
      </c>
    </row>
  </sheetData>
  <phoneticPr fontId="13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FFFF00"/>
  </sheetPr>
  <dimension ref="A1:AT885"/>
  <sheetViews>
    <sheetView topLeftCell="E1" zoomScale="70" zoomScaleNormal="70" workbookViewId="0">
      <pane ySplit="3" topLeftCell="A858" activePane="bottomLeft" state="frozen"/>
      <selection pane="bottomLeft" activeCell="J868" sqref="J868"/>
    </sheetView>
  </sheetViews>
  <sheetFormatPr defaultColWidth="9.875" defaultRowHeight="18.75"/>
  <cols>
    <col min="1" max="1" width="25.125" style="104" bestFit="1" customWidth="1"/>
    <col min="2" max="2" width="14" style="104" bestFit="1" customWidth="1"/>
    <col min="3" max="3" width="38.625" style="113" customWidth="1"/>
    <col min="4" max="5" width="21.375" style="113" customWidth="1"/>
    <col min="6" max="6" width="17.375" style="47" bestFit="1" customWidth="1"/>
    <col min="7" max="7" width="9.875" style="47"/>
    <col min="8" max="8" width="20.125" style="47" bestFit="1" customWidth="1"/>
    <col min="9" max="9" width="7.625" style="47" bestFit="1" customWidth="1"/>
    <col min="10" max="10" width="17.375" style="47" bestFit="1" customWidth="1"/>
    <col min="11" max="11" width="7.625" style="47" bestFit="1" customWidth="1"/>
    <col min="12" max="12" width="13.375" style="47" bestFit="1" customWidth="1"/>
    <col min="13" max="13" width="9.875" style="47"/>
    <col min="14" max="14" width="19.125" style="47" customWidth="1"/>
    <col min="15" max="15" width="9.875" style="47"/>
    <col min="16" max="16" width="13.375" style="47" bestFit="1" customWidth="1"/>
    <col min="17" max="17" width="9.875" style="47"/>
    <col min="18" max="18" width="13.375" style="47" bestFit="1" customWidth="1"/>
    <col min="19" max="19" width="9.875" style="47"/>
    <col min="20" max="20" width="14.875" style="47" customWidth="1"/>
    <col min="21" max="16384" width="9.875" style="47"/>
  </cols>
  <sheetData>
    <row r="1" spans="1:46" customFormat="1">
      <c r="A1" s="47" t="s">
        <v>130</v>
      </c>
      <c r="B1" s="77" t="s">
        <v>977</v>
      </c>
      <c r="C1" s="77"/>
      <c r="D1" s="77"/>
      <c r="E1" s="77"/>
    </row>
    <row r="2" spans="1:46" customFormat="1" ht="37.5">
      <c r="A2" s="38"/>
      <c r="B2" s="77"/>
      <c r="C2" s="77"/>
      <c r="D2" s="77"/>
      <c r="E2" s="77"/>
      <c r="F2" s="130"/>
      <c r="G2" s="163"/>
      <c r="H2" s="164" t="s">
        <v>2472</v>
      </c>
      <c r="I2" s="163"/>
      <c r="J2" s="163" t="s">
        <v>2573</v>
      </c>
      <c r="K2" s="163"/>
      <c r="L2" s="163" t="s">
        <v>2470</v>
      </c>
      <c r="M2" s="163"/>
      <c r="N2" s="163" t="s">
        <v>2469</v>
      </c>
      <c r="O2" s="163"/>
      <c r="P2" s="163" t="s">
        <v>2468</v>
      </c>
      <c r="Q2" s="163"/>
      <c r="R2" s="163" t="s">
        <v>2467</v>
      </c>
      <c r="S2" s="163"/>
      <c r="T2" s="163" t="s">
        <v>2525</v>
      </c>
      <c r="U2" s="163"/>
      <c r="V2" s="163"/>
      <c r="W2" s="163"/>
      <c r="X2" s="163"/>
      <c r="Y2" s="163"/>
      <c r="Z2" s="163"/>
      <c r="AA2" s="163"/>
      <c r="AB2" s="163"/>
      <c r="AC2" s="163"/>
      <c r="AD2" s="163"/>
      <c r="AE2" s="163"/>
      <c r="AF2" s="163"/>
      <c r="AG2" s="163"/>
      <c r="AH2" s="163"/>
      <c r="AI2" s="163"/>
      <c r="AJ2" s="163"/>
      <c r="AK2" s="163"/>
      <c r="AL2" s="163"/>
      <c r="AM2" s="163"/>
      <c r="AN2" s="163"/>
      <c r="AO2" s="163"/>
      <c r="AP2" s="163"/>
      <c r="AQ2" s="163"/>
      <c r="AR2" s="163"/>
      <c r="AS2" s="163"/>
      <c r="AT2" s="163"/>
    </row>
    <row r="3" spans="1:46" s="108" customFormat="1">
      <c r="A3" s="106" t="s">
        <v>17</v>
      </c>
      <c r="B3" s="106" t="s">
        <v>41</v>
      </c>
      <c r="C3" s="107" t="s">
        <v>126</v>
      </c>
      <c r="D3" s="107" t="s">
        <v>719</v>
      </c>
      <c r="E3" s="106" t="s">
        <v>2562</v>
      </c>
      <c r="F3" s="108" t="s">
        <v>2561</v>
      </c>
      <c r="G3" s="48" t="s">
        <v>2466</v>
      </c>
      <c r="H3" s="108" t="s">
        <v>2465</v>
      </c>
      <c r="I3" s="48" t="s">
        <v>2554</v>
      </c>
      <c r="J3" s="108" t="s">
        <v>2463</v>
      </c>
      <c r="K3" s="48" t="s">
        <v>2462</v>
      </c>
      <c r="L3" s="108" t="s">
        <v>2461</v>
      </c>
      <c r="M3" s="48" t="s">
        <v>2460</v>
      </c>
      <c r="N3" s="108" t="s">
        <v>2459</v>
      </c>
      <c r="O3" s="48" t="s">
        <v>2458</v>
      </c>
      <c r="P3" s="108" t="s">
        <v>2553</v>
      </c>
      <c r="Q3" s="48" t="s">
        <v>2456</v>
      </c>
      <c r="R3" s="108" t="s">
        <v>2473</v>
      </c>
      <c r="S3" s="48" t="s">
        <v>2454</v>
      </c>
      <c r="T3" s="108" t="s">
        <v>2453</v>
      </c>
      <c r="U3" s="108" t="s">
        <v>2452</v>
      </c>
      <c r="V3" s="108" t="s">
        <v>2451</v>
      </c>
      <c r="W3" s="108" t="s">
        <v>2450</v>
      </c>
      <c r="X3" s="108" t="s">
        <v>2449</v>
      </c>
      <c r="Y3" s="108" t="s">
        <v>2448</v>
      </c>
      <c r="Z3" s="108" t="s">
        <v>2447</v>
      </c>
      <c r="AA3" s="108" t="s">
        <v>2446</v>
      </c>
      <c r="AB3" s="108" t="s">
        <v>2445</v>
      </c>
      <c r="AC3" s="108" t="s">
        <v>2444</v>
      </c>
      <c r="AD3" s="108" t="s">
        <v>2443</v>
      </c>
      <c r="AE3" s="108" t="s">
        <v>2442</v>
      </c>
      <c r="AF3" s="108" t="s">
        <v>2441</v>
      </c>
      <c r="AG3" s="108" t="s">
        <v>2440</v>
      </c>
      <c r="AH3" s="108" t="s">
        <v>2439</v>
      </c>
      <c r="AI3" s="108" t="s">
        <v>2438</v>
      </c>
      <c r="AJ3" s="108" t="s">
        <v>2437</v>
      </c>
      <c r="AK3" s="108" t="s">
        <v>2436</v>
      </c>
      <c r="AL3" s="108" t="s">
        <v>2435</v>
      </c>
      <c r="AM3" s="108" t="s">
        <v>2434</v>
      </c>
      <c r="AN3" s="108" t="s">
        <v>2433</v>
      </c>
      <c r="AO3" s="108" t="s">
        <v>2432</v>
      </c>
      <c r="AP3" s="108" t="s">
        <v>2431</v>
      </c>
      <c r="AQ3" s="108" t="s">
        <v>2430</v>
      </c>
      <c r="AR3" s="108" t="s">
        <v>2429</v>
      </c>
      <c r="AS3" s="108" t="s">
        <v>2428</v>
      </c>
      <c r="AT3" s="108" t="s">
        <v>2427</v>
      </c>
    </row>
    <row r="4" spans="1:46">
      <c r="A4" s="111" t="s">
        <v>2426</v>
      </c>
      <c r="B4" s="104">
        <v>5</v>
      </c>
      <c r="C4" s="110" t="str">
        <f>INDEX(product!B:B,MATCH(B4,product!A:A,0))</f>
        <v>GIESTA</v>
      </c>
      <c r="D4" s="110" t="str">
        <f>INDEX(product!E:E,MATCH(B4,product!A:A,0))</f>
        <v>GIESTA (Entrance door)</v>
      </c>
      <c r="E4" s="110">
        <f>INDEX(ctg!A:A,MATCH(F4,ctg!$B:$B,0))</f>
        <v>45</v>
      </c>
      <c r="F4" s="113" t="s">
        <v>1866</v>
      </c>
      <c r="G4" s="110" t="str">
        <f>IF(H4="","",VLOOKUP(CONCATENATE(G$3,H4),m_selling_spec!$A:$H,2,FALSE))</f>
        <v>51.1</v>
      </c>
      <c r="H4" s="113" t="s">
        <v>2518</v>
      </c>
      <c r="I4" s="110" t="str">
        <f>IF(J4="","",VLOOKUP(CONCATENATE(I$3,J4),m_selling_spec!$A:$H,2,FALSE))</f>
        <v/>
      </c>
      <c r="J4" s="113"/>
      <c r="K4" s="110" t="str">
        <f>IF(L4="","",VLOOKUP(CONCATENATE(K$3,L4),m_selling_spec!$A:$H,2,FALSE))</f>
        <v>53.1</v>
      </c>
      <c r="L4" s="113" t="s">
        <v>541</v>
      </c>
      <c r="M4" s="110" t="str">
        <f>IF(N4="","",VLOOKUP(CONCATENATE(M$3,N4),m_selling_spec!$A:$H,2,FALSE))</f>
        <v>54.1</v>
      </c>
      <c r="N4" s="113" t="s">
        <v>74</v>
      </c>
      <c r="O4" s="110" t="str">
        <f>IF(P4="","",VLOOKUP(CONCATENATE(O$3,P4),m_selling_spec!$A:$H,2,FALSE))</f>
        <v>55.1</v>
      </c>
      <c r="P4" s="113" t="s">
        <v>1562</v>
      </c>
      <c r="Q4" s="110" t="str">
        <f>IF(R4="","",VLOOKUP(CONCATENATE(Q$3,R4),m_selling_spec!$A:$H,2,FALSE))</f>
        <v/>
      </c>
      <c r="S4" s="110" t="str">
        <f>IF(T4="","",VLOOKUP(CONCATENATE(S$3,T4),m_selling_spec!$A:$H,2,FALSE))</f>
        <v/>
      </c>
    </row>
    <row r="5" spans="1:46">
      <c r="A5" s="111" t="s">
        <v>2425</v>
      </c>
      <c r="B5" s="104">
        <v>5</v>
      </c>
      <c r="C5" s="110" t="str">
        <f>INDEX(product!B:B,MATCH(B5,product!A:A,0))</f>
        <v>GIESTA</v>
      </c>
      <c r="D5" s="110" t="str">
        <f>INDEX(product!E:E,MATCH(B5,product!A:A,0))</f>
        <v>GIESTA (Entrance door)</v>
      </c>
      <c r="E5" s="110">
        <f>INDEX(ctg!A:A,MATCH(F5,ctg!$B:$B,0))</f>
        <v>45</v>
      </c>
      <c r="F5" s="113" t="s">
        <v>1866</v>
      </c>
      <c r="G5" s="110" t="str">
        <f>IF(H5="","",VLOOKUP(CONCATENATE(G$3,H5),m_selling_spec!$A:$H,2,FALSE))</f>
        <v>51.1</v>
      </c>
      <c r="H5" s="113" t="s">
        <v>2518</v>
      </c>
      <c r="I5" s="110" t="str">
        <f>IF(J5="","",VLOOKUP(CONCATENATE(I$3,J5),m_selling_spec!$A:$H,2,FALSE))</f>
        <v/>
      </c>
      <c r="J5" s="113"/>
      <c r="K5" s="110" t="str">
        <f>IF(L5="","",VLOOKUP(CONCATENATE(K$3,L5),m_selling_spec!$A:$H,2,FALSE))</f>
        <v>53.1</v>
      </c>
      <c r="L5" s="113" t="s">
        <v>541</v>
      </c>
      <c r="M5" s="110" t="str">
        <f>IF(N5="","",VLOOKUP(CONCATENATE(M$3,N5),m_selling_spec!$A:$H,2,FALSE))</f>
        <v>54.2</v>
      </c>
      <c r="N5" s="113" t="s">
        <v>75</v>
      </c>
      <c r="O5" s="110" t="str">
        <f>IF(P5="","",VLOOKUP(CONCATENATE(O$3,P5),m_selling_spec!$A:$H,2,FALSE))</f>
        <v>55.1</v>
      </c>
      <c r="P5" s="113" t="s">
        <v>1562</v>
      </c>
      <c r="Q5" s="110" t="str">
        <f>IF(R5="","",VLOOKUP(CONCATENATE(Q$3,R5),m_selling_spec!$A:$H,2,FALSE))</f>
        <v/>
      </c>
      <c r="S5" s="110" t="str">
        <f>IF(T5="","",VLOOKUP(CONCATENATE(S$3,T5),m_selling_spec!$A:$H,2,FALSE))</f>
        <v/>
      </c>
    </row>
    <row r="6" spans="1:46">
      <c r="A6" s="111" t="s">
        <v>2424</v>
      </c>
      <c r="B6" s="104">
        <v>5</v>
      </c>
      <c r="C6" s="110" t="str">
        <f>INDEX(product!B:B,MATCH(B6,product!A:A,0))</f>
        <v>GIESTA</v>
      </c>
      <c r="D6" s="110" t="str">
        <f>INDEX(product!E:E,MATCH(B6,product!A:A,0))</f>
        <v>GIESTA (Entrance door)</v>
      </c>
      <c r="E6" s="110">
        <f>INDEX(ctg!A:A,MATCH(F6,ctg!$B:$B,0))</f>
        <v>45</v>
      </c>
      <c r="F6" s="113" t="s">
        <v>1866</v>
      </c>
      <c r="G6" s="110" t="str">
        <f>IF(H6="","",VLOOKUP(CONCATENATE(G$3,H6),m_selling_spec!$A:$H,2,FALSE))</f>
        <v>51.1</v>
      </c>
      <c r="H6" s="113" t="s">
        <v>2518</v>
      </c>
      <c r="I6" s="110" t="str">
        <f>IF(J6="","",VLOOKUP(CONCATENATE(I$3,J6),m_selling_spec!$A:$H,2,FALSE))</f>
        <v/>
      </c>
      <c r="J6" s="113"/>
      <c r="K6" s="110" t="str">
        <f>IF(L6="","",VLOOKUP(CONCATENATE(K$3,L6),m_selling_spec!$A:$H,2,FALSE))</f>
        <v>53.1</v>
      </c>
      <c r="L6" s="113" t="s">
        <v>541</v>
      </c>
      <c r="M6" s="110" t="str">
        <f>IF(N6="","",VLOOKUP(CONCATENATE(M$3,N6),m_selling_spec!$A:$H,2,FALSE))</f>
        <v>54.1</v>
      </c>
      <c r="N6" s="113" t="s">
        <v>74</v>
      </c>
      <c r="O6" s="110" t="str">
        <f>IF(P6="","",VLOOKUP(CONCATENATE(O$3,P6),m_selling_spec!$A:$H,2,FALSE))</f>
        <v>55.2</v>
      </c>
      <c r="P6" s="113" t="s">
        <v>1521</v>
      </c>
      <c r="Q6" s="110" t="str">
        <f>IF(R6="","",VLOOKUP(CONCATENATE(Q$3,R6),m_selling_spec!$A:$H,2,FALSE))</f>
        <v/>
      </c>
      <c r="S6" s="110" t="str">
        <f>IF(T6="","",VLOOKUP(CONCATENATE(S$3,T6),m_selling_spec!$A:$H,2,FALSE))</f>
        <v/>
      </c>
    </row>
    <row r="7" spans="1:46">
      <c r="A7" s="111" t="s">
        <v>2423</v>
      </c>
      <c r="B7" s="104">
        <v>5</v>
      </c>
      <c r="C7" s="110" t="str">
        <f>INDEX(product!B:B,MATCH(B7,product!A:A,0))</f>
        <v>GIESTA</v>
      </c>
      <c r="D7" s="110" t="str">
        <f>INDEX(product!E:E,MATCH(B7,product!A:A,0))</f>
        <v>GIESTA (Entrance door)</v>
      </c>
      <c r="E7" s="110">
        <f>INDEX(ctg!A:A,MATCH(F7,ctg!$B:$B,0))</f>
        <v>45</v>
      </c>
      <c r="F7" s="113" t="s">
        <v>1866</v>
      </c>
      <c r="G7" s="110" t="str">
        <f>IF(H7="","",VLOOKUP(CONCATENATE(G$3,H7),m_selling_spec!$A:$H,2,FALSE))</f>
        <v>51.1</v>
      </c>
      <c r="H7" s="113" t="s">
        <v>2518</v>
      </c>
      <c r="I7" s="110" t="str">
        <f>IF(J7="","",VLOOKUP(CONCATENATE(I$3,J7),m_selling_spec!$A:$H,2,FALSE))</f>
        <v/>
      </c>
      <c r="J7" s="113"/>
      <c r="K7" s="110" t="str">
        <f>IF(L7="","",VLOOKUP(CONCATENATE(K$3,L7),m_selling_spec!$A:$H,2,FALSE))</f>
        <v>53.1</v>
      </c>
      <c r="L7" s="113" t="s">
        <v>541</v>
      </c>
      <c r="M7" s="110" t="str">
        <f>IF(N7="","",VLOOKUP(CONCATENATE(M$3,N7),m_selling_spec!$A:$H,2,FALSE))</f>
        <v>54.2</v>
      </c>
      <c r="N7" s="113" t="s">
        <v>75</v>
      </c>
      <c r="O7" s="110" t="str">
        <f>IF(P7="","",VLOOKUP(CONCATENATE(O$3,P7),m_selling_spec!$A:$H,2,FALSE))</f>
        <v>55.2</v>
      </c>
      <c r="P7" s="113" t="s">
        <v>1521</v>
      </c>
      <c r="Q7" s="110" t="str">
        <f>IF(R7="","",VLOOKUP(CONCATENATE(Q$3,R7),m_selling_spec!$A:$H,2,FALSE))</f>
        <v/>
      </c>
      <c r="S7" s="110" t="str">
        <f>IF(T7="","",VLOOKUP(CONCATENATE(S$3,T7),m_selling_spec!$A:$H,2,FALSE))</f>
        <v/>
      </c>
    </row>
    <row r="8" spans="1:46">
      <c r="A8" s="111" t="s">
        <v>2422</v>
      </c>
      <c r="B8" s="104">
        <v>5</v>
      </c>
      <c r="C8" s="110" t="str">
        <f>INDEX(product!B:B,MATCH(B8,product!A:A,0))</f>
        <v>GIESTA</v>
      </c>
      <c r="D8" s="110" t="str">
        <f>INDEX(product!E:E,MATCH(B8,product!A:A,0))</f>
        <v>GIESTA (Entrance door)</v>
      </c>
      <c r="E8" s="110">
        <f>INDEX(ctg!A:A,MATCH(F8,ctg!$B:$B,0))</f>
        <v>45</v>
      </c>
      <c r="F8" s="113" t="s">
        <v>1866</v>
      </c>
      <c r="G8" s="110" t="str">
        <f>IF(H8="","",VLOOKUP(CONCATENATE(G$3,H8),m_selling_spec!$A:$H,2,FALSE))</f>
        <v>51.1</v>
      </c>
      <c r="H8" s="113" t="s">
        <v>2518</v>
      </c>
      <c r="I8" s="110" t="str">
        <f>IF(J8="","",VLOOKUP(CONCATENATE(I$3,J8),m_selling_spec!$A:$H,2,FALSE))</f>
        <v/>
      </c>
      <c r="J8" s="113"/>
      <c r="K8" s="110" t="str">
        <f>IF(L8="","",VLOOKUP(CONCATENATE(K$3,L8),m_selling_spec!$A:$H,2,FALSE))</f>
        <v>53.2</v>
      </c>
      <c r="L8" s="113" t="s">
        <v>1695</v>
      </c>
      <c r="M8" s="110" t="str">
        <f>IF(N8="","",VLOOKUP(CONCATENATE(M$3,N8),m_selling_spec!$A:$H,2,FALSE))</f>
        <v>54.1</v>
      </c>
      <c r="N8" s="113" t="s">
        <v>74</v>
      </c>
      <c r="O8" s="110" t="str">
        <f>IF(P8="","",VLOOKUP(CONCATENATE(O$3,P8),m_selling_spec!$A:$H,2,FALSE))</f>
        <v>55.1</v>
      </c>
      <c r="P8" s="113" t="s">
        <v>1562</v>
      </c>
      <c r="Q8" s="110" t="str">
        <f>IF(R8="","",VLOOKUP(CONCATENATE(Q$3,R8),m_selling_spec!$A:$H,2,FALSE))</f>
        <v/>
      </c>
      <c r="S8" s="110" t="str">
        <f>IF(T8="","",VLOOKUP(CONCATENATE(S$3,T8),m_selling_spec!$A:$H,2,FALSE))</f>
        <v/>
      </c>
    </row>
    <row r="9" spans="1:46">
      <c r="A9" s="111" t="s">
        <v>2421</v>
      </c>
      <c r="B9" s="104">
        <v>5</v>
      </c>
      <c r="C9" s="110" t="str">
        <f>INDEX(product!B:B,MATCH(B9,product!A:A,0))</f>
        <v>GIESTA</v>
      </c>
      <c r="D9" s="110" t="str">
        <f>INDEX(product!E:E,MATCH(B9,product!A:A,0))</f>
        <v>GIESTA (Entrance door)</v>
      </c>
      <c r="E9" s="110">
        <f>INDEX(ctg!A:A,MATCH(F9,ctg!$B:$B,0))</f>
        <v>45</v>
      </c>
      <c r="F9" s="113" t="s">
        <v>1866</v>
      </c>
      <c r="G9" s="110" t="str">
        <f>IF(H9="","",VLOOKUP(CONCATENATE(G$3,H9),m_selling_spec!$A:$H,2,FALSE))</f>
        <v>51.1</v>
      </c>
      <c r="H9" s="113" t="s">
        <v>2518</v>
      </c>
      <c r="I9" s="110" t="str">
        <f>IF(J9="","",VLOOKUP(CONCATENATE(I$3,J9),m_selling_spec!$A:$H,2,FALSE))</f>
        <v/>
      </c>
      <c r="J9" s="113"/>
      <c r="K9" s="110" t="str">
        <f>IF(L9="","",VLOOKUP(CONCATENATE(K$3,L9),m_selling_spec!$A:$H,2,FALSE))</f>
        <v>53.2</v>
      </c>
      <c r="L9" s="113" t="s">
        <v>1695</v>
      </c>
      <c r="M9" s="110" t="str">
        <f>IF(N9="","",VLOOKUP(CONCATENATE(M$3,N9),m_selling_spec!$A:$H,2,FALSE))</f>
        <v>54.2</v>
      </c>
      <c r="N9" s="113" t="s">
        <v>75</v>
      </c>
      <c r="O9" s="110" t="str">
        <f>IF(P9="","",VLOOKUP(CONCATENATE(O$3,P9),m_selling_spec!$A:$H,2,FALSE))</f>
        <v>55.1</v>
      </c>
      <c r="P9" s="113" t="s">
        <v>1562</v>
      </c>
      <c r="Q9" s="110" t="str">
        <f>IF(R9="","",VLOOKUP(CONCATENATE(Q$3,R9),m_selling_spec!$A:$H,2,FALSE))</f>
        <v/>
      </c>
      <c r="S9" s="110" t="str">
        <f>IF(T9="","",VLOOKUP(CONCATENATE(S$3,T9),m_selling_spec!$A:$H,2,FALSE))</f>
        <v/>
      </c>
    </row>
    <row r="10" spans="1:46">
      <c r="A10" s="111" t="s">
        <v>2420</v>
      </c>
      <c r="B10" s="104">
        <v>5</v>
      </c>
      <c r="C10" s="110" t="str">
        <f>INDEX(product!B:B,MATCH(B10,product!A:A,0))</f>
        <v>GIESTA</v>
      </c>
      <c r="D10" s="110" t="str">
        <f>INDEX(product!E:E,MATCH(B10,product!A:A,0))</f>
        <v>GIESTA (Entrance door)</v>
      </c>
      <c r="E10" s="110">
        <f>INDEX(ctg!A:A,MATCH(F10,ctg!$B:$B,0))</f>
        <v>45</v>
      </c>
      <c r="F10" s="113" t="s">
        <v>1866</v>
      </c>
      <c r="G10" s="110" t="str">
        <f>IF(H10="","",VLOOKUP(CONCATENATE(G$3,H10),m_selling_spec!$A:$H,2,FALSE))</f>
        <v>51.1</v>
      </c>
      <c r="H10" s="113" t="s">
        <v>2518</v>
      </c>
      <c r="I10" s="110" t="str">
        <f>IF(J10="","",VLOOKUP(CONCATENATE(I$3,J10),m_selling_spec!$A:$H,2,FALSE))</f>
        <v/>
      </c>
      <c r="J10" s="113"/>
      <c r="K10" s="110" t="str">
        <f>IF(L10="","",VLOOKUP(CONCATENATE(K$3,L10),m_selling_spec!$A:$H,2,FALSE))</f>
        <v>53.3</v>
      </c>
      <c r="L10" s="113" t="s">
        <v>548</v>
      </c>
      <c r="M10" s="110" t="str">
        <f>IF(N10="","",VLOOKUP(CONCATENATE(M$3,N10),m_selling_spec!$A:$H,2,FALSE))</f>
        <v>54.1</v>
      </c>
      <c r="N10" s="113" t="s">
        <v>74</v>
      </c>
      <c r="O10" s="110" t="str">
        <f>IF(P10="","",VLOOKUP(CONCATENATE(O$3,P10),m_selling_spec!$A:$H,2,FALSE))</f>
        <v>55.1</v>
      </c>
      <c r="P10" s="113" t="s">
        <v>1562</v>
      </c>
      <c r="Q10" s="110" t="str">
        <f>IF(R10="","",VLOOKUP(CONCATENATE(Q$3,R10),m_selling_spec!$A:$H,2,FALSE))</f>
        <v/>
      </c>
      <c r="S10" s="110" t="str">
        <f>IF(T10="","",VLOOKUP(CONCATENATE(S$3,T10),m_selling_spec!$A:$H,2,FALSE))</f>
        <v/>
      </c>
    </row>
    <row r="11" spans="1:46">
      <c r="A11" s="111" t="s">
        <v>2419</v>
      </c>
      <c r="B11" s="104">
        <v>5</v>
      </c>
      <c r="C11" s="110" t="str">
        <f>INDEX(product!B:B,MATCH(B11,product!A:A,0))</f>
        <v>GIESTA</v>
      </c>
      <c r="D11" s="110" t="str">
        <f>INDEX(product!E:E,MATCH(B11,product!A:A,0))</f>
        <v>GIESTA (Entrance door)</v>
      </c>
      <c r="E11" s="110">
        <f>INDEX(ctg!A:A,MATCH(F11,ctg!$B:$B,0))</f>
        <v>45</v>
      </c>
      <c r="F11" s="113" t="s">
        <v>1866</v>
      </c>
      <c r="G11" s="110" t="str">
        <f>IF(H11="","",VLOOKUP(CONCATENATE(G$3,H11),m_selling_spec!$A:$H,2,FALSE))</f>
        <v>51.1</v>
      </c>
      <c r="H11" s="113" t="s">
        <v>2518</v>
      </c>
      <c r="I11" s="110" t="str">
        <f>IF(J11="","",VLOOKUP(CONCATENATE(I$3,J11),m_selling_spec!$A:$H,2,FALSE))</f>
        <v/>
      </c>
      <c r="J11" s="113"/>
      <c r="K11" s="110" t="str">
        <f>IF(L11="","",VLOOKUP(CONCATENATE(K$3,L11),m_selling_spec!$A:$H,2,FALSE))</f>
        <v>53.3</v>
      </c>
      <c r="L11" s="113" t="s">
        <v>548</v>
      </c>
      <c r="M11" s="110" t="str">
        <f>IF(N11="","",VLOOKUP(CONCATENATE(M$3,N11),m_selling_spec!$A:$H,2,FALSE))</f>
        <v>54.2</v>
      </c>
      <c r="N11" s="113" t="s">
        <v>75</v>
      </c>
      <c r="O11" s="110" t="str">
        <f>IF(P11="","",VLOOKUP(CONCATENATE(O$3,P11),m_selling_spec!$A:$H,2,FALSE))</f>
        <v>55.1</v>
      </c>
      <c r="P11" s="113" t="s">
        <v>1562</v>
      </c>
      <c r="Q11" s="110" t="str">
        <f>IF(R11="","",VLOOKUP(CONCATENATE(Q$3,R11),m_selling_spec!$A:$H,2,FALSE))</f>
        <v/>
      </c>
      <c r="S11" s="110" t="str">
        <f>IF(T11="","",VLOOKUP(CONCATENATE(S$3,T11),m_selling_spec!$A:$H,2,FALSE))</f>
        <v/>
      </c>
    </row>
    <row r="12" spans="1:46">
      <c r="A12" s="111" t="s">
        <v>2422</v>
      </c>
      <c r="B12" s="104">
        <v>5</v>
      </c>
      <c r="C12" s="110" t="str">
        <f>INDEX(product!B:B,MATCH(B12,product!A:A,0))</f>
        <v>GIESTA</v>
      </c>
      <c r="D12" s="110" t="str">
        <f>INDEX(product!E:E,MATCH(B12,product!A:A,0))</f>
        <v>GIESTA (Entrance door)</v>
      </c>
      <c r="E12" s="110">
        <f>INDEX(ctg!A:A,MATCH(F12,ctg!$B:$B,0))</f>
        <v>45</v>
      </c>
      <c r="F12" s="113" t="s">
        <v>1866</v>
      </c>
      <c r="G12" s="110" t="str">
        <f>IF(H12="","",VLOOKUP(CONCATENATE(G$3,H12),m_selling_spec!$A:$H,2,FALSE))</f>
        <v>51.1</v>
      </c>
      <c r="H12" s="113" t="s">
        <v>2518</v>
      </c>
      <c r="I12" s="110" t="str">
        <f>IF(J12="","",VLOOKUP(CONCATENATE(I$3,J12),m_selling_spec!$A:$H,2,FALSE))</f>
        <v/>
      </c>
      <c r="J12" s="113"/>
      <c r="K12" s="110" t="str">
        <f>IF(L12="","",VLOOKUP(CONCATENATE(K$3,L12),m_selling_spec!$A:$H,2,FALSE))</f>
        <v>53.2</v>
      </c>
      <c r="L12" s="113" t="s">
        <v>1695</v>
      </c>
      <c r="M12" s="110" t="str">
        <f>IF(N12="","",VLOOKUP(CONCATENATE(M$3,N12),m_selling_spec!$A:$H,2,FALSE))</f>
        <v>54.1</v>
      </c>
      <c r="N12" s="113" t="s">
        <v>74</v>
      </c>
      <c r="O12" s="110" t="str">
        <f>IF(P12="","",VLOOKUP(CONCATENATE(O$3,P12),m_selling_spec!$A:$H,2,FALSE))</f>
        <v>55.2</v>
      </c>
      <c r="P12" s="113" t="s">
        <v>1521</v>
      </c>
      <c r="Q12" s="110" t="str">
        <f>IF(R12="","",VLOOKUP(CONCATENATE(Q$3,R12),m_selling_spec!$A:$H,2,FALSE))</f>
        <v/>
      </c>
      <c r="S12" s="110" t="str">
        <f>IF(T12="","",VLOOKUP(CONCATENATE(S$3,T12),m_selling_spec!$A:$H,2,FALSE))</f>
        <v/>
      </c>
    </row>
    <row r="13" spans="1:46">
      <c r="A13" s="111" t="s">
        <v>2421</v>
      </c>
      <c r="B13" s="104">
        <v>5</v>
      </c>
      <c r="C13" s="110" t="str">
        <f>INDEX(product!B:B,MATCH(B13,product!A:A,0))</f>
        <v>GIESTA</v>
      </c>
      <c r="D13" s="110" t="str">
        <f>INDEX(product!E:E,MATCH(B13,product!A:A,0))</f>
        <v>GIESTA (Entrance door)</v>
      </c>
      <c r="E13" s="110">
        <f>INDEX(ctg!A:A,MATCH(F13,ctg!$B:$B,0))</f>
        <v>45</v>
      </c>
      <c r="F13" s="113" t="s">
        <v>1866</v>
      </c>
      <c r="G13" s="110" t="str">
        <f>IF(H13="","",VLOOKUP(CONCATENATE(G$3,H13),m_selling_spec!$A:$H,2,FALSE))</f>
        <v>51.1</v>
      </c>
      <c r="H13" s="113" t="s">
        <v>2518</v>
      </c>
      <c r="I13" s="110" t="str">
        <f>IF(J13="","",VLOOKUP(CONCATENATE(I$3,J13),m_selling_spec!$A:$H,2,FALSE))</f>
        <v/>
      </c>
      <c r="J13" s="113"/>
      <c r="K13" s="110" t="str">
        <f>IF(L13="","",VLOOKUP(CONCATENATE(K$3,L13),m_selling_spec!$A:$H,2,FALSE))</f>
        <v>53.2</v>
      </c>
      <c r="L13" s="113" t="s">
        <v>1695</v>
      </c>
      <c r="M13" s="110" t="str">
        <f>IF(N13="","",VLOOKUP(CONCATENATE(M$3,N13),m_selling_spec!$A:$H,2,FALSE))</f>
        <v>54.2</v>
      </c>
      <c r="N13" s="113" t="s">
        <v>75</v>
      </c>
      <c r="O13" s="110" t="str">
        <f>IF(P13="","",VLOOKUP(CONCATENATE(O$3,P13),m_selling_spec!$A:$H,2,FALSE))</f>
        <v>55.2</v>
      </c>
      <c r="P13" s="113" t="s">
        <v>1521</v>
      </c>
      <c r="Q13" s="110" t="str">
        <f>IF(R13="","",VLOOKUP(CONCATENATE(Q$3,R13),m_selling_spec!$A:$H,2,FALSE))</f>
        <v/>
      </c>
      <c r="S13" s="110" t="str">
        <f>IF(T13="","",VLOOKUP(CONCATENATE(S$3,T13),m_selling_spec!$A:$H,2,FALSE))</f>
        <v/>
      </c>
    </row>
    <row r="14" spans="1:46">
      <c r="A14" s="111" t="s">
        <v>2420</v>
      </c>
      <c r="B14" s="104">
        <v>5</v>
      </c>
      <c r="C14" s="110" t="str">
        <f>INDEX(product!B:B,MATCH(B14,product!A:A,0))</f>
        <v>GIESTA</v>
      </c>
      <c r="D14" s="110" t="str">
        <f>INDEX(product!E:E,MATCH(B14,product!A:A,0))</f>
        <v>GIESTA (Entrance door)</v>
      </c>
      <c r="E14" s="110">
        <f>INDEX(ctg!A:A,MATCH(F14,ctg!$B:$B,0))</f>
        <v>45</v>
      </c>
      <c r="F14" s="113" t="s">
        <v>1866</v>
      </c>
      <c r="G14" s="110" t="str">
        <f>IF(H14="","",VLOOKUP(CONCATENATE(G$3,H14),m_selling_spec!$A:$H,2,FALSE))</f>
        <v>51.1</v>
      </c>
      <c r="H14" s="113" t="s">
        <v>2518</v>
      </c>
      <c r="I14" s="110" t="str">
        <f>IF(J14="","",VLOOKUP(CONCATENATE(I$3,J14),m_selling_spec!$A:$H,2,FALSE))</f>
        <v/>
      </c>
      <c r="J14" s="113"/>
      <c r="K14" s="110" t="str">
        <f>IF(L14="","",VLOOKUP(CONCATENATE(K$3,L14),m_selling_spec!$A:$H,2,FALSE))</f>
        <v>53.3</v>
      </c>
      <c r="L14" s="113" t="s">
        <v>548</v>
      </c>
      <c r="M14" s="110" t="str">
        <f>IF(N14="","",VLOOKUP(CONCATENATE(M$3,N14),m_selling_spec!$A:$H,2,FALSE))</f>
        <v>54.1</v>
      </c>
      <c r="N14" s="113" t="s">
        <v>74</v>
      </c>
      <c r="O14" s="110" t="str">
        <f>IF(P14="","",VLOOKUP(CONCATENATE(O$3,P14),m_selling_spec!$A:$H,2,FALSE))</f>
        <v>55.2</v>
      </c>
      <c r="P14" s="113" t="s">
        <v>1521</v>
      </c>
      <c r="Q14" s="110" t="str">
        <f>IF(R14="","",VLOOKUP(CONCATENATE(Q$3,R14),m_selling_spec!$A:$H,2,FALSE))</f>
        <v/>
      </c>
      <c r="S14" s="110" t="str">
        <f>IF(T14="","",VLOOKUP(CONCATENATE(S$3,T14),m_selling_spec!$A:$H,2,FALSE))</f>
        <v/>
      </c>
    </row>
    <row r="15" spans="1:46">
      <c r="A15" s="111" t="s">
        <v>2419</v>
      </c>
      <c r="B15" s="104">
        <v>5</v>
      </c>
      <c r="C15" s="110" t="str">
        <f>INDEX(product!B:B,MATCH(B15,product!A:A,0))</f>
        <v>GIESTA</v>
      </c>
      <c r="D15" s="110" t="str">
        <f>INDEX(product!E:E,MATCH(B15,product!A:A,0))</f>
        <v>GIESTA (Entrance door)</v>
      </c>
      <c r="E15" s="110">
        <f>INDEX(ctg!A:A,MATCH(F15,ctg!$B:$B,0))</f>
        <v>45</v>
      </c>
      <c r="F15" s="113" t="s">
        <v>1866</v>
      </c>
      <c r="G15" s="110" t="str">
        <f>IF(H15="","",VLOOKUP(CONCATENATE(G$3,H15),m_selling_spec!$A:$H,2,FALSE))</f>
        <v>51.1</v>
      </c>
      <c r="H15" s="113" t="s">
        <v>2518</v>
      </c>
      <c r="I15" s="110" t="str">
        <f>IF(J15="","",VLOOKUP(CONCATENATE(I$3,J15),m_selling_spec!$A:$H,2,FALSE))</f>
        <v/>
      </c>
      <c r="J15" s="113"/>
      <c r="K15" s="110" t="str">
        <f>IF(L15="","",VLOOKUP(CONCATENATE(K$3,L15),m_selling_spec!$A:$H,2,FALSE))</f>
        <v>53.3</v>
      </c>
      <c r="L15" s="113" t="s">
        <v>548</v>
      </c>
      <c r="M15" s="110" t="str">
        <f>IF(N15="","",VLOOKUP(CONCATENATE(M$3,N15),m_selling_spec!$A:$H,2,FALSE))</f>
        <v>54.2</v>
      </c>
      <c r="N15" s="113" t="s">
        <v>75</v>
      </c>
      <c r="O15" s="110" t="str">
        <f>IF(P15="","",VLOOKUP(CONCATENATE(O$3,P15),m_selling_spec!$A:$H,2,FALSE))</f>
        <v>55.2</v>
      </c>
      <c r="P15" s="113" t="s">
        <v>1521</v>
      </c>
      <c r="Q15" s="110" t="str">
        <f>IF(R15="","",VLOOKUP(CONCATENATE(Q$3,R15),m_selling_spec!$A:$H,2,FALSE))</f>
        <v/>
      </c>
      <c r="S15" s="110" t="str">
        <f>IF(T15="","",VLOOKUP(CONCATENATE(S$3,T15),m_selling_spec!$A:$H,2,FALSE))</f>
        <v/>
      </c>
    </row>
    <row r="16" spans="1:46">
      <c r="A16" s="111" t="s">
        <v>2418</v>
      </c>
      <c r="B16" s="104">
        <v>5</v>
      </c>
      <c r="C16" s="110" t="str">
        <f>INDEX(product!B:B,MATCH(B16,product!A:A,0))</f>
        <v>GIESTA</v>
      </c>
      <c r="D16" s="110" t="str">
        <f>INDEX(product!E:E,MATCH(B16,product!A:A,0))</f>
        <v>GIESTA (Entrance door)</v>
      </c>
      <c r="E16" s="110">
        <f>INDEX(ctg!A:A,MATCH(F16,ctg!$B:$B,0))</f>
        <v>42</v>
      </c>
      <c r="F16" s="113" t="s">
        <v>2557</v>
      </c>
      <c r="G16" s="110" t="str">
        <f>IF(H16="","",VLOOKUP(CONCATENATE(G$3,H16),m_selling_spec!$A:$H,2,FALSE))</f>
        <v>51.1</v>
      </c>
      <c r="H16" s="113" t="s">
        <v>2518</v>
      </c>
      <c r="I16" s="110" t="str">
        <f>IF(J16="","",VLOOKUP(CONCATENATE(I$3,J16),m_selling_spec!$A:$H,2,FALSE))</f>
        <v>52.2</v>
      </c>
      <c r="J16" s="113" t="s">
        <v>3269</v>
      </c>
      <c r="K16" s="110" t="str">
        <f>IF(L16="","",VLOOKUP(CONCATENATE(K$3,L16),m_selling_spec!$A:$H,2,FALSE))</f>
        <v>53.1</v>
      </c>
      <c r="L16" s="113" t="s">
        <v>541</v>
      </c>
      <c r="M16" s="110" t="str">
        <f>IF(N16="","",VLOOKUP(CONCATENATE(M$3,N16),m_selling_spec!$A:$H,2,FALSE))</f>
        <v>54.1</v>
      </c>
      <c r="N16" s="113" t="s">
        <v>74</v>
      </c>
      <c r="O16" s="110" t="str">
        <f>IF(P16="","",VLOOKUP(CONCATENATE(O$3,P16),m_selling_spec!$A:$H,2,FALSE))</f>
        <v>55.1</v>
      </c>
      <c r="P16" s="113" t="s">
        <v>1562</v>
      </c>
      <c r="Q16" s="110" t="str">
        <f>IF(R16="","",VLOOKUP(CONCATENATE(Q$3,R16),m_selling_spec!$A:$H,2,FALSE))</f>
        <v>56.1</v>
      </c>
      <c r="R16" s="47" t="s">
        <v>626</v>
      </c>
      <c r="S16" s="110" t="str">
        <f>IF(T16="","",VLOOKUP(CONCATENATE(S$3,T16),m_selling_spec!$A:$H,2,FALSE))</f>
        <v/>
      </c>
    </row>
    <row r="17" spans="1:19">
      <c r="A17" s="111" t="s">
        <v>2417</v>
      </c>
      <c r="B17" s="104">
        <v>5</v>
      </c>
      <c r="C17" s="110" t="str">
        <f>INDEX(product!B:B,MATCH(B17,product!A:A,0))</f>
        <v>GIESTA</v>
      </c>
      <c r="D17" s="110" t="str">
        <f>INDEX(product!E:E,MATCH(B17,product!A:A,0))</f>
        <v>GIESTA (Entrance door)</v>
      </c>
      <c r="E17" s="110">
        <f>INDEX(ctg!A:A,MATCH(F17,ctg!$B:$B,0))</f>
        <v>42</v>
      </c>
      <c r="F17" s="113" t="s">
        <v>2557</v>
      </c>
      <c r="G17" s="110" t="str">
        <f>IF(H17="","",VLOOKUP(CONCATENATE(G$3,H17),m_selling_spec!$A:$H,2,FALSE))</f>
        <v>51.1</v>
      </c>
      <c r="H17" s="113" t="s">
        <v>2518</v>
      </c>
      <c r="I17" s="110" t="str">
        <f>IF(J17="","",VLOOKUP(CONCATENATE(I$3,J17),m_selling_spec!$A:$H,2,FALSE))</f>
        <v>52.2</v>
      </c>
      <c r="J17" s="113" t="s">
        <v>3269</v>
      </c>
      <c r="K17" s="110" t="str">
        <f>IF(L17="","",VLOOKUP(CONCATENATE(K$3,L17),m_selling_spec!$A:$H,2,FALSE))</f>
        <v>53.1</v>
      </c>
      <c r="L17" s="113" t="s">
        <v>541</v>
      </c>
      <c r="M17" s="110" t="str">
        <f>IF(N17="","",VLOOKUP(CONCATENATE(M$3,N17),m_selling_spec!$A:$H,2,FALSE))</f>
        <v>54.2</v>
      </c>
      <c r="N17" s="113" t="s">
        <v>75</v>
      </c>
      <c r="O17" s="110" t="str">
        <f>IF(P17="","",VLOOKUP(CONCATENATE(O$3,P17),m_selling_spec!$A:$H,2,FALSE))</f>
        <v>55.1</v>
      </c>
      <c r="P17" s="113" t="s">
        <v>1562</v>
      </c>
      <c r="Q17" s="110" t="str">
        <f>IF(R17="","",VLOOKUP(CONCATENATE(Q$3,R17),m_selling_spec!$A:$H,2,FALSE))</f>
        <v>56.1</v>
      </c>
      <c r="R17" s="47" t="s">
        <v>626</v>
      </c>
      <c r="S17" s="110" t="str">
        <f>IF(T17="","",VLOOKUP(CONCATENATE(S$3,T17),m_selling_spec!$A:$H,2,FALSE))</f>
        <v/>
      </c>
    </row>
    <row r="18" spans="1:19">
      <c r="A18" s="111" t="s">
        <v>2416</v>
      </c>
      <c r="B18" s="104">
        <v>5</v>
      </c>
      <c r="C18" s="110" t="str">
        <f>INDEX(product!B:B,MATCH(B18,product!A:A,0))</f>
        <v>GIESTA</v>
      </c>
      <c r="D18" s="110" t="str">
        <f>INDEX(product!E:E,MATCH(B18,product!A:A,0))</f>
        <v>GIESTA (Entrance door)</v>
      </c>
      <c r="E18" s="110">
        <f>INDEX(ctg!A:A,MATCH(F18,ctg!$B:$B,0))</f>
        <v>42</v>
      </c>
      <c r="F18" s="113" t="s">
        <v>2557</v>
      </c>
      <c r="G18" s="110" t="str">
        <f>IF(H18="","",VLOOKUP(CONCATENATE(G$3,H18),m_selling_spec!$A:$H,2,FALSE))</f>
        <v>51.1</v>
      </c>
      <c r="H18" s="113" t="s">
        <v>2518</v>
      </c>
      <c r="I18" s="110" t="str">
        <f>IF(J18="","",VLOOKUP(CONCATENATE(I$3,J18),m_selling_spec!$A:$H,2,FALSE))</f>
        <v>52.2</v>
      </c>
      <c r="J18" s="113" t="s">
        <v>3269</v>
      </c>
      <c r="K18" s="110" t="str">
        <f>IF(L18="","",VLOOKUP(CONCATENATE(K$3,L18),m_selling_spec!$A:$H,2,FALSE))</f>
        <v>53.1</v>
      </c>
      <c r="L18" s="113" t="s">
        <v>541</v>
      </c>
      <c r="M18" s="110" t="str">
        <f>IF(N18="","",VLOOKUP(CONCATENATE(M$3,N18),m_selling_spec!$A:$H,2,FALSE))</f>
        <v>54.1</v>
      </c>
      <c r="N18" s="113" t="s">
        <v>74</v>
      </c>
      <c r="O18" s="110" t="str">
        <f>IF(P18="","",VLOOKUP(CONCATENATE(O$3,P18),m_selling_spec!$A:$H,2,FALSE))</f>
        <v>55.1</v>
      </c>
      <c r="P18" s="113" t="s">
        <v>1562</v>
      </c>
      <c r="Q18" s="110" t="str">
        <f>IF(R18="","",VLOOKUP(CONCATENATE(Q$3,R18),m_selling_spec!$A:$H,2,FALSE))</f>
        <v>56.2</v>
      </c>
      <c r="R18" s="47" t="s">
        <v>627</v>
      </c>
      <c r="S18" s="110" t="str">
        <f>IF(T18="","",VLOOKUP(CONCATENATE(S$3,T18),m_selling_spec!$A:$H,2,FALSE))</f>
        <v/>
      </c>
    </row>
    <row r="19" spans="1:19">
      <c r="A19" s="111" t="s">
        <v>2415</v>
      </c>
      <c r="B19" s="104">
        <v>5</v>
      </c>
      <c r="C19" s="110" t="str">
        <f>INDEX(product!B:B,MATCH(B19,product!A:A,0))</f>
        <v>GIESTA</v>
      </c>
      <c r="D19" s="110" t="str">
        <f>INDEX(product!E:E,MATCH(B19,product!A:A,0))</f>
        <v>GIESTA (Entrance door)</v>
      </c>
      <c r="E19" s="110">
        <f>INDEX(ctg!A:A,MATCH(F19,ctg!$B:$B,0))</f>
        <v>42</v>
      </c>
      <c r="F19" s="113" t="s">
        <v>2557</v>
      </c>
      <c r="G19" s="110" t="str">
        <f>IF(H19="","",VLOOKUP(CONCATENATE(G$3,H19),m_selling_spec!$A:$H,2,FALSE))</f>
        <v>51.1</v>
      </c>
      <c r="H19" s="113" t="s">
        <v>2518</v>
      </c>
      <c r="I19" s="110" t="str">
        <f>IF(J19="","",VLOOKUP(CONCATENATE(I$3,J19),m_selling_spec!$A:$H,2,FALSE))</f>
        <v>52.2</v>
      </c>
      <c r="J19" s="113" t="s">
        <v>3269</v>
      </c>
      <c r="K19" s="110" t="str">
        <f>IF(L19="","",VLOOKUP(CONCATENATE(K$3,L19),m_selling_spec!$A:$H,2,FALSE))</f>
        <v>53.1</v>
      </c>
      <c r="L19" s="113" t="s">
        <v>541</v>
      </c>
      <c r="M19" s="110" t="str">
        <f>IF(N19="","",VLOOKUP(CONCATENATE(M$3,N19),m_selling_spec!$A:$H,2,FALSE))</f>
        <v>54.2</v>
      </c>
      <c r="N19" s="113" t="s">
        <v>75</v>
      </c>
      <c r="O19" s="110" t="str">
        <f>IF(P19="","",VLOOKUP(CONCATENATE(O$3,P19),m_selling_spec!$A:$H,2,FALSE))</f>
        <v>55.1</v>
      </c>
      <c r="P19" s="113" t="s">
        <v>1562</v>
      </c>
      <c r="Q19" s="110" t="str">
        <f>IF(R19="","",VLOOKUP(CONCATENATE(Q$3,R19),m_selling_spec!$A:$H,2,FALSE))</f>
        <v>56.2</v>
      </c>
      <c r="R19" s="47" t="s">
        <v>627</v>
      </c>
      <c r="S19" s="110" t="str">
        <f>IF(T19="","",VLOOKUP(CONCATENATE(S$3,T19),m_selling_spec!$A:$H,2,FALSE))</f>
        <v/>
      </c>
    </row>
    <row r="20" spans="1:19">
      <c r="A20" s="111" t="s">
        <v>2414</v>
      </c>
      <c r="B20" s="104">
        <v>5</v>
      </c>
      <c r="C20" s="110" t="str">
        <f>INDEX(product!B:B,MATCH(B20,product!A:A,0))</f>
        <v>GIESTA</v>
      </c>
      <c r="D20" s="110" t="str">
        <f>INDEX(product!E:E,MATCH(B20,product!A:A,0))</f>
        <v>GIESTA (Entrance door)</v>
      </c>
      <c r="E20" s="110">
        <f>INDEX(ctg!A:A,MATCH(F20,ctg!$B:$B,0))</f>
        <v>42</v>
      </c>
      <c r="F20" s="113" t="s">
        <v>2557</v>
      </c>
      <c r="G20" s="110" t="str">
        <f>IF(H20="","",VLOOKUP(CONCATENATE(G$3,H20),m_selling_spec!$A:$H,2,FALSE))</f>
        <v>51.1</v>
      </c>
      <c r="H20" s="113" t="s">
        <v>2518</v>
      </c>
      <c r="I20" s="110" t="str">
        <f>IF(J20="","",VLOOKUP(CONCATENATE(I$3,J20),m_selling_spec!$A:$H,2,FALSE))</f>
        <v>52.2</v>
      </c>
      <c r="J20" s="113" t="s">
        <v>3269</v>
      </c>
      <c r="K20" s="110" t="str">
        <f>IF(L20="","",VLOOKUP(CONCATENATE(K$3,L20),m_selling_spec!$A:$H,2,FALSE))</f>
        <v>53.1</v>
      </c>
      <c r="L20" s="113" t="s">
        <v>541</v>
      </c>
      <c r="M20" s="110" t="str">
        <f>IF(N20="","",VLOOKUP(CONCATENATE(M$3,N20),m_selling_spec!$A:$H,2,FALSE))</f>
        <v>54.1</v>
      </c>
      <c r="N20" s="113" t="s">
        <v>74</v>
      </c>
      <c r="O20" s="110" t="str">
        <f>IF(P20="","",VLOOKUP(CONCATENATE(O$3,P20),m_selling_spec!$A:$H,2,FALSE))</f>
        <v>55.1</v>
      </c>
      <c r="P20" s="113" t="s">
        <v>1562</v>
      </c>
      <c r="Q20" s="110" t="str">
        <f>IF(R20="","",VLOOKUP(CONCATENATE(Q$3,R20),m_selling_spec!$A:$H,2,FALSE))</f>
        <v>56.3</v>
      </c>
      <c r="R20" s="47" t="s">
        <v>628</v>
      </c>
      <c r="S20" s="110" t="str">
        <f>IF(T20="","",VLOOKUP(CONCATENATE(S$3,T20),m_selling_spec!$A:$H,2,FALSE))</f>
        <v/>
      </c>
    </row>
    <row r="21" spans="1:19">
      <c r="A21" s="111" t="s">
        <v>2413</v>
      </c>
      <c r="B21" s="104">
        <v>5</v>
      </c>
      <c r="C21" s="110" t="str">
        <f>INDEX(product!B:B,MATCH(B21,product!A:A,0))</f>
        <v>GIESTA</v>
      </c>
      <c r="D21" s="110" t="str">
        <f>INDEX(product!E:E,MATCH(B21,product!A:A,0))</f>
        <v>GIESTA (Entrance door)</v>
      </c>
      <c r="E21" s="110">
        <f>INDEX(ctg!A:A,MATCH(F21,ctg!$B:$B,0))</f>
        <v>42</v>
      </c>
      <c r="F21" s="113" t="s">
        <v>2557</v>
      </c>
      <c r="G21" s="110" t="str">
        <f>IF(H21="","",VLOOKUP(CONCATENATE(G$3,H21),m_selling_spec!$A:$H,2,FALSE))</f>
        <v>51.1</v>
      </c>
      <c r="H21" s="113" t="s">
        <v>2518</v>
      </c>
      <c r="I21" s="110" t="str">
        <f>IF(J21="","",VLOOKUP(CONCATENATE(I$3,J21),m_selling_spec!$A:$H,2,FALSE))</f>
        <v>52.2</v>
      </c>
      <c r="J21" s="113" t="s">
        <v>3269</v>
      </c>
      <c r="K21" s="110" t="str">
        <f>IF(L21="","",VLOOKUP(CONCATENATE(K$3,L21),m_selling_spec!$A:$H,2,FALSE))</f>
        <v>53.1</v>
      </c>
      <c r="L21" s="113" t="s">
        <v>541</v>
      </c>
      <c r="M21" s="110" t="str">
        <f>IF(N21="","",VLOOKUP(CONCATENATE(M$3,N21),m_selling_spec!$A:$H,2,FALSE))</f>
        <v>54.2</v>
      </c>
      <c r="N21" s="113" t="s">
        <v>75</v>
      </c>
      <c r="O21" s="110" t="str">
        <f>IF(P21="","",VLOOKUP(CONCATENATE(O$3,P21),m_selling_spec!$A:$H,2,FALSE))</f>
        <v>55.1</v>
      </c>
      <c r="P21" s="113" t="s">
        <v>1562</v>
      </c>
      <c r="Q21" s="110" t="str">
        <f>IF(R21="","",VLOOKUP(CONCATENATE(Q$3,R21),m_selling_spec!$A:$H,2,FALSE))</f>
        <v>56.3</v>
      </c>
      <c r="R21" s="47" t="s">
        <v>628</v>
      </c>
      <c r="S21" s="110" t="str">
        <f>IF(T21="","",VLOOKUP(CONCATENATE(S$3,T21),m_selling_spec!$A:$H,2,FALSE))</f>
        <v/>
      </c>
    </row>
    <row r="22" spans="1:19">
      <c r="A22" s="111" t="s">
        <v>2412</v>
      </c>
      <c r="B22" s="104">
        <v>5</v>
      </c>
      <c r="C22" s="110" t="str">
        <f>INDEX(product!B:B,MATCH(B22,product!A:A,0))</f>
        <v>GIESTA</v>
      </c>
      <c r="D22" s="110" t="str">
        <f>INDEX(product!E:E,MATCH(B22,product!A:A,0))</f>
        <v>GIESTA (Entrance door)</v>
      </c>
      <c r="E22" s="110">
        <f>INDEX(ctg!A:A,MATCH(F22,ctg!$B:$B,0))</f>
        <v>42</v>
      </c>
      <c r="F22" s="113" t="s">
        <v>2557</v>
      </c>
      <c r="G22" s="110" t="str">
        <f>IF(H22="","",VLOOKUP(CONCATENATE(G$3,H22),m_selling_spec!$A:$H,2,FALSE))</f>
        <v>51.1</v>
      </c>
      <c r="H22" s="113" t="s">
        <v>2518</v>
      </c>
      <c r="I22" s="110" t="str">
        <f>IF(J22="","",VLOOKUP(CONCATENATE(I$3,J22),m_selling_spec!$A:$H,2,FALSE))</f>
        <v>52.2</v>
      </c>
      <c r="J22" s="113" t="s">
        <v>3269</v>
      </c>
      <c r="K22" s="110" t="str">
        <f>IF(L22="","",VLOOKUP(CONCATENATE(K$3,L22),m_selling_spec!$A:$H,2,FALSE))</f>
        <v>53.1</v>
      </c>
      <c r="L22" s="113" t="s">
        <v>541</v>
      </c>
      <c r="M22" s="110" t="str">
        <f>IF(N22="","",VLOOKUP(CONCATENATE(M$3,N22),m_selling_spec!$A:$H,2,FALSE))</f>
        <v>54.1</v>
      </c>
      <c r="N22" s="113" t="s">
        <v>74</v>
      </c>
      <c r="O22" s="110" t="str">
        <f>IF(P22="","",VLOOKUP(CONCATENATE(O$3,P22),m_selling_spec!$A:$H,2,FALSE))</f>
        <v>55.1</v>
      </c>
      <c r="P22" s="113" t="s">
        <v>1562</v>
      </c>
      <c r="Q22" s="110" t="str">
        <f>IF(R22="","",VLOOKUP(CONCATENATE(Q$3,R22),m_selling_spec!$A:$H,2,FALSE))</f>
        <v>56.4</v>
      </c>
      <c r="R22" s="47" t="s">
        <v>629</v>
      </c>
      <c r="S22" s="110" t="str">
        <f>IF(T22="","",VLOOKUP(CONCATENATE(S$3,T22),m_selling_spec!$A:$H,2,FALSE))</f>
        <v/>
      </c>
    </row>
    <row r="23" spans="1:19">
      <c r="A23" s="111" t="s">
        <v>2411</v>
      </c>
      <c r="B23" s="104">
        <v>5</v>
      </c>
      <c r="C23" s="110" t="str">
        <f>INDEX(product!B:B,MATCH(B23,product!A:A,0))</f>
        <v>GIESTA</v>
      </c>
      <c r="D23" s="110" t="str">
        <f>INDEX(product!E:E,MATCH(B23,product!A:A,0))</f>
        <v>GIESTA (Entrance door)</v>
      </c>
      <c r="E23" s="110">
        <f>INDEX(ctg!A:A,MATCH(F23,ctg!$B:$B,0))</f>
        <v>42</v>
      </c>
      <c r="F23" s="113" t="s">
        <v>2557</v>
      </c>
      <c r="G23" s="110" t="str">
        <f>IF(H23="","",VLOOKUP(CONCATENATE(G$3,H23),m_selling_spec!$A:$H,2,FALSE))</f>
        <v>51.1</v>
      </c>
      <c r="H23" s="113" t="s">
        <v>2518</v>
      </c>
      <c r="I23" s="110" t="str">
        <f>IF(J23="","",VLOOKUP(CONCATENATE(I$3,J23),m_selling_spec!$A:$H,2,FALSE))</f>
        <v>52.2</v>
      </c>
      <c r="J23" s="113" t="s">
        <v>3269</v>
      </c>
      <c r="K23" s="110" t="str">
        <f>IF(L23="","",VLOOKUP(CONCATENATE(K$3,L23),m_selling_spec!$A:$H,2,FALSE))</f>
        <v>53.1</v>
      </c>
      <c r="L23" s="113" t="s">
        <v>541</v>
      </c>
      <c r="M23" s="110" t="str">
        <f>IF(N23="","",VLOOKUP(CONCATENATE(M$3,N23),m_selling_spec!$A:$H,2,FALSE))</f>
        <v>54.2</v>
      </c>
      <c r="N23" s="113" t="s">
        <v>75</v>
      </c>
      <c r="O23" s="110" t="str">
        <f>IF(P23="","",VLOOKUP(CONCATENATE(O$3,P23),m_selling_spec!$A:$H,2,FALSE))</f>
        <v>55.1</v>
      </c>
      <c r="P23" s="113" t="s">
        <v>1562</v>
      </c>
      <c r="Q23" s="110" t="str">
        <f>IF(R23="","",VLOOKUP(CONCATENATE(Q$3,R23),m_selling_spec!$A:$H,2,FALSE))</f>
        <v>56.4</v>
      </c>
      <c r="R23" s="47" t="s">
        <v>629</v>
      </c>
      <c r="S23" s="110" t="str">
        <f>IF(T23="","",VLOOKUP(CONCATENATE(S$3,T23),m_selling_spec!$A:$H,2,FALSE))</f>
        <v/>
      </c>
    </row>
    <row r="24" spans="1:19">
      <c r="A24" s="111" t="s">
        <v>2410</v>
      </c>
      <c r="B24" s="104">
        <v>5</v>
      </c>
      <c r="C24" s="110" t="str">
        <f>INDEX(product!B:B,MATCH(B24,product!A:A,0))</f>
        <v>GIESTA</v>
      </c>
      <c r="D24" s="110" t="str">
        <f>INDEX(product!E:E,MATCH(B24,product!A:A,0))</f>
        <v>GIESTA (Entrance door)</v>
      </c>
      <c r="E24" s="110">
        <f>INDEX(ctg!A:A,MATCH(F24,ctg!$B:$B,0))</f>
        <v>42</v>
      </c>
      <c r="F24" s="113" t="s">
        <v>2557</v>
      </c>
      <c r="G24" s="110" t="str">
        <f>IF(H24="","",VLOOKUP(CONCATENATE(G$3,H24),m_selling_spec!$A:$H,2,FALSE))</f>
        <v>51.1</v>
      </c>
      <c r="H24" s="113" t="s">
        <v>2518</v>
      </c>
      <c r="I24" s="110" t="str">
        <f>IF(J24="","",VLOOKUP(CONCATENATE(I$3,J24),m_selling_spec!$A:$H,2,FALSE))</f>
        <v>52.2</v>
      </c>
      <c r="J24" s="113" t="s">
        <v>3269</v>
      </c>
      <c r="K24" s="110" t="str">
        <f>IF(L24="","",VLOOKUP(CONCATENATE(K$3,L24),m_selling_spec!$A:$H,2,FALSE))</f>
        <v>53.1</v>
      </c>
      <c r="L24" s="113" t="s">
        <v>541</v>
      </c>
      <c r="M24" s="110" t="str">
        <f>IF(N24="","",VLOOKUP(CONCATENATE(M$3,N24),m_selling_spec!$A:$H,2,FALSE))</f>
        <v>54.1</v>
      </c>
      <c r="N24" s="113" t="s">
        <v>74</v>
      </c>
      <c r="O24" s="110" t="str">
        <f>IF(P24="","",VLOOKUP(CONCATENATE(O$3,P24),m_selling_spec!$A:$H,2,FALSE))</f>
        <v>55.1</v>
      </c>
      <c r="P24" s="113" t="s">
        <v>1562</v>
      </c>
      <c r="Q24" s="110" t="str">
        <f>IF(R24="","",VLOOKUP(CONCATENATE(Q$3,R24),m_selling_spec!$A:$H,2,FALSE))</f>
        <v>56.5</v>
      </c>
      <c r="R24" s="47" t="s">
        <v>630</v>
      </c>
      <c r="S24" s="110" t="str">
        <f>IF(T24="","",VLOOKUP(CONCATENATE(S$3,T24),m_selling_spec!$A:$H,2,FALSE))</f>
        <v/>
      </c>
    </row>
    <row r="25" spans="1:19">
      <c r="A25" s="111" t="s">
        <v>2409</v>
      </c>
      <c r="B25" s="104">
        <v>5</v>
      </c>
      <c r="C25" s="110" t="str">
        <f>INDEX(product!B:B,MATCH(B25,product!A:A,0))</f>
        <v>GIESTA</v>
      </c>
      <c r="D25" s="110" t="str">
        <f>INDEX(product!E:E,MATCH(B25,product!A:A,0))</f>
        <v>GIESTA (Entrance door)</v>
      </c>
      <c r="E25" s="110">
        <f>INDEX(ctg!A:A,MATCH(F25,ctg!$B:$B,0))</f>
        <v>42</v>
      </c>
      <c r="F25" s="113" t="s">
        <v>2557</v>
      </c>
      <c r="G25" s="110" t="str">
        <f>IF(H25="","",VLOOKUP(CONCATENATE(G$3,H25),m_selling_spec!$A:$H,2,FALSE))</f>
        <v>51.1</v>
      </c>
      <c r="H25" s="113" t="s">
        <v>2518</v>
      </c>
      <c r="I25" s="110" t="str">
        <f>IF(J25="","",VLOOKUP(CONCATENATE(I$3,J25),m_selling_spec!$A:$H,2,FALSE))</f>
        <v>52.2</v>
      </c>
      <c r="J25" s="113" t="s">
        <v>3269</v>
      </c>
      <c r="K25" s="110" t="str">
        <f>IF(L25="","",VLOOKUP(CONCATENATE(K$3,L25),m_selling_spec!$A:$H,2,FALSE))</f>
        <v>53.1</v>
      </c>
      <c r="L25" s="113" t="s">
        <v>541</v>
      </c>
      <c r="M25" s="110" t="str">
        <f>IF(N25="","",VLOOKUP(CONCATENATE(M$3,N25),m_selling_spec!$A:$H,2,FALSE))</f>
        <v>54.2</v>
      </c>
      <c r="N25" s="113" t="s">
        <v>75</v>
      </c>
      <c r="O25" s="110" t="str">
        <f>IF(P25="","",VLOOKUP(CONCATENATE(O$3,P25),m_selling_spec!$A:$H,2,FALSE))</f>
        <v>55.1</v>
      </c>
      <c r="P25" s="113" t="s">
        <v>1562</v>
      </c>
      <c r="Q25" s="110" t="str">
        <f>IF(R25="","",VLOOKUP(CONCATENATE(Q$3,R25),m_selling_spec!$A:$H,2,FALSE))</f>
        <v>56.5</v>
      </c>
      <c r="R25" s="47" t="s">
        <v>630</v>
      </c>
      <c r="S25" s="110" t="str">
        <f>IF(T25="","",VLOOKUP(CONCATENATE(S$3,T25),m_selling_spec!$A:$H,2,FALSE))</f>
        <v/>
      </c>
    </row>
    <row r="26" spans="1:19">
      <c r="A26" s="111" t="s">
        <v>2408</v>
      </c>
      <c r="B26" s="104">
        <v>5</v>
      </c>
      <c r="C26" s="110" t="str">
        <f>INDEX(product!B:B,MATCH(B26,product!A:A,0))</f>
        <v>GIESTA</v>
      </c>
      <c r="D26" s="110" t="str">
        <f>INDEX(product!E:E,MATCH(B26,product!A:A,0))</f>
        <v>GIESTA (Entrance door)</v>
      </c>
      <c r="E26" s="110">
        <f>INDEX(ctg!A:A,MATCH(F26,ctg!$B:$B,0))</f>
        <v>42</v>
      </c>
      <c r="F26" s="113" t="s">
        <v>2557</v>
      </c>
      <c r="G26" s="110" t="str">
        <f>IF(H26="","",VLOOKUP(CONCATENATE(G$3,H26),m_selling_spec!$A:$H,2,FALSE))</f>
        <v>51.1</v>
      </c>
      <c r="H26" s="113" t="s">
        <v>2518</v>
      </c>
      <c r="I26" s="110" t="str">
        <f>IF(J26="","",VLOOKUP(CONCATENATE(I$3,J26),m_selling_spec!$A:$H,2,FALSE))</f>
        <v>52.2</v>
      </c>
      <c r="J26" s="113" t="s">
        <v>3269</v>
      </c>
      <c r="K26" s="110" t="str">
        <f>IF(L26="","",VLOOKUP(CONCATENATE(K$3,L26),m_selling_spec!$A:$H,2,FALSE))</f>
        <v>53.1</v>
      </c>
      <c r="L26" s="113" t="s">
        <v>541</v>
      </c>
      <c r="M26" s="110" t="str">
        <f>IF(N26="","",VLOOKUP(CONCATENATE(M$3,N26),m_selling_spec!$A:$H,2,FALSE))</f>
        <v>54.1</v>
      </c>
      <c r="N26" s="113" t="s">
        <v>74</v>
      </c>
      <c r="O26" s="110" t="str">
        <f>IF(P26="","",VLOOKUP(CONCATENATE(O$3,P26),m_selling_spec!$A:$H,2,FALSE))</f>
        <v>55.1</v>
      </c>
      <c r="P26" s="113" t="s">
        <v>1562</v>
      </c>
      <c r="Q26" s="110" t="str">
        <f>IF(R26="","",VLOOKUP(CONCATENATE(Q$3,R26),m_selling_spec!$A:$H,2,FALSE))</f>
        <v>56.6</v>
      </c>
      <c r="R26" s="47" t="s">
        <v>631</v>
      </c>
      <c r="S26" s="110" t="str">
        <f>IF(T26="","",VLOOKUP(CONCATENATE(S$3,T26),m_selling_spec!$A:$H,2,FALSE))</f>
        <v/>
      </c>
    </row>
    <row r="27" spans="1:19">
      <c r="A27" s="111" t="s">
        <v>2407</v>
      </c>
      <c r="B27" s="104">
        <v>5</v>
      </c>
      <c r="C27" s="110" t="str">
        <f>INDEX(product!B:B,MATCH(B27,product!A:A,0))</f>
        <v>GIESTA</v>
      </c>
      <c r="D27" s="110" t="str">
        <f>INDEX(product!E:E,MATCH(B27,product!A:A,0))</f>
        <v>GIESTA (Entrance door)</v>
      </c>
      <c r="E27" s="110">
        <f>INDEX(ctg!A:A,MATCH(F27,ctg!$B:$B,0))</f>
        <v>42</v>
      </c>
      <c r="F27" s="113" t="s">
        <v>2557</v>
      </c>
      <c r="G27" s="110" t="str">
        <f>IF(H27="","",VLOOKUP(CONCATENATE(G$3,H27),m_selling_spec!$A:$H,2,FALSE))</f>
        <v>51.1</v>
      </c>
      <c r="H27" s="113" t="s">
        <v>2518</v>
      </c>
      <c r="I27" s="110" t="str">
        <f>IF(J27="","",VLOOKUP(CONCATENATE(I$3,J27),m_selling_spec!$A:$H,2,FALSE))</f>
        <v>52.2</v>
      </c>
      <c r="J27" s="113" t="s">
        <v>3269</v>
      </c>
      <c r="K27" s="110" t="str">
        <f>IF(L27="","",VLOOKUP(CONCATENATE(K$3,L27),m_selling_spec!$A:$H,2,FALSE))</f>
        <v>53.1</v>
      </c>
      <c r="L27" s="113" t="s">
        <v>541</v>
      </c>
      <c r="M27" s="110" t="str">
        <f>IF(N27="","",VLOOKUP(CONCATENATE(M$3,N27),m_selling_spec!$A:$H,2,FALSE))</f>
        <v>54.2</v>
      </c>
      <c r="N27" s="113" t="s">
        <v>75</v>
      </c>
      <c r="O27" s="110" t="str">
        <f>IF(P27="","",VLOOKUP(CONCATENATE(O$3,P27),m_selling_spec!$A:$H,2,FALSE))</f>
        <v>55.1</v>
      </c>
      <c r="P27" s="113" t="s">
        <v>1562</v>
      </c>
      <c r="Q27" s="110" t="str">
        <f>IF(R27="","",VLOOKUP(CONCATENATE(Q$3,R27),m_selling_spec!$A:$H,2,FALSE))</f>
        <v>56.6</v>
      </c>
      <c r="R27" s="47" t="s">
        <v>631</v>
      </c>
      <c r="S27" s="110" t="str">
        <f>IF(T27="","",VLOOKUP(CONCATENATE(S$3,T27),m_selling_spec!$A:$H,2,FALSE))</f>
        <v/>
      </c>
    </row>
    <row r="28" spans="1:19">
      <c r="A28" s="111" t="s">
        <v>2406</v>
      </c>
      <c r="B28" s="104">
        <v>5</v>
      </c>
      <c r="C28" s="110" t="str">
        <f>INDEX(product!B:B,MATCH(B28,product!A:A,0))</f>
        <v>GIESTA</v>
      </c>
      <c r="D28" s="110" t="str">
        <f>INDEX(product!E:E,MATCH(B28,product!A:A,0))</f>
        <v>GIESTA (Entrance door)</v>
      </c>
      <c r="E28" s="110">
        <f>INDEX(ctg!A:A,MATCH(F28,ctg!$B:$B,0))</f>
        <v>42</v>
      </c>
      <c r="F28" s="113" t="s">
        <v>2557</v>
      </c>
      <c r="G28" s="110" t="str">
        <f>IF(H28="","",VLOOKUP(CONCATENATE(G$3,H28),m_selling_spec!$A:$H,2,FALSE))</f>
        <v>51.1</v>
      </c>
      <c r="H28" s="113" t="s">
        <v>2518</v>
      </c>
      <c r="I28" s="110" t="str">
        <f>IF(J28="","",VLOOKUP(CONCATENATE(I$3,J28),m_selling_spec!$A:$H,2,FALSE))</f>
        <v>52.2</v>
      </c>
      <c r="J28" s="113" t="s">
        <v>3269</v>
      </c>
      <c r="K28" s="110" t="str">
        <f>IF(L28="","",VLOOKUP(CONCATENATE(K$3,L28),m_selling_spec!$A:$H,2,FALSE))</f>
        <v>53.1</v>
      </c>
      <c r="L28" s="113" t="s">
        <v>541</v>
      </c>
      <c r="M28" s="110" t="str">
        <f>IF(N28="","",VLOOKUP(CONCATENATE(M$3,N28),m_selling_spec!$A:$H,2,FALSE))</f>
        <v>54.1</v>
      </c>
      <c r="N28" s="113" t="s">
        <v>74</v>
      </c>
      <c r="O28" s="110" t="str">
        <f>IF(P28="","",VLOOKUP(CONCATENATE(O$3,P28),m_selling_spec!$A:$H,2,FALSE))</f>
        <v>55.1</v>
      </c>
      <c r="P28" s="113" t="s">
        <v>1562</v>
      </c>
      <c r="Q28" s="110" t="str">
        <f>IF(R28="","",VLOOKUP(CONCATENATE(Q$3,R28),m_selling_spec!$A:$H,2,FALSE))</f>
        <v>56.7</v>
      </c>
      <c r="R28" s="47" t="s">
        <v>632</v>
      </c>
      <c r="S28" s="110" t="str">
        <f>IF(T28="","",VLOOKUP(CONCATENATE(S$3,T28),m_selling_spec!$A:$H,2,FALSE))</f>
        <v/>
      </c>
    </row>
    <row r="29" spans="1:19">
      <c r="A29" s="111" t="s">
        <v>2405</v>
      </c>
      <c r="B29" s="104">
        <v>5</v>
      </c>
      <c r="C29" s="110" t="str">
        <f>INDEX(product!B:B,MATCH(B29,product!A:A,0))</f>
        <v>GIESTA</v>
      </c>
      <c r="D29" s="110" t="str">
        <f>INDEX(product!E:E,MATCH(B29,product!A:A,0))</f>
        <v>GIESTA (Entrance door)</v>
      </c>
      <c r="E29" s="110">
        <f>INDEX(ctg!A:A,MATCH(F29,ctg!$B:$B,0))</f>
        <v>42</v>
      </c>
      <c r="F29" s="113" t="s">
        <v>2557</v>
      </c>
      <c r="G29" s="110" t="str">
        <f>IF(H29="","",VLOOKUP(CONCATENATE(G$3,H29),m_selling_spec!$A:$H,2,FALSE))</f>
        <v>51.1</v>
      </c>
      <c r="H29" s="113" t="s">
        <v>2518</v>
      </c>
      <c r="I29" s="110" t="str">
        <f>IF(J29="","",VLOOKUP(CONCATENATE(I$3,J29),m_selling_spec!$A:$H,2,FALSE))</f>
        <v>52.2</v>
      </c>
      <c r="J29" s="113" t="s">
        <v>3269</v>
      </c>
      <c r="K29" s="110" t="str">
        <f>IF(L29="","",VLOOKUP(CONCATENATE(K$3,L29),m_selling_spec!$A:$H,2,FALSE))</f>
        <v>53.1</v>
      </c>
      <c r="L29" s="113" t="s">
        <v>541</v>
      </c>
      <c r="M29" s="110" t="str">
        <f>IF(N29="","",VLOOKUP(CONCATENATE(M$3,N29),m_selling_spec!$A:$H,2,FALSE))</f>
        <v>54.2</v>
      </c>
      <c r="N29" s="113" t="s">
        <v>75</v>
      </c>
      <c r="O29" s="110" t="str">
        <f>IF(P29="","",VLOOKUP(CONCATENATE(O$3,P29),m_selling_spec!$A:$H,2,FALSE))</f>
        <v>55.1</v>
      </c>
      <c r="P29" s="113" t="s">
        <v>1562</v>
      </c>
      <c r="Q29" s="110" t="str">
        <f>IF(R29="","",VLOOKUP(CONCATENATE(Q$3,R29),m_selling_spec!$A:$H,2,FALSE))</f>
        <v>56.7</v>
      </c>
      <c r="R29" s="47" t="s">
        <v>632</v>
      </c>
      <c r="S29" s="110" t="str">
        <f>IF(T29="","",VLOOKUP(CONCATENATE(S$3,T29),m_selling_spec!$A:$H,2,FALSE))</f>
        <v/>
      </c>
    </row>
    <row r="30" spans="1:19">
      <c r="A30" s="111" t="s">
        <v>2404</v>
      </c>
      <c r="B30" s="104">
        <v>5</v>
      </c>
      <c r="C30" s="110" t="str">
        <f>INDEX(product!B:B,MATCH(B30,product!A:A,0))</f>
        <v>GIESTA</v>
      </c>
      <c r="D30" s="110" t="str">
        <f>INDEX(product!E:E,MATCH(B30,product!A:A,0))</f>
        <v>GIESTA (Entrance door)</v>
      </c>
      <c r="E30" s="110">
        <f>INDEX(ctg!A:A,MATCH(F30,ctg!$B:$B,0))</f>
        <v>42</v>
      </c>
      <c r="F30" s="113" t="s">
        <v>2557</v>
      </c>
      <c r="G30" s="110" t="str">
        <f>IF(H30="","",VLOOKUP(CONCATENATE(G$3,H30),m_selling_spec!$A:$H,2,FALSE))</f>
        <v>51.1</v>
      </c>
      <c r="H30" s="113" t="s">
        <v>2518</v>
      </c>
      <c r="I30" s="110" t="str">
        <f>IF(J30="","",VLOOKUP(CONCATENATE(I$3,J30),m_selling_spec!$A:$H,2,FALSE))</f>
        <v>52.2</v>
      </c>
      <c r="J30" s="113" t="s">
        <v>3269</v>
      </c>
      <c r="K30" s="110" t="str">
        <f>IF(L30="","",VLOOKUP(CONCATENATE(K$3,L30),m_selling_spec!$A:$H,2,FALSE))</f>
        <v>53.1</v>
      </c>
      <c r="L30" s="113" t="s">
        <v>541</v>
      </c>
      <c r="M30" s="110" t="str">
        <f>IF(N30="","",VLOOKUP(CONCATENATE(M$3,N30),m_selling_spec!$A:$H,2,FALSE))</f>
        <v>54.1</v>
      </c>
      <c r="N30" s="113" t="s">
        <v>74</v>
      </c>
      <c r="O30" s="110" t="str">
        <f>IF(P30="","",VLOOKUP(CONCATENATE(O$3,P30),m_selling_spec!$A:$H,2,FALSE))</f>
        <v>55.1</v>
      </c>
      <c r="P30" s="113" t="s">
        <v>1562</v>
      </c>
      <c r="Q30" s="110" t="str">
        <f>IF(R30="","",VLOOKUP(CONCATENATE(Q$3,R30),m_selling_spec!$A:$H,2,FALSE))</f>
        <v>56.8</v>
      </c>
      <c r="R30" s="47" t="s">
        <v>633</v>
      </c>
      <c r="S30" s="110" t="str">
        <f>IF(T30="","",VLOOKUP(CONCATENATE(S$3,T30),m_selling_spec!$A:$H,2,FALSE))</f>
        <v/>
      </c>
    </row>
    <row r="31" spans="1:19">
      <c r="A31" s="111" t="s">
        <v>2403</v>
      </c>
      <c r="B31" s="104">
        <v>5</v>
      </c>
      <c r="C31" s="110" t="str">
        <f>INDEX(product!B:B,MATCH(B31,product!A:A,0))</f>
        <v>GIESTA</v>
      </c>
      <c r="D31" s="110" t="str">
        <f>INDEX(product!E:E,MATCH(B31,product!A:A,0))</f>
        <v>GIESTA (Entrance door)</v>
      </c>
      <c r="E31" s="110">
        <f>INDEX(ctg!A:A,MATCH(F31,ctg!$B:$B,0))</f>
        <v>42</v>
      </c>
      <c r="F31" s="113" t="s">
        <v>2557</v>
      </c>
      <c r="G31" s="110" t="str">
        <f>IF(H31="","",VLOOKUP(CONCATENATE(G$3,H31),m_selling_spec!$A:$H,2,FALSE))</f>
        <v>51.1</v>
      </c>
      <c r="H31" s="113" t="s">
        <v>2518</v>
      </c>
      <c r="I31" s="110" t="str">
        <f>IF(J31="","",VLOOKUP(CONCATENATE(I$3,J31),m_selling_spec!$A:$H,2,FALSE))</f>
        <v>52.2</v>
      </c>
      <c r="J31" s="113" t="s">
        <v>3269</v>
      </c>
      <c r="K31" s="110" t="str">
        <f>IF(L31="","",VLOOKUP(CONCATENATE(K$3,L31),m_selling_spec!$A:$H,2,FALSE))</f>
        <v>53.1</v>
      </c>
      <c r="L31" s="113" t="s">
        <v>541</v>
      </c>
      <c r="M31" s="110" t="str">
        <f>IF(N31="","",VLOOKUP(CONCATENATE(M$3,N31),m_selling_spec!$A:$H,2,FALSE))</f>
        <v>54.2</v>
      </c>
      <c r="N31" s="113" t="s">
        <v>75</v>
      </c>
      <c r="O31" s="110" t="str">
        <f>IF(P31="","",VLOOKUP(CONCATENATE(O$3,P31),m_selling_spec!$A:$H,2,FALSE))</f>
        <v>55.1</v>
      </c>
      <c r="P31" s="113" t="s">
        <v>1562</v>
      </c>
      <c r="Q31" s="110" t="str">
        <f>IF(R31="","",VLOOKUP(CONCATENATE(Q$3,R31),m_selling_spec!$A:$H,2,FALSE))</f>
        <v>56.8</v>
      </c>
      <c r="R31" s="47" t="s">
        <v>633</v>
      </c>
      <c r="S31" s="110" t="str">
        <f>IF(T31="","",VLOOKUP(CONCATENATE(S$3,T31),m_selling_spec!$A:$H,2,FALSE))</f>
        <v/>
      </c>
    </row>
    <row r="32" spans="1:19">
      <c r="A32" s="111" t="s">
        <v>2402</v>
      </c>
      <c r="B32" s="104">
        <v>5</v>
      </c>
      <c r="C32" s="110" t="str">
        <f>INDEX(product!B:B,MATCH(B32,product!A:A,0))</f>
        <v>GIESTA</v>
      </c>
      <c r="D32" s="110" t="str">
        <f>INDEX(product!E:E,MATCH(B32,product!A:A,0))</f>
        <v>GIESTA (Entrance door)</v>
      </c>
      <c r="E32" s="110">
        <f>INDEX(ctg!A:A,MATCH(F32,ctg!$B:$B,0))</f>
        <v>42</v>
      </c>
      <c r="F32" s="113" t="s">
        <v>2557</v>
      </c>
      <c r="G32" s="110" t="str">
        <f>IF(H32="","",VLOOKUP(CONCATENATE(G$3,H32),m_selling_spec!$A:$H,2,FALSE))</f>
        <v>51.1</v>
      </c>
      <c r="H32" s="113" t="s">
        <v>2518</v>
      </c>
      <c r="I32" s="110" t="str">
        <f>IF(J32="","",VLOOKUP(CONCATENATE(I$3,J32),m_selling_spec!$A:$H,2,FALSE))</f>
        <v>52.2</v>
      </c>
      <c r="J32" s="113" t="s">
        <v>3269</v>
      </c>
      <c r="K32" s="110" t="str">
        <f>IF(L32="","",VLOOKUP(CONCATENATE(K$3,L32),m_selling_spec!$A:$H,2,FALSE))</f>
        <v>53.1</v>
      </c>
      <c r="L32" s="113" t="s">
        <v>541</v>
      </c>
      <c r="M32" s="110" t="str">
        <f>IF(N32="","",VLOOKUP(CONCATENATE(M$3,N32),m_selling_spec!$A:$H,2,FALSE))</f>
        <v>54.1</v>
      </c>
      <c r="N32" s="113" t="s">
        <v>74</v>
      </c>
      <c r="O32" s="110" t="str">
        <f>IF(P32="","",VLOOKUP(CONCATENATE(O$3,P32),m_selling_spec!$A:$H,2,FALSE))</f>
        <v>55.1</v>
      </c>
      <c r="P32" s="113" t="s">
        <v>1562</v>
      </c>
      <c r="Q32" s="110" t="str">
        <f>IF(R32="","",VLOOKUP(CONCATENATE(Q$3,R32),m_selling_spec!$A:$H,2,FALSE))</f>
        <v>56.9</v>
      </c>
      <c r="R32" s="47" t="s">
        <v>634</v>
      </c>
      <c r="S32" s="110" t="str">
        <f>IF(T32="","",VLOOKUP(CONCATENATE(S$3,T32),m_selling_spec!$A:$H,2,FALSE))</f>
        <v/>
      </c>
    </row>
    <row r="33" spans="1:19">
      <c r="A33" s="111" t="s">
        <v>2401</v>
      </c>
      <c r="B33" s="104">
        <v>5</v>
      </c>
      <c r="C33" s="110" t="str">
        <f>INDEX(product!B:B,MATCH(B33,product!A:A,0))</f>
        <v>GIESTA</v>
      </c>
      <c r="D33" s="110" t="str">
        <f>INDEX(product!E:E,MATCH(B33,product!A:A,0))</f>
        <v>GIESTA (Entrance door)</v>
      </c>
      <c r="E33" s="110">
        <f>INDEX(ctg!A:A,MATCH(F33,ctg!$B:$B,0))</f>
        <v>42</v>
      </c>
      <c r="F33" s="113" t="s">
        <v>2557</v>
      </c>
      <c r="G33" s="110" t="str">
        <f>IF(H33="","",VLOOKUP(CONCATENATE(G$3,H33),m_selling_spec!$A:$H,2,FALSE))</f>
        <v>51.1</v>
      </c>
      <c r="H33" s="113" t="s">
        <v>2518</v>
      </c>
      <c r="I33" s="110" t="str">
        <f>IF(J33="","",VLOOKUP(CONCATENATE(I$3,J33),m_selling_spec!$A:$H,2,FALSE))</f>
        <v>52.2</v>
      </c>
      <c r="J33" s="113" t="s">
        <v>3269</v>
      </c>
      <c r="K33" s="110" t="str">
        <f>IF(L33="","",VLOOKUP(CONCATENATE(K$3,L33),m_selling_spec!$A:$H,2,FALSE))</f>
        <v>53.1</v>
      </c>
      <c r="L33" s="113" t="s">
        <v>541</v>
      </c>
      <c r="M33" s="110" t="str">
        <f>IF(N33="","",VLOOKUP(CONCATENATE(M$3,N33),m_selling_spec!$A:$H,2,FALSE))</f>
        <v>54.2</v>
      </c>
      <c r="N33" s="113" t="s">
        <v>75</v>
      </c>
      <c r="O33" s="110" t="str">
        <f>IF(P33="","",VLOOKUP(CONCATENATE(O$3,P33),m_selling_spec!$A:$H,2,FALSE))</f>
        <v>55.1</v>
      </c>
      <c r="P33" s="113" t="s">
        <v>1562</v>
      </c>
      <c r="Q33" s="110" t="str">
        <f>IF(R33="","",VLOOKUP(CONCATENATE(Q$3,R33),m_selling_spec!$A:$H,2,FALSE))</f>
        <v>56.9</v>
      </c>
      <c r="R33" s="47" t="s">
        <v>634</v>
      </c>
      <c r="S33" s="110" t="str">
        <f>IF(T33="","",VLOOKUP(CONCATENATE(S$3,T33),m_selling_spec!$A:$H,2,FALSE))</f>
        <v/>
      </c>
    </row>
    <row r="34" spans="1:19">
      <c r="A34" s="111" t="s">
        <v>2400</v>
      </c>
      <c r="B34" s="104">
        <v>5</v>
      </c>
      <c r="C34" s="110" t="str">
        <f>INDEX(product!B:B,MATCH(B34,product!A:A,0))</f>
        <v>GIESTA</v>
      </c>
      <c r="D34" s="110" t="str">
        <f>INDEX(product!E:E,MATCH(B34,product!A:A,0))</f>
        <v>GIESTA (Entrance door)</v>
      </c>
      <c r="E34" s="110">
        <f>INDEX(ctg!A:A,MATCH(F34,ctg!$B:$B,0))</f>
        <v>42</v>
      </c>
      <c r="F34" s="113" t="s">
        <v>2557</v>
      </c>
      <c r="G34" s="110" t="str">
        <f>IF(H34="","",VLOOKUP(CONCATENATE(G$3,H34),m_selling_spec!$A:$H,2,FALSE))</f>
        <v>51.1</v>
      </c>
      <c r="H34" s="113" t="s">
        <v>2518</v>
      </c>
      <c r="I34" s="110" t="str">
        <f>IF(J34="","",VLOOKUP(CONCATENATE(I$3,J34),m_selling_spec!$A:$H,2,FALSE))</f>
        <v>52.2</v>
      </c>
      <c r="J34" s="113" t="s">
        <v>3269</v>
      </c>
      <c r="K34" s="110" t="str">
        <f>IF(L34="","",VLOOKUP(CONCATENATE(K$3,L34),m_selling_spec!$A:$H,2,FALSE))</f>
        <v>53.1</v>
      </c>
      <c r="L34" s="113" t="s">
        <v>541</v>
      </c>
      <c r="M34" s="110" t="str">
        <f>IF(N34="","",VLOOKUP(CONCATENATE(M$3,N34),m_selling_spec!$A:$H,2,FALSE))</f>
        <v>54.1</v>
      </c>
      <c r="N34" s="113" t="s">
        <v>74</v>
      </c>
      <c r="O34" s="110" t="str">
        <f>IF(P34="","",VLOOKUP(CONCATENATE(O$3,P34),m_selling_spec!$A:$H,2,FALSE))</f>
        <v>55.1</v>
      </c>
      <c r="P34" s="113" t="s">
        <v>1562</v>
      </c>
      <c r="Q34" s="110" t="str">
        <f>IF(R34="","",VLOOKUP(CONCATENATE(Q$3,R34),m_selling_spec!$A:$H,2,FALSE))</f>
        <v>56.10</v>
      </c>
      <c r="R34" s="47" t="s">
        <v>635</v>
      </c>
      <c r="S34" s="110" t="str">
        <f>IF(T34="","",VLOOKUP(CONCATENATE(S$3,T34),m_selling_spec!$A:$H,2,FALSE))</f>
        <v/>
      </c>
    </row>
    <row r="35" spans="1:19">
      <c r="A35" s="111" t="s">
        <v>2399</v>
      </c>
      <c r="B35" s="104">
        <v>5</v>
      </c>
      <c r="C35" s="110" t="str">
        <f>INDEX(product!B:B,MATCH(B35,product!A:A,0))</f>
        <v>GIESTA</v>
      </c>
      <c r="D35" s="110" t="str">
        <f>INDEX(product!E:E,MATCH(B35,product!A:A,0))</f>
        <v>GIESTA (Entrance door)</v>
      </c>
      <c r="E35" s="110">
        <f>INDEX(ctg!A:A,MATCH(F35,ctg!$B:$B,0))</f>
        <v>42</v>
      </c>
      <c r="F35" s="113" t="s">
        <v>2557</v>
      </c>
      <c r="G35" s="110" t="str">
        <f>IF(H35="","",VLOOKUP(CONCATENATE(G$3,H35),m_selling_spec!$A:$H,2,FALSE))</f>
        <v>51.1</v>
      </c>
      <c r="H35" s="113" t="s">
        <v>2518</v>
      </c>
      <c r="I35" s="110" t="str">
        <f>IF(J35="","",VLOOKUP(CONCATENATE(I$3,J35),m_selling_spec!$A:$H,2,FALSE))</f>
        <v>52.2</v>
      </c>
      <c r="J35" s="113" t="s">
        <v>3269</v>
      </c>
      <c r="K35" s="110" t="str">
        <f>IF(L35="","",VLOOKUP(CONCATENATE(K$3,L35),m_selling_spec!$A:$H,2,FALSE))</f>
        <v>53.1</v>
      </c>
      <c r="L35" s="113" t="s">
        <v>541</v>
      </c>
      <c r="M35" s="110" t="str">
        <f>IF(N35="","",VLOOKUP(CONCATENATE(M$3,N35),m_selling_spec!$A:$H,2,FALSE))</f>
        <v>54.2</v>
      </c>
      <c r="N35" s="113" t="s">
        <v>75</v>
      </c>
      <c r="O35" s="110" t="str">
        <f>IF(P35="","",VLOOKUP(CONCATENATE(O$3,P35),m_selling_spec!$A:$H,2,FALSE))</f>
        <v>55.1</v>
      </c>
      <c r="P35" s="113" t="s">
        <v>1562</v>
      </c>
      <c r="Q35" s="110" t="str">
        <f>IF(R35="","",VLOOKUP(CONCATENATE(Q$3,R35),m_selling_spec!$A:$H,2,FALSE))</f>
        <v>56.10</v>
      </c>
      <c r="R35" s="47" t="s">
        <v>635</v>
      </c>
      <c r="S35" s="110" t="str">
        <f>IF(T35="","",VLOOKUP(CONCATENATE(S$3,T35),m_selling_spec!$A:$H,2,FALSE))</f>
        <v/>
      </c>
    </row>
    <row r="36" spans="1:19">
      <c r="A36" s="111" t="s">
        <v>2398</v>
      </c>
      <c r="B36" s="104">
        <v>5</v>
      </c>
      <c r="C36" s="110" t="str">
        <f>INDEX(product!B:B,MATCH(B36,product!A:A,0))</f>
        <v>GIESTA</v>
      </c>
      <c r="D36" s="110" t="str">
        <f>INDEX(product!E:E,MATCH(B36,product!A:A,0))</f>
        <v>GIESTA (Entrance door)</v>
      </c>
      <c r="E36" s="110">
        <f>INDEX(ctg!A:A,MATCH(F36,ctg!$B:$B,0))</f>
        <v>42</v>
      </c>
      <c r="F36" s="113" t="s">
        <v>2557</v>
      </c>
      <c r="G36" s="110" t="str">
        <f>IF(H36="","",VLOOKUP(CONCATENATE(G$3,H36),m_selling_spec!$A:$H,2,FALSE))</f>
        <v>51.1</v>
      </c>
      <c r="H36" s="113" t="s">
        <v>2518</v>
      </c>
      <c r="I36" s="110" t="str">
        <f>IF(J36="","",VLOOKUP(CONCATENATE(I$3,J36),m_selling_spec!$A:$H,2,FALSE))</f>
        <v>52.2</v>
      </c>
      <c r="J36" s="113" t="s">
        <v>3269</v>
      </c>
      <c r="K36" s="110" t="str">
        <f>IF(L36="","",VLOOKUP(CONCATENATE(K$3,L36),m_selling_spec!$A:$H,2,FALSE))</f>
        <v>53.1</v>
      </c>
      <c r="L36" s="113" t="s">
        <v>541</v>
      </c>
      <c r="M36" s="110" t="str">
        <f>IF(N36="","",VLOOKUP(CONCATENATE(M$3,N36),m_selling_spec!$A:$H,2,FALSE))</f>
        <v>54.1</v>
      </c>
      <c r="N36" s="113" t="s">
        <v>74</v>
      </c>
      <c r="O36" s="110" t="str">
        <f>IF(P36="","",VLOOKUP(CONCATENATE(O$3,P36),m_selling_spec!$A:$H,2,FALSE))</f>
        <v>55.2</v>
      </c>
      <c r="P36" s="113" t="s">
        <v>1521</v>
      </c>
      <c r="Q36" s="110" t="str">
        <f>IF(R36="","",VLOOKUP(CONCATENATE(Q$3,R36),m_selling_spec!$A:$H,2,FALSE))</f>
        <v>56.1</v>
      </c>
      <c r="R36" s="47" t="s">
        <v>626</v>
      </c>
      <c r="S36" s="110" t="str">
        <f>IF(T36="","",VLOOKUP(CONCATENATE(S$3,T36),m_selling_spec!$A:$H,2,FALSE))</f>
        <v/>
      </c>
    </row>
    <row r="37" spans="1:19">
      <c r="A37" s="111" t="s">
        <v>2397</v>
      </c>
      <c r="B37" s="104">
        <v>5</v>
      </c>
      <c r="C37" s="110" t="str">
        <f>INDEX(product!B:B,MATCH(B37,product!A:A,0))</f>
        <v>GIESTA</v>
      </c>
      <c r="D37" s="110" t="str">
        <f>INDEX(product!E:E,MATCH(B37,product!A:A,0))</f>
        <v>GIESTA (Entrance door)</v>
      </c>
      <c r="E37" s="110">
        <f>INDEX(ctg!A:A,MATCH(F37,ctg!$B:$B,0))</f>
        <v>42</v>
      </c>
      <c r="F37" s="113" t="s">
        <v>2557</v>
      </c>
      <c r="G37" s="110" t="str">
        <f>IF(H37="","",VLOOKUP(CONCATENATE(G$3,H37),m_selling_spec!$A:$H,2,FALSE))</f>
        <v>51.1</v>
      </c>
      <c r="H37" s="113" t="s">
        <v>2518</v>
      </c>
      <c r="I37" s="110" t="str">
        <f>IF(J37="","",VLOOKUP(CONCATENATE(I$3,J37),m_selling_spec!$A:$H,2,FALSE))</f>
        <v>52.2</v>
      </c>
      <c r="J37" s="113" t="s">
        <v>3269</v>
      </c>
      <c r="K37" s="110" t="str">
        <f>IF(L37="","",VLOOKUP(CONCATENATE(K$3,L37),m_selling_spec!$A:$H,2,FALSE))</f>
        <v>53.1</v>
      </c>
      <c r="L37" s="113" t="s">
        <v>541</v>
      </c>
      <c r="M37" s="110" t="str">
        <f>IF(N37="","",VLOOKUP(CONCATENATE(M$3,N37),m_selling_spec!$A:$H,2,FALSE))</f>
        <v>54.2</v>
      </c>
      <c r="N37" s="113" t="s">
        <v>75</v>
      </c>
      <c r="O37" s="110" t="str">
        <f>IF(P37="","",VLOOKUP(CONCATENATE(O$3,P37),m_selling_spec!$A:$H,2,FALSE))</f>
        <v>55.2</v>
      </c>
      <c r="P37" s="113" t="s">
        <v>1521</v>
      </c>
      <c r="Q37" s="110" t="str">
        <f>IF(R37="","",VLOOKUP(CONCATENATE(Q$3,R37),m_selling_spec!$A:$H,2,FALSE))</f>
        <v>56.1</v>
      </c>
      <c r="R37" s="47" t="s">
        <v>626</v>
      </c>
      <c r="S37" s="110" t="str">
        <f>IF(T37="","",VLOOKUP(CONCATENATE(S$3,T37),m_selling_spec!$A:$H,2,FALSE))</f>
        <v/>
      </c>
    </row>
    <row r="38" spans="1:19">
      <c r="A38" s="111" t="s">
        <v>2396</v>
      </c>
      <c r="B38" s="104">
        <v>5</v>
      </c>
      <c r="C38" s="110" t="str">
        <f>INDEX(product!B:B,MATCH(B38,product!A:A,0))</f>
        <v>GIESTA</v>
      </c>
      <c r="D38" s="110" t="str">
        <f>INDEX(product!E:E,MATCH(B38,product!A:A,0))</f>
        <v>GIESTA (Entrance door)</v>
      </c>
      <c r="E38" s="110">
        <f>INDEX(ctg!A:A,MATCH(F38,ctg!$B:$B,0))</f>
        <v>42</v>
      </c>
      <c r="F38" s="113" t="s">
        <v>2557</v>
      </c>
      <c r="G38" s="110" t="str">
        <f>IF(H38="","",VLOOKUP(CONCATENATE(G$3,H38),m_selling_spec!$A:$H,2,FALSE))</f>
        <v>51.1</v>
      </c>
      <c r="H38" s="113" t="s">
        <v>2518</v>
      </c>
      <c r="I38" s="110" t="str">
        <f>IF(J38="","",VLOOKUP(CONCATENATE(I$3,J38),m_selling_spec!$A:$H,2,FALSE))</f>
        <v>52.2</v>
      </c>
      <c r="J38" s="113" t="s">
        <v>3269</v>
      </c>
      <c r="K38" s="110" t="str">
        <f>IF(L38="","",VLOOKUP(CONCATENATE(K$3,L38),m_selling_spec!$A:$H,2,FALSE))</f>
        <v>53.1</v>
      </c>
      <c r="L38" s="113" t="s">
        <v>541</v>
      </c>
      <c r="M38" s="110" t="str">
        <f>IF(N38="","",VLOOKUP(CONCATENATE(M$3,N38),m_selling_spec!$A:$H,2,FALSE))</f>
        <v>54.1</v>
      </c>
      <c r="N38" s="113" t="s">
        <v>74</v>
      </c>
      <c r="O38" s="110" t="str">
        <f>IF(P38="","",VLOOKUP(CONCATENATE(O$3,P38),m_selling_spec!$A:$H,2,FALSE))</f>
        <v>55.2</v>
      </c>
      <c r="P38" s="113" t="s">
        <v>1521</v>
      </c>
      <c r="Q38" s="110" t="str">
        <f>IF(R38="","",VLOOKUP(CONCATENATE(Q$3,R38),m_selling_spec!$A:$H,2,FALSE))</f>
        <v>56.2</v>
      </c>
      <c r="R38" s="47" t="s">
        <v>627</v>
      </c>
      <c r="S38" s="110" t="str">
        <f>IF(T38="","",VLOOKUP(CONCATENATE(S$3,T38),m_selling_spec!$A:$H,2,FALSE))</f>
        <v/>
      </c>
    </row>
    <row r="39" spans="1:19">
      <c r="A39" s="111" t="s">
        <v>2395</v>
      </c>
      <c r="B39" s="104">
        <v>5</v>
      </c>
      <c r="C39" s="110" t="str">
        <f>INDEX(product!B:B,MATCH(B39,product!A:A,0))</f>
        <v>GIESTA</v>
      </c>
      <c r="D39" s="110" t="str">
        <f>INDEX(product!E:E,MATCH(B39,product!A:A,0))</f>
        <v>GIESTA (Entrance door)</v>
      </c>
      <c r="E39" s="110">
        <f>INDEX(ctg!A:A,MATCH(F39,ctg!$B:$B,0))</f>
        <v>42</v>
      </c>
      <c r="F39" s="113" t="s">
        <v>2557</v>
      </c>
      <c r="G39" s="110" t="str">
        <f>IF(H39="","",VLOOKUP(CONCATENATE(G$3,H39),m_selling_spec!$A:$H,2,FALSE))</f>
        <v>51.1</v>
      </c>
      <c r="H39" s="113" t="s">
        <v>2518</v>
      </c>
      <c r="I39" s="110" t="str">
        <f>IF(J39="","",VLOOKUP(CONCATENATE(I$3,J39),m_selling_spec!$A:$H,2,FALSE))</f>
        <v>52.2</v>
      </c>
      <c r="J39" s="113" t="s">
        <v>3269</v>
      </c>
      <c r="K39" s="110" t="str">
        <f>IF(L39="","",VLOOKUP(CONCATENATE(K$3,L39),m_selling_spec!$A:$H,2,FALSE))</f>
        <v>53.1</v>
      </c>
      <c r="L39" s="113" t="s">
        <v>541</v>
      </c>
      <c r="M39" s="110" t="str">
        <f>IF(N39="","",VLOOKUP(CONCATENATE(M$3,N39),m_selling_spec!$A:$H,2,FALSE))</f>
        <v>54.2</v>
      </c>
      <c r="N39" s="113" t="s">
        <v>75</v>
      </c>
      <c r="O39" s="110" t="str">
        <f>IF(P39="","",VLOOKUP(CONCATENATE(O$3,P39),m_selling_spec!$A:$H,2,FALSE))</f>
        <v>55.2</v>
      </c>
      <c r="P39" s="113" t="s">
        <v>1521</v>
      </c>
      <c r="Q39" s="110" t="str">
        <f>IF(R39="","",VLOOKUP(CONCATENATE(Q$3,R39),m_selling_spec!$A:$H,2,FALSE))</f>
        <v>56.2</v>
      </c>
      <c r="R39" s="47" t="s">
        <v>627</v>
      </c>
      <c r="S39" s="110" t="str">
        <f>IF(T39="","",VLOOKUP(CONCATENATE(S$3,T39),m_selling_spec!$A:$H,2,FALSE))</f>
        <v/>
      </c>
    </row>
    <row r="40" spans="1:19">
      <c r="A40" s="111" t="s">
        <v>2394</v>
      </c>
      <c r="B40" s="104">
        <v>5</v>
      </c>
      <c r="C40" s="110" t="str">
        <f>INDEX(product!B:B,MATCH(B40,product!A:A,0))</f>
        <v>GIESTA</v>
      </c>
      <c r="D40" s="110" t="str">
        <f>INDEX(product!E:E,MATCH(B40,product!A:A,0))</f>
        <v>GIESTA (Entrance door)</v>
      </c>
      <c r="E40" s="110">
        <f>INDEX(ctg!A:A,MATCH(F40,ctg!$B:$B,0))</f>
        <v>42</v>
      </c>
      <c r="F40" s="113" t="s">
        <v>2557</v>
      </c>
      <c r="G40" s="110" t="str">
        <f>IF(H40="","",VLOOKUP(CONCATENATE(G$3,H40),m_selling_spec!$A:$H,2,FALSE))</f>
        <v>51.1</v>
      </c>
      <c r="H40" s="113" t="s">
        <v>2518</v>
      </c>
      <c r="I40" s="110" t="str">
        <f>IF(J40="","",VLOOKUP(CONCATENATE(I$3,J40),m_selling_spec!$A:$H,2,FALSE))</f>
        <v>52.2</v>
      </c>
      <c r="J40" s="113" t="s">
        <v>3269</v>
      </c>
      <c r="K40" s="110" t="str">
        <f>IF(L40="","",VLOOKUP(CONCATENATE(K$3,L40),m_selling_spec!$A:$H,2,FALSE))</f>
        <v>53.1</v>
      </c>
      <c r="L40" s="113" t="s">
        <v>541</v>
      </c>
      <c r="M40" s="110" t="str">
        <f>IF(N40="","",VLOOKUP(CONCATENATE(M$3,N40),m_selling_spec!$A:$H,2,FALSE))</f>
        <v>54.1</v>
      </c>
      <c r="N40" s="113" t="s">
        <v>74</v>
      </c>
      <c r="O40" s="110" t="str">
        <f>IF(P40="","",VLOOKUP(CONCATENATE(O$3,P40),m_selling_spec!$A:$H,2,FALSE))</f>
        <v>55.2</v>
      </c>
      <c r="P40" s="113" t="s">
        <v>1521</v>
      </c>
      <c r="Q40" s="110" t="str">
        <f>IF(R40="","",VLOOKUP(CONCATENATE(Q$3,R40),m_selling_spec!$A:$H,2,FALSE))</f>
        <v>56.3</v>
      </c>
      <c r="R40" s="47" t="s">
        <v>628</v>
      </c>
      <c r="S40" s="110" t="str">
        <f>IF(T40="","",VLOOKUP(CONCATENATE(S$3,T40),m_selling_spec!$A:$H,2,FALSE))</f>
        <v/>
      </c>
    </row>
    <row r="41" spans="1:19">
      <c r="A41" s="111" t="s">
        <v>2393</v>
      </c>
      <c r="B41" s="104">
        <v>5</v>
      </c>
      <c r="C41" s="110" t="str">
        <f>INDEX(product!B:B,MATCH(B41,product!A:A,0))</f>
        <v>GIESTA</v>
      </c>
      <c r="D41" s="110" t="str">
        <f>INDEX(product!E:E,MATCH(B41,product!A:A,0))</f>
        <v>GIESTA (Entrance door)</v>
      </c>
      <c r="E41" s="110">
        <f>INDEX(ctg!A:A,MATCH(F41,ctg!$B:$B,0))</f>
        <v>42</v>
      </c>
      <c r="F41" s="113" t="s">
        <v>2557</v>
      </c>
      <c r="G41" s="110" t="str">
        <f>IF(H41="","",VLOOKUP(CONCATENATE(G$3,H41),m_selling_spec!$A:$H,2,FALSE))</f>
        <v>51.1</v>
      </c>
      <c r="H41" s="113" t="s">
        <v>2518</v>
      </c>
      <c r="I41" s="110" t="str">
        <f>IF(J41="","",VLOOKUP(CONCATENATE(I$3,J41),m_selling_spec!$A:$H,2,FALSE))</f>
        <v>52.2</v>
      </c>
      <c r="J41" s="113" t="s">
        <v>3269</v>
      </c>
      <c r="K41" s="110" t="str">
        <f>IF(L41="","",VLOOKUP(CONCATENATE(K$3,L41),m_selling_spec!$A:$H,2,FALSE))</f>
        <v>53.1</v>
      </c>
      <c r="L41" s="113" t="s">
        <v>541</v>
      </c>
      <c r="M41" s="110" t="str">
        <f>IF(N41="","",VLOOKUP(CONCATENATE(M$3,N41),m_selling_spec!$A:$H,2,FALSE))</f>
        <v>54.2</v>
      </c>
      <c r="N41" s="113" t="s">
        <v>75</v>
      </c>
      <c r="O41" s="110" t="str">
        <f>IF(P41="","",VLOOKUP(CONCATENATE(O$3,P41),m_selling_spec!$A:$H,2,FALSE))</f>
        <v>55.2</v>
      </c>
      <c r="P41" s="113" t="s">
        <v>1521</v>
      </c>
      <c r="Q41" s="110" t="str">
        <f>IF(R41="","",VLOOKUP(CONCATENATE(Q$3,R41),m_selling_spec!$A:$H,2,FALSE))</f>
        <v>56.3</v>
      </c>
      <c r="R41" s="47" t="s">
        <v>628</v>
      </c>
      <c r="S41" s="110" t="str">
        <f>IF(T41="","",VLOOKUP(CONCATENATE(S$3,T41),m_selling_spec!$A:$H,2,FALSE))</f>
        <v/>
      </c>
    </row>
    <row r="42" spans="1:19">
      <c r="A42" s="111" t="s">
        <v>2392</v>
      </c>
      <c r="B42" s="104">
        <v>5</v>
      </c>
      <c r="C42" s="110" t="str">
        <f>INDEX(product!B:B,MATCH(B42,product!A:A,0))</f>
        <v>GIESTA</v>
      </c>
      <c r="D42" s="110" t="str">
        <f>INDEX(product!E:E,MATCH(B42,product!A:A,0))</f>
        <v>GIESTA (Entrance door)</v>
      </c>
      <c r="E42" s="110">
        <f>INDEX(ctg!A:A,MATCH(F42,ctg!$B:$B,0))</f>
        <v>42</v>
      </c>
      <c r="F42" s="113" t="s">
        <v>2557</v>
      </c>
      <c r="G42" s="110" t="str">
        <f>IF(H42="","",VLOOKUP(CONCATENATE(G$3,H42),m_selling_spec!$A:$H,2,FALSE))</f>
        <v>51.1</v>
      </c>
      <c r="H42" s="113" t="s">
        <v>2518</v>
      </c>
      <c r="I42" s="110" t="str">
        <f>IF(J42="","",VLOOKUP(CONCATENATE(I$3,J42),m_selling_spec!$A:$H,2,FALSE))</f>
        <v>52.2</v>
      </c>
      <c r="J42" s="113" t="s">
        <v>3269</v>
      </c>
      <c r="K42" s="110" t="str">
        <f>IF(L42="","",VLOOKUP(CONCATENATE(K$3,L42),m_selling_spec!$A:$H,2,FALSE))</f>
        <v>53.1</v>
      </c>
      <c r="L42" s="113" t="s">
        <v>541</v>
      </c>
      <c r="M42" s="110" t="str">
        <f>IF(N42="","",VLOOKUP(CONCATENATE(M$3,N42),m_selling_spec!$A:$H,2,FALSE))</f>
        <v>54.1</v>
      </c>
      <c r="N42" s="113" t="s">
        <v>74</v>
      </c>
      <c r="O42" s="110" t="str">
        <f>IF(P42="","",VLOOKUP(CONCATENATE(O$3,P42),m_selling_spec!$A:$H,2,FALSE))</f>
        <v>55.2</v>
      </c>
      <c r="P42" s="113" t="s">
        <v>1521</v>
      </c>
      <c r="Q42" s="110" t="str">
        <f>IF(R42="","",VLOOKUP(CONCATENATE(Q$3,R42),m_selling_spec!$A:$H,2,FALSE))</f>
        <v>56.4</v>
      </c>
      <c r="R42" s="47" t="s">
        <v>629</v>
      </c>
      <c r="S42" s="110" t="str">
        <f>IF(T42="","",VLOOKUP(CONCATENATE(S$3,T42),m_selling_spec!$A:$H,2,FALSE))</f>
        <v/>
      </c>
    </row>
    <row r="43" spans="1:19">
      <c r="A43" s="111" t="s">
        <v>2391</v>
      </c>
      <c r="B43" s="104">
        <v>5</v>
      </c>
      <c r="C43" s="110" t="str">
        <f>INDEX(product!B:B,MATCH(B43,product!A:A,0))</f>
        <v>GIESTA</v>
      </c>
      <c r="D43" s="110" t="str">
        <f>INDEX(product!E:E,MATCH(B43,product!A:A,0))</f>
        <v>GIESTA (Entrance door)</v>
      </c>
      <c r="E43" s="110">
        <f>INDEX(ctg!A:A,MATCH(F43,ctg!$B:$B,0))</f>
        <v>42</v>
      </c>
      <c r="F43" s="113" t="s">
        <v>2557</v>
      </c>
      <c r="G43" s="110" t="str">
        <f>IF(H43="","",VLOOKUP(CONCATENATE(G$3,H43),m_selling_spec!$A:$H,2,FALSE))</f>
        <v>51.1</v>
      </c>
      <c r="H43" s="113" t="s">
        <v>2518</v>
      </c>
      <c r="I43" s="110" t="str">
        <f>IF(J43="","",VLOOKUP(CONCATENATE(I$3,J43),m_selling_spec!$A:$H,2,FALSE))</f>
        <v>52.2</v>
      </c>
      <c r="J43" s="113" t="s">
        <v>3269</v>
      </c>
      <c r="K43" s="110" t="str">
        <f>IF(L43="","",VLOOKUP(CONCATENATE(K$3,L43),m_selling_spec!$A:$H,2,FALSE))</f>
        <v>53.1</v>
      </c>
      <c r="L43" s="113" t="s">
        <v>541</v>
      </c>
      <c r="M43" s="110" t="str">
        <f>IF(N43="","",VLOOKUP(CONCATENATE(M$3,N43),m_selling_spec!$A:$H,2,FALSE))</f>
        <v>54.2</v>
      </c>
      <c r="N43" s="113" t="s">
        <v>75</v>
      </c>
      <c r="O43" s="110" t="str">
        <f>IF(P43="","",VLOOKUP(CONCATENATE(O$3,P43),m_selling_spec!$A:$H,2,FALSE))</f>
        <v>55.2</v>
      </c>
      <c r="P43" s="113" t="s">
        <v>1521</v>
      </c>
      <c r="Q43" s="110" t="str">
        <f>IF(R43="","",VLOOKUP(CONCATENATE(Q$3,R43),m_selling_spec!$A:$H,2,FALSE))</f>
        <v>56.4</v>
      </c>
      <c r="R43" s="47" t="s">
        <v>629</v>
      </c>
      <c r="S43" s="110" t="str">
        <f>IF(T43="","",VLOOKUP(CONCATENATE(S$3,T43),m_selling_spec!$A:$H,2,FALSE))</f>
        <v/>
      </c>
    </row>
    <row r="44" spans="1:19">
      <c r="A44" s="111" t="s">
        <v>2390</v>
      </c>
      <c r="B44" s="104">
        <v>5</v>
      </c>
      <c r="C44" s="110" t="str">
        <f>INDEX(product!B:B,MATCH(B44,product!A:A,0))</f>
        <v>GIESTA</v>
      </c>
      <c r="D44" s="110" t="str">
        <f>INDEX(product!E:E,MATCH(B44,product!A:A,0))</f>
        <v>GIESTA (Entrance door)</v>
      </c>
      <c r="E44" s="110">
        <f>INDEX(ctg!A:A,MATCH(F44,ctg!$B:$B,0))</f>
        <v>42</v>
      </c>
      <c r="F44" s="113" t="s">
        <v>2557</v>
      </c>
      <c r="G44" s="110" t="str">
        <f>IF(H44="","",VLOOKUP(CONCATENATE(G$3,H44),m_selling_spec!$A:$H,2,FALSE))</f>
        <v>51.1</v>
      </c>
      <c r="H44" s="113" t="s">
        <v>2518</v>
      </c>
      <c r="I44" s="110" t="str">
        <f>IF(J44="","",VLOOKUP(CONCATENATE(I$3,J44),m_selling_spec!$A:$H,2,FALSE))</f>
        <v>52.2</v>
      </c>
      <c r="J44" s="113" t="s">
        <v>3269</v>
      </c>
      <c r="K44" s="110" t="str">
        <f>IF(L44="","",VLOOKUP(CONCATENATE(K$3,L44),m_selling_spec!$A:$H,2,FALSE))</f>
        <v>53.1</v>
      </c>
      <c r="L44" s="113" t="s">
        <v>541</v>
      </c>
      <c r="M44" s="110" t="str">
        <f>IF(N44="","",VLOOKUP(CONCATENATE(M$3,N44),m_selling_spec!$A:$H,2,FALSE))</f>
        <v>54.1</v>
      </c>
      <c r="N44" s="113" t="s">
        <v>74</v>
      </c>
      <c r="O44" s="110" t="str">
        <f>IF(P44="","",VLOOKUP(CONCATENATE(O$3,P44),m_selling_spec!$A:$H,2,FALSE))</f>
        <v>55.2</v>
      </c>
      <c r="P44" s="113" t="s">
        <v>1521</v>
      </c>
      <c r="Q44" s="110" t="str">
        <f>IF(R44="","",VLOOKUP(CONCATENATE(Q$3,R44),m_selling_spec!$A:$H,2,FALSE))</f>
        <v>56.5</v>
      </c>
      <c r="R44" s="47" t="s">
        <v>630</v>
      </c>
      <c r="S44" s="110" t="str">
        <f>IF(T44="","",VLOOKUP(CONCATENATE(S$3,T44),m_selling_spec!$A:$H,2,FALSE))</f>
        <v/>
      </c>
    </row>
    <row r="45" spans="1:19">
      <c r="A45" s="111" t="s">
        <v>2389</v>
      </c>
      <c r="B45" s="104">
        <v>5</v>
      </c>
      <c r="C45" s="110" t="str">
        <f>INDEX(product!B:B,MATCH(B45,product!A:A,0))</f>
        <v>GIESTA</v>
      </c>
      <c r="D45" s="110" t="str">
        <f>INDEX(product!E:E,MATCH(B45,product!A:A,0))</f>
        <v>GIESTA (Entrance door)</v>
      </c>
      <c r="E45" s="110">
        <f>INDEX(ctg!A:A,MATCH(F45,ctg!$B:$B,0))</f>
        <v>42</v>
      </c>
      <c r="F45" s="113" t="s">
        <v>2557</v>
      </c>
      <c r="G45" s="110" t="str">
        <f>IF(H45="","",VLOOKUP(CONCATENATE(G$3,H45),m_selling_spec!$A:$H,2,FALSE))</f>
        <v>51.1</v>
      </c>
      <c r="H45" s="113" t="s">
        <v>2518</v>
      </c>
      <c r="I45" s="110" t="str">
        <f>IF(J45="","",VLOOKUP(CONCATENATE(I$3,J45),m_selling_spec!$A:$H,2,FALSE))</f>
        <v>52.2</v>
      </c>
      <c r="J45" s="113" t="s">
        <v>3269</v>
      </c>
      <c r="K45" s="110" t="str">
        <f>IF(L45="","",VLOOKUP(CONCATENATE(K$3,L45),m_selling_spec!$A:$H,2,FALSE))</f>
        <v>53.1</v>
      </c>
      <c r="L45" s="113" t="s">
        <v>541</v>
      </c>
      <c r="M45" s="110" t="str">
        <f>IF(N45="","",VLOOKUP(CONCATENATE(M$3,N45),m_selling_spec!$A:$H,2,FALSE))</f>
        <v>54.2</v>
      </c>
      <c r="N45" s="113" t="s">
        <v>75</v>
      </c>
      <c r="O45" s="110" t="str">
        <f>IF(P45="","",VLOOKUP(CONCATENATE(O$3,P45),m_selling_spec!$A:$H,2,FALSE))</f>
        <v>55.2</v>
      </c>
      <c r="P45" s="113" t="s">
        <v>1521</v>
      </c>
      <c r="Q45" s="110" t="str">
        <f>IF(R45="","",VLOOKUP(CONCATENATE(Q$3,R45),m_selling_spec!$A:$H,2,FALSE))</f>
        <v>56.5</v>
      </c>
      <c r="R45" s="47" t="s">
        <v>630</v>
      </c>
      <c r="S45" s="110" t="str">
        <f>IF(T45="","",VLOOKUP(CONCATENATE(S$3,T45),m_selling_spec!$A:$H,2,FALSE))</f>
        <v/>
      </c>
    </row>
    <row r="46" spans="1:19">
      <c r="A46" s="111" t="s">
        <v>2388</v>
      </c>
      <c r="B46" s="104">
        <v>5</v>
      </c>
      <c r="C46" s="110" t="str">
        <f>INDEX(product!B:B,MATCH(B46,product!A:A,0))</f>
        <v>GIESTA</v>
      </c>
      <c r="D46" s="110" t="str">
        <f>INDEX(product!E:E,MATCH(B46,product!A:A,0))</f>
        <v>GIESTA (Entrance door)</v>
      </c>
      <c r="E46" s="110">
        <f>INDEX(ctg!A:A,MATCH(F46,ctg!$B:$B,0))</f>
        <v>42</v>
      </c>
      <c r="F46" s="113" t="s">
        <v>2557</v>
      </c>
      <c r="G46" s="110" t="str">
        <f>IF(H46="","",VLOOKUP(CONCATENATE(G$3,H46),m_selling_spec!$A:$H,2,FALSE))</f>
        <v>51.1</v>
      </c>
      <c r="H46" s="113" t="s">
        <v>2518</v>
      </c>
      <c r="I46" s="110" t="str">
        <f>IF(J46="","",VLOOKUP(CONCATENATE(I$3,J46),m_selling_spec!$A:$H,2,FALSE))</f>
        <v>52.2</v>
      </c>
      <c r="J46" s="113" t="s">
        <v>3269</v>
      </c>
      <c r="K46" s="110" t="str">
        <f>IF(L46="","",VLOOKUP(CONCATENATE(K$3,L46),m_selling_spec!$A:$H,2,FALSE))</f>
        <v>53.1</v>
      </c>
      <c r="L46" s="113" t="s">
        <v>541</v>
      </c>
      <c r="M46" s="110" t="str">
        <f>IF(N46="","",VLOOKUP(CONCATENATE(M$3,N46),m_selling_spec!$A:$H,2,FALSE))</f>
        <v>54.1</v>
      </c>
      <c r="N46" s="113" t="s">
        <v>74</v>
      </c>
      <c r="O46" s="110" t="str">
        <f>IF(P46="","",VLOOKUP(CONCATENATE(O$3,P46),m_selling_spec!$A:$H,2,FALSE))</f>
        <v>55.2</v>
      </c>
      <c r="P46" s="113" t="s">
        <v>1521</v>
      </c>
      <c r="Q46" s="110" t="str">
        <f>IF(R46="","",VLOOKUP(CONCATENATE(Q$3,R46),m_selling_spec!$A:$H,2,FALSE))</f>
        <v>56.6</v>
      </c>
      <c r="R46" s="47" t="s">
        <v>631</v>
      </c>
      <c r="S46" s="110" t="str">
        <f>IF(T46="","",VLOOKUP(CONCATENATE(S$3,T46),m_selling_spec!$A:$H,2,FALSE))</f>
        <v/>
      </c>
    </row>
    <row r="47" spans="1:19">
      <c r="A47" s="111" t="s">
        <v>2387</v>
      </c>
      <c r="B47" s="104">
        <v>5</v>
      </c>
      <c r="C47" s="110" t="str">
        <f>INDEX(product!B:B,MATCH(B47,product!A:A,0))</f>
        <v>GIESTA</v>
      </c>
      <c r="D47" s="110" t="str">
        <f>INDEX(product!E:E,MATCH(B47,product!A:A,0))</f>
        <v>GIESTA (Entrance door)</v>
      </c>
      <c r="E47" s="110">
        <f>INDEX(ctg!A:A,MATCH(F47,ctg!$B:$B,0))</f>
        <v>42</v>
      </c>
      <c r="F47" s="113" t="s">
        <v>2557</v>
      </c>
      <c r="G47" s="110" t="str">
        <f>IF(H47="","",VLOOKUP(CONCATENATE(G$3,H47),m_selling_spec!$A:$H,2,FALSE))</f>
        <v>51.1</v>
      </c>
      <c r="H47" s="113" t="s">
        <v>2518</v>
      </c>
      <c r="I47" s="110" t="str">
        <f>IF(J47="","",VLOOKUP(CONCATENATE(I$3,J47),m_selling_spec!$A:$H,2,FALSE))</f>
        <v>52.2</v>
      </c>
      <c r="J47" s="113" t="s">
        <v>3269</v>
      </c>
      <c r="K47" s="110" t="str">
        <f>IF(L47="","",VLOOKUP(CONCATENATE(K$3,L47),m_selling_spec!$A:$H,2,FALSE))</f>
        <v>53.1</v>
      </c>
      <c r="L47" s="113" t="s">
        <v>541</v>
      </c>
      <c r="M47" s="110" t="str">
        <f>IF(N47="","",VLOOKUP(CONCATENATE(M$3,N47),m_selling_spec!$A:$H,2,FALSE))</f>
        <v>54.2</v>
      </c>
      <c r="N47" s="113" t="s">
        <v>75</v>
      </c>
      <c r="O47" s="110" t="str">
        <f>IF(P47="","",VLOOKUP(CONCATENATE(O$3,P47),m_selling_spec!$A:$H,2,FALSE))</f>
        <v>55.2</v>
      </c>
      <c r="P47" s="113" t="s">
        <v>1521</v>
      </c>
      <c r="Q47" s="110" t="str">
        <f>IF(R47="","",VLOOKUP(CONCATENATE(Q$3,R47),m_selling_spec!$A:$H,2,FALSE))</f>
        <v>56.6</v>
      </c>
      <c r="R47" s="47" t="s">
        <v>631</v>
      </c>
      <c r="S47" s="110" t="str">
        <f>IF(T47="","",VLOOKUP(CONCATENATE(S$3,T47),m_selling_spec!$A:$H,2,FALSE))</f>
        <v/>
      </c>
    </row>
    <row r="48" spans="1:19">
      <c r="A48" s="111" t="s">
        <v>2386</v>
      </c>
      <c r="B48" s="104">
        <v>5</v>
      </c>
      <c r="C48" s="110" t="str">
        <f>INDEX(product!B:B,MATCH(B48,product!A:A,0))</f>
        <v>GIESTA</v>
      </c>
      <c r="D48" s="110" t="str">
        <f>INDEX(product!E:E,MATCH(B48,product!A:A,0))</f>
        <v>GIESTA (Entrance door)</v>
      </c>
      <c r="E48" s="110">
        <f>INDEX(ctg!A:A,MATCH(F48,ctg!$B:$B,0))</f>
        <v>42</v>
      </c>
      <c r="F48" s="113" t="s">
        <v>2557</v>
      </c>
      <c r="G48" s="110" t="str">
        <f>IF(H48="","",VLOOKUP(CONCATENATE(G$3,H48),m_selling_spec!$A:$H,2,FALSE))</f>
        <v>51.1</v>
      </c>
      <c r="H48" s="113" t="s">
        <v>2518</v>
      </c>
      <c r="I48" s="110" t="str">
        <f>IF(J48="","",VLOOKUP(CONCATENATE(I$3,J48),m_selling_spec!$A:$H,2,FALSE))</f>
        <v>52.2</v>
      </c>
      <c r="J48" s="113" t="s">
        <v>3269</v>
      </c>
      <c r="K48" s="110" t="str">
        <f>IF(L48="","",VLOOKUP(CONCATENATE(K$3,L48),m_selling_spec!$A:$H,2,FALSE))</f>
        <v>53.1</v>
      </c>
      <c r="L48" s="113" t="s">
        <v>541</v>
      </c>
      <c r="M48" s="110" t="str">
        <f>IF(N48="","",VLOOKUP(CONCATENATE(M$3,N48),m_selling_spec!$A:$H,2,FALSE))</f>
        <v>54.1</v>
      </c>
      <c r="N48" s="113" t="s">
        <v>74</v>
      </c>
      <c r="O48" s="110" t="str">
        <f>IF(P48="","",VLOOKUP(CONCATENATE(O$3,P48),m_selling_spec!$A:$H,2,FALSE))</f>
        <v>55.2</v>
      </c>
      <c r="P48" s="113" t="s">
        <v>1521</v>
      </c>
      <c r="Q48" s="110" t="str">
        <f>IF(R48="","",VLOOKUP(CONCATENATE(Q$3,R48),m_selling_spec!$A:$H,2,FALSE))</f>
        <v>56.7</v>
      </c>
      <c r="R48" s="47" t="s">
        <v>632</v>
      </c>
      <c r="S48" s="110" t="str">
        <f>IF(T48="","",VLOOKUP(CONCATENATE(S$3,T48),m_selling_spec!$A:$H,2,FALSE))</f>
        <v/>
      </c>
    </row>
    <row r="49" spans="1:19">
      <c r="A49" s="111" t="s">
        <v>2385</v>
      </c>
      <c r="B49" s="104">
        <v>5</v>
      </c>
      <c r="C49" s="110" t="str">
        <f>INDEX(product!B:B,MATCH(B49,product!A:A,0))</f>
        <v>GIESTA</v>
      </c>
      <c r="D49" s="110" t="str">
        <f>INDEX(product!E:E,MATCH(B49,product!A:A,0))</f>
        <v>GIESTA (Entrance door)</v>
      </c>
      <c r="E49" s="110">
        <f>INDEX(ctg!A:A,MATCH(F49,ctg!$B:$B,0))</f>
        <v>42</v>
      </c>
      <c r="F49" s="113" t="s">
        <v>2557</v>
      </c>
      <c r="G49" s="110" t="str">
        <f>IF(H49="","",VLOOKUP(CONCATENATE(G$3,H49),m_selling_spec!$A:$H,2,FALSE))</f>
        <v>51.1</v>
      </c>
      <c r="H49" s="113" t="s">
        <v>2518</v>
      </c>
      <c r="I49" s="110" t="str">
        <f>IF(J49="","",VLOOKUP(CONCATENATE(I$3,J49),m_selling_spec!$A:$H,2,FALSE))</f>
        <v>52.2</v>
      </c>
      <c r="J49" s="113" t="s">
        <v>3269</v>
      </c>
      <c r="K49" s="110" t="str">
        <f>IF(L49="","",VLOOKUP(CONCATENATE(K$3,L49),m_selling_spec!$A:$H,2,FALSE))</f>
        <v>53.1</v>
      </c>
      <c r="L49" s="113" t="s">
        <v>541</v>
      </c>
      <c r="M49" s="110" t="str">
        <f>IF(N49="","",VLOOKUP(CONCATENATE(M$3,N49),m_selling_spec!$A:$H,2,FALSE))</f>
        <v>54.2</v>
      </c>
      <c r="N49" s="113" t="s">
        <v>75</v>
      </c>
      <c r="O49" s="110" t="str">
        <f>IF(P49="","",VLOOKUP(CONCATENATE(O$3,P49),m_selling_spec!$A:$H,2,FALSE))</f>
        <v>55.2</v>
      </c>
      <c r="P49" s="113" t="s">
        <v>1521</v>
      </c>
      <c r="Q49" s="110" t="str">
        <f>IF(R49="","",VLOOKUP(CONCATENATE(Q$3,R49),m_selling_spec!$A:$H,2,FALSE))</f>
        <v>56.7</v>
      </c>
      <c r="R49" s="47" t="s">
        <v>632</v>
      </c>
      <c r="S49" s="110" t="str">
        <f>IF(T49="","",VLOOKUP(CONCATENATE(S$3,T49),m_selling_spec!$A:$H,2,FALSE))</f>
        <v/>
      </c>
    </row>
    <row r="50" spans="1:19">
      <c r="A50" s="111" t="s">
        <v>2384</v>
      </c>
      <c r="B50" s="104">
        <v>5</v>
      </c>
      <c r="C50" s="110" t="str">
        <f>INDEX(product!B:B,MATCH(B50,product!A:A,0))</f>
        <v>GIESTA</v>
      </c>
      <c r="D50" s="110" t="str">
        <f>INDEX(product!E:E,MATCH(B50,product!A:A,0))</f>
        <v>GIESTA (Entrance door)</v>
      </c>
      <c r="E50" s="110">
        <f>INDEX(ctg!A:A,MATCH(F50,ctg!$B:$B,0))</f>
        <v>42</v>
      </c>
      <c r="F50" s="113" t="s">
        <v>2557</v>
      </c>
      <c r="G50" s="110" t="str">
        <f>IF(H50="","",VLOOKUP(CONCATENATE(G$3,H50),m_selling_spec!$A:$H,2,FALSE))</f>
        <v>51.1</v>
      </c>
      <c r="H50" s="113" t="s">
        <v>2518</v>
      </c>
      <c r="I50" s="110" t="str">
        <f>IF(J50="","",VLOOKUP(CONCATENATE(I$3,J50),m_selling_spec!$A:$H,2,FALSE))</f>
        <v>52.2</v>
      </c>
      <c r="J50" s="113" t="s">
        <v>3269</v>
      </c>
      <c r="K50" s="110" t="str">
        <f>IF(L50="","",VLOOKUP(CONCATENATE(K$3,L50),m_selling_spec!$A:$H,2,FALSE))</f>
        <v>53.1</v>
      </c>
      <c r="L50" s="113" t="s">
        <v>541</v>
      </c>
      <c r="M50" s="110" t="str">
        <f>IF(N50="","",VLOOKUP(CONCATENATE(M$3,N50),m_selling_spec!$A:$H,2,FALSE))</f>
        <v>54.1</v>
      </c>
      <c r="N50" s="113" t="s">
        <v>74</v>
      </c>
      <c r="O50" s="110" t="str">
        <f>IF(P50="","",VLOOKUP(CONCATENATE(O$3,P50),m_selling_spec!$A:$H,2,FALSE))</f>
        <v>55.2</v>
      </c>
      <c r="P50" s="113" t="s">
        <v>1521</v>
      </c>
      <c r="Q50" s="110" t="str">
        <f>IF(R50="","",VLOOKUP(CONCATENATE(Q$3,R50),m_selling_spec!$A:$H,2,FALSE))</f>
        <v>56.8</v>
      </c>
      <c r="R50" s="47" t="s">
        <v>633</v>
      </c>
      <c r="S50" s="110" t="str">
        <f>IF(T50="","",VLOOKUP(CONCATENATE(S$3,T50),m_selling_spec!$A:$H,2,FALSE))</f>
        <v/>
      </c>
    </row>
    <row r="51" spans="1:19">
      <c r="A51" s="111" t="s">
        <v>2383</v>
      </c>
      <c r="B51" s="104">
        <v>5</v>
      </c>
      <c r="C51" s="110" t="str">
        <f>INDEX(product!B:B,MATCH(B51,product!A:A,0))</f>
        <v>GIESTA</v>
      </c>
      <c r="D51" s="110" t="str">
        <f>INDEX(product!E:E,MATCH(B51,product!A:A,0))</f>
        <v>GIESTA (Entrance door)</v>
      </c>
      <c r="E51" s="110">
        <f>INDEX(ctg!A:A,MATCH(F51,ctg!$B:$B,0))</f>
        <v>42</v>
      </c>
      <c r="F51" s="113" t="s">
        <v>2557</v>
      </c>
      <c r="G51" s="110" t="str">
        <f>IF(H51="","",VLOOKUP(CONCATENATE(G$3,H51),m_selling_spec!$A:$H,2,FALSE))</f>
        <v>51.1</v>
      </c>
      <c r="H51" s="113" t="s">
        <v>2518</v>
      </c>
      <c r="I51" s="110" t="str">
        <f>IF(J51="","",VLOOKUP(CONCATENATE(I$3,J51),m_selling_spec!$A:$H,2,FALSE))</f>
        <v>52.2</v>
      </c>
      <c r="J51" s="113" t="s">
        <v>3269</v>
      </c>
      <c r="K51" s="110" t="str">
        <f>IF(L51="","",VLOOKUP(CONCATENATE(K$3,L51),m_selling_spec!$A:$H,2,FALSE))</f>
        <v>53.1</v>
      </c>
      <c r="L51" s="113" t="s">
        <v>541</v>
      </c>
      <c r="M51" s="110" t="str">
        <f>IF(N51="","",VLOOKUP(CONCATENATE(M$3,N51),m_selling_spec!$A:$H,2,FALSE))</f>
        <v>54.2</v>
      </c>
      <c r="N51" s="113" t="s">
        <v>75</v>
      </c>
      <c r="O51" s="110" t="str">
        <f>IF(P51="","",VLOOKUP(CONCATENATE(O$3,P51),m_selling_spec!$A:$H,2,FALSE))</f>
        <v>55.2</v>
      </c>
      <c r="P51" s="113" t="s">
        <v>1521</v>
      </c>
      <c r="Q51" s="110" t="str">
        <f>IF(R51="","",VLOOKUP(CONCATENATE(Q$3,R51),m_selling_spec!$A:$H,2,FALSE))</f>
        <v>56.8</v>
      </c>
      <c r="R51" s="47" t="s">
        <v>633</v>
      </c>
      <c r="S51" s="110" t="str">
        <f>IF(T51="","",VLOOKUP(CONCATENATE(S$3,T51),m_selling_spec!$A:$H,2,FALSE))</f>
        <v/>
      </c>
    </row>
    <row r="52" spans="1:19">
      <c r="A52" s="111" t="s">
        <v>2382</v>
      </c>
      <c r="B52" s="104">
        <v>5</v>
      </c>
      <c r="C52" s="110" t="str">
        <f>INDEX(product!B:B,MATCH(B52,product!A:A,0))</f>
        <v>GIESTA</v>
      </c>
      <c r="D52" s="110" t="str">
        <f>INDEX(product!E:E,MATCH(B52,product!A:A,0))</f>
        <v>GIESTA (Entrance door)</v>
      </c>
      <c r="E52" s="110">
        <f>INDEX(ctg!A:A,MATCH(F52,ctg!$B:$B,0))</f>
        <v>42</v>
      </c>
      <c r="F52" s="113" t="s">
        <v>2557</v>
      </c>
      <c r="G52" s="110" t="str">
        <f>IF(H52="","",VLOOKUP(CONCATENATE(G$3,H52),m_selling_spec!$A:$H,2,FALSE))</f>
        <v>51.1</v>
      </c>
      <c r="H52" s="113" t="s">
        <v>2518</v>
      </c>
      <c r="I52" s="110" t="str">
        <f>IF(J52="","",VLOOKUP(CONCATENATE(I$3,J52),m_selling_spec!$A:$H,2,FALSE))</f>
        <v>52.2</v>
      </c>
      <c r="J52" s="113" t="s">
        <v>3269</v>
      </c>
      <c r="K52" s="110" t="str">
        <f>IF(L52="","",VLOOKUP(CONCATENATE(K$3,L52),m_selling_spec!$A:$H,2,FALSE))</f>
        <v>53.1</v>
      </c>
      <c r="L52" s="113" t="s">
        <v>541</v>
      </c>
      <c r="M52" s="110" t="str">
        <f>IF(N52="","",VLOOKUP(CONCATENATE(M$3,N52),m_selling_spec!$A:$H,2,FALSE))</f>
        <v>54.1</v>
      </c>
      <c r="N52" s="113" t="s">
        <v>74</v>
      </c>
      <c r="O52" s="110" t="str">
        <f>IF(P52="","",VLOOKUP(CONCATENATE(O$3,P52),m_selling_spec!$A:$H,2,FALSE))</f>
        <v>55.2</v>
      </c>
      <c r="P52" s="113" t="s">
        <v>1521</v>
      </c>
      <c r="Q52" s="110" t="str">
        <f>IF(R52="","",VLOOKUP(CONCATENATE(Q$3,R52),m_selling_spec!$A:$H,2,FALSE))</f>
        <v>56.9</v>
      </c>
      <c r="R52" s="47" t="s">
        <v>634</v>
      </c>
      <c r="S52" s="110" t="str">
        <f>IF(T52="","",VLOOKUP(CONCATENATE(S$3,T52),m_selling_spec!$A:$H,2,FALSE))</f>
        <v/>
      </c>
    </row>
    <row r="53" spans="1:19">
      <c r="A53" s="111" t="s">
        <v>2381</v>
      </c>
      <c r="B53" s="104">
        <v>5</v>
      </c>
      <c r="C53" s="110" t="str">
        <f>INDEX(product!B:B,MATCH(B53,product!A:A,0))</f>
        <v>GIESTA</v>
      </c>
      <c r="D53" s="110" t="str">
        <f>INDEX(product!E:E,MATCH(B53,product!A:A,0))</f>
        <v>GIESTA (Entrance door)</v>
      </c>
      <c r="E53" s="110">
        <f>INDEX(ctg!A:A,MATCH(F53,ctg!$B:$B,0))</f>
        <v>42</v>
      </c>
      <c r="F53" s="113" t="s">
        <v>2557</v>
      </c>
      <c r="G53" s="110" t="str">
        <f>IF(H53="","",VLOOKUP(CONCATENATE(G$3,H53),m_selling_spec!$A:$H,2,FALSE))</f>
        <v>51.1</v>
      </c>
      <c r="H53" s="113" t="s">
        <v>2518</v>
      </c>
      <c r="I53" s="110" t="str">
        <f>IF(J53="","",VLOOKUP(CONCATENATE(I$3,J53),m_selling_spec!$A:$H,2,FALSE))</f>
        <v>52.2</v>
      </c>
      <c r="J53" s="113" t="s">
        <v>3269</v>
      </c>
      <c r="K53" s="110" t="str">
        <f>IF(L53="","",VLOOKUP(CONCATENATE(K$3,L53),m_selling_spec!$A:$H,2,FALSE))</f>
        <v>53.1</v>
      </c>
      <c r="L53" s="113" t="s">
        <v>541</v>
      </c>
      <c r="M53" s="110" t="str">
        <f>IF(N53="","",VLOOKUP(CONCATENATE(M$3,N53),m_selling_spec!$A:$H,2,FALSE))</f>
        <v>54.2</v>
      </c>
      <c r="N53" s="113" t="s">
        <v>75</v>
      </c>
      <c r="O53" s="110" t="str">
        <f>IF(P53="","",VLOOKUP(CONCATENATE(O$3,P53),m_selling_spec!$A:$H,2,FALSE))</f>
        <v>55.2</v>
      </c>
      <c r="P53" s="113" t="s">
        <v>1521</v>
      </c>
      <c r="Q53" s="110" t="str">
        <f>IF(R53="","",VLOOKUP(CONCATENATE(Q$3,R53),m_selling_spec!$A:$H,2,FALSE))</f>
        <v>56.9</v>
      </c>
      <c r="R53" s="47" t="s">
        <v>634</v>
      </c>
      <c r="S53" s="110" t="str">
        <f>IF(T53="","",VLOOKUP(CONCATENATE(S$3,T53),m_selling_spec!$A:$H,2,FALSE))</f>
        <v/>
      </c>
    </row>
    <row r="54" spans="1:19">
      <c r="A54" s="111" t="s">
        <v>2380</v>
      </c>
      <c r="B54" s="104">
        <v>5</v>
      </c>
      <c r="C54" s="110" t="str">
        <f>INDEX(product!B:B,MATCH(B54,product!A:A,0))</f>
        <v>GIESTA</v>
      </c>
      <c r="D54" s="110" t="str">
        <f>INDEX(product!E:E,MATCH(B54,product!A:A,0))</f>
        <v>GIESTA (Entrance door)</v>
      </c>
      <c r="E54" s="110">
        <f>INDEX(ctg!A:A,MATCH(F54,ctg!$B:$B,0))</f>
        <v>42</v>
      </c>
      <c r="F54" s="113" t="s">
        <v>2557</v>
      </c>
      <c r="G54" s="110" t="str">
        <f>IF(H54="","",VLOOKUP(CONCATENATE(G$3,H54),m_selling_spec!$A:$H,2,FALSE))</f>
        <v>51.1</v>
      </c>
      <c r="H54" s="113" t="s">
        <v>2518</v>
      </c>
      <c r="I54" s="110" t="str">
        <f>IF(J54="","",VLOOKUP(CONCATENATE(I$3,J54),m_selling_spec!$A:$H,2,FALSE))</f>
        <v>52.2</v>
      </c>
      <c r="J54" s="113" t="s">
        <v>3269</v>
      </c>
      <c r="K54" s="110" t="str">
        <f>IF(L54="","",VLOOKUP(CONCATENATE(K$3,L54),m_selling_spec!$A:$H,2,FALSE))</f>
        <v>53.1</v>
      </c>
      <c r="L54" s="113" t="s">
        <v>541</v>
      </c>
      <c r="M54" s="110" t="str">
        <f>IF(N54="","",VLOOKUP(CONCATENATE(M$3,N54),m_selling_spec!$A:$H,2,FALSE))</f>
        <v>54.1</v>
      </c>
      <c r="N54" s="113" t="s">
        <v>74</v>
      </c>
      <c r="O54" s="110" t="str">
        <f>IF(P54="","",VLOOKUP(CONCATENATE(O$3,P54),m_selling_spec!$A:$H,2,FALSE))</f>
        <v>55.2</v>
      </c>
      <c r="P54" s="113" t="s">
        <v>1521</v>
      </c>
      <c r="Q54" s="110" t="str">
        <f>IF(R54="","",VLOOKUP(CONCATENATE(Q$3,R54),m_selling_spec!$A:$H,2,FALSE))</f>
        <v>56.10</v>
      </c>
      <c r="R54" s="47" t="s">
        <v>635</v>
      </c>
      <c r="S54" s="110" t="str">
        <f>IF(T54="","",VLOOKUP(CONCATENATE(S$3,T54),m_selling_spec!$A:$H,2,FALSE))</f>
        <v/>
      </c>
    </row>
    <row r="55" spans="1:19">
      <c r="A55" s="111" t="s">
        <v>2379</v>
      </c>
      <c r="B55" s="104">
        <v>5</v>
      </c>
      <c r="C55" s="110" t="str">
        <f>INDEX(product!B:B,MATCH(B55,product!A:A,0))</f>
        <v>GIESTA</v>
      </c>
      <c r="D55" s="110" t="str">
        <f>INDEX(product!E:E,MATCH(B55,product!A:A,0))</f>
        <v>GIESTA (Entrance door)</v>
      </c>
      <c r="E55" s="110">
        <f>INDEX(ctg!A:A,MATCH(F55,ctg!$B:$B,0))</f>
        <v>42</v>
      </c>
      <c r="F55" s="113" t="s">
        <v>2557</v>
      </c>
      <c r="G55" s="110" t="str">
        <f>IF(H55="","",VLOOKUP(CONCATENATE(G$3,H55),m_selling_spec!$A:$H,2,FALSE))</f>
        <v>51.1</v>
      </c>
      <c r="H55" s="113" t="s">
        <v>2518</v>
      </c>
      <c r="I55" s="110" t="str">
        <f>IF(J55="","",VLOOKUP(CONCATENATE(I$3,J55),m_selling_spec!$A:$H,2,FALSE))</f>
        <v>52.2</v>
      </c>
      <c r="J55" s="113" t="s">
        <v>3269</v>
      </c>
      <c r="K55" s="110" t="str">
        <f>IF(L55="","",VLOOKUP(CONCATENATE(K$3,L55),m_selling_spec!$A:$H,2,FALSE))</f>
        <v>53.1</v>
      </c>
      <c r="L55" s="113" t="s">
        <v>541</v>
      </c>
      <c r="M55" s="110" t="str">
        <f>IF(N55="","",VLOOKUP(CONCATENATE(M$3,N55),m_selling_spec!$A:$H,2,FALSE))</f>
        <v>54.2</v>
      </c>
      <c r="N55" s="113" t="s">
        <v>75</v>
      </c>
      <c r="O55" s="110" t="str">
        <f>IF(P55="","",VLOOKUP(CONCATENATE(O$3,P55),m_selling_spec!$A:$H,2,FALSE))</f>
        <v>55.2</v>
      </c>
      <c r="P55" s="113" t="s">
        <v>1521</v>
      </c>
      <c r="Q55" s="110" t="str">
        <f>IF(R55="","",VLOOKUP(CONCATENATE(Q$3,R55),m_selling_spec!$A:$H,2,FALSE))</f>
        <v>56.10</v>
      </c>
      <c r="R55" s="47" t="s">
        <v>635</v>
      </c>
      <c r="S55" s="110" t="str">
        <f>IF(T55="","",VLOOKUP(CONCATENATE(S$3,T55),m_selling_spec!$A:$H,2,FALSE))</f>
        <v/>
      </c>
    </row>
    <row r="56" spans="1:19">
      <c r="A56" s="111" t="s">
        <v>2378</v>
      </c>
      <c r="B56" s="104">
        <v>5</v>
      </c>
      <c r="C56" s="110" t="str">
        <f>INDEX(product!B:B,MATCH(B56,product!A:A,0))</f>
        <v>GIESTA</v>
      </c>
      <c r="D56" s="110" t="str">
        <f>INDEX(product!E:E,MATCH(B56,product!A:A,0))</f>
        <v>GIESTA (Entrance door)</v>
      </c>
      <c r="E56" s="110">
        <f>INDEX(ctg!A:A,MATCH(F56,ctg!$B:$B,0))</f>
        <v>42</v>
      </c>
      <c r="F56" s="113" t="s">
        <v>2557</v>
      </c>
      <c r="G56" s="110" t="str">
        <f>IF(H56="","",VLOOKUP(CONCATENATE(G$3,H56),m_selling_spec!$A:$H,2,FALSE))</f>
        <v>51.1</v>
      </c>
      <c r="H56" s="113" t="s">
        <v>2518</v>
      </c>
      <c r="I56" s="110" t="str">
        <f>IF(J56="","",VLOOKUP(CONCATENATE(I$3,J56),m_selling_spec!$A:$H,2,FALSE))</f>
        <v>52.3</v>
      </c>
      <c r="J56" s="113" t="s">
        <v>3271</v>
      </c>
      <c r="K56" s="110" t="str">
        <f>IF(L56="","",VLOOKUP(CONCATENATE(K$3,L56),m_selling_spec!$A:$H,2,FALSE))</f>
        <v>53.1</v>
      </c>
      <c r="L56" s="113" t="s">
        <v>541</v>
      </c>
      <c r="M56" s="110" t="str">
        <f>IF(N56="","",VLOOKUP(CONCATENATE(M$3,N56),m_selling_spec!$A:$H,2,FALSE))</f>
        <v>54.1</v>
      </c>
      <c r="N56" s="113" t="s">
        <v>74</v>
      </c>
      <c r="O56" s="110" t="str">
        <f>IF(P56="","",VLOOKUP(CONCATENATE(O$3,P56),m_selling_spec!$A:$H,2,FALSE))</f>
        <v>55.1</v>
      </c>
      <c r="P56" s="113" t="s">
        <v>1562</v>
      </c>
      <c r="Q56" s="110" t="str">
        <f>IF(R56="","",VLOOKUP(CONCATENATE(Q$3,R56),m_selling_spec!$A:$H,2,FALSE))</f>
        <v>56.1</v>
      </c>
      <c r="R56" s="47" t="s">
        <v>626</v>
      </c>
      <c r="S56" s="110" t="str">
        <f>IF(T56="","",VLOOKUP(CONCATENATE(S$3,T56),m_selling_spec!$A:$H,2,FALSE))</f>
        <v/>
      </c>
    </row>
    <row r="57" spans="1:19">
      <c r="A57" s="111" t="s">
        <v>2377</v>
      </c>
      <c r="B57" s="104">
        <v>5</v>
      </c>
      <c r="C57" s="110" t="str">
        <f>INDEX(product!B:B,MATCH(B57,product!A:A,0))</f>
        <v>GIESTA</v>
      </c>
      <c r="D57" s="110" t="str">
        <f>INDEX(product!E:E,MATCH(B57,product!A:A,0))</f>
        <v>GIESTA (Entrance door)</v>
      </c>
      <c r="E57" s="110">
        <f>INDEX(ctg!A:A,MATCH(F57,ctg!$B:$B,0))</f>
        <v>42</v>
      </c>
      <c r="F57" s="113" t="s">
        <v>2557</v>
      </c>
      <c r="G57" s="110" t="str">
        <f>IF(H57="","",VLOOKUP(CONCATENATE(G$3,H57),m_selling_spec!$A:$H,2,FALSE))</f>
        <v>51.1</v>
      </c>
      <c r="H57" s="113" t="s">
        <v>2518</v>
      </c>
      <c r="I57" s="110" t="str">
        <f>IF(J57="","",VLOOKUP(CONCATENATE(I$3,J57),m_selling_spec!$A:$H,2,FALSE))</f>
        <v>52.3</v>
      </c>
      <c r="J57" s="113" t="s">
        <v>3271</v>
      </c>
      <c r="K57" s="110" t="str">
        <f>IF(L57="","",VLOOKUP(CONCATENATE(K$3,L57),m_selling_spec!$A:$H,2,FALSE))</f>
        <v>53.1</v>
      </c>
      <c r="L57" s="113" t="s">
        <v>541</v>
      </c>
      <c r="M57" s="110" t="str">
        <f>IF(N57="","",VLOOKUP(CONCATENATE(M$3,N57),m_selling_spec!$A:$H,2,FALSE))</f>
        <v>54.2</v>
      </c>
      <c r="N57" s="113" t="s">
        <v>75</v>
      </c>
      <c r="O57" s="110" t="str">
        <f>IF(P57="","",VLOOKUP(CONCATENATE(O$3,P57),m_selling_spec!$A:$H,2,FALSE))</f>
        <v>55.1</v>
      </c>
      <c r="P57" s="113" t="s">
        <v>1562</v>
      </c>
      <c r="Q57" s="110" t="str">
        <f>IF(R57="","",VLOOKUP(CONCATENATE(Q$3,R57),m_selling_spec!$A:$H,2,FALSE))</f>
        <v>56.1</v>
      </c>
      <c r="R57" s="47" t="s">
        <v>626</v>
      </c>
      <c r="S57" s="110" t="str">
        <f>IF(T57="","",VLOOKUP(CONCATENATE(S$3,T57),m_selling_spec!$A:$H,2,FALSE))</f>
        <v/>
      </c>
    </row>
    <row r="58" spans="1:19">
      <c r="A58" s="111" t="s">
        <v>2376</v>
      </c>
      <c r="B58" s="104">
        <v>5</v>
      </c>
      <c r="C58" s="110" t="str">
        <f>INDEX(product!B:B,MATCH(B58,product!A:A,0))</f>
        <v>GIESTA</v>
      </c>
      <c r="D58" s="110" t="str">
        <f>INDEX(product!E:E,MATCH(B58,product!A:A,0))</f>
        <v>GIESTA (Entrance door)</v>
      </c>
      <c r="E58" s="110">
        <f>INDEX(ctg!A:A,MATCH(F58,ctg!$B:$B,0))</f>
        <v>42</v>
      </c>
      <c r="F58" s="113" t="s">
        <v>2557</v>
      </c>
      <c r="G58" s="110" t="str">
        <f>IF(H58="","",VLOOKUP(CONCATENATE(G$3,H58),m_selling_spec!$A:$H,2,FALSE))</f>
        <v>51.1</v>
      </c>
      <c r="H58" s="113" t="s">
        <v>2518</v>
      </c>
      <c r="I58" s="110" t="str">
        <f>IF(J58="","",VLOOKUP(CONCATENATE(I$3,J58),m_selling_spec!$A:$H,2,FALSE))</f>
        <v>52.3</v>
      </c>
      <c r="J58" s="113" t="s">
        <v>3271</v>
      </c>
      <c r="K58" s="110" t="str">
        <f>IF(L58="","",VLOOKUP(CONCATENATE(K$3,L58),m_selling_spec!$A:$H,2,FALSE))</f>
        <v>53.1</v>
      </c>
      <c r="L58" s="113" t="s">
        <v>541</v>
      </c>
      <c r="M58" s="110" t="str">
        <f>IF(N58="","",VLOOKUP(CONCATENATE(M$3,N58),m_selling_spec!$A:$H,2,FALSE))</f>
        <v>54.1</v>
      </c>
      <c r="N58" s="113" t="s">
        <v>74</v>
      </c>
      <c r="O58" s="110" t="str">
        <f>IF(P58="","",VLOOKUP(CONCATENATE(O$3,P58),m_selling_spec!$A:$H,2,FALSE))</f>
        <v>55.1</v>
      </c>
      <c r="P58" s="113" t="s">
        <v>1562</v>
      </c>
      <c r="Q58" s="110" t="str">
        <f>IF(R58="","",VLOOKUP(CONCATENATE(Q$3,R58),m_selling_spec!$A:$H,2,FALSE))</f>
        <v>56.2</v>
      </c>
      <c r="R58" s="47" t="s">
        <v>627</v>
      </c>
      <c r="S58" s="110" t="str">
        <f>IF(T58="","",VLOOKUP(CONCATENATE(S$3,T58),m_selling_spec!$A:$H,2,FALSE))</f>
        <v/>
      </c>
    </row>
    <row r="59" spans="1:19">
      <c r="A59" s="111" t="s">
        <v>2375</v>
      </c>
      <c r="B59" s="104">
        <v>5</v>
      </c>
      <c r="C59" s="110" t="str">
        <f>INDEX(product!B:B,MATCH(B59,product!A:A,0))</f>
        <v>GIESTA</v>
      </c>
      <c r="D59" s="110" t="str">
        <f>INDEX(product!E:E,MATCH(B59,product!A:A,0))</f>
        <v>GIESTA (Entrance door)</v>
      </c>
      <c r="E59" s="110">
        <f>INDEX(ctg!A:A,MATCH(F59,ctg!$B:$B,0))</f>
        <v>42</v>
      </c>
      <c r="F59" s="113" t="s">
        <v>2557</v>
      </c>
      <c r="G59" s="110" t="str">
        <f>IF(H59="","",VLOOKUP(CONCATENATE(G$3,H59),m_selling_spec!$A:$H,2,FALSE))</f>
        <v>51.1</v>
      </c>
      <c r="H59" s="113" t="s">
        <v>2518</v>
      </c>
      <c r="I59" s="110" t="str">
        <f>IF(J59="","",VLOOKUP(CONCATENATE(I$3,J59),m_selling_spec!$A:$H,2,FALSE))</f>
        <v>52.3</v>
      </c>
      <c r="J59" s="113" t="s">
        <v>3271</v>
      </c>
      <c r="K59" s="110" t="str">
        <f>IF(L59="","",VLOOKUP(CONCATENATE(K$3,L59),m_selling_spec!$A:$H,2,FALSE))</f>
        <v>53.1</v>
      </c>
      <c r="L59" s="113" t="s">
        <v>541</v>
      </c>
      <c r="M59" s="110" t="str">
        <f>IF(N59="","",VLOOKUP(CONCATENATE(M$3,N59),m_selling_spec!$A:$H,2,FALSE))</f>
        <v>54.2</v>
      </c>
      <c r="N59" s="113" t="s">
        <v>75</v>
      </c>
      <c r="O59" s="110" t="str">
        <f>IF(P59="","",VLOOKUP(CONCATENATE(O$3,P59),m_selling_spec!$A:$H,2,FALSE))</f>
        <v>55.1</v>
      </c>
      <c r="P59" s="113" t="s">
        <v>1562</v>
      </c>
      <c r="Q59" s="110" t="str">
        <f>IF(R59="","",VLOOKUP(CONCATENATE(Q$3,R59),m_selling_spec!$A:$H,2,FALSE))</f>
        <v>56.2</v>
      </c>
      <c r="R59" s="47" t="s">
        <v>627</v>
      </c>
      <c r="S59" s="110" t="str">
        <f>IF(T59="","",VLOOKUP(CONCATENATE(S$3,T59),m_selling_spec!$A:$H,2,FALSE))</f>
        <v/>
      </c>
    </row>
    <row r="60" spans="1:19">
      <c r="A60" s="111" t="s">
        <v>2374</v>
      </c>
      <c r="B60" s="104">
        <v>5</v>
      </c>
      <c r="C60" s="110" t="str">
        <f>INDEX(product!B:B,MATCH(B60,product!A:A,0))</f>
        <v>GIESTA</v>
      </c>
      <c r="D60" s="110" t="str">
        <f>INDEX(product!E:E,MATCH(B60,product!A:A,0))</f>
        <v>GIESTA (Entrance door)</v>
      </c>
      <c r="E60" s="110">
        <f>INDEX(ctg!A:A,MATCH(F60,ctg!$B:$B,0))</f>
        <v>42</v>
      </c>
      <c r="F60" s="113" t="s">
        <v>2557</v>
      </c>
      <c r="G60" s="110" t="str">
        <f>IF(H60="","",VLOOKUP(CONCATENATE(G$3,H60),m_selling_spec!$A:$H,2,FALSE))</f>
        <v>51.1</v>
      </c>
      <c r="H60" s="113" t="s">
        <v>2518</v>
      </c>
      <c r="I60" s="110" t="str">
        <f>IF(J60="","",VLOOKUP(CONCATENATE(I$3,J60),m_selling_spec!$A:$H,2,FALSE))</f>
        <v>52.3</v>
      </c>
      <c r="J60" s="113" t="s">
        <v>3271</v>
      </c>
      <c r="K60" s="110" t="str">
        <f>IF(L60="","",VLOOKUP(CONCATENATE(K$3,L60),m_selling_spec!$A:$H,2,FALSE))</f>
        <v>53.1</v>
      </c>
      <c r="L60" s="113" t="s">
        <v>541</v>
      </c>
      <c r="M60" s="110" t="str">
        <f>IF(N60="","",VLOOKUP(CONCATENATE(M$3,N60),m_selling_spec!$A:$H,2,FALSE))</f>
        <v>54.1</v>
      </c>
      <c r="N60" s="113" t="s">
        <v>74</v>
      </c>
      <c r="O60" s="110" t="str">
        <f>IF(P60="","",VLOOKUP(CONCATENATE(O$3,P60),m_selling_spec!$A:$H,2,FALSE))</f>
        <v>55.1</v>
      </c>
      <c r="P60" s="113" t="s">
        <v>1562</v>
      </c>
      <c r="Q60" s="110" t="str">
        <f>IF(R60="","",VLOOKUP(CONCATENATE(Q$3,R60),m_selling_spec!$A:$H,2,FALSE))</f>
        <v>56.3</v>
      </c>
      <c r="R60" s="47" t="s">
        <v>628</v>
      </c>
      <c r="S60" s="110" t="str">
        <f>IF(T60="","",VLOOKUP(CONCATENATE(S$3,T60),m_selling_spec!$A:$H,2,FALSE))</f>
        <v/>
      </c>
    </row>
    <row r="61" spans="1:19">
      <c r="A61" s="111" t="s">
        <v>2373</v>
      </c>
      <c r="B61" s="104">
        <v>5</v>
      </c>
      <c r="C61" s="110" t="str">
        <f>INDEX(product!B:B,MATCH(B61,product!A:A,0))</f>
        <v>GIESTA</v>
      </c>
      <c r="D61" s="110" t="str">
        <f>INDEX(product!E:E,MATCH(B61,product!A:A,0))</f>
        <v>GIESTA (Entrance door)</v>
      </c>
      <c r="E61" s="110">
        <f>INDEX(ctg!A:A,MATCH(F61,ctg!$B:$B,0))</f>
        <v>42</v>
      </c>
      <c r="F61" s="113" t="s">
        <v>2557</v>
      </c>
      <c r="G61" s="110" t="str">
        <f>IF(H61="","",VLOOKUP(CONCATENATE(G$3,H61),m_selling_spec!$A:$H,2,FALSE))</f>
        <v>51.1</v>
      </c>
      <c r="H61" s="113" t="s">
        <v>2518</v>
      </c>
      <c r="I61" s="110" t="str">
        <f>IF(J61="","",VLOOKUP(CONCATENATE(I$3,J61),m_selling_spec!$A:$H,2,FALSE))</f>
        <v>52.3</v>
      </c>
      <c r="J61" s="113" t="s">
        <v>3271</v>
      </c>
      <c r="K61" s="110" t="str">
        <f>IF(L61="","",VLOOKUP(CONCATENATE(K$3,L61),m_selling_spec!$A:$H,2,FALSE))</f>
        <v>53.1</v>
      </c>
      <c r="L61" s="113" t="s">
        <v>541</v>
      </c>
      <c r="M61" s="110" t="str">
        <f>IF(N61="","",VLOOKUP(CONCATENATE(M$3,N61),m_selling_spec!$A:$H,2,FALSE))</f>
        <v>54.2</v>
      </c>
      <c r="N61" s="113" t="s">
        <v>75</v>
      </c>
      <c r="O61" s="110" t="str">
        <f>IF(P61="","",VLOOKUP(CONCATENATE(O$3,P61),m_selling_spec!$A:$H,2,FALSE))</f>
        <v>55.1</v>
      </c>
      <c r="P61" s="113" t="s">
        <v>1562</v>
      </c>
      <c r="Q61" s="110" t="str">
        <f>IF(R61="","",VLOOKUP(CONCATENATE(Q$3,R61),m_selling_spec!$A:$H,2,FALSE))</f>
        <v>56.3</v>
      </c>
      <c r="R61" s="47" t="s">
        <v>628</v>
      </c>
      <c r="S61" s="110" t="str">
        <f>IF(T61="","",VLOOKUP(CONCATENATE(S$3,T61),m_selling_spec!$A:$H,2,FALSE))</f>
        <v/>
      </c>
    </row>
    <row r="62" spans="1:19">
      <c r="A62" s="111" t="s">
        <v>2372</v>
      </c>
      <c r="B62" s="104">
        <v>5</v>
      </c>
      <c r="C62" s="110" t="str">
        <f>INDEX(product!B:B,MATCH(B62,product!A:A,0))</f>
        <v>GIESTA</v>
      </c>
      <c r="D62" s="110" t="str">
        <f>INDEX(product!E:E,MATCH(B62,product!A:A,0))</f>
        <v>GIESTA (Entrance door)</v>
      </c>
      <c r="E62" s="110">
        <f>INDEX(ctg!A:A,MATCH(F62,ctg!$B:$B,0))</f>
        <v>42</v>
      </c>
      <c r="F62" s="113" t="s">
        <v>2557</v>
      </c>
      <c r="G62" s="110" t="str">
        <f>IF(H62="","",VLOOKUP(CONCATENATE(G$3,H62),m_selling_spec!$A:$H,2,FALSE))</f>
        <v>51.1</v>
      </c>
      <c r="H62" s="113" t="s">
        <v>2518</v>
      </c>
      <c r="I62" s="110" t="str">
        <f>IF(J62="","",VLOOKUP(CONCATENATE(I$3,J62),m_selling_spec!$A:$H,2,FALSE))</f>
        <v>52.3</v>
      </c>
      <c r="J62" s="113" t="s">
        <v>3271</v>
      </c>
      <c r="K62" s="110" t="str">
        <f>IF(L62="","",VLOOKUP(CONCATENATE(K$3,L62),m_selling_spec!$A:$H,2,FALSE))</f>
        <v>53.1</v>
      </c>
      <c r="L62" s="113" t="s">
        <v>541</v>
      </c>
      <c r="M62" s="110" t="str">
        <f>IF(N62="","",VLOOKUP(CONCATENATE(M$3,N62),m_selling_spec!$A:$H,2,FALSE))</f>
        <v>54.1</v>
      </c>
      <c r="N62" s="113" t="s">
        <v>74</v>
      </c>
      <c r="O62" s="110" t="str">
        <f>IF(P62="","",VLOOKUP(CONCATENATE(O$3,P62),m_selling_spec!$A:$H,2,FALSE))</f>
        <v>55.1</v>
      </c>
      <c r="P62" s="113" t="s">
        <v>1562</v>
      </c>
      <c r="Q62" s="110" t="str">
        <f>IF(R62="","",VLOOKUP(CONCATENATE(Q$3,R62),m_selling_spec!$A:$H,2,FALSE))</f>
        <v>56.4</v>
      </c>
      <c r="R62" s="47" t="s">
        <v>629</v>
      </c>
      <c r="S62" s="110" t="str">
        <f>IF(T62="","",VLOOKUP(CONCATENATE(S$3,T62),m_selling_spec!$A:$H,2,FALSE))</f>
        <v/>
      </c>
    </row>
    <row r="63" spans="1:19">
      <c r="A63" s="111" t="s">
        <v>2371</v>
      </c>
      <c r="B63" s="104">
        <v>5</v>
      </c>
      <c r="C63" s="110" t="str">
        <f>INDEX(product!B:B,MATCH(B63,product!A:A,0))</f>
        <v>GIESTA</v>
      </c>
      <c r="D63" s="110" t="str">
        <f>INDEX(product!E:E,MATCH(B63,product!A:A,0))</f>
        <v>GIESTA (Entrance door)</v>
      </c>
      <c r="E63" s="110">
        <f>INDEX(ctg!A:A,MATCH(F63,ctg!$B:$B,0))</f>
        <v>42</v>
      </c>
      <c r="F63" s="113" t="s">
        <v>2557</v>
      </c>
      <c r="G63" s="110" t="str">
        <f>IF(H63="","",VLOOKUP(CONCATENATE(G$3,H63),m_selling_spec!$A:$H,2,FALSE))</f>
        <v>51.1</v>
      </c>
      <c r="H63" s="113" t="s">
        <v>2518</v>
      </c>
      <c r="I63" s="110" t="str">
        <f>IF(J63="","",VLOOKUP(CONCATENATE(I$3,J63),m_selling_spec!$A:$H,2,FALSE))</f>
        <v>52.3</v>
      </c>
      <c r="J63" s="113" t="s">
        <v>3271</v>
      </c>
      <c r="K63" s="110" t="str">
        <f>IF(L63="","",VLOOKUP(CONCATENATE(K$3,L63),m_selling_spec!$A:$H,2,FALSE))</f>
        <v>53.1</v>
      </c>
      <c r="L63" s="113" t="s">
        <v>541</v>
      </c>
      <c r="M63" s="110" t="str">
        <f>IF(N63="","",VLOOKUP(CONCATENATE(M$3,N63),m_selling_spec!$A:$H,2,FALSE))</f>
        <v>54.2</v>
      </c>
      <c r="N63" s="113" t="s">
        <v>75</v>
      </c>
      <c r="O63" s="110" t="str">
        <f>IF(P63="","",VLOOKUP(CONCATENATE(O$3,P63),m_selling_spec!$A:$H,2,FALSE))</f>
        <v>55.1</v>
      </c>
      <c r="P63" s="113" t="s">
        <v>1562</v>
      </c>
      <c r="Q63" s="110" t="str">
        <f>IF(R63="","",VLOOKUP(CONCATENATE(Q$3,R63),m_selling_spec!$A:$H,2,FALSE))</f>
        <v>56.4</v>
      </c>
      <c r="R63" s="47" t="s">
        <v>629</v>
      </c>
      <c r="S63" s="110" t="str">
        <f>IF(T63="","",VLOOKUP(CONCATENATE(S$3,T63),m_selling_spec!$A:$H,2,FALSE))</f>
        <v/>
      </c>
    </row>
    <row r="64" spans="1:19">
      <c r="A64" s="111" t="s">
        <v>2370</v>
      </c>
      <c r="B64" s="104">
        <v>5</v>
      </c>
      <c r="C64" s="110" t="str">
        <f>INDEX(product!B:B,MATCH(B64,product!A:A,0))</f>
        <v>GIESTA</v>
      </c>
      <c r="D64" s="110" t="str">
        <f>INDEX(product!E:E,MATCH(B64,product!A:A,0))</f>
        <v>GIESTA (Entrance door)</v>
      </c>
      <c r="E64" s="110">
        <f>INDEX(ctg!A:A,MATCH(F64,ctg!$B:$B,0))</f>
        <v>42</v>
      </c>
      <c r="F64" s="113" t="s">
        <v>2557</v>
      </c>
      <c r="G64" s="110" t="str">
        <f>IF(H64="","",VLOOKUP(CONCATENATE(G$3,H64),m_selling_spec!$A:$H,2,FALSE))</f>
        <v>51.1</v>
      </c>
      <c r="H64" s="113" t="s">
        <v>2518</v>
      </c>
      <c r="I64" s="110" t="str">
        <f>IF(J64="","",VLOOKUP(CONCATENATE(I$3,J64),m_selling_spec!$A:$H,2,FALSE))</f>
        <v>52.3</v>
      </c>
      <c r="J64" s="113" t="s">
        <v>3271</v>
      </c>
      <c r="K64" s="110" t="str">
        <f>IF(L64="","",VLOOKUP(CONCATENATE(K$3,L64),m_selling_spec!$A:$H,2,FALSE))</f>
        <v>53.1</v>
      </c>
      <c r="L64" s="113" t="s">
        <v>541</v>
      </c>
      <c r="M64" s="110" t="str">
        <f>IF(N64="","",VLOOKUP(CONCATENATE(M$3,N64),m_selling_spec!$A:$H,2,FALSE))</f>
        <v>54.1</v>
      </c>
      <c r="N64" s="113" t="s">
        <v>74</v>
      </c>
      <c r="O64" s="110" t="str">
        <f>IF(P64="","",VLOOKUP(CONCATENATE(O$3,P64),m_selling_spec!$A:$H,2,FALSE))</f>
        <v>55.1</v>
      </c>
      <c r="P64" s="113" t="s">
        <v>1562</v>
      </c>
      <c r="Q64" s="110" t="str">
        <f>IF(R64="","",VLOOKUP(CONCATENATE(Q$3,R64),m_selling_spec!$A:$H,2,FALSE))</f>
        <v>56.5</v>
      </c>
      <c r="R64" s="47" t="s">
        <v>630</v>
      </c>
      <c r="S64" s="110" t="str">
        <f>IF(T64="","",VLOOKUP(CONCATENATE(S$3,T64),m_selling_spec!$A:$H,2,FALSE))</f>
        <v/>
      </c>
    </row>
    <row r="65" spans="1:19">
      <c r="A65" s="111" t="s">
        <v>2369</v>
      </c>
      <c r="B65" s="104">
        <v>5</v>
      </c>
      <c r="C65" s="110" t="str">
        <f>INDEX(product!B:B,MATCH(B65,product!A:A,0))</f>
        <v>GIESTA</v>
      </c>
      <c r="D65" s="110" t="str">
        <f>INDEX(product!E:E,MATCH(B65,product!A:A,0))</f>
        <v>GIESTA (Entrance door)</v>
      </c>
      <c r="E65" s="110">
        <f>INDEX(ctg!A:A,MATCH(F65,ctg!$B:$B,0))</f>
        <v>42</v>
      </c>
      <c r="F65" s="113" t="s">
        <v>2557</v>
      </c>
      <c r="G65" s="110" t="str">
        <f>IF(H65="","",VLOOKUP(CONCATENATE(G$3,H65),m_selling_spec!$A:$H,2,FALSE))</f>
        <v>51.1</v>
      </c>
      <c r="H65" s="113" t="s">
        <v>2518</v>
      </c>
      <c r="I65" s="110" t="str">
        <f>IF(J65="","",VLOOKUP(CONCATENATE(I$3,J65),m_selling_spec!$A:$H,2,FALSE))</f>
        <v>52.3</v>
      </c>
      <c r="J65" s="113" t="s">
        <v>3271</v>
      </c>
      <c r="K65" s="110" t="str">
        <f>IF(L65="","",VLOOKUP(CONCATENATE(K$3,L65),m_selling_spec!$A:$H,2,FALSE))</f>
        <v>53.1</v>
      </c>
      <c r="L65" s="113" t="s">
        <v>541</v>
      </c>
      <c r="M65" s="110" t="str">
        <f>IF(N65="","",VLOOKUP(CONCATENATE(M$3,N65),m_selling_spec!$A:$H,2,FALSE))</f>
        <v>54.2</v>
      </c>
      <c r="N65" s="113" t="s">
        <v>75</v>
      </c>
      <c r="O65" s="110" t="str">
        <f>IF(P65="","",VLOOKUP(CONCATENATE(O$3,P65),m_selling_spec!$A:$H,2,FALSE))</f>
        <v>55.1</v>
      </c>
      <c r="P65" s="113" t="s">
        <v>1562</v>
      </c>
      <c r="Q65" s="110" t="str">
        <f>IF(R65="","",VLOOKUP(CONCATENATE(Q$3,R65),m_selling_spec!$A:$H,2,FALSE))</f>
        <v>56.5</v>
      </c>
      <c r="R65" s="47" t="s">
        <v>630</v>
      </c>
      <c r="S65" s="110" t="str">
        <f>IF(T65="","",VLOOKUP(CONCATENATE(S$3,T65),m_selling_spec!$A:$H,2,FALSE))</f>
        <v/>
      </c>
    </row>
    <row r="66" spans="1:19">
      <c r="A66" s="111" t="s">
        <v>2368</v>
      </c>
      <c r="B66" s="104">
        <v>5</v>
      </c>
      <c r="C66" s="110" t="str">
        <f>INDEX(product!B:B,MATCH(B66,product!A:A,0))</f>
        <v>GIESTA</v>
      </c>
      <c r="D66" s="110" t="str">
        <f>INDEX(product!E:E,MATCH(B66,product!A:A,0))</f>
        <v>GIESTA (Entrance door)</v>
      </c>
      <c r="E66" s="110">
        <f>INDEX(ctg!A:A,MATCH(F66,ctg!$B:$B,0))</f>
        <v>42</v>
      </c>
      <c r="F66" s="113" t="s">
        <v>2557</v>
      </c>
      <c r="G66" s="110" t="str">
        <f>IF(H66="","",VLOOKUP(CONCATENATE(G$3,H66),m_selling_spec!$A:$H,2,FALSE))</f>
        <v>51.1</v>
      </c>
      <c r="H66" s="113" t="s">
        <v>2518</v>
      </c>
      <c r="I66" s="110" t="str">
        <f>IF(J66="","",VLOOKUP(CONCATENATE(I$3,J66),m_selling_spec!$A:$H,2,FALSE))</f>
        <v>52.3</v>
      </c>
      <c r="J66" s="113" t="s">
        <v>3271</v>
      </c>
      <c r="K66" s="110" t="str">
        <f>IF(L66="","",VLOOKUP(CONCATENATE(K$3,L66),m_selling_spec!$A:$H,2,FALSE))</f>
        <v>53.1</v>
      </c>
      <c r="L66" s="113" t="s">
        <v>541</v>
      </c>
      <c r="M66" s="110" t="str">
        <f>IF(N66="","",VLOOKUP(CONCATENATE(M$3,N66),m_selling_spec!$A:$H,2,FALSE))</f>
        <v>54.1</v>
      </c>
      <c r="N66" s="113" t="s">
        <v>74</v>
      </c>
      <c r="O66" s="110" t="str">
        <f>IF(P66="","",VLOOKUP(CONCATENATE(O$3,P66),m_selling_spec!$A:$H,2,FALSE))</f>
        <v>55.1</v>
      </c>
      <c r="P66" s="113" t="s">
        <v>1562</v>
      </c>
      <c r="Q66" s="110" t="str">
        <f>IF(R66="","",VLOOKUP(CONCATENATE(Q$3,R66),m_selling_spec!$A:$H,2,FALSE))</f>
        <v>56.6</v>
      </c>
      <c r="R66" s="47" t="s">
        <v>631</v>
      </c>
      <c r="S66" s="110" t="str">
        <f>IF(T66="","",VLOOKUP(CONCATENATE(S$3,T66),m_selling_spec!$A:$H,2,FALSE))</f>
        <v/>
      </c>
    </row>
    <row r="67" spans="1:19">
      <c r="A67" s="111" t="s">
        <v>2367</v>
      </c>
      <c r="B67" s="104">
        <v>5</v>
      </c>
      <c r="C67" s="110" t="str">
        <f>INDEX(product!B:B,MATCH(B67,product!A:A,0))</f>
        <v>GIESTA</v>
      </c>
      <c r="D67" s="110" t="str">
        <f>INDEX(product!E:E,MATCH(B67,product!A:A,0))</f>
        <v>GIESTA (Entrance door)</v>
      </c>
      <c r="E67" s="110">
        <f>INDEX(ctg!A:A,MATCH(F67,ctg!$B:$B,0))</f>
        <v>42</v>
      </c>
      <c r="F67" s="113" t="s">
        <v>2557</v>
      </c>
      <c r="G67" s="110" t="str">
        <f>IF(H67="","",VLOOKUP(CONCATENATE(G$3,H67),m_selling_spec!$A:$H,2,FALSE))</f>
        <v>51.1</v>
      </c>
      <c r="H67" s="113" t="s">
        <v>2518</v>
      </c>
      <c r="I67" s="110" t="str">
        <f>IF(J67="","",VLOOKUP(CONCATENATE(I$3,J67),m_selling_spec!$A:$H,2,FALSE))</f>
        <v>52.3</v>
      </c>
      <c r="J67" s="113" t="s">
        <v>3271</v>
      </c>
      <c r="K67" s="110" t="str">
        <f>IF(L67="","",VLOOKUP(CONCATENATE(K$3,L67),m_selling_spec!$A:$H,2,FALSE))</f>
        <v>53.1</v>
      </c>
      <c r="L67" s="113" t="s">
        <v>541</v>
      </c>
      <c r="M67" s="110" t="str">
        <f>IF(N67="","",VLOOKUP(CONCATENATE(M$3,N67),m_selling_spec!$A:$H,2,FALSE))</f>
        <v>54.2</v>
      </c>
      <c r="N67" s="113" t="s">
        <v>75</v>
      </c>
      <c r="O67" s="110" t="str">
        <f>IF(P67="","",VLOOKUP(CONCATENATE(O$3,P67),m_selling_spec!$A:$H,2,FALSE))</f>
        <v>55.1</v>
      </c>
      <c r="P67" s="113" t="s">
        <v>1562</v>
      </c>
      <c r="Q67" s="110" t="str">
        <f>IF(R67="","",VLOOKUP(CONCATENATE(Q$3,R67),m_selling_spec!$A:$H,2,FALSE))</f>
        <v>56.6</v>
      </c>
      <c r="R67" s="47" t="s">
        <v>631</v>
      </c>
      <c r="S67" s="110" t="str">
        <f>IF(T67="","",VLOOKUP(CONCATENATE(S$3,T67),m_selling_spec!$A:$H,2,FALSE))</f>
        <v/>
      </c>
    </row>
    <row r="68" spans="1:19">
      <c r="A68" s="111" t="s">
        <v>2366</v>
      </c>
      <c r="B68" s="104">
        <v>5</v>
      </c>
      <c r="C68" s="110" t="str">
        <f>INDEX(product!B:B,MATCH(B68,product!A:A,0))</f>
        <v>GIESTA</v>
      </c>
      <c r="D68" s="110" t="str">
        <f>INDEX(product!E:E,MATCH(B68,product!A:A,0))</f>
        <v>GIESTA (Entrance door)</v>
      </c>
      <c r="E68" s="110">
        <f>INDEX(ctg!A:A,MATCH(F68,ctg!$B:$B,0))</f>
        <v>42</v>
      </c>
      <c r="F68" s="113" t="s">
        <v>2557</v>
      </c>
      <c r="G68" s="110" t="str">
        <f>IF(H68="","",VLOOKUP(CONCATENATE(G$3,H68),m_selling_spec!$A:$H,2,FALSE))</f>
        <v>51.1</v>
      </c>
      <c r="H68" s="113" t="s">
        <v>2518</v>
      </c>
      <c r="I68" s="110" t="str">
        <f>IF(J68="","",VLOOKUP(CONCATENATE(I$3,J68),m_selling_spec!$A:$H,2,FALSE))</f>
        <v>52.3</v>
      </c>
      <c r="J68" s="113" t="s">
        <v>3271</v>
      </c>
      <c r="K68" s="110" t="str">
        <f>IF(L68="","",VLOOKUP(CONCATENATE(K$3,L68),m_selling_spec!$A:$H,2,FALSE))</f>
        <v>53.1</v>
      </c>
      <c r="L68" s="113" t="s">
        <v>541</v>
      </c>
      <c r="M68" s="110" t="str">
        <f>IF(N68="","",VLOOKUP(CONCATENATE(M$3,N68),m_selling_spec!$A:$H,2,FALSE))</f>
        <v>54.1</v>
      </c>
      <c r="N68" s="113" t="s">
        <v>74</v>
      </c>
      <c r="O68" s="110" t="str">
        <f>IF(P68="","",VLOOKUP(CONCATENATE(O$3,P68),m_selling_spec!$A:$H,2,FALSE))</f>
        <v>55.1</v>
      </c>
      <c r="P68" s="113" t="s">
        <v>1562</v>
      </c>
      <c r="Q68" s="110" t="str">
        <f>IF(R68="","",VLOOKUP(CONCATENATE(Q$3,R68),m_selling_spec!$A:$H,2,FALSE))</f>
        <v>56.7</v>
      </c>
      <c r="R68" s="47" t="s">
        <v>632</v>
      </c>
      <c r="S68" s="110" t="str">
        <f>IF(T68="","",VLOOKUP(CONCATENATE(S$3,T68),m_selling_spec!$A:$H,2,FALSE))</f>
        <v/>
      </c>
    </row>
    <row r="69" spans="1:19">
      <c r="A69" s="111" t="s">
        <v>2365</v>
      </c>
      <c r="B69" s="104">
        <v>5</v>
      </c>
      <c r="C69" s="110" t="str">
        <f>INDEX(product!B:B,MATCH(B69,product!A:A,0))</f>
        <v>GIESTA</v>
      </c>
      <c r="D69" s="110" t="str">
        <f>INDEX(product!E:E,MATCH(B69,product!A:A,0))</f>
        <v>GIESTA (Entrance door)</v>
      </c>
      <c r="E69" s="110">
        <f>INDEX(ctg!A:A,MATCH(F69,ctg!$B:$B,0))</f>
        <v>42</v>
      </c>
      <c r="F69" s="113" t="s">
        <v>2557</v>
      </c>
      <c r="G69" s="110" t="str">
        <f>IF(H69="","",VLOOKUP(CONCATENATE(G$3,H69),m_selling_spec!$A:$H,2,FALSE))</f>
        <v>51.1</v>
      </c>
      <c r="H69" s="113" t="s">
        <v>2518</v>
      </c>
      <c r="I69" s="110" t="str">
        <f>IF(J69="","",VLOOKUP(CONCATENATE(I$3,J69),m_selling_spec!$A:$H,2,FALSE))</f>
        <v>52.3</v>
      </c>
      <c r="J69" s="113" t="s">
        <v>3271</v>
      </c>
      <c r="K69" s="110" t="str">
        <f>IF(L69="","",VLOOKUP(CONCATENATE(K$3,L69),m_selling_spec!$A:$H,2,FALSE))</f>
        <v>53.1</v>
      </c>
      <c r="L69" s="113" t="s">
        <v>541</v>
      </c>
      <c r="M69" s="110" t="str">
        <f>IF(N69="","",VLOOKUP(CONCATENATE(M$3,N69),m_selling_spec!$A:$H,2,FALSE))</f>
        <v>54.2</v>
      </c>
      <c r="N69" s="113" t="s">
        <v>75</v>
      </c>
      <c r="O69" s="110" t="str">
        <f>IF(P69="","",VLOOKUP(CONCATENATE(O$3,P69),m_selling_spec!$A:$H,2,FALSE))</f>
        <v>55.1</v>
      </c>
      <c r="P69" s="113" t="s">
        <v>1562</v>
      </c>
      <c r="Q69" s="110" t="str">
        <f>IF(R69="","",VLOOKUP(CONCATENATE(Q$3,R69),m_selling_spec!$A:$H,2,FALSE))</f>
        <v>56.7</v>
      </c>
      <c r="R69" s="47" t="s">
        <v>632</v>
      </c>
      <c r="S69" s="110" t="str">
        <f>IF(T69="","",VLOOKUP(CONCATENATE(S$3,T69),m_selling_spec!$A:$H,2,FALSE))</f>
        <v/>
      </c>
    </row>
    <row r="70" spans="1:19">
      <c r="A70" s="111" t="s">
        <v>2364</v>
      </c>
      <c r="B70" s="104">
        <v>5</v>
      </c>
      <c r="C70" s="110" t="str">
        <f>INDEX(product!B:B,MATCH(B70,product!A:A,0))</f>
        <v>GIESTA</v>
      </c>
      <c r="D70" s="110" t="str">
        <f>INDEX(product!E:E,MATCH(B70,product!A:A,0))</f>
        <v>GIESTA (Entrance door)</v>
      </c>
      <c r="E70" s="110">
        <f>INDEX(ctg!A:A,MATCH(F70,ctg!$B:$B,0))</f>
        <v>42</v>
      </c>
      <c r="F70" s="113" t="s">
        <v>2557</v>
      </c>
      <c r="G70" s="110" t="str">
        <f>IF(H70="","",VLOOKUP(CONCATENATE(G$3,H70),m_selling_spec!$A:$H,2,FALSE))</f>
        <v>51.1</v>
      </c>
      <c r="H70" s="113" t="s">
        <v>2518</v>
      </c>
      <c r="I70" s="110" t="str">
        <f>IF(J70="","",VLOOKUP(CONCATENATE(I$3,J70),m_selling_spec!$A:$H,2,FALSE))</f>
        <v>52.3</v>
      </c>
      <c r="J70" s="113" t="s">
        <v>3271</v>
      </c>
      <c r="K70" s="110" t="str">
        <f>IF(L70="","",VLOOKUP(CONCATENATE(K$3,L70),m_selling_spec!$A:$H,2,FALSE))</f>
        <v>53.1</v>
      </c>
      <c r="L70" s="113" t="s">
        <v>541</v>
      </c>
      <c r="M70" s="110" t="str">
        <f>IF(N70="","",VLOOKUP(CONCATENATE(M$3,N70),m_selling_spec!$A:$H,2,FALSE))</f>
        <v>54.1</v>
      </c>
      <c r="N70" s="113" t="s">
        <v>74</v>
      </c>
      <c r="O70" s="110" t="str">
        <f>IF(P70="","",VLOOKUP(CONCATENATE(O$3,P70),m_selling_spec!$A:$H,2,FALSE))</f>
        <v>55.1</v>
      </c>
      <c r="P70" s="113" t="s">
        <v>1562</v>
      </c>
      <c r="Q70" s="110" t="str">
        <f>IF(R70="","",VLOOKUP(CONCATENATE(Q$3,R70),m_selling_spec!$A:$H,2,FALSE))</f>
        <v>56.8</v>
      </c>
      <c r="R70" s="47" t="s">
        <v>633</v>
      </c>
      <c r="S70" s="110" t="str">
        <f>IF(T70="","",VLOOKUP(CONCATENATE(S$3,T70),m_selling_spec!$A:$H,2,FALSE))</f>
        <v/>
      </c>
    </row>
    <row r="71" spans="1:19">
      <c r="A71" s="111" t="s">
        <v>2363</v>
      </c>
      <c r="B71" s="104">
        <v>5</v>
      </c>
      <c r="C71" s="110" t="str">
        <f>INDEX(product!B:B,MATCH(B71,product!A:A,0))</f>
        <v>GIESTA</v>
      </c>
      <c r="D71" s="110" t="str">
        <f>INDEX(product!E:E,MATCH(B71,product!A:A,0))</f>
        <v>GIESTA (Entrance door)</v>
      </c>
      <c r="E71" s="110">
        <f>INDEX(ctg!A:A,MATCH(F71,ctg!$B:$B,0))</f>
        <v>42</v>
      </c>
      <c r="F71" s="113" t="s">
        <v>2557</v>
      </c>
      <c r="G71" s="110" t="str">
        <f>IF(H71="","",VLOOKUP(CONCATENATE(G$3,H71),m_selling_spec!$A:$H,2,FALSE))</f>
        <v>51.1</v>
      </c>
      <c r="H71" s="113" t="s">
        <v>2518</v>
      </c>
      <c r="I71" s="110" t="str">
        <f>IF(J71="","",VLOOKUP(CONCATENATE(I$3,J71),m_selling_spec!$A:$H,2,FALSE))</f>
        <v>52.3</v>
      </c>
      <c r="J71" s="113" t="s">
        <v>3271</v>
      </c>
      <c r="K71" s="110" t="str">
        <f>IF(L71="","",VLOOKUP(CONCATENATE(K$3,L71),m_selling_spec!$A:$H,2,FALSE))</f>
        <v>53.1</v>
      </c>
      <c r="L71" s="113" t="s">
        <v>541</v>
      </c>
      <c r="M71" s="110" t="str">
        <f>IF(N71="","",VLOOKUP(CONCATENATE(M$3,N71),m_selling_spec!$A:$H,2,FALSE))</f>
        <v>54.2</v>
      </c>
      <c r="N71" s="113" t="s">
        <v>75</v>
      </c>
      <c r="O71" s="110" t="str">
        <f>IF(P71="","",VLOOKUP(CONCATENATE(O$3,P71),m_selling_spec!$A:$H,2,FALSE))</f>
        <v>55.1</v>
      </c>
      <c r="P71" s="113" t="s">
        <v>1562</v>
      </c>
      <c r="Q71" s="110" t="str">
        <f>IF(R71="","",VLOOKUP(CONCATENATE(Q$3,R71),m_selling_spec!$A:$H,2,FALSE))</f>
        <v>56.8</v>
      </c>
      <c r="R71" s="47" t="s">
        <v>633</v>
      </c>
      <c r="S71" s="110" t="str">
        <f>IF(T71="","",VLOOKUP(CONCATENATE(S$3,T71),m_selling_spec!$A:$H,2,FALSE))</f>
        <v/>
      </c>
    </row>
    <row r="72" spans="1:19">
      <c r="A72" s="111" t="s">
        <v>2362</v>
      </c>
      <c r="B72" s="104">
        <v>5</v>
      </c>
      <c r="C72" s="110" t="str">
        <f>INDEX(product!B:B,MATCH(B72,product!A:A,0))</f>
        <v>GIESTA</v>
      </c>
      <c r="D72" s="110" t="str">
        <f>INDEX(product!E:E,MATCH(B72,product!A:A,0))</f>
        <v>GIESTA (Entrance door)</v>
      </c>
      <c r="E72" s="110">
        <f>INDEX(ctg!A:A,MATCH(F72,ctg!$B:$B,0))</f>
        <v>42</v>
      </c>
      <c r="F72" s="113" t="s">
        <v>2557</v>
      </c>
      <c r="G72" s="110" t="str">
        <f>IF(H72="","",VLOOKUP(CONCATENATE(G$3,H72),m_selling_spec!$A:$H,2,FALSE))</f>
        <v>51.1</v>
      </c>
      <c r="H72" s="113" t="s">
        <v>2518</v>
      </c>
      <c r="I72" s="110" t="str">
        <f>IF(J72="","",VLOOKUP(CONCATENATE(I$3,J72),m_selling_spec!$A:$H,2,FALSE))</f>
        <v>52.3</v>
      </c>
      <c r="J72" s="113" t="s">
        <v>3271</v>
      </c>
      <c r="K72" s="110" t="str">
        <f>IF(L72="","",VLOOKUP(CONCATENATE(K$3,L72),m_selling_spec!$A:$H,2,FALSE))</f>
        <v>53.1</v>
      </c>
      <c r="L72" s="113" t="s">
        <v>541</v>
      </c>
      <c r="M72" s="110" t="str">
        <f>IF(N72="","",VLOOKUP(CONCATENATE(M$3,N72),m_selling_spec!$A:$H,2,FALSE))</f>
        <v>54.1</v>
      </c>
      <c r="N72" s="113" t="s">
        <v>74</v>
      </c>
      <c r="O72" s="110" t="str">
        <f>IF(P72="","",VLOOKUP(CONCATENATE(O$3,P72),m_selling_spec!$A:$H,2,FALSE))</f>
        <v>55.1</v>
      </c>
      <c r="P72" s="113" t="s">
        <v>1562</v>
      </c>
      <c r="Q72" s="110" t="str">
        <f>IF(R72="","",VLOOKUP(CONCATENATE(Q$3,R72),m_selling_spec!$A:$H,2,FALSE))</f>
        <v>56.9</v>
      </c>
      <c r="R72" s="47" t="s">
        <v>634</v>
      </c>
      <c r="S72" s="110" t="str">
        <f>IF(T72="","",VLOOKUP(CONCATENATE(S$3,T72),m_selling_spec!$A:$H,2,FALSE))</f>
        <v/>
      </c>
    </row>
    <row r="73" spans="1:19">
      <c r="A73" s="111" t="s">
        <v>2361</v>
      </c>
      <c r="B73" s="104">
        <v>5</v>
      </c>
      <c r="C73" s="110" t="str">
        <f>INDEX(product!B:B,MATCH(B73,product!A:A,0))</f>
        <v>GIESTA</v>
      </c>
      <c r="D73" s="110" t="str">
        <f>INDEX(product!E:E,MATCH(B73,product!A:A,0))</f>
        <v>GIESTA (Entrance door)</v>
      </c>
      <c r="E73" s="110">
        <f>INDEX(ctg!A:A,MATCH(F73,ctg!$B:$B,0))</f>
        <v>42</v>
      </c>
      <c r="F73" s="113" t="s">
        <v>2557</v>
      </c>
      <c r="G73" s="110" t="str">
        <f>IF(H73="","",VLOOKUP(CONCATENATE(G$3,H73),m_selling_spec!$A:$H,2,FALSE))</f>
        <v>51.1</v>
      </c>
      <c r="H73" s="113" t="s">
        <v>2518</v>
      </c>
      <c r="I73" s="110" t="str">
        <f>IF(J73="","",VLOOKUP(CONCATENATE(I$3,J73),m_selling_spec!$A:$H,2,FALSE))</f>
        <v>52.3</v>
      </c>
      <c r="J73" s="113" t="s">
        <v>3271</v>
      </c>
      <c r="K73" s="110" t="str">
        <f>IF(L73="","",VLOOKUP(CONCATENATE(K$3,L73),m_selling_spec!$A:$H,2,FALSE))</f>
        <v>53.1</v>
      </c>
      <c r="L73" s="113" t="s">
        <v>541</v>
      </c>
      <c r="M73" s="110" t="str">
        <f>IF(N73="","",VLOOKUP(CONCATENATE(M$3,N73),m_selling_spec!$A:$H,2,FALSE))</f>
        <v>54.2</v>
      </c>
      <c r="N73" s="113" t="s">
        <v>75</v>
      </c>
      <c r="O73" s="110" t="str">
        <f>IF(P73="","",VLOOKUP(CONCATENATE(O$3,P73),m_selling_spec!$A:$H,2,FALSE))</f>
        <v>55.1</v>
      </c>
      <c r="P73" s="113" t="s">
        <v>1562</v>
      </c>
      <c r="Q73" s="110" t="str">
        <f>IF(R73="","",VLOOKUP(CONCATENATE(Q$3,R73),m_selling_spec!$A:$H,2,FALSE))</f>
        <v>56.9</v>
      </c>
      <c r="R73" s="47" t="s">
        <v>634</v>
      </c>
      <c r="S73" s="110" t="str">
        <f>IF(T73="","",VLOOKUP(CONCATENATE(S$3,T73),m_selling_spec!$A:$H,2,FALSE))</f>
        <v/>
      </c>
    </row>
    <row r="74" spans="1:19">
      <c r="A74" s="111" t="s">
        <v>2360</v>
      </c>
      <c r="B74" s="104">
        <v>5</v>
      </c>
      <c r="C74" s="110" t="str">
        <f>INDEX(product!B:B,MATCH(B74,product!A:A,0))</f>
        <v>GIESTA</v>
      </c>
      <c r="D74" s="110" t="str">
        <f>INDEX(product!E:E,MATCH(B74,product!A:A,0))</f>
        <v>GIESTA (Entrance door)</v>
      </c>
      <c r="E74" s="110">
        <f>INDEX(ctg!A:A,MATCH(F74,ctg!$B:$B,0))</f>
        <v>42</v>
      </c>
      <c r="F74" s="113" t="s">
        <v>2557</v>
      </c>
      <c r="G74" s="110" t="str">
        <f>IF(H74="","",VLOOKUP(CONCATENATE(G$3,H74),m_selling_spec!$A:$H,2,FALSE))</f>
        <v>51.1</v>
      </c>
      <c r="H74" s="113" t="s">
        <v>2518</v>
      </c>
      <c r="I74" s="110" t="str">
        <f>IF(J74="","",VLOOKUP(CONCATENATE(I$3,J74),m_selling_spec!$A:$H,2,FALSE))</f>
        <v>52.3</v>
      </c>
      <c r="J74" s="113" t="s">
        <v>3271</v>
      </c>
      <c r="K74" s="110" t="str">
        <f>IF(L74="","",VLOOKUP(CONCATENATE(K$3,L74),m_selling_spec!$A:$H,2,FALSE))</f>
        <v>53.1</v>
      </c>
      <c r="L74" s="113" t="s">
        <v>541</v>
      </c>
      <c r="M74" s="110" t="str">
        <f>IF(N74="","",VLOOKUP(CONCATENATE(M$3,N74),m_selling_spec!$A:$H,2,FALSE))</f>
        <v>54.1</v>
      </c>
      <c r="N74" s="113" t="s">
        <v>74</v>
      </c>
      <c r="O74" s="110" t="str">
        <f>IF(P74="","",VLOOKUP(CONCATENATE(O$3,P74),m_selling_spec!$A:$H,2,FALSE))</f>
        <v>55.1</v>
      </c>
      <c r="P74" s="113" t="s">
        <v>1562</v>
      </c>
      <c r="Q74" s="110" t="str">
        <f>IF(R74="","",VLOOKUP(CONCATENATE(Q$3,R74),m_selling_spec!$A:$H,2,FALSE))</f>
        <v>56.10</v>
      </c>
      <c r="R74" s="47" t="s">
        <v>635</v>
      </c>
      <c r="S74" s="110" t="str">
        <f>IF(T74="","",VLOOKUP(CONCATENATE(S$3,T74),m_selling_spec!$A:$H,2,FALSE))</f>
        <v/>
      </c>
    </row>
    <row r="75" spans="1:19">
      <c r="A75" s="111" t="s">
        <v>2359</v>
      </c>
      <c r="B75" s="104">
        <v>5</v>
      </c>
      <c r="C75" s="110" t="str">
        <f>INDEX(product!B:B,MATCH(B75,product!A:A,0))</f>
        <v>GIESTA</v>
      </c>
      <c r="D75" s="110" t="str">
        <f>INDEX(product!E:E,MATCH(B75,product!A:A,0))</f>
        <v>GIESTA (Entrance door)</v>
      </c>
      <c r="E75" s="110">
        <f>INDEX(ctg!A:A,MATCH(F75,ctg!$B:$B,0))</f>
        <v>42</v>
      </c>
      <c r="F75" s="113" t="s">
        <v>2557</v>
      </c>
      <c r="G75" s="110" t="str">
        <f>IF(H75="","",VLOOKUP(CONCATENATE(G$3,H75),m_selling_spec!$A:$H,2,FALSE))</f>
        <v>51.1</v>
      </c>
      <c r="H75" s="113" t="s">
        <v>2518</v>
      </c>
      <c r="I75" s="110" t="str">
        <f>IF(J75="","",VLOOKUP(CONCATENATE(I$3,J75),m_selling_spec!$A:$H,2,FALSE))</f>
        <v>52.3</v>
      </c>
      <c r="J75" s="113" t="s">
        <v>3271</v>
      </c>
      <c r="K75" s="110" t="str">
        <f>IF(L75="","",VLOOKUP(CONCATENATE(K$3,L75),m_selling_spec!$A:$H,2,FALSE))</f>
        <v>53.1</v>
      </c>
      <c r="L75" s="113" t="s">
        <v>541</v>
      </c>
      <c r="M75" s="110" t="str">
        <f>IF(N75="","",VLOOKUP(CONCATENATE(M$3,N75),m_selling_spec!$A:$H,2,FALSE))</f>
        <v>54.2</v>
      </c>
      <c r="N75" s="113" t="s">
        <v>75</v>
      </c>
      <c r="O75" s="110" t="str">
        <f>IF(P75="","",VLOOKUP(CONCATENATE(O$3,P75),m_selling_spec!$A:$H,2,FALSE))</f>
        <v>55.1</v>
      </c>
      <c r="P75" s="113" t="s">
        <v>1562</v>
      </c>
      <c r="Q75" s="110" t="str">
        <f>IF(R75="","",VLOOKUP(CONCATENATE(Q$3,R75),m_selling_spec!$A:$H,2,FALSE))</f>
        <v>56.10</v>
      </c>
      <c r="R75" s="47" t="s">
        <v>635</v>
      </c>
      <c r="S75" s="110" t="str">
        <f>IF(T75="","",VLOOKUP(CONCATENATE(S$3,T75),m_selling_spec!$A:$H,2,FALSE))</f>
        <v/>
      </c>
    </row>
    <row r="76" spans="1:19">
      <c r="A76" s="111" t="s">
        <v>2358</v>
      </c>
      <c r="B76" s="104">
        <v>5</v>
      </c>
      <c r="C76" s="110" t="str">
        <f>INDEX(product!B:B,MATCH(B76,product!A:A,0))</f>
        <v>GIESTA</v>
      </c>
      <c r="D76" s="110" t="str">
        <f>INDEX(product!E:E,MATCH(B76,product!A:A,0))</f>
        <v>GIESTA (Entrance door)</v>
      </c>
      <c r="E76" s="110">
        <f>INDEX(ctg!A:A,MATCH(F76,ctg!$B:$B,0))</f>
        <v>42</v>
      </c>
      <c r="F76" s="113" t="s">
        <v>2557</v>
      </c>
      <c r="G76" s="110" t="str">
        <f>IF(H76="","",VLOOKUP(CONCATENATE(G$3,H76),m_selling_spec!$A:$H,2,FALSE))</f>
        <v>51.1</v>
      </c>
      <c r="H76" s="113" t="s">
        <v>2518</v>
      </c>
      <c r="I76" s="110" t="str">
        <f>IF(J76="","",VLOOKUP(CONCATENATE(I$3,J76),m_selling_spec!$A:$H,2,FALSE))</f>
        <v>52.3</v>
      </c>
      <c r="J76" s="113" t="s">
        <v>3271</v>
      </c>
      <c r="K76" s="110" t="str">
        <f>IF(L76="","",VLOOKUP(CONCATENATE(K$3,L76),m_selling_spec!$A:$H,2,FALSE))</f>
        <v>53.1</v>
      </c>
      <c r="L76" s="113" t="s">
        <v>541</v>
      </c>
      <c r="M76" s="110" t="str">
        <f>IF(N76="","",VLOOKUP(CONCATENATE(M$3,N76),m_selling_spec!$A:$H,2,FALSE))</f>
        <v>54.1</v>
      </c>
      <c r="N76" s="113" t="s">
        <v>74</v>
      </c>
      <c r="O76" s="110" t="str">
        <f>IF(P76="","",VLOOKUP(CONCATENATE(O$3,P76),m_selling_spec!$A:$H,2,FALSE))</f>
        <v>55.2</v>
      </c>
      <c r="P76" s="113" t="s">
        <v>1521</v>
      </c>
      <c r="Q76" s="110" t="str">
        <f>IF(R76="","",VLOOKUP(CONCATENATE(Q$3,R76),m_selling_spec!$A:$H,2,FALSE))</f>
        <v>56.1</v>
      </c>
      <c r="R76" s="47" t="s">
        <v>626</v>
      </c>
      <c r="S76" s="110" t="str">
        <f>IF(T76="","",VLOOKUP(CONCATENATE(S$3,T76),m_selling_spec!$A:$H,2,FALSE))</f>
        <v/>
      </c>
    </row>
    <row r="77" spans="1:19">
      <c r="A77" s="111" t="s">
        <v>2357</v>
      </c>
      <c r="B77" s="104">
        <v>5</v>
      </c>
      <c r="C77" s="110" t="str">
        <f>INDEX(product!B:B,MATCH(B77,product!A:A,0))</f>
        <v>GIESTA</v>
      </c>
      <c r="D77" s="110" t="str">
        <f>INDEX(product!E:E,MATCH(B77,product!A:A,0))</f>
        <v>GIESTA (Entrance door)</v>
      </c>
      <c r="E77" s="110">
        <f>INDEX(ctg!A:A,MATCH(F77,ctg!$B:$B,0))</f>
        <v>42</v>
      </c>
      <c r="F77" s="113" t="s">
        <v>2557</v>
      </c>
      <c r="G77" s="110" t="str">
        <f>IF(H77="","",VLOOKUP(CONCATENATE(G$3,H77),m_selling_spec!$A:$H,2,FALSE))</f>
        <v>51.1</v>
      </c>
      <c r="H77" s="113" t="s">
        <v>2518</v>
      </c>
      <c r="I77" s="110" t="str">
        <f>IF(J77="","",VLOOKUP(CONCATENATE(I$3,J77),m_selling_spec!$A:$H,2,FALSE))</f>
        <v>52.3</v>
      </c>
      <c r="J77" s="113" t="s">
        <v>3271</v>
      </c>
      <c r="K77" s="110" t="str">
        <f>IF(L77="","",VLOOKUP(CONCATENATE(K$3,L77),m_selling_spec!$A:$H,2,FALSE))</f>
        <v>53.1</v>
      </c>
      <c r="L77" s="113" t="s">
        <v>541</v>
      </c>
      <c r="M77" s="110" t="str">
        <f>IF(N77="","",VLOOKUP(CONCATENATE(M$3,N77),m_selling_spec!$A:$H,2,FALSE))</f>
        <v>54.2</v>
      </c>
      <c r="N77" s="113" t="s">
        <v>75</v>
      </c>
      <c r="O77" s="110" t="str">
        <f>IF(P77="","",VLOOKUP(CONCATENATE(O$3,P77),m_selling_spec!$A:$H,2,FALSE))</f>
        <v>55.2</v>
      </c>
      <c r="P77" s="113" t="s">
        <v>1521</v>
      </c>
      <c r="Q77" s="110" t="str">
        <f>IF(R77="","",VLOOKUP(CONCATENATE(Q$3,R77),m_selling_spec!$A:$H,2,FALSE))</f>
        <v>56.1</v>
      </c>
      <c r="R77" s="47" t="s">
        <v>626</v>
      </c>
      <c r="S77" s="110" t="str">
        <f>IF(T77="","",VLOOKUP(CONCATENATE(S$3,T77),m_selling_spec!$A:$H,2,FALSE))</f>
        <v/>
      </c>
    </row>
    <row r="78" spans="1:19">
      <c r="A78" s="111" t="s">
        <v>2356</v>
      </c>
      <c r="B78" s="104">
        <v>5</v>
      </c>
      <c r="C78" s="110" t="str">
        <f>INDEX(product!B:B,MATCH(B78,product!A:A,0))</f>
        <v>GIESTA</v>
      </c>
      <c r="D78" s="110" t="str">
        <f>INDEX(product!E:E,MATCH(B78,product!A:A,0))</f>
        <v>GIESTA (Entrance door)</v>
      </c>
      <c r="E78" s="110">
        <f>INDEX(ctg!A:A,MATCH(F78,ctg!$B:$B,0))</f>
        <v>42</v>
      </c>
      <c r="F78" s="113" t="s">
        <v>2557</v>
      </c>
      <c r="G78" s="110" t="str">
        <f>IF(H78="","",VLOOKUP(CONCATENATE(G$3,H78),m_selling_spec!$A:$H,2,FALSE))</f>
        <v>51.1</v>
      </c>
      <c r="H78" s="113" t="s">
        <v>2518</v>
      </c>
      <c r="I78" s="110" t="str">
        <f>IF(J78="","",VLOOKUP(CONCATENATE(I$3,J78),m_selling_spec!$A:$H,2,FALSE))</f>
        <v>52.3</v>
      </c>
      <c r="J78" s="113" t="s">
        <v>3271</v>
      </c>
      <c r="K78" s="110" t="str">
        <f>IF(L78="","",VLOOKUP(CONCATENATE(K$3,L78),m_selling_spec!$A:$H,2,FALSE))</f>
        <v>53.1</v>
      </c>
      <c r="L78" s="113" t="s">
        <v>541</v>
      </c>
      <c r="M78" s="110" t="str">
        <f>IF(N78="","",VLOOKUP(CONCATENATE(M$3,N78),m_selling_spec!$A:$H,2,FALSE))</f>
        <v>54.1</v>
      </c>
      <c r="N78" s="113" t="s">
        <v>74</v>
      </c>
      <c r="O78" s="110" t="str">
        <f>IF(P78="","",VLOOKUP(CONCATENATE(O$3,P78),m_selling_spec!$A:$H,2,FALSE))</f>
        <v>55.2</v>
      </c>
      <c r="P78" s="113" t="s">
        <v>1521</v>
      </c>
      <c r="Q78" s="110" t="str">
        <f>IF(R78="","",VLOOKUP(CONCATENATE(Q$3,R78),m_selling_spec!$A:$H,2,FALSE))</f>
        <v>56.2</v>
      </c>
      <c r="R78" s="47" t="s">
        <v>627</v>
      </c>
      <c r="S78" s="110" t="str">
        <f>IF(T78="","",VLOOKUP(CONCATENATE(S$3,T78),m_selling_spec!$A:$H,2,FALSE))</f>
        <v/>
      </c>
    </row>
    <row r="79" spans="1:19">
      <c r="A79" s="111" t="s">
        <v>2355</v>
      </c>
      <c r="B79" s="104">
        <v>5</v>
      </c>
      <c r="C79" s="110" t="str">
        <f>INDEX(product!B:B,MATCH(B79,product!A:A,0))</f>
        <v>GIESTA</v>
      </c>
      <c r="D79" s="110" t="str">
        <f>INDEX(product!E:E,MATCH(B79,product!A:A,0))</f>
        <v>GIESTA (Entrance door)</v>
      </c>
      <c r="E79" s="110">
        <f>INDEX(ctg!A:A,MATCH(F79,ctg!$B:$B,0))</f>
        <v>42</v>
      </c>
      <c r="F79" s="113" t="s">
        <v>2557</v>
      </c>
      <c r="G79" s="110" t="str">
        <f>IF(H79="","",VLOOKUP(CONCATENATE(G$3,H79),m_selling_spec!$A:$H,2,FALSE))</f>
        <v>51.1</v>
      </c>
      <c r="H79" s="113" t="s">
        <v>2518</v>
      </c>
      <c r="I79" s="110" t="str">
        <f>IF(J79="","",VLOOKUP(CONCATENATE(I$3,J79),m_selling_spec!$A:$H,2,FALSE))</f>
        <v>52.3</v>
      </c>
      <c r="J79" s="113" t="s">
        <v>3271</v>
      </c>
      <c r="K79" s="110" t="str">
        <f>IF(L79="","",VLOOKUP(CONCATENATE(K$3,L79),m_selling_spec!$A:$H,2,FALSE))</f>
        <v>53.1</v>
      </c>
      <c r="L79" s="113" t="s">
        <v>541</v>
      </c>
      <c r="M79" s="110" t="str">
        <f>IF(N79="","",VLOOKUP(CONCATENATE(M$3,N79),m_selling_spec!$A:$H,2,FALSE))</f>
        <v>54.2</v>
      </c>
      <c r="N79" s="113" t="s">
        <v>75</v>
      </c>
      <c r="O79" s="110" t="str">
        <f>IF(P79="","",VLOOKUP(CONCATENATE(O$3,P79),m_selling_spec!$A:$H,2,FALSE))</f>
        <v>55.2</v>
      </c>
      <c r="P79" s="113" t="s">
        <v>1521</v>
      </c>
      <c r="Q79" s="110" t="str">
        <f>IF(R79="","",VLOOKUP(CONCATENATE(Q$3,R79),m_selling_spec!$A:$H,2,FALSE))</f>
        <v>56.2</v>
      </c>
      <c r="R79" s="47" t="s">
        <v>627</v>
      </c>
      <c r="S79" s="110" t="str">
        <f>IF(T79="","",VLOOKUP(CONCATENATE(S$3,T79),m_selling_spec!$A:$H,2,FALSE))</f>
        <v/>
      </c>
    </row>
    <row r="80" spans="1:19">
      <c r="A80" s="111" t="s">
        <v>2354</v>
      </c>
      <c r="B80" s="104">
        <v>5</v>
      </c>
      <c r="C80" s="110" t="str">
        <f>INDEX(product!B:B,MATCH(B80,product!A:A,0))</f>
        <v>GIESTA</v>
      </c>
      <c r="D80" s="110" t="str">
        <f>INDEX(product!E:E,MATCH(B80,product!A:A,0))</f>
        <v>GIESTA (Entrance door)</v>
      </c>
      <c r="E80" s="110">
        <f>INDEX(ctg!A:A,MATCH(F80,ctg!$B:$B,0))</f>
        <v>42</v>
      </c>
      <c r="F80" s="113" t="s">
        <v>2557</v>
      </c>
      <c r="G80" s="110" t="str">
        <f>IF(H80="","",VLOOKUP(CONCATENATE(G$3,H80),m_selling_spec!$A:$H,2,FALSE))</f>
        <v>51.1</v>
      </c>
      <c r="H80" s="113" t="s">
        <v>2518</v>
      </c>
      <c r="I80" s="110" t="str">
        <f>IF(J80="","",VLOOKUP(CONCATENATE(I$3,J80),m_selling_spec!$A:$H,2,FALSE))</f>
        <v>52.3</v>
      </c>
      <c r="J80" s="113" t="s">
        <v>3271</v>
      </c>
      <c r="K80" s="110" t="str">
        <f>IF(L80="","",VLOOKUP(CONCATENATE(K$3,L80),m_selling_spec!$A:$H,2,FALSE))</f>
        <v>53.1</v>
      </c>
      <c r="L80" s="113" t="s">
        <v>541</v>
      </c>
      <c r="M80" s="110" t="str">
        <f>IF(N80="","",VLOOKUP(CONCATENATE(M$3,N80),m_selling_spec!$A:$H,2,FALSE))</f>
        <v>54.1</v>
      </c>
      <c r="N80" s="113" t="s">
        <v>74</v>
      </c>
      <c r="O80" s="110" t="str">
        <f>IF(P80="","",VLOOKUP(CONCATENATE(O$3,P80),m_selling_spec!$A:$H,2,FALSE))</f>
        <v>55.2</v>
      </c>
      <c r="P80" s="113" t="s">
        <v>1521</v>
      </c>
      <c r="Q80" s="110" t="str">
        <f>IF(R80="","",VLOOKUP(CONCATENATE(Q$3,R80),m_selling_spec!$A:$H,2,FALSE))</f>
        <v>56.3</v>
      </c>
      <c r="R80" s="47" t="s">
        <v>628</v>
      </c>
      <c r="S80" s="110" t="str">
        <f>IF(T80="","",VLOOKUP(CONCATENATE(S$3,T80),m_selling_spec!$A:$H,2,FALSE))</f>
        <v/>
      </c>
    </row>
    <row r="81" spans="1:19">
      <c r="A81" s="111" t="s">
        <v>2353</v>
      </c>
      <c r="B81" s="104">
        <v>5</v>
      </c>
      <c r="C81" s="110" t="str">
        <f>INDEX(product!B:B,MATCH(B81,product!A:A,0))</f>
        <v>GIESTA</v>
      </c>
      <c r="D81" s="110" t="str">
        <f>INDEX(product!E:E,MATCH(B81,product!A:A,0))</f>
        <v>GIESTA (Entrance door)</v>
      </c>
      <c r="E81" s="110">
        <f>INDEX(ctg!A:A,MATCH(F81,ctg!$B:$B,0))</f>
        <v>42</v>
      </c>
      <c r="F81" s="113" t="s">
        <v>2557</v>
      </c>
      <c r="G81" s="110" t="str">
        <f>IF(H81="","",VLOOKUP(CONCATENATE(G$3,H81),m_selling_spec!$A:$H,2,FALSE))</f>
        <v>51.1</v>
      </c>
      <c r="H81" s="113" t="s">
        <v>2518</v>
      </c>
      <c r="I81" s="110" t="str">
        <f>IF(J81="","",VLOOKUP(CONCATENATE(I$3,J81),m_selling_spec!$A:$H,2,FALSE))</f>
        <v>52.3</v>
      </c>
      <c r="J81" s="113" t="s">
        <v>3271</v>
      </c>
      <c r="K81" s="110" t="str">
        <f>IF(L81="","",VLOOKUP(CONCATENATE(K$3,L81),m_selling_spec!$A:$H,2,FALSE))</f>
        <v>53.1</v>
      </c>
      <c r="L81" s="113" t="s">
        <v>541</v>
      </c>
      <c r="M81" s="110" t="str">
        <f>IF(N81="","",VLOOKUP(CONCATENATE(M$3,N81),m_selling_spec!$A:$H,2,FALSE))</f>
        <v>54.2</v>
      </c>
      <c r="N81" s="113" t="s">
        <v>75</v>
      </c>
      <c r="O81" s="110" t="str">
        <f>IF(P81="","",VLOOKUP(CONCATENATE(O$3,P81),m_selling_spec!$A:$H,2,FALSE))</f>
        <v>55.2</v>
      </c>
      <c r="P81" s="113" t="s">
        <v>1521</v>
      </c>
      <c r="Q81" s="110" t="str">
        <f>IF(R81="","",VLOOKUP(CONCATENATE(Q$3,R81),m_selling_spec!$A:$H,2,FALSE))</f>
        <v>56.3</v>
      </c>
      <c r="R81" s="47" t="s">
        <v>628</v>
      </c>
      <c r="S81" s="110" t="str">
        <f>IF(T81="","",VLOOKUP(CONCATENATE(S$3,T81),m_selling_spec!$A:$H,2,FALSE))</f>
        <v/>
      </c>
    </row>
    <row r="82" spans="1:19">
      <c r="A82" s="111" t="s">
        <v>2352</v>
      </c>
      <c r="B82" s="104">
        <v>5</v>
      </c>
      <c r="C82" s="110" t="str">
        <f>INDEX(product!B:B,MATCH(B82,product!A:A,0))</f>
        <v>GIESTA</v>
      </c>
      <c r="D82" s="110" t="str">
        <f>INDEX(product!E:E,MATCH(B82,product!A:A,0))</f>
        <v>GIESTA (Entrance door)</v>
      </c>
      <c r="E82" s="110">
        <f>INDEX(ctg!A:A,MATCH(F82,ctg!$B:$B,0))</f>
        <v>42</v>
      </c>
      <c r="F82" s="113" t="s">
        <v>2557</v>
      </c>
      <c r="G82" s="110" t="str">
        <f>IF(H82="","",VLOOKUP(CONCATENATE(G$3,H82),m_selling_spec!$A:$H,2,FALSE))</f>
        <v>51.1</v>
      </c>
      <c r="H82" s="113" t="s">
        <v>2518</v>
      </c>
      <c r="I82" s="110" t="str">
        <f>IF(J82="","",VLOOKUP(CONCATENATE(I$3,J82),m_selling_spec!$A:$H,2,FALSE))</f>
        <v>52.3</v>
      </c>
      <c r="J82" s="113" t="s">
        <v>3271</v>
      </c>
      <c r="K82" s="110" t="str">
        <f>IF(L82="","",VLOOKUP(CONCATENATE(K$3,L82),m_selling_spec!$A:$H,2,FALSE))</f>
        <v>53.1</v>
      </c>
      <c r="L82" s="113" t="s">
        <v>541</v>
      </c>
      <c r="M82" s="110" t="str">
        <f>IF(N82="","",VLOOKUP(CONCATENATE(M$3,N82),m_selling_spec!$A:$H,2,FALSE))</f>
        <v>54.1</v>
      </c>
      <c r="N82" s="113" t="s">
        <v>74</v>
      </c>
      <c r="O82" s="110" t="str">
        <f>IF(P82="","",VLOOKUP(CONCATENATE(O$3,P82),m_selling_spec!$A:$H,2,FALSE))</f>
        <v>55.2</v>
      </c>
      <c r="P82" s="113" t="s">
        <v>1521</v>
      </c>
      <c r="Q82" s="110" t="str">
        <f>IF(R82="","",VLOOKUP(CONCATENATE(Q$3,R82),m_selling_spec!$A:$H,2,FALSE))</f>
        <v>56.4</v>
      </c>
      <c r="R82" s="47" t="s">
        <v>629</v>
      </c>
      <c r="S82" s="110" t="str">
        <f>IF(T82="","",VLOOKUP(CONCATENATE(S$3,T82),m_selling_spec!$A:$H,2,FALSE))</f>
        <v/>
      </c>
    </row>
    <row r="83" spans="1:19">
      <c r="A83" s="111" t="s">
        <v>2351</v>
      </c>
      <c r="B83" s="104">
        <v>5</v>
      </c>
      <c r="C83" s="110" t="str">
        <f>INDEX(product!B:B,MATCH(B83,product!A:A,0))</f>
        <v>GIESTA</v>
      </c>
      <c r="D83" s="110" t="str">
        <f>INDEX(product!E:E,MATCH(B83,product!A:A,0))</f>
        <v>GIESTA (Entrance door)</v>
      </c>
      <c r="E83" s="110">
        <f>INDEX(ctg!A:A,MATCH(F83,ctg!$B:$B,0))</f>
        <v>42</v>
      </c>
      <c r="F83" s="113" t="s">
        <v>2557</v>
      </c>
      <c r="G83" s="110" t="str">
        <f>IF(H83="","",VLOOKUP(CONCATENATE(G$3,H83),m_selling_spec!$A:$H,2,FALSE))</f>
        <v>51.1</v>
      </c>
      <c r="H83" s="113" t="s">
        <v>2518</v>
      </c>
      <c r="I83" s="110" t="str">
        <f>IF(J83="","",VLOOKUP(CONCATENATE(I$3,J83),m_selling_spec!$A:$H,2,FALSE))</f>
        <v>52.3</v>
      </c>
      <c r="J83" s="113" t="s">
        <v>3271</v>
      </c>
      <c r="K83" s="110" t="str">
        <f>IF(L83="","",VLOOKUP(CONCATENATE(K$3,L83),m_selling_spec!$A:$H,2,FALSE))</f>
        <v>53.1</v>
      </c>
      <c r="L83" s="113" t="s">
        <v>541</v>
      </c>
      <c r="M83" s="110" t="str">
        <f>IF(N83="","",VLOOKUP(CONCATENATE(M$3,N83),m_selling_spec!$A:$H,2,FALSE))</f>
        <v>54.2</v>
      </c>
      <c r="N83" s="113" t="s">
        <v>75</v>
      </c>
      <c r="O83" s="110" t="str">
        <f>IF(P83="","",VLOOKUP(CONCATENATE(O$3,P83),m_selling_spec!$A:$H,2,FALSE))</f>
        <v>55.2</v>
      </c>
      <c r="P83" s="113" t="s">
        <v>1521</v>
      </c>
      <c r="Q83" s="110" t="str">
        <f>IF(R83="","",VLOOKUP(CONCATENATE(Q$3,R83),m_selling_spec!$A:$H,2,FALSE))</f>
        <v>56.4</v>
      </c>
      <c r="R83" s="47" t="s">
        <v>629</v>
      </c>
      <c r="S83" s="110" t="str">
        <f>IF(T83="","",VLOOKUP(CONCATENATE(S$3,T83),m_selling_spec!$A:$H,2,FALSE))</f>
        <v/>
      </c>
    </row>
    <row r="84" spans="1:19">
      <c r="A84" s="111" t="s">
        <v>2350</v>
      </c>
      <c r="B84" s="104">
        <v>5</v>
      </c>
      <c r="C84" s="110" t="str">
        <f>INDEX(product!B:B,MATCH(B84,product!A:A,0))</f>
        <v>GIESTA</v>
      </c>
      <c r="D84" s="110" t="str">
        <f>INDEX(product!E:E,MATCH(B84,product!A:A,0))</f>
        <v>GIESTA (Entrance door)</v>
      </c>
      <c r="E84" s="110">
        <f>INDEX(ctg!A:A,MATCH(F84,ctg!$B:$B,0))</f>
        <v>42</v>
      </c>
      <c r="F84" s="113" t="s">
        <v>2557</v>
      </c>
      <c r="G84" s="110" t="str">
        <f>IF(H84="","",VLOOKUP(CONCATENATE(G$3,H84),m_selling_spec!$A:$H,2,FALSE))</f>
        <v>51.1</v>
      </c>
      <c r="H84" s="113" t="s">
        <v>2518</v>
      </c>
      <c r="I84" s="110" t="str">
        <f>IF(J84="","",VLOOKUP(CONCATENATE(I$3,J84),m_selling_spec!$A:$H,2,FALSE))</f>
        <v>52.3</v>
      </c>
      <c r="J84" s="113" t="s">
        <v>3271</v>
      </c>
      <c r="K84" s="110" t="str">
        <f>IF(L84="","",VLOOKUP(CONCATENATE(K$3,L84),m_selling_spec!$A:$H,2,FALSE))</f>
        <v>53.1</v>
      </c>
      <c r="L84" s="113" t="s">
        <v>541</v>
      </c>
      <c r="M84" s="110" t="str">
        <f>IF(N84="","",VLOOKUP(CONCATENATE(M$3,N84),m_selling_spec!$A:$H,2,FALSE))</f>
        <v>54.1</v>
      </c>
      <c r="N84" s="113" t="s">
        <v>74</v>
      </c>
      <c r="O84" s="110" t="str">
        <f>IF(P84="","",VLOOKUP(CONCATENATE(O$3,P84),m_selling_spec!$A:$H,2,FALSE))</f>
        <v>55.2</v>
      </c>
      <c r="P84" s="113" t="s">
        <v>1521</v>
      </c>
      <c r="Q84" s="110" t="str">
        <f>IF(R84="","",VLOOKUP(CONCATENATE(Q$3,R84),m_selling_spec!$A:$H,2,FALSE))</f>
        <v>56.5</v>
      </c>
      <c r="R84" s="47" t="s">
        <v>630</v>
      </c>
      <c r="S84" s="110" t="str">
        <f>IF(T84="","",VLOOKUP(CONCATENATE(S$3,T84),m_selling_spec!$A:$H,2,FALSE))</f>
        <v/>
      </c>
    </row>
    <row r="85" spans="1:19">
      <c r="A85" s="111" t="s">
        <v>2349</v>
      </c>
      <c r="B85" s="104">
        <v>5</v>
      </c>
      <c r="C85" s="110" t="str">
        <f>INDEX(product!B:B,MATCH(B85,product!A:A,0))</f>
        <v>GIESTA</v>
      </c>
      <c r="D85" s="110" t="str">
        <f>INDEX(product!E:E,MATCH(B85,product!A:A,0))</f>
        <v>GIESTA (Entrance door)</v>
      </c>
      <c r="E85" s="110">
        <f>INDEX(ctg!A:A,MATCH(F85,ctg!$B:$B,0))</f>
        <v>42</v>
      </c>
      <c r="F85" s="113" t="s">
        <v>2557</v>
      </c>
      <c r="G85" s="110" t="str">
        <f>IF(H85="","",VLOOKUP(CONCATENATE(G$3,H85),m_selling_spec!$A:$H,2,FALSE))</f>
        <v>51.1</v>
      </c>
      <c r="H85" s="113" t="s">
        <v>2518</v>
      </c>
      <c r="I85" s="110" t="str">
        <f>IF(J85="","",VLOOKUP(CONCATENATE(I$3,J85),m_selling_spec!$A:$H,2,FALSE))</f>
        <v>52.3</v>
      </c>
      <c r="J85" s="113" t="s">
        <v>3271</v>
      </c>
      <c r="K85" s="110" t="str">
        <f>IF(L85="","",VLOOKUP(CONCATENATE(K$3,L85),m_selling_spec!$A:$H,2,FALSE))</f>
        <v>53.1</v>
      </c>
      <c r="L85" s="113" t="s">
        <v>541</v>
      </c>
      <c r="M85" s="110" t="str">
        <f>IF(N85="","",VLOOKUP(CONCATENATE(M$3,N85),m_selling_spec!$A:$H,2,FALSE))</f>
        <v>54.2</v>
      </c>
      <c r="N85" s="113" t="s">
        <v>75</v>
      </c>
      <c r="O85" s="110" t="str">
        <f>IF(P85="","",VLOOKUP(CONCATENATE(O$3,P85),m_selling_spec!$A:$H,2,FALSE))</f>
        <v>55.2</v>
      </c>
      <c r="P85" s="113" t="s">
        <v>1521</v>
      </c>
      <c r="Q85" s="110" t="str">
        <f>IF(R85="","",VLOOKUP(CONCATENATE(Q$3,R85),m_selling_spec!$A:$H,2,FALSE))</f>
        <v>56.5</v>
      </c>
      <c r="R85" s="47" t="s">
        <v>630</v>
      </c>
      <c r="S85" s="110" t="str">
        <f>IF(T85="","",VLOOKUP(CONCATENATE(S$3,T85),m_selling_spec!$A:$H,2,FALSE))</f>
        <v/>
      </c>
    </row>
    <row r="86" spans="1:19">
      <c r="A86" s="111" t="s">
        <v>2348</v>
      </c>
      <c r="B86" s="104">
        <v>5</v>
      </c>
      <c r="C86" s="110" t="str">
        <f>INDEX(product!B:B,MATCH(B86,product!A:A,0))</f>
        <v>GIESTA</v>
      </c>
      <c r="D86" s="110" t="str">
        <f>INDEX(product!E:E,MATCH(B86,product!A:A,0))</f>
        <v>GIESTA (Entrance door)</v>
      </c>
      <c r="E86" s="110">
        <f>INDEX(ctg!A:A,MATCH(F86,ctg!$B:$B,0))</f>
        <v>42</v>
      </c>
      <c r="F86" s="113" t="s">
        <v>2557</v>
      </c>
      <c r="G86" s="110" t="str">
        <f>IF(H86="","",VLOOKUP(CONCATENATE(G$3,H86),m_selling_spec!$A:$H,2,FALSE))</f>
        <v>51.1</v>
      </c>
      <c r="H86" s="113" t="s">
        <v>2518</v>
      </c>
      <c r="I86" s="110" t="str">
        <f>IF(J86="","",VLOOKUP(CONCATENATE(I$3,J86),m_selling_spec!$A:$H,2,FALSE))</f>
        <v>52.3</v>
      </c>
      <c r="J86" s="113" t="s">
        <v>3271</v>
      </c>
      <c r="K86" s="110" t="str">
        <f>IF(L86="","",VLOOKUP(CONCATENATE(K$3,L86),m_selling_spec!$A:$H,2,FALSE))</f>
        <v>53.1</v>
      </c>
      <c r="L86" s="113" t="s">
        <v>541</v>
      </c>
      <c r="M86" s="110" t="str">
        <f>IF(N86="","",VLOOKUP(CONCATENATE(M$3,N86),m_selling_spec!$A:$H,2,FALSE))</f>
        <v>54.1</v>
      </c>
      <c r="N86" s="113" t="s">
        <v>74</v>
      </c>
      <c r="O86" s="110" t="str">
        <f>IF(P86="","",VLOOKUP(CONCATENATE(O$3,P86),m_selling_spec!$A:$H,2,FALSE))</f>
        <v>55.2</v>
      </c>
      <c r="P86" s="113" t="s">
        <v>1521</v>
      </c>
      <c r="Q86" s="110" t="str">
        <f>IF(R86="","",VLOOKUP(CONCATENATE(Q$3,R86),m_selling_spec!$A:$H,2,FALSE))</f>
        <v>56.6</v>
      </c>
      <c r="R86" s="47" t="s">
        <v>631</v>
      </c>
      <c r="S86" s="110" t="str">
        <f>IF(T86="","",VLOOKUP(CONCATENATE(S$3,T86),m_selling_spec!$A:$H,2,FALSE))</f>
        <v/>
      </c>
    </row>
    <row r="87" spans="1:19">
      <c r="A87" s="111" t="s">
        <v>2347</v>
      </c>
      <c r="B87" s="104">
        <v>5</v>
      </c>
      <c r="C87" s="110" t="str">
        <f>INDEX(product!B:B,MATCH(B87,product!A:A,0))</f>
        <v>GIESTA</v>
      </c>
      <c r="D87" s="110" t="str">
        <f>INDEX(product!E:E,MATCH(B87,product!A:A,0))</f>
        <v>GIESTA (Entrance door)</v>
      </c>
      <c r="E87" s="110">
        <f>INDEX(ctg!A:A,MATCH(F87,ctg!$B:$B,0))</f>
        <v>42</v>
      </c>
      <c r="F87" s="113" t="s">
        <v>2557</v>
      </c>
      <c r="G87" s="110" t="str">
        <f>IF(H87="","",VLOOKUP(CONCATENATE(G$3,H87),m_selling_spec!$A:$H,2,FALSE))</f>
        <v>51.1</v>
      </c>
      <c r="H87" s="113" t="s">
        <v>2518</v>
      </c>
      <c r="I87" s="110" t="str">
        <f>IF(J87="","",VLOOKUP(CONCATENATE(I$3,J87),m_selling_spec!$A:$H,2,FALSE))</f>
        <v>52.3</v>
      </c>
      <c r="J87" s="113" t="s">
        <v>3271</v>
      </c>
      <c r="K87" s="110" t="str">
        <f>IF(L87="","",VLOOKUP(CONCATENATE(K$3,L87),m_selling_spec!$A:$H,2,FALSE))</f>
        <v>53.1</v>
      </c>
      <c r="L87" s="113" t="s">
        <v>541</v>
      </c>
      <c r="M87" s="110" t="str">
        <f>IF(N87="","",VLOOKUP(CONCATENATE(M$3,N87),m_selling_spec!$A:$H,2,FALSE))</f>
        <v>54.2</v>
      </c>
      <c r="N87" s="113" t="s">
        <v>75</v>
      </c>
      <c r="O87" s="110" t="str">
        <f>IF(P87="","",VLOOKUP(CONCATENATE(O$3,P87),m_selling_spec!$A:$H,2,FALSE))</f>
        <v>55.2</v>
      </c>
      <c r="P87" s="113" t="s">
        <v>1521</v>
      </c>
      <c r="Q87" s="110" t="str">
        <f>IF(R87="","",VLOOKUP(CONCATENATE(Q$3,R87),m_selling_spec!$A:$H,2,FALSE))</f>
        <v>56.6</v>
      </c>
      <c r="R87" s="47" t="s">
        <v>631</v>
      </c>
      <c r="S87" s="110" t="str">
        <f>IF(T87="","",VLOOKUP(CONCATENATE(S$3,T87),m_selling_spec!$A:$H,2,FALSE))</f>
        <v/>
      </c>
    </row>
    <row r="88" spans="1:19">
      <c r="A88" s="111" t="s">
        <v>2346</v>
      </c>
      <c r="B88" s="104">
        <v>5</v>
      </c>
      <c r="C88" s="110" t="str">
        <f>INDEX(product!B:B,MATCH(B88,product!A:A,0))</f>
        <v>GIESTA</v>
      </c>
      <c r="D88" s="110" t="str">
        <f>INDEX(product!E:E,MATCH(B88,product!A:A,0))</f>
        <v>GIESTA (Entrance door)</v>
      </c>
      <c r="E88" s="110">
        <f>INDEX(ctg!A:A,MATCH(F88,ctg!$B:$B,0))</f>
        <v>42</v>
      </c>
      <c r="F88" s="113" t="s">
        <v>2557</v>
      </c>
      <c r="G88" s="110" t="str">
        <f>IF(H88="","",VLOOKUP(CONCATENATE(G$3,H88),m_selling_spec!$A:$H,2,FALSE))</f>
        <v>51.1</v>
      </c>
      <c r="H88" s="113" t="s">
        <v>2518</v>
      </c>
      <c r="I88" s="110" t="str">
        <f>IF(J88="","",VLOOKUP(CONCATENATE(I$3,J88),m_selling_spec!$A:$H,2,FALSE))</f>
        <v>52.3</v>
      </c>
      <c r="J88" s="113" t="s">
        <v>3271</v>
      </c>
      <c r="K88" s="110" t="str">
        <f>IF(L88="","",VLOOKUP(CONCATENATE(K$3,L88),m_selling_spec!$A:$H,2,FALSE))</f>
        <v>53.1</v>
      </c>
      <c r="L88" s="113" t="s">
        <v>541</v>
      </c>
      <c r="M88" s="110" t="str">
        <f>IF(N88="","",VLOOKUP(CONCATENATE(M$3,N88),m_selling_spec!$A:$H,2,FALSE))</f>
        <v>54.1</v>
      </c>
      <c r="N88" s="113" t="s">
        <v>74</v>
      </c>
      <c r="O88" s="110" t="str">
        <f>IF(P88="","",VLOOKUP(CONCATENATE(O$3,P88),m_selling_spec!$A:$H,2,FALSE))</f>
        <v>55.2</v>
      </c>
      <c r="P88" s="113" t="s">
        <v>1521</v>
      </c>
      <c r="Q88" s="110" t="str">
        <f>IF(R88="","",VLOOKUP(CONCATENATE(Q$3,R88),m_selling_spec!$A:$H,2,FALSE))</f>
        <v>56.7</v>
      </c>
      <c r="R88" s="47" t="s">
        <v>632</v>
      </c>
      <c r="S88" s="110" t="str">
        <f>IF(T88="","",VLOOKUP(CONCATENATE(S$3,T88),m_selling_spec!$A:$H,2,FALSE))</f>
        <v/>
      </c>
    </row>
    <row r="89" spans="1:19">
      <c r="A89" s="111" t="s">
        <v>2345</v>
      </c>
      <c r="B89" s="104">
        <v>5</v>
      </c>
      <c r="C89" s="110" t="str">
        <f>INDEX(product!B:B,MATCH(B89,product!A:A,0))</f>
        <v>GIESTA</v>
      </c>
      <c r="D89" s="110" t="str">
        <f>INDEX(product!E:E,MATCH(B89,product!A:A,0))</f>
        <v>GIESTA (Entrance door)</v>
      </c>
      <c r="E89" s="110">
        <f>INDEX(ctg!A:A,MATCH(F89,ctg!$B:$B,0))</f>
        <v>42</v>
      </c>
      <c r="F89" s="113" t="s">
        <v>2557</v>
      </c>
      <c r="G89" s="110" t="str">
        <f>IF(H89="","",VLOOKUP(CONCATENATE(G$3,H89),m_selling_spec!$A:$H,2,FALSE))</f>
        <v>51.1</v>
      </c>
      <c r="H89" s="113" t="s">
        <v>2518</v>
      </c>
      <c r="I89" s="110" t="str">
        <f>IF(J89="","",VLOOKUP(CONCATENATE(I$3,J89),m_selling_spec!$A:$H,2,FALSE))</f>
        <v>52.3</v>
      </c>
      <c r="J89" s="113" t="s">
        <v>3271</v>
      </c>
      <c r="K89" s="110" t="str">
        <f>IF(L89="","",VLOOKUP(CONCATENATE(K$3,L89),m_selling_spec!$A:$H,2,FALSE))</f>
        <v>53.1</v>
      </c>
      <c r="L89" s="113" t="s">
        <v>541</v>
      </c>
      <c r="M89" s="110" t="str">
        <f>IF(N89="","",VLOOKUP(CONCATENATE(M$3,N89),m_selling_spec!$A:$H,2,FALSE))</f>
        <v>54.2</v>
      </c>
      <c r="N89" s="113" t="s">
        <v>75</v>
      </c>
      <c r="O89" s="110" t="str">
        <f>IF(P89="","",VLOOKUP(CONCATENATE(O$3,P89),m_selling_spec!$A:$H,2,FALSE))</f>
        <v>55.2</v>
      </c>
      <c r="P89" s="113" t="s">
        <v>1521</v>
      </c>
      <c r="Q89" s="110" t="str">
        <f>IF(R89="","",VLOOKUP(CONCATENATE(Q$3,R89),m_selling_spec!$A:$H,2,FALSE))</f>
        <v>56.7</v>
      </c>
      <c r="R89" s="47" t="s">
        <v>632</v>
      </c>
      <c r="S89" s="110" t="str">
        <f>IF(T89="","",VLOOKUP(CONCATENATE(S$3,T89),m_selling_spec!$A:$H,2,FALSE))</f>
        <v/>
      </c>
    </row>
    <row r="90" spans="1:19">
      <c r="A90" s="111" t="s">
        <v>2344</v>
      </c>
      <c r="B90" s="104">
        <v>5</v>
      </c>
      <c r="C90" s="110" t="str">
        <f>INDEX(product!B:B,MATCH(B90,product!A:A,0))</f>
        <v>GIESTA</v>
      </c>
      <c r="D90" s="110" t="str">
        <f>INDEX(product!E:E,MATCH(B90,product!A:A,0))</f>
        <v>GIESTA (Entrance door)</v>
      </c>
      <c r="E90" s="110">
        <f>INDEX(ctg!A:A,MATCH(F90,ctg!$B:$B,0))</f>
        <v>42</v>
      </c>
      <c r="F90" s="113" t="s">
        <v>2557</v>
      </c>
      <c r="G90" s="110" t="str">
        <f>IF(H90="","",VLOOKUP(CONCATENATE(G$3,H90),m_selling_spec!$A:$H,2,FALSE))</f>
        <v>51.1</v>
      </c>
      <c r="H90" s="113" t="s">
        <v>2518</v>
      </c>
      <c r="I90" s="110" t="str">
        <f>IF(J90="","",VLOOKUP(CONCATENATE(I$3,J90),m_selling_spec!$A:$H,2,FALSE))</f>
        <v>52.3</v>
      </c>
      <c r="J90" s="113" t="s">
        <v>3271</v>
      </c>
      <c r="K90" s="110" t="str">
        <f>IF(L90="","",VLOOKUP(CONCATENATE(K$3,L90),m_selling_spec!$A:$H,2,FALSE))</f>
        <v>53.1</v>
      </c>
      <c r="L90" s="113" t="s">
        <v>541</v>
      </c>
      <c r="M90" s="110" t="str">
        <f>IF(N90="","",VLOOKUP(CONCATENATE(M$3,N90),m_selling_spec!$A:$H,2,FALSE))</f>
        <v>54.1</v>
      </c>
      <c r="N90" s="113" t="s">
        <v>74</v>
      </c>
      <c r="O90" s="110" t="str">
        <f>IF(P90="","",VLOOKUP(CONCATENATE(O$3,P90),m_selling_spec!$A:$H,2,FALSE))</f>
        <v>55.2</v>
      </c>
      <c r="P90" s="113" t="s">
        <v>1521</v>
      </c>
      <c r="Q90" s="110" t="str">
        <f>IF(R90="","",VLOOKUP(CONCATENATE(Q$3,R90),m_selling_spec!$A:$H,2,FALSE))</f>
        <v>56.8</v>
      </c>
      <c r="R90" s="47" t="s">
        <v>633</v>
      </c>
      <c r="S90" s="110" t="str">
        <f>IF(T90="","",VLOOKUP(CONCATENATE(S$3,T90),m_selling_spec!$A:$H,2,FALSE))</f>
        <v/>
      </c>
    </row>
    <row r="91" spans="1:19">
      <c r="A91" s="111" t="s">
        <v>2343</v>
      </c>
      <c r="B91" s="104">
        <v>5</v>
      </c>
      <c r="C91" s="110" t="str">
        <f>INDEX(product!B:B,MATCH(B91,product!A:A,0))</f>
        <v>GIESTA</v>
      </c>
      <c r="D91" s="110" t="str">
        <f>INDEX(product!E:E,MATCH(B91,product!A:A,0))</f>
        <v>GIESTA (Entrance door)</v>
      </c>
      <c r="E91" s="110">
        <f>INDEX(ctg!A:A,MATCH(F91,ctg!$B:$B,0))</f>
        <v>42</v>
      </c>
      <c r="F91" s="113" t="s">
        <v>2557</v>
      </c>
      <c r="G91" s="110" t="str">
        <f>IF(H91="","",VLOOKUP(CONCATENATE(G$3,H91),m_selling_spec!$A:$H,2,FALSE))</f>
        <v>51.1</v>
      </c>
      <c r="H91" s="113" t="s">
        <v>2518</v>
      </c>
      <c r="I91" s="110" t="str">
        <f>IF(J91="","",VLOOKUP(CONCATENATE(I$3,J91),m_selling_spec!$A:$H,2,FALSE))</f>
        <v>52.3</v>
      </c>
      <c r="J91" s="113" t="s">
        <v>3271</v>
      </c>
      <c r="K91" s="110" t="str">
        <f>IF(L91="","",VLOOKUP(CONCATENATE(K$3,L91),m_selling_spec!$A:$H,2,FALSE))</f>
        <v>53.1</v>
      </c>
      <c r="L91" s="113" t="s">
        <v>541</v>
      </c>
      <c r="M91" s="110" t="str">
        <f>IF(N91="","",VLOOKUP(CONCATENATE(M$3,N91),m_selling_spec!$A:$H,2,FALSE))</f>
        <v>54.2</v>
      </c>
      <c r="N91" s="113" t="s">
        <v>75</v>
      </c>
      <c r="O91" s="110" t="str">
        <f>IF(P91="","",VLOOKUP(CONCATENATE(O$3,P91),m_selling_spec!$A:$H,2,FALSE))</f>
        <v>55.2</v>
      </c>
      <c r="P91" s="113" t="s">
        <v>1521</v>
      </c>
      <c r="Q91" s="110" t="str">
        <f>IF(R91="","",VLOOKUP(CONCATENATE(Q$3,R91),m_selling_spec!$A:$H,2,FALSE))</f>
        <v>56.8</v>
      </c>
      <c r="R91" s="47" t="s">
        <v>633</v>
      </c>
      <c r="S91" s="110" t="str">
        <f>IF(T91="","",VLOOKUP(CONCATENATE(S$3,T91),m_selling_spec!$A:$H,2,FALSE))</f>
        <v/>
      </c>
    </row>
    <row r="92" spans="1:19">
      <c r="A92" s="111" t="s">
        <v>2342</v>
      </c>
      <c r="B92" s="104">
        <v>5</v>
      </c>
      <c r="C92" s="110" t="str">
        <f>INDEX(product!B:B,MATCH(B92,product!A:A,0))</f>
        <v>GIESTA</v>
      </c>
      <c r="D92" s="110" t="str">
        <f>INDEX(product!E:E,MATCH(B92,product!A:A,0))</f>
        <v>GIESTA (Entrance door)</v>
      </c>
      <c r="E92" s="110">
        <f>INDEX(ctg!A:A,MATCH(F92,ctg!$B:$B,0))</f>
        <v>42</v>
      </c>
      <c r="F92" s="113" t="s">
        <v>2557</v>
      </c>
      <c r="G92" s="110" t="str">
        <f>IF(H92="","",VLOOKUP(CONCATENATE(G$3,H92),m_selling_spec!$A:$H,2,FALSE))</f>
        <v>51.1</v>
      </c>
      <c r="H92" s="113" t="s">
        <v>2518</v>
      </c>
      <c r="I92" s="110" t="str">
        <f>IF(J92="","",VLOOKUP(CONCATENATE(I$3,J92),m_selling_spec!$A:$H,2,FALSE))</f>
        <v>52.3</v>
      </c>
      <c r="J92" s="113" t="s">
        <v>3271</v>
      </c>
      <c r="K92" s="110" t="str">
        <f>IF(L92="","",VLOOKUP(CONCATENATE(K$3,L92),m_selling_spec!$A:$H,2,FALSE))</f>
        <v>53.1</v>
      </c>
      <c r="L92" s="113" t="s">
        <v>541</v>
      </c>
      <c r="M92" s="110" t="str">
        <f>IF(N92="","",VLOOKUP(CONCATENATE(M$3,N92),m_selling_spec!$A:$H,2,FALSE))</f>
        <v>54.1</v>
      </c>
      <c r="N92" s="113" t="s">
        <v>74</v>
      </c>
      <c r="O92" s="110" t="str">
        <f>IF(P92="","",VLOOKUP(CONCATENATE(O$3,P92),m_selling_spec!$A:$H,2,FALSE))</f>
        <v>55.2</v>
      </c>
      <c r="P92" s="113" t="s">
        <v>1521</v>
      </c>
      <c r="Q92" s="110" t="str">
        <f>IF(R92="","",VLOOKUP(CONCATENATE(Q$3,R92),m_selling_spec!$A:$H,2,FALSE))</f>
        <v>56.9</v>
      </c>
      <c r="R92" s="47" t="s">
        <v>634</v>
      </c>
      <c r="S92" s="110" t="str">
        <f>IF(T92="","",VLOOKUP(CONCATENATE(S$3,T92),m_selling_spec!$A:$H,2,FALSE))</f>
        <v/>
      </c>
    </row>
    <row r="93" spans="1:19">
      <c r="A93" s="111" t="s">
        <v>2341</v>
      </c>
      <c r="B93" s="104">
        <v>5</v>
      </c>
      <c r="C93" s="110" t="str">
        <f>INDEX(product!B:B,MATCH(B93,product!A:A,0))</f>
        <v>GIESTA</v>
      </c>
      <c r="D93" s="110" t="str">
        <f>INDEX(product!E:E,MATCH(B93,product!A:A,0))</f>
        <v>GIESTA (Entrance door)</v>
      </c>
      <c r="E93" s="110">
        <f>INDEX(ctg!A:A,MATCH(F93,ctg!$B:$B,0))</f>
        <v>42</v>
      </c>
      <c r="F93" s="113" t="s">
        <v>2557</v>
      </c>
      <c r="G93" s="110" t="str">
        <f>IF(H93="","",VLOOKUP(CONCATENATE(G$3,H93),m_selling_spec!$A:$H,2,FALSE))</f>
        <v>51.1</v>
      </c>
      <c r="H93" s="113" t="s">
        <v>2518</v>
      </c>
      <c r="I93" s="110" t="str">
        <f>IF(J93="","",VLOOKUP(CONCATENATE(I$3,J93),m_selling_spec!$A:$H,2,FALSE))</f>
        <v>52.3</v>
      </c>
      <c r="J93" s="113" t="s">
        <v>3271</v>
      </c>
      <c r="K93" s="110" t="str">
        <f>IF(L93="","",VLOOKUP(CONCATENATE(K$3,L93),m_selling_spec!$A:$H,2,FALSE))</f>
        <v>53.1</v>
      </c>
      <c r="L93" s="113" t="s">
        <v>541</v>
      </c>
      <c r="M93" s="110" t="str">
        <f>IF(N93="","",VLOOKUP(CONCATENATE(M$3,N93),m_selling_spec!$A:$H,2,FALSE))</f>
        <v>54.2</v>
      </c>
      <c r="N93" s="113" t="s">
        <v>75</v>
      </c>
      <c r="O93" s="110" t="str">
        <f>IF(P93="","",VLOOKUP(CONCATENATE(O$3,P93),m_selling_spec!$A:$H,2,FALSE))</f>
        <v>55.2</v>
      </c>
      <c r="P93" s="113" t="s">
        <v>1521</v>
      </c>
      <c r="Q93" s="110" t="str">
        <f>IF(R93="","",VLOOKUP(CONCATENATE(Q$3,R93),m_selling_spec!$A:$H,2,FALSE))</f>
        <v>56.9</v>
      </c>
      <c r="R93" s="47" t="s">
        <v>634</v>
      </c>
      <c r="S93" s="110" t="str">
        <f>IF(T93="","",VLOOKUP(CONCATENATE(S$3,T93),m_selling_spec!$A:$H,2,FALSE))</f>
        <v/>
      </c>
    </row>
    <row r="94" spans="1:19">
      <c r="A94" s="111" t="s">
        <v>2340</v>
      </c>
      <c r="B94" s="104">
        <v>5</v>
      </c>
      <c r="C94" s="110" t="str">
        <f>INDEX(product!B:B,MATCH(B94,product!A:A,0))</f>
        <v>GIESTA</v>
      </c>
      <c r="D94" s="110" t="str">
        <f>INDEX(product!E:E,MATCH(B94,product!A:A,0))</f>
        <v>GIESTA (Entrance door)</v>
      </c>
      <c r="E94" s="110">
        <f>INDEX(ctg!A:A,MATCH(F94,ctg!$B:$B,0))</f>
        <v>42</v>
      </c>
      <c r="F94" s="113" t="s">
        <v>2557</v>
      </c>
      <c r="G94" s="110" t="str">
        <f>IF(H94="","",VLOOKUP(CONCATENATE(G$3,H94),m_selling_spec!$A:$H,2,FALSE))</f>
        <v>51.1</v>
      </c>
      <c r="H94" s="113" t="s">
        <v>2518</v>
      </c>
      <c r="I94" s="110" t="str">
        <f>IF(J94="","",VLOOKUP(CONCATENATE(I$3,J94),m_selling_spec!$A:$H,2,FALSE))</f>
        <v>52.3</v>
      </c>
      <c r="J94" s="113" t="s">
        <v>3271</v>
      </c>
      <c r="K94" s="110" t="str">
        <f>IF(L94="","",VLOOKUP(CONCATENATE(K$3,L94),m_selling_spec!$A:$H,2,FALSE))</f>
        <v>53.1</v>
      </c>
      <c r="L94" s="113" t="s">
        <v>541</v>
      </c>
      <c r="M94" s="110" t="str">
        <f>IF(N94="","",VLOOKUP(CONCATENATE(M$3,N94),m_selling_spec!$A:$H,2,FALSE))</f>
        <v>54.1</v>
      </c>
      <c r="N94" s="113" t="s">
        <v>74</v>
      </c>
      <c r="O94" s="110" t="str">
        <f>IF(P94="","",VLOOKUP(CONCATENATE(O$3,P94),m_selling_spec!$A:$H,2,FALSE))</f>
        <v>55.2</v>
      </c>
      <c r="P94" s="113" t="s">
        <v>1521</v>
      </c>
      <c r="Q94" s="110" t="str">
        <f>IF(R94="","",VLOOKUP(CONCATENATE(Q$3,R94),m_selling_spec!$A:$H,2,FALSE))</f>
        <v>56.10</v>
      </c>
      <c r="R94" s="47" t="s">
        <v>635</v>
      </c>
      <c r="S94" s="110" t="str">
        <f>IF(T94="","",VLOOKUP(CONCATENATE(S$3,T94),m_selling_spec!$A:$H,2,FALSE))</f>
        <v/>
      </c>
    </row>
    <row r="95" spans="1:19">
      <c r="A95" s="111" t="s">
        <v>2339</v>
      </c>
      <c r="B95" s="104">
        <v>5</v>
      </c>
      <c r="C95" s="110" t="str">
        <f>INDEX(product!B:B,MATCH(B95,product!A:A,0))</f>
        <v>GIESTA</v>
      </c>
      <c r="D95" s="110" t="str">
        <f>INDEX(product!E:E,MATCH(B95,product!A:A,0))</f>
        <v>GIESTA (Entrance door)</v>
      </c>
      <c r="E95" s="110">
        <f>INDEX(ctg!A:A,MATCH(F95,ctg!$B:$B,0))</f>
        <v>42</v>
      </c>
      <c r="F95" s="113" t="s">
        <v>2557</v>
      </c>
      <c r="G95" s="110" t="str">
        <f>IF(H95="","",VLOOKUP(CONCATENATE(G$3,H95),m_selling_spec!$A:$H,2,FALSE))</f>
        <v>51.1</v>
      </c>
      <c r="H95" s="113" t="s">
        <v>2518</v>
      </c>
      <c r="I95" s="110" t="str">
        <f>IF(J95="","",VLOOKUP(CONCATENATE(I$3,J95),m_selling_spec!$A:$H,2,FALSE))</f>
        <v>52.3</v>
      </c>
      <c r="J95" s="113" t="s">
        <v>3271</v>
      </c>
      <c r="K95" s="110" t="str">
        <f>IF(L95="","",VLOOKUP(CONCATENATE(K$3,L95),m_selling_spec!$A:$H,2,FALSE))</f>
        <v>53.1</v>
      </c>
      <c r="L95" s="113" t="s">
        <v>541</v>
      </c>
      <c r="M95" s="110" t="str">
        <f>IF(N95="","",VLOOKUP(CONCATENATE(M$3,N95),m_selling_spec!$A:$H,2,FALSE))</f>
        <v>54.2</v>
      </c>
      <c r="N95" s="113" t="s">
        <v>75</v>
      </c>
      <c r="O95" s="110" t="str">
        <f>IF(P95="","",VLOOKUP(CONCATENATE(O$3,P95),m_selling_spec!$A:$H,2,FALSE))</f>
        <v>55.2</v>
      </c>
      <c r="P95" s="113" t="s">
        <v>1521</v>
      </c>
      <c r="Q95" s="110" t="str">
        <f>IF(R95="","",VLOOKUP(CONCATENATE(Q$3,R95),m_selling_spec!$A:$H,2,FALSE))</f>
        <v>56.10</v>
      </c>
      <c r="R95" s="47" t="s">
        <v>635</v>
      </c>
      <c r="S95" s="110" t="str">
        <f>IF(T95="","",VLOOKUP(CONCATENATE(S$3,T95),m_selling_spec!$A:$H,2,FALSE))</f>
        <v/>
      </c>
    </row>
    <row r="96" spans="1:19">
      <c r="A96" s="111" t="s">
        <v>2338</v>
      </c>
      <c r="B96" s="104">
        <v>5</v>
      </c>
      <c r="C96" s="110" t="str">
        <f>INDEX(product!B:B,MATCH(B96,product!A:A,0))</f>
        <v>GIESTA</v>
      </c>
      <c r="D96" s="110" t="str">
        <f>INDEX(product!E:E,MATCH(B96,product!A:A,0))</f>
        <v>GIESTA (Entrance door)</v>
      </c>
      <c r="E96" s="110">
        <f>INDEX(ctg!A:A,MATCH(F96,ctg!$B:$B,0))</f>
        <v>42</v>
      </c>
      <c r="F96" s="113" t="s">
        <v>2557</v>
      </c>
      <c r="G96" s="110" t="str">
        <f>IF(H96="","",VLOOKUP(CONCATENATE(G$3,H96),m_selling_spec!$A:$H,2,FALSE))</f>
        <v>51.1</v>
      </c>
      <c r="H96" s="113" t="s">
        <v>2518</v>
      </c>
      <c r="I96" s="110" t="str">
        <f>IF(J96="","",VLOOKUP(CONCATENATE(I$3,J96),m_selling_spec!$A:$H,2,FALSE))</f>
        <v>52.2</v>
      </c>
      <c r="J96" s="113" t="s">
        <v>3269</v>
      </c>
      <c r="K96" s="110" t="str">
        <f>IF(L96="","",VLOOKUP(CONCATENATE(K$3,L96),m_selling_spec!$A:$H,2,FALSE))</f>
        <v>53.2</v>
      </c>
      <c r="L96" s="113" t="s">
        <v>1695</v>
      </c>
      <c r="M96" s="110" t="str">
        <f>IF(N96="","",VLOOKUP(CONCATENATE(M$3,N96),m_selling_spec!$A:$H,2,FALSE))</f>
        <v>54.1</v>
      </c>
      <c r="N96" s="113" t="s">
        <v>74</v>
      </c>
      <c r="O96" s="110" t="str">
        <f>IF(P96="","",VLOOKUP(CONCATENATE(O$3,P96),m_selling_spec!$A:$H,2,FALSE))</f>
        <v>55.1</v>
      </c>
      <c r="P96" s="113" t="s">
        <v>1562</v>
      </c>
      <c r="Q96" s="110" t="str">
        <f>IF(R96="","",VLOOKUP(CONCATENATE(Q$3,R96),m_selling_spec!$A:$H,2,FALSE))</f>
        <v>56.1</v>
      </c>
      <c r="R96" s="47" t="s">
        <v>626</v>
      </c>
      <c r="S96" s="110" t="str">
        <f>IF(T96="","",VLOOKUP(CONCATENATE(S$3,T96),m_selling_spec!$A:$H,2,FALSE))</f>
        <v/>
      </c>
    </row>
    <row r="97" spans="1:19">
      <c r="A97" s="111" t="s">
        <v>2337</v>
      </c>
      <c r="B97" s="104">
        <v>5</v>
      </c>
      <c r="C97" s="110" t="str">
        <f>INDEX(product!B:B,MATCH(B97,product!A:A,0))</f>
        <v>GIESTA</v>
      </c>
      <c r="D97" s="110" t="str">
        <f>INDEX(product!E:E,MATCH(B97,product!A:A,0))</f>
        <v>GIESTA (Entrance door)</v>
      </c>
      <c r="E97" s="110">
        <f>INDEX(ctg!A:A,MATCH(F97,ctg!$B:$B,0))</f>
        <v>42</v>
      </c>
      <c r="F97" s="113" t="s">
        <v>2557</v>
      </c>
      <c r="G97" s="110" t="str">
        <f>IF(H97="","",VLOOKUP(CONCATENATE(G$3,H97),m_selling_spec!$A:$H,2,FALSE))</f>
        <v>51.1</v>
      </c>
      <c r="H97" s="113" t="s">
        <v>2518</v>
      </c>
      <c r="I97" s="110" t="str">
        <f>IF(J97="","",VLOOKUP(CONCATENATE(I$3,J97),m_selling_spec!$A:$H,2,FALSE))</f>
        <v>52.2</v>
      </c>
      <c r="J97" s="113" t="s">
        <v>3269</v>
      </c>
      <c r="K97" s="110" t="str">
        <f>IF(L97="","",VLOOKUP(CONCATENATE(K$3,L97),m_selling_spec!$A:$H,2,FALSE))</f>
        <v>53.2</v>
      </c>
      <c r="L97" s="113" t="s">
        <v>1695</v>
      </c>
      <c r="M97" s="110" t="str">
        <f>IF(N97="","",VLOOKUP(CONCATENATE(M$3,N97),m_selling_spec!$A:$H,2,FALSE))</f>
        <v>54.2</v>
      </c>
      <c r="N97" s="113" t="s">
        <v>75</v>
      </c>
      <c r="O97" s="110" t="str">
        <f>IF(P97="","",VLOOKUP(CONCATENATE(O$3,P97),m_selling_spec!$A:$H,2,FALSE))</f>
        <v>55.1</v>
      </c>
      <c r="P97" s="113" t="s">
        <v>1562</v>
      </c>
      <c r="Q97" s="110" t="str">
        <f>IF(R97="","",VLOOKUP(CONCATENATE(Q$3,R97),m_selling_spec!$A:$H,2,FALSE))</f>
        <v>56.1</v>
      </c>
      <c r="R97" s="47" t="s">
        <v>626</v>
      </c>
      <c r="S97" s="110" t="str">
        <f>IF(T97="","",VLOOKUP(CONCATENATE(S$3,T97),m_selling_spec!$A:$H,2,FALSE))</f>
        <v/>
      </c>
    </row>
    <row r="98" spans="1:19">
      <c r="A98" s="111" t="s">
        <v>2336</v>
      </c>
      <c r="B98" s="104">
        <v>5</v>
      </c>
      <c r="C98" s="110" t="str">
        <f>INDEX(product!B:B,MATCH(B98,product!A:A,0))</f>
        <v>GIESTA</v>
      </c>
      <c r="D98" s="110" t="str">
        <f>INDEX(product!E:E,MATCH(B98,product!A:A,0))</f>
        <v>GIESTA (Entrance door)</v>
      </c>
      <c r="E98" s="110">
        <f>INDEX(ctg!A:A,MATCH(F98,ctg!$B:$B,0))</f>
        <v>42</v>
      </c>
      <c r="F98" s="113" t="s">
        <v>2557</v>
      </c>
      <c r="G98" s="110" t="str">
        <f>IF(H98="","",VLOOKUP(CONCATENATE(G$3,H98),m_selling_spec!$A:$H,2,FALSE))</f>
        <v>51.1</v>
      </c>
      <c r="H98" s="113" t="s">
        <v>2518</v>
      </c>
      <c r="I98" s="110" t="str">
        <f>IF(J98="","",VLOOKUP(CONCATENATE(I$3,J98),m_selling_spec!$A:$H,2,FALSE))</f>
        <v>52.2</v>
      </c>
      <c r="J98" s="113" t="s">
        <v>3269</v>
      </c>
      <c r="K98" s="110" t="str">
        <f>IF(L98="","",VLOOKUP(CONCATENATE(K$3,L98),m_selling_spec!$A:$H,2,FALSE))</f>
        <v>53.2</v>
      </c>
      <c r="L98" s="113" t="s">
        <v>1695</v>
      </c>
      <c r="M98" s="110" t="str">
        <f>IF(N98="","",VLOOKUP(CONCATENATE(M$3,N98),m_selling_spec!$A:$H,2,FALSE))</f>
        <v>54.1</v>
      </c>
      <c r="N98" s="113" t="s">
        <v>74</v>
      </c>
      <c r="O98" s="110" t="str">
        <f>IF(P98="","",VLOOKUP(CONCATENATE(O$3,P98),m_selling_spec!$A:$H,2,FALSE))</f>
        <v>55.1</v>
      </c>
      <c r="P98" s="113" t="s">
        <v>1562</v>
      </c>
      <c r="Q98" s="110" t="str">
        <f>IF(R98="","",VLOOKUP(CONCATENATE(Q$3,R98),m_selling_spec!$A:$H,2,FALSE))</f>
        <v>56.2</v>
      </c>
      <c r="R98" s="47" t="s">
        <v>627</v>
      </c>
      <c r="S98" s="110" t="str">
        <f>IF(T98="","",VLOOKUP(CONCATENATE(S$3,T98),m_selling_spec!$A:$H,2,FALSE))</f>
        <v/>
      </c>
    </row>
    <row r="99" spans="1:19">
      <c r="A99" s="111" t="s">
        <v>2335</v>
      </c>
      <c r="B99" s="104">
        <v>5</v>
      </c>
      <c r="C99" s="110" t="str">
        <f>INDEX(product!B:B,MATCH(B99,product!A:A,0))</f>
        <v>GIESTA</v>
      </c>
      <c r="D99" s="110" t="str">
        <f>INDEX(product!E:E,MATCH(B99,product!A:A,0))</f>
        <v>GIESTA (Entrance door)</v>
      </c>
      <c r="E99" s="110">
        <f>INDEX(ctg!A:A,MATCH(F99,ctg!$B:$B,0))</f>
        <v>42</v>
      </c>
      <c r="F99" s="113" t="s">
        <v>2557</v>
      </c>
      <c r="G99" s="110" t="str">
        <f>IF(H99="","",VLOOKUP(CONCATENATE(G$3,H99),m_selling_spec!$A:$H,2,FALSE))</f>
        <v>51.1</v>
      </c>
      <c r="H99" s="113" t="s">
        <v>2518</v>
      </c>
      <c r="I99" s="110" t="str">
        <f>IF(J99="","",VLOOKUP(CONCATENATE(I$3,J99),m_selling_spec!$A:$H,2,FALSE))</f>
        <v>52.2</v>
      </c>
      <c r="J99" s="113" t="s">
        <v>3269</v>
      </c>
      <c r="K99" s="110" t="str">
        <f>IF(L99="","",VLOOKUP(CONCATENATE(K$3,L99),m_selling_spec!$A:$H,2,FALSE))</f>
        <v>53.2</v>
      </c>
      <c r="L99" s="113" t="s">
        <v>1695</v>
      </c>
      <c r="M99" s="110" t="str">
        <f>IF(N99="","",VLOOKUP(CONCATENATE(M$3,N99),m_selling_spec!$A:$H,2,FALSE))</f>
        <v>54.2</v>
      </c>
      <c r="N99" s="113" t="s">
        <v>75</v>
      </c>
      <c r="O99" s="110" t="str">
        <f>IF(P99="","",VLOOKUP(CONCATENATE(O$3,P99),m_selling_spec!$A:$H,2,FALSE))</f>
        <v>55.1</v>
      </c>
      <c r="P99" s="113" t="s">
        <v>1562</v>
      </c>
      <c r="Q99" s="110" t="str">
        <f>IF(R99="","",VLOOKUP(CONCATENATE(Q$3,R99),m_selling_spec!$A:$H,2,FALSE))</f>
        <v>56.2</v>
      </c>
      <c r="R99" s="47" t="s">
        <v>627</v>
      </c>
      <c r="S99" s="110" t="str">
        <f>IF(T99="","",VLOOKUP(CONCATENATE(S$3,T99),m_selling_spec!$A:$H,2,FALSE))</f>
        <v/>
      </c>
    </row>
    <row r="100" spans="1:19">
      <c r="A100" s="111" t="s">
        <v>2334</v>
      </c>
      <c r="B100" s="104">
        <v>5</v>
      </c>
      <c r="C100" s="110" t="str">
        <f>INDEX(product!B:B,MATCH(B100,product!A:A,0))</f>
        <v>GIESTA</v>
      </c>
      <c r="D100" s="110" t="str">
        <f>INDEX(product!E:E,MATCH(B100,product!A:A,0))</f>
        <v>GIESTA (Entrance door)</v>
      </c>
      <c r="E100" s="110">
        <f>INDEX(ctg!A:A,MATCH(F100,ctg!$B:$B,0))</f>
        <v>42</v>
      </c>
      <c r="F100" s="113" t="s">
        <v>2557</v>
      </c>
      <c r="G100" s="110" t="str">
        <f>IF(H100="","",VLOOKUP(CONCATENATE(G$3,H100),m_selling_spec!$A:$H,2,FALSE))</f>
        <v>51.1</v>
      </c>
      <c r="H100" s="113" t="s">
        <v>2518</v>
      </c>
      <c r="I100" s="110" t="str">
        <f>IF(J100="","",VLOOKUP(CONCATENATE(I$3,J100),m_selling_spec!$A:$H,2,FALSE))</f>
        <v>52.2</v>
      </c>
      <c r="J100" s="113" t="s">
        <v>3269</v>
      </c>
      <c r="K100" s="110" t="str">
        <f>IF(L100="","",VLOOKUP(CONCATENATE(K$3,L100),m_selling_spec!$A:$H,2,FALSE))</f>
        <v>53.2</v>
      </c>
      <c r="L100" s="113" t="s">
        <v>1695</v>
      </c>
      <c r="M100" s="110" t="str">
        <f>IF(N100="","",VLOOKUP(CONCATENATE(M$3,N100),m_selling_spec!$A:$H,2,FALSE))</f>
        <v>54.1</v>
      </c>
      <c r="N100" s="113" t="s">
        <v>74</v>
      </c>
      <c r="O100" s="110" t="str">
        <f>IF(P100="","",VLOOKUP(CONCATENATE(O$3,P100),m_selling_spec!$A:$H,2,FALSE))</f>
        <v>55.1</v>
      </c>
      <c r="P100" s="113" t="s">
        <v>1562</v>
      </c>
      <c r="Q100" s="110" t="str">
        <f>IF(R100="","",VLOOKUP(CONCATENATE(Q$3,R100),m_selling_spec!$A:$H,2,FALSE))</f>
        <v>56.3</v>
      </c>
      <c r="R100" s="47" t="s">
        <v>628</v>
      </c>
      <c r="S100" s="110" t="str">
        <f>IF(T100="","",VLOOKUP(CONCATENATE(S$3,T100),m_selling_spec!$A:$H,2,FALSE))</f>
        <v/>
      </c>
    </row>
    <row r="101" spans="1:19">
      <c r="A101" s="111" t="s">
        <v>2333</v>
      </c>
      <c r="B101" s="104">
        <v>5</v>
      </c>
      <c r="C101" s="110" t="str">
        <f>INDEX(product!B:B,MATCH(B101,product!A:A,0))</f>
        <v>GIESTA</v>
      </c>
      <c r="D101" s="110" t="str">
        <f>INDEX(product!E:E,MATCH(B101,product!A:A,0))</f>
        <v>GIESTA (Entrance door)</v>
      </c>
      <c r="E101" s="110">
        <f>INDEX(ctg!A:A,MATCH(F101,ctg!$B:$B,0))</f>
        <v>42</v>
      </c>
      <c r="F101" s="113" t="s">
        <v>2557</v>
      </c>
      <c r="G101" s="110" t="str">
        <f>IF(H101="","",VLOOKUP(CONCATENATE(G$3,H101),m_selling_spec!$A:$H,2,FALSE))</f>
        <v>51.1</v>
      </c>
      <c r="H101" s="113" t="s">
        <v>2518</v>
      </c>
      <c r="I101" s="110" t="str">
        <f>IF(J101="","",VLOOKUP(CONCATENATE(I$3,J101),m_selling_spec!$A:$H,2,FALSE))</f>
        <v>52.2</v>
      </c>
      <c r="J101" s="113" t="s">
        <v>3269</v>
      </c>
      <c r="K101" s="110" t="str">
        <f>IF(L101="","",VLOOKUP(CONCATENATE(K$3,L101),m_selling_spec!$A:$H,2,FALSE))</f>
        <v>53.2</v>
      </c>
      <c r="L101" s="113" t="s">
        <v>1695</v>
      </c>
      <c r="M101" s="110" t="str">
        <f>IF(N101="","",VLOOKUP(CONCATENATE(M$3,N101),m_selling_spec!$A:$H,2,FALSE))</f>
        <v>54.2</v>
      </c>
      <c r="N101" s="113" t="s">
        <v>75</v>
      </c>
      <c r="O101" s="110" t="str">
        <f>IF(P101="","",VLOOKUP(CONCATENATE(O$3,P101),m_selling_spec!$A:$H,2,FALSE))</f>
        <v>55.1</v>
      </c>
      <c r="P101" s="113" t="s">
        <v>1562</v>
      </c>
      <c r="Q101" s="110" t="str">
        <f>IF(R101="","",VLOOKUP(CONCATENATE(Q$3,R101),m_selling_spec!$A:$H,2,FALSE))</f>
        <v>56.3</v>
      </c>
      <c r="R101" s="47" t="s">
        <v>628</v>
      </c>
      <c r="S101" s="110" t="str">
        <f>IF(T101="","",VLOOKUP(CONCATENATE(S$3,T101),m_selling_spec!$A:$H,2,FALSE))</f>
        <v/>
      </c>
    </row>
    <row r="102" spans="1:19">
      <c r="A102" s="111" t="s">
        <v>2332</v>
      </c>
      <c r="B102" s="104">
        <v>5</v>
      </c>
      <c r="C102" s="110" t="str">
        <f>INDEX(product!B:B,MATCH(B102,product!A:A,0))</f>
        <v>GIESTA</v>
      </c>
      <c r="D102" s="110" t="str">
        <f>INDEX(product!E:E,MATCH(B102,product!A:A,0))</f>
        <v>GIESTA (Entrance door)</v>
      </c>
      <c r="E102" s="110">
        <f>INDEX(ctg!A:A,MATCH(F102,ctg!$B:$B,0))</f>
        <v>42</v>
      </c>
      <c r="F102" s="113" t="s">
        <v>2557</v>
      </c>
      <c r="G102" s="110" t="str">
        <f>IF(H102="","",VLOOKUP(CONCATENATE(G$3,H102),m_selling_spec!$A:$H,2,FALSE))</f>
        <v>51.1</v>
      </c>
      <c r="H102" s="113" t="s">
        <v>2518</v>
      </c>
      <c r="I102" s="110" t="str">
        <f>IF(J102="","",VLOOKUP(CONCATENATE(I$3,J102),m_selling_spec!$A:$H,2,FALSE))</f>
        <v>52.2</v>
      </c>
      <c r="J102" s="113" t="s">
        <v>3269</v>
      </c>
      <c r="K102" s="110" t="str">
        <f>IF(L102="","",VLOOKUP(CONCATENATE(K$3,L102),m_selling_spec!$A:$H,2,FALSE))</f>
        <v>53.2</v>
      </c>
      <c r="L102" s="113" t="s">
        <v>1695</v>
      </c>
      <c r="M102" s="110" t="str">
        <f>IF(N102="","",VLOOKUP(CONCATENATE(M$3,N102),m_selling_spec!$A:$H,2,FALSE))</f>
        <v>54.1</v>
      </c>
      <c r="N102" s="113" t="s">
        <v>74</v>
      </c>
      <c r="O102" s="110" t="str">
        <f>IF(P102="","",VLOOKUP(CONCATENATE(O$3,P102),m_selling_spec!$A:$H,2,FALSE))</f>
        <v>55.1</v>
      </c>
      <c r="P102" s="113" t="s">
        <v>1562</v>
      </c>
      <c r="Q102" s="110" t="str">
        <f>IF(R102="","",VLOOKUP(CONCATENATE(Q$3,R102),m_selling_spec!$A:$H,2,FALSE))</f>
        <v>56.4</v>
      </c>
      <c r="R102" s="47" t="s">
        <v>629</v>
      </c>
      <c r="S102" s="110" t="str">
        <f>IF(T102="","",VLOOKUP(CONCATENATE(S$3,T102),m_selling_spec!$A:$H,2,FALSE))</f>
        <v/>
      </c>
    </row>
    <row r="103" spans="1:19">
      <c r="A103" s="111" t="s">
        <v>2331</v>
      </c>
      <c r="B103" s="104">
        <v>5</v>
      </c>
      <c r="C103" s="110" t="str">
        <f>INDEX(product!B:B,MATCH(B103,product!A:A,0))</f>
        <v>GIESTA</v>
      </c>
      <c r="D103" s="110" t="str">
        <f>INDEX(product!E:E,MATCH(B103,product!A:A,0))</f>
        <v>GIESTA (Entrance door)</v>
      </c>
      <c r="E103" s="110">
        <f>INDEX(ctg!A:A,MATCH(F103,ctg!$B:$B,0))</f>
        <v>42</v>
      </c>
      <c r="F103" s="113" t="s">
        <v>2557</v>
      </c>
      <c r="G103" s="110" t="str">
        <f>IF(H103="","",VLOOKUP(CONCATENATE(G$3,H103),m_selling_spec!$A:$H,2,FALSE))</f>
        <v>51.1</v>
      </c>
      <c r="H103" s="113" t="s">
        <v>2518</v>
      </c>
      <c r="I103" s="110" t="str">
        <f>IF(J103="","",VLOOKUP(CONCATENATE(I$3,J103),m_selling_spec!$A:$H,2,FALSE))</f>
        <v>52.2</v>
      </c>
      <c r="J103" s="113" t="s">
        <v>3269</v>
      </c>
      <c r="K103" s="110" t="str">
        <f>IF(L103="","",VLOOKUP(CONCATENATE(K$3,L103),m_selling_spec!$A:$H,2,FALSE))</f>
        <v>53.2</v>
      </c>
      <c r="L103" s="113" t="s">
        <v>1695</v>
      </c>
      <c r="M103" s="110" t="str">
        <f>IF(N103="","",VLOOKUP(CONCATENATE(M$3,N103),m_selling_spec!$A:$H,2,FALSE))</f>
        <v>54.2</v>
      </c>
      <c r="N103" s="113" t="s">
        <v>75</v>
      </c>
      <c r="O103" s="110" t="str">
        <f>IF(P103="","",VLOOKUP(CONCATENATE(O$3,P103),m_selling_spec!$A:$H,2,FALSE))</f>
        <v>55.1</v>
      </c>
      <c r="P103" s="113" t="s">
        <v>1562</v>
      </c>
      <c r="Q103" s="110" t="str">
        <f>IF(R103="","",VLOOKUP(CONCATENATE(Q$3,R103),m_selling_spec!$A:$H,2,FALSE))</f>
        <v>56.4</v>
      </c>
      <c r="R103" s="47" t="s">
        <v>629</v>
      </c>
      <c r="S103" s="110" t="str">
        <f>IF(T103="","",VLOOKUP(CONCATENATE(S$3,T103),m_selling_spec!$A:$H,2,FALSE))</f>
        <v/>
      </c>
    </row>
    <row r="104" spans="1:19">
      <c r="A104" s="111" t="s">
        <v>2330</v>
      </c>
      <c r="B104" s="104">
        <v>5</v>
      </c>
      <c r="C104" s="110" t="str">
        <f>INDEX(product!B:B,MATCH(B104,product!A:A,0))</f>
        <v>GIESTA</v>
      </c>
      <c r="D104" s="110" t="str">
        <f>INDEX(product!E:E,MATCH(B104,product!A:A,0))</f>
        <v>GIESTA (Entrance door)</v>
      </c>
      <c r="E104" s="110">
        <f>INDEX(ctg!A:A,MATCH(F104,ctg!$B:$B,0))</f>
        <v>42</v>
      </c>
      <c r="F104" s="113" t="s">
        <v>2557</v>
      </c>
      <c r="G104" s="110" t="str">
        <f>IF(H104="","",VLOOKUP(CONCATENATE(G$3,H104),m_selling_spec!$A:$H,2,FALSE))</f>
        <v>51.1</v>
      </c>
      <c r="H104" s="113" t="s">
        <v>2518</v>
      </c>
      <c r="I104" s="110" t="str">
        <f>IF(J104="","",VLOOKUP(CONCATENATE(I$3,J104),m_selling_spec!$A:$H,2,FALSE))</f>
        <v>52.2</v>
      </c>
      <c r="J104" s="113" t="s">
        <v>3269</v>
      </c>
      <c r="K104" s="110" t="str">
        <f>IF(L104="","",VLOOKUP(CONCATENATE(K$3,L104),m_selling_spec!$A:$H,2,FALSE))</f>
        <v>53.2</v>
      </c>
      <c r="L104" s="113" t="s">
        <v>1695</v>
      </c>
      <c r="M104" s="110" t="str">
        <f>IF(N104="","",VLOOKUP(CONCATENATE(M$3,N104),m_selling_spec!$A:$H,2,FALSE))</f>
        <v>54.1</v>
      </c>
      <c r="N104" s="113" t="s">
        <v>74</v>
      </c>
      <c r="O104" s="110" t="str">
        <f>IF(P104="","",VLOOKUP(CONCATENATE(O$3,P104),m_selling_spec!$A:$H,2,FALSE))</f>
        <v>55.1</v>
      </c>
      <c r="P104" s="113" t="s">
        <v>1562</v>
      </c>
      <c r="Q104" s="110" t="str">
        <f>IF(R104="","",VLOOKUP(CONCATENATE(Q$3,R104),m_selling_spec!$A:$H,2,FALSE))</f>
        <v>56.5</v>
      </c>
      <c r="R104" s="47" t="s">
        <v>630</v>
      </c>
      <c r="S104" s="110" t="str">
        <f>IF(T104="","",VLOOKUP(CONCATENATE(S$3,T104),m_selling_spec!$A:$H,2,FALSE))</f>
        <v/>
      </c>
    </row>
    <row r="105" spans="1:19">
      <c r="A105" s="111" t="s">
        <v>2329</v>
      </c>
      <c r="B105" s="104">
        <v>5</v>
      </c>
      <c r="C105" s="110" t="str">
        <f>INDEX(product!B:B,MATCH(B105,product!A:A,0))</f>
        <v>GIESTA</v>
      </c>
      <c r="D105" s="110" t="str">
        <f>INDEX(product!E:E,MATCH(B105,product!A:A,0))</f>
        <v>GIESTA (Entrance door)</v>
      </c>
      <c r="E105" s="110">
        <f>INDEX(ctg!A:A,MATCH(F105,ctg!$B:$B,0))</f>
        <v>42</v>
      </c>
      <c r="F105" s="113" t="s">
        <v>2557</v>
      </c>
      <c r="G105" s="110" t="str">
        <f>IF(H105="","",VLOOKUP(CONCATENATE(G$3,H105),m_selling_spec!$A:$H,2,FALSE))</f>
        <v>51.1</v>
      </c>
      <c r="H105" s="113" t="s">
        <v>2518</v>
      </c>
      <c r="I105" s="110" t="str">
        <f>IF(J105="","",VLOOKUP(CONCATENATE(I$3,J105),m_selling_spec!$A:$H,2,FALSE))</f>
        <v>52.2</v>
      </c>
      <c r="J105" s="113" t="s">
        <v>3269</v>
      </c>
      <c r="K105" s="110" t="str">
        <f>IF(L105="","",VLOOKUP(CONCATENATE(K$3,L105),m_selling_spec!$A:$H,2,FALSE))</f>
        <v>53.2</v>
      </c>
      <c r="L105" s="113" t="s">
        <v>1695</v>
      </c>
      <c r="M105" s="110" t="str">
        <f>IF(N105="","",VLOOKUP(CONCATENATE(M$3,N105),m_selling_spec!$A:$H,2,FALSE))</f>
        <v>54.2</v>
      </c>
      <c r="N105" s="113" t="s">
        <v>75</v>
      </c>
      <c r="O105" s="110" t="str">
        <f>IF(P105="","",VLOOKUP(CONCATENATE(O$3,P105),m_selling_spec!$A:$H,2,FALSE))</f>
        <v>55.1</v>
      </c>
      <c r="P105" s="113" t="s">
        <v>1562</v>
      </c>
      <c r="Q105" s="110" t="str">
        <f>IF(R105="","",VLOOKUP(CONCATENATE(Q$3,R105),m_selling_spec!$A:$H,2,FALSE))</f>
        <v>56.5</v>
      </c>
      <c r="R105" s="47" t="s">
        <v>630</v>
      </c>
      <c r="S105" s="110" t="str">
        <f>IF(T105="","",VLOOKUP(CONCATENATE(S$3,T105),m_selling_spec!$A:$H,2,FALSE))</f>
        <v/>
      </c>
    </row>
    <row r="106" spans="1:19">
      <c r="A106" s="111" t="s">
        <v>2328</v>
      </c>
      <c r="B106" s="104">
        <v>5</v>
      </c>
      <c r="C106" s="110" t="str">
        <f>INDEX(product!B:B,MATCH(B106,product!A:A,0))</f>
        <v>GIESTA</v>
      </c>
      <c r="D106" s="110" t="str">
        <f>INDEX(product!E:E,MATCH(B106,product!A:A,0))</f>
        <v>GIESTA (Entrance door)</v>
      </c>
      <c r="E106" s="110">
        <f>INDEX(ctg!A:A,MATCH(F106,ctg!$B:$B,0))</f>
        <v>42</v>
      </c>
      <c r="F106" s="113" t="s">
        <v>2557</v>
      </c>
      <c r="G106" s="110" t="str">
        <f>IF(H106="","",VLOOKUP(CONCATENATE(G$3,H106),m_selling_spec!$A:$H,2,FALSE))</f>
        <v>51.1</v>
      </c>
      <c r="H106" s="113" t="s">
        <v>2518</v>
      </c>
      <c r="I106" s="110" t="str">
        <f>IF(J106="","",VLOOKUP(CONCATENATE(I$3,J106),m_selling_spec!$A:$H,2,FALSE))</f>
        <v>52.2</v>
      </c>
      <c r="J106" s="113" t="s">
        <v>3269</v>
      </c>
      <c r="K106" s="110" t="str">
        <f>IF(L106="","",VLOOKUP(CONCATENATE(K$3,L106),m_selling_spec!$A:$H,2,FALSE))</f>
        <v>53.2</v>
      </c>
      <c r="L106" s="113" t="s">
        <v>1695</v>
      </c>
      <c r="M106" s="110" t="str">
        <f>IF(N106="","",VLOOKUP(CONCATENATE(M$3,N106),m_selling_spec!$A:$H,2,FALSE))</f>
        <v>54.1</v>
      </c>
      <c r="N106" s="113" t="s">
        <v>74</v>
      </c>
      <c r="O106" s="110" t="str">
        <f>IF(P106="","",VLOOKUP(CONCATENATE(O$3,P106),m_selling_spec!$A:$H,2,FALSE))</f>
        <v>55.1</v>
      </c>
      <c r="P106" s="113" t="s">
        <v>1562</v>
      </c>
      <c r="Q106" s="110" t="str">
        <f>IF(R106="","",VLOOKUP(CONCATENATE(Q$3,R106),m_selling_spec!$A:$H,2,FALSE))</f>
        <v>56.6</v>
      </c>
      <c r="R106" s="47" t="s">
        <v>631</v>
      </c>
      <c r="S106" s="110" t="str">
        <f>IF(T106="","",VLOOKUP(CONCATENATE(S$3,T106),m_selling_spec!$A:$H,2,FALSE))</f>
        <v/>
      </c>
    </row>
    <row r="107" spans="1:19">
      <c r="A107" s="111" t="s">
        <v>2327</v>
      </c>
      <c r="B107" s="104">
        <v>5</v>
      </c>
      <c r="C107" s="110" t="str">
        <f>INDEX(product!B:B,MATCH(B107,product!A:A,0))</f>
        <v>GIESTA</v>
      </c>
      <c r="D107" s="110" t="str">
        <f>INDEX(product!E:E,MATCH(B107,product!A:A,0))</f>
        <v>GIESTA (Entrance door)</v>
      </c>
      <c r="E107" s="110">
        <f>INDEX(ctg!A:A,MATCH(F107,ctg!$B:$B,0))</f>
        <v>42</v>
      </c>
      <c r="F107" s="113" t="s">
        <v>2557</v>
      </c>
      <c r="G107" s="110" t="str">
        <f>IF(H107="","",VLOOKUP(CONCATENATE(G$3,H107),m_selling_spec!$A:$H,2,FALSE))</f>
        <v>51.1</v>
      </c>
      <c r="H107" s="113" t="s">
        <v>2518</v>
      </c>
      <c r="I107" s="110" t="str">
        <f>IF(J107="","",VLOOKUP(CONCATENATE(I$3,J107),m_selling_spec!$A:$H,2,FALSE))</f>
        <v>52.2</v>
      </c>
      <c r="J107" s="113" t="s">
        <v>3269</v>
      </c>
      <c r="K107" s="110" t="str">
        <f>IF(L107="","",VLOOKUP(CONCATENATE(K$3,L107),m_selling_spec!$A:$H,2,FALSE))</f>
        <v>53.2</v>
      </c>
      <c r="L107" s="113" t="s">
        <v>1695</v>
      </c>
      <c r="M107" s="110" t="str">
        <f>IF(N107="","",VLOOKUP(CONCATENATE(M$3,N107),m_selling_spec!$A:$H,2,FALSE))</f>
        <v>54.2</v>
      </c>
      <c r="N107" s="113" t="s">
        <v>75</v>
      </c>
      <c r="O107" s="110" t="str">
        <f>IF(P107="","",VLOOKUP(CONCATENATE(O$3,P107),m_selling_spec!$A:$H,2,FALSE))</f>
        <v>55.1</v>
      </c>
      <c r="P107" s="113" t="s">
        <v>1562</v>
      </c>
      <c r="Q107" s="110" t="str">
        <f>IF(R107="","",VLOOKUP(CONCATENATE(Q$3,R107),m_selling_spec!$A:$H,2,FALSE))</f>
        <v>56.6</v>
      </c>
      <c r="R107" s="47" t="s">
        <v>631</v>
      </c>
      <c r="S107" s="110" t="str">
        <f>IF(T107="","",VLOOKUP(CONCATENATE(S$3,T107),m_selling_spec!$A:$H,2,FALSE))</f>
        <v/>
      </c>
    </row>
    <row r="108" spans="1:19">
      <c r="A108" s="111" t="s">
        <v>2326</v>
      </c>
      <c r="B108" s="104">
        <v>5</v>
      </c>
      <c r="C108" s="110" t="str">
        <f>INDEX(product!B:B,MATCH(B108,product!A:A,0))</f>
        <v>GIESTA</v>
      </c>
      <c r="D108" s="110" t="str">
        <f>INDEX(product!E:E,MATCH(B108,product!A:A,0))</f>
        <v>GIESTA (Entrance door)</v>
      </c>
      <c r="E108" s="110">
        <f>INDEX(ctg!A:A,MATCH(F108,ctg!$B:$B,0))</f>
        <v>42</v>
      </c>
      <c r="F108" s="113" t="s">
        <v>2557</v>
      </c>
      <c r="G108" s="110" t="str">
        <f>IF(H108="","",VLOOKUP(CONCATENATE(G$3,H108),m_selling_spec!$A:$H,2,FALSE))</f>
        <v>51.1</v>
      </c>
      <c r="H108" s="113" t="s">
        <v>2518</v>
      </c>
      <c r="I108" s="110" t="str">
        <f>IF(J108="","",VLOOKUP(CONCATENATE(I$3,J108),m_selling_spec!$A:$H,2,FALSE))</f>
        <v>52.2</v>
      </c>
      <c r="J108" s="113" t="s">
        <v>3269</v>
      </c>
      <c r="K108" s="110" t="str">
        <f>IF(L108="","",VLOOKUP(CONCATENATE(K$3,L108),m_selling_spec!$A:$H,2,FALSE))</f>
        <v>53.2</v>
      </c>
      <c r="L108" s="113" t="s">
        <v>1695</v>
      </c>
      <c r="M108" s="110" t="str">
        <f>IF(N108="","",VLOOKUP(CONCATENATE(M$3,N108),m_selling_spec!$A:$H,2,FALSE))</f>
        <v>54.1</v>
      </c>
      <c r="N108" s="113" t="s">
        <v>74</v>
      </c>
      <c r="O108" s="110" t="str">
        <f>IF(P108="","",VLOOKUP(CONCATENATE(O$3,P108),m_selling_spec!$A:$H,2,FALSE))</f>
        <v>55.1</v>
      </c>
      <c r="P108" s="113" t="s">
        <v>1562</v>
      </c>
      <c r="Q108" s="110" t="str">
        <f>IF(R108="","",VLOOKUP(CONCATENATE(Q$3,R108),m_selling_spec!$A:$H,2,FALSE))</f>
        <v>56.7</v>
      </c>
      <c r="R108" s="47" t="s">
        <v>632</v>
      </c>
      <c r="S108" s="110" t="str">
        <f>IF(T108="","",VLOOKUP(CONCATENATE(S$3,T108),m_selling_spec!$A:$H,2,FALSE))</f>
        <v/>
      </c>
    </row>
    <row r="109" spans="1:19">
      <c r="A109" s="111" t="s">
        <v>2325</v>
      </c>
      <c r="B109" s="104">
        <v>5</v>
      </c>
      <c r="C109" s="110" t="str">
        <f>INDEX(product!B:B,MATCH(B109,product!A:A,0))</f>
        <v>GIESTA</v>
      </c>
      <c r="D109" s="110" t="str">
        <f>INDEX(product!E:E,MATCH(B109,product!A:A,0))</f>
        <v>GIESTA (Entrance door)</v>
      </c>
      <c r="E109" s="110">
        <f>INDEX(ctg!A:A,MATCH(F109,ctg!$B:$B,0))</f>
        <v>42</v>
      </c>
      <c r="F109" s="113" t="s">
        <v>2557</v>
      </c>
      <c r="G109" s="110" t="str">
        <f>IF(H109="","",VLOOKUP(CONCATENATE(G$3,H109),m_selling_spec!$A:$H,2,FALSE))</f>
        <v>51.1</v>
      </c>
      <c r="H109" s="113" t="s">
        <v>2518</v>
      </c>
      <c r="I109" s="110" t="str">
        <f>IF(J109="","",VLOOKUP(CONCATENATE(I$3,J109),m_selling_spec!$A:$H,2,FALSE))</f>
        <v>52.2</v>
      </c>
      <c r="J109" s="113" t="s">
        <v>3269</v>
      </c>
      <c r="K109" s="110" t="str">
        <f>IF(L109="","",VLOOKUP(CONCATENATE(K$3,L109),m_selling_spec!$A:$H,2,FALSE))</f>
        <v>53.2</v>
      </c>
      <c r="L109" s="113" t="s">
        <v>1695</v>
      </c>
      <c r="M109" s="110" t="str">
        <f>IF(N109="","",VLOOKUP(CONCATENATE(M$3,N109),m_selling_spec!$A:$H,2,FALSE))</f>
        <v>54.2</v>
      </c>
      <c r="N109" s="113" t="s">
        <v>75</v>
      </c>
      <c r="O109" s="110" t="str">
        <f>IF(P109="","",VLOOKUP(CONCATENATE(O$3,P109),m_selling_spec!$A:$H,2,FALSE))</f>
        <v>55.1</v>
      </c>
      <c r="P109" s="113" t="s">
        <v>1562</v>
      </c>
      <c r="Q109" s="110" t="str">
        <f>IF(R109="","",VLOOKUP(CONCATENATE(Q$3,R109),m_selling_spec!$A:$H,2,FALSE))</f>
        <v>56.7</v>
      </c>
      <c r="R109" s="47" t="s">
        <v>632</v>
      </c>
      <c r="S109" s="110" t="str">
        <f>IF(T109="","",VLOOKUP(CONCATENATE(S$3,T109),m_selling_spec!$A:$H,2,FALSE))</f>
        <v/>
      </c>
    </row>
    <row r="110" spans="1:19">
      <c r="A110" s="111" t="s">
        <v>2324</v>
      </c>
      <c r="B110" s="104">
        <v>5</v>
      </c>
      <c r="C110" s="110" t="str">
        <f>INDEX(product!B:B,MATCH(B110,product!A:A,0))</f>
        <v>GIESTA</v>
      </c>
      <c r="D110" s="110" t="str">
        <f>INDEX(product!E:E,MATCH(B110,product!A:A,0))</f>
        <v>GIESTA (Entrance door)</v>
      </c>
      <c r="E110" s="110">
        <f>INDEX(ctg!A:A,MATCH(F110,ctg!$B:$B,0))</f>
        <v>42</v>
      </c>
      <c r="F110" s="113" t="s">
        <v>2557</v>
      </c>
      <c r="G110" s="110" t="str">
        <f>IF(H110="","",VLOOKUP(CONCATENATE(G$3,H110),m_selling_spec!$A:$H,2,FALSE))</f>
        <v>51.1</v>
      </c>
      <c r="H110" s="113" t="s">
        <v>2518</v>
      </c>
      <c r="I110" s="110" t="str">
        <f>IF(J110="","",VLOOKUP(CONCATENATE(I$3,J110),m_selling_spec!$A:$H,2,FALSE))</f>
        <v>52.2</v>
      </c>
      <c r="J110" s="113" t="s">
        <v>3269</v>
      </c>
      <c r="K110" s="110" t="str">
        <f>IF(L110="","",VLOOKUP(CONCATENATE(K$3,L110),m_selling_spec!$A:$H,2,FALSE))</f>
        <v>53.2</v>
      </c>
      <c r="L110" s="113" t="s">
        <v>1695</v>
      </c>
      <c r="M110" s="110" t="str">
        <f>IF(N110="","",VLOOKUP(CONCATENATE(M$3,N110),m_selling_spec!$A:$H,2,FALSE))</f>
        <v>54.1</v>
      </c>
      <c r="N110" s="113" t="s">
        <v>74</v>
      </c>
      <c r="O110" s="110" t="str">
        <f>IF(P110="","",VLOOKUP(CONCATENATE(O$3,P110),m_selling_spec!$A:$H,2,FALSE))</f>
        <v>55.1</v>
      </c>
      <c r="P110" s="113" t="s">
        <v>1562</v>
      </c>
      <c r="Q110" s="110" t="str">
        <f>IF(R110="","",VLOOKUP(CONCATENATE(Q$3,R110),m_selling_spec!$A:$H,2,FALSE))</f>
        <v>56.8</v>
      </c>
      <c r="R110" s="47" t="s">
        <v>633</v>
      </c>
      <c r="S110" s="110" t="str">
        <f>IF(T110="","",VLOOKUP(CONCATENATE(S$3,T110),m_selling_spec!$A:$H,2,FALSE))</f>
        <v/>
      </c>
    </row>
    <row r="111" spans="1:19">
      <c r="A111" s="111" t="s">
        <v>2323</v>
      </c>
      <c r="B111" s="104">
        <v>5</v>
      </c>
      <c r="C111" s="110" t="str">
        <f>INDEX(product!B:B,MATCH(B111,product!A:A,0))</f>
        <v>GIESTA</v>
      </c>
      <c r="D111" s="110" t="str">
        <f>INDEX(product!E:E,MATCH(B111,product!A:A,0))</f>
        <v>GIESTA (Entrance door)</v>
      </c>
      <c r="E111" s="110">
        <f>INDEX(ctg!A:A,MATCH(F111,ctg!$B:$B,0))</f>
        <v>42</v>
      </c>
      <c r="F111" s="113" t="s">
        <v>2557</v>
      </c>
      <c r="G111" s="110" t="str">
        <f>IF(H111="","",VLOOKUP(CONCATENATE(G$3,H111),m_selling_spec!$A:$H,2,FALSE))</f>
        <v>51.1</v>
      </c>
      <c r="H111" s="113" t="s">
        <v>2518</v>
      </c>
      <c r="I111" s="110" t="str">
        <f>IF(J111="","",VLOOKUP(CONCATENATE(I$3,J111),m_selling_spec!$A:$H,2,FALSE))</f>
        <v>52.2</v>
      </c>
      <c r="J111" s="113" t="s">
        <v>3269</v>
      </c>
      <c r="K111" s="110" t="str">
        <f>IF(L111="","",VLOOKUP(CONCATENATE(K$3,L111),m_selling_spec!$A:$H,2,FALSE))</f>
        <v>53.2</v>
      </c>
      <c r="L111" s="113" t="s">
        <v>1695</v>
      </c>
      <c r="M111" s="110" t="str">
        <f>IF(N111="","",VLOOKUP(CONCATENATE(M$3,N111),m_selling_spec!$A:$H,2,FALSE))</f>
        <v>54.2</v>
      </c>
      <c r="N111" s="113" t="s">
        <v>75</v>
      </c>
      <c r="O111" s="110" t="str">
        <f>IF(P111="","",VLOOKUP(CONCATENATE(O$3,P111),m_selling_spec!$A:$H,2,FALSE))</f>
        <v>55.1</v>
      </c>
      <c r="P111" s="113" t="s">
        <v>1562</v>
      </c>
      <c r="Q111" s="110" t="str">
        <f>IF(R111="","",VLOOKUP(CONCATENATE(Q$3,R111),m_selling_spec!$A:$H,2,FALSE))</f>
        <v>56.8</v>
      </c>
      <c r="R111" s="47" t="s">
        <v>633</v>
      </c>
      <c r="S111" s="110" t="str">
        <f>IF(T111="","",VLOOKUP(CONCATENATE(S$3,T111),m_selling_spec!$A:$H,2,FALSE))</f>
        <v/>
      </c>
    </row>
    <row r="112" spans="1:19">
      <c r="A112" s="111" t="s">
        <v>2322</v>
      </c>
      <c r="B112" s="104">
        <v>5</v>
      </c>
      <c r="C112" s="110" t="str">
        <f>INDEX(product!B:B,MATCH(B112,product!A:A,0))</f>
        <v>GIESTA</v>
      </c>
      <c r="D112" s="110" t="str">
        <f>INDEX(product!E:E,MATCH(B112,product!A:A,0))</f>
        <v>GIESTA (Entrance door)</v>
      </c>
      <c r="E112" s="110">
        <f>INDEX(ctg!A:A,MATCH(F112,ctg!$B:$B,0))</f>
        <v>42</v>
      </c>
      <c r="F112" s="113" t="s">
        <v>2557</v>
      </c>
      <c r="G112" s="110" t="str">
        <f>IF(H112="","",VLOOKUP(CONCATENATE(G$3,H112),m_selling_spec!$A:$H,2,FALSE))</f>
        <v>51.1</v>
      </c>
      <c r="H112" s="113" t="s">
        <v>2518</v>
      </c>
      <c r="I112" s="110" t="str">
        <f>IF(J112="","",VLOOKUP(CONCATENATE(I$3,J112),m_selling_spec!$A:$H,2,FALSE))</f>
        <v>52.2</v>
      </c>
      <c r="J112" s="113" t="s">
        <v>3269</v>
      </c>
      <c r="K112" s="110" t="str">
        <f>IF(L112="","",VLOOKUP(CONCATENATE(K$3,L112),m_selling_spec!$A:$H,2,FALSE))</f>
        <v>53.2</v>
      </c>
      <c r="L112" s="113" t="s">
        <v>1695</v>
      </c>
      <c r="M112" s="110" t="str">
        <f>IF(N112="","",VLOOKUP(CONCATENATE(M$3,N112),m_selling_spec!$A:$H,2,FALSE))</f>
        <v>54.1</v>
      </c>
      <c r="N112" s="113" t="s">
        <v>74</v>
      </c>
      <c r="O112" s="110" t="str">
        <f>IF(P112="","",VLOOKUP(CONCATENATE(O$3,P112),m_selling_spec!$A:$H,2,FALSE))</f>
        <v>55.1</v>
      </c>
      <c r="P112" s="113" t="s">
        <v>1562</v>
      </c>
      <c r="Q112" s="110" t="str">
        <f>IF(R112="","",VLOOKUP(CONCATENATE(Q$3,R112),m_selling_spec!$A:$H,2,FALSE))</f>
        <v>56.9</v>
      </c>
      <c r="R112" s="47" t="s">
        <v>634</v>
      </c>
      <c r="S112" s="110" t="str">
        <f>IF(T112="","",VLOOKUP(CONCATENATE(S$3,T112),m_selling_spec!$A:$H,2,FALSE))</f>
        <v/>
      </c>
    </row>
    <row r="113" spans="1:19">
      <c r="A113" s="111" t="s">
        <v>2321</v>
      </c>
      <c r="B113" s="104">
        <v>5</v>
      </c>
      <c r="C113" s="110" t="str">
        <f>INDEX(product!B:B,MATCH(B113,product!A:A,0))</f>
        <v>GIESTA</v>
      </c>
      <c r="D113" s="110" t="str">
        <f>INDEX(product!E:E,MATCH(B113,product!A:A,0))</f>
        <v>GIESTA (Entrance door)</v>
      </c>
      <c r="E113" s="110">
        <f>INDEX(ctg!A:A,MATCH(F113,ctg!$B:$B,0))</f>
        <v>42</v>
      </c>
      <c r="F113" s="113" t="s">
        <v>2557</v>
      </c>
      <c r="G113" s="110" t="str">
        <f>IF(H113="","",VLOOKUP(CONCATENATE(G$3,H113),m_selling_spec!$A:$H,2,FALSE))</f>
        <v>51.1</v>
      </c>
      <c r="H113" s="113" t="s">
        <v>2518</v>
      </c>
      <c r="I113" s="110" t="str">
        <f>IF(J113="","",VLOOKUP(CONCATENATE(I$3,J113),m_selling_spec!$A:$H,2,FALSE))</f>
        <v>52.2</v>
      </c>
      <c r="J113" s="113" t="s">
        <v>3269</v>
      </c>
      <c r="K113" s="110" t="str">
        <f>IF(L113="","",VLOOKUP(CONCATENATE(K$3,L113),m_selling_spec!$A:$H,2,FALSE))</f>
        <v>53.2</v>
      </c>
      <c r="L113" s="113" t="s">
        <v>1695</v>
      </c>
      <c r="M113" s="110" t="str">
        <f>IF(N113="","",VLOOKUP(CONCATENATE(M$3,N113),m_selling_spec!$A:$H,2,FALSE))</f>
        <v>54.2</v>
      </c>
      <c r="N113" s="113" t="s">
        <v>75</v>
      </c>
      <c r="O113" s="110" t="str">
        <f>IF(P113="","",VLOOKUP(CONCATENATE(O$3,P113),m_selling_spec!$A:$H,2,FALSE))</f>
        <v>55.1</v>
      </c>
      <c r="P113" s="113" t="s">
        <v>1562</v>
      </c>
      <c r="Q113" s="110" t="str">
        <f>IF(R113="","",VLOOKUP(CONCATENATE(Q$3,R113),m_selling_spec!$A:$H,2,FALSE))</f>
        <v>56.9</v>
      </c>
      <c r="R113" s="47" t="s">
        <v>634</v>
      </c>
      <c r="S113" s="110" t="str">
        <f>IF(T113="","",VLOOKUP(CONCATENATE(S$3,T113),m_selling_spec!$A:$H,2,FALSE))</f>
        <v/>
      </c>
    </row>
    <row r="114" spans="1:19">
      <c r="A114" s="111" t="s">
        <v>2320</v>
      </c>
      <c r="B114" s="104">
        <v>5</v>
      </c>
      <c r="C114" s="110" t="str">
        <f>INDEX(product!B:B,MATCH(B114,product!A:A,0))</f>
        <v>GIESTA</v>
      </c>
      <c r="D114" s="110" t="str">
        <f>INDEX(product!E:E,MATCH(B114,product!A:A,0))</f>
        <v>GIESTA (Entrance door)</v>
      </c>
      <c r="E114" s="110">
        <f>INDEX(ctg!A:A,MATCH(F114,ctg!$B:$B,0))</f>
        <v>42</v>
      </c>
      <c r="F114" s="113" t="s">
        <v>2557</v>
      </c>
      <c r="G114" s="110" t="str">
        <f>IF(H114="","",VLOOKUP(CONCATENATE(G$3,H114),m_selling_spec!$A:$H,2,FALSE))</f>
        <v>51.1</v>
      </c>
      <c r="H114" s="113" t="s">
        <v>2518</v>
      </c>
      <c r="I114" s="110" t="str">
        <f>IF(J114="","",VLOOKUP(CONCATENATE(I$3,J114),m_selling_spec!$A:$H,2,FALSE))</f>
        <v>52.2</v>
      </c>
      <c r="J114" s="113" t="s">
        <v>3269</v>
      </c>
      <c r="K114" s="110" t="str">
        <f>IF(L114="","",VLOOKUP(CONCATENATE(K$3,L114),m_selling_spec!$A:$H,2,FALSE))</f>
        <v>53.2</v>
      </c>
      <c r="L114" s="113" t="s">
        <v>1695</v>
      </c>
      <c r="M114" s="110" t="str">
        <f>IF(N114="","",VLOOKUP(CONCATENATE(M$3,N114),m_selling_spec!$A:$H,2,FALSE))</f>
        <v>54.1</v>
      </c>
      <c r="N114" s="113" t="s">
        <v>74</v>
      </c>
      <c r="O114" s="110" t="str">
        <f>IF(P114="","",VLOOKUP(CONCATENATE(O$3,P114),m_selling_spec!$A:$H,2,FALSE))</f>
        <v>55.1</v>
      </c>
      <c r="P114" s="113" t="s">
        <v>1562</v>
      </c>
      <c r="Q114" s="110" t="str">
        <f>IF(R114="","",VLOOKUP(CONCATENATE(Q$3,R114),m_selling_spec!$A:$H,2,FALSE))</f>
        <v>56.10</v>
      </c>
      <c r="R114" s="47" t="s">
        <v>635</v>
      </c>
      <c r="S114" s="110" t="str">
        <f>IF(T114="","",VLOOKUP(CONCATENATE(S$3,T114),m_selling_spec!$A:$H,2,FALSE))</f>
        <v/>
      </c>
    </row>
    <row r="115" spans="1:19">
      <c r="A115" s="111" t="s">
        <v>2319</v>
      </c>
      <c r="B115" s="104">
        <v>5</v>
      </c>
      <c r="C115" s="110" t="str">
        <f>INDEX(product!B:B,MATCH(B115,product!A:A,0))</f>
        <v>GIESTA</v>
      </c>
      <c r="D115" s="110" t="str">
        <f>INDEX(product!E:E,MATCH(B115,product!A:A,0))</f>
        <v>GIESTA (Entrance door)</v>
      </c>
      <c r="E115" s="110">
        <f>INDEX(ctg!A:A,MATCH(F115,ctg!$B:$B,0))</f>
        <v>42</v>
      </c>
      <c r="F115" s="113" t="s">
        <v>2557</v>
      </c>
      <c r="G115" s="110" t="str">
        <f>IF(H115="","",VLOOKUP(CONCATENATE(G$3,H115),m_selling_spec!$A:$H,2,FALSE))</f>
        <v>51.1</v>
      </c>
      <c r="H115" s="113" t="s">
        <v>2518</v>
      </c>
      <c r="I115" s="110" t="str">
        <f>IF(J115="","",VLOOKUP(CONCATENATE(I$3,J115),m_selling_spec!$A:$H,2,FALSE))</f>
        <v>52.2</v>
      </c>
      <c r="J115" s="113" t="s">
        <v>3269</v>
      </c>
      <c r="K115" s="110" t="str">
        <f>IF(L115="","",VLOOKUP(CONCATENATE(K$3,L115),m_selling_spec!$A:$H,2,FALSE))</f>
        <v>53.2</v>
      </c>
      <c r="L115" s="113" t="s">
        <v>1695</v>
      </c>
      <c r="M115" s="110" t="str">
        <f>IF(N115="","",VLOOKUP(CONCATENATE(M$3,N115),m_selling_spec!$A:$H,2,FALSE))</f>
        <v>54.2</v>
      </c>
      <c r="N115" s="113" t="s">
        <v>75</v>
      </c>
      <c r="O115" s="110" t="str">
        <f>IF(P115="","",VLOOKUP(CONCATENATE(O$3,P115),m_selling_spec!$A:$H,2,FALSE))</f>
        <v>55.1</v>
      </c>
      <c r="P115" s="113" t="s">
        <v>1562</v>
      </c>
      <c r="Q115" s="110" t="str">
        <f>IF(R115="","",VLOOKUP(CONCATENATE(Q$3,R115),m_selling_spec!$A:$H,2,FALSE))</f>
        <v>56.10</v>
      </c>
      <c r="R115" s="47" t="s">
        <v>635</v>
      </c>
      <c r="S115" s="110" t="str">
        <f>IF(T115="","",VLOOKUP(CONCATENATE(S$3,T115),m_selling_spec!$A:$H,2,FALSE))</f>
        <v/>
      </c>
    </row>
    <row r="116" spans="1:19">
      <c r="A116" s="111" t="s">
        <v>2318</v>
      </c>
      <c r="B116" s="104">
        <v>5</v>
      </c>
      <c r="C116" s="110" t="str">
        <f>INDEX(product!B:B,MATCH(B116,product!A:A,0))</f>
        <v>GIESTA</v>
      </c>
      <c r="D116" s="110" t="str">
        <f>INDEX(product!E:E,MATCH(B116,product!A:A,0))</f>
        <v>GIESTA (Entrance door)</v>
      </c>
      <c r="E116" s="110">
        <f>INDEX(ctg!A:A,MATCH(F116,ctg!$B:$B,0))</f>
        <v>42</v>
      </c>
      <c r="F116" s="113" t="s">
        <v>2557</v>
      </c>
      <c r="G116" s="110" t="str">
        <f>IF(H116="","",VLOOKUP(CONCATENATE(G$3,H116),m_selling_spec!$A:$H,2,FALSE))</f>
        <v>51.1</v>
      </c>
      <c r="H116" s="113" t="s">
        <v>2518</v>
      </c>
      <c r="I116" s="110" t="str">
        <f>IF(J116="","",VLOOKUP(CONCATENATE(I$3,J116),m_selling_spec!$A:$H,2,FALSE))</f>
        <v>52.2</v>
      </c>
      <c r="J116" s="113" t="s">
        <v>3269</v>
      </c>
      <c r="K116" s="110" t="str">
        <f>IF(L116="","",VLOOKUP(CONCATENATE(K$3,L116),m_selling_spec!$A:$H,2,FALSE))</f>
        <v>53.2</v>
      </c>
      <c r="L116" s="113" t="s">
        <v>1695</v>
      </c>
      <c r="M116" s="110" t="str">
        <f>IF(N116="","",VLOOKUP(CONCATENATE(M$3,N116),m_selling_spec!$A:$H,2,FALSE))</f>
        <v>54.1</v>
      </c>
      <c r="N116" s="113" t="s">
        <v>74</v>
      </c>
      <c r="O116" s="110" t="str">
        <f>IF(P116="","",VLOOKUP(CONCATENATE(O$3,P116),m_selling_spec!$A:$H,2,FALSE))</f>
        <v>55.2</v>
      </c>
      <c r="P116" s="113" t="s">
        <v>1521</v>
      </c>
      <c r="Q116" s="110" t="str">
        <f>IF(R116="","",VLOOKUP(CONCATENATE(Q$3,R116),m_selling_spec!$A:$H,2,FALSE))</f>
        <v>56.1</v>
      </c>
      <c r="R116" s="47" t="s">
        <v>626</v>
      </c>
      <c r="S116" s="110" t="str">
        <f>IF(T116="","",VLOOKUP(CONCATENATE(S$3,T116),m_selling_spec!$A:$H,2,FALSE))</f>
        <v/>
      </c>
    </row>
    <row r="117" spans="1:19">
      <c r="A117" s="111" t="s">
        <v>2317</v>
      </c>
      <c r="B117" s="104">
        <v>5</v>
      </c>
      <c r="C117" s="110" t="str">
        <f>INDEX(product!B:B,MATCH(B117,product!A:A,0))</f>
        <v>GIESTA</v>
      </c>
      <c r="D117" s="110" t="str">
        <f>INDEX(product!E:E,MATCH(B117,product!A:A,0))</f>
        <v>GIESTA (Entrance door)</v>
      </c>
      <c r="E117" s="110">
        <f>INDEX(ctg!A:A,MATCH(F117,ctg!$B:$B,0))</f>
        <v>42</v>
      </c>
      <c r="F117" s="113" t="s">
        <v>2557</v>
      </c>
      <c r="G117" s="110" t="str">
        <f>IF(H117="","",VLOOKUP(CONCATENATE(G$3,H117),m_selling_spec!$A:$H,2,FALSE))</f>
        <v>51.1</v>
      </c>
      <c r="H117" s="113" t="s">
        <v>2518</v>
      </c>
      <c r="I117" s="110" t="str">
        <f>IF(J117="","",VLOOKUP(CONCATENATE(I$3,J117),m_selling_spec!$A:$H,2,FALSE))</f>
        <v>52.2</v>
      </c>
      <c r="J117" s="113" t="s">
        <v>3269</v>
      </c>
      <c r="K117" s="110" t="str">
        <f>IF(L117="","",VLOOKUP(CONCATENATE(K$3,L117),m_selling_spec!$A:$H,2,FALSE))</f>
        <v>53.2</v>
      </c>
      <c r="L117" s="113" t="s">
        <v>1695</v>
      </c>
      <c r="M117" s="110" t="str">
        <f>IF(N117="","",VLOOKUP(CONCATENATE(M$3,N117),m_selling_spec!$A:$H,2,FALSE))</f>
        <v>54.2</v>
      </c>
      <c r="N117" s="113" t="s">
        <v>75</v>
      </c>
      <c r="O117" s="110" t="str">
        <f>IF(P117="","",VLOOKUP(CONCATENATE(O$3,P117),m_selling_spec!$A:$H,2,FALSE))</f>
        <v>55.2</v>
      </c>
      <c r="P117" s="113" t="s">
        <v>1521</v>
      </c>
      <c r="Q117" s="110" t="str">
        <f>IF(R117="","",VLOOKUP(CONCATENATE(Q$3,R117),m_selling_spec!$A:$H,2,FALSE))</f>
        <v>56.1</v>
      </c>
      <c r="R117" s="47" t="s">
        <v>626</v>
      </c>
      <c r="S117" s="110" t="str">
        <f>IF(T117="","",VLOOKUP(CONCATENATE(S$3,T117),m_selling_spec!$A:$H,2,FALSE))</f>
        <v/>
      </c>
    </row>
    <row r="118" spans="1:19">
      <c r="A118" s="111" t="s">
        <v>2316</v>
      </c>
      <c r="B118" s="104">
        <v>5</v>
      </c>
      <c r="C118" s="110" t="str">
        <f>INDEX(product!B:B,MATCH(B118,product!A:A,0))</f>
        <v>GIESTA</v>
      </c>
      <c r="D118" s="110" t="str">
        <f>INDEX(product!E:E,MATCH(B118,product!A:A,0))</f>
        <v>GIESTA (Entrance door)</v>
      </c>
      <c r="E118" s="110">
        <f>INDEX(ctg!A:A,MATCH(F118,ctg!$B:$B,0))</f>
        <v>42</v>
      </c>
      <c r="F118" s="113" t="s">
        <v>2557</v>
      </c>
      <c r="G118" s="110" t="str">
        <f>IF(H118="","",VLOOKUP(CONCATENATE(G$3,H118),m_selling_spec!$A:$H,2,FALSE))</f>
        <v>51.1</v>
      </c>
      <c r="H118" s="113" t="s">
        <v>2518</v>
      </c>
      <c r="I118" s="110" t="str">
        <f>IF(J118="","",VLOOKUP(CONCATENATE(I$3,J118),m_selling_spec!$A:$H,2,FALSE))</f>
        <v>52.2</v>
      </c>
      <c r="J118" s="113" t="s">
        <v>3269</v>
      </c>
      <c r="K118" s="110" t="str">
        <f>IF(L118="","",VLOOKUP(CONCATENATE(K$3,L118),m_selling_spec!$A:$H,2,FALSE))</f>
        <v>53.2</v>
      </c>
      <c r="L118" s="113" t="s">
        <v>1695</v>
      </c>
      <c r="M118" s="110" t="str">
        <f>IF(N118="","",VLOOKUP(CONCATENATE(M$3,N118),m_selling_spec!$A:$H,2,FALSE))</f>
        <v>54.1</v>
      </c>
      <c r="N118" s="113" t="s">
        <v>74</v>
      </c>
      <c r="O118" s="110" t="str">
        <f>IF(P118="","",VLOOKUP(CONCATENATE(O$3,P118),m_selling_spec!$A:$H,2,FALSE))</f>
        <v>55.2</v>
      </c>
      <c r="P118" s="113" t="s">
        <v>1521</v>
      </c>
      <c r="Q118" s="110" t="str">
        <f>IF(R118="","",VLOOKUP(CONCATENATE(Q$3,R118),m_selling_spec!$A:$H,2,FALSE))</f>
        <v>56.2</v>
      </c>
      <c r="R118" s="47" t="s">
        <v>627</v>
      </c>
      <c r="S118" s="110" t="str">
        <f>IF(T118="","",VLOOKUP(CONCATENATE(S$3,T118),m_selling_spec!$A:$H,2,FALSE))</f>
        <v/>
      </c>
    </row>
    <row r="119" spans="1:19">
      <c r="A119" s="111" t="s">
        <v>2315</v>
      </c>
      <c r="B119" s="104">
        <v>5</v>
      </c>
      <c r="C119" s="110" t="str">
        <f>INDEX(product!B:B,MATCH(B119,product!A:A,0))</f>
        <v>GIESTA</v>
      </c>
      <c r="D119" s="110" t="str">
        <f>INDEX(product!E:E,MATCH(B119,product!A:A,0))</f>
        <v>GIESTA (Entrance door)</v>
      </c>
      <c r="E119" s="110">
        <f>INDEX(ctg!A:A,MATCH(F119,ctg!$B:$B,0))</f>
        <v>42</v>
      </c>
      <c r="F119" s="113" t="s">
        <v>2557</v>
      </c>
      <c r="G119" s="110" t="str">
        <f>IF(H119="","",VLOOKUP(CONCATENATE(G$3,H119),m_selling_spec!$A:$H,2,FALSE))</f>
        <v>51.1</v>
      </c>
      <c r="H119" s="113" t="s">
        <v>2518</v>
      </c>
      <c r="I119" s="110" t="str">
        <f>IF(J119="","",VLOOKUP(CONCATENATE(I$3,J119),m_selling_spec!$A:$H,2,FALSE))</f>
        <v>52.2</v>
      </c>
      <c r="J119" s="113" t="s">
        <v>3269</v>
      </c>
      <c r="K119" s="110" t="str">
        <f>IF(L119="","",VLOOKUP(CONCATENATE(K$3,L119),m_selling_spec!$A:$H,2,FALSE))</f>
        <v>53.2</v>
      </c>
      <c r="L119" s="113" t="s">
        <v>1695</v>
      </c>
      <c r="M119" s="110" t="str">
        <f>IF(N119="","",VLOOKUP(CONCATENATE(M$3,N119),m_selling_spec!$A:$H,2,FALSE))</f>
        <v>54.2</v>
      </c>
      <c r="N119" s="113" t="s">
        <v>75</v>
      </c>
      <c r="O119" s="110" t="str">
        <f>IF(P119="","",VLOOKUP(CONCATENATE(O$3,P119),m_selling_spec!$A:$H,2,FALSE))</f>
        <v>55.2</v>
      </c>
      <c r="P119" s="113" t="s">
        <v>1521</v>
      </c>
      <c r="Q119" s="110" t="str">
        <f>IF(R119="","",VLOOKUP(CONCATENATE(Q$3,R119),m_selling_spec!$A:$H,2,FALSE))</f>
        <v>56.2</v>
      </c>
      <c r="R119" s="47" t="s">
        <v>627</v>
      </c>
      <c r="S119" s="110" t="str">
        <f>IF(T119="","",VLOOKUP(CONCATENATE(S$3,T119),m_selling_spec!$A:$H,2,FALSE))</f>
        <v/>
      </c>
    </row>
    <row r="120" spans="1:19">
      <c r="A120" s="111" t="s">
        <v>2314</v>
      </c>
      <c r="B120" s="104">
        <v>5</v>
      </c>
      <c r="C120" s="110" t="str">
        <f>INDEX(product!B:B,MATCH(B120,product!A:A,0))</f>
        <v>GIESTA</v>
      </c>
      <c r="D120" s="110" t="str">
        <f>INDEX(product!E:E,MATCH(B120,product!A:A,0))</f>
        <v>GIESTA (Entrance door)</v>
      </c>
      <c r="E120" s="110">
        <f>INDEX(ctg!A:A,MATCH(F120,ctg!$B:$B,0))</f>
        <v>42</v>
      </c>
      <c r="F120" s="113" t="s">
        <v>2557</v>
      </c>
      <c r="G120" s="110" t="str">
        <f>IF(H120="","",VLOOKUP(CONCATENATE(G$3,H120),m_selling_spec!$A:$H,2,FALSE))</f>
        <v>51.1</v>
      </c>
      <c r="H120" s="113" t="s">
        <v>2518</v>
      </c>
      <c r="I120" s="110" t="str">
        <f>IF(J120="","",VLOOKUP(CONCATENATE(I$3,J120),m_selling_spec!$A:$H,2,FALSE))</f>
        <v>52.2</v>
      </c>
      <c r="J120" s="113" t="s">
        <v>3269</v>
      </c>
      <c r="K120" s="110" t="str">
        <f>IF(L120="","",VLOOKUP(CONCATENATE(K$3,L120),m_selling_spec!$A:$H,2,FALSE))</f>
        <v>53.2</v>
      </c>
      <c r="L120" s="113" t="s">
        <v>1695</v>
      </c>
      <c r="M120" s="110" t="str">
        <f>IF(N120="","",VLOOKUP(CONCATENATE(M$3,N120),m_selling_spec!$A:$H,2,FALSE))</f>
        <v>54.1</v>
      </c>
      <c r="N120" s="113" t="s">
        <v>74</v>
      </c>
      <c r="O120" s="110" t="str">
        <f>IF(P120="","",VLOOKUP(CONCATENATE(O$3,P120),m_selling_spec!$A:$H,2,FALSE))</f>
        <v>55.2</v>
      </c>
      <c r="P120" s="113" t="s">
        <v>1521</v>
      </c>
      <c r="Q120" s="110" t="str">
        <f>IF(R120="","",VLOOKUP(CONCATENATE(Q$3,R120),m_selling_spec!$A:$H,2,FALSE))</f>
        <v>56.3</v>
      </c>
      <c r="R120" s="47" t="s">
        <v>628</v>
      </c>
      <c r="S120" s="110" t="str">
        <f>IF(T120="","",VLOOKUP(CONCATENATE(S$3,T120),m_selling_spec!$A:$H,2,FALSE))</f>
        <v/>
      </c>
    </row>
    <row r="121" spans="1:19">
      <c r="A121" s="111" t="s">
        <v>2313</v>
      </c>
      <c r="B121" s="104">
        <v>5</v>
      </c>
      <c r="C121" s="110" t="str">
        <f>INDEX(product!B:B,MATCH(B121,product!A:A,0))</f>
        <v>GIESTA</v>
      </c>
      <c r="D121" s="110" t="str">
        <f>INDEX(product!E:E,MATCH(B121,product!A:A,0))</f>
        <v>GIESTA (Entrance door)</v>
      </c>
      <c r="E121" s="110">
        <f>INDEX(ctg!A:A,MATCH(F121,ctg!$B:$B,0))</f>
        <v>42</v>
      </c>
      <c r="F121" s="113" t="s">
        <v>2557</v>
      </c>
      <c r="G121" s="110" t="str">
        <f>IF(H121="","",VLOOKUP(CONCATENATE(G$3,H121),m_selling_spec!$A:$H,2,FALSE))</f>
        <v>51.1</v>
      </c>
      <c r="H121" s="113" t="s">
        <v>2518</v>
      </c>
      <c r="I121" s="110" t="str">
        <f>IF(J121="","",VLOOKUP(CONCATENATE(I$3,J121),m_selling_spec!$A:$H,2,FALSE))</f>
        <v>52.2</v>
      </c>
      <c r="J121" s="113" t="s">
        <v>3269</v>
      </c>
      <c r="K121" s="110" t="str">
        <f>IF(L121="","",VLOOKUP(CONCATENATE(K$3,L121),m_selling_spec!$A:$H,2,FALSE))</f>
        <v>53.2</v>
      </c>
      <c r="L121" s="113" t="s">
        <v>1695</v>
      </c>
      <c r="M121" s="110" t="str">
        <f>IF(N121="","",VLOOKUP(CONCATENATE(M$3,N121),m_selling_spec!$A:$H,2,FALSE))</f>
        <v>54.2</v>
      </c>
      <c r="N121" s="113" t="s">
        <v>75</v>
      </c>
      <c r="O121" s="110" t="str">
        <f>IF(P121="","",VLOOKUP(CONCATENATE(O$3,P121),m_selling_spec!$A:$H,2,FALSE))</f>
        <v>55.2</v>
      </c>
      <c r="P121" s="113" t="s">
        <v>1521</v>
      </c>
      <c r="Q121" s="110" t="str">
        <f>IF(R121="","",VLOOKUP(CONCATENATE(Q$3,R121),m_selling_spec!$A:$H,2,FALSE))</f>
        <v>56.3</v>
      </c>
      <c r="R121" s="47" t="s">
        <v>628</v>
      </c>
      <c r="S121" s="110" t="str">
        <f>IF(T121="","",VLOOKUP(CONCATENATE(S$3,T121),m_selling_spec!$A:$H,2,FALSE))</f>
        <v/>
      </c>
    </row>
    <row r="122" spans="1:19">
      <c r="A122" s="111" t="s">
        <v>2312</v>
      </c>
      <c r="B122" s="104">
        <v>5</v>
      </c>
      <c r="C122" s="110" t="str">
        <f>INDEX(product!B:B,MATCH(B122,product!A:A,0))</f>
        <v>GIESTA</v>
      </c>
      <c r="D122" s="110" t="str">
        <f>INDEX(product!E:E,MATCH(B122,product!A:A,0))</f>
        <v>GIESTA (Entrance door)</v>
      </c>
      <c r="E122" s="110">
        <f>INDEX(ctg!A:A,MATCH(F122,ctg!$B:$B,0))</f>
        <v>42</v>
      </c>
      <c r="F122" s="113" t="s">
        <v>2557</v>
      </c>
      <c r="G122" s="110" t="str">
        <f>IF(H122="","",VLOOKUP(CONCATENATE(G$3,H122),m_selling_spec!$A:$H,2,FALSE))</f>
        <v>51.1</v>
      </c>
      <c r="H122" s="113" t="s">
        <v>2518</v>
      </c>
      <c r="I122" s="110" t="str">
        <f>IF(J122="","",VLOOKUP(CONCATENATE(I$3,J122),m_selling_spec!$A:$H,2,FALSE))</f>
        <v>52.2</v>
      </c>
      <c r="J122" s="113" t="s">
        <v>3269</v>
      </c>
      <c r="K122" s="110" t="str">
        <f>IF(L122="","",VLOOKUP(CONCATENATE(K$3,L122),m_selling_spec!$A:$H,2,FALSE))</f>
        <v>53.2</v>
      </c>
      <c r="L122" s="113" t="s">
        <v>1695</v>
      </c>
      <c r="M122" s="110" t="str">
        <f>IF(N122="","",VLOOKUP(CONCATENATE(M$3,N122),m_selling_spec!$A:$H,2,FALSE))</f>
        <v>54.1</v>
      </c>
      <c r="N122" s="113" t="s">
        <v>74</v>
      </c>
      <c r="O122" s="110" t="str">
        <f>IF(P122="","",VLOOKUP(CONCATENATE(O$3,P122),m_selling_spec!$A:$H,2,FALSE))</f>
        <v>55.2</v>
      </c>
      <c r="P122" s="113" t="s">
        <v>1521</v>
      </c>
      <c r="Q122" s="110" t="str">
        <f>IF(R122="","",VLOOKUP(CONCATENATE(Q$3,R122),m_selling_spec!$A:$H,2,FALSE))</f>
        <v>56.4</v>
      </c>
      <c r="R122" s="47" t="s">
        <v>629</v>
      </c>
      <c r="S122" s="110" t="str">
        <f>IF(T122="","",VLOOKUP(CONCATENATE(S$3,T122),m_selling_spec!$A:$H,2,FALSE))</f>
        <v/>
      </c>
    </row>
    <row r="123" spans="1:19">
      <c r="A123" s="111" t="s">
        <v>2311</v>
      </c>
      <c r="B123" s="104">
        <v>5</v>
      </c>
      <c r="C123" s="110" t="str">
        <f>INDEX(product!B:B,MATCH(B123,product!A:A,0))</f>
        <v>GIESTA</v>
      </c>
      <c r="D123" s="110" t="str">
        <f>INDEX(product!E:E,MATCH(B123,product!A:A,0))</f>
        <v>GIESTA (Entrance door)</v>
      </c>
      <c r="E123" s="110">
        <f>INDEX(ctg!A:A,MATCH(F123,ctg!$B:$B,0))</f>
        <v>42</v>
      </c>
      <c r="F123" s="113" t="s">
        <v>2557</v>
      </c>
      <c r="G123" s="110" t="str">
        <f>IF(H123="","",VLOOKUP(CONCATENATE(G$3,H123),m_selling_spec!$A:$H,2,FALSE))</f>
        <v>51.1</v>
      </c>
      <c r="H123" s="113" t="s">
        <v>2518</v>
      </c>
      <c r="I123" s="110" t="str">
        <f>IF(J123="","",VLOOKUP(CONCATENATE(I$3,J123),m_selling_spec!$A:$H,2,FALSE))</f>
        <v>52.2</v>
      </c>
      <c r="J123" s="113" t="s">
        <v>3269</v>
      </c>
      <c r="K123" s="110" t="str">
        <f>IF(L123="","",VLOOKUP(CONCATENATE(K$3,L123),m_selling_spec!$A:$H,2,FALSE))</f>
        <v>53.2</v>
      </c>
      <c r="L123" s="113" t="s">
        <v>1695</v>
      </c>
      <c r="M123" s="110" t="str">
        <f>IF(N123="","",VLOOKUP(CONCATENATE(M$3,N123),m_selling_spec!$A:$H,2,FALSE))</f>
        <v>54.2</v>
      </c>
      <c r="N123" s="113" t="s">
        <v>75</v>
      </c>
      <c r="O123" s="110" t="str">
        <f>IF(P123="","",VLOOKUP(CONCATENATE(O$3,P123),m_selling_spec!$A:$H,2,FALSE))</f>
        <v>55.2</v>
      </c>
      <c r="P123" s="113" t="s">
        <v>1521</v>
      </c>
      <c r="Q123" s="110" t="str">
        <f>IF(R123="","",VLOOKUP(CONCATENATE(Q$3,R123),m_selling_spec!$A:$H,2,FALSE))</f>
        <v>56.4</v>
      </c>
      <c r="R123" s="47" t="s">
        <v>629</v>
      </c>
      <c r="S123" s="110" t="str">
        <f>IF(T123="","",VLOOKUP(CONCATENATE(S$3,T123),m_selling_spec!$A:$H,2,FALSE))</f>
        <v/>
      </c>
    </row>
    <row r="124" spans="1:19">
      <c r="A124" s="111" t="s">
        <v>2310</v>
      </c>
      <c r="B124" s="104">
        <v>5</v>
      </c>
      <c r="C124" s="110" t="str">
        <f>INDEX(product!B:B,MATCH(B124,product!A:A,0))</f>
        <v>GIESTA</v>
      </c>
      <c r="D124" s="110" t="str">
        <f>INDEX(product!E:E,MATCH(B124,product!A:A,0))</f>
        <v>GIESTA (Entrance door)</v>
      </c>
      <c r="E124" s="110">
        <f>INDEX(ctg!A:A,MATCH(F124,ctg!$B:$B,0))</f>
        <v>42</v>
      </c>
      <c r="F124" s="113" t="s">
        <v>2557</v>
      </c>
      <c r="G124" s="110" t="str">
        <f>IF(H124="","",VLOOKUP(CONCATENATE(G$3,H124),m_selling_spec!$A:$H,2,FALSE))</f>
        <v>51.1</v>
      </c>
      <c r="H124" s="113" t="s">
        <v>2518</v>
      </c>
      <c r="I124" s="110" t="str">
        <f>IF(J124="","",VLOOKUP(CONCATENATE(I$3,J124),m_selling_spec!$A:$H,2,FALSE))</f>
        <v>52.2</v>
      </c>
      <c r="J124" s="113" t="s">
        <v>3269</v>
      </c>
      <c r="K124" s="110" t="str">
        <f>IF(L124="","",VLOOKUP(CONCATENATE(K$3,L124),m_selling_spec!$A:$H,2,FALSE))</f>
        <v>53.2</v>
      </c>
      <c r="L124" s="113" t="s">
        <v>1695</v>
      </c>
      <c r="M124" s="110" t="str">
        <f>IF(N124="","",VLOOKUP(CONCATENATE(M$3,N124),m_selling_spec!$A:$H,2,FALSE))</f>
        <v>54.1</v>
      </c>
      <c r="N124" s="113" t="s">
        <v>74</v>
      </c>
      <c r="O124" s="110" t="str">
        <f>IF(P124="","",VLOOKUP(CONCATENATE(O$3,P124),m_selling_spec!$A:$H,2,FALSE))</f>
        <v>55.2</v>
      </c>
      <c r="P124" s="113" t="s">
        <v>1521</v>
      </c>
      <c r="Q124" s="110" t="str">
        <f>IF(R124="","",VLOOKUP(CONCATENATE(Q$3,R124),m_selling_spec!$A:$H,2,FALSE))</f>
        <v>56.5</v>
      </c>
      <c r="R124" s="47" t="s">
        <v>630</v>
      </c>
      <c r="S124" s="110" t="str">
        <f>IF(T124="","",VLOOKUP(CONCATENATE(S$3,T124),m_selling_spec!$A:$H,2,FALSE))</f>
        <v/>
      </c>
    </row>
    <row r="125" spans="1:19">
      <c r="A125" s="111" t="s">
        <v>2309</v>
      </c>
      <c r="B125" s="104">
        <v>5</v>
      </c>
      <c r="C125" s="110" t="str">
        <f>INDEX(product!B:B,MATCH(B125,product!A:A,0))</f>
        <v>GIESTA</v>
      </c>
      <c r="D125" s="110" t="str">
        <f>INDEX(product!E:E,MATCH(B125,product!A:A,0))</f>
        <v>GIESTA (Entrance door)</v>
      </c>
      <c r="E125" s="110">
        <f>INDEX(ctg!A:A,MATCH(F125,ctg!$B:$B,0))</f>
        <v>42</v>
      </c>
      <c r="F125" s="113" t="s">
        <v>2557</v>
      </c>
      <c r="G125" s="110" t="str">
        <f>IF(H125="","",VLOOKUP(CONCATENATE(G$3,H125),m_selling_spec!$A:$H,2,FALSE))</f>
        <v>51.1</v>
      </c>
      <c r="H125" s="113" t="s">
        <v>2518</v>
      </c>
      <c r="I125" s="110" t="str">
        <f>IF(J125="","",VLOOKUP(CONCATENATE(I$3,J125),m_selling_spec!$A:$H,2,FALSE))</f>
        <v>52.2</v>
      </c>
      <c r="J125" s="113" t="s">
        <v>3269</v>
      </c>
      <c r="K125" s="110" t="str">
        <f>IF(L125="","",VLOOKUP(CONCATENATE(K$3,L125),m_selling_spec!$A:$H,2,FALSE))</f>
        <v>53.2</v>
      </c>
      <c r="L125" s="113" t="s">
        <v>1695</v>
      </c>
      <c r="M125" s="110" t="str">
        <f>IF(N125="","",VLOOKUP(CONCATENATE(M$3,N125),m_selling_spec!$A:$H,2,FALSE))</f>
        <v>54.2</v>
      </c>
      <c r="N125" s="113" t="s">
        <v>75</v>
      </c>
      <c r="O125" s="110" t="str">
        <f>IF(P125="","",VLOOKUP(CONCATENATE(O$3,P125),m_selling_spec!$A:$H,2,FALSE))</f>
        <v>55.2</v>
      </c>
      <c r="P125" s="113" t="s">
        <v>1521</v>
      </c>
      <c r="Q125" s="110" t="str">
        <f>IF(R125="","",VLOOKUP(CONCATENATE(Q$3,R125),m_selling_spec!$A:$H,2,FALSE))</f>
        <v>56.5</v>
      </c>
      <c r="R125" s="47" t="s">
        <v>630</v>
      </c>
      <c r="S125" s="110" t="str">
        <f>IF(T125="","",VLOOKUP(CONCATENATE(S$3,T125),m_selling_spec!$A:$H,2,FALSE))</f>
        <v/>
      </c>
    </row>
    <row r="126" spans="1:19">
      <c r="A126" s="111" t="s">
        <v>2308</v>
      </c>
      <c r="B126" s="104">
        <v>5</v>
      </c>
      <c r="C126" s="110" t="str">
        <f>INDEX(product!B:B,MATCH(B126,product!A:A,0))</f>
        <v>GIESTA</v>
      </c>
      <c r="D126" s="110" t="str">
        <f>INDEX(product!E:E,MATCH(B126,product!A:A,0))</f>
        <v>GIESTA (Entrance door)</v>
      </c>
      <c r="E126" s="110">
        <f>INDEX(ctg!A:A,MATCH(F126,ctg!$B:$B,0))</f>
        <v>42</v>
      </c>
      <c r="F126" s="113" t="s">
        <v>2557</v>
      </c>
      <c r="G126" s="110" t="str">
        <f>IF(H126="","",VLOOKUP(CONCATENATE(G$3,H126),m_selling_spec!$A:$H,2,FALSE))</f>
        <v>51.1</v>
      </c>
      <c r="H126" s="113" t="s">
        <v>2518</v>
      </c>
      <c r="I126" s="110" t="str">
        <f>IF(J126="","",VLOOKUP(CONCATENATE(I$3,J126),m_selling_spec!$A:$H,2,FALSE))</f>
        <v>52.2</v>
      </c>
      <c r="J126" s="113" t="s">
        <v>3269</v>
      </c>
      <c r="K126" s="110" t="str">
        <f>IF(L126="","",VLOOKUP(CONCATENATE(K$3,L126),m_selling_spec!$A:$H,2,FALSE))</f>
        <v>53.2</v>
      </c>
      <c r="L126" s="113" t="s">
        <v>1695</v>
      </c>
      <c r="M126" s="110" t="str">
        <f>IF(N126="","",VLOOKUP(CONCATENATE(M$3,N126),m_selling_spec!$A:$H,2,FALSE))</f>
        <v>54.1</v>
      </c>
      <c r="N126" s="113" t="s">
        <v>74</v>
      </c>
      <c r="O126" s="110" t="str">
        <f>IF(P126="","",VLOOKUP(CONCATENATE(O$3,P126),m_selling_spec!$A:$H,2,FALSE))</f>
        <v>55.2</v>
      </c>
      <c r="P126" s="113" t="s">
        <v>1521</v>
      </c>
      <c r="Q126" s="110" t="str">
        <f>IF(R126="","",VLOOKUP(CONCATENATE(Q$3,R126),m_selling_spec!$A:$H,2,FALSE))</f>
        <v>56.6</v>
      </c>
      <c r="R126" s="47" t="s">
        <v>631</v>
      </c>
      <c r="S126" s="110" t="str">
        <f>IF(T126="","",VLOOKUP(CONCATENATE(S$3,T126),m_selling_spec!$A:$H,2,FALSE))</f>
        <v/>
      </c>
    </row>
    <row r="127" spans="1:19">
      <c r="A127" s="111" t="s">
        <v>2307</v>
      </c>
      <c r="B127" s="104">
        <v>5</v>
      </c>
      <c r="C127" s="110" t="str">
        <f>INDEX(product!B:B,MATCH(B127,product!A:A,0))</f>
        <v>GIESTA</v>
      </c>
      <c r="D127" s="110" t="str">
        <f>INDEX(product!E:E,MATCH(B127,product!A:A,0))</f>
        <v>GIESTA (Entrance door)</v>
      </c>
      <c r="E127" s="110">
        <f>INDEX(ctg!A:A,MATCH(F127,ctg!$B:$B,0))</f>
        <v>42</v>
      </c>
      <c r="F127" s="113" t="s">
        <v>2557</v>
      </c>
      <c r="G127" s="110" t="str">
        <f>IF(H127="","",VLOOKUP(CONCATENATE(G$3,H127),m_selling_spec!$A:$H,2,FALSE))</f>
        <v>51.1</v>
      </c>
      <c r="H127" s="113" t="s">
        <v>2518</v>
      </c>
      <c r="I127" s="110" t="str">
        <f>IF(J127="","",VLOOKUP(CONCATENATE(I$3,J127),m_selling_spec!$A:$H,2,FALSE))</f>
        <v>52.2</v>
      </c>
      <c r="J127" s="113" t="s">
        <v>3269</v>
      </c>
      <c r="K127" s="110" t="str">
        <f>IF(L127="","",VLOOKUP(CONCATENATE(K$3,L127),m_selling_spec!$A:$H,2,FALSE))</f>
        <v>53.2</v>
      </c>
      <c r="L127" s="113" t="s">
        <v>1695</v>
      </c>
      <c r="M127" s="110" t="str">
        <f>IF(N127="","",VLOOKUP(CONCATENATE(M$3,N127),m_selling_spec!$A:$H,2,FALSE))</f>
        <v>54.2</v>
      </c>
      <c r="N127" s="113" t="s">
        <v>75</v>
      </c>
      <c r="O127" s="110" t="str">
        <f>IF(P127="","",VLOOKUP(CONCATENATE(O$3,P127),m_selling_spec!$A:$H,2,FALSE))</f>
        <v>55.2</v>
      </c>
      <c r="P127" s="113" t="s">
        <v>1521</v>
      </c>
      <c r="Q127" s="110" t="str">
        <f>IF(R127="","",VLOOKUP(CONCATENATE(Q$3,R127),m_selling_spec!$A:$H,2,FALSE))</f>
        <v>56.6</v>
      </c>
      <c r="R127" s="47" t="s">
        <v>631</v>
      </c>
      <c r="S127" s="110" t="str">
        <f>IF(T127="","",VLOOKUP(CONCATENATE(S$3,T127),m_selling_spec!$A:$H,2,FALSE))</f>
        <v/>
      </c>
    </row>
    <row r="128" spans="1:19">
      <c r="A128" s="111" t="s">
        <v>2306</v>
      </c>
      <c r="B128" s="104">
        <v>5</v>
      </c>
      <c r="C128" s="110" t="str">
        <f>INDEX(product!B:B,MATCH(B128,product!A:A,0))</f>
        <v>GIESTA</v>
      </c>
      <c r="D128" s="110" t="str">
        <f>INDEX(product!E:E,MATCH(B128,product!A:A,0))</f>
        <v>GIESTA (Entrance door)</v>
      </c>
      <c r="E128" s="110">
        <f>INDEX(ctg!A:A,MATCH(F128,ctg!$B:$B,0))</f>
        <v>42</v>
      </c>
      <c r="F128" s="113" t="s">
        <v>2557</v>
      </c>
      <c r="G128" s="110" t="str">
        <f>IF(H128="","",VLOOKUP(CONCATENATE(G$3,H128),m_selling_spec!$A:$H,2,FALSE))</f>
        <v>51.1</v>
      </c>
      <c r="H128" s="113" t="s">
        <v>2518</v>
      </c>
      <c r="I128" s="110" t="str">
        <f>IF(J128="","",VLOOKUP(CONCATENATE(I$3,J128),m_selling_spec!$A:$H,2,FALSE))</f>
        <v>52.2</v>
      </c>
      <c r="J128" s="113" t="s">
        <v>3269</v>
      </c>
      <c r="K128" s="110" t="str">
        <f>IF(L128="","",VLOOKUP(CONCATENATE(K$3,L128),m_selling_spec!$A:$H,2,FALSE))</f>
        <v>53.2</v>
      </c>
      <c r="L128" s="113" t="s">
        <v>1695</v>
      </c>
      <c r="M128" s="110" t="str">
        <f>IF(N128="","",VLOOKUP(CONCATENATE(M$3,N128),m_selling_spec!$A:$H,2,FALSE))</f>
        <v>54.1</v>
      </c>
      <c r="N128" s="113" t="s">
        <v>74</v>
      </c>
      <c r="O128" s="110" t="str">
        <f>IF(P128="","",VLOOKUP(CONCATENATE(O$3,P128),m_selling_spec!$A:$H,2,FALSE))</f>
        <v>55.2</v>
      </c>
      <c r="P128" s="113" t="s">
        <v>1521</v>
      </c>
      <c r="Q128" s="110" t="str">
        <f>IF(R128="","",VLOOKUP(CONCATENATE(Q$3,R128),m_selling_spec!$A:$H,2,FALSE))</f>
        <v>56.7</v>
      </c>
      <c r="R128" s="47" t="s">
        <v>632</v>
      </c>
      <c r="S128" s="110" t="str">
        <f>IF(T128="","",VLOOKUP(CONCATENATE(S$3,T128),m_selling_spec!$A:$H,2,FALSE))</f>
        <v/>
      </c>
    </row>
    <row r="129" spans="1:19">
      <c r="A129" s="111" t="s">
        <v>2305</v>
      </c>
      <c r="B129" s="104">
        <v>5</v>
      </c>
      <c r="C129" s="110" t="str">
        <f>INDEX(product!B:B,MATCH(B129,product!A:A,0))</f>
        <v>GIESTA</v>
      </c>
      <c r="D129" s="110" t="str">
        <f>INDEX(product!E:E,MATCH(B129,product!A:A,0))</f>
        <v>GIESTA (Entrance door)</v>
      </c>
      <c r="E129" s="110">
        <f>INDEX(ctg!A:A,MATCH(F129,ctg!$B:$B,0))</f>
        <v>42</v>
      </c>
      <c r="F129" s="113" t="s">
        <v>2557</v>
      </c>
      <c r="G129" s="110" t="str">
        <f>IF(H129="","",VLOOKUP(CONCATENATE(G$3,H129),m_selling_spec!$A:$H,2,FALSE))</f>
        <v>51.1</v>
      </c>
      <c r="H129" s="113" t="s">
        <v>2518</v>
      </c>
      <c r="I129" s="110" t="str">
        <f>IF(J129="","",VLOOKUP(CONCATENATE(I$3,J129),m_selling_spec!$A:$H,2,FALSE))</f>
        <v>52.2</v>
      </c>
      <c r="J129" s="113" t="s">
        <v>3269</v>
      </c>
      <c r="K129" s="110" t="str">
        <f>IF(L129="","",VLOOKUP(CONCATENATE(K$3,L129),m_selling_spec!$A:$H,2,FALSE))</f>
        <v>53.2</v>
      </c>
      <c r="L129" s="113" t="s">
        <v>1695</v>
      </c>
      <c r="M129" s="110" t="str">
        <f>IF(N129="","",VLOOKUP(CONCATENATE(M$3,N129),m_selling_spec!$A:$H,2,FALSE))</f>
        <v>54.2</v>
      </c>
      <c r="N129" s="113" t="s">
        <v>75</v>
      </c>
      <c r="O129" s="110" t="str">
        <f>IF(P129="","",VLOOKUP(CONCATENATE(O$3,P129),m_selling_spec!$A:$H,2,FALSE))</f>
        <v>55.2</v>
      </c>
      <c r="P129" s="113" t="s">
        <v>1521</v>
      </c>
      <c r="Q129" s="110" t="str">
        <f>IF(R129="","",VLOOKUP(CONCATENATE(Q$3,R129),m_selling_spec!$A:$H,2,FALSE))</f>
        <v>56.7</v>
      </c>
      <c r="R129" s="47" t="s">
        <v>632</v>
      </c>
      <c r="S129" s="110" t="str">
        <f>IF(T129="","",VLOOKUP(CONCATENATE(S$3,T129),m_selling_spec!$A:$H,2,FALSE))</f>
        <v/>
      </c>
    </row>
    <row r="130" spans="1:19">
      <c r="A130" s="111" t="s">
        <v>2304</v>
      </c>
      <c r="B130" s="104">
        <v>5</v>
      </c>
      <c r="C130" s="110" t="str">
        <f>INDEX(product!B:B,MATCH(B130,product!A:A,0))</f>
        <v>GIESTA</v>
      </c>
      <c r="D130" s="110" t="str">
        <f>INDEX(product!E:E,MATCH(B130,product!A:A,0))</f>
        <v>GIESTA (Entrance door)</v>
      </c>
      <c r="E130" s="110">
        <f>INDEX(ctg!A:A,MATCH(F130,ctg!$B:$B,0))</f>
        <v>42</v>
      </c>
      <c r="F130" s="113" t="s">
        <v>2557</v>
      </c>
      <c r="G130" s="110" t="str">
        <f>IF(H130="","",VLOOKUP(CONCATENATE(G$3,H130),m_selling_spec!$A:$H,2,FALSE))</f>
        <v>51.1</v>
      </c>
      <c r="H130" s="113" t="s">
        <v>2518</v>
      </c>
      <c r="I130" s="110" t="str">
        <f>IF(J130="","",VLOOKUP(CONCATENATE(I$3,J130),m_selling_spec!$A:$H,2,FALSE))</f>
        <v>52.2</v>
      </c>
      <c r="J130" s="113" t="s">
        <v>3269</v>
      </c>
      <c r="K130" s="110" t="str">
        <f>IF(L130="","",VLOOKUP(CONCATENATE(K$3,L130),m_selling_spec!$A:$H,2,FALSE))</f>
        <v>53.2</v>
      </c>
      <c r="L130" s="113" t="s">
        <v>1695</v>
      </c>
      <c r="M130" s="110" t="str">
        <f>IF(N130="","",VLOOKUP(CONCATENATE(M$3,N130),m_selling_spec!$A:$H,2,FALSE))</f>
        <v>54.1</v>
      </c>
      <c r="N130" s="113" t="s">
        <v>74</v>
      </c>
      <c r="O130" s="110" t="str">
        <f>IF(P130="","",VLOOKUP(CONCATENATE(O$3,P130),m_selling_spec!$A:$H,2,FALSE))</f>
        <v>55.2</v>
      </c>
      <c r="P130" s="113" t="s">
        <v>1521</v>
      </c>
      <c r="Q130" s="110" t="str">
        <f>IF(R130="","",VLOOKUP(CONCATENATE(Q$3,R130),m_selling_spec!$A:$H,2,FALSE))</f>
        <v>56.8</v>
      </c>
      <c r="R130" s="47" t="s">
        <v>633</v>
      </c>
      <c r="S130" s="110" t="str">
        <f>IF(T130="","",VLOOKUP(CONCATENATE(S$3,T130),m_selling_spec!$A:$H,2,FALSE))</f>
        <v/>
      </c>
    </row>
    <row r="131" spans="1:19">
      <c r="A131" s="111" t="s">
        <v>2303</v>
      </c>
      <c r="B131" s="104">
        <v>5</v>
      </c>
      <c r="C131" s="110" t="str">
        <f>INDEX(product!B:B,MATCH(B131,product!A:A,0))</f>
        <v>GIESTA</v>
      </c>
      <c r="D131" s="110" t="str">
        <f>INDEX(product!E:E,MATCH(B131,product!A:A,0))</f>
        <v>GIESTA (Entrance door)</v>
      </c>
      <c r="E131" s="110">
        <f>INDEX(ctg!A:A,MATCH(F131,ctg!$B:$B,0))</f>
        <v>42</v>
      </c>
      <c r="F131" s="113" t="s">
        <v>2557</v>
      </c>
      <c r="G131" s="110" t="str">
        <f>IF(H131="","",VLOOKUP(CONCATENATE(G$3,H131),m_selling_spec!$A:$H,2,FALSE))</f>
        <v>51.1</v>
      </c>
      <c r="H131" s="113" t="s">
        <v>2518</v>
      </c>
      <c r="I131" s="110" t="str">
        <f>IF(J131="","",VLOOKUP(CONCATENATE(I$3,J131),m_selling_spec!$A:$H,2,FALSE))</f>
        <v>52.2</v>
      </c>
      <c r="J131" s="113" t="s">
        <v>3269</v>
      </c>
      <c r="K131" s="110" t="str">
        <f>IF(L131="","",VLOOKUP(CONCATENATE(K$3,L131),m_selling_spec!$A:$H,2,FALSE))</f>
        <v>53.2</v>
      </c>
      <c r="L131" s="113" t="s">
        <v>1695</v>
      </c>
      <c r="M131" s="110" t="str">
        <f>IF(N131="","",VLOOKUP(CONCATENATE(M$3,N131),m_selling_spec!$A:$H,2,FALSE))</f>
        <v>54.2</v>
      </c>
      <c r="N131" s="113" t="s">
        <v>75</v>
      </c>
      <c r="O131" s="110" t="str">
        <f>IF(P131="","",VLOOKUP(CONCATENATE(O$3,P131),m_selling_spec!$A:$H,2,FALSE))</f>
        <v>55.2</v>
      </c>
      <c r="P131" s="113" t="s">
        <v>1521</v>
      </c>
      <c r="Q131" s="110" t="str">
        <f>IF(R131="","",VLOOKUP(CONCATENATE(Q$3,R131),m_selling_spec!$A:$H,2,FALSE))</f>
        <v>56.8</v>
      </c>
      <c r="R131" s="47" t="s">
        <v>633</v>
      </c>
      <c r="S131" s="110" t="str">
        <f>IF(T131="","",VLOOKUP(CONCATENATE(S$3,T131),m_selling_spec!$A:$H,2,FALSE))</f>
        <v/>
      </c>
    </row>
    <row r="132" spans="1:19">
      <c r="A132" s="111" t="s">
        <v>2302</v>
      </c>
      <c r="B132" s="104">
        <v>5</v>
      </c>
      <c r="C132" s="110" t="str">
        <f>INDEX(product!B:B,MATCH(B132,product!A:A,0))</f>
        <v>GIESTA</v>
      </c>
      <c r="D132" s="110" t="str">
        <f>INDEX(product!E:E,MATCH(B132,product!A:A,0))</f>
        <v>GIESTA (Entrance door)</v>
      </c>
      <c r="E132" s="110">
        <f>INDEX(ctg!A:A,MATCH(F132,ctg!$B:$B,0))</f>
        <v>42</v>
      </c>
      <c r="F132" s="113" t="s">
        <v>2557</v>
      </c>
      <c r="G132" s="110" t="str">
        <f>IF(H132="","",VLOOKUP(CONCATENATE(G$3,H132),m_selling_spec!$A:$H,2,FALSE))</f>
        <v>51.1</v>
      </c>
      <c r="H132" s="113" t="s">
        <v>2518</v>
      </c>
      <c r="I132" s="110" t="str">
        <f>IF(J132="","",VLOOKUP(CONCATENATE(I$3,J132),m_selling_spec!$A:$H,2,FALSE))</f>
        <v>52.2</v>
      </c>
      <c r="J132" s="113" t="s">
        <v>3269</v>
      </c>
      <c r="K132" s="110" t="str">
        <f>IF(L132="","",VLOOKUP(CONCATENATE(K$3,L132),m_selling_spec!$A:$H,2,FALSE))</f>
        <v>53.2</v>
      </c>
      <c r="L132" s="113" t="s">
        <v>1695</v>
      </c>
      <c r="M132" s="110" t="str">
        <f>IF(N132="","",VLOOKUP(CONCATENATE(M$3,N132),m_selling_spec!$A:$H,2,FALSE))</f>
        <v>54.1</v>
      </c>
      <c r="N132" s="113" t="s">
        <v>74</v>
      </c>
      <c r="O132" s="110" t="str">
        <f>IF(P132="","",VLOOKUP(CONCATENATE(O$3,P132),m_selling_spec!$A:$H,2,FALSE))</f>
        <v>55.2</v>
      </c>
      <c r="P132" s="113" t="s">
        <v>1521</v>
      </c>
      <c r="Q132" s="110" t="str">
        <f>IF(R132="","",VLOOKUP(CONCATENATE(Q$3,R132),m_selling_spec!$A:$H,2,FALSE))</f>
        <v>56.9</v>
      </c>
      <c r="R132" s="47" t="s">
        <v>634</v>
      </c>
      <c r="S132" s="110" t="str">
        <f>IF(T132="","",VLOOKUP(CONCATENATE(S$3,T132),m_selling_spec!$A:$H,2,FALSE))</f>
        <v/>
      </c>
    </row>
    <row r="133" spans="1:19">
      <c r="A133" s="111" t="s">
        <v>2301</v>
      </c>
      <c r="B133" s="104">
        <v>5</v>
      </c>
      <c r="C133" s="110" t="str">
        <f>INDEX(product!B:B,MATCH(B133,product!A:A,0))</f>
        <v>GIESTA</v>
      </c>
      <c r="D133" s="110" t="str">
        <f>INDEX(product!E:E,MATCH(B133,product!A:A,0))</f>
        <v>GIESTA (Entrance door)</v>
      </c>
      <c r="E133" s="110">
        <f>INDEX(ctg!A:A,MATCH(F133,ctg!$B:$B,0))</f>
        <v>42</v>
      </c>
      <c r="F133" s="113" t="s">
        <v>2557</v>
      </c>
      <c r="G133" s="110" t="str">
        <f>IF(H133="","",VLOOKUP(CONCATENATE(G$3,H133),m_selling_spec!$A:$H,2,FALSE))</f>
        <v>51.1</v>
      </c>
      <c r="H133" s="113" t="s">
        <v>2518</v>
      </c>
      <c r="I133" s="110" t="str">
        <f>IF(J133="","",VLOOKUP(CONCATENATE(I$3,J133),m_selling_spec!$A:$H,2,FALSE))</f>
        <v>52.2</v>
      </c>
      <c r="J133" s="113" t="s">
        <v>3269</v>
      </c>
      <c r="K133" s="110" t="str">
        <f>IF(L133="","",VLOOKUP(CONCATENATE(K$3,L133),m_selling_spec!$A:$H,2,FALSE))</f>
        <v>53.2</v>
      </c>
      <c r="L133" s="113" t="s">
        <v>1695</v>
      </c>
      <c r="M133" s="110" t="str">
        <f>IF(N133="","",VLOOKUP(CONCATENATE(M$3,N133),m_selling_spec!$A:$H,2,FALSE))</f>
        <v>54.2</v>
      </c>
      <c r="N133" s="113" t="s">
        <v>75</v>
      </c>
      <c r="O133" s="110" t="str">
        <f>IF(P133="","",VLOOKUP(CONCATENATE(O$3,P133),m_selling_spec!$A:$H,2,FALSE))</f>
        <v>55.2</v>
      </c>
      <c r="P133" s="113" t="s">
        <v>1521</v>
      </c>
      <c r="Q133" s="110" t="str">
        <f>IF(R133="","",VLOOKUP(CONCATENATE(Q$3,R133),m_selling_spec!$A:$H,2,FALSE))</f>
        <v>56.9</v>
      </c>
      <c r="R133" s="47" t="s">
        <v>634</v>
      </c>
      <c r="S133" s="110" t="str">
        <f>IF(T133="","",VLOOKUP(CONCATENATE(S$3,T133),m_selling_spec!$A:$H,2,FALSE))</f>
        <v/>
      </c>
    </row>
    <row r="134" spans="1:19">
      <c r="A134" s="111" t="s">
        <v>2300</v>
      </c>
      <c r="B134" s="104">
        <v>5</v>
      </c>
      <c r="C134" s="110" t="str">
        <f>INDEX(product!B:B,MATCH(B134,product!A:A,0))</f>
        <v>GIESTA</v>
      </c>
      <c r="D134" s="110" t="str">
        <f>INDEX(product!E:E,MATCH(B134,product!A:A,0))</f>
        <v>GIESTA (Entrance door)</v>
      </c>
      <c r="E134" s="110">
        <f>INDEX(ctg!A:A,MATCH(F134,ctg!$B:$B,0))</f>
        <v>42</v>
      </c>
      <c r="F134" s="113" t="s">
        <v>2557</v>
      </c>
      <c r="G134" s="110" t="str">
        <f>IF(H134="","",VLOOKUP(CONCATENATE(G$3,H134),m_selling_spec!$A:$H,2,FALSE))</f>
        <v>51.1</v>
      </c>
      <c r="H134" s="113" t="s">
        <v>2518</v>
      </c>
      <c r="I134" s="110" t="str">
        <f>IF(J134="","",VLOOKUP(CONCATENATE(I$3,J134),m_selling_spec!$A:$H,2,FALSE))</f>
        <v>52.2</v>
      </c>
      <c r="J134" s="113" t="s">
        <v>3269</v>
      </c>
      <c r="K134" s="110" t="str">
        <f>IF(L134="","",VLOOKUP(CONCATENATE(K$3,L134),m_selling_spec!$A:$H,2,FALSE))</f>
        <v>53.2</v>
      </c>
      <c r="L134" s="113" t="s">
        <v>1695</v>
      </c>
      <c r="M134" s="110" t="str">
        <f>IF(N134="","",VLOOKUP(CONCATENATE(M$3,N134),m_selling_spec!$A:$H,2,FALSE))</f>
        <v>54.1</v>
      </c>
      <c r="N134" s="113" t="s">
        <v>74</v>
      </c>
      <c r="O134" s="110" t="str">
        <f>IF(P134="","",VLOOKUP(CONCATENATE(O$3,P134),m_selling_spec!$A:$H,2,FALSE))</f>
        <v>55.2</v>
      </c>
      <c r="P134" s="113" t="s">
        <v>1521</v>
      </c>
      <c r="Q134" s="110" t="str">
        <f>IF(R134="","",VLOOKUP(CONCATENATE(Q$3,R134),m_selling_spec!$A:$H,2,FALSE))</f>
        <v>56.10</v>
      </c>
      <c r="R134" s="47" t="s">
        <v>635</v>
      </c>
      <c r="S134" s="110" t="str">
        <f>IF(T134="","",VLOOKUP(CONCATENATE(S$3,T134),m_selling_spec!$A:$H,2,FALSE))</f>
        <v/>
      </c>
    </row>
    <row r="135" spans="1:19">
      <c r="A135" s="111" t="s">
        <v>2299</v>
      </c>
      <c r="B135" s="104">
        <v>5</v>
      </c>
      <c r="C135" s="110" t="str">
        <f>INDEX(product!B:B,MATCH(B135,product!A:A,0))</f>
        <v>GIESTA</v>
      </c>
      <c r="D135" s="110" t="str">
        <f>INDEX(product!E:E,MATCH(B135,product!A:A,0))</f>
        <v>GIESTA (Entrance door)</v>
      </c>
      <c r="E135" s="110">
        <f>INDEX(ctg!A:A,MATCH(F135,ctg!$B:$B,0))</f>
        <v>42</v>
      </c>
      <c r="F135" s="113" t="s">
        <v>2557</v>
      </c>
      <c r="G135" s="110" t="str">
        <f>IF(H135="","",VLOOKUP(CONCATENATE(G$3,H135),m_selling_spec!$A:$H,2,FALSE))</f>
        <v>51.1</v>
      </c>
      <c r="H135" s="113" t="s">
        <v>2518</v>
      </c>
      <c r="I135" s="110" t="str">
        <f>IF(J135="","",VLOOKUP(CONCATENATE(I$3,J135),m_selling_spec!$A:$H,2,FALSE))</f>
        <v>52.2</v>
      </c>
      <c r="J135" s="113" t="s">
        <v>3269</v>
      </c>
      <c r="K135" s="110" t="str">
        <f>IF(L135="","",VLOOKUP(CONCATENATE(K$3,L135),m_selling_spec!$A:$H,2,FALSE))</f>
        <v>53.2</v>
      </c>
      <c r="L135" s="113" t="s">
        <v>1695</v>
      </c>
      <c r="M135" s="110" t="str">
        <f>IF(N135="","",VLOOKUP(CONCATENATE(M$3,N135),m_selling_spec!$A:$H,2,FALSE))</f>
        <v>54.2</v>
      </c>
      <c r="N135" s="113" t="s">
        <v>75</v>
      </c>
      <c r="O135" s="110" t="str">
        <f>IF(P135="","",VLOOKUP(CONCATENATE(O$3,P135),m_selling_spec!$A:$H,2,FALSE))</f>
        <v>55.2</v>
      </c>
      <c r="P135" s="113" t="s">
        <v>1521</v>
      </c>
      <c r="Q135" s="110" t="str">
        <f>IF(R135="","",VLOOKUP(CONCATENATE(Q$3,R135),m_selling_spec!$A:$H,2,FALSE))</f>
        <v>56.10</v>
      </c>
      <c r="R135" s="47" t="s">
        <v>635</v>
      </c>
      <c r="S135" s="110" t="str">
        <f>IF(T135="","",VLOOKUP(CONCATENATE(S$3,T135),m_selling_spec!$A:$H,2,FALSE))</f>
        <v/>
      </c>
    </row>
    <row r="136" spans="1:19">
      <c r="A136" s="111" t="s">
        <v>2298</v>
      </c>
      <c r="B136" s="104">
        <v>5</v>
      </c>
      <c r="C136" s="110" t="str">
        <f>INDEX(product!B:B,MATCH(B136,product!A:A,0))</f>
        <v>GIESTA</v>
      </c>
      <c r="D136" s="110" t="str">
        <f>INDEX(product!E:E,MATCH(B136,product!A:A,0))</f>
        <v>GIESTA (Entrance door)</v>
      </c>
      <c r="E136" s="110">
        <f>INDEX(ctg!A:A,MATCH(F136,ctg!$B:$B,0))</f>
        <v>42</v>
      </c>
      <c r="F136" s="113" t="s">
        <v>2557</v>
      </c>
      <c r="G136" s="110" t="str">
        <f>IF(H136="","",VLOOKUP(CONCATENATE(G$3,H136),m_selling_spec!$A:$H,2,FALSE))</f>
        <v>51.1</v>
      </c>
      <c r="H136" s="113" t="s">
        <v>2518</v>
      </c>
      <c r="I136" s="110" t="str">
        <f>IF(J136="","",VLOOKUP(CONCATENATE(I$3,J136),m_selling_spec!$A:$H,2,FALSE))</f>
        <v>52.3</v>
      </c>
      <c r="J136" s="113" t="s">
        <v>3271</v>
      </c>
      <c r="K136" s="110" t="str">
        <f>IF(L136="","",VLOOKUP(CONCATENATE(K$3,L136),m_selling_spec!$A:$H,2,FALSE))</f>
        <v>53.2</v>
      </c>
      <c r="L136" s="113" t="s">
        <v>1695</v>
      </c>
      <c r="M136" s="110" t="str">
        <f>IF(N136="","",VLOOKUP(CONCATENATE(M$3,N136),m_selling_spec!$A:$H,2,FALSE))</f>
        <v>54.1</v>
      </c>
      <c r="N136" s="113" t="s">
        <v>74</v>
      </c>
      <c r="O136" s="110" t="str">
        <f>IF(P136="","",VLOOKUP(CONCATENATE(O$3,P136),m_selling_spec!$A:$H,2,FALSE))</f>
        <v>55.1</v>
      </c>
      <c r="P136" s="113" t="s">
        <v>1562</v>
      </c>
      <c r="Q136" s="110" t="str">
        <f>IF(R136="","",VLOOKUP(CONCATENATE(Q$3,R136),m_selling_spec!$A:$H,2,FALSE))</f>
        <v>56.1</v>
      </c>
      <c r="R136" s="47" t="s">
        <v>626</v>
      </c>
      <c r="S136" s="110" t="str">
        <f>IF(T136="","",VLOOKUP(CONCATENATE(S$3,T136),m_selling_spec!$A:$H,2,FALSE))</f>
        <v/>
      </c>
    </row>
    <row r="137" spans="1:19">
      <c r="A137" s="111" t="s">
        <v>2297</v>
      </c>
      <c r="B137" s="104">
        <v>5</v>
      </c>
      <c r="C137" s="110" t="str">
        <f>INDEX(product!B:B,MATCH(B137,product!A:A,0))</f>
        <v>GIESTA</v>
      </c>
      <c r="D137" s="110" t="str">
        <f>INDEX(product!E:E,MATCH(B137,product!A:A,0))</f>
        <v>GIESTA (Entrance door)</v>
      </c>
      <c r="E137" s="110">
        <f>INDEX(ctg!A:A,MATCH(F137,ctg!$B:$B,0))</f>
        <v>42</v>
      </c>
      <c r="F137" s="113" t="s">
        <v>2557</v>
      </c>
      <c r="G137" s="110" t="str">
        <f>IF(H137="","",VLOOKUP(CONCATENATE(G$3,H137),m_selling_spec!$A:$H,2,FALSE))</f>
        <v>51.1</v>
      </c>
      <c r="H137" s="113" t="s">
        <v>2518</v>
      </c>
      <c r="I137" s="110" t="str">
        <f>IF(J137="","",VLOOKUP(CONCATENATE(I$3,J137),m_selling_spec!$A:$H,2,FALSE))</f>
        <v>52.3</v>
      </c>
      <c r="J137" s="113" t="s">
        <v>3271</v>
      </c>
      <c r="K137" s="110" t="str">
        <f>IF(L137="","",VLOOKUP(CONCATENATE(K$3,L137),m_selling_spec!$A:$H,2,FALSE))</f>
        <v>53.2</v>
      </c>
      <c r="L137" s="113" t="s">
        <v>1695</v>
      </c>
      <c r="M137" s="110" t="str">
        <f>IF(N137="","",VLOOKUP(CONCATENATE(M$3,N137),m_selling_spec!$A:$H,2,FALSE))</f>
        <v>54.2</v>
      </c>
      <c r="N137" s="113" t="s">
        <v>75</v>
      </c>
      <c r="O137" s="110" t="str">
        <f>IF(P137="","",VLOOKUP(CONCATENATE(O$3,P137),m_selling_spec!$A:$H,2,FALSE))</f>
        <v>55.1</v>
      </c>
      <c r="P137" s="113" t="s">
        <v>1562</v>
      </c>
      <c r="Q137" s="110" t="str">
        <f>IF(R137="","",VLOOKUP(CONCATENATE(Q$3,R137),m_selling_spec!$A:$H,2,FALSE))</f>
        <v>56.1</v>
      </c>
      <c r="R137" s="47" t="s">
        <v>626</v>
      </c>
      <c r="S137" s="110" t="str">
        <f>IF(T137="","",VLOOKUP(CONCATENATE(S$3,T137),m_selling_spec!$A:$H,2,FALSE))</f>
        <v/>
      </c>
    </row>
    <row r="138" spans="1:19">
      <c r="A138" s="111" t="s">
        <v>2296</v>
      </c>
      <c r="B138" s="104">
        <v>5</v>
      </c>
      <c r="C138" s="110" t="str">
        <f>INDEX(product!B:B,MATCH(B138,product!A:A,0))</f>
        <v>GIESTA</v>
      </c>
      <c r="D138" s="110" t="str">
        <f>INDEX(product!E:E,MATCH(B138,product!A:A,0))</f>
        <v>GIESTA (Entrance door)</v>
      </c>
      <c r="E138" s="110">
        <f>INDEX(ctg!A:A,MATCH(F138,ctg!$B:$B,0))</f>
        <v>42</v>
      </c>
      <c r="F138" s="113" t="s">
        <v>2557</v>
      </c>
      <c r="G138" s="110" t="str">
        <f>IF(H138="","",VLOOKUP(CONCATENATE(G$3,H138),m_selling_spec!$A:$H,2,FALSE))</f>
        <v>51.1</v>
      </c>
      <c r="H138" s="113" t="s">
        <v>2518</v>
      </c>
      <c r="I138" s="110" t="str">
        <f>IF(J138="","",VLOOKUP(CONCATENATE(I$3,J138),m_selling_spec!$A:$H,2,FALSE))</f>
        <v>52.3</v>
      </c>
      <c r="J138" s="113" t="s">
        <v>3271</v>
      </c>
      <c r="K138" s="110" t="str">
        <f>IF(L138="","",VLOOKUP(CONCATENATE(K$3,L138),m_selling_spec!$A:$H,2,FALSE))</f>
        <v>53.2</v>
      </c>
      <c r="L138" s="113" t="s">
        <v>1695</v>
      </c>
      <c r="M138" s="110" t="str">
        <f>IF(N138="","",VLOOKUP(CONCATENATE(M$3,N138),m_selling_spec!$A:$H,2,FALSE))</f>
        <v>54.1</v>
      </c>
      <c r="N138" s="113" t="s">
        <v>74</v>
      </c>
      <c r="O138" s="110" t="str">
        <f>IF(P138="","",VLOOKUP(CONCATENATE(O$3,P138),m_selling_spec!$A:$H,2,FALSE))</f>
        <v>55.1</v>
      </c>
      <c r="P138" s="113" t="s">
        <v>1562</v>
      </c>
      <c r="Q138" s="110" t="str">
        <f>IF(R138="","",VLOOKUP(CONCATENATE(Q$3,R138),m_selling_spec!$A:$H,2,FALSE))</f>
        <v>56.2</v>
      </c>
      <c r="R138" s="47" t="s">
        <v>627</v>
      </c>
      <c r="S138" s="110" t="str">
        <f>IF(T138="","",VLOOKUP(CONCATENATE(S$3,T138),m_selling_spec!$A:$H,2,FALSE))</f>
        <v/>
      </c>
    </row>
    <row r="139" spans="1:19">
      <c r="A139" s="111" t="s">
        <v>2295</v>
      </c>
      <c r="B139" s="104">
        <v>5</v>
      </c>
      <c r="C139" s="110" t="str">
        <f>INDEX(product!B:B,MATCH(B139,product!A:A,0))</f>
        <v>GIESTA</v>
      </c>
      <c r="D139" s="110" t="str">
        <f>INDEX(product!E:E,MATCH(B139,product!A:A,0))</f>
        <v>GIESTA (Entrance door)</v>
      </c>
      <c r="E139" s="110">
        <f>INDEX(ctg!A:A,MATCH(F139,ctg!$B:$B,0))</f>
        <v>42</v>
      </c>
      <c r="F139" s="113" t="s">
        <v>2557</v>
      </c>
      <c r="G139" s="110" t="str">
        <f>IF(H139="","",VLOOKUP(CONCATENATE(G$3,H139),m_selling_spec!$A:$H,2,FALSE))</f>
        <v>51.1</v>
      </c>
      <c r="H139" s="113" t="s">
        <v>2518</v>
      </c>
      <c r="I139" s="110" t="str">
        <f>IF(J139="","",VLOOKUP(CONCATENATE(I$3,J139),m_selling_spec!$A:$H,2,FALSE))</f>
        <v>52.3</v>
      </c>
      <c r="J139" s="113" t="s">
        <v>3271</v>
      </c>
      <c r="K139" s="110" t="str">
        <f>IF(L139="","",VLOOKUP(CONCATENATE(K$3,L139),m_selling_spec!$A:$H,2,FALSE))</f>
        <v>53.2</v>
      </c>
      <c r="L139" s="113" t="s">
        <v>1695</v>
      </c>
      <c r="M139" s="110" t="str">
        <f>IF(N139="","",VLOOKUP(CONCATENATE(M$3,N139),m_selling_spec!$A:$H,2,FALSE))</f>
        <v>54.2</v>
      </c>
      <c r="N139" s="113" t="s">
        <v>75</v>
      </c>
      <c r="O139" s="110" t="str">
        <f>IF(P139="","",VLOOKUP(CONCATENATE(O$3,P139),m_selling_spec!$A:$H,2,FALSE))</f>
        <v>55.1</v>
      </c>
      <c r="P139" s="113" t="s">
        <v>1562</v>
      </c>
      <c r="Q139" s="110" t="str">
        <f>IF(R139="","",VLOOKUP(CONCATENATE(Q$3,R139),m_selling_spec!$A:$H,2,FALSE))</f>
        <v>56.2</v>
      </c>
      <c r="R139" s="47" t="s">
        <v>627</v>
      </c>
      <c r="S139" s="110" t="str">
        <f>IF(T139="","",VLOOKUP(CONCATENATE(S$3,T139),m_selling_spec!$A:$H,2,FALSE))</f>
        <v/>
      </c>
    </row>
    <row r="140" spans="1:19">
      <c r="A140" s="111" t="s">
        <v>2294</v>
      </c>
      <c r="B140" s="104">
        <v>5</v>
      </c>
      <c r="C140" s="110" t="str">
        <f>INDEX(product!B:B,MATCH(B140,product!A:A,0))</f>
        <v>GIESTA</v>
      </c>
      <c r="D140" s="110" t="str">
        <f>INDEX(product!E:E,MATCH(B140,product!A:A,0))</f>
        <v>GIESTA (Entrance door)</v>
      </c>
      <c r="E140" s="110">
        <f>INDEX(ctg!A:A,MATCH(F140,ctg!$B:$B,0))</f>
        <v>42</v>
      </c>
      <c r="F140" s="113" t="s">
        <v>2557</v>
      </c>
      <c r="G140" s="110" t="str">
        <f>IF(H140="","",VLOOKUP(CONCATENATE(G$3,H140),m_selling_spec!$A:$H,2,FALSE))</f>
        <v>51.1</v>
      </c>
      <c r="H140" s="113" t="s">
        <v>2518</v>
      </c>
      <c r="I140" s="110" t="str">
        <f>IF(J140="","",VLOOKUP(CONCATENATE(I$3,J140),m_selling_spec!$A:$H,2,FALSE))</f>
        <v>52.3</v>
      </c>
      <c r="J140" s="113" t="s">
        <v>3271</v>
      </c>
      <c r="K140" s="110" t="str">
        <f>IF(L140="","",VLOOKUP(CONCATENATE(K$3,L140),m_selling_spec!$A:$H,2,FALSE))</f>
        <v>53.2</v>
      </c>
      <c r="L140" s="113" t="s">
        <v>1695</v>
      </c>
      <c r="M140" s="110" t="str">
        <f>IF(N140="","",VLOOKUP(CONCATENATE(M$3,N140),m_selling_spec!$A:$H,2,FALSE))</f>
        <v>54.1</v>
      </c>
      <c r="N140" s="113" t="s">
        <v>74</v>
      </c>
      <c r="O140" s="110" t="str">
        <f>IF(P140="","",VLOOKUP(CONCATENATE(O$3,P140),m_selling_spec!$A:$H,2,FALSE))</f>
        <v>55.1</v>
      </c>
      <c r="P140" s="113" t="s">
        <v>1562</v>
      </c>
      <c r="Q140" s="110" t="str">
        <f>IF(R140="","",VLOOKUP(CONCATENATE(Q$3,R140),m_selling_spec!$A:$H,2,FALSE))</f>
        <v>56.3</v>
      </c>
      <c r="R140" s="47" t="s">
        <v>628</v>
      </c>
      <c r="S140" s="110" t="str">
        <f>IF(T140="","",VLOOKUP(CONCATENATE(S$3,T140),m_selling_spec!$A:$H,2,FALSE))</f>
        <v/>
      </c>
    </row>
    <row r="141" spans="1:19">
      <c r="A141" s="111" t="s">
        <v>2293</v>
      </c>
      <c r="B141" s="104">
        <v>5</v>
      </c>
      <c r="C141" s="110" t="str">
        <f>INDEX(product!B:B,MATCH(B141,product!A:A,0))</f>
        <v>GIESTA</v>
      </c>
      <c r="D141" s="110" t="str">
        <f>INDEX(product!E:E,MATCH(B141,product!A:A,0))</f>
        <v>GIESTA (Entrance door)</v>
      </c>
      <c r="E141" s="110">
        <f>INDEX(ctg!A:A,MATCH(F141,ctg!$B:$B,0))</f>
        <v>42</v>
      </c>
      <c r="F141" s="113" t="s">
        <v>2557</v>
      </c>
      <c r="G141" s="110" t="str">
        <f>IF(H141="","",VLOOKUP(CONCATENATE(G$3,H141),m_selling_spec!$A:$H,2,FALSE))</f>
        <v>51.1</v>
      </c>
      <c r="H141" s="113" t="s">
        <v>2518</v>
      </c>
      <c r="I141" s="110" t="str">
        <f>IF(J141="","",VLOOKUP(CONCATENATE(I$3,J141),m_selling_spec!$A:$H,2,FALSE))</f>
        <v>52.3</v>
      </c>
      <c r="J141" s="113" t="s">
        <v>3271</v>
      </c>
      <c r="K141" s="110" t="str">
        <f>IF(L141="","",VLOOKUP(CONCATENATE(K$3,L141),m_selling_spec!$A:$H,2,FALSE))</f>
        <v>53.2</v>
      </c>
      <c r="L141" s="113" t="s">
        <v>1695</v>
      </c>
      <c r="M141" s="110" t="str">
        <f>IF(N141="","",VLOOKUP(CONCATENATE(M$3,N141),m_selling_spec!$A:$H,2,FALSE))</f>
        <v>54.2</v>
      </c>
      <c r="N141" s="113" t="s">
        <v>75</v>
      </c>
      <c r="O141" s="110" t="str">
        <f>IF(P141="","",VLOOKUP(CONCATENATE(O$3,P141),m_selling_spec!$A:$H,2,FALSE))</f>
        <v>55.1</v>
      </c>
      <c r="P141" s="113" t="s">
        <v>1562</v>
      </c>
      <c r="Q141" s="110" t="str">
        <f>IF(R141="","",VLOOKUP(CONCATENATE(Q$3,R141),m_selling_spec!$A:$H,2,FALSE))</f>
        <v>56.3</v>
      </c>
      <c r="R141" s="47" t="s">
        <v>628</v>
      </c>
      <c r="S141" s="110" t="str">
        <f>IF(T141="","",VLOOKUP(CONCATENATE(S$3,T141),m_selling_spec!$A:$H,2,FALSE))</f>
        <v/>
      </c>
    </row>
    <row r="142" spans="1:19">
      <c r="A142" s="111" t="s">
        <v>2292</v>
      </c>
      <c r="B142" s="104">
        <v>5</v>
      </c>
      <c r="C142" s="110" t="str">
        <f>INDEX(product!B:B,MATCH(B142,product!A:A,0))</f>
        <v>GIESTA</v>
      </c>
      <c r="D142" s="110" t="str">
        <f>INDEX(product!E:E,MATCH(B142,product!A:A,0))</f>
        <v>GIESTA (Entrance door)</v>
      </c>
      <c r="E142" s="110">
        <f>INDEX(ctg!A:A,MATCH(F142,ctg!$B:$B,0))</f>
        <v>42</v>
      </c>
      <c r="F142" s="113" t="s">
        <v>2557</v>
      </c>
      <c r="G142" s="110" t="str">
        <f>IF(H142="","",VLOOKUP(CONCATENATE(G$3,H142),m_selling_spec!$A:$H,2,FALSE))</f>
        <v>51.1</v>
      </c>
      <c r="H142" s="113" t="s">
        <v>2518</v>
      </c>
      <c r="I142" s="110" t="str">
        <f>IF(J142="","",VLOOKUP(CONCATENATE(I$3,J142),m_selling_spec!$A:$H,2,FALSE))</f>
        <v>52.3</v>
      </c>
      <c r="J142" s="113" t="s">
        <v>3271</v>
      </c>
      <c r="K142" s="110" t="str">
        <f>IF(L142="","",VLOOKUP(CONCATENATE(K$3,L142),m_selling_spec!$A:$H,2,FALSE))</f>
        <v>53.2</v>
      </c>
      <c r="L142" s="113" t="s">
        <v>1695</v>
      </c>
      <c r="M142" s="110" t="str">
        <f>IF(N142="","",VLOOKUP(CONCATENATE(M$3,N142),m_selling_spec!$A:$H,2,FALSE))</f>
        <v>54.1</v>
      </c>
      <c r="N142" s="113" t="s">
        <v>74</v>
      </c>
      <c r="O142" s="110" t="str">
        <f>IF(P142="","",VLOOKUP(CONCATENATE(O$3,P142),m_selling_spec!$A:$H,2,FALSE))</f>
        <v>55.1</v>
      </c>
      <c r="P142" s="113" t="s">
        <v>1562</v>
      </c>
      <c r="Q142" s="110" t="str">
        <f>IF(R142="","",VLOOKUP(CONCATENATE(Q$3,R142),m_selling_spec!$A:$H,2,FALSE))</f>
        <v>56.4</v>
      </c>
      <c r="R142" s="47" t="s">
        <v>629</v>
      </c>
      <c r="S142" s="110" t="str">
        <f>IF(T142="","",VLOOKUP(CONCATENATE(S$3,T142),m_selling_spec!$A:$H,2,FALSE))</f>
        <v/>
      </c>
    </row>
    <row r="143" spans="1:19">
      <c r="A143" s="111" t="s">
        <v>2291</v>
      </c>
      <c r="B143" s="104">
        <v>5</v>
      </c>
      <c r="C143" s="110" t="str">
        <f>INDEX(product!B:B,MATCH(B143,product!A:A,0))</f>
        <v>GIESTA</v>
      </c>
      <c r="D143" s="110" t="str">
        <f>INDEX(product!E:E,MATCH(B143,product!A:A,0))</f>
        <v>GIESTA (Entrance door)</v>
      </c>
      <c r="E143" s="110">
        <f>INDEX(ctg!A:A,MATCH(F143,ctg!$B:$B,0))</f>
        <v>42</v>
      </c>
      <c r="F143" s="113" t="s">
        <v>2557</v>
      </c>
      <c r="G143" s="110" t="str">
        <f>IF(H143="","",VLOOKUP(CONCATENATE(G$3,H143),m_selling_spec!$A:$H,2,FALSE))</f>
        <v>51.1</v>
      </c>
      <c r="H143" s="113" t="s">
        <v>2518</v>
      </c>
      <c r="I143" s="110" t="str">
        <f>IF(J143="","",VLOOKUP(CONCATENATE(I$3,J143),m_selling_spec!$A:$H,2,FALSE))</f>
        <v>52.3</v>
      </c>
      <c r="J143" s="113" t="s">
        <v>3271</v>
      </c>
      <c r="K143" s="110" t="str">
        <f>IF(L143="","",VLOOKUP(CONCATENATE(K$3,L143),m_selling_spec!$A:$H,2,FALSE))</f>
        <v>53.2</v>
      </c>
      <c r="L143" s="113" t="s">
        <v>1695</v>
      </c>
      <c r="M143" s="110" t="str">
        <f>IF(N143="","",VLOOKUP(CONCATENATE(M$3,N143),m_selling_spec!$A:$H,2,FALSE))</f>
        <v>54.2</v>
      </c>
      <c r="N143" s="113" t="s">
        <v>75</v>
      </c>
      <c r="O143" s="110" t="str">
        <f>IF(P143="","",VLOOKUP(CONCATENATE(O$3,P143),m_selling_spec!$A:$H,2,FALSE))</f>
        <v>55.1</v>
      </c>
      <c r="P143" s="113" t="s">
        <v>1562</v>
      </c>
      <c r="Q143" s="110" t="str">
        <f>IF(R143="","",VLOOKUP(CONCATENATE(Q$3,R143),m_selling_spec!$A:$H,2,FALSE))</f>
        <v>56.4</v>
      </c>
      <c r="R143" s="47" t="s">
        <v>629</v>
      </c>
      <c r="S143" s="110" t="str">
        <f>IF(T143="","",VLOOKUP(CONCATENATE(S$3,T143),m_selling_spec!$A:$H,2,FALSE))</f>
        <v/>
      </c>
    </row>
    <row r="144" spans="1:19">
      <c r="A144" s="111" t="s">
        <v>2290</v>
      </c>
      <c r="B144" s="104">
        <v>5</v>
      </c>
      <c r="C144" s="110" t="str">
        <f>INDEX(product!B:B,MATCH(B144,product!A:A,0))</f>
        <v>GIESTA</v>
      </c>
      <c r="D144" s="110" t="str">
        <f>INDEX(product!E:E,MATCH(B144,product!A:A,0))</f>
        <v>GIESTA (Entrance door)</v>
      </c>
      <c r="E144" s="110">
        <f>INDEX(ctg!A:A,MATCH(F144,ctg!$B:$B,0))</f>
        <v>42</v>
      </c>
      <c r="F144" s="113" t="s">
        <v>2557</v>
      </c>
      <c r="G144" s="110" t="str">
        <f>IF(H144="","",VLOOKUP(CONCATENATE(G$3,H144),m_selling_spec!$A:$H,2,FALSE))</f>
        <v>51.1</v>
      </c>
      <c r="H144" s="113" t="s">
        <v>2518</v>
      </c>
      <c r="I144" s="110" t="str">
        <f>IF(J144="","",VLOOKUP(CONCATENATE(I$3,J144),m_selling_spec!$A:$H,2,FALSE))</f>
        <v>52.3</v>
      </c>
      <c r="J144" s="113" t="s">
        <v>3271</v>
      </c>
      <c r="K144" s="110" t="str">
        <f>IF(L144="","",VLOOKUP(CONCATENATE(K$3,L144),m_selling_spec!$A:$H,2,FALSE))</f>
        <v>53.2</v>
      </c>
      <c r="L144" s="113" t="s">
        <v>1695</v>
      </c>
      <c r="M144" s="110" t="str">
        <f>IF(N144="","",VLOOKUP(CONCATENATE(M$3,N144),m_selling_spec!$A:$H,2,FALSE))</f>
        <v>54.1</v>
      </c>
      <c r="N144" s="113" t="s">
        <v>74</v>
      </c>
      <c r="O144" s="110" t="str">
        <f>IF(P144="","",VLOOKUP(CONCATENATE(O$3,P144),m_selling_spec!$A:$H,2,FALSE))</f>
        <v>55.1</v>
      </c>
      <c r="P144" s="113" t="s">
        <v>1562</v>
      </c>
      <c r="Q144" s="110" t="str">
        <f>IF(R144="","",VLOOKUP(CONCATENATE(Q$3,R144),m_selling_spec!$A:$H,2,FALSE))</f>
        <v>56.5</v>
      </c>
      <c r="R144" s="47" t="s">
        <v>630</v>
      </c>
      <c r="S144" s="110" t="str">
        <f>IF(T144="","",VLOOKUP(CONCATENATE(S$3,T144),m_selling_spec!$A:$H,2,FALSE))</f>
        <v/>
      </c>
    </row>
    <row r="145" spans="1:19">
      <c r="A145" s="111" t="s">
        <v>2289</v>
      </c>
      <c r="B145" s="104">
        <v>5</v>
      </c>
      <c r="C145" s="110" t="str">
        <f>INDEX(product!B:B,MATCH(B145,product!A:A,0))</f>
        <v>GIESTA</v>
      </c>
      <c r="D145" s="110" t="str">
        <f>INDEX(product!E:E,MATCH(B145,product!A:A,0))</f>
        <v>GIESTA (Entrance door)</v>
      </c>
      <c r="E145" s="110">
        <f>INDEX(ctg!A:A,MATCH(F145,ctg!$B:$B,0))</f>
        <v>42</v>
      </c>
      <c r="F145" s="113" t="s">
        <v>2557</v>
      </c>
      <c r="G145" s="110" t="str">
        <f>IF(H145="","",VLOOKUP(CONCATENATE(G$3,H145),m_selling_spec!$A:$H,2,FALSE))</f>
        <v>51.1</v>
      </c>
      <c r="H145" s="113" t="s">
        <v>2518</v>
      </c>
      <c r="I145" s="110" t="str">
        <f>IF(J145="","",VLOOKUP(CONCATENATE(I$3,J145),m_selling_spec!$A:$H,2,FALSE))</f>
        <v>52.3</v>
      </c>
      <c r="J145" s="113" t="s">
        <v>3271</v>
      </c>
      <c r="K145" s="110" t="str">
        <f>IF(L145="","",VLOOKUP(CONCATENATE(K$3,L145),m_selling_spec!$A:$H,2,FALSE))</f>
        <v>53.2</v>
      </c>
      <c r="L145" s="113" t="s">
        <v>1695</v>
      </c>
      <c r="M145" s="110" t="str">
        <f>IF(N145="","",VLOOKUP(CONCATENATE(M$3,N145),m_selling_spec!$A:$H,2,FALSE))</f>
        <v>54.2</v>
      </c>
      <c r="N145" s="113" t="s">
        <v>75</v>
      </c>
      <c r="O145" s="110" t="str">
        <f>IF(P145="","",VLOOKUP(CONCATENATE(O$3,P145),m_selling_spec!$A:$H,2,FALSE))</f>
        <v>55.1</v>
      </c>
      <c r="P145" s="113" t="s">
        <v>1562</v>
      </c>
      <c r="Q145" s="110" t="str">
        <f>IF(R145="","",VLOOKUP(CONCATENATE(Q$3,R145),m_selling_spec!$A:$H,2,FALSE))</f>
        <v>56.5</v>
      </c>
      <c r="R145" s="47" t="s">
        <v>630</v>
      </c>
      <c r="S145" s="110" t="str">
        <f>IF(T145="","",VLOOKUP(CONCATENATE(S$3,T145),m_selling_spec!$A:$H,2,FALSE))</f>
        <v/>
      </c>
    </row>
    <row r="146" spans="1:19">
      <c r="A146" s="111" t="s">
        <v>2288</v>
      </c>
      <c r="B146" s="104">
        <v>5</v>
      </c>
      <c r="C146" s="110" t="str">
        <f>INDEX(product!B:B,MATCH(B146,product!A:A,0))</f>
        <v>GIESTA</v>
      </c>
      <c r="D146" s="110" t="str">
        <f>INDEX(product!E:E,MATCH(B146,product!A:A,0))</f>
        <v>GIESTA (Entrance door)</v>
      </c>
      <c r="E146" s="110">
        <f>INDEX(ctg!A:A,MATCH(F146,ctg!$B:$B,0))</f>
        <v>42</v>
      </c>
      <c r="F146" s="113" t="s">
        <v>2557</v>
      </c>
      <c r="G146" s="110" t="str">
        <f>IF(H146="","",VLOOKUP(CONCATENATE(G$3,H146),m_selling_spec!$A:$H,2,FALSE))</f>
        <v>51.1</v>
      </c>
      <c r="H146" s="113" t="s">
        <v>2518</v>
      </c>
      <c r="I146" s="110" t="str">
        <f>IF(J146="","",VLOOKUP(CONCATENATE(I$3,J146),m_selling_spec!$A:$H,2,FALSE))</f>
        <v>52.3</v>
      </c>
      <c r="J146" s="113" t="s">
        <v>3271</v>
      </c>
      <c r="K146" s="110" t="str">
        <f>IF(L146="","",VLOOKUP(CONCATENATE(K$3,L146),m_selling_spec!$A:$H,2,FALSE))</f>
        <v>53.2</v>
      </c>
      <c r="L146" s="113" t="s">
        <v>1695</v>
      </c>
      <c r="M146" s="110" t="str">
        <f>IF(N146="","",VLOOKUP(CONCATENATE(M$3,N146),m_selling_spec!$A:$H,2,FALSE))</f>
        <v>54.1</v>
      </c>
      <c r="N146" s="113" t="s">
        <v>74</v>
      </c>
      <c r="O146" s="110" t="str">
        <f>IF(P146="","",VLOOKUP(CONCATENATE(O$3,P146),m_selling_spec!$A:$H,2,FALSE))</f>
        <v>55.1</v>
      </c>
      <c r="P146" s="113" t="s">
        <v>1562</v>
      </c>
      <c r="Q146" s="110" t="str">
        <f>IF(R146="","",VLOOKUP(CONCATENATE(Q$3,R146),m_selling_spec!$A:$H,2,FALSE))</f>
        <v>56.6</v>
      </c>
      <c r="R146" s="47" t="s">
        <v>631</v>
      </c>
      <c r="S146" s="110" t="str">
        <f>IF(T146="","",VLOOKUP(CONCATENATE(S$3,T146),m_selling_spec!$A:$H,2,FALSE))</f>
        <v/>
      </c>
    </row>
    <row r="147" spans="1:19">
      <c r="A147" s="111" t="s">
        <v>2287</v>
      </c>
      <c r="B147" s="104">
        <v>5</v>
      </c>
      <c r="C147" s="110" t="str">
        <f>INDEX(product!B:B,MATCH(B147,product!A:A,0))</f>
        <v>GIESTA</v>
      </c>
      <c r="D147" s="110" t="str">
        <f>INDEX(product!E:E,MATCH(B147,product!A:A,0))</f>
        <v>GIESTA (Entrance door)</v>
      </c>
      <c r="E147" s="110">
        <f>INDEX(ctg!A:A,MATCH(F147,ctg!$B:$B,0))</f>
        <v>42</v>
      </c>
      <c r="F147" s="113" t="s">
        <v>2557</v>
      </c>
      <c r="G147" s="110" t="str">
        <f>IF(H147="","",VLOOKUP(CONCATENATE(G$3,H147),m_selling_spec!$A:$H,2,FALSE))</f>
        <v>51.1</v>
      </c>
      <c r="H147" s="113" t="s">
        <v>2518</v>
      </c>
      <c r="I147" s="110" t="str">
        <f>IF(J147="","",VLOOKUP(CONCATENATE(I$3,J147),m_selling_spec!$A:$H,2,FALSE))</f>
        <v>52.3</v>
      </c>
      <c r="J147" s="113" t="s">
        <v>3271</v>
      </c>
      <c r="K147" s="110" t="str">
        <f>IF(L147="","",VLOOKUP(CONCATENATE(K$3,L147),m_selling_spec!$A:$H,2,FALSE))</f>
        <v>53.2</v>
      </c>
      <c r="L147" s="113" t="s">
        <v>1695</v>
      </c>
      <c r="M147" s="110" t="str">
        <f>IF(N147="","",VLOOKUP(CONCATENATE(M$3,N147),m_selling_spec!$A:$H,2,FALSE))</f>
        <v>54.2</v>
      </c>
      <c r="N147" s="113" t="s">
        <v>75</v>
      </c>
      <c r="O147" s="110" t="str">
        <f>IF(P147="","",VLOOKUP(CONCATENATE(O$3,P147),m_selling_spec!$A:$H,2,FALSE))</f>
        <v>55.1</v>
      </c>
      <c r="P147" s="113" t="s">
        <v>1562</v>
      </c>
      <c r="Q147" s="110" t="str">
        <f>IF(R147="","",VLOOKUP(CONCATENATE(Q$3,R147),m_selling_spec!$A:$H,2,FALSE))</f>
        <v>56.6</v>
      </c>
      <c r="R147" s="47" t="s">
        <v>631</v>
      </c>
      <c r="S147" s="110" t="str">
        <f>IF(T147="","",VLOOKUP(CONCATENATE(S$3,T147),m_selling_spec!$A:$H,2,FALSE))</f>
        <v/>
      </c>
    </row>
    <row r="148" spans="1:19">
      <c r="A148" s="111" t="s">
        <v>2286</v>
      </c>
      <c r="B148" s="104">
        <v>5</v>
      </c>
      <c r="C148" s="110" t="str">
        <f>INDEX(product!B:B,MATCH(B148,product!A:A,0))</f>
        <v>GIESTA</v>
      </c>
      <c r="D148" s="110" t="str">
        <f>INDEX(product!E:E,MATCH(B148,product!A:A,0))</f>
        <v>GIESTA (Entrance door)</v>
      </c>
      <c r="E148" s="110">
        <f>INDEX(ctg!A:A,MATCH(F148,ctg!$B:$B,0))</f>
        <v>42</v>
      </c>
      <c r="F148" s="113" t="s">
        <v>2557</v>
      </c>
      <c r="G148" s="110" t="str">
        <f>IF(H148="","",VLOOKUP(CONCATENATE(G$3,H148),m_selling_spec!$A:$H,2,FALSE))</f>
        <v>51.1</v>
      </c>
      <c r="H148" s="113" t="s">
        <v>2518</v>
      </c>
      <c r="I148" s="110" t="str">
        <f>IF(J148="","",VLOOKUP(CONCATENATE(I$3,J148),m_selling_spec!$A:$H,2,FALSE))</f>
        <v>52.3</v>
      </c>
      <c r="J148" s="113" t="s">
        <v>3271</v>
      </c>
      <c r="K148" s="110" t="str">
        <f>IF(L148="","",VLOOKUP(CONCATENATE(K$3,L148),m_selling_spec!$A:$H,2,FALSE))</f>
        <v>53.2</v>
      </c>
      <c r="L148" s="113" t="s">
        <v>1695</v>
      </c>
      <c r="M148" s="110" t="str">
        <f>IF(N148="","",VLOOKUP(CONCATENATE(M$3,N148),m_selling_spec!$A:$H,2,FALSE))</f>
        <v>54.1</v>
      </c>
      <c r="N148" s="113" t="s">
        <v>74</v>
      </c>
      <c r="O148" s="110" t="str">
        <f>IF(P148="","",VLOOKUP(CONCATENATE(O$3,P148),m_selling_spec!$A:$H,2,FALSE))</f>
        <v>55.1</v>
      </c>
      <c r="P148" s="113" t="s">
        <v>1562</v>
      </c>
      <c r="Q148" s="110" t="str">
        <f>IF(R148="","",VLOOKUP(CONCATENATE(Q$3,R148),m_selling_spec!$A:$H,2,FALSE))</f>
        <v>56.7</v>
      </c>
      <c r="R148" s="47" t="s">
        <v>632</v>
      </c>
      <c r="S148" s="110" t="str">
        <f>IF(T148="","",VLOOKUP(CONCATENATE(S$3,T148),m_selling_spec!$A:$H,2,FALSE))</f>
        <v/>
      </c>
    </row>
    <row r="149" spans="1:19">
      <c r="A149" s="111" t="s">
        <v>2285</v>
      </c>
      <c r="B149" s="104">
        <v>5</v>
      </c>
      <c r="C149" s="110" t="str">
        <f>INDEX(product!B:B,MATCH(B149,product!A:A,0))</f>
        <v>GIESTA</v>
      </c>
      <c r="D149" s="110" t="str">
        <f>INDEX(product!E:E,MATCH(B149,product!A:A,0))</f>
        <v>GIESTA (Entrance door)</v>
      </c>
      <c r="E149" s="110">
        <f>INDEX(ctg!A:A,MATCH(F149,ctg!$B:$B,0))</f>
        <v>42</v>
      </c>
      <c r="F149" s="113" t="s">
        <v>2557</v>
      </c>
      <c r="G149" s="110" t="str">
        <f>IF(H149="","",VLOOKUP(CONCATENATE(G$3,H149),m_selling_spec!$A:$H,2,FALSE))</f>
        <v>51.1</v>
      </c>
      <c r="H149" s="113" t="s">
        <v>2518</v>
      </c>
      <c r="I149" s="110" t="str">
        <f>IF(J149="","",VLOOKUP(CONCATENATE(I$3,J149),m_selling_spec!$A:$H,2,FALSE))</f>
        <v>52.3</v>
      </c>
      <c r="J149" s="113" t="s">
        <v>3271</v>
      </c>
      <c r="K149" s="110" t="str">
        <f>IF(L149="","",VLOOKUP(CONCATENATE(K$3,L149),m_selling_spec!$A:$H,2,FALSE))</f>
        <v>53.2</v>
      </c>
      <c r="L149" s="113" t="s">
        <v>1695</v>
      </c>
      <c r="M149" s="110" t="str">
        <f>IF(N149="","",VLOOKUP(CONCATENATE(M$3,N149),m_selling_spec!$A:$H,2,FALSE))</f>
        <v>54.2</v>
      </c>
      <c r="N149" s="113" t="s">
        <v>75</v>
      </c>
      <c r="O149" s="110" t="str">
        <f>IF(P149="","",VLOOKUP(CONCATENATE(O$3,P149),m_selling_spec!$A:$H,2,FALSE))</f>
        <v>55.1</v>
      </c>
      <c r="P149" s="113" t="s">
        <v>1562</v>
      </c>
      <c r="Q149" s="110" t="str">
        <f>IF(R149="","",VLOOKUP(CONCATENATE(Q$3,R149),m_selling_spec!$A:$H,2,FALSE))</f>
        <v>56.7</v>
      </c>
      <c r="R149" s="47" t="s">
        <v>632</v>
      </c>
      <c r="S149" s="110" t="str">
        <f>IF(T149="","",VLOOKUP(CONCATENATE(S$3,T149),m_selling_spec!$A:$H,2,FALSE))</f>
        <v/>
      </c>
    </row>
    <row r="150" spans="1:19">
      <c r="A150" s="111" t="s">
        <v>2284</v>
      </c>
      <c r="B150" s="104">
        <v>5</v>
      </c>
      <c r="C150" s="110" t="str">
        <f>INDEX(product!B:B,MATCH(B150,product!A:A,0))</f>
        <v>GIESTA</v>
      </c>
      <c r="D150" s="110" t="str">
        <f>INDEX(product!E:E,MATCH(B150,product!A:A,0))</f>
        <v>GIESTA (Entrance door)</v>
      </c>
      <c r="E150" s="110">
        <f>INDEX(ctg!A:A,MATCH(F150,ctg!$B:$B,0))</f>
        <v>42</v>
      </c>
      <c r="F150" s="113" t="s">
        <v>2557</v>
      </c>
      <c r="G150" s="110" t="str">
        <f>IF(H150="","",VLOOKUP(CONCATENATE(G$3,H150),m_selling_spec!$A:$H,2,FALSE))</f>
        <v>51.1</v>
      </c>
      <c r="H150" s="113" t="s">
        <v>2518</v>
      </c>
      <c r="I150" s="110" t="str">
        <f>IF(J150="","",VLOOKUP(CONCATENATE(I$3,J150),m_selling_spec!$A:$H,2,FALSE))</f>
        <v>52.3</v>
      </c>
      <c r="J150" s="113" t="s">
        <v>3271</v>
      </c>
      <c r="K150" s="110" t="str">
        <f>IF(L150="","",VLOOKUP(CONCATENATE(K$3,L150),m_selling_spec!$A:$H,2,FALSE))</f>
        <v>53.2</v>
      </c>
      <c r="L150" s="113" t="s">
        <v>1695</v>
      </c>
      <c r="M150" s="110" t="str">
        <f>IF(N150="","",VLOOKUP(CONCATENATE(M$3,N150),m_selling_spec!$A:$H,2,FALSE))</f>
        <v>54.1</v>
      </c>
      <c r="N150" s="113" t="s">
        <v>74</v>
      </c>
      <c r="O150" s="110" t="str">
        <f>IF(P150="","",VLOOKUP(CONCATENATE(O$3,P150),m_selling_spec!$A:$H,2,FALSE))</f>
        <v>55.1</v>
      </c>
      <c r="P150" s="113" t="s">
        <v>1562</v>
      </c>
      <c r="Q150" s="110" t="str">
        <f>IF(R150="","",VLOOKUP(CONCATENATE(Q$3,R150),m_selling_spec!$A:$H,2,FALSE))</f>
        <v>56.8</v>
      </c>
      <c r="R150" s="47" t="s">
        <v>633</v>
      </c>
      <c r="S150" s="110" t="str">
        <f>IF(T150="","",VLOOKUP(CONCATENATE(S$3,T150),m_selling_spec!$A:$H,2,FALSE))</f>
        <v/>
      </c>
    </row>
    <row r="151" spans="1:19">
      <c r="A151" s="111" t="s">
        <v>2283</v>
      </c>
      <c r="B151" s="104">
        <v>5</v>
      </c>
      <c r="C151" s="110" t="str">
        <f>INDEX(product!B:B,MATCH(B151,product!A:A,0))</f>
        <v>GIESTA</v>
      </c>
      <c r="D151" s="110" t="str">
        <f>INDEX(product!E:E,MATCH(B151,product!A:A,0))</f>
        <v>GIESTA (Entrance door)</v>
      </c>
      <c r="E151" s="110">
        <f>INDEX(ctg!A:A,MATCH(F151,ctg!$B:$B,0))</f>
        <v>42</v>
      </c>
      <c r="F151" s="113" t="s">
        <v>2557</v>
      </c>
      <c r="G151" s="110" t="str">
        <f>IF(H151="","",VLOOKUP(CONCATENATE(G$3,H151),m_selling_spec!$A:$H,2,FALSE))</f>
        <v>51.1</v>
      </c>
      <c r="H151" s="113" t="s">
        <v>2518</v>
      </c>
      <c r="I151" s="110" t="str">
        <f>IF(J151="","",VLOOKUP(CONCATENATE(I$3,J151),m_selling_spec!$A:$H,2,FALSE))</f>
        <v>52.3</v>
      </c>
      <c r="J151" s="113" t="s">
        <v>3271</v>
      </c>
      <c r="K151" s="110" t="str">
        <f>IF(L151="","",VLOOKUP(CONCATENATE(K$3,L151),m_selling_spec!$A:$H,2,FALSE))</f>
        <v>53.2</v>
      </c>
      <c r="L151" s="113" t="s">
        <v>1695</v>
      </c>
      <c r="M151" s="110" t="str">
        <f>IF(N151="","",VLOOKUP(CONCATENATE(M$3,N151),m_selling_spec!$A:$H,2,FALSE))</f>
        <v>54.2</v>
      </c>
      <c r="N151" s="113" t="s">
        <v>75</v>
      </c>
      <c r="O151" s="110" t="str">
        <f>IF(P151="","",VLOOKUP(CONCATENATE(O$3,P151),m_selling_spec!$A:$H,2,FALSE))</f>
        <v>55.1</v>
      </c>
      <c r="P151" s="113" t="s">
        <v>1562</v>
      </c>
      <c r="Q151" s="110" t="str">
        <f>IF(R151="","",VLOOKUP(CONCATENATE(Q$3,R151),m_selling_spec!$A:$H,2,FALSE))</f>
        <v>56.8</v>
      </c>
      <c r="R151" s="47" t="s">
        <v>633</v>
      </c>
      <c r="S151" s="110" t="str">
        <f>IF(T151="","",VLOOKUP(CONCATENATE(S$3,T151),m_selling_spec!$A:$H,2,FALSE))</f>
        <v/>
      </c>
    </row>
    <row r="152" spans="1:19">
      <c r="A152" s="111" t="s">
        <v>2282</v>
      </c>
      <c r="B152" s="104">
        <v>5</v>
      </c>
      <c r="C152" s="110" t="str">
        <f>INDEX(product!B:B,MATCH(B152,product!A:A,0))</f>
        <v>GIESTA</v>
      </c>
      <c r="D152" s="110" t="str">
        <f>INDEX(product!E:E,MATCH(B152,product!A:A,0))</f>
        <v>GIESTA (Entrance door)</v>
      </c>
      <c r="E152" s="110">
        <f>INDEX(ctg!A:A,MATCH(F152,ctg!$B:$B,0))</f>
        <v>42</v>
      </c>
      <c r="F152" s="113" t="s">
        <v>2557</v>
      </c>
      <c r="G152" s="110" t="str">
        <f>IF(H152="","",VLOOKUP(CONCATENATE(G$3,H152),m_selling_spec!$A:$H,2,FALSE))</f>
        <v>51.1</v>
      </c>
      <c r="H152" s="113" t="s">
        <v>2518</v>
      </c>
      <c r="I152" s="110" t="str">
        <f>IF(J152="","",VLOOKUP(CONCATENATE(I$3,J152),m_selling_spec!$A:$H,2,FALSE))</f>
        <v>52.3</v>
      </c>
      <c r="J152" s="113" t="s">
        <v>3271</v>
      </c>
      <c r="K152" s="110" t="str">
        <f>IF(L152="","",VLOOKUP(CONCATENATE(K$3,L152),m_selling_spec!$A:$H,2,FALSE))</f>
        <v>53.2</v>
      </c>
      <c r="L152" s="113" t="s">
        <v>1695</v>
      </c>
      <c r="M152" s="110" t="str">
        <f>IF(N152="","",VLOOKUP(CONCATENATE(M$3,N152),m_selling_spec!$A:$H,2,FALSE))</f>
        <v>54.1</v>
      </c>
      <c r="N152" s="113" t="s">
        <v>74</v>
      </c>
      <c r="O152" s="110" t="str">
        <f>IF(P152="","",VLOOKUP(CONCATENATE(O$3,P152),m_selling_spec!$A:$H,2,FALSE))</f>
        <v>55.1</v>
      </c>
      <c r="P152" s="113" t="s">
        <v>1562</v>
      </c>
      <c r="Q152" s="110" t="str">
        <f>IF(R152="","",VLOOKUP(CONCATENATE(Q$3,R152),m_selling_spec!$A:$H,2,FALSE))</f>
        <v>56.9</v>
      </c>
      <c r="R152" s="47" t="s">
        <v>634</v>
      </c>
      <c r="S152" s="110" t="str">
        <f>IF(T152="","",VLOOKUP(CONCATENATE(S$3,T152),m_selling_spec!$A:$H,2,FALSE))</f>
        <v/>
      </c>
    </row>
    <row r="153" spans="1:19">
      <c r="A153" s="111" t="s">
        <v>2281</v>
      </c>
      <c r="B153" s="104">
        <v>5</v>
      </c>
      <c r="C153" s="110" t="str">
        <f>INDEX(product!B:B,MATCH(B153,product!A:A,0))</f>
        <v>GIESTA</v>
      </c>
      <c r="D153" s="110" t="str">
        <f>INDEX(product!E:E,MATCH(B153,product!A:A,0))</f>
        <v>GIESTA (Entrance door)</v>
      </c>
      <c r="E153" s="110">
        <f>INDEX(ctg!A:A,MATCH(F153,ctg!$B:$B,0))</f>
        <v>42</v>
      </c>
      <c r="F153" s="113" t="s">
        <v>2557</v>
      </c>
      <c r="G153" s="110" t="str">
        <f>IF(H153="","",VLOOKUP(CONCATENATE(G$3,H153),m_selling_spec!$A:$H,2,FALSE))</f>
        <v>51.1</v>
      </c>
      <c r="H153" s="113" t="s">
        <v>2518</v>
      </c>
      <c r="I153" s="110" t="str">
        <f>IF(J153="","",VLOOKUP(CONCATENATE(I$3,J153),m_selling_spec!$A:$H,2,FALSE))</f>
        <v>52.3</v>
      </c>
      <c r="J153" s="113" t="s">
        <v>3271</v>
      </c>
      <c r="K153" s="110" t="str">
        <f>IF(L153="","",VLOOKUP(CONCATENATE(K$3,L153),m_selling_spec!$A:$H,2,FALSE))</f>
        <v>53.2</v>
      </c>
      <c r="L153" s="113" t="s">
        <v>1695</v>
      </c>
      <c r="M153" s="110" t="str">
        <f>IF(N153="","",VLOOKUP(CONCATENATE(M$3,N153),m_selling_spec!$A:$H,2,FALSE))</f>
        <v>54.2</v>
      </c>
      <c r="N153" s="113" t="s">
        <v>75</v>
      </c>
      <c r="O153" s="110" t="str">
        <f>IF(P153="","",VLOOKUP(CONCATENATE(O$3,P153),m_selling_spec!$A:$H,2,FALSE))</f>
        <v>55.1</v>
      </c>
      <c r="P153" s="113" t="s">
        <v>1562</v>
      </c>
      <c r="Q153" s="110" t="str">
        <f>IF(R153="","",VLOOKUP(CONCATENATE(Q$3,R153),m_selling_spec!$A:$H,2,FALSE))</f>
        <v>56.9</v>
      </c>
      <c r="R153" s="47" t="s">
        <v>634</v>
      </c>
      <c r="S153" s="110" t="str">
        <f>IF(T153="","",VLOOKUP(CONCATENATE(S$3,T153),m_selling_spec!$A:$H,2,FALSE))</f>
        <v/>
      </c>
    </row>
    <row r="154" spans="1:19">
      <c r="A154" s="111" t="s">
        <v>2280</v>
      </c>
      <c r="B154" s="104">
        <v>5</v>
      </c>
      <c r="C154" s="110" t="str">
        <f>INDEX(product!B:B,MATCH(B154,product!A:A,0))</f>
        <v>GIESTA</v>
      </c>
      <c r="D154" s="110" t="str">
        <f>INDEX(product!E:E,MATCH(B154,product!A:A,0))</f>
        <v>GIESTA (Entrance door)</v>
      </c>
      <c r="E154" s="110">
        <f>INDEX(ctg!A:A,MATCH(F154,ctg!$B:$B,0))</f>
        <v>42</v>
      </c>
      <c r="F154" s="113" t="s">
        <v>2557</v>
      </c>
      <c r="G154" s="110" t="str">
        <f>IF(H154="","",VLOOKUP(CONCATENATE(G$3,H154),m_selling_spec!$A:$H,2,FALSE))</f>
        <v>51.1</v>
      </c>
      <c r="H154" s="113" t="s">
        <v>2518</v>
      </c>
      <c r="I154" s="110" t="str">
        <f>IF(J154="","",VLOOKUP(CONCATENATE(I$3,J154),m_selling_spec!$A:$H,2,FALSE))</f>
        <v>52.3</v>
      </c>
      <c r="J154" s="113" t="s">
        <v>3271</v>
      </c>
      <c r="K154" s="110" t="str">
        <f>IF(L154="","",VLOOKUP(CONCATENATE(K$3,L154),m_selling_spec!$A:$H,2,FALSE))</f>
        <v>53.2</v>
      </c>
      <c r="L154" s="113" t="s">
        <v>1695</v>
      </c>
      <c r="M154" s="110" t="str">
        <f>IF(N154="","",VLOOKUP(CONCATENATE(M$3,N154),m_selling_spec!$A:$H,2,FALSE))</f>
        <v>54.1</v>
      </c>
      <c r="N154" s="113" t="s">
        <v>74</v>
      </c>
      <c r="O154" s="110" t="str">
        <f>IF(P154="","",VLOOKUP(CONCATENATE(O$3,P154),m_selling_spec!$A:$H,2,FALSE))</f>
        <v>55.1</v>
      </c>
      <c r="P154" s="113" t="s">
        <v>1562</v>
      </c>
      <c r="Q154" s="110" t="str">
        <f>IF(R154="","",VLOOKUP(CONCATENATE(Q$3,R154),m_selling_spec!$A:$H,2,FALSE))</f>
        <v>56.10</v>
      </c>
      <c r="R154" s="47" t="s">
        <v>635</v>
      </c>
      <c r="S154" s="110" t="str">
        <f>IF(T154="","",VLOOKUP(CONCATENATE(S$3,T154),m_selling_spec!$A:$H,2,FALSE))</f>
        <v/>
      </c>
    </row>
    <row r="155" spans="1:19">
      <c r="A155" s="111" t="s">
        <v>2279</v>
      </c>
      <c r="B155" s="104">
        <v>5</v>
      </c>
      <c r="C155" s="110" t="str">
        <f>INDEX(product!B:B,MATCH(B155,product!A:A,0))</f>
        <v>GIESTA</v>
      </c>
      <c r="D155" s="110" t="str">
        <f>INDEX(product!E:E,MATCH(B155,product!A:A,0))</f>
        <v>GIESTA (Entrance door)</v>
      </c>
      <c r="E155" s="110">
        <f>INDEX(ctg!A:A,MATCH(F155,ctg!$B:$B,0))</f>
        <v>42</v>
      </c>
      <c r="F155" s="113" t="s">
        <v>2557</v>
      </c>
      <c r="G155" s="110" t="str">
        <f>IF(H155="","",VLOOKUP(CONCATENATE(G$3,H155),m_selling_spec!$A:$H,2,FALSE))</f>
        <v>51.1</v>
      </c>
      <c r="H155" s="113" t="s">
        <v>2518</v>
      </c>
      <c r="I155" s="110" t="str">
        <f>IF(J155="","",VLOOKUP(CONCATENATE(I$3,J155),m_selling_spec!$A:$H,2,FALSE))</f>
        <v>52.3</v>
      </c>
      <c r="J155" s="113" t="s">
        <v>3271</v>
      </c>
      <c r="K155" s="110" t="str">
        <f>IF(L155="","",VLOOKUP(CONCATENATE(K$3,L155),m_selling_spec!$A:$H,2,FALSE))</f>
        <v>53.2</v>
      </c>
      <c r="L155" s="113" t="s">
        <v>1695</v>
      </c>
      <c r="M155" s="110" t="str">
        <f>IF(N155="","",VLOOKUP(CONCATENATE(M$3,N155),m_selling_spec!$A:$H,2,FALSE))</f>
        <v>54.2</v>
      </c>
      <c r="N155" s="113" t="s">
        <v>75</v>
      </c>
      <c r="O155" s="110" t="str">
        <f>IF(P155="","",VLOOKUP(CONCATENATE(O$3,P155),m_selling_spec!$A:$H,2,FALSE))</f>
        <v>55.1</v>
      </c>
      <c r="P155" s="113" t="s">
        <v>1562</v>
      </c>
      <c r="Q155" s="110" t="str">
        <f>IF(R155="","",VLOOKUP(CONCATENATE(Q$3,R155),m_selling_spec!$A:$H,2,FALSE))</f>
        <v>56.10</v>
      </c>
      <c r="R155" s="47" t="s">
        <v>635</v>
      </c>
      <c r="S155" s="110" t="str">
        <f>IF(T155="","",VLOOKUP(CONCATENATE(S$3,T155),m_selling_spec!$A:$H,2,FALSE))</f>
        <v/>
      </c>
    </row>
    <row r="156" spans="1:19">
      <c r="A156" s="111" t="s">
        <v>2278</v>
      </c>
      <c r="B156" s="104">
        <v>5</v>
      </c>
      <c r="C156" s="110" t="str">
        <f>INDEX(product!B:B,MATCH(B156,product!A:A,0))</f>
        <v>GIESTA</v>
      </c>
      <c r="D156" s="110" t="str">
        <f>INDEX(product!E:E,MATCH(B156,product!A:A,0))</f>
        <v>GIESTA (Entrance door)</v>
      </c>
      <c r="E156" s="110">
        <f>INDEX(ctg!A:A,MATCH(F156,ctg!$B:$B,0))</f>
        <v>42</v>
      </c>
      <c r="F156" s="113" t="s">
        <v>2557</v>
      </c>
      <c r="G156" s="110" t="str">
        <f>IF(H156="","",VLOOKUP(CONCATENATE(G$3,H156),m_selling_spec!$A:$H,2,FALSE))</f>
        <v>51.1</v>
      </c>
      <c r="H156" s="113" t="s">
        <v>2518</v>
      </c>
      <c r="I156" s="110" t="str">
        <f>IF(J156="","",VLOOKUP(CONCATENATE(I$3,J156),m_selling_spec!$A:$H,2,FALSE))</f>
        <v>52.3</v>
      </c>
      <c r="J156" s="113" t="s">
        <v>3271</v>
      </c>
      <c r="K156" s="110" t="str">
        <f>IF(L156="","",VLOOKUP(CONCATENATE(K$3,L156),m_selling_spec!$A:$H,2,FALSE))</f>
        <v>53.2</v>
      </c>
      <c r="L156" s="113" t="s">
        <v>1695</v>
      </c>
      <c r="M156" s="110" t="str">
        <f>IF(N156="","",VLOOKUP(CONCATENATE(M$3,N156),m_selling_spec!$A:$H,2,FALSE))</f>
        <v>54.1</v>
      </c>
      <c r="N156" s="113" t="s">
        <v>74</v>
      </c>
      <c r="O156" s="110" t="str">
        <f>IF(P156="","",VLOOKUP(CONCATENATE(O$3,P156),m_selling_spec!$A:$H,2,FALSE))</f>
        <v>55.2</v>
      </c>
      <c r="P156" s="113" t="s">
        <v>1521</v>
      </c>
      <c r="Q156" s="110" t="str">
        <f>IF(R156="","",VLOOKUP(CONCATENATE(Q$3,R156),m_selling_spec!$A:$H,2,FALSE))</f>
        <v>56.1</v>
      </c>
      <c r="R156" s="47" t="s">
        <v>626</v>
      </c>
      <c r="S156" s="110" t="str">
        <f>IF(T156="","",VLOOKUP(CONCATENATE(S$3,T156),m_selling_spec!$A:$H,2,FALSE))</f>
        <v/>
      </c>
    </row>
    <row r="157" spans="1:19">
      <c r="A157" s="111" t="s">
        <v>2277</v>
      </c>
      <c r="B157" s="104">
        <v>5</v>
      </c>
      <c r="C157" s="110" t="str">
        <f>INDEX(product!B:B,MATCH(B157,product!A:A,0))</f>
        <v>GIESTA</v>
      </c>
      <c r="D157" s="110" t="str">
        <f>INDEX(product!E:E,MATCH(B157,product!A:A,0))</f>
        <v>GIESTA (Entrance door)</v>
      </c>
      <c r="E157" s="110">
        <f>INDEX(ctg!A:A,MATCH(F157,ctg!$B:$B,0))</f>
        <v>42</v>
      </c>
      <c r="F157" s="113" t="s">
        <v>2557</v>
      </c>
      <c r="G157" s="110" t="str">
        <f>IF(H157="","",VLOOKUP(CONCATENATE(G$3,H157),m_selling_spec!$A:$H,2,FALSE))</f>
        <v>51.1</v>
      </c>
      <c r="H157" s="113" t="s">
        <v>2518</v>
      </c>
      <c r="I157" s="110" t="str">
        <f>IF(J157="","",VLOOKUP(CONCATENATE(I$3,J157),m_selling_spec!$A:$H,2,FALSE))</f>
        <v>52.3</v>
      </c>
      <c r="J157" s="113" t="s">
        <v>3271</v>
      </c>
      <c r="K157" s="110" t="str">
        <f>IF(L157="","",VLOOKUP(CONCATENATE(K$3,L157),m_selling_spec!$A:$H,2,FALSE))</f>
        <v>53.2</v>
      </c>
      <c r="L157" s="113" t="s">
        <v>1695</v>
      </c>
      <c r="M157" s="110" t="str">
        <f>IF(N157="","",VLOOKUP(CONCATENATE(M$3,N157),m_selling_spec!$A:$H,2,FALSE))</f>
        <v>54.2</v>
      </c>
      <c r="N157" s="113" t="s">
        <v>75</v>
      </c>
      <c r="O157" s="110" t="str">
        <f>IF(P157="","",VLOOKUP(CONCATENATE(O$3,P157),m_selling_spec!$A:$H,2,FALSE))</f>
        <v>55.2</v>
      </c>
      <c r="P157" s="113" t="s">
        <v>1521</v>
      </c>
      <c r="Q157" s="110" t="str">
        <f>IF(R157="","",VLOOKUP(CONCATENATE(Q$3,R157),m_selling_spec!$A:$H,2,FALSE))</f>
        <v>56.1</v>
      </c>
      <c r="R157" s="47" t="s">
        <v>626</v>
      </c>
      <c r="S157" s="110" t="str">
        <f>IF(T157="","",VLOOKUP(CONCATENATE(S$3,T157),m_selling_spec!$A:$H,2,FALSE))</f>
        <v/>
      </c>
    </row>
    <row r="158" spans="1:19">
      <c r="A158" s="111" t="s">
        <v>2276</v>
      </c>
      <c r="B158" s="104">
        <v>5</v>
      </c>
      <c r="C158" s="110" t="str">
        <f>INDEX(product!B:B,MATCH(B158,product!A:A,0))</f>
        <v>GIESTA</v>
      </c>
      <c r="D158" s="110" t="str">
        <f>INDEX(product!E:E,MATCH(B158,product!A:A,0))</f>
        <v>GIESTA (Entrance door)</v>
      </c>
      <c r="E158" s="110">
        <f>INDEX(ctg!A:A,MATCH(F158,ctg!$B:$B,0))</f>
        <v>42</v>
      </c>
      <c r="F158" s="113" t="s">
        <v>2557</v>
      </c>
      <c r="G158" s="110" t="str">
        <f>IF(H158="","",VLOOKUP(CONCATENATE(G$3,H158),m_selling_spec!$A:$H,2,FALSE))</f>
        <v>51.1</v>
      </c>
      <c r="H158" s="113" t="s">
        <v>2518</v>
      </c>
      <c r="I158" s="110" t="str">
        <f>IF(J158="","",VLOOKUP(CONCATENATE(I$3,J158),m_selling_spec!$A:$H,2,FALSE))</f>
        <v>52.3</v>
      </c>
      <c r="J158" s="113" t="s">
        <v>3271</v>
      </c>
      <c r="K158" s="110" t="str">
        <f>IF(L158="","",VLOOKUP(CONCATENATE(K$3,L158),m_selling_spec!$A:$H,2,FALSE))</f>
        <v>53.2</v>
      </c>
      <c r="L158" s="113" t="s">
        <v>1695</v>
      </c>
      <c r="M158" s="110" t="str">
        <f>IF(N158="","",VLOOKUP(CONCATENATE(M$3,N158),m_selling_spec!$A:$H,2,FALSE))</f>
        <v>54.1</v>
      </c>
      <c r="N158" s="113" t="s">
        <v>74</v>
      </c>
      <c r="O158" s="110" t="str">
        <f>IF(P158="","",VLOOKUP(CONCATENATE(O$3,P158),m_selling_spec!$A:$H,2,FALSE))</f>
        <v>55.2</v>
      </c>
      <c r="P158" s="113" t="s">
        <v>1521</v>
      </c>
      <c r="Q158" s="110" t="str">
        <f>IF(R158="","",VLOOKUP(CONCATENATE(Q$3,R158),m_selling_spec!$A:$H,2,FALSE))</f>
        <v>56.2</v>
      </c>
      <c r="R158" s="47" t="s">
        <v>627</v>
      </c>
      <c r="S158" s="110" t="str">
        <f>IF(T158="","",VLOOKUP(CONCATENATE(S$3,T158),m_selling_spec!$A:$H,2,FALSE))</f>
        <v/>
      </c>
    </row>
    <row r="159" spans="1:19">
      <c r="A159" s="111" t="s">
        <v>2275</v>
      </c>
      <c r="B159" s="104">
        <v>5</v>
      </c>
      <c r="C159" s="110" t="str">
        <f>INDEX(product!B:B,MATCH(B159,product!A:A,0))</f>
        <v>GIESTA</v>
      </c>
      <c r="D159" s="110" t="str">
        <f>INDEX(product!E:E,MATCH(B159,product!A:A,0))</f>
        <v>GIESTA (Entrance door)</v>
      </c>
      <c r="E159" s="110">
        <f>INDEX(ctg!A:A,MATCH(F159,ctg!$B:$B,0))</f>
        <v>42</v>
      </c>
      <c r="F159" s="113" t="s">
        <v>2557</v>
      </c>
      <c r="G159" s="110" t="str">
        <f>IF(H159="","",VLOOKUP(CONCATENATE(G$3,H159),m_selling_spec!$A:$H,2,FALSE))</f>
        <v>51.1</v>
      </c>
      <c r="H159" s="113" t="s">
        <v>2518</v>
      </c>
      <c r="I159" s="110" t="str">
        <f>IF(J159="","",VLOOKUP(CONCATENATE(I$3,J159),m_selling_spec!$A:$H,2,FALSE))</f>
        <v>52.3</v>
      </c>
      <c r="J159" s="113" t="s">
        <v>3271</v>
      </c>
      <c r="K159" s="110" t="str">
        <f>IF(L159="","",VLOOKUP(CONCATENATE(K$3,L159),m_selling_spec!$A:$H,2,FALSE))</f>
        <v>53.2</v>
      </c>
      <c r="L159" s="113" t="s">
        <v>1695</v>
      </c>
      <c r="M159" s="110" t="str">
        <f>IF(N159="","",VLOOKUP(CONCATENATE(M$3,N159),m_selling_spec!$A:$H,2,FALSE))</f>
        <v>54.2</v>
      </c>
      <c r="N159" s="113" t="s">
        <v>75</v>
      </c>
      <c r="O159" s="110" t="str">
        <f>IF(P159="","",VLOOKUP(CONCATENATE(O$3,P159),m_selling_spec!$A:$H,2,FALSE))</f>
        <v>55.2</v>
      </c>
      <c r="P159" s="113" t="s">
        <v>1521</v>
      </c>
      <c r="Q159" s="110" t="str">
        <f>IF(R159="","",VLOOKUP(CONCATENATE(Q$3,R159),m_selling_spec!$A:$H,2,FALSE))</f>
        <v>56.2</v>
      </c>
      <c r="R159" s="47" t="s">
        <v>627</v>
      </c>
      <c r="S159" s="110" t="str">
        <f>IF(T159="","",VLOOKUP(CONCATENATE(S$3,T159),m_selling_spec!$A:$H,2,FALSE))</f>
        <v/>
      </c>
    </row>
    <row r="160" spans="1:19">
      <c r="A160" s="111" t="s">
        <v>2274</v>
      </c>
      <c r="B160" s="104">
        <v>5</v>
      </c>
      <c r="C160" s="110" t="str">
        <f>INDEX(product!B:B,MATCH(B160,product!A:A,0))</f>
        <v>GIESTA</v>
      </c>
      <c r="D160" s="110" t="str">
        <f>INDEX(product!E:E,MATCH(B160,product!A:A,0))</f>
        <v>GIESTA (Entrance door)</v>
      </c>
      <c r="E160" s="110">
        <f>INDEX(ctg!A:A,MATCH(F160,ctg!$B:$B,0))</f>
        <v>42</v>
      </c>
      <c r="F160" s="113" t="s">
        <v>2557</v>
      </c>
      <c r="G160" s="110" t="str">
        <f>IF(H160="","",VLOOKUP(CONCATENATE(G$3,H160),m_selling_spec!$A:$H,2,FALSE))</f>
        <v>51.1</v>
      </c>
      <c r="H160" s="113" t="s">
        <v>2518</v>
      </c>
      <c r="I160" s="110" t="str">
        <f>IF(J160="","",VLOOKUP(CONCATENATE(I$3,J160),m_selling_spec!$A:$H,2,FALSE))</f>
        <v>52.3</v>
      </c>
      <c r="J160" s="113" t="s">
        <v>3271</v>
      </c>
      <c r="K160" s="110" t="str">
        <f>IF(L160="","",VLOOKUP(CONCATENATE(K$3,L160),m_selling_spec!$A:$H,2,FALSE))</f>
        <v>53.2</v>
      </c>
      <c r="L160" s="113" t="s">
        <v>1695</v>
      </c>
      <c r="M160" s="110" t="str">
        <f>IF(N160="","",VLOOKUP(CONCATENATE(M$3,N160),m_selling_spec!$A:$H,2,FALSE))</f>
        <v>54.1</v>
      </c>
      <c r="N160" s="113" t="s">
        <v>74</v>
      </c>
      <c r="O160" s="110" t="str">
        <f>IF(P160="","",VLOOKUP(CONCATENATE(O$3,P160),m_selling_spec!$A:$H,2,FALSE))</f>
        <v>55.2</v>
      </c>
      <c r="P160" s="113" t="s">
        <v>1521</v>
      </c>
      <c r="Q160" s="110" t="str">
        <f>IF(R160="","",VLOOKUP(CONCATENATE(Q$3,R160),m_selling_spec!$A:$H,2,FALSE))</f>
        <v>56.3</v>
      </c>
      <c r="R160" s="47" t="s">
        <v>628</v>
      </c>
      <c r="S160" s="110" t="str">
        <f>IF(T160="","",VLOOKUP(CONCATENATE(S$3,T160),m_selling_spec!$A:$H,2,FALSE))</f>
        <v/>
      </c>
    </row>
    <row r="161" spans="1:20">
      <c r="A161" s="111" t="s">
        <v>2273</v>
      </c>
      <c r="B161" s="104">
        <v>5</v>
      </c>
      <c r="C161" s="110" t="str">
        <f>INDEX(product!B:B,MATCH(B161,product!A:A,0))</f>
        <v>GIESTA</v>
      </c>
      <c r="D161" s="110" t="str">
        <f>INDEX(product!E:E,MATCH(B161,product!A:A,0))</f>
        <v>GIESTA (Entrance door)</v>
      </c>
      <c r="E161" s="110">
        <f>INDEX(ctg!A:A,MATCH(F161,ctg!$B:$B,0))</f>
        <v>42</v>
      </c>
      <c r="F161" s="113" t="s">
        <v>2557</v>
      </c>
      <c r="G161" s="110" t="str">
        <f>IF(H161="","",VLOOKUP(CONCATENATE(G$3,H161),m_selling_spec!$A:$H,2,FALSE))</f>
        <v>51.1</v>
      </c>
      <c r="H161" s="113" t="s">
        <v>2518</v>
      </c>
      <c r="I161" s="110" t="str">
        <f>IF(J161="","",VLOOKUP(CONCATENATE(I$3,J161),m_selling_spec!$A:$H,2,FALSE))</f>
        <v>52.3</v>
      </c>
      <c r="J161" s="113" t="s">
        <v>3271</v>
      </c>
      <c r="K161" s="110" t="str">
        <f>IF(L161="","",VLOOKUP(CONCATENATE(K$3,L161),m_selling_spec!$A:$H,2,FALSE))</f>
        <v>53.2</v>
      </c>
      <c r="L161" s="113" t="s">
        <v>1695</v>
      </c>
      <c r="M161" s="110" t="str">
        <f>IF(N161="","",VLOOKUP(CONCATENATE(M$3,N161),m_selling_spec!$A:$H,2,FALSE))</f>
        <v>54.2</v>
      </c>
      <c r="N161" s="113" t="s">
        <v>75</v>
      </c>
      <c r="O161" s="110" t="str">
        <f>IF(P161="","",VLOOKUP(CONCATENATE(O$3,P161),m_selling_spec!$A:$H,2,FALSE))</f>
        <v>55.2</v>
      </c>
      <c r="P161" s="113" t="s">
        <v>1521</v>
      </c>
      <c r="Q161" s="110" t="str">
        <f>IF(R161="","",VLOOKUP(CONCATENATE(Q$3,R161),m_selling_spec!$A:$H,2,FALSE))</f>
        <v>56.3</v>
      </c>
      <c r="R161" s="47" t="s">
        <v>628</v>
      </c>
      <c r="S161" s="110" t="str">
        <f>IF(T161="","",VLOOKUP(CONCATENATE(S$3,T161),m_selling_spec!$A:$H,2,FALSE))</f>
        <v/>
      </c>
    </row>
    <row r="162" spans="1:20">
      <c r="A162" s="111" t="s">
        <v>2272</v>
      </c>
      <c r="B162" s="104">
        <v>5</v>
      </c>
      <c r="C162" s="110" t="str">
        <f>INDEX(product!B:B,MATCH(B162,product!A:A,0))</f>
        <v>GIESTA</v>
      </c>
      <c r="D162" s="110" t="str">
        <f>INDEX(product!E:E,MATCH(B162,product!A:A,0))</f>
        <v>GIESTA (Entrance door)</v>
      </c>
      <c r="E162" s="110">
        <f>INDEX(ctg!A:A,MATCH(F162,ctg!$B:$B,0))</f>
        <v>42</v>
      </c>
      <c r="F162" s="113" t="s">
        <v>2557</v>
      </c>
      <c r="G162" s="110" t="str">
        <f>IF(H162="","",VLOOKUP(CONCATENATE(G$3,H162),m_selling_spec!$A:$H,2,FALSE))</f>
        <v>51.1</v>
      </c>
      <c r="H162" s="113" t="s">
        <v>2518</v>
      </c>
      <c r="I162" s="110" t="str">
        <f>IF(J162="","",VLOOKUP(CONCATENATE(I$3,J162),m_selling_spec!$A:$H,2,FALSE))</f>
        <v>52.3</v>
      </c>
      <c r="J162" s="113" t="s">
        <v>3271</v>
      </c>
      <c r="K162" s="110" t="str">
        <f>IF(L162="","",VLOOKUP(CONCATENATE(K$3,L162),m_selling_spec!$A:$H,2,FALSE))</f>
        <v>53.2</v>
      </c>
      <c r="L162" s="113" t="s">
        <v>1695</v>
      </c>
      <c r="M162" s="110" t="str">
        <f>IF(N162="","",VLOOKUP(CONCATENATE(M$3,N162),m_selling_spec!$A:$H,2,FALSE))</f>
        <v>54.1</v>
      </c>
      <c r="N162" s="113" t="s">
        <v>74</v>
      </c>
      <c r="O162" s="110" t="str">
        <f>IF(P162="","",VLOOKUP(CONCATENATE(O$3,P162),m_selling_spec!$A:$H,2,FALSE))</f>
        <v>55.2</v>
      </c>
      <c r="P162" s="113" t="s">
        <v>1521</v>
      </c>
      <c r="Q162" s="110" t="str">
        <f>IF(R162="","",VLOOKUP(CONCATENATE(Q$3,R162),m_selling_spec!$A:$H,2,FALSE))</f>
        <v>56.4</v>
      </c>
      <c r="R162" s="47" t="s">
        <v>629</v>
      </c>
      <c r="S162" s="110" t="str">
        <f>IF(T162="","",VLOOKUP(CONCATENATE(S$3,T162),m_selling_spec!$A:$H,2,FALSE))</f>
        <v/>
      </c>
    </row>
    <row r="163" spans="1:20">
      <c r="A163" s="111" t="s">
        <v>2271</v>
      </c>
      <c r="B163" s="104">
        <v>5</v>
      </c>
      <c r="C163" s="110" t="str">
        <f>INDEX(product!B:B,MATCH(B163,product!A:A,0))</f>
        <v>GIESTA</v>
      </c>
      <c r="D163" s="110" t="str">
        <f>INDEX(product!E:E,MATCH(B163,product!A:A,0))</f>
        <v>GIESTA (Entrance door)</v>
      </c>
      <c r="E163" s="110">
        <f>INDEX(ctg!A:A,MATCH(F163,ctg!$B:$B,0))</f>
        <v>42</v>
      </c>
      <c r="F163" s="113" t="s">
        <v>2557</v>
      </c>
      <c r="G163" s="110" t="str">
        <f>IF(H163="","",VLOOKUP(CONCATENATE(G$3,H163),m_selling_spec!$A:$H,2,FALSE))</f>
        <v>51.1</v>
      </c>
      <c r="H163" s="113" t="s">
        <v>2518</v>
      </c>
      <c r="I163" s="110" t="str">
        <f>IF(J163="","",VLOOKUP(CONCATENATE(I$3,J163),m_selling_spec!$A:$H,2,FALSE))</f>
        <v>52.3</v>
      </c>
      <c r="J163" s="113" t="s">
        <v>3271</v>
      </c>
      <c r="K163" s="110" t="str">
        <f>IF(L163="","",VLOOKUP(CONCATENATE(K$3,L163),m_selling_spec!$A:$H,2,FALSE))</f>
        <v>53.2</v>
      </c>
      <c r="L163" s="113" t="s">
        <v>1695</v>
      </c>
      <c r="M163" s="110" t="str">
        <f>IF(N163="","",VLOOKUP(CONCATENATE(M$3,N163),m_selling_spec!$A:$H,2,FALSE))</f>
        <v>54.2</v>
      </c>
      <c r="N163" s="113" t="s">
        <v>75</v>
      </c>
      <c r="O163" s="110" t="str">
        <f>IF(P163="","",VLOOKUP(CONCATENATE(O$3,P163),m_selling_spec!$A:$H,2,FALSE))</f>
        <v>55.2</v>
      </c>
      <c r="P163" s="113" t="s">
        <v>1521</v>
      </c>
      <c r="Q163" s="110" t="str">
        <f>IF(R163="","",VLOOKUP(CONCATENATE(Q$3,R163),m_selling_spec!$A:$H,2,FALSE))</f>
        <v>56.4</v>
      </c>
      <c r="R163" s="47" t="s">
        <v>629</v>
      </c>
      <c r="S163" s="110" t="str">
        <f>IF(T163="","",VLOOKUP(CONCATENATE(S$3,T163),m_selling_spec!$A:$H,2,FALSE))</f>
        <v/>
      </c>
    </row>
    <row r="164" spans="1:20">
      <c r="A164" s="111" t="s">
        <v>2270</v>
      </c>
      <c r="B164" s="104">
        <v>5</v>
      </c>
      <c r="C164" s="110" t="str">
        <f>INDEX(product!B:B,MATCH(B164,product!A:A,0))</f>
        <v>GIESTA</v>
      </c>
      <c r="D164" s="110" t="str">
        <f>INDEX(product!E:E,MATCH(B164,product!A:A,0))</f>
        <v>GIESTA (Entrance door)</v>
      </c>
      <c r="E164" s="110">
        <f>INDEX(ctg!A:A,MATCH(F164,ctg!$B:$B,0))</f>
        <v>42</v>
      </c>
      <c r="F164" s="113" t="s">
        <v>2557</v>
      </c>
      <c r="G164" s="110" t="str">
        <f>IF(H164="","",VLOOKUP(CONCATENATE(G$3,H164),m_selling_spec!$A:$H,2,FALSE))</f>
        <v>51.1</v>
      </c>
      <c r="H164" s="113" t="s">
        <v>2518</v>
      </c>
      <c r="I164" s="110" t="str">
        <f>IF(J164="","",VLOOKUP(CONCATENATE(I$3,J164),m_selling_spec!$A:$H,2,FALSE))</f>
        <v>52.3</v>
      </c>
      <c r="J164" s="113" t="s">
        <v>3271</v>
      </c>
      <c r="K164" s="110" t="str">
        <f>IF(L164="","",VLOOKUP(CONCATENATE(K$3,L164),m_selling_spec!$A:$H,2,FALSE))</f>
        <v>53.2</v>
      </c>
      <c r="L164" s="113" t="s">
        <v>1695</v>
      </c>
      <c r="M164" s="110" t="str">
        <f>IF(N164="","",VLOOKUP(CONCATENATE(M$3,N164),m_selling_spec!$A:$H,2,FALSE))</f>
        <v>54.1</v>
      </c>
      <c r="N164" s="113" t="s">
        <v>74</v>
      </c>
      <c r="O164" s="110" t="str">
        <f>IF(P164="","",VLOOKUP(CONCATENATE(O$3,P164),m_selling_spec!$A:$H,2,FALSE))</f>
        <v>55.2</v>
      </c>
      <c r="P164" s="113" t="s">
        <v>1521</v>
      </c>
      <c r="Q164" s="110" t="str">
        <f>IF(R164="","",VLOOKUP(CONCATENATE(Q$3,R164),m_selling_spec!$A:$H,2,FALSE))</f>
        <v>56.5</v>
      </c>
      <c r="R164" s="47" t="s">
        <v>630</v>
      </c>
      <c r="S164" s="110" t="str">
        <f>IF(T164="","",VLOOKUP(CONCATENATE(S$3,T164),m_selling_spec!$A:$H,2,FALSE))</f>
        <v/>
      </c>
    </row>
    <row r="165" spans="1:20">
      <c r="A165" s="111" t="s">
        <v>2269</v>
      </c>
      <c r="B165" s="104">
        <v>5</v>
      </c>
      <c r="C165" s="110" t="str">
        <f>INDEX(product!B:B,MATCH(B165,product!A:A,0))</f>
        <v>GIESTA</v>
      </c>
      <c r="D165" s="110" t="str">
        <f>INDEX(product!E:E,MATCH(B165,product!A:A,0))</f>
        <v>GIESTA (Entrance door)</v>
      </c>
      <c r="E165" s="110">
        <f>INDEX(ctg!A:A,MATCH(F165,ctg!$B:$B,0))</f>
        <v>42</v>
      </c>
      <c r="F165" s="113" t="s">
        <v>2557</v>
      </c>
      <c r="G165" s="110" t="str">
        <f>IF(H165="","",VLOOKUP(CONCATENATE(G$3,H165),m_selling_spec!$A:$H,2,FALSE))</f>
        <v>51.1</v>
      </c>
      <c r="H165" s="113" t="s">
        <v>2518</v>
      </c>
      <c r="I165" s="110" t="str">
        <f>IF(J165="","",VLOOKUP(CONCATENATE(I$3,J165),m_selling_spec!$A:$H,2,FALSE))</f>
        <v>52.3</v>
      </c>
      <c r="J165" s="113" t="s">
        <v>3271</v>
      </c>
      <c r="K165" s="110" t="str">
        <f>IF(L165="","",VLOOKUP(CONCATENATE(K$3,L165),m_selling_spec!$A:$H,2,FALSE))</f>
        <v>53.2</v>
      </c>
      <c r="L165" s="113" t="s">
        <v>1695</v>
      </c>
      <c r="M165" s="110" t="str">
        <f>IF(N165="","",VLOOKUP(CONCATENATE(M$3,N165),m_selling_spec!$A:$H,2,FALSE))</f>
        <v>54.2</v>
      </c>
      <c r="N165" s="113" t="s">
        <v>75</v>
      </c>
      <c r="O165" s="110" t="str">
        <f>IF(P165="","",VLOOKUP(CONCATENATE(O$3,P165),m_selling_spec!$A:$H,2,FALSE))</f>
        <v>55.2</v>
      </c>
      <c r="P165" s="113" t="s">
        <v>1521</v>
      </c>
      <c r="Q165" s="110" t="str">
        <f>IF(R165="","",VLOOKUP(CONCATENATE(Q$3,R165),m_selling_spec!$A:$H,2,FALSE))</f>
        <v>56.5</v>
      </c>
      <c r="R165" s="47" t="s">
        <v>630</v>
      </c>
      <c r="S165" s="110" t="str">
        <f>IF(T165="","",VLOOKUP(CONCATENATE(S$3,T165),m_selling_spec!$A:$H,2,FALSE))</f>
        <v/>
      </c>
    </row>
    <row r="166" spans="1:20">
      <c r="A166" s="111" t="s">
        <v>2268</v>
      </c>
      <c r="B166" s="104">
        <v>5</v>
      </c>
      <c r="C166" s="110" t="str">
        <f>INDEX(product!B:B,MATCH(B166,product!A:A,0))</f>
        <v>GIESTA</v>
      </c>
      <c r="D166" s="110" t="str">
        <f>INDEX(product!E:E,MATCH(B166,product!A:A,0))</f>
        <v>GIESTA (Entrance door)</v>
      </c>
      <c r="E166" s="110">
        <f>INDEX(ctg!A:A,MATCH(F166,ctg!$B:$B,0))</f>
        <v>42</v>
      </c>
      <c r="F166" s="113" t="s">
        <v>2557</v>
      </c>
      <c r="G166" s="110" t="str">
        <f>IF(H166="","",VLOOKUP(CONCATENATE(G$3,H166),m_selling_spec!$A:$H,2,FALSE))</f>
        <v>51.1</v>
      </c>
      <c r="H166" s="113" t="s">
        <v>2518</v>
      </c>
      <c r="I166" s="110" t="str">
        <f>IF(J166="","",VLOOKUP(CONCATENATE(I$3,J166),m_selling_spec!$A:$H,2,FALSE))</f>
        <v>52.3</v>
      </c>
      <c r="J166" s="113" t="s">
        <v>3271</v>
      </c>
      <c r="K166" s="110" t="str">
        <f>IF(L166="","",VLOOKUP(CONCATENATE(K$3,L166),m_selling_spec!$A:$H,2,FALSE))</f>
        <v>53.2</v>
      </c>
      <c r="L166" s="113" t="s">
        <v>1695</v>
      </c>
      <c r="M166" s="110" t="str">
        <f>IF(N166="","",VLOOKUP(CONCATENATE(M$3,N166),m_selling_spec!$A:$H,2,FALSE))</f>
        <v>54.1</v>
      </c>
      <c r="N166" s="113" t="s">
        <v>74</v>
      </c>
      <c r="O166" s="110" t="str">
        <f>IF(P166="","",VLOOKUP(CONCATENATE(O$3,P166),m_selling_spec!$A:$H,2,FALSE))</f>
        <v>55.2</v>
      </c>
      <c r="P166" s="113" t="s">
        <v>1521</v>
      </c>
      <c r="Q166" s="110" t="str">
        <f>IF(R166="","",VLOOKUP(CONCATENATE(Q$3,R166),m_selling_spec!$A:$H,2,FALSE))</f>
        <v>56.6</v>
      </c>
      <c r="R166" s="47" t="s">
        <v>631</v>
      </c>
      <c r="S166" s="110" t="str">
        <f>IF(T166="","",VLOOKUP(CONCATENATE(S$3,T166),m_selling_spec!$A:$H,2,FALSE))</f>
        <v/>
      </c>
    </row>
    <row r="167" spans="1:20">
      <c r="A167" s="111" t="s">
        <v>2267</v>
      </c>
      <c r="B167" s="104">
        <v>5</v>
      </c>
      <c r="C167" s="110" t="str">
        <f>INDEX(product!B:B,MATCH(B167,product!A:A,0))</f>
        <v>GIESTA</v>
      </c>
      <c r="D167" s="110" t="str">
        <f>INDEX(product!E:E,MATCH(B167,product!A:A,0))</f>
        <v>GIESTA (Entrance door)</v>
      </c>
      <c r="E167" s="110">
        <f>INDEX(ctg!A:A,MATCH(F167,ctg!$B:$B,0))</f>
        <v>42</v>
      </c>
      <c r="F167" s="113" t="s">
        <v>2557</v>
      </c>
      <c r="G167" s="110" t="str">
        <f>IF(H167="","",VLOOKUP(CONCATENATE(G$3,H167),m_selling_spec!$A:$H,2,FALSE))</f>
        <v>51.1</v>
      </c>
      <c r="H167" s="113" t="s">
        <v>2518</v>
      </c>
      <c r="I167" s="110" t="str">
        <f>IF(J167="","",VLOOKUP(CONCATENATE(I$3,J167),m_selling_spec!$A:$H,2,FALSE))</f>
        <v>52.3</v>
      </c>
      <c r="J167" s="113" t="s">
        <v>3271</v>
      </c>
      <c r="K167" s="110" t="str">
        <f>IF(L167="","",VLOOKUP(CONCATENATE(K$3,L167),m_selling_spec!$A:$H,2,FALSE))</f>
        <v>53.2</v>
      </c>
      <c r="L167" s="113" t="s">
        <v>1695</v>
      </c>
      <c r="M167" s="110" t="str">
        <f>IF(N167="","",VLOOKUP(CONCATENATE(M$3,N167),m_selling_spec!$A:$H,2,FALSE))</f>
        <v>54.2</v>
      </c>
      <c r="N167" s="113" t="s">
        <v>75</v>
      </c>
      <c r="O167" s="110" t="str">
        <f>IF(P167="","",VLOOKUP(CONCATENATE(O$3,P167),m_selling_spec!$A:$H,2,FALSE))</f>
        <v>55.2</v>
      </c>
      <c r="P167" s="113" t="s">
        <v>1521</v>
      </c>
      <c r="Q167" s="110" t="str">
        <f>IF(R167="","",VLOOKUP(CONCATENATE(Q$3,R167),m_selling_spec!$A:$H,2,FALSE))</f>
        <v>56.6</v>
      </c>
      <c r="R167" s="47" t="s">
        <v>631</v>
      </c>
      <c r="S167" s="110" t="str">
        <f>IF(T167="","",VLOOKUP(CONCATENATE(S$3,T167),m_selling_spec!$A:$H,2,FALSE))</f>
        <v/>
      </c>
    </row>
    <row r="168" spans="1:20">
      <c r="A168" s="111" t="s">
        <v>2266</v>
      </c>
      <c r="B168" s="104">
        <v>5</v>
      </c>
      <c r="C168" s="110" t="str">
        <f>INDEX(product!B:B,MATCH(B168,product!A:A,0))</f>
        <v>GIESTA</v>
      </c>
      <c r="D168" s="110" t="str">
        <f>INDEX(product!E:E,MATCH(B168,product!A:A,0))</f>
        <v>GIESTA (Entrance door)</v>
      </c>
      <c r="E168" s="110">
        <f>INDEX(ctg!A:A,MATCH(F168,ctg!$B:$B,0))</f>
        <v>42</v>
      </c>
      <c r="F168" s="113" t="s">
        <v>2557</v>
      </c>
      <c r="G168" s="110" t="str">
        <f>IF(H168="","",VLOOKUP(CONCATENATE(G$3,H168),m_selling_spec!$A:$H,2,FALSE))</f>
        <v>51.1</v>
      </c>
      <c r="H168" s="113" t="s">
        <v>2518</v>
      </c>
      <c r="I168" s="110" t="str">
        <f>IF(J168="","",VLOOKUP(CONCATENATE(I$3,J168),m_selling_spec!$A:$H,2,FALSE))</f>
        <v>52.3</v>
      </c>
      <c r="J168" s="113" t="s">
        <v>3271</v>
      </c>
      <c r="K168" s="110" t="str">
        <f>IF(L168="","",VLOOKUP(CONCATENATE(K$3,L168),m_selling_spec!$A:$H,2,FALSE))</f>
        <v>53.2</v>
      </c>
      <c r="L168" s="113" t="s">
        <v>1695</v>
      </c>
      <c r="M168" s="110" t="str">
        <f>IF(N168="","",VLOOKUP(CONCATENATE(M$3,N168),m_selling_spec!$A:$H,2,FALSE))</f>
        <v>54.1</v>
      </c>
      <c r="N168" s="113" t="s">
        <v>74</v>
      </c>
      <c r="O168" s="110" t="str">
        <f>IF(P168="","",VLOOKUP(CONCATENATE(O$3,P168),m_selling_spec!$A:$H,2,FALSE))</f>
        <v>55.2</v>
      </c>
      <c r="P168" s="113" t="s">
        <v>1521</v>
      </c>
      <c r="Q168" s="110" t="str">
        <f>IF(R168="","",VLOOKUP(CONCATENATE(Q$3,R168),m_selling_spec!$A:$H,2,FALSE))</f>
        <v>56.7</v>
      </c>
      <c r="R168" s="47" t="s">
        <v>632</v>
      </c>
      <c r="S168" s="110" t="str">
        <f>IF(T168="","",VLOOKUP(CONCATENATE(S$3,T168),m_selling_spec!$A:$H,2,FALSE))</f>
        <v/>
      </c>
    </row>
    <row r="169" spans="1:20">
      <c r="A169" s="111" t="s">
        <v>2265</v>
      </c>
      <c r="B169" s="104">
        <v>5</v>
      </c>
      <c r="C169" s="110" t="str">
        <f>INDEX(product!B:B,MATCH(B169,product!A:A,0))</f>
        <v>GIESTA</v>
      </c>
      <c r="D169" s="110" t="str">
        <f>INDEX(product!E:E,MATCH(B169,product!A:A,0))</f>
        <v>GIESTA (Entrance door)</v>
      </c>
      <c r="E169" s="110">
        <f>INDEX(ctg!A:A,MATCH(F169,ctg!$B:$B,0))</f>
        <v>42</v>
      </c>
      <c r="F169" s="113" t="s">
        <v>2557</v>
      </c>
      <c r="G169" s="110" t="str">
        <f>IF(H169="","",VLOOKUP(CONCATENATE(G$3,H169),m_selling_spec!$A:$H,2,FALSE))</f>
        <v>51.1</v>
      </c>
      <c r="H169" s="113" t="s">
        <v>2518</v>
      </c>
      <c r="I169" s="110" t="str">
        <f>IF(J169="","",VLOOKUP(CONCATENATE(I$3,J169),m_selling_spec!$A:$H,2,FALSE))</f>
        <v>52.3</v>
      </c>
      <c r="J169" s="113" t="s">
        <v>3271</v>
      </c>
      <c r="K169" s="110" t="str">
        <f>IF(L169="","",VLOOKUP(CONCATENATE(K$3,L169),m_selling_spec!$A:$H,2,FALSE))</f>
        <v>53.2</v>
      </c>
      <c r="L169" s="113" t="s">
        <v>1695</v>
      </c>
      <c r="M169" s="110" t="str">
        <f>IF(N169="","",VLOOKUP(CONCATENATE(M$3,N169),m_selling_spec!$A:$H,2,FALSE))</f>
        <v>54.2</v>
      </c>
      <c r="N169" s="113" t="s">
        <v>75</v>
      </c>
      <c r="O169" s="110" t="str">
        <f>IF(P169="","",VLOOKUP(CONCATENATE(O$3,P169),m_selling_spec!$A:$H,2,FALSE))</f>
        <v>55.2</v>
      </c>
      <c r="P169" s="113" t="s">
        <v>1521</v>
      </c>
      <c r="Q169" s="110" t="str">
        <f>IF(R169="","",VLOOKUP(CONCATENATE(Q$3,R169),m_selling_spec!$A:$H,2,FALSE))</f>
        <v>56.7</v>
      </c>
      <c r="R169" s="47" t="s">
        <v>632</v>
      </c>
      <c r="S169" s="110" t="str">
        <f>IF(T169="","",VLOOKUP(CONCATENATE(S$3,T169),m_selling_spec!$A:$H,2,FALSE))</f>
        <v/>
      </c>
    </row>
    <row r="170" spans="1:20">
      <c r="A170" s="111" t="s">
        <v>2264</v>
      </c>
      <c r="B170" s="104">
        <v>5</v>
      </c>
      <c r="C170" s="110" t="str">
        <f>INDEX(product!B:B,MATCH(B170,product!A:A,0))</f>
        <v>GIESTA</v>
      </c>
      <c r="D170" s="110" t="str">
        <f>INDEX(product!E:E,MATCH(B170,product!A:A,0))</f>
        <v>GIESTA (Entrance door)</v>
      </c>
      <c r="E170" s="110">
        <f>INDEX(ctg!A:A,MATCH(F170,ctg!$B:$B,0))</f>
        <v>42</v>
      </c>
      <c r="F170" s="113" t="s">
        <v>2557</v>
      </c>
      <c r="G170" s="110" t="str">
        <f>IF(H170="","",VLOOKUP(CONCATENATE(G$3,H170),m_selling_spec!$A:$H,2,FALSE))</f>
        <v>51.1</v>
      </c>
      <c r="H170" s="113" t="s">
        <v>2518</v>
      </c>
      <c r="I170" s="110" t="str">
        <f>IF(J170="","",VLOOKUP(CONCATENATE(I$3,J170),m_selling_spec!$A:$H,2,FALSE))</f>
        <v>52.3</v>
      </c>
      <c r="J170" s="113" t="s">
        <v>3271</v>
      </c>
      <c r="K170" s="110" t="str">
        <f>IF(L170="","",VLOOKUP(CONCATENATE(K$3,L170),m_selling_spec!$A:$H,2,FALSE))</f>
        <v>53.2</v>
      </c>
      <c r="L170" s="113" t="s">
        <v>1695</v>
      </c>
      <c r="M170" s="110" t="str">
        <f>IF(N170="","",VLOOKUP(CONCATENATE(M$3,N170),m_selling_spec!$A:$H,2,FALSE))</f>
        <v>54.1</v>
      </c>
      <c r="N170" s="113" t="s">
        <v>74</v>
      </c>
      <c r="O170" s="110" t="str">
        <f>IF(P170="","",VLOOKUP(CONCATENATE(O$3,P170),m_selling_spec!$A:$H,2,FALSE))</f>
        <v>55.2</v>
      </c>
      <c r="P170" s="113" t="s">
        <v>1521</v>
      </c>
      <c r="Q170" s="110" t="str">
        <f>IF(R170="","",VLOOKUP(CONCATENATE(Q$3,R170),m_selling_spec!$A:$H,2,FALSE))</f>
        <v>56.8</v>
      </c>
      <c r="R170" s="47" t="s">
        <v>633</v>
      </c>
      <c r="S170" s="110" t="str">
        <f>IF(T170="","",VLOOKUP(CONCATENATE(S$3,T170),m_selling_spec!$A:$H,2,FALSE))</f>
        <v/>
      </c>
    </row>
    <row r="171" spans="1:20">
      <c r="A171" s="111" t="s">
        <v>2263</v>
      </c>
      <c r="B171" s="104">
        <v>5</v>
      </c>
      <c r="C171" s="110" t="str">
        <f>INDEX(product!B:B,MATCH(B171,product!A:A,0))</f>
        <v>GIESTA</v>
      </c>
      <c r="D171" s="110" t="str">
        <f>INDEX(product!E:E,MATCH(B171,product!A:A,0))</f>
        <v>GIESTA (Entrance door)</v>
      </c>
      <c r="E171" s="110">
        <f>INDEX(ctg!A:A,MATCH(F171,ctg!$B:$B,0))</f>
        <v>42</v>
      </c>
      <c r="F171" s="113" t="s">
        <v>2557</v>
      </c>
      <c r="G171" s="110" t="str">
        <f>IF(H171="","",VLOOKUP(CONCATENATE(G$3,H171),m_selling_spec!$A:$H,2,FALSE))</f>
        <v>51.1</v>
      </c>
      <c r="H171" s="113" t="s">
        <v>2518</v>
      </c>
      <c r="I171" s="110" t="str">
        <f>IF(J171="","",VLOOKUP(CONCATENATE(I$3,J171),m_selling_spec!$A:$H,2,FALSE))</f>
        <v>52.3</v>
      </c>
      <c r="J171" s="113" t="s">
        <v>3271</v>
      </c>
      <c r="K171" s="110" t="str">
        <f>IF(L171="","",VLOOKUP(CONCATENATE(K$3,L171),m_selling_spec!$A:$H,2,FALSE))</f>
        <v>53.2</v>
      </c>
      <c r="L171" s="113" t="s">
        <v>1695</v>
      </c>
      <c r="M171" s="110" t="str">
        <f>IF(N171="","",VLOOKUP(CONCATENATE(M$3,N171),m_selling_spec!$A:$H,2,FALSE))</f>
        <v>54.2</v>
      </c>
      <c r="N171" s="113" t="s">
        <v>75</v>
      </c>
      <c r="O171" s="110" t="str">
        <f>IF(P171="","",VLOOKUP(CONCATENATE(O$3,P171),m_selling_spec!$A:$H,2,FALSE))</f>
        <v>55.2</v>
      </c>
      <c r="P171" s="113" t="s">
        <v>1521</v>
      </c>
      <c r="Q171" s="110" t="str">
        <f>IF(R171="","",VLOOKUP(CONCATENATE(Q$3,R171),m_selling_spec!$A:$H,2,FALSE))</f>
        <v>56.8</v>
      </c>
      <c r="R171" s="47" t="s">
        <v>633</v>
      </c>
      <c r="S171" s="110" t="str">
        <f>IF(T171="","",VLOOKUP(CONCATENATE(S$3,T171),m_selling_spec!$A:$H,2,FALSE))</f>
        <v/>
      </c>
    </row>
    <row r="172" spans="1:20">
      <c r="A172" s="111" t="s">
        <v>2262</v>
      </c>
      <c r="B172" s="104">
        <v>5</v>
      </c>
      <c r="C172" s="110" t="str">
        <f>INDEX(product!B:B,MATCH(B172,product!A:A,0))</f>
        <v>GIESTA</v>
      </c>
      <c r="D172" s="110" t="str">
        <f>INDEX(product!E:E,MATCH(B172,product!A:A,0))</f>
        <v>GIESTA (Entrance door)</v>
      </c>
      <c r="E172" s="110">
        <f>INDEX(ctg!A:A,MATCH(F172,ctg!$B:$B,0))</f>
        <v>42</v>
      </c>
      <c r="F172" s="113" t="s">
        <v>2557</v>
      </c>
      <c r="G172" s="110" t="str">
        <f>IF(H172="","",VLOOKUP(CONCATENATE(G$3,H172),m_selling_spec!$A:$H,2,FALSE))</f>
        <v>51.1</v>
      </c>
      <c r="H172" s="113" t="s">
        <v>2518</v>
      </c>
      <c r="I172" s="110" t="str">
        <f>IF(J172="","",VLOOKUP(CONCATENATE(I$3,J172),m_selling_spec!$A:$H,2,FALSE))</f>
        <v>52.3</v>
      </c>
      <c r="J172" s="113" t="s">
        <v>3271</v>
      </c>
      <c r="K172" s="110" t="str">
        <f>IF(L172="","",VLOOKUP(CONCATENATE(K$3,L172),m_selling_spec!$A:$H,2,FALSE))</f>
        <v>53.2</v>
      </c>
      <c r="L172" s="113" t="s">
        <v>1695</v>
      </c>
      <c r="M172" s="110" t="str">
        <f>IF(N172="","",VLOOKUP(CONCATENATE(M$3,N172),m_selling_spec!$A:$H,2,FALSE))</f>
        <v>54.1</v>
      </c>
      <c r="N172" s="113" t="s">
        <v>74</v>
      </c>
      <c r="O172" s="110" t="str">
        <f>IF(P172="","",VLOOKUP(CONCATENATE(O$3,P172),m_selling_spec!$A:$H,2,FALSE))</f>
        <v>55.2</v>
      </c>
      <c r="P172" s="113" t="s">
        <v>1521</v>
      </c>
      <c r="Q172" s="110" t="str">
        <f>IF(R172="","",VLOOKUP(CONCATENATE(Q$3,R172),m_selling_spec!$A:$H,2,FALSE))</f>
        <v>56.9</v>
      </c>
      <c r="R172" s="47" t="s">
        <v>634</v>
      </c>
      <c r="S172" s="110" t="str">
        <f>IF(T172="","",VLOOKUP(CONCATENATE(S$3,T172),m_selling_spec!$A:$H,2,FALSE))</f>
        <v/>
      </c>
    </row>
    <row r="173" spans="1:20">
      <c r="A173" s="111" t="s">
        <v>2261</v>
      </c>
      <c r="B173" s="104">
        <v>5</v>
      </c>
      <c r="C173" s="110" t="str">
        <f>INDEX(product!B:B,MATCH(B173,product!A:A,0))</f>
        <v>GIESTA</v>
      </c>
      <c r="D173" s="110" t="str">
        <f>INDEX(product!E:E,MATCH(B173,product!A:A,0))</f>
        <v>GIESTA (Entrance door)</v>
      </c>
      <c r="E173" s="110">
        <f>INDEX(ctg!A:A,MATCH(F173,ctg!$B:$B,0))</f>
        <v>42</v>
      </c>
      <c r="F173" s="113" t="s">
        <v>2557</v>
      </c>
      <c r="G173" s="110" t="str">
        <f>IF(H173="","",VLOOKUP(CONCATENATE(G$3,H173),m_selling_spec!$A:$H,2,FALSE))</f>
        <v>51.1</v>
      </c>
      <c r="H173" s="113" t="s">
        <v>2518</v>
      </c>
      <c r="I173" s="110" t="str">
        <f>IF(J173="","",VLOOKUP(CONCATENATE(I$3,J173),m_selling_spec!$A:$H,2,FALSE))</f>
        <v>52.3</v>
      </c>
      <c r="J173" s="113" t="s">
        <v>3271</v>
      </c>
      <c r="K173" s="110" t="str">
        <f>IF(L173="","",VLOOKUP(CONCATENATE(K$3,L173),m_selling_spec!$A:$H,2,FALSE))</f>
        <v>53.2</v>
      </c>
      <c r="L173" s="113" t="s">
        <v>1695</v>
      </c>
      <c r="M173" s="110" t="str">
        <f>IF(N173="","",VLOOKUP(CONCATENATE(M$3,N173),m_selling_spec!$A:$H,2,FALSE))</f>
        <v>54.2</v>
      </c>
      <c r="N173" s="113" t="s">
        <v>75</v>
      </c>
      <c r="O173" s="110" t="str">
        <f>IF(P173="","",VLOOKUP(CONCATENATE(O$3,P173),m_selling_spec!$A:$H,2,FALSE))</f>
        <v>55.2</v>
      </c>
      <c r="P173" s="113" t="s">
        <v>1521</v>
      </c>
      <c r="Q173" s="110" t="str">
        <f>IF(R173="","",VLOOKUP(CONCATENATE(Q$3,R173),m_selling_spec!$A:$H,2,FALSE))</f>
        <v>56.9</v>
      </c>
      <c r="R173" s="47" t="s">
        <v>634</v>
      </c>
      <c r="S173" s="110" t="str">
        <f>IF(T173="","",VLOOKUP(CONCATENATE(S$3,T173),m_selling_spec!$A:$H,2,FALSE))</f>
        <v/>
      </c>
    </row>
    <row r="174" spans="1:20">
      <c r="A174" s="111" t="s">
        <v>2260</v>
      </c>
      <c r="B174" s="104">
        <v>5</v>
      </c>
      <c r="C174" s="110" t="str">
        <f>INDEX(product!B:B,MATCH(B174,product!A:A,0))</f>
        <v>GIESTA</v>
      </c>
      <c r="D174" s="110" t="str">
        <f>INDEX(product!E:E,MATCH(B174,product!A:A,0))</f>
        <v>GIESTA (Entrance door)</v>
      </c>
      <c r="E174" s="110">
        <f>INDEX(ctg!A:A,MATCH(F174,ctg!$B:$B,0))</f>
        <v>42</v>
      </c>
      <c r="F174" s="113" t="s">
        <v>2557</v>
      </c>
      <c r="G174" s="110" t="str">
        <f>IF(H174="","",VLOOKUP(CONCATENATE(G$3,H174),m_selling_spec!$A:$H,2,FALSE))</f>
        <v>51.1</v>
      </c>
      <c r="H174" s="113" t="s">
        <v>2518</v>
      </c>
      <c r="I174" s="110" t="str">
        <f>IF(J174="","",VLOOKUP(CONCATENATE(I$3,J174),m_selling_spec!$A:$H,2,FALSE))</f>
        <v>52.3</v>
      </c>
      <c r="J174" s="113" t="s">
        <v>3271</v>
      </c>
      <c r="K174" s="110" t="str">
        <f>IF(L174="","",VLOOKUP(CONCATENATE(K$3,L174),m_selling_spec!$A:$H,2,FALSE))</f>
        <v>53.2</v>
      </c>
      <c r="L174" s="113" t="s">
        <v>1695</v>
      </c>
      <c r="M174" s="110" t="str">
        <f>IF(N174="","",VLOOKUP(CONCATENATE(M$3,N174),m_selling_spec!$A:$H,2,FALSE))</f>
        <v>54.1</v>
      </c>
      <c r="N174" s="113" t="s">
        <v>74</v>
      </c>
      <c r="O174" s="110" t="str">
        <f>IF(P174="","",VLOOKUP(CONCATENATE(O$3,P174),m_selling_spec!$A:$H,2,FALSE))</f>
        <v>55.2</v>
      </c>
      <c r="P174" s="113" t="s">
        <v>1521</v>
      </c>
      <c r="Q174" s="110" t="str">
        <f>IF(R174="","",VLOOKUP(CONCATENATE(Q$3,R174),m_selling_spec!$A:$H,2,FALSE))</f>
        <v>56.10</v>
      </c>
      <c r="R174" s="47" t="s">
        <v>635</v>
      </c>
      <c r="S174" s="110" t="str">
        <f>IF(T174="","",VLOOKUP(CONCATENATE(S$3,T174),m_selling_spec!$A:$H,2,FALSE))</f>
        <v/>
      </c>
    </row>
    <row r="175" spans="1:20">
      <c r="A175" s="111" t="s">
        <v>2259</v>
      </c>
      <c r="B175" s="104">
        <v>5</v>
      </c>
      <c r="C175" s="110" t="str">
        <f>INDEX(product!B:B,MATCH(B175,product!A:A,0))</f>
        <v>GIESTA</v>
      </c>
      <c r="D175" s="110" t="str">
        <f>INDEX(product!E:E,MATCH(B175,product!A:A,0))</f>
        <v>GIESTA (Entrance door)</v>
      </c>
      <c r="E175" s="110">
        <f>INDEX(ctg!A:A,MATCH(F175,ctg!$B:$B,0))</f>
        <v>42</v>
      </c>
      <c r="F175" s="113" t="s">
        <v>2557</v>
      </c>
      <c r="G175" s="110" t="str">
        <f>IF(H175="","",VLOOKUP(CONCATENATE(G$3,H175),m_selling_spec!$A:$H,2,FALSE))</f>
        <v>51.1</v>
      </c>
      <c r="H175" s="113" t="s">
        <v>2518</v>
      </c>
      <c r="I175" s="110" t="str">
        <f>IF(J175="","",VLOOKUP(CONCATENATE(I$3,J175),m_selling_spec!$A:$H,2,FALSE))</f>
        <v>52.3</v>
      </c>
      <c r="J175" s="113" t="s">
        <v>3271</v>
      </c>
      <c r="K175" s="110" t="str">
        <f>IF(L175="","",VLOOKUP(CONCATENATE(K$3,L175),m_selling_spec!$A:$H,2,FALSE))</f>
        <v>53.2</v>
      </c>
      <c r="L175" s="113" t="s">
        <v>1695</v>
      </c>
      <c r="M175" s="110" t="str">
        <f>IF(N175="","",VLOOKUP(CONCATENATE(M$3,N175),m_selling_spec!$A:$H,2,FALSE))</f>
        <v>54.2</v>
      </c>
      <c r="N175" s="113" t="s">
        <v>75</v>
      </c>
      <c r="O175" s="110" t="str">
        <f>IF(P175="","",VLOOKUP(CONCATENATE(O$3,P175),m_selling_spec!$A:$H,2,FALSE))</f>
        <v>55.2</v>
      </c>
      <c r="P175" s="113" t="s">
        <v>1521</v>
      </c>
      <c r="Q175" s="110" t="str">
        <f>IF(R175="","",VLOOKUP(CONCATENATE(Q$3,R175),m_selling_spec!$A:$H,2,FALSE))</f>
        <v>56.10</v>
      </c>
      <c r="R175" s="47" t="s">
        <v>635</v>
      </c>
      <c r="S175" s="110" t="str">
        <f>IF(T175="","",VLOOKUP(CONCATENATE(S$3,T175),m_selling_spec!$A:$H,2,FALSE))</f>
        <v/>
      </c>
    </row>
    <row r="176" spans="1:20">
      <c r="A176" s="111" t="s">
        <v>2258</v>
      </c>
      <c r="B176" s="104">
        <v>5</v>
      </c>
      <c r="C176" s="110" t="str">
        <f>INDEX(product!B:B,MATCH(B176,product!A:A,0))</f>
        <v>GIESTA</v>
      </c>
      <c r="D176" s="110" t="str">
        <f>INDEX(product!E:E,MATCH(B176,product!A:A,0))</f>
        <v>GIESTA (Entrance door)</v>
      </c>
      <c r="E176" s="110">
        <f>INDEX(ctg!A:A,MATCH(F176,ctg!$B:$B,0))</f>
        <v>43</v>
      </c>
      <c r="F176" s="113" t="s">
        <v>1696</v>
      </c>
      <c r="G176" s="110" t="str">
        <f>IF(H176="","",VLOOKUP(CONCATENATE(G$3,H176),m_selling_spec!$A:$H,2,FALSE))</f>
        <v>51.1</v>
      </c>
      <c r="H176" s="113" t="s">
        <v>2518</v>
      </c>
      <c r="I176" s="110" t="str">
        <f>IF(J176="","",VLOOKUP(CONCATENATE(I$3,J176),m_selling_spec!$A:$H,2,FALSE))</f>
        <v/>
      </c>
      <c r="J176" s="113"/>
      <c r="K176" s="110" t="str">
        <f>IF(L176="","",VLOOKUP(CONCATENATE(K$3,L176),m_selling_spec!$A:$H,2,FALSE))</f>
        <v>53.2</v>
      </c>
      <c r="L176" s="113" t="s">
        <v>1695</v>
      </c>
      <c r="M176" s="110" t="str">
        <f>IF(N176="","",VLOOKUP(CONCATENATE(M$3,N176),m_selling_spec!$A:$H,2,FALSE))</f>
        <v>54.1</v>
      </c>
      <c r="N176" s="113" t="s">
        <v>74</v>
      </c>
      <c r="O176" s="110" t="str">
        <f>IF(P176="","",VLOOKUP(CONCATENATE(O$3,P176),m_selling_spec!$A:$H,2,FALSE))</f>
        <v>55.1</v>
      </c>
      <c r="P176" s="113" t="s">
        <v>1562</v>
      </c>
      <c r="Q176" s="110" t="str">
        <f>IF(R176="","",VLOOKUP(CONCATENATE(Q$3,R176),m_selling_spec!$A:$H,2,FALSE))</f>
        <v/>
      </c>
      <c r="S176" s="110" t="str">
        <f>IF(T176="","",VLOOKUP(CONCATENATE(S$3,T176),m_selling_spec!$A:$H,2,FALSE))</f>
        <v>57.1</v>
      </c>
      <c r="T176" s="47" t="s">
        <v>1699</v>
      </c>
    </row>
    <row r="177" spans="1:20">
      <c r="A177" s="111" t="s">
        <v>2257</v>
      </c>
      <c r="B177" s="104">
        <v>5</v>
      </c>
      <c r="C177" s="110" t="str">
        <f>INDEX(product!B:B,MATCH(B177,product!A:A,0))</f>
        <v>GIESTA</v>
      </c>
      <c r="D177" s="110" t="str">
        <f>INDEX(product!E:E,MATCH(B177,product!A:A,0))</f>
        <v>GIESTA (Entrance door)</v>
      </c>
      <c r="E177" s="110">
        <f>INDEX(ctg!A:A,MATCH(F177,ctg!$B:$B,0))</f>
        <v>43</v>
      </c>
      <c r="F177" s="113" t="s">
        <v>1696</v>
      </c>
      <c r="G177" s="110" t="str">
        <f>IF(H177="","",VLOOKUP(CONCATENATE(G$3,H177),m_selling_spec!$A:$H,2,FALSE))</f>
        <v>51.1</v>
      </c>
      <c r="H177" s="113" t="s">
        <v>2518</v>
      </c>
      <c r="I177" s="110" t="str">
        <f>IF(J177="","",VLOOKUP(CONCATENATE(I$3,J177),m_selling_spec!$A:$H,2,FALSE))</f>
        <v/>
      </c>
      <c r="J177" s="113"/>
      <c r="K177" s="110" t="str">
        <f>IF(L177="","",VLOOKUP(CONCATENATE(K$3,L177),m_selling_spec!$A:$H,2,FALSE))</f>
        <v>53.2</v>
      </c>
      <c r="L177" s="113" t="s">
        <v>1695</v>
      </c>
      <c r="M177" s="110" t="str">
        <f>IF(N177="","",VLOOKUP(CONCATENATE(M$3,N177),m_selling_spec!$A:$H,2,FALSE))</f>
        <v>54.2</v>
      </c>
      <c r="N177" s="113" t="s">
        <v>75</v>
      </c>
      <c r="O177" s="110" t="str">
        <f>IF(P177="","",VLOOKUP(CONCATENATE(O$3,P177),m_selling_spec!$A:$H,2,FALSE))</f>
        <v>55.1</v>
      </c>
      <c r="P177" s="113" t="s">
        <v>1562</v>
      </c>
      <c r="Q177" s="110" t="str">
        <f>IF(R177="","",VLOOKUP(CONCATENATE(Q$3,R177),m_selling_spec!$A:$H,2,FALSE))</f>
        <v/>
      </c>
      <c r="S177" s="110" t="str">
        <f>IF(T177="","",VLOOKUP(CONCATENATE(S$3,T177),m_selling_spec!$A:$H,2,FALSE))</f>
        <v>57.1</v>
      </c>
      <c r="T177" s="47" t="s">
        <v>1699</v>
      </c>
    </row>
    <row r="178" spans="1:20">
      <c r="A178" s="111" t="s">
        <v>2256</v>
      </c>
      <c r="B178" s="104">
        <v>5</v>
      </c>
      <c r="C178" s="110" t="str">
        <f>INDEX(product!B:B,MATCH(B178,product!A:A,0))</f>
        <v>GIESTA</v>
      </c>
      <c r="D178" s="110" t="str">
        <f>INDEX(product!E:E,MATCH(B178,product!A:A,0))</f>
        <v>GIESTA (Entrance door)</v>
      </c>
      <c r="E178" s="110">
        <f>INDEX(ctg!A:A,MATCH(F178,ctg!$B:$B,0))</f>
        <v>43</v>
      </c>
      <c r="F178" s="113" t="s">
        <v>1696</v>
      </c>
      <c r="G178" s="110" t="str">
        <f>IF(H178="","",VLOOKUP(CONCATENATE(G$3,H178),m_selling_spec!$A:$H,2,FALSE))</f>
        <v>51.1</v>
      </c>
      <c r="H178" s="113" t="s">
        <v>2518</v>
      </c>
      <c r="I178" s="110" t="str">
        <f>IF(J178="","",VLOOKUP(CONCATENATE(I$3,J178),m_selling_spec!$A:$H,2,FALSE))</f>
        <v/>
      </c>
      <c r="J178" s="113"/>
      <c r="K178" s="110" t="str">
        <f>IF(L178="","",VLOOKUP(CONCATENATE(K$3,L178),m_selling_spec!$A:$H,2,FALSE))</f>
        <v>53.2</v>
      </c>
      <c r="L178" s="113" t="s">
        <v>1695</v>
      </c>
      <c r="M178" s="110" t="str">
        <f>IF(N178="","",VLOOKUP(CONCATENATE(M$3,N178),m_selling_spec!$A:$H,2,FALSE))</f>
        <v>54.1</v>
      </c>
      <c r="N178" s="113" t="s">
        <v>74</v>
      </c>
      <c r="O178" s="110" t="str">
        <f>IF(P178="","",VLOOKUP(CONCATENATE(O$3,P178),m_selling_spec!$A:$H,2,FALSE))</f>
        <v>55.1</v>
      </c>
      <c r="P178" s="113" t="s">
        <v>1562</v>
      </c>
      <c r="Q178" s="110" t="str">
        <f>IF(R178="","",VLOOKUP(CONCATENATE(Q$3,R178),m_selling_spec!$A:$H,2,FALSE))</f>
        <v/>
      </c>
      <c r="S178" s="110" t="str">
        <f>IF(T178="","",VLOOKUP(CONCATENATE(S$3,T178),m_selling_spec!$A:$H,2,FALSE))</f>
        <v>57.2</v>
      </c>
      <c r="T178" s="47" t="s">
        <v>1694</v>
      </c>
    </row>
    <row r="179" spans="1:20">
      <c r="A179" s="111" t="s">
        <v>2255</v>
      </c>
      <c r="B179" s="104">
        <v>5</v>
      </c>
      <c r="C179" s="110" t="str">
        <f>INDEX(product!B:B,MATCH(B179,product!A:A,0))</f>
        <v>GIESTA</v>
      </c>
      <c r="D179" s="110" t="str">
        <f>INDEX(product!E:E,MATCH(B179,product!A:A,0))</f>
        <v>GIESTA (Entrance door)</v>
      </c>
      <c r="E179" s="110">
        <f>INDEX(ctg!A:A,MATCH(F179,ctg!$B:$B,0))</f>
        <v>43</v>
      </c>
      <c r="F179" s="113" t="s">
        <v>1696</v>
      </c>
      <c r="G179" s="110" t="str">
        <f>IF(H179="","",VLOOKUP(CONCATENATE(G$3,H179),m_selling_spec!$A:$H,2,FALSE))</f>
        <v>51.1</v>
      </c>
      <c r="H179" s="113" t="s">
        <v>2518</v>
      </c>
      <c r="I179" s="110" t="str">
        <f>IF(J179="","",VLOOKUP(CONCATENATE(I$3,J179),m_selling_spec!$A:$H,2,FALSE))</f>
        <v/>
      </c>
      <c r="J179" s="113"/>
      <c r="K179" s="110" t="str">
        <f>IF(L179="","",VLOOKUP(CONCATENATE(K$3,L179),m_selling_spec!$A:$H,2,FALSE))</f>
        <v>53.2</v>
      </c>
      <c r="L179" s="113" t="s">
        <v>1695</v>
      </c>
      <c r="M179" s="110" t="str">
        <f>IF(N179="","",VLOOKUP(CONCATENATE(M$3,N179),m_selling_spec!$A:$H,2,FALSE))</f>
        <v>54.2</v>
      </c>
      <c r="N179" s="113" t="s">
        <v>75</v>
      </c>
      <c r="O179" s="110" t="str">
        <f>IF(P179="","",VLOOKUP(CONCATENATE(O$3,P179),m_selling_spec!$A:$H,2,FALSE))</f>
        <v>55.1</v>
      </c>
      <c r="P179" s="113" t="s">
        <v>1562</v>
      </c>
      <c r="Q179" s="110" t="str">
        <f>IF(R179="","",VLOOKUP(CONCATENATE(Q$3,R179),m_selling_spec!$A:$H,2,FALSE))</f>
        <v/>
      </c>
      <c r="S179" s="110" t="str">
        <f>IF(T179="","",VLOOKUP(CONCATENATE(S$3,T179),m_selling_spec!$A:$H,2,FALSE))</f>
        <v>57.2</v>
      </c>
      <c r="T179" s="47" t="s">
        <v>1694</v>
      </c>
    </row>
    <row r="180" spans="1:20">
      <c r="A180" s="111" t="s">
        <v>2254</v>
      </c>
      <c r="B180" s="104">
        <v>5</v>
      </c>
      <c r="C180" s="110" t="str">
        <f>INDEX(product!B:B,MATCH(B180,product!A:A,0))</f>
        <v>GIESTA</v>
      </c>
      <c r="D180" s="110" t="str">
        <f>INDEX(product!E:E,MATCH(B180,product!A:A,0))</f>
        <v>GIESTA (Entrance door)</v>
      </c>
      <c r="E180" s="110">
        <f>INDEX(ctg!A:A,MATCH(F180,ctg!$B:$B,0))</f>
        <v>43</v>
      </c>
      <c r="F180" s="113" t="s">
        <v>1696</v>
      </c>
      <c r="G180" s="110" t="str">
        <f>IF(H180="","",VLOOKUP(CONCATENATE(G$3,H180),m_selling_spec!$A:$H,2,FALSE))</f>
        <v>51.1</v>
      </c>
      <c r="H180" s="113" t="s">
        <v>2518</v>
      </c>
      <c r="I180" s="110" t="str">
        <f>IF(J180="","",VLOOKUP(CONCATENATE(I$3,J180),m_selling_spec!$A:$H,2,FALSE))</f>
        <v/>
      </c>
      <c r="J180" s="113"/>
      <c r="K180" s="110" t="str">
        <f>IF(L180="","",VLOOKUP(CONCATENATE(K$3,L180),m_selling_spec!$A:$H,2,FALSE))</f>
        <v>53.2</v>
      </c>
      <c r="L180" s="113" t="s">
        <v>1695</v>
      </c>
      <c r="M180" s="110" t="str">
        <f>IF(N180="","",VLOOKUP(CONCATENATE(M$3,N180),m_selling_spec!$A:$H,2,FALSE))</f>
        <v>54.1</v>
      </c>
      <c r="N180" s="113" t="s">
        <v>74</v>
      </c>
      <c r="O180" s="110" t="str">
        <f>IF(P180="","",VLOOKUP(CONCATENATE(O$3,P180),m_selling_spec!$A:$H,2,FALSE))</f>
        <v>55.2</v>
      </c>
      <c r="P180" s="113" t="s">
        <v>1521</v>
      </c>
      <c r="Q180" s="110" t="str">
        <f>IF(R180="","",VLOOKUP(CONCATENATE(Q$3,R180),m_selling_spec!$A:$H,2,FALSE))</f>
        <v/>
      </c>
      <c r="S180" s="110" t="str">
        <f>IF(T180="","",VLOOKUP(CONCATENATE(S$3,T180),m_selling_spec!$A:$H,2,FALSE))</f>
        <v>57.1</v>
      </c>
      <c r="T180" s="47" t="s">
        <v>1699</v>
      </c>
    </row>
    <row r="181" spans="1:20">
      <c r="A181" s="111" t="s">
        <v>2253</v>
      </c>
      <c r="B181" s="104">
        <v>5</v>
      </c>
      <c r="C181" s="110" t="str">
        <f>INDEX(product!B:B,MATCH(B181,product!A:A,0))</f>
        <v>GIESTA</v>
      </c>
      <c r="D181" s="110" t="str">
        <f>INDEX(product!E:E,MATCH(B181,product!A:A,0))</f>
        <v>GIESTA (Entrance door)</v>
      </c>
      <c r="E181" s="110">
        <f>INDEX(ctg!A:A,MATCH(F181,ctg!$B:$B,0))</f>
        <v>43</v>
      </c>
      <c r="F181" s="113" t="s">
        <v>1696</v>
      </c>
      <c r="G181" s="110" t="str">
        <f>IF(H181="","",VLOOKUP(CONCATENATE(G$3,H181),m_selling_spec!$A:$H,2,FALSE))</f>
        <v>51.1</v>
      </c>
      <c r="H181" s="113" t="s">
        <v>2518</v>
      </c>
      <c r="I181" s="110" t="str">
        <f>IF(J181="","",VLOOKUP(CONCATENATE(I$3,J181),m_selling_spec!$A:$H,2,FALSE))</f>
        <v/>
      </c>
      <c r="J181" s="113"/>
      <c r="K181" s="110" t="str">
        <f>IF(L181="","",VLOOKUP(CONCATENATE(K$3,L181),m_selling_spec!$A:$H,2,FALSE))</f>
        <v>53.2</v>
      </c>
      <c r="L181" s="113" t="s">
        <v>1695</v>
      </c>
      <c r="M181" s="110" t="str">
        <f>IF(N181="","",VLOOKUP(CONCATENATE(M$3,N181),m_selling_spec!$A:$H,2,FALSE))</f>
        <v>54.2</v>
      </c>
      <c r="N181" s="113" t="s">
        <v>75</v>
      </c>
      <c r="O181" s="110" t="str">
        <f>IF(P181="","",VLOOKUP(CONCATENATE(O$3,P181),m_selling_spec!$A:$H,2,FALSE))</f>
        <v>55.2</v>
      </c>
      <c r="P181" s="113" t="s">
        <v>1521</v>
      </c>
      <c r="Q181" s="110" t="str">
        <f>IF(R181="","",VLOOKUP(CONCATENATE(Q$3,R181),m_selling_spec!$A:$H,2,FALSE))</f>
        <v/>
      </c>
      <c r="S181" s="110" t="str">
        <f>IF(T181="","",VLOOKUP(CONCATENATE(S$3,T181),m_selling_spec!$A:$H,2,FALSE))</f>
        <v>57.1</v>
      </c>
      <c r="T181" s="47" t="s">
        <v>1699</v>
      </c>
    </row>
    <row r="182" spans="1:20">
      <c r="A182" s="111" t="s">
        <v>2252</v>
      </c>
      <c r="B182" s="104">
        <v>5</v>
      </c>
      <c r="C182" s="110" t="str">
        <f>INDEX(product!B:B,MATCH(B182,product!A:A,0))</f>
        <v>GIESTA</v>
      </c>
      <c r="D182" s="110" t="str">
        <f>INDEX(product!E:E,MATCH(B182,product!A:A,0))</f>
        <v>GIESTA (Entrance door)</v>
      </c>
      <c r="E182" s="110">
        <f>INDEX(ctg!A:A,MATCH(F182,ctg!$B:$B,0))</f>
        <v>43</v>
      </c>
      <c r="F182" s="113" t="s">
        <v>1696</v>
      </c>
      <c r="G182" s="110" t="str">
        <f>IF(H182="","",VLOOKUP(CONCATENATE(G$3,H182),m_selling_spec!$A:$H,2,FALSE))</f>
        <v>51.1</v>
      </c>
      <c r="H182" s="113" t="s">
        <v>2518</v>
      </c>
      <c r="I182" s="110" t="str">
        <f>IF(J182="","",VLOOKUP(CONCATENATE(I$3,J182),m_selling_spec!$A:$H,2,FALSE))</f>
        <v/>
      </c>
      <c r="J182" s="113"/>
      <c r="K182" s="110" t="str">
        <f>IF(L182="","",VLOOKUP(CONCATENATE(K$3,L182),m_selling_spec!$A:$H,2,FALSE))</f>
        <v>53.2</v>
      </c>
      <c r="L182" s="113" t="s">
        <v>1695</v>
      </c>
      <c r="M182" s="110" t="str">
        <f>IF(N182="","",VLOOKUP(CONCATENATE(M$3,N182),m_selling_spec!$A:$H,2,FALSE))</f>
        <v>54.1</v>
      </c>
      <c r="N182" s="113" t="s">
        <v>74</v>
      </c>
      <c r="O182" s="110" t="str">
        <f>IF(P182="","",VLOOKUP(CONCATENATE(O$3,P182),m_selling_spec!$A:$H,2,FALSE))</f>
        <v>55.2</v>
      </c>
      <c r="P182" s="113" t="s">
        <v>1521</v>
      </c>
      <c r="Q182" s="110" t="str">
        <f>IF(R182="","",VLOOKUP(CONCATENATE(Q$3,R182),m_selling_spec!$A:$H,2,FALSE))</f>
        <v/>
      </c>
      <c r="S182" s="110" t="str">
        <f>IF(T182="","",VLOOKUP(CONCATENATE(S$3,T182),m_selling_spec!$A:$H,2,FALSE))</f>
        <v>57.2</v>
      </c>
      <c r="T182" s="47" t="s">
        <v>1694</v>
      </c>
    </row>
    <row r="183" spans="1:20">
      <c r="A183" s="111" t="s">
        <v>2251</v>
      </c>
      <c r="B183" s="104">
        <v>5</v>
      </c>
      <c r="C183" s="110" t="str">
        <f>INDEX(product!B:B,MATCH(B183,product!A:A,0))</f>
        <v>GIESTA</v>
      </c>
      <c r="D183" s="110" t="str">
        <f>INDEX(product!E:E,MATCH(B183,product!A:A,0))</f>
        <v>GIESTA (Entrance door)</v>
      </c>
      <c r="E183" s="110">
        <f>INDEX(ctg!A:A,MATCH(F183,ctg!$B:$B,0))</f>
        <v>43</v>
      </c>
      <c r="F183" s="113" t="s">
        <v>1696</v>
      </c>
      <c r="G183" s="110" t="str">
        <f>IF(H183="","",VLOOKUP(CONCATENATE(G$3,H183),m_selling_spec!$A:$H,2,FALSE))</f>
        <v>51.1</v>
      </c>
      <c r="H183" s="113" t="s">
        <v>2518</v>
      </c>
      <c r="I183" s="110" t="str">
        <f>IF(J183="","",VLOOKUP(CONCATENATE(I$3,J183),m_selling_spec!$A:$H,2,FALSE))</f>
        <v/>
      </c>
      <c r="J183" s="113"/>
      <c r="K183" s="110" t="str">
        <f>IF(L183="","",VLOOKUP(CONCATENATE(K$3,L183),m_selling_spec!$A:$H,2,FALSE))</f>
        <v>53.2</v>
      </c>
      <c r="L183" s="113" t="s">
        <v>1695</v>
      </c>
      <c r="M183" s="110" t="str">
        <f>IF(N183="","",VLOOKUP(CONCATENATE(M$3,N183),m_selling_spec!$A:$H,2,FALSE))</f>
        <v>54.2</v>
      </c>
      <c r="N183" s="113" t="s">
        <v>75</v>
      </c>
      <c r="O183" s="110" t="str">
        <f>IF(P183="","",VLOOKUP(CONCATENATE(O$3,P183),m_selling_spec!$A:$H,2,FALSE))</f>
        <v>55.2</v>
      </c>
      <c r="P183" s="113" t="s">
        <v>1521</v>
      </c>
      <c r="Q183" s="110" t="str">
        <f>IF(R183="","",VLOOKUP(CONCATENATE(Q$3,R183),m_selling_spec!$A:$H,2,FALSE))</f>
        <v/>
      </c>
      <c r="S183" s="110" t="str">
        <f>IF(T183="","",VLOOKUP(CONCATENATE(S$3,T183),m_selling_spec!$A:$H,2,FALSE))</f>
        <v>57.2</v>
      </c>
      <c r="T183" s="47" t="s">
        <v>1694</v>
      </c>
    </row>
    <row r="184" spans="1:20">
      <c r="A184" s="111" t="s">
        <v>2250</v>
      </c>
      <c r="B184" s="104">
        <v>5</v>
      </c>
      <c r="C184" s="110" t="str">
        <f>INDEX(product!B:B,MATCH(B184,product!A:A,0))</f>
        <v>GIESTA</v>
      </c>
      <c r="D184" s="110" t="str">
        <f>INDEX(product!E:E,MATCH(B184,product!A:A,0))</f>
        <v>GIESTA (Entrance door)</v>
      </c>
      <c r="E184" s="110">
        <f>INDEX(ctg!A:A,MATCH(F184,ctg!$B:$B,0))</f>
        <v>42</v>
      </c>
      <c r="F184" s="113" t="s">
        <v>2557</v>
      </c>
      <c r="G184" s="110" t="str">
        <f>IF(H184="","",VLOOKUP(CONCATENATE(G$3,H184),m_selling_spec!$A:$H,2,FALSE))</f>
        <v>51.1</v>
      </c>
      <c r="H184" s="113" t="s">
        <v>2518</v>
      </c>
      <c r="I184" s="110" t="str">
        <f>IF(J184="","",VLOOKUP(CONCATENATE(I$3,J184),m_selling_spec!$A:$H,2,FALSE))</f>
        <v>52.2</v>
      </c>
      <c r="J184" s="113" t="s">
        <v>3269</v>
      </c>
      <c r="K184" s="110" t="str">
        <f>IF(L184="","",VLOOKUP(CONCATENATE(K$3,L184),m_selling_spec!$A:$H,2,FALSE))</f>
        <v>53.3</v>
      </c>
      <c r="L184" s="113" t="s">
        <v>548</v>
      </c>
      <c r="M184" s="110" t="str">
        <f>IF(N184="","",VLOOKUP(CONCATENATE(M$3,N184),m_selling_spec!$A:$H,2,FALSE))</f>
        <v>54.1</v>
      </c>
      <c r="N184" s="113" t="s">
        <v>74</v>
      </c>
      <c r="O184" s="110" t="str">
        <f>IF(P184="","",VLOOKUP(CONCATENATE(O$3,P184),m_selling_spec!$A:$H,2,FALSE))</f>
        <v>55.1</v>
      </c>
      <c r="P184" s="113" t="s">
        <v>1562</v>
      </c>
      <c r="Q184" s="110" t="str">
        <f>IF(R184="","",VLOOKUP(CONCATENATE(Q$3,R184),m_selling_spec!$A:$H,2,FALSE))</f>
        <v>56.1</v>
      </c>
      <c r="R184" s="47" t="s">
        <v>626</v>
      </c>
      <c r="S184" s="110" t="str">
        <f>IF(T184="","",VLOOKUP(CONCATENATE(S$3,T184),m_selling_spec!$A:$H,2,FALSE))</f>
        <v/>
      </c>
    </row>
    <row r="185" spans="1:20">
      <c r="A185" s="111" t="s">
        <v>2249</v>
      </c>
      <c r="B185" s="104">
        <v>5</v>
      </c>
      <c r="C185" s="110" t="str">
        <f>INDEX(product!B:B,MATCH(B185,product!A:A,0))</f>
        <v>GIESTA</v>
      </c>
      <c r="D185" s="110" t="str">
        <f>INDEX(product!E:E,MATCH(B185,product!A:A,0))</f>
        <v>GIESTA (Entrance door)</v>
      </c>
      <c r="E185" s="110">
        <f>INDEX(ctg!A:A,MATCH(F185,ctg!$B:$B,0))</f>
        <v>42</v>
      </c>
      <c r="F185" s="113" t="s">
        <v>2557</v>
      </c>
      <c r="G185" s="110" t="str">
        <f>IF(H185="","",VLOOKUP(CONCATENATE(G$3,H185),m_selling_spec!$A:$H,2,FALSE))</f>
        <v>51.1</v>
      </c>
      <c r="H185" s="113" t="s">
        <v>2518</v>
      </c>
      <c r="I185" s="110" t="str">
        <f>IF(J185="","",VLOOKUP(CONCATENATE(I$3,J185),m_selling_spec!$A:$H,2,FALSE))</f>
        <v>52.2</v>
      </c>
      <c r="J185" s="113" t="s">
        <v>3269</v>
      </c>
      <c r="K185" s="110" t="str">
        <f>IF(L185="","",VLOOKUP(CONCATENATE(K$3,L185),m_selling_spec!$A:$H,2,FALSE))</f>
        <v>53.3</v>
      </c>
      <c r="L185" s="113" t="s">
        <v>548</v>
      </c>
      <c r="M185" s="110" t="str">
        <f>IF(N185="","",VLOOKUP(CONCATENATE(M$3,N185),m_selling_spec!$A:$H,2,FALSE))</f>
        <v>54.2</v>
      </c>
      <c r="N185" s="113" t="s">
        <v>75</v>
      </c>
      <c r="O185" s="110" t="str">
        <f>IF(P185="","",VLOOKUP(CONCATENATE(O$3,P185),m_selling_spec!$A:$H,2,FALSE))</f>
        <v>55.1</v>
      </c>
      <c r="P185" s="113" t="s">
        <v>1562</v>
      </c>
      <c r="Q185" s="110" t="str">
        <f>IF(R185="","",VLOOKUP(CONCATENATE(Q$3,R185),m_selling_spec!$A:$H,2,FALSE))</f>
        <v>56.1</v>
      </c>
      <c r="R185" s="47" t="s">
        <v>626</v>
      </c>
      <c r="S185" s="110" t="str">
        <f>IF(T185="","",VLOOKUP(CONCATENATE(S$3,T185),m_selling_spec!$A:$H,2,FALSE))</f>
        <v/>
      </c>
    </row>
    <row r="186" spans="1:20">
      <c r="A186" s="111" t="s">
        <v>2248</v>
      </c>
      <c r="B186" s="104">
        <v>5</v>
      </c>
      <c r="C186" s="110" t="str">
        <f>INDEX(product!B:B,MATCH(B186,product!A:A,0))</f>
        <v>GIESTA</v>
      </c>
      <c r="D186" s="110" t="str">
        <f>INDEX(product!E:E,MATCH(B186,product!A:A,0))</f>
        <v>GIESTA (Entrance door)</v>
      </c>
      <c r="E186" s="110">
        <f>INDEX(ctg!A:A,MATCH(F186,ctg!$B:$B,0))</f>
        <v>42</v>
      </c>
      <c r="F186" s="113" t="s">
        <v>2557</v>
      </c>
      <c r="G186" s="110" t="str">
        <f>IF(H186="","",VLOOKUP(CONCATENATE(G$3,H186),m_selling_spec!$A:$H,2,FALSE))</f>
        <v>51.1</v>
      </c>
      <c r="H186" s="113" t="s">
        <v>2518</v>
      </c>
      <c r="I186" s="110" t="str">
        <f>IF(J186="","",VLOOKUP(CONCATENATE(I$3,J186),m_selling_spec!$A:$H,2,FALSE))</f>
        <v>52.2</v>
      </c>
      <c r="J186" s="113" t="s">
        <v>3269</v>
      </c>
      <c r="K186" s="110" t="str">
        <f>IF(L186="","",VLOOKUP(CONCATENATE(K$3,L186),m_selling_spec!$A:$H,2,FALSE))</f>
        <v>53.3</v>
      </c>
      <c r="L186" s="113" t="s">
        <v>548</v>
      </c>
      <c r="M186" s="110" t="str">
        <f>IF(N186="","",VLOOKUP(CONCATENATE(M$3,N186),m_selling_spec!$A:$H,2,FALSE))</f>
        <v>54.1</v>
      </c>
      <c r="N186" s="113" t="s">
        <v>74</v>
      </c>
      <c r="O186" s="110" t="str">
        <f>IF(P186="","",VLOOKUP(CONCATENATE(O$3,P186),m_selling_spec!$A:$H,2,FALSE))</f>
        <v>55.1</v>
      </c>
      <c r="P186" s="113" t="s">
        <v>1562</v>
      </c>
      <c r="Q186" s="110" t="str">
        <f>IF(R186="","",VLOOKUP(CONCATENATE(Q$3,R186),m_selling_spec!$A:$H,2,FALSE))</f>
        <v>56.2</v>
      </c>
      <c r="R186" s="47" t="s">
        <v>627</v>
      </c>
      <c r="S186" s="110" t="str">
        <f>IF(T186="","",VLOOKUP(CONCATENATE(S$3,T186),m_selling_spec!$A:$H,2,FALSE))</f>
        <v/>
      </c>
    </row>
    <row r="187" spans="1:20">
      <c r="A187" s="111" t="s">
        <v>2247</v>
      </c>
      <c r="B187" s="104">
        <v>5</v>
      </c>
      <c r="C187" s="110" t="str">
        <f>INDEX(product!B:B,MATCH(B187,product!A:A,0))</f>
        <v>GIESTA</v>
      </c>
      <c r="D187" s="110" t="str">
        <f>INDEX(product!E:E,MATCH(B187,product!A:A,0))</f>
        <v>GIESTA (Entrance door)</v>
      </c>
      <c r="E187" s="110">
        <f>INDEX(ctg!A:A,MATCH(F187,ctg!$B:$B,0))</f>
        <v>42</v>
      </c>
      <c r="F187" s="113" t="s">
        <v>2557</v>
      </c>
      <c r="G187" s="110" t="str">
        <f>IF(H187="","",VLOOKUP(CONCATENATE(G$3,H187),m_selling_spec!$A:$H,2,FALSE))</f>
        <v>51.1</v>
      </c>
      <c r="H187" s="113" t="s">
        <v>2518</v>
      </c>
      <c r="I187" s="110" t="str">
        <f>IF(J187="","",VLOOKUP(CONCATENATE(I$3,J187),m_selling_spec!$A:$H,2,FALSE))</f>
        <v>52.2</v>
      </c>
      <c r="J187" s="113" t="s">
        <v>3269</v>
      </c>
      <c r="K187" s="110" t="str">
        <f>IF(L187="","",VLOOKUP(CONCATENATE(K$3,L187),m_selling_spec!$A:$H,2,FALSE))</f>
        <v>53.3</v>
      </c>
      <c r="L187" s="113" t="s">
        <v>548</v>
      </c>
      <c r="M187" s="110" t="str">
        <f>IF(N187="","",VLOOKUP(CONCATENATE(M$3,N187),m_selling_spec!$A:$H,2,FALSE))</f>
        <v>54.2</v>
      </c>
      <c r="N187" s="113" t="s">
        <v>75</v>
      </c>
      <c r="O187" s="110" t="str">
        <f>IF(P187="","",VLOOKUP(CONCATENATE(O$3,P187),m_selling_spec!$A:$H,2,FALSE))</f>
        <v>55.1</v>
      </c>
      <c r="P187" s="113" t="s">
        <v>1562</v>
      </c>
      <c r="Q187" s="110" t="str">
        <f>IF(R187="","",VLOOKUP(CONCATENATE(Q$3,R187),m_selling_spec!$A:$H,2,FALSE))</f>
        <v>56.2</v>
      </c>
      <c r="R187" s="47" t="s">
        <v>627</v>
      </c>
      <c r="S187" s="110" t="str">
        <f>IF(T187="","",VLOOKUP(CONCATENATE(S$3,T187),m_selling_spec!$A:$H,2,FALSE))</f>
        <v/>
      </c>
    </row>
    <row r="188" spans="1:20">
      <c r="A188" s="111" t="s">
        <v>2246</v>
      </c>
      <c r="B188" s="104">
        <v>5</v>
      </c>
      <c r="C188" s="110" t="str">
        <f>INDEX(product!B:B,MATCH(B188,product!A:A,0))</f>
        <v>GIESTA</v>
      </c>
      <c r="D188" s="110" t="str">
        <f>INDEX(product!E:E,MATCH(B188,product!A:A,0))</f>
        <v>GIESTA (Entrance door)</v>
      </c>
      <c r="E188" s="110">
        <f>INDEX(ctg!A:A,MATCH(F188,ctg!$B:$B,0))</f>
        <v>42</v>
      </c>
      <c r="F188" s="113" t="s">
        <v>2557</v>
      </c>
      <c r="G188" s="110" t="str">
        <f>IF(H188="","",VLOOKUP(CONCATENATE(G$3,H188),m_selling_spec!$A:$H,2,FALSE))</f>
        <v>51.1</v>
      </c>
      <c r="H188" s="113" t="s">
        <v>2518</v>
      </c>
      <c r="I188" s="110" t="str">
        <f>IF(J188="","",VLOOKUP(CONCATENATE(I$3,J188),m_selling_spec!$A:$H,2,FALSE))</f>
        <v>52.2</v>
      </c>
      <c r="J188" s="113" t="s">
        <v>3269</v>
      </c>
      <c r="K188" s="110" t="str">
        <f>IF(L188="","",VLOOKUP(CONCATENATE(K$3,L188),m_selling_spec!$A:$H,2,FALSE))</f>
        <v>53.3</v>
      </c>
      <c r="L188" s="113" t="s">
        <v>548</v>
      </c>
      <c r="M188" s="110" t="str">
        <f>IF(N188="","",VLOOKUP(CONCATENATE(M$3,N188),m_selling_spec!$A:$H,2,FALSE))</f>
        <v>54.1</v>
      </c>
      <c r="N188" s="113" t="s">
        <v>74</v>
      </c>
      <c r="O188" s="110" t="str">
        <f>IF(P188="","",VLOOKUP(CONCATENATE(O$3,P188),m_selling_spec!$A:$H,2,FALSE))</f>
        <v>55.1</v>
      </c>
      <c r="P188" s="113" t="s">
        <v>1562</v>
      </c>
      <c r="Q188" s="110" t="str">
        <f>IF(R188="","",VLOOKUP(CONCATENATE(Q$3,R188),m_selling_spec!$A:$H,2,FALSE))</f>
        <v>56.3</v>
      </c>
      <c r="R188" s="47" t="s">
        <v>628</v>
      </c>
      <c r="S188" s="110" t="str">
        <f>IF(T188="","",VLOOKUP(CONCATENATE(S$3,T188),m_selling_spec!$A:$H,2,FALSE))</f>
        <v/>
      </c>
    </row>
    <row r="189" spans="1:20">
      <c r="A189" s="111" t="s">
        <v>2245</v>
      </c>
      <c r="B189" s="104">
        <v>5</v>
      </c>
      <c r="C189" s="110" t="str">
        <f>INDEX(product!B:B,MATCH(B189,product!A:A,0))</f>
        <v>GIESTA</v>
      </c>
      <c r="D189" s="110" t="str">
        <f>INDEX(product!E:E,MATCH(B189,product!A:A,0))</f>
        <v>GIESTA (Entrance door)</v>
      </c>
      <c r="E189" s="110">
        <f>INDEX(ctg!A:A,MATCH(F189,ctg!$B:$B,0))</f>
        <v>42</v>
      </c>
      <c r="F189" s="113" t="s">
        <v>2557</v>
      </c>
      <c r="G189" s="110" t="str">
        <f>IF(H189="","",VLOOKUP(CONCATENATE(G$3,H189),m_selling_spec!$A:$H,2,FALSE))</f>
        <v>51.1</v>
      </c>
      <c r="H189" s="113" t="s">
        <v>2518</v>
      </c>
      <c r="I189" s="110" t="str">
        <f>IF(J189="","",VLOOKUP(CONCATENATE(I$3,J189),m_selling_spec!$A:$H,2,FALSE))</f>
        <v>52.2</v>
      </c>
      <c r="J189" s="113" t="s">
        <v>3269</v>
      </c>
      <c r="K189" s="110" t="str">
        <f>IF(L189="","",VLOOKUP(CONCATENATE(K$3,L189),m_selling_spec!$A:$H,2,FALSE))</f>
        <v>53.3</v>
      </c>
      <c r="L189" s="113" t="s">
        <v>548</v>
      </c>
      <c r="M189" s="110" t="str">
        <f>IF(N189="","",VLOOKUP(CONCATENATE(M$3,N189),m_selling_spec!$A:$H,2,FALSE))</f>
        <v>54.2</v>
      </c>
      <c r="N189" s="113" t="s">
        <v>75</v>
      </c>
      <c r="O189" s="110" t="str">
        <f>IF(P189="","",VLOOKUP(CONCATENATE(O$3,P189),m_selling_spec!$A:$H,2,FALSE))</f>
        <v>55.1</v>
      </c>
      <c r="P189" s="113" t="s">
        <v>1562</v>
      </c>
      <c r="Q189" s="110" t="str">
        <f>IF(R189="","",VLOOKUP(CONCATENATE(Q$3,R189),m_selling_spec!$A:$H,2,FALSE))</f>
        <v>56.3</v>
      </c>
      <c r="R189" s="47" t="s">
        <v>628</v>
      </c>
      <c r="S189" s="110" t="str">
        <f>IF(T189="","",VLOOKUP(CONCATENATE(S$3,T189),m_selling_spec!$A:$H,2,FALSE))</f>
        <v/>
      </c>
    </row>
    <row r="190" spans="1:20">
      <c r="A190" s="111" t="s">
        <v>2244</v>
      </c>
      <c r="B190" s="104">
        <v>5</v>
      </c>
      <c r="C190" s="110" t="str">
        <f>INDEX(product!B:B,MATCH(B190,product!A:A,0))</f>
        <v>GIESTA</v>
      </c>
      <c r="D190" s="110" t="str">
        <f>INDEX(product!E:E,MATCH(B190,product!A:A,0))</f>
        <v>GIESTA (Entrance door)</v>
      </c>
      <c r="E190" s="110">
        <f>INDEX(ctg!A:A,MATCH(F190,ctg!$B:$B,0))</f>
        <v>42</v>
      </c>
      <c r="F190" s="113" t="s">
        <v>2557</v>
      </c>
      <c r="G190" s="110" t="str">
        <f>IF(H190="","",VLOOKUP(CONCATENATE(G$3,H190),m_selling_spec!$A:$H,2,FALSE))</f>
        <v>51.1</v>
      </c>
      <c r="H190" s="113" t="s">
        <v>2518</v>
      </c>
      <c r="I190" s="110" t="str">
        <f>IF(J190="","",VLOOKUP(CONCATENATE(I$3,J190),m_selling_spec!$A:$H,2,FALSE))</f>
        <v>52.2</v>
      </c>
      <c r="J190" s="113" t="s">
        <v>3269</v>
      </c>
      <c r="K190" s="110" t="str">
        <f>IF(L190="","",VLOOKUP(CONCATENATE(K$3,L190),m_selling_spec!$A:$H,2,FALSE))</f>
        <v>53.3</v>
      </c>
      <c r="L190" s="113" t="s">
        <v>548</v>
      </c>
      <c r="M190" s="110" t="str">
        <f>IF(N190="","",VLOOKUP(CONCATENATE(M$3,N190),m_selling_spec!$A:$H,2,FALSE))</f>
        <v>54.1</v>
      </c>
      <c r="N190" s="113" t="s">
        <v>74</v>
      </c>
      <c r="O190" s="110" t="str">
        <f>IF(P190="","",VLOOKUP(CONCATENATE(O$3,P190),m_selling_spec!$A:$H,2,FALSE))</f>
        <v>55.1</v>
      </c>
      <c r="P190" s="113" t="s">
        <v>1562</v>
      </c>
      <c r="Q190" s="110" t="str">
        <f>IF(R190="","",VLOOKUP(CONCATENATE(Q$3,R190),m_selling_spec!$A:$H,2,FALSE))</f>
        <v>56.4</v>
      </c>
      <c r="R190" s="47" t="s">
        <v>629</v>
      </c>
      <c r="S190" s="110" t="str">
        <f>IF(T190="","",VLOOKUP(CONCATENATE(S$3,T190),m_selling_spec!$A:$H,2,FALSE))</f>
        <v/>
      </c>
    </row>
    <row r="191" spans="1:20">
      <c r="A191" s="111" t="s">
        <v>2243</v>
      </c>
      <c r="B191" s="104">
        <v>5</v>
      </c>
      <c r="C191" s="110" t="str">
        <f>INDEX(product!B:B,MATCH(B191,product!A:A,0))</f>
        <v>GIESTA</v>
      </c>
      <c r="D191" s="110" t="str">
        <f>INDEX(product!E:E,MATCH(B191,product!A:A,0))</f>
        <v>GIESTA (Entrance door)</v>
      </c>
      <c r="E191" s="110">
        <f>INDEX(ctg!A:A,MATCH(F191,ctg!$B:$B,0))</f>
        <v>42</v>
      </c>
      <c r="F191" s="113" t="s">
        <v>2557</v>
      </c>
      <c r="G191" s="110" t="str">
        <f>IF(H191="","",VLOOKUP(CONCATENATE(G$3,H191),m_selling_spec!$A:$H,2,FALSE))</f>
        <v>51.1</v>
      </c>
      <c r="H191" s="113" t="s">
        <v>2518</v>
      </c>
      <c r="I191" s="110" t="str">
        <f>IF(J191="","",VLOOKUP(CONCATENATE(I$3,J191),m_selling_spec!$A:$H,2,FALSE))</f>
        <v>52.2</v>
      </c>
      <c r="J191" s="113" t="s">
        <v>3269</v>
      </c>
      <c r="K191" s="110" t="str">
        <f>IF(L191="","",VLOOKUP(CONCATENATE(K$3,L191),m_selling_spec!$A:$H,2,FALSE))</f>
        <v>53.3</v>
      </c>
      <c r="L191" s="113" t="s">
        <v>548</v>
      </c>
      <c r="M191" s="110" t="str">
        <f>IF(N191="","",VLOOKUP(CONCATENATE(M$3,N191),m_selling_spec!$A:$H,2,FALSE))</f>
        <v>54.2</v>
      </c>
      <c r="N191" s="113" t="s">
        <v>75</v>
      </c>
      <c r="O191" s="110" t="str">
        <f>IF(P191="","",VLOOKUP(CONCATENATE(O$3,P191),m_selling_spec!$A:$H,2,FALSE))</f>
        <v>55.1</v>
      </c>
      <c r="P191" s="113" t="s">
        <v>1562</v>
      </c>
      <c r="Q191" s="110" t="str">
        <f>IF(R191="","",VLOOKUP(CONCATENATE(Q$3,R191),m_selling_spec!$A:$H,2,FALSE))</f>
        <v>56.4</v>
      </c>
      <c r="R191" s="47" t="s">
        <v>629</v>
      </c>
      <c r="S191" s="110" t="str">
        <f>IF(T191="","",VLOOKUP(CONCATENATE(S$3,T191),m_selling_spec!$A:$H,2,FALSE))</f>
        <v/>
      </c>
    </row>
    <row r="192" spans="1:20">
      <c r="A192" s="111" t="s">
        <v>2242</v>
      </c>
      <c r="B192" s="104">
        <v>5</v>
      </c>
      <c r="C192" s="110" t="str">
        <f>INDEX(product!B:B,MATCH(B192,product!A:A,0))</f>
        <v>GIESTA</v>
      </c>
      <c r="D192" s="110" t="str">
        <f>INDEX(product!E:E,MATCH(B192,product!A:A,0))</f>
        <v>GIESTA (Entrance door)</v>
      </c>
      <c r="E192" s="110">
        <f>INDEX(ctg!A:A,MATCH(F192,ctg!$B:$B,0))</f>
        <v>42</v>
      </c>
      <c r="F192" s="113" t="s">
        <v>2557</v>
      </c>
      <c r="G192" s="110" t="str">
        <f>IF(H192="","",VLOOKUP(CONCATENATE(G$3,H192),m_selling_spec!$A:$H,2,FALSE))</f>
        <v>51.1</v>
      </c>
      <c r="H192" s="113" t="s">
        <v>2518</v>
      </c>
      <c r="I192" s="110" t="str">
        <f>IF(J192="","",VLOOKUP(CONCATENATE(I$3,J192),m_selling_spec!$A:$H,2,FALSE))</f>
        <v>52.2</v>
      </c>
      <c r="J192" s="113" t="s">
        <v>3269</v>
      </c>
      <c r="K192" s="110" t="str">
        <f>IF(L192="","",VLOOKUP(CONCATENATE(K$3,L192),m_selling_spec!$A:$H,2,FALSE))</f>
        <v>53.3</v>
      </c>
      <c r="L192" s="113" t="s">
        <v>548</v>
      </c>
      <c r="M192" s="110" t="str">
        <f>IF(N192="","",VLOOKUP(CONCATENATE(M$3,N192),m_selling_spec!$A:$H,2,FALSE))</f>
        <v>54.1</v>
      </c>
      <c r="N192" s="113" t="s">
        <v>74</v>
      </c>
      <c r="O192" s="110" t="str">
        <f>IF(P192="","",VLOOKUP(CONCATENATE(O$3,P192),m_selling_spec!$A:$H,2,FALSE))</f>
        <v>55.1</v>
      </c>
      <c r="P192" s="113" t="s">
        <v>1562</v>
      </c>
      <c r="Q192" s="110" t="str">
        <f>IF(R192="","",VLOOKUP(CONCATENATE(Q$3,R192),m_selling_spec!$A:$H,2,FALSE))</f>
        <v>56.5</v>
      </c>
      <c r="R192" s="47" t="s">
        <v>630</v>
      </c>
      <c r="S192" s="110" t="str">
        <f>IF(T192="","",VLOOKUP(CONCATENATE(S$3,T192),m_selling_spec!$A:$H,2,FALSE))</f>
        <v/>
      </c>
    </row>
    <row r="193" spans="1:19">
      <c r="A193" s="111" t="s">
        <v>2241</v>
      </c>
      <c r="B193" s="104">
        <v>5</v>
      </c>
      <c r="C193" s="110" t="str">
        <f>INDEX(product!B:B,MATCH(B193,product!A:A,0))</f>
        <v>GIESTA</v>
      </c>
      <c r="D193" s="110" t="str">
        <f>INDEX(product!E:E,MATCH(B193,product!A:A,0))</f>
        <v>GIESTA (Entrance door)</v>
      </c>
      <c r="E193" s="110">
        <f>INDEX(ctg!A:A,MATCH(F193,ctg!$B:$B,0))</f>
        <v>42</v>
      </c>
      <c r="F193" s="113" t="s">
        <v>2557</v>
      </c>
      <c r="G193" s="110" t="str">
        <f>IF(H193="","",VLOOKUP(CONCATENATE(G$3,H193),m_selling_spec!$A:$H,2,FALSE))</f>
        <v>51.1</v>
      </c>
      <c r="H193" s="113" t="s">
        <v>2518</v>
      </c>
      <c r="I193" s="110" t="str">
        <f>IF(J193="","",VLOOKUP(CONCATENATE(I$3,J193),m_selling_spec!$A:$H,2,FALSE))</f>
        <v>52.2</v>
      </c>
      <c r="J193" s="113" t="s">
        <v>3269</v>
      </c>
      <c r="K193" s="110" t="str">
        <f>IF(L193="","",VLOOKUP(CONCATENATE(K$3,L193),m_selling_spec!$A:$H,2,FALSE))</f>
        <v>53.3</v>
      </c>
      <c r="L193" s="113" t="s">
        <v>548</v>
      </c>
      <c r="M193" s="110" t="str">
        <f>IF(N193="","",VLOOKUP(CONCATENATE(M$3,N193),m_selling_spec!$A:$H,2,FALSE))</f>
        <v>54.2</v>
      </c>
      <c r="N193" s="113" t="s">
        <v>75</v>
      </c>
      <c r="O193" s="110" t="str">
        <f>IF(P193="","",VLOOKUP(CONCATENATE(O$3,P193),m_selling_spec!$A:$H,2,FALSE))</f>
        <v>55.1</v>
      </c>
      <c r="P193" s="113" t="s">
        <v>1562</v>
      </c>
      <c r="Q193" s="110" t="str">
        <f>IF(R193="","",VLOOKUP(CONCATENATE(Q$3,R193),m_selling_spec!$A:$H,2,FALSE))</f>
        <v>56.5</v>
      </c>
      <c r="R193" s="47" t="s">
        <v>630</v>
      </c>
      <c r="S193" s="110" t="str">
        <f>IF(T193="","",VLOOKUP(CONCATENATE(S$3,T193),m_selling_spec!$A:$H,2,FALSE))</f>
        <v/>
      </c>
    </row>
    <row r="194" spans="1:19">
      <c r="A194" s="111" t="s">
        <v>2240</v>
      </c>
      <c r="B194" s="104">
        <v>5</v>
      </c>
      <c r="C194" s="110" t="str">
        <f>INDEX(product!B:B,MATCH(B194,product!A:A,0))</f>
        <v>GIESTA</v>
      </c>
      <c r="D194" s="110" t="str">
        <f>INDEX(product!E:E,MATCH(B194,product!A:A,0))</f>
        <v>GIESTA (Entrance door)</v>
      </c>
      <c r="E194" s="110">
        <f>INDEX(ctg!A:A,MATCH(F194,ctg!$B:$B,0))</f>
        <v>42</v>
      </c>
      <c r="F194" s="113" t="s">
        <v>2557</v>
      </c>
      <c r="G194" s="110" t="str">
        <f>IF(H194="","",VLOOKUP(CONCATENATE(G$3,H194),m_selling_spec!$A:$H,2,FALSE))</f>
        <v>51.1</v>
      </c>
      <c r="H194" s="113" t="s">
        <v>2518</v>
      </c>
      <c r="I194" s="110" t="str">
        <f>IF(J194="","",VLOOKUP(CONCATENATE(I$3,J194),m_selling_spec!$A:$H,2,FALSE))</f>
        <v>52.2</v>
      </c>
      <c r="J194" s="113" t="s">
        <v>3269</v>
      </c>
      <c r="K194" s="110" t="str">
        <f>IF(L194="","",VLOOKUP(CONCATENATE(K$3,L194),m_selling_spec!$A:$H,2,FALSE))</f>
        <v>53.3</v>
      </c>
      <c r="L194" s="113" t="s">
        <v>548</v>
      </c>
      <c r="M194" s="110" t="str">
        <f>IF(N194="","",VLOOKUP(CONCATENATE(M$3,N194),m_selling_spec!$A:$H,2,FALSE))</f>
        <v>54.1</v>
      </c>
      <c r="N194" s="113" t="s">
        <v>74</v>
      </c>
      <c r="O194" s="110" t="str">
        <f>IF(P194="","",VLOOKUP(CONCATENATE(O$3,P194),m_selling_spec!$A:$H,2,FALSE))</f>
        <v>55.1</v>
      </c>
      <c r="P194" s="113" t="s">
        <v>1562</v>
      </c>
      <c r="Q194" s="110" t="str">
        <f>IF(R194="","",VLOOKUP(CONCATENATE(Q$3,R194),m_selling_spec!$A:$H,2,FALSE))</f>
        <v>56.6</v>
      </c>
      <c r="R194" s="47" t="s">
        <v>631</v>
      </c>
      <c r="S194" s="110" t="str">
        <f>IF(T194="","",VLOOKUP(CONCATENATE(S$3,T194),m_selling_spec!$A:$H,2,FALSE))</f>
        <v/>
      </c>
    </row>
    <row r="195" spans="1:19">
      <c r="A195" s="111" t="s">
        <v>2239</v>
      </c>
      <c r="B195" s="104">
        <v>5</v>
      </c>
      <c r="C195" s="110" t="str">
        <f>INDEX(product!B:B,MATCH(B195,product!A:A,0))</f>
        <v>GIESTA</v>
      </c>
      <c r="D195" s="110" t="str">
        <f>INDEX(product!E:E,MATCH(B195,product!A:A,0))</f>
        <v>GIESTA (Entrance door)</v>
      </c>
      <c r="E195" s="110">
        <f>INDEX(ctg!A:A,MATCH(F195,ctg!$B:$B,0))</f>
        <v>42</v>
      </c>
      <c r="F195" s="113" t="s">
        <v>2557</v>
      </c>
      <c r="G195" s="110" t="str">
        <f>IF(H195="","",VLOOKUP(CONCATENATE(G$3,H195),m_selling_spec!$A:$H,2,FALSE))</f>
        <v>51.1</v>
      </c>
      <c r="H195" s="113" t="s">
        <v>2518</v>
      </c>
      <c r="I195" s="110" t="str">
        <f>IF(J195="","",VLOOKUP(CONCATENATE(I$3,J195),m_selling_spec!$A:$H,2,FALSE))</f>
        <v>52.2</v>
      </c>
      <c r="J195" s="113" t="s">
        <v>3269</v>
      </c>
      <c r="K195" s="110" t="str">
        <f>IF(L195="","",VLOOKUP(CONCATENATE(K$3,L195),m_selling_spec!$A:$H,2,FALSE))</f>
        <v>53.3</v>
      </c>
      <c r="L195" s="113" t="s">
        <v>548</v>
      </c>
      <c r="M195" s="110" t="str">
        <f>IF(N195="","",VLOOKUP(CONCATENATE(M$3,N195),m_selling_spec!$A:$H,2,FALSE))</f>
        <v>54.2</v>
      </c>
      <c r="N195" s="113" t="s">
        <v>75</v>
      </c>
      <c r="O195" s="110" t="str">
        <f>IF(P195="","",VLOOKUP(CONCATENATE(O$3,P195),m_selling_spec!$A:$H,2,FALSE))</f>
        <v>55.1</v>
      </c>
      <c r="P195" s="113" t="s">
        <v>1562</v>
      </c>
      <c r="Q195" s="110" t="str">
        <f>IF(R195="","",VLOOKUP(CONCATENATE(Q$3,R195),m_selling_spec!$A:$H,2,FALSE))</f>
        <v>56.6</v>
      </c>
      <c r="R195" s="47" t="s">
        <v>631</v>
      </c>
      <c r="S195" s="110" t="str">
        <f>IF(T195="","",VLOOKUP(CONCATENATE(S$3,T195),m_selling_spec!$A:$H,2,FALSE))</f>
        <v/>
      </c>
    </row>
    <row r="196" spans="1:19">
      <c r="A196" s="111" t="s">
        <v>2238</v>
      </c>
      <c r="B196" s="104">
        <v>5</v>
      </c>
      <c r="C196" s="110" t="str">
        <f>INDEX(product!B:B,MATCH(B196,product!A:A,0))</f>
        <v>GIESTA</v>
      </c>
      <c r="D196" s="110" t="str">
        <f>INDEX(product!E:E,MATCH(B196,product!A:A,0))</f>
        <v>GIESTA (Entrance door)</v>
      </c>
      <c r="E196" s="110">
        <f>INDEX(ctg!A:A,MATCH(F196,ctg!$B:$B,0))</f>
        <v>42</v>
      </c>
      <c r="F196" s="113" t="s">
        <v>2557</v>
      </c>
      <c r="G196" s="110" t="str">
        <f>IF(H196="","",VLOOKUP(CONCATENATE(G$3,H196),m_selling_spec!$A:$H,2,FALSE))</f>
        <v>51.1</v>
      </c>
      <c r="H196" s="113" t="s">
        <v>2518</v>
      </c>
      <c r="I196" s="110" t="str">
        <f>IF(J196="","",VLOOKUP(CONCATENATE(I$3,J196),m_selling_spec!$A:$H,2,FALSE))</f>
        <v>52.2</v>
      </c>
      <c r="J196" s="113" t="s">
        <v>3269</v>
      </c>
      <c r="K196" s="110" t="str">
        <f>IF(L196="","",VLOOKUP(CONCATENATE(K$3,L196),m_selling_spec!$A:$H,2,FALSE))</f>
        <v>53.3</v>
      </c>
      <c r="L196" s="113" t="s">
        <v>548</v>
      </c>
      <c r="M196" s="110" t="str">
        <f>IF(N196="","",VLOOKUP(CONCATENATE(M$3,N196),m_selling_spec!$A:$H,2,FALSE))</f>
        <v>54.1</v>
      </c>
      <c r="N196" s="113" t="s">
        <v>74</v>
      </c>
      <c r="O196" s="110" t="str">
        <f>IF(P196="","",VLOOKUP(CONCATENATE(O$3,P196),m_selling_spec!$A:$H,2,FALSE))</f>
        <v>55.1</v>
      </c>
      <c r="P196" s="113" t="s">
        <v>1562</v>
      </c>
      <c r="Q196" s="110" t="str">
        <f>IF(R196="","",VLOOKUP(CONCATENATE(Q$3,R196),m_selling_spec!$A:$H,2,FALSE))</f>
        <v>56.7</v>
      </c>
      <c r="R196" s="47" t="s">
        <v>632</v>
      </c>
      <c r="S196" s="110" t="str">
        <f>IF(T196="","",VLOOKUP(CONCATENATE(S$3,T196),m_selling_spec!$A:$H,2,FALSE))</f>
        <v/>
      </c>
    </row>
    <row r="197" spans="1:19">
      <c r="A197" s="111" t="s">
        <v>2237</v>
      </c>
      <c r="B197" s="104">
        <v>5</v>
      </c>
      <c r="C197" s="110" t="str">
        <f>INDEX(product!B:B,MATCH(B197,product!A:A,0))</f>
        <v>GIESTA</v>
      </c>
      <c r="D197" s="110" t="str">
        <f>INDEX(product!E:E,MATCH(B197,product!A:A,0))</f>
        <v>GIESTA (Entrance door)</v>
      </c>
      <c r="E197" s="110">
        <f>INDEX(ctg!A:A,MATCH(F197,ctg!$B:$B,0))</f>
        <v>42</v>
      </c>
      <c r="F197" s="113" t="s">
        <v>2557</v>
      </c>
      <c r="G197" s="110" t="str">
        <f>IF(H197="","",VLOOKUP(CONCATENATE(G$3,H197),m_selling_spec!$A:$H,2,FALSE))</f>
        <v>51.1</v>
      </c>
      <c r="H197" s="113" t="s">
        <v>2518</v>
      </c>
      <c r="I197" s="110" t="str">
        <f>IF(J197="","",VLOOKUP(CONCATENATE(I$3,J197),m_selling_spec!$A:$H,2,FALSE))</f>
        <v>52.2</v>
      </c>
      <c r="J197" s="113" t="s">
        <v>3269</v>
      </c>
      <c r="K197" s="110" t="str">
        <f>IF(L197="","",VLOOKUP(CONCATENATE(K$3,L197),m_selling_spec!$A:$H,2,FALSE))</f>
        <v>53.3</v>
      </c>
      <c r="L197" s="113" t="s">
        <v>548</v>
      </c>
      <c r="M197" s="110" t="str">
        <f>IF(N197="","",VLOOKUP(CONCATENATE(M$3,N197),m_selling_spec!$A:$H,2,FALSE))</f>
        <v>54.2</v>
      </c>
      <c r="N197" s="113" t="s">
        <v>75</v>
      </c>
      <c r="O197" s="110" t="str">
        <f>IF(P197="","",VLOOKUP(CONCATENATE(O$3,P197),m_selling_spec!$A:$H,2,FALSE))</f>
        <v>55.1</v>
      </c>
      <c r="P197" s="113" t="s">
        <v>1562</v>
      </c>
      <c r="Q197" s="110" t="str">
        <f>IF(R197="","",VLOOKUP(CONCATENATE(Q$3,R197),m_selling_spec!$A:$H,2,FALSE))</f>
        <v>56.7</v>
      </c>
      <c r="R197" s="47" t="s">
        <v>632</v>
      </c>
      <c r="S197" s="110" t="str">
        <f>IF(T197="","",VLOOKUP(CONCATENATE(S$3,T197),m_selling_spec!$A:$H,2,FALSE))</f>
        <v/>
      </c>
    </row>
    <row r="198" spans="1:19">
      <c r="A198" s="111" t="s">
        <v>2236</v>
      </c>
      <c r="B198" s="104">
        <v>5</v>
      </c>
      <c r="C198" s="110" t="str">
        <f>INDEX(product!B:B,MATCH(B198,product!A:A,0))</f>
        <v>GIESTA</v>
      </c>
      <c r="D198" s="110" t="str">
        <f>INDEX(product!E:E,MATCH(B198,product!A:A,0))</f>
        <v>GIESTA (Entrance door)</v>
      </c>
      <c r="E198" s="110">
        <f>INDEX(ctg!A:A,MATCH(F198,ctg!$B:$B,0))</f>
        <v>42</v>
      </c>
      <c r="F198" s="113" t="s">
        <v>2557</v>
      </c>
      <c r="G198" s="110" t="str">
        <f>IF(H198="","",VLOOKUP(CONCATENATE(G$3,H198),m_selling_spec!$A:$H,2,FALSE))</f>
        <v>51.1</v>
      </c>
      <c r="H198" s="113" t="s">
        <v>2518</v>
      </c>
      <c r="I198" s="110" t="str">
        <f>IF(J198="","",VLOOKUP(CONCATENATE(I$3,J198),m_selling_spec!$A:$H,2,FALSE))</f>
        <v>52.2</v>
      </c>
      <c r="J198" s="113" t="s">
        <v>3269</v>
      </c>
      <c r="K198" s="110" t="str">
        <f>IF(L198="","",VLOOKUP(CONCATENATE(K$3,L198),m_selling_spec!$A:$H,2,FALSE))</f>
        <v>53.3</v>
      </c>
      <c r="L198" s="113" t="s">
        <v>548</v>
      </c>
      <c r="M198" s="110" t="str">
        <f>IF(N198="","",VLOOKUP(CONCATENATE(M$3,N198),m_selling_spec!$A:$H,2,FALSE))</f>
        <v>54.1</v>
      </c>
      <c r="N198" s="113" t="s">
        <v>74</v>
      </c>
      <c r="O198" s="110" t="str">
        <f>IF(P198="","",VLOOKUP(CONCATENATE(O$3,P198),m_selling_spec!$A:$H,2,FALSE))</f>
        <v>55.1</v>
      </c>
      <c r="P198" s="113" t="s">
        <v>1562</v>
      </c>
      <c r="Q198" s="110" t="str">
        <f>IF(R198="","",VLOOKUP(CONCATENATE(Q$3,R198),m_selling_spec!$A:$H,2,FALSE))</f>
        <v>56.8</v>
      </c>
      <c r="R198" s="47" t="s">
        <v>633</v>
      </c>
      <c r="S198" s="110" t="str">
        <f>IF(T198="","",VLOOKUP(CONCATENATE(S$3,T198),m_selling_spec!$A:$H,2,FALSE))</f>
        <v/>
      </c>
    </row>
    <row r="199" spans="1:19">
      <c r="A199" s="111" t="s">
        <v>2235</v>
      </c>
      <c r="B199" s="104">
        <v>5</v>
      </c>
      <c r="C199" s="110" t="str">
        <f>INDEX(product!B:B,MATCH(B199,product!A:A,0))</f>
        <v>GIESTA</v>
      </c>
      <c r="D199" s="110" t="str">
        <f>INDEX(product!E:E,MATCH(B199,product!A:A,0))</f>
        <v>GIESTA (Entrance door)</v>
      </c>
      <c r="E199" s="110">
        <f>INDEX(ctg!A:A,MATCH(F199,ctg!$B:$B,0))</f>
        <v>42</v>
      </c>
      <c r="F199" s="113" t="s">
        <v>2557</v>
      </c>
      <c r="G199" s="110" t="str">
        <f>IF(H199="","",VLOOKUP(CONCATENATE(G$3,H199),m_selling_spec!$A:$H,2,FALSE))</f>
        <v>51.1</v>
      </c>
      <c r="H199" s="113" t="s">
        <v>2518</v>
      </c>
      <c r="I199" s="110" t="str">
        <f>IF(J199="","",VLOOKUP(CONCATENATE(I$3,J199),m_selling_spec!$A:$H,2,FALSE))</f>
        <v>52.2</v>
      </c>
      <c r="J199" s="113" t="s">
        <v>3269</v>
      </c>
      <c r="K199" s="110" t="str">
        <f>IF(L199="","",VLOOKUP(CONCATENATE(K$3,L199),m_selling_spec!$A:$H,2,FALSE))</f>
        <v>53.3</v>
      </c>
      <c r="L199" s="113" t="s">
        <v>548</v>
      </c>
      <c r="M199" s="110" t="str">
        <f>IF(N199="","",VLOOKUP(CONCATENATE(M$3,N199),m_selling_spec!$A:$H,2,FALSE))</f>
        <v>54.2</v>
      </c>
      <c r="N199" s="113" t="s">
        <v>75</v>
      </c>
      <c r="O199" s="110" t="str">
        <f>IF(P199="","",VLOOKUP(CONCATENATE(O$3,P199),m_selling_spec!$A:$H,2,FALSE))</f>
        <v>55.1</v>
      </c>
      <c r="P199" s="113" t="s">
        <v>1562</v>
      </c>
      <c r="Q199" s="110" t="str">
        <f>IF(R199="","",VLOOKUP(CONCATENATE(Q$3,R199),m_selling_spec!$A:$H,2,FALSE))</f>
        <v>56.8</v>
      </c>
      <c r="R199" s="47" t="s">
        <v>633</v>
      </c>
      <c r="S199" s="110" t="str">
        <f>IF(T199="","",VLOOKUP(CONCATENATE(S$3,T199),m_selling_spec!$A:$H,2,FALSE))</f>
        <v/>
      </c>
    </row>
    <row r="200" spans="1:19">
      <c r="A200" s="111" t="s">
        <v>2234</v>
      </c>
      <c r="B200" s="104">
        <v>5</v>
      </c>
      <c r="C200" s="110" t="str">
        <f>INDEX(product!B:B,MATCH(B200,product!A:A,0))</f>
        <v>GIESTA</v>
      </c>
      <c r="D200" s="110" t="str">
        <f>INDEX(product!E:E,MATCH(B200,product!A:A,0))</f>
        <v>GIESTA (Entrance door)</v>
      </c>
      <c r="E200" s="110">
        <f>INDEX(ctg!A:A,MATCH(F200,ctg!$B:$B,0))</f>
        <v>42</v>
      </c>
      <c r="F200" s="113" t="s">
        <v>2557</v>
      </c>
      <c r="G200" s="110" t="str">
        <f>IF(H200="","",VLOOKUP(CONCATENATE(G$3,H200),m_selling_spec!$A:$H,2,FALSE))</f>
        <v>51.1</v>
      </c>
      <c r="H200" s="113" t="s">
        <v>2518</v>
      </c>
      <c r="I200" s="110" t="str">
        <f>IF(J200="","",VLOOKUP(CONCATENATE(I$3,J200),m_selling_spec!$A:$H,2,FALSE))</f>
        <v>52.2</v>
      </c>
      <c r="J200" s="113" t="s">
        <v>3269</v>
      </c>
      <c r="K200" s="110" t="str">
        <f>IF(L200="","",VLOOKUP(CONCATENATE(K$3,L200),m_selling_spec!$A:$H,2,FALSE))</f>
        <v>53.3</v>
      </c>
      <c r="L200" s="113" t="s">
        <v>548</v>
      </c>
      <c r="M200" s="110" t="str">
        <f>IF(N200="","",VLOOKUP(CONCATENATE(M$3,N200),m_selling_spec!$A:$H,2,FALSE))</f>
        <v>54.1</v>
      </c>
      <c r="N200" s="113" t="s">
        <v>74</v>
      </c>
      <c r="O200" s="110" t="str">
        <f>IF(P200="","",VLOOKUP(CONCATENATE(O$3,P200),m_selling_spec!$A:$H,2,FALSE))</f>
        <v>55.1</v>
      </c>
      <c r="P200" s="113" t="s">
        <v>1562</v>
      </c>
      <c r="Q200" s="110" t="str">
        <f>IF(R200="","",VLOOKUP(CONCATENATE(Q$3,R200),m_selling_spec!$A:$H,2,FALSE))</f>
        <v>56.9</v>
      </c>
      <c r="R200" s="47" t="s">
        <v>634</v>
      </c>
      <c r="S200" s="110" t="str">
        <f>IF(T200="","",VLOOKUP(CONCATENATE(S$3,T200),m_selling_spec!$A:$H,2,FALSE))</f>
        <v/>
      </c>
    </row>
    <row r="201" spans="1:19">
      <c r="A201" s="111" t="s">
        <v>2233</v>
      </c>
      <c r="B201" s="104">
        <v>5</v>
      </c>
      <c r="C201" s="110" t="str">
        <f>INDEX(product!B:B,MATCH(B201,product!A:A,0))</f>
        <v>GIESTA</v>
      </c>
      <c r="D201" s="110" t="str">
        <f>INDEX(product!E:E,MATCH(B201,product!A:A,0))</f>
        <v>GIESTA (Entrance door)</v>
      </c>
      <c r="E201" s="110">
        <f>INDEX(ctg!A:A,MATCH(F201,ctg!$B:$B,0))</f>
        <v>42</v>
      </c>
      <c r="F201" s="113" t="s">
        <v>2557</v>
      </c>
      <c r="G201" s="110" t="str">
        <f>IF(H201="","",VLOOKUP(CONCATENATE(G$3,H201),m_selling_spec!$A:$H,2,FALSE))</f>
        <v>51.1</v>
      </c>
      <c r="H201" s="113" t="s">
        <v>2518</v>
      </c>
      <c r="I201" s="110" t="str">
        <f>IF(J201="","",VLOOKUP(CONCATENATE(I$3,J201),m_selling_spec!$A:$H,2,FALSE))</f>
        <v>52.2</v>
      </c>
      <c r="J201" s="113" t="s">
        <v>3269</v>
      </c>
      <c r="K201" s="110" t="str">
        <f>IF(L201="","",VLOOKUP(CONCATENATE(K$3,L201),m_selling_spec!$A:$H,2,FALSE))</f>
        <v>53.3</v>
      </c>
      <c r="L201" s="113" t="s">
        <v>548</v>
      </c>
      <c r="M201" s="110" t="str">
        <f>IF(N201="","",VLOOKUP(CONCATENATE(M$3,N201),m_selling_spec!$A:$H,2,FALSE))</f>
        <v>54.2</v>
      </c>
      <c r="N201" s="113" t="s">
        <v>75</v>
      </c>
      <c r="O201" s="110" t="str">
        <f>IF(P201="","",VLOOKUP(CONCATENATE(O$3,P201),m_selling_spec!$A:$H,2,FALSE))</f>
        <v>55.1</v>
      </c>
      <c r="P201" s="113" t="s">
        <v>1562</v>
      </c>
      <c r="Q201" s="110" t="str">
        <f>IF(R201="","",VLOOKUP(CONCATENATE(Q$3,R201),m_selling_spec!$A:$H,2,FALSE))</f>
        <v>56.9</v>
      </c>
      <c r="R201" s="47" t="s">
        <v>634</v>
      </c>
      <c r="S201" s="110" t="str">
        <f>IF(T201="","",VLOOKUP(CONCATENATE(S$3,T201),m_selling_spec!$A:$H,2,FALSE))</f>
        <v/>
      </c>
    </row>
    <row r="202" spans="1:19">
      <c r="A202" s="111" t="s">
        <v>2232</v>
      </c>
      <c r="B202" s="104">
        <v>5</v>
      </c>
      <c r="C202" s="110" t="str">
        <f>INDEX(product!B:B,MATCH(B202,product!A:A,0))</f>
        <v>GIESTA</v>
      </c>
      <c r="D202" s="110" t="str">
        <f>INDEX(product!E:E,MATCH(B202,product!A:A,0))</f>
        <v>GIESTA (Entrance door)</v>
      </c>
      <c r="E202" s="110">
        <f>INDEX(ctg!A:A,MATCH(F202,ctg!$B:$B,0))</f>
        <v>42</v>
      </c>
      <c r="F202" s="113" t="s">
        <v>2557</v>
      </c>
      <c r="G202" s="110" t="str">
        <f>IF(H202="","",VLOOKUP(CONCATENATE(G$3,H202),m_selling_spec!$A:$H,2,FALSE))</f>
        <v>51.1</v>
      </c>
      <c r="H202" s="113" t="s">
        <v>2518</v>
      </c>
      <c r="I202" s="110" t="str">
        <f>IF(J202="","",VLOOKUP(CONCATENATE(I$3,J202),m_selling_spec!$A:$H,2,FALSE))</f>
        <v>52.2</v>
      </c>
      <c r="J202" s="113" t="s">
        <v>3269</v>
      </c>
      <c r="K202" s="110" t="str">
        <f>IF(L202="","",VLOOKUP(CONCATENATE(K$3,L202),m_selling_spec!$A:$H,2,FALSE))</f>
        <v>53.3</v>
      </c>
      <c r="L202" s="113" t="s">
        <v>548</v>
      </c>
      <c r="M202" s="110" t="str">
        <f>IF(N202="","",VLOOKUP(CONCATENATE(M$3,N202),m_selling_spec!$A:$H,2,FALSE))</f>
        <v>54.1</v>
      </c>
      <c r="N202" s="113" t="s">
        <v>74</v>
      </c>
      <c r="O202" s="110" t="str">
        <f>IF(P202="","",VLOOKUP(CONCATENATE(O$3,P202),m_selling_spec!$A:$H,2,FALSE))</f>
        <v>55.1</v>
      </c>
      <c r="P202" s="113" t="s">
        <v>1562</v>
      </c>
      <c r="Q202" s="110" t="str">
        <f>IF(R202="","",VLOOKUP(CONCATENATE(Q$3,R202),m_selling_spec!$A:$H,2,FALSE))</f>
        <v>56.10</v>
      </c>
      <c r="R202" s="47" t="s">
        <v>635</v>
      </c>
      <c r="S202" s="110" t="str">
        <f>IF(T202="","",VLOOKUP(CONCATENATE(S$3,T202),m_selling_spec!$A:$H,2,FALSE))</f>
        <v/>
      </c>
    </row>
    <row r="203" spans="1:19">
      <c r="A203" s="111" t="s">
        <v>2231</v>
      </c>
      <c r="B203" s="104">
        <v>5</v>
      </c>
      <c r="C203" s="110" t="str">
        <f>INDEX(product!B:B,MATCH(B203,product!A:A,0))</f>
        <v>GIESTA</v>
      </c>
      <c r="D203" s="110" t="str">
        <f>INDEX(product!E:E,MATCH(B203,product!A:A,0))</f>
        <v>GIESTA (Entrance door)</v>
      </c>
      <c r="E203" s="110">
        <f>INDEX(ctg!A:A,MATCH(F203,ctg!$B:$B,0))</f>
        <v>42</v>
      </c>
      <c r="F203" s="113" t="s">
        <v>2557</v>
      </c>
      <c r="G203" s="110" t="str">
        <f>IF(H203="","",VLOOKUP(CONCATENATE(G$3,H203),m_selling_spec!$A:$H,2,FALSE))</f>
        <v>51.1</v>
      </c>
      <c r="H203" s="113" t="s">
        <v>2518</v>
      </c>
      <c r="I203" s="110" t="str">
        <f>IF(J203="","",VLOOKUP(CONCATENATE(I$3,J203),m_selling_spec!$A:$H,2,FALSE))</f>
        <v>52.2</v>
      </c>
      <c r="J203" s="113" t="s">
        <v>3269</v>
      </c>
      <c r="K203" s="110" t="str">
        <f>IF(L203="","",VLOOKUP(CONCATENATE(K$3,L203),m_selling_spec!$A:$H,2,FALSE))</f>
        <v>53.3</v>
      </c>
      <c r="L203" s="113" t="s">
        <v>548</v>
      </c>
      <c r="M203" s="110" t="str">
        <f>IF(N203="","",VLOOKUP(CONCATENATE(M$3,N203),m_selling_spec!$A:$H,2,FALSE))</f>
        <v>54.2</v>
      </c>
      <c r="N203" s="113" t="s">
        <v>75</v>
      </c>
      <c r="O203" s="110" t="str">
        <f>IF(P203="","",VLOOKUP(CONCATENATE(O$3,P203),m_selling_spec!$A:$H,2,FALSE))</f>
        <v>55.1</v>
      </c>
      <c r="P203" s="113" t="s">
        <v>1562</v>
      </c>
      <c r="Q203" s="110" t="str">
        <f>IF(R203="","",VLOOKUP(CONCATENATE(Q$3,R203),m_selling_spec!$A:$H,2,FALSE))</f>
        <v>56.10</v>
      </c>
      <c r="R203" s="47" t="s">
        <v>635</v>
      </c>
      <c r="S203" s="110" t="str">
        <f>IF(T203="","",VLOOKUP(CONCATENATE(S$3,T203),m_selling_spec!$A:$H,2,FALSE))</f>
        <v/>
      </c>
    </row>
    <row r="204" spans="1:19">
      <c r="A204" s="111" t="s">
        <v>2230</v>
      </c>
      <c r="B204" s="104">
        <v>5</v>
      </c>
      <c r="C204" s="110" t="str">
        <f>INDEX(product!B:B,MATCH(B204,product!A:A,0))</f>
        <v>GIESTA</v>
      </c>
      <c r="D204" s="110" t="str">
        <f>INDEX(product!E:E,MATCH(B204,product!A:A,0))</f>
        <v>GIESTA (Entrance door)</v>
      </c>
      <c r="E204" s="110">
        <f>INDEX(ctg!A:A,MATCH(F204,ctg!$B:$B,0))</f>
        <v>42</v>
      </c>
      <c r="F204" s="113" t="s">
        <v>2557</v>
      </c>
      <c r="G204" s="110" t="str">
        <f>IF(H204="","",VLOOKUP(CONCATENATE(G$3,H204),m_selling_spec!$A:$H,2,FALSE))</f>
        <v>51.1</v>
      </c>
      <c r="H204" s="113" t="s">
        <v>2518</v>
      </c>
      <c r="I204" s="110" t="str">
        <f>IF(J204="","",VLOOKUP(CONCATENATE(I$3,J204),m_selling_spec!$A:$H,2,FALSE))</f>
        <v>52.2</v>
      </c>
      <c r="J204" s="113" t="s">
        <v>3269</v>
      </c>
      <c r="K204" s="110" t="str">
        <f>IF(L204="","",VLOOKUP(CONCATENATE(K$3,L204),m_selling_spec!$A:$H,2,FALSE))</f>
        <v>53.3</v>
      </c>
      <c r="L204" s="113" t="s">
        <v>548</v>
      </c>
      <c r="M204" s="110" t="str">
        <f>IF(N204="","",VLOOKUP(CONCATENATE(M$3,N204),m_selling_spec!$A:$H,2,FALSE))</f>
        <v>54.1</v>
      </c>
      <c r="N204" s="113" t="s">
        <v>74</v>
      </c>
      <c r="O204" s="110" t="str">
        <f>IF(P204="","",VLOOKUP(CONCATENATE(O$3,P204),m_selling_spec!$A:$H,2,FALSE))</f>
        <v>55.2</v>
      </c>
      <c r="P204" s="113" t="s">
        <v>1521</v>
      </c>
      <c r="Q204" s="110" t="str">
        <f>IF(R204="","",VLOOKUP(CONCATENATE(Q$3,R204),m_selling_spec!$A:$H,2,FALSE))</f>
        <v>56.1</v>
      </c>
      <c r="R204" s="47" t="s">
        <v>626</v>
      </c>
      <c r="S204" s="110" t="str">
        <f>IF(T204="","",VLOOKUP(CONCATENATE(S$3,T204),m_selling_spec!$A:$H,2,FALSE))</f>
        <v/>
      </c>
    </row>
    <row r="205" spans="1:19">
      <c r="A205" s="111" t="s">
        <v>2229</v>
      </c>
      <c r="B205" s="104">
        <v>5</v>
      </c>
      <c r="C205" s="110" t="str">
        <f>INDEX(product!B:B,MATCH(B205,product!A:A,0))</f>
        <v>GIESTA</v>
      </c>
      <c r="D205" s="110" t="str">
        <f>INDEX(product!E:E,MATCH(B205,product!A:A,0))</f>
        <v>GIESTA (Entrance door)</v>
      </c>
      <c r="E205" s="110">
        <f>INDEX(ctg!A:A,MATCH(F205,ctg!$B:$B,0))</f>
        <v>42</v>
      </c>
      <c r="F205" s="113" t="s">
        <v>2557</v>
      </c>
      <c r="G205" s="110" t="str">
        <f>IF(H205="","",VLOOKUP(CONCATENATE(G$3,H205),m_selling_spec!$A:$H,2,FALSE))</f>
        <v>51.1</v>
      </c>
      <c r="H205" s="113" t="s">
        <v>2518</v>
      </c>
      <c r="I205" s="110" t="str">
        <f>IF(J205="","",VLOOKUP(CONCATENATE(I$3,J205),m_selling_spec!$A:$H,2,FALSE))</f>
        <v>52.2</v>
      </c>
      <c r="J205" s="113" t="s">
        <v>3269</v>
      </c>
      <c r="K205" s="110" t="str">
        <f>IF(L205="","",VLOOKUP(CONCATENATE(K$3,L205),m_selling_spec!$A:$H,2,FALSE))</f>
        <v>53.3</v>
      </c>
      <c r="L205" s="113" t="s">
        <v>548</v>
      </c>
      <c r="M205" s="110" t="str">
        <f>IF(N205="","",VLOOKUP(CONCATENATE(M$3,N205),m_selling_spec!$A:$H,2,FALSE))</f>
        <v>54.2</v>
      </c>
      <c r="N205" s="113" t="s">
        <v>75</v>
      </c>
      <c r="O205" s="110" t="str">
        <f>IF(P205="","",VLOOKUP(CONCATENATE(O$3,P205),m_selling_spec!$A:$H,2,FALSE))</f>
        <v>55.2</v>
      </c>
      <c r="P205" s="113" t="s">
        <v>1521</v>
      </c>
      <c r="Q205" s="110" t="str">
        <f>IF(R205="","",VLOOKUP(CONCATENATE(Q$3,R205),m_selling_spec!$A:$H,2,FALSE))</f>
        <v>56.1</v>
      </c>
      <c r="R205" s="47" t="s">
        <v>626</v>
      </c>
      <c r="S205" s="110" t="str">
        <f>IF(T205="","",VLOOKUP(CONCATENATE(S$3,T205),m_selling_spec!$A:$H,2,FALSE))</f>
        <v/>
      </c>
    </row>
    <row r="206" spans="1:19">
      <c r="A206" s="111" t="s">
        <v>2228</v>
      </c>
      <c r="B206" s="104">
        <v>5</v>
      </c>
      <c r="C206" s="110" t="str">
        <f>INDEX(product!B:B,MATCH(B206,product!A:A,0))</f>
        <v>GIESTA</v>
      </c>
      <c r="D206" s="110" t="str">
        <f>INDEX(product!E:E,MATCH(B206,product!A:A,0))</f>
        <v>GIESTA (Entrance door)</v>
      </c>
      <c r="E206" s="110">
        <f>INDEX(ctg!A:A,MATCH(F206,ctg!$B:$B,0))</f>
        <v>42</v>
      </c>
      <c r="F206" s="113" t="s">
        <v>2557</v>
      </c>
      <c r="G206" s="110" t="str">
        <f>IF(H206="","",VLOOKUP(CONCATENATE(G$3,H206),m_selling_spec!$A:$H,2,FALSE))</f>
        <v>51.1</v>
      </c>
      <c r="H206" s="113" t="s">
        <v>2518</v>
      </c>
      <c r="I206" s="110" t="str">
        <f>IF(J206="","",VLOOKUP(CONCATENATE(I$3,J206),m_selling_spec!$A:$H,2,FALSE))</f>
        <v>52.2</v>
      </c>
      <c r="J206" s="113" t="s">
        <v>3269</v>
      </c>
      <c r="K206" s="110" t="str">
        <f>IF(L206="","",VLOOKUP(CONCATENATE(K$3,L206),m_selling_spec!$A:$H,2,FALSE))</f>
        <v>53.3</v>
      </c>
      <c r="L206" s="113" t="s">
        <v>548</v>
      </c>
      <c r="M206" s="110" t="str">
        <f>IF(N206="","",VLOOKUP(CONCATENATE(M$3,N206),m_selling_spec!$A:$H,2,FALSE))</f>
        <v>54.1</v>
      </c>
      <c r="N206" s="113" t="s">
        <v>74</v>
      </c>
      <c r="O206" s="110" t="str">
        <f>IF(P206="","",VLOOKUP(CONCATENATE(O$3,P206),m_selling_spec!$A:$H,2,FALSE))</f>
        <v>55.2</v>
      </c>
      <c r="P206" s="113" t="s">
        <v>1521</v>
      </c>
      <c r="Q206" s="110" t="str">
        <f>IF(R206="","",VLOOKUP(CONCATENATE(Q$3,R206),m_selling_spec!$A:$H,2,FALSE))</f>
        <v>56.2</v>
      </c>
      <c r="R206" s="47" t="s">
        <v>627</v>
      </c>
      <c r="S206" s="110" t="str">
        <f>IF(T206="","",VLOOKUP(CONCATENATE(S$3,T206),m_selling_spec!$A:$H,2,FALSE))</f>
        <v/>
      </c>
    </row>
    <row r="207" spans="1:19">
      <c r="A207" s="111" t="s">
        <v>2227</v>
      </c>
      <c r="B207" s="104">
        <v>5</v>
      </c>
      <c r="C207" s="110" t="str">
        <f>INDEX(product!B:B,MATCH(B207,product!A:A,0))</f>
        <v>GIESTA</v>
      </c>
      <c r="D207" s="110" t="str">
        <f>INDEX(product!E:E,MATCH(B207,product!A:A,0))</f>
        <v>GIESTA (Entrance door)</v>
      </c>
      <c r="E207" s="110">
        <f>INDEX(ctg!A:A,MATCH(F207,ctg!$B:$B,0))</f>
        <v>42</v>
      </c>
      <c r="F207" s="113" t="s">
        <v>2557</v>
      </c>
      <c r="G207" s="110" t="str">
        <f>IF(H207="","",VLOOKUP(CONCATENATE(G$3,H207),m_selling_spec!$A:$H,2,FALSE))</f>
        <v>51.1</v>
      </c>
      <c r="H207" s="113" t="s">
        <v>2518</v>
      </c>
      <c r="I207" s="110" t="str">
        <f>IF(J207="","",VLOOKUP(CONCATENATE(I$3,J207),m_selling_spec!$A:$H,2,FALSE))</f>
        <v>52.2</v>
      </c>
      <c r="J207" s="113" t="s">
        <v>3269</v>
      </c>
      <c r="K207" s="110" t="str">
        <f>IF(L207="","",VLOOKUP(CONCATENATE(K$3,L207),m_selling_spec!$A:$H,2,FALSE))</f>
        <v>53.3</v>
      </c>
      <c r="L207" s="113" t="s">
        <v>548</v>
      </c>
      <c r="M207" s="110" t="str">
        <f>IF(N207="","",VLOOKUP(CONCATENATE(M$3,N207),m_selling_spec!$A:$H,2,FALSE))</f>
        <v>54.2</v>
      </c>
      <c r="N207" s="113" t="s">
        <v>75</v>
      </c>
      <c r="O207" s="110" t="str">
        <f>IF(P207="","",VLOOKUP(CONCATENATE(O$3,P207),m_selling_spec!$A:$H,2,FALSE))</f>
        <v>55.2</v>
      </c>
      <c r="P207" s="113" t="s">
        <v>1521</v>
      </c>
      <c r="Q207" s="110" t="str">
        <f>IF(R207="","",VLOOKUP(CONCATENATE(Q$3,R207),m_selling_spec!$A:$H,2,FALSE))</f>
        <v>56.2</v>
      </c>
      <c r="R207" s="47" t="s">
        <v>627</v>
      </c>
      <c r="S207" s="110" t="str">
        <f>IF(T207="","",VLOOKUP(CONCATENATE(S$3,T207),m_selling_spec!$A:$H,2,FALSE))</f>
        <v/>
      </c>
    </row>
    <row r="208" spans="1:19">
      <c r="A208" s="111" t="s">
        <v>2226</v>
      </c>
      <c r="B208" s="104">
        <v>5</v>
      </c>
      <c r="C208" s="110" t="str">
        <f>INDEX(product!B:B,MATCH(B208,product!A:A,0))</f>
        <v>GIESTA</v>
      </c>
      <c r="D208" s="110" t="str">
        <f>INDEX(product!E:E,MATCH(B208,product!A:A,0))</f>
        <v>GIESTA (Entrance door)</v>
      </c>
      <c r="E208" s="110">
        <f>INDEX(ctg!A:A,MATCH(F208,ctg!$B:$B,0))</f>
        <v>42</v>
      </c>
      <c r="F208" s="113" t="s">
        <v>2557</v>
      </c>
      <c r="G208" s="110" t="str">
        <f>IF(H208="","",VLOOKUP(CONCATENATE(G$3,H208),m_selling_spec!$A:$H,2,FALSE))</f>
        <v>51.1</v>
      </c>
      <c r="H208" s="113" t="s">
        <v>2518</v>
      </c>
      <c r="I208" s="110" t="str">
        <f>IF(J208="","",VLOOKUP(CONCATENATE(I$3,J208),m_selling_spec!$A:$H,2,FALSE))</f>
        <v>52.2</v>
      </c>
      <c r="J208" s="113" t="s">
        <v>3269</v>
      </c>
      <c r="K208" s="110" t="str">
        <f>IF(L208="","",VLOOKUP(CONCATENATE(K$3,L208),m_selling_spec!$A:$H,2,FALSE))</f>
        <v>53.3</v>
      </c>
      <c r="L208" s="113" t="s">
        <v>548</v>
      </c>
      <c r="M208" s="110" t="str">
        <f>IF(N208="","",VLOOKUP(CONCATENATE(M$3,N208),m_selling_spec!$A:$H,2,FALSE))</f>
        <v>54.1</v>
      </c>
      <c r="N208" s="113" t="s">
        <v>74</v>
      </c>
      <c r="O208" s="110" t="str">
        <f>IF(P208="","",VLOOKUP(CONCATENATE(O$3,P208),m_selling_spec!$A:$H,2,FALSE))</f>
        <v>55.2</v>
      </c>
      <c r="P208" s="113" t="s">
        <v>1521</v>
      </c>
      <c r="Q208" s="110" t="str">
        <f>IF(R208="","",VLOOKUP(CONCATENATE(Q$3,R208),m_selling_spec!$A:$H,2,FALSE))</f>
        <v>56.3</v>
      </c>
      <c r="R208" s="47" t="s">
        <v>628</v>
      </c>
      <c r="S208" s="110" t="str">
        <f>IF(T208="","",VLOOKUP(CONCATENATE(S$3,T208),m_selling_spec!$A:$H,2,FALSE))</f>
        <v/>
      </c>
    </row>
    <row r="209" spans="1:19">
      <c r="A209" s="111" t="s">
        <v>2225</v>
      </c>
      <c r="B209" s="104">
        <v>5</v>
      </c>
      <c r="C209" s="110" t="str">
        <f>INDEX(product!B:B,MATCH(B209,product!A:A,0))</f>
        <v>GIESTA</v>
      </c>
      <c r="D209" s="110" t="str">
        <f>INDEX(product!E:E,MATCH(B209,product!A:A,0))</f>
        <v>GIESTA (Entrance door)</v>
      </c>
      <c r="E209" s="110">
        <f>INDEX(ctg!A:A,MATCH(F209,ctg!$B:$B,0))</f>
        <v>42</v>
      </c>
      <c r="F209" s="113" t="s">
        <v>2557</v>
      </c>
      <c r="G209" s="110" t="str">
        <f>IF(H209="","",VLOOKUP(CONCATENATE(G$3,H209),m_selling_spec!$A:$H,2,FALSE))</f>
        <v>51.1</v>
      </c>
      <c r="H209" s="113" t="s">
        <v>2518</v>
      </c>
      <c r="I209" s="110" t="str">
        <f>IF(J209="","",VLOOKUP(CONCATENATE(I$3,J209),m_selling_spec!$A:$H,2,FALSE))</f>
        <v>52.2</v>
      </c>
      <c r="J209" s="113" t="s">
        <v>3269</v>
      </c>
      <c r="K209" s="110" t="str">
        <f>IF(L209="","",VLOOKUP(CONCATENATE(K$3,L209),m_selling_spec!$A:$H,2,FALSE))</f>
        <v>53.3</v>
      </c>
      <c r="L209" s="113" t="s">
        <v>548</v>
      </c>
      <c r="M209" s="110" t="str">
        <f>IF(N209="","",VLOOKUP(CONCATENATE(M$3,N209),m_selling_spec!$A:$H,2,FALSE))</f>
        <v>54.2</v>
      </c>
      <c r="N209" s="113" t="s">
        <v>75</v>
      </c>
      <c r="O209" s="110" t="str">
        <f>IF(P209="","",VLOOKUP(CONCATENATE(O$3,P209),m_selling_spec!$A:$H,2,FALSE))</f>
        <v>55.2</v>
      </c>
      <c r="P209" s="113" t="s">
        <v>1521</v>
      </c>
      <c r="Q209" s="110" t="str">
        <f>IF(R209="","",VLOOKUP(CONCATENATE(Q$3,R209),m_selling_spec!$A:$H,2,FALSE))</f>
        <v>56.3</v>
      </c>
      <c r="R209" s="47" t="s">
        <v>628</v>
      </c>
      <c r="S209" s="110" t="str">
        <f>IF(T209="","",VLOOKUP(CONCATENATE(S$3,T209),m_selling_spec!$A:$H,2,FALSE))</f>
        <v/>
      </c>
    </row>
    <row r="210" spans="1:19">
      <c r="A210" s="111" t="s">
        <v>2224</v>
      </c>
      <c r="B210" s="104">
        <v>5</v>
      </c>
      <c r="C210" s="110" t="str">
        <f>INDEX(product!B:B,MATCH(B210,product!A:A,0))</f>
        <v>GIESTA</v>
      </c>
      <c r="D210" s="110" t="str">
        <f>INDEX(product!E:E,MATCH(B210,product!A:A,0))</f>
        <v>GIESTA (Entrance door)</v>
      </c>
      <c r="E210" s="110">
        <f>INDEX(ctg!A:A,MATCH(F210,ctg!$B:$B,0))</f>
        <v>42</v>
      </c>
      <c r="F210" s="113" t="s">
        <v>2557</v>
      </c>
      <c r="G210" s="110" t="str">
        <f>IF(H210="","",VLOOKUP(CONCATENATE(G$3,H210),m_selling_spec!$A:$H,2,FALSE))</f>
        <v>51.1</v>
      </c>
      <c r="H210" s="113" t="s">
        <v>2518</v>
      </c>
      <c r="I210" s="110" t="str">
        <f>IF(J210="","",VLOOKUP(CONCATENATE(I$3,J210),m_selling_spec!$A:$H,2,FALSE))</f>
        <v>52.2</v>
      </c>
      <c r="J210" s="113" t="s">
        <v>3269</v>
      </c>
      <c r="K210" s="110" t="str">
        <f>IF(L210="","",VLOOKUP(CONCATENATE(K$3,L210),m_selling_spec!$A:$H,2,FALSE))</f>
        <v>53.3</v>
      </c>
      <c r="L210" s="113" t="s">
        <v>548</v>
      </c>
      <c r="M210" s="110" t="str">
        <f>IF(N210="","",VLOOKUP(CONCATENATE(M$3,N210),m_selling_spec!$A:$H,2,FALSE))</f>
        <v>54.1</v>
      </c>
      <c r="N210" s="113" t="s">
        <v>74</v>
      </c>
      <c r="O210" s="110" t="str">
        <f>IF(P210="","",VLOOKUP(CONCATENATE(O$3,P210),m_selling_spec!$A:$H,2,FALSE))</f>
        <v>55.2</v>
      </c>
      <c r="P210" s="113" t="s">
        <v>1521</v>
      </c>
      <c r="Q210" s="110" t="str">
        <f>IF(R210="","",VLOOKUP(CONCATENATE(Q$3,R210),m_selling_spec!$A:$H,2,FALSE))</f>
        <v>56.4</v>
      </c>
      <c r="R210" s="47" t="s">
        <v>629</v>
      </c>
      <c r="S210" s="110" t="str">
        <f>IF(T210="","",VLOOKUP(CONCATENATE(S$3,T210),m_selling_spec!$A:$H,2,FALSE))</f>
        <v/>
      </c>
    </row>
    <row r="211" spans="1:19">
      <c r="A211" s="111" t="s">
        <v>2223</v>
      </c>
      <c r="B211" s="104">
        <v>5</v>
      </c>
      <c r="C211" s="110" t="str">
        <f>INDEX(product!B:B,MATCH(B211,product!A:A,0))</f>
        <v>GIESTA</v>
      </c>
      <c r="D211" s="110" t="str">
        <f>INDEX(product!E:E,MATCH(B211,product!A:A,0))</f>
        <v>GIESTA (Entrance door)</v>
      </c>
      <c r="E211" s="110">
        <f>INDEX(ctg!A:A,MATCH(F211,ctg!$B:$B,0))</f>
        <v>42</v>
      </c>
      <c r="F211" s="113" t="s">
        <v>2557</v>
      </c>
      <c r="G211" s="110" t="str">
        <f>IF(H211="","",VLOOKUP(CONCATENATE(G$3,H211),m_selling_spec!$A:$H,2,FALSE))</f>
        <v>51.1</v>
      </c>
      <c r="H211" s="113" t="s">
        <v>2518</v>
      </c>
      <c r="I211" s="110" t="str">
        <f>IF(J211="","",VLOOKUP(CONCATENATE(I$3,J211),m_selling_spec!$A:$H,2,FALSE))</f>
        <v>52.2</v>
      </c>
      <c r="J211" s="113" t="s">
        <v>3269</v>
      </c>
      <c r="K211" s="110" t="str">
        <f>IF(L211="","",VLOOKUP(CONCATENATE(K$3,L211),m_selling_spec!$A:$H,2,FALSE))</f>
        <v>53.3</v>
      </c>
      <c r="L211" s="113" t="s">
        <v>548</v>
      </c>
      <c r="M211" s="110" t="str">
        <f>IF(N211="","",VLOOKUP(CONCATENATE(M$3,N211),m_selling_spec!$A:$H,2,FALSE))</f>
        <v>54.2</v>
      </c>
      <c r="N211" s="113" t="s">
        <v>75</v>
      </c>
      <c r="O211" s="110" t="str">
        <f>IF(P211="","",VLOOKUP(CONCATENATE(O$3,P211),m_selling_spec!$A:$H,2,FALSE))</f>
        <v>55.2</v>
      </c>
      <c r="P211" s="113" t="s">
        <v>1521</v>
      </c>
      <c r="Q211" s="110" t="str">
        <f>IF(R211="","",VLOOKUP(CONCATENATE(Q$3,R211),m_selling_spec!$A:$H,2,FALSE))</f>
        <v>56.4</v>
      </c>
      <c r="R211" s="47" t="s">
        <v>629</v>
      </c>
      <c r="S211" s="110" t="str">
        <f>IF(T211="","",VLOOKUP(CONCATENATE(S$3,T211),m_selling_spec!$A:$H,2,FALSE))</f>
        <v/>
      </c>
    </row>
    <row r="212" spans="1:19">
      <c r="A212" s="111" t="s">
        <v>2222</v>
      </c>
      <c r="B212" s="104">
        <v>5</v>
      </c>
      <c r="C212" s="110" t="str">
        <f>INDEX(product!B:B,MATCH(B212,product!A:A,0))</f>
        <v>GIESTA</v>
      </c>
      <c r="D212" s="110" t="str">
        <f>INDEX(product!E:E,MATCH(B212,product!A:A,0))</f>
        <v>GIESTA (Entrance door)</v>
      </c>
      <c r="E212" s="110">
        <f>INDEX(ctg!A:A,MATCH(F212,ctg!$B:$B,0))</f>
        <v>42</v>
      </c>
      <c r="F212" s="113" t="s">
        <v>2557</v>
      </c>
      <c r="G212" s="110" t="str">
        <f>IF(H212="","",VLOOKUP(CONCATENATE(G$3,H212),m_selling_spec!$A:$H,2,FALSE))</f>
        <v>51.1</v>
      </c>
      <c r="H212" s="113" t="s">
        <v>2518</v>
      </c>
      <c r="I212" s="110" t="str">
        <f>IF(J212="","",VLOOKUP(CONCATENATE(I$3,J212),m_selling_spec!$A:$H,2,FALSE))</f>
        <v>52.2</v>
      </c>
      <c r="J212" s="113" t="s">
        <v>3269</v>
      </c>
      <c r="K212" s="110" t="str">
        <f>IF(L212="","",VLOOKUP(CONCATENATE(K$3,L212),m_selling_spec!$A:$H,2,FALSE))</f>
        <v>53.3</v>
      </c>
      <c r="L212" s="113" t="s">
        <v>548</v>
      </c>
      <c r="M212" s="110" t="str">
        <f>IF(N212="","",VLOOKUP(CONCATENATE(M$3,N212),m_selling_spec!$A:$H,2,FALSE))</f>
        <v>54.1</v>
      </c>
      <c r="N212" s="113" t="s">
        <v>74</v>
      </c>
      <c r="O212" s="110" t="str">
        <f>IF(P212="","",VLOOKUP(CONCATENATE(O$3,P212),m_selling_spec!$A:$H,2,FALSE))</f>
        <v>55.2</v>
      </c>
      <c r="P212" s="113" t="s">
        <v>1521</v>
      </c>
      <c r="Q212" s="110" t="str">
        <f>IF(R212="","",VLOOKUP(CONCATENATE(Q$3,R212),m_selling_spec!$A:$H,2,FALSE))</f>
        <v>56.5</v>
      </c>
      <c r="R212" s="47" t="s">
        <v>630</v>
      </c>
      <c r="S212" s="110" t="str">
        <f>IF(T212="","",VLOOKUP(CONCATENATE(S$3,T212),m_selling_spec!$A:$H,2,FALSE))</f>
        <v/>
      </c>
    </row>
    <row r="213" spans="1:19">
      <c r="A213" s="111" t="s">
        <v>2221</v>
      </c>
      <c r="B213" s="104">
        <v>5</v>
      </c>
      <c r="C213" s="110" t="str">
        <f>INDEX(product!B:B,MATCH(B213,product!A:A,0))</f>
        <v>GIESTA</v>
      </c>
      <c r="D213" s="110" t="str">
        <f>INDEX(product!E:E,MATCH(B213,product!A:A,0))</f>
        <v>GIESTA (Entrance door)</v>
      </c>
      <c r="E213" s="110">
        <f>INDEX(ctg!A:A,MATCH(F213,ctg!$B:$B,0))</f>
        <v>42</v>
      </c>
      <c r="F213" s="113" t="s">
        <v>2557</v>
      </c>
      <c r="G213" s="110" t="str">
        <f>IF(H213="","",VLOOKUP(CONCATENATE(G$3,H213),m_selling_spec!$A:$H,2,FALSE))</f>
        <v>51.1</v>
      </c>
      <c r="H213" s="113" t="s">
        <v>2518</v>
      </c>
      <c r="I213" s="110" t="str">
        <f>IF(J213="","",VLOOKUP(CONCATENATE(I$3,J213),m_selling_spec!$A:$H,2,FALSE))</f>
        <v>52.2</v>
      </c>
      <c r="J213" s="113" t="s">
        <v>3269</v>
      </c>
      <c r="K213" s="110" t="str">
        <f>IF(L213="","",VLOOKUP(CONCATENATE(K$3,L213),m_selling_spec!$A:$H,2,FALSE))</f>
        <v>53.3</v>
      </c>
      <c r="L213" s="113" t="s">
        <v>548</v>
      </c>
      <c r="M213" s="110" t="str">
        <f>IF(N213="","",VLOOKUP(CONCATENATE(M$3,N213),m_selling_spec!$A:$H,2,FALSE))</f>
        <v>54.2</v>
      </c>
      <c r="N213" s="113" t="s">
        <v>75</v>
      </c>
      <c r="O213" s="110" t="str">
        <f>IF(P213="","",VLOOKUP(CONCATENATE(O$3,P213),m_selling_spec!$A:$H,2,FALSE))</f>
        <v>55.2</v>
      </c>
      <c r="P213" s="113" t="s">
        <v>1521</v>
      </c>
      <c r="Q213" s="110" t="str">
        <f>IF(R213="","",VLOOKUP(CONCATENATE(Q$3,R213),m_selling_spec!$A:$H,2,FALSE))</f>
        <v>56.5</v>
      </c>
      <c r="R213" s="47" t="s">
        <v>630</v>
      </c>
      <c r="S213" s="110" t="str">
        <f>IF(T213="","",VLOOKUP(CONCATENATE(S$3,T213),m_selling_spec!$A:$H,2,FALSE))</f>
        <v/>
      </c>
    </row>
    <row r="214" spans="1:19">
      <c r="A214" s="111" t="s">
        <v>2220</v>
      </c>
      <c r="B214" s="104">
        <v>5</v>
      </c>
      <c r="C214" s="110" t="str">
        <f>INDEX(product!B:B,MATCH(B214,product!A:A,0))</f>
        <v>GIESTA</v>
      </c>
      <c r="D214" s="110" t="str">
        <f>INDEX(product!E:E,MATCH(B214,product!A:A,0))</f>
        <v>GIESTA (Entrance door)</v>
      </c>
      <c r="E214" s="110">
        <f>INDEX(ctg!A:A,MATCH(F214,ctg!$B:$B,0))</f>
        <v>42</v>
      </c>
      <c r="F214" s="113" t="s">
        <v>2557</v>
      </c>
      <c r="G214" s="110" t="str">
        <f>IF(H214="","",VLOOKUP(CONCATENATE(G$3,H214),m_selling_spec!$A:$H,2,FALSE))</f>
        <v>51.1</v>
      </c>
      <c r="H214" s="113" t="s">
        <v>2518</v>
      </c>
      <c r="I214" s="110" t="str">
        <f>IF(J214="","",VLOOKUP(CONCATENATE(I$3,J214),m_selling_spec!$A:$H,2,FALSE))</f>
        <v>52.2</v>
      </c>
      <c r="J214" s="113" t="s">
        <v>3269</v>
      </c>
      <c r="K214" s="110" t="str">
        <f>IF(L214="","",VLOOKUP(CONCATENATE(K$3,L214),m_selling_spec!$A:$H,2,FALSE))</f>
        <v>53.3</v>
      </c>
      <c r="L214" s="113" t="s">
        <v>548</v>
      </c>
      <c r="M214" s="110" t="str">
        <f>IF(N214="","",VLOOKUP(CONCATENATE(M$3,N214),m_selling_spec!$A:$H,2,FALSE))</f>
        <v>54.1</v>
      </c>
      <c r="N214" s="113" t="s">
        <v>74</v>
      </c>
      <c r="O214" s="110" t="str">
        <f>IF(P214="","",VLOOKUP(CONCATENATE(O$3,P214),m_selling_spec!$A:$H,2,FALSE))</f>
        <v>55.2</v>
      </c>
      <c r="P214" s="113" t="s">
        <v>1521</v>
      </c>
      <c r="Q214" s="110" t="str">
        <f>IF(R214="","",VLOOKUP(CONCATENATE(Q$3,R214),m_selling_spec!$A:$H,2,FALSE))</f>
        <v>56.6</v>
      </c>
      <c r="R214" s="47" t="s">
        <v>631</v>
      </c>
      <c r="S214" s="110" t="str">
        <f>IF(T214="","",VLOOKUP(CONCATENATE(S$3,T214),m_selling_spec!$A:$H,2,FALSE))</f>
        <v/>
      </c>
    </row>
    <row r="215" spans="1:19">
      <c r="A215" s="111" t="s">
        <v>2219</v>
      </c>
      <c r="B215" s="104">
        <v>5</v>
      </c>
      <c r="C215" s="110" t="str">
        <f>INDEX(product!B:B,MATCH(B215,product!A:A,0))</f>
        <v>GIESTA</v>
      </c>
      <c r="D215" s="110" t="str">
        <f>INDEX(product!E:E,MATCH(B215,product!A:A,0))</f>
        <v>GIESTA (Entrance door)</v>
      </c>
      <c r="E215" s="110">
        <f>INDEX(ctg!A:A,MATCH(F215,ctg!$B:$B,0))</f>
        <v>42</v>
      </c>
      <c r="F215" s="113" t="s">
        <v>2557</v>
      </c>
      <c r="G215" s="110" t="str">
        <f>IF(H215="","",VLOOKUP(CONCATENATE(G$3,H215),m_selling_spec!$A:$H,2,FALSE))</f>
        <v>51.1</v>
      </c>
      <c r="H215" s="113" t="s">
        <v>2518</v>
      </c>
      <c r="I215" s="110" t="str">
        <f>IF(J215="","",VLOOKUP(CONCATENATE(I$3,J215),m_selling_spec!$A:$H,2,FALSE))</f>
        <v>52.2</v>
      </c>
      <c r="J215" s="113" t="s">
        <v>3269</v>
      </c>
      <c r="K215" s="110" t="str">
        <f>IF(L215="","",VLOOKUP(CONCATENATE(K$3,L215),m_selling_spec!$A:$H,2,FALSE))</f>
        <v>53.3</v>
      </c>
      <c r="L215" s="113" t="s">
        <v>548</v>
      </c>
      <c r="M215" s="110" t="str">
        <f>IF(N215="","",VLOOKUP(CONCATENATE(M$3,N215),m_selling_spec!$A:$H,2,FALSE))</f>
        <v>54.2</v>
      </c>
      <c r="N215" s="113" t="s">
        <v>75</v>
      </c>
      <c r="O215" s="110" t="str">
        <f>IF(P215="","",VLOOKUP(CONCATENATE(O$3,P215),m_selling_spec!$A:$H,2,FALSE))</f>
        <v>55.2</v>
      </c>
      <c r="P215" s="113" t="s">
        <v>1521</v>
      </c>
      <c r="Q215" s="110" t="str">
        <f>IF(R215="","",VLOOKUP(CONCATENATE(Q$3,R215),m_selling_spec!$A:$H,2,FALSE))</f>
        <v>56.6</v>
      </c>
      <c r="R215" s="47" t="s">
        <v>631</v>
      </c>
      <c r="S215" s="110" t="str">
        <f>IF(T215="","",VLOOKUP(CONCATENATE(S$3,T215),m_selling_spec!$A:$H,2,FALSE))</f>
        <v/>
      </c>
    </row>
    <row r="216" spans="1:19">
      <c r="A216" s="111" t="s">
        <v>2218</v>
      </c>
      <c r="B216" s="104">
        <v>5</v>
      </c>
      <c r="C216" s="110" t="str">
        <f>INDEX(product!B:B,MATCH(B216,product!A:A,0))</f>
        <v>GIESTA</v>
      </c>
      <c r="D216" s="110" t="str">
        <f>INDEX(product!E:E,MATCH(B216,product!A:A,0))</f>
        <v>GIESTA (Entrance door)</v>
      </c>
      <c r="E216" s="110">
        <f>INDEX(ctg!A:A,MATCH(F216,ctg!$B:$B,0))</f>
        <v>42</v>
      </c>
      <c r="F216" s="113" t="s">
        <v>2557</v>
      </c>
      <c r="G216" s="110" t="str">
        <f>IF(H216="","",VLOOKUP(CONCATENATE(G$3,H216),m_selling_spec!$A:$H,2,FALSE))</f>
        <v>51.1</v>
      </c>
      <c r="H216" s="113" t="s">
        <v>2518</v>
      </c>
      <c r="I216" s="110" t="str">
        <f>IF(J216="","",VLOOKUP(CONCATENATE(I$3,J216),m_selling_spec!$A:$H,2,FALSE))</f>
        <v>52.2</v>
      </c>
      <c r="J216" s="113" t="s">
        <v>3269</v>
      </c>
      <c r="K216" s="110" t="str">
        <f>IF(L216="","",VLOOKUP(CONCATENATE(K$3,L216),m_selling_spec!$A:$H,2,FALSE))</f>
        <v>53.3</v>
      </c>
      <c r="L216" s="113" t="s">
        <v>548</v>
      </c>
      <c r="M216" s="110" t="str">
        <f>IF(N216="","",VLOOKUP(CONCATENATE(M$3,N216),m_selling_spec!$A:$H,2,FALSE))</f>
        <v>54.1</v>
      </c>
      <c r="N216" s="113" t="s">
        <v>74</v>
      </c>
      <c r="O216" s="110" t="str">
        <f>IF(P216="","",VLOOKUP(CONCATENATE(O$3,P216),m_selling_spec!$A:$H,2,FALSE))</f>
        <v>55.2</v>
      </c>
      <c r="P216" s="113" t="s">
        <v>1521</v>
      </c>
      <c r="Q216" s="110" t="str">
        <f>IF(R216="","",VLOOKUP(CONCATENATE(Q$3,R216),m_selling_spec!$A:$H,2,FALSE))</f>
        <v>56.7</v>
      </c>
      <c r="R216" s="47" t="s">
        <v>632</v>
      </c>
      <c r="S216" s="110" t="str">
        <f>IF(T216="","",VLOOKUP(CONCATENATE(S$3,T216),m_selling_spec!$A:$H,2,FALSE))</f>
        <v/>
      </c>
    </row>
    <row r="217" spans="1:19">
      <c r="A217" s="111" t="s">
        <v>2217</v>
      </c>
      <c r="B217" s="104">
        <v>5</v>
      </c>
      <c r="C217" s="110" t="str">
        <f>INDEX(product!B:B,MATCH(B217,product!A:A,0))</f>
        <v>GIESTA</v>
      </c>
      <c r="D217" s="110" t="str">
        <f>INDEX(product!E:E,MATCH(B217,product!A:A,0))</f>
        <v>GIESTA (Entrance door)</v>
      </c>
      <c r="E217" s="110">
        <f>INDEX(ctg!A:A,MATCH(F217,ctg!$B:$B,0))</f>
        <v>42</v>
      </c>
      <c r="F217" s="113" t="s">
        <v>2557</v>
      </c>
      <c r="G217" s="110" t="str">
        <f>IF(H217="","",VLOOKUP(CONCATENATE(G$3,H217),m_selling_spec!$A:$H,2,FALSE))</f>
        <v>51.1</v>
      </c>
      <c r="H217" s="113" t="s">
        <v>2518</v>
      </c>
      <c r="I217" s="110" t="str">
        <f>IF(J217="","",VLOOKUP(CONCATENATE(I$3,J217),m_selling_spec!$A:$H,2,FALSE))</f>
        <v>52.2</v>
      </c>
      <c r="J217" s="113" t="s">
        <v>3269</v>
      </c>
      <c r="K217" s="110" t="str">
        <f>IF(L217="","",VLOOKUP(CONCATENATE(K$3,L217),m_selling_spec!$A:$H,2,FALSE))</f>
        <v>53.3</v>
      </c>
      <c r="L217" s="113" t="s">
        <v>548</v>
      </c>
      <c r="M217" s="110" t="str">
        <f>IF(N217="","",VLOOKUP(CONCATENATE(M$3,N217),m_selling_spec!$A:$H,2,FALSE))</f>
        <v>54.2</v>
      </c>
      <c r="N217" s="113" t="s">
        <v>75</v>
      </c>
      <c r="O217" s="110" t="str">
        <f>IF(P217="","",VLOOKUP(CONCATENATE(O$3,P217),m_selling_spec!$A:$H,2,FALSE))</f>
        <v>55.2</v>
      </c>
      <c r="P217" s="113" t="s">
        <v>1521</v>
      </c>
      <c r="Q217" s="110" t="str">
        <f>IF(R217="","",VLOOKUP(CONCATENATE(Q$3,R217),m_selling_spec!$A:$H,2,FALSE))</f>
        <v>56.7</v>
      </c>
      <c r="R217" s="47" t="s">
        <v>632</v>
      </c>
      <c r="S217" s="110" t="str">
        <f>IF(T217="","",VLOOKUP(CONCATENATE(S$3,T217),m_selling_spec!$A:$H,2,FALSE))</f>
        <v/>
      </c>
    </row>
    <row r="218" spans="1:19">
      <c r="A218" s="111" t="s">
        <v>2216</v>
      </c>
      <c r="B218" s="104">
        <v>5</v>
      </c>
      <c r="C218" s="110" t="str">
        <f>INDEX(product!B:B,MATCH(B218,product!A:A,0))</f>
        <v>GIESTA</v>
      </c>
      <c r="D218" s="110" t="str">
        <f>INDEX(product!E:E,MATCH(B218,product!A:A,0))</f>
        <v>GIESTA (Entrance door)</v>
      </c>
      <c r="E218" s="110">
        <f>INDEX(ctg!A:A,MATCH(F218,ctg!$B:$B,0))</f>
        <v>42</v>
      </c>
      <c r="F218" s="113" t="s">
        <v>2557</v>
      </c>
      <c r="G218" s="110" t="str">
        <f>IF(H218="","",VLOOKUP(CONCATENATE(G$3,H218),m_selling_spec!$A:$H,2,FALSE))</f>
        <v>51.1</v>
      </c>
      <c r="H218" s="113" t="s">
        <v>2518</v>
      </c>
      <c r="I218" s="110" t="str">
        <f>IF(J218="","",VLOOKUP(CONCATENATE(I$3,J218),m_selling_spec!$A:$H,2,FALSE))</f>
        <v>52.2</v>
      </c>
      <c r="J218" s="113" t="s">
        <v>3269</v>
      </c>
      <c r="K218" s="110" t="str">
        <f>IF(L218="","",VLOOKUP(CONCATENATE(K$3,L218),m_selling_spec!$A:$H,2,FALSE))</f>
        <v>53.3</v>
      </c>
      <c r="L218" s="113" t="s">
        <v>548</v>
      </c>
      <c r="M218" s="110" t="str">
        <f>IF(N218="","",VLOOKUP(CONCATENATE(M$3,N218),m_selling_spec!$A:$H,2,FALSE))</f>
        <v>54.1</v>
      </c>
      <c r="N218" s="113" t="s">
        <v>74</v>
      </c>
      <c r="O218" s="110" t="str">
        <f>IF(P218="","",VLOOKUP(CONCATENATE(O$3,P218),m_selling_spec!$A:$H,2,FALSE))</f>
        <v>55.2</v>
      </c>
      <c r="P218" s="113" t="s">
        <v>1521</v>
      </c>
      <c r="Q218" s="110" t="str">
        <f>IF(R218="","",VLOOKUP(CONCATENATE(Q$3,R218),m_selling_spec!$A:$H,2,FALSE))</f>
        <v>56.8</v>
      </c>
      <c r="R218" s="47" t="s">
        <v>633</v>
      </c>
      <c r="S218" s="110" t="str">
        <f>IF(T218="","",VLOOKUP(CONCATENATE(S$3,T218),m_selling_spec!$A:$H,2,FALSE))</f>
        <v/>
      </c>
    </row>
    <row r="219" spans="1:19">
      <c r="A219" s="111" t="s">
        <v>2215</v>
      </c>
      <c r="B219" s="104">
        <v>5</v>
      </c>
      <c r="C219" s="110" t="str">
        <f>INDEX(product!B:B,MATCH(B219,product!A:A,0))</f>
        <v>GIESTA</v>
      </c>
      <c r="D219" s="110" t="str">
        <f>INDEX(product!E:E,MATCH(B219,product!A:A,0))</f>
        <v>GIESTA (Entrance door)</v>
      </c>
      <c r="E219" s="110">
        <f>INDEX(ctg!A:A,MATCH(F219,ctg!$B:$B,0))</f>
        <v>42</v>
      </c>
      <c r="F219" s="113" t="s">
        <v>2557</v>
      </c>
      <c r="G219" s="110" t="str">
        <f>IF(H219="","",VLOOKUP(CONCATENATE(G$3,H219),m_selling_spec!$A:$H,2,FALSE))</f>
        <v>51.1</v>
      </c>
      <c r="H219" s="113" t="s">
        <v>2518</v>
      </c>
      <c r="I219" s="110" t="str">
        <f>IF(J219="","",VLOOKUP(CONCATENATE(I$3,J219),m_selling_spec!$A:$H,2,FALSE))</f>
        <v>52.2</v>
      </c>
      <c r="J219" s="113" t="s">
        <v>3269</v>
      </c>
      <c r="K219" s="110" t="str">
        <f>IF(L219="","",VLOOKUP(CONCATENATE(K$3,L219),m_selling_spec!$A:$H,2,FALSE))</f>
        <v>53.3</v>
      </c>
      <c r="L219" s="113" t="s">
        <v>548</v>
      </c>
      <c r="M219" s="110" t="str">
        <f>IF(N219="","",VLOOKUP(CONCATENATE(M$3,N219),m_selling_spec!$A:$H,2,FALSE))</f>
        <v>54.2</v>
      </c>
      <c r="N219" s="113" t="s">
        <v>75</v>
      </c>
      <c r="O219" s="110" t="str">
        <f>IF(P219="","",VLOOKUP(CONCATENATE(O$3,P219),m_selling_spec!$A:$H,2,FALSE))</f>
        <v>55.2</v>
      </c>
      <c r="P219" s="113" t="s">
        <v>1521</v>
      </c>
      <c r="Q219" s="110" t="str">
        <f>IF(R219="","",VLOOKUP(CONCATENATE(Q$3,R219),m_selling_spec!$A:$H,2,FALSE))</f>
        <v>56.8</v>
      </c>
      <c r="R219" s="47" t="s">
        <v>633</v>
      </c>
      <c r="S219" s="110" t="str">
        <f>IF(T219="","",VLOOKUP(CONCATENATE(S$3,T219),m_selling_spec!$A:$H,2,FALSE))</f>
        <v/>
      </c>
    </row>
    <row r="220" spans="1:19">
      <c r="A220" s="111" t="s">
        <v>2214</v>
      </c>
      <c r="B220" s="104">
        <v>5</v>
      </c>
      <c r="C220" s="110" t="str">
        <f>INDEX(product!B:B,MATCH(B220,product!A:A,0))</f>
        <v>GIESTA</v>
      </c>
      <c r="D220" s="110" t="str">
        <f>INDEX(product!E:E,MATCH(B220,product!A:A,0))</f>
        <v>GIESTA (Entrance door)</v>
      </c>
      <c r="E220" s="110">
        <f>INDEX(ctg!A:A,MATCH(F220,ctg!$B:$B,0))</f>
        <v>42</v>
      </c>
      <c r="F220" s="113" t="s">
        <v>2557</v>
      </c>
      <c r="G220" s="110" t="str">
        <f>IF(H220="","",VLOOKUP(CONCATENATE(G$3,H220),m_selling_spec!$A:$H,2,FALSE))</f>
        <v>51.1</v>
      </c>
      <c r="H220" s="113" t="s">
        <v>2518</v>
      </c>
      <c r="I220" s="110" t="str">
        <f>IF(J220="","",VLOOKUP(CONCATENATE(I$3,J220),m_selling_spec!$A:$H,2,FALSE))</f>
        <v>52.2</v>
      </c>
      <c r="J220" s="113" t="s">
        <v>3269</v>
      </c>
      <c r="K220" s="110" t="str">
        <f>IF(L220="","",VLOOKUP(CONCATENATE(K$3,L220),m_selling_spec!$A:$H,2,FALSE))</f>
        <v>53.3</v>
      </c>
      <c r="L220" s="113" t="s">
        <v>548</v>
      </c>
      <c r="M220" s="110" t="str">
        <f>IF(N220="","",VLOOKUP(CONCATENATE(M$3,N220),m_selling_spec!$A:$H,2,FALSE))</f>
        <v>54.1</v>
      </c>
      <c r="N220" s="113" t="s">
        <v>74</v>
      </c>
      <c r="O220" s="110" t="str">
        <f>IF(P220="","",VLOOKUP(CONCATENATE(O$3,P220),m_selling_spec!$A:$H,2,FALSE))</f>
        <v>55.2</v>
      </c>
      <c r="P220" s="113" t="s">
        <v>1521</v>
      </c>
      <c r="Q220" s="110" t="str">
        <f>IF(R220="","",VLOOKUP(CONCATENATE(Q$3,R220),m_selling_spec!$A:$H,2,FALSE))</f>
        <v>56.9</v>
      </c>
      <c r="R220" s="47" t="s">
        <v>634</v>
      </c>
      <c r="S220" s="110" t="str">
        <f>IF(T220="","",VLOOKUP(CONCATENATE(S$3,T220),m_selling_spec!$A:$H,2,FALSE))</f>
        <v/>
      </c>
    </row>
    <row r="221" spans="1:19">
      <c r="A221" s="111" t="s">
        <v>2213</v>
      </c>
      <c r="B221" s="104">
        <v>5</v>
      </c>
      <c r="C221" s="110" t="str">
        <f>INDEX(product!B:B,MATCH(B221,product!A:A,0))</f>
        <v>GIESTA</v>
      </c>
      <c r="D221" s="110" t="str">
        <f>INDEX(product!E:E,MATCH(B221,product!A:A,0))</f>
        <v>GIESTA (Entrance door)</v>
      </c>
      <c r="E221" s="110">
        <f>INDEX(ctg!A:A,MATCH(F221,ctg!$B:$B,0))</f>
        <v>42</v>
      </c>
      <c r="F221" s="113" t="s">
        <v>2557</v>
      </c>
      <c r="G221" s="110" t="str">
        <f>IF(H221="","",VLOOKUP(CONCATENATE(G$3,H221),m_selling_spec!$A:$H,2,FALSE))</f>
        <v>51.1</v>
      </c>
      <c r="H221" s="113" t="s">
        <v>2518</v>
      </c>
      <c r="I221" s="110" t="str">
        <f>IF(J221="","",VLOOKUP(CONCATENATE(I$3,J221),m_selling_spec!$A:$H,2,FALSE))</f>
        <v>52.2</v>
      </c>
      <c r="J221" s="113" t="s">
        <v>3269</v>
      </c>
      <c r="K221" s="110" t="str">
        <f>IF(L221="","",VLOOKUP(CONCATENATE(K$3,L221),m_selling_spec!$A:$H,2,FALSE))</f>
        <v>53.3</v>
      </c>
      <c r="L221" s="113" t="s">
        <v>548</v>
      </c>
      <c r="M221" s="110" t="str">
        <f>IF(N221="","",VLOOKUP(CONCATENATE(M$3,N221),m_selling_spec!$A:$H,2,FALSE))</f>
        <v>54.2</v>
      </c>
      <c r="N221" s="113" t="s">
        <v>75</v>
      </c>
      <c r="O221" s="110" t="str">
        <f>IF(P221="","",VLOOKUP(CONCATENATE(O$3,P221),m_selling_spec!$A:$H,2,FALSE))</f>
        <v>55.2</v>
      </c>
      <c r="P221" s="113" t="s">
        <v>1521</v>
      </c>
      <c r="Q221" s="110" t="str">
        <f>IF(R221="","",VLOOKUP(CONCATENATE(Q$3,R221),m_selling_spec!$A:$H,2,FALSE))</f>
        <v>56.9</v>
      </c>
      <c r="R221" s="47" t="s">
        <v>634</v>
      </c>
      <c r="S221" s="110" t="str">
        <f>IF(T221="","",VLOOKUP(CONCATENATE(S$3,T221),m_selling_spec!$A:$H,2,FALSE))</f>
        <v/>
      </c>
    </row>
    <row r="222" spans="1:19">
      <c r="A222" s="111" t="s">
        <v>2212</v>
      </c>
      <c r="B222" s="104">
        <v>5</v>
      </c>
      <c r="C222" s="110" t="str">
        <f>INDEX(product!B:B,MATCH(B222,product!A:A,0))</f>
        <v>GIESTA</v>
      </c>
      <c r="D222" s="110" t="str">
        <f>INDEX(product!E:E,MATCH(B222,product!A:A,0))</f>
        <v>GIESTA (Entrance door)</v>
      </c>
      <c r="E222" s="110">
        <f>INDEX(ctg!A:A,MATCH(F222,ctg!$B:$B,0))</f>
        <v>42</v>
      </c>
      <c r="F222" s="113" t="s">
        <v>2557</v>
      </c>
      <c r="G222" s="110" t="str">
        <f>IF(H222="","",VLOOKUP(CONCATENATE(G$3,H222),m_selling_spec!$A:$H,2,FALSE))</f>
        <v>51.1</v>
      </c>
      <c r="H222" s="113" t="s">
        <v>2518</v>
      </c>
      <c r="I222" s="110" t="str">
        <f>IF(J222="","",VLOOKUP(CONCATENATE(I$3,J222),m_selling_spec!$A:$H,2,FALSE))</f>
        <v>52.2</v>
      </c>
      <c r="J222" s="113" t="s">
        <v>3269</v>
      </c>
      <c r="K222" s="110" t="str">
        <f>IF(L222="","",VLOOKUP(CONCATENATE(K$3,L222),m_selling_spec!$A:$H,2,FALSE))</f>
        <v>53.3</v>
      </c>
      <c r="L222" s="113" t="s">
        <v>548</v>
      </c>
      <c r="M222" s="110" t="str">
        <f>IF(N222="","",VLOOKUP(CONCATENATE(M$3,N222),m_selling_spec!$A:$H,2,FALSE))</f>
        <v>54.1</v>
      </c>
      <c r="N222" s="113" t="s">
        <v>74</v>
      </c>
      <c r="O222" s="110" t="str">
        <f>IF(P222="","",VLOOKUP(CONCATENATE(O$3,P222),m_selling_spec!$A:$H,2,FALSE))</f>
        <v>55.2</v>
      </c>
      <c r="P222" s="113" t="s">
        <v>1521</v>
      </c>
      <c r="Q222" s="110" t="str">
        <f>IF(R222="","",VLOOKUP(CONCATENATE(Q$3,R222),m_selling_spec!$A:$H,2,FALSE))</f>
        <v>56.10</v>
      </c>
      <c r="R222" s="47" t="s">
        <v>635</v>
      </c>
      <c r="S222" s="110" t="str">
        <f>IF(T222="","",VLOOKUP(CONCATENATE(S$3,T222),m_selling_spec!$A:$H,2,FALSE))</f>
        <v/>
      </c>
    </row>
    <row r="223" spans="1:19">
      <c r="A223" s="111" t="s">
        <v>2211</v>
      </c>
      <c r="B223" s="104">
        <v>5</v>
      </c>
      <c r="C223" s="110" t="str">
        <f>INDEX(product!B:B,MATCH(B223,product!A:A,0))</f>
        <v>GIESTA</v>
      </c>
      <c r="D223" s="110" t="str">
        <f>INDEX(product!E:E,MATCH(B223,product!A:A,0))</f>
        <v>GIESTA (Entrance door)</v>
      </c>
      <c r="E223" s="110">
        <f>INDEX(ctg!A:A,MATCH(F223,ctg!$B:$B,0))</f>
        <v>42</v>
      </c>
      <c r="F223" s="113" t="s">
        <v>2557</v>
      </c>
      <c r="G223" s="110" t="str">
        <f>IF(H223="","",VLOOKUP(CONCATENATE(G$3,H223),m_selling_spec!$A:$H,2,FALSE))</f>
        <v>51.1</v>
      </c>
      <c r="H223" s="113" t="s">
        <v>2518</v>
      </c>
      <c r="I223" s="110" t="str">
        <f>IF(J223="","",VLOOKUP(CONCATENATE(I$3,J223),m_selling_spec!$A:$H,2,FALSE))</f>
        <v>52.2</v>
      </c>
      <c r="J223" s="113" t="s">
        <v>3269</v>
      </c>
      <c r="K223" s="110" t="str">
        <f>IF(L223="","",VLOOKUP(CONCATENATE(K$3,L223),m_selling_spec!$A:$H,2,FALSE))</f>
        <v>53.3</v>
      </c>
      <c r="L223" s="113" t="s">
        <v>548</v>
      </c>
      <c r="M223" s="110" t="str">
        <f>IF(N223="","",VLOOKUP(CONCATENATE(M$3,N223),m_selling_spec!$A:$H,2,FALSE))</f>
        <v>54.2</v>
      </c>
      <c r="N223" s="113" t="s">
        <v>75</v>
      </c>
      <c r="O223" s="110" t="str">
        <f>IF(P223="","",VLOOKUP(CONCATENATE(O$3,P223),m_selling_spec!$A:$H,2,FALSE))</f>
        <v>55.2</v>
      </c>
      <c r="P223" s="113" t="s">
        <v>1521</v>
      </c>
      <c r="Q223" s="110" t="str">
        <f>IF(R223="","",VLOOKUP(CONCATENATE(Q$3,R223),m_selling_spec!$A:$H,2,FALSE))</f>
        <v>56.10</v>
      </c>
      <c r="R223" s="47" t="s">
        <v>635</v>
      </c>
      <c r="S223" s="110" t="str">
        <f>IF(T223="","",VLOOKUP(CONCATENATE(S$3,T223),m_selling_spec!$A:$H,2,FALSE))</f>
        <v/>
      </c>
    </row>
    <row r="224" spans="1:19">
      <c r="A224" s="111" t="s">
        <v>2210</v>
      </c>
      <c r="B224" s="104">
        <v>5</v>
      </c>
      <c r="C224" s="110" t="str">
        <f>INDEX(product!B:B,MATCH(B224,product!A:A,0))</f>
        <v>GIESTA</v>
      </c>
      <c r="D224" s="110" t="str">
        <f>INDEX(product!E:E,MATCH(B224,product!A:A,0))</f>
        <v>GIESTA (Entrance door)</v>
      </c>
      <c r="E224" s="110">
        <f>INDEX(ctg!A:A,MATCH(F224,ctg!$B:$B,0))</f>
        <v>42</v>
      </c>
      <c r="F224" s="113" t="s">
        <v>2557</v>
      </c>
      <c r="G224" s="110" t="str">
        <f>IF(H224="","",VLOOKUP(CONCATENATE(G$3,H224),m_selling_spec!$A:$H,2,FALSE))</f>
        <v>51.1</v>
      </c>
      <c r="H224" s="113" t="s">
        <v>2518</v>
      </c>
      <c r="I224" s="110" t="str">
        <f>IF(J224="","",VLOOKUP(CONCATENATE(I$3,J224),m_selling_spec!$A:$H,2,FALSE))</f>
        <v>52.3</v>
      </c>
      <c r="J224" s="113" t="s">
        <v>3271</v>
      </c>
      <c r="K224" s="110" t="str">
        <f>IF(L224="","",VLOOKUP(CONCATENATE(K$3,L224),m_selling_spec!$A:$H,2,FALSE))</f>
        <v>53.3</v>
      </c>
      <c r="L224" s="113" t="s">
        <v>548</v>
      </c>
      <c r="M224" s="110" t="str">
        <f>IF(N224="","",VLOOKUP(CONCATENATE(M$3,N224),m_selling_spec!$A:$H,2,FALSE))</f>
        <v>54.1</v>
      </c>
      <c r="N224" s="113" t="s">
        <v>74</v>
      </c>
      <c r="O224" s="110" t="str">
        <f>IF(P224="","",VLOOKUP(CONCATENATE(O$3,P224),m_selling_spec!$A:$H,2,FALSE))</f>
        <v>55.1</v>
      </c>
      <c r="P224" s="113" t="s">
        <v>1562</v>
      </c>
      <c r="Q224" s="110" t="str">
        <f>IF(R224="","",VLOOKUP(CONCATENATE(Q$3,R224),m_selling_spec!$A:$H,2,FALSE))</f>
        <v>56.1</v>
      </c>
      <c r="R224" s="47" t="s">
        <v>626</v>
      </c>
      <c r="S224" s="110" t="str">
        <f>IF(T224="","",VLOOKUP(CONCATENATE(S$3,T224),m_selling_spec!$A:$H,2,FALSE))</f>
        <v/>
      </c>
    </row>
    <row r="225" spans="1:19">
      <c r="A225" s="111" t="s">
        <v>2209</v>
      </c>
      <c r="B225" s="104">
        <v>5</v>
      </c>
      <c r="C225" s="110" t="str">
        <f>INDEX(product!B:B,MATCH(B225,product!A:A,0))</f>
        <v>GIESTA</v>
      </c>
      <c r="D225" s="110" t="str">
        <f>INDEX(product!E:E,MATCH(B225,product!A:A,0))</f>
        <v>GIESTA (Entrance door)</v>
      </c>
      <c r="E225" s="110">
        <f>INDEX(ctg!A:A,MATCH(F225,ctg!$B:$B,0))</f>
        <v>42</v>
      </c>
      <c r="F225" s="113" t="s">
        <v>2557</v>
      </c>
      <c r="G225" s="110" t="str">
        <f>IF(H225="","",VLOOKUP(CONCATENATE(G$3,H225),m_selling_spec!$A:$H,2,FALSE))</f>
        <v>51.1</v>
      </c>
      <c r="H225" s="113" t="s">
        <v>2518</v>
      </c>
      <c r="I225" s="110" t="str">
        <f>IF(J225="","",VLOOKUP(CONCATENATE(I$3,J225),m_selling_spec!$A:$H,2,FALSE))</f>
        <v>52.3</v>
      </c>
      <c r="J225" s="113" t="s">
        <v>3271</v>
      </c>
      <c r="K225" s="110" t="str">
        <f>IF(L225="","",VLOOKUP(CONCATENATE(K$3,L225),m_selling_spec!$A:$H,2,FALSE))</f>
        <v>53.3</v>
      </c>
      <c r="L225" s="113" t="s">
        <v>548</v>
      </c>
      <c r="M225" s="110" t="str">
        <f>IF(N225="","",VLOOKUP(CONCATENATE(M$3,N225),m_selling_spec!$A:$H,2,FALSE))</f>
        <v>54.2</v>
      </c>
      <c r="N225" s="113" t="s">
        <v>75</v>
      </c>
      <c r="O225" s="110" t="str">
        <f>IF(P225="","",VLOOKUP(CONCATENATE(O$3,P225),m_selling_spec!$A:$H,2,FALSE))</f>
        <v>55.1</v>
      </c>
      <c r="P225" s="113" t="s">
        <v>1562</v>
      </c>
      <c r="Q225" s="110" t="str">
        <f>IF(R225="","",VLOOKUP(CONCATENATE(Q$3,R225),m_selling_spec!$A:$H,2,FALSE))</f>
        <v>56.1</v>
      </c>
      <c r="R225" s="47" t="s">
        <v>626</v>
      </c>
      <c r="S225" s="110" t="str">
        <f>IF(T225="","",VLOOKUP(CONCATENATE(S$3,T225),m_selling_spec!$A:$H,2,FALSE))</f>
        <v/>
      </c>
    </row>
    <row r="226" spans="1:19">
      <c r="A226" s="111" t="s">
        <v>2208</v>
      </c>
      <c r="B226" s="104">
        <v>5</v>
      </c>
      <c r="C226" s="110" t="str">
        <f>INDEX(product!B:B,MATCH(B226,product!A:A,0))</f>
        <v>GIESTA</v>
      </c>
      <c r="D226" s="110" t="str">
        <f>INDEX(product!E:E,MATCH(B226,product!A:A,0))</f>
        <v>GIESTA (Entrance door)</v>
      </c>
      <c r="E226" s="110">
        <f>INDEX(ctg!A:A,MATCH(F226,ctg!$B:$B,0))</f>
        <v>42</v>
      </c>
      <c r="F226" s="113" t="s">
        <v>2557</v>
      </c>
      <c r="G226" s="110" t="str">
        <f>IF(H226="","",VLOOKUP(CONCATENATE(G$3,H226),m_selling_spec!$A:$H,2,FALSE))</f>
        <v>51.1</v>
      </c>
      <c r="H226" s="113" t="s">
        <v>2518</v>
      </c>
      <c r="I226" s="110" t="str">
        <f>IF(J226="","",VLOOKUP(CONCATENATE(I$3,J226),m_selling_spec!$A:$H,2,FALSE))</f>
        <v>52.3</v>
      </c>
      <c r="J226" s="113" t="s">
        <v>3271</v>
      </c>
      <c r="K226" s="110" t="str">
        <f>IF(L226="","",VLOOKUP(CONCATENATE(K$3,L226),m_selling_spec!$A:$H,2,FALSE))</f>
        <v>53.3</v>
      </c>
      <c r="L226" s="113" t="s">
        <v>548</v>
      </c>
      <c r="M226" s="110" t="str">
        <f>IF(N226="","",VLOOKUP(CONCATENATE(M$3,N226),m_selling_spec!$A:$H,2,FALSE))</f>
        <v>54.1</v>
      </c>
      <c r="N226" s="113" t="s">
        <v>74</v>
      </c>
      <c r="O226" s="110" t="str">
        <f>IF(P226="","",VLOOKUP(CONCATENATE(O$3,P226),m_selling_spec!$A:$H,2,FALSE))</f>
        <v>55.1</v>
      </c>
      <c r="P226" s="113" t="s">
        <v>1562</v>
      </c>
      <c r="Q226" s="110" t="str">
        <f>IF(R226="","",VLOOKUP(CONCATENATE(Q$3,R226),m_selling_spec!$A:$H,2,FALSE))</f>
        <v>56.2</v>
      </c>
      <c r="R226" s="47" t="s">
        <v>627</v>
      </c>
      <c r="S226" s="110" t="str">
        <f>IF(T226="","",VLOOKUP(CONCATENATE(S$3,T226),m_selling_spec!$A:$H,2,FALSE))</f>
        <v/>
      </c>
    </row>
    <row r="227" spans="1:19">
      <c r="A227" s="111" t="s">
        <v>2207</v>
      </c>
      <c r="B227" s="104">
        <v>5</v>
      </c>
      <c r="C227" s="110" t="str">
        <f>INDEX(product!B:B,MATCH(B227,product!A:A,0))</f>
        <v>GIESTA</v>
      </c>
      <c r="D227" s="110" t="str">
        <f>INDEX(product!E:E,MATCH(B227,product!A:A,0))</f>
        <v>GIESTA (Entrance door)</v>
      </c>
      <c r="E227" s="110">
        <f>INDEX(ctg!A:A,MATCH(F227,ctg!$B:$B,0))</f>
        <v>42</v>
      </c>
      <c r="F227" s="113" t="s">
        <v>2557</v>
      </c>
      <c r="G227" s="110" t="str">
        <f>IF(H227="","",VLOOKUP(CONCATENATE(G$3,H227),m_selling_spec!$A:$H,2,FALSE))</f>
        <v>51.1</v>
      </c>
      <c r="H227" s="113" t="s">
        <v>2518</v>
      </c>
      <c r="I227" s="110" t="str">
        <f>IF(J227="","",VLOOKUP(CONCATENATE(I$3,J227),m_selling_spec!$A:$H,2,FALSE))</f>
        <v>52.3</v>
      </c>
      <c r="J227" s="113" t="s">
        <v>3271</v>
      </c>
      <c r="K227" s="110" t="str">
        <f>IF(L227="","",VLOOKUP(CONCATENATE(K$3,L227),m_selling_spec!$A:$H,2,FALSE))</f>
        <v>53.3</v>
      </c>
      <c r="L227" s="113" t="s">
        <v>548</v>
      </c>
      <c r="M227" s="110" t="str">
        <f>IF(N227="","",VLOOKUP(CONCATENATE(M$3,N227),m_selling_spec!$A:$H,2,FALSE))</f>
        <v>54.2</v>
      </c>
      <c r="N227" s="113" t="s">
        <v>75</v>
      </c>
      <c r="O227" s="110" t="str">
        <f>IF(P227="","",VLOOKUP(CONCATENATE(O$3,P227),m_selling_spec!$A:$H,2,FALSE))</f>
        <v>55.1</v>
      </c>
      <c r="P227" s="113" t="s">
        <v>1562</v>
      </c>
      <c r="Q227" s="110" t="str">
        <f>IF(R227="","",VLOOKUP(CONCATENATE(Q$3,R227),m_selling_spec!$A:$H,2,FALSE))</f>
        <v>56.2</v>
      </c>
      <c r="R227" s="47" t="s">
        <v>627</v>
      </c>
      <c r="S227" s="110" t="str">
        <f>IF(T227="","",VLOOKUP(CONCATENATE(S$3,T227),m_selling_spec!$A:$H,2,FALSE))</f>
        <v/>
      </c>
    </row>
    <row r="228" spans="1:19">
      <c r="A228" s="111" t="s">
        <v>2206</v>
      </c>
      <c r="B228" s="104">
        <v>5</v>
      </c>
      <c r="C228" s="110" t="str">
        <f>INDEX(product!B:B,MATCH(B228,product!A:A,0))</f>
        <v>GIESTA</v>
      </c>
      <c r="D228" s="110" t="str">
        <f>INDEX(product!E:E,MATCH(B228,product!A:A,0))</f>
        <v>GIESTA (Entrance door)</v>
      </c>
      <c r="E228" s="110">
        <f>INDEX(ctg!A:A,MATCH(F228,ctg!$B:$B,0))</f>
        <v>42</v>
      </c>
      <c r="F228" s="113" t="s">
        <v>2557</v>
      </c>
      <c r="G228" s="110" t="str">
        <f>IF(H228="","",VLOOKUP(CONCATENATE(G$3,H228),m_selling_spec!$A:$H,2,FALSE))</f>
        <v>51.1</v>
      </c>
      <c r="H228" s="113" t="s">
        <v>2518</v>
      </c>
      <c r="I228" s="110" t="str">
        <f>IF(J228="","",VLOOKUP(CONCATENATE(I$3,J228),m_selling_spec!$A:$H,2,FALSE))</f>
        <v>52.3</v>
      </c>
      <c r="J228" s="113" t="s">
        <v>3271</v>
      </c>
      <c r="K228" s="110" t="str">
        <f>IF(L228="","",VLOOKUP(CONCATENATE(K$3,L228),m_selling_spec!$A:$H,2,FALSE))</f>
        <v>53.3</v>
      </c>
      <c r="L228" s="113" t="s">
        <v>548</v>
      </c>
      <c r="M228" s="110" t="str">
        <f>IF(N228="","",VLOOKUP(CONCATENATE(M$3,N228),m_selling_spec!$A:$H,2,FALSE))</f>
        <v>54.1</v>
      </c>
      <c r="N228" s="113" t="s">
        <v>74</v>
      </c>
      <c r="O228" s="110" t="str">
        <f>IF(P228="","",VLOOKUP(CONCATENATE(O$3,P228),m_selling_spec!$A:$H,2,FALSE))</f>
        <v>55.1</v>
      </c>
      <c r="P228" s="113" t="s">
        <v>1562</v>
      </c>
      <c r="Q228" s="110" t="str">
        <f>IF(R228="","",VLOOKUP(CONCATENATE(Q$3,R228),m_selling_spec!$A:$H,2,FALSE))</f>
        <v>56.3</v>
      </c>
      <c r="R228" s="47" t="s">
        <v>628</v>
      </c>
      <c r="S228" s="110" t="str">
        <f>IF(T228="","",VLOOKUP(CONCATENATE(S$3,T228),m_selling_spec!$A:$H,2,FALSE))</f>
        <v/>
      </c>
    </row>
    <row r="229" spans="1:19">
      <c r="A229" s="111" t="s">
        <v>2205</v>
      </c>
      <c r="B229" s="104">
        <v>5</v>
      </c>
      <c r="C229" s="110" t="str">
        <f>INDEX(product!B:B,MATCH(B229,product!A:A,0))</f>
        <v>GIESTA</v>
      </c>
      <c r="D229" s="110" t="str">
        <f>INDEX(product!E:E,MATCH(B229,product!A:A,0))</f>
        <v>GIESTA (Entrance door)</v>
      </c>
      <c r="E229" s="110">
        <f>INDEX(ctg!A:A,MATCH(F229,ctg!$B:$B,0))</f>
        <v>42</v>
      </c>
      <c r="F229" s="113" t="s">
        <v>2557</v>
      </c>
      <c r="G229" s="110" t="str">
        <f>IF(H229="","",VLOOKUP(CONCATENATE(G$3,H229),m_selling_spec!$A:$H,2,FALSE))</f>
        <v>51.1</v>
      </c>
      <c r="H229" s="113" t="s">
        <v>2518</v>
      </c>
      <c r="I229" s="110" t="str">
        <f>IF(J229="","",VLOOKUP(CONCATENATE(I$3,J229),m_selling_spec!$A:$H,2,FALSE))</f>
        <v>52.3</v>
      </c>
      <c r="J229" s="113" t="s">
        <v>3271</v>
      </c>
      <c r="K229" s="110" t="str">
        <f>IF(L229="","",VLOOKUP(CONCATENATE(K$3,L229),m_selling_spec!$A:$H,2,FALSE))</f>
        <v>53.3</v>
      </c>
      <c r="L229" s="113" t="s">
        <v>548</v>
      </c>
      <c r="M229" s="110" t="str">
        <f>IF(N229="","",VLOOKUP(CONCATENATE(M$3,N229),m_selling_spec!$A:$H,2,FALSE))</f>
        <v>54.2</v>
      </c>
      <c r="N229" s="113" t="s">
        <v>75</v>
      </c>
      <c r="O229" s="110" t="str">
        <f>IF(P229="","",VLOOKUP(CONCATENATE(O$3,P229),m_selling_spec!$A:$H,2,FALSE))</f>
        <v>55.1</v>
      </c>
      <c r="P229" s="113" t="s">
        <v>1562</v>
      </c>
      <c r="Q229" s="110" t="str">
        <f>IF(R229="","",VLOOKUP(CONCATENATE(Q$3,R229),m_selling_spec!$A:$H,2,FALSE))</f>
        <v>56.3</v>
      </c>
      <c r="R229" s="47" t="s">
        <v>628</v>
      </c>
      <c r="S229" s="110" t="str">
        <f>IF(T229="","",VLOOKUP(CONCATENATE(S$3,T229),m_selling_spec!$A:$H,2,FALSE))</f>
        <v/>
      </c>
    </row>
    <row r="230" spans="1:19">
      <c r="A230" s="111" t="s">
        <v>2204</v>
      </c>
      <c r="B230" s="104">
        <v>5</v>
      </c>
      <c r="C230" s="110" t="str">
        <f>INDEX(product!B:B,MATCH(B230,product!A:A,0))</f>
        <v>GIESTA</v>
      </c>
      <c r="D230" s="110" t="str">
        <f>INDEX(product!E:E,MATCH(B230,product!A:A,0))</f>
        <v>GIESTA (Entrance door)</v>
      </c>
      <c r="E230" s="110">
        <f>INDEX(ctg!A:A,MATCH(F230,ctg!$B:$B,0))</f>
        <v>42</v>
      </c>
      <c r="F230" s="113" t="s">
        <v>2557</v>
      </c>
      <c r="G230" s="110" t="str">
        <f>IF(H230="","",VLOOKUP(CONCATENATE(G$3,H230),m_selling_spec!$A:$H,2,FALSE))</f>
        <v>51.1</v>
      </c>
      <c r="H230" s="113" t="s">
        <v>2518</v>
      </c>
      <c r="I230" s="110" t="str">
        <f>IF(J230="","",VLOOKUP(CONCATENATE(I$3,J230),m_selling_spec!$A:$H,2,FALSE))</f>
        <v>52.3</v>
      </c>
      <c r="J230" s="113" t="s">
        <v>3271</v>
      </c>
      <c r="K230" s="110" t="str">
        <f>IF(L230="","",VLOOKUP(CONCATENATE(K$3,L230),m_selling_spec!$A:$H,2,FALSE))</f>
        <v>53.3</v>
      </c>
      <c r="L230" s="113" t="s">
        <v>548</v>
      </c>
      <c r="M230" s="110" t="str">
        <f>IF(N230="","",VLOOKUP(CONCATENATE(M$3,N230),m_selling_spec!$A:$H,2,FALSE))</f>
        <v>54.1</v>
      </c>
      <c r="N230" s="113" t="s">
        <v>74</v>
      </c>
      <c r="O230" s="110" t="str">
        <f>IF(P230="","",VLOOKUP(CONCATENATE(O$3,P230),m_selling_spec!$A:$H,2,FALSE))</f>
        <v>55.1</v>
      </c>
      <c r="P230" s="113" t="s">
        <v>1562</v>
      </c>
      <c r="Q230" s="110" t="str">
        <f>IF(R230="","",VLOOKUP(CONCATENATE(Q$3,R230),m_selling_spec!$A:$H,2,FALSE))</f>
        <v>56.4</v>
      </c>
      <c r="R230" s="47" t="s">
        <v>629</v>
      </c>
      <c r="S230" s="110" t="str">
        <f>IF(T230="","",VLOOKUP(CONCATENATE(S$3,T230),m_selling_spec!$A:$H,2,FALSE))</f>
        <v/>
      </c>
    </row>
    <row r="231" spans="1:19">
      <c r="A231" s="111" t="s">
        <v>2203</v>
      </c>
      <c r="B231" s="104">
        <v>5</v>
      </c>
      <c r="C231" s="110" t="str">
        <f>INDEX(product!B:B,MATCH(B231,product!A:A,0))</f>
        <v>GIESTA</v>
      </c>
      <c r="D231" s="110" t="str">
        <f>INDEX(product!E:E,MATCH(B231,product!A:A,0))</f>
        <v>GIESTA (Entrance door)</v>
      </c>
      <c r="E231" s="110">
        <f>INDEX(ctg!A:A,MATCH(F231,ctg!$B:$B,0))</f>
        <v>42</v>
      </c>
      <c r="F231" s="113" t="s">
        <v>2557</v>
      </c>
      <c r="G231" s="110" t="str">
        <f>IF(H231="","",VLOOKUP(CONCATENATE(G$3,H231),m_selling_spec!$A:$H,2,FALSE))</f>
        <v>51.1</v>
      </c>
      <c r="H231" s="113" t="s">
        <v>2518</v>
      </c>
      <c r="I231" s="110" t="str">
        <f>IF(J231="","",VLOOKUP(CONCATENATE(I$3,J231),m_selling_spec!$A:$H,2,FALSE))</f>
        <v>52.3</v>
      </c>
      <c r="J231" s="113" t="s">
        <v>3271</v>
      </c>
      <c r="K231" s="110" t="str">
        <f>IF(L231="","",VLOOKUP(CONCATENATE(K$3,L231),m_selling_spec!$A:$H,2,FALSE))</f>
        <v>53.3</v>
      </c>
      <c r="L231" s="113" t="s">
        <v>548</v>
      </c>
      <c r="M231" s="110" t="str">
        <f>IF(N231="","",VLOOKUP(CONCATENATE(M$3,N231),m_selling_spec!$A:$H,2,FALSE))</f>
        <v>54.2</v>
      </c>
      <c r="N231" s="113" t="s">
        <v>75</v>
      </c>
      <c r="O231" s="110" t="str">
        <f>IF(P231="","",VLOOKUP(CONCATENATE(O$3,P231),m_selling_spec!$A:$H,2,FALSE))</f>
        <v>55.1</v>
      </c>
      <c r="P231" s="113" t="s">
        <v>1562</v>
      </c>
      <c r="Q231" s="110" t="str">
        <f>IF(R231="","",VLOOKUP(CONCATENATE(Q$3,R231),m_selling_spec!$A:$H,2,FALSE))</f>
        <v>56.4</v>
      </c>
      <c r="R231" s="47" t="s">
        <v>629</v>
      </c>
      <c r="S231" s="110" t="str">
        <f>IF(T231="","",VLOOKUP(CONCATENATE(S$3,T231),m_selling_spec!$A:$H,2,FALSE))</f>
        <v/>
      </c>
    </row>
    <row r="232" spans="1:19">
      <c r="A232" s="111" t="s">
        <v>2202</v>
      </c>
      <c r="B232" s="104">
        <v>5</v>
      </c>
      <c r="C232" s="110" t="str">
        <f>INDEX(product!B:B,MATCH(B232,product!A:A,0))</f>
        <v>GIESTA</v>
      </c>
      <c r="D232" s="110" t="str">
        <f>INDEX(product!E:E,MATCH(B232,product!A:A,0))</f>
        <v>GIESTA (Entrance door)</v>
      </c>
      <c r="E232" s="110">
        <f>INDEX(ctg!A:A,MATCH(F232,ctg!$B:$B,0))</f>
        <v>42</v>
      </c>
      <c r="F232" s="113" t="s">
        <v>2557</v>
      </c>
      <c r="G232" s="110" t="str">
        <f>IF(H232="","",VLOOKUP(CONCATENATE(G$3,H232),m_selling_spec!$A:$H,2,FALSE))</f>
        <v>51.1</v>
      </c>
      <c r="H232" s="113" t="s">
        <v>2518</v>
      </c>
      <c r="I232" s="110" t="str">
        <f>IF(J232="","",VLOOKUP(CONCATENATE(I$3,J232),m_selling_spec!$A:$H,2,FALSE))</f>
        <v>52.3</v>
      </c>
      <c r="J232" s="113" t="s">
        <v>3271</v>
      </c>
      <c r="K232" s="110" t="str">
        <f>IF(L232="","",VLOOKUP(CONCATENATE(K$3,L232),m_selling_spec!$A:$H,2,FALSE))</f>
        <v>53.3</v>
      </c>
      <c r="L232" s="113" t="s">
        <v>548</v>
      </c>
      <c r="M232" s="110" t="str">
        <f>IF(N232="","",VLOOKUP(CONCATENATE(M$3,N232),m_selling_spec!$A:$H,2,FALSE))</f>
        <v>54.1</v>
      </c>
      <c r="N232" s="113" t="s">
        <v>74</v>
      </c>
      <c r="O232" s="110" t="str">
        <f>IF(P232="","",VLOOKUP(CONCATENATE(O$3,P232),m_selling_spec!$A:$H,2,FALSE))</f>
        <v>55.1</v>
      </c>
      <c r="P232" s="113" t="s">
        <v>1562</v>
      </c>
      <c r="Q232" s="110" t="str">
        <f>IF(R232="","",VLOOKUP(CONCATENATE(Q$3,R232),m_selling_spec!$A:$H,2,FALSE))</f>
        <v>56.5</v>
      </c>
      <c r="R232" s="47" t="s">
        <v>630</v>
      </c>
      <c r="S232" s="110" t="str">
        <f>IF(T232="","",VLOOKUP(CONCATENATE(S$3,T232),m_selling_spec!$A:$H,2,FALSE))</f>
        <v/>
      </c>
    </row>
    <row r="233" spans="1:19">
      <c r="A233" s="111" t="s">
        <v>2201</v>
      </c>
      <c r="B233" s="104">
        <v>5</v>
      </c>
      <c r="C233" s="110" t="str">
        <f>INDEX(product!B:B,MATCH(B233,product!A:A,0))</f>
        <v>GIESTA</v>
      </c>
      <c r="D233" s="110" t="str">
        <f>INDEX(product!E:E,MATCH(B233,product!A:A,0))</f>
        <v>GIESTA (Entrance door)</v>
      </c>
      <c r="E233" s="110">
        <f>INDEX(ctg!A:A,MATCH(F233,ctg!$B:$B,0))</f>
        <v>42</v>
      </c>
      <c r="F233" s="113" t="s">
        <v>2557</v>
      </c>
      <c r="G233" s="110" t="str">
        <f>IF(H233="","",VLOOKUP(CONCATENATE(G$3,H233),m_selling_spec!$A:$H,2,FALSE))</f>
        <v>51.1</v>
      </c>
      <c r="H233" s="113" t="s">
        <v>2518</v>
      </c>
      <c r="I233" s="110" t="str">
        <f>IF(J233="","",VLOOKUP(CONCATENATE(I$3,J233),m_selling_spec!$A:$H,2,FALSE))</f>
        <v>52.3</v>
      </c>
      <c r="J233" s="113" t="s">
        <v>3271</v>
      </c>
      <c r="K233" s="110" t="str">
        <f>IF(L233="","",VLOOKUP(CONCATENATE(K$3,L233),m_selling_spec!$A:$H,2,FALSE))</f>
        <v>53.3</v>
      </c>
      <c r="L233" s="113" t="s">
        <v>548</v>
      </c>
      <c r="M233" s="110" t="str">
        <f>IF(N233="","",VLOOKUP(CONCATENATE(M$3,N233),m_selling_spec!$A:$H,2,FALSE))</f>
        <v>54.2</v>
      </c>
      <c r="N233" s="113" t="s">
        <v>75</v>
      </c>
      <c r="O233" s="110" t="str">
        <f>IF(P233="","",VLOOKUP(CONCATENATE(O$3,P233),m_selling_spec!$A:$H,2,FALSE))</f>
        <v>55.1</v>
      </c>
      <c r="P233" s="113" t="s">
        <v>1562</v>
      </c>
      <c r="Q233" s="110" t="str">
        <f>IF(R233="","",VLOOKUP(CONCATENATE(Q$3,R233),m_selling_spec!$A:$H,2,FALSE))</f>
        <v>56.5</v>
      </c>
      <c r="R233" s="47" t="s">
        <v>630</v>
      </c>
      <c r="S233" s="110" t="str">
        <f>IF(T233="","",VLOOKUP(CONCATENATE(S$3,T233),m_selling_spec!$A:$H,2,FALSE))</f>
        <v/>
      </c>
    </row>
    <row r="234" spans="1:19">
      <c r="A234" s="111" t="s">
        <v>2200</v>
      </c>
      <c r="B234" s="104">
        <v>5</v>
      </c>
      <c r="C234" s="110" t="str">
        <f>INDEX(product!B:B,MATCH(B234,product!A:A,0))</f>
        <v>GIESTA</v>
      </c>
      <c r="D234" s="110" t="str">
        <f>INDEX(product!E:E,MATCH(B234,product!A:A,0))</f>
        <v>GIESTA (Entrance door)</v>
      </c>
      <c r="E234" s="110">
        <f>INDEX(ctg!A:A,MATCH(F234,ctg!$B:$B,0))</f>
        <v>42</v>
      </c>
      <c r="F234" s="113" t="s">
        <v>2557</v>
      </c>
      <c r="G234" s="110" t="str">
        <f>IF(H234="","",VLOOKUP(CONCATENATE(G$3,H234),m_selling_spec!$A:$H,2,FALSE))</f>
        <v>51.1</v>
      </c>
      <c r="H234" s="113" t="s">
        <v>2518</v>
      </c>
      <c r="I234" s="110" t="str">
        <f>IF(J234="","",VLOOKUP(CONCATENATE(I$3,J234),m_selling_spec!$A:$H,2,FALSE))</f>
        <v>52.3</v>
      </c>
      <c r="J234" s="113" t="s">
        <v>3271</v>
      </c>
      <c r="K234" s="110" t="str">
        <f>IF(L234="","",VLOOKUP(CONCATENATE(K$3,L234),m_selling_spec!$A:$H,2,FALSE))</f>
        <v>53.3</v>
      </c>
      <c r="L234" s="113" t="s">
        <v>548</v>
      </c>
      <c r="M234" s="110" t="str">
        <f>IF(N234="","",VLOOKUP(CONCATENATE(M$3,N234),m_selling_spec!$A:$H,2,FALSE))</f>
        <v>54.1</v>
      </c>
      <c r="N234" s="113" t="s">
        <v>74</v>
      </c>
      <c r="O234" s="110" t="str">
        <f>IF(P234="","",VLOOKUP(CONCATENATE(O$3,P234),m_selling_spec!$A:$H,2,FALSE))</f>
        <v>55.1</v>
      </c>
      <c r="P234" s="113" t="s">
        <v>1562</v>
      </c>
      <c r="Q234" s="110" t="str">
        <f>IF(R234="","",VLOOKUP(CONCATENATE(Q$3,R234),m_selling_spec!$A:$H,2,FALSE))</f>
        <v>56.6</v>
      </c>
      <c r="R234" s="47" t="s">
        <v>631</v>
      </c>
      <c r="S234" s="110" t="str">
        <f>IF(T234="","",VLOOKUP(CONCATENATE(S$3,T234),m_selling_spec!$A:$H,2,FALSE))</f>
        <v/>
      </c>
    </row>
    <row r="235" spans="1:19">
      <c r="A235" s="111" t="s">
        <v>2199</v>
      </c>
      <c r="B235" s="104">
        <v>5</v>
      </c>
      <c r="C235" s="110" t="str">
        <f>INDEX(product!B:B,MATCH(B235,product!A:A,0))</f>
        <v>GIESTA</v>
      </c>
      <c r="D235" s="110" t="str">
        <f>INDEX(product!E:E,MATCH(B235,product!A:A,0))</f>
        <v>GIESTA (Entrance door)</v>
      </c>
      <c r="E235" s="110">
        <f>INDEX(ctg!A:A,MATCH(F235,ctg!$B:$B,0))</f>
        <v>42</v>
      </c>
      <c r="F235" s="113" t="s">
        <v>2557</v>
      </c>
      <c r="G235" s="110" t="str">
        <f>IF(H235="","",VLOOKUP(CONCATENATE(G$3,H235),m_selling_spec!$A:$H,2,FALSE))</f>
        <v>51.1</v>
      </c>
      <c r="H235" s="113" t="s">
        <v>2518</v>
      </c>
      <c r="I235" s="110" t="str">
        <f>IF(J235="","",VLOOKUP(CONCATENATE(I$3,J235),m_selling_spec!$A:$H,2,FALSE))</f>
        <v>52.3</v>
      </c>
      <c r="J235" s="113" t="s">
        <v>3271</v>
      </c>
      <c r="K235" s="110" t="str">
        <f>IF(L235="","",VLOOKUP(CONCATENATE(K$3,L235),m_selling_spec!$A:$H,2,FALSE))</f>
        <v>53.3</v>
      </c>
      <c r="L235" s="113" t="s">
        <v>548</v>
      </c>
      <c r="M235" s="110" t="str">
        <f>IF(N235="","",VLOOKUP(CONCATENATE(M$3,N235),m_selling_spec!$A:$H,2,FALSE))</f>
        <v>54.2</v>
      </c>
      <c r="N235" s="113" t="s">
        <v>75</v>
      </c>
      <c r="O235" s="110" t="str">
        <f>IF(P235="","",VLOOKUP(CONCATENATE(O$3,P235),m_selling_spec!$A:$H,2,FALSE))</f>
        <v>55.1</v>
      </c>
      <c r="P235" s="113" t="s">
        <v>1562</v>
      </c>
      <c r="Q235" s="110" t="str">
        <f>IF(R235="","",VLOOKUP(CONCATENATE(Q$3,R235),m_selling_spec!$A:$H,2,FALSE))</f>
        <v>56.6</v>
      </c>
      <c r="R235" s="47" t="s">
        <v>631</v>
      </c>
      <c r="S235" s="110" t="str">
        <f>IF(T235="","",VLOOKUP(CONCATENATE(S$3,T235),m_selling_spec!$A:$H,2,FALSE))</f>
        <v/>
      </c>
    </row>
    <row r="236" spans="1:19">
      <c r="A236" s="111" t="s">
        <v>2198</v>
      </c>
      <c r="B236" s="104">
        <v>5</v>
      </c>
      <c r="C236" s="110" t="str">
        <f>INDEX(product!B:B,MATCH(B236,product!A:A,0))</f>
        <v>GIESTA</v>
      </c>
      <c r="D236" s="110" t="str">
        <f>INDEX(product!E:E,MATCH(B236,product!A:A,0))</f>
        <v>GIESTA (Entrance door)</v>
      </c>
      <c r="E236" s="110">
        <f>INDEX(ctg!A:A,MATCH(F236,ctg!$B:$B,0))</f>
        <v>42</v>
      </c>
      <c r="F236" s="113" t="s">
        <v>2557</v>
      </c>
      <c r="G236" s="110" t="str">
        <f>IF(H236="","",VLOOKUP(CONCATENATE(G$3,H236),m_selling_spec!$A:$H,2,FALSE))</f>
        <v>51.1</v>
      </c>
      <c r="H236" s="113" t="s">
        <v>2518</v>
      </c>
      <c r="I236" s="110" t="str">
        <f>IF(J236="","",VLOOKUP(CONCATENATE(I$3,J236),m_selling_spec!$A:$H,2,FALSE))</f>
        <v>52.3</v>
      </c>
      <c r="J236" s="113" t="s">
        <v>3271</v>
      </c>
      <c r="K236" s="110" t="str">
        <f>IF(L236="","",VLOOKUP(CONCATENATE(K$3,L236),m_selling_spec!$A:$H,2,FALSE))</f>
        <v>53.3</v>
      </c>
      <c r="L236" s="113" t="s">
        <v>548</v>
      </c>
      <c r="M236" s="110" t="str">
        <f>IF(N236="","",VLOOKUP(CONCATENATE(M$3,N236),m_selling_spec!$A:$H,2,FALSE))</f>
        <v>54.1</v>
      </c>
      <c r="N236" s="113" t="s">
        <v>74</v>
      </c>
      <c r="O236" s="110" t="str">
        <f>IF(P236="","",VLOOKUP(CONCATENATE(O$3,P236),m_selling_spec!$A:$H,2,FALSE))</f>
        <v>55.1</v>
      </c>
      <c r="P236" s="113" t="s">
        <v>1562</v>
      </c>
      <c r="Q236" s="110" t="str">
        <f>IF(R236="","",VLOOKUP(CONCATENATE(Q$3,R236),m_selling_spec!$A:$H,2,FALSE))</f>
        <v>56.7</v>
      </c>
      <c r="R236" s="47" t="s">
        <v>632</v>
      </c>
      <c r="S236" s="110" t="str">
        <f>IF(T236="","",VLOOKUP(CONCATENATE(S$3,T236),m_selling_spec!$A:$H,2,FALSE))</f>
        <v/>
      </c>
    </row>
    <row r="237" spans="1:19">
      <c r="A237" s="111" t="s">
        <v>2197</v>
      </c>
      <c r="B237" s="104">
        <v>5</v>
      </c>
      <c r="C237" s="110" t="str">
        <f>INDEX(product!B:B,MATCH(B237,product!A:A,0))</f>
        <v>GIESTA</v>
      </c>
      <c r="D237" s="110" t="str">
        <f>INDEX(product!E:E,MATCH(B237,product!A:A,0))</f>
        <v>GIESTA (Entrance door)</v>
      </c>
      <c r="E237" s="110">
        <f>INDEX(ctg!A:A,MATCH(F237,ctg!$B:$B,0))</f>
        <v>42</v>
      </c>
      <c r="F237" s="113" t="s">
        <v>2557</v>
      </c>
      <c r="G237" s="110" t="str">
        <f>IF(H237="","",VLOOKUP(CONCATENATE(G$3,H237),m_selling_spec!$A:$H,2,FALSE))</f>
        <v>51.1</v>
      </c>
      <c r="H237" s="113" t="s">
        <v>2518</v>
      </c>
      <c r="I237" s="110" t="str">
        <f>IF(J237="","",VLOOKUP(CONCATENATE(I$3,J237),m_selling_spec!$A:$H,2,FALSE))</f>
        <v>52.3</v>
      </c>
      <c r="J237" s="113" t="s">
        <v>3271</v>
      </c>
      <c r="K237" s="110" t="str">
        <f>IF(L237="","",VLOOKUP(CONCATENATE(K$3,L237),m_selling_spec!$A:$H,2,FALSE))</f>
        <v>53.3</v>
      </c>
      <c r="L237" s="113" t="s">
        <v>548</v>
      </c>
      <c r="M237" s="110" t="str">
        <f>IF(N237="","",VLOOKUP(CONCATENATE(M$3,N237),m_selling_spec!$A:$H,2,FALSE))</f>
        <v>54.2</v>
      </c>
      <c r="N237" s="113" t="s">
        <v>75</v>
      </c>
      <c r="O237" s="110" t="str">
        <f>IF(P237="","",VLOOKUP(CONCATENATE(O$3,P237),m_selling_spec!$A:$H,2,FALSE))</f>
        <v>55.1</v>
      </c>
      <c r="P237" s="113" t="s">
        <v>1562</v>
      </c>
      <c r="Q237" s="110" t="str">
        <f>IF(R237="","",VLOOKUP(CONCATENATE(Q$3,R237),m_selling_spec!$A:$H,2,FALSE))</f>
        <v>56.7</v>
      </c>
      <c r="R237" s="47" t="s">
        <v>632</v>
      </c>
      <c r="S237" s="110" t="str">
        <f>IF(T237="","",VLOOKUP(CONCATENATE(S$3,T237),m_selling_spec!$A:$H,2,FALSE))</f>
        <v/>
      </c>
    </row>
    <row r="238" spans="1:19">
      <c r="A238" s="111" t="s">
        <v>2196</v>
      </c>
      <c r="B238" s="104">
        <v>5</v>
      </c>
      <c r="C238" s="110" t="str">
        <f>INDEX(product!B:B,MATCH(B238,product!A:A,0))</f>
        <v>GIESTA</v>
      </c>
      <c r="D238" s="110" t="str">
        <f>INDEX(product!E:E,MATCH(B238,product!A:A,0))</f>
        <v>GIESTA (Entrance door)</v>
      </c>
      <c r="E238" s="110">
        <f>INDEX(ctg!A:A,MATCH(F238,ctg!$B:$B,0))</f>
        <v>42</v>
      </c>
      <c r="F238" s="113" t="s">
        <v>2557</v>
      </c>
      <c r="G238" s="110" t="str">
        <f>IF(H238="","",VLOOKUP(CONCATENATE(G$3,H238),m_selling_spec!$A:$H,2,FALSE))</f>
        <v>51.1</v>
      </c>
      <c r="H238" s="113" t="s">
        <v>2518</v>
      </c>
      <c r="I238" s="110" t="str">
        <f>IF(J238="","",VLOOKUP(CONCATENATE(I$3,J238),m_selling_spec!$A:$H,2,FALSE))</f>
        <v>52.3</v>
      </c>
      <c r="J238" s="113" t="s">
        <v>3271</v>
      </c>
      <c r="K238" s="110" t="str">
        <f>IF(L238="","",VLOOKUP(CONCATENATE(K$3,L238),m_selling_spec!$A:$H,2,FALSE))</f>
        <v>53.3</v>
      </c>
      <c r="L238" s="113" t="s">
        <v>548</v>
      </c>
      <c r="M238" s="110" t="str">
        <f>IF(N238="","",VLOOKUP(CONCATENATE(M$3,N238),m_selling_spec!$A:$H,2,FALSE))</f>
        <v>54.1</v>
      </c>
      <c r="N238" s="113" t="s">
        <v>74</v>
      </c>
      <c r="O238" s="110" t="str">
        <f>IF(P238="","",VLOOKUP(CONCATENATE(O$3,P238),m_selling_spec!$A:$H,2,FALSE))</f>
        <v>55.1</v>
      </c>
      <c r="P238" s="113" t="s">
        <v>1562</v>
      </c>
      <c r="Q238" s="110" t="str">
        <f>IF(R238="","",VLOOKUP(CONCATENATE(Q$3,R238),m_selling_spec!$A:$H,2,FALSE))</f>
        <v>56.8</v>
      </c>
      <c r="R238" s="47" t="s">
        <v>633</v>
      </c>
      <c r="S238" s="110" t="str">
        <f>IF(T238="","",VLOOKUP(CONCATENATE(S$3,T238),m_selling_spec!$A:$H,2,FALSE))</f>
        <v/>
      </c>
    </row>
    <row r="239" spans="1:19">
      <c r="A239" s="111" t="s">
        <v>2195</v>
      </c>
      <c r="B239" s="104">
        <v>5</v>
      </c>
      <c r="C239" s="110" t="str">
        <f>INDEX(product!B:B,MATCH(B239,product!A:A,0))</f>
        <v>GIESTA</v>
      </c>
      <c r="D239" s="110" t="str">
        <f>INDEX(product!E:E,MATCH(B239,product!A:A,0))</f>
        <v>GIESTA (Entrance door)</v>
      </c>
      <c r="E239" s="110">
        <f>INDEX(ctg!A:A,MATCH(F239,ctg!$B:$B,0))</f>
        <v>42</v>
      </c>
      <c r="F239" s="113" t="s">
        <v>2557</v>
      </c>
      <c r="G239" s="110" t="str">
        <f>IF(H239="","",VLOOKUP(CONCATENATE(G$3,H239),m_selling_spec!$A:$H,2,FALSE))</f>
        <v>51.1</v>
      </c>
      <c r="H239" s="113" t="s">
        <v>2518</v>
      </c>
      <c r="I239" s="110" t="str">
        <f>IF(J239="","",VLOOKUP(CONCATENATE(I$3,J239),m_selling_spec!$A:$H,2,FALSE))</f>
        <v>52.3</v>
      </c>
      <c r="J239" s="113" t="s">
        <v>3271</v>
      </c>
      <c r="K239" s="110" t="str">
        <f>IF(L239="","",VLOOKUP(CONCATENATE(K$3,L239),m_selling_spec!$A:$H,2,FALSE))</f>
        <v>53.3</v>
      </c>
      <c r="L239" s="113" t="s">
        <v>548</v>
      </c>
      <c r="M239" s="110" t="str">
        <f>IF(N239="","",VLOOKUP(CONCATENATE(M$3,N239),m_selling_spec!$A:$H,2,FALSE))</f>
        <v>54.2</v>
      </c>
      <c r="N239" s="113" t="s">
        <v>75</v>
      </c>
      <c r="O239" s="110" t="str">
        <f>IF(P239="","",VLOOKUP(CONCATENATE(O$3,P239),m_selling_spec!$A:$H,2,FALSE))</f>
        <v>55.1</v>
      </c>
      <c r="P239" s="113" t="s">
        <v>1562</v>
      </c>
      <c r="Q239" s="110" t="str">
        <f>IF(R239="","",VLOOKUP(CONCATENATE(Q$3,R239),m_selling_spec!$A:$H,2,FALSE))</f>
        <v>56.8</v>
      </c>
      <c r="R239" s="47" t="s">
        <v>633</v>
      </c>
      <c r="S239" s="110" t="str">
        <f>IF(T239="","",VLOOKUP(CONCATENATE(S$3,T239),m_selling_spec!$A:$H,2,FALSE))</f>
        <v/>
      </c>
    </row>
    <row r="240" spans="1:19">
      <c r="A240" s="111" t="s">
        <v>2194</v>
      </c>
      <c r="B240" s="104">
        <v>5</v>
      </c>
      <c r="C240" s="110" t="str">
        <f>INDEX(product!B:B,MATCH(B240,product!A:A,0))</f>
        <v>GIESTA</v>
      </c>
      <c r="D240" s="110" t="str">
        <f>INDEX(product!E:E,MATCH(B240,product!A:A,0))</f>
        <v>GIESTA (Entrance door)</v>
      </c>
      <c r="E240" s="110">
        <f>INDEX(ctg!A:A,MATCH(F240,ctg!$B:$B,0))</f>
        <v>42</v>
      </c>
      <c r="F240" s="113" t="s">
        <v>2557</v>
      </c>
      <c r="G240" s="110" t="str">
        <f>IF(H240="","",VLOOKUP(CONCATENATE(G$3,H240),m_selling_spec!$A:$H,2,FALSE))</f>
        <v>51.1</v>
      </c>
      <c r="H240" s="113" t="s">
        <v>2518</v>
      </c>
      <c r="I240" s="110" t="str">
        <f>IF(J240="","",VLOOKUP(CONCATENATE(I$3,J240),m_selling_spec!$A:$H,2,FALSE))</f>
        <v>52.3</v>
      </c>
      <c r="J240" s="113" t="s">
        <v>3271</v>
      </c>
      <c r="K240" s="110" t="str">
        <f>IF(L240="","",VLOOKUP(CONCATENATE(K$3,L240),m_selling_spec!$A:$H,2,FALSE))</f>
        <v>53.3</v>
      </c>
      <c r="L240" s="113" t="s">
        <v>548</v>
      </c>
      <c r="M240" s="110" t="str">
        <f>IF(N240="","",VLOOKUP(CONCATENATE(M$3,N240),m_selling_spec!$A:$H,2,FALSE))</f>
        <v>54.1</v>
      </c>
      <c r="N240" s="113" t="s">
        <v>74</v>
      </c>
      <c r="O240" s="110" t="str">
        <f>IF(P240="","",VLOOKUP(CONCATENATE(O$3,P240),m_selling_spec!$A:$H,2,FALSE))</f>
        <v>55.1</v>
      </c>
      <c r="P240" s="113" t="s">
        <v>1562</v>
      </c>
      <c r="Q240" s="110" t="str">
        <f>IF(R240="","",VLOOKUP(CONCATENATE(Q$3,R240),m_selling_spec!$A:$H,2,FALSE))</f>
        <v>56.9</v>
      </c>
      <c r="R240" s="47" t="s">
        <v>634</v>
      </c>
      <c r="S240" s="110" t="str">
        <f>IF(T240="","",VLOOKUP(CONCATENATE(S$3,T240),m_selling_spec!$A:$H,2,FALSE))</f>
        <v/>
      </c>
    </row>
    <row r="241" spans="1:19">
      <c r="A241" s="111" t="s">
        <v>2193</v>
      </c>
      <c r="B241" s="104">
        <v>5</v>
      </c>
      <c r="C241" s="110" t="str">
        <f>INDEX(product!B:B,MATCH(B241,product!A:A,0))</f>
        <v>GIESTA</v>
      </c>
      <c r="D241" s="110" t="str">
        <f>INDEX(product!E:E,MATCH(B241,product!A:A,0))</f>
        <v>GIESTA (Entrance door)</v>
      </c>
      <c r="E241" s="110">
        <f>INDEX(ctg!A:A,MATCH(F241,ctg!$B:$B,0))</f>
        <v>42</v>
      </c>
      <c r="F241" s="113" t="s">
        <v>2557</v>
      </c>
      <c r="G241" s="110" t="str">
        <f>IF(H241="","",VLOOKUP(CONCATENATE(G$3,H241),m_selling_spec!$A:$H,2,FALSE))</f>
        <v>51.1</v>
      </c>
      <c r="H241" s="113" t="s">
        <v>2518</v>
      </c>
      <c r="I241" s="110" t="str">
        <f>IF(J241="","",VLOOKUP(CONCATENATE(I$3,J241),m_selling_spec!$A:$H,2,FALSE))</f>
        <v>52.3</v>
      </c>
      <c r="J241" s="113" t="s">
        <v>3271</v>
      </c>
      <c r="K241" s="110" t="str">
        <f>IF(L241="","",VLOOKUP(CONCATENATE(K$3,L241),m_selling_spec!$A:$H,2,FALSE))</f>
        <v>53.3</v>
      </c>
      <c r="L241" s="113" t="s">
        <v>548</v>
      </c>
      <c r="M241" s="110" t="str">
        <f>IF(N241="","",VLOOKUP(CONCATENATE(M$3,N241),m_selling_spec!$A:$H,2,FALSE))</f>
        <v>54.2</v>
      </c>
      <c r="N241" s="113" t="s">
        <v>75</v>
      </c>
      <c r="O241" s="110" t="str">
        <f>IF(P241="","",VLOOKUP(CONCATENATE(O$3,P241),m_selling_spec!$A:$H,2,FALSE))</f>
        <v>55.1</v>
      </c>
      <c r="P241" s="113" t="s">
        <v>1562</v>
      </c>
      <c r="Q241" s="110" t="str">
        <f>IF(R241="","",VLOOKUP(CONCATENATE(Q$3,R241),m_selling_spec!$A:$H,2,FALSE))</f>
        <v>56.9</v>
      </c>
      <c r="R241" s="47" t="s">
        <v>634</v>
      </c>
      <c r="S241" s="110" t="str">
        <f>IF(T241="","",VLOOKUP(CONCATENATE(S$3,T241),m_selling_spec!$A:$H,2,FALSE))</f>
        <v/>
      </c>
    </row>
    <row r="242" spans="1:19">
      <c r="A242" s="111" t="s">
        <v>2192</v>
      </c>
      <c r="B242" s="104">
        <v>5</v>
      </c>
      <c r="C242" s="110" t="str">
        <f>INDEX(product!B:B,MATCH(B242,product!A:A,0))</f>
        <v>GIESTA</v>
      </c>
      <c r="D242" s="110" t="str">
        <f>INDEX(product!E:E,MATCH(B242,product!A:A,0))</f>
        <v>GIESTA (Entrance door)</v>
      </c>
      <c r="E242" s="110">
        <f>INDEX(ctg!A:A,MATCH(F242,ctg!$B:$B,0))</f>
        <v>42</v>
      </c>
      <c r="F242" s="113" t="s">
        <v>2557</v>
      </c>
      <c r="G242" s="110" t="str">
        <f>IF(H242="","",VLOOKUP(CONCATENATE(G$3,H242),m_selling_spec!$A:$H,2,FALSE))</f>
        <v>51.1</v>
      </c>
      <c r="H242" s="113" t="s">
        <v>2518</v>
      </c>
      <c r="I242" s="110" t="str">
        <f>IF(J242="","",VLOOKUP(CONCATENATE(I$3,J242),m_selling_spec!$A:$H,2,FALSE))</f>
        <v>52.3</v>
      </c>
      <c r="J242" s="113" t="s">
        <v>3271</v>
      </c>
      <c r="K242" s="110" t="str">
        <f>IF(L242="","",VLOOKUP(CONCATENATE(K$3,L242),m_selling_spec!$A:$H,2,FALSE))</f>
        <v>53.3</v>
      </c>
      <c r="L242" s="113" t="s">
        <v>548</v>
      </c>
      <c r="M242" s="110" t="str">
        <f>IF(N242="","",VLOOKUP(CONCATENATE(M$3,N242),m_selling_spec!$A:$H,2,FALSE))</f>
        <v>54.1</v>
      </c>
      <c r="N242" s="113" t="s">
        <v>74</v>
      </c>
      <c r="O242" s="110" t="str">
        <f>IF(P242="","",VLOOKUP(CONCATENATE(O$3,P242),m_selling_spec!$A:$H,2,FALSE))</f>
        <v>55.1</v>
      </c>
      <c r="P242" s="113" t="s">
        <v>1562</v>
      </c>
      <c r="Q242" s="110" t="str">
        <f>IF(R242="","",VLOOKUP(CONCATENATE(Q$3,R242),m_selling_spec!$A:$H,2,FALSE))</f>
        <v>56.10</v>
      </c>
      <c r="R242" s="47" t="s">
        <v>635</v>
      </c>
      <c r="S242" s="110" t="str">
        <f>IF(T242="","",VLOOKUP(CONCATENATE(S$3,T242),m_selling_spec!$A:$H,2,FALSE))</f>
        <v/>
      </c>
    </row>
    <row r="243" spans="1:19">
      <c r="A243" s="111" t="s">
        <v>2191</v>
      </c>
      <c r="B243" s="104">
        <v>5</v>
      </c>
      <c r="C243" s="110" t="str">
        <f>INDEX(product!B:B,MATCH(B243,product!A:A,0))</f>
        <v>GIESTA</v>
      </c>
      <c r="D243" s="110" t="str">
        <f>INDEX(product!E:E,MATCH(B243,product!A:A,0))</f>
        <v>GIESTA (Entrance door)</v>
      </c>
      <c r="E243" s="110">
        <f>INDEX(ctg!A:A,MATCH(F243,ctg!$B:$B,0))</f>
        <v>42</v>
      </c>
      <c r="F243" s="113" t="s">
        <v>2557</v>
      </c>
      <c r="G243" s="110" t="str">
        <f>IF(H243="","",VLOOKUP(CONCATENATE(G$3,H243),m_selling_spec!$A:$H,2,FALSE))</f>
        <v>51.1</v>
      </c>
      <c r="H243" s="113" t="s">
        <v>2518</v>
      </c>
      <c r="I243" s="110" t="str">
        <f>IF(J243="","",VLOOKUP(CONCATENATE(I$3,J243),m_selling_spec!$A:$H,2,FALSE))</f>
        <v>52.3</v>
      </c>
      <c r="J243" s="113" t="s">
        <v>3271</v>
      </c>
      <c r="K243" s="110" t="str">
        <f>IF(L243="","",VLOOKUP(CONCATENATE(K$3,L243),m_selling_spec!$A:$H,2,FALSE))</f>
        <v>53.3</v>
      </c>
      <c r="L243" s="113" t="s">
        <v>548</v>
      </c>
      <c r="M243" s="110" t="str">
        <f>IF(N243="","",VLOOKUP(CONCATENATE(M$3,N243),m_selling_spec!$A:$H,2,FALSE))</f>
        <v>54.2</v>
      </c>
      <c r="N243" s="113" t="s">
        <v>75</v>
      </c>
      <c r="O243" s="110" t="str">
        <f>IF(P243="","",VLOOKUP(CONCATENATE(O$3,P243),m_selling_spec!$A:$H,2,FALSE))</f>
        <v>55.1</v>
      </c>
      <c r="P243" s="113" t="s">
        <v>1562</v>
      </c>
      <c r="Q243" s="110" t="str">
        <f>IF(R243="","",VLOOKUP(CONCATENATE(Q$3,R243),m_selling_spec!$A:$H,2,FALSE))</f>
        <v>56.10</v>
      </c>
      <c r="R243" s="47" t="s">
        <v>635</v>
      </c>
      <c r="S243" s="110" t="str">
        <f>IF(T243="","",VLOOKUP(CONCATENATE(S$3,T243),m_selling_spec!$A:$H,2,FALSE))</f>
        <v/>
      </c>
    </row>
    <row r="244" spans="1:19">
      <c r="A244" s="111" t="s">
        <v>2190</v>
      </c>
      <c r="B244" s="104">
        <v>5</v>
      </c>
      <c r="C244" s="110" t="str">
        <f>INDEX(product!B:B,MATCH(B244,product!A:A,0))</f>
        <v>GIESTA</v>
      </c>
      <c r="D244" s="110" t="str">
        <f>INDEX(product!E:E,MATCH(B244,product!A:A,0))</f>
        <v>GIESTA (Entrance door)</v>
      </c>
      <c r="E244" s="110">
        <f>INDEX(ctg!A:A,MATCH(F244,ctg!$B:$B,0))</f>
        <v>42</v>
      </c>
      <c r="F244" s="113" t="s">
        <v>2557</v>
      </c>
      <c r="G244" s="110" t="str">
        <f>IF(H244="","",VLOOKUP(CONCATENATE(G$3,H244),m_selling_spec!$A:$H,2,FALSE))</f>
        <v>51.1</v>
      </c>
      <c r="H244" s="113" t="s">
        <v>2518</v>
      </c>
      <c r="I244" s="110" t="str">
        <f>IF(J244="","",VLOOKUP(CONCATENATE(I$3,J244),m_selling_spec!$A:$H,2,FALSE))</f>
        <v>52.3</v>
      </c>
      <c r="J244" s="113" t="s">
        <v>3271</v>
      </c>
      <c r="K244" s="110" t="str">
        <f>IF(L244="","",VLOOKUP(CONCATENATE(K$3,L244),m_selling_spec!$A:$H,2,FALSE))</f>
        <v>53.3</v>
      </c>
      <c r="L244" s="113" t="s">
        <v>548</v>
      </c>
      <c r="M244" s="110" t="str">
        <f>IF(N244="","",VLOOKUP(CONCATENATE(M$3,N244),m_selling_spec!$A:$H,2,FALSE))</f>
        <v>54.1</v>
      </c>
      <c r="N244" s="113" t="s">
        <v>74</v>
      </c>
      <c r="O244" s="110" t="str">
        <f>IF(P244="","",VLOOKUP(CONCATENATE(O$3,P244),m_selling_spec!$A:$H,2,FALSE))</f>
        <v>55.2</v>
      </c>
      <c r="P244" s="113" t="s">
        <v>1521</v>
      </c>
      <c r="Q244" s="110" t="str">
        <f>IF(R244="","",VLOOKUP(CONCATENATE(Q$3,R244),m_selling_spec!$A:$H,2,FALSE))</f>
        <v>56.1</v>
      </c>
      <c r="R244" s="47" t="s">
        <v>626</v>
      </c>
      <c r="S244" s="110" t="str">
        <f>IF(T244="","",VLOOKUP(CONCATENATE(S$3,T244),m_selling_spec!$A:$H,2,FALSE))</f>
        <v/>
      </c>
    </row>
    <row r="245" spans="1:19">
      <c r="A245" s="111" t="s">
        <v>2189</v>
      </c>
      <c r="B245" s="104">
        <v>5</v>
      </c>
      <c r="C245" s="110" t="str">
        <f>INDEX(product!B:B,MATCH(B245,product!A:A,0))</f>
        <v>GIESTA</v>
      </c>
      <c r="D245" s="110" t="str">
        <f>INDEX(product!E:E,MATCH(B245,product!A:A,0))</f>
        <v>GIESTA (Entrance door)</v>
      </c>
      <c r="E245" s="110">
        <f>INDEX(ctg!A:A,MATCH(F245,ctg!$B:$B,0))</f>
        <v>42</v>
      </c>
      <c r="F245" s="113" t="s">
        <v>2557</v>
      </c>
      <c r="G245" s="110" t="str">
        <f>IF(H245="","",VLOOKUP(CONCATENATE(G$3,H245),m_selling_spec!$A:$H,2,FALSE))</f>
        <v>51.1</v>
      </c>
      <c r="H245" s="113" t="s">
        <v>2518</v>
      </c>
      <c r="I245" s="110" t="str">
        <f>IF(J245="","",VLOOKUP(CONCATENATE(I$3,J245),m_selling_spec!$A:$H,2,FALSE))</f>
        <v>52.3</v>
      </c>
      <c r="J245" s="113" t="s">
        <v>3271</v>
      </c>
      <c r="K245" s="110" t="str">
        <f>IF(L245="","",VLOOKUP(CONCATENATE(K$3,L245),m_selling_spec!$A:$H,2,FALSE))</f>
        <v>53.3</v>
      </c>
      <c r="L245" s="113" t="s">
        <v>548</v>
      </c>
      <c r="M245" s="110" t="str">
        <f>IF(N245="","",VLOOKUP(CONCATENATE(M$3,N245),m_selling_spec!$A:$H,2,FALSE))</f>
        <v>54.2</v>
      </c>
      <c r="N245" s="113" t="s">
        <v>75</v>
      </c>
      <c r="O245" s="110" t="str">
        <f>IF(P245="","",VLOOKUP(CONCATENATE(O$3,P245),m_selling_spec!$A:$H,2,FALSE))</f>
        <v>55.2</v>
      </c>
      <c r="P245" s="113" t="s">
        <v>1521</v>
      </c>
      <c r="Q245" s="110" t="str">
        <f>IF(R245="","",VLOOKUP(CONCATENATE(Q$3,R245),m_selling_spec!$A:$H,2,FALSE))</f>
        <v>56.1</v>
      </c>
      <c r="R245" s="47" t="s">
        <v>626</v>
      </c>
      <c r="S245" s="110" t="str">
        <f>IF(T245="","",VLOOKUP(CONCATENATE(S$3,T245),m_selling_spec!$A:$H,2,FALSE))</f>
        <v/>
      </c>
    </row>
    <row r="246" spans="1:19">
      <c r="A246" s="111" t="s">
        <v>2188</v>
      </c>
      <c r="B246" s="104">
        <v>5</v>
      </c>
      <c r="C246" s="110" t="str">
        <f>INDEX(product!B:B,MATCH(B246,product!A:A,0))</f>
        <v>GIESTA</v>
      </c>
      <c r="D246" s="110" t="str">
        <f>INDEX(product!E:E,MATCH(B246,product!A:A,0))</f>
        <v>GIESTA (Entrance door)</v>
      </c>
      <c r="E246" s="110">
        <f>INDEX(ctg!A:A,MATCH(F246,ctg!$B:$B,0))</f>
        <v>42</v>
      </c>
      <c r="F246" s="113" t="s">
        <v>2557</v>
      </c>
      <c r="G246" s="110" t="str">
        <f>IF(H246="","",VLOOKUP(CONCATENATE(G$3,H246),m_selling_spec!$A:$H,2,FALSE))</f>
        <v>51.1</v>
      </c>
      <c r="H246" s="113" t="s">
        <v>2518</v>
      </c>
      <c r="I246" s="110" t="str">
        <f>IF(J246="","",VLOOKUP(CONCATENATE(I$3,J246),m_selling_spec!$A:$H,2,FALSE))</f>
        <v>52.3</v>
      </c>
      <c r="J246" s="113" t="s">
        <v>3271</v>
      </c>
      <c r="K246" s="110" t="str">
        <f>IF(L246="","",VLOOKUP(CONCATENATE(K$3,L246),m_selling_spec!$A:$H,2,FALSE))</f>
        <v>53.3</v>
      </c>
      <c r="L246" s="113" t="s">
        <v>548</v>
      </c>
      <c r="M246" s="110" t="str">
        <f>IF(N246="","",VLOOKUP(CONCATENATE(M$3,N246),m_selling_spec!$A:$H,2,FALSE))</f>
        <v>54.1</v>
      </c>
      <c r="N246" s="113" t="s">
        <v>74</v>
      </c>
      <c r="O246" s="110" t="str">
        <f>IF(P246="","",VLOOKUP(CONCATENATE(O$3,P246),m_selling_spec!$A:$H,2,FALSE))</f>
        <v>55.2</v>
      </c>
      <c r="P246" s="113" t="s">
        <v>1521</v>
      </c>
      <c r="Q246" s="110" t="str">
        <f>IF(R246="","",VLOOKUP(CONCATENATE(Q$3,R246),m_selling_spec!$A:$H,2,FALSE))</f>
        <v>56.2</v>
      </c>
      <c r="R246" s="47" t="s">
        <v>627</v>
      </c>
      <c r="S246" s="110" t="str">
        <f>IF(T246="","",VLOOKUP(CONCATENATE(S$3,T246),m_selling_spec!$A:$H,2,FALSE))</f>
        <v/>
      </c>
    </row>
    <row r="247" spans="1:19">
      <c r="A247" s="111" t="s">
        <v>2187</v>
      </c>
      <c r="B247" s="104">
        <v>5</v>
      </c>
      <c r="C247" s="110" t="str">
        <f>INDEX(product!B:B,MATCH(B247,product!A:A,0))</f>
        <v>GIESTA</v>
      </c>
      <c r="D247" s="110" t="str">
        <f>INDEX(product!E:E,MATCH(B247,product!A:A,0))</f>
        <v>GIESTA (Entrance door)</v>
      </c>
      <c r="E247" s="110">
        <f>INDEX(ctg!A:A,MATCH(F247,ctg!$B:$B,0))</f>
        <v>42</v>
      </c>
      <c r="F247" s="113" t="s">
        <v>2557</v>
      </c>
      <c r="G247" s="110" t="str">
        <f>IF(H247="","",VLOOKUP(CONCATENATE(G$3,H247),m_selling_spec!$A:$H,2,FALSE))</f>
        <v>51.1</v>
      </c>
      <c r="H247" s="113" t="s">
        <v>2518</v>
      </c>
      <c r="I247" s="110" t="str">
        <f>IF(J247="","",VLOOKUP(CONCATENATE(I$3,J247),m_selling_spec!$A:$H,2,FALSE))</f>
        <v>52.3</v>
      </c>
      <c r="J247" s="113" t="s">
        <v>3271</v>
      </c>
      <c r="K247" s="110" t="str">
        <f>IF(L247="","",VLOOKUP(CONCATENATE(K$3,L247),m_selling_spec!$A:$H,2,FALSE))</f>
        <v>53.3</v>
      </c>
      <c r="L247" s="113" t="s">
        <v>548</v>
      </c>
      <c r="M247" s="110" t="str">
        <f>IF(N247="","",VLOOKUP(CONCATENATE(M$3,N247),m_selling_spec!$A:$H,2,FALSE))</f>
        <v>54.2</v>
      </c>
      <c r="N247" s="113" t="s">
        <v>75</v>
      </c>
      <c r="O247" s="110" t="str">
        <f>IF(P247="","",VLOOKUP(CONCATENATE(O$3,P247),m_selling_spec!$A:$H,2,FALSE))</f>
        <v>55.2</v>
      </c>
      <c r="P247" s="113" t="s">
        <v>1521</v>
      </c>
      <c r="Q247" s="110" t="str">
        <f>IF(R247="","",VLOOKUP(CONCATENATE(Q$3,R247),m_selling_spec!$A:$H,2,FALSE))</f>
        <v>56.2</v>
      </c>
      <c r="R247" s="47" t="s">
        <v>627</v>
      </c>
      <c r="S247" s="110" t="str">
        <f>IF(T247="","",VLOOKUP(CONCATENATE(S$3,T247),m_selling_spec!$A:$H,2,FALSE))</f>
        <v/>
      </c>
    </row>
    <row r="248" spans="1:19">
      <c r="A248" s="111" t="s">
        <v>2186</v>
      </c>
      <c r="B248" s="104">
        <v>5</v>
      </c>
      <c r="C248" s="110" t="str">
        <f>INDEX(product!B:B,MATCH(B248,product!A:A,0))</f>
        <v>GIESTA</v>
      </c>
      <c r="D248" s="110" t="str">
        <f>INDEX(product!E:E,MATCH(B248,product!A:A,0))</f>
        <v>GIESTA (Entrance door)</v>
      </c>
      <c r="E248" s="110">
        <f>INDEX(ctg!A:A,MATCH(F248,ctg!$B:$B,0))</f>
        <v>42</v>
      </c>
      <c r="F248" s="113" t="s">
        <v>2557</v>
      </c>
      <c r="G248" s="110" t="str">
        <f>IF(H248="","",VLOOKUP(CONCATENATE(G$3,H248),m_selling_spec!$A:$H,2,FALSE))</f>
        <v>51.1</v>
      </c>
      <c r="H248" s="113" t="s">
        <v>2518</v>
      </c>
      <c r="I248" s="110" t="str">
        <f>IF(J248="","",VLOOKUP(CONCATENATE(I$3,J248),m_selling_spec!$A:$H,2,FALSE))</f>
        <v>52.3</v>
      </c>
      <c r="J248" s="113" t="s">
        <v>3271</v>
      </c>
      <c r="K248" s="110" t="str">
        <f>IF(L248="","",VLOOKUP(CONCATENATE(K$3,L248),m_selling_spec!$A:$H,2,FALSE))</f>
        <v>53.3</v>
      </c>
      <c r="L248" s="113" t="s">
        <v>548</v>
      </c>
      <c r="M248" s="110" t="str">
        <f>IF(N248="","",VLOOKUP(CONCATENATE(M$3,N248),m_selling_spec!$A:$H,2,FALSE))</f>
        <v>54.1</v>
      </c>
      <c r="N248" s="113" t="s">
        <v>74</v>
      </c>
      <c r="O248" s="110" t="str">
        <f>IF(P248="","",VLOOKUP(CONCATENATE(O$3,P248),m_selling_spec!$A:$H,2,FALSE))</f>
        <v>55.2</v>
      </c>
      <c r="P248" s="113" t="s">
        <v>1521</v>
      </c>
      <c r="Q248" s="110" t="str">
        <f>IF(R248="","",VLOOKUP(CONCATENATE(Q$3,R248),m_selling_spec!$A:$H,2,FALSE))</f>
        <v>56.3</v>
      </c>
      <c r="R248" s="47" t="s">
        <v>628</v>
      </c>
      <c r="S248" s="110" t="str">
        <f>IF(T248="","",VLOOKUP(CONCATENATE(S$3,T248),m_selling_spec!$A:$H,2,FALSE))</f>
        <v/>
      </c>
    </row>
    <row r="249" spans="1:19">
      <c r="A249" s="111" t="s">
        <v>2185</v>
      </c>
      <c r="B249" s="104">
        <v>5</v>
      </c>
      <c r="C249" s="110" t="str">
        <f>INDEX(product!B:B,MATCH(B249,product!A:A,0))</f>
        <v>GIESTA</v>
      </c>
      <c r="D249" s="110" t="str">
        <f>INDEX(product!E:E,MATCH(B249,product!A:A,0))</f>
        <v>GIESTA (Entrance door)</v>
      </c>
      <c r="E249" s="110">
        <f>INDEX(ctg!A:A,MATCH(F249,ctg!$B:$B,0))</f>
        <v>42</v>
      </c>
      <c r="F249" s="113" t="s">
        <v>2557</v>
      </c>
      <c r="G249" s="110" t="str">
        <f>IF(H249="","",VLOOKUP(CONCATENATE(G$3,H249),m_selling_spec!$A:$H,2,FALSE))</f>
        <v>51.1</v>
      </c>
      <c r="H249" s="113" t="s">
        <v>2518</v>
      </c>
      <c r="I249" s="110" t="str">
        <f>IF(J249="","",VLOOKUP(CONCATENATE(I$3,J249),m_selling_spec!$A:$H,2,FALSE))</f>
        <v>52.3</v>
      </c>
      <c r="J249" s="113" t="s">
        <v>3271</v>
      </c>
      <c r="K249" s="110" t="str">
        <f>IF(L249="","",VLOOKUP(CONCATENATE(K$3,L249),m_selling_spec!$A:$H,2,FALSE))</f>
        <v>53.3</v>
      </c>
      <c r="L249" s="113" t="s">
        <v>548</v>
      </c>
      <c r="M249" s="110" t="str">
        <f>IF(N249="","",VLOOKUP(CONCATENATE(M$3,N249),m_selling_spec!$A:$H,2,FALSE))</f>
        <v>54.2</v>
      </c>
      <c r="N249" s="113" t="s">
        <v>75</v>
      </c>
      <c r="O249" s="110" t="str">
        <f>IF(P249="","",VLOOKUP(CONCATENATE(O$3,P249),m_selling_spec!$A:$H,2,FALSE))</f>
        <v>55.2</v>
      </c>
      <c r="P249" s="113" t="s">
        <v>1521</v>
      </c>
      <c r="Q249" s="110" t="str">
        <f>IF(R249="","",VLOOKUP(CONCATENATE(Q$3,R249),m_selling_spec!$A:$H,2,FALSE))</f>
        <v>56.3</v>
      </c>
      <c r="R249" s="47" t="s">
        <v>628</v>
      </c>
      <c r="S249" s="110" t="str">
        <f>IF(T249="","",VLOOKUP(CONCATENATE(S$3,T249),m_selling_spec!$A:$H,2,FALSE))</f>
        <v/>
      </c>
    </row>
    <row r="250" spans="1:19">
      <c r="A250" s="111" t="s">
        <v>2184</v>
      </c>
      <c r="B250" s="104">
        <v>5</v>
      </c>
      <c r="C250" s="110" t="str">
        <f>INDEX(product!B:B,MATCH(B250,product!A:A,0))</f>
        <v>GIESTA</v>
      </c>
      <c r="D250" s="110" t="str">
        <f>INDEX(product!E:E,MATCH(B250,product!A:A,0))</f>
        <v>GIESTA (Entrance door)</v>
      </c>
      <c r="E250" s="110">
        <f>INDEX(ctg!A:A,MATCH(F250,ctg!$B:$B,0))</f>
        <v>42</v>
      </c>
      <c r="F250" s="113" t="s">
        <v>2557</v>
      </c>
      <c r="G250" s="110" t="str">
        <f>IF(H250="","",VLOOKUP(CONCATENATE(G$3,H250),m_selling_spec!$A:$H,2,FALSE))</f>
        <v>51.1</v>
      </c>
      <c r="H250" s="113" t="s">
        <v>2518</v>
      </c>
      <c r="I250" s="110" t="str">
        <f>IF(J250="","",VLOOKUP(CONCATENATE(I$3,J250),m_selling_spec!$A:$H,2,FALSE))</f>
        <v>52.3</v>
      </c>
      <c r="J250" s="113" t="s">
        <v>3271</v>
      </c>
      <c r="K250" s="110" t="str">
        <f>IF(L250="","",VLOOKUP(CONCATENATE(K$3,L250),m_selling_spec!$A:$H,2,FALSE))</f>
        <v>53.3</v>
      </c>
      <c r="L250" s="113" t="s">
        <v>548</v>
      </c>
      <c r="M250" s="110" t="str">
        <f>IF(N250="","",VLOOKUP(CONCATENATE(M$3,N250),m_selling_spec!$A:$H,2,FALSE))</f>
        <v>54.1</v>
      </c>
      <c r="N250" s="113" t="s">
        <v>74</v>
      </c>
      <c r="O250" s="110" t="str">
        <f>IF(P250="","",VLOOKUP(CONCATENATE(O$3,P250),m_selling_spec!$A:$H,2,FALSE))</f>
        <v>55.2</v>
      </c>
      <c r="P250" s="113" t="s">
        <v>1521</v>
      </c>
      <c r="Q250" s="110" t="str">
        <f>IF(R250="","",VLOOKUP(CONCATENATE(Q$3,R250),m_selling_spec!$A:$H,2,FALSE))</f>
        <v>56.4</v>
      </c>
      <c r="R250" s="47" t="s">
        <v>629</v>
      </c>
      <c r="S250" s="110" t="str">
        <f>IF(T250="","",VLOOKUP(CONCATENATE(S$3,T250),m_selling_spec!$A:$H,2,FALSE))</f>
        <v/>
      </c>
    </row>
    <row r="251" spans="1:19">
      <c r="A251" s="111" t="s">
        <v>2183</v>
      </c>
      <c r="B251" s="104">
        <v>5</v>
      </c>
      <c r="C251" s="110" t="str">
        <f>INDEX(product!B:B,MATCH(B251,product!A:A,0))</f>
        <v>GIESTA</v>
      </c>
      <c r="D251" s="110" t="str">
        <f>INDEX(product!E:E,MATCH(B251,product!A:A,0))</f>
        <v>GIESTA (Entrance door)</v>
      </c>
      <c r="E251" s="110">
        <f>INDEX(ctg!A:A,MATCH(F251,ctg!$B:$B,0))</f>
        <v>42</v>
      </c>
      <c r="F251" s="113" t="s">
        <v>2557</v>
      </c>
      <c r="G251" s="110" t="str">
        <f>IF(H251="","",VLOOKUP(CONCATENATE(G$3,H251),m_selling_spec!$A:$H,2,FALSE))</f>
        <v>51.1</v>
      </c>
      <c r="H251" s="113" t="s">
        <v>2518</v>
      </c>
      <c r="I251" s="110" t="str">
        <f>IF(J251="","",VLOOKUP(CONCATENATE(I$3,J251),m_selling_spec!$A:$H,2,FALSE))</f>
        <v>52.3</v>
      </c>
      <c r="J251" s="113" t="s">
        <v>3271</v>
      </c>
      <c r="K251" s="110" t="str">
        <f>IF(L251="","",VLOOKUP(CONCATENATE(K$3,L251),m_selling_spec!$A:$H,2,FALSE))</f>
        <v>53.3</v>
      </c>
      <c r="L251" s="113" t="s">
        <v>548</v>
      </c>
      <c r="M251" s="110" t="str">
        <f>IF(N251="","",VLOOKUP(CONCATENATE(M$3,N251),m_selling_spec!$A:$H,2,FALSE))</f>
        <v>54.2</v>
      </c>
      <c r="N251" s="113" t="s">
        <v>75</v>
      </c>
      <c r="O251" s="110" t="str">
        <f>IF(P251="","",VLOOKUP(CONCATENATE(O$3,P251),m_selling_spec!$A:$H,2,FALSE))</f>
        <v>55.2</v>
      </c>
      <c r="P251" s="113" t="s">
        <v>1521</v>
      </c>
      <c r="Q251" s="110" t="str">
        <f>IF(R251="","",VLOOKUP(CONCATENATE(Q$3,R251),m_selling_spec!$A:$H,2,FALSE))</f>
        <v>56.4</v>
      </c>
      <c r="R251" s="47" t="s">
        <v>629</v>
      </c>
      <c r="S251" s="110" t="str">
        <f>IF(T251="","",VLOOKUP(CONCATENATE(S$3,T251),m_selling_spec!$A:$H,2,FALSE))</f>
        <v/>
      </c>
    </row>
    <row r="252" spans="1:19">
      <c r="A252" s="111" t="s">
        <v>2182</v>
      </c>
      <c r="B252" s="104">
        <v>5</v>
      </c>
      <c r="C252" s="110" t="str">
        <f>INDEX(product!B:B,MATCH(B252,product!A:A,0))</f>
        <v>GIESTA</v>
      </c>
      <c r="D252" s="110" t="str">
        <f>INDEX(product!E:E,MATCH(B252,product!A:A,0))</f>
        <v>GIESTA (Entrance door)</v>
      </c>
      <c r="E252" s="110">
        <f>INDEX(ctg!A:A,MATCH(F252,ctg!$B:$B,0))</f>
        <v>42</v>
      </c>
      <c r="F252" s="113" t="s">
        <v>2557</v>
      </c>
      <c r="G252" s="110" t="str">
        <f>IF(H252="","",VLOOKUP(CONCATENATE(G$3,H252),m_selling_spec!$A:$H,2,FALSE))</f>
        <v>51.1</v>
      </c>
      <c r="H252" s="113" t="s">
        <v>2518</v>
      </c>
      <c r="I252" s="110" t="str">
        <f>IF(J252="","",VLOOKUP(CONCATENATE(I$3,J252),m_selling_spec!$A:$H,2,FALSE))</f>
        <v>52.3</v>
      </c>
      <c r="J252" s="113" t="s">
        <v>3271</v>
      </c>
      <c r="K252" s="110" t="str">
        <f>IF(L252="","",VLOOKUP(CONCATENATE(K$3,L252),m_selling_spec!$A:$H,2,FALSE))</f>
        <v>53.3</v>
      </c>
      <c r="L252" s="113" t="s">
        <v>548</v>
      </c>
      <c r="M252" s="110" t="str">
        <f>IF(N252="","",VLOOKUP(CONCATENATE(M$3,N252),m_selling_spec!$A:$H,2,FALSE))</f>
        <v>54.1</v>
      </c>
      <c r="N252" s="113" t="s">
        <v>74</v>
      </c>
      <c r="O252" s="110" t="str">
        <f>IF(P252="","",VLOOKUP(CONCATENATE(O$3,P252),m_selling_spec!$A:$H,2,FALSE))</f>
        <v>55.2</v>
      </c>
      <c r="P252" s="113" t="s">
        <v>1521</v>
      </c>
      <c r="Q252" s="110" t="str">
        <f>IF(R252="","",VLOOKUP(CONCATENATE(Q$3,R252),m_selling_spec!$A:$H,2,FALSE))</f>
        <v>56.5</v>
      </c>
      <c r="R252" s="47" t="s">
        <v>630</v>
      </c>
      <c r="S252" s="110" t="str">
        <f>IF(T252="","",VLOOKUP(CONCATENATE(S$3,T252),m_selling_spec!$A:$H,2,FALSE))</f>
        <v/>
      </c>
    </row>
    <row r="253" spans="1:19">
      <c r="A253" s="111" t="s">
        <v>2181</v>
      </c>
      <c r="B253" s="104">
        <v>5</v>
      </c>
      <c r="C253" s="110" t="str">
        <f>INDEX(product!B:B,MATCH(B253,product!A:A,0))</f>
        <v>GIESTA</v>
      </c>
      <c r="D253" s="110" t="str">
        <f>INDEX(product!E:E,MATCH(B253,product!A:A,0))</f>
        <v>GIESTA (Entrance door)</v>
      </c>
      <c r="E253" s="110">
        <f>INDEX(ctg!A:A,MATCH(F253,ctg!$B:$B,0))</f>
        <v>42</v>
      </c>
      <c r="F253" s="113" t="s">
        <v>2557</v>
      </c>
      <c r="G253" s="110" t="str">
        <f>IF(H253="","",VLOOKUP(CONCATENATE(G$3,H253),m_selling_spec!$A:$H,2,FALSE))</f>
        <v>51.1</v>
      </c>
      <c r="H253" s="113" t="s">
        <v>2518</v>
      </c>
      <c r="I253" s="110" t="str">
        <f>IF(J253="","",VLOOKUP(CONCATENATE(I$3,J253),m_selling_spec!$A:$H,2,FALSE))</f>
        <v>52.3</v>
      </c>
      <c r="J253" s="113" t="s">
        <v>3271</v>
      </c>
      <c r="K253" s="110" t="str">
        <f>IF(L253="","",VLOOKUP(CONCATENATE(K$3,L253),m_selling_spec!$A:$H,2,FALSE))</f>
        <v>53.3</v>
      </c>
      <c r="L253" s="113" t="s">
        <v>548</v>
      </c>
      <c r="M253" s="110" t="str">
        <f>IF(N253="","",VLOOKUP(CONCATENATE(M$3,N253),m_selling_spec!$A:$H,2,FALSE))</f>
        <v>54.2</v>
      </c>
      <c r="N253" s="113" t="s">
        <v>75</v>
      </c>
      <c r="O253" s="110" t="str">
        <f>IF(P253="","",VLOOKUP(CONCATENATE(O$3,P253),m_selling_spec!$A:$H,2,FALSE))</f>
        <v>55.2</v>
      </c>
      <c r="P253" s="113" t="s">
        <v>1521</v>
      </c>
      <c r="Q253" s="110" t="str">
        <f>IF(R253="","",VLOOKUP(CONCATENATE(Q$3,R253),m_selling_spec!$A:$H,2,FALSE))</f>
        <v>56.5</v>
      </c>
      <c r="R253" s="47" t="s">
        <v>630</v>
      </c>
      <c r="S253" s="110" t="str">
        <f>IF(T253="","",VLOOKUP(CONCATENATE(S$3,T253),m_selling_spec!$A:$H,2,FALSE))</f>
        <v/>
      </c>
    </row>
    <row r="254" spans="1:19">
      <c r="A254" s="111" t="s">
        <v>2180</v>
      </c>
      <c r="B254" s="104">
        <v>5</v>
      </c>
      <c r="C254" s="110" t="str">
        <f>INDEX(product!B:B,MATCH(B254,product!A:A,0))</f>
        <v>GIESTA</v>
      </c>
      <c r="D254" s="110" t="str">
        <f>INDEX(product!E:E,MATCH(B254,product!A:A,0))</f>
        <v>GIESTA (Entrance door)</v>
      </c>
      <c r="E254" s="110">
        <f>INDEX(ctg!A:A,MATCH(F254,ctg!$B:$B,0))</f>
        <v>42</v>
      </c>
      <c r="F254" s="113" t="s">
        <v>2557</v>
      </c>
      <c r="G254" s="110" t="str">
        <f>IF(H254="","",VLOOKUP(CONCATENATE(G$3,H254),m_selling_spec!$A:$H,2,FALSE))</f>
        <v>51.1</v>
      </c>
      <c r="H254" s="113" t="s">
        <v>2518</v>
      </c>
      <c r="I254" s="110" t="str">
        <f>IF(J254="","",VLOOKUP(CONCATENATE(I$3,J254),m_selling_spec!$A:$H,2,FALSE))</f>
        <v>52.3</v>
      </c>
      <c r="J254" s="113" t="s">
        <v>3271</v>
      </c>
      <c r="K254" s="110" t="str">
        <f>IF(L254="","",VLOOKUP(CONCATENATE(K$3,L254),m_selling_spec!$A:$H,2,FALSE))</f>
        <v>53.3</v>
      </c>
      <c r="L254" s="113" t="s">
        <v>548</v>
      </c>
      <c r="M254" s="110" t="str">
        <f>IF(N254="","",VLOOKUP(CONCATENATE(M$3,N254),m_selling_spec!$A:$H,2,FALSE))</f>
        <v>54.1</v>
      </c>
      <c r="N254" s="113" t="s">
        <v>74</v>
      </c>
      <c r="O254" s="110" t="str">
        <f>IF(P254="","",VLOOKUP(CONCATENATE(O$3,P254),m_selling_spec!$A:$H,2,FALSE))</f>
        <v>55.2</v>
      </c>
      <c r="P254" s="113" t="s">
        <v>1521</v>
      </c>
      <c r="Q254" s="110" t="str">
        <f>IF(R254="","",VLOOKUP(CONCATENATE(Q$3,R254),m_selling_spec!$A:$H,2,FALSE))</f>
        <v>56.6</v>
      </c>
      <c r="R254" s="47" t="s">
        <v>631</v>
      </c>
      <c r="S254" s="110" t="str">
        <f>IF(T254="","",VLOOKUP(CONCATENATE(S$3,T254),m_selling_spec!$A:$H,2,FALSE))</f>
        <v/>
      </c>
    </row>
    <row r="255" spans="1:19">
      <c r="A255" s="111" t="s">
        <v>2179</v>
      </c>
      <c r="B255" s="104">
        <v>5</v>
      </c>
      <c r="C255" s="110" t="str">
        <f>INDEX(product!B:B,MATCH(B255,product!A:A,0))</f>
        <v>GIESTA</v>
      </c>
      <c r="D255" s="110" t="str">
        <f>INDEX(product!E:E,MATCH(B255,product!A:A,0))</f>
        <v>GIESTA (Entrance door)</v>
      </c>
      <c r="E255" s="110">
        <f>INDEX(ctg!A:A,MATCH(F255,ctg!$B:$B,0))</f>
        <v>42</v>
      </c>
      <c r="F255" s="113" t="s">
        <v>2557</v>
      </c>
      <c r="G255" s="110" t="str">
        <f>IF(H255="","",VLOOKUP(CONCATENATE(G$3,H255),m_selling_spec!$A:$H,2,FALSE))</f>
        <v>51.1</v>
      </c>
      <c r="H255" s="113" t="s">
        <v>2518</v>
      </c>
      <c r="I255" s="110" t="str">
        <f>IF(J255="","",VLOOKUP(CONCATENATE(I$3,J255),m_selling_spec!$A:$H,2,FALSE))</f>
        <v>52.3</v>
      </c>
      <c r="J255" s="113" t="s">
        <v>3271</v>
      </c>
      <c r="K255" s="110" t="str">
        <f>IF(L255="","",VLOOKUP(CONCATENATE(K$3,L255),m_selling_spec!$A:$H,2,FALSE))</f>
        <v>53.3</v>
      </c>
      <c r="L255" s="113" t="s">
        <v>548</v>
      </c>
      <c r="M255" s="110" t="str">
        <f>IF(N255="","",VLOOKUP(CONCATENATE(M$3,N255),m_selling_spec!$A:$H,2,FALSE))</f>
        <v>54.2</v>
      </c>
      <c r="N255" s="113" t="s">
        <v>75</v>
      </c>
      <c r="O255" s="110" t="str">
        <f>IF(P255="","",VLOOKUP(CONCATENATE(O$3,P255),m_selling_spec!$A:$H,2,FALSE))</f>
        <v>55.2</v>
      </c>
      <c r="P255" s="113" t="s">
        <v>1521</v>
      </c>
      <c r="Q255" s="110" t="str">
        <f>IF(R255="","",VLOOKUP(CONCATENATE(Q$3,R255),m_selling_spec!$A:$H,2,FALSE))</f>
        <v>56.6</v>
      </c>
      <c r="R255" s="47" t="s">
        <v>631</v>
      </c>
      <c r="S255" s="110" t="str">
        <f>IF(T255="","",VLOOKUP(CONCATENATE(S$3,T255),m_selling_spec!$A:$H,2,FALSE))</f>
        <v/>
      </c>
    </row>
    <row r="256" spans="1:19">
      <c r="A256" s="111" t="s">
        <v>2178</v>
      </c>
      <c r="B256" s="104">
        <v>5</v>
      </c>
      <c r="C256" s="110" t="str">
        <f>INDEX(product!B:B,MATCH(B256,product!A:A,0))</f>
        <v>GIESTA</v>
      </c>
      <c r="D256" s="110" t="str">
        <f>INDEX(product!E:E,MATCH(B256,product!A:A,0))</f>
        <v>GIESTA (Entrance door)</v>
      </c>
      <c r="E256" s="110">
        <f>INDEX(ctg!A:A,MATCH(F256,ctg!$B:$B,0))</f>
        <v>42</v>
      </c>
      <c r="F256" s="113" t="s">
        <v>2557</v>
      </c>
      <c r="G256" s="110" t="str">
        <f>IF(H256="","",VLOOKUP(CONCATENATE(G$3,H256),m_selling_spec!$A:$H,2,FALSE))</f>
        <v>51.1</v>
      </c>
      <c r="H256" s="113" t="s">
        <v>2518</v>
      </c>
      <c r="I256" s="110" t="str">
        <f>IF(J256="","",VLOOKUP(CONCATENATE(I$3,J256),m_selling_spec!$A:$H,2,FALSE))</f>
        <v>52.3</v>
      </c>
      <c r="J256" s="113" t="s">
        <v>3271</v>
      </c>
      <c r="K256" s="110" t="str">
        <f>IF(L256="","",VLOOKUP(CONCATENATE(K$3,L256),m_selling_spec!$A:$H,2,FALSE))</f>
        <v>53.3</v>
      </c>
      <c r="L256" s="113" t="s">
        <v>548</v>
      </c>
      <c r="M256" s="110" t="str">
        <f>IF(N256="","",VLOOKUP(CONCATENATE(M$3,N256),m_selling_spec!$A:$H,2,FALSE))</f>
        <v>54.1</v>
      </c>
      <c r="N256" s="113" t="s">
        <v>74</v>
      </c>
      <c r="O256" s="110" t="str">
        <f>IF(P256="","",VLOOKUP(CONCATENATE(O$3,P256),m_selling_spec!$A:$H,2,FALSE))</f>
        <v>55.2</v>
      </c>
      <c r="P256" s="113" t="s">
        <v>1521</v>
      </c>
      <c r="Q256" s="110" t="str">
        <f>IF(R256="","",VLOOKUP(CONCATENATE(Q$3,R256),m_selling_spec!$A:$H,2,FALSE))</f>
        <v>56.7</v>
      </c>
      <c r="R256" s="47" t="s">
        <v>632</v>
      </c>
      <c r="S256" s="110" t="str">
        <f>IF(T256="","",VLOOKUP(CONCATENATE(S$3,T256),m_selling_spec!$A:$H,2,FALSE))</f>
        <v/>
      </c>
    </row>
    <row r="257" spans="1:19">
      <c r="A257" s="111" t="s">
        <v>2177</v>
      </c>
      <c r="B257" s="104">
        <v>5</v>
      </c>
      <c r="C257" s="110" t="str">
        <f>INDEX(product!B:B,MATCH(B257,product!A:A,0))</f>
        <v>GIESTA</v>
      </c>
      <c r="D257" s="110" t="str">
        <f>INDEX(product!E:E,MATCH(B257,product!A:A,0))</f>
        <v>GIESTA (Entrance door)</v>
      </c>
      <c r="E257" s="110">
        <f>INDEX(ctg!A:A,MATCH(F257,ctg!$B:$B,0))</f>
        <v>42</v>
      </c>
      <c r="F257" s="113" t="s">
        <v>2557</v>
      </c>
      <c r="G257" s="110" t="str">
        <f>IF(H257="","",VLOOKUP(CONCATENATE(G$3,H257),m_selling_spec!$A:$H,2,FALSE))</f>
        <v>51.1</v>
      </c>
      <c r="H257" s="113" t="s">
        <v>2518</v>
      </c>
      <c r="I257" s="110" t="str">
        <f>IF(J257="","",VLOOKUP(CONCATENATE(I$3,J257),m_selling_spec!$A:$H,2,FALSE))</f>
        <v>52.3</v>
      </c>
      <c r="J257" s="113" t="s">
        <v>3271</v>
      </c>
      <c r="K257" s="110" t="str">
        <f>IF(L257="","",VLOOKUP(CONCATENATE(K$3,L257),m_selling_spec!$A:$H,2,FALSE))</f>
        <v>53.3</v>
      </c>
      <c r="L257" s="113" t="s">
        <v>548</v>
      </c>
      <c r="M257" s="110" t="str">
        <f>IF(N257="","",VLOOKUP(CONCATENATE(M$3,N257),m_selling_spec!$A:$H,2,FALSE))</f>
        <v>54.2</v>
      </c>
      <c r="N257" s="113" t="s">
        <v>75</v>
      </c>
      <c r="O257" s="110" t="str">
        <f>IF(P257="","",VLOOKUP(CONCATENATE(O$3,P257),m_selling_spec!$A:$H,2,FALSE))</f>
        <v>55.2</v>
      </c>
      <c r="P257" s="113" t="s">
        <v>1521</v>
      </c>
      <c r="Q257" s="110" t="str">
        <f>IF(R257="","",VLOOKUP(CONCATENATE(Q$3,R257),m_selling_spec!$A:$H,2,FALSE))</f>
        <v>56.7</v>
      </c>
      <c r="R257" s="47" t="s">
        <v>632</v>
      </c>
      <c r="S257" s="110" t="str">
        <f>IF(T257="","",VLOOKUP(CONCATENATE(S$3,T257),m_selling_spec!$A:$H,2,FALSE))</f>
        <v/>
      </c>
    </row>
    <row r="258" spans="1:19">
      <c r="A258" s="111" t="s">
        <v>2176</v>
      </c>
      <c r="B258" s="104">
        <v>5</v>
      </c>
      <c r="C258" s="110" t="str">
        <f>INDEX(product!B:B,MATCH(B258,product!A:A,0))</f>
        <v>GIESTA</v>
      </c>
      <c r="D258" s="110" t="str">
        <f>INDEX(product!E:E,MATCH(B258,product!A:A,0))</f>
        <v>GIESTA (Entrance door)</v>
      </c>
      <c r="E258" s="110">
        <f>INDEX(ctg!A:A,MATCH(F258,ctg!$B:$B,0))</f>
        <v>42</v>
      </c>
      <c r="F258" s="113" t="s">
        <v>2557</v>
      </c>
      <c r="G258" s="110" t="str">
        <f>IF(H258="","",VLOOKUP(CONCATENATE(G$3,H258),m_selling_spec!$A:$H,2,FALSE))</f>
        <v>51.1</v>
      </c>
      <c r="H258" s="113" t="s">
        <v>2518</v>
      </c>
      <c r="I258" s="110" t="str">
        <f>IF(J258="","",VLOOKUP(CONCATENATE(I$3,J258),m_selling_spec!$A:$H,2,FALSE))</f>
        <v>52.3</v>
      </c>
      <c r="J258" s="113" t="s">
        <v>3271</v>
      </c>
      <c r="K258" s="110" t="str">
        <f>IF(L258="","",VLOOKUP(CONCATENATE(K$3,L258),m_selling_spec!$A:$H,2,FALSE))</f>
        <v>53.3</v>
      </c>
      <c r="L258" s="113" t="s">
        <v>548</v>
      </c>
      <c r="M258" s="110" t="str">
        <f>IF(N258="","",VLOOKUP(CONCATENATE(M$3,N258),m_selling_spec!$A:$H,2,FALSE))</f>
        <v>54.1</v>
      </c>
      <c r="N258" s="113" t="s">
        <v>74</v>
      </c>
      <c r="O258" s="110" t="str">
        <f>IF(P258="","",VLOOKUP(CONCATENATE(O$3,P258),m_selling_spec!$A:$H,2,FALSE))</f>
        <v>55.2</v>
      </c>
      <c r="P258" s="113" t="s">
        <v>1521</v>
      </c>
      <c r="Q258" s="110" t="str">
        <f>IF(R258="","",VLOOKUP(CONCATENATE(Q$3,R258),m_selling_spec!$A:$H,2,FALSE))</f>
        <v>56.8</v>
      </c>
      <c r="R258" s="47" t="s">
        <v>633</v>
      </c>
      <c r="S258" s="110" t="str">
        <f>IF(T258="","",VLOOKUP(CONCATENATE(S$3,T258),m_selling_spec!$A:$H,2,FALSE))</f>
        <v/>
      </c>
    </row>
    <row r="259" spans="1:19">
      <c r="A259" s="111" t="s">
        <v>2175</v>
      </c>
      <c r="B259" s="104">
        <v>5</v>
      </c>
      <c r="C259" s="110" t="str">
        <f>INDEX(product!B:B,MATCH(B259,product!A:A,0))</f>
        <v>GIESTA</v>
      </c>
      <c r="D259" s="110" t="str">
        <f>INDEX(product!E:E,MATCH(B259,product!A:A,0))</f>
        <v>GIESTA (Entrance door)</v>
      </c>
      <c r="E259" s="110">
        <f>INDEX(ctg!A:A,MATCH(F259,ctg!$B:$B,0))</f>
        <v>42</v>
      </c>
      <c r="F259" s="113" t="s">
        <v>2557</v>
      </c>
      <c r="G259" s="110" t="str">
        <f>IF(H259="","",VLOOKUP(CONCATENATE(G$3,H259),m_selling_spec!$A:$H,2,FALSE))</f>
        <v>51.1</v>
      </c>
      <c r="H259" s="113" t="s">
        <v>2518</v>
      </c>
      <c r="I259" s="110" t="str">
        <f>IF(J259="","",VLOOKUP(CONCATENATE(I$3,J259),m_selling_spec!$A:$H,2,FALSE))</f>
        <v>52.3</v>
      </c>
      <c r="J259" s="113" t="s">
        <v>3271</v>
      </c>
      <c r="K259" s="110" t="str">
        <f>IF(L259="","",VLOOKUP(CONCATENATE(K$3,L259),m_selling_spec!$A:$H,2,FALSE))</f>
        <v>53.3</v>
      </c>
      <c r="L259" s="113" t="s">
        <v>548</v>
      </c>
      <c r="M259" s="110" t="str">
        <f>IF(N259="","",VLOOKUP(CONCATENATE(M$3,N259),m_selling_spec!$A:$H,2,FALSE))</f>
        <v>54.2</v>
      </c>
      <c r="N259" s="113" t="s">
        <v>75</v>
      </c>
      <c r="O259" s="110" t="str">
        <f>IF(P259="","",VLOOKUP(CONCATENATE(O$3,P259),m_selling_spec!$A:$H,2,FALSE))</f>
        <v>55.2</v>
      </c>
      <c r="P259" s="113" t="s">
        <v>1521</v>
      </c>
      <c r="Q259" s="110" t="str">
        <f>IF(R259="","",VLOOKUP(CONCATENATE(Q$3,R259),m_selling_spec!$A:$H,2,FALSE))</f>
        <v>56.8</v>
      </c>
      <c r="R259" s="47" t="s">
        <v>633</v>
      </c>
      <c r="S259" s="110" t="str">
        <f>IF(T259="","",VLOOKUP(CONCATENATE(S$3,T259),m_selling_spec!$A:$H,2,FALSE))</f>
        <v/>
      </c>
    </row>
    <row r="260" spans="1:19">
      <c r="A260" s="111" t="s">
        <v>2174</v>
      </c>
      <c r="B260" s="104">
        <v>5</v>
      </c>
      <c r="C260" s="110" t="str">
        <f>INDEX(product!B:B,MATCH(B260,product!A:A,0))</f>
        <v>GIESTA</v>
      </c>
      <c r="D260" s="110" t="str">
        <f>INDEX(product!E:E,MATCH(B260,product!A:A,0))</f>
        <v>GIESTA (Entrance door)</v>
      </c>
      <c r="E260" s="110">
        <f>INDEX(ctg!A:A,MATCH(F260,ctg!$B:$B,0))</f>
        <v>42</v>
      </c>
      <c r="F260" s="113" t="s">
        <v>2557</v>
      </c>
      <c r="G260" s="110" t="str">
        <f>IF(H260="","",VLOOKUP(CONCATENATE(G$3,H260),m_selling_spec!$A:$H,2,FALSE))</f>
        <v>51.1</v>
      </c>
      <c r="H260" s="113" t="s">
        <v>2518</v>
      </c>
      <c r="I260" s="110" t="str">
        <f>IF(J260="","",VLOOKUP(CONCATENATE(I$3,J260),m_selling_spec!$A:$H,2,FALSE))</f>
        <v>52.3</v>
      </c>
      <c r="J260" s="113" t="s">
        <v>3271</v>
      </c>
      <c r="K260" s="110" t="str">
        <f>IF(L260="","",VLOOKUP(CONCATENATE(K$3,L260),m_selling_spec!$A:$H,2,FALSE))</f>
        <v>53.3</v>
      </c>
      <c r="L260" s="113" t="s">
        <v>548</v>
      </c>
      <c r="M260" s="110" t="str">
        <f>IF(N260="","",VLOOKUP(CONCATENATE(M$3,N260),m_selling_spec!$A:$H,2,FALSE))</f>
        <v>54.1</v>
      </c>
      <c r="N260" s="113" t="s">
        <v>74</v>
      </c>
      <c r="O260" s="110" t="str">
        <f>IF(P260="","",VLOOKUP(CONCATENATE(O$3,P260),m_selling_spec!$A:$H,2,FALSE))</f>
        <v>55.2</v>
      </c>
      <c r="P260" s="113" t="s">
        <v>1521</v>
      </c>
      <c r="Q260" s="110" t="str">
        <f>IF(R260="","",VLOOKUP(CONCATENATE(Q$3,R260),m_selling_spec!$A:$H,2,FALSE))</f>
        <v>56.9</v>
      </c>
      <c r="R260" s="47" t="s">
        <v>634</v>
      </c>
      <c r="S260" s="110" t="str">
        <f>IF(T260="","",VLOOKUP(CONCATENATE(S$3,T260),m_selling_spec!$A:$H,2,FALSE))</f>
        <v/>
      </c>
    </row>
    <row r="261" spans="1:19">
      <c r="A261" s="111" t="s">
        <v>2173</v>
      </c>
      <c r="B261" s="104">
        <v>5</v>
      </c>
      <c r="C261" s="110" t="str">
        <f>INDEX(product!B:B,MATCH(B261,product!A:A,0))</f>
        <v>GIESTA</v>
      </c>
      <c r="D261" s="110" t="str">
        <f>INDEX(product!E:E,MATCH(B261,product!A:A,0))</f>
        <v>GIESTA (Entrance door)</v>
      </c>
      <c r="E261" s="110">
        <f>INDEX(ctg!A:A,MATCH(F261,ctg!$B:$B,0))</f>
        <v>42</v>
      </c>
      <c r="F261" s="113" t="s">
        <v>2557</v>
      </c>
      <c r="G261" s="110" t="str">
        <f>IF(H261="","",VLOOKUP(CONCATENATE(G$3,H261),m_selling_spec!$A:$H,2,FALSE))</f>
        <v>51.1</v>
      </c>
      <c r="H261" s="113" t="s">
        <v>2518</v>
      </c>
      <c r="I261" s="110" t="str">
        <f>IF(J261="","",VLOOKUP(CONCATENATE(I$3,J261),m_selling_spec!$A:$H,2,FALSE))</f>
        <v>52.3</v>
      </c>
      <c r="J261" s="113" t="s">
        <v>3271</v>
      </c>
      <c r="K261" s="110" t="str">
        <f>IF(L261="","",VLOOKUP(CONCATENATE(K$3,L261),m_selling_spec!$A:$H,2,FALSE))</f>
        <v>53.3</v>
      </c>
      <c r="L261" s="113" t="s">
        <v>548</v>
      </c>
      <c r="M261" s="110" t="str">
        <f>IF(N261="","",VLOOKUP(CONCATENATE(M$3,N261),m_selling_spec!$A:$H,2,FALSE))</f>
        <v>54.2</v>
      </c>
      <c r="N261" s="113" t="s">
        <v>75</v>
      </c>
      <c r="O261" s="110" t="str">
        <f>IF(P261="","",VLOOKUP(CONCATENATE(O$3,P261),m_selling_spec!$A:$H,2,FALSE))</f>
        <v>55.2</v>
      </c>
      <c r="P261" s="113" t="s">
        <v>1521</v>
      </c>
      <c r="Q261" s="110" t="str">
        <f>IF(R261="","",VLOOKUP(CONCATENATE(Q$3,R261),m_selling_spec!$A:$H,2,FALSE))</f>
        <v>56.9</v>
      </c>
      <c r="R261" s="47" t="s">
        <v>634</v>
      </c>
      <c r="S261" s="110" t="str">
        <f>IF(T261="","",VLOOKUP(CONCATENATE(S$3,T261),m_selling_spec!$A:$H,2,FALSE))</f>
        <v/>
      </c>
    </row>
    <row r="262" spans="1:19">
      <c r="A262" s="111" t="s">
        <v>2172</v>
      </c>
      <c r="B262" s="104">
        <v>5</v>
      </c>
      <c r="C262" s="110" t="str">
        <f>INDEX(product!B:B,MATCH(B262,product!A:A,0))</f>
        <v>GIESTA</v>
      </c>
      <c r="D262" s="110" t="str">
        <f>INDEX(product!E:E,MATCH(B262,product!A:A,0))</f>
        <v>GIESTA (Entrance door)</v>
      </c>
      <c r="E262" s="110">
        <f>INDEX(ctg!A:A,MATCH(F262,ctg!$B:$B,0))</f>
        <v>42</v>
      </c>
      <c r="F262" s="113" t="s">
        <v>2557</v>
      </c>
      <c r="G262" s="110" t="str">
        <f>IF(H262="","",VLOOKUP(CONCATENATE(G$3,H262),m_selling_spec!$A:$H,2,FALSE))</f>
        <v>51.1</v>
      </c>
      <c r="H262" s="113" t="s">
        <v>2518</v>
      </c>
      <c r="I262" s="110" t="str">
        <f>IF(J262="","",VLOOKUP(CONCATENATE(I$3,J262),m_selling_spec!$A:$H,2,FALSE))</f>
        <v>52.3</v>
      </c>
      <c r="J262" s="113" t="s">
        <v>3271</v>
      </c>
      <c r="K262" s="110" t="str">
        <f>IF(L262="","",VLOOKUP(CONCATENATE(K$3,L262),m_selling_spec!$A:$H,2,FALSE))</f>
        <v>53.3</v>
      </c>
      <c r="L262" s="113" t="s">
        <v>548</v>
      </c>
      <c r="M262" s="110" t="str">
        <f>IF(N262="","",VLOOKUP(CONCATENATE(M$3,N262),m_selling_spec!$A:$H,2,FALSE))</f>
        <v>54.1</v>
      </c>
      <c r="N262" s="113" t="s">
        <v>74</v>
      </c>
      <c r="O262" s="110" t="str">
        <f>IF(P262="","",VLOOKUP(CONCATENATE(O$3,P262),m_selling_spec!$A:$H,2,FALSE))</f>
        <v>55.2</v>
      </c>
      <c r="P262" s="113" t="s">
        <v>1521</v>
      </c>
      <c r="Q262" s="110" t="str">
        <f>IF(R262="","",VLOOKUP(CONCATENATE(Q$3,R262),m_selling_spec!$A:$H,2,FALSE))</f>
        <v>56.10</v>
      </c>
      <c r="R262" s="47" t="s">
        <v>635</v>
      </c>
      <c r="S262" s="110" t="str">
        <f>IF(T262="","",VLOOKUP(CONCATENATE(S$3,T262),m_selling_spec!$A:$H,2,FALSE))</f>
        <v/>
      </c>
    </row>
    <row r="263" spans="1:19">
      <c r="A263" s="111" t="s">
        <v>2171</v>
      </c>
      <c r="B263" s="104">
        <v>5</v>
      </c>
      <c r="C263" s="110" t="str">
        <f>INDEX(product!B:B,MATCH(B263,product!A:A,0))</f>
        <v>GIESTA</v>
      </c>
      <c r="D263" s="110" t="str">
        <f>INDEX(product!E:E,MATCH(B263,product!A:A,0))</f>
        <v>GIESTA (Entrance door)</v>
      </c>
      <c r="E263" s="110">
        <f>INDEX(ctg!A:A,MATCH(F263,ctg!$B:$B,0))</f>
        <v>42</v>
      </c>
      <c r="F263" s="113" t="s">
        <v>2557</v>
      </c>
      <c r="G263" s="110" t="str">
        <f>IF(H263="","",VLOOKUP(CONCATENATE(G$3,H263),m_selling_spec!$A:$H,2,FALSE))</f>
        <v>51.1</v>
      </c>
      <c r="H263" s="113" t="s">
        <v>2518</v>
      </c>
      <c r="I263" s="110" t="str">
        <f>IF(J263="","",VLOOKUP(CONCATENATE(I$3,J263),m_selling_spec!$A:$H,2,FALSE))</f>
        <v>52.3</v>
      </c>
      <c r="J263" s="113" t="s">
        <v>3271</v>
      </c>
      <c r="K263" s="110" t="str">
        <f>IF(L263="","",VLOOKUP(CONCATENATE(K$3,L263),m_selling_spec!$A:$H,2,FALSE))</f>
        <v>53.3</v>
      </c>
      <c r="L263" s="113" t="s">
        <v>548</v>
      </c>
      <c r="M263" s="110" t="str">
        <f>IF(N263="","",VLOOKUP(CONCATENATE(M$3,N263),m_selling_spec!$A:$H,2,FALSE))</f>
        <v>54.2</v>
      </c>
      <c r="N263" s="113" t="s">
        <v>75</v>
      </c>
      <c r="O263" s="110" t="str">
        <f>IF(P263="","",VLOOKUP(CONCATENATE(O$3,P263),m_selling_spec!$A:$H,2,FALSE))</f>
        <v>55.2</v>
      </c>
      <c r="P263" s="113" t="s">
        <v>1521</v>
      </c>
      <c r="Q263" s="110" t="str">
        <f>IF(R263="","",VLOOKUP(CONCATENATE(Q$3,R263),m_selling_spec!$A:$H,2,FALSE))</f>
        <v>56.10</v>
      </c>
      <c r="R263" s="47" t="s">
        <v>635</v>
      </c>
      <c r="S263" s="110" t="str">
        <f>IF(T263="","",VLOOKUP(CONCATENATE(S$3,T263),m_selling_spec!$A:$H,2,FALSE))</f>
        <v/>
      </c>
    </row>
    <row r="264" spans="1:19">
      <c r="A264" s="111" t="s">
        <v>2170</v>
      </c>
      <c r="B264" s="104">
        <v>5</v>
      </c>
      <c r="C264" s="110" t="str">
        <f>INDEX(product!B:B,MATCH(B264,product!A:A,0))</f>
        <v>GIESTA</v>
      </c>
      <c r="D264" s="110" t="str">
        <f>INDEX(product!E:E,MATCH(B264,product!A:A,0))</f>
        <v>GIESTA (Entrance door)</v>
      </c>
      <c r="E264" s="110">
        <f>INDEX(ctg!A:A,MATCH(F264,ctg!$B:$B,0))</f>
        <v>44</v>
      </c>
      <c r="F264" s="113" t="s">
        <v>1573</v>
      </c>
      <c r="G264" s="110" t="str">
        <f>IF(H264="","",VLOOKUP(CONCATENATE(G$3,H264),m_selling_spec!$A:$H,2,FALSE))</f>
        <v>51.1</v>
      </c>
      <c r="H264" s="113" t="s">
        <v>2518</v>
      </c>
      <c r="I264" s="110" t="str">
        <f>IF(J264="","",VLOOKUP(CONCATENATE(I$3,J264),m_selling_spec!$A:$H,2,FALSE))</f>
        <v/>
      </c>
      <c r="J264" s="113"/>
      <c r="K264" s="110" t="str">
        <f>IF(L264="","",VLOOKUP(CONCATENATE(K$3,L264),m_selling_spec!$A:$H,2,FALSE))</f>
        <v>53.3</v>
      </c>
      <c r="L264" s="113" t="s">
        <v>548</v>
      </c>
      <c r="M264" s="110" t="str">
        <f>IF(N264="","",VLOOKUP(CONCATENATE(M$3,N264),m_selling_spec!$A:$H,2,FALSE))</f>
        <v>54.1</v>
      </c>
      <c r="N264" s="113" t="s">
        <v>74</v>
      </c>
      <c r="O264" s="110" t="str">
        <f>IF(P264="","",VLOOKUP(CONCATENATE(O$3,P264),m_selling_spec!$A:$H,2,FALSE))</f>
        <v>55.1</v>
      </c>
      <c r="P264" s="113" t="s">
        <v>1562</v>
      </c>
      <c r="Q264" s="110" t="str">
        <f>IF(R264="","",VLOOKUP(CONCATENATE(Q$3,R264),m_selling_spec!$A:$H,2,FALSE))</f>
        <v>56.1</v>
      </c>
      <c r="R264" s="47" t="s">
        <v>626</v>
      </c>
      <c r="S264" s="110" t="str">
        <f>IF(T264="","",VLOOKUP(CONCATENATE(S$3,T264),m_selling_spec!$A:$H,2,FALSE))</f>
        <v/>
      </c>
    </row>
    <row r="265" spans="1:19">
      <c r="A265" s="111" t="s">
        <v>2169</v>
      </c>
      <c r="B265" s="104">
        <v>5</v>
      </c>
      <c r="C265" s="110" t="str">
        <f>INDEX(product!B:B,MATCH(B265,product!A:A,0))</f>
        <v>GIESTA</v>
      </c>
      <c r="D265" s="110" t="str">
        <f>INDEX(product!E:E,MATCH(B265,product!A:A,0))</f>
        <v>GIESTA (Entrance door)</v>
      </c>
      <c r="E265" s="110">
        <f>INDEX(ctg!A:A,MATCH(F265,ctg!$B:$B,0))</f>
        <v>44</v>
      </c>
      <c r="F265" s="113" t="s">
        <v>1573</v>
      </c>
      <c r="G265" s="110" t="str">
        <f>IF(H265="","",VLOOKUP(CONCATENATE(G$3,H265),m_selling_spec!$A:$H,2,FALSE))</f>
        <v>51.1</v>
      </c>
      <c r="H265" s="113" t="s">
        <v>2518</v>
      </c>
      <c r="I265" s="110" t="str">
        <f>IF(J265="","",VLOOKUP(CONCATENATE(I$3,J265),m_selling_spec!$A:$H,2,FALSE))</f>
        <v/>
      </c>
      <c r="J265" s="113"/>
      <c r="K265" s="110" t="str">
        <f>IF(L265="","",VLOOKUP(CONCATENATE(K$3,L265),m_selling_spec!$A:$H,2,FALSE))</f>
        <v>53.3</v>
      </c>
      <c r="L265" s="113" t="s">
        <v>548</v>
      </c>
      <c r="M265" s="110" t="str">
        <f>IF(N265="","",VLOOKUP(CONCATENATE(M$3,N265),m_selling_spec!$A:$H,2,FALSE))</f>
        <v>54.2</v>
      </c>
      <c r="N265" s="113" t="s">
        <v>75</v>
      </c>
      <c r="O265" s="110" t="str">
        <f>IF(P265="","",VLOOKUP(CONCATENATE(O$3,P265),m_selling_spec!$A:$H,2,FALSE))</f>
        <v>55.1</v>
      </c>
      <c r="P265" s="113" t="s">
        <v>1562</v>
      </c>
      <c r="Q265" s="110" t="str">
        <f>IF(R265="","",VLOOKUP(CONCATENATE(Q$3,R265),m_selling_spec!$A:$H,2,FALSE))</f>
        <v>56.1</v>
      </c>
      <c r="R265" s="47" t="s">
        <v>626</v>
      </c>
      <c r="S265" s="110" t="str">
        <f>IF(T265="","",VLOOKUP(CONCATENATE(S$3,T265),m_selling_spec!$A:$H,2,FALSE))</f>
        <v/>
      </c>
    </row>
    <row r="266" spans="1:19">
      <c r="A266" s="111" t="s">
        <v>2168</v>
      </c>
      <c r="B266" s="104">
        <v>5</v>
      </c>
      <c r="C266" s="110" t="str">
        <f>INDEX(product!B:B,MATCH(B266,product!A:A,0))</f>
        <v>GIESTA</v>
      </c>
      <c r="D266" s="110" t="str">
        <f>INDEX(product!E:E,MATCH(B266,product!A:A,0))</f>
        <v>GIESTA (Entrance door)</v>
      </c>
      <c r="E266" s="110">
        <f>INDEX(ctg!A:A,MATCH(F266,ctg!$B:$B,0))</f>
        <v>44</v>
      </c>
      <c r="F266" s="113" t="s">
        <v>1573</v>
      </c>
      <c r="G266" s="110" t="str">
        <f>IF(H266="","",VLOOKUP(CONCATENATE(G$3,H266),m_selling_spec!$A:$H,2,FALSE))</f>
        <v>51.1</v>
      </c>
      <c r="H266" s="113" t="s">
        <v>2518</v>
      </c>
      <c r="I266" s="110" t="str">
        <f>IF(J266="","",VLOOKUP(CONCATENATE(I$3,J266),m_selling_spec!$A:$H,2,FALSE))</f>
        <v/>
      </c>
      <c r="J266" s="113"/>
      <c r="K266" s="110" t="str">
        <f>IF(L266="","",VLOOKUP(CONCATENATE(K$3,L266),m_selling_spec!$A:$H,2,FALSE))</f>
        <v>53.3</v>
      </c>
      <c r="L266" s="113" t="s">
        <v>548</v>
      </c>
      <c r="M266" s="110" t="str">
        <f>IF(N266="","",VLOOKUP(CONCATENATE(M$3,N266),m_selling_spec!$A:$H,2,FALSE))</f>
        <v>54.1</v>
      </c>
      <c r="N266" s="113" t="s">
        <v>74</v>
      </c>
      <c r="O266" s="110" t="str">
        <f>IF(P266="","",VLOOKUP(CONCATENATE(O$3,P266),m_selling_spec!$A:$H,2,FALSE))</f>
        <v>55.1</v>
      </c>
      <c r="P266" s="113" t="s">
        <v>1562</v>
      </c>
      <c r="Q266" s="110" t="str">
        <f>IF(R266="","",VLOOKUP(CONCATENATE(Q$3,R266),m_selling_spec!$A:$H,2,FALSE))</f>
        <v>56.2</v>
      </c>
      <c r="R266" s="47" t="s">
        <v>627</v>
      </c>
      <c r="S266" s="110" t="str">
        <f>IF(T266="","",VLOOKUP(CONCATENATE(S$3,T266),m_selling_spec!$A:$H,2,FALSE))</f>
        <v/>
      </c>
    </row>
    <row r="267" spans="1:19">
      <c r="A267" s="111" t="s">
        <v>2167</v>
      </c>
      <c r="B267" s="104">
        <v>5</v>
      </c>
      <c r="C267" s="110" t="str">
        <f>INDEX(product!B:B,MATCH(B267,product!A:A,0))</f>
        <v>GIESTA</v>
      </c>
      <c r="D267" s="110" t="str">
        <f>INDEX(product!E:E,MATCH(B267,product!A:A,0))</f>
        <v>GIESTA (Entrance door)</v>
      </c>
      <c r="E267" s="110">
        <f>INDEX(ctg!A:A,MATCH(F267,ctg!$B:$B,0))</f>
        <v>44</v>
      </c>
      <c r="F267" s="113" t="s">
        <v>1573</v>
      </c>
      <c r="G267" s="110" t="str">
        <f>IF(H267="","",VLOOKUP(CONCATENATE(G$3,H267),m_selling_spec!$A:$H,2,FALSE))</f>
        <v>51.1</v>
      </c>
      <c r="H267" s="113" t="s">
        <v>2518</v>
      </c>
      <c r="I267" s="110" t="str">
        <f>IF(J267="","",VLOOKUP(CONCATENATE(I$3,J267),m_selling_spec!$A:$H,2,FALSE))</f>
        <v/>
      </c>
      <c r="J267" s="113"/>
      <c r="K267" s="110" t="str">
        <f>IF(L267="","",VLOOKUP(CONCATENATE(K$3,L267),m_selling_spec!$A:$H,2,FALSE))</f>
        <v>53.3</v>
      </c>
      <c r="L267" s="113" t="s">
        <v>548</v>
      </c>
      <c r="M267" s="110" t="str">
        <f>IF(N267="","",VLOOKUP(CONCATENATE(M$3,N267),m_selling_spec!$A:$H,2,FALSE))</f>
        <v>54.2</v>
      </c>
      <c r="N267" s="113" t="s">
        <v>75</v>
      </c>
      <c r="O267" s="110" t="str">
        <f>IF(P267="","",VLOOKUP(CONCATENATE(O$3,P267),m_selling_spec!$A:$H,2,FALSE))</f>
        <v>55.1</v>
      </c>
      <c r="P267" s="113" t="s">
        <v>1562</v>
      </c>
      <c r="Q267" s="110" t="str">
        <f>IF(R267="","",VLOOKUP(CONCATENATE(Q$3,R267),m_selling_spec!$A:$H,2,FALSE))</f>
        <v>56.2</v>
      </c>
      <c r="R267" s="47" t="s">
        <v>627</v>
      </c>
      <c r="S267" s="110" t="str">
        <f>IF(T267="","",VLOOKUP(CONCATENATE(S$3,T267),m_selling_spec!$A:$H,2,FALSE))</f>
        <v/>
      </c>
    </row>
    <row r="268" spans="1:19">
      <c r="A268" s="111" t="s">
        <v>2166</v>
      </c>
      <c r="B268" s="104">
        <v>5</v>
      </c>
      <c r="C268" s="110" t="str">
        <f>INDEX(product!B:B,MATCH(B268,product!A:A,0))</f>
        <v>GIESTA</v>
      </c>
      <c r="D268" s="110" t="str">
        <f>INDEX(product!E:E,MATCH(B268,product!A:A,0))</f>
        <v>GIESTA (Entrance door)</v>
      </c>
      <c r="E268" s="110">
        <f>INDEX(ctg!A:A,MATCH(F268,ctg!$B:$B,0))</f>
        <v>44</v>
      </c>
      <c r="F268" s="113" t="s">
        <v>1573</v>
      </c>
      <c r="G268" s="110" t="str">
        <f>IF(H268="","",VLOOKUP(CONCATENATE(G$3,H268),m_selling_spec!$A:$H,2,FALSE))</f>
        <v>51.1</v>
      </c>
      <c r="H268" s="113" t="s">
        <v>2518</v>
      </c>
      <c r="I268" s="110" t="str">
        <f>IF(J268="","",VLOOKUP(CONCATENATE(I$3,J268),m_selling_spec!$A:$H,2,FALSE))</f>
        <v/>
      </c>
      <c r="J268" s="113"/>
      <c r="K268" s="110" t="str">
        <f>IF(L268="","",VLOOKUP(CONCATENATE(K$3,L268),m_selling_spec!$A:$H,2,FALSE))</f>
        <v>53.3</v>
      </c>
      <c r="L268" s="113" t="s">
        <v>548</v>
      </c>
      <c r="M268" s="110" t="str">
        <f>IF(N268="","",VLOOKUP(CONCATENATE(M$3,N268),m_selling_spec!$A:$H,2,FALSE))</f>
        <v>54.1</v>
      </c>
      <c r="N268" s="113" t="s">
        <v>74</v>
      </c>
      <c r="O268" s="110" t="str">
        <f>IF(P268="","",VLOOKUP(CONCATENATE(O$3,P268),m_selling_spec!$A:$H,2,FALSE))</f>
        <v>55.1</v>
      </c>
      <c r="P268" s="113" t="s">
        <v>1562</v>
      </c>
      <c r="Q268" s="110" t="str">
        <f>IF(R268="","",VLOOKUP(CONCATENATE(Q$3,R268),m_selling_spec!$A:$H,2,FALSE))</f>
        <v>56.3</v>
      </c>
      <c r="R268" s="47" t="s">
        <v>628</v>
      </c>
      <c r="S268" s="110" t="str">
        <f>IF(T268="","",VLOOKUP(CONCATENATE(S$3,T268),m_selling_spec!$A:$H,2,FALSE))</f>
        <v/>
      </c>
    </row>
    <row r="269" spans="1:19">
      <c r="A269" s="111" t="s">
        <v>2165</v>
      </c>
      <c r="B269" s="104">
        <v>5</v>
      </c>
      <c r="C269" s="110" t="str">
        <f>INDEX(product!B:B,MATCH(B269,product!A:A,0))</f>
        <v>GIESTA</v>
      </c>
      <c r="D269" s="110" t="str">
        <f>INDEX(product!E:E,MATCH(B269,product!A:A,0))</f>
        <v>GIESTA (Entrance door)</v>
      </c>
      <c r="E269" s="110">
        <f>INDEX(ctg!A:A,MATCH(F269,ctg!$B:$B,0))</f>
        <v>44</v>
      </c>
      <c r="F269" s="113" t="s">
        <v>1573</v>
      </c>
      <c r="G269" s="110" t="str">
        <f>IF(H269="","",VLOOKUP(CONCATENATE(G$3,H269),m_selling_spec!$A:$H,2,FALSE))</f>
        <v>51.1</v>
      </c>
      <c r="H269" s="113" t="s">
        <v>2518</v>
      </c>
      <c r="I269" s="110" t="str">
        <f>IF(J269="","",VLOOKUP(CONCATENATE(I$3,J269),m_selling_spec!$A:$H,2,FALSE))</f>
        <v/>
      </c>
      <c r="J269" s="113"/>
      <c r="K269" s="110" t="str">
        <f>IF(L269="","",VLOOKUP(CONCATENATE(K$3,L269),m_selling_spec!$A:$H,2,FALSE))</f>
        <v>53.3</v>
      </c>
      <c r="L269" s="113" t="s">
        <v>548</v>
      </c>
      <c r="M269" s="110" t="str">
        <f>IF(N269="","",VLOOKUP(CONCATENATE(M$3,N269),m_selling_spec!$A:$H,2,FALSE))</f>
        <v>54.2</v>
      </c>
      <c r="N269" s="113" t="s">
        <v>75</v>
      </c>
      <c r="O269" s="110" t="str">
        <f>IF(P269="","",VLOOKUP(CONCATENATE(O$3,P269),m_selling_spec!$A:$H,2,FALSE))</f>
        <v>55.1</v>
      </c>
      <c r="P269" s="113" t="s">
        <v>1562</v>
      </c>
      <c r="Q269" s="110" t="str">
        <f>IF(R269="","",VLOOKUP(CONCATENATE(Q$3,R269),m_selling_spec!$A:$H,2,FALSE))</f>
        <v>56.3</v>
      </c>
      <c r="R269" s="47" t="s">
        <v>628</v>
      </c>
      <c r="S269" s="110" t="str">
        <f>IF(T269="","",VLOOKUP(CONCATENATE(S$3,T269),m_selling_spec!$A:$H,2,FALSE))</f>
        <v/>
      </c>
    </row>
    <row r="270" spans="1:19">
      <c r="A270" s="111" t="s">
        <v>2164</v>
      </c>
      <c r="B270" s="104">
        <v>5</v>
      </c>
      <c r="C270" s="110" t="str">
        <f>INDEX(product!B:B,MATCH(B270,product!A:A,0))</f>
        <v>GIESTA</v>
      </c>
      <c r="D270" s="110" t="str">
        <f>INDEX(product!E:E,MATCH(B270,product!A:A,0))</f>
        <v>GIESTA (Entrance door)</v>
      </c>
      <c r="E270" s="110">
        <f>INDEX(ctg!A:A,MATCH(F270,ctg!$B:$B,0))</f>
        <v>44</v>
      </c>
      <c r="F270" s="113" t="s">
        <v>1573</v>
      </c>
      <c r="G270" s="110" t="str">
        <f>IF(H270="","",VLOOKUP(CONCATENATE(G$3,H270),m_selling_spec!$A:$H,2,FALSE))</f>
        <v>51.1</v>
      </c>
      <c r="H270" s="113" t="s">
        <v>2518</v>
      </c>
      <c r="I270" s="110" t="str">
        <f>IF(J270="","",VLOOKUP(CONCATENATE(I$3,J270),m_selling_spec!$A:$H,2,FALSE))</f>
        <v/>
      </c>
      <c r="J270" s="113"/>
      <c r="K270" s="110" t="str">
        <f>IF(L270="","",VLOOKUP(CONCATENATE(K$3,L270),m_selling_spec!$A:$H,2,FALSE))</f>
        <v>53.3</v>
      </c>
      <c r="L270" s="113" t="s">
        <v>548</v>
      </c>
      <c r="M270" s="110" t="str">
        <f>IF(N270="","",VLOOKUP(CONCATENATE(M$3,N270),m_selling_spec!$A:$H,2,FALSE))</f>
        <v>54.1</v>
      </c>
      <c r="N270" s="113" t="s">
        <v>74</v>
      </c>
      <c r="O270" s="110" t="str">
        <f>IF(P270="","",VLOOKUP(CONCATENATE(O$3,P270),m_selling_spec!$A:$H,2,FALSE))</f>
        <v>55.1</v>
      </c>
      <c r="P270" s="113" t="s">
        <v>1562</v>
      </c>
      <c r="Q270" s="110" t="str">
        <f>IF(R270="","",VLOOKUP(CONCATENATE(Q$3,R270),m_selling_spec!$A:$H,2,FALSE))</f>
        <v>56.4</v>
      </c>
      <c r="R270" s="47" t="s">
        <v>629</v>
      </c>
      <c r="S270" s="110" t="str">
        <f>IF(T270="","",VLOOKUP(CONCATENATE(S$3,T270),m_selling_spec!$A:$H,2,FALSE))</f>
        <v/>
      </c>
    </row>
    <row r="271" spans="1:19">
      <c r="A271" s="111" t="s">
        <v>2163</v>
      </c>
      <c r="B271" s="104">
        <v>5</v>
      </c>
      <c r="C271" s="110" t="str">
        <f>INDEX(product!B:B,MATCH(B271,product!A:A,0))</f>
        <v>GIESTA</v>
      </c>
      <c r="D271" s="110" t="str">
        <f>INDEX(product!E:E,MATCH(B271,product!A:A,0))</f>
        <v>GIESTA (Entrance door)</v>
      </c>
      <c r="E271" s="110">
        <f>INDEX(ctg!A:A,MATCH(F271,ctg!$B:$B,0))</f>
        <v>44</v>
      </c>
      <c r="F271" s="113" t="s">
        <v>1573</v>
      </c>
      <c r="G271" s="110" t="str">
        <f>IF(H271="","",VLOOKUP(CONCATENATE(G$3,H271),m_selling_spec!$A:$H,2,FALSE))</f>
        <v>51.1</v>
      </c>
      <c r="H271" s="113" t="s">
        <v>2518</v>
      </c>
      <c r="I271" s="110" t="str">
        <f>IF(J271="","",VLOOKUP(CONCATENATE(I$3,J271),m_selling_spec!$A:$H,2,FALSE))</f>
        <v/>
      </c>
      <c r="J271" s="113"/>
      <c r="K271" s="110" t="str">
        <f>IF(L271="","",VLOOKUP(CONCATENATE(K$3,L271),m_selling_spec!$A:$H,2,FALSE))</f>
        <v>53.3</v>
      </c>
      <c r="L271" s="113" t="s">
        <v>548</v>
      </c>
      <c r="M271" s="110" t="str">
        <f>IF(N271="","",VLOOKUP(CONCATENATE(M$3,N271),m_selling_spec!$A:$H,2,FALSE))</f>
        <v>54.2</v>
      </c>
      <c r="N271" s="113" t="s">
        <v>75</v>
      </c>
      <c r="O271" s="110" t="str">
        <f>IF(P271="","",VLOOKUP(CONCATENATE(O$3,P271),m_selling_spec!$A:$H,2,FALSE))</f>
        <v>55.1</v>
      </c>
      <c r="P271" s="113" t="s">
        <v>1562</v>
      </c>
      <c r="Q271" s="110" t="str">
        <f>IF(R271="","",VLOOKUP(CONCATENATE(Q$3,R271),m_selling_spec!$A:$H,2,FALSE))</f>
        <v>56.4</v>
      </c>
      <c r="R271" s="47" t="s">
        <v>629</v>
      </c>
      <c r="S271" s="110" t="str">
        <f>IF(T271="","",VLOOKUP(CONCATENATE(S$3,T271),m_selling_spec!$A:$H,2,FALSE))</f>
        <v/>
      </c>
    </row>
    <row r="272" spans="1:19">
      <c r="A272" s="111" t="s">
        <v>2162</v>
      </c>
      <c r="B272" s="104">
        <v>5</v>
      </c>
      <c r="C272" s="110" t="str">
        <f>INDEX(product!B:B,MATCH(B272,product!A:A,0))</f>
        <v>GIESTA</v>
      </c>
      <c r="D272" s="110" t="str">
        <f>INDEX(product!E:E,MATCH(B272,product!A:A,0))</f>
        <v>GIESTA (Entrance door)</v>
      </c>
      <c r="E272" s="110">
        <f>INDEX(ctg!A:A,MATCH(F272,ctg!$B:$B,0))</f>
        <v>44</v>
      </c>
      <c r="F272" s="113" t="s">
        <v>1573</v>
      </c>
      <c r="G272" s="110" t="str">
        <f>IF(H272="","",VLOOKUP(CONCATENATE(G$3,H272),m_selling_spec!$A:$H,2,FALSE))</f>
        <v>51.1</v>
      </c>
      <c r="H272" s="113" t="s">
        <v>2518</v>
      </c>
      <c r="I272" s="110" t="str">
        <f>IF(J272="","",VLOOKUP(CONCATENATE(I$3,J272),m_selling_spec!$A:$H,2,FALSE))</f>
        <v/>
      </c>
      <c r="J272" s="113"/>
      <c r="K272" s="110" t="str">
        <f>IF(L272="","",VLOOKUP(CONCATENATE(K$3,L272),m_selling_spec!$A:$H,2,FALSE))</f>
        <v>53.3</v>
      </c>
      <c r="L272" s="113" t="s">
        <v>548</v>
      </c>
      <c r="M272" s="110" t="str">
        <f>IF(N272="","",VLOOKUP(CONCATENATE(M$3,N272),m_selling_spec!$A:$H,2,FALSE))</f>
        <v>54.1</v>
      </c>
      <c r="N272" s="113" t="s">
        <v>74</v>
      </c>
      <c r="O272" s="110" t="str">
        <f>IF(P272="","",VLOOKUP(CONCATENATE(O$3,P272),m_selling_spec!$A:$H,2,FALSE))</f>
        <v>55.1</v>
      </c>
      <c r="P272" s="113" t="s">
        <v>1562</v>
      </c>
      <c r="Q272" s="110" t="str">
        <f>IF(R272="","",VLOOKUP(CONCATENATE(Q$3,R272),m_selling_spec!$A:$H,2,FALSE))</f>
        <v>56.5</v>
      </c>
      <c r="R272" s="47" t="s">
        <v>630</v>
      </c>
      <c r="S272" s="110" t="str">
        <f>IF(T272="","",VLOOKUP(CONCATENATE(S$3,T272),m_selling_spec!$A:$H,2,FALSE))</f>
        <v/>
      </c>
    </row>
    <row r="273" spans="1:19">
      <c r="A273" s="111" t="s">
        <v>2161</v>
      </c>
      <c r="B273" s="104">
        <v>5</v>
      </c>
      <c r="C273" s="110" t="str">
        <f>INDEX(product!B:B,MATCH(B273,product!A:A,0))</f>
        <v>GIESTA</v>
      </c>
      <c r="D273" s="110" t="str">
        <f>INDEX(product!E:E,MATCH(B273,product!A:A,0))</f>
        <v>GIESTA (Entrance door)</v>
      </c>
      <c r="E273" s="110">
        <f>INDEX(ctg!A:A,MATCH(F273,ctg!$B:$B,0))</f>
        <v>44</v>
      </c>
      <c r="F273" s="113" t="s">
        <v>1573</v>
      </c>
      <c r="G273" s="110" t="str">
        <f>IF(H273="","",VLOOKUP(CONCATENATE(G$3,H273),m_selling_spec!$A:$H,2,FALSE))</f>
        <v>51.1</v>
      </c>
      <c r="H273" s="113" t="s">
        <v>2518</v>
      </c>
      <c r="I273" s="110" t="str">
        <f>IF(J273="","",VLOOKUP(CONCATENATE(I$3,J273),m_selling_spec!$A:$H,2,FALSE))</f>
        <v/>
      </c>
      <c r="J273" s="113"/>
      <c r="K273" s="110" t="str">
        <f>IF(L273="","",VLOOKUP(CONCATENATE(K$3,L273),m_selling_spec!$A:$H,2,FALSE))</f>
        <v>53.3</v>
      </c>
      <c r="L273" s="113" t="s">
        <v>548</v>
      </c>
      <c r="M273" s="110" t="str">
        <f>IF(N273="","",VLOOKUP(CONCATENATE(M$3,N273),m_selling_spec!$A:$H,2,FALSE))</f>
        <v>54.2</v>
      </c>
      <c r="N273" s="113" t="s">
        <v>75</v>
      </c>
      <c r="O273" s="110" t="str">
        <f>IF(P273="","",VLOOKUP(CONCATENATE(O$3,P273),m_selling_spec!$A:$H,2,FALSE))</f>
        <v>55.1</v>
      </c>
      <c r="P273" s="113" t="s">
        <v>1562</v>
      </c>
      <c r="Q273" s="110" t="str">
        <f>IF(R273="","",VLOOKUP(CONCATENATE(Q$3,R273),m_selling_spec!$A:$H,2,FALSE))</f>
        <v>56.5</v>
      </c>
      <c r="R273" s="47" t="s">
        <v>630</v>
      </c>
      <c r="S273" s="110" t="str">
        <f>IF(T273="","",VLOOKUP(CONCATENATE(S$3,T273),m_selling_spec!$A:$H,2,FALSE))</f>
        <v/>
      </c>
    </row>
    <row r="274" spans="1:19">
      <c r="A274" s="111" t="s">
        <v>2160</v>
      </c>
      <c r="B274" s="104">
        <v>5</v>
      </c>
      <c r="C274" s="110" t="str">
        <f>INDEX(product!B:B,MATCH(B274,product!A:A,0))</f>
        <v>GIESTA</v>
      </c>
      <c r="D274" s="110" t="str">
        <f>INDEX(product!E:E,MATCH(B274,product!A:A,0))</f>
        <v>GIESTA (Entrance door)</v>
      </c>
      <c r="E274" s="110">
        <f>INDEX(ctg!A:A,MATCH(F274,ctg!$B:$B,0))</f>
        <v>44</v>
      </c>
      <c r="F274" s="113" t="s">
        <v>1573</v>
      </c>
      <c r="G274" s="110" t="str">
        <f>IF(H274="","",VLOOKUP(CONCATENATE(G$3,H274),m_selling_spec!$A:$H,2,FALSE))</f>
        <v>51.1</v>
      </c>
      <c r="H274" s="113" t="s">
        <v>2518</v>
      </c>
      <c r="I274" s="110" t="str">
        <f>IF(J274="","",VLOOKUP(CONCATENATE(I$3,J274),m_selling_spec!$A:$H,2,FALSE))</f>
        <v/>
      </c>
      <c r="J274" s="113"/>
      <c r="K274" s="110" t="str">
        <f>IF(L274="","",VLOOKUP(CONCATENATE(K$3,L274),m_selling_spec!$A:$H,2,FALSE))</f>
        <v>53.3</v>
      </c>
      <c r="L274" s="113" t="s">
        <v>548</v>
      </c>
      <c r="M274" s="110" t="str">
        <f>IF(N274="","",VLOOKUP(CONCATENATE(M$3,N274),m_selling_spec!$A:$H,2,FALSE))</f>
        <v>54.1</v>
      </c>
      <c r="N274" s="113" t="s">
        <v>74</v>
      </c>
      <c r="O274" s="110" t="str">
        <f>IF(P274="","",VLOOKUP(CONCATENATE(O$3,P274),m_selling_spec!$A:$H,2,FALSE))</f>
        <v>55.1</v>
      </c>
      <c r="P274" s="113" t="s">
        <v>1562</v>
      </c>
      <c r="Q274" s="110" t="str">
        <f>IF(R274="","",VLOOKUP(CONCATENATE(Q$3,R274),m_selling_spec!$A:$H,2,FALSE))</f>
        <v>56.6</v>
      </c>
      <c r="R274" s="47" t="s">
        <v>631</v>
      </c>
      <c r="S274" s="110" t="str">
        <f>IF(T274="","",VLOOKUP(CONCATENATE(S$3,T274),m_selling_spec!$A:$H,2,FALSE))</f>
        <v/>
      </c>
    </row>
    <row r="275" spans="1:19">
      <c r="A275" s="111" t="s">
        <v>2159</v>
      </c>
      <c r="B275" s="104">
        <v>5</v>
      </c>
      <c r="C275" s="110" t="str">
        <f>INDEX(product!B:B,MATCH(B275,product!A:A,0))</f>
        <v>GIESTA</v>
      </c>
      <c r="D275" s="110" t="str">
        <f>INDEX(product!E:E,MATCH(B275,product!A:A,0))</f>
        <v>GIESTA (Entrance door)</v>
      </c>
      <c r="E275" s="110">
        <f>INDEX(ctg!A:A,MATCH(F275,ctg!$B:$B,0))</f>
        <v>44</v>
      </c>
      <c r="F275" s="113" t="s">
        <v>1573</v>
      </c>
      <c r="G275" s="110" t="str">
        <f>IF(H275="","",VLOOKUP(CONCATENATE(G$3,H275),m_selling_spec!$A:$H,2,FALSE))</f>
        <v>51.1</v>
      </c>
      <c r="H275" s="113" t="s">
        <v>2518</v>
      </c>
      <c r="I275" s="110" t="str">
        <f>IF(J275="","",VLOOKUP(CONCATENATE(I$3,J275),m_selling_spec!$A:$H,2,FALSE))</f>
        <v/>
      </c>
      <c r="J275" s="113"/>
      <c r="K275" s="110" t="str">
        <f>IF(L275="","",VLOOKUP(CONCATENATE(K$3,L275),m_selling_spec!$A:$H,2,FALSE))</f>
        <v>53.3</v>
      </c>
      <c r="L275" s="113" t="s">
        <v>548</v>
      </c>
      <c r="M275" s="110" t="str">
        <f>IF(N275="","",VLOOKUP(CONCATENATE(M$3,N275),m_selling_spec!$A:$H,2,FALSE))</f>
        <v>54.2</v>
      </c>
      <c r="N275" s="113" t="s">
        <v>75</v>
      </c>
      <c r="O275" s="110" t="str">
        <f>IF(P275="","",VLOOKUP(CONCATENATE(O$3,P275),m_selling_spec!$A:$H,2,FALSE))</f>
        <v>55.1</v>
      </c>
      <c r="P275" s="113" t="s">
        <v>1562</v>
      </c>
      <c r="Q275" s="110" t="str">
        <f>IF(R275="","",VLOOKUP(CONCATENATE(Q$3,R275),m_selling_spec!$A:$H,2,FALSE))</f>
        <v>56.6</v>
      </c>
      <c r="R275" s="47" t="s">
        <v>631</v>
      </c>
      <c r="S275" s="110" t="str">
        <f>IF(T275="","",VLOOKUP(CONCATENATE(S$3,T275),m_selling_spec!$A:$H,2,FALSE))</f>
        <v/>
      </c>
    </row>
    <row r="276" spans="1:19">
      <c r="A276" s="111" t="s">
        <v>2158</v>
      </c>
      <c r="B276" s="104">
        <v>5</v>
      </c>
      <c r="C276" s="110" t="str">
        <f>INDEX(product!B:B,MATCH(B276,product!A:A,0))</f>
        <v>GIESTA</v>
      </c>
      <c r="D276" s="110" t="str">
        <f>INDEX(product!E:E,MATCH(B276,product!A:A,0))</f>
        <v>GIESTA (Entrance door)</v>
      </c>
      <c r="E276" s="110">
        <f>INDEX(ctg!A:A,MATCH(F276,ctg!$B:$B,0))</f>
        <v>44</v>
      </c>
      <c r="F276" s="113" t="s">
        <v>1573</v>
      </c>
      <c r="G276" s="110" t="str">
        <f>IF(H276="","",VLOOKUP(CONCATENATE(G$3,H276),m_selling_spec!$A:$H,2,FALSE))</f>
        <v>51.1</v>
      </c>
      <c r="H276" s="113" t="s">
        <v>2518</v>
      </c>
      <c r="I276" s="110" t="str">
        <f>IF(J276="","",VLOOKUP(CONCATENATE(I$3,J276),m_selling_spec!$A:$H,2,FALSE))</f>
        <v/>
      </c>
      <c r="J276" s="113"/>
      <c r="K276" s="110" t="str">
        <f>IF(L276="","",VLOOKUP(CONCATENATE(K$3,L276),m_selling_spec!$A:$H,2,FALSE))</f>
        <v>53.3</v>
      </c>
      <c r="L276" s="113" t="s">
        <v>548</v>
      </c>
      <c r="M276" s="110" t="str">
        <f>IF(N276="","",VLOOKUP(CONCATENATE(M$3,N276),m_selling_spec!$A:$H,2,FALSE))</f>
        <v>54.1</v>
      </c>
      <c r="N276" s="113" t="s">
        <v>74</v>
      </c>
      <c r="O276" s="110" t="str">
        <f>IF(P276="","",VLOOKUP(CONCATENATE(O$3,P276),m_selling_spec!$A:$H,2,FALSE))</f>
        <v>55.1</v>
      </c>
      <c r="P276" s="113" t="s">
        <v>1562</v>
      </c>
      <c r="Q276" s="110" t="str">
        <f>IF(R276="","",VLOOKUP(CONCATENATE(Q$3,R276),m_selling_spec!$A:$H,2,FALSE))</f>
        <v>56.7</v>
      </c>
      <c r="R276" s="47" t="s">
        <v>632</v>
      </c>
      <c r="S276" s="110" t="str">
        <f>IF(T276="","",VLOOKUP(CONCATENATE(S$3,T276),m_selling_spec!$A:$H,2,FALSE))</f>
        <v/>
      </c>
    </row>
    <row r="277" spans="1:19">
      <c r="A277" s="111" t="s">
        <v>2157</v>
      </c>
      <c r="B277" s="104">
        <v>5</v>
      </c>
      <c r="C277" s="110" t="str">
        <f>INDEX(product!B:B,MATCH(B277,product!A:A,0))</f>
        <v>GIESTA</v>
      </c>
      <c r="D277" s="110" t="str">
        <f>INDEX(product!E:E,MATCH(B277,product!A:A,0))</f>
        <v>GIESTA (Entrance door)</v>
      </c>
      <c r="E277" s="110">
        <f>INDEX(ctg!A:A,MATCH(F277,ctg!$B:$B,0))</f>
        <v>44</v>
      </c>
      <c r="F277" s="113" t="s">
        <v>1573</v>
      </c>
      <c r="G277" s="110" t="str">
        <f>IF(H277="","",VLOOKUP(CONCATENATE(G$3,H277),m_selling_spec!$A:$H,2,FALSE))</f>
        <v>51.1</v>
      </c>
      <c r="H277" s="113" t="s">
        <v>2518</v>
      </c>
      <c r="I277" s="110" t="str">
        <f>IF(J277="","",VLOOKUP(CONCATENATE(I$3,J277),m_selling_spec!$A:$H,2,FALSE))</f>
        <v/>
      </c>
      <c r="J277" s="113"/>
      <c r="K277" s="110" t="str">
        <f>IF(L277="","",VLOOKUP(CONCATENATE(K$3,L277),m_selling_spec!$A:$H,2,FALSE))</f>
        <v>53.3</v>
      </c>
      <c r="L277" s="113" t="s">
        <v>548</v>
      </c>
      <c r="M277" s="110" t="str">
        <f>IF(N277="","",VLOOKUP(CONCATENATE(M$3,N277),m_selling_spec!$A:$H,2,FALSE))</f>
        <v>54.2</v>
      </c>
      <c r="N277" s="113" t="s">
        <v>75</v>
      </c>
      <c r="O277" s="110" t="str">
        <f>IF(P277="","",VLOOKUP(CONCATENATE(O$3,P277),m_selling_spec!$A:$H,2,FALSE))</f>
        <v>55.1</v>
      </c>
      <c r="P277" s="113" t="s">
        <v>1562</v>
      </c>
      <c r="Q277" s="110" t="str">
        <f>IF(R277="","",VLOOKUP(CONCATENATE(Q$3,R277),m_selling_spec!$A:$H,2,FALSE))</f>
        <v>56.7</v>
      </c>
      <c r="R277" s="47" t="s">
        <v>632</v>
      </c>
      <c r="S277" s="110" t="str">
        <f>IF(T277="","",VLOOKUP(CONCATENATE(S$3,T277),m_selling_spec!$A:$H,2,FALSE))</f>
        <v/>
      </c>
    </row>
    <row r="278" spans="1:19">
      <c r="A278" s="111" t="s">
        <v>2156</v>
      </c>
      <c r="B278" s="104">
        <v>5</v>
      </c>
      <c r="C278" s="110" t="str">
        <f>INDEX(product!B:B,MATCH(B278,product!A:A,0))</f>
        <v>GIESTA</v>
      </c>
      <c r="D278" s="110" t="str">
        <f>INDEX(product!E:E,MATCH(B278,product!A:A,0))</f>
        <v>GIESTA (Entrance door)</v>
      </c>
      <c r="E278" s="110">
        <f>INDEX(ctg!A:A,MATCH(F278,ctg!$B:$B,0))</f>
        <v>44</v>
      </c>
      <c r="F278" s="113" t="s">
        <v>1573</v>
      </c>
      <c r="G278" s="110" t="str">
        <f>IF(H278="","",VLOOKUP(CONCATENATE(G$3,H278),m_selling_spec!$A:$H,2,FALSE))</f>
        <v>51.1</v>
      </c>
      <c r="H278" s="113" t="s">
        <v>2518</v>
      </c>
      <c r="I278" s="110" t="str">
        <f>IF(J278="","",VLOOKUP(CONCATENATE(I$3,J278),m_selling_spec!$A:$H,2,FALSE))</f>
        <v/>
      </c>
      <c r="J278" s="113"/>
      <c r="K278" s="110" t="str">
        <f>IF(L278="","",VLOOKUP(CONCATENATE(K$3,L278),m_selling_spec!$A:$H,2,FALSE))</f>
        <v>53.3</v>
      </c>
      <c r="L278" s="113" t="s">
        <v>548</v>
      </c>
      <c r="M278" s="110" t="str">
        <f>IF(N278="","",VLOOKUP(CONCATENATE(M$3,N278),m_selling_spec!$A:$H,2,FALSE))</f>
        <v>54.1</v>
      </c>
      <c r="N278" s="113" t="s">
        <v>74</v>
      </c>
      <c r="O278" s="110" t="str">
        <f>IF(P278="","",VLOOKUP(CONCATENATE(O$3,P278),m_selling_spec!$A:$H,2,FALSE))</f>
        <v>55.1</v>
      </c>
      <c r="P278" s="113" t="s">
        <v>1562</v>
      </c>
      <c r="Q278" s="110" t="str">
        <f>IF(R278="","",VLOOKUP(CONCATENATE(Q$3,R278),m_selling_spec!$A:$H,2,FALSE))</f>
        <v>56.8</v>
      </c>
      <c r="R278" s="47" t="s">
        <v>633</v>
      </c>
      <c r="S278" s="110" t="str">
        <f>IF(T278="","",VLOOKUP(CONCATENATE(S$3,T278),m_selling_spec!$A:$H,2,FALSE))</f>
        <v/>
      </c>
    </row>
    <row r="279" spans="1:19">
      <c r="A279" s="111" t="s">
        <v>2155</v>
      </c>
      <c r="B279" s="104">
        <v>5</v>
      </c>
      <c r="C279" s="110" t="str">
        <f>INDEX(product!B:B,MATCH(B279,product!A:A,0))</f>
        <v>GIESTA</v>
      </c>
      <c r="D279" s="110" t="str">
        <f>INDEX(product!E:E,MATCH(B279,product!A:A,0))</f>
        <v>GIESTA (Entrance door)</v>
      </c>
      <c r="E279" s="110">
        <f>INDEX(ctg!A:A,MATCH(F279,ctg!$B:$B,0))</f>
        <v>44</v>
      </c>
      <c r="F279" s="113" t="s">
        <v>1573</v>
      </c>
      <c r="G279" s="110" t="str">
        <f>IF(H279="","",VLOOKUP(CONCATENATE(G$3,H279),m_selling_spec!$A:$H,2,FALSE))</f>
        <v>51.1</v>
      </c>
      <c r="H279" s="113" t="s">
        <v>2518</v>
      </c>
      <c r="I279" s="110" t="str">
        <f>IF(J279="","",VLOOKUP(CONCATENATE(I$3,J279),m_selling_spec!$A:$H,2,FALSE))</f>
        <v/>
      </c>
      <c r="J279" s="113"/>
      <c r="K279" s="110" t="str">
        <f>IF(L279="","",VLOOKUP(CONCATENATE(K$3,L279),m_selling_spec!$A:$H,2,FALSE))</f>
        <v>53.3</v>
      </c>
      <c r="L279" s="113" t="s">
        <v>548</v>
      </c>
      <c r="M279" s="110" t="str">
        <f>IF(N279="","",VLOOKUP(CONCATENATE(M$3,N279),m_selling_spec!$A:$H,2,FALSE))</f>
        <v>54.2</v>
      </c>
      <c r="N279" s="113" t="s">
        <v>75</v>
      </c>
      <c r="O279" s="110" t="str">
        <f>IF(P279="","",VLOOKUP(CONCATENATE(O$3,P279),m_selling_spec!$A:$H,2,FALSE))</f>
        <v>55.1</v>
      </c>
      <c r="P279" s="113" t="s">
        <v>1562</v>
      </c>
      <c r="Q279" s="110" t="str">
        <f>IF(R279="","",VLOOKUP(CONCATENATE(Q$3,R279),m_selling_spec!$A:$H,2,FALSE))</f>
        <v>56.8</v>
      </c>
      <c r="R279" s="47" t="s">
        <v>633</v>
      </c>
      <c r="S279" s="110" t="str">
        <f>IF(T279="","",VLOOKUP(CONCATENATE(S$3,T279),m_selling_spec!$A:$H,2,FALSE))</f>
        <v/>
      </c>
    </row>
    <row r="280" spans="1:19">
      <c r="A280" s="111" t="s">
        <v>2154</v>
      </c>
      <c r="B280" s="104">
        <v>5</v>
      </c>
      <c r="C280" s="110" t="str">
        <f>INDEX(product!B:B,MATCH(B280,product!A:A,0))</f>
        <v>GIESTA</v>
      </c>
      <c r="D280" s="110" t="str">
        <f>INDEX(product!E:E,MATCH(B280,product!A:A,0))</f>
        <v>GIESTA (Entrance door)</v>
      </c>
      <c r="E280" s="110">
        <f>INDEX(ctg!A:A,MATCH(F280,ctg!$B:$B,0))</f>
        <v>44</v>
      </c>
      <c r="F280" s="113" t="s">
        <v>1573</v>
      </c>
      <c r="G280" s="110" t="str">
        <f>IF(H280="","",VLOOKUP(CONCATENATE(G$3,H280),m_selling_spec!$A:$H,2,FALSE))</f>
        <v>51.1</v>
      </c>
      <c r="H280" s="113" t="s">
        <v>2518</v>
      </c>
      <c r="I280" s="110" t="str">
        <f>IF(J280="","",VLOOKUP(CONCATENATE(I$3,J280),m_selling_spec!$A:$H,2,FALSE))</f>
        <v/>
      </c>
      <c r="J280" s="113"/>
      <c r="K280" s="110" t="str">
        <f>IF(L280="","",VLOOKUP(CONCATENATE(K$3,L280),m_selling_spec!$A:$H,2,FALSE))</f>
        <v>53.3</v>
      </c>
      <c r="L280" s="113" t="s">
        <v>548</v>
      </c>
      <c r="M280" s="110" t="str">
        <f>IF(N280="","",VLOOKUP(CONCATENATE(M$3,N280),m_selling_spec!$A:$H,2,FALSE))</f>
        <v>54.1</v>
      </c>
      <c r="N280" s="113" t="s">
        <v>74</v>
      </c>
      <c r="O280" s="110" t="str">
        <f>IF(P280="","",VLOOKUP(CONCATENATE(O$3,P280),m_selling_spec!$A:$H,2,FALSE))</f>
        <v>55.1</v>
      </c>
      <c r="P280" s="113" t="s">
        <v>1562</v>
      </c>
      <c r="Q280" s="110" t="str">
        <f>IF(R280="","",VLOOKUP(CONCATENATE(Q$3,R280),m_selling_spec!$A:$H,2,FALSE))</f>
        <v>56.9</v>
      </c>
      <c r="R280" s="47" t="s">
        <v>634</v>
      </c>
      <c r="S280" s="110" t="str">
        <f>IF(T280="","",VLOOKUP(CONCATENATE(S$3,T280),m_selling_spec!$A:$H,2,FALSE))</f>
        <v/>
      </c>
    </row>
    <row r="281" spans="1:19">
      <c r="A281" s="111" t="s">
        <v>2153</v>
      </c>
      <c r="B281" s="104">
        <v>5</v>
      </c>
      <c r="C281" s="110" t="str">
        <f>INDEX(product!B:B,MATCH(B281,product!A:A,0))</f>
        <v>GIESTA</v>
      </c>
      <c r="D281" s="110" t="str">
        <f>INDEX(product!E:E,MATCH(B281,product!A:A,0))</f>
        <v>GIESTA (Entrance door)</v>
      </c>
      <c r="E281" s="110">
        <f>INDEX(ctg!A:A,MATCH(F281,ctg!$B:$B,0))</f>
        <v>44</v>
      </c>
      <c r="F281" s="113" t="s">
        <v>1573</v>
      </c>
      <c r="G281" s="110" t="str">
        <f>IF(H281="","",VLOOKUP(CONCATENATE(G$3,H281),m_selling_spec!$A:$H,2,FALSE))</f>
        <v>51.1</v>
      </c>
      <c r="H281" s="113" t="s">
        <v>2518</v>
      </c>
      <c r="I281" s="110" t="str">
        <f>IF(J281="","",VLOOKUP(CONCATENATE(I$3,J281),m_selling_spec!$A:$H,2,FALSE))</f>
        <v/>
      </c>
      <c r="J281" s="113"/>
      <c r="K281" s="110" t="str">
        <f>IF(L281="","",VLOOKUP(CONCATENATE(K$3,L281),m_selling_spec!$A:$H,2,FALSE))</f>
        <v>53.3</v>
      </c>
      <c r="L281" s="113" t="s">
        <v>548</v>
      </c>
      <c r="M281" s="110" t="str">
        <f>IF(N281="","",VLOOKUP(CONCATENATE(M$3,N281),m_selling_spec!$A:$H,2,FALSE))</f>
        <v>54.2</v>
      </c>
      <c r="N281" s="113" t="s">
        <v>75</v>
      </c>
      <c r="O281" s="110" t="str">
        <f>IF(P281="","",VLOOKUP(CONCATENATE(O$3,P281),m_selling_spec!$A:$H,2,FALSE))</f>
        <v>55.1</v>
      </c>
      <c r="P281" s="113" t="s">
        <v>1562</v>
      </c>
      <c r="Q281" s="110" t="str">
        <f>IF(R281="","",VLOOKUP(CONCATENATE(Q$3,R281),m_selling_spec!$A:$H,2,FALSE))</f>
        <v>56.9</v>
      </c>
      <c r="R281" s="47" t="s">
        <v>634</v>
      </c>
      <c r="S281" s="110" t="str">
        <f>IF(T281="","",VLOOKUP(CONCATENATE(S$3,T281),m_selling_spec!$A:$H,2,FALSE))</f>
        <v/>
      </c>
    </row>
    <row r="282" spans="1:19">
      <c r="A282" s="111" t="s">
        <v>2152</v>
      </c>
      <c r="B282" s="104">
        <v>5</v>
      </c>
      <c r="C282" s="110" t="str">
        <f>INDEX(product!B:B,MATCH(B282,product!A:A,0))</f>
        <v>GIESTA</v>
      </c>
      <c r="D282" s="110" t="str">
        <f>INDEX(product!E:E,MATCH(B282,product!A:A,0))</f>
        <v>GIESTA (Entrance door)</v>
      </c>
      <c r="E282" s="110">
        <f>INDEX(ctg!A:A,MATCH(F282,ctg!$B:$B,0))</f>
        <v>44</v>
      </c>
      <c r="F282" s="113" t="s">
        <v>1573</v>
      </c>
      <c r="G282" s="110" t="str">
        <f>IF(H282="","",VLOOKUP(CONCATENATE(G$3,H282),m_selling_spec!$A:$H,2,FALSE))</f>
        <v>51.1</v>
      </c>
      <c r="H282" s="113" t="s">
        <v>2518</v>
      </c>
      <c r="I282" s="110" t="str">
        <f>IF(J282="","",VLOOKUP(CONCATENATE(I$3,J282),m_selling_spec!$A:$H,2,FALSE))</f>
        <v/>
      </c>
      <c r="J282" s="113"/>
      <c r="K282" s="110" t="str">
        <f>IF(L282="","",VLOOKUP(CONCATENATE(K$3,L282),m_selling_spec!$A:$H,2,FALSE))</f>
        <v>53.3</v>
      </c>
      <c r="L282" s="113" t="s">
        <v>548</v>
      </c>
      <c r="M282" s="110" t="str">
        <f>IF(N282="","",VLOOKUP(CONCATENATE(M$3,N282),m_selling_spec!$A:$H,2,FALSE))</f>
        <v>54.1</v>
      </c>
      <c r="N282" s="113" t="s">
        <v>74</v>
      </c>
      <c r="O282" s="110" t="str">
        <f>IF(P282="","",VLOOKUP(CONCATENATE(O$3,P282),m_selling_spec!$A:$H,2,FALSE))</f>
        <v>55.1</v>
      </c>
      <c r="P282" s="113" t="s">
        <v>1562</v>
      </c>
      <c r="Q282" s="110" t="str">
        <f>IF(R282="","",VLOOKUP(CONCATENATE(Q$3,R282),m_selling_spec!$A:$H,2,FALSE))</f>
        <v>56.10</v>
      </c>
      <c r="R282" s="47" t="s">
        <v>635</v>
      </c>
      <c r="S282" s="110" t="str">
        <f>IF(T282="","",VLOOKUP(CONCATENATE(S$3,T282),m_selling_spec!$A:$H,2,FALSE))</f>
        <v/>
      </c>
    </row>
    <row r="283" spans="1:19">
      <c r="A283" s="111" t="s">
        <v>2151</v>
      </c>
      <c r="B283" s="104">
        <v>5</v>
      </c>
      <c r="C283" s="110" t="str">
        <f>INDEX(product!B:B,MATCH(B283,product!A:A,0))</f>
        <v>GIESTA</v>
      </c>
      <c r="D283" s="110" t="str">
        <f>INDEX(product!E:E,MATCH(B283,product!A:A,0))</f>
        <v>GIESTA (Entrance door)</v>
      </c>
      <c r="E283" s="110">
        <f>INDEX(ctg!A:A,MATCH(F283,ctg!$B:$B,0))</f>
        <v>44</v>
      </c>
      <c r="F283" s="113" t="s">
        <v>1573</v>
      </c>
      <c r="G283" s="110" t="str">
        <f>IF(H283="","",VLOOKUP(CONCATENATE(G$3,H283),m_selling_spec!$A:$H,2,FALSE))</f>
        <v>51.1</v>
      </c>
      <c r="H283" s="113" t="s">
        <v>2518</v>
      </c>
      <c r="I283" s="110" t="str">
        <f>IF(J283="","",VLOOKUP(CONCATENATE(I$3,J283),m_selling_spec!$A:$H,2,FALSE))</f>
        <v/>
      </c>
      <c r="J283" s="113"/>
      <c r="K283" s="110" t="str">
        <f>IF(L283="","",VLOOKUP(CONCATENATE(K$3,L283),m_selling_spec!$A:$H,2,FALSE))</f>
        <v>53.3</v>
      </c>
      <c r="L283" s="113" t="s">
        <v>548</v>
      </c>
      <c r="M283" s="110" t="str">
        <f>IF(N283="","",VLOOKUP(CONCATENATE(M$3,N283),m_selling_spec!$A:$H,2,FALSE))</f>
        <v>54.2</v>
      </c>
      <c r="N283" s="113" t="s">
        <v>75</v>
      </c>
      <c r="O283" s="110" t="str">
        <f>IF(P283="","",VLOOKUP(CONCATENATE(O$3,P283),m_selling_spec!$A:$H,2,FALSE))</f>
        <v>55.1</v>
      </c>
      <c r="P283" s="113" t="s">
        <v>1562</v>
      </c>
      <c r="Q283" s="110" t="str">
        <f>IF(R283="","",VLOOKUP(CONCATENATE(Q$3,R283),m_selling_spec!$A:$H,2,FALSE))</f>
        <v>56.10</v>
      </c>
      <c r="R283" s="47" t="s">
        <v>635</v>
      </c>
      <c r="S283" s="110" t="str">
        <f>IF(T283="","",VLOOKUP(CONCATENATE(S$3,T283),m_selling_spec!$A:$H,2,FALSE))</f>
        <v/>
      </c>
    </row>
    <row r="284" spans="1:19">
      <c r="A284" s="111" t="s">
        <v>2150</v>
      </c>
      <c r="B284" s="104">
        <v>5</v>
      </c>
      <c r="C284" s="110" t="str">
        <f>INDEX(product!B:B,MATCH(B284,product!A:A,0))</f>
        <v>GIESTA</v>
      </c>
      <c r="D284" s="110" t="str">
        <f>INDEX(product!E:E,MATCH(B284,product!A:A,0))</f>
        <v>GIESTA (Entrance door)</v>
      </c>
      <c r="E284" s="110">
        <f>INDEX(ctg!A:A,MATCH(F284,ctg!$B:$B,0))</f>
        <v>44</v>
      </c>
      <c r="F284" s="113" t="s">
        <v>1573</v>
      </c>
      <c r="G284" s="110" t="str">
        <f>IF(H284="","",VLOOKUP(CONCATENATE(G$3,H284),m_selling_spec!$A:$H,2,FALSE))</f>
        <v>51.1</v>
      </c>
      <c r="H284" s="113" t="s">
        <v>2518</v>
      </c>
      <c r="I284" s="110" t="str">
        <f>IF(J284="","",VLOOKUP(CONCATENATE(I$3,J284),m_selling_spec!$A:$H,2,FALSE))</f>
        <v/>
      </c>
      <c r="J284" s="113"/>
      <c r="K284" s="110" t="str">
        <f>IF(L284="","",VLOOKUP(CONCATENATE(K$3,L284),m_selling_spec!$A:$H,2,FALSE))</f>
        <v>53.3</v>
      </c>
      <c r="L284" s="113" t="s">
        <v>548</v>
      </c>
      <c r="M284" s="110" t="str">
        <f>IF(N284="","",VLOOKUP(CONCATENATE(M$3,N284),m_selling_spec!$A:$H,2,FALSE))</f>
        <v>54.1</v>
      </c>
      <c r="N284" s="113" t="s">
        <v>74</v>
      </c>
      <c r="O284" s="110" t="str">
        <f>IF(P284="","",VLOOKUP(CONCATENATE(O$3,P284),m_selling_spec!$A:$H,2,FALSE))</f>
        <v>55.2</v>
      </c>
      <c r="P284" s="113" t="s">
        <v>1521</v>
      </c>
      <c r="Q284" s="110" t="str">
        <f>IF(R284="","",VLOOKUP(CONCATENATE(Q$3,R284),m_selling_spec!$A:$H,2,FALSE))</f>
        <v>56.1</v>
      </c>
      <c r="R284" s="47" t="s">
        <v>626</v>
      </c>
      <c r="S284" s="110" t="str">
        <f>IF(T284="","",VLOOKUP(CONCATENATE(S$3,T284),m_selling_spec!$A:$H,2,FALSE))</f>
        <v/>
      </c>
    </row>
    <row r="285" spans="1:19">
      <c r="A285" s="111" t="s">
        <v>2149</v>
      </c>
      <c r="B285" s="104">
        <v>5</v>
      </c>
      <c r="C285" s="110" t="str">
        <f>INDEX(product!B:B,MATCH(B285,product!A:A,0))</f>
        <v>GIESTA</v>
      </c>
      <c r="D285" s="110" t="str">
        <f>INDEX(product!E:E,MATCH(B285,product!A:A,0))</f>
        <v>GIESTA (Entrance door)</v>
      </c>
      <c r="E285" s="110">
        <f>INDEX(ctg!A:A,MATCH(F285,ctg!$B:$B,0))</f>
        <v>44</v>
      </c>
      <c r="F285" s="113" t="s">
        <v>1573</v>
      </c>
      <c r="G285" s="110" t="str">
        <f>IF(H285="","",VLOOKUP(CONCATENATE(G$3,H285),m_selling_spec!$A:$H,2,FALSE))</f>
        <v>51.1</v>
      </c>
      <c r="H285" s="113" t="s">
        <v>2518</v>
      </c>
      <c r="I285" s="110" t="str">
        <f>IF(J285="","",VLOOKUP(CONCATENATE(I$3,J285),m_selling_spec!$A:$H,2,FALSE))</f>
        <v/>
      </c>
      <c r="J285" s="113"/>
      <c r="K285" s="110" t="str">
        <f>IF(L285="","",VLOOKUP(CONCATENATE(K$3,L285),m_selling_spec!$A:$H,2,FALSE))</f>
        <v>53.3</v>
      </c>
      <c r="L285" s="113" t="s">
        <v>548</v>
      </c>
      <c r="M285" s="110" t="str">
        <f>IF(N285="","",VLOOKUP(CONCATENATE(M$3,N285),m_selling_spec!$A:$H,2,FALSE))</f>
        <v>54.2</v>
      </c>
      <c r="N285" s="113" t="s">
        <v>75</v>
      </c>
      <c r="O285" s="110" t="str">
        <f>IF(P285="","",VLOOKUP(CONCATENATE(O$3,P285),m_selling_spec!$A:$H,2,FALSE))</f>
        <v>55.2</v>
      </c>
      <c r="P285" s="113" t="s">
        <v>1521</v>
      </c>
      <c r="Q285" s="110" t="str">
        <f>IF(R285="","",VLOOKUP(CONCATENATE(Q$3,R285),m_selling_spec!$A:$H,2,FALSE))</f>
        <v>56.1</v>
      </c>
      <c r="R285" s="47" t="s">
        <v>626</v>
      </c>
      <c r="S285" s="110" t="str">
        <f>IF(T285="","",VLOOKUP(CONCATENATE(S$3,T285),m_selling_spec!$A:$H,2,FALSE))</f>
        <v/>
      </c>
    </row>
    <row r="286" spans="1:19">
      <c r="A286" s="111" t="s">
        <v>2148</v>
      </c>
      <c r="B286" s="104">
        <v>5</v>
      </c>
      <c r="C286" s="110" t="str">
        <f>INDEX(product!B:B,MATCH(B286,product!A:A,0))</f>
        <v>GIESTA</v>
      </c>
      <c r="D286" s="110" t="str">
        <f>INDEX(product!E:E,MATCH(B286,product!A:A,0))</f>
        <v>GIESTA (Entrance door)</v>
      </c>
      <c r="E286" s="110">
        <f>INDEX(ctg!A:A,MATCH(F286,ctg!$B:$B,0))</f>
        <v>44</v>
      </c>
      <c r="F286" s="113" t="s">
        <v>1573</v>
      </c>
      <c r="G286" s="110" t="str">
        <f>IF(H286="","",VLOOKUP(CONCATENATE(G$3,H286),m_selling_spec!$A:$H,2,FALSE))</f>
        <v>51.1</v>
      </c>
      <c r="H286" s="113" t="s">
        <v>2518</v>
      </c>
      <c r="I286" s="110" t="str">
        <f>IF(J286="","",VLOOKUP(CONCATENATE(I$3,J286),m_selling_spec!$A:$H,2,FALSE))</f>
        <v/>
      </c>
      <c r="J286" s="113"/>
      <c r="K286" s="110" t="str">
        <f>IF(L286="","",VLOOKUP(CONCATENATE(K$3,L286),m_selling_spec!$A:$H,2,FALSE))</f>
        <v>53.3</v>
      </c>
      <c r="L286" s="113" t="s">
        <v>548</v>
      </c>
      <c r="M286" s="110" t="str">
        <f>IF(N286="","",VLOOKUP(CONCATENATE(M$3,N286),m_selling_spec!$A:$H,2,FALSE))</f>
        <v>54.1</v>
      </c>
      <c r="N286" s="113" t="s">
        <v>74</v>
      </c>
      <c r="O286" s="110" t="str">
        <f>IF(P286="","",VLOOKUP(CONCATENATE(O$3,P286),m_selling_spec!$A:$H,2,FALSE))</f>
        <v>55.2</v>
      </c>
      <c r="P286" s="113" t="s">
        <v>1521</v>
      </c>
      <c r="Q286" s="110" t="str">
        <f>IF(R286="","",VLOOKUP(CONCATENATE(Q$3,R286),m_selling_spec!$A:$H,2,FALSE))</f>
        <v>56.2</v>
      </c>
      <c r="R286" s="47" t="s">
        <v>627</v>
      </c>
      <c r="S286" s="110" t="str">
        <f>IF(T286="","",VLOOKUP(CONCATENATE(S$3,T286),m_selling_spec!$A:$H,2,FALSE))</f>
        <v/>
      </c>
    </row>
    <row r="287" spans="1:19">
      <c r="A287" s="111" t="s">
        <v>2147</v>
      </c>
      <c r="B287" s="104">
        <v>5</v>
      </c>
      <c r="C287" s="110" t="str">
        <f>INDEX(product!B:B,MATCH(B287,product!A:A,0))</f>
        <v>GIESTA</v>
      </c>
      <c r="D287" s="110" t="str">
        <f>INDEX(product!E:E,MATCH(B287,product!A:A,0))</f>
        <v>GIESTA (Entrance door)</v>
      </c>
      <c r="E287" s="110">
        <f>INDEX(ctg!A:A,MATCH(F287,ctg!$B:$B,0))</f>
        <v>44</v>
      </c>
      <c r="F287" s="113" t="s">
        <v>1573</v>
      </c>
      <c r="G287" s="110" t="str">
        <f>IF(H287="","",VLOOKUP(CONCATENATE(G$3,H287),m_selling_spec!$A:$H,2,FALSE))</f>
        <v>51.1</v>
      </c>
      <c r="H287" s="113" t="s">
        <v>2518</v>
      </c>
      <c r="I287" s="110" t="str">
        <f>IF(J287="","",VLOOKUP(CONCATENATE(I$3,J287),m_selling_spec!$A:$H,2,FALSE))</f>
        <v/>
      </c>
      <c r="J287" s="113"/>
      <c r="K287" s="110" t="str">
        <f>IF(L287="","",VLOOKUP(CONCATENATE(K$3,L287),m_selling_spec!$A:$H,2,FALSE))</f>
        <v>53.3</v>
      </c>
      <c r="L287" s="113" t="s">
        <v>548</v>
      </c>
      <c r="M287" s="110" t="str">
        <f>IF(N287="","",VLOOKUP(CONCATENATE(M$3,N287),m_selling_spec!$A:$H,2,FALSE))</f>
        <v>54.2</v>
      </c>
      <c r="N287" s="113" t="s">
        <v>75</v>
      </c>
      <c r="O287" s="110" t="str">
        <f>IF(P287="","",VLOOKUP(CONCATENATE(O$3,P287),m_selling_spec!$A:$H,2,FALSE))</f>
        <v>55.2</v>
      </c>
      <c r="P287" s="113" t="s">
        <v>1521</v>
      </c>
      <c r="Q287" s="110" t="str">
        <f>IF(R287="","",VLOOKUP(CONCATENATE(Q$3,R287),m_selling_spec!$A:$H,2,FALSE))</f>
        <v>56.2</v>
      </c>
      <c r="R287" s="47" t="s">
        <v>627</v>
      </c>
      <c r="S287" s="110" t="str">
        <f>IF(T287="","",VLOOKUP(CONCATENATE(S$3,T287),m_selling_spec!$A:$H,2,FALSE))</f>
        <v/>
      </c>
    </row>
    <row r="288" spans="1:19">
      <c r="A288" s="111" t="s">
        <v>2146</v>
      </c>
      <c r="B288" s="104">
        <v>5</v>
      </c>
      <c r="C288" s="110" t="str">
        <f>INDEX(product!B:B,MATCH(B288,product!A:A,0))</f>
        <v>GIESTA</v>
      </c>
      <c r="D288" s="110" t="str">
        <f>INDEX(product!E:E,MATCH(B288,product!A:A,0))</f>
        <v>GIESTA (Entrance door)</v>
      </c>
      <c r="E288" s="110">
        <f>INDEX(ctg!A:A,MATCH(F288,ctg!$B:$B,0))</f>
        <v>44</v>
      </c>
      <c r="F288" s="113" t="s">
        <v>1573</v>
      </c>
      <c r="G288" s="110" t="str">
        <f>IF(H288="","",VLOOKUP(CONCATENATE(G$3,H288),m_selling_spec!$A:$H,2,FALSE))</f>
        <v>51.1</v>
      </c>
      <c r="H288" s="113" t="s">
        <v>2518</v>
      </c>
      <c r="I288" s="110" t="str">
        <f>IF(J288="","",VLOOKUP(CONCATENATE(I$3,J288),m_selling_spec!$A:$H,2,FALSE))</f>
        <v/>
      </c>
      <c r="J288" s="113"/>
      <c r="K288" s="110" t="str">
        <f>IF(L288="","",VLOOKUP(CONCATENATE(K$3,L288),m_selling_spec!$A:$H,2,FALSE))</f>
        <v>53.3</v>
      </c>
      <c r="L288" s="113" t="s">
        <v>548</v>
      </c>
      <c r="M288" s="110" t="str">
        <f>IF(N288="","",VLOOKUP(CONCATENATE(M$3,N288),m_selling_spec!$A:$H,2,FALSE))</f>
        <v>54.1</v>
      </c>
      <c r="N288" s="113" t="s">
        <v>74</v>
      </c>
      <c r="O288" s="110" t="str">
        <f>IF(P288="","",VLOOKUP(CONCATENATE(O$3,P288),m_selling_spec!$A:$H,2,FALSE))</f>
        <v>55.2</v>
      </c>
      <c r="P288" s="113" t="s">
        <v>1521</v>
      </c>
      <c r="Q288" s="110" t="str">
        <f>IF(R288="","",VLOOKUP(CONCATENATE(Q$3,R288),m_selling_spec!$A:$H,2,FALSE))</f>
        <v>56.3</v>
      </c>
      <c r="R288" s="47" t="s">
        <v>628</v>
      </c>
      <c r="S288" s="110" t="str">
        <f>IF(T288="","",VLOOKUP(CONCATENATE(S$3,T288),m_selling_spec!$A:$H,2,FALSE))</f>
        <v/>
      </c>
    </row>
    <row r="289" spans="1:19">
      <c r="A289" s="111" t="s">
        <v>2145</v>
      </c>
      <c r="B289" s="104">
        <v>5</v>
      </c>
      <c r="C289" s="110" t="str">
        <f>INDEX(product!B:B,MATCH(B289,product!A:A,0))</f>
        <v>GIESTA</v>
      </c>
      <c r="D289" s="110" t="str">
        <f>INDEX(product!E:E,MATCH(B289,product!A:A,0))</f>
        <v>GIESTA (Entrance door)</v>
      </c>
      <c r="E289" s="110">
        <f>INDEX(ctg!A:A,MATCH(F289,ctg!$B:$B,0))</f>
        <v>44</v>
      </c>
      <c r="F289" s="113" t="s">
        <v>1573</v>
      </c>
      <c r="G289" s="110" t="str">
        <f>IF(H289="","",VLOOKUP(CONCATENATE(G$3,H289),m_selling_spec!$A:$H,2,FALSE))</f>
        <v>51.1</v>
      </c>
      <c r="H289" s="113" t="s">
        <v>2518</v>
      </c>
      <c r="I289" s="110" t="str">
        <f>IF(J289="","",VLOOKUP(CONCATENATE(I$3,J289),m_selling_spec!$A:$H,2,FALSE))</f>
        <v/>
      </c>
      <c r="J289" s="113"/>
      <c r="K289" s="110" t="str">
        <f>IF(L289="","",VLOOKUP(CONCATENATE(K$3,L289),m_selling_spec!$A:$H,2,FALSE))</f>
        <v>53.3</v>
      </c>
      <c r="L289" s="113" t="s">
        <v>548</v>
      </c>
      <c r="M289" s="110" t="str">
        <f>IF(N289="","",VLOOKUP(CONCATENATE(M$3,N289),m_selling_spec!$A:$H,2,FALSE))</f>
        <v>54.2</v>
      </c>
      <c r="N289" s="113" t="s">
        <v>75</v>
      </c>
      <c r="O289" s="110" t="str">
        <f>IF(P289="","",VLOOKUP(CONCATENATE(O$3,P289),m_selling_spec!$A:$H,2,FALSE))</f>
        <v>55.2</v>
      </c>
      <c r="P289" s="113" t="s">
        <v>1521</v>
      </c>
      <c r="Q289" s="110" t="str">
        <f>IF(R289="","",VLOOKUP(CONCATENATE(Q$3,R289),m_selling_spec!$A:$H,2,FALSE))</f>
        <v>56.3</v>
      </c>
      <c r="R289" s="47" t="s">
        <v>628</v>
      </c>
      <c r="S289" s="110" t="str">
        <f>IF(T289="","",VLOOKUP(CONCATENATE(S$3,T289),m_selling_spec!$A:$H,2,FALSE))</f>
        <v/>
      </c>
    </row>
    <row r="290" spans="1:19">
      <c r="A290" s="111" t="s">
        <v>2144</v>
      </c>
      <c r="B290" s="104">
        <v>5</v>
      </c>
      <c r="C290" s="110" t="str">
        <f>INDEX(product!B:B,MATCH(B290,product!A:A,0))</f>
        <v>GIESTA</v>
      </c>
      <c r="D290" s="110" t="str">
        <f>INDEX(product!E:E,MATCH(B290,product!A:A,0))</f>
        <v>GIESTA (Entrance door)</v>
      </c>
      <c r="E290" s="110">
        <f>INDEX(ctg!A:A,MATCH(F290,ctg!$B:$B,0))</f>
        <v>44</v>
      </c>
      <c r="F290" s="113" t="s">
        <v>1573</v>
      </c>
      <c r="G290" s="110" t="str">
        <f>IF(H290="","",VLOOKUP(CONCATENATE(G$3,H290),m_selling_spec!$A:$H,2,FALSE))</f>
        <v>51.1</v>
      </c>
      <c r="H290" s="113" t="s">
        <v>2518</v>
      </c>
      <c r="I290" s="110" t="str">
        <f>IF(J290="","",VLOOKUP(CONCATENATE(I$3,J290),m_selling_spec!$A:$H,2,FALSE))</f>
        <v/>
      </c>
      <c r="J290" s="113"/>
      <c r="K290" s="110" t="str">
        <f>IF(L290="","",VLOOKUP(CONCATENATE(K$3,L290),m_selling_spec!$A:$H,2,FALSE))</f>
        <v>53.3</v>
      </c>
      <c r="L290" s="113" t="s">
        <v>548</v>
      </c>
      <c r="M290" s="110" t="str">
        <f>IF(N290="","",VLOOKUP(CONCATENATE(M$3,N290),m_selling_spec!$A:$H,2,FALSE))</f>
        <v>54.1</v>
      </c>
      <c r="N290" s="113" t="s">
        <v>74</v>
      </c>
      <c r="O290" s="110" t="str">
        <f>IF(P290="","",VLOOKUP(CONCATENATE(O$3,P290),m_selling_spec!$A:$H,2,FALSE))</f>
        <v>55.2</v>
      </c>
      <c r="P290" s="113" t="s">
        <v>1521</v>
      </c>
      <c r="Q290" s="110" t="str">
        <f>IF(R290="","",VLOOKUP(CONCATENATE(Q$3,R290),m_selling_spec!$A:$H,2,FALSE))</f>
        <v>56.4</v>
      </c>
      <c r="R290" s="47" t="s">
        <v>629</v>
      </c>
      <c r="S290" s="110" t="str">
        <f>IF(T290="","",VLOOKUP(CONCATENATE(S$3,T290),m_selling_spec!$A:$H,2,FALSE))</f>
        <v/>
      </c>
    </row>
    <row r="291" spans="1:19">
      <c r="A291" s="111" t="s">
        <v>2143</v>
      </c>
      <c r="B291" s="104">
        <v>5</v>
      </c>
      <c r="C291" s="110" t="str">
        <f>INDEX(product!B:B,MATCH(B291,product!A:A,0))</f>
        <v>GIESTA</v>
      </c>
      <c r="D291" s="110" t="str">
        <f>INDEX(product!E:E,MATCH(B291,product!A:A,0))</f>
        <v>GIESTA (Entrance door)</v>
      </c>
      <c r="E291" s="110">
        <f>INDEX(ctg!A:A,MATCH(F291,ctg!$B:$B,0))</f>
        <v>44</v>
      </c>
      <c r="F291" s="113" t="s">
        <v>1573</v>
      </c>
      <c r="G291" s="110" t="str">
        <f>IF(H291="","",VLOOKUP(CONCATENATE(G$3,H291),m_selling_spec!$A:$H,2,FALSE))</f>
        <v>51.1</v>
      </c>
      <c r="H291" s="113" t="s">
        <v>2518</v>
      </c>
      <c r="I291" s="110" t="str">
        <f>IF(J291="","",VLOOKUP(CONCATENATE(I$3,J291),m_selling_spec!$A:$H,2,FALSE))</f>
        <v/>
      </c>
      <c r="J291" s="113"/>
      <c r="K291" s="110" t="str">
        <f>IF(L291="","",VLOOKUP(CONCATENATE(K$3,L291),m_selling_spec!$A:$H,2,FALSE))</f>
        <v>53.3</v>
      </c>
      <c r="L291" s="113" t="s">
        <v>548</v>
      </c>
      <c r="M291" s="110" t="str">
        <f>IF(N291="","",VLOOKUP(CONCATENATE(M$3,N291),m_selling_spec!$A:$H,2,FALSE))</f>
        <v>54.2</v>
      </c>
      <c r="N291" s="113" t="s">
        <v>75</v>
      </c>
      <c r="O291" s="110" t="str">
        <f>IF(P291="","",VLOOKUP(CONCATENATE(O$3,P291),m_selling_spec!$A:$H,2,FALSE))</f>
        <v>55.2</v>
      </c>
      <c r="P291" s="113" t="s">
        <v>1521</v>
      </c>
      <c r="Q291" s="110" t="str">
        <f>IF(R291="","",VLOOKUP(CONCATENATE(Q$3,R291),m_selling_spec!$A:$H,2,FALSE))</f>
        <v>56.4</v>
      </c>
      <c r="R291" s="47" t="s">
        <v>629</v>
      </c>
      <c r="S291" s="110" t="str">
        <f>IF(T291="","",VLOOKUP(CONCATENATE(S$3,T291),m_selling_spec!$A:$H,2,FALSE))</f>
        <v/>
      </c>
    </row>
    <row r="292" spans="1:19">
      <c r="A292" s="111" t="s">
        <v>2142</v>
      </c>
      <c r="B292" s="104">
        <v>5</v>
      </c>
      <c r="C292" s="110" t="str">
        <f>INDEX(product!B:B,MATCH(B292,product!A:A,0))</f>
        <v>GIESTA</v>
      </c>
      <c r="D292" s="110" t="str">
        <f>INDEX(product!E:E,MATCH(B292,product!A:A,0))</f>
        <v>GIESTA (Entrance door)</v>
      </c>
      <c r="E292" s="110">
        <f>INDEX(ctg!A:A,MATCH(F292,ctg!$B:$B,0))</f>
        <v>44</v>
      </c>
      <c r="F292" s="113" t="s">
        <v>1573</v>
      </c>
      <c r="G292" s="110" t="str">
        <f>IF(H292="","",VLOOKUP(CONCATENATE(G$3,H292),m_selling_spec!$A:$H,2,FALSE))</f>
        <v>51.1</v>
      </c>
      <c r="H292" s="113" t="s">
        <v>2518</v>
      </c>
      <c r="I292" s="110" t="str">
        <f>IF(J292="","",VLOOKUP(CONCATENATE(I$3,J292),m_selling_spec!$A:$H,2,FALSE))</f>
        <v/>
      </c>
      <c r="J292" s="113"/>
      <c r="K292" s="110" t="str">
        <f>IF(L292="","",VLOOKUP(CONCATENATE(K$3,L292),m_selling_spec!$A:$H,2,FALSE))</f>
        <v>53.3</v>
      </c>
      <c r="L292" s="113" t="s">
        <v>548</v>
      </c>
      <c r="M292" s="110" t="str">
        <f>IF(N292="","",VLOOKUP(CONCATENATE(M$3,N292),m_selling_spec!$A:$H,2,FALSE))</f>
        <v>54.1</v>
      </c>
      <c r="N292" s="113" t="s">
        <v>74</v>
      </c>
      <c r="O292" s="110" t="str">
        <f>IF(P292="","",VLOOKUP(CONCATENATE(O$3,P292),m_selling_spec!$A:$H,2,FALSE))</f>
        <v>55.2</v>
      </c>
      <c r="P292" s="113" t="s">
        <v>1521</v>
      </c>
      <c r="Q292" s="110" t="str">
        <f>IF(R292="","",VLOOKUP(CONCATENATE(Q$3,R292),m_selling_spec!$A:$H,2,FALSE))</f>
        <v>56.5</v>
      </c>
      <c r="R292" s="47" t="s">
        <v>630</v>
      </c>
      <c r="S292" s="110" t="str">
        <f>IF(T292="","",VLOOKUP(CONCATENATE(S$3,T292),m_selling_spec!$A:$H,2,FALSE))</f>
        <v/>
      </c>
    </row>
    <row r="293" spans="1:19">
      <c r="A293" s="111" t="s">
        <v>2141</v>
      </c>
      <c r="B293" s="104">
        <v>5</v>
      </c>
      <c r="C293" s="110" t="str">
        <f>INDEX(product!B:B,MATCH(B293,product!A:A,0))</f>
        <v>GIESTA</v>
      </c>
      <c r="D293" s="110" t="str">
        <f>INDEX(product!E:E,MATCH(B293,product!A:A,0))</f>
        <v>GIESTA (Entrance door)</v>
      </c>
      <c r="E293" s="110">
        <f>INDEX(ctg!A:A,MATCH(F293,ctg!$B:$B,0))</f>
        <v>44</v>
      </c>
      <c r="F293" s="113" t="s">
        <v>1573</v>
      </c>
      <c r="G293" s="110" t="str">
        <f>IF(H293="","",VLOOKUP(CONCATENATE(G$3,H293),m_selling_spec!$A:$H,2,FALSE))</f>
        <v>51.1</v>
      </c>
      <c r="H293" s="113" t="s">
        <v>2518</v>
      </c>
      <c r="I293" s="110" t="str">
        <f>IF(J293="","",VLOOKUP(CONCATENATE(I$3,J293),m_selling_spec!$A:$H,2,FALSE))</f>
        <v/>
      </c>
      <c r="J293" s="113"/>
      <c r="K293" s="110" t="str">
        <f>IF(L293="","",VLOOKUP(CONCATENATE(K$3,L293),m_selling_spec!$A:$H,2,FALSE))</f>
        <v>53.3</v>
      </c>
      <c r="L293" s="113" t="s">
        <v>548</v>
      </c>
      <c r="M293" s="110" t="str">
        <f>IF(N293="","",VLOOKUP(CONCATENATE(M$3,N293),m_selling_spec!$A:$H,2,FALSE))</f>
        <v>54.2</v>
      </c>
      <c r="N293" s="113" t="s">
        <v>75</v>
      </c>
      <c r="O293" s="110" t="str">
        <f>IF(P293="","",VLOOKUP(CONCATENATE(O$3,P293),m_selling_spec!$A:$H,2,FALSE))</f>
        <v>55.2</v>
      </c>
      <c r="P293" s="113" t="s">
        <v>1521</v>
      </c>
      <c r="Q293" s="110" t="str">
        <f>IF(R293="","",VLOOKUP(CONCATENATE(Q$3,R293),m_selling_spec!$A:$H,2,FALSE))</f>
        <v>56.5</v>
      </c>
      <c r="R293" s="47" t="s">
        <v>630</v>
      </c>
      <c r="S293" s="110" t="str">
        <f>IF(T293="","",VLOOKUP(CONCATENATE(S$3,T293),m_selling_spec!$A:$H,2,FALSE))</f>
        <v/>
      </c>
    </row>
    <row r="294" spans="1:19">
      <c r="A294" s="111" t="s">
        <v>2140</v>
      </c>
      <c r="B294" s="104">
        <v>5</v>
      </c>
      <c r="C294" s="110" t="str">
        <f>INDEX(product!B:B,MATCH(B294,product!A:A,0))</f>
        <v>GIESTA</v>
      </c>
      <c r="D294" s="110" t="str">
        <f>INDEX(product!E:E,MATCH(B294,product!A:A,0))</f>
        <v>GIESTA (Entrance door)</v>
      </c>
      <c r="E294" s="110">
        <f>INDEX(ctg!A:A,MATCH(F294,ctg!$B:$B,0))</f>
        <v>44</v>
      </c>
      <c r="F294" s="113" t="s">
        <v>1573</v>
      </c>
      <c r="G294" s="110" t="str">
        <f>IF(H294="","",VLOOKUP(CONCATENATE(G$3,H294),m_selling_spec!$A:$H,2,FALSE))</f>
        <v>51.1</v>
      </c>
      <c r="H294" s="113" t="s">
        <v>2518</v>
      </c>
      <c r="I294" s="110" t="str">
        <f>IF(J294="","",VLOOKUP(CONCATENATE(I$3,J294),m_selling_spec!$A:$H,2,FALSE))</f>
        <v/>
      </c>
      <c r="J294" s="113"/>
      <c r="K294" s="110" t="str">
        <f>IF(L294="","",VLOOKUP(CONCATENATE(K$3,L294),m_selling_spec!$A:$H,2,FALSE))</f>
        <v>53.3</v>
      </c>
      <c r="L294" s="113" t="s">
        <v>548</v>
      </c>
      <c r="M294" s="110" t="str">
        <f>IF(N294="","",VLOOKUP(CONCATENATE(M$3,N294),m_selling_spec!$A:$H,2,FALSE))</f>
        <v>54.1</v>
      </c>
      <c r="N294" s="113" t="s">
        <v>74</v>
      </c>
      <c r="O294" s="110" t="str">
        <f>IF(P294="","",VLOOKUP(CONCATENATE(O$3,P294),m_selling_spec!$A:$H,2,FALSE))</f>
        <v>55.2</v>
      </c>
      <c r="P294" s="113" t="s">
        <v>1521</v>
      </c>
      <c r="Q294" s="110" t="str">
        <f>IF(R294="","",VLOOKUP(CONCATENATE(Q$3,R294),m_selling_spec!$A:$H,2,FALSE))</f>
        <v>56.6</v>
      </c>
      <c r="R294" s="47" t="s">
        <v>631</v>
      </c>
      <c r="S294" s="110" t="str">
        <f>IF(T294="","",VLOOKUP(CONCATENATE(S$3,T294),m_selling_spec!$A:$H,2,FALSE))</f>
        <v/>
      </c>
    </row>
    <row r="295" spans="1:19">
      <c r="A295" s="111" t="s">
        <v>2139</v>
      </c>
      <c r="B295" s="104">
        <v>5</v>
      </c>
      <c r="C295" s="110" t="str">
        <f>INDEX(product!B:B,MATCH(B295,product!A:A,0))</f>
        <v>GIESTA</v>
      </c>
      <c r="D295" s="110" t="str">
        <f>INDEX(product!E:E,MATCH(B295,product!A:A,0))</f>
        <v>GIESTA (Entrance door)</v>
      </c>
      <c r="E295" s="110">
        <f>INDEX(ctg!A:A,MATCH(F295,ctg!$B:$B,0))</f>
        <v>44</v>
      </c>
      <c r="F295" s="113" t="s">
        <v>1573</v>
      </c>
      <c r="G295" s="110" t="str">
        <f>IF(H295="","",VLOOKUP(CONCATENATE(G$3,H295),m_selling_spec!$A:$H,2,FALSE))</f>
        <v>51.1</v>
      </c>
      <c r="H295" s="113" t="s">
        <v>2518</v>
      </c>
      <c r="I295" s="110" t="str">
        <f>IF(J295="","",VLOOKUP(CONCATENATE(I$3,J295),m_selling_spec!$A:$H,2,FALSE))</f>
        <v/>
      </c>
      <c r="J295" s="113"/>
      <c r="K295" s="110" t="str">
        <f>IF(L295="","",VLOOKUP(CONCATENATE(K$3,L295),m_selling_spec!$A:$H,2,FALSE))</f>
        <v>53.3</v>
      </c>
      <c r="L295" s="113" t="s">
        <v>548</v>
      </c>
      <c r="M295" s="110" t="str">
        <f>IF(N295="","",VLOOKUP(CONCATENATE(M$3,N295),m_selling_spec!$A:$H,2,FALSE))</f>
        <v>54.2</v>
      </c>
      <c r="N295" s="113" t="s">
        <v>75</v>
      </c>
      <c r="O295" s="110" t="str">
        <f>IF(P295="","",VLOOKUP(CONCATENATE(O$3,P295),m_selling_spec!$A:$H,2,FALSE))</f>
        <v>55.2</v>
      </c>
      <c r="P295" s="113" t="s">
        <v>1521</v>
      </c>
      <c r="Q295" s="110" t="str">
        <f>IF(R295="","",VLOOKUP(CONCATENATE(Q$3,R295),m_selling_spec!$A:$H,2,FALSE))</f>
        <v>56.6</v>
      </c>
      <c r="R295" s="47" t="s">
        <v>631</v>
      </c>
      <c r="S295" s="110" t="str">
        <f>IF(T295="","",VLOOKUP(CONCATENATE(S$3,T295),m_selling_spec!$A:$H,2,FALSE))</f>
        <v/>
      </c>
    </row>
    <row r="296" spans="1:19">
      <c r="A296" s="111" t="s">
        <v>2138</v>
      </c>
      <c r="B296" s="104">
        <v>5</v>
      </c>
      <c r="C296" s="110" t="str">
        <f>INDEX(product!B:B,MATCH(B296,product!A:A,0))</f>
        <v>GIESTA</v>
      </c>
      <c r="D296" s="110" t="str">
        <f>INDEX(product!E:E,MATCH(B296,product!A:A,0))</f>
        <v>GIESTA (Entrance door)</v>
      </c>
      <c r="E296" s="110">
        <f>INDEX(ctg!A:A,MATCH(F296,ctg!$B:$B,0))</f>
        <v>44</v>
      </c>
      <c r="F296" s="113" t="s">
        <v>1573</v>
      </c>
      <c r="G296" s="110" t="str">
        <f>IF(H296="","",VLOOKUP(CONCATENATE(G$3,H296),m_selling_spec!$A:$H,2,FALSE))</f>
        <v>51.1</v>
      </c>
      <c r="H296" s="113" t="s">
        <v>2518</v>
      </c>
      <c r="I296" s="110" t="str">
        <f>IF(J296="","",VLOOKUP(CONCATENATE(I$3,J296),m_selling_spec!$A:$H,2,FALSE))</f>
        <v/>
      </c>
      <c r="J296" s="113"/>
      <c r="K296" s="110" t="str">
        <f>IF(L296="","",VLOOKUP(CONCATENATE(K$3,L296),m_selling_spec!$A:$H,2,FALSE))</f>
        <v>53.3</v>
      </c>
      <c r="L296" s="113" t="s">
        <v>548</v>
      </c>
      <c r="M296" s="110" t="str">
        <f>IF(N296="","",VLOOKUP(CONCATENATE(M$3,N296),m_selling_spec!$A:$H,2,FALSE))</f>
        <v>54.1</v>
      </c>
      <c r="N296" s="113" t="s">
        <v>74</v>
      </c>
      <c r="O296" s="110" t="str">
        <f>IF(P296="","",VLOOKUP(CONCATENATE(O$3,P296),m_selling_spec!$A:$H,2,FALSE))</f>
        <v>55.2</v>
      </c>
      <c r="P296" s="113" t="s">
        <v>1521</v>
      </c>
      <c r="Q296" s="110" t="str">
        <f>IF(R296="","",VLOOKUP(CONCATENATE(Q$3,R296),m_selling_spec!$A:$H,2,FALSE))</f>
        <v>56.7</v>
      </c>
      <c r="R296" s="47" t="s">
        <v>632</v>
      </c>
      <c r="S296" s="110" t="str">
        <f>IF(T296="","",VLOOKUP(CONCATENATE(S$3,T296),m_selling_spec!$A:$H,2,FALSE))</f>
        <v/>
      </c>
    </row>
    <row r="297" spans="1:19">
      <c r="A297" s="111" t="s">
        <v>2137</v>
      </c>
      <c r="B297" s="104">
        <v>5</v>
      </c>
      <c r="C297" s="110" t="str">
        <f>INDEX(product!B:B,MATCH(B297,product!A:A,0))</f>
        <v>GIESTA</v>
      </c>
      <c r="D297" s="110" t="str">
        <f>INDEX(product!E:E,MATCH(B297,product!A:A,0))</f>
        <v>GIESTA (Entrance door)</v>
      </c>
      <c r="E297" s="110">
        <f>INDEX(ctg!A:A,MATCH(F297,ctg!$B:$B,0))</f>
        <v>44</v>
      </c>
      <c r="F297" s="113" t="s">
        <v>1573</v>
      </c>
      <c r="G297" s="110" t="str">
        <f>IF(H297="","",VLOOKUP(CONCATENATE(G$3,H297),m_selling_spec!$A:$H,2,FALSE))</f>
        <v>51.1</v>
      </c>
      <c r="H297" s="113" t="s">
        <v>2518</v>
      </c>
      <c r="I297" s="110" t="str">
        <f>IF(J297="","",VLOOKUP(CONCATENATE(I$3,J297),m_selling_spec!$A:$H,2,FALSE))</f>
        <v/>
      </c>
      <c r="J297" s="113"/>
      <c r="K297" s="110" t="str">
        <f>IF(L297="","",VLOOKUP(CONCATENATE(K$3,L297),m_selling_spec!$A:$H,2,FALSE))</f>
        <v>53.3</v>
      </c>
      <c r="L297" s="113" t="s">
        <v>548</v>
      </c>
      <c r="M297" s="110" t="str">
        <f>IF(N297="","",VLOOKUP(CONCATENATE(M$3,N297),m_selling_spec!$A:$H,2,FALSE))</f>
        <v>54.2</v>
      </c>
      <c r="N297" s="113" t="s">
        <v>75</v>
      </c>
      <c r="O297" s="110" t="str">
        <f>IF(P297="","",VLOOKUP(CONCATENATE(O$3,P297),m_selling_spec!$A:$H,2,FALSE))</f>
        <v>55.2</v>
      </c>
      <c r="P297" s="113" t="s">
        <v>1521</v>
      </c>
      <c r="Q297" s="110" t="str">
        <f>IF(R297="","",VLOOKUP(CONCATENATE(Q$3,R297),m_selling_spec!$A:$H,2,FALSE))</f>
        <v>56.7</v>
      </c>
      <c r="R297" s="47" t="s">
        <v>632</v>
      </c>
      <c r="S297" s="110" t="str">
        <f>IF(T297="","",VLOOKUP(CONCATENATE(S$3,T297),m_selling_spec!$A:$H,2,FALSE))</f>
        <v/>
      </c>
    </row>
    <row r="298" spans="1:19">
      <c r="A298" s="111" t="s">
        <v>2136</v>
      </c>
      <c r="B298" s="104">
        <v>5</v>
      </c>
      <c r="C298" s="110" t="str">
        <f>INDEX(product!B:B,MATCH(B298,product!A:A,0))</f>
        <v>GIESTA</v>
      </c>
      <c r="D298" s="110" t="str">
        <f>INDEX(product!E:E,MATCH(B298,product!A:A,0))</f>
        <v>GIESTA (Entrance door)</v>
      </c>
      <c r="E298" s="110">
        <f>INDEX(ctg!A:A,MATCH(F298,ctg!$B:$B,0))</f>
        <v>44</v>
      </c>
      <c r="F298" s="113" t="s">
        <v>1573</v>
      </c>
      <c r="G298" s="110" t="str">
        <f>IF(H298="","",VLOOKUP(CONCATENATE(G$3,H298),m_selling_spec!$A:$H,2,FALSE))</f>
        <v>51.1</v>
      </c>
      <c r="H298" s="113" t="s">
        <v>2518</v>
      </c>
      <c r="I298" s="110" t="str">
        <f>IF(J298="","",VLOOKUP(CONCATENATE(I$3,J298),m_selling_spec!$A:$H,2,FALSE))</f>
        <v/>
      </c>
      <c r="J298" s="113"/>
      <c r="K298" s="110" t="str">
        <f>IF(L298="","",VLOOKUP(CONCATENATE(K$3,L298),m_selling_spec!$A:$H,2,FALSE))</f>
        <v>53.3</v>
      </c>
      <c r="L298" s="113" t="s">
        <v>548</v>
      </c>
      <c r="M298" s="110" t="str">
        <f>IF(N298="","",VLOOKUP(CONCATENATE(M$3,N298),m_selling_spec!$A:$H,2,FALSE))</f>
        <v>54.1</v>
      </c>
      <c r="N298" s="113" t="s">
        <v>74</v>
      </c>
      <c r="O298" s="110" t="str">
        <f>IF(P298="","",VLOOKUP(CONCATENATE(O$3,P298),m_selling_spec!$A:$H,2,FALSE))</f>
        <v>55.2</v>
      </c>
      <c r="P298" s="113" t="s">
        <v>1521</v>
      </c>
      <c r="Q298" s="110" t="str">
        <f>IF(R298="","",VLOOKUP(CONCATENATE(Q$3,R298),m_selling_spec!$A:$H,2,FALSE))</f>
        <v>56.8</v>
      </c>
      <c r="R298" s="47" t="s">
        <v>633</v>
      </c>
      <c r="S298" s="110" t="str">
        <f>IF(T298="","",VLOOKUP(CONCATENATE(S$3,T298),m_selling_spec!$A:$H,2,FALSE))</f>
        <v/>
      </c>
    </row>
    <row r="299" spans="1:19">
      <c r="A299" s="111" t="s">
        <v>2135</v>
      </c>
      <c r="B299" s="104">
        <v>5</v>
      </c>
      <c r="C299" s="110" t="str">
        <f>INDEX(product!B:B,MATCH(B299,product!A:A,0))</f>
        <v>GIESTA</v>
      </c>
      <c r="D299" s="110" t="str">
        <f>INDEX(product!E:E,MATCH(B299,product!A:A,0))</f>
        <v>GIESTA (Entrance door)</v>
      </c>
      <c r="E299" s="110">
        <f>INDEX(ctg!A:A,MATCH(F299,ctg!$B:$B,0))</f>
        <v>44</v>
      </c>
      <c r="F299" s="113" t="s">
        <v>1573</v>
      </c>
      <c r="G299" s="110" t="str">
        <f>IF(H299="","",VLOOKUP(CONCATENATE(G$3,H299),m_selling_spec!$A:$H,2,FALSE))</f>
        <v>51.1</v>
      </c>
      <c r="H299" s="113" t="s">
        <v>2518</v>
      </c>
      <c r="I299" s="110" t="str">
        <f>IF(J299="","",VLOOKUP(CONCATENATE(I$3,J299),m_selling_spec!$A:$H,2,FALSE))</f>
        <v/>
      </c>
      <c r="J299" s="113"/>
      <c r="K299" s="110" t="str">
        <f>IF(L299="","",VLOOKUP(CONCATENATE(K$3,L299),m_selling_spec!$A:$H,2,FALSE))</f>
        <v>53.3</v>
      </c>
      <c r="L299" s="113" t="s">
        <v>548</v>
      </c>
      <c r="M299" s="110" t="str">
        <f>IF(N299="","",VLOOKUP(CONCATENATE(M$3,N299),m_selling_spec!$A:$H,2,FALSE))</f>
        <v>54.2</v>
      </c>
      <c r="N299" s="113" t="s">
        <v>75</v>
      </c>
      <c r="O299" s="110" t="str">
        <f>IF(P299="","",VLOOKUP(CONCATENATE(O$3,P299),m_selling_spec!$A:$H,2,FALSE))</f>
        <v>55.2</v>
      </c>
      <c r="P299" s="113" t="s">
        <v>1521</v>
      </c>
      <c r="Q299" s="110" t="str">
        <f>IF(R299="","",VLOOKUP(CONCATENATE(Q$3,R299),m_selling_spec!$A:$H,2,FALSE))</f>
        <v>56.8</v>
      </c>
      <c r="R299" s="47" t="s">
        <v>633</v>
      </c>
      <c r="S299" s="110" t="str">
        <f>IF(T299="","",VLOOKUP(CONCATENATE(S$3,T299),m_selling_spec!$A:$H,2,FALSE))</f>
        <v/>
      </c>
    </row>
    <row r="300" spans="1:19">
      <c r="A300" s="111" t="s">
        <v>2134</v>
      </c>
      <c r="B300" s="104">
        <v>5</v>
      </c>
      <c r="C300" s="110" t="str">
        <f>INDEX(product!B:B,MATCH(B300,product!A:A,0))</f>
        <v>GIESTA</v>
      </c>
      <c r="D300" s="110" t="str">
        <f>INDEX(product!E:E,MATCH(B300,product!A:A,0))</f>
        <v>GIESTA (Entrance door)</v>
      </c>
      <c r="E300" s="110">
        <f>INDEX(ctg!A:A,MATCH(F300,ctg!$B:$B,0))</f>
        <v>44</v>
      </c>
      <c r="F300" s="113" t="s">
        <v>1573</v>
      </c>
      <c r="G300" s="110" t="str">
        <f>IF(H300="","",VLOOKUP(CONCATENATE(G$3,H300),m_selling_spec!$A:$H,2,FALSE))</f>
        <v>51.1</v>
      </c>
      <c r="H300" s="113" t="s">
        <v>2518</v>
      </c>
      <c r="I300" s="110" t="str">
        <f>IF(J300="","",VLOOKUP(CONCATENATE(I$3,J300),m_selling_spec!$A:$H,2,FALSE))</f>
        <v/>
      </c>
      <c r="J300" s="113"/>
      <c r="K300" s="110" t="str">
        <f>IF(L300="","",VLOOKUP(CONCATENATE(K$3,L300),m_selling_spec!$A:$H,2,FALSE))</f>
        <v>53.3</v>
      </c>
      <c r="L300" s="113" t="s">
        <v>548</v>
      </c>
      <c r="M300" s="110" t="str">
        <f>IF(N300="","",VLOOKUP(CONCATENATE(M$3,N300),m_selling_spec!$A:$H,2,FALSE))</f>
        <v>54.1</v>
      </c>
      <c r="N300" s="113" t="s">
        <v>74</v>
      </c>
      <c r="O300" s="110" t="str">
        <f>IF(P300="","",VLOOKUP(CONCATENATE(O$3,P300),m_selling_spec!$A:$H,2,FALSE))</f>
        <v>55.2</v>
      </c>
      <c r="P300" s="113" t="s">
        <v>1521</v>
      </c>
      <c r="Q300" s="110" t="str">
        <f>IF(R300="","",VLOOKUP(CONCATENATE(Q$3,R300),m_selling_spec!$A:$H,2,FALSE))</f>
        <v>56.9</v>
      </c>
      <c r="R300" s="47" t="s">
        <v>634</v>
      </c>
      <c r="S300" s="110" t="str">
        <f>IF(T300="","",VLOOKUP(CONCATENATE(S$3,T300),m_selling_spec!$A:$H,2,FALSE))</f>
        <v/>
      </c>
    </row>
    <row r="301" spans="1:19">
      <c r="A301" s="111" t="s">
        <v>2133</v>
      </c>
      <c r="B301" s="104">
        <v>5</v>
      </c>
      <c r="C301" s="110" t="str">
        <f>INDEX(product!B:B,MATCH(B301,product!A:A,0))</f>
        <v>GIESTA</v>
      </c>
      <c r="D301" s="110" t="str">
        <f>INDEX(product!E:E,MATCH(B301,product!A:A,0))</f>
        <v>GIESTA (Entrance door)</v>
      </c>
      <c r="E301" s="110">
        <f>INDEX(ctg!A:A,MATCH(F301,ctg!$B:$B,0))</f>
        <v>44</v>
      </c>
      <c r="F301" s="113" t="s">
        <v>1573</v>
      </c>
      <c r="G301" s="110" t="str">
        <f>IF(H301="","",VLOOKUP(CONCATENATE(G$3,H301),m_selling_spec!$A:$H,2,FALSE))</f>
        <v>51.1</v>
      </c>
      <c r="H301" s="113" t="s">
        <v>2518</v>
      </c>
      <c r="I301" s="110" t="str">
        <f>IF(J301="","",VLOOKUP(CONCATENATE(I$3,J301),m_selling_spec!$A:$H,2,FALSE))</f>
        <v/>
      </c>
      <c r="J301" s="113"/>
      <c r="K301" s="110" t="str">
        <f>IF(L301="","",VLOOKUP(CONCATENATE(K$3,L301),m_selling_spec!$A:$H,2,FALSE))</f>
        <v>53.3</v>
      </c>
      <c r="L301" s="113" t="s">
        <v>548</v>
      </c>
      <c r="M301" s="110" t="str">
        <f>IF(N301="","",VLOOKUP(CONCATENATE(M$3,N301),m_selling_spec!$A:$H,2,FALSE))</f>
        <v>54.2</v>
      </c>
      <c r="N301" s="113" t="s">
        <v>75</v>
      </c>
      <c r="O301" s="110" t="str">
        <f>IF(P301="","",VLOOKUP(CONCATENATE(O$3,P301),m_selling_spec!$A:$H,2,FALSE))</f>
        <v>55.2</v>
      </c>
      <c r="P301" s="113" t="s">
        <v>1521</v>
      </c>
      <c r="Q301" s="110" t="str">
        <f>IF(R301="","",VLOOKUP(CONCATENATE(Q$3,R301),m_selling_spec!$A:$H,2,FALSE))</f>
        <v>56.9</v>
      </c>
      <c r="R301" s="47" t="s">
        <v>634</v>
      </c>
      <c r="S301" s="110" t="str">
        <f>IF(T301="","",VLOOKUP(CONCATENATE(S$3,T301),m_selling_spec!$A:$H,2,FALSE))</f>
        <v/>
      </c>
    </row>
    <row r="302" spans="1:19">
      <c r="A302" s="111" t="s">
        <v>2132</v>
      </c>
      <c r="B302" s="104">
        <v>5</v>
      </c>
      <c r="C302" s="110" t="str">
        <f>INDEX(product!B:B,MATCH(B302,product!A:A,0))</f>
        <v>GIESTA</v>
      </c>
      <c r="D302" s="110" t="str">
        <f>INDEX(product!E:E,MATCH(B302,product!A:A,0))</f>
        <v>GIESTA (Entrance door)</v>
      </c>
      <c r="E302" s="110">
        <f>INDEX(ctg!A:A,MATCH(F302,ctg!$B:$B,0))</f>
        <v>44</v>
      </c>
      <c r="F302" s="113" t="s">
        <v>1573</v>
      </c>
      <c r="G302" s="110" t="str">
        <f>IF(H302="","",VLOOKUP(CONCATENATE(G$3,H302),m_selling_spec!$A:$H,2,FALSE))</f>
        <v>51.1</v>
      </c>
      <c r="H302" s="113" t="s">
        <v>2518</v>
      </c>
      <c r="I302" s="110" t="str">
        <f>IF(J302="","",VLOOKUP(CONCATENATE(I$3,J302),m_selling_spec!$A:$H,2,FALSE))</f>
        <v/>
      </c>
      <c r="J302" s="113"/>
      <c r="K302" s="110" t="str">
        <f>IF(L302="","",VLOOKUP(CONCATENATE(K$3,L302),m_selling_spec!$A:$H,2,FALSE))</f>
        <v>53.3</v>
      </c>
      <c r="L302" s="113" t="s">
        <v>548</v>
      </c>
      <c r="M302" s="110" t="str">
        <f>IF(N302="","",VLOOKUP(CONCATENATE(M$3,N302),m_selling_spec!$A:$H,2,FALSE))</f>
        <v>54.1</v>
      </c>
      <c r="N302" s="113" t="s">
        <v>74</v>
      </c>
      <c r="O302" s="110" t="str">
        <f>IF(P302="","",VLOOKUP(CONCATENATE(O$3,P302),m_selling_spec!$A:$H,2,FALSE))</f>
        <v>55.2</v>
      </c>
      <c r="P302" s="113" t="s">
        <v>1521</v>
      </c>
      <c r="Q302" s="110" t="str">
        <f>IF(R302="","",VLOOKUP(CONCATENATE(Q$3,R302),m_selling_spec!$A:$H,2,FALSE))</f>
        <v>56.10</v>
      </c>
      <c r="R302" s="47" t="s">
        <v>635</v>
      </c>
      <c r="S302" s="110" t="str">
        <f>IF(T302="","",VLOOKUP(CONCATENATE(S$3,T302),m_selling_spec!$A:$H,2,FALSE))</f>
        <v/>
      </c>
    </row>
    <row r="303" spans="1:19">
      <c r="A303" s="111" t="s">
        <v>2131</v>
      </c>
      <c r="B303" s="104">
        <v>5</v>
      </c>
      <c r="C303" s="110" t="str">
        <f>INDEX(product!B:B,MATCH(B303,product!A:A,0))</f>
        <v>GIESTA</v>
      </c>
      <c r="D303" s="110" t="str">
        <f>INDEX(product!E:E,MATCH(B303,product!A:A,0))</f>
        <v>GIESTA (Entrance door)</v>
      </c>
      <c r="E303" s="110">
        <f>INDEX(ctg!A:A,MATCH(F303,ctg!$B:$B,0))</f>
        <v>44</v>
      </c>
      <c r="F303" s="113" t="s">
        <v>1573</v>
      </c>
      <c r="G303" s="110" t="str">
        <f>IF(H303="","",VLOOKUP(CONCATENATE(G$3,H303),m_selling_spec!$A:$H,2,FALSE))</f>
        <v>51.2</v>
      </c>
      <c r="H303" s="113" t="s">
        <v>546</v>
      </c>
      <c r="I303" s="110" t="str">
        <f>IF(J303="","",VLOOKUP(CONCATENATE(I$3,J303),m_selling_spec!$A:$H,2,FALSE))</f>
        <v/>
      </c>
      <c r="J303" s="113"/>
      <c r="K303" s="110" t="str">
        <f>IF(L303="","",VLOOKUP(CONCATENATE(K$3,L303),m_selling_spec!$A:$H,2,FALSE))</f>
        <v>53.3</v>
      </c>
      <c r="L303" s="113" t="s">
        <v>548</v>
      </c>
      <c r="M303" s="110" t="str">
        <f>IF(N303="","",VLOOKUP(CONCATENATE(M$3,N303),m_selling_spec!$A:$H,2,FALSE))</f>
        <v>54.2</v>
      </c>
      <c r="N303" s="113" t="s">
        <v>75</v>
      </c>
      <c r="O303" s="110" t="str">
        <f>IF(P303="","",VLOOKUP(CONCATENATE(O$3,P303),m_selling_spec!$A:$H,2,FALSE))</f>
        <v>55.2</v>
      </c>
      <c r="P303" s="113" t="s">
        <v>1521</v>
      </c>
      <c r="Q303" s="110" t="str">
        <f>IF(R303="","",VLOOKUP(CONCATENATE(Q$3,R303),m_selling_spec!$A:$H,2,FALSE))</f>
        <v>56.10</v>
      </c>
      <c r="R303" s="47" t="s">
        <v>635</v>
      </c>
      <c r="S303" s="110" t="str">
        <f>IF(T303="","",VLOOKUP(CONCATENATE(S$3,T303),m_selling_spec!$A:$H,2,FALSE))</f>
        <v/>
      </c>
    </row>
    <row r="304" spans="1:19">
      <c r="A304" s="111" t="s">
        <v>2130</v>
      </c>
      <c r="B304" s="104">
        <v>5</v>
      </c>
      <c r="C304" s="110" t="str">
        <f>INDEX(product!B:B,MATCH(B304,product!A:A,0))</f>
        <v>GIESTA</v>
      </c>
      <c r="D304" s="110" t="str">
        <f>INDEX(product!E:E,MATCH(B304,product!A:A,0))</f>
        <v>GIESTA (Entrance door)</v>
      </c>
      <c r="E304" s="110">
        <f>INDEX(ctg!A:A,MATCH(F304,ctg!$B:$B,0))</f>
        <v>45</v>
      </c>
      <c r="F304" s="113" t="s">
        <v>1866</v>
      </c>
      <c r="G304" s="110" t="str">
        <f>IF(H304="","",VLOOKUP(CONCATENATE(G$3,H304),m_selling_spec!$A:$H,2,FALSE))</f>
        <v>51.2</v>
      </c>
      <c r="H304" s="113" t="s">
        <v>546</v>
      </c>
      <c r="I304" s="110" t="str">
        <f>IF(J304="","",VLOOKUP(CONCATENATE(I$3,J304),m_selling_spec!$A:$H,2,FALSE))</f>
        <v/>
      </c>
      <c r="J304" s="113"/>
      <c r="K304" s="110" t="str">
        <f>IF(L304="","",VLOOKUP(CONCATENATE(K$3,L304),m_selling_spec!$A:$H,2,FALSE))</f>
        <v>53.1</v>
      </c>
      <c r="L304" s="113" t="s">
        <v>541</v>
      </c>
      <c r="M304" s="110" t="str">
        <f>IF(N304="","",VLOOKUP(CONCATENATE(M$3,N304),m_selling_spec!$A:$H,2,FALSE))</f>
        <v>54.1</v>
      </c>
      <c r="N304" s="113" t="s">
        <v>74</v>
      </c>
      <c r="O304" s="110" t="str">
        <f>IF(P304="","",VLOOKUP(CONCATENATE(O$3,P304),m_selling_spec!$A:$H,2,FALSE))</f>
        <v>55.3</v>
      </c>
      <c r="P304" s="113" t="s">
        <v>1502</v>
      </c>
      <c r="Q304" s="110" t="str">
        <f>IF(R304="","",VLOOKUP(CONCATENATE(Q$3,R304),m_selling_spec!$A:$H,2,FALSE))</f>
        <v/>
      </c>
      <c r="S304" s="110" t="str">
        <f>IF(T304="","",VLOOKUP(CONCATENATE(S$3,T304),m_selling_spec!$A:$H,2,FALSE))</f>
        <v/>
      </c>
    </row>
    <row r="305" spans="1:19">
      <c r="A305" s="111" t="s">
        <v>2129</v>
      </c>
      <c r="B305" s="104">
        <v>5</v>
      </c>
      <c r="C305" s="110" t="str">
        <f>INDEX(product!B:B,MATCH(B305,product!A:A,0))</f>
        <v>GIESTA</v>
      </c>
      <c r="D305" s="110" t="str">
        <f>INDEX(product!E:E,MATCH(B305,product!A:A,0))</f>
        <v>GIESTA (Entrance door)</v>
      </c>
      <c r="E305" s="110">
        <f>INDEX(ctg!A:A,MATCH(F305,ctg!$B:$B,0))</f>
        <v>45</v>
      </c>
      <c r="F305" s="113" t="s">
        <v>1866</v>
      </c>
      <c r="G305" s="110" t="str">
        <f>IF(H305="","",VLOOKUP(CONCATENATE(G$3,H305),m_selling_spec!$A:$H,2,FALSE))</f>
        <v>51.2</v>
      </c>
      <c r="H305" s="113" t="s">
        <v>546</v>
      </c>
      <c r="I305" s="110" t="str">
        <f>IF(J305="","",VLOOKUP(CONCATENATE(I$3,J305),m_selling_spec!$A:$H,2,FALSE))</f>
        <v/>
      </c>
      <c r="J305" s="113"/>
      <c r="K305" s="110" t="str">
        <f>IF(L305="","",VLOOKUP(CONCATENATE(K$3,L305),m_selling_spec!$A:$H,2,FALSE))</f>
        <v>53.1</v>
      </c>
      <c r="L305" s="113" t="s">
        <v>541</v>
      </c>
      <c r="M305" s="110" t="str">
        <f>IF(N305="","",VLOOKUP(CONCATENATE(M$3,N305),m_selling_spec!$A:$H,2,FALSE))</f>
        <v>54.2</v>
      </c>
      <c r="N305" s="113" t="s">
        <v>75</v>
      </c>
      <c r="O305" s="110" t="str">
        <f>IF(P305="","",VLOOKUP(CONCATENATE(O$3,P305),m_selling_spec!$A:$H,2,FALSE))</f>
        <v>55.3</v>
      </c>
      <c r="P305" s="113" t="s">
        <v>1502</v>
      </c>
      <c r="Q305" s="110" t="str">
        <f>IF(R305="","",VLOOKUP(CONCATENATE(Q$3,R305),m_selling_spec!$A:$H,2,FALSE))</f>
        <v/>
      </c>
      <c r="S305" s="110" t="str">
        <f>IF(T305="","",VLOOKUP(CONCATENATE(S$3,T305),m_selling_spec!$A:$H,2,FALSE))</f>
        <v/>
      </c>
    </row>
    <row r="306" spans="1:19">
      <c r="A306" s="111" t="s">
        <v>2130</v>
      </c>
      <c r="B306" s="104">
        <v>5</v>
      </c>
      <c r="C306" s="110" t="str">
        <f>INDEX(product!B:B,MATCH(B306,product!A:A,0))</f>
        <v>GIESTA</v>
      </c>
      <c r="D306" s="110" t="str">
        <f>INDEX(product!E:E,MATCH(B306,product!A:A,0))</f>
        <v>GIESTA (Entrance door)</v>
      </c>
      <c r="E306" s="110">
        <f>INDEX(ctg!A:A,MATCH(F306,ctg!$B:$B,0))</f>
        <v>45</v>
      </c>
      <c r="F306" s="113" t="s">
        <v>1866</v>
      </c>
      <c r="G306" s="110" t="str">
        <f>IF(H306="","",VLOOKUP(CONCATENATE(G$3,H306),m_selling_spec!$A:$H,2,FALSE))</f>
        <v>51.2</v>
      </c>
      <c r="H306" s="113" t="s">
        <v>546</v>
      </c>
      <c r="I306" s="110" t="str">
        <f>IF(J306="","",VLOOKUP(CONCATENATE(I$3,J306),m_selling_spec!$A:$H,2,FALSE))</f>
        <v/>
      </c>
      <c r="J306" s="113"/>
      <c r="K306" s="110" t="str">
        <f>IF(L306="","",VLOOKUP(CONCATENATE(K$3,L306),m_selling_spec!$A:$H,2,FALSE))</f>
        <v>53.1</v>
      </c>
      <c r="L306" s="113" t="s">
        <v>541</v>
      </c>
      <c r="M306" s="110" t="str">
        <f>IF(N306="","",VLOOKUP(CONCATENATE(M$3,N306),m_selling_spec!$A:$H,2,FALSE))</f>
        <v>54.1</v>
      </c>
      <c r="N306" s="113" t="s">
        <v>74</v>
      </c>
      <c r="O306" s="110" t="str">
        <f>IF(P306="","",VLOOKUP(CONCATENATE(O$3,P306),m_selling_spec!$A:$H,2,FALSE))</f>
        <v>55.1</v>
      </c>
      <c r="P306" s="113" t="s">
        <v>1562</v>
      </c>
      <c r="Q306" s="110" t="str">
        <f>IF(R306="","",VLOOKUP(CONCATENATE(Q$3,R306),m_selling_spec!$A:$H,2,FALSE))</f>
        <v/>
      </c>
      <c r="S306" s="110" t="str">
        <f>IF(T306="","",VLOOKUP(CONCATENATE(S$3,T306),m_selling_spec!$A:$H,2,FALSE))</f>
        <v/>
      </c>
    </row>
    <row r="307" spans="1:19">
      <c r="A307" s="111" t="s">
        <v>2794</v>
      </c>
      <c r="B307" s="104">
        <v>5</v>
      </c>
      <c r="C307" s="110" t="str">
        <f>INDEX(product!B:B,MATCH(B307,product!A:A,0))</f>
        <v>GIESTA</v>
      </c>
      <c r="D307" s="110" t="str">
        <f>INDEX(product!E:E,MATCH(B307,product!A:A,0))</f>
        <v>GIESTA (Entrance door)</v>
      </c>
      <c r="E307" s="110">
        <f>INDEX(ctg!A:A,MATCH(F307,ctg!$B:$B,0))</f>
        <v>45</v>
      </c>
      <c r="F307" s="113" t="s">
        <v>1866</v>
      </c>
      <c r="G307" s="110" t="str">
        <f>IF(H307="","",VLOOKUP(CONCATENATE(G$3,H307),m_selling_spec!$A:$H,2,FALSE))</f>
        <v>51.2</v>
      </c>
      <c r="H307" s="113" t="s">
        <v>546</v>
      </c>
      <c r="I307" s="110" t="str">
        <f>IF(J307="","",VLOOKUP(CONCATENATE(I$3,J307),m_selling_spec!$A:$H,2,FALSE))</f>
        <v/>
      </c>
      <c r="J307" s="113"/>
      <c r="K307" s="110" t="str">
        <f>IF(L307="","",VLOOKUP(CONCATENATE(K$3,L307),m_selling_spec!$A:$H,2,FALSE))</f>
        <v>53.1</v>
      </c>
      <c r="L307" s="113" t="s">
        <v>541</v>
      </c>
      <c r="M307" s="110" t="str">
        <f>IF(N307="","",VLOOKUP(CONCATENATE(M$3,N307),m_selling_spec!$A:$H,2,FALSE))</f>
        <v>54.2</v>
      </c>
      <c r="N307" s="113" t="s">
        <v>75</v>
      </c>
      <c r="O307" s="110" t="str">
        <f>IF(P307="","",VLOOKUP(CONCATENATE(O$3,P307),m_selling_spec!$A:$H,2,FALSE))</f>
        <v>55.1</v>
      </c>
      <c r="P307" s="113" t="s">
        <v>1562</v>
      </c>
      <c r="Q307" s="110" t="str">
        <f>IF(R307="","",VLOOKUP(CONCATENATE(Q$3,R307),m_selling_spec!$A:$H,2,FALSE))</f>
        <v/>
      </c>
      <c r="S307" s="110" t="str">
        <f>IF(T307="","",VLOOKUP(CONCATENATE(S$3,T307),m_selling_spec!$A:$H,2,FALSE))</f>
        <v/>
      </c>
    </row>
    <row r="308" spans="1:19">
      <c r="A308" s="111" t="s">
        <v>2128</v>
      </c>
      <c r="B308" s="104">
        <v>5</v>
      </c>
      <c r="C308" s="110" t="str">
        <f>INDEX(product!B:B,MATCH(B308,product!A:A,0))</f>
        <v>GIESTA</v>
      </c>
      <c r="D308" s="110" t="str">
        <f>INDEX(product!E:E,MATCH(B308,product!A:A,0))</f>
        <v>GIESTA (Entrance door)</v>
      </c>
      <c r="E308" s="110">
        <f>INDEX(ctg!A:A,MATCH(F308,ctg!$B:$B,0))</f>
        <v>45</v>
      </c>
      <c r="F308" s="113" t="s">
        <v>1866</v>
      </c>
      <c r="G308" s="110" t="str">
        <f>IF(H308="","",VLOOKUP(CONCATENATE(G$3,H308),m_selling_spec!$A:$H,2,FALSE))</f>
        <v>51.2</v>
      </c>
      <c r="H308" s="113" t="s">
        <v>546</v>
      </c>
      <c r="I308" s="110" t="str">
        <f>IF(J308="","",VLOOKUP(CONCATENATE(I$3,J308),m_selling_spec!$A:$H,2,FALSE))</f>
        <v/>
      </c>
      <c r="J308" s="113"/>
      <c r="K308" s="110" t="str">
        <f>IF(L308="","",VLOOKUP(CONCATENATE(K$3,L308),m_selling_spec!$A:$H,2,FALSE))</f>
        <v>53.1</v>
      </c>
      <c r="L308" s="113" t="s">
        <v>541</v>
      </c>
      <c r="M308" s="110" t="str">
        <f>IF(N308="","",VLOOKUP(CONCATENATE(M$3,N308),m_selling_spec!$A:$H,2,FALSE))</f>
        <v>54.1</v>
      </c>
      <c r="N308" s="113" t="s">
        <v>74</v>
      </c>
      <c r="O308" s="110" t="str">
        <f>IF(P308="","",VLOOKUP(CONCATENATE(O$3,P308),m_selling_spec!$A:$H,2,FALSE))</f>
        <v>55.2</v>
      </c>
      <c r="P308" s="113" t="s">
        <v>1521</v>
      </c>
      <c r="Q308" s="110" t="str">
        <f>IF(R308="","",VLOOKUP(CONCATENATE(Q$3,R308),m_selling_spec!$A:$H,2,FALSE))</f>
        <v/>
      </c>
      <c r="S308" s="110" t="str">
        <f>IF(T308="","",VLOOKUP(CONCATENATE(S$3,T308),m_selling_spec!$A:$H,2,FALSE))</f>
        <v/>
      </c>
    </row>
    <row r="309" spans="1:19">
      <c r="A309" s="111" t="s">
        <v>2127</v>
      </c>
      <c r="B309" s="104">
        <v>5</v>
      </c>
      <c r="C309" s="110" t="str">
        <f>INDEX(product!B:B,MATCH(B309,product!A:A,0))</f>
        <v>GIESTA</v>
      </c>
      <c r="D309" s="110" t="str">
        <f>INDEX(product!E:E,MATCH(B309,product!A:A,0))</f>
        <v>GIESTA (Entrance door)</v>
      </c>
      <c r="E309" s="110">
        <f>INDEX(ctg!A:A,MATCH(F309,ctg!$B:$B,0))</f>
        <v>45</v>
      </c>
      <c r="F309" s="113" t="s">
        <v>1866</v>
      </c>
      <c r="G309" s="110" t="str">
        <f>IF(H309="","",VLOOKUP(CONCATENATE(G$3,H309),m_selling_spec!$A:$H,2,FALSE))</f>
        <v>51.2</v>
      </c>
      <c r="H309" s="113" t="s">
        <v>546</v>
      </c>
      <c r="I309" s="110" t="str">
        <f>IF(J309="","",VLOOKUP(CONCATENATE(I$3,J309),m_selling_spec!$A:$H,2,FALSE))</f>
        <v/>
      </c>
      <c r="J309" s="113"/>
      <c r="K309" s="110" t="str">
        <f>IF(L309="","",VLOOKUP(CONCATENATE(K$3,L309),m_selling_spec!$A:$H,2,FALSE))</f>
        <v>53.1</v>
      </c>
      <c r="L309" s="113" t="s">
        <v>541</v>
      </c>
      <c r="M309" s="110" t="str">
        <f>IF(N309="","",VLOOKUP(CONCATENATE(M$3,N309),m_selling_spec!$A:$H,2,FALSE))</f>
        <v>54.2</v>
      </c>
      <c r="N309" s="113" t="s">
        <v>75</v>
      </c>
      <c r="O309" s="110" t="str">
        <f>IF(P309="","",VLOOKUP(CONCATENATE(O$3,P309),m_selling_spec!$A:$H,2,FALSE))</f>
        <v>55.2</v>
      </c>
      <c r="P309" s="113" t="s">
        <v>1521</v>
      </c>
      <c r="Q309" s="110" t="str">
        <f>IF(R309="","",VLOOKUP(CONCATENATE(Q$3,R309),m_selling_spec!$A:$H,2,FALSE))</f>
        <v/>
      </c>
      <c r="S309" s="110" t="str">
        <f>IF(T309="","",VLOOKUP(CONCATENATE(S$3,T309),m_selling_spec!$A:$H,2,FALSE))</f>
        <v/>
      </c>
    </row>
    <row r="310" spans="1:19">
      <c r="A310" s="111" t="s">
        <v>2126</v>
      </c>
      <c r="B310" s="104">
        <v>5</v>
      </c>
      <c r="C310" s="110" t="str">
        <f>INDEX(product!B:B,MATCH(B310,product!A:A,0))</f>
        <v>GIESTA</v>
      </c>
      <c r="D310" s="110" t="str">
        <f>INDEX(product!E:E,MATCH(B310,product!A:A,0))</f>
        <v>GIESTA (Entrance door)</v>
      </c>
      <c r="E310" s="110">
        <f>INDEX(ctg!A:A,MATCH(F310,ctg!$B:$B,0))</f>
        <v>45</v>
      </c>
      <c r="F310" s="113" t="s">
        <v>1866</v>
      </c>
      <c r="G310" s="110" t="str">
        <f>IF(H310="","",VLOOKUP(CONCATENATE(G$3,H310),m_selling_spec!$A:$H,2,FALSE))</f>
        <v>51.2</v>
      </c>
      <c r="H310" s="113" t="s">
        <v>546</v>
      </c>
      <c r="I310" s="110" t="str">
        <f>IF(J310="","",VLOOKUP(CONCATENATE(I$3,J310),m_selling_spec!$A:$H,2,FALSE))</f>
        <v/>
      </c>
      <c r="J310" s="113"/>
      <c r="K310" s="110" t="str">
        <f>IF(L310="","",VLOOKUP(CONCATENATE(K$3,L310),m_selling_spec!$A:$H,2,FALSE))</f>
        <v>53.2</v>
      </c>
      <c r="L310" s="113" t="s">
        <v>1695</v>
      </c>
      <c r="M310" s="110" t="str">
        <f>IF(N310="","",VLOOKUP(CONCATENATE(M$3,N310),m_selling_spec!$A:$H,2,FALSE))</f>
        <v>54.1</v>
      </c>
      <c r="N310" s="113" t="s">
        <v>74</v>
      </c>
      <c r="O310" s="110" t="str">
        <f>IF(P310="","",VLOOKUP(CONCATENATE(O$3,P310),m_selling_spec!$A:$H,2,FALSE))</f>
        <v>55.3</v>
      </c>
      <c r="P310" s="113" t="s">
        <v>1502</v>
      </c>
      <c r="Q310" s="110" t="str">
        <f>IF(R310="","",VLOOKUP(CONCATENATE(Q$3,R310),m_selling_spec!$A:$H,2,FALSE))</f>
        <v/>
      </c>
      <c r="S310" s="110" t="str">
        <f>IF(T310="","",VLOOKUP(CONCATENATE(S$3,T310),m_selling_spec!$A:$H,2,FALSE))</f>
        <v/>
      </c>
    </row>
    <row r="311" spans="1:19">
      <c r="A311" s="111" t="s">
        <v>2125</v>
      </c>
      <c r="B311" s="104">
        <v>5</v>
      </c>
      <c r="C311" s="110" t="str">
        <f>INDEX(product!B:B,MATCH(B311,product!A:A,0))</f>
        <v>GIESTA</v>
      </c>
      <c r="D311" s="110" t="str">
        <f>INDEX(product!E:E,MATCH(B311,product!A:A,0))</f>
        <v>GIESTA (Entrance door)</v>
      </c>
      <c r="E311" s="110">
        <f>INDEX(ctg!A:A,MATCH(F311,ctg!$B:$B,0))</f>
        <v>45</v>
      </c>
      <c r="F311" s="113" t="s">
        <v>1866</v>
      </c>
      <c r="G311" s="110" t="str">
        <f>IF(H311="","",VLOOKUP(CONCATENATE(G$3,H311),m_selling_spec!$A:$H,2,FALSE))</f>
        <v>51.2</v>
      </c>
      <c r="H311" s="113" t="s">
        <v>546</v>
      </c>
      <c r="I311" s="110" t="str">
        <f>IF(J311="","",VLOOKUP(CONCATENATE(I$3,J311),m_selling_spec!$A:$H,2,FALSE))</f>
        <v/>
      </c>
      <c r="J311" s="113"/>
      <c r="K311" s="110" t="str">
        <f>IF(L311="","",VLOOKUP(CONCATENATE(K$3,L311),m_selling_spec!$A:$H,2,FALSE))</f>
        <v>53.2</v>
      </c>
      <c r="L311" s="113" t="s">
        <v>1695</v>
      </c>
      <c r="M311" s="110" t="str">
        <f>IF(N311="","",VLOOKUP(CONCATENATE(M$3,N311),m_selling_spec!$A:$H,2,FALSE))</f>
        <v>54.2</v>
      </c>
      <c r="N311" s="113" t="s">
        <v>75</v>
      </c>
      <c r="O311" s="110" t="str">
        <f>IF(P311="","",VLOOKUP(CONCATENATE(O$3,P311),m_selling_spec!$A:$H,2,FALSE))</f>
        <v>55.3</v>
      </c>
      <c r="P311" s="113" t="s">
        <v>1502</v>
      </c>
      <c r="Q311" s="110" t="str">
        <f>IF(R311="","",VLOOKUP(CONCATENATE(Q$3,R311),m_selling_spec!$A:$H,2,FALSE))</f>
        <v/>
      </c>
      <c r="S311" s="110" t="str">
        <f>IF(T311="","",VLOOKUP(CONCATENATE(S$3,T311),m_selling_spec!$A:$H,2,FALSE))</f>
        <v/>
      </c>
    </row>
    <row r="312" spans="1:19">
      <c r="A312" s="111" t="s">
        <v>2124</v>
      </c>
      <c r="B312" s="104">
        <v>5</v>
      </c>
      <c r="C312" s="110" t="str">
        <f>INDEX(product!B:B,MATCH(B312,product!A:A,0))</f>
        <v>GIESTA</v>
      </c>
      <c r="D312" s="110" t="str">
        <f>INDEX(product!E:E,MATCH(B312,product!A:A,0))</f>
        <v>GIESTA (Entrance door)</v>
      </c>
      <c r="E312" s="110">
        <f>INDEX(ctg!A:A,MATCH(F312,ctg!$B:$B,0))</f>
        <v>45</v>
      </c>
      <c r="F312" s="113" t="s">
        <v>1866</v>
      </c>
      <c r="G312" s="110" t="str">
        <f>IF(H312="","",VLOOKUP(CONCATENATE(G$3,H312),m_selling_spec!$A:$H,2,FALSE))</f>
        <v>51.2</v>
      </c>
      <c r="H312" s="113" t="s">
        <v>546</v>
      </c>
      <c r="I312" s="110" t="str">
        <f>IF(J312="","",VLOOKUP(CONCATENATE(I$3,J312),m_selling_spec!$A:$H,2,FALSE))</f>
        <v/>
      </c>
      <c r="J312" s="113"/>
      <c r="K312" s="110" t="str">
        <f>IF(L312="","",VLOOKUP(CONCATENATE(K$3,L312),m_selling_spec!$A:$H,2,FALSE))</f>
        <v>53.3</v>
      </c>
      <c r="L312" s="113" t="s">
        <v>548</v>
      </c>
      <c r="M312" s="110" t="str">
        <f>IF(N312="","",VLOOKUP(CONCATENATE(M$3,N312),m_selling_spec!$A:$H,2,FALSE))</f>
        <v>54.1</v>
      </c>
      <c r="N312" s="113" t="s">
        <v>74</v>
      </c>
      <c r="O312" s="110" t="str">
        <f>IF(P312="","",VLOOKUP(CONCATENATE(O$3,P312),m_selling_spec!$A:$H,2,FALSE))</f>
        <v>55.3</v>
      </c>
      <c r="P312" s="113" t="s">
        <v>1502</v>
      </c>
      <c r="Q312" s="110" t="str">
        <f>IF(R312="","",VLOOKUP(CONCATENATE(Q$3,R312),m_selling_spec!$A:$H,2,FALSE))</f>
        <v/>
      </c>
      <c r="S312" s="110" t="str">
        <f>IF(T312="","",VLOOKUP(CONCATENATE(S$3,T312),m_selling_spec!$A:$H,2,FALSE))</f>
        <v/>
      </c>
    </row>
    <row r="313" spans="1:19">
      <c r="A313" s="111" t="s">
        <v>2123</v>
      </c>
      <c r="B313" s="104">
        <v>5</v>
      </c>
      <c r="C313" s="110" t="str">
        <f>INDEX(product!B:B,MATCH(B313,product!A:A,0))</f>
        <v>GIESTA</v>
      </c>
      <c r="D313" s="110" t="str">
        <f>INDEX(product!E:E,MATCH(B313,product!A:A,0))</f>
        <v>GIESTA (Entrance door)</v>
      </c>
      <c r="E313" s="110">
        <f>INDEX(ctg!A:A,MATCH(F313,ctg!$B:$B,0))</f>
        <v>45</v>
      </c>
      <c r="F313" s="113" t="s">
        <v>1866</v>
      </c>
      <c r="G313" s="110" t="str">
        <f>IF(H313="","",VLOOKUP(CONCATENATE(G$3,H313),m_selling_spec!$A:$H,2,FALSE))</f>
        <v>51.2</v>
      </c>
      <c r="H313" s="113" t="s">
        <v>546</v>
      </c>
      <c r="I313" s="110" t="str">
        <f>IF(J313="","",VLOOKUP(CONCATENATE(I$3,J313),m_selling_spec!$A:$H,2,FALSE))</f>
        <v/>
      </c>
      <c r="J313" s="113"/>
      <c r="K313" s="110" t="str">
        <f>IF(L313="","",VLOOKUP(CONCATENATE(K$3,L313),m_selling_spec!$A:$H,2,FALSE))</f>
        <v>53.3</v>
      </c>
      <c r="L313" s="113" t="s">
        <v>548</v>
      </c>
      <c r="M313" s="110" t="str">
        <f>IF(N313="","",VLOOKUP(CONCATENATE(M$3,N313),m_selling_spec!$A:$H,2,FALSE))</f>
        <v>54.2</v>
      </c>
      <c r="N313" s="113" t="s">
        <v>75</v>
      </c>
      <c r="O313" s="110" t="str">
        <f>IF(P313="","",VLOOKUP(CONCATENATE(O$3,P313),m_selling_spec!$A:$H,2,FALSE))</f>
        <v>55.3</v>
      </c>
      <c r="P313" s="113" t="s">
        <v>1502</v>
      </c>
      <c r="Q313" s="110" t="str">
        <f>IF(R313="","",VLOOKUP(CONCATENATE(Q$3,R313),m_selling_spec!$A:$H,2,FALSE))</f>
        <v/>
      </c>
      <c r="S313" s="110" t="str">
        <f>IF(T313="","",VLOOKUP(CONCATENATE(S$3,T313),m_selling_spec!$A:$H,2,FALSE))</f>
        <v/>
      </c>
    </row>
    <row r="314" spans="1:19">
      <c r="A314" s="111" t="s">
        <v>2126</v>
      </c>
      <c r="B314" s="104">
        <v>5</v>
      </c>
      <c r="C314" s="110" t="str">
        <f>INDEX(product!B:B,MATCH(B314,product!A:A,0))</f>
        <v>GIESTA</v>
      </c>
      <c r="D314" s="110" t="str">
        <f>INDEX(product!E:E,MATCH(B314,product!A:A,0))</f>
        <v>GIESTA (Entrance door)</v>
      </c>
      <c r="E314" s="110">
        <f>INDEX(ctg!A:A,MATCH(F314,ctg!$B:$B,0))</f>
        <v>45</v>
      </c>
      <c r="F314" s="113" t="s">
        <v>1866</v>
      </c>
      <c r="G314" s="110" t="str">
        <f>IF(H314="","",VLOOKUP(CONCATENATE(G$3,H314),m_selling_spec!$A:$H,2,FALSE))</f>
        <v>51.2</v>
      </c>
      <c r="H314" s="113" t="s">
        <v>546</v>
      </c>
      <c r="I314" s="110" t="str">
        <f>IF(J314="","",VLOOKUP(CONCATENATE(I$3,J314),m_selling_spec!$A:$H,2,FALSE))</f>
        <v/>
      </c>
      <c r="J314" s="113"/>
      <c r="K314" s="110" t="str">
        <f>IF(L314="","",VLOOKUP(CONCATENATE(K$3,L314),m_selling_spec!$A:$H,2,FALSE))</f>
        <v>53.2</v>
      </c>
      <c r="L314" s="113" t="s">
        <v>1695</v>
      </c>
      <c r="M314" s="110" t="str">
        <f>IF(N314="","",VLOOKUP(CONCATENATE(M$3,N314),m_selling_spec!$A:$H,2,FALSE))</f>
        <v>54.1</v>
      </c>
      <c r="N314" s="113" t="s">
        <v>74</v>
      </c>
      <c r="O314" s="110" t="str">
        <f>IF(P314="","",VLOOKUP(CONCATENATE(O$3,P314),m_selling_spec!$A:$H,2,FALSE))</f>
        <v>55.1</v>
      </c>
      <c r="P314" s="113" t="s">
        <v>1562</v>
      </c>
      <c r="Q314" s="110" t="str">
        <f>IF(R314="","",VLOOKUP(CONCATENATE(Q$3,R314),m_selling_spec!$A:$H,2,FALSE))</f>
        <v/>
      </c>
      <c r="S314" s="110" t="str">
        <f>IF(T314="","",VLOOKUP(CONCATENATE(S$3,T314),m_selling_spec!$A:$H,2,FALSE))</f>
        <v/>
      </c>
    </row>
    <row r="315" spans="1:19">
      <c r="A315" s="111" t="s">
        <v>2125</v>
      </c>
      <c r="B315" s="104">
        <v>5</v>
      </c>
      <c r="C315" s="110" t="str">
        <f>INDEX(product!B:B,MATCH(B315,product!A:A,0))</f>
        <v>GIESTA</v>
      </c>
      <c r="D315" s="110" t="str">
        <f>INDEX(product!E:E,MATCH(B315,product!A:A,0))</f>
        <v>GIESTA (Entrance door)</v>
      </c>
      <c r="E315" s="110">
        <f>INDEX(ctg!A:A,MATCH(F315,ctg!$B:$B,0))</f>
        <v>45</v>
      </c>
      <c r="F315" s="113" t="s">
        <v>1866</v>
      </c>
      <c r="G315" s="110" t="str">
        <f>IF(H315="","",VLOOKUP(CONCATENATE(G$3,H315),m_selling_spec!$A:$H,2,FALSE))</f>
        <v>51.2</v>
      </c>
      <c r="H315" s="113" t="s">
        <v>546</v>
      </c>
      <c r="I315" s="110" t="str">
        <f>IF(J315="","",VLOOKUP(CONCATENATE(I$3,J315),m_selling_spec!$A:$H,2,FALSE))</f>
        <v/>
      </c>
      <c r="J315" s="113"/>
      <c r="K315" s="110" t="str">
        <f>IF(L315="","",VLOOKUP(CONCATENATE(K$3,L315),m_selling_spec!$A:$H,2,FALSE))</f>
        <v>53.2</v>
      </c>
      <c r="L315" s="113" t="s">
        <v>1695</v>
      </c>
      <c r="M315" s="110" t="str">
        <f>IF(N315="","",VLOOKUP(CONCATENATE(M$3,N315),m_selling_spec!$A:$H,2,FALSE))</f>
        <v>54.2</v>
      </c>
      <c r="N315" s="113" t="s">
        <v>75</v>
      </c>
      <c r="O315" s="110" t="str">
        <f>IF(P315="","",VLOOKUP(CONCATENATE(O$3,P315),m_selling_spec!$A:$H,2,FALSE))</f>
        <v>55.1</v>
      </c>
      <c r="P315" s="113" t="s">
        <v>1562</v>
      </c>
      <c r="Q315" s="110" t="str">
        <f>IF(R315="","",VLOOKUP(CONCATENATE(Q$3,R315),m_selling_spec!$A:$H,2,FALSE))</f>
        <v/>
      </c>
      <c r="S315" s="110" t="str">
        <f>IF(T315="","",VLOOKUP(CONCATENATE(S$3,T315),m_selling_spec!$A:$H,2,FALSE))</f>
        <v/>
      </c>
    </row>
    <row r="316" spans="1:19">
      <c r="A316" s="111" t="s">
        <v>2124</v>
      </c>
      <c r="B316" s="104">
        <v>5</v>
      </c>
      <c r="C316" s="110" t="str">
        <f>INDEX(product!B:B,MATCH(B316,product!A:A,0))</f>
        <v>GIESTA</v>
      </c>
      <c r="D316" s="110" t="str">
        <f>INDEX(product!E:E,MATCH(B316,product!A:A,0))</f>
        <v>GIESTA (Entrance door)</v>
      </c>
      <c r="E316" s="110">
        <f>INDEX(ctg!A:A,MATCH(F316,ctg!$B:$B,0))</f>
        <v>45</v>
      </c>
      <c r="F316" s="113" t="s">
        <v>1866</v>
      </c>
      <c r="G316" s="110" t="str">
        <f>IF(H316="","",VLOOKUP(CONCATENATE(G$3,H316),m_selling_spec!$A:$H,2,FALSE))</f>
        <v>51.2</v>
      </c>
      <c r="H316" s="113" t="s">
        <v>546</v>
      </c>
      <c r="I316" s="110" t="str">
        <f>IF(J316="","",VLOOKUP(CONCATENATE(I$3,J316),m_selling_spec!$A:$H,2,FALSE))</f>
        <v/>
      </c>
      <c r="J316" s="113"/>
      <c r="K316" s="110" t="str">
        <f>IF(L316="","",VLOOKUP(CONCATENATE(K$3,L316),m_selling_spec!$A:$H,2,FALSE))</f>
        <v>53.3</v>
      </c>
      <c r="L316" s="113" t="s">
        <v>548</v>
      </c>
      <c r="M316" s="110" t="str">
        <f>IF(N316="","",VLOOKUP(CONCATENATE(M$3,N316),m_selling_spec!$A:$H,2,FALSE))</f>
        <v>54.1</v>
      </c>
      <c r="N316" s="113" t="s">
        <v>74</v>
      </c>
      <c r="O316" s="110" t="str">
        <f>IF(P316="","",VLOOKUP(CONCATENATE(O$3,P316),m_selling_spec!$A:$H,2,FALSE))</f>
        <v>55.1</v>
      </c>
      <c r="P316" s="113" t="s">
        <v>1562</v>
      </c>
      <c r="Q316" s="110" t="str">
        <f>IF(R316="","",VLOOKUP(CONCATENATE(Q$3,R316),m_selling_spec!$A:$H,2,FALSE))</f>
        <v/>
      </c>
      <c r="S316" s="110" t="str">
        <f>IF(T316="","",VLOOKUP(CONCATENATE(S$3,T316),m_selling_spec!$A:$H,2,FALSE))</f>
        <v/>
      </c>
    </row>
    <row r="317" spans="1:19">
      <c r="A317" s="111" t="s">
        <v>2123</v>
      </c>
      <c r="B317" s="104">
        <v>5</v>
      </c>
      <c r="C317" s="110" t="str">
        <f>INDEX(product!B:B,MATCH(B317,product!A:A,0))</f>
        <v>GIESTA</v>
      </c>
      <c r="D317" s="110" t="str">
        <f>INDEX(product!E:E,MATCH(B317,product!A:A,0))</f>
        <v>GIESTA (Entrance door)</v>
      </c>
      <c r="E317" s="110">
        <f>INDEX(ctg!A:A,MATCH(F317,ctg!$B:$B,0))</f>
        <v>45</v>
      </c>
      <c r="F317" s="113" t="s">
        <v>1866</v>
      </c>
      <c r="G317" s="110" t="str">
        <f>IF(H317="","",VLOOKUP(CONCATENATE(G$3,H317),m_selling_spec!$A:$H,2,FALSE))</f>
        <v>51.2</v>
      </c>
      <c r="H317" s="113" t="s">
        <v>546</v>
      </c>
      <c r="I317" s="110" t="str">
        <f>IF(J317="","",VLOOKUP(CONCATENATE(I$3,J317),m_selling_spec!$A:$H,2,FALSE))</f>
        <v/>
      </c>
      <c r="J317" s="113"/>
      <c r="K317" s="110" t="str">
        <f>IF(L317="","",VLOOKUP(CONCATENATE(K$3,L317),m_selling_spec!$A:$H,2,FALSE))</f>
        <v>53.3</v>
      </c>
      <c r="L317" s="113" t="s">
        <v>548</v>
      </c>
      <c r="M317" s="110" t="str">
        <f>IF(N317="","",VLOOKUP(CONCATENATE(M$3,N317),m_selling_spec!$A:$H,2,FALSE))</f>
        <v>54.2</v>
      </c>
      <c r="N317" s="113" t="s">
        <v>75</v>
      </c>
      <c r="O317" s="110" t="str">
        <f>IF(P317="","",VLOOKUP(CONCATENATE(O$3,P317),m_selling_spec!$A:$H,2,FALSE))</f>
        <v>55.1</v>
      </c>
      <c r="P317" s="113" t="s">
        <v>1562</v>
      </c>
      <c r="Q317" s="110" t="str">
        <f>IF(R317="","",VLOOKUP(CONCATENATE(Q$3,R317),m_selling_spec!$A:$H,2,FALSE))</f>
        <v/>
      </c>
      <c r="S317" s="110" t="str">
        <f>IF(T317="","",VLOOKUP(CONCATENATE(S$3,T317),m_selling_spec!$A:$H,2,FALSE))</f>
        <v/>
      </c>
    </row>
    <row r="318" spans="1:19">
      <c r="A318" s="111" t="s">
        <v>2126</v>
      </c>
      <c r="B318" s="104">
        <v>5</v>
      </c>
      <c r="C318" s="110" t="str">
        <f>INDEX(product!B:B,MATCH(B318,product!A:A,0))</f>
        <v>GIESTA</v>
      </c>
      <c r="D318" s="110" t="str">
        <f>INDEX(product!E:E,MATCH(B318,product!A:A,0))</f>
        <v>GIESTA (Entrance door)</v>
      </c>
      <c r="E318" s="110">
        <f>INDEX(ctg!A:A,MATCH(F318,ctg!$B:$B,0))</f>
        <v>45</v>
      </c>
      <c r="F318" s="113" t="s">
        <v>1866</v>
      </c>
      <c r="G318" s="110" t="str">
        <f>IF(H318="","",VLOOKUP(CONCATENATE(G$3,H318),m_selling_spec!$A:$H,2,FALSE))</f>
        <v>51.2</v>
      </c>
      <c r="H318" s="113" t="s">
        <v>546</v>
      </c>
      <c r="I318" s="110" t="str">
        <f>IF(J318="","",VLOOKUP(CONCATENATE(I$3,J318),m_selling_spec!$A:$H,2,FALSE))</f>
        <v/>
      </c>
      <c r="J318" s="113"/>
      <c r="K318" s="110" t="str">
        <f>IF(L318="","",VLOOKUP(CONCATENATE(K$3,L318),m_selling_spec!$A:$H,2,FALSE))</f>
        <v>53.2</v>
      </c>
      <c r="L318" s="113" t="s">
        <v>1695</v>
      </c>
      <c r="M318" s="110" t="str">
        <f>IF(N318="","",VLOOKUP(CONCATENATE(M$3,N318),m_selling_spec!$A:$H,2,FALSE))</f>
        <v>54.1</v>
      </c>
      <c r="N318" s="113" t="s">
        <v>74</v>
      </c>
      <c r="O318" s="110" t="str">
        <f>IF(P318="","",VLOOKUP(CONCATENATE(O$3,P318),m_selling_spec!$A:$H,2,FALSE))</f>
        <v>55.2</v>
      </c>
      <c r="P318" s="113" t="s">
        <v>1521</v>
      </c>
      <c r="Q318" s="110" t="str">
        <f>IF(R318="","",VLOOKUP(CONCATENATE(Q$3,R318),m_selling_spec!$A:$H,2,FALSE))</f>
        <v/>
      </c>
      <c r="S318" s="110" t="str">
        <f>IF(T318="","",VLOOKUP(CONCATENATE(S$3,T318),m_selling_spec!$A:$H,2,FALSE))</f>
        <v/>
      </c>
    </row>
    <row r="319" spans="1:19">
      <c r="A319" s="111" t="s">
        <v>2125</v>
      </c>
      <c r="B319" s="104">
        <v>5</v>
      </c>
      <c r="C319" s="110" t="str">
        <f>INDEX(product!B:B,MATCH(B319,product!A:A,0))</f>
        <v>GIESTA</v>
      </c>
      <c r="D319" s="110" t="str">
        <f>INDEX(product!E:E,MATCH(B319,product!A:A,0))</f>
        <v>GIESTA (Entrance door)</v>
      </c>
      <c r="E319" s="110">
        <f>INDEX(ctg!A:A,MATCH(F319,ctg!$B:$B,0))</f>
        <v>45</v>
      </c>
      <c r="F319" s="113" t="s">
        <v>1866</v>
      </c>
      <c r="G319" s="110" t="str">
        <f>IF(H319="","",VLOOKUP(CONCATENATE(G$3,H319),m_selling_spec!$A:$H,2,FALSE))</f>
        <v>51.2</v>
      </c>
      <c r="H319" s="113" t="s">
        <v>546</v>
      </c>
      <c r="I319" s="110" t="str">
        <f>IF(J319="","",VLOOKUP(CONCATENATE(I$3,J319),m_selling_spec!$A:$H,2,FALSE))</f>
        <v/>
      </c>
      <c r="J319" s="113"/>
      <c r="K319" s="110" t="str">
        <f>IF(L319="","",VLOOKUP(CONCATENATE(K$3,L319),m_selling_spec!$A:$H,2,FALSE))</f>
        <v>53.2</v>
      </c>
      <c r="L319" s="113" t="s">
        <v>1695</v>
      </c>
      <c r="M319" s="110" t="str">
        <f>IF(N319="","",VLOOKUP(CONCATENATE(M$3,N319),m_selling_spec!$A:$H,2,FALSE))</f>
        <v>54.2</v>
      </c>
      <c r="N319" s="113" t="s">
        <v>75</v>
      </c>
      <c r="O319" s="110" t="str">
        <f>IF(P319="","",VLOOKUP(CONCATENATE(O$3,P319),m_selling_spec!$A:$H,2,FALSE))</f>
        <v>55.2</v>
      </c>
      <c r="P319" s="113" t="s">
        <v>1521</v>
      </c>
      <c r="Q319" s="110" t="str">
        <f>IF(R319="","",VLOOKUP(CONCATENATE(Q$3,R319),m_selling_spec!$A:$H,2,FALSE))</f>
        <v/>
      </c>
      <c r="S319" s="110" t="str">
        <f>IF(T319="","",VLOOKUP(CONCATENATE(S$3,T319),m_selling_spec!$A:$H,2,FALSE))</f>
        <v/>
      </c>
    </row>
    <row r="320" spans="1:19">
      <c r="A320" s="111" t="s">
        <v>2124</v>
      </c>
      <c r="B320" s="104">
        <v>5</v>
      </c>
      <c r="C320" s="110" t="str">
        <f>INDEX(product!B:B,MATCH(B320,product!A:A,0))</f>
        <v>GIESTA</v>
      </c>
      <c r="D320" s="110" t="str">
        <f>INDEX(product!E:E,MATCH(B320,product!A:A,0))</f>
        <v>GIESTA (Entrance door)</v>
      </c>
      <c r="E320" s="110">
        <f>INDEX(ctg!A:A,MATCH(F320,ctg!$B:$B,0))</f>
        <v>45</v>
      </c>
      <c r="F320" s="113" t="s">
        <v>1866</v>
      </c>
      <c r="G320" s="110" t="str">
        <f>IF(H320="","",VLOOKUP(CONCATENATE(G$3,H320),m_selling_spec!$A:$H,2,FALSE))</f>
        <v>51.2</v>
      </c>
      <c r="H320" s="113" t="s">
        <v>546</v>
      </c>
      <c r="I320" s="110" t="str">
        <f>IF(J320="","",VLOOKUP(CONCATENATE(I$3,J320),m_selling_spec!$A:$H,2,FALSE))</f>
        <v/>
      </c>
      <c r="J320" s="113"/>
      <c r="K320" s="110" t="str">
        <f>IF(L320="","",VLOOKUP(CONCATENATE(K$3,L320),m_selling_spec!$A:$H,2,FALSE))</f>
        <v>53.3</v>
      </c>
      <c r="L320" s="113" t="s">
        <v>548</v>
      </c>
      <c r="M320" s="110" t="str">
        <f>IF(N320="","",VLOOKUP(CONCATENATE(M$3,N320),m_selling_spec!$A:$H,2,FALSE))</f>
        <v>54.1</v>
      </c>
      <c r="N320" s="113" t="s">
        <v>74</v>
      </c>
      <c r="O320" s="110" t="str">
        <f>IF(P320="","",VLOOKUP(CONCATENATE(O$3,P320),m_selling_spec!$A:$H,2,FALSE))</f>
        <v>55.2</v>
      </c>
      <c r="P320" s="113" t="s">
        <v>1521</v>
      </c>
      <c r="Q320" s="110" t="str">
        <f>IF(R320="","",VLOOKUP(CONCATENATE(Q$3,R320),m_selling_spec!$A:$H,2,FALSE))</f>
        <v/>
      </c>
      <c r="S320" s="110" t="str">
        <f>IF(T320="","",VLOOKUP(CONCATENATE(S$3,T320),m_selling_spec!$A:$H,2,FALSE))</f>
        <v/>
      </c>
    </row>
    <row r="321" spans="1:19">
      <c r="A321" s="111" t="s">
        <v>2123</v>
      </c>
      <c r="B321" s="104">
        <v>5</v>
      </c>
      <c r="C321" s="110" t="str">
        <f>INDEX(product!B:B,MATCH(B321,product!A:A,0))</f>
        <v>GIESTA</v>
      </c>
      <c r="D321" s="110" t="str">
        <f>INDEX(product!E:E,MATCH(B321,product!A:A,0))</f>
        <v>GIESTA (Entrance door)</v>
      </c>
      <c r="E321" s="110">
        <f>INDEX(ctg!A:A,MATCH(F321,ctg!$B:$B,0))</f>
        <v>45</v>
      </c>
      <c r="F321" s="113" t="s">
        <v>1866</v>
      </c>
      <c r="G321" s="110" t="str">
        <f>IF(H321="","",VLOOKUP(CONCATENATE(G$3,H321),m_selling_spec!$A:$H,2,FALSE))</f>
        <v>51.2</v>
      </c>
      <c r="H321" s="113" t="s">
        <v>546</v>
      </c>
      <c r="I321" s="110" t="str">
        <f>IF(J321="","",VLOOKUP(CONCATENATE(I$3,J321),m_selling_spec!$A:$H,2,FALSE))</f>
        <v/>
      </c>
      <c r="J321" s="113"/>
      <c r="K321" s="110" t="str">
        <f>IF(L321="","",VLOOKUP(CONCATENATE(K$3,L321),m_selling_spec!$A:$H,2,FALSE))</f>
        <v>53.3</v>
      </c>
      <c r="L321" s="113" t="s">
        <v>548</v>
      </c>
      <c r="M321" s="110" t="str">
        <f>IF(N321="","",VLOOKUP(CONCATENATE(M$3,N321),m_selling_spec!$A:$H,2,FALSE))</f>
        <v>54.2</v>
      </c>
      <c r="N321" s="113" t="s">
        <v>75</v>
      </c>
      <c r="O321" s="110" t="str">
        <f>IF(P321="","",VLOOKUP(CONCATENATE(O$3,P321),m_selling_spec!$A:$H,2,FALSE))</f>
        <v>55.2</v>
      </c>
      <c r="P321" s="113" t="s">
        <v>1521</v>
      </c>
      <c r="Q321" s="110" t="str">
        <f>IF(R321="","",VLOOKUP(CONCATENATE(Q$3,R321),m_selling_spec!$A:$H,2,FALSE))</f>
        <v/>
      </c>
      <c r="S321" s="110" t="str">
        <f>IF(T321="","",VLOOKUP(CONCATENATE(S$3,T321),m_selling_spec!$A:$H,2,FALSE))</f>
        <v/>
      </c>
    </row>
    <row r="322" spans="1:19">
      <c r="A322" s="111" t="s">
        <v>2122</v>
      </c>
      <c r="B322" s="104">
        <v>5</v>
      </c>
      <c r="C322" s="110" t="str">
        <f>INDEX(product!B:B,MATCH(B322,product!A:A,0))</f>
        <v>GIESTA</v>
      </c>
      <c r="D322" s="110" t="str">
        <f>INDEX(product!E:E,MATCH(B322,product!A:A,0))</f>
        <v>GIESTA (Entrance door)</v>
      </c>
      <c r="E322" s="110">
        <f>INDEX(ctg!A:A,MATCH(F322,ctg!$B:$B,0))</f>
        <v>42</v>
      </c>
      <c r="F322" s="113" t="s">
        <v>2557</v>
      </c>
      <c r="G322" s="110" t="str">
        <f>IF(H322="","",VLOOKUP(CONCATENATE(G$3,H322),m_selling_spec!$A:$H,2,FALSE))</f>
        <v>51.2</v>
      </c>
      <c r="H322" s="113" t="s">
        <v>546</v>
      </c>
      <c r="I322" s="110" t="str">
        <f>IF(J322="","",VLOOKUP(CONCATENATE(I$3,J322),m_selling_spec!$A:$H,2,FALSE))</f>
        <v/>
      </c>
      <c r="J322" s="113"/>
      <c r="K322" s="110" t="str">
        <f>IF(L322="","",VLOOKUP(CONCATENATE(K$3,L322),m_selling_spec!$A:$H,2,FALSE))</f>
        <v>53.1</v>
      </c>
      <c r="L322" s="113" t="s">
        <v>541</v>
      </c>
      <c r="M322" s="110" t="str">
        <f>IF(N322="","",VLOOKUP(CONCATENATE(M$3,N322),m_selling_spec!$A:$H,2,FALSE))</f>
        <v>54.1</v>
      </c>
      <c r="N322" s="113" t="s">
        <v>74</v>
      </c>
      <c r="O322" s="110" t="str">
        <f>IF(P322="","",VLOOKUP(CONCATENATE(O$3,P322),m_selling_spec!$A:$H,2,FALSE))</f>
        <v>55.3</v>
      </c>
      <c r="P322" s="113" t="s">
        <v>1502</v>
      </c>
      <c r="Q322" s="110" t="str">
        <f>IF(R322="","",VLOOKUP(CONCATENATE(Q$3,R322),m_selling_spec!$A:$H,2,FALSE))</f>
        <v>56.1</v>
      </c>
      <c r="R322" s="47" t="s">
        <v>626</v>
      </c>
      <c r="S322" s="110" t="str">
        <f>IF(T322="","",VLOOKUP(CONCATENATE(S$3,T322),m_selling_spec!$A:$H,2,FALSE))</f>
        <v/>
      </c>
    </row>
    <row r="323" spans="1:19">
      <c r="A323" s="111" t="s">
        <v>2121</v>
      </c>
      <c r="B323" s="104">
        <v>5</v>
      </c>
      <c r="C323" s="110" t="str">
        <f>INDEX(product!B:B,MATCH(B323,product!A:A,0))</f>
        <v>GIESTA</v>
      </c>
      <c r="D323" s="110" t="str">
        <f>INDEX(product!E:E,MATCH(B323,product!A:A,0))</f>
        <v>GIESTA (Entrance door)</v>
      </c>
      <c r="E323" s="110">
        <f>INDEX(ctg!A:A,MATCH(F323,ctg!$B:$B,0))</f>
        <v>42</v>
      </c>
      <c r="F323" s="113" t="s">
        <v>2557</v>
      </c>
      <c r="G323" s="110" t="str">
        <f>IF(H323="","",VLOOKUP(CONCATENATE(G$3,H323),m_selling_spec!$A:$H,2,FALSE))</f>
        <v>51.2</v>
      </c>
      <c r="H323" s="113" t="s">
        <v>546</v>
      </c>
      <c r="I323" s="110" t="str">
        <f>IF(J323="","",VLOOKUP(CONCATENATE(I$3,J323),m_selling_spec!$A:$H,2,FALSE))</f>
        <v/>
      </c>
      <c r="J323" s="113"/>
      <c r="K323" s="110" t="str">
        <f>IF(L323="","",VLOOKUP(CONCATENATE(K$3,L323),m_selling_spec!$A:$H,2,FALSE))</f>
        <v>53.1</v>
      </c>
      <c r="L323" s="113" t="s">
        <v>541</v>
      </c>
      <c r="M323" s="110" t="str">
        <f>IF(N323="","",VLOOKUP(CONCATENATE(M$3,N323),m_selling_spec!$A:$H,2,FALSE))</f>
        <v>54.2</v>
      </c>
      <c r="N323" s="113" t="s">
        <v>75</v>
      </c>
      <c r="O323" s="110" t="str">
        <f>IF(P323="","",VLOOKUP(CONCATENATE(O$3,P323),m_selling_spec!$A:$H,2,FALSE))</f>
        <v>55.3</v>
      </c>
      <c r="P323" s="113" t="s">
        <v>1502</v>
      </c>
      <c r="Q323" s="110" t="str">
        <f>IF(R323="","",VLOOKUP(CONCATENATE(Q$3,R323),m_selling_spec!$A:$H,2,FALSE))</f>
        <v>56.1</v>
      </c>
      <c r="R323" s="47" t="s">
        <v>626</v>
      </c>
      <c r="S323" s="110" t="str">
        <f>IF(T323="","",VLOOKUP(CONCATENATE(S$3,T323),m_selling_spec!$A:$H,2,FALSE))</f>
        <v/>
      </c>
    </row>
    <row r="324" spans="1:19">
      <c r="A324" s="111" t="s">
        <v>2120</v>
      </c>
      <c r="B324" s="104">
        <v>5</v>
      </c>
      <c r="C324" s="110" t="str">
        <f>INDEX(product!B:B,MATCH(B324,product!A:A,0))</f>
        <v>GIESTA</v>
      </c>
      <c r="D324" s="110" t="str">
        <f>INDEX(product!E:E,MATCH(B324,product!A:A,0))</f>
        <v>GIESTA (Entrance door)</v>
      </c>
      <c r="E324" s="110">
        <f>INDEX(ctg!A:A,MATCH(F324,ctg!$B:$B,0))</f>
        <v>42</v>
      </c>
      <c r="F324" s="113" t="s">
        <v>2557</v>
      </c>
      <c r="G324" s="110" t="str">
        <f>IF(H324="","",VLOOKUP(CONCATENATE(G$3,H324),m_selling_spec!$A:$H,2,FALSE))</f>
        <v>51.2</v>
      </c>
      <c r="H324" s="113" t="s">
        <v>546</v>
      </c>
      <c r="I324" s="110" t="str">
        <f>IF(J324="","",VLOOKUP(CONCATENATE(I$3,J324),m_selling_spec!$A:$H,2,FALSE))</f>
        <v/>
      </c>
      <c r="J324" s="113"/>
      <c r="K324" s="110" t="str">
        <f>IF(L324="","",VLOOKUP(CONCATENATE(K$3,L324),m_selling_spec!$A:$H,2,FALSE))</f>
        <v>53.1</v>
      </c>
      <c r="L324" s="113" t="s">
        <v>541</v>
      </c>
      <c r="M324" s="110" t="str">
        <f>IF(N324="","",VLOOKUP(CONCATENATE(M$3,N324),m_selling_spec!$A:$H,2,FALSE))</f>
        <v>54.1</v>
      </c>
      <c r="N324" s="113" t="s">
        <v>74</v>
      </c>
      <c r="O324" s="110" t="str">
        <f>IF(P324="","",VLOOKUP(CONCATENATE(O$3,P324),m_selling_spec!$A:$H,2,FALSE))</f>
        <v>55.3</v>
      </c>
      <c r="P324" s="113" t="s">
        <v>1502</v>
      </c>
      <c r="Q324" s="110" t="str">
        <f>IF(R324="","",VLOOKUP(CONCATENATE(Q$3,R324),m_selling_spec!$A:$H,2,FALSE))</f>
        <v>56.2</v>
      </c>
      <c r="R324" s="47" t="s">
        <v>627</v>
      </c>
      <c r="S324" s="110" t="str">
        <f>IF(T324="","",VLOOKUP(CONCATENATE(S$3,T324),m_selling_spec!$A:$H,2,FALSE))</f>
        <v/>
      </c>
    </row>
    <row r="325" spans="1:19">
      <c r="A325" s="111" t="s">
        <v>2119</v>
      </c>
      <c r="B325" s="104">
        <v>5</v>
      </c>
      <c r="C325" s="110" t="str">
        <f>INDEX(product!B:B,MATCH(B325,product!A:A,0))</f>
        <v>GIESTA</v>
      </c>
      <c r="D325" s="110" t="str">
        <f>INDEX(product!E:E,MATCH(B325,product!A:A,0))</f>
        <v>GIESTA (Entrance door)</v>
      </c>
      <c r="E325" s="110">
        <f>INDEX(ctg!A:A,MATCH(F325,ctg!$B:$B,0))</f>
        <v>42</v>
      </c>
      <c r="F325" s="113" t="s">
        <v>2557</v>
      </c>
      <c r="G325" s="110" t="str">
        <f>IF(H325="","",VLOOKUP(CONCATENATE(G$3,H325),m_selling_spec!$A:$H,2,FALSE))</f>
        <v>51.2</v>
      </c>
      <c r="H325" s="113" t="s">
        <v>546</v>
      </c>
      <c r="I325" s="110" t="str">
        <f>IF(J325="","",VLOOKUP(CONCATENATE(I$3,J325),m_selling_spec!$A:$H,2,FALSE))</f>
        <v/>
      </c>
      <c r="J325" s="113"/>
      <c r="K325" s="110" t="str">
        <f>IF(L325="","",VLOOKUP(CONCATENATE(K$3,L325),m_selling_spec!$A:$H,2,FALSE))</f>
        <v>53.1</v>
      </c>
      <c r="L325" s="113" t="s">
        <v>541</v>
      </c>
      <c r="M325" s="110" t="str">
        <f>IF(N325="","",VLOOKUP(CONCATENATE(M$3,N325),m_selling_spec!$A:$H,2,FALSE))</f>
        <v>54.2</v>
      </c>
      <c r="N325" s="113" t="s">
        <v>75</v>
      </c>
      <c r="O325" s="110" t="str">
        <f>IF(P325="","",VLOOKUP(CONCATENATE(O$3,P325),m_selling_spec!$A:$H,2,FALSE))</f>
        <v>55.3</v>
      </c>
      <c r="P325" s="113" t="s">
        <v>1502</v>
      </c>
      <c r="Q325" s="110" t="str">
        <f>IF(R325="","",VLOOKUP(CONCATENATE(Q$3,R325),m_selling_spec!$A:$H,2,FALSE))</f>
        <v>56.2</v>
      </c>
      <c r="R325" s="47" t="s">
        <v>627</v>
      </c>
      <c r="S325" s="110" t="str">
        <f>IF(T325="","",VLOOKUP(CONCATENATE(S$3,T325),m_selling_spec!$A:$H,2,FALSE))</f>
        <v/>
      </c>
    </row>
    <row r="326" spans="1:19">
      <c r="A326" s="111" t="s">
        <v>2118</v>
      </c>
      <c r="B326" s="104">
        <v>5</v>
      </c>
      <c r="C326" s="110" t="str">
        <f>INDEX(product!B:B,MATCH(B326,product!A:A,0))</f>
        <v>GIESTA</v>
      </c>
      <c r="D326" s="110" t="str">
        <f>INDEX(product!E:E,MATCH(B326,product!A:A,0))</f>
        <v>GIESTA (Entrance door)</v>
      </c>
      <c r="E326" s="110">
        <f>INDEX(ctg!A:A,MATCH(F326,ctg!$B:$B,0))</f>
        <v>42</v>
      </c>
      <c r="F326" s="113" t="s">
        <v>2557</v>
      </c>
      <c r="G326" s="110" t="str">
        <f>IF(H326="","",VLOOKUP(CONCATENATE(G$3,H326),m_selling_spec!$A:$H,2,FALSE))</f>
        <v>51.2</v>
      </c>
      <c r="H326" s="113" t="s">
        <v>546</v>
      </c>
      <c r="I326" s="110" t="str">
        <f>IF(J326="","",VLOOKUP(CONCATENATE(I$3,J326),m_selling_spec!$A:$H,2,FALSE))</f>
        <v/>
      </c>
      <c r="J326" s="113"/>
      <c r="K326" s="110" t="str">
        <f>IF(L326="","",VLOOKUP(CONCATENATE(K$3,L326),m_selling_spec!$A:$H,2,FALSE))</f>
        <v>53.1</v>
      </c>
      <c r="L326" s="113" t="s">
        <v>541</v>
      </c>
      <c r="M326" s="110" t="str">
        <f>IF(N326="","",VLOOKUP(CONCATENATE(M$3,N326),m_selling_spec!$A:$H,2,FALSE))</f>
        <v>54.1</v>
      </c>
      <c r="N326" s="113" t="s">
        <v>74</v>
      </c>
      <c r="O326" s="110" t="str">
        <f>IF(P326="","",VLOOKUP(CONCATENATE(O$3,P326),m_selling_spec!$A:$H,2,FALSE))</f>
        <v>55.3</v>
      </c>
      <c r="P326" s="113" t="s">
        <v>1502</v>
      </c>
      <c r="Q326" s="110" t="str">
        <f>IF(R326="","",VLOOKUP(CONCATENATE(Q$3,R326),m_selling_spec!$A:$H,2,FALSE))</f>
        <v>56.3</v>
      </c>
      <c r="R326" s="47" t="s">
        <v>628</v>
      </c>
      <c r="S326" s="110" t="str">
        <f>IF(T326="","",VLOOKUP(CONCATENATE(S$3,T326),m_selling_spec!$A:$H,2,FALSE))</f>
        <v/>
      </c>
    </row>
    <row r="327" spans="1:19">
      <c r="A327" s="111" t="s">
        <v>2117</v>
      </c>
      <c r="B327" s="104">
        <v>5</v>
      </c>
      <c r="C327" s="110" t="str">
        <f>INDEX(product!B:B,MATCH(B327,product!A:A,0))</f>
        <v>GIESTA</v>
      </c>
      <c r="D327" s="110" t="str">
        <f>INDEX(product!E:E,MATCH(B327,product!A:A,0))</f>
        <v>GIESTA (Entrance door)</v>
      </c>
      <c r="E327" s="110">
        <f>INDEX(ctg!A:A,MATCH(F327,ctg!$B:$B,0))</f>
        <v>42</v>
      </c>
      <c r="F327" s="113" t="s">
        <v>2557</v>
      </c>
      <c r="G327" s="110" t="str">
        <f>IF(H327="","",VLOOKUP(CONCATENATE(G$3,H327),m_selling_spec!$A:$H,2,FALSE))</f>
        <v>51.2</v>
      </c>
      <c r="H327" s="113" t="s">
        <v>546</v>
      </c>
      <c r="I327" s="110" t="str">
        <f>IF(J327="","",VLOOKUP(CONCATENATE(I$3,J327),m_selling_spec!$A:$H,2,FALSE))</f>
        <v/>
      </c>
      <c r="J327" s="113"/>
      <c r="K327" s="110" t="str">
        <f>IF(L327="","",VLOOKUP(CONCATENATE(K$3,L327),m_selling_spec!$A:$H,2,FALSE))</f>
        <v>53.1</v>
      </c>
      <c r="L327" s="113" t="s">
        <v>541</v>
      </c>
      <c r="M327" s="110" t="str">
        <f>IF(N327="","",VLOOKUP(CONCATENATE(M$3,N327),m_selling_spec!$A:$H,2,FALSE))</f>
        <v>54.2</v>
      </c>
      <c r="N327" s="113" t="s">
        <v>75</v>
      </c>
      <c r="O327" s="110" t="str">
        <f>IF(P327="","",VLOOKUP(CONCATENATE(O$3,P327),m_selling_spec!$A:$H,2,FALSE))</f>
        <v>55.3</v>
      </c>
      <c r="P327" s="113" t="s">
        <v>1502</v>
      </c>
      <c r="Q327" s="110" t="str">
        <f>IF(R327="","",VLOOKUP(CONCATENATE(Q$3,R327),m_selling_spec!$A:$H,2,FALSE))</f>
        <v>56.3</v>
      </c>
      <c r="R327" s="47" t="s">
        <v>628</v>
      </c>
      <c r="S327" s="110" t="str">
        <f>IF(T327="","",VLOOKUP(CONCATENATE(S$3,T327),m_selling_spec!$A:$H,2,FALSE))</f>
        <v/>
      </c>
    </row>
    <row r="328" spans="1:19">
      <c r="A328" s="111" t="s">
        <v>2116</v>
      </c>
      <c r="B328" s="104">
        <v>5</v>
      </c>
      <c r="C328" s="110" t="str">
        <f>INDEX(product!B:B,MATCH(B328,product!A:A,0))</f>
        <v>GIESTA</v>
      </c>
      <c r="D328" s="110" t="str">
        <f>INDEX(product!E:E,MATCH(B328,product!A:A,0))</f>
        <v>GIESTA (Entrance door)</v>
      </c>
      <c r="E328" s="110">
        <f>INDEX(ctg!A:A,MATCH(F328,ctg!$B:$B,0))</f>
        <v>42</v>
      </c>
      <c r="F328" s="113" t="s">
        <v>2557</v>
      </c>
      <c r="G328" s="110" t="str">
        <f>IF(H328="","",VLOOKUP(CONCATENATE(G$3,H328),m_selling_spec!$A:$H,2,FALSE))</f>
        <v>51.2</v>
      </c>
      <c r="H328" s="113" t="s">
        <v>546</v>
      </c>
      <c r="I328" s="110" t="str">
        <f>IF(J328="","",VLOOKUP(CONCATENATE(I$3,J328),m_selling_spec!$A:$H,2,FALSE))</f>
        <v/>
      </c>
      <c r="J328" s="113"/>
      <c r="K328" s="110" t="str">
        <f>IF(L328="","",VLOOKUP(CONCATENATE(K$3,L328),m_selling_spec!$A:$H,2,FALSE))</f>
        <v>53.1</v>
      </c>
      <c r="L328" s="113" t="s">
        <v>541</v>
      </c>
      <c r="M328" s="110" t="str">
        <f>IF(N328="","",VLOOKUP(CONCATENATE(M$3,N328),m_selling_spec!$A:$H,2,FALSE))</f>
        <v>54.1</v>
      </c>
      <c r="N328" s="113" t="s">
        <v>74</v>
      </c>
      <c r="O328" s="110" t="str">
        <f>IF(P328="","",VLOOKUP(CONCATENATE(O$3,P328),m_selling_spec!$A:$H,2,FALSE))</f>
        <v>55.3</v>
      </c>
      <c r="P328" s="113" t="s">
        <v>1502</v>
      </c>
      <c r="Q328" s="110" t="str">
        <f>IF(R328="","",VLOOKUP(CONCATENATE(Q$3,R328),m_selling_spec!$A:$H,2,FALSE))</f>
        <v>56.4</v>
      </c>
      <c r="R328" s="47" t="s">
        <v>629</v>
      </c>
      <c r="S328" s="110" t="str">
        <f>IF(T328="","",VLOOKUP(CONCATENATE(S$3,T328),m_selling_spec!$A:$H,2,FALSE))</f>
        <v/>
      </c>
    </row>
    <row r="329" spans="1:19">
      <c r="A329" s="111" t="s">
        <v>2115</v>
      </c>
      <c r="B329" s="104">
        <v>5</v>
      </c>
      <c r="C329" s="110" t="str">
        <f>INDEX(product!B:B,MATCH(B329,product!A:A,0))</f>
        <v>GIESTA</v>
      </c>
      <c r="D329" s="110" t="str">
        <f>INDEX(product!E:E,MATCH(B329,product!A:A,0))</f>
        <v>GIESTA (Entrance door)</v>
      </c>
      <c r="E329" s="110">
        <f>INDEX(ctg!A:A,MATCH(F329,ctg!$B:$B,0))</f>
        <v>42</v>
      </c>
      <c r="F329" s="113" t="s">
        <v>2557</v>
      </c>
      <c r="G329" s="110" t="str">
        <f>IF(H329="","",VLOOKUP(CONCATENATE(G$3,H329),m_selling_spec!$A:$H,2,FALSE))</f>
        <v>51.2</v>
      </c>
      <c r="H329" s="113" t="s">
        <v>546</v>
      </c>
      <c r="I329" s="110" t="str">
        <f>IF(J329="","",VLOOKUP(CONCATENATE(I$3,J329),m_selling_spec!$A:$H,2,FALSE))</f>
        <v/>
      </c>
      <c r="J329" s="113"/>
      <c r="K329" s="110" t="str">
        <f>IF(L329="","",VLOOKUP(CONCATENATE(K$3,L329),m_selling_spec!$A:$H,2,FALSE))</f>
        <v>53.1</v>
      </c>
      <c r="L329" s="113" t="s">
        <v>541</v>
      </c>
      <c r="M329" s="110" t="str">
        <f>IF(N329="","",VLOOKUP(CONCATENATE(M$3,N329),m_selling_spec!$A:$H,2,FALSE))</f>
        <v>54.2</v>
      </c>
      <c r="N329" s="113" t="s">
        <v>75</v>
      </c>
      <c r="O329" s="110" t="str">
        <f>IF(P329="","",VLOOKUP(CONCATENATE(O$3,P329),m_selling_spec!$A:$H,2,FALSE))</f>
        <v>55.3</v>
      </c>
      <c r="P329" s="113" t="s">
        <v>1502</v>
      </c>
      <c r="Q329" s="110" t="str">
        <f>IF(R329="","",VLOOKUP(CONCATENATE(Q$3,R329),m_selling_spec!$A:$H,2,FALSE))</f>
        <v>56.4</v>
      </c>
      <c r="R329" s="47" t="s">
        <v>629</v>
      </c>
      <c r="S329" s="110" t="str">
        <f>IF(T329="","",VLOOKUP(CONCATENATE(S$3,T329),m_selling_spec!$A:$H,2,FALSE))</f>
        <v/>
      </c>
    </row>
    <row r="330" spans="1:19">
      <c r="A330" s="111" t="s">
        <v>2114</v>
      </c>
      <c r="B330" s="104">
        <v>5</v>
      </c>
      <c r="C330" s="110" t="str">
        <f>INDEX(product!B:B,MATCH(B330,product!A:A,0))</f>
        <v>GIESTA</v>
      </c>
      <c r="D330" s="110" t="str">
        <f>INDEX(product!E:E,MATCH(B330,product!A:A,0))</f>
        <v>GIESTA (Entrance door)</v>
      </c>
      <c r="E330" s="110">
        <f>INDEX(ctg!A:A,MATCH(F330,ctg!$B:$B,0))</f>
        <v>42</v>
      </c>
      <c r="F330" s="113" t="s">
        <v>2557</v>
      </c>
      <c r="G330" s="110" t="str">
        <f>IF(H330="","",VLOOKUP(CONCATENATE(G$3,H330),m_selling_spec!$A:$H,2,FALSE))</f>
        <v>51.2</v>
      </c>
      <c r="H330" s="113" t="s">
        <v>546</v>
      </c>
      <c r="I330" s="110" t="str">
        <f>IF(J330="","",VLOOKUP(CONCATENATE(I$3,J330),m_selling_spec!$A:$H,2,FALSE))</f>
        <v/>
      </c>
      <c r="J330" s="113"/>
      <c r="K330" s="110" t="str">
        <f>IF(L330="","",VLOOKUP(CONCATENATE(K$3,L330),m_selling_spec!$A:$H,2,FALSE))</f>
        <v>53.1</v>
      </c>
      <c r="L330" s="113" t="s">
        <v>541</v>
      </c>
      <c r="M330" s="110" t="str">
        <f>IF(N330="","",VLOOKUP(CONCATENATE(M$3,N330),m_selling_spec!$A:$H,2,FALSE))</f>
        <v>54.1</v>
      </c>
      <c r="N330" s="113" t="s">
        <v>74</v>
      </c>
      <c r="O330" s="110" t="str">
        <f>IF(P330="","",VLOOKUP(CONCATENATE(O$3,P330),m_selling_spec!$A:$H,2,FALSE))</f>
        <v>55.3</v>
      </c>
      <c r="P330" s="113" t="s">
        <v>1502</v>
      </c>
      <c r="Q330" s="110" t="str">
        <f>IF(R330="","",VLOOKUP(CONCATENATE(Q$3,R330),m_selling_spec!$A:$H,2,FALSE))</f>
        <v>56.5</v>
      </c>
      <c r="R330" s="47" t="s">
        <v>630</v>
      </c>
      <c r="S330" s="110" t="str">
        <f>IF(T330="","",VLOOKUP(CONCATENATE(S$3,T330),m_selling_spec!$A:$H,2,FALSE))</f>
        <v/>
      </c>
    </row>
    <row r="331" spans="1:19">
      <c r="A331" s="111" t="s">
        <v>2113</v>
      </c>
      <c r="B331" s="104">
        <v>5</v>
      </c>
      <c r="C331" s="110" t="str">
        <f>INDEX(product!B:B,MATCH(B331,product!A:A,0))</f>
        <v>GIESTA</v>
      </c>
      <c r="D331" s="110" t="str">
        <f>INDEX(product!E:E,MATCH(B331,product!A:A,0))</f>
        <v>GIESTA (Entrance door)</v>
      </c>
      <c r="E331" s="110">
        <f>INDEX(ctg!A:A,MATCH(F331,ctg!$B:$B,0))</f>
        <v>42</v>
      </c>
      <c r="F331" s="113" t="s">
        <v>2557</v>
      </c>
      <c r="G331" s="110" t="str">
        <f>IF(H331="","",VLOOKUP(CONCATENATE(G$3,H331),m_selling_spec!$A:$H,2,FALSE))</f>
        <v>51.2</v>
      </c>
      <c r="H331" s="113" t="s">
        <v>546</v>
      </c>
      <c r="I331" s="110" t="str">
        <f>IF(J331="","",VLOOKUP(CONCATENATE(I$3,J331),m_selling_spec!$A:$H,2,FALSE))</f>
        <v/>
      </c>
      <c r="J331" s="113"/>
      <c r="K331" s="110" t="str">
        <f>IF(L331="","",VLOOKUP(CONCATENATE(K$3,L331),m_selling_spec!$A:$H,2,FALSE))</f>
        <v>53.1</v>
      </c>
      <c r="L331" s="113" t="s">
        <v>541</v>
      </c>
      <c r="M331" s="110" t="str">
        <f>IF(N331="","",VLOOKUP(CONCATENATE(M$3,N331),m_selling_spec!$A:$H,2,FALSE))</f>
        <v>54.2</v>
      </c>
      <c r="N331" s="113" t="s">
        <v>75</v>
      </c>
      <c r="O331" s="110" t="str">
        <f>IF(P331="","",VLOOKUP(CONCATENATE(O$3,P331),m_selling_spec!$A:$H,2,FALSE))</f>
        <v>55.3</v>
      </c>
      <c r="P331" s="113" t="s">
        <v>1502</v>
      </c>
      <c r="Q331" s="110" t="str">
        <f>IF(R331="","",VLOOKUP(CONCATENATE(Q$3,R331),m_selling_spec!$A:$H,2,FALSE))</f>
        <v>56.5</v>
      </c>
      <c r="R331" s="47" t="s">
        <v>630</v>
      </c>
      <c r="S331" s="110" t="str">
        <f>IF(T331="","",VLOOKUP(CONCATENATE(S$3,T331),m_selling_spec!$A:$H,2,FALSE))</f>
        <v/>
      </c>
    </row>
    <row r="332" spans="1:19">
      <c r="A332" s="111" t="s">
        <v>2112</v>
      </c>
      <c r="B332" s="104">
        <v>5</v>
      </c>
      <c r="C332" s="110" t="str">
        <f>INDEX(product!B:B,MATCH(B332,product!A:A,0))</f>
        <v>GIESTA</v>
      </c>
      <c r="D332" s="110" t="str">
        <f>INDEX(product!E:E,MATCH(B332,product!A:A,0))</f>
        <v>GIESTA (Entrance door)</v>
      </c>
      <c r="E332" s="110">
        <f>INDEX(ctg!A:A,MATCH(F332,ctg!$B:$B,0))</f>
        <v>42</v>
      </c>
      <c r="F332" s="113" t="s">
        <v>2557</v>
      </c>
      <c r="G332" s="110" t="str">
        <f>IF(H332="","",VLOOKUP(CONCATENATE(G$3,H332),m_selling_spec!$A:$H,2,FALSE))</f>
        <v>51.2</v>
      </c>
      <c r="H332" s="113" t="s">
        <v>546</v>
      </c>
      <c r="I332" s="110" t="str">
        <f>IF(J332="","",VLOOKUP(CONCATENATE(I$3,J332),m_selling_spec!$A:$H,2,FALSE))</f>
        <v/>
      </c>
      <c r="J332" s="113"/>
      <c r="K332" s="110" t="str">
        <f>IF(L332="","",VLOOKUP(CONCATENATE(K$3,L332),m_selling_spec!$A:$H,2,FALSE))</f>
        <v>53.1</v>
      </c>
      <c r="L332" s="113" t="s">
        <v>541</v>
      </c>
      <c r="M332" s="110" t="str">
        <f>IF(N332="","",VLOOKUP(CONCATENATE(M$3,N332),m_selling_spec!$A:$H,2,FALSE))</f>
        <v>54.1</v>
      </c>
      <c r="N332" s="113" t="s">
        <v>74</v>
      </c>
      <c r="O332" s="110" t="str">
        <f>IF(P332="","",VLOOKUP(CONCATENATE(O$3,P332),m_selling_spec!$A:$H,2,FALSE))</f>
        <v>55.3</v>
      </c>
      <c r="P332" s="113" t="s">
        <v>1502</v>
      </c>
      <c r="Q332" s="110" t="str">
        <f>IF(R332="","",VLOOKUP(CONCATENATE(Q$3,R332),m_selling_spec!$A:$H,2,FALSE))</f>
        <v>56.6</v>
      </c>
      <c r="R332" s="47" t="s">
        <v>631</v>
      </c>
      <c r="S332" s="110" t="str">
        <f>IF(T332="","",VLOOKUP(CONCATENATE(S$3,T332),m_selling_spec!$A:$H,2,FALSE))</f>
        <v/>
      </c>
    </row>
    <row r="333" spans="1:19">
      <c r="A333" s="111" t="s">
        <v>2111</v>
      </c>
      <c r="B333" s="104">
        <v>5</v>
      </c>
      <c r="C333" s="110" t="str">
        <f>INDEX(product!B:B,MATCH(B333,product!A:A,0))</f>
        <v>GIESTA</v>
      </c>
      <c r="D333" s="110" t="str">
        <f>INDEX(product!E:E,MATCH(B333,product!A:A,0))</f>
        <v>GIESTA (Entrance door)</v>
      </c>
      <c r="E333" s="110">
        <f>INDEX(ctg!A:A,MATCH(F333,ctg!$B:$B,0))</f>
        <v>42</v>
      </c>
      <c r="F333" s="113" t="s">
        <v>2557</v>
      </c>
      <c r="G333" s="110" t="str">
        <f>IF(H333="","",VLOOKUP(CONCATENATE(G$3,H333),m_selling_spec!$A:$H,2,FALSE))</f>
        <v>51.2</v>
      </c>
      <c r="H333" s="113" t="s">
        <v>546</v>
      </c>
      <c r="I333" s="110" t="str">
        <f>IF(J333="","",VLOOKUP(CONCATENATE(I$3,J333),m_selling_spec!$A:$H,2,FALSE))</f>
        <v/>
      </c>
      <c r="J333" s="113"/>
      <c r="K333" s="110" t="str">
        <f>IF(L333="","",VLOOKUP(CONCATENATE(K$3,L333),m_selling_spec!$A:$H,2,FALSE))</f>
        <v>53.1</v>
      </c>
      <c r="L333" s="113" t="s">
        <v>541</v>
      </c>
      <c r="M333" s="110" t="str">
        <f>IF(N333="","",VLOOKUP(CONCATENATE(M$3,N333),m_selling_spec!$A:$H,2,FALSE))</f>
        <v>54.2</v>
      </c>
      <c r="N333" s="113" t="s">
        <v>75</v>
      </c>
      <c r="O333" s="110" t="str">
        <f>IF(P333="","",VLOOKUP(CONCATENATE(O$3,P333),m_selling_spec!$A:$H,2,FALSE))</f>
        <v>55.3</v>
      </c>
      <c r="P333" s="113" t="s">
        <v>1502</v>
      </c>
      <c r="Q333" s="110" t="str">
        <f>IF(R333="","",VLOOKUP(CONCATENATE(Q$3,R333),m_selling_spec!$A:$H,2,FALSE))</f>
        <v>56.6</v>
      </c>
      <c r="R333" s="47" t="s">
        <v>631</v>
      </c>
      <c r="S333" s="110" t="str">
        <f>IF(T333="","",VLOOKUP(CONCATENATE(S$3,T333),m_selling_spec!$A:$H,2,FALSE))</f>
        <v/>
      </c>
    </row>
    <row r="334" spans="1:19">
      <c r="A334" s="111" t="s">
        <v>2110</v>
      </c>
      <c r="B334" s="104">
        <v>5</v>
      </c>
      <c r="C334" s="110" t="str">
        <f>INDEX(product!B:B,MATCH(B334,product!A:A,0))</f>
        <v>GIESTA</v>
      </c>
      <c r="D334" s="110" t="str">
        <f>INDEX(product!E:E,MATCH(B334,product!A:A,0))</f>
        <v>GIESTA (Entrance door)</v>
      </c>
      <c r="E334" s="110">
        <f>INDEX(ctg!A:A,MATCH(F334,ctg!$B:$B,0))</f>
        <v>42</v>
      </c>
      <c r="F334" s="113" t="s">
        <v>2557</v>
      </c>
      <c r="G334" s="110" t="str">
        <f>IF(H334="","",VLOOKUP(CONCATENATE(G$3,H334),m_selling_spec!$A:$H,2,FALSE))</f>
        <v>51.2</v>
      </c>
      <c r="H334" s="113" t="s">
        <v>546</v>
      </c>
      <c r="I334" s="110" t="str">
        <f>IF(J334="","",VLOOKUP(CONCATENATE(I$3,J334),m_selling_spec!$A:$H,2,FALSE))</f>
        <v/>
      </c>
      <c r="J334" s="113"/>
      <c r="K334" s="110" t="str">
        <f>IF(L334="","",VLOOKUP(CONCATENATE(K$3,L334),m_selling_spec!$A:$H,2,FALSE))</f>
        <v>53.1</v>
      </c>
      <c r="L334" s="113" t="s">
        <v>541</v>
      </c>
      <c r="M334" s="110" t="str">
        <f>IF(N334="","",VLOOKUP(CONCATENATE(M$3,N334),m_selling_spec!$A:$H,2,FALSE))</f>
        <v>54.1</v>
      </c>
      <c r="N334" s="113" t="s">
        <v>74</v>
      </c>
      <c r="O334" s="110" t="str">
        <f>IF(P334="","",VLOOKUP(CONCATENATE(O$3,P334),m_selling_spec!$A:$H,2,FALSE))</f>
        <v>55.3</v>
      </c>
      <c r="P334" s="113" t="s">
        <v>1502</v>
      </c>
      <c r="Q334" s="110" t="str">
        <f>IF(R334="","",VLOOKUP(CONCATENATE(Q$3,R334),m_selling_spec!$A:$H,2,FALSE))</f>
        <v>56.7</v>
      </c>
      <c r="R334" s="47" t="s">
        <v>632</v>
      </c>
      <c r="S334" s="110" t="str">
        <f>IF(T334="","",VLOOKUP(CONCATENATE(S$3,T334),m_selling_spec!$A:$H,2,FALSE))</f>
        <v/>
      </c>
    </row>
    <row r="335" spans="1:19">
      <c r="A335" s="111" t="s">
        <v>2109</v>
      </c>
      <c r="B335" s="104">
        <v>5</v>
      </c>
      <c r="C335" s="110" t="str">
        <f>INDEX(product!B:B,MATCH(B335,product!A:A,0))</f>
        <v>GIESTA</v>
      </c>
      <c r="D335" s="110" t="str">
        <f>INDEX(product!E:E,MATCH(B335,product!A:A,0))</f>
        <v>GIESTA (Entrance door)</v>
      </c>
      <c r="E335" s="110">
        <f>INDEX(ctg!A:A,MATCH(F335,ctg!$B:$B,0))</f>
        <v>42</v>
      </c>
      <c r="F335" s="113" t="s">
        <v>2557</v>
      </c>
      <c r="G335" s="110" t="str">
        <f>IF(H335="","",VLOOKUP(CONCATENATE(G$3,H335),m_selling_spec!$A:$H,2,FALSE))</f>
        <v>51.2</v>
      </c>
      <c r="H335" s="113" t="s">
        <v>546</v>
      </c>
      <c r="I335" s="110" t="str">
        <f>IF(J335="","",VLOOKUP(CONCATENATE(I$3,J335),m_selling_spec!$A:$H,2,FALSE))</f>
        <v/>
      </c>
      <c r="J335" s="113"/>
      <c r="K335" s="110" t="str">
        <f>IF(L335="","",VLOOKUP(CONCATENATE(K$3,L335),m_selling_spec!$A:$H,2,FALSE))</f>
        <v>53.1</v>
      </c>
      <c r="L335" s="113" t="s">
        <v>541</v>
      </c>
      <c r="M335" s="110" t="str">
        <f>IF(N335="","",VLOOKUP(CONCATENATE(M$3,N335),m_selling_spec!$A:$H,2,FALSE))</f>
        <v>54.2</v>
      </c>
      <c r="N335" s="113" t="s">
        <v>75</v>
      </c>
      <c r="O335" s="110" t="str">
        <f>IF(P335="","",VLOOKUP(CONCATENATE(O$3,P335),m_selling_spec!$A:$H,2,FALSE))</f>
        <v>55.3</v>
      </c>
      <c r="P335" s="113" t="s">
        <v>1502</v>
      </c>
      <c r="Q335" s="110" t="str">
        <f>IF(R335="","",VLOOKUP(CONCATENATE(Q$3,R335),m_selling_spec!$A:$H,2,FALSE))</f>
        <v>56.7</v>
      </c>
      <c r="R335" s="47" t="s">
        <v>632</v>
      </c>
      <c r="S335" s="110" t="str">
        <f>IF(T335="","",VLOOKUP(CONCATENATE(S$3,T335),m_selling_spec!$A:$H,2,FALSE))</f>
        <v/>
      </c>
    </row>
    <row r="336" spans="1:19">
      <c r="A336" s="111" t="s">
        <v>2108</v>
      </c>
      <c r="B336" s="104">
        <v>5</v>
      </c>
      <c r="C336" s="110" t="str">
        <f>INDEX(product!B:B,MATCH(B336,product!A:A,0))</f>
        <v>GIESTA</v>
      </c>
      <c r="D336" s="110" t="str">
        <f>INDEX(product!E:E,MATCH(B336,product!A:A,0))</f>
        <v>GIESTA (Entrance door)</v>
      </c>
      <c r="E336" s="110">
        <f>INDEX(ctg!A:A,MATCH(F336,ctg!$B:$B,0))</f>
        <v>42</v>
      </c>
      <c r="F336" s="113" t="s">
        <v>2557</v>
      </c>
      <c r="G336" s="110" t="str">
        <f>IF(H336="","",VLOOKUP(CONCATENATE(G$3,H336),m_selling_spec!$A:$H,2,FALSE))</f>
        <v>51.2</v>
      </c>
      <c r="H336" s="113" t="s">
        <v>546</v>
      </c>
      <c r="I336" s="110" t="str">
        <f>IF(J336="","",VLOOKUP(CONCATENATE(I$3,J336),m_selling_spec!$A:$H,2,FALSE))</f>
        <v/>
      </c>
      <c r="J336" s="113"/>
      <c r="K336" s="110" t="str">
        <f>IF(L336="","",VLOOKUP(CONCATENATE(K$3,L336),m_selling_spec!$A:$H,2,FALSE))</f>
        <v>53.1</v>
      </c>
      <c r="L336" s="113" t="s">
        <v>541</v>
      </c>
      <c r="M336" s="110" t="str">
        <f>IF(N336="","",VLOOKUP(CONCATENATE(M$3,N336),m_selling_spec!$A:$H,2,FALSE))</f>
        <v>54.1</v>
      </c>
      <c r="N336" s="113" t="s">
        <v>74</v>
      </c>
      <c r="O336" s="110" t="str">
        <f>IF(P336="","",VLOOKUP(CONCATENATE(O$3,P336),m_selling_spec!$A:$H,2,FALSE))</f>
        <v>55.3</v>
      </c>
      <c r="P336" s="113" t="s">
        <v>1502</v>
      </c>
      <c r="Q336" s="110" t="str">
        <f>IF(R336="","",VLOOKUP(CONCATENATE(Q$3,R336),m_selling_spec!$A:$H,2,FALSE))</f>
        <v>56.8</v>
      </c>
      <c r="R336" s="47" t="s">
        <v>633</v>
      </c>
      <c r="S336" s="110" t="str">
        <f>IF(T336="","",VLOOKUP(CONCATENATE(S$3,T336),m_selling_spec!$A:$H,2,FALSE))</f>
        <v/>
      </c>
    </row>
    <row r="337" spans="1:19">
      <c r="A337" s="111" t="s">
        <v>2107</v>
      </c>
      <c r="B337" s="104">
        <v>5</v>
      </c>
      <c r="C337" s="110" t="str">
        <f>INDEX(product!B:B,MATCH(B337,product!A:A,0))</f>
        <v>GIESTA</v>
      </c>
      <c r="D337" s="110" t="str">
        <f>INDEX(product!E:E,MATCH(B337,product!A:A,0))</f>
        <v>GIESTA (Entrance door)</v>
      </c>
      <c r="E337" s="110">
        <f>INDEX(ctg!A:A,MATCH(F337,ctg!$B:$B,0))</f>
        <v>42</v>
      </c>
      <c r="F337" s="113" t="s">
        <v>2557</v>
      </c>
      <c r="G337" s="110" t="str">
        <f>IF(H337="","",VLOOKUP(CONCATENATE(G$3,H337),m_selling_spec!$A:$H,2,FALSE))</f>
        <v>51.2</v>
      </c>
      <c r="H337" s="113" t="s">
        <v>546</v>
      </c>
      <c r="I337" s="110" t="str">
        <f>IF(J337="","",VLOOKUP(CONCATENATE(I$3,J337),m_selling_spec!$A:$H,2,FALSE))</f>
        <v/>
      </c>
      <c r="J337" s="113"/>
      <c r="K337" s="110" t="str">
        <f>IF(L337="","",VLOOKUP(CONCATENATE(K$3,L337),m_selling_spec!$A:$H,2,FALSE))</f>
        <v>53.1</v>
      </c>
      <c r="L337" s="113" t="s">
        <v>541</v>
      </c>
      <c r="M337" s="110" t="str">
        <f>IF(N337="","",VLOOKUP(CONCATENATE(M$3,N337),m_selling_spec!$A:$H,2,FALSE))</f>
        <v>54.2</v>
      </c>
      <c r="N337" s="113" t="s">
        <v>75</v>
      </c>
      <c r="O337" s="110" t="str">
        <f>IF(P337="","",VLOOKUP(CONCATENATE(O$3,P337),m_selling_spec!$A:$H,2,FALSE))</f>
        <v>55.3</v>
      </c>
      <c r="P337" s="113" t="s">
        <v>1502</v>
      </c>
      <c r="Q337" s="110" t="str">
        <f>IF(R337="","",VLOOKUP(CONCATENATE(Q$3,R337),m_selling_spec!$A:$H,2,FALSE))</f>
        <v>56.8</v>
      </c>
      <c r="R337" s="47" t="s">
        <v>633</v>
      </c>
      <c r="S337" s="110" t="str">
        <f>IF(T337="","",VLOOKUP(CONCATENATE(S$3,T337),m_selling_spec!$A:$H,2,FALSE))</f>
        <v/>
      </c>
    </row>
    <row r="338" spans="1:19">
      <c r="A338" s="111" t="s">
        <v>2106</v>
      </c>
      <c r="B338" s="104">
        <v>5</v>
      </c>
      <c r="C338" s="110" t="str">
        <f>INDEX(product!B:B,MATCH(B338,product!A:A,0))</f>
        <v>GIESTA</v>
      </c>
      <c r="D338" s="110" t="str">
        <f>INDEX(product!E:E,MATCH(B338,product!A:A,0))</f>
        <v>GIESTA (Entrance door)</v>
      </c>
      <c r="E338" s="110">
        <f>INDEX(ctg!A:A,MATCH(F338,ctg!$B:$B,0))</f>
        <v>42</v>
      </c>
      <c r="F338" s="113" t="s">
        <v>2557</v>
      </c>
      <c r="G338" s="110" t="str">
        <f>IF(H338="","",VLOOKUP(CONCATENATE(G$3,H338),m_selling_spec!$A:$H,2,FALSE))</f>
        <v>51.2</v>
      </c>
      <c r="H338" s="113" t="s">
        <v>546</v>
      </c>
      <c r="I338" s="110" t="str">
        <f>IF(J338="","",VLOOKUP(CONCATENATE(I$3,J338),m_selling_spec!$A:$H,2,FALSE))</f>
        <v/>
      </c>
      <c r="J338" s="113"/>
      <c r="K338" s="110" t="str">
        <f>IF(L338="","",VLOOKUP(CONCATENATE(K$3,L338),m_selling_spec!$A:$H,2,FALSE))</f>
        <v>53.1</v>
      </c>
      <c r="L338" s="113" t="s">
        <v>541</v>
      </c>
      <c r="M338" s="110" t="str">
        <f>IF(N338="","",VLOOKUP(CONCATENATE(M$3,N338),m_selling_spec!$A:$H,2,FALSE))</f>
        <v>54.1</v>
      </c>
      <c r="N338" s="113" t="s">
        <v>74</v>
      </c>
      <c r="O338" s="110" t="str">
        <f>IF(P338="","",VLOOKUP(CONCATENATE(O$3,P338),m_selling_spec!$A:$H,2,FALSE))</f>
        <v>55.3</v>
      </c>
      <c r="P338" s="113" t="s">
        <v>1502</v>
      </c>
      <c r="Q338" s="110" t="str">
        <f>IF(R338="","",VLOOKUP(CONCATENATE(Q$3,R338),m_selling_spec!$A:$H,2,FALSE))</f>
        <v>56.9</v>
      </c>
      <c r="R338" s="47" t="s">
        <v>634</v>
      </c>
      <c r="S338" s="110" t="str">
        <f>IF(T338="","",VLOOKUP(CONCATENATE(S$3,T338),m_selling_spec!$A:$H,2,FALSE))</f>
        <v/>
      </c>
    </row>
    <row r="339" spans="1:19">
      <c r="A339" s="111" t="s">
        <v>2105</v>
      </c>
      <c r="B339" s="104">
        <v>5</v>
      </c>
      <c r="C339" s="110" t="str">
        <f>INDEX(product!B:B,MATCH(B339,product!A:A,0))</f>
        <v>GIESTA</v>
      </c>
      <c r="D339" s="110" t="str">
        <f>INDEX(product!E:E,MATCH(B339,product!A:A,0))</f>
        <v>GIESTA (Entrance door)</v>
      </c>
      <c r="E339" s="110">
        <f>INDEX(ctg!A:A,MATCH(F339,ctg!$B:$B,0))</f>
        <v>42</v>
      </c>
      <c r="F339" s="113" t="s">
        <v>2557</v>
      </c>
      <c r="G339" s="110" t="str">
        <f>IF(H339="","",VLOOKUP(CONCATENATE(G$3,H339),m_selling_spec!$A:$H,2,FALSE))</f>
        <v>51.2</v>
      </c>
      <c r="H339" s="113" t="s">
        <v>546</v>
      </c>
      <c r="I339" s="110" t="str">
        <f>IF(J339="","",VLOOKUP(CONCATENATE(I$3,J339),m_selling_spec!$A:$H,2,FALSE))</f>
        <v/>
      </c>
      <c r="J339" s="113"/>
      <c r="K339" s="110" t="str">
        <f>IF(L339="","",VLOOKUP(CONCATENATE(K$3,L339),m_selling_spec!$A:$H,2,FALSE))</f>
        <v>53.1</v>
      </c>
      <c r="L339" s="113" t="s">
        <v>541</v>
      </c>
      <c r="M339" s="110" t="str">
        <f>IF(N339="","",VLOOKUP(CONCATENATE(M$3,N339),m_selling_spec!$A:$H,2,FALSE))</f>
        <v>54.2</v>
      </c>
      <c r="N339" s="113" t="s">
        <v>75</v>
      </c>
      <c r="O339" s="110" t="str">
        <f>IF(P339="","",VLOOKUP(CONCATENATE(O$3,P339),m_selling_spec!$A:$H,2,FALSE))</f>
        <v>55.3</v>
      </c>
      <c r="P339" s="113" t="s">
        <v>1502</v>
      </c>
      <c r="Q339" s="110" t="str">
        <f>IF(R339="","",VLOOKUP(CONCATENATE(Q$3,R339),m_selling_spec!$A:$H,2,FALSE))</f>
        <v>56.9</v>
      </c>
      <c r="R339" s="47" t="s">
        <v>634</v>
      </c>
      <c r="S339" s="110" t="str">
        <f>IF(T339="","",VLOOKUP(CONCATENATE(S$3,T339),m_selling_spec!$A:$H,2,FALSE))</f>
        <v/>
      </c>
    </row>
    <row r="340" spans="1:19">
      <c r="A340" s="111" t="s">
        <v>2104</v>
      </c>
      <c r="B340" s="104">
        <v>5</v>
      </c>
      <c r="C340" s="110" t="str">
        <f>INDEX(product!B:B,MATCH(B340,product!A:A,0))</f>
        <v>GIESTA</v>
      </c>
      <c r="D340" s="110" t="str">
        <f>INDEX(product!E:E,MATCH(B340,product!A:A,0))</f>
        <v>GIESTA (Entrance door)</v>
      </c>
      <c r="E340" s="110">
        <f>INDEX(ctg!A:A,MATCH(F340,ctg!$B:$B,0))</f>
        <v>42</v>
      </c>
      <c r="F340" s="113" t="s">
        <v>2557</v>
      </c>
      <c r="G340" s="110" t="str">
        <f>IF(H340="","",VLOOKUP(CONCATENATE(G$3,H340),m_selling_spec!$A:$H,2,FALSE))</f>
        <v>51.2</v>
      </c>
      <c r="H340" s="113" t="s">
        <v>546</v>
      </c>
      <c r="I340" s="110" t="str">
        <f>IF(J340="","",VLOOKUP(CONCATENATE(I$3,J340),m_selling_spec!$A:$H,2,FALSE))</f>
        <v/>
      </c>
      <c r="J340" s="113"/>
      <c r="K340" s="110" t="str">
        <f>IF(L340="","",VLOOKUP(CONCATENATE(K$3,L340),m_selling_spec!$A:$H,2,FALSE))</f>
        <v>53.1</v>
      </c>
      <c r="L340" s="113" t="s">
        <v>541</v>
      </c>
      <c r="M340" s="110" t="str">
        <f>IF(N340="","",VLOOKUP(CONCATENATE(M$3,N340),m_selling_spec!$A:$H,2,FALSE))</f>
        <v>54.1</v>
      </c>
      <c r="N340" s="113" t="s">
        <v>74</v>
      </c>
      <c r="O340" s="110" t="str">
        <f>IF(P340="","",VLOOKUP(CONCATENATE(O$3,P340),m_selling_spec!$A:$H,2,FALSE))</f>
        <v>55.3</v>
      </c>
      <c r="P340" s="113" t="s">
        <v>1502</v>
      </c>
      <c r="Q340" s="110" t="str">
        <f>IF(R340="","",VLOOKUP(CONCATENATE(Q$3,R340),m_selling_spec!$A:$H,2,FALSE))</f>
        <v>56.10</v>
      </c>
      <c r="R340" s="47" t="s">
        <v>635</v>
      </c>
      <c r="S340" s="110" t="str">
        <f>IF(T340="","",VLOOKUP(CONCATENATE(S$3,T340),m_selling_spec!$A:$H,2,FALSE))</f>
        <v/>
      </c>
    </row>
    <row r="341" spans="1:19">
      <c r="A341" s="111" t="s">
        <v>2103</v>
      </c>
      <c r="B341" s="104">
        <v>5</v>
      </c>
      <c r="C341" s="110" t="str">
        <f>INDEX(product!B:B,MATCH(B341,product!A:A,0))</f>
        <v>GIESTA</v>
      </c>
      <c r="D341" s="110" t="str">
        <f>INDEX(product!E:E,MATCH(B341,product!A:A,0))</f>
        <v>GIESTA (Entrance door)</v>
      </c>
      <c r="E341" s="110">
        <f>INDEX(ctg!A:A,MATCH(F341,ctg!$B:$B,0))</f>
        <v>42</v>
      </c>
      <c r="F341" s="113" t="s">
        <v>2557</v>
      </c>
      <c r="G341" s="110" t="str">
        <f>IF(H341="","",VLOOKUP(CONCATENATE(G$3,H341),m_selling_spec!$A:$H,2,FALSE))</f>
        <v>51.2</v>
      </c>
      <c r="H341" s="113" t="s">
        <v>546</v>
      </c>
      <c r="I341" s="110" t="str">
        <f>IF(J341="","",VLOOKUP(CONCATENATE(I$3,J341),m_selling_spec!$A:$H,2,FALSE))</f>
        <v/>
      </c>
      <c r="J341" s="113"/>
      <c r="K341" s="110" t="str">
        <f>IF(L341="","",VLOOKUP(CONCATENATE(K$3,L341),m_selling_spec!$A:$H,2,FALSE))</f>
        <v>53.1</v>
      </c>
      <c r="L341" s="113" t="s">
        <v>541</v>
      </c>
      <c r="M341" s="110" t="str">
        <f>IF(N341="","",VLOOKUP(CONCATENATE(M$3,N341),m_selling_spec!$A:$H,2,FALSE))</f>
        <v>54.2</v>
      </c>
      <c r="N341" s="113" t="s">
        <v>75</v>
      </c>
      <c r="O341" s="110" t="str">
        <f>IF(P341="","",VLOOKUP(CONCATENATE(O$3,P341),m_selling_spec!$A:$H,2,FALSE))</f>
        <v>55.3</v>
      </c>
      <c r="P341" s="113" t="s">
        <v>1502</v>
      </c>
      <c r="Q341" s="110" t="str">
        <f>IF(R341="","",VLOOKUP(CONCATENATE(Q$3,R341),m_selling_spec!$A:$H,2,FALSE))</f>
        <v>56.10</v>
      </c>
      <c r="R341" s="47" t="s">
        <v>635</v>
      </c>
      <c r="S341" s="110" t="str">
        <f>IF(T341="","",VLOOKUP(CONCATENATE(S$3,T341),m_selling_spec!$A:$H,2,FALSE))</f>
        <v/>
      </c>
    </row>
    <row r="342" spans="1:19">
      <c r="A342" s="111" t="s">
        <v>2102</v>
      </c>
      <c r="B342" s="104">
        <v>5</v>
      </c>
      <c r="C342" s="110" t="str">
        <f>INDEX(product!B:B,MATCH(B342,product!A:A,0))</f>
        <v>GIESTA</v>
      </c>
      <c r="D342" s="110" t="str">
        <f>INDEX(product!E:E,MATCH(B342,product!A:A,0))</f>
        <v>GIESTA (Entrance door)</v>
      </c>
      <c r="E342" s="110">
        <f>INDEX(ctg!A:A,MATCH(F342,ctg!$B:$B,0))</f>
        <v>42</v>
      </c>
      <c r="F342" s="113" t="s">
        <v>2557</v>
      </c>
      <c r="G342" s="110" t="str">
        <f>IF(H342="","",VLOOKUP(CONCATENATE(G$3,H342),m_selling_spec!$A:$H,2,FALSE))</f>
        <v>51.2</v>
      </c>
      <c r="H342" s="113" t="s">
        <v>546</v>
      </c>
      <c r="I342" s="110" t="str">
        <f>IF(J342="","",VLOOKUP(CONCATENATE(I$3,J342),m_selling_spec!$A:$H,2,FALSE))</f>
        <v/>
      </c>
      <c r="J342" s="113"/>
      <c r="K342" s="110" t="str">
        <f>IF(L342="","",VLOOKUP(CONCATENATE(K$3,L342),m_selling_spec!$A:$H,2,FALSE))</f>
        <v>53.1</v>
      </c>
      <c r="L342" s="113" t="s">
        <v>541</v>
      </c>
      <c r="M342" s="110" t="str">
        <f>IF(N342="","",VLOOKUP(CONCATENATE(M$3,N342),m_selling_spec!$A:$H,2,FALSE))</f>
        <v>54.1</v>
      </c>
      <c r="N342" s="113" t="s">
        <v>74</v>
      </c>
      <c r="O342" s="110" t="str">
        <f>IF(P342="","",VLOOKUP(CONCATENATE(O$3,P342),m_selling_spec!$A:$H,2,FALSE))</f>
        <v>55.1</v>
      </c>
      <c r="P342" s="113" t="s">
        <v>1562</v>
      </c>
      <c r="Q342" s="110" t="str">
        <f>IF(R342="","",VLOOKUP(CONCATENATE(Q$3,R342),m_selling_spec!$A:$H,2,FALSE))</f>
        <v>56.1</v>
      </c>
      <c r="R342" s="47" t="s">
        <v>626</v>
      </c>
      <c r="S342" s="110" t="str">
        <f>IF(T342="","",VLOOKUP(CONCATENATE(S$3,T342),m_selling_spec!$A:$H,2,FALSE))</f>
        <v/>
      </c>
    </row>
    <row r="343" spans="1:19">
      <c r="A343" s="111" t="s">
        <v>2101</v>
      </c>
      <c r="B343" s="104">
        <v>5</v>
      </c>
      <c r="C343" s="110" t="str">
        <f>INDEX(product!B:B,MATCH(B343,product!A:A,0))</f>
        <v>GIESTA</v>
      </c>
      <c r="D343" s="110" t="str">
        <f>INDEX(product!E:E,MATCH(B343,product!A:A,0))</f>
        <v>GIESTA (Entrance door)</v>
      </c>
      <c r="E343" s="110">
        <f>INDEX(ctg!A:A,MATCH(F343,ctg!$B:$B,0))</f>
        <v>42</v>
      </c>
      <c r="F343" s="113" t="s">
        <v>2557</v>
      </c>
      <c r="G343" s="110" t="str">
        <f>IF(H343="","",VLOOKUP(CONCATENATE(G$3,H343),m_selling_spec!$A:$H,2,FALSE))</f>
        <v>51.2</v>
      </c>
      <c r="H343" s="113" t="s">
        <v>546</v>
      </c>
      <c r="I343" s="110" t="str">
        <f>IF(J343="","",VLOOKUP(CONCATENATE(I$3,J343),m_selling_spec!$A:$H,2,FALSE))</f>
        <v/>
      </c>
      <c r="J343" s="113"/>
      <c r="K343" s="110" t="str">
        <f>IF(L343="","",VLOOKUP(CONCATENATE(K$3,L343),m_selling_spec!$A:$H,2,FALSE))</f>
        <v>53.1</v>
      </c>
      <c r="L343" s="113" t="s">
        <v>541</v>
      </c>
      <c r="M343" s="110" t="str">
        <f>IF(N343="","",VLOOKUP(CONCATENATE(M$3,N343),m_selling_spec!$A:$H,2,FALSE))</f>
        <v>54.2</v>
      </c>
      <c r="N343" s="113" t="s">
        <v>75</v>
      </c>
      <c r="O343" s="110" t="str">
        <f>IF(P343="","",VLOOKUP(CONCATENATE(O$3,P343),m_selling_spec!$A:$H,2,FALSE))</f>
        <v>55.1</v>
      </c>
      <c r="P343" s="113" t="s">
        <v>1562</v>
      </c>
      <c r="Q343" s="110" t="str">
        <f>IF(R343="","",VLOOKUP(CONCATENATE(Q$3,R343),m_selling_spec!$A:$H,2,FALSE))</f>
        <v>56.1</v>
      </c>
      <c r="R343" s="47" t="s">
        <v>626</v>
      </c>
      <c r="S343" s="110" t="str">
        <f>IF(T343="","",VLOOKUP(CONCATENATE(S$3,T343),m_selling_spec!$A:$H,2,FALSE))</f>
        <v/>
      </c>
    </row>
    <row r="344" spans="1:19">
      <c r="A344" s="111" t="s">
        <v>2100</v>
      </c>
      <c r="B344" s="104">
        <v>5</v>
      </c>
      <c r="C344" s="110" t="str">
        <f>INDEX(product!B:B,MATCH(B344,product!A:A,0))</f>
        <v>GIESTA</v>
      </c>
      <c r="D344" s="110" t="str">
        <f>INDEX(product!E:E,MATCH(B344,product!A:A,0))</f>
        <v>GIESTA (Entrance door)</v>
      </c>
      <c r="E344" s="110">
        <f>INDEX(ctg!A:A,MATCH(F344,ctg!$B:$B,0))</f>
        <v>42</v>
      </c>
      <c r="F344" s="113" t="s">
        <v>2557</v>
      </c>
      <c r="G344" s="110" t="str">
        <f>IF(H344="","",VLOOKUP(CONCATENATE(G$3,H344),m_selling_spec!$A:$H,2,FALSE))</f>
        <v>51.2</v>
      </c>
      <c r="H344" s="113" t="s">
        <v>546</v>
      </c>
      <c r="I344" s="110" t="str">
        <f>IF(J344="","",VLOOKUP(CONCATENATE(I$3,J344),m_selling_spec!$A:$H,2,FALSE))</f>
        <v/>
      </c>
      <c r="J344" s="113"/>
      <c r="K344" s="110" t="str">
        <f>IF(L344="","",VLOOKUP(CONCATENATE(K$3,L344),m_selling_spec!$A:$H,2,FALSE))</f>
        <v>53.1</v>
      </c>
      <c r="L344" s="113" t="s">
        <v>541</v>
      </c>
      <c r="M344" s="110" t="str">
        <f>IF(N344="","",VLOOKUP(CONCATENATE(M$3,N344),m_selling_spec!$A:$H,2,FALSE))</f>
        <v>54.1</v>
      </c>
      <c r="N344" s="113" t="s">
        <v>74</v>
      </c>
      <c r="O344" s="110" t="str">
        <f>IF(P344="","",VLOOKUP(CONCATENATE(O$3,P344),m_selling_spec!$A:$H,2,FALSE))</f>
        <v>55.1</v>
      </c>
      <c r="P344" s="113" t="s">
        <v>1562</v>
      </c>
      <c r="Q344" s="110" t="str">
        <f>IF(R344="","",VLOOKUP(CONCATENATE(Q$3,R344),m_selling_spec!$A:$H,2,FALSE))</f>
        <v>56.2</v>
      </c>
      <c r="R344" s="47" t="s">
        <v>627</v>
      </c>
      <c r="S344" s="110" t="str">
        <f>IF(T344="","",VLOOKUP(CONCATENATE(S$3,T344),m_selling_spec!$A:$H,2,FALSE))</f>
        <v/>
      </c>
    </row>
    <row r="345" spans="1:19">
      <c r="A345" s="111" t="s">
        <v>2099</v>
      </c>
      <c r="B345" s="104">
        <v>5</v>
      </c>
      <c r="C345" s="110" t="str">
        <f>INDEX(product!B:B,MATCH(B345,product!A:A,0))</f>
        <v>GIESTA</v>
      </c>
      <c r="D345" s="110" t="str">
        <f>INDEX(product!E:E,MATCH(B345,product!A:A,0))</f>
        <v>GIESTA (Entrance door)</v>
      </c>
      <c r="E345" s="110">
        <f>INDEX(ctg!A:A,MATCH(F345,ctg!$B:$B,0))</f>
        <v>42</v>
      </c>
      <c r="F345" s="113" t="s">
        <v>2557</v>
      </c>
      <c r="G345" s="110" t="str">
        <f>IF(H345="","",VLOOKUP(CONCATENATE(G$3,H345),m_selling_spec!$A:$H,2,FALSE))</f>
        <v>51.2</v>
      </c>
      <c r="H345" s="113" t="s">
        <v>546</v>
      </c>
      <c r="I345" s="110" t="str">
        <f>IF(J345="","",VLOOKUP(CONCATENATE(I$3,J345),m_selling_spec!$A:$H,2,FALSE))</f>
        <v/>
      </c>
      <c r="J345" s="113"/>
      <c r="K345" s="110" t="str">
        <f>IF(L345="","",VLOOKUP(CONCATENATE(K$3,L345),m_selling_spec!$A:$H,2,FALSE))</f>
        <v>53.1</v>
      </c>
      <c r="L345" s="113" t="s">
        <v>541</v>
      </c>
      <c r="M345" s="110" t="str">
        <f>IF(N345="","",VLOOKUP(CONCATENATE(M$3,N345),m_selling_spec!$A:$H,2,FALSE))</f>
        <v>54.2</v>
      </c>
      <c r="N345" s="113" t="s">
        <v>75</v>
      </c>
      <c r="O345" s="110" t="str">
        <f>IF(P345="","",VLOOKUP(CONCATENATE(O$3,P345),m_selling_spec!$A:$H,2,FALSE))</f>
        <v>55.1</v>
      </c>
      <c r="P345" s="113" t="s">
        <v>1562</v>
      </c>
      <c r="Q345" s="110" t="str">
        <f>IF(R345="","",VLOOKUP(CONCATENATE(Q$3,R345),m_selling_spec!$A:$H,2,FALSE))</f>
        <v>56.2</v>
      </c>
      <c r="R345" s="47" t="s">
        <v>627</v>
      </c>
      <c r="S345" s="110" t="str">
        <f>IF(T345="","",VLOOKUP(CONCATENATE(S$3,T345),m_selling_spec!$A:$H,2,FALSE))</f>
        <v/>
      </c>
    </row>
    <row r="346" spans="1:19">
      <c r="A346" s="111" t="s">
        <v>2098</v>
      </c>
      <c r="B346" s="104">
        <v>5</v>
      </c>
      <c r="C346" s="110" t="str">
        <f>INDEX(product!B:B,MATCH(B346,product!A:A,0))</f>
        <v>GIESTA</v>
      </c>
      <c r="D346" s="110" t="str">
        <f>INDEX(product!E:E,MATCH(B346,product!A:A,0))</f>
        <v>GIESTA (Entrance door)</v>
      </c>
      <c r="E346" s="110">
        <f>INDEX(ctg!A:A,MATCH(F346,ctg!$B:$B,0))</f>
        <v>42</v>
      </c>
      <c r="F346" s="113" t="s">
        <v>2557</v>
      </c>
      <c r="G346" s="110" t="str">
        <f>IF(H346="","",VLOOKUP(CONCATENATE(G$3,H346),m_selling_spec!$A:$H,2,FALSE))</f>
        <v>51.2</v>
      </c>
      <c r="H346" s="113" t="s">
        <v>546</v>
      </c>
      <c r="I346" s="110" t="str">
        <f>IF(J346="","",VLOOKUP(CONCATENATE(I$3,J346),m_selling_spec!$A:$H,2,FALSE))</f>
        <v/>
      </c>
      <c r="J346" s="113"/>
      <c r="K346" s="110" t="str">
        <f>IF(L346="","",VLOOKUP(CONCATENATE(K$3,L346),m_selling_spec!$A:$H,2,FALSE))</f>
        <v>53.1</v>
      </c>
      <c r="L346" s="113" t="s">
        <v>541</v>
      </c>
      <c r="M346" s="110" t="str">
        <f>IF(N346="","",VLOOKUP(CONCATENATE(M$3,N346),m_selling_spec!$A:$H,2,FALSE))</f>
        <v>54.1</v>
      </c>
      <c r="N346" s="113" t="s">
        <v>74</v>
      </c>
      <c r="O346" s="110" t="str">
        <f>IF(P346="","",VLOOKUP(CONCATENATE(O$3,P346),m_selling_spec!$A:$H,2,FALSE))</f>
        <v>55.1</v>
      </c>
      <c r="P346" s="113" t="s">
        <v>1562</v>
      </c>
      <c r="Q346" s="110" t="str">
        <f>IF(R346="","",VLOOKUP(CONCATENATE(Q$3,R346),m_selling_spec!$A:$H,2,FALSE))</f>
        <v>56.3</v>
      </c>
      <c r="R346" s="47" t="s">
        <v>628</v>
      </c>
      <c r="S346" s="110" t="str">
        <f>IF(T346="","",VLOOKUP(CONCATENATE(S$3,T346),m_selling_spec!$A:$H,2,FALSE))</f>
        <v/>
      </c>
    </row>
    <row r="347" spans="1:19">
      <c r="A347" s="111" t="s">
        <v>2097</v>
      </c>
      <c r="B347" s="104">
        <v>5</v>
      </c>
      <c r="C347" s="110" t="str">
        <f>INDEX(product!B:B,MATCH(B347,product!A:A,0))</f>
        <v>GIESTA</v>
      </c>
      <c r="D347" s="110" t="str">
        <f>INDEX(product!E:E,MATCH(B347,product!A:A,0))</f>
        <v>GIESTA (Entrance door)</v>
      </c>
      <c r="E347" s="110">
        <f>INDEX(ctg!A:A,MATCH(F347,ctg!$B:$B,0))</f>
        <v>42</v>
      </c>
      <c r="F347" s="113" t="s">
        <v>2557</v>
      </c>
      <c r="G347" s="110" t="str">
        <f>IF(H347="","",VLOOKUP(CONCATENATE(G$3,H347),m_selling_spec!$A:$H,2,FALSE))</f>
        <v>51.2</v>
      </c>
      <c r="H347" s="113" t="s">
        <v>546</v>
      </c>
      <c r="I347" s="110" t="str">
        <f>IF(J347="","",VLOOKUP(CONCATENATE(I$3,J347),m_selling_spec!$A:$H,2,FALSE))</f>
        <v/>
      </c>
      <c r="J347" s="113"/>
      <c r="K347" s="110" t="str">
        <f>IF(L347="","",VLOOKUP(CONCATENATE(K$3,L347),m_selling_spec!$A:$H,2,FALSE))</f>
        <v>53.1</v>
      </c>
      <c r="L347" s="113" t="s">
        <v>541</v>
      </c>
      <c r="M347" s="110" t="str">
        <f>IF(N347="","",VLOOKUP(CONCATENATE(M$3,N347),m_selling_spec!$A:$H,2,FALSE))</f>
        <v>54.2</v>
      </c>
      <c r="N347" s="113" t="s">
        <v>75</v>
      </c>
      <c r="O347" s="110" t="str">
        <f>IF(P347="","",VLOOKUP(CONCATENATE(O$3,P347),m_selling_spec!$A:$H,2,FALSE))</f>
        <v>55.1</v>
      </c>
      <c r="P347" s="113" t="s">
        <v>1562</v>
      </c>
      <c r="Q347" s="110" t="str">
        <f>IF(R347="","",VLOOKUP(CONCATENATE(Q$3,R347),m_selling_spec!$A:$H,2,FALSE))</f>
        <v>56.3</v>
      </c>
      <c r="R347" s="47" t="s">
        <v>628</v>
      </c>
      <c r="S347" s="110" t="str">
        <f>IF(T347="","",VLOOKUP(CONCATENATE(S$3,T347),m_selling_spec!$A:$H,2,FALSE))</f>
        <v/>
      </c>
    </row>
    <row r="348" spans="1:19">
      <c r="A348" s="111" t="s">
        <v>2096</v>
      </c>
      <c r="B348" s="104">
        <v>5</v>
      </c>
      <c r="C348" s="110" t="str">
        <f>INDEX(product!B:B,MATCH(B348,product!A:A,0))</f>
        <v>GIESTA</v>
      </c>
      <c r="D348" s="110" t="str">
        <f>INDEX(product!E:E,MATCH(B348,product!A:A,0))</f>
        <v>GIESTA (Entrance door)</v>
      </c>
      <c r="E348" s="110">
        <f>INDEX(ctg!A:A,MATCH(F348,ctg!$B:$B,0))</f>
        <v>42</v>
      </c>
      <c r="F348" s="113" t="s">
        <v>2557</v>
      </c>
      <c r="G348" s="110" t="str">
        <f>IF(H348="","",VLOOKUP(CONCATENATE(G$3,H348),m_selling_spec!$A:$H,2,FALSE))</f>
        <v>51.2</v>
      </c>
      <c r="H348" s="113" t="s">
        <v>546</v>
      </c>
      <c r="I348" s="110" t="str">
        <f>IF(J348="","",VLOOKUP(CONCATENATE(I$3,J348),m_selling_spec!$A:$H,2,FALSE))</f>
        <v/>
      </c>
      <c r="J348" s="113"/>
      <c r="K348" s="110" t="str">
        <f>IF(L348="","",VLOOKUP(CONCATENATE(K$3,L348),m_selling_spec!$A:$H,2,FALSE))</f>
        <v>53.1</v>
      </c>
      <c r="L348" s="113" t="s">
        <v>541</v>
      </c>
      <c r="M348" s="110" t="str">
        <f>IF(N348="","",VLOOKUP(CONCATENATE(M$3,N348),m_selling_spec!$A:$H,2,FALSE))</f>
        <v>54.1</v>
      </c>
      <c r="N348" s="113" t="s">
        <v>74</v>
      </c>
      <c r="O348" s="110" t="str">
        <f>IF(P348="","",VLOOKUP(CONCATENATE(O$3,P348),m_selling_spec!$A:$H,2,FALSE))</f>
        <v>55.1</v>
      </c>
      <c r="P348" s="113" t="s">
        <v>1562</v>
      </c>
      <c r="Q348" s="110" t="str">
        <f>IF(R348="","",VLOOKUP(CONCATENATE(Q$3,R348),m_selling_spec!$A:$H,2,FALSE))</f>
        <v>56.4</v>
      </c>
      <c r="R348" s="47" t="s">
        <v>629</v>
      </c>
      <c r="S348" s="110" t="str">
        <f>IF(T348="","",VLOOKUP(CONCATENATE(S$3,T348),m_selling_spec!$A:$H,2,FALSE))</f>
        <v/>
      </c>
    </row>
    <row r="349" spans="1:19">
      <c r="A349" s="111" t="s">
        <v>2095</v>
      </c>
      <c r="B349" s="104">
        <v>5</v>
      </c>
      <c r="C349" s="110" t="str">
        <f>INDEX(product!B:B,MATCH(B349,product!A:A,0))</f>
        <v>GIESTA</v>
      </c>
      <c r="D349" s="110" t="str">
        <f>INDEX(product!E:E,MATCH(B349,product!A:A,0))</f>
        <v>GIESTA (Entrance door)</v>
      </c>
      <c r="E349" s="110">
        <f>INDEX(ctg!A:A,MATCH(F349,ctg!$B:$B,0))</f>
        <v>42</v>
      </c>
      <c r="F349" s="113" t="s">
        <v>2557</v>
      </c>
      <c r="G349" s="110" t="str">
        <f>IF(H349="","",VLOOKUP(CONCATENATE(G$3,H349),m_selling_spec!$A:$H,2,FALSE))</f>
        <v>51.2</v>
      </c>
      <c r="H349" s="113" t="s">
        <v>546</v>
      </c>
      <c r="I349" s="110" t="str">
        <f>IF(J349="","",VLOOKUP(CONCATENATE(I$3,J349),m_selling_spec!$A:$H,2,FALSE))</f>
        <v/>
      </c>
      <c r="J349" s="113"/>
      <c r="K349" s="110" t="str">
        <f>IF(L349="","",VLOOKUP(CONCATENATE(K$3,L349),m_selling_spec!$A:$H,2,FALSE))</f>
        <v>53.1</v>
      </c>
      <c r="L349" s="113" t="s">
        <v>541</v>
      </c>
      <c r="M349" s="110" t="str">
        <f>IF(N349="","",VLOOKUP(CONCATENATE(M$3,N349),m_selling_spec!$A:$H,2,FALSE))</f>
        <v>54.2</v>
      </c>
      <c r="N349" s="113" t="s">
        <v>75</v>
      </c>
      <c r="O349" s="110" t="str">
        <f>IF(P349="","",VLOOKUP(CONCATENATE(O$3,P349),m_selling_spec!$A:$H,2,FALSE))</f>
        <v>55.1</v>
      </c>
      <c r="P349" s="113" t="s">
        <v>1562</v>
      </c>
      <c r="Q349" s="110" t="str">
        <f>IF(R349="","",VLOOKUP(CONCATENATE(Q$3,R349),m_selling_spec!$A:$H,2,FALSE))</f>
        <v>56.4</v>
      </c>
      <c r="R349" s="47" t="s">
        <v>629</v>
      </c>
      <c r="S349" s="110" t="str">
        <f>IF(T349="","",VLOOKUP(CONCATENATE(S$3,T349),m_selling_spec!$A:$H,2,FALSE))</f>
        <v/>
      </c>
    </row>
    <row r="350" spans="1:19">
      <c r="A350" s="111" t="s">
        <v>2094</v>
      </c>
      <c r="B350" s="104">
        <v>5</v>
      </c>
      <c r="C350" s="110" t="str">
        <f>INDEX(product!B:B,MATCH(B350,product!A:A,0))</f>
        <v>GIESTA</v>
      </c>
      <c r="D350" s="110" t="str">
        <f>INDEX(product!E:E,MATCH(B350,product!A:A,0))</f>
        <v>GIESTA (Entrance door)</v>
      </c>
      <c r="E350" s="110">
        <f>INDEX(ctg!A:A,MATCH(F350,ctg!$B:$B,0))</f>
        <v>42</v>
      </c>
      <c r="F350" s="113" t="s">
        <v>2557</v>
      </c>
      <c r="G350" s="110" t="str">
        <f>IF(H350="","",VLOOKUP(CONCATENATE(G$3,H350),m_selling_spec!$A:$H,2,FALSE))</f>
        <v>51.2</v>
      </c>
      <c r="H350" s="113" t="s">
        <v>546</v>
      </c>
      <c r="I350" s="110" t="str">
        <f>IF(J350="","",VLOOKUP(CONCATENATE(I$3,J350),m_selling_spec!$A:$H,2,FALSE))</f>
        <v/>
      </c>
      <c r="J350" s="113"/>
      <c r="K350" s="110" t="str">
        <f>IF(L350="","",VLOOKUP(CONCATENATE(K$3,L350),m_selling_spec!$A:$H,2,FALSE))</f>
        <v>53.1</v>
      </c>
      <c r="L350" s="113" t="s">
        <v>541</v>
      </c>
      <c r="M350" s="110" t="str">
        <f>IF(N350="","",VLOOKUP(CONCATENATE(M$3,N350),m_selling_spec!$A:$H,2,FALSE))</f>
        <v>54.1</v>
      </c>
      <c r="N350" s="113" t="s">
        <v>74</v>
      </c>
      <c r="O350" s="110" t="str">
        <f>IF(P350="","",VLOOKUP(CONCATENATE(O$3,P350),m_selling_spec!$A:$H,2,FALSE))</f>
        <v>55.1</v>
      </c>
      <c r="P350" s="113" t="s">
        <v>1562</v>
      </c>
      <c r="Q350" s="110" t="str">
        <f>IF(R350="","",VLOOKUP(CONCATENATE(Q$3,R350),m_selling_spec!$A:$H,2,FALSE))</f>
        <v>56.5</v>
      </c>
      <c r="R350" s="47" t="s">
        <v>630</v>
      </c>
      <c r="S350" s="110" t="str">
        <f>IF(T350="","",VLOOKUP(CONCATENATE(S$3,T350),m_selling_spec!$A:$H,2,FALSE))</f>
        <v/>
      </c>
    </row>
    <row r="351" spans="1:19">
      <c r="A351" s="111" t="s">
        <v>2093</v>
      </c>
      <c r="B351" s="104">
        <v>5</v>
      </c>
      <c r="C351" s="110" t="str">
        <f>INDEX(product!B:B,MATCH(B351,product!A:A,0))</f>
        <v>GIESTA</v>
      </c>
      <c r="D351" s="110" t="str">
        <f>INDEX(product!E:E,MATCH(B351,product!A:A,0))</f>
        <v>GIESTA (Entrance door)</v>
      </c>
      <c r="E351" s="110">
        <f>INDEX(ctg!A:A,MATCH(F351,ctg!$B:$B,0))</f>
        <v>42</v>
      </c>
      <c r="F351" s="113" t="s">
        <v>2557</v>
      </c>
      <c r="G351" s="110" t="str">
        <f>IF(H351="","",VLOOKUP(CONCATENATE(G$3,H351),m_selling_spec!$A:$H,2,FALSE))</f>
        <v>51.2</v>
      </c>
      <c r="H351" s="113" t="s">
        <v>546</v>
      </c>
      <c r="I351" s="110" t="str">
        <f>IF(J351="","",VLOOKUP(CONCATENATE(I$3,J351),m_selling_spec!$A:$H,2,FALSE))</f>
        <v/>
      </c>
      <c r="J351" s="113"/>
      <c r="K351" s="110" t="str">
        <f>IF(L351="","",VLOOKUP(CONCATENATE(K$3,L351),m_selling_spec!$A:$H,2,FALSE))</f>
        <v>53.1</v>
      </c>
      <c r="L351" s="113" t="s">
        <v>541</v>
      </c>
      <c r="M351" s="110" t="str">
        <f>IF(N351="","",VLOOKUP(CONCATENATE(M$3,N351),m_selling_spec!$A:$H,2,FALSE))</f>
        <v>54.2</v>
      </c>
      <c r="N351" s="113" t="s">
        <v>75</v>
      </c>
      <c r="O351" s="110" t="str">
        <f>IF(P351="","",VLOOKUP(CONCATENATE(O$3,P351),m_selling_spec!$A:$H,2,FALSE))</f>
        <v>55.1</v>
      </c>
      <c r="P351" s="113" t="s">
        <v>1562</v>
      </c>
      <c r="Q351" s="110" t="str">
        <f>IF(R351="","",VLOOKUP(CONCATENATE(Q$3,R351),m_selling_spec!$A:$H,2,FALSE))</f>
        <v>56.5</v>
      </c>
      <c r="R351" s="47" t="s">
        <v>630</v>
      </c>
      <c r="S351" s="110" t="str">
        <f>IF(T351="","",VLOOKUP(CONCATENATE(S$3,T351),m_selling_spec!$A:$H,2,FALSE))</f>
        <v/>
      </c>
    </row>
    <row r="352" spans="1:19">
      <c r="A352" s="111" t="s">
        <v>2092</v>
      </c>
      <c r="B352" s="104">
        <v>5</v>
      </c>
      <c r="C352" s="110" t="str">
        <f>INDEX(product!B:B,MATCH(B352,product!A:A,0))</f>
        <v>GIESTA</v>
      </c>
      <c r="D352" s="110" t="str">
        <f>INDEX(product!E:E,MATCH(B352,product!A:A,0))</f>
        <v>GIESTA (Entrance door)</v>
      </c>
      <c r="E352" s="110">
        <f>INDEX(ctg!A:A,MATCH(F352,ctg!$B:$B,0))</f>
        <v>42</v>
      </c>
      <c r="F352" s="113" t="s">
        <v>2557</v>
      </c>
      <c r="G352" s="110" t="str">
        <f>IF(H352="","",VLOOKUP(CONCATENATE(G$3,H352),m_selling_spec!$A:$H,2,FALSE))</f>
        <v>51.2</v>
      </c>
      <c r="H352" s="113" t="s">
        <v>546</v>
      </c>
      <c r="I352" s="110" t="str">
        <f>IF(J352="","",VLOOKUP(CONCATENATE(I$3,J352),m_selling_spec!$A:$H,2,FALSE))</f>
        <v/>
      </c>
      <c r="J352" s="113"/>
      <c r="K352" s="110" t="str">
        <f>IF(L352="","",VLOOKUP(CONCATENATE(K$3,L352),m_selling_spec!$A:$H,2,FALSE))</f>
        <v>53.1</v>
      </c>
      <c r="L352" s="113" t="s">
        <v>541</v>
      </c>
      <c r="M352" s="110" t="str">
        <f>IF(N352="","",VLOOKUP(CONCATENATE(M$3,N352),m_selling_spec!$A:$H,2,FALSE))</f>
        <v>54.1</v>
      </c>
      <c r="N352" s="113" t="s">
        <v>74</v>
      </c>
      <c r="O352" s="110" t="str">
        <f>IF(P352="","",VLOOKUP(CONCATENATE(O$3,P352),m_selling_spec!$A:$H,2,FALSE))</f>
        <v>55.1</v>
      </c>
      <c r="P352" s="113" t="s">
        <v>1562</v>
      </c>
      <c r="Q352" s="110" t="str">
        <f>IF(R352="","",VLOOKUP(CONCATENATE(Q$3,R352),m_selling_spec!$A:$H,2,FALSE))</f>
        <v>56.6</v>
      </c>
      <c r="R352" s="47" t="s">
        <v>631</v>
      </c>
      <c r="S352" s="110" t="str">
        <f>IF(T352="","",VLOOKUP(CONCATENATE(S$3,T352),m_selling_spec!$A:$H,2,FALSE))</f>
        <v/>
      </c>
    </row>
    <row r="353" spans="1:19">
      <c r="A353" s="111" t="s">
        <v>2091</v>
      </c>
      <c r="B353" s="104">
        <v>5</v>
      </c>
      <c r="C353" s="110" t="str">
        <f>INDEX(product!B:B,MATCH(B353,product!A:A,0))</f>
        <v>GIESTA</v>
      </c>
      <c r="D353" s="110" t="str">
        <f>INDEX(product!E:E,MATCH(B353,product!A:A,0))</f>
        <v>GIESTA (Entrance door)</v>
      </c>
      <c r="E353" s="110">
        <f>INDEX(ctg!A:A,MATCH(F353,ctg!$B:$B,0))</f>
        <v>42</v>
      </c>
      <c r="F353" s="113" t="s">
        <v>2557</v>
      </c>
      <c r="G353" s="110" t="str">
        <f>IF(H353="","",VLOOKUP(CONCATENATE(G$3,H353),m_selling_spec!$A:$H,2,FALSE))</f>
        <v>51.2</v>
      </c>
      <c r="H353" s="113" t="s">
        <v>546</v>
      </c>
      <c r="I353" s="110" t="str">
        <f>IF(J353="","",VLOOKUP(CONCATENATE(I$3,J353),m_selling_spec!$A:$H,2,FALSE))</f>
        <v/>
      </c>
      <c r="J353" s="113"/>
      <c r="K353" s="110" t="str">
        <f>IF(L353="","",VLOOKUP(CONCATENATE(K$3,L353),m_selling_spec!$A:$H,2,FALSE))</f>
        <v>53.1</v>
      </c>
      <c r="L353" s="113" t="s">
        <v>541</v>
      </c>
      <c r="M353" s="110" t="str">
        <f>IF(N353="","",VLOOKUP(CONCATENATE(M$3,N353),m_selling_spec!$A:$H,2,FALSE))</f>
        <v>54.2</v>
      </c>
      <c r="N353" s="113" t="s">
        <v>75</v>
      </c>
      <c r="O353" s="110" t="str">
        <f>IF(P353="","",VLOOKUP(CONCATENATE(O$3,P353),m_selling_spec!$A:$H,2,FALSE))</f>
        <v>55.1</v>
      </c>
      <c r="P353" s="113" t="s">
        <v>1562</v>
      </c>
      <c r="Q353" s="110" t="str">
        <f>IF(R353="","",VLOOKUP(CONCATENATE(Q$3,R353),m_selling_spec!$A:$H,2,FALSE))</f>
        <v>56.6</v>
      </c>
      <c r="R353" s="47" t="s">
        <v>631</v>
      </c>
      <c r="S353" s="110" t="str">
        <f>IF(T353="","",VLOOKUP(CONCATENATE(S$3,T353),m_selling_spec!$A:$H,2,FALSE))</f>
        <v/>
      </c>
    </row>
    <row r="354" spans="1:19">
      <c r="A354" s="111" t="s">
        <v>2090</v>
      </c>
      <c r="B354" s="104">
        <v>5</v>
      </c>
      <c r="C354" s="110" t="str">
        <f>INDEX(product!B:B,MATCH(B354,product!A:A,0))</f>
        <v>GIESTA</v>
      </c>
      <c r="D354" s="110" t="str">
        <f>INDEX(product!E:E,MATCH(B354,product!A:A,0))</f>
        <v>GIESTA (Entrance door)</v>
      </c>
      <c r="E354" s="110">
        <f>INDEX(ctg!A:A,MATCH(F354,ctg!$B:$B,0))</f>
        <v>42</v>
      </c>
      <c r="F354" s="113" t="s">
        <v>2557</v>
      </c>
      <c r="G354" s="110" t="str">
        <f>IF(H354="","",VLOOKUP(CONCATENATE(G$3,H354),m_selling_spec!$A:$H,2,FALSE))</f>
        <v>51.2</v>
      </c>
      <c r="H354" s="113" t="s">
        <v>546</v>
      </c>
      <c r="I354" s="110" t="str">
        <f>IF(J354="","",VLOOKUP(CONCATENATE(I$3,J354),m_selling_spec!$A:$H,2,FALSE))</f>
        <v/>
      </c>
      <c r="J354" s="113"/>
      <c r="K354" s="110" t="str">
        <f>IF(L354="","",VLOOKUP(CONCATENATE(K$3,L354),m_selling_spec!$A:$H,2,FALSE))</f>
        <v>53.1</v>
      </c>
      <c r="L354" s="113" t="s">
        <v>541</v>
      </c>
      <c r="M354" s="110" t="str">
        <f>IF(N354="","",VLOOKUP(CONCATENATE(M$3,N354),m_selling_spec!$A:$H,2,FALSE))</f>
        <v>54.1</v>
      </c>
      <c r="N354" s="113" t="s">
        <v>74</v>
      </c>
      <c r="O354" s="110" t="str">
        <f>IF(P354="","",VLOOKUP(CONCATENATE(O$3,P354),m_selling_spec!$A:$H,2,FALSE))</f>
        <v>55.1</v>
      </c>
      <c r="P354" s="113" t="s">
        <v>1562</v>
      </c>
      <c r="Q354" s="110" t="str">
        <f>IF(R354="","",VLOOKUP(CONCATENATE(Q$3,R354),m_selling_spec!$A:$H,2,FALSE))</f>
        <v>56.7</v>
      </c>
      <c r="R354" s="47" t="s">
        <v>632</v>
      </c>
      <c r="S354" s="110" t="str">
        <f>IF(T354="","",VLOOKUP(CONCATENATE(S$3,T354),m_selling_spec!$A:$H,2,FALSE))</f>
        <v/>
      </c>
    </row>
    <row r="355" spans="1:19">
      <c r="A355" s="111" t="s">
        <v>2089</v>
      </c>
      <c r="B355" s="104">
        <v>5</v>
      </c>
      <c r="C355" s="110" t="str">
        <f>INDEX(product!B:B,MATCH(B355,product!A:A,0))</f>
        <v>GIESTA</v>
      </c>
      <c r="D355" s="110" t="str">
        <f>INDEX(product!E:E,MATCH(B355,product!A:A,0))</f>
        <v>GIESTA (Entrance door)</v>
      </c>
      <c r="E355" s="110">
        <f>INDEX(ctg!A:A,MATCH(F355,ctg!$B:$B,0))</f>
        <v>42</v>
      </c>
      <c r="F355" s="113" t="s">
        <v>2557</v>
      </c>
      <c r="G355" s="110" t="str">
        <f>IF(H355="","",VLOOKUP(CONCATENATE(G$3,H355),m_selling_spec!$A:$H,2,FALSE))</f>
        <v>51.2</v>
      </c>
      <c r="H355" s="113" t="s">
        <v>546</v>
      </c>
      <c r="I355" s="110" t="str">
        <f>IF(J355="","",VLOOKUP(CONCATENATE(I$3,J355),m_selling_spec!$A:$H,2,FALSE))</f>
        <v/>
      </c>
      <c r="J355" s="113"/>
      <c r="K355" s="110" t="str">
        <f>IF(L355="","",VLOOKUP(CONCATENATE(K$3,L355),m_selling_spec!$A:$H,2,FALSE))</f>
        <v>53.1</v>
      </c>
      <c r="L355" s="113" t="s">
        <v>541</v>
      </c>
      <c r="M355" s="110" t="str">
        <f>IF(N355="","",VLOOKUP(CONCATENATE(M$3,N355),m_selling_spec!$A:$H,2,FALSE))</f>
        <v>54.2</v>
      </c>
      <c r="N355" s="113" t="s">
        <v>75</v>
      </c>
      <c r="O355" s="110" t="str">
        <f>IF(P355="","",VLOOKUP(CONCATENATE(O$3,P355),m_selling_spec!$A:$H,2,FALSE))</f>
        <v>55.1</v>
      </c>
      <c r="P355" s="113" t="s">
        <v>1562</v>
      </c>
      <c r="Q355" s="110" t="str">
        <f>IF(R355="","",VLOOKUP(CONCATENATE(Q$3,R355),m_selling_spec!$A:$H,2,FALSE))</f>
        <v>56.7</v>
      </c>
      <c r="R355" s="47" t="s">
        <v>632</v>
      </c>
      <c r="S355" s="110" t="str">
        <f>IF(T355="","",VLOOKUP(CONCATENATE(S$3,T355),m_selling_spec!$A:$H,2,FALSE))</f>
        <v/>
      </c>
    </row>
    <row r="356" spans="1:19">
      <c r="A356" s="111" t="s">
        <v>2088</v>
      </c>
      <c r="B356" s="104">
        <v>5</v>
      </c>
      <c r="C356" s="110" t="str">
        <f>INDEX(product!B:B,MATCH(B356,product!A:A,0))</f>
        <v>GIESTA</v>
      </c>
      <c r="D356" s="110" t="str">
        <f>INDEX(product!E:E,MATCH(B356,product!A:A,0))</f>
        <v>GIESTA (Entrance door)</v>
      </c>
      <c r="E356" s="110">
        <f>INDEX(ctg!A:A,MATCH(F356,ctg!$B:$B,0))</f>
        <v>42</v>
      </c>
      <c r="F356" s="113" t="s">
        <v>2557</v>
      </c>
      <c r="G356" s="110" t="str">
        <f>IF(H356="","",VLOOKUP(CONCATENATE(G$3,H356),m_selling_spec!$A:$H,2,FALSE))</f>
        <v>51.2</v>
      </c>
      <c r="H356" s="113" t="s">
        <v>546</v>
      </c>
      <c r="I356" s="110" t="str">
        <f>IF(J356="","",VLOOKUP(CONCATENATE(I$3,J356),m_selling_spec!$A:$H,2,FALSE))</f>
        <v/>
      </c>
      <c r="J356" s="113"/>
      <c r="K356" s="110" t="str">
        <f>IF(L356="","",VLOOKUP(CONCATENATE(K$3,L356),m_selling_spec!$A:$H,2,FALSE))</f>
        <v>53.1</v>
      </c>
      <c r="L356" s="113" t="s">
        <v>541</v>
      </c>
      <c r="M356" s="110" t="str">
        <f>IF(N356="","",VLOOKUP(CONCATENATE(M$3,N356),m_selling_spec!$A:$H,2,FALSE))</f>
        <v>54.1</v>
      </c>
      <c r="N356" s="113" t="s">
        <v>74</v>
      </c>
      <c r="O356" s="110" t="str">
        <f>IF(P356="","",VLOOKUP(CONCATENATE(O$3,P356),m_selling_spec!$A:$H,2,FALSE))</f>
        <v>55.1</v>
      </c>
      <c r="P356" s="113" t="s">
        <v>1562</v>
      </c>
      <c r="Q356" s="110" t="str">
        <f>IF(R356="","",VLOOKUP(CONCATENATE(Q$3,R356),m_selling_spec!$A:$H,2,FALSE))</f>
        <v>56.8</v>
      </c>
      <c r="R356" s="47" t="s">
        <v>633</v>
      </c>
      <c r="S356" s="110" t="str">
        <f>IF(T356="","",VLOOKUP(CONCATENATE(S$3,T356),m_selling_spec!$A:$H,2,FALSE))</f>
        <v/>
      </c>
    </row>
    <row r="357" spans="1:19">
      <c r="A357" s="111" t="s">
        <v>2087</v>
      </c>
      <c r="B357" s="104">
        <v>5</v>
      </c>
      <c r="C357" s="110" t="str">
        <f>INDEX(product!B:B,MATCH(B357,product!A:A,0))</f>
        <v>GIESTA</v>
      </c>
      <c r="D357" s="110" t="str">
        <f>INDEX(product!E:E,MATCH(B357,product!A:A,0))</f>
        <v>GIESTA (Entrance door)</v>
      </c>
      <c r="E357" s="110">
        <f>INDEX(ctg!A:A,MATCH(F357,ctg!$B:$B,0))</f>
        <v>42</v>
      </c>
      <c r="F357" s="113" t="s">
        <v>2557</v>
      </c>
      <c r="G357" s="110" t="str">
        <f>IF(H357="","",VLOOKUP(CONCATENATE(G$3,H357),m_selling_spec!$A:$H,2,FALSE))</f>
        <v>51.2</v>
      </c>
      <c r="H357" s="113" t="s">
        <v>546</v>
      </c>
      <c r="I357" s="110" t="str">
        <f>IF(J357="","",VLOOKUP(CONCATENATE(I$3,J357),m_selling_spec!$A:$H,2,FALSE))</f>
        <v/>
      </c>
      <c r="J357" s="113"/>
      <c r="K357" s="110" t="str">
        <f>IF(L357="","",VLOOKUP(CONCATENATE(K$3,L357),m_selling_spec!$A:$H,2,FALSE))</f>
        <v>53.1</v>
      </c>
      <c r="L357" s="113" t="s">
        <v>541</v>
      </c>
      <c r="M357" s="110" t="str">
        <f>IF(N357="","",VLOOKUP(CONCATENATE(M$3,N357),m_selling_spec!$A:$H,2,FALSE))</f>
        <v>54.2</v>
      </c>
      <c r="N357" s="113" t="s">
        <v>75</v>
      </c>
      <c r="O357" s="110" t="str">
        <f>IF(P357="","",VLOOKUP(CONCATENATE(O$3,P357),m_selling_spec!$A:$H,2,FALSE))</f>
        <v>55.1</v>
      </c>
      <c r="P357" s="113" t="s">
        <v>1562</v>
      </c>
      <c r="Q357" s="110" t="str">
        <f>IF(R357="","",VLOOKUP(CONCATENATE(Q$3,R357),m_selling_spec!$A:$H,2,FALSE))</f>
        <v>56.8</v>
      </c>
      <c r="R357" s="47" t="s">
        <v>633</v>
      </c>
      <c r="S357" s="110" t="str">
        <f>IF(T357="","",VLOOKUP(CONCATENATE(S$3,T357),m_selling_spec!$A:$H,2,FALSE))</f>
        <v/>
      </c>
    </row>
    <row r="358" spans="1:19">
      <c r="A358" s="111" t="s">
        <v>2086</v>
      </c>
      <c r="B358" s="104">
        <v>5</v>
      </c>
      <c r="C358" s="110" t="str">
        <f>INDEX(product!B:B,MATCH(B358,product!A:A,0))</f>
        <v>GIESTA</v>
      </c>
      <c r="D358" s="110" t="str">
        <f>INDEX(product!E:E,MATCH(B358,product!A:A,0))</f>
        <v>GIESTA (Entrance door)</v>
      </c>
      <c r="E358" s="110">
        <f>INDEX(ctg!A:A,MATCH(F358,ctg!$B:$B,0))</f>
        <v>42</v>
      </c>
      <c r="F358" s="113" t="s">
        <v>2557</v>
      </c>
      <c r="G358" s="110" t="str">
        <f>IF(H358="","",VLOOKUP(CONCATENATE(G$3,H358),m_selling_spec!$A:$H,2,FALSE))</f>
        <v>51.2</v>
      </c>
      <c r="H358" s="113" t="s">
        <v>546</v>
      </c>
      <c r="I358" s="110" t="str">
        <f>IF(J358="","",VLOOKUP(CONCATENATE(I$3,J358),m_selling_spec!$A:$H,2,FALSE))</f>
        <v/>
      </c>
      <c r="J358" s="113"/>
      <c r="K358" s="110" t="str">
        <f>IF(L358="","",VLOOKUP(CONCATENATE(K$3,L358),m_selling_spec!$A:$H,2,FALSE))</f>
        <v>53.1</v>
      </c>
      <c r="L358" s="113" t="s">
        <v>541</v>
      </c>
      <c r="M358" s="110" t="str">
        <f>IF(N358="","",VLOOKUP(CONCATENATE(M$3,N358),m_selling_spec!$A:$H,2,FALSE))</f>
        <v>54.1</v>
      </c>
      <c r="N358" s="113" t="s">
        <v>74</v>
      </c>
      <c r="O358" s="110" t="str">
        <f>IF(P358="","",VLOOKUP(CONCATENATE(O$3,P358),m_selling_spec!$A:$H,2,FALSE))</f>
        <v>55.1</v>
      </c>
      <c r="P358" s="113" t="s">
        <v>1562</v>
      </c>
      <c r="Q358" s="110" t="str">
        <f>IF(R358="","",VLOOKUP(CONCATENATE(Q$3,R358),m_selling_spec!$A:$H,2,FALSE))</f>
        <v>56.9</v>
      </c>
      <c r="R358" s="47" t="s">
        <v>634</v>
      </c>
      <c r="S358" s="110" t="str">
        <f>IF(T358="","",VLOOKUP(CONCATENATE(S$3,T358),m_selling_spec!$A:$H,2,FALSE))</f>
        <v/>
      </c>
    </row>
    <row r="359" spans="1:19">
      <c r="A359" s="111" t="s">
        <v>2085</v>
      </c>
      <c r="B359" s="104">
        <v>5</v>
      </c>
      <c r="C359" s="110" t="str">
        <f>INDEX(product!B:B,MATCH(B359,product!A:A,0))</f>
        <v>GIESTA</v>
      </c>
      <c r="D359" s="110" t="str">
        <f>INDEX(product!E:E,MATCH(B359,product!A:A,0))</f>
        <v>GIESTA (Entrance door)</v>
      </c>
      <c r="E359" s="110">
        <f>INDEX(ctg!A:A,MATCH(F359,ctg!$B:$B,0))</f>
        <v>42</v>
      </c>
      <c r="F359" s="113" t="s">
        <v>2557</v>
      </c>
      <c r="G359" s="110" t="str">
        <f>IF(H359="","",VLOOKUP(CONCATENATE(G$3,H359),m_selling_spec!$A:$H,2,FALSE))</f>
        <v>51.2</v>
      </c>
      <c r="H359" s="113" t="s">
        <v>546</v>
      </c>
      <c r="I359" s="110" t="str">
        <f>IF(J359="","",VLOOKUP(CONCATENATE(I$3,J359),m_selling_spec!$A:$H,2,FALSE))</f>
        <v/>
      </c>
      <c r="J359" s="113"/>
      <c r="K359" s="110" t="str">
        <f>IF(L359="","",VLOOKUP(CONCATENATE(K$3,L359),m_selling_spec!$A:$H,2,FALSE))</f>
        <v>53.1</v>
      </c>
      <c r="L359" s="113" t="s">
        <v>541</v>
      </c>
      <c r="M359" s="110" t="str">
        <f>IF(N359="","",VLOOKUP(CONCATENATE(M$3,N359),m_selling_spec!$A:$H,2,FALSE))</f>
        <v>54.2</v>
      </c>
      <c r="N359" s="113" t="s">
        <v>75</v>
      </c>
      <c r="O359" s="110" t="str">
        <f>IF(P359="","",VLOOKUP(CONCATENATE(O$3,P359),m_selling_spec!$A:$H,2,FALSE))</f>
        <v>55.1</v>
      </c>
      <c r="P359" s="113" t="s">
        <v>1562</v>
      </c>
      <c r="Q359" s="110" t="str">
        <f>IF(R359="","",VLOOKUP(CONCATENATE(Q$3,R359),m_selling_spec!$A:$H,2,FALSE))</f>
        <v>56.9</v>
      </c>
      <c r="R359" s="47" t="s">
        <v>634</v>
      </c>
      <c r="S359" s="110" t="str">
        <f>IF(T359="","",VLOOKUP(CONCATENATE(S$3,T359),m_selling_spec!$A:$H,2,FALSE))</f>
        <v/>
      </c>
    </row>
    <row r="360" spans="1:19">
      <c r="A360" s="111" t="s">
        <v>2084</v>
      </c>
      <c r="B360" s="104">
        <v>5</v>
      </c>
      <c r="C360" s="110" t="str">
        <f>INDEX(product!B:B,MATCH(B360,product!A:A,0))</f>
        <v>GIESTA</v>
      </c>
      <c r="D360" s="110" t="str">
        <f>INDEX(product!E:E,MATCH(B360,product!A:A,0))</f>
        <v>GIESTA (Entrance door)</v>
      </c>
      <c r="E360" s="110">
        <f>INDEX(ctg!A:A,MATCH(F360,ctg!$B:$B,0))</f>
        <v>42</v>
      </c>
      <c r="F360" s="113" t="s">
        <v>2557</v>
      </c>
      <c r="G360" s="110" t="str">
        <f>IF(H360="","",VLOOKUP(CONCATENATE(G$3,H360),m_selling_spec!$A:$H,2,FALSE))</f>
        <v>51.2</v>
      </c>
      <c r="H360" s="113" t="s">
        <v>546</v>
      </c>
      <c r="I360" s="110" t="str">
        <f>IF(J360="","",VLOOKUP(CONCATENATE(I$3,J360),m_selling_spec!$A:$H,2,FALSE))</f>
        <v/>
      </c>
      <c r="J360" s="113"/>
      <c r="K360" s="110" t="str">
        <f>IF(L360="","",VLOOKUP(CONCATENATE(K$3,L360),m_selling_spec!$A:$H,2,FALSE))</f>
        <v>53.1</v>
      </c>
      <c r="L360" s="113" t="s">
        <v>541</v>
      </c>
      <c r="M360" s="110" t="str">
        <f>IF(N360="","",VLOOKUP(CONCATENATE(M$3,N360),m_selling_spec!$A:$H,2,FALSE))</f>
        <v>54.1</v>
      </c>
      <c r="N360" s="113" t="s">
        <v>74</v>
      </c>
      <c r="O360" s="110" t="str">
        <f>IF(P360="","",VLOOKUP(CONCATENATE(O$3,P360),m_selling_spec!$A:$H,2,FALSE))</f>
        <v>55.1</v>
      </c>
      <c r="P360" s="113" t="s">
        <v>1562</v>
      </c>
      <c r="Q360" s="110" t="str">
        <f>IF(R360="","",VLOOKUP(CONCATENATE(Q$3,R360),m_selling_spec!$A:$H,2,FALSE))</f>
        <v>56.10</v>
      </c>
      <c r="R360" s="47" t="s">
        <v>635</v>
      </c>
      <c r="S360" s="110" t="str">
        <f>IF(T360="","",VLOOKUP(CONCATENATE(S$3,T360),m_selling_spec!$A:$H,2,FALSE))</f>
        <v/>
      </c>
    </row>
    <row r="361" spans="1:19">
      <c r="A361" s="111" t="s">
        <v>2083</v>
      </c>
      <c r="B361" s="104">
        <v>5</v>
      </c>
      <c r="C361" s="110" t="str">
        <f>INDEX(product!B:B,MATCH(B361,product!A:A,0))</f>
        <v>GIESTA</v>
      </c>
      <c r="D361" s="110" t="str">
        <f>INDEX(product!E:E,MATCH(B361,product!A:A,0))</f>
        <v>GIESTA (Entrance door)</v>
      </c>
      <c r="E361" s="110">
        <f>INDEX(ctg!A:A,MATCH(F361,ctg!$B:$B,0))</f>
        <v>42</v>
      </c>
      <c r="F361" s="113" t="s">
        <v>2557</v>
      </c>
      <c r="G361" s="110" t="str">
        <f>IF(H361="","",VLOOKUP(CONCATENATE(G$3,H361),m_selling_spec!$A:$H,2,FALSE))</f>
        <v>51.2</v>
      </c>
      <c r="H361" s="113" t="s">
        <v>546</v>
      </c>
      <c r="I361" s="110" t="str">
        <f>IF(J361="","",VLOOKUP(CONCATENATE(I$3,J361),m_selling_spec!$A:$H,2,FALSE))</f>
        <v/>
      </c>
      <c r="J361" s="113"/>
      <c r="K361" s="110" t="str">
        <f>IF(L361="","",VLOOKUP(CONCATENATE(K$3,L361),m_selling_spec!$A:$H,2,FALSE))</f>
        <v>53.1</v>
      </c>
      <c r="L361" s="113" t="s">
        <v>541</v>
      </c>
      <c r="M361" s="110" t="str">
        <f>IF(N361="","",VLOOKUP(CONCATENATE(M$3,N361),m_selling_spec!$A:$H,2,FALSE))</f>
        <v>54.2</v>
      </c>
      <c r="N361" s="113" t="s">
        <v>75</v>
      </c>
      <c r="O361" s="110" t="str">
        <f>IF(P361="","",VLOOKUP(CONCATENATE(O$3,P361),m_selling_spec!$A:$H,2,FALSE))</f>
        <v>55.1</v>
      </c>
      <c r="P361" s="113" t="s">
        <v>1562</v>
      </c>
      <c r="Q361" s="110" t="str">
        <f>IF(R361="","",VLOOKUP(CONCATENATE(Q$3,R361),m_selling_spec!$A:$H,2,FALSE))</f>
        <v>56.10</v>
      </c>
      <c r="R361" s="47" t="s">
        <v>635</v>
      </c>
      <c r="S361" s="110" t="str">
        <f>IF(T361="","",VLOOKUP(CONCATENATE(S$3,T361),m_selling_spec!$A:$H,2,FALSE))</f>
        <v/>
      </c>
    </row>
    <row r="362" spans="1:19">
      <c r="A362" s="111" t="s">
        <v>2082</v>
      </c>
      <c r="B362" s="104">
        <v>5</v>
      </c>
      <c r="C362" s="110" t="str">
        <f>INDEX(product!B:B,MATCH(B362,product!A:A,0))</f>
        <v>GIESTA</v>
      </c>
      <c r="D362" s="110" t="str">
        <f>INDEX(product!E:E,MATCH(B362,product!A:A,0))</f>
        <v>GIESTA (Entrance door)</v>
      </c>
      <c r="E362" s="110">
        <f>INDEX(ctg!A:A,MATCH(F362,ctg!$B:$B,0))</f>
        <v>42</v>
      </c>
      <c r="F362" s="113" t="s">
        <v>2557</v>
      </c>
      <c r="G362" s="110" t="str">
        <f>IF(H362="","",VLOOKUP(CONCATENATE(G$3,H362),m_selling_spec!$A:$H,2,FALSE))</f>
        <v>51.2</v>
      </c>
      <c r="H362" s="113" t="s">
        <v>546</v>
      </c>
      <c r="I362" s="110" t="str">
        <f>IF(J362="","",VLOOKUP(CONCATENATE(I$3,J362),m_selling_spec!$A:$H,2,FALSE))</f>
        <v/>
      </c>
      <c r="J362" s="113"/>
      <c r="K362" s="110" t="str">
        <f>IF(L362="","",VLOOKUP(CONCATENATE(K$3,L362),m_selling_spec!$A:$H,2,FALSE))</f>
        <v>53.1</v>
      </c>
      <c r="L362" s="113" t="s">
        <v>541</v>
      </c>
      <c r="M362" s="110" t="str">
        <f>IF(N362="","",VLOOKUP(CONCATENATE(M$3,N362),m_selling_spec!$A:$H,2,FALSE))</f>
        <v>54.1</v>
      </c>
      <c r="N362" s="113" t="s">
        <v>74</v>
      </c>
      <c r="O362" s="110" t="str">
        <f>IF(P362="","",VLOOKUP(CONCATENATE(O$3,P362),m_selling_spec!$A:$H,2,FALSE))</f>
        <v>55.2</v>
      </c>
      <c r="P362" s="113" t="s">
        <v>1521</v>
      </c>
      <c r="Q362" s="110" t="str">
        <f>IF(R362="","",VLOOKUP(CONCATENATE(Q$3,R362),m_selling_spec!$A:$H,2,FALSE))</f>
        <v>56.1</v>
      </c>
      <c r="R362" s="47" t="s">
        <v>626</v>
      </c>
      <c r="S362" s="110" t="str">
        <f>IF(T362="","",VLOOKUP(CONCATENATE(S$3,T362),m_selling_spec!$A:$H,2,FALSE))</f>
        <v/>
      </c>
    </row>
    <row r="363" spans="1:19">
      <c r="A363" s="111" t="s">
        <v>2081</v>
      </c>
      <c r="B363" s="104">
        <v>5</v>
      </c>
      <c r="C363" s="110" t="str">
        <f>INDEX(product!B:B,MATCH(B363,product!A:A,0))</f>
        <v>GIESTA</v>
      </c>
      <c r="D363" s="110" t="str">
        <f>INDEX(product!E:E,MATCH(B363,product!A:A,0))</f>
        <v>GIESTA (Entrance door)</v>
      </c>
      <c r="E363" s="110">
        <f>INDEX(ctg!A:A,MATCH(F363,ctg!$B:$B,0))</f>
        <v>42</v>
      </c>
      <c r="F363" s="113" t="s">
        <v>2557</v>
      </c>
      <c r="G363" s="110" t="str">
        <f>IF(H363="","",VLOOKUP(CONCATENATE(G$3,H363),m_selling_spec!$A:$H,2,FALSE))</f>
        <v>51.2</v>
      </c>
      <c r="H363" s="113" t="s">
        <v>546</v>
      </c>
      <c r="I363" s="110" t="str">
        <f>IF(J363="","",VLOOKUP(CONCATENATE(I$3,J363),m_selling_spec!$A:$H,2,FALSE))</f>
        <v/>
      </c>
      <c r="J363" s="113"/>
      <c r="K363" s="110" t="str">
        <f>IF(L363="","",VLOOKUP(CONCATENATE(K$3,L363),m_selling_spec!$A:$H,2,FALSE))</f>
        <v>53.1</v>
      </c>
      <c r="L363" s="113" t="s">
        <v>541</v>
      </c>
      <c r="M363" s="110" t="str">
        <f>IF(N363="","",VLOOKUP(CONCATENATE(M$3,N363),m_selling_spec!$A:$H,2,FALSE))</f>
        <v>54.2</v>
      </c>
      <c r="N363" s="113" t="s">
        <v>75</v>
      </c>
      <c r="O363" s="110" t="str">
        <f>IF(P363="","",VLOOKUP(CONCATENATE(O$3,P363),m_selling_spec!$A:$H,2,FALSE))</f>
        <v>55.2</v>
      </c>
      <c r="P363" s="113" t="s">
        <v>1521</v>
      </c>
      <c r="Q363" s="110" t="str">
        <f>IF(R363="","",VLOOKUP(CONCATENATE(Q$3,R363),m_selling_spec!$A:$H,2,FALSE))</f>
        <v>56.1</v>
      </c>
      <c r="R363" s="47" t="s">
        <v>626</v>
      </c>
      <c r="S363" s="110" t="str">
        <f>IF(T363="","",VLOOKUP(CONCATENATE(S$3,T363),m_selling_spec!$A:$H,2,FALSE))</f>
        <v/>
      </c>
    </row>
    <row r="364" spans="1:19">
      <c r="A364" s="111" t="s">
        <v>2080</v>
      </c>
      <c r="B364" s="104">
        <v>5</v>
      </c>
      <c r="C364" s="110" t="str">
        <f>INDEX(product!B:B,MATCH(B364,product!A:A,0))</f>
        <v>GIESTA</v>
      </c>
      <c r="D364" s="110" t="str">
        <f>INDEX(product!E:E,MATCH(B364,product!A:A,0))</f>
        <v>GIESTA (Entrance door)</v>
      </c>
      <c r="E364" s="110">
        <f>INDEX(ctg!A:A,MATCH(F364,ctg!$B:$B,0))</f>
        <v>42</v>
      </c>
      <c r="F364" s="113" t="s">
        <v>2557</v>
      </c>
      <c r="G364" s="110" t="str">
        <f>IF(H364="","",VLOOKUP(CONCATENATE(G$3,H364),m_selling_spec!$A:$H,2,FALSE))</f>
        <v>51.2</v>
      </c>
      <c r="H364" s="113" t="s">
        <v>546</v>
      </c>
      <c r="I364" s="110" t="str">
        <f>IF(J364="","",VLOOKUP(CONCATENATE(I$3,J364),m_selling_spec!$A:$H,2,FALSE))</f>
        <v/>
      </c>
      <c r="J364" s="113"/>
      <c r="K364" s="110" t="str">
        <f>IF(L364="","",VLOOKUP(CONCATENATE(K$3,L364),m_selling_spec!$A:$H,2,FALSE))</f>
        <v>53.1</v>
      </c>
      <c r="L364" s="113" t="s">
        <v>541</v>
      </c>
      <c r="M364" s="110" t="str">
        <f>IF(N364="","",VLOOKUP(CONCATENATE(M$3,N364),m_selling_spec!$A:$H,2,FALSE))</f>
        <v>54.1</v>
      </c>
      <c r="N364" s="113" t="s">
        <v>74</v>
      </c>
      <c r="O364" s="110" t="str">
        <f>IF(P364="","",VLOOKUP(CONCATENATE(O$3,P364),m_selling_spec!$A:$H,2,FALSE))</f>
        <v>55.2</v>
      </c>
      <c r="P364" s="113" t="s">
        <v>1521</v>
      </c>
      <c r="Q364" s="110" t="str">
        <f>IF(R364="","",VLOOKUP(CONCATENATE(Q$3,R364),m_selling_spec!$A:$H,2,FALSE))</f>
        <v>56.2</v>
      </c>
      <c r="R364" s="47" t="s">
        <v>627</v>
      </c>
      <c r="S364" s="110" t="str">
        <f>IF(T364="","",VLOOKUP(CONCATENATE(S$3,T364),m_selling_spec!$A:$H,2,FALSE))</f>
        <v/>
      </c>
    </row>
    <row r="365" spans="1:19">
      <c r="A365" s="111" t="s">
        <v>2079</v>
      </c>
      <c r="B365" s="104">
        <v>5</v>
      </c>
      <c r="C365" s="110" t="str">
        <f>INDEX(product!B:B,MATCH(B365,product!A:A,0))</f>
        <v>GIESTA</v>
      </c>
      <c r="D365" s="110" t="str">
        <f>INDEX(product!E:E,MATCH(B365,product!A:A,0))</f>
        <v>GIESTA (Entrance door)</v>
      </c>
      <c r="E365" s="110">
        <f>INDEX(ctg!A:A,MATCH(F365,ctg!$B:$B,0))</f>
        <v>42</v>
      </c>
      <c r="F365" s="113" t="s">
        <v>2557</v>
      </c>
      <c r="G365" s="110" t="str">
        <f>IF(H365="","",VLOOKUP(CONCATENATE(G$3,H365),m_selling_spec!$A:$H,2,FALSE))</f>
        <v>51.2</v>
      </c>
      <c r="H365" s="113" t="s">
        <v>546</v>
      </c>
      <c r="I365" s="110" t="str">
        <f>IF(J365="","",VLOOKUP(CONCATENATE(I$3,J365),m_selling_spec!$A:$H,2,FALSE))</f>
        <v/>
      </c>
      <c r="J365" s="113"/>
      <c r="K365" s="110" t="str">
        <f>IF(L365="","",VLOOKUP(CONCATENATE(K$3,L365),m_selling_spec!$A:$H,2,FALSE))</f>
        <v>53.1</v>
      </c>
      <c r="L365" s="113" t="s">
        <v>541</v>
      </c>
      <c r="M365" s="110" t="str">
        <f>IF(N365="","",VLOOKUP(CONCATENATE(M$3,N365),m_selling_spec!$A:$H,2,FALSE))</f>
        <v>54.2</v>
      </c>
      <c r="N365" s="113" t="s">
        <v>75</v>
      </c>
      <c r="O365" s="110" t="str">
        <f>IF(P365="","",VLOOKUP(CONCATENATE(O$3,P365),m_selling_spec!$A:$H,2,FALSE))</f>
        <v>55.2</v>
      </c>
      <c r="P365" s="113" t="s">
        <v>1521</v>
      </c>
      <c r="Q365" s="110" t="str">
        <f>IF(R365="","",VLOOKUP(CONCATENATE(Q$3,R365),m_selling_spec!$A:$H,2,FALSE))</f>
        <v>56.2</v>
      </c>
      <c r="R365" s="47" t="s">
        <v>627</v>
      </c>
      <c r="S365" s="110" t="str">
        <f>IF(T365="","",VLOOKUP(CONCATENATE(S$3,T365),m_selling_spec!$A:$H,2,FALSE))</f>
        <v/>
      </c>
    </row>
    <row r="366" spans="1:19">
      <c r="A366" s="111" t="s">
        <v>2078</v>
      </c>
      <c r="B366" s="104">
        <v>5</v>
      </c>
      <c r="C366" s="110" t="str">
        <f>INDEX(product!B:B,MATCH(B366,product!A:A,0))</f>
        <v>GIESTA</v>
      </c>
      <c r="D366" s="110" t="str">
        <f>INDEX(product!E:E,MATCH(B366,product!A:A,0))</f>
        <v>GIESTA (Entrance door)</v>
      </c>
      <c r="E366" s="110">
        <f>INDEX(ctg!A:A,MATCH(F366,ctg!$B:$B,0))</f>
        <v>42</v>
      </c>
      <c r="F366" s="113" t="s">
        <v>2557</v>
      </c>
      <c r="G366" s="110" t="str">
        <f>IF(H366="","",VLOOKUP(CONCATENATE(G$3,H366),m_selling_spec!$A:$H,2,FALSE))</f>
        <v>51.2</v>
      </c>
      <c r="H366" s="113" t="s">
        <v>546</v>
      </c>
      <c r="I366" s="110" t="str">
        <f>IF(J366="","",VLOOKUP(CONCATENATE(I$3,J366),m_selling_spec!$A:$H,2,FALSE))</f>
        <v/>
      </c>
      <c r="J366" s="113"/>
      <c r="K366" s="110" t="str">
        <f>IF(L366="","",VLOOKUP(CONCATENATE(K$3,L366),m_selling_spec!$A:$H,2,FALSE))</f>
        <v>53.1</v>
      </c>
      <c r="L366" s="113" t="s">
        <v>541</v>
      </c>
      <c r="M366" s="110" t="str">
        <f>IF(N366="","",VLOOKUP(CONCATENATE(M$3,N366),m_selling_spec!$A:$H,2,FALSE))</f>
        <v>54.1</v>
      </c>
      <c r="N366" s="113" t="s">
        <v>74</v>
      </c>
      <c r="O366" s="110" t="str">
        <f>IF(P366="","",VLOOKUP(CONCATENATE(O$3,P366),m_selling_spec!$A:$H,2,FALSE))</f>
        <v>55.2</v>
      </c>
      <c r="P366" s="113" t="s">
        <v>1521</v>
      </c>
      <c r="Q366" s="110" t="str">
        <f>IF(R366="","",VLOOKUP(CONCATENATE(Q$3,R366),m_selling_spec!$A:$H,2,FALSE))</f>
        <v>56.3</v>
      </c>
      <c r="R366" s="47" t="s">
        <v>628</v>
      </c>
      <c r="S366" s="110" t="str">
        <f>IF(T366="","",VLOOKUP(CONCATENATE(S$3,T366),m_selling_spec!$A:$H,2,FALSE))</f>
        <v/>
      </c>
    </row>
    <row r="367" spans="1:19">
      <c r="A367" s="111" t="s">
        <v>2077</v>
      </c>
      <c r="B367" s="104">
        <v>5</v>
      </c>
      <c r="C367" s="110" t="str">
        <f>INDEX(product!B:B,MATCH(B367,product!A:A,0))</f>
        <v>GIESTA</v>
      </c>
      <c r="D367" s="110" t="str">
        <f>INDEX(product!E:E,MATCH(B367,product!A:A,0))</f>
        <v>GIESTA (Entrance door)</v>
      </c>
      <c r="E367" s="110">
        <f>INDEX(ctg!A:A,MATCH(F367,ctg!$B:$B,0))</f>
        <v>42</v>
      </c>
      <c r="F367" s="113" t="s">
        <v>2557</v>
      </c>
      <c r="G367" s="110" t="str">
        <f>IF(H367="","",VLOOKUP(CONCATENATE(G$3,H367),m_selling_spec!$A:$H,2,FALSE))</f>
        <v>51.2</v>
      </c>
      <c r="H367" s="113" t="s">
        <v>546</v>
      </c>
      <c r="I367" s="110" t="str">
        <f>IF(J367="","",VLOOKUP(CONCATENATE(I$3,J367),m_selling_spec!$A:$H,2,FALSE))</f>
        <v/>
      </c>
      <c r="J367" s="113"/>
      <c r="K367" s="110" t="str">
        <f>IF(L367="","",VLOOKUP(CONCATENATE(K$3,L367),m_selling_spec!$A:$H,2,FALSE))</f>
        <v>53.1</v>
      </c>
      <c r="L367" s="113" t="s">
        <v>541</v>
      </c>
      <c r="M367" s="110" t="str">
        <f>IF(N367="","",VLOOKUP(CONCATENATE(M$3,N367),m_selling_spec!$A:$H,2,FALSE))</f>
        <v>54.2</v>
      </c>
      <c r="N367" s="113" t="s">
        <v>75</v>
      </c>
      <c r="O367" s="110" t="str">
        <f>IF(P367="","",VLOOKUP(CONCATENATE(O$3,P367),m_selling_spec!$A:$H,2,FALSE))</f>
        <v>55.2</v>
      </c>
      <c r="P367" s="113" t="s">
        <v>1521</v>
      </c>
      <c r="Q367" s="110" t="str">
        <f>IF(R367="","",VLOOKUP(CONCATENATE(Q$3,R367),m_selling_spec!$A:$H,2,FALSE))</f>
        <v>56.3</v>
      </c>
      <c r="R367" s="47" t="s">
        <v>628</v>
      </c>
      <c r="S367" s="110" t="str">
        <f>IF(T367="","",VLOOKUP(CONCATENATE(S$3,T367),m_selling_spec!$A:$H,2,FALSE))</f>
        <v/>
      </c>
    </row>
    <row r="368" spans="1:19">
      <c r="A368" s="111" t="s">
        <v>2076</v>
      </c>
      <c r="B368" s="104">
        <v>5</v>
      </c>
      <c r="C368" s="110" t="str">
        <f>INDEX(product!B:B,MATCH(B368,product!A:A,0))</f>
        <v>GIESTA</v>
      </c>
      <c r="D368" s="110" t="str">
        <f>INDEX(product!E:E,MATCH(B368,product!A:A,0))</f>
        <v>GIESTA (Entrance door)</v>
      </c>
      <c r="E368" s="110">
        <f>INDEX(ctg!A:A,MATCH(F368,ctg!$B:$B,0))</f>
        <v>42</v>
      </c>
      <c r="F368" s="113" t="s">
        <v>2557</v>
      </c>
      <c r="G368" s="110" t="str">
        <f>IF(H368="","",VLOOKUP(CONCATENATE(G$3,H368),m_selling_spec!$A:$H,2,FALSE))</f>
        <v>51.2</v>
      </c>
      <c r="H368" s="113" t="s">
        <v>546</v>
      </c>
      <c r="I368" s="110" t="str">
        <f>IF(J368="","",VLOOKUP(CONCATENATE(I$3,J368),m_selling_spec!$A:$H,2,FALSE))</f>
        <v/>
      </c>
      <c r="J368" s="113"/>
      <c r="K368" s="110" t="str">
        <f>IF(L368="","",VLOOKUP(CONCATENATE(K$3,L368),m_selling_spec!$A:$H,2,FALSE))</f>
        <v>53.1</v>
      </c>
      <c r="L368" s="113" t="s">
        <v>541</v>
      </c>
      <c r="M368" s="110" t="str">
        <f>IF(N368="","",VLOOKUP(CONCATENATE(M$3,N368),m_selling_spec!$A:$H,2,FALSE))</f>
        <v>54.1</v>
      </c>
      <c r="N368" s="113" t="s">
        <v>74</v>
      </c>
      <c r="O368" s="110" t="str">
        <f>IF(P368="","",VLOOKUP(CONCATENATE(O$3,P368),m_selling_spec!$A:$H,2,FALSE))</f>
        <v>55.2</v>
      </c>
      <c r="P368" s="113" t="s">
        <v>1521</v>
      </c>
      <c r="Q368" s="110" t="str">
        <f>IF(R368="","",VLOOKUP(CONCATENATE(Q$3,R368),m_selling_spec!$A:$H,2,FALSE))</f>
        <v>56.4</v>
      </c>
      <c r="R368" s="47" t="s">
        <v>629</v>
      </c>
      <c r="S368" s="110" t="str">
        <f>IF(T368="","",VLOOKUP(CONCATENATE(S$3,T368),m_selling_spec!$A:$H,2,FALSE))</f>
        <v/>
      </c>
    </row>
    <row r="369" spans="1:19">
      <c r="A369" s="111" t="s">
        <v>2075</v>
      </c>
      <c r="B369" s="104">
        <v>5</v>
      </c>
      <c r="C369" s="110" t="str">
        <f>INDEX(product!B:B,MATCH(B369,product!A:A,0))</f>
        <v>GIESTA</v>
      </c>
      <c r="D369" s="110" t="str">
        <f>INDEX(product!E:E,MATCH(B369,product!A:A,0))</f>
        <v>GIESTA (Entrance door)</v>
      </c>
      <c r="E369" s="110">
        <f>INDEX(ctg!A:A,MATCH(F369,ctg!$B:$B,0))</f>
        <v>42</v>
      </c>
      <c r="F369" s="113" t="s">
        <v>2557</v>
      </c>
      <c r="G369" s="110" t="str">
        <f>IF(H369="","",VLOOKUP(CONCATENATE(G$3,H369),m_selling_spec!$A:$H,2,FALSE))</f>
        <v>51.2</v>
      </c>
      <c r="H369" s="113" t="s">
        <v>546</v>
      </c>
      <c r="I369" s="110" t="str">
        <f>IF(J369="","",VLOOKUP(CONCATENATE(I$3,J369),m_selling_spec!$A:$H,2,FALSE))</f>
        <v/>
      </c>
      <c r="J369" s="113"/>
      <c r="K369" s="110" t="str">
        <f>IF(L369="","",VLOOKUP(CONCATENATE(K$3,L369),m_selling_spec!$A:$H,2,FALSE))</f>
        <v>53.1</v>
      </c>
      <c r="L369" s="113" t="s">
        <v>541</v>
      </c>
      <c r="M369" s="110" t="str">
        <f>IF(N369="","",VLOOKUP(CONCATENATE(M$3,N369),m_selling_spec!$A:$H,2,FALSE))</f>
        <v>54.2</v>
      </c>
      <c r="N369" s="113" t="s">
        <v>75</v>
      </c>
      <c r="O369" s="110" t="str">
        <f>IF(P369="","",VLOOKUP(CONCATENATE(O$3,P369),m_selling_spec!$A:$H,2,FALSE))</f>
        <v>55.2</v>
      </c>
      <c r="P369" s="113" t="s">
        <v>1521</v>
      </c>
      <c r="Q369" s="110" t="str">
        <f>IF(R369="","",VLOOKUP(CONCATENATE(Q$3,R369),m_selling_spec!$A:$H,2,FALSE))</f>
        <v>56.4</v>
      </c>
      <c r="R369" s="47" t="s">
        <v>629</v>
      </c>
      <c r="S369" s="110" t="str">
        <f>IF(T369="","",VLOOKUP(CONCATENATE(S$3,T369),m_selling_spec!$A:$H,2,FALSE))</f>
        <v/>
      </c>
    </row>
    <row r="370" spans="1:19">
      <c r="A370" s="111" t="s">
        <v>2074</v>
      </c>
      <c r="B370" s="104">
        <v>5</v>
      </c>
      <c r="C370" s="110" t="str">
        <f>INDEX(product!B:B,MATCH(B370,product!A:A,0))</f>
        <v>GIESTA</v>
      </c>
      <c r="D370" s="110" t="str">
        <f>INDEX(product!E:E,MATCH(B370,product!A:A,0))</f>
        <v>GIESTA (Entrance door)</v>
      </c>
      <c r="E370" s="110">
        <f>INDEX(ctg!A:A,MATCH(F370,ctg!$B:$B,0))</f>
        <v>42</v>
      </c>
      <c r="F370" s="113" t="s">
        <v>2557</v>
      </c>
      <c r="G370" s="110" t="str">
        <f>IF(H370="","",VLOOKUP(CONCATENATE(G$3,H370),m_selling_spec!$A:$H,2,FALSE))</f>
        <v>51.2</v>
      </c>
      <c r="H370" s="113" t="s">
        <v>546</v>
      </c>
      <c r="I370" s="110" t="str">
        <f>IF(J370="","",VLOOKUP(CONCATENATE(I$3,J370),m_selling_spec!$A:$H,2,FALSE))</f>
        <v/>
      </c>
      <c r="J370" s="113"/>
      <c r="K370" s="110" t="str">
        <f>IF(L370="","",VLOOKUP(CONCATENATE(K$3,L370),m_selling_spec!$A:$H,2,FALSE))</f>
        <v>53.1</v>
      </c>
      <c r="L370" s="113" t="s">
        <v>541</v>
      </c>
      <c r="M370" s="110" t="str">
        <f>IF(N370="","",VLOOKUP(CONCATENATE(M$3,N370),m_selling_spec!$A:$H,2,FALSE))</f>
        <v>54.1</v>
      </c>
      <c r="N370" s="113" t="s">
        <v>74</v>
      </c>
      <c r="O370" s="110" t="str">
        <f>IF(P370="","",VLOOKUP(CONCATENATE(O$3,P370),m_selling_spec!$A:$H,2,FALSE))</f>
        <v>55.2</v>
      </c>
      <c r="P370" s="113" t="s">
        <v>1521</v>
      </c>
      <c r="Q370" s="110" t="str">
        <f>IF(R370="","",VLOOKUP(CONCATENATE(Q$3,R370),m_selling_spec!$A:$H,2,FALSE))</f>
        <v>56.5</v>
      </c>
      <c r="R370" s="47" t="s">
        <v>630</v>
      </c>
      <c r="S370" s="110" t="str">
        <f>IF(T370="","",VLOOKUP(CONCATENATE(S$3,T370),m_selling_spec!$A:$H,2,FALSE))</f>
        <v/>
      </c>
    </row>
    <row r="371" spans="1:19">
      <c r="A371" s="111" t="s">
        <v>2073</v>
      </c>
      <c r="B371" s="104">
        <v>5</v>
      </c>
      <c r="C371" s="110" t="str">
        <f>INDEX(product!B:B,MATCH(B371,product!A:A,0))</f>
        <v>GIESTA</v>
      </c>
      <c r="D371" s="110" t="str">
        <f>INDEX(product!E:E,MATCH(B371,product!A:A,0))</f>
        <v>GIESTA (Entrance door)</v>
      </c>
      <c r="E371" s="110">
        <f>INDEX(ctg!A:A,MATCH(F371,ctg!$B:$B,0))</f>
        <v>42</v>
      </c>
      <c r="F371" s="113" t="s">
        <v>2557</v>
      </c>
      <c r="G371" s="110" t="str">
        <f>IF(H371="","",VLOOKUP(CONCATENATE(G$3,H371),m_selling_spec!$A:$H,2,FALSE))</f>
        <v>51.2</v>
      </c>
      <c r="H371" s="113" t="s">
        <v>546</v>
      </c>
      <c r="I371" s="110" t="str">
        <f>IF(J371="","",VLOOKUP(CONCATENATE(I$3,J371),m_selling_spec!$A:$H,2,FALSE))</f>
        <v/>
      </c>
      <c r="J371" s="113"/>
      <c r="K371" s="110" t="str">
        <f>IF(L371="","",VLOOKUP(CONCATENATE(K$3,L371),m_selling_spec!$A:$H,2,FALSE))</f>
        <v>53.1</v>
      </c>
      <c r="L371" s="113" t="s">
        <v>541</v>
      </c>
      <c r="M371" s="110" t="str">
        <f>IF(N371="","",VLOOKUP(CONCATENATE(M$3,N371),m_selling_spec!$A:$H,2,FALSE))</f>
        <v>54.2</v>
      </c>
      <c r="N371" s="113" t="s">
        <v>75</v>
      </c>
      <c r="O371" s="110" t="str">
        <f>IF(P371="","",VLOOKUP(CONCATENATE(O$3,P371),m_selling_spec!$A:$H,2,FALSE))</f>
        <v>55.2</v>
      </c>
      <c r="P371" s="113" t="s">
        <v>1521</v>
      </c>
      <c r="Q371" s="110" t="str">
        <f>IF(R371="","",VLOOKUP(CONCATENATE(Q$3,R371),m_selling_spec!$A:$H,2,FALSE))</f>
        <v>56.5</v>
      </c>
      <c r="R371" s="47" t="s">
        <v>630</v>
      </c>
      <c r="S371" s="110" t="str">
        <f>IF(T371="","",VLOOKUP(CONCATENATE(S$3,T371),m_selling_spec!$A:$H,2,FALSE))</f>
        <v/>
      </c>
    </row>
    <row r="372" spans="1:19">
      <c r="A372" s="111" t="s">
        <v>2072</v>
      </c>
      <c r="B372" s="104">
        <v>5</v>
      </c>
      <c r="C372" s="110" t="str">
        <f>INDEX(product!B:B,MATCH(B372,product!A:A,0))</f>
        <v>GIESTA</v>
      </c>
      <c r="D372" s="110" t="str">
        <f>INDEX(product!E:E,MATCH(B372,product!A:A,0))</f>
        <v>GIESTA (Entrance door)</v>
      </c>
      <c r="E372" s="110">
        <f>INDEX(ctg!A:A,MATCH(F372,ctg!$B:$B,0))</f>
        <v>42</v>
      </c>
      <c r="F372" s="113" t="s">
        <v>2557</v>
      </c>
      <c r="G372" s="110" t="str">
        <f>IF(H372="","",VLOOKUP(CONCATENATE(G$3,H372),m_selling_spec!$A:$H,2,FALSE))</f>
        <v>51.2</v>
      </c>
      <c r="H372" s="113" t="s">
        <v>546</v>
      </c>
      <c r="I372" s="110" t="str">
        <f>IF(J372="","",VLOOKUP(CONCATENATE(I$3,J372),m_selling_spec!$A:$H,2,FALSE))</f>
        <v/>
      </c>
      <c r="J372" s="113"/>
      <c r="K372" s="110" t="str">
        <f>IF(L372="","",VLOOKUP(CONCATENATE(K$3,L372),m_selling_spec!$A:$H,2,FALSE))</f>
        <v>53.1</v>
      </c>
      <c r="L372" s="113" t="s">
        <v>541</v>
      </c>
      <c r="M372" s="110" t="str">
        <f>IF(N372="","",VLOOKUP(CONCATENATE(M$3,N372),m_selling_spec!$A:$H,2,FALSE))</f>
        <v>54.1</v>
      </c>
      <c r="N372" s="113" t="s">
        <v>74</v>
      </c>
      <c r="O372" s="110" t="str">
        <f>IF(P372="","",VLOOKUP(CONCATENATE(O$3,P372),m_selling_spec!$A:$H,2,FALSE))</f>
        <v>55.2</v>
      </c>
      <c r="P372" s="113" t="s">
        <v>1521</v>
      </c>
      <c r="Q372" s="110" t="str">
        <f>IF(R372="","",VLOOKUP(CONCATENATE(Q$3,R372),m_selling_spec!$A:$H,2,FALSE))</f>
        <v>56.6</v>
      </c>
      <c r="R372" s="47" t="s">
        <v>631</v>
      </c>
      <c r="S372" s="110" t="str">
        <f>IF(T372="","",VLOOKUP(CONCATENATE(S$3,T372),m_selling_spec!$A:$H,2,FALSE))</f>
        <v/>
      </c>
    </row>
    <row r="373" spans="1:19">
      <c r="A373" s="111" t="s">
        <v>2071</v>
      </c>
      <c r="B373" s="104">
        <v>5</v>
      </c>
      <c r="C373" s="110" t="str">
        <f>INDEX(product!B:B,MATCH(B373,product!A:A,0))</f>
        <v>GIESTA</v>
      </c>
      <c r="D373" s="110" t="str">
        <f>INDEX(product!E:E,MATCH(B373,product!A:A,0))</f>
        <v>GIESTA (Entrance door)</v>
      </c>
      <c r="E373" s="110">
        <f>INDEX(ctg!A:A,MATCH(F373,ctg!$B:$B,0))</f>
        <v>42</v>
      </c>
      <c r="F373" s="113" t="s">
        <v>2557</v>
      </c>
      <c r="G373" s="110" t="str">
        <f>IF(H373="","",VLOOKUP(CONCATENATE(G$3,H373),m_selling_spec!$A:$H,2,FALSE))</f>
        <v>51.2</v>
      </c>
      <c r="H373" s="113" t="s">
        <v>546</v>
      </c>
      <c r="I373" s="110" t="str">
        <f>IF(J373="","",VLOOKUP(CONCATENATE(I$3,J373),m_selling_spec!$A:$H,2,FALSE))</f>
        <v/>
      </c>
      <c r="J373" s="113"/>
      <c r="K373" s="110" t="str">
        <f>IF(L373="","",VLOOKUP(CONCATENATE(K$3,L373),m_selling_spec!$A:$H,2,FALSE))</f>
        <v>53.1</v>
      </c>
      <c r="L373" s="113" t="s">
        <v>541</v>
      </c>
      <c r="M373" s="110" t="str">
        <f>IF(N373="","",VLOOKUP(CONCATENATE(M$3,N373),m_selling_spec!$A:$H,2,FALSE))</f>
        <v>54.2</v>
      </c>
      <c r="N373" s="113" t="s">
        <v>75</v>
      </c>
      <c r="O373" s="110" t="str">
        <f>IF(P373="","",VLOOKUP(CONCATENATE(O$3,P373),m_selling_spec!$A:$H,2,FALSE))</f>
        <v>55.2</v>
      </c>
      <c r="P373" s="113" t="s">
        <v>1521</v>
      </c>
      <c r="Q373" s="110" t="str">
        <f>IF(R373="","",VLOOKUP(CONCATENATE(Q$3,R373),m_selling_spec!$A:$H,2,FALSE))</f>
        <v>56.6</v>
      </c>
      <c r="R373" s="47" t="s">
        <v>631</v>
      </c>
      <c r="S373" s="110" t="str">
        <f>IF(T373="","",VLOOKUP(CONCATENATE(S$3,T373),m_selling_spec!$A:$H,2,FALSE))</f>
        <v/>
      </c>
    </row>
    <row r="374" spans="1:19">
      <c r="A374" s="111" t="s">
        <v>2070</v>
      </c>
      <c r="B374" s="104">
        <v>5</v>
      </c>
      <c r="C374" s="110" t="str">
        <f>INDEX(product!B:B,MATCH(B374,product!A:A,0))</f>
        <v>GIESTA</v>
      </c>
      <c r="D374" s="110" t="str">
        <f>INDEX(product!E:E,MATCH(B374,product!A:A,0))</f>
        <v>GIESTA (Entrance door)</v>
      </c>
      <c r="E374" s="110">
        <f>INDEX(ctg!A:A,MATCH(F374,ctg!$B:$B,0))</f>
        <v>42</v>
      </c>
      <c r="F374" s="113" t="s">
        <v>2557</v>
      </c>
      <c r="G374" s="110" t="str">
        <f>IF(H374="","",VLOOKUP(CONCATENATE(G$3,H374),m_selling_spec!$A:$H,2,FALSE))</f>
        <v>51.2</v>
      </c>
      <c r="H374" s="113" t="s">
        <v>546</v>
      </c>
      <c r="I374" s="110" t="str">
        <f>IF(J374="","",VLOOKUP(CONCATENATE(I$3,J374),m_selling_spec!$A:$H,2,FALSE))</f>
        <v/>
      </c>
      <c r="J374" s="113"/>
      <c r="K374" s="110" t="str">
        <f>IF(L374="","",VLOOKUP(CONCATENATE(K$3,L374),m_selling_spec!$A:$H,2,FALSE))</f>
        <v>53.1</v>
      </c>
      <c r="L374" s="113" t="s">
        <v>541</v>
      </c>
      <c r="M374" s="110" t="str">
        <f>IF(N374="","",VLOOKUP(CONCATENATE(M$3,N374),m_selling_spec!$A:$H,2,FALSE))</f>
        <v>54.1</v>
      </c>
      <c r="N374" s="113" t="s">
        <v>74</v>
      </c>
      <c r="O374" s="110" t="str">
        <f>IF(P374="","",VLOOKUP(CONCATENATE(O$3,P374),m_selling_spec!$A:$H,2,FALSE))</f>
        <v>55.2</v>
      </c>
      <c r="P374" s="113" t="s">
        <v>1521</v>
      </c>
      <c r="Q374" s="110" t="str">
        <f>IF(R374="","",VLOOKUP(CONCATENATE(Q$3,R374),m_selling_spec!$A:$H,2,FALSE))</f>
        <v>56.7</v>
      </c>
      <c r="R374" s="47" t="s">
        <v>632</v>
      </c>
      <c r="S374" s="110" t="str">
        <f>IF(T374="","",VLOOKUP(CONCATENATE(S$3,T374),m_selling_spec!$A:$H,2,FALSE))</f>
        <v/>
      </c>
    </row>
    <row r="375" spans="1:19">
      <c r="A375" s="111" t="s">
        <v>2069</v>
      </c>
      <c r="B375" s="104">
        <v>5</v>
      </c>
      <c r="C375" s="110" t="str">
        <f>INDEX(product!B:B,MATCH(B375,product!A:A,0))</f>
        <v>GIESTA</v>
      </c>
      <c r="D375" s="110" t="str">
        <f>INDEX(product!E:E,MATCH(B375,product!A:A,0))</f>
        <v>GIESTA (Entrance door)</v>
      </c>
      <c r="E375" s="110">
        <f>INDEX(ctg!A:A,MATCH(F375,ctg!$B:$B,0))</f>
        <v>42</v>
      </c>
      <c r="F375" s="113" t="s">
        <v>2557</v>
      </c>
      <c r="G375" s="110" t="str">
        <f>IF(H375="","",VLOOKUP(CONCATENATE(G$3,H375),m_selling_spec!$A:$H,2,FALSE))</f>
        <v>51.2</v>
      </c>
      <c r="H375" s="113" t="s">
        <v>546</v>
      </c>
      <c r="I375" s="110" t="str">
        <f>IF(J375="","",VLOOKUP(CONCATENATE(I$3,J375),m_selling_spec!$A:$H,2,FALSE))</f>
        <v/>
      </c>
      <c r="J375" s="113"/>
      <c r="K375" s="110" t="str">
        <f>IF(L375="","",VLOOKUP(CONCATENATE(K$3,L375),m_selling_spec!$A:$H,2,FALSE))</f>
        <v>53.1</v>
      </c>
      <c r="L375" s="113" t="s">
        <v>541</v>
      </c>
      <c r="M375" s="110" t="str">
        <f>IF(N375="","",VLOOKUP(CONCATENATE(M$3,N375),m_selling_spec!$A:$H,2,FALSE))</f>
        <v>54.2</v>
      </c>
      <c r="N375" s="113" t="s">
        <v>75</v>
      </c>
      <c r="O375" s="110" t="str">
        <f>IF(P375="","",VLOOKUP(CONCATENATE(O$3,P375),m_selling_spec!$A:$H,2,FALSE))</f>
        <v>55.2</v>
      </c>
      <c r="P375" s="113" t="s">
        <v>1521</v>
      </c>
      <c r="Q375" s="110" t="str">
        <f>IF(R375="","",VLOOKUP(CONCATENATE(Q$3,R375),m_selling_spec!$A:$H,2,FALSE))</f>
        <v>56.7</v>
      </c>
      <c r="R375" s="47" t="s">
        <v>632</v>
      </c>
      <c r="S375" s="110" t="str">
        <f>IF(T375="","",VLOOKUP(CONCATENATE(S$3,T375),m_selling_spec!$A:$H,2,FALSE))</f>
        <v/>
      </c>
    </row>
    <row r="376" spans="1:19">
      <c r="A376" s="111" t="s">
        <v>2068</v>
      </c>
      <c r="B376" s="104">
        <v>5</v>
      </c>
      <c r="C376" s="110" t="str">
        <f>INDEX(product!B:B,MATCH(B376,product!A:A,0))</f>
        <v>GIESTA</v>
      </c>
      <c r="D376" s="110" t="str">
        <f>INDEX(product!E:E,MATCH(B376,product!A:A,0))</f>
        <v>GIESTA (Entrance door)</v>
      </c>
      <c r="E376" s="110">
        <f>INDEX(ctg!A:A,MATCH(F376,ctg!$B:$B,0))</f>
        <v>42</v>
      </c>
      <c r="F376" s="113" t="s">
        <v>2557</v>
      </c>
      <c r="G376" s="110" t="str">
        <f>IF(H376="","",VLOOKUP(CONCATENATE(G$3,H376),m_selling_spec!$A:$H,2,FALSE))</f>
        <v>51.2</v>
      </c>
      <c r="H376" s="113" t="s">
        <v>546</v>
      </c>
      <c r="I376" s="110" t="str">
        <f>IF(J376="","",VLOOKUP(CONCATENATE(I$3,J376),m_selling_spec!$A:$H,2,FALSE))</f>
        <v/>
      </c>
      <c r="J376" s="113"/>
      <c r="K376" s="110" t="str">
        <f>IF(L376="","",VLOOKUP(CONCATENATE(K$3,L376),m_selling_spec!$A:$H,2,FALSE))</f>
        <v>53.1</v>
      </c>
      <c r="L376" s="113" t="s">
        <v>541</v>
      </c>
      <c r="M376" s="110" t="str">
        <f>IF(N376="","",VLOOKUP(CONCATENATE(M$3,N376),m_selling_spec!$A:$H,2,FALSE))</f>
        <v>54.1</v>
      </c>
      <c r="N376" s="113" t="s">
        <v>74</v>
      </c>
      <c r="O376" s="110" t="str">
        <f>IF(P376="","",VLOOKUP(CONCATENATE(O$3,P376),m_selling_spec!$A:$H,2,FALSE))</f>
        <v>55.2</v>
      </c>
      <c r="P376" s="113" t="s">
        <v>1521</v>
      </c>
      <c r="Q376" s="110" t="str">
        <f>IF(R376="","",VLOOKUP(CONCATENATE(Q$3,R376),m_selling_spec!$A:$H,2,FALSE))</f>
        <v>56.8</v>
      </c>
      <c r="R376" s="47" t="s">
        <v>633</v>
      </c>
      <c r="S376" s="110" t="str">
        <f>IF(T376="","",VLOOKUP(CONCATENATE(S$3,T376),m_selling_spec!$A:$H,2,FALSE))</f>
        <v/>
      </c>
    </row>
    <row r="377" spans="1:19">
      <c r="A377" s="111" t="s">
        <v>2067</v>
      </c>
      <c r="B377" s="104">
        <v>5</v>
      </c>
      <c r="C377" s="110" t="str">
        <f>INDEX(product!B:B,MATCH(B377,product!A:A,0))</f>
        <v>GIESTA</v>
      </c>
      <c r="D377" s="110" t="str">
        <f>INDEX(product!E:E,MATCH(B377,product!A:A,0))</f>
        <v>GIESTA (Entrance door)</v>
      </c>
      <c r="E377" s="110">
        <f>INDEX(ctg!A:A,MATCH(F377,ctg!$B:$B,0))</f>
        <v>42</v>
      </c>
      <c r="F377" s="113" t="s">
        <v>2557</v>
      </c>
      <c r="G377" s="110" t="str">
        <f>IF(H377="","",VLOOKUP(CONCATENATE(G$3,H377),m_selling_spec!$A:$H,2,FALSE))</f>
        <v>51.2</v>
      </c>
      <c r="H377" s="113" t="s">
        <v>546</v>
      </c>
      <c r="I377" s="110" t="str">
        <f>IF(J377="","",VLOOKUP(CONCATENATE(I$3,J377),m_selling_spec!$A:$H,2,FALSE))</f>
        <v/>
      </c>
      <c r="J377" s="113"/>
      <c r="K377" s="110" t="str">
        <f>IF(L377="","",VLOOKUP(CONCATENATE(K$3,L377),m_selling_spec!$A:$H,2,FALSE))</f>
        <v>53.1</v>
      </c>
      <c r="L377" s="113" t="s">
        <v>541</v>
      </c>
      <c r="M377" s="110" t="str">
        <f>IF(N377="","",VLOOKUP(CONCATENATE(M$3,N377),m_selling_spec!$A:$H,2,FALSE))</f>
        <v>54.2</v>
      </c>
      <c r="N377" s="113" t="s">
        <v>75</v>
      </c>
      <c r="O377" s="110" t="str">
        <f>IF(P377="","",VLOOKUP(CONCATENATE(O$3,P377),m_selling_spec!$A:$H,2,FALSE))</f>
        <v>55.2</v>
      </c>
      <c r="P377" s="113" t="s">
        <v>1521</v>
      </c>
      <c r="Q377" s="110" t="str">
        <f>IF(R377="","",VLOOKUP(CONCATENATE(Q$3,R377),m_selling_spec!$A:$H,2,FALSE))</f>
        <v>56.8</v>
      </c>
      <c r="R377" s="47" t="s">
        <v>633</v>
      </c>
      <c r="S377" s="110" t="str">
        <f>IF(T377="","",VLOOKUP(CONCATENATE(S$3,T377),m_selling_spec!$A:$H,2,FALSE))</f>
        <v/>
      </c>
    </row>
    <row r="378" spans="1:19">
      <c r="A378" s="111" t="s">
        <v>2066</v>
      </c>
      <c r="B378" s="104">
        <v>5</v>
      </c>
      <c r="C378" s="110" t="str">
        <f>INDEX(product!B:B,MATCH(B378,product!A:A,0))</f>
        <v>GIESTA</v>
      </c>
      <c r="D378" s="110" t="str">
        <f>INDEX(product!E:E,MATCH(B378,product!A:A,0))</f>
        <v>GIESTA (Entrance door)</v>
      </c>
      <c r="E378" s="110">
        <f>INDEX(ctg!A:A,MATCH(F378,ctg!$B:$B,0))</f>
        <v>42</v>
      </c>
      <c r="F378" s="113" t="s">
        <v>2557</v>
      </c>
      <c r="G378" s="110" t="str">
        <f>IF(H378="","",VLOOKUP(CONCATENATE(G$3,H378),m_selling_spec!$A:$H,2,FALSE))</f>
        <v>51.2</v>
      </c>
      <c r="H378" s="113" t="s">
        <v>546</v>
      </c>
      <c r="I378" s="110" t="str">
        <f>IF(J378="","",VLOOKUP(CONCATENATE(I$3,J378),m_selling_spec!$A:$H,2,FALSE))</f>
        <v/>
      </c>
      <c r="J378" s="113"/>
      <c r="K378" s="110" t="str">
        <f>IF(L378="","",VLOOKUP(CONCATENATE(K$3,L378),m_selling_spec!$A:$H,2,FALSE))</f>
        <v>53.1</v>
      </c>
      <c r="L378" s="113" t="s">
        <v>541</v>
      </c>
      <c r="M378" s="110" t="str">
        <f>IF(N378="","",VLOOKUP(CONCATENATE(M$3,N378),m_selling_spec!$A:$H,2,FALSE))</f>
        <v>54.1</v>
      </c>
      <c r="N378" s="113" t="s">
        <v>74</v>
      </c>
      <c r="O378" s="110" t="str">
        <f>IF(P378="","",VLOOKUP(CONCATENATE(O$3,P378),m_selling_spec!$A:$H,2,FALSE))</f>
        <v>55.2</v>
      </c>
      <c r="P378" s="113" t="s">
        <v>1521</v>
      </c>
      <c r="Q378" s="110" t="str">
        <f>IF(R378="","",VLOOKUP(CONCATENATE(Q$3,R378),m_selling_spec!$A:$H,2,FALSE))</f>
        <v>56.9</v>
      </c>
      <c r="R378" s="47" t="s">
        <v>634</v>
      </c>
      <c r="S378" s="110" t="str">
        <f>IF(T378="","",VLOOKUP(CONCATENATE(S$3,T378),m_selling_spec!$A:$H,2,FALSE))</f>
        <v/>
      </c>
    </row>
    <row r="379" spans="1:19">
      <c r="A379" s="111" t="s">
        <v>2065</v>
      </c>
      <c r="B379" s="104">
        <v>5</v>
      </c>
      <c r="C379" s="110" t="str">
        <f>INDEX(product!B:B,MATCH(B379,product!A:A,0))</f>
        <v>GIESTA</v>
      </c>
      <c r="D379" s="110" t="str">
        <f>INDEX(product!E:E,MATCH(B379,product!A:A,0))</f>
        <v>GIESTA (Entrance door)</v>
      </c>
      <c r="E379" s="110">
        <f>INDEX(ctg!A:A,MATCH(F379,ctg!$B:$B,0))</f>
        <v>42</v>
      </c>
      <c r="F379" s="113" t="s">
        <v>2557</v>
      </c>
      <c r="G379" s="110" t="str">
        <f>IF(H379="","",VLOOKUP(CONCATENATE(G$3,H379),m_selling_spec!$A:$H,2,FALSE))</f>
        <v>51.2</v>
      </c>
      <c r="H379" s="113" t="s">
        <v>546</v>
      </c>
      <c r="I379" s="110" t="str">
        <f>IF(J379="","",VLOOKUP(CONCATENATE(I$3,J379),m_selling_spec!$A:$H,2,FALSE))</f>
        <v/>
      </c>
      <c r="J379" s="113"/>
      <c r="K379" s="110" t="str">
        <f>IF(L379="","",VLOOKUP(CONCATENATE(K$3,L379),m_selling_spec!$A:$H,2,FALSE))</f>
        <v>53.1</v>
      </c>
      <c r="L379" s="113" t="s">
        <v>541</v>
      </c>
      <c r="M379" s="110" t="str">
        <f>IF(N379="","",VLOOKUP(CONCATENATE(M$3,N379),m_selling_spec!$A:$H,2,FALSE))</f>
        <v>54.2</v>
      </c>
      <c r="N379" s="113" t="s">
        <v>75</v>
      </c>
      <c r="O379" s="110" t="str">
        <f>IF(P379="","",VLOOKUP(CONCATENATE(O$3,P379),m_selling_spec!$A:$H,2,FALSE))</f>
        <v>55.2</v>
      </c>
      <c r="P379" s="113" t="s">
        <v>1521</v>
      </c>
      <c r="Q379" s="110" t="str">
        <f>IF(R379="","",VLOOKUP(CONCATENATE(Q$3,R379),m_selling_spec!$A:$H,2,FALSE))</f>
        <v>56.9</v>
      </c>
      <c r="R379" s="47" t="s">
        <v>634</v>
      </c>
      <c r="S379" s="110" t="str">
        <f>IF(T379="","",VLOOKUP(CONCATENATE(S$3,T379),m_selling_spec!$A:$H,2,FALSE))</f>
        <v/>
      </c>
    </row>
    <row r="380" spans="1:19">
      <c r="A380" s="111" t="s">
        <v>2064</v>
      </c>
      <c r="B380" s="104">
        <v>5</v>
      </c>
      <c r="C380" s="110" t="str">
        <f>INDEX(product!B:B,MATCH(B380,product!A:A,0))</f>
        <v>GIESTA</v>
      </c>
      <c r="D380" s="110" t="str">
        <f>INDEX(product!E:E,MATCH(B380,product!A:A,0))</f>
        <v>GIESTA (Entrance door)</v>
      </c>
      <c r="E380" s="110">
        <f>INDEX(ctg!A:A,MATCH(F380,ctg!$B:$B,0))</f>
        <v>42</v>
      </c>
      <c r="F380" s="113" t="s">
        <v>2557</v>
      </c>
      <c r="G380" s="110" t="str">
        <f>IF(H380="","",VLOOKUP(CONCATENATE(G$3,H380),m_selling_spec!$A:$H,2,FALSE))</f>
        <v>51.2</v>
      </c>
      <c r="H380" s="113" t="s">
        <v>546</v>
      </c>
      <c r="I380" s="110" t="str">
        <f>IF(J380="","",VLOOKUP(CONCATENATE(I$3,J380),m_selling_spec!$A:$H,2,FALSE))</f>
        <v/>
      </c>
      <c r="J380" s="113"/>
      <c r="K380" s="110" t="str">
        <f>IF(L380="","",VLOOKUP(CONCATENATE(K$3,L380),m_selling_spec!$A:$H,2,FALSE))</f>
        <v>53.1</v>
      </c>
      <c r="L380" s="113" t="s">
        <v>541</v>
      </c>
      <c r="M380" s="110" t="str">
        <f>IF(N380="","",VLOOKUP(CONCATENATE(M$3,N380),m_selling_spec!$A:$H,2,FALSE))</f>
        <v>54.1</v>
      </c>
      <c r="N380" s="113" t="s">
        <v>74</v>
      </c>
      <c r="O380" s="110" t="str">
        <f>IF(P380="","",VLOOKUP(CONCATENATE(O$3,P380),m_selling_spec!$A:$H,2,FALSE))</f>
        <v>55.2</v>
      </c>
      <c r="P380" s="113" t="s">
        <v>1521</v>
      </c>
      <c r="Q380" s="110" t="str">
        <f>IF(R380="","",VLOOKUP(CONCATENATE(Q$3,R380),m_selling_spec!$A:$H,2,FALSE))</f>
        <v>56.10</v>
      </c>
      <c r="R380" s="47" t="s">
        <v>635</v>
      </c>
      <c r="S380" s="110" t="str">
        <f>IF(T380="","",VLOOKUP(CONCATENATE(S$3,T380),m_selling_spec!$A:$H,2,FALSE))</f>
        <v/>
      </c>
    </row>
    <row r="381" spans="1:19">
      <c r="A381" s="111" t="s">
        <v>2063</v>
      </c>
      <c r="B381" s="104">
        <v>5</v>
      </c>
      <c r="C381" s="110" t="str">
        <f>INDEX(product!B:B,MATCH(B381,product!A:A,0))</f>
        <v>GIESTA</v>
      </c>
      <c r="D381" s="110" t="str">
        <f>INDEX(product!E:E,MATCH(B381,product!A:A,0))</f>
        <v>GIESTA (Entrance door)</v>
      </c>
      <c r="E381" s="110">
        <f>INDEX(ctg!A:A,MATCH(F381,ctg!$B:$B,0))</f>
        <v>42</v>
      </c>
      <c r="F381" s="113" t="s">
        <v>2557</v>
      </c>
      <c r="G381" s="110" t="str">
        <f>IF(H381="","",VLOOKUP(CONCATENATE(G$3,H381),m_selling_spec!$A:$H,2,FALSE))</f>
        <v>51.2</v>
      </c>
      <c r="H381" s="113" t="s">
        <v>546</v>
      </c>
      <c r="I381" s="110" t="str">
        <f>IF(J381="","",VLOOKUP(CONCATENATE(I$3,J381),m_selling_spec!$A:$H,2,FALSE))</f>
        <v/>
      </c>
      <c r="J381" s="113"/>
      <c r="K381" s="110" t="str">
        <f>IF(L381="","",VLOOKUP(CONCATENATE(K$3,L381),m_selling_spec!$A:$H,2,FALSE))</f>
        <v>53.1</v>
      </c>
      <c r="L381" s="113" t="s">
        <v>541</v>
      </c>
      <c r="M381" s="110" t="str">
        <f>IF(N381="","",VLOOKUP(CONCATENATE(M$3,N381),m_selling_spec!$A:$H,2,FALSE))</f>
        <v>54.2</v>
      </c>
      <c r="N381" s="113" t="s">
        <v>75</v>
      </c>
      <c r="O381" s="110" t="str">
        <f>IF(P381="","",VLOOKUP(CONCATENATE(O$3,P381),m_selling_spec!$A:$H,2,FALSE))</f>
        <v>55.2</v>
      </c>
      <c r="P381" s="113" t="s">
        <v>1521</v>
      </c>
      <c r="Q381" s="110" t="str">
        <f>IF(R381="","",VLOOKUP(CONCATENATE(Q$3,R381),m_selling_spec!$A:$H,2,FALSE))</f>
        <v>56.10</v>
      </c>
      <c r="R381" s="47" t="s">
        <v>635</v>
      </c>
      <c r="S381" s="110" t="str">
        <f>IF(T381="","",VLOOKUP(CONCATENATE(S$3,T381),m_selling_spec!$A:$H,2,FALSE))</f>
        <v/>
      </c>
    </row>
    <row r="382" spans="1:19">
      <c r="A382" s="111" t="s">
        <v>2062</v>
      </c>
      <c r="B382" s="104">
        <v>5</v>
      </c>
      <c r="C382" s="110" t="str">
        <f>INDEX(product!B:B,MATCH(B382,product!A:A,0))</f>
        <v>GIESTA</v>
      </c>
      <c r="D382" s="110" t="str">
        <f>INDEX(product!E:E,MATCH(B382,product!A:A,0))</f>
        <v>GIESTA (Entrance door)</v>
      </c>
      <c r="E382" s="110">
        <f>INDEX(ctg!A:A,MATCH(F382,ctg!$B:$B,0))</f>
        <v>42</v>
      </c>
      <c r="F382" s="113" t="s">
        <v>2557</v>
      </c>
      <c r="G382" s="110" t="str">
        <f>IF(H382="","",VLOOKUP(CONCATENATE(G$3,H382),m_selling_spec!$A:$H,2,FALSE))</f>
        <v>51.2</v>
      </c>
      <c r="H382" s="113" t="s">
        <v>546</v>
      </c>
      <c r="I382" s="110" t="str">
        <f>IF(J382="","",VLOOKUP(CONCATENATE(I$3,J382),m_selling_spec!$A:$H,2,FALSE))</f>
        <v/>
      </c>
      <c r="J382" s="113"/>
      <c r="K382" s="110" t="str">
        <f>IF(L382="","",VLOOKUP(CONCATENATE(K$3,L382),m_selling_spec!$A:$H,2,FALSE))</f>
        <v>53.2</v>
      </c>
      <c r="L382" s="113" t="s">
        <v>1695</v>
      </c>
      <c r="M382" s="110" t="str">
        <f>IF(N382="","",VLOOKUP(CONCATENATE(M$3,N382),m_selling_spec!$A:$H,2,FALSE))</f>
        <v>54.1</v>
      </c>
      <c r="N382" s="113" t="s">
        <v>74</v>
      </c>
      <c r="O382" s="110" t="str">
        <f>IF(P382="","",VLOOKUP(CONCATENATE(O$3,P382),m_selling_spec!$A:$H,2,FALSE))</f>
        <v>55.3</v>
      </c>
      <c r="P382" s="113" t="s">
        <v>1502</v>
      </c>
      <c r="Q382" s="110" t="str">
        <f>IF(R382="","",VLOOKUP(CONCATENATE(Q$3,R382),m_selling_spec!$A:$H,2,FALSE))</f>
        <v>56.1</v>
      </c>
      <c r="R382" s="47" t="s">
        <v>626</v>
      </c>
      <c r="S382" s="110" t="str">
        <f>IF(T382="","",VLOOKUP(CONCATENATE(S$3,T382),m_selling_spec!$A:$H,2,FALSE))</f>
        <v/>
      </c>
    </row>
    <row r="383" spans="1:19">
      <c r="A383" s="111" t="s">
        <v>2061</v>
      </c>
      <c r="B383" s="104">
        <v>5</v>
      </c>
      <c r="C383" s="110" t="str">
        <f>INDEX(product!B:B,MATCH(B383,product!A:A,0))</f>
        <v>GIESTA</v>
      </c>
      <c r="D383" s="110" t="str">
        <f>INDEX(product!E:E,MATCH(B383,product!A:A,0))</f>
        <v>GIESTA (Entrance door)</v>
      </c>
      <c r="E383" s="110">
        <f>INDEX(ctg!A:A,MATCH(F383,ctg!$B:$B,0))</f>
        <v>42</v>
      </c>
      <c r="F383" s="113" t="s">
        <v>2557</v>
      </c>
      <c r="G383" s="110" t="str">
        <f>IF(H383="","",VLOOKUP(CONCATENATE(G$3,H383),m_selling_spec!$A:$H,2,FALSE))</f>
        <v>51.2</v>
      </c>
      <c r="H383" s="113" t="s">
        <v>546</v>
      </c>
      <c r="I383" s="110" t="str">
        <f>IF(J383="","",VLOOKUP(CONCATENATE(I$3,J383),m_selling_spec!$A:$H,2,FALSE))</f>
        <v/>
      </c>
      <c r="J383" s="113"/>
      <c r="K383" s="110" t="str">
        <f>IF(L383="","",VLOOKUP(CONCATENATE(K$3,L383),m_selling_spec!$A:$H,2,FALSE))</f>
        <v>53.2</v>
      </c>
      <c r="L383" s="113" t="s">
        <v>1695</v>
      </c>
      <c r="M383" s="110" t="str">
        <f>IF(N383="","",VLOOKUP(CONCATENATE(M$3,N383),m_selling_spec!$A:$H,2,FALSE))</f>
        <v>54.2</v>
      </c>
      <c r="N383" s="113" t="s">
        <v>75</v>
      </c>
      <c r="O383" s="110" t="str">
        <f>IF(P383="","",VLOOKUP(CONCATENATE(O$3,P383),m_selling_spec!$A:$H,2,FALSE))</f>
        <v>55.3</v>
      </c>
      <c r="P383" s="113" t="s">
        <v>1502</v>
      </c>
      <c r="Q383" s="110" t="str">
        <f>IF(R383="","",VLOOKUP(CONCATENATE(Q$3,R383),m_selling_spec!$A:$H,2,FALSE))</f>
        <v>56.1</v>
      </c>
      <c r="R383" s="47" t="s">
        <v>626</v>
      </c>
      <c r="S383" s="110" t="str">
        <f>IF(T383="","",VLOOKUP(CONCATENATE(S$3,T383),m_selling_spec!$A:$H,2,FALSE))</f>
        <v/>
      </c>
    </row>
    <row r="384" spans="1:19">
      <c r="A384" s="111" t="s">
        <v>2060</v>
      </c>
      <c r="B384" s="104">
        <v>5</v>
      </c>
      <c r="C384" s="110" t="str">
        <f>INDEX(product!B:B,MATCH(B384,product!A:A,0))</f>
        <v>GIESTA</v>
      </c>
      <c r="D384" s="110" t="str">
        <f>INDEX(product!E:E,MATCH(B384,product!A:A,0))</f>
        <v>GIESTA (Entrance door)</v>
      </c>
      <c r="E384" s="110">
        <f>INDEX(ctg!A:A,MATCH(F384,ctg!$B:$B,0))</f>
        <v>42</v>
      </c>
      <c r="F384" s="113" t="s">
        <v>2557</v>
      </c>
      <c r="G384" s="110" t="str">
        <f>IF(H384="","",VLOOKUP(CONCATENATE(G$3,H384),m_selling_spec!$A:$H,2,FALSE))</f>
        <v>51.2</v>
      </c>
      <c r="H384" s="113" t="s">
        <v>546</v>
      </c>
      <c r="I384" s="110" t="str">
        <f>IF(J384="","",VLOOKUP(CONCATENATE(I$3,J384),m_selling_spec!$A:$H,2,FALSE))</f>
        <v/>
      </c>
      <c r="J384" s="113"/>
      <c r="K384" s="110" t="str">
        <f>IF(L384="","",VLOOKUP(CONCATENATE(K$3,L384),m_selling_spec!$A:$H,2,FALSE))</f>
        <v>53.2</v>
      </c>
      <c r="L384" s="113" t="s">
        <v>1695</v>
      </c>
      <c r="M384" s="110" t="str">
        <f>IF(N384="","",VLOOKUP(CONCATENATE(M$3,N384),m_selling_spec!$A:$H,2,FALSE))</f>
        <v>54.1</v>
      </c>
      <c r="N384" s="113" t="s">
        <v>74</v>
      </c>
      <c r="O384" s="110" t="str">
        <f>IF(P384="","",VLOOKUP(CONCATENATE(O$3,P384),m_selling_spec!$A:$H,2,FALSE))</f>
        <v>55.3</v>
      </c>
      <c r="P384" s="113" t="s">
        <v>1502</v>
      </c>
      <c r="Q384" s="110" t="str">
        <f>IF(R384="","",VLOOKUP(CONCATENATE(Q$3,R384),m_selling_spec!$A:$H,2,FALSE))</f>
        <v>56.2</v>
      </c>
      <c r="R384" s="47" t="s">
        <v>627</v>
      </c>
      <c r="S384" s="110" t="str">
        <f>IF(T384="","",VLOOKUP(CONCATENATE(S$3,T384),m_selling_spec!$A:$H,2,FALSE))</f>
        <v/>
      </c>
    </row>
    <row r="385" spans="1:19">
      <c r="A385" s="111" t="s">
        <v>2059</v>
      </c>
      <c r="B385" s="104">
        <v>5</v>
      </c>
      <c r="C385" s="110" t="str">
        <f>INDEX(product!B:B,MATCH(B385,product!A:A,0))</f>
        <v>GIESTA</v>
      </c>
      <c r="D385" s="110" t="str">
        <f>INDEX(product!E:E,MATCH(B385,product!A:A,0))</f>
        <v>GIESTA (Entrance door)</v>
      </c>
      <c r="E385" s="110">
        <f>INDEX(ctg!A:A,MATCH(F385,ctg!$B:$B,0))</f>
        <v>42</v>
      </c>
      <c r="F385" s="113" t="s">
        <v>2557</v>
      </c>
      <c r="G385" s="110" t="str">
        <f>IF(H385="","",VLOOKUP(CONCATENATE(G$3,H385),m_selling_spec!$A:$H,2,FALSE))</f>
        <v>51.2</v>
      </c>
      <c r="H385" s="113" t="s">
        <v>546</v>
      </c>
      <c r="I385" s="110" t="str">
        <f>IF(J385="","",VLOOKUP(CONCATENATE(I$3,J385),m_selling_spec!$A:$H,2,FALSE))</f>
        <v/>
      </c>
      <c r="J385" s="113"/>
      <c r="K385" s="110" t="str">
        <f>IF(L385="","",VLOOKUP(CONCATENATE(K$3,L385),m_selling_spec!$A:$H,2,FALSE))</f>
        <v>53.2</v>
      </c>
      <c r="L385" s="113" t="s">
        <v>1695</v>
      </c>
      <c r="M385" s="110" t="str">
        <f>IF(N385="","",VLOOKUP(CONCATENATE(M$3,N385),m_selling_spec!$A:$H,2,FALSE))</f>
        <v>54.2</v>
      </c>
      <c r="N385" s="113" t="s">
        <v>75</v>
      </c>
      <c r="O385" s="110" t="str">
        <f>IF(P385="","",VLOOKUP(CONCATENATE(O$3,P385),m_selling_spec!$A:$H,2,FALSE))</f>
        <v>55.3</v>
      </c>
      <c r="P385" s="113" t="s">
        <v>1502</v>
      </c>
      <c r="Q385" s="110" t="str">
        <f>IF(R385="","",VLOOKUP(CONCATENATE(Q$3,R385),m_selling_spec!$A:$H,2,FALSE))</f>
        <v>56.2</v>
      </c>
      <c r="R385" s="47" t="s">
        <v>627</v>
      </c>
      <c r="S385" s="110" t="str">
        <f>IF(T385="","",VLOOKUP(CONCATENATE(S$3,T385),m_selling_spec!$A:$H,2,FALSE))</f>
        <v/>
      </c>
    </row>
    <row r="386" spans="1:19">
      <c r="A386" s="111" t="s">
        <v>2058</v>
      </c>
      <c r="B386" s="104">
        <v>5</v>
      </c>
      <c r="C386" s="110" t="str">
        <f>INDEX(product!B:B,MATCH(B386,product!A:A,0))</f>
        <v>GIESTA</v>
      </c>
      <c r="D386" s="110" t="str">
        <f>INDEX(product!E:E,MATCH(B386,product!A:A,0))</f>
        <v>GIESTA (Entrance door)</v>
      </c>
      <c r="E386" s="110">
        <f>INDEX(ctg!A:A,MATCH(F386,ctg!$B:$B,0))</f>
        <v>42</v>
      </c>
      <c r="F386" s="113" t="s">
        <v>2557</v>
      </c>
      <c r="G386" s="110" t="str">
        <f>IF(H386="","",VLOOKUP(CONCATENATE(G$3,H386),m_selling_spec!$A:$H,2,FALSE))</f>
        <v>51.2</v>
      </c>
      <c r="H386" s="113" t="s">
        <v>546</v>
      </c>
      <c r="I386" s="110" t="str">
        <f>IF(J386="","",VLOOKUP(CONCATENATE(I$3,J386),m_selling_spec!$A:$H,2,FALSE))</f>
        <v/>
      </c>
      <c r="J386" s="113"/>
      <c r="K386" s="110" t="str">
        <f>IF(L386="","",VLOOKUP(CONCATENATE(K$3,L386),m_selling_spec!$A:$H,2,FALSE))</f>
        <v>53.2</v>
      </c>
      <c r="L386" s="113" t="s">
        <v>1695</v>
      </c>
      <c r="M386" s="110" t="str">
        <f>IF(N386="","",VLOOKUP(CONCATENATE(M$3,N386),m_selling_spec!$A:$H,2,FALSE))</f>
        <v>54.1</v>
      </c>
      <c r="N386" s="113" t="s">
        <v>74</v>
      </c>
      <c r="O386" s="110" t="str">
        <f>IF(P386="","",VLOOKUP(CONCATENATE(O$3,P386),m_selling_spec!$A:$H,2,FALSE))</f>
        <v>55.3</v>
      </c>
      <c r="P386" s="113" t="s">
        <v>1502</v>
      </c>
      <c r="Q386" s="110" t="str">
        <f>IF(R386="","",VLOOKUP(CONCATENATE(Q$3,R386),m_selling_spec!$A:$H,2,FALSE))</f>
        <v>56.3</v>
      </c>
      <c r="R386" s="47" t="s">
        <v>628</v>
      </c>
      <c r="S386" s="110" t="str">
        <f>IF(T386="","",VLOOKUP(CONCATENATE(S$3,T386),m_selling_spec!$A:$H,2,FALSE))</f>
        <v/>
      </c>
    </row>
    <row r="387" spans="1:19">
      <c r="A387" s="111" t="s">
        <v>2057</v>
      </c>
      <c r="B387" s="104">
        <v>5</v>
      </c>
      <c r="C387" s="110" t="str">
        <f>INDEX(product!B:B,MATCH(B387,product!A:A,0))</f>
        <v>GIESTA</v>
      </c>
      <c r="D387" s="110" t="str">
        <f>INDEX(product!E:E,MATCH(B387,product!A:A,0))</f>
        <v>GIESTA (Entrance door)</v>
      </c>
      <c r="E387" s="110">
        <f>INDEX(ctg!A:A,MATCH(F387,ctg!$B:$B,0))</f>
        <v>42</v>
      </c>
      <c r="F387" s="113" t="s">
        <v>2557</v>
      </c>
      <c r="G387" s="110" t="str">
        <f>IF(H387="","",VLOOKUP(CONCATENATE(G$3,H387),m_selling_spec!$A:$H,2,FALSE))</f>
        <v>51.2</v>
      </c>
      <c r="H387" s="113" t="s">
        <v>546</v>
      </c>
      <c r="I387" s="110" t="str">
        <f>IF(J387="","",VLOOKUP(CONCATENATE(I$3,J387),m_selling_spec!$A:$H,2,FALSE))</f>
        <v/>
      </c>
      <c r="J387" s="113"/>
      <c r="K387" s="110" t="str">
        <f>IF(L387="","",VLOOKUP(CONCATENATE(K$3,L387),m_selling_spec!$A:$H,2,FALSE))</f>
        <v>53.2</v>
      </c>
      <c r="L387" s="113" t="s">
        <v>1695</v>
      </c>
      <c r="M387" s="110" t="str">
        <f>IF(N387="","",VLOOKUP(CONCATENATE(M$3,N387),m_selling_spec!$A:$H,2,FALSE))</f>
        <v>54.2</v>
      </c>
      <c r="N387" s="113" t="s">
        <v>75</v>
      </c>
      <c r="O387" s="110" t="str">
        <f>IF(P387="","",VLOOKUP(CONCATENATE(O$3,P387),m_selling_spec!$A:$H,2,FALSE))</f>
        <v>55.3</v>
      </c>
      <c r="P387" s="113" t="s">
        <v>1502</v>
      </c>
      <c r="Q387" s="110" t="str">
        <f>IF(R387="","",VLOOKUP(CONCATENATE(Q$3,R387),m_selling_spec!$A:$H,2,FALSE))</f>
        <v>56.3</v>
      </c>
      <c r="R387" s="47" t="s">
        <v>628</v>
      </c>
      <c r="S387" s="110" t="str">
        <f>IF(T387="","",VLOOKUP(CONCATENATE(S$3,T387),m_selling_spec!$A:$H,2,FALSE))</f>
        <v/>
      </c>
    </row>
    <row r="388" spans="1:19">
      <c r="A388" s="111" t="s">
        <v>2056</v>
      </c>
      <c r="B388" s="104">
        <v>5</v>
      </c>
      <c r="C388" s="110" t="str">
        <f>INDEX(product!B:B,MATCH(B388,product!A:A,0))</f>
        <v>GIESTA</v>
      </c>
      <c r="D388" s="110" t="str">
        <f>INDEX(product!E:E,MATCH(B388,product!A:A,0))</f>
        <v>GIESTA (Entrance door)</v>
      </c>
      <c r="E388" s="110">
        <f>INDEX(ctg!A:A,MATCH(F388,ctg!$B:$B,0))</f>
        <v>42</v>
      </c>
      <c r="F388" s="113" t="s">
        <v>2557</v>
      </c>
      <c r="G388" s="110" t="str">
        <f>IF(H388="","",VLOOKUP(CONCATENATE(G$3,H388),m_selling_spec!$A:$H,2,FALSE))</f>
        <v>51.2</v>
      </c>
      <c r="H388" s="113" t="s">
        <v>546</v>
      </c>
      <c r="I388" s="110" t="str">
        <f>IF(J388="","",VLOOKUP(CONCATENATE(I$3,J388),m_selling_spec!$A:$H,2,FALSE))</f>
        <v/>
      </c>
      <c r="J388" s="113"/>
      <c r="K388" s="110" t="str">
        <f>IF(L388="","",VLOOKUP(CONCATENATE(K$3,L388),m_selling_spec!$A:$H,2,FALSE))</f>
        <v>53.2</v>
      </c>
      <c r="L388" s="113" t="s">
        <v>1695</v>
      </c>
      <c r="M388" s="110" t="str">
        <f>IF(N388="","",VLOOKUP(CONCATENATE(M$3,N388),m_selling_spec!$A:$H,2,FALSE))</f>
        <v>54.1</v>
      </c>
      <c r="N388" s="113" t="s">
        <v>74</v>
      </c>
      <c r="O388" s="110" t="str">
        <f>IF(P388="","",VLOOKUP(CONCATENATE(O$3,P388),m_selling_spec!$A:$H,2,FALSE))</f>
        <v>55.3</v>
      </c>
      <c r="P388" s="113" t="s">
        <v>1502</v>
      </c>
      <c r="Q388" s="110" t="str">
        <f>IF(R388="","",VLOOKUP(CONCATENATE(Q$3,R388),m_selling_spec!$A:$H,2,FALSE))</f>
        <v>56.4</v>
      </c>
      <c r="R388" s="47" t="s">
        <v>629</v>
      </c>
      <c r="S388" s="110" t="str">
        <f>IF(T388="","",VLOOKUP(CONCATENATE(S$3,T388),m_selling_spec!$A:$H,2,FALSE))</f>
        <v/>
      </c>
    </row>
    <row r="389" spans="1:19">
      <c r="A389" s="111" t="s">
        <v>2055</v>
      </c>
      <c r="B389" s="104">
        <v>5</v>
      </c>
      <c r="C389" s="110" t="str">
        <f>INDEX(product!B:B,MATCH(B389,product!A:A,0))</f>
        <v>GIESTA</v>
      </c>
      <c r="D389" s="110" t="str">
        <f>INDEX(product!E:E,MATCH(B389,product!A:A,0))</f>
        <v>GIESTA (Entrance door)</v>
      </c>
      <c r="E389" s="110">
        <f>INDEX(ctg!A:A,MATCH(F389,ctg!$B:$B,0))</f>
        <v>42</v>
      </c>
      <c r="F389" s="113" t="s">
        <v>2557</v>
      </c>
      <c r="G389" s="110" t="str">
        <f>IF(H389="","",VLOOKUP(CONCATENATE(G$3,H389),m_selling_spec!$A:$H,2,FALSE))</f>
        <v>51.2</v>
      </c>
      <c r="H389" s="113" t="s">
        <v>546</v>
      </c>
      <c r="I389" s="110" t="str">
        <f>IF(J389="","",VLOOKUP(CONCATENATE(I$3,J389),m_selling_spec!$A:$H,2,FALSE))</f>
        <v/>
      </c>
      <c r="J389" s="113"/>
      <c r="K389" s="110" t="str">
        <f>IF(L389="","",VLOOKUP(CONCATENATE(K$3,L389),m_selling_spec!$A:$H,2,FALSE))</f>
        <v>53.2</v>
      </c>
      <c r="L389" s="113" t="s">
        <v>1695</v>
      </c>
      <c r="M389" s="110" t="str">
        <f>IF(N389="","",VLOOKUP(CONCATENATE(M$3,N389),m_selling_spec!$A:$H,2,FALSE))</f>
        <v>54.2</v>
      </c>
      <c r="N389" s="113" t="s">
        <v>75</v>
      </c>
      <c r="O389" s="110" t="str">
        <f>IF(P389="","",VLOOKUP(CONCATENATE(O$3,P389),m_selling_spec!$A:$H,2,FALSE))</f>
        <v>55.3</v>
      </c>
      <c r="P389" s="113" t="s">
        <v>1502</v>
      </c>
      <c r="Q389" s="110" t="str">
        <f>IF(R389="","",VLOOKUP(CONCATENATE(Q$3,R389),m_selling_spec!$A:$H,2,FALSE))</f>
        <v>56.4</v>
      </c>
      <c r="R389" s="47" t="s">
        <v>629</v>
      </c>
      <c r="S389" s="110" t="str">
        <f>IF(T389="","",VLOOKUP(CONCATENATE(S$3,T389),m_selling_spec!$A:$H,2,FALSE))</f>
        <v/>
      </c>
    </row>
    <row r="390" spans="1:19">
      <c r="A390" s="111" t="s">
        <v>2054</v>
      </c>
      <c r="B390" s="104">
        <v>5</v>
      </c>
      <c r="C390" s="110" t="str">
        <f>INDEX(product!B:B,MATCH(B390,product!A:A,0))</f>
        <v>GIESTA</v>
      </c>
      <c r="D390" s="110" t="str">
        <f>INDEX(product!E:E,MATCH(B390,product!A:A,0))</f>
        <v>GIESTA (Entrance door)</v>
      </c>
      <c r="E390" s="110">
        <f>INDEX(ctg!A:A,MATCH(F390,ctg!$B:$B,0))</f>
        <v>42</v>
      </c>
      <c r="F390" s="113" t="s">
        <v>2557</v>
      </c>
      <c r="G390" s="110" t="str">
        <f>IF(H390="","",VLOOKUP(CONCATENATE(G$3,H390),m_selling_spec!$A:$H,2,FALSE))</f>
        <v>51.2</v>
      </c>
      <c r="H390" s="113" t="s">
        <v>546</v>
      </c>
      <c r="I390" s="110" t="str">
        <f>IF(J390="","",VLOOKUP(CONCATENATE(I$3,J390),m_selling_spec!$A:$H,2,FALSE))</f>
        <v/>
      </c>
      <c r="J390" s="113"/>
      <c r="K390" s="110" t="str">
        <f>IF(L390="","",VLOOKUP(CONCATENATE(K$3,L390),m_selling_spec!$A:$H,2,FALSE))</f>
        <v>53.2</v>
      </c>
      <c r="L390" s="113" t="s">
        <v>1695</v>
      </c>
      <c r="M390" s="110" t="str">
        <f>IF(N390="","",VLOOKUP(CONCATENATE(M$3,N390),m_selling_spec!$A:$H,2,FALSE))</f>
        <v>54.1</v>
      </c>
      <c r="N390" s="113" t="s">
        <v>74</v>
      </c>
      <c r="O390" s="110" t="str">
        <f>IF(P390="","",VLOOKUP(CONCATENATE(O$3,P390),m_selling_spec!$A:$H,2,FALSE))</f>
        <v>55.3</v>
      </c>
      <c r="P390" s="113" t="s">
        <v>1502</v>
      </c>
      <c r="Q390" s="110" t="str">
        <f>IF(R390="","",VLOOKUP(CONCATENATE(Q$3,R390),m_selling_spec!$A:$H,2,FALSE))</f>
        <v>56.5</v>
      </c>
      <c r="R390" s="47" t="s">
        <v>630</v>
      </c>
      <c r="S390" s="110" t="str">
        <f>IF(T390="","",VLOOKUP(CONCATENATE(S$3,T390),m_selling_spec!$A:$H,2,FALSE))</f>
        <v/>
      </c>
    </row>
    <row r="391" spans="1:19">
      <c r="A391" s="111" t="s">
        <v>2053</v>
      </c>
      <c r="B391" s="104">
        <v>5</v>
      </c>
      <c r="C391" s="110" t="str">
        <f>INDEX(product!B:B,MATCH(B391,product!A:A,0))</f>
        <v>GIESTA</v>
      </c>
      <c r="D391" s="110" t="str">
        <f>INDEX(product!E:E,MATCH(B391,product!A:A,0))</f>
        <v>GIESTA (Entrance door)</v>
      </c>
      <c r="E391" s="110">
        <f>INDEX(ctg!A:A,MATCH(F391,ctg!$B:$B,0))</f>
        <v>42</v>
      </c>
      <c r="F391" s="113" t="s">
        <v>2557</v>
      </c>
      <c r="G391" s="110" t="str">
        <f>IF(H391="","",VLOOKUP(CONCATENATE(G$3,H391),m_selling_spec!$A:$H,2,FALSE))</f>
        <v>51.2</v>
      </c>
      <c r="H391" s="113" t="s">
        <v>546</v>
      </c>
      <c r="I391" s="110" t="str">
        <f>IF(J391="","",VLOOKUP(CONCATENATE(I$3,J391),m_selling_spec!$A:$H,2,FALSE))</f>
        <v/>
      </c>
      <c r="J391" s="113"/>
      <c r="K391" s="110" t="str">
        <f>IF(L391="","",VLOOKUP(CONCATENATE(K$3,L391),m_selling_spec!$A:$H,2,FALSE))</f>
        <v>53.2</v>
      </c>
      <c r="L391" s="113" t="s">
        <v>1695</v>
      </c>
      <c r="M391" s="110" t="str">
        <f>IF(N391="","",VLOOKUP(CONCATENATE(M$3,N391),m_selling_spec!$A:$H,2,FALSE))</f>
        <v>54.2</v>
      </c>
      <c r="N391" s="113" t="s">
        <v>75</v>
      </c>
      <c r="O391" s="110" t="str">
        <f>IF(P391="","",VLOOKUP(CONCATENATE(O$3,P391),m_selling_spec!$A:$H,2,FALSE))</f>
        <v>55.3</v>
      </c>
      <c r="P391" s="113" t="s">
        <v>1502</v>
      </c>
      <c r="Q391" s="110" t="str">
        <f>IF(R391="","",VLOOKUP(CONCATENATE(Q$3,R391),m_selling_spec!$A:$H,2,FALSE))</f>
        <v>56.5</v>
      </c>
      <c r="R391" s="47" t="s">
        <v>630</v>
      </c>
      <c r="S391" s="110" t="str">
        <f>IF(T391="","",VLOOKUP(CONCATENATE(S$3,T391),m_selling_spec!$A:$H,2,FALSE))</f>
        <v/>
      </c>
    </row>
    <row r="392" spans="1:19">
      <c r="A392" s="111" t="s">
        <v>2052</v>
      </c>
      <c r="B392" s="104">
        <v>5</v>
      </c>
      <c r="C392" s="110" t="str">
        <f>INDEX(product!B:B,MATCH(B392,product!A:A,0))</f>
        <v>GIESTA</v>
      </c>
      <c r="D392" s="110" t="str">
        <f>INDEX(product!E:E,MATCH(B392,product!A:A,0))</f>
        <v>GIESTA (Entrance door)</v>
      </c>
      <c r="E392" s="110">
        <f>INDEX(ctg!A:A,MATCH(F392,ctg!$B:$B,0))</f>
        <v>42</v>
      </c>
      <c r="F392" s="113" t="s">
        <v>2557</v>
      </c>
      <c r="G392" s="110" t="str">
        <f>IF(H392="","",VLOOKUP(CONCATENATE(G$3,H392),m_selling_spec!$A:$H,2,FALSE))</f>
        <v>51.2</v>
      </c>
      <c r="H392" s="113" t="s">
        <v>546</v>
      </c>
      <c r="I392" s="110" t="str">
        <f>IF(J392="","",VLOOKUP(CONCATENATE(I$3,J392),m_selling_spec!$A:$H,2,FALSE))</f>
        <v/>
      </c>
      <c r="J392" s="113"/>
      <c r="K392" s="110" t="str">
        <f>IF(L392="","",VLOOKUP(CONCATENATE(K$3,L392),m_selling_spec!$A:$H,2,FALSE))</f>
        <v>53.2</v>
      </c>
      <c r="L392" s="113" t="s">
        <v>1695</v>
      </c>
      <c r="M392" s="110" t="str">
        <f>IF(N392="","",VLOOKUP(CONCATENATE(M$3,N392),m_selling_spec!$A:$H,2,FALSE))</f>
        <v>54.1</v>
      </c>
      <c r="N392" s="113" t="s">
        <v>74</v>
      </c>
      <c r="O392" s="110" t="str">
        <f>IF(P392="","",VLOOKUP(CONCATENATE(O$3,P392),m_selling_spec!$A:$H,2,FALSE))</f>
        <v>55.3</v>
      </c>
      <c r="P392" s="113" t="s">
        <v>1502</v>
      </c>
      <c r="Q392" s="110" t="str">
        <f>IF(R392="","",VLOOKUP(CONCATENATE(Q$3,R392),m_selling_spec!$A:$H,2,FALSE))</f>
        <v>56.6</v>
      </c>
      <c r="R392" s="47" t="s">
        <v>631</v>
      </c>
      <c r="S392" s="110" t="str">
        <f>IF(T392="","",VLOOKUP(CONCATENATE(S$3,T392),m_selling_spec!$A:$H,2,FALSE))</f>
        <v/>
      </c>
    </row>
    <row r="393" spans="1:19">
      <c r="A393" s="111" t="s">
        <v>2051</v>
      </c>
      <c r="B393" s="104">
        <v>5</v>
      </c>
      <c r="C393" s="110" t="str">
        <f>INDEX(product!B:B,MATCH(B393,product!A:A,0))</f>
        <v>GIESTA</v>
      </c>
      <c r="D393" s="110" t="str">
        <f>INDEX(product!E:E,MATCH(B393,product!A:A,0))</f>
        <v>GIESTA (Entrance door)</v>
      </c>
      <c r="E393" s="110">
        <f>INDEX(ctg!A:A,MATCH(F393,ctg!$B:$B,0))</f>
        <v>42</v>
      </c>
      <c r="F393" s="113" t="s">
        <v>2557</v>
      </c>
      <c r="G393" s="110" t="str">
        <f>IF(H393="","",VLOOKUP(CONCATENATE(G$3,H393),m_selling_spec!$A:$H,2,FALSE))</f>
        <v>51.2</v>
      </c>
      <c r="H393" s="113" t="s">
        <v>546</v>
      </c>
      <c r="I393" s="110" t="str">
        <f>IF(J393="","",VLOOKUP(CONCATENATE(I$3,J393),m_selling_spec!$A:$H,2,FALSE))</f>
        <v/>
      </c>
      <c r="J393" s="113"/>
      <c r="K393" s="110" t="str">
        <f>IF(L393="","",VLOOKUP(CONCATENATE(K$3,L393),m_selling_spec!$A:$H,2,FALSE))</f>
        <v>53.2</v>
      </c>
      <c r="L393" s="113" t="s">
        <v>1695</v>
      </c>
      <c r="M393" s="110" t="str">
        <f>IF(N393="","",VLOOKUP(CONCATENATE(M$3,N393),m_selling_spec!$A:$H,2,FALSE))</f>
        <v>54.2</v>
      </c>
      <c r="N393" s="113" t="s">
        <v>75</v>
      </c>
      <c r="O393" s="110" t="str">
        <f>IF(P393="","",VLOOKUP(CONCATENATE(O$3,P393),m_selling_spec!$A:$H,2,FALSE))</f>
        <v>55.3</v>
      </c>
      <c r="P393" s="113" t="s">
        <v>1502</v>
      </c>
      <c r="Q393" s="110" t="str">
        <f>IF(R393="","",VLOOKUP(CONCATENATE(Q$3,R393),m_selling_spec!$A:$H,2,FALSE))</f>
        <v>56.6</v>
      </c>
      <c r="R393" s="47" t="s">
        <v>631</v>
      </c>
      <c r="S393" s="110" t="str">
        <f>IF(T393="","",VLOOKUP(CONCATENATE(S$3,T393),m_selling_spec!$A:$H,2,FALSE))</f>
        <v/>
      </c>
    </row>
    <row r="394" spans="1:19">
      <c r="A394" s="111" t="s">
        <v>2050</v>
      </c>
      <c r="B394" s="104">
        <v>5</v>
      </c>
      <c r="C394" s="110" t="str">
        <f>INDEX(product!B:B,MATCH(B394,product!A:A,0))</f>
        <v>GIESTA</v>
      </c>
      <c r="D394" s="110" t="str">
        <f>INDEX(product!E:E,MATCH(B394,product!A:A,0))</f>
        <v>GIESTA (Entrance door)</v>
      </c>
      <c r="E394" s="110">
        <f>INDEX(ctg!A:A,MATCH(F394,ctg!$B:$B,0))</f>
        <v>42</v>
      </c>
      <c r="F394" s="113" t="s">
        <v>2557</v>
      </c>
      <c r="G394" s="110" t="str">
        <f>IF(H394="","",VLOOKUP(CONCATENATE(G$3,H394),m_selling_spec!$A:$H,2,FALSE))</f>
        <v>51.2</v>
      </c>
      <c r="H394" s="113" t="s">
        <v>546</v>
      </c>
      <c r="I394" s="110" t="str">
        <f>IF(J394="","",VLOOKUP(CONCATENATE(I$3,J394),m_selling_spec!$A:$H,2,FALSE))</f>
        <v/>
      </c>
      <c r="J394" s="113"/>
      <c r="K394" s="110" t="str">
        <f>IF(L394="","",VLOOKUP(CONCATENATE(K$3,L394),m_selling_spec!$A:$H,2,FALSE))</f>
        <v>53.2</v>
      </c>
      <c r="L394" s="113" t="s">
        <v>1695</v>
      </c>
      <c r="M394" s="110" t="str">
        <f>IF(N394="","",VLOOKUP(CONCATENATE(M$3,N394),m_selling_spec!$A:$H,2,FALSE))</f>
        <v>54.1</v>
      </c>
      <c r="N394" s="113" t="s">
        <v>74</v>
      </c>
      <c r="O394" s="110" t="str">
        <f>IF(P394="","",VLOOKUP(CONCATENATE(O$3,P394),m_selling_spec!$A:$H,2,FALSE))</f>
        <v>55.3</v>
      </c>
      <c r="P394" s="113" t="s">
        <v>1502</v>
      </c>
      <c r="Q394" s="110" t="str">
        <f>IF(R394="","",VLOOKUP(CONCATENATE(Q$3,R394),m_selling_spec!$A:$H,2,FALSE))</f>
        <v>56.7</v>
      </c>
      <c r="R394" s="47" t="s">
        <v>632</v>
      </c>
      <c r="S394" s="110" t="str">
        <f>IF(T394="","",VLOOKUP(CONCATENATE(S$3,T394),m_selling_spec!$A:$H,2,FALSE))</f>
        <v/>
      </c>
    </row>
    <row r="395" spans="1:19">
      <c r="A395" s="111" t="s">
        <v>2049</v>
      </c>
      <c r="B395" s="104">
        <v>5</v>
      </c>
      <c r="C395" s="110" t="str">
        <f>INDEX(product!B:B,MATCH(B395,product!A:A,0))</f>
        <v>GIESTA</v>
      </c>
      <c r="D395" s="110" t="str">
        <f>INDEX(product!E:E,MATCH(B395,product!A:A,0))</f>
        <v>GIESTA (Entrance door)</v>
      </c>
      <c r="E395" s="110">
        <f>INDEX(ctg!A:A,MATCH(F395,ctg!$B:$B,0))</f>
        <v>42</v>
      </c>
      <c r="F395" s="113" t="s">
        <v>2557</v>
      </c>
      <c r="G395" s="110" t="str">
        <f>IF(H395="","",VLOOKUP(CONCATENATE(G$3,H395),m_selling_spec!$A:$H,2,FALSE))</f>
        <v>51.2</v>
      </c>
      <c r="H395" s="113" t="s">
        <v>546</v>
      </c>
      <c r="I395" s="110" t="str">
        <f>IF(J395="","",VLOOKUP(CONCATENATE(I$3,J395),m_selling_spec!$A:$H,2,FALSE))</f>
        <v/>
      </c>
      <c r="J395" s="113"/>
      <c r="K395" s="110" t="str">
        <f>IF(L395="","",VLOOKUP(CONCATENATE(K$3,L395),m_selling_spec!$A:$H,2,FALSE))</f>
        <v>53.2</v>
      </c>
      <c r="L395" s="113" t="s">
        <v>1695</v>
      </c>
      <c r="M395" s="110" t="str">
        <f>IF(N395="","",VLOOKUP(CONCATENATE(M$3,N395),m_selling_spec!$A:$H,2,FALSE))</f>
        <v>54.2</v>
      </c>
      <c r="N395" s="113" t="s">
        <v>75</v>
      </c>
      <c r="O395" s="110" t="str">
        <f>IF(P395="","",VLOOKUP(CONCATENATE(O$3,P395),m_selling_spec!$A:$H,2,FALSE))</f>
        <v>55.3</v>
      </c>
      <c r="P395" s="113" t="s">
        <v>1502</v>
      </c>
      <c r="Q395" s="110" t="str">
        <f>IF(R395="","",VLOOKUP(CONCATENATE(Q$3,R395),m_selling_spec!$A:$H,2,FALSE))</f>
        <v>56.7</v>
      </c>
      <c r="R395" s="47" t="s">
        <v>632</v>
      </c>
      <c r="S395" s="110" t="str">
        <f>IF(T395="","",VLOOKUP(CONCATENATE(S$3,T395),m_selling_spec!$A:$H,2,FALSE))</f>
        <v/>
      </c>
    </row>
    <row r="396" spans="1:19">
      <c r="A396" s="111" t="s">
        <v>2048</v>
      </c>
      <c r="B396" s="104">
        <v>5</v>
      </c>
      <c r="C396" s="110" t="str">
        <f>INDEX(product!B:B,MATCH(B396,product!A:A,0))</f>
        <v>GIESTA</v>
      </c>
      <c r="D396" s="110" t="str">
        <f>INDEX(product!E:E,MATCH(B396,product!A:A,0))</f>
        <v>GIESTA (Entrance door)</v>
      </c>
      <c r="E396" s="110">
        <f>INDEX(ctg!A:A,MATCH(F396,ctg!$B:$B,0))</f>
        <v>42</v>
      </c>
      <c r="F396" s="113" t="s">
        <v>2557</v>
      </c>
      <c r="G396" s="110" t="str">
        <f>IF(H396="","",VLOOKUP(CONCATENATE(G$3,H396),m_selling_spec!$A:$H,2,FALSE))</f>
        <v>51.2</v>
      </c>
      <c r="H396" s="113" t="s">
        <v>546</v>
      </c>
      <c r="I396" s="110" t="str">
        <f>IF(J396="","",VLOOKUP(CONCATENATE(I$3,J396),m_selling_spec!$A:$H,2,FALSE))</f>
        <v/>
      </c>
      <c r="J396" s="113"/>
      <c r="K396" s="110" t="str">
        <f>IF(L396="","",VLOOKUP(CONCATENATE(K$3,L396),m_selling_spec!$A:$H,2,FALSE))</f>
        <v>53.2</v>
      </c>
      <c r="L396" s="113" t="s">
        <v>1695</v>
      </c>
      <c r="M396" s="110" t="str">
        <f>IF(N396="","",VLOOKUP(CONCATENATE(M$3,N396),m_selling_spec!$A:$H,2,FALSE))</f>
        <v>54.1</v>
      </c>
      <c r="N396" s="113" t="s">
        <v>74</v>
      </c>
      <c r="O396" s="110" t="str">
        <f>IF(P396="","",VLOOKUP(CONCATENATE(O$3,P396),m_selling_spec!$A:$H,2,FALSE))</f>
        <v>55.3</v>
      </c>
      <c r="P396" s="113" t="s">
        <v>1502</v>
      </c>
      <c r="Q396" s="110" t="str">
        <f>IF(R396="","",VLOOKUP(CONCATENATE(Q$3,R396),m_selling_spec!$A:$H,2,FALSE))</f>
        <v>56.8</v>
      </c>
      <c r="R396" s="47" t="s">
        <v>633</v>
      </c>
      <c r="S396" s="110" t="str">
        <f>IF(T396="","",VLOOKUP(CONCATENATE(S$3,T396),m_selling_spec!$A:$H,2,FALSE))</f>
        <v/>
      </c>
    </row>
    <row r="397" spans="1:19">
      <c r="A397" s="111" t="s">
        <v>2047</v>
      </c>
      <c r="B397" s="104">
        <v>5</v>
      </c>
      <c r="C397" s="110" t="str">
        <f>INDEX(product!B:B,MATCH(B397,product!A:A,0))</f>
        <v>GIESTA</v>
      </c>
      <c r="D397" s="110" t="str">
        <f>INDEX(product!E:E,MATCH(B397,product!A:A,0))</f>
        <v>GIESTA (Entrance door)</v>
      </c>
      <c r="E397" s="110">
        <f>INDEX(ctg!A:A,MATCH(F397,ctg!$B:$B,0))</f>
        <v>42</v>
      </c>
      <c r="F397" s="113" t="s">
        <v>2557</v>
      </c>
      <c r="G397" s="110" t="str">
        <f>IF(H397="","",VLOOKUP(CONCATENATE(G$3,H397),m_selling_spec!$A:$H,2,FALSE))</f>
        <v>51.2</v>
      </c>
      <c r="H397" s="113" t="s">
        <v>546</v>
      </c>
      <c r="I397" s="110" t="str">
        <f>IF(J397="","",VLOOKUP(CONCATENATE(I$3,J397),m_selling_spec!$A:$H,2,FALSE))</f>
        <v/>
      </c>
      <c r="J397" s="113"/>
      <c r="K397" s="110" t="str">
        <f>IF(L397="","",VLOOKUP(CONCATENATE(K$3,L397),m_selling_spec!$A:$H,2,FALSE))</f>
        <v>53.2</v>
      </c>
      <c r="L397" s="113" t="s">
        <v>1695</v>
      </c>
      <c r="M397" s="110" t="str">
        <f>IF(N397="","",VLOOKUP(CONCATENATE(M$3,N397),m_selling_spec!$A:$H,2,FALSE))</f>
        <v>54.2</v>
      </c>
      <c r="N397" s="113" t="s">
        <v>75</v>
      </c>
      <c r="O397" s="110" t="str">
        <f>IF(P397="","",VLOOKUP(CONCATENATE(O$3,P397),m_selling_spec!$A:$H,2,FALSE))</f>
        <v>55.3</v>
      </c>
      <c r="P397" s="113" t="s">
        <v>1502</v>
      </c>
      <c r="Q397" s="110" t="str">
        <f>IF(R397="","",VLOOKUP(CONCATENATE(Q$3,R397),m_selling_spec!$A:$H,2,FALSE))</f>
        <v>56.8</v>
      </c>
      <c r="R397" s="47" t="s">
        <v>633</v>
      </c>
      <c r="S397" s="110" t="str">
        <f>IF(T397="","",VLOOKUP(CONCATENATE(S$3,T397),m_selling_spec!$A:$H,2,FALSE))</f>
        <v/>
      </c>
    </row>
    <row r="398" spans="1:19">
      <c r="A398" s="111" t="s">
        <v>2046</v>
      </c>
      <c r="B398" s="104">
        <v>5</v>
      </c>
      <c r="C398" s="110" t="str">
        <f>INDEX(product!B:B,MATCH(B398,product!A:A,0))</f>
        <v>GIESTA</v>
      </c>
      <c r="D398" s="110" t="str">
        <f>INDEX(product!E:E,MATCH(B398,product!A:A,0))</f>
        <v>GIESTA (Entrance door)</v>
      </c>
      <c r="E398" s="110">
        <f>INDEX(ctg!A:A,MATCH(F398,ctg!$B:$B,0))</f>
        <v>42</v>
      </c>
      <c r="F398" s="113" t="s">
        <v>2557</v>
      </c>
      <c r="G398" s="110" t="str">
        <f>IF(H398="","",VLOOKUP(CONCATENATE(G$3,H398),m_selling_spec!$A:$H,2,FALSE))</f>
        <v>51.2</v>
      </c>
      <c r="H398" s="113" t="s">
        <v>546</v>
      </c>
      <c r="I398" s="110" t="str">
        <f>IF(J398="","",VLOOKUP(CONCATENATE(I$3,J398),m_selling_spec!$A:$H,2,FALSE))</f>
        <v/>
      </c>
      <c r="J398" s="113"/>
      <c r="K398" s="110" t="str">
        <f>IF(L398="","",VLOOKUP(CONCATENATE(K$3,L398),m_selling_spec!$A:$H,2,FALSE))</f>
        <v>53.2</v>
      </c>
      <c r="L398" s="113" t="s">
        <v>1695</v>
      </c>
      <c r="M398" s="110" t="str">
        <f>IF(N398="","",VLOOKUP(CONCATENATE(M$3,N398),m_selling_spec!$A:$H,2,FALSE))</f>
        <v>54.1</v>
      </c>
      <c r="N398" s="113" t="s">
        <v>74</v>
      </c>
      <c r="O398" s="110" t="str">
        <f>IF(P398="","",VLOOKUP(CONCATENATE(O$3,P398),m_selling_spec!$A:$H,2,FALSE))</f>
        <v>55.3</v>
      </c>
      <c r="P398" s="113" t="s">
        <v>1502</v>
      </c>
      <c r="Q398" s="110" t="str">
        <f>IF(R398="","",VLOOKUP(CONCATENATE(Q$3,R398),m_selling_spec!$A:$H,2,FALSE))</f>
        <v>56.9</v>
      </c>
      <c r="R398" s="47" t="s">
        <v>634</v>
      </c>
      <c r="S398" s="110" t="str">
        <f>IF(T398="","",VLOOKUP(CONCATENATE(S$3,T398),m_selling_spec!$A:$H,2,FALSE))</f>
        <v/>
      </c>
    </row>
    <row r="399" spans="1:19">
      <c r="A399" s="111" t="s">
        <v>2045</v>
      </c>
      <c r="B399" s="104">
        <v>5</v>
      </c>
      <c r="C399" s="110" t="str">
        <f>INDEX(product!B:B,MATCH(B399,product!A:A,0))</f>
        <v>GIESTA</v>
      </c>
      <c r="D399" s="110" t="str">
        <f>INDEX(product!E:E,MATCH(B399,product!A:A,0))</f>
        <v>GIESTA (Entrance door)</v>
      </c>
      <c r="E399" s="110">
        <f>INDEX(ctg!A:A,MATCH(F399,ctg!$B:$B,0))</f>
        <v>42</v>
      </c>
      <c r="F399" s="113" t="s">
        <v>2557</v>
      </c>
      <c r="G399" s="110" t="str">
        <f>IF(H399="","",VLOOKUP(CONCATENATE(G$3,H399),m_selling_spec!$A:$H,2,FALSE))</f>
        <v>51.2</v>
      </c>
      <c r="H399" s="113" t="s">
        <v>546</v>
      </c>
      <c r="I399" s="110" t="str">
        <f>IF(J399="","",VLOOKUP(CONCATENATE(I$3,J399),m_selling_spec!$A:$H,2,FALSE))</f>
        <v/>
      </c>
      <c r="J399" s="113"/>
      <c r="K399" s="110" t="str">
        <f>IF(L399="","",VLOOKUP(CONCATENATE(K$3,L399),m_selling_spec!$A:$H,2,FALSE))</f>
        <v>53.2</v>
      </c>
      <c r="L399" s="113" t="s">
        <v>1695</v>
      </c>
      <c r="M399" s="110" t="str">
        <f>IF(N399="","",VLOOKUP(CONCATENATE(M$3,N399),m_selling_spec!$A:$H,2,FALSE))</f>
        <v>54.2</v>
      </c>
      <c r="N399" s="113" t="s">
        <v>75</v>
      </c>
      <c r="O399" s="110" t="str">
        <f>IF(P399="","",VLOOKUP(CONCATENATE(O$3,P399),m_selling_spec!$A:$H,2,FALSE))</f>
        <v>55.3</v>
      </c>
      <c r="P399" s="113" t="s">
        <v>1502</v>
      </c>
      <c r="Q399" s="110" t="str">
        <f>IF(R399="","",VLOOKUP(CONCATENATE(Q$3,R399),m_selling_spec!$A:$H,2,FALSE))</f>
        <v>56.9</v>
      </c>
      <c r="R399" s="47" t="s">
        <v>634</v>
      </c>
      <c r="S399" s="110" t="str">
        <f>IF(T399="","",VLOOKUP(CONCATENATE(S$3,T399),m_selling_spec!$A:$H,2,FALSE))</f>
        <v/>
      </c>
    </row>
    <row r="400" spans="1:19">
      <c r="A400" s="111" t="s">
        <v>2044</v>
      </c>
      <c r="B400" s="104">
        <v>5</v>
      </c>
      <c r="C400" s="110" t="str">
        <f>INDEX(product!B:B,MATCH(B400,product!A:A,0))</f>
        <v>GIESTA</v>
      </c>
      <c r="D400" s="110" t="str">
        <f>INDEX(product!E:E,MATCH(B400,product!A:A,0))</f>
        <v>GIESTA (Entrance door)</v>
      </c>
      <c r="E400" s="110">
        <f>INDEX(ctg!A:A,MATCH(F400,ctg!$B:$B,0))</f>
        <v>42</v>
      </c>
      <c r="F400" s="113" t="s">
        <v>2557</v>
      </c>
      <c r="G400" s="110" t="str">
        <f>IF(H400="","",VLOOKUP(CONCATENATE(G$3,H400),m_selling_spec!$A:$H,2,FALSE))</f>
        <v>51.2</v>
      </c>
      <c r="H400" s="113" t="s">
        <v>546</v>
      </c>
      <c r="I400" s="110" t="str">
        <f>IF(J400="","",VLOOKUP(CONCATENATE(I$3,J400),m_selling_spec!$A:$H,2,FALSE))</f>
        <v/>
      </c>
      <c r="J400" s="113"/>
      <c r="K400" s="110" t="str">
        <f>IF(L400="","",VLOOKUP(CONCATENATE(K$3,L400),m_selling_spec!$A:$H,2,FALSE))</f>
        <v>53.2</v>
      </c>
      <c r="L400" s="113" t="s">
        <v>1695</v>
      </c>
      <c r="M400" s="110" t="str">
        <f>IF(N400="","",VLOOKUP(CONCATENATE(M$3,N400),m_selling_spec!$A:$H,2,FALSE))</f>
        <v>54.1</v>
      </c>
      <c r="N400" s="113" t="s">
        <v>74</v>
      </c>
      <c r="O400" s="110" t="str">
        <f>IF(P400="","",VLOOKUP(CONCATENATE(O$3,P400),m_selling_spec!$A:$H,2,FALSE))</f>
        <v>55.3</v>
      </c>
      <c r="P400" s="113" t="s">
        <v>1502</v>
      </c>
      <c r="Q400" s="110" t="str">
        <f>IF(R400="","",VLOOKUP(CONCATENATE(Q$3,R400),m_selling_spec!$A:$H,2,FALSE))</f>
        <v>56.10</v>
      </c>
      <c r="R400" s="47" t="s">
        <v>635</v>
      </c>
      <c r="S400" s="110" t="str">
        <f>IF(T400="","",VLOOKUP(CONCATENATE(S$3,T400),m_selling_spec!$A:$H,2,FALSE))</f>
        <v/>
      </c>
    </row>
    <row r="401" spans="1:19">
      <c r="A401" s="111" t="s">
        <v>2043</v>
      </c>
      <c r="B401" s="104">
        <v>5</v>
      </c>
      <c r="C401" s="110" t="str">
        <f>INDEX(product!B:B,MATCH(B401,product!A:A,0))</f>
        <v>GIESTA</v>
      </c>
      <c r="D401" s="110" t="str">
        <f>INDEX(product!E:E,MATCH(B401,product!A:A,0))</f>
        <v>GIESTA (Entrance door)</v>
      </c>
      <c r="E401" s="110">
        <f>INDEX(ctg!A:A,MATCH(F401,ctg!$B:$B,0))</f>
        <v>42</v>
      </c>
      <c r="F401" s="113" t="s">
        <v>2557</v>
      </c>
      <c r="G401" s="110" t="str">
        <f>IF(H401="","",VLOOKUP(CONCATENATE(G$3,H401),m_selling_spec!$A:$H,2,FALSE))</f>
        <v>51.2</v>
      </c>
      <c r="H401" s="113" t="s">
        <v>546</v>
      </c>
      <c r="I401" s="110" t="str">
        <f>IF(J401="","",VLOOKUP(CONCATENATE(I$3,J401),m_selling_spec!$A:$H,2,FALSE))</f>
        <v/>
      </c>
      <c r="J401" s="113"/>
      <c r="K401" s="110" t="str">
        <f>IF(L401="","",VLOOKUP(CONCATENATE(K$3,L401),m_selling_spec!$A:$H,2,FALSE))</f>
        <v>53.2</v>
      </c>
      <c r="L401" s="113" t="s">
        <v>1695</v>
      </c>
      <c r="M401" s="110" t="str">
        <f>IF(N401="","",VLOOKUP(CONCATENATE(M$3,N401),m_selling_spec!$A:$H,2,FALSE))</f>
        <v>54.2</v>
      </c>
      <c r="N401" s="113" t="s">
        <v>75</v>
      </c>
      <c r="O401" s="110" t="str">
        <f>IF(P401="","",VLOOKUP(CONCATENATE(O$3,P401),m_selling_spec!$A:$H,2,FALSE))</f>
        <v>55.3</v>
      </c>
      <c r="P401" s="113" t="s">
        <v>1502</v>
      </c>
      <c r="Q401" s="110" t="str">
        <f>IF(R401="","",VLOOKUP(CONCATENATE(Q$3,R401),m_selling_spec!$A:$H,2,FALSE))</f>
        <v>56.10</v>
      </c>
      <c r="R401" s="47" t="s">
        <v>635</v>
      </c>
      <c r="S401" s="110" t="str">
        <f>IF(T401="","",VLOOKUP(CONCATENATE(S$3,T401),m_selling_spec!$A:$H,2,FALSE))</f>
        <v/>
      </c>
    </row>
    <row r="402" spans="1:19">
      <c r="A402" s="111" t="s">
        <v>2042</v>
      </c>
      <c r="B402" s="104">
        <v>5</v>
      </c>
      <c r="C402" s="110" t="str">
        <f>INDEX(product!B:B,MATCH(B402,product!A:A,0))</f>
        <v>GIESTA</v>
      </c>
      <c r="D402" s="110" t="str">
        <f>INDEX(product!E:E,MATCH(B402,product!A:A,0))</f>
        <v>GIESTA (Entrance door)</v>
      </c>
      <c r="E402" s="110">
        <f>INDEX(ctg!A:A,MATCH(F402,ctg!$B:$B,0))</f>
        <v>42</v>
      </c>
      <c r="F402" s="113" t="s">
        <v>2557</v>
      </c>
      <c r="G402" s="110" t="str">
        <f>IF(H402="","",VLOOKUP(CONCATENATE(G$3,H402),m_selling_spec!$A:$H,2,FALSE))</f>
        <v>51.2</v>
      </c>
      <c r="H402" s="113" t="s">
        <v>546</v>
      </c>
      <c r="I402" s="110" t="str">
        <f>IF(J402="","",VLOOKUP(CONCATENATE(I$3,J402),m_selling_spec!$A:$H,2,FALSE))</f>
        <v/>
      </c>
      <c r="J402" s="113"/>
      <c r="K402" s="110" t="str">
        <f>IF(L402="","",VLOOKUP(CONCATENATE(K$3,L402),m_selling_spec!$A:$H,2,FALSE))</f>
        <v>53.2</v>
      </c>
      <c r="L402" s="113" t="s">
        <v>1695</v>
      </c>
      <c r="M402" s="110" t="str">
        <f>IF(N402="","",VLOOKUP(CONCATENATE(M$3,N402),m_selling_spec!$A:$H,2,FALSE))</f>
        <v>54.1</v>
      </c>
      <c r="N402" s="113" t="s">
        <v>74</v>
      </c>
      <c r="O402" s="110" t="str">
        <f>IF(P402="","",VLOOKUP(CONCATENATE(O$3,P402),m_selling_spec!$A:$H,2,FALSE))</f>
        <v>55.1</v>
      </c>
      <c r="P402" s="113" t="s">
        <v>1562</v>
      </c>
      <c r="Q402" s="110" t="str">
        <f>IF(R402="","",VLOOKUP(CONCATENATE(Q$3,R402),m_selling_spec!$A:$H,2,FALSE))</f>
        <v>56.1</v>
      </c>
      <c r="R402" s="47" t="s">
        <v>626</v>
      </c>
      <c r="S402" s="110" t="str">
        <f>IF(T402="","",VLOOKUP(CONCATENATE(S$3,T402),m_selling_spec!$A:$H,2,FALSE))</f>
        <v/>
      </c>
    </row>
    <row r="403" spans="1:19">
      <c r="A403" s="111" t="s">
        <v>2041</v>
      </c>
      <c r="B403" s="104">
        <v>5</v>
      </c>
      <c r="C403" s="110" t="str">
        <f>INDEX(product!B:B,MATCH(B403,product!A:A,0))</f>
        <v>GIESTA</v>
      </c>
      <c r="D403" s="110" t="str">
        <f>INDEX(product!E:E,MATCH(B403,product!A:A,0))</f>
        <v>GIESTA (Entrance door)</v>
      </c>
      <c r="E403" s="110">
        <f>INDEX(ctg!A:A,MATCH(F403,ctg!$B:$B,0))</f>
        <v>42</v>
      </c>
      <c r="F403" s="113" t="s">
        <v>2557</v>
      </c>
      <c r="G403" s="110" t="str">
        <f>IF(H403="","",VLOOKUP(CONCATENATE(G$3,H403),m_selling_spec!$A:$H,2,FALSE))</f>
        <v>51.2</v>
      </c>
      <c r="H403" s="113" t="s">
        <v>546</v>
      </c>
      <c r="I403" s="110" t="str">
        <f>IF(J403="","",VLOOKUP(CONCATENATE(I$3,J403),m_selling_spec!$A:$H,2,FALSE))</f>
        <v/>
      </c>
      <c r="J403" s="113"/>
      <c r="K403" s="110" t="str">
        <f>IF(L403="","",VLOOKUP(CONCATENATE(K$3,L403),m_selling_spec!$A:$H,2,FALSE))</f>
        <v>53.2</v>
      </c>
      <c r="L403" s="113" t="s">
        <v>1695</v>
      </c>
      <c r="M403" s="110" t="str">
        <f>IF(N403="","",VLOOKUP(CONCATENATE(M$3,N403),m_selling_spec!$A:$H,2,FALSE))</f>
        <v>54.2</v>
      </c>
      <c r="N403" s="113" t="s">
        <v>75</v>
      </c>
      <c r="O403" s="110" t="str">
        <f>IF(P403="","",VLOOKUP(CONCATENATE(O$3,P403),m_selling_spec!$A:$H,2,FALSE))</f>
        <v>55.1</v>
      </c>
      <c r="P403" s="113" t="s">
        <v>1562</v>
      </c>
      <c r="Q403" s="110" t="str">
        <f>IF(R403="","",VLOOKUP(CONCATENATE(Q$3,R403),m_selling_spec!$A:$H,2,FALSE))</f>
        <v>56.1</v>
      </c>
      <c r="R403" s="47" t="s">
        <v>626</v>
      </c>
      <c r="S403" s="110" t="str">
        <f>IF(T403="","",VLOOKUP(CONCATENATE(S$3,T403),m_selling_spec!$A:$H,2,FALSE))</f>
        <v/>
      </c>
    </row>
    <row r="404" spans="1:19">
      <c r="A404" s="111" t="s">
        <v>2040</v>
      </c>
      <c r="B404" s="104">
        <v>5</v>
      </c>
      <c r="C404" s="110" t="str">
        <f>INDEX(product!B:B,MATCH(B404,product!A:A,0))</f>
        <v>GIESTA</v>
      </c>
      <c r="D404" s="110" t="str">
        <f>INDEX(product!E:E,MATCH(B404,product!A:A,0))</f>
        <v>GIESTA (Entrance door)</v>
      </c>
      <c r="E404" s="110">
        <f>INDEX(ctg!A:A,MATCH(F404,ctg!$B:$B,0))</f>
        <v>42</v>
      </c>
      <c r="F404" s="113" t="s">
        <v>2557</v>
      </c>
      <c r="G404" s="110" t="str">
        <f>IF(H404="","",VLOOKUP(CONCATENATE(G$3,H404),m_selling_spec!$A:$H,2,FALSE))</f>
        <v>51.2</v>
      </c>
      <c r="H404" s="113" t="s">
        <v>546</v>
      </c>
      <c r="I404" s="110" t="str">
        <f>IF(J404="","",VLOOKUP(CONCATENATE(I$3,J404),m_selling_spec!$A:$H,2,FALSE))</f>
        <v/>
      </c>
      <c r="J404" s="113"/>
      <c r="K404" s="110" t="str">
        <f>IF(L404="","",VLOOKUP(CONCATENATE(K$3,L404),m_selling_spec!$A:$H,2,FALSE))</f>
        <v>53.2</v>
      </c>
      <c r="L404" s="113" t="s">
        <v>1695</v>
      </c>
      <c r="M404" s="110" t="str">
        <f>IF(N404="","",VLOOKUP(CONCATENATE(M$3,N404),m_selling_spec!$A:$H,2,FALSE))</f>
        <v>54.1</v>
      </c>
      <c r="N404" s="113" t="s">
        <v>74</v>
      </c>
      <c r="O404" s="110" t="str">
        <f>IF(P404="","",VLOOKUP(CONCATENATE(O$3,P404),m_selling_spec!$A:$H,2,FALSE))</f>
        <v>55.1</v>
      </c>
      <c r="P404" s="113" t="s">
        <v>1562</v>
      </c>
      <c r="Q404" s="110" t="str">
        <f>IF(R404="","",VLOOKUP(CONCATENATE(Q$3,R404),m_selling_spec!$A:$H,2,FALSE))</f>
        <v>56.2</v>
      </c>
      <c r="R404" s="47" t="s">
        <v>627</v>
      </c>
      <c r="S404" s="110" t="str">
        <f>IF(T404="","",VLOOKUP(CONCATENATE(S$3,T404),m_selling_spec!$A:$H,2,FALSE))</f>
        <v/>
      </c>
    </row>
    <row r="405" spans="1:19">
      <c r="A405" s="111" t="s">
        <v>2039</v>
      </c>
      <c r="B405" s="104">
        <v>5</v>
      </c>
      <c r="C405" s="110" t="str">
        <f>INDEX(product!B:B,MATCH(B405,product!A:A,0))</f>
        <v>GIESTA</v>
      </c>
      <c r="D405" s="110" t="str">
        <f>INDEX(product!E:E,MATCH(B405,product!A:A,0))</f>
        <v>GIESTA (Entrance door)</v>
      </c>
      <c r="E405" s="110">
        <f>INDEX(ctg!A:A,MATCH(F405,ctg!$B:$B,0))</f>
        <v>42</v>
      </c>
      <c r="F405" s="113" t="s">
        <v>2557</v>
      </c>
      <c r="G405" s="110" t="str">
        <f>IF(H405="","",VLOOKUP(CONCATENATE(G$3,H405),m_selling_spec!$A:$H,2,FALSE))</f>
        <v>51.2</v>
      </c>
      <c r="H405" s="113" t="s">
        <v>546</v>
      </c>
      <c r="I405" s="110" t="str">
        <f>IF(J405="","",VLOOKUP(CONCATENATE(I$3,J405),m_selling_spec!$A:$H,2,FALSE))</f>
        <v/>
      </c>
      <c r="J405" s="113"/>
      <c r="K405" s="110" t="str">
        <f>IF(L405="","",VLOOKUP(CONCATENATE(K$3,L405),m_selling_spec!$A:$H,2,FALSE))</f>
        <v>53.2</v>
      </c>
      <c r="L405" s="113" t="s">
        <v>1695</v>
      </c>
      <c r="M405" s="110" t="str">
        <f>IF(N405="","",VLOOKUP(CONCATENATE(M$3,N405),m_selling_spec!$A:$H,2,FALSE))</f>
        <v>54.2</v>
      </c>
      <c r="N405" s="113" t="s">
        <v>75</v>
      </c>
      <c r="O405" s="110" t="str">
        <f>IF(P405="","",VLOOKUP(CONCATENATE(O$3,P405),m_selling_spec!$A:$H,2,FALSE))</f>
        <v>55.1</v>
      </c>
      <c r="P405" s="113" t="s">
        <v>1562</v>
      </c>
      <c r="Q405" s="110" t="str">
        <f>IF(R405="","",VLOOKUP(CONCATENATE(Q$3,R405),m_selling_spec!$A:$H,2,FALSE))</f>
        <v>56.2</v>
      </c>
      <c r="R405" s="47" t="s">
        <v>627</v>
      </c>
      <c r="S405" s="110" t="str">
        <f>IF(T405="","",VLOOKUP(CONCATENATE(S$3,T405),m_selling_spec!$A:$H,2,FALSE))</f>
        <v/>
      </c>
    </row>
    <row r="406" spans="1:19">
      <c r="A406" s="111" t="s">
        <v>2038</v>
      </c>
      <c r="B406" s="104">
        <v>5</v>
      </c>
      <c r="C406" s="110" t="str">
        <f>INDEX(product!B:B,MATCH(B406,product!A:A,0))</f>
        <v>GIESTA</v>
      </c>
      <c r="D406" s="110" t="str">
        <f>INDEX(product!E:E,MATCH(B406,product!A:A,0))</f>
        <v>GIESTA (Entrance door)</v>
      </c>
      <c r="E406" s="110">
        <f>INDEX(ctg!A:A,MATCH(F406,ctg!$B:$B,0))</f>
        <v>42</v>
      </c>
      <c r="F406" s="113" t="s">
        <v>2557</v>
      </c>
      <c r="G406" s="110" t="str">
        <f>IF(H406="","",VLOOKUP(CONCATENATE(G$3,H406),m_selling_spec!$A:$H,2,FALSE))</f>
        <v>51.2</v>
      </c>
      <c r="H406" s="113" t="s">
        <v>546</v>
      </c>
      <c r="I406" s="110" t="str">
        <f>IF(J406="","",VLOOKUP(CONCATENATE(I$3,J406),m_selling_spec!$A:$H,2,FALSE))</f>
        <v/>
      </c>
      <c r="J406" s="113"/>
      <c r="K406" s="110" t="str">
        <f>IF(L406="","",VLOOKUP(CONCATENATE(K$3,L406),m_selling_spec!$A:$H,2,FALSE))</f>
        <v>53.2</v>
      </c>
      <c r="L406" s="113" t="s">
        <v>1695</v>
      </c>
      <c r="M406" s="110" t="str">
        <f>IF(N406="","",VLOOKUP(CONCATENATE(M$3,N406),m_selling_spec!$A:$H,2,FALSE))</f>
        <v>54.1</v>
      </c>
      <c r="N406" s="113" t="s">
        <v>74</v>
      </c>
      <c r="O406" s="110" t="str">
        <f>IF(P406="","",VLOOKUP(CONCATENATE(O$3,P406),m_selling_spec!$A:$H,2,FALSE))</f>
        <v>55.1</v>
      </c>
      <c r="P406" s="113" t="s">
        <v>1562</v>
      </c>
      <c r="Q406" s="110" t="str">
        <f>IF(R406="","",VLOOKUP(CONCATENATE(Q$3,R406),m_selling_spec!$A:$H,2,FALSE))</f>
        <v>56.3</v>
      </c>
      <c r="R406" s="47" t="s">
        <v>628</v>
      </c>
      <c r="S406" s="110" t="str">
        <f>IF(T406="","",VLOOKUP(CONCATENATE(S$3,T406),m_selling_spec!$A:$H,2,FALSE))</f>
        <v/>
      </c>
    </row>
    <row r="407" spans="1:19">
      <c r="A407" s="111" t="s">
        <v>2037</v>
      </c>
      <c r="B407" s="104">
        <v>5</v>
      </c>
      <c r="C407" s="110" t="str">
        <f>INDEX(product!B:B,MATCH(B407,product!A:A,0))</f>
        <v>GIESTA</v>
      </c>
      <c r="D407" s="110" t="str">
        <f>INDEX(product!E:E,MATCH(B407,product!A:A,0))</f>
        <v>GIESTA (Entrance door)</v>
      </c>
      <c r="E407" s="110">
        <f>INDEX(ctg!A:A,MATCH(F407,ctg!$B:$B,0))</f>
        <v>42</v>
      </c>
      <c r="F407" s="113" t="s">
        <v>2557</v>
      </c>
      <c r="G407" s="110" t="str">
        <f>IF(H407="","",VLOOKUP(CONCATENATE(G$3,H407),m_selling_spec!$A:$H,2,FALSE))</f>
        <v>51.2</v>
      </c>
      <c r="H407" s="113" t="s">
        <v>546</v>
      </c>
      <c r="I407" s="110" t="str">
        <f>IF(J407="","",VLOOKUP(CONCATENATE(I$3,J407),m_selling_spec!$A:$H,2,FALSE))</f>
        <v/>
      </c>
      <c r="J407" s="113"/>
      <c r="K407" s="110" t="str">
        <f>IF(L407="","",VLOOKUP(CONCATENATE(K$3,L407),m_selling_spec!$A:$H,2,FALSE))</f>
        <v>53.2</v>
      </c>
      <c r="L407" s="113" t="s">
        <v>1695</v>
      </c>
      <c r="M407" s="110" t="str">
        <f>IF(N407="","",VLOOKUP(CONCATENATE(M$3,N407),m_selling_spec!$A:$H,2,FALSE))</f>
        <v>54.2</v>
      </c>
      <c r="N407" s="113" t="s">
        <v>75</v>
      </c>
      <c r="O407" s="110" t="str">
        <f>IF(P407="","",VLOOKUP(CONCATENATE(O$3,P407),m_selling_spec!$A:$H,2,FALSE))</f>
        <v>55.1</v>
      </c>
      <c r="P407" s="113" t="s">
        <v>1562</v>
      </c>
      <c r="Q407" s="110" t="str">
        <f>IF(R407="","",VLOOKUP(CONCATENATE(Q$3,R407),m_selling_spec!$A:$H,2,FALSE))</f>
        <v>56.3</v>
      </c>
      <c r="R407" s="47" t="s">
        <v>628</v>
      </c>
      <c r="S407" s="110" t="str">
        <f>IF(T407="","",VLOOKUP(CONCATENATE(S$3,T407),m_selling_spec!$A:$H,2,FALSE))</f>
        <v/>
      </c>
    </row>
    <row r="408" spans="1:19">
      <c r="A408" s="111" t="s">
        <v>2036</v>
      </c>
      <c r="B408" s="104">
        <v>5</v>
      </c>
      <c r="C408" s="110" t="str">
        <f>INDEX(product!B:B,MATCH(B408,product!A:A,0))</f>
        <v>GIESTA</v>
      </c>
      <c r="D408" s="110" t="str">
        <f>INDEX(product!E:E,MATCH(B408,product!A:A,0))</f>
        <v>GIESTA (Entrance door)</v>
      </c>
      <c r="E408" s="110">
        <f>INDEX(ctg!A:A,MATCH(F408,ctg!$B:$B,0))</f>
        <v>42</v>
      </c>
      <c r="F408" s="113" t="s">
        <v>2557</v>
      </c>
      <c r="G408" s="110" t="str">
        <f>IF(H408="","",VLOOKUP(CONCATENATE(G$3,H408),m_selling_spec!$A:$H,2,FALSE))</f>
        <v>51.2</v>
      </c>
      <c r="H408" s="113" t="s">
        <v>546</v>
      </c>
      <c r="I408" s="110" t="str">
        <f>IF(J408="","",VLOOKUP(CONCATENATE(I$3,J408),m_selling_spec!$A:$H,2,FALSE))</f>
        <v/>
      </c>
      <c r="J408" s="113"/>
      <c r="K408" s="110" t="str">
        <f>IF(L408="","",VLOOKUP(CONCATENATE(K$3,L408),m_selling_spec!$A:$H,2,FALSE))</f>
        <v>53.2</v>
      </c>
      <c r="L408" s="113" t="s">
        <v>1695</v>
      </c>
      <c r="M408" s="110" t="str">
        <f>IF(N408="","",VLOOKUP(CONCATENATE(M$3,N408),m_selling_spec!$A:$H,2,FALSE))</f>
        <v>54.1</v>
      </c>
      <c r="N408" s="113" t="s">
        <v>74</v>
      </c>
      <c r="O408" s="110" t="str">
        <f>IF(P408="","",VLOOKUP(CONCATENATE(O$3,P408),m_selling_spec!$A:$H,2,FALSE))</f>
        <v>55.1</v>
      </c>
      <c r="P408" s="113" t="s">
        <v>1562</v>
      </c>
      <c r="Q408" s="110" t="str">
        <f>IF(R408="","",VLOOKUP(CONCATENATE(Q$3,R408),m_selling_spec!$A:$H,2,FALSE))</f>
        <v>56.4</v>
      </c>
      <c r="R408" s="47" t="s">
        <v>629</v>
      </c>
      <c r="S408" s="110" t="str">
        <f>IF(T408="","",VLOOKUP(CONCATENATE(S$3,T408),m_selling_spec!$A:$H,2,FALSE))</f>
        <v/>
      </c>
    </row>
    <row r="409" spans="1:19">
      <c r="A409" s="111" t="s">
        <v>2035</v>
      </c>
      <c r="B409" s="104">
        <v>5</v>
      </c>
      <c r="C409" s="110" t="str">
        <f>INDEX(product!B:B,MATCH(B409,product!A:A,0))</f>
        <v>GIESTA</v>
      </c>
      <c r="D409" s="110" t="str">
        <f>INDEX(product!E:E,MATCH(B409,product!A:A,0))</f>
        <v>GIESTA (Entrance door)</v>
      </c>
      <c r="E409" s="110">
        <f>INDEX(ctg!A:A,MATCH(F409,ctg!$B:$B,0))</f>
        <v>42</v>
      </c>
      <c r="F409" s="113" t="s">
        <v>2557</v>
      </c>
      <c r="G409" s="110" t="str">
        <f>IF(H409="","",VLOOKUP(CONCATENATE(G$3,H409),m_selling_spec!$A:$H,2,FALSE))</f>
        <v>51.2</v>
      </c>
      <c r="H409" s="113" t="s">
        <v>546</v>
      </c>
      <c r="I409" s="110" t="str">
        <f>IF(J409="","",VLOOKUP(CONCATENATE(I$3,J409),m_selling_spec!$A:$H,2,FALSE))</f>
        <v/>
      </c>
      <c r="J409" s="113"/>
      <c r="K409" s="110" t="str">
        <f>IF(L409="","",VLOOKUP(CONCATENATE(K$3,L409),m_selling_spec!$A:$H,2,FALSE))</f>
        <v>53.2</v>
      </c>
      <c r="L409" s="113" t="s">
        <v>1695</v>
      </c>
      <c r="M409" s="110" t="str">
        <f>IF(N409="","",VLOOKUP(CONCATENATE(M$3,N409),m_selling_spec!$A:$H,2,FALSE))</f>
        <v>54.2</v>
      </c>
      <c r="N409" s="113" t="s">
        <v>75</v>
      </c>
      <c r="O409" s="110" t="str">
        <f>IF(P409="","",VLOOKUP(CONCATENATE(O$3,P409),m_selling_spec!$A:$H,2,FALSE))</f>
        <v>55.1</v>
      </c>
      <c r="P409" s="113" t="s">
        <v>1562</v>
      </c>
      <c r="Q409" s="110" t="str">
        <f>IF(R409="","",VLOOKUP(CONCATENATE(Q$3,R409),m_selling_spec!$A:$H,2,FALSE))</f>
        <v>56.4</v>
      </c>
      <c r="R409" s="47" t="s">
        <v>629</v>
      </c>
      <c r="S409" s="110" t="str">
        <f>IF(T409="","",VLOOKUP(CONCATENATE(S$3,T409),m_selling_spec!$A:$H,2,FALSE))</f>
        <v/>
      </c>
    </row>
    <row r="410" spans="1:19">
      <c r="A410" s="111" t="s">
        <v>2034</v>
      </c>
      <c r="B410" s="104">
        <v>5</v>
      </c>
      <c r="C410" s="110" t="str">
        <f>INDEX(product!B:B,MATCH(B410,product!A:A,0))</f>
        <v>GIESTA</v>
      </c>
      <c r="D410" s="110" t="str">
        <f>INDEX(product!E:E,MATCH(B410,product!A:A,0))</f>
        <v>GIESTA (Entrance door)</v>
      </c>
      <c r="E410" s="110">
        <f>INDEX(ctg!A:A,MATCH(F410,ctg!$B:$B,0))</f>
        <v>42</v>
      </c>
      <c r="F410" s="113" t="s">
        <v>2557</v>
      </c>
      <c r="G410" s="110" t="str">
        <f>IF(H410="","",VLOOKUP(CONCATENATE(G$3,H410),m_selling_spec!$A:$H,2,FALSE))</f>
        <v>51.2</v>
      </c>
      <c r="H410" s="113" t="s">
        <v>546</v>
      </c>
      <c r="I410" s="110" t="str">
        <f>IF(J410="","",VLOOKUP(CONCATENATE(I$3,J410),m_selling_spec!$A:$H,2,FALSE))</f>
        <v/>
      </c>
      <c r="J410" s="113"/>
      <c r="K410" s="110" t="str">
        <f>IF(L410="","",VLOOKUP(CONCATENATE(K$3,L410),m_selling_spec!$A:$H,2,FALSE))</f>
        <v>53.2</v>
      </c>
      <c r="L410" s="113" t="s">
        <v>1695</v>
      </c>
      <c r="M410" s="110" t="str">
        <f>IF(N410="","",VLOOKUP(CONCATENATE(M$3,N410),m_selling_spec!$A:$H,2,FALSE))</f>
        <v>54.1</v>
      </c>
      <c r="N410" s="113" t="s">
        <v>74</v>
      </c>
      <c r="O410" s="110" t="str">
        <f>IF(P410="","",VLOOKUP(CONCATENATE(O$3,P410),m_selling_spec!$A:$H,2,FALSE))</f>
        <v>55.1</v>
      </c>
      <c r="P410" s="113" t="s">
        <v>1562</v>
      </c>
      <c r="Q410" s="110" t="str">
        <f>IF(R410="","",VLOOKUP(CONCATENATE(Q$3,R410),m_selling_spec!$A:$H,2,FALSE))</f>
        <v>56.5</v>
      </c>
      <c r="R410" s="47" t="s">
        <v>630</v>
      </c>
      <c r="S410" s="110" t="str">
        <f>IF(T410="","",VLOOKUP(CONCATENATE(S$3,T410),m_selling_spec!$A:$H,2,FALSE))</f>
        <v/>
      </c>
    </row>
    <row r="411" spans="1:19">
      <c r="A411" s="111" t="s">
        <v>2033</v>
      </c>
      <c r="B411" s="104">
        <v>5</v>
      </c>
      <c r="C411" s="110" t="str">
        <f>INDEX(product!B:B,MATCH(B411,product!A:A,0))</f>
        <v>GIESTA</v>
      </c>
      <c r="D411" s="110" t="str">
        <f>INDEX(product!E:E,MATCH(B411,product!A:A,0))</f>
        <v>GIESTA (Entrance door)</v>
      </c>
      <c r="E411" s="110">
        <f>INDEX(ctg!A:A,MATCH(F411,ctg!$B:$B,0))</f>
        <v>42</v>
      </c>
      <c r="F411" s="113" t="s">
        <v>2557</v>
      </c>
      <c r="G411" s="110" t="str">
        <f>IF(H411="","",VLOOKUP(CONCATENATE(G$3,H411),m_selling_spec!$A:$H,2,FALSE))</f>
        <v>51.2</v>
      </c>
      <c r="H411" s="113" t="s">
        <v>546</v>
      </c>
      <c r="I411" s="110" t="str">
        <f>IF(J411="","",VLOOKUP(CONCATENATE(I$3,J411),m_selling_spec!$A:$H,2,FALSE))</f>
        <v/>
      </c>
      <c r="J411" s="113"/>
      <c r="K411" s="110" t="str">
        <f>IF(L411="","",VLOOKUP(CONCATENATE(K$3,L411),m_selling_spec!$A:$H,2,FALSE))</f>
        <v>53.2</v>
      </c>
      <c r="L411" s="113" t="s">
        <v>1695</v>
      </c>
      <c r="M411" s="110" t="str">
        <f>IF(N411="","",VLOOKUP(CONCATENATE(M$3,N411),m_selling_spec!$A:$H,2,FALSE))</f>
        <v>54.2</v>
      </c>
      <c r="N411" s="113" t="s">
        <v>75</v>
      </c>
      <c r="O411" s="110" t="str">
        <f>IF(P411="","",VLOOKUP(CONCATENATE(O$3,P411),m_selling_spec!$A:$H,2,FALSE))</f>
        <v>55.1</v>
      </c>
      <c r="P411" s="113" t="s">
        <v>1562</v>
      </c>
      <c r="Q411" s="110" t="str">
        <f>IF(R411="","",VLOOKUP(CONCATENATE(Q$3,R411),m_selling_spec!$A:$H,2,FALSE))</f>
        <v>56.5</v>
      </c>
      <c r="R411" s="47" t="s">
        <v>630</v>
      </c>
      <c r="S411" s="110" t="str">
        <f>IF(T411="","",VLOOKUP(CONCATENATE(S$3,T411),m_selling_spec!$A:$H,2,FALSE))</f>
        <v/>
      </c>
    </row>
    <row r="412" spans="1:19">
      <c r="A412" s="111" t="s">
        <v>2032</v>
      </c>
      <c r="B412" s="104">
        <v>5</v>
      </c>
      <c r="C412" s="110" t="str">
        <f>INDEX(product!B:B,MATCH(B412,product!A:A,0))</f>
        <v>GIESTA</v>
      </c>
      <c r="D412" s="110" t="str">
        <f>INDEX(product!E:E,MATCH(B412,product!A:A,0))</f>
        <v>GIESTA (Entrance door)</v>
      </c>
      <c r="E412" s="110">
        <f>INDEX(ctg!A:A,MATCH(F412,ctg!$B:$B,0))</f>
        <v>42</v>
      </c>
      <c r="F412" s="113" t="s">
        <v>2557</v>
      </c>
      <c r="G412" s="110" t="str">
        <f>IF(H412="","",VLOOKUP(CONCATENATE(G$3,H412),m_selling_spec!$A:$H,2,FALSE))</f>
        <v>51.2</v>
      </c>
      <c r="H412" s="113" t="s">
        <v>546</v>
      </c>
      <c r="I412" s="110" t="str">
        <f>IF(J412="","",VLOOKUP(CONCATENATE(I$3,J412),m_selling_spec!$A:$H,2,FALSE))</f>
        <v/>
      </c>
      <c r="J412" s="113"/>
      <c r="K412" s="110" t="str">
        <f>IF(L412="","",VLOOKUP(CONCATENATE(K$3,L412),m_selling_spec!$A:$H,2,FALSE))</f>
        <v>53.2</v>
      </c>
      <c r="L412" s="113" t="s">
        <v>1695</v>
      </c>
      <c r="M412" s="110" t="str">
        <f>IF(N412="","",VLOOKUP(CONCATENATE(M$3,N412),m_selling_spec!$A:$H,2,FALSE))</f>
        <v>54.1</v>
      </c>
      <c r="N412" s="113" t="s">
        <v>74</v>
      </c>
      <c r="O412" s="110" t="str">
        <f>IF(P412="","",VLOOKUP(CONCATENATE(O$3,P412),m_selling_spec!$A:$H,2,FALSE))</f>
        <v>55.1</v>
      </c>
      <c r="P412" s="113" t="s">
        <v>1562</v>
      </c>
      <c r="Q412" s="110" t="str">
        <f>IF(R412="","",VLOOKUP(CONCATENATE(Q$3,R412),m_selling_spec!$A:$H,2,FALSE))</f>
        <v>56.6</v>
      </c>
      <c r="R412" s="47" t="s">
        <v>631</v>
      </c>
      <c r="S412" s="110" t="str">
        <f>IF(T412="","",VLOOKUP(CONCATENATE(S$3,T412),m_selling_spec!$A:$H,2,FALSE))</f>
        <v/>
      </c>
    </row>
    <row r="413" spans="1:19">
      <c r="A413" s="111" t="s">
        <v>2031</v>
      </c>
      <c r="B413" s="104">
        <v>5</v>
      </c>
      <c r="C413" s="110" t="str">
        <f>INDEX(product!B:B,MATCH(B413,product!A:A,0))</f>
        <v>GIESTA</v>
      </c>
      <c r="D413" s="110" t="str">
        <f>INDEX(product!E:E,MATCH(B413,product!A:A,0))</f>
        <v>GIESTA (Entrance door)</v>
      </c>
      <c r="E413" s="110">
        <f>INDEX(ctg!A:A,MATCH(F413,ctg!$B:$B,0))</f>
        <v>42</v>
      </c>
      <c r="F413" s="113" t="s">
        <v>2557</v>
      </c>
      <c r="G413" s="110" t="str">
        <f>IF(H413="","",VLOOKUP(CONCATENATE(G$3,H413),m_selling_spec!$A:$H,2,FALSE))</f>
        <v>51.2</v>
      </c>
      <c r="H413" s="113" t="s">
        <v>546</v>
      </c>
      <c r="I413" s="110" t="str">
        <f>IF(J413="","",VLOOKUP(CONCATENATE(I$3,J413),m_selling_spec!$A:$H,2,FALSE))</f>
        <v/>
      </c>
      <c r="J413" s="113"/>
      <c r="K413" s="110" t="str">
        <f>IF(L413="","",VLOOKUP(CONCATENATE(K$3,L413),m_selling_spec!$A:$H,2,FALSE))</f>
        <v>53.2</v>
      </c>
      <c r="L413" s="113" t="s">
        <v>1695</v>
      </c>
      <c r="M413" s="110" t="str">
        <f>IF(N413="","",VLOOKUP(CONCATENATE(M$3,N413),m_selling_spec!$A:$H,2,FALSE))</f>
        <v>54.2</v>
      </c>
      <c r="N413" s="113" t="s">
        <v>75</v>
      </c>
      <c r="O413" s="110" t="str">
        <f>IF(P413="","",VLOOKUP(CONCATENATE(O$3,P413),m_selling_spec!$A:$H,2,FALSE))</f>
        <v>55.1</v>
      </c>
      <c r="P413" s="113" t="s">
        <v>1562</v>
      </c>
      <c r="Q413" s="110" t="str">
        <f>IF(R413="","",VLOOKUP(CONCATENATE(Q$3,R413),m_selling_spec!$A:$H,2,FALSE))</f>
        <v>56.6</v>
      </c>
      <c r="R413" s="47" t="s">
        <v>631</v>
      </c>
      <c r="S413" s="110" t="str">
        <f>IF(T413="","",VLOOKUP(CONCATENATE(S$3,T413),m_selling_spec!$A:$H,2,FALSE))</f>
        <v/>
      </c>
    </row>
    <row r="414" spans="1:19">
      <c r="A414" s="111" t="s">
        <v>2030</v>
      </c>
      <c r="B414" s="104">
        <v>5</v>
      </c>
      <c r="C414" s="110" t="str">
        <f>INDEX(product!B:B,MATCH(B414,product!A:A,0))</f>
        <v>GIESTA</v>
      </c>
      <c r="D414" s="110" t="str">
        <f>INDEX(product!E:E,MATCH(B414,product!A:A,0))</f>
        <v>GIESTA (Entrance door)</v>
      </c>
      <c r="E414" s="110">
        <f>INDEX(ctg!A:A,MATCH(F414,ctg!$B:$B,0))</f>
        <v>42</v>
      </c>
      <c r="F414" s="113" t="s">
        <v>2557</v>
      </c>
      <c r="G414" s="110" t="str">
        <f>IF(H414="","",VLOOKUP(CONCATENATE(G$3,H414),m_selling_spec!$A:$H,2,FALSE))</f>
        <v>51.2</v>
      </c>
      <c r="H414" s="113" t="s">
        <v>546</v>
      </c>
      <c r="I414" s="110" t="str">
        <f>IF(J414="","",VLOOKUP(CONCATENATE(I$3,J414),m_selling_spec!$A:$H,2,FALSE))</f>
        <v/>
      </c>
      <c r="J414" s="113"/>
      <c r="K414" s="110" t="str">
        <f>IF(L414="","",VLOOKUP(CONCATENATE(K$3,L414),m_selling_spec!$A:$H,2,FALSE))</f>
        <v>53.2</v>
      </c>
      <c r="L414" s="113" t="s">
        <v>1695</v>
      </c>
      <c r="M414" s="110" t="str">
        <f>IF(N414="","",VLOOKUP(CONCATENATE(M$3,N414),m_selling_spec!$A:$H,2,FALSE))</f>
        <v>54.1</v>
      </c>
      <c r="N414" s="113" t="s">
        <v>74</v>
      </c>
      <c r="O414" s="110" t="str">
        <f>IF(P414="","",VLOOKUP(CONCATENATE(O$3,P414),m_selling_spec!$A:$H,2,FALSE))</f>
        <v>55.1</v>
      </c>
      <c r="P414" s="113" t="s">
        <v>1562</v>
      </c>
      <c r="Q414" s="110" t="str">
        <f>IF(R414="","",VLOOKUP(CONCATENATE(Q$3,R414),m_selling_spec!$A:$H,2,FALSE))</f>
        <v>56.7</v>
      </c>
      <c r="R414" s="47" t="s">
        <v>632</v>
      </c>
      <c r="S414" s="110" t="str">
        <f>IF(T414="","",VLOOKUP(CONCATENATE(S$3,T414),m_selling_spec!$A:$H,2,FALSE))</f>
        <v/>
      </c>
    </row>
    <row r="415" spans="1:19">
      <c r="A415" s="111" t="s">
        <v>2029</v>
      </c>
      <c r="B415" s="104">
        <v>5</v>
      </c>
      <c r="C415" s="110" t="str">
        <f>INDEX(product!B:B,MATCH(B415,product!A:A,0))</f>
        <v>GIESTA</v>
      </c>
      <c r="D415" s="110" t="str">
        <f>INDEX(product!E:E,MATCH(B415,product!A:A,0))</f>
        <v>GIESTA (Entrance door)</v>
      </c>
      <c r="E415" s="110">
        <f>INDEX(ctg!A:A,MATCH(F415,ctg!$B:$B,0))</f>
        <v>42</v>
      </c>
      <c r="F415" s="113" t="s">
        <v>2557</v>
      </c>
      <c r="G415" s="110" t="str">
        <f>IF(H415="","",VLOOKUP(CONCATENATE(G$3,H415),m_selling_spec!$A:$H,2,FALSE))</f>
        <v>51.2</v>
      </c>
      <c r="H415" s="113" t="s">
        <v>546</v>
      </c>
      <c r="I415" s="110" t="str">
        <f>IF(J415="","",VLOOKUP(CONCATENATE(I$3,J415),m_selling_spec!$A:$H,2,FALSE))</f>
        <v/>
      </c>
      <c r="J415" s="113"/>
      <c r="K415" s="110" t="str">
        <f>IF(L415="","",VLOOKUP(CONCATENATE(K$3,L415),m_selling_spec!$A:$H,2,FALSE))</f>
        <v>53.2</v>
      </c>
      <c r="L415" s="113" t="s">
        <v>1695</v>
      </c>
      <c r="M415" s="110" t="str">
        <f>IF(N415="","",VLOOKUP(CONCATENATE(M$3,N415),m_selling_spec!$A:$H,2,FALSE))</f>
        <v>54.2</v>
      </c>
      <c r="N415" s="113" t="s">
        <v>75</v>
      </c>
      <c r="O415" s="110" t="str">
        <f>IF(P415="","",VLOOKUP(CONCATENATE(O$3,P415),m_selling_spec!$A:$H,2,FALSE))</f>
        <v>55.1</v>
      </c>
      <c r="P415" s="113" t="s">
        <v>1562</v>
      </c>
      <c r="Q415" s="110" t="str">
        <f>IF(R415="","",VLOOKUP(CONCATENATE(Q$3,R415),m_selling_spec!$A:$H,2,FALSE))</f>
        <v>56.7</v>
      </c>
      <c r="R415" s="47" t="s">
        <v>632</v>
      </c>
      <c r="S415" s="110" t="str">
        <f>IF(T415="","",VLOOKUP(CONCATENATE(S$3,T415),m_selling_spec!$A:$H,2,FALSE))</f>
        <v/>
      </c>
    </row>
    <row r="416" spans="1:19">
      <c r="A416" s="111" t="s">
        <v>2028</v>
      </c>
      <c r="B416" s="104">
        <v>5</v>
      </c>
      <c r="C416" s="110" t="str">
        <f>INDEX(product!B:B,MATCH(B416,product!A:A,0))</f>
        <v>GIESTA</v>
      </c>
      <c r="D416" s="110" t="str">
        <f>INDEX(product!E:E,MATCH(B416,product!A:A,0))</f>
        <v>GIESTA (Entrance door)</v>
      </c>
      <c r="E416" s="110">
        <f>INDEX(ctg!A:A,MATCH(F416,ctg!$B:$B,0))</f>
        <v>42</v>
      </c>
      <c r="F416" s="113" t="s">
        <v>2557</v>
      </c>
      <c r="G416" s="110" t="str">
        <f>IF(H416="","",VLOOKUP(CONCATENATE(G$3,H416),m_selling_spec!$A:$H,2,FALSE))</f>
        <v>51.2</v>
      </c>
      <c r="H416" s="113" t="s">
        <v>546</v>
      </c>
      <c r="I416" s="110" t="str">
        <f>IF(J416="","",VLOOKUP(CONCATENATE(I$3,J416),m_selling_spec!$A:$H,2,FALSE))</f>
        <v/>
      </c>
      <c r="J416" s="113"/>
      <c r="K416" s="110" t="str">
        <f>IF(L416="","",VLOOKUP(CONCATENATE(K$3,L416),m_selling_spec!$A:$H,2,FALSE))</f>
        <v>53.2</v>
      </c>
      <c r="L416" s="113" t="s">
        <v>1695</v>
      </c>
      <c r="M416" s="110" t="str">
        <f>IF(N416="","",VLOOKUP(CONCATENATE(M$3,N416),m_selling_spec!$A:$H,2,FALSE))</f>
        <v>54.1</v>
      </c>
      <c r="N416" s="113" t="s">
        <v>74</v>
      </c>
      <c r="O416" s="110" t="str">
        <f>IF(P416="","",VLOOKUP(CONCATENATE(O$3,P416),m_selling_spec!$A:$H,2,FALSE))</f>
        <v>55.1</v>
      </c>
      <c r="P416" s="113" t="s">
        <v>1562</v>
      </c>
      <c r="Q416" s="110" t="str">
        <f>IF(R416="","",VLOOKUP(CONCATENATE(Q$3,R416),m_selling_spec!$A:$H,2,FALSE))</f>
        <v>56.8</v>
      </c>
      <c r="R416" s="47" t="s">
        <v>633</v>
      </c>
      <c r="S416" s="110" t="str">
        <f>IF(T416="","",VLOOKUP(CONCATENATE(S$3,T416),m_selling_spec!$A:$H,2,FALSE))</f>
        <v/>
      </c>
    </row>
    <row r="417" spans="1:19">
      <c r="A417" s="111" t="s">
        <v>2027</v>
      </c>
      <c r="B417" s="104">
        <v>5</v>
      </c>
      <c r="C417" s="110" t="str">
        <f>INDEX(product!B:B,MATCH(B417,product!A:A,0))</f>
        <v>GIESTA</v>
      </c>
      <c r="D417" s="110" t="str">
        <f>INDEX(product!E:E,MATCH(B417,product!A:A,0))</f>
        <v>GIESTA (Entrance door)</v>
      </c>
      <c r="E417" s="110">
        <f>INDEX(ctg!A:A,MATCH(F417,ctg!$B:$B,0))</f>
        <v>42</v>
      </c>
      <c r="F417" s="113" t="s">
        <v>2557</v>
      </c>
      <c r="G417" s="110" t="str">
        <f>IF(H417="","",VLOOKUP(CONCATENATE(G$3,H417),m_selling_spec!$A:$H,2,FALSE))</f>
        <v>51.2</v>
      </c>
      <c r="H417" s="113" t="s">
        <v>546</v>
      </c>
      <c r="I417" s="110" t="str">
        <f>IF(J417="","",VLOOKUP(CONCATENATE(I$3,J417),m_selling_spec!$A:$H,2,FALSE))</f>
        <v/>
      </c>
      <c r="J417" s="113"/>
      <c r="K417" s="110" t="str">
        <f>IF(L417="","",VLOOKUP(CONCATENATE(K$3,L417),m_selling_spec!$A:$H,2,FALSE))</f>
        <v>53.2</v>
      </c>
      <c r="L417" s="113" t="s">
        <v>1695</v>
      </c>
      <c r="M417" s="110" t="str">
        <f>IF(N417="","",VLOOKUP(CONCATENATE(M$3,N417),m_selling_spec!$A:$H,2,FALSE))</f>
        <v>54.2</v>
      </c>
      <c r="N417" s="113" t="s">
        <v>75</v>
      </c>
      <c r="O417" s="110" t="str">
        <f>IF(P417="","",VLOOKUP(CONCATENATE(O$3,P417),m_selling_spec!$A:$H,2,FALSE))</f>
        <v>55.1</v>
      </c>
      <c r="P417" s="113" t="s">
        <v>1562</v>
      </c>
      <c r="Q417" s="110" t="str">
        <f>IF(R417="","",VLOOKUP(CONCATENATE(Q$3,R417),m_selling_spec!$A:$H,2,FALSE))</f>
        <v>56.8</v>
      </c>
      <c r="R417" s="47" t="s">
        <v>633</v>
      </c>
      <c r="S417" s="110" t="str">
        <f>IF(T417="","",VLOOKUP(CONCATENATE(S$3,T417),m_selling_spec!$A:$H,2,FALSE))</f>
        <v/>
      </c>
    </row>
    <row r="418" spans="1:19">
      <c r="A418" s="111" t="s">
        <v>2026</v>
      </c>
      <c r="B418" s="104">
        <v>5</v>
      </c>
      <c r="C418" s="110" t="str">
        <f>INDEX(product!B:B,MATCH(B418,product!A:A,0))</f>
        <v>GIESTA</v>
      </c>
      <c r="D418" s="110" t="str">
        <f>INDEX(product!E:E,MATCH(B418,product!A:A,0))</f>
        <v>GIESTA (Entrance door)</v>
      </c>
      <c r="E418" s="110">
        <f>INDEX(ctg!A:A,MATCH(F418,ctg!$B:$B,0))</f>
        <v>42</v>
      </c>
      <c r="F418" s="113" t="s">
        <v>2557</v>
      </c>
      <c r="G418" s="110" t="str">
        <f>IF(H418="","",VLOOKUP(CONCATENATE(G$3,H418),m_selling_spec!$A:$H,2,FALSE))</f>
        <v>51.2</v>
      </c>
      <c r="H418" s="113" t="s">
        <v>546</v>
      </c>
      <c r="I418" s="110" t="str">
        <f>IF(J418="","",VLOOKUP(CONCATENATE(I$3,J418),m_selling_spec!$A:$H,2,FALSE))</f>
        <v/>
      </c>
      <c r="J418" s="113"/>
      <c r="K418" s="110" t="str">
        <f>IF(L418="","",VLOOKUP(CONCATENATE(K$3,L418),m_selling_spec!$A:$H,2,FALSE))</f>
        <v>53.2</v>
      </c>
      <c r="L418" s="113" t="s">
        <v>1695</v>
      </c>
      <c r="M418" s="110" t="str">
        <f>IF(N418="","",VLOOKUP(CONCATENATE(M$3,N418),m_selling_spec!$A:$H,2,FALSE))</f>
        <v>54.1</v>
      </c>
      <c r="N418" s="113" t="s">
        <v>74</v>
      </c>
      <c r="O418" s="110" t="str">
        <f>IF(P418="","",VLOOKUP(CONCATENATE(O$3,P418),m_selling_spec!$A:$H,2,FALSE))</f>
        <v>55.1</v>
      </c>
      <c r="P418" s="113" t="s">
        <v>1562</v>
      </c>
      <c r="Q418" s="110" t="str">
        <f>IF(R418="","",VLOOKUP(CONCATENATE(Q$3,R418),m_selling_spec!$A:$H,2,FALSE))</f>
        <v>56.9</v>
      </c>
      <c r="R418" s="47" t="s">
        <v>634</v>
      </c>
      <c r="S418" s="110" t="str">
        <f>IF(T418="","",VLOOKUP(CONCATENATE(S$3,T418),m_selling_spec!$A:$H,2,FALSE))</f>
        <v/>
      </c>
    </row>
    <row r="419" spans="1:19">
      <c r="A419" s="111" t="s">
        <v>2025</v>
      </c>
      <c r="B419" s="104">
        <v>5</v>
      </c>
      <c r="C419" s="110" t="str">
        <f>INDEX(product!B:B,MATCH(B419,product!A:A,0))</f>
        <v>GIESTA</v>
      </c>
      <c r="D419" s="110" t="str">
        <f>INDEX(product!E:E,MATCH(B419,product!A:A,0))</f>
        <v>GIESTA (Entrance door)</v>
      </c>
      <c r="E419" s="110">
        <f>INDEX(ctg!A:A,MATCH(F419,ctg!$B:$B,0))</f>
        <v>42</v>
      </c>
      <c r="F419" s="113" t="s">
        <v>2557</v>
      </c>
      <c r="G419" s="110" t="str">
        <f>IF(H419="","",VLOOKUP(CONCATENATE(G$3,H419),m_selling_spec!$A:$H,2,FALSE))</f>
        <v>51.2</v>
      </c>
      <c r="H419" s="113" t="s">
        <v>546</v>
      </c>
      <c r="I419" s="110" t="str">
        <f>IF(J419="","",VLOOKUP(CONCATENATE(I$3,J419),m_selling_spec!$A:$H,2,FALSE))</f>
        <v/>
      </c>
      <c r="J419" s="113"/>
      <c r="K419" s="110" t="str">
        <f>IF(L419="","",VLOOKUP(CONCATENATE(K$3,L419),m_selling_spec!$A:$H,2,FALSE))</f>
        <v>53.2</v>
      </c>
      <c r="L419" s="113" t="s">
        <v>1695</v>
      </c>
      <c r="M419" s="110" t="str">
        <f>IF(N419="","",VLOOKUP(CONCATENATE(M$3,N419),m_selling_spec!$A:$H,2,FALSE))</f>
        <v>54.2</v>
      </c>
      <c r="N419" s="113" t="s">
        <v>75</v>
      </c>
      <c r="O419" s="110" t="str">
        <f>IF(P419="","",VLOOKUP(CONCATENATE(O$3,P419),m_selling_spec!$A:$H,2,FALSE))</f>
        <v>55.1</v>
      </c>
      <c r="P419" s="113" t="s">
        <v>1562</v>
      </c>
      <c r="Q419" s="110" t="str">
        <f>IF(R419="","",VLOOKUP(CONCATENATE(Q$3,R419),m_selling_spec!$A:$H,2,FALSE))</f>
        <v>56.9</v>
      </c>
      <c r="R419" s="47" t="s">
        <v>634</v>
      </c>
      <c r="S419" s="110" t="str">
        <f>IF(T419="","",VLOOKUP(CONCATENATE(S$3,T419),m_selling_spec!$A:$H,2,FALSE))</f>
        <v/>
      </c>
    </row>
    <row r="420" spans="1:19">
      <c r="A420" s="111" t="s">
        <v>2024</v>
      </c>
      <c r="B420" s="104">
        <v>5</v>
      </c>
      <c r="C420" s="110" t="str">
        <f>INDEX(product!B:B,MATCH(B420,product!A:A,0))</f>
        <v>GIESTA</v>
      </c>
      <c r="D420" s="110" t="str">
        <f>INDEX(product!E:E,MATCH(B420,product!A:A,0))</f>
        <v>GIESTA (Entrance door)</v>
      </c>
      <c r="E420" s="110">
        <f>INDEX(ctg!A:A,MATCH(F420,ctg!$B:$B,0))</f>
        <v>42</v>
      </c>
      <c r="F420" s="113" t="s">
        <v>2557</v>
      </c>
      <c r="G420" s="110" t="str">
        <f>IF(H420="","",VLOOKUP(CONCATENATE(G$3,H420),m_selling_spec!$A:$H,2,FALSE))</f>
        <v>51.2</v>
      </c>
      <c r="H420" s="113" t="s">
        <v>546</v>
      </c>
      <c r="I420" s="110" t="str">
        <f>IF(J420="","",VLOOKUP(CONCATENATE(I$3,J420),m_selling_spec!$A:$H,2,FALSE))</f>
        <v/>
      </c>
      <c r="J420" s="113"/>
      <c r="K420" s="110" t="str">
        <f>IF(L420="","",VLOOKUP(CONCATENATE(K$3,L420),m_selling_spec!$A:$H,2,FALSE))</f>
        <v>53.2</v>
      </c>
      <c r="L420" s="113" t="s">
        <v>1695</v>
      </c>
      <c r="M420" s="110" t="str">
        <f>IF(N420="","",VLOOKUP(CONCATENATE(M$3,N420),m_selling_spec!$A:$H,2,FALSE))</f>
        <v>54.1</v>
      </c>
      <c r="N420" s="113" t="s">
        <v>74</v>
      </c>
      <c r="O420" s="110" t="str">
        <f>IF(P420="","",VLOOKUP(CONCATENATE(O$3,P420),m_selling_spec!$A:$H,2,FALSE))</f>
        <v>55.1</v>
      </c>
      <c r="P420" s="113" t="s">
        <v>1562</v>
      </c>
      <c r="Q420" s="110" t="str">
        <f>IF(R420="","",VLOOKUP(CONCATENATE(Q$3,R420),m_selling_spec!$A:$H,2,FALSE))</f>
        <v>56.10</v>
      </c>
      <c r="R420" s="47" t="s">
        <v>635</v>
      </c>
      <c r="S420" s="110" t="str">
        <f>IF(T420="","",VLOOKUP(CONCATENATE(S$3,T420),m_selling_spec!$A:$H,2,FALSE))</f>
        <v/>
      </c>
    </row>
    <row r="421" spans="1:19">
      <c r="A421" s="111" t="s">
        <v>2023</v>
      </c>
      <c r="B421" s="104">
        <v>5</v>
      </c>
      <c r="C421" s="110" t="str">
        <f>INDEX(product!B:B,MATCH(B421,product!A:A,0))</f>
        <v>GIESTA</v>
      </c>
      <c r="D421" s="110" t="str">
        <f>INDEX(product!E:E,MATCH(B421,product!A:A,0))</f>
        <v>GIESTA (Entrance door)</v>
      </c>
      <c r="E421" s="110">
        <f>INDEX(ctg!A:A,MATCH(F421,ctg!$B:$B,0))</f>
        <v>42</v>
      </c>
      <c r="F421" s="113" t="s">
        <v>2557</v>
      </c>
      <c r="G421" s="110" t="str">
        <f>IF(H421="","",VLOOKUP(CONCATENATE(G$3,H421),m_selling_spec!$A:$H,2,FALSE))</f>
        <v>51.2</v>
      </c>
      <c r="H421" s="113" t="s">
        <v>546</v>
      </c>
      <c r="I421" s="110" t="str">
        <f>IF(J421="","",VLOOKUP(CONCATENATE(I$3,J421),m_selling_spec!$A:$H,2,FALSE))</f>
        <v/>
      </c>
      <c r="J421" s="113"/>
      <c r="K421" s="110" t="str">
        <f>IF(L421="","",VLOOKUP(CONCATENATE(K$3,L421),m_selling_spec!$A:$H,2,FALSE))</f>
        <v>53.2</v>
      </c>
      <c r="L421" s="113" t="s">
        <v>1695</v>
      </c>
      <c r="M421" s="110" t="str">
        <f>IF(N421="","",VLOOKUP(CONCATENATE(M$3,N421),m_selling_spec!$A:$H,2,FALSE))</f>
        <v>54.2</v>
      </c>
      <c r="N421" s="113" t="s">
        <v>75</v>
      </c>
      <c r="O421" s="110" t="str">
        <f>IF(P421="","",VLOOKUP(CONCATENATE(O$3,P421),m_selling_spec!$A:$H,2,FALSE))</f>
        <v>55.1</v>
      </c>
      <c r="P421" s="113" t="s">
        <v>1562</v>
      </c>
      <c r="Q421" s="110" t="str">
        <f>IF(R421="","",VLOOKUP(CONCATENATE(Q$3,R421),m_selling_spec!$A:$H,2,FALSE))</f>
        <v>56.10</v>
      </c>
      <c r="R421" s="47" t="s">
        <v>635</v>
      </c>
      <c r="S421" s="110" t="str">
        <f>IF(T421="","",VLOOKUP(CONCATENATE(S$3,T421),m_selling_spec!$A:$H,2,FALSE))</f>
        <v/>
      </c>
    </row>
    <row r="422" spans="1:19">
      <c r="A422" s="111" t="s">
        <v>2022</v>
      </c>
      <c r="B422" s="104">
        <v>5</v>
      </c>
      <c r="C422" s="110" t="str">
        <f>INDEX(product!B:B,MATCH(B422,product!A:A,0))</f>
        <v>GIESTA</v>
      </c>
      <c r="D422" s="110" t="str">
        <f>INDEX(product!E:E,MATCH(B422,product!A:A,0))</f>
        <v>GIESTA (Entrance door)</v>
      </c>
      <c r="E422" s="110">
        <f>INDEX(ctg!A:A,MATCH(F422,ctg!$B:$B,0))</f>
        <v>42</v>
      </c>
      <c r="F422" s="113" t="s">
        <v>2557</v>
      </c>
      <c r="G422" s="110" t="str">
        <f>IF(H422="","",VLOOKUP(CONCATENATE(G$3,H422),m_selling_spec!$A:$H,2,FALSE))</f>
        <v>51.2</v>
      </c>
      <c r="H422" s="113" t="s">
        <v>546</v>
      </c>
      <c r="I422" s="110" t="str">
        <f>IF(J422="","",VLOOKUP(CONCATENATE(I$3,J422),m_selling_spec!$A:$H,2,FALSE))</f>
        <v/>
      </c>
      <c r="J422" s="113"/>
      <c r="K422" s="110" t="str">
        <f>IF(L422="","",VLOOKUP(CONCATENATE(K$3,L422),m_selling_spec!$A:$H,2,FALSE))</f>
        <v>53.2</v>
      </c>
      <c r="L422" s="113" t="s">
        <v>1695</v>
      </c>
      <c r="M422" s="110" t="str">
        <f>IF(N422="","",VLOOKUP(CONCATENATE(M$3,N422),m_selling_spec!$A:$H,2,FALSE))</f>
        <v>54.1</v>
      </c>
      <c r="N422" s="113" t="s">
        <v>74</v>
      </c>
      <c r="O422" s="110" t="str">
        <f>IF(P422="","",VLOOKUP(CONCATENATE(O$3,P422),m_selling_spec!$A:$H,2,FALSE))</f>
        <v>55.2</v>
      </c>
      <c r="P422" s="113" t="s">
        <v>1521</v>
      </c>
      <c r="Q422" s="110" t="str">
        <f>IF(R422="","",VLOOKUP(CONCATENATE(Q$3,R422),m_selling_spec!$A:$H,2,FALSE))</f>
        <v>56.1</v>
      </c>
      <c r="R422" s="47" t="s">
        <v>626</v>
      </c>
      <c r="S422" s="110" t="str">
        <f>IF(T422="","",VLOOKUP(CONCATENATE(S$3,T422),m_selling_spec!$A:$H,2,FALSE))</f>
        <v/>
      </c>
    </row>
    <row r="423" spans="1:19">
      <c r="A423" s="111" t="s">
        <v>2021</v>
      </c>
      <c r="B423" s="104">
        <v>5</v>
      </c>
      <c r="C423" s="110" t="str">
        <f>INDEX(product!B:B,MATCH(B423,product!A:A,0))</f>
        <v>GIESTA</v>
      </c>
      <c r="D423" s="110" t="str">
        <f>INDEX(product!E:E,MATCH(B423,product!A:A,0))</f>
        <v>GIESTA (Entrance door)</v>
      </c>
      <c r="E423" s="110">
        <f>INDEX(ctg!A:A,MATCH(F423,ctg!$B:$B,0))</f>
        <v>42</v>
      </c>
      <c r="F423" s="113" t="s">
        <v>2557</v>
      </c>
      <c r="G423" s="110" t="str">
        <f>IF(H423="","",VLOOKUP(CONCATENATE(G$3,H423),m_selling_spec!$A:$H,2,FALSE))</f>
        <v>51.2</v>
      </c>
      <c r="H423" s="113" t="s">
        <v>546</v>
      </c>
      <c r="I423" s="110" t="str">
        <f>IF(J423="","",VLOOKUP(CONCATENATE(I$3,J423),m_selling_spec!$A:$H,2,FALSE))</f>
        <v/>
      </c>
      <c r="J423" s="113"/>
      <c r="K423" s="110" t="str">
        <f>IF(L423="","",VLOOKUP(CONCATENATE(K$3,L423),m_selling_spec!$A:$H,2,FALSE))</f>
        <v>53.2</v>
      </c>
      <c r="L423" s="113" t="s">
        <v>1695</v>
      </c>
      <c r="M423" s="110" t="str">
        <f>IF(N423="","",VLOOKUP(CONCATENATE(M$3,N423),m_selling_spec!$A:$H,2,FALSE))</f>
        <v>54.2</v>
      </c>
      <c r="N423" s="113" t="s">
        <v>75</v>
      </c>
      <c r="O423" s="110" t="str">
        <f>IF(P423="","",VLOOKUP(CONCATENATE(O$3,P423),m_selling_spec!$A:$H,2,FALSE))</f>
        <v>55.2</v>
      </c>
      <c r="P423" s="113" t="s">
        <v>1521</v>
      </c>
      <c r="Q423" s="110" t="str">
        <f>IF(R423="","",VLOOKUP(CONCATENATE(Q$3,R423),m_selling_spec!$A:$H,2,FALSE))</f>
        <v>56.1</v>
      </c>
      <c r="R423" s="47" t="s">
        <v>626</v>
      </c>
      <c r="S423" s="110" t="str">
        <f>IF(T423="","",VLOOKUP(CONCATENATE(S$3,T423),m_selling_spec!$A:$H,2,FALSE))</f>
        <v/>
      </c>
    </row>
    <row r="424" spans="1:19">
      <c r="A424" s="111" t="s">
        <v>2020</v>
      </c>
      <c r="B424" s="104">
        <v>5</v>
      </c>
      <c r="C424" s="110" t="str">
        <f>INDEX(product!B:B,MATCH(B424,product!A:A,0))</f>
        <v>GIESTA</v>
      </c>
      <c r="D424" s="110" t="str">
        <f>INDEX(product!E:E,MATCH(B424,product!A:A,0))</f>
        <v>GIESTA (Entrance door)</v>
      </c>
      <c r="E424" s="110">
        <f>INDEX(ctg!A:A,MATCH(F424,ctg!$B:$B,0))</f>
        <v>42</v>
      </c>
      <c r="F424" s="113" t="s">
        <v>2557</v>
      </c>
      <c r="G424" s="110" t="str">
        <f>IF(H424="","",VLOOKUP(CONCATENATE(G$3,H424),m_selling_spec!$A:$H,2,FALSE))</f>
        <v>51.2</v>
      </c>
      <c r="H424" s="113" t="s">
        <v>546</v>
      </c>
      <c r="I424" s="110" t="str">
        <f>IF(J424="","",VLOOKUP(CONCATENATE(I$3,J424),m_selling_spec!$A:$H,2,FALSE))</f>
        <v/>
      </c>
      <c r="J424" s="113"/>
      <c r="K424" s="110" t="str">
        <f>IF(L424="","",VLOOKUP(CONCATENATE(K$3,L424),m_selling_spec!$A:$H,2,FALSE))</f>
        <v>53.2</v>
      </c>
      <c r="L424" s="113" t="s">
        <v>1695</v>
      </c>
      <c r="M424" s="110" t="str">
        <f>IF(N424="","",VLOOKUP(CONCATENATE(M$3,N424),m_selling_spec!$A:$H,2,FALSE))</f>
        <v>54.1</v>
      </c>
      <c r="N424" s="113" t="s">
        <v>74</v>
      </c>
      <c r="O424" s="110" t="str">
        <f>IF(P424="","",VLOOKUP(CONCATENATE(O$3,P424),m_selling_spec!$A:$H,2,FALSE))</f>
        <v>55.2</v>
      </c>
      <c r="P424" s="113" t="s">
        <v>1521</v>
      </c>
      <c r="Q424" s="110" t="str">
        <f>IF(R424="","",VLOOKUP(CONCATENATE(Q$3,R424),m_selling_spec!$A:$H,2,FALSE))</f>
        <v>56.2</v>
      </c>
      <c r="R424" s="47" t="s">
        <v>627</v>
      </c>
      <c r="S424" s="110" t="str">
        <f>IF(T424="","",VLOOKUP(CONCATENATE(S$3,T424),m_selling_spec!$A:$H,2,FALSE))</f>
        <v/>
      </c>
    </row>
    <row r="425" spans="1:19">
      <c r="A425" s="111" t="s">
        <v>2019</v>
      </c>
      <c r="B425" s="104">
        <v>5</v>
      </c>
      <c r="C425" s="110" t="str">
        <f>INDEX(product!B:B,MATCH(B425,product!A:A,0))</f>
        <v>GIESTA</v>
      </c>
      <c r="D425" s="110" t="str">
        <f>INDEX(product!E:E,MATCH(B425,product!A:A,0))</f>
        <v>GIESTA (Entrance door)</v>
      </c>
      <c r="E425" s="110">
        <f>INDEX(ctg!A:A,MATCH(F425,ctg!$B:$B,0))</f>
        <v>42</v>
      </c>
      <c r="F425" s="113" t="s">
        <v>2557</v>
      </c>
      <c r="G425" s="110" t="str">
        <f>IF(H425="","",VLOOKUP(CONCATENATE(G$3,H425),m_selling_spec!$A:$H,2,FALSE))</f>
        <v>51.2</v>
      </c>
      <c r="H425" s="113" t="s">
        <v>546</v>
      </c>
      <c r="I425" s="110" t="str">
        <f>IF(J425="","",VLOOKUP(CONCATENATE(I$3,J425),m_selling_spec!$A:$H,2,FALSE))</f>
        <v/>
      </c>
      <c r="J425" s="113"/>
      <c r="K425" s="110" t="str">
        <f>IF(L425="","",VLOOKUP(CONCATENATE(K$3,L425),m_selling_spec!$A:$H,2,FALSE))</f>
        <v>53.2</v>
      </c>
      <c r="L425" s="113" t="s">
        <v>1695</v>
      </c>
      <c r="M425" s="110" t="str">
        <f>IF(N425="","",VLOOKUP(CONCATENATE(M$3,N425),m_selling_spec!$A:$H,2,FALSE))</f>
        <v>54.2</v>
      </c>
      <c r="N425" s="113" t="s">
        <v>75</v>
      </c>
      <c r="O425" s="110" t="str">
        <f>IF(P425="","",VLOOKUP(CONCATENATE(O$3,P425),m_selling_spec!$A:$H,2,FALSE))</f>
        <v>55.2</v>
      </c>
      <c r="P425" s="113" t="s">
        <v>1521</v>
      </c>
      <c r="Q425" s="110" t="str">
        <f>IF(R425="","",VLOOKUP(CONCATENATE(Q$3,R425),m_selling_spec!$A:$H,2,FALSE))</f>
        <v>56.2</v>
      </c>
      <c r="R425" s="47" t="s">
        <v>627</v>
      </c>
      <c r="S425" s="110" t="str">
        <f>IF(T425="","",VLOOKUP(CONCATENATE(S$3,T425),m_selling_spec!$A:$H,2,FALSE))</f>
        <v/>
      </c>
    </row>
    <row r="426" spans="1:19">
      <c r="A426" s="111" t="s">
        <v>2018</v>
      </c>
      <c r="B426" s="104">
        <v>5</v>
      </c>
      <c r="C426" s="110" t="str">
        <f>INDEX(product!B:B,MATCH(B426,product!A:A,0))</f>
        <v>GIESTA</v>
      </c>
      <c r="D426" s="110" t="str">
        <f>INDEX(product!E:E,MATCH(B426,product!A:A,0))</f>
        <v>GIESTA (Entrance door)</v>
      </c>
      <c r="E426" s="110">
        <f>INDEX(ctg!A:A,MATCH(F426,ctg!$B:$B,0))</f>
        <v>42</v>
      </c>
      <c r="F426" s="113" t="s">
        <v>2557</v>
      </c>
      <c r="G426" s="110" t="str">
        <f>IF(H426="","",VLOOKUP(CONCATENATE(G$3,H426),m_selling_spec!$A:$H,2,FALSE))</f>
        <v>51.2</v>
      </c>
      <c r="H426" s="113" t="s">
        <v>546</v>
      </c>
      <c r="I426" s="110" t="str">
        <f>IF(J426="","",VLOOKUP(CONCATENATE(I$3,J426),m_selling_spec!$A:$H,2,FALSE))</f>
        <v/>
      </c>
      <c r="J426" s="113"/>
      <c r="K426" s="110" t="str">
        <f>IF(L426="","",VLOOKUP(CONCATENATE(K$3,L426),m_selling_spec!$A:$H,2,FALSE))</f>
        <v>53.2</v>
      </c>
      <c r="L426" s="113" t="s">
        <v>1695</v>
      </c>
      <c r="M426" s="110" t="str">
        <f>IF(N426="","",VLOOKUP(CONCATENATE(M$3,N426),m_selling_spec!$A:$H,2,FALSE))</f>
        <v>54.1</v>
      </c>
      <c r="N426" s="113" t="s">
        <v>74</v>
      </c>
      <c r="O426" s="110" t="str">
        <f>IF(P426="","",VLOOKUP(CONCATENATE(O$3,P426),m_selling_spec!$A:$H,2,FALSE))</f>
        <v>55.2</v>
      </c>
      <c r="P426" s="113" t="s">
        <v>1521</v>
      </c>
      <c r="Q426" s="110" t="str">
        <f>IF(R426="","",VLOOKUP(CONCATENATE(Q$3,R426),m_selling_spec!$A:$H,2,FALSE))</f>
        <v>56.3</v>
      </c>
      <c r="R426" s="47" t="s">
        <v>628</v>
      </c>
      <c r="S426" s="110" t="str">
        <f>IF(T426="","",VLOOKUP(CONCATENATE(S$3,T426),m_selling_spec!$A:$H,2,FALSE))</f>
        <v/>
      </c>
    </row>
    <row r="427" spans="1:19">
      <c r="A427" s="111" t="s">
        <v>2017</v>
      </c>
      <c r="B427" s="104">
        <v>5</v>
      </c>
      <c r="C427" s="110" t="str">
        <f>INDEX(product!B:B,MATCH(B427,product!A:A,0))</f>
        <v>GIESTA</v>
      </c>
      <c r="D427" s="110" t="str">
        <f>INDEX(product!E:E,MATCH(B427,product!A:A,0))</f>
        <v>GIESTA (Entrance door)</v>
      </c>
      <c r="E427" s="110">
        <f>INDEX(ctg!A:A,MATCH(F427,ctg!$B:$B,0))</f>
        <v>42</v>
      </c>
      <c r="F427" s="113" t="s">
        <v>2557</v>
      </c>
      <c r="G427" s="110" t="str">
        <f>IF(H427="","",VLOOKUP(CONCATENATE(G$3,H427),m_selling_spec!$A:$H,2,FALSE))</f>
        <v>51.2</v>
      </c>
      <c r="H427" s="113" t="s">
        <v>546</v>
      </c>
      <c r="I427" s="110" t="str">
        <f>IF(J427="","",VLOOKUP(CONCATENATE(I$3,J427),m_selling_spec!$A:$H,2,FALSE))</f>
        <v/>
      </c>
      <c r="J427" s="113"/>
      <c r="K427" s="110" t="str">
        <f>IF(L427="","",VLOOKUP(CONCATENATE(K$3,L427),m_selling_spec!$A:$H,2,FALSE))</f>
        <v>53.2</v>
      </c>
      <c r="L427" s="113" t="s">
        <v>1695</v>
      </c>
      <c r="M427" s="110" t="str">
        <f>IF(N427="","",VLOOKUP(CONCATENATE(M$3,N427),m_selling_spec!$A:$H,2,FALSE))</f>
        <v>54.2</v>
      </c>
      <c r="N427" s="113" t="s">
        <v>75</v>
      </c>
      <c r="O427" s="110" t="str">
        <f>IF(P427="","",VLOOKUP(CONCATENATE(O$3,P427),m_selling_spec!$A:$H,2,FALSE))</f>
        <v>55.2</v>
      </c>
      <c r="P427" s="113" t="s">
        <v>1521</v>
      </c>
      <c r="Q427" s="110" t="str">
        <f>IF(R427="","",VLOOKUP(CONCATENATE(Q$3,R427),m_selling_spec!$A:$H,2,FALSE))</f>
        <v>56.3</v>
      </c>
      <c r="R427" s="47" t="s">
        <v>628</v>
      </c>
      <c r="S427" s="110" t="str">
        <f>IF(T427="","",VLOOKUP(CONCATENATE(S$3,T427),m_selling_spec!$A:$H,2,FALSE))</f>
        <v/>
      </c>
    </row>
    <row r="428" spans="1:19">
      <c r="A428" s="111" t="s">
        <v>2016</v>
      </c>
      <c r="B428" s="104">
        <v>5</v>
      </c>
      <c r="C428" s="110" t="str">
        <f>INDEX(product!B:B,MATCH(B428,product!A:A,0))</f>
        <v>GIESTA</v>
      </c>
      <c r="D428" s="110" t="str">
        <f>INDEX(product!E:E,MATCH(B428,product!A:A,0))</f>
        <v>GIESTA (Entrance door)</v>
      </c>
      <c r="E428" s="110">
        <f>INDEX(ctg!A:A,MATCH(F428,ctg!$B:$B,0))</f>
        <v>42</v>
      </c>
      <c r="F428" s="113" t="s">
        <v>2557</v>
      </c>
      <c r="G428" s="110" t="str">
        <f>IF(H428="","",VLOOKUP(CONCATENATE(G$3,H428),m_selling_spec!$A:$H,2,FALSE))</f>
        <v>51.2</v>
      </c>
      <c r="H428" s="113" t="s">
        <v>546</v>
      </c>
      <c r="I428" s="110" t="str">
        <f>IF(J428="","",VLOOKUP(CONCATENATE(I$3,J428),m_selling_spec!$A:$H,2,FALSE))</f>
        <v/>
      </c>
      <c r="J428" s="113"/>
      <c r="K428" s="110" t="str">
        <f>IF(L428="","",VLOOKUP(CONCATENATE(K$3,L428),m_selling_spec!$A:$H,2,FALSE))</f>
        <v>53.2</v>
      </c>
      <c r="L428" s="113" t="s">
        <v>1695</v>
      </c>
      <c r="M428" s="110" t="str">
        <f>IF(N428="","",VLOOKUP(CONCATENATE(M$3,N428),m_selling_spec!$A:$H,2,FALSE))</f>
        <v>54.1</v>
      </c>
      <c r="N428" s="113" t="s">
        <v>74</v>
      </c>
      <c r="O428" s="110" t="str">
        <f>IF(P428="","",VLOOKUP(CONCATENATE(O$3,P428),m_selling_spec!$A:$H,2,FALSE))</f>
        <v>55.2</v>
      </c>
      <c r="P428" s="113" t="s">
        <v>1521</v>
      </c>
      <c r="Q428" s="110" t="str">
        <f>IF(R428="","",VLOOKUP(CONCATENATE(Q$3,R428),m_selling_spec!$A:$H,2,FALSE))</f>
        <v>56.4</v>
      </c>
      <c r="R428" s="47" t="s">
        <v>629</v>
      </c>
      <c r="S428" s="110" t="str">
        <f>IF(T428="","",VLOOKUP(CONCATENATE(S$3,T428),m_selling_spec!$A:$H,2,FALSE))</f>
        <v/>
      </c>
    </row>
    <row r="429" spans="1:19">
      <c r="A429" s="111" t="s">
        <v>2015</v>
      </c>
      <c r="B429" s="104">
        <v>5</v>
      </c>
      <c r="C429" s="110" t="str">
        <f>INDEX(product!B:B,MATCH(B429,product!A:A,0))</f>
        <v>GIESTA</v>
      </c>
      <c r="D429" s="110" t="str">
        <f>INDEX(product!E:E,MATCH(B429,product!A:A,0))</f>
        <v>GIESTA (Entrance door)</v>
      </c>
      <c r="E429" s="110">
        <f>INDEX(ctg!A:A,MATCH(F429,ctg!$B:$B,0))</f>
        <v>42</v>
      </c>
      <c r="F429" s="113" t="s">
        <v>2557</v>
      </c>
      <c r="G429" s="110" t="str">
        <f>IF(H429="","",VLOOKUP(CONCATENATE(G$3,H429),m_selling_spec!$A:$H,2,FALSE))</f>
        <v>51.2</v>
      </c>
      <c r="H429" s="113" t="s">
        <v>546</v>
      </c>
      <c r="I429" s="110" t="str">
        <f>IF(J429="","",VLOOKUP(CONCATENATE(I$3,J429),m_selling_spec!$A:$H,2,FALSE))</f>
        <v/>
      </c>
      <c r="J429" s="113"/>
      <c r="K429" s="110" t="str">
        <f>IF(L429="","",VLOOKUP(CONCATENATE(K$3,L429),m_selling_spec!$A:$H,2,FALSE))</f>
        <v>53.2</v>
      </c>
      <c r="L429" s="113" t="s">
        <v>1695</v>
      </c>
      <c r="M429" s="110" t="str">
        <f>IF(N429="","",VLOOKUP(CONCATENATE(M$3,N429),m_selling_spec!$A:$H,2,FALSE))</f>
        <v>54.2</v>
      </c>
      <c r="N429" s="113" t="s">
        <v>75</v>
      </c>
      <c r="O429" s="110" t="str">
        <f>IF(P429="","",VLOOKUP(CONCATENATE(O$3,P429),m_selling_spec!$A:$H,2,FALSE))</f>
        <v>55.2</v>
      </c>
      <c r="P429" s="113" t="s">
        <v>1521</v>
      </c>
      <c r="Q429" s="110" t="str">
        <f>IF(R429="","",VLOOKUP(CONCATENATE(Q$3,R429),m_selling_spec!$A:$H,2,FALSE))</f>
        <v>56.4</v>
      </c>
      <c r="R429" s="47" t="s">
        <v>629</v>
      </c>
      <c r="S429" s="110" t="str">
        <f>IF(T429="","",VLOOKUP(CONCATENATE(S$3,T429),m_selling_spec!$A:$H,2,FALSE))</f>
        <v/>
      </c>
    </row>
    <row r="430" spans="1:19">
      <c r="A430" s="111" t="s">
        <v>2014</v>
      </c>
      <c r="B430" s="104">
        <v>5</v>
      </c>
      <c r="C430" s="110" t="str">
        <f>INDEX(product!B:B,MATCH(B430,product!A:A,0))</f>
        <v>GIESTA</v>
      </c>
      <c r="D430" s="110" t="str">
        <f>INDEX(product!E:E,MATCH(B430,product!A:A,0))</f>
        <v>GIESTA (Entrance door)</v>
      </c>
      <c r="E430" s="110">
        <f>INDEX(ctg!A:A,MATCH(F430,ctg!$B:$B,0))</f>
        <v>42</v>
      </c>
      <c r="F430" s="113" t="s">
        <v>2557</v>
      </c>
      <c r="G430" s="110" t="str">
        <f>IF(H430="","",VLOOKUP(CONCATENATE(G$3,H430),m_selling_spec!$A:$H,2,FALSE))</f>
        <v>51.2</v>
      </c>
      <c r="H430" s="113" t="s">
        <v>546</v>
      </c>
      <c r="I430" s="110" t="str">
        <f>IF(J430="","",VLOOKUP(CONCATENATE(I$3,J430),m_selling_spec!$A:$H,2,FALSE))</f>
        <v/>
      </c>
      <c r="J430" s="113"/>
      <c r="K430" s="110" t="str">
        <f>IF(L430="","",VLOOKUP(CONCATENATE(K$3,L430),m_selling_spec!$A:$H,2,FALSE))</f>
        <v>53.2</v>
      </c>
      <c r="L430" s="113" t="s">
        <v>1695</v>
      </c>
      <c r="M430" s="110" t="str">
        <f>IF(N430="","",VLOOKUP(CONCATENATE(M$3,N430),m_selling_spec!$A:$H,2,FALSE))</f>
        <v>54.1</v>
      </c>
      <c r="N430" s="113" t="s">
        <v>74</v>
      </c>
      <c r="O430" s="110" t="str">
        <f>IF(P430="","",VLOOKUP(CONCATENATE(O$3,P430),m_selling_spec!$A:$H,2,FALSE))</f>
        <v>55.2</v>
      </c>
      <c r="P430" s="113" t="s">
        <v>1521</v>
      </c>
      <c r="Q430" s="110" t="str">
        <f>IF(R430="","",VLOOKUP(CONCATENATE(Q$3,R430),m_selling_spec!$A:$H,2,FALSE))</f>
        <v>56.5</v>
      </c>
      <c r="R430" s="47" t="s">
        <v>630</v>
      </c>
      <c r="S430" s="110" t="str">
        <f>IF(T430="","",VLOOKUP(CONCATENATE(S$3,T430),m_selling_spec!$A:$H,2,FALSE))</f>
        <v/>
      </c>
    </row>
    <row r="431" spans="1:19">
      <c r="A431" s="111" t="s">
        <v>2013</v>
      </c>
      <c r="B431" s="104">
        <v>5</v>
      </c>
      <c r="C431" s="110" t="str">
        <f>INDEX(product!B:B,MATCH(B431,product!A:A,0))</f>
        <v>GIESTA</v>
      </c>
      <c r="D431" s="110" t="str">
        <f>INDEX(product!E:E,MATCH(B431,product!A:A,0))</f>
        <v>GIESTA (Entrance door)</v>
      </c>
      <c r="E431" s="110">
        <f>INDEX(ctg!A:A,MATCH(F431,ctg!$B:$B,0))</f>
        <v>42</v>
      </c>
      <c r="F431" s="113" t="s">
        <v>2557</v>
      </c>
      <c r="G431" s="110" t="str">
        <f>IF(H431="","",VLOOKUP(CONCATENATE(G$3,H431),m_selling_spec!$A:$H,2,FALSE))</f>
        <v>51.2</v>
      </c>
      <c r="H431" s="113" t="s">
        <v>546</v>
      </c>
      <c r="I431" s="110" t="str">
        <f>IF(J431="","",VLOOKUP(CONCATENATE(I$3,J431),m_selling_spec!$A:$H,2,FALSE))</f>
        <v/>
      </c>
      <c r="J431" s="113"/>
      <c r="K431" s="110" t="str">
        <f>IF(L431="","",VLOOKUP(CONCATENATE(K$3,L431),m_selling_spec!$A:$H,2,FALSE))</f>
        <v>53.2</v>
      </c>
      <c r="L431" s="113" t="s">
        <v>1695</v>
      </c>
      <c r="M431" s="110" t="str">
        <f>IF(N431="","",VLOOKUP(CONCATENATE(M$3,N431),m_selling_spec!$A:$H,2,FALSE))</f>
        <v>54.2</v>
      </c>
      <c r="N431" s="113" t="s">
        <v>75</v>
      </c>
      <c r="O431" s="110" t="str">
        <f>IF(P431="","",VLOOKUP(CONCATENATE(O$3,P431),m_selling_spec!$A:$H,2,FALSE))</f>
        <v>55.2</v>
      </c>
      <c r="P431" s="113" t="s">
        <v>1521</v>
      </c>
      <c r="Q431" s="110" t="str">
        <f>IF(R431="","",VLOOKUP(CONCATENATE(Q$3,R431),m_selling_spec!$A:$H,2,FALSE))</f>
        <v>56.5</v>
      </c>
      <c r="R431" s="47" t="s">
        <v>630</v>
      </c>
      <c r="S431" s="110" t="str">
        <f>IF(T431="","",VLOOKUP(CONCATENATE(S$3,T431),m_selling_spec!$A:$H,2,FALSE))</f>
        <v/>
      </c>
    </row>
    <row r="432" spans="1:19">
      <c r="A432" s="111" t="s">
        <v>2012</v>
      </c>
      <c r="B432" s="104">
        <v>5</v>
      </c>
      <c r="C432" s="110" t="str">
        <f>INDEX(product!B:B,MATCH(B432,product!A:A,0))</f>
        <v>GIESTA</v>
      </c>
      <c r="D432" s="110" t="str">
        <f>INDEX(product!E:E,MATCH(B432,product!A:A,0))</f>
        <v>GIESTA (Entrance door)</v>
      </c>
      <c r="E432" s="110">
        <f>INDEX(ctg!A:A,MATCH(F432,ctg!$B:$B,0))</f>
        <v>42</v>
      </c>
      <c r="F432" s="113" t="s">
        <v>2557</v>
      </c>
      <c r="G432" s="110" t="str">
        <f>IF(H432="","",VLOOKUP(CONCATENATE(G$3,H432),m_selling_spec!$A:$H,2,FALSE))</f>
        <v>51.2</v>
      </c>
      <c r="H432" s="113" t="s">
        <v>546</v>
      </c>
      <c r="I432" s="110" t="str">
        <f>IF(J432="","",VLOOKUP(CONCATENATE(I$3,J432),m_selling_spec!$A:$H,2,FALSE))</f>
        <v/>
      </c>
      <c r="J432" s="113"/>
      <c r="K432" s="110" t="str">
        <f>IF(L432="","",VLOOKUP(CONCATENATE(K$3,L432),m_selling_spec!$A:$H,2,FALSE))</f>
        <v>53.2</v>
      </c>
      <c r="L432" s="113" t="s">
        <v>1695</v>
      </c>
      <c r="M432" s="110" t="str">
        <f>IF(N432="","",VLOOKUP(CONCATENATE(M$3,N432),m_selling_spec!$A:$H,2,FALSE))</f>
        <v>54.1</v>
      </c>
      <c r="N432" s="113" t="s">
        <v>74</v>
      </c>
      <c r="O432" s="110" t="str">
        <f>IF(P432="","",VLOOKUP(CONCATENATE(O$3,P432),m_selling_spec!$A:$H,2,FALSE))</f>
        <v>55.2</v>
      </c>
      <c r="P432" s="113" t="s">
        <v>1521</v>
      </c>
      <c r="Q432" s="110" t="str">
        <f>IF(R432="","",VLOOKUP(CONCATENATE(Q$3,R432),m_selling_spec!$A:$H,2,FALSE))</f>
        <v>56.6</v>
      </c>
      <c r="R432" s="47" t="s">
        <v>631</v>
      </c>
      <c r="S432" s="110" t="str">
        <f>IF(T432="","",VLOOKUP(CONCATENATE(S$3,T432),m_selling_spec!$A:$H,2,FALSE))</f>
        <v/>
      </c>
    </row>
    <row r="433" spans="1:20">
      <c r="A433" s="111" t="s">
        <v>2011</v>
      </c>
      <c r="B433" s="104">
        <v>5</v>
      </c>
      <c r="C433" s="110" t="str">
        <f>INDEX(product!B:B,MATCH(B433,product!A:A,0))</f>
        <v>GIESTA</v>
      </c>
      <c r="D433" s="110" t="str">
        <f>INDEX(product!E:E,MATCH(B433,product!A:A,0))</f>
        <v>GIESTA (Entrance door)</v>
      </c>
      <c r="E433" s="110">
        <f>INDEX(ctg!A:A,MATCH(F433,ctg!$B:$B,0))</f>
        <v>42</v>
      </c>
      <c r="F433" s="113" t="s">
        <v>2557</v>
      </c>
      <c r="G433" s="110" t="str">
        <f>IF(H433="","",VLOOKUP(CONCATENATE(G$3,H433),m_selling_spec!$A:$H,2,FALSE))</f>
        <v>51.2</v>
      </c>
      <c r="H433" s="113" t="s">
        <v>546</v>
      </c>
      <c r="I433" s="110" t="str">
        <f>IF(J433="","",VLOOKUP(CONCATENATE(I$3,J433),m_selling_spec!$A:$H,2,FALSE))</f>
        <v/>
      </c>
      <c r="J433" s="113"/>
      <c r="K433" s="110" t="str">
        <f>IF(L433="","",VLOOKUP(CONCATENATE(K$3,L433),m_selling_spec!$A:$H,2,FALSE))</f>
        <v>53.2</v>
      </c>
      <c r="L433" s="113" t="s">
        <v>1695</v>
      </c>
      <c r="M433" s="110" t="str">
        <f>IF(N433="","",VLOOKUP(CONCATENATE(M$3,N433),m_selling_spec!$A:$H,2,FALSE))</f>
        <v>54.2</v>
      </c>
      <c r="N433" s="113" t="s">
        <v>75</v>
      </c>
      <c r="O433" s="110" t="str">
        <f>IF(P433="","",VLOOKUP(CONCATENATE(O$3,P433),m_selling_spec!$A:$H,2,FALSE))</f>
        <v>55.2</v>
      </c>
      <c r="P433" s="113" t="s">
        <v>1521</v>
      </c>
      <c r="Q433" s="110" t="str">
        <f>IF(R433="","",VLOOKUP(CONCATENATE(Q$3,R433),m_selling_spec!$A:$H,2,FALSE))</f>
        <v>56.6</v>
      </c>
      <c r="R433" s="47" t="s">
        <v>631</v>
      </c>
      <c r="S433" s="110" t="str">
        <f>IF(T433="","",VLOOKUP(CONCATENATE(S$3,T433),m_selling_spec!$A:$H,2,FALSE))</f>
        <v/>
      </c>
    </row>
    <row r="434" spans="1:20">
      <c r="A434" s="111" t="s">
        <v>2010</v>
      </c>
      <c r="B434" s="104">
        <v>5</v>
      </c>
      <c r="C434" s="110" t="str">
        <f>INDEX(product!B:B,MATCH(B434,product!A:A,0))</f>
        <v>GIESTA</v>
      </c>
      <c r="D434" s="110" t="str">
        <f>INDEX(product!E:E,MATCH(B434,product!A:A,0))</f>
        <v>GIESTA (Entrance door)</v>
      </c>
      <c r="E434" s="110">
        <f>INDEX(ctg!A:A,MATCH(F434,ctg!$B:$B,0))</f>
        <v>42</v>
      </c>
      <c r="F434" s="113" t="s">
        <v>2557</v>
      </c>
      <c r="G434" s="110" t="str">
        <f>IF(H434="","",VLOOKUP(CONCATENATE(G$3,H434),m_selling_spec!$A:$H,2,FALSE))</f>
        <v>51.2</v>
      </c>
      <c r="H434" s="113" t="s">
        <v>546</v>
      </c>
      <c r="I434" s="110" t="str">
        <f>IF(J434="","",VLOOKUP(CONCATENATE(I$3,J434),m_selling_spec!$A:$H,2,FALSE))</f>
        <v/>
      </c>
      <c r="J434" s="113"/>
      <c r="K434" s="110" t="str">
        <f>IF(L434="","",VLOOKUP(CONCATENATE(K$3,L434),m_selling_spec!$A:$H,2,FALSE))</f>
        <v>53.2</v>
      </c>
      <c r="L434" s="113" t="s">
        <v>1695</v>
      </c>
      <c r="M434" s="110" t="str">
        <f>IF(N434="","",VLOOKUP(CONCATENATE(M$3,N434),m_selling_spec!$A:$H,2,FALSE))</f>
        <v>54.1</v>
      </c>
      <c r="N434" s="113" t="s">
        <v>74</v>
      </c>
      <c r="O434" s="110" t="str">
        <f>IF(P434="","",VLOOKUP(CONCATENATE(O$3,P434),m_selling_spec!$A:$H,2,FALSE))</f>
        <v>55.2</v>
      </c>
      <c r="P434" s="113" t="s">
        <v>1521</v>
      </c>
      <c r="Q434" s="110" t="str">
        <f>IF(R434="","",VLOOKUP(CONCATENATE(Q$3,R434),m_selling_spec!$A:$H,2,FALSE))</f>
        <v>56.7</v>
      </c>
      <c r="R434" s="47" t="s">
        <v>632</v>
      </c>
      <c r="S434" s="110" t="str">
        <f>IF(T434="","",VLOOKUP(CONCATENATE(S$3,T434),m_selling_spec!$A:$H,2,FALSE))</f>
        <v/>
      </c>
    </row>
    <row r="435" spans="1:20">
      <c r="A435" s="111" t="s">
        <v>2009</v>
      </c>
      <c r="B435" s="104">
        <v>5</v>
      </c>
      <c r="C435" s="110" t="str">
        <f>INDEX(product!B:B,MATCH(B435,product!A:A,0))</f>
        <v>GIESTA</v>
      </c>
      <c r="D435" s="110" t="str">
        <f>INDEX(product!E:E,MATCH(B435,product!A:A,0))</f>
        <v>GIESTA (Entrance door)</v>
      </c>
      <c r="E435" s="110">
        <f>INDEX(ctg!A:A,MATCH(F435,ctg!$B:$B,0))</f>
        <v>42</v>
      </c>
      <c r="F435" s="113" t="s">
        <v>2557</v>
      </c>
      <c r="G435" s="110" t="str">
        <f>IF(H435="","",VLOOKUP(CONCATENATE(G$3,H435),m_selling_spec!$A:$H,2,FALSE))</f>
        <v>51.2</v>
      </c>
      <c r="H435" s="113" t="s">
        <v>546</v>
      </c>
      <c r="I435" s="110" t="str">
        <f>IF(J435="","",VLOOKUP(CONCATENATE(I$3,J435),m_selling_spec!$A:$H,2,FALSE))</f>
        <v/>
      </c>
      <c r="J435" s="113"/>
      <c r="K435" s="110" t="str">
        <f>IF(L435="","",VLOOKUP(CONCATENATE(K$3,L435),m_selling_spec!$A:$H,2,FALSE))</f>
        <v>53.2</v>
      </c>
      <c r="L435" s="113" t="s">
        <v>1695</v>
      </c>
      <c r="M435" s="110" t="str">
        <f>IF(N435="","",VLOOKUP(CONCATENATE(M$3,N435),m_selling_spec!$A:$H,2,FALSE))</f>
        <v>54.2</v>
      </c>
      <c r="N435" s="113" t="s">
        <v>75</v>
      </c>
      <c r="O435" s="110" t="str">
        <f>IF(P435="","",VLOOKUP(CONCATENATE(O$3,P435),m_selling_spec!$A:$H,2,FALSE))</f>
        <v>55.2</v>
      </c>
      <c r="P435" s="113" t="s">
        <v>1521</v>
      </c>
      <c r="Q435" s="110" t="str">
        <f>IF(R435="","",VLOOKUP(CONCATENATE(Q$3,R435),m_selling_spec!$A:$H,2,FALSE))</f>
        <v>56.7</v>
      </c>
      <c r="R435" s="47" t="s">
        <v>632</v>
      </c>
      <c r="S435" s="110" t="str">
        <f>IF(T435="","",VLOOKUP(CONCATENATE(S$3,T435),m_selling_spec!$A:$H,2,FALSE))</f>
        <v/>
      </c>
    </row>
    <row r="436" spans="1:20">
      <c r="A436" s="111" t="s">
        <v>2008</v>
      </c>
      <c r="B436" s="104">
        <v>5</v>
      </c>
      <c r="C436" s="110" t="str">
        <f>INDEX(product!B:B,MATCH(B436,product!A:A,0))</f>
        <v>GIESTA</v>
      </c>
      <c r="D436" s="110" t="str">
        <f>INDEX(product!E:E,MATCH(B436,product!A:A,0))</f>
        <v>GIESTA (Entrance door)</v>
      </c>
      <c r="E436" s="110">
        <f>INDEX(ctg!A:A,MATCH(F436,ctg!$B:$B,0))</f>
        <v>42</v>
      </c>
      <c r="F436" s="113" t="s">
        <v>2557</v>
      </c>
      <c r="G436" s="110" t="str">
        <f>IF(H436="","",VLOOKUP(CONCATENATE(G$3,H436),m_selling_spec!$A:$H,2,FALSE))</f>
        <v>51.2</v>
      </c>
      <c r="H436" s="113" t="s">
        <v>546</v>
      </c>
      <c r="I436" s="110" t="str">
        <f>IF(J436="","",VLOOKUP(CONCATENATE(I$3,J436),m_selling_spec!$A:$H,2,FALSE))</f>
        <v/>
      </c>
      <c r="J436" s="113"/>
      <c r="K436" s="110" t="str">
        <f>IF(L436="","",VLOOKUP(CONCATENATE(K$3,L436),m_selling_spec!$A:$H,2,FALSE))</f>
        <v>53.2</v>
      </c>
      <c r="L436" s="113" t="s">
        <v>1695</v>
      </c>
      <c r="M436" s="110" t="str">
        <f>IF(N436="","",VLOOKUP(CONCATENATE(M$3,N436),m_selling_spec!$A:$H,2,FALSE))</f>
        <v>54.1</v>
      </c>
      <c r="N436" s="113" t="s">
        <v>74</v>
      </c>
      <c r="O436" s="110" t="str">
        <f>IF(P436="","",VLOOKUP(CONCATENATE(O$3,P436),m_selling_spec!$A:$H,2,FALSE))</f>
        <v>55.2</v>
      </c>
      <c r="P436" s="113" t="s">
        <v>1521</v>
      </c>
      <c r="Q436" s="110" t="str">
        <f>IF(R436="","",VLOOKUP(CONCATENATE(Q$3,R436),m_selling_spec!$A:$H,2,FALSE))</f>
        <v>56.8</v>
      </c>
      <c r="R436" s="47" t="s">
        <v>633</v>
      </c>
      <c r="S436" s="110" t="str">
        <f>IF(T436="","",VLOOKUP(CONCATENATE(S$3,T436),m_selling_spec!$A:$H,2,FALSE))</f>
        <v/>
      </c>
    </row>
    <row r="437" spans="1:20">
      <c r="A437" s="111" t="s">
        <v>2007</v>
      </c>
      <c r="B437" s="104">
        <v>5</v>
      </c>
      <c r="C437" s="110" t="str">
        <f>INDEX(product!B:B,MATCH(B437,product!A:A,0))</f>
        <v>GIESTA</v>
      </c>
      <c r="D437" s="110" t="str">
        <f>INDEX(product!E:E,MATCH(B437,product!A:A,0))</f>
        <v>GIESTA (Entrance door)</v>
      </c>
      <c r="E437" s="110">
        <f>INDEX(ctg!A:A,MATCH(F437,ctg!$B:$B,0))</f>
        <v>42</v>
      </c>
      <c r="F437" s="113" t="s">
        <v>2557</v>
      </c>
      <c r="G437" s="110" t="str">
        <f>IF(H437="","",VLOOKUP(CONCATENATE(G$3,H437),m_selling_spec!$A:$H,2,FALSE))</f>
        <v>51.2</v>
      </c>
      <c r="H437" s="113" t="s">
        <v>546</v>
      </c>
      <c r="I437" s="110" t="str">
        <f>IF(J437="","",VLOOKUP(CONCATENATE(I$3,J437),m_selling_spec!$A:$H,2,FALSE))</f>
        <v/>
      </c>
      <c r="J437" s="113"/>
      <c r="K437" s="110" t="str">
        <f>IF(L437="","",VLOOKUP(CONCATENATE(K$3,L437),m_selling_spec!$A:$H,2,FALSE))</f>
        <v>53.2</v>
      </c>
      <c r="L437" s="113" t="s">
        <v>1695</v>
      </c>
      <c r="M437" s="110" t="str">
        <f>IF(N437="","",VLOOKUP(CONCATENATE(M$3,N437),m_selling_spec!$A:$H,2,FALSE))</f>
        <v>54.2</v>
      </c>
      <c r="N437" s="113" t="s">
        <v>75</v>
      </c>
      <c r="O437" s="110" t="str">
        <f>IF(P437="","",VLOOKUP(CONCATENATE(O$3,P437),m_selling_spec!$A:$H,2,FALSE))</f>
        <v>55.2</v>
      </c>
      <c r="P437" s="113" t="s">
        <v>1521</v>
      </c>
      <c r="Q437" s="110" t="str">
        <f>IF(R437="","",VLOOKUP(CONCATENATE(Q$3,R437),m_selling_spec!$A:$H,2,FALSE))</f>
        <v>56.8</v>
      </c>
      <c r="R437" s="47" t="s">
        <v>633</v>
      </c>
      <c r="S437" s="110" t="str">
        <f>IF(T437="","",VLOOKUP(CONCATENATE(S$3,T437),m_selling_spec!$A:$H,2,FALSE))</f>
        <v/>
      </c>
    </row>
    <row r="438" spans="1:20">
      <c r="A438" s="111" t="s">
        <v>2006</v>
      </c>
      <c r="B438" s="104">
        <v>5</v>
      </c>
      <c r="C438" s="110" t="str">
        <f>INDEX(product!B:B,MATCH(B438,product!A:A,0))</f>
        <v>GIESTA</v>
      </c>
      <c r="D438" s="110" t="str">
        <f>INDEX(product!E:E,MATCH(B438,product!A:A,0))</f>
        <v>GIESTA (Entrance door)</v>
      </c>
      <c r="E438" s="110">
        <f>INDEX(ctg!A:A,MATCH(F438,ctg!$B:$B,0))</f>
        <v>42</v>
      </c>
      <c r="F438" s="113" t="s">
        <v>2557</v>
      </c>
      <c r="G438" s="110" t="str">
        <f>IF(H438="","",VLOOKUP(CONCATENATE(G$3,H438),m_selling_spec!$A:$H,2,FALSE))</f>
        <v>51.2</v>
      </c>
      <c r="H438" s="113" t="s">
        <v>546</v>
      </c>
      <c r="I438" s="110" t="str">
        <f>IF(J438="","",VLOOKUP(CONCATENATE(I$3,J438),m_selling_spec!$A:$H,2,FALSE))</f>
        <v/>
      </c>
      <c r="J438" s="113"/>
      <c r="K438" s="110" t="str">
        <f>IF(L438="","",VLOOKUP(CONCATENATE(K$3,L438),m_selling_spec!$A:$H,2,FALSE))</f>
        <v>53.2</v>
      </c>
      <c r="L438" s="113" t="s">
        <v>1695</v>
      </c>
      <c r="M438" s="110" t="str">
        <f>IF(N438="","",VLOOKUP(CONCATENATE(M$3,N438),m_selling_spec!$A:$H,2,FALSE))</f>
        <v>54.1</v>
      </c>
      <c r="N438" s="113" t="s">
        <v>74</v>
      </c>
      <c r="O438" s="110" t="str">
        <f>IF(P438="","",VLOOKUP(CONCATENATE(O$3,P438),m_selling_spec!$A:$H,2,FALSE))</f>
        <v>55.2</v>
      </c>
      <c r="P438" s="113" t="s">
        <v>1521</v>
      </c>
      <c r="Q438" s="110" t="str">
        <f>IF(R438="","",VLOOKUP(CONCATENATE(Q$3,R438),m_selling_spec!$A:$H,2,FALSE))</f>
        <v>56.9</v>
      </c>
      <c r="R438" s="47" t="s">
        <v>634</v>
      </c>
      <c r="S438" s="110" t="str">
        <f>IF(T438="","",VLOOKUP(CONCATENATE(S$3,T438),m_selling_spec!$A:$H,2,FALSE))</f>
        <v/>
      </c>
    </row>
    <row r="439" spans="1:20">
      <c r="A439" s="111" t="s">
        <v>2005</v>
      </c>
      <c r="B439" s="104">
        <v>5</v>
      </c>
      <c r="C439" s="110" t="str">
        <f>INDEX(product!B:B,MATCH(B439,product!A:A,0))</f>
        <v>GIESTA</v>
      </c>
      <c r="D439" s="110" t="str">
        <f>INDEX(product!E:E,MATCH(B439,product!A:A,0))</f>
        <v>GIESTA (Entrance door)</v>
      </c>
      <c r="E439" s="110">
        <f>INDEX(ctg!A:A,MATCH(F439,ctg!$B:$B,0))</f>
        <v>42</v>
      </c>
      <c r="F439" s="113" t="s">
        <v>2557</v>
      </c>
      <c r="G439" s="110" t="str">
        <f>IF(H439="","",VLOOKUP(CONCATENATE(G$3,H439),m_selling_spec!$A:$H,2,FALSE))</f>
        <v>51.2</v>
      </c>
      <c r="H439" s="113" t="s">
        <v>546</v>
      </c>
      <c r="I439" s="110" t="str">
        <f>IF(J439="","",VLOOKUP(CONCATENATE(I$3,J439),m_selling_spec!$A:$H,2,FALSE))</f>
        <v/>
      </c>
      <c r="J439" s="113"/>
      <c r="K439" s="110" t="str">
        <f>IF(L439="","",VLOOKUP(CONCATENATE(K$3,L439),m_selling_spec!$A:$H,2,FALSE))</f>
        <v>53.2</v>
      </c>
      <c r="L439" s="113" t="s">
        <v>1695</v>
      </c>
      <c r="M439" s="110" t="str">
        <f>IF(N439="","",VLOOKUP(CONCATENATE(M$3,N439),m_selling_spec!$A:$H,2,FALSE))</f>
        <v>54.2</v>
      </c>
      <c r="N439" s="113" t="s">
        <v>75</v>
      </c>
      <c r="O439" s="110" t="str">
        <f>IF(P439="","",VLOOKUP(CONCATENATE(O$3,P439),m_selling_spec!$A:$H,2,FALSE))</f>
        <v>55.2</v>
      </c>
      <c r="P439" s="113" t="s">
        <v>1521</v>
      </c>
      <c r="Q439" s="110" t="str">
        <f>IF(R439="","",VLOOKUP(CONCATENATE(Q$3,R439),m_selling_spec!$A:$H,2,FALSE))</f>
        <v>56.9</v>
      </c>
      <c r="R439" s="47" t="s">
        <v>634</v>
      </c>
      <c r="S439" s="110" t="str">
        <f>IF(T439="","",VLOOKUP(CONCATENATE(S$3,T439),m_selling_spec!$A:$H,2,FALSE))</f>
        <v/>
      </c>
    </row>
    <row r="440" spans="1:20">
      <c r="A440" s="111" t="s">
        <v>2004</v>
      </c>
      <c r="B440" s="104">
        <v>5</v>
      </c>
      <c r="C440" s="110" t="str">
        <f>INDEX(product!B:B,MATCH(B440,product!A:A,0))</f>
        <v>GIESTA</v>
      </c>
      <c r="D440" s="110" t="str">
        <f>INDEX(product!E:E,MATCH(B440,product!A:A,0))</f>
        <v>GIESTA (Entrance door)</v>
      </c>
      <c r="E440" s="110">
        <f>INDEX(ctg!A:A,MATCH(F440,ctg!$B:$B,0))</f>
        <v>42</v>
      </c>
      <c r="F440" s="113" t="s">
        <v>2557</v>
      </c>
      <c r="G440" s="110" t="str">
        <f>IF(H440="","",VLOOKUP(CONCATENATE(G$3,H440),m_selling_spec!$A:$H,2,FALSE))</f>
        <v>51.2</v>
      </c>
      <c r="H440" s="113" t="s">
        <v>546</v>
      </c>
      <c r="I440" s="110" t="str">
        <f>IF(J440="","",VLOOKUP(CONCATENATE(I$3,J440),m_selling_spec!$A:$H,2,FALSE))</f>
        <v/>
      </c>
      <c r="J440" s="113"/>
      <c r="K440" s="110" t="str">
        <f>IF(L440="","",VLOOKUP(CONCATENATE(K$3,L440),m_selling_spec!$A:$H,2,FALSE))</f>
        <v>53.2</v>
      </c>
      <c r="L440" s="113" t="s">
        <v>1695</v>
      </c>
      <c r="M440" s="110" t="str">
        <f>IF(N440="","",VLOOKUP(CONCATENATE(M$3,N440),m_selling_spec!$A:$H,2,FALSE))</f>
        <v>54.1</v>
      </c>
      <c r="N440" s="113" t="s">
        <v>74</v>
      </c>
      <c r="O440" s="110" t="str">
        <f>IF(P440="","",VLOOKUP(CONCATENATE(O$3,P440),m_selling_spec!$A:$H,2,FALSE))</f>
        <v>55.2</v>
      </c>
      <c r="P440" s="113" t="s">
        <v>1521</v>
      </c>
      <c r="Q440" s="110" t="str">
        <f>IF(R440="","",VLOOKUP(CONCATENATE(Q$3,R440),m_selling_spec!$A:$H,2,FALSE))</f>
        <v>56.10</v>
      </c>
      <c r="R440" s="47" t="s">
        <v>635</v>
      </c>
      <c r="S440" s="110" t="str">
        <f>IF(T440="","",VLOOKUP(CONCATENATE(S$3,T440),m_selling_spec!$A:$H,2,FALSE))</f>
        <v/>
      </c>
    </row>
    <row r="441" spans="1:20">
      <c r="A441" s="111" t="s">
        <v>2003</v>
      </c>
      <c r="B441" s="104">
        <v>5</v>
      </c>
      <c r="C441" s="110" t="str">
        <f>INDEX(product!B:B,MATCH(B441,product!A:A,0))</f>
        <v>GIESTA</v>
      </c>
      <c r="D441" s="110" t="str">
        <f>INDEX(product!E:E,MATCH(B441,product!A:A,0))</f>
        <v>GIESTA (Entrance door)</v>
      </c>
      <c r="E441" s="110">
        <f>INDEX(ctg!A:A,MATCH(F441,ctg!$B:$B,0))</f>
        <v>42</v>
      </c>
      <c r="F441" s="113" t="s">
        <v>2557</v>
      </c>
      <c r="G441" s="110" t="str">
        <f>IF(H441="","",VLOOKUP(CONCATENATE(G$3,H441),m_selling_spec!$A:$H,2,FALSE))</f>
        <v>51.2</v>
      </c>
      <c r="H441" s="113" t="s">
        <v>546</v>
      </c>
      <c r="I441" s="110" t="str">
        <f>IF(J441="","",VLOOKUP(CONCATENATE(I$3,J441),m_selling_spec!$A:$H,2,FALSE))</f>
        <v/>
      </c>
      <c r="J441" s="113"/>
      <c r="K441" s="110" t="str">
        <f>IF(L441="","",VLOOKUP(CONCATENATE(K$3,L441),m_selling_spec!$A:$H,2,FALSE))</f>
        <v>53.2</v>
      </c>
      <c r="L441" s="113" t="s">
        <v>1695</v>
      </c>
      <c r="M441" s="110" t="str">
        <f>IF(N441="","",VLOOKUP(CONCATENATE(M$3,N441),m_selling_spec!$A:$H,2,FALSE))</f>
        <v>54.2</v>
      </c>
      <c r="N441" s="113" t="s">
        <v>75</v>
      </c>
      <c r="O441" s="110" t="str">
        <f>IF(P441="","",VLOOKUP(CONCATENATE(O$3,P441),m_selling_spec!$A:$H,2,FALSE))</f>
        <v>55.2</v>
      </c>
      <c r="P441" s="113" t="s">
        <v>1521</v>
      </c>
      <c r="Q441" s="110" t="str">
        <f>IF(R441="","",VLOOKUP(CONCATENATE(Q$3,R441),m_selling_spec!$A:$H,2,FALSE))</f>
        <v>56.10</v>
      </c>
      <c r="R441" s="47" t="s">
        <v>635</v>
      </c>
      <c r="S441" s="110" t="str">
        <f>IF(T441="","",VLOOKUP(CONCATENATE(S$3,T441),m_selling_spec!$A:$H,2,FALSE))</f>
        <v/>
      </c>
    </row>
    <row r="442" spans="1:20">
      <c r="A442" s="111" t="s">
        <v>2002</v>
      </c>
      <c r="B442" s="104">
        <v>5</v>
      </c>
      <c r="C442" s="110" t="str">
        <f>INDEX(product!B:B,MATCH(B442,product!A:A,0))</f>
        <v>GIESTA</v>
      </c>
      <c r="D442" s="110" t="str">
        <f>INDEX(product!E:E,MATCH(B442,product!A:A,0))</f>
        <v>GIESTA (Entrance door)</v>
      </c>
      <c r="E442" s="110">
        <f>INDEX(ctg!A:A,MATCH(F442,ctg!$B:$B,0))</f>
        <v>43</v>
      </c>
      <c r="F442" s="113" t="s">
        <v>1696</v>
      </c>
      <c r="G442" s="110" t="str">
        <f>IF(H442="","",VLOOKUP(CONCATENATE(G$3,H442),m_selling_spec!$A:$H,2,FALSE))</f>
        <v>51.2</v>
      </c>
      <c r="H442" s="113" t="s">
        <v>546</v>
      </c>
      <c r="I442" s="110" t="str">
        <f>IF(J442="","",VLOOKUP(CONCATENATE(I$3,J442),m_selling_spec!$A:$H,2,FALSE))</f>
        <v/>
      </c>
      <c r="J442" s="113"/>
      <c r="K442" s="110" t="str">
        <f>IF(L442="","",VLOOKUP(CONCATENATE(K$3,L442),m_selling_spec!$A:$H,2,FALSE))</f>
        <v>53.2</v>
      </c>
      <c r="L442" s="113" t="s">
        <v>1695</v>
      </c>
      <c r="M442" s="110" t="str">
        <f>IF(N442="","",VLOOKUP(CONCATENATE(M$3,N442),m_selling_spec!$A:$H,2,FALSE))</f>
        <v>54.1</v>
      </c>
      <c r="N442" s="113" t="s">
        <v>74</v>
      </c>
      <c r="O442" s="110" t="str">
        <f>IF(P442="","",VLOOKUP(CONCATENATE(O$3,P442),m_selling_spec!$A:$H,2,FALSE))</f>
        <v>55.3</v>
      </c>
      <c r="P442" s="113" t="s">
        <v>1502</v>
      </c>
      <c r="Q442" s="110" t="str">
        <f>IF(R442="","",VLOOKUP(CONCATENATE(Q$3,R442),m_selling_spec!$A:$H,2,FALSE))</f>
        <v/>
      </c>
      <c r="S442" s="110" t="str">
        <f>IF(T442="","",VLOOKUP(CONCATENATE(S$3,T442),m_selling_spec!$A:$H,2,FALSE))</f>
        <v>57.1</v>
      </c>
      <c r="T442" s="47" t="s">
        <v>1699</v>
      </c>
    </row>
    <row r="443" spans="1:20">
      <c r="A443" s="111" t="s">
        <v>2001</v>
      </c>
      <c r="B443" s="104">
        <v>5</v>
      </c>
      <c r="C443" s="110" t="str">
        <f>INDEX(product!B:B,MATCH(B443,product!A:A,0))</f>
        <v>GIESTA</v>
      </c>
      <c r="D443" s="110" t="str">
        <f>INDEX(product!E:E,MATCH(B443,product!A:A,0))</f>
        <v>GIESTA (Entrance door)</v>
      </c>
      <c r="E443" s="110">
        <f>INDEX(ctg!A:A,MATCH(F443,ctg!$B:$B,0))</f>
        <v>43</v>
      </c>
      <c r="F443" s="113" t="s">
        <v>1696</v>
      </c>
      <c r="G443" s="110" t="str">
        <f>IF(H443="","",VLOOKUP(CONCATENATE(G$3,H443),m_selling_spec!$A:$H,2,FALSE))</f>
        <v>51.2</v>
      </c>
      <c r="H443" s="113" t="s">
        <v>546</v>
      </c>
      <c r="I443" s="110" t="str">
        <f>IF(J443="","",VLOOKUP(CONCATENATE(I$3,J443),m_selling_spec!$A:$H,2,FALSE))</f>
        <v/>
      </c>
      <c r="J443" s="113"/>
      <c r="K443" s="110" t="str">
        <f>IF(L443="","",VLOOKUP(CONCATENATE(K$3,L443),m_selling_spec!$A:$H,2,FALSE))</f>
        <v>53.2</v>
      </c>
      <c r="L443" s="113" t="s">
        <v>1695</v>
      </c>
      <c r="M443" s="110" t="str">
        <f>IF(N443="","",VLOOKUP(CONCATENATE(M$3,N443),m_selling_spec!$A:$H,2,FALSE))</f>
        <v>54.2</v>
      </c>
      <c r="N443" s="113" t="s">
        <v>75</v>
      </c>
      <c r="O443" s="110" t="str">
        <f>IF(P443="","",VLOOKUP(CONCATENATE(O$3,P443),m_selling_spec!$A:$H,2,FALSE))</f>
        <v>55.3</v>
      </c>
      <c r="P443" s="113" t="s">
        <v>1502</v>
      </c>
      <c r="Q443" s="110" t="str">
        <f>IF(R443="","",VLOOKUP(CONCATENATE(Q$3,R443),m_selling_spec!$A:$H,2,FALSE))</f>
        <v/>
      </c>
      <c r="S443" s="110" t="str">
        <f>IF(T443="","",VLOOKUP(CONCATENATE(S$3,T443),m_selling_spec!$A:$H,2,FALSE))</f>
        <v>57.1</v>
      </c>
      <c r="T443" s="47" t="s">
        <v>1699</v>
      </c>
    </row>
    <row r="444" spans="1:20">
      <c r="A444" s="111" t="s">
        <v>2000</v>
      </c>
      <c r="B444" s="104">
        <v>5</v>
      </c>
      <c r="C444" s="110" t="str">
        <f>INDEX(product!B:B,MATCH(B444,product!A:A,0))</f>
        <v>GIESTA</v>
      </c>
      <c r="D444" s="110" t="str">
        <f>INDEX(product!E:E,MATCH(B444,product!A:A,0))</f>
        <v>GIESTA (Entrance door)</v>
      </c>
      <c r="E444" s="110">
        <f>INDEX(ctg!A:A,MATCH(F444,ctg!$B:$B,0))</f>
        <v>43</v>
      </c>
      <c r="F444" s="113" t="s">
        <v>1696</v>
      </c>
      <c r="G444" s="110" t="str">
        <f>IF(H444="","",VLOOKUP(CONCATENATE(G$3,H444),m_selling_spec!$A:$H,2,FALSE))</f>
        <v>51.2</v>
      </c>
      <c r="H444" s="113" t="s">
        <v>546</v>
      </c>
      <c r="I444" s="110" t="str">
        <f>IF(J444="","",VLOOKUP(CONCATENATE(I$3,J444),m_selling_spec!$A:$H,2,FALSE))</f>
        <v/>
      </c>
      <c r="J444" s="113"/>
      <c r="K444" s="110" t="str">
        <f>IF(L444="","",VLOOKUP(CONCATENATE(K$3,L444),m_selling_spec!$A:$H,2,FALSE))</f>
        <v>53.2</v>
      </c>
      <c r="L444" s="113" t="s">
        <v>1695</v>
      </c>
      <c r="M444" s="110" t="str">
        <f>IF(N444="","",VLOOKUP(CONCATENATE(M$3,N444),m_selling_spec!$A:$H,2,FALSE))</f>
        <v>54.1</v>
      </c>
      <c r="N444" s="113" t="s">
        <v>74</v>
      </c>
      <c r="O444" s="110" t="str">
        <f>IF(P444="","",VLOOKUP(CONCATENATE(O$3,P444),m_selling_spec!$A:$H,2,FALSE))</f>
        <v>55.3</v>
      </c>
      <c r="P444" s="113" t="s">
        <v>1502</v>
      </c>
      <c r="Q444" s="110" t="str">
        <f>IF(R444="","",VLOOKUP(CONCATENATE(Q$3,R444),m_selling_spec!$A:$H,2,FALSE))</f>
        <v/>
      </c>
      <c r="S444" s="110" t="str">
        <f>IF(T444="","",VLOOKUP(CONCATENATE(S$3,T444),m_selling_spec!$A:$H,2,FALSE))</f>
        <v>57.2</v>
      </c>
      <c r="T444" s="47" t="s">
        <v>1694</v>
      </c>
    </row>
    <row r="445" spans="1:20">
      <c r="A445" s="111" t="s">
        <v>1999</v>
      </c>
      <c r="B445" s="104">
        <v>5</v>
      </c>
      <c r="C445" s="110" t="str">
        <f>INDEX(product!B:B,MATCH(B445,product!A:A,0))</f>
        <v>GIESTA</v>
      </c>
      <c r="D445" s="110" t="str">
        <f>INDEX(product!E:E,MATCH(B445,product!A:A,0))</f>
        <v>GIESTA (Entrance door)</v>
      </c>
      <c r="E445" s="110">
        <f>INDEX(ctg!A:A,MATCH(F445,ctg!$B:$B,0))</f>
        <v>43</v>
      </c>
      <c r="F445" s="113" t="s">
        <v>1696</v>
      </c>
      <c r="G445" s="110" t="str">
        <f>IF(H445="","",VLOOKUP(CONCATENATE(G$3,H445),m_selling_spec!$A:$H,2,FALSE))</f>
        <v>51.2</v>
      </c>
      <c r="H445" s="113" t="s">
        <v>546</v>
      </c>
      <c r="I445" s="110" t="str">
        <f>IF(J445="","",VLOOKUP(CONCATENATE(I$3,J445),m_selling_spec!$A:$H,2,FALSE))</f>
        <v/>
      </c>
      <c r="J445" s="113"/>
      <c r="K445" s="110" t="str">
        <f>IF(L445="","",VLOOKUP(CONCATENATE(K$3,L445),m_selling_spec!$A:$H,2,FALSE))</f>
        <v>53.2</v>
      </c>
      <c r="L445" s="113" t="s">
        <v>1695</v>
      </c>
      <c r="M445" s="110" t="str">
        <f>IF(N445="","",VLOOKUP(CONCATENATE(M$3,N445),m_selling_spec!$A:$H,2,FALSE))</f>
        <v>54.2</v>
      </c>
      <c r="N445" s="113" t="s">
        <v>75</v>
      </c>
      <c r="O445" s="110" t="str">
        <f>IF(P445="","",VLOOKUP(CONCATENATE(O$3,P445),m_selling_spec!$A:$H,2,FALSE))</f>
        <v>55.3</v>
      </c>
      <c r="P445" s="113" t="s">
        <v>1502</v>
      </c>
      <c r="Q445" s="110" t="str">
        <f>IF(R445="","",VLOOKUP(CONCATENATE(Q$3,R445),m_selling_spec!$A:$H,2,FALSE))</f>
        <v/>
      </c>
      <c r="S445" s="110" t="str">
        <f>IF(T445="","",VLOOKUP(CONCATENATE(S$3,T445),m_selling_spec!$A:$H,2,FALSE))</f>
        <v>57.2</v>
      </c>
      <c r="T445" s="47" t="s">
        <v>1694</v>
      </c>
    </row>
    <row r="446" spans="1:20">
      <c r="A446" s="111" t="s">
        <v>2002</v>
      </c>
      <c r="B446" s="104">
        <v>5</v>
      </c>
      <c r="C446" s="110" t="str">
        <f>INDEX(product!B:B,MATCH(B446,product!A:A,0))</f>
        <v>GIESTA</v>
      </c>
      <c r="D446" s="110" t="str">
        <f>INDEX(product!E:E,MATCH(B446,product!A:A,0))</f>
        <v>GIESTA (Entrance door)</v>
      </c>
      <c r="E446" s="110">
        <f>INDEX(ctg!A:A,MATCH(F446,ctg!$B:$B,0))</f>
        <v>43</v>
      </c>
      <c r="F446" s="113" t="s">
        <v>1696</v>
      </c>
      <c r="G446" s="110" t="str">
        <f>IF(H446="","",VLOOKUP(CONCATENATE(G$3,H446),m_selling_spec!$A:$H,2,FALSE))</f>
        <v>51.2</v>
      </c>
      <c r="H446" s="113" t="s">
        <v>546</v>
      </c>
      <c r="I446" s="110" t="str">
        <f>IF(J446="","",VLOOKUP(CONCATENATE(I$3,J446),m_selling_spec!$A:$H,2,FALSE))</f>
        <v/>
      </c>
      <c r="J446" s="113"/>
      <c r="K446" s="110" t="str">
        <f>IF(L446="","",VLOOKUP(CONCATENATE(K$3,L446),m_selling_spec!$A:$H,2,FALSE))</f>
        <v>53.2</v>
      </c>
      <c r="L446" s="113" t="s">
        <v>1695</v>
      </c>
      <c r="M446" s="110" t="str">
        <f>IF(N446="","",VLOOKUP(CONCATENATE(M$3,N446),m_selling_spec!$A:$H,2,FALSE))</f>
        <v>54.1</v>
      </c>
      <c r="N446" s="113" t="s">
        <v>74</v>
      </c>
      <c r="O446" s="110" t="str">
        <f>IF(P446="","",VLOOKUP(CONCATENATE(O$3,P446),m_selling_spec!$A:$H,2,FALSE))</f>
        <v>55.1</v>
      </c>
      <c r="P446" s="113" t="s">
        <v>1562</v>
      </c>
      <c r="Q446" s="110" t="str">
        <f>IF(R446="","",VLOOKUP(CONCATENATE(Q$3,R446),m_selling_spec!$A:$H,2,FALSE))</f>
        <v/>
      </c>
      <c r="S446" s="110" t="str">
        <f>IF(T446="","",VLOOKUP(CONCATENATE(S$3,T446),m_selling_spec!$A:$H,2,FALSE))</f>
        <v>57.1</v>
      </c>
      <c r="T446" s="47" t="s">
        <v>1699</v>
      </c>
    </row>
    <row r="447" spans="1:20">
      <c r="A447" s="111" t="s">
        <v>2001</v>
      </c>
      <c r="B447" s="104">
        <v>5</v>
      </c>
      <c r="C447" s="110" t="str">
        <f>INDEX(product!B:B,MATCH(B447,product!A:A,0))</f>
        <v>GIESTA</v>
      </c>
      <c r="D447" s="110" t="str">
        <f>INDEX(product!E:E,MATCH(B447,product!A:A,0))</f>
        <v>GIESTA (Entrance door)</v>
      </c>
      <c r="E447" s="110">
        <f>INDEX(ctg!A:A,MATCH(F447,ctg!$B:$B,0))</f>
        <v>43</v>
      </c>
      <c r="F447" s="113" t="s">
        <v>1696</v>
      </c>
      <c r="G447" s="110" t="str">
        <f>IF(H447="","",VLOOKUP(CONCATENATE(G$3,H447),m_selling_spec!$A:$H,2,FALSE))</f>
        <v>51.2</v>
      </c>
      <c r="H447" s="113" t="s">
        <v>546</v>
      </c>
      <c r="I447" s="110" t="str">
        <f>IF(J447="","",VLOOKUP(CONCATENATE(I$3,J447),m_selling_spec!$A:$H,2,FALSE))</f>
        <v/>
      </c>
      <c r="J447" s="113"/>
      <c r="K447" s="110" t="str">
        <f>IF(L447="","",VLOOKUP(CONCATENATE(K$3,L447),m_selling_spec!$A:$H,2,FALSE))</f>
        <v>53.2</v>
      </c>
      <c r="L447" s="113" t="s">
        <v>1695</v>
      </c>
      <c r="M447" s="110" t="str">
        <f>IF(N447="","",VLOOKUP(CONCATENATE(M$3,N447),m_selling_spec!$A:$H,2,FALSE))</f>
        <v>54.2</v>
      </c>
      <c r="N447" s="113" t="s">
        <v>75</v>
      </c>
      <c r="O447" s="110" t="str">
        <f>IF(P447="","",VLOOKUP(CONCATENATE(O$3,P447),m_selling_spec!$A:$H,2,FALSE))</f>
        <v>55.1</v>
      </c>
      <c r="P447" s="113" t="s">
        <v>1562</v>
      </c>
      <c r="Q447" s="110" t="str">
        <f>IF(R447="","",VLOOKUP(CONCATENATE(Q$3,R447),m_selling_spec!$A:$H,2,FALSE))</f>
        <v/>
      </c>
      <c r="S447" s="110" t="str">
        <f>IF(T447="","",VLOOKUP(CONCATENATE(S$3,T447),m_selling_spec!$A:$H,2,FALSE))</f>
        <v>57.1</v>
      </c>
      <c r="T447" s="47" t="s">
        <v>1699</v>
      </c>
    </row>
    <row r="448" spans="1:20">
      <c r="A448" s="111" t="s">
        <v>2000</v>
      </c>
      <c r="B448" s="104">
        <v>5</v>
      </c>
      <c r="C448" s="110" t="str">
        <f>INDEX(product!B:B,MATCH(B448,product!A:A,0))</f>
        <v>GIESTA</v>
      </c>
      <c r="D448" s="110" t="str">
        <f>INDEX(product!E:E,MATCH(B448,product!A:A,0))</f>
        <v>GIESTA (Entrance door)</v>
      </c>
      <c r="E448" s="110">
        <f>INDEX(ctg!A:A,MATCH(F448,ctg!$B:$B,0))</f>
        <v>43</v>
      </c>
      <c r="F448" s="113" t="s">
        <v>1696</v>
      </c>
      <c r="G448" s="110" t="str">
        <f>IF(H448="","",VLOOKUP(CONCATENATE(G$3,H448),m_selling_spec!$A:$H,2,FALSE))</f>
        <v>51.2</v>
      </c>
      <c r="H448" s="113" t="s">
        <v>546</v>
      </c>
      <c r="I448" s="110" t="str">
        <f>IF(J448="","",VLOOKUP(CONCATENATE(I$3,J448),m_selling_spec!$A:$H,2,FALSE))</f>
        <v/>
      </c>
      <c r="J448" s="113"/>
      <c r="K448" s="110" t="str">
        <f>IF(L448="","",VLOOKUP(CONCATENATE(K$3,L448),m_selling_spec!$A:$H,2,FALSE))</f>
        <v>53.2</v>
      </c>
      <c r="L448" s="113" t="s">
        <v>1695</v>
      </c>
      <c r="M448" s="110" t="str">
        <f>IF(N448="","",VLOOKUP(CONCATENATE(M$3,N448),m_selling_spec!$A:$H,2,FALSE))</f>
        <v>54.1</v>
      </c>
      <c r="N448" s="113" t="s">
        <v>74</v>
      </c>
      <c r="O448" s="110" t="str">
        <f>IF(P448="","",VLOOKUP(CONCATENATE(O$3,P448),m_selling_spec!$A:$H,2,FALSE))</f>
        <v>55.1</v>
      </c>
      <c r="P448" s="113" t="s">
        <v>1562</v>
      </c>
      <c r="Q448" s="110" t="str">
        <f>IF(R448="","",VLOOKUP(CONCATENATE(Q$3,R448),m_selling_spec!$A:$H,2,FALSE))</f>
        <v/>
      </c>
      <c r="S448" s="110" t="str">
        <f>IF(T448="","",VLOOKUP(CONCATENATE(S$3,T448),m_selling_spec!$A:$H,2,FALSE))</f>
        <v>57.2</v>
      </c>
      <c r="T448" s="47" t="s">
        <v>1694</v>
      </c>
    </row>
    <row r="449" spans="1:20">
      <c r="A449" s="111" t="s">
        <v>1999</v>
      </c>
      <c r="B449" s="104">
        <v>5</v>
      </c>
      <c r="C449" s="110" t="str">
        <f>INDEX(product!B:B,MATCH(B449,product!A:A,0))</f>
        <v>GIESTA</v>
      </c>
      <c r="D449" s="110" t="str">
        <f>INDEX(product!E:E,MATCH(B449,product!A:A,0))</f>
        <v>GIESTA (Entrance door)</v>
      </c>
      <c r="E449" s="110">
        <f>INDEX(ctg!A:A,MATCH(F449,ctg!$B:$B,0))</f>
        <v>43</v>
      </c>
      <c r="F449" s="113" t="s">
        <v>1696</v>
      </c>
      <c r="G449" s="110" t="str">
        <f>IF(H449="","",VLOOKUP(CONCATENATE(G$3,H449),m_selling_spec!$A:$H,2,FALSE))</f>
        <v>51.2</v>
      </c>
      <c r="H449" s="113" t="s">
        <v>546</v>
      </c>
      <c r="I449" s="110" t="str">
        <f>IF(J449="","",VLOOKUP(CONCATENATE(I$3,J449),m_selling_spec!$A:$H,2,FALSE))</f>
        <v/>
      </c>
      <c r="J449" s="113"/>
      <c r="K449" s="110" t="str">
        <f>IF(L449="","",VLOOKUP(CONCATENATE(K$3,L449),m_selling_spec!$A:$H,2,FALSE))</f>
        <v>53.2</v>
      </c>
      <c r="L449" s="113" t="s">
        <v>1695</v>
      </c>
      <c r="M449" s="110" t="str">
        <f>IF(N449="","",VLOOKUP(CONCATENATE(M$3,N449),m_selling_spec!$A:$H,2,FALSE))</f>
        <v>54.2</v>
      </c>
      <c r="N449" s="113" t="s">
        <v>75</v>
      </c>
      <c r="O449" s="110" t="str">
        <f>IF(P449="","",VLOOKUP(CONCATENATE(O$3,P449),m_selling_spec!$A:$H,2,FALSE))</f>
        <v>55.1</v>
      </c>
      <c r="P449" s="113" t="s">
        <v>1562</v>
      </c>
      <c r="Q449" s="110" t="str">
        <f>IF(R449="","",VLOOKUP(CONCATENATE(Q$3,R449),m_selling_spec!$A:$H,2,FALSE))</f>
        <v/>
      </c>
      <c r="S449" s="110" t="str">
        <f>IF(T449="","",VLOOKUP(CONCATENATE(S$3,T449),m_selling_spec!$A:$H,2,FALSE))</f>
        <v>57.2</v>
      </c>
      <c r="T449" s="47" t="s">
        <v>1694</v>
      </c>
    </row>
    <row r="450" spans="1:20">
      <c r="A450" s="111" t="s">
        <v>1998</v>
      </c>
      <c r="B450" s="104">
        <v>5</v>
      </c>
      <c r="C450" s="110" t="str">
        <f>INDEX(product!B:B,MATCH(B450,product!A:A,0))</f>
        <v>GIESTA</v>
      </c>
      <c r="D450" s="110" t="str">
        <f>INDEX(product!E:E,MATCH(B450,product!A:A,0))</f>
        <v>GIESTA (Entrance door)</v>
      </c>
      <c r="E450" s="110">
        <f>INDEX(ctg!A:A,MATCH(F450,ctg!$B:$B,0))</f>
        <v>43</v>
      </c>
      <c r="F450" s="113" t="s">
        <v>1696</v>
      </c>
      <c r="G450" s="110" t="str">
        <f>IF(H450="","",VLOOKUP(CONCATENATE(G$3,H450),m_selling_spec!$A:$H,2,FALSE))</f>
        <v>51.2</v>
      </c>
      <c r="H450" s="113" t="s">
        <v>546</v>
      </c>
      <c r="I450" s="110" t="str">
        <f>IF(J450="","",VLOOKUP(CONCATENATE(I$3,J450),m_selling_spec!$A:$H,2,FALSE))</f>
        <v/>
      </c>
      <c r="J450" s="113"/>
      <c r="K450" s="110" t="str">
        <f>IF(L450="","",VLOOKUP(CONCATENATE(K$3,L450),m_selling_spec!$A:$H,2,FALSE))</f>
        <v>53.2</v>
      </c>
      <c r="L450" s="113" t="s">
        <v>1695</v>
      </c>
      <c r="M450" s="110" t="str">
        <f>IF(N450="","",VLOOKUP(CONCATENATE(M$3,N450),m_selling_spec!$A:$H,2,FALSE))</f>
        <v>54.1</v>
      </c>
      <c r="N450" s="113" t="s">
        <v>74</v>
      </c>
      <c r="O450" s="110" t="str">
        <f>IF(P450="","",VLOOKUP(CONCATENATE(O$3,P450),m_selling_spec!$A:$H,2,FALSE))</f>
        <v>55.2</v>
      </c>
      <c r="P450" s="113" t="s">
        <v>1521</v>
      </c>
      <c r="Q450" s="110" t="str">
        <f>IF(R450="","",VLOOKUP(CONCATENATE(Q$3,R450),m_selling_spec!$A:$H,2,FALSE))</f>
        <v/>
      </c>
      <c r="S450" s="110" t="str">
        <f>IF(T450="","",VLOOKUP(CONCATENATE(S$3,T450),m_selling_spec!$A:$H,2,FALSE))</f>
        <v>57.1</v>
      </c>
      <c r="T450" s="47" t="s">
        <v>1699</v>
      </c>
    </row>
    <row r="451" spans="1:20">
      <c r="A451" s="111" t="s">
        <v>1997</v>
      </c>
      <c r="B451" s="104">
        <v>5</v>
      </c>
      <c r="C451" s="110" t="str">
        <f>INDEX(product!B:B,MATCH(B451,product!A:A,0))</f>
        <v>GIESTA</v>
      </c>
      <c r="D451" s="110" t="str">
        <f>INDEX(product!E:E,MATCH(B451,product!A:A,0))</f>
        <v>GIESTA (Entrance door)</v>
      </c>
      <c r="E451" s="110">
        <f>INDEX(ctg!A:A,MATCH(F451,ctg!$B:$B,0))</f>
        <v>43</v>
      </c>
      <c r="F451" s="113" t="s">
        <v>1696</v>
      </c>
      <c r="G451" s="110" t="str">
        <f>IF(H451="","",VLOOKUP(CONCATENATE(G$3,H451),m_selling_spec!$A:$H,2,FALSE))</f>
        <v>51.2</v>
      </c>
      <c r="H451" s="113" t="s">
        <v>546</v>
      </c>
      <c r="I451" s="110" t="str">
        <f>IF(J451="","",VLOOKUP(CONCATENATE(I$3,J451),m_selling_spec!$A:$H,2,FALSE))</f>
        <v/>
      </c>
      <c r="J451" s="113"/>
      <c r="K451" s="110" t="str">
        <f>IF(L451="","",VLOOKUP(CONCATENATE(K$3,L451),m_selling_spec!$A:$H,2,FALSE))</f>
        <v>53.2</v>
      </c>
      <c r="L451" s="113" t="s">
        <v>1695</v>
      </c>
      <c r="M451" s="110" t="str">
        <f>IF(N451="","",VLOOKUP(CONCATENATE(M$3,N451),m_selling_spec!$A:$H,2,FALSE))</f>
        <v>54.2</v>
      </c>
      <c r="N451" s="113" t="s">
        <v>75</v>
      </c>
      <c r="O451" s="110" t="str">
        <f>IF(P451="","",VLOOKUP(CONCATENATE(O$3,P451),m_selling_spec!$A:$H,2,FALSE))</f>
        <v>55.2</v>
      </c>
      <c r="P451" s="113" t="s">
        <v>1521</v>
      </c>
      <c r="Q451" s="110" t="str">
        <f>IF(R451="","",VLOOKUP(CONCATENATE(Q$3,R451),m_selling_spec!$A:$H,2,FALSE))</f>
        <v/>
      </c>
      <c r="S451" s="110" t="str">
        <f>IF(T451="","",VLOOKUP(CONCATENATE(S$3,T451),m_selling_spec!$A:$H,2,FALSE))</f>
        <v>57.1</v>
      </c>
      <c r="T451" s="47" t="s">
        <v>1699</v>
      </c>
    </row>
    <row r="452" spans="1:20">
      <c r="A452" s="111" t="s">
        <v>1996</v>
      </c>
      <c r="B452" s="104">
        <v>5</v>
      </c>
      <c r="C452" s="110" t="str">
        <f>INDEX(product!B:B,MATCH(B452,product!A:A,0))</f>
        <v>GIESTA</v>
      </c>
      <c r="D452" s="110" t="str">
        <f>INDEX(product!E:E,MATCH(B452,product!A:A,0))</f>
        <v>GIESTA (Entrance door)</v>
      </c>
      <c r="E452" s="110">
        <f>INDEX(ctg!A:A,MATCH(F452,ctg!$B:$B,0))</f>
        <v>43</v>
      </c>
      <c r="F452" s="113" t="s">
        <v>1696</v>
      </c>
      <c r="G452" s="110" t="str">
        <f>IF(H452="","",VLOOKUP(CONCATENATE(G$3,H452),m_selling_spec!$A:$H,2,FALSE))</f>
        <v>51.2</v>
      </c>
      <c r="H452" s="113" t="s">
        <v>546</v>
      </c>
      <c r="I452" s="110" t="str">
        <f>IF(J452="","",VLOOKUP(CONCATENATE(I$3,J452),m_selling_spec!$A:$H,2,FALSE))</f>
        <v/>
      </c>
      <c r="J452" s="113"/>
      <c r="K452" s="110" t="str">
        <f>IF(L452="","",VLOOKUP(CONCATENATE(K$3,L452),m_selling_spec!$A:$H,2,FALSE))</f>
        <v>53.2</v>
      </c>
      <c r="L452" s="113" t="s">
        <v>1695</v>
      </c>
      <c r="M452" s="110" t="str">
        <f>IF(N452="","",VLOOKUP(CONCATENATE(M$3,N452),m_selling_spec!$A:$H,2,FALSE))</f>
        <v>54.1</v>
      </c>
      <c r="N452" s="113" t="s">
        <v>74</v>
      </c>
      <c r="O452" s="110" t="str">
        <f>IF(P452="","",VLOOKUP(CONCATENATE(O$3,P452),m_selling_spec!$A:$H,2,FALSE))</f>
        <v>55.2</v>
      </c>
      <c r="P452" s="113" t="s">
        <v>1521</v>
      </c>
      <c r="Q452" s="110" t="str">
        <f>IF(R452="","",VLOOKUP(CONCATENATE(Q$3,R452),m_selling_spec!$A:$H,2,FALSE))</f>
        <v/>
      </c>
      <c r="S452" s="110" t="str">
        <f>IF(T452="","",VLOOKUP(CONCATENATE(S$3,T452),m_selling_spec!$A:$H,2,FALSE))</f>
        <v>57.2</v>
      </c>
      <c r="T452" s="47" t="s">
        <v>1694</v>
      </c>
    </row>
    <row r="453" spans="1:20">
      <c r="A453" s="111" t="s">
        <v>1995</v>
      </c>
      <c r="B453" s="104">
        <v>5</v>
      </c>
      <c r="C453" s="110" t="str">
        <f>INDEX(product!B:B,MATCH(B453,product!A:A,0))</f>
        <v>GIESTA</v>
      </c>
      <c r="D453" s="110" t="str">
        <f>INDEX(product!E:E,MATCH(B453,product!A:A,0))</f>
        <v>GIESTA (Entrance door)</v>
      </c>
      <c r="E453" s="110">
        <f>INDEX(ctg!A:A,MATCH(F453,ctg!$B:$B,0))</f>
        <v>43</v>
      </c>
      <c r="F453" s="113" t="s">
        <v>1696</v>
      </c>
      <c r="G453" s="110" t="str">
        <f>IF(H453="","",VLOOKUP(CONCATENATE(G$3,H453),m_selling_spec!$A:$H,2,FALSE))</f>
        <v>51.2</v>
      </c>
      <c r="H453" s="113" t="s">
        <v>546</v>
      </c>
      <c r="I453" s="110" t="str">
        <f>IF(J453="","",VLOOKUP(CONCATENATE(I$3,J453),m_selling_spec!$A:$H,2,FALSE))</f>
        <v/>
      </c>
      <c r="J453" s="113"/>
      <c r="K453" s="110" t="str">
        <f>IF(L453="","",VLOOKUP(CONCATENATE(K$3,L453),m_selling_spec!$A:$H,2,FALSE))</f>
        <v>53.2</v>
      </c>
      <c r="L453" s="113" t="s">
        <v>1695</v>
      </c>
      <c r="M453" s="110" t="str">
        <f>IF(N453="","",VLOOKUP(CONCATENATE(M$3,N453),m_selling_spec!$A:$H,2,FALSE))</f>
        <v>54.2</v>
      </c>
      <c r="N453" s="113" t="s">
        <v>75</v>
      </c>
      <c r="O453" s="110" t="str">
        <f>IF(P453="","",VLOOKUP(CONCATENATE(O$3,P453),m_selling_spec!$A:$H,2,FALSE))</f>
        <v>55.2</v>
      </c>
      <c r="P453" s="113" t="s">
        <v>1521</v>
      </c>
      <c r="Q453" s="110" t="str">
        <f>IF(R453="","",VLOOKUP(CONCATENATE(Q$3,R453),m_selling_spec!$A:$H,2,FALSE))</f>
        <v/>
      </c>
      <c r="S453" s="110" t="str">
        <f>IF(T453="","",VLOOKUP(CONCATENATE(S$3,T453),m_selling_spec!$A:$H,2,FALSE))</f>
        <v>57.2</v>
      </c>
      <c r="T453" s="47" t="s">
        <v>1694</v>
      </c>
    </row>
    <row r="454" spans="1:20">
      <c r="A454" s="111" t="s">
        <v>1994</v>
      </c>
      <c r="B454" s="104">
        <v>5</v>
      </c>
      <c r="C454" s="110" t="str">
        <f>INDEX(product!B:B,MATCH(B454,product!A:A,0))</f>
        <v>GIESTA</v>
      </c>
      <c r="D454" s="110" t="str">
        <f>INDEX(product!E:E,MATCH(B454,product!A:A,0))</f>
        <v>GIESTA (Entrance door)</v>
      </c>
      <c r="E454" s="110">
        <f>INDEX(ctg!A:A,MATCH(F454,ctg!$B:$B,0))</f>
        <v>42</v>
      </c>
      <c r="F454" s="113" t="s">
        <v>2557</v>
      </c>
      <c r="G454" s="110" t="str">
        <f>IF(H454="","",VLOOKUP(CONCATENATE(G$3,H454),m_selling_spec!$A:$H,2,FALSE))</f>
        <v>51.2</v>
      </c>
      <c r="H454" s="113" t="s">
        <v>546</v>
      </c>
      <c r="I454" s="110" t="str">
        <f>IF(J454="","",VLOOKUP(CONCATENATE(I$3,J454),m_selling_spec!$A:$H,2,FALSE))</f>
        <v/>
      </c>
      <c r="J454" s="113"/>
      <c r="K454" s="110" t="str">
        <f>IF(L454="","",VLOOKUP(CONCATENATE(K$3,L454),m_selling_spec!$A:$H,2,FALSE))</f>
        <v>53.3</v>
      </c>
      <c r="L454" s="113" t="s">
        <v>548</v>
      </c>
      <c r="M454" s="110" t="str">
        <f>IF(N454="","",VLOOKUP(CONCATENATE(M$3,N454),m_selling_spec!$A:$H,2,FALSE))</f>
        <v>54.1</v>
      </c>
      <c r="N454" s="113" t="s">
        <v>74</v>
      </c>
      <c r="O454" s="110" t="str">
        <f>IF(P454="","",VLOOKUP(CONCATENATE(O$3,P454),m_selling_spec!$A:$H,2,FALSE))</f>
        <v>55.3</v>
      </c>
      <c r="P454" s="113" t="s">
        <v>1502</v>
      </c>
      <c r="Q454" s="110" t="str">
        <f>IF(R454="","",VLOOKUP(CONCATENATE(Q$3,R454),m_selling_spec!$A:$H,2,FALSE))</f>
        <v>56.1</v>
      </c>
      <c r="R454" s="47" t="s">
        <v>626</v>
      </c>
      <c r="S454" s="110" t="str">
        <f>IF(T454="","",VLOOKUP(CONCATENATE(S$3,T454),m_selling_spec!$A:$H,2,FALSE))</f>
        <v/>
      </c>
    </row>
    <row r="455" spans="1:20">
      <c r="A455" s="111" t="s">
        <v>1993</v>
      </c>
      <c r="B455" s="104">
        <v>5</v>
      </c>
      <c r="C455" s="110" t="str">
        <f>INDEX(product!B:B,MATCH(B455,product!A:A,0))</f>
        <v>GIESTA</v>
      </c>
      <c r="D455" s="110" t="str">
        <f>INDEX(product!E:E,MATCH(B455,product!A:A,0))</f>
        <v>GIESTA (Entrance door)</v>
      </c>
      <c r="E455" s="110">
        <f>INDEX(ctg!A:A,MATCH(F455,ctg!$B:$B,0))</f>
        <v>42</v>
      </c>
      <c r="F455" s="113" t="s">
        <v>2557</v>
      </c>
      <c r="G455" s="110" t="str">
        <f>IF(H455="","",VLOOKUP(CONCATENATE(G$3,H455),m_selling_spec!$A:$H,2,FALSE))</f>
        <v>51.2</v>
      </c>
      <c r="H455" s="113" t="s">
        <v>546</v>
      </c>
      <c r="I455" s="110" t="str">
        <f>IF(J455="","",VLOOKUP(CONCATENATE(I$3,J455),m_selling_spec!$A:$H,2,FALSE))</f>
        <v/>
      </c>
      <c r="J455" s="113"/>
      <c r="K455" s="110" t="str">
        <f>IF(L455="","",VLOOKUP(CONCATENATE(K$3,L455),m_selling_spec!$A:$H,2,FALSE))</f>
        <v>53.3</v>
      </c>
      <c r="L455" s="113" t="s">
        <v>548</v>
      </c>
      <c r="M455" s="110" t="str">
        <f>IF(N455="","",VLOOKUP(CONCATENATE(M$3,N455),m_selling_spec!$A:$H,2,FALSE))</f>
        <v>54.2</v>
      </c>
      <c r="N455" s="113" t="s">
        <v>75</v>
      </c>
      <c r="O455" s="110" t="str">
        <f>IF(P455="","",VLOOKUP(CONCATENATE(O$3,P455),m_selling_spec!$A:$H,2,FALSE))</f>
        <v>55.3</v>
      </c>
      <c r="P455" s="113" t="s">
        <v>1502</v>
      </c>
      <c r="Q455" s="110" t="str">
        <f>IF(R455="","",VLOOKUP(CONCATENATE(Q$3,R455),m_selling_spec!$A:$H,2,FALSE))</f>
        <v>56.1</v>
      </c>
      <c r="R455" s="47" t="s">
        <v>626</v>
      </c>
      <c r="S455" s="110" t="str">
        <f>IF(T455="","",VLOOKUP(CONCATENATE(S$3,T455),m_selling_spec!$A:$H,2,FALSE))</f>
        <v/>
      </c>
    </row>
    <row r="456" spans="1:20">
      <c r="A456" s="111" t="s">
        <v>1992</v>
      </c>
      <c r="B456" s="104">
        <v>5</v>
      </c>
      <c r="C456" s="110" t="str">
        <f>INDEX(product!B:B,MATCH(B456,product!A:A,0))</f>
        <v>GIESTA</v>
      </c>
      <c r="D456" s="110" t="str">
        <f>INDEX(product!E:E,MATCH(B456,product!A:A,0))</f>
        <v>GIESTA (Entrance door)</v>
      </c>
      <c r="E456" s="110">
        <f>INDEX(ctg!A:A,MATCH(F456,ctg!$B:$B,0))</f>
        <v>42</v>
      </c>
      <c r="F456" s="113" t="s">
        <v>2557</v>
      </c>
      <c r="G456" s="110" t="str">
        <f>IF(H456="","",VLOOKUP(CONCATENATE(G$3,H456),m_selling_spec!$A:$H,2,FALSE))</f>
        <v>51.2</v>
      </c>
      <c r="H456" s="113" t="s">
        <v>546</v>
      </c>
      <c r="I456" s="110" t="str">
        <f>IF(J456="","",VLOOKUP(CONCATENATE(I$3,J456),m_selling_spec!$A:$H,2,FALSE))</f>
        <v/>
      </c>
      <c r="J456" s="113"/>
      <c r="K456" s="110" t="str">
        <f>IF(L456="","",VLOOKUP(CONCATENATE(K$3,L456),m_selling_spec!$A:$H,2,FALSE))</f>
        <v>53.3</v>
      </c>
      <c r="L456" s="113" t="s">
        <v>548</v>
      </c>
      <c r="M456" s="110" t="str">
        <f>IF(N456="","",VLOOKUP(CONCATENATE(M$3,N456),m_selling_spec!$A:$H,2,FALSE))</f>
        <v>54.1</v>
      </c>
      <c r="N456" s="113" t="s">
        <v>74</v>
      </c>
      <c r="O456" s="110" t="str">
        <f>IF(P456="","",VLOOKUP(CONCATENATE(O$3,P456),m_selling_spec!$A:$H,2,FALSE))</f>
        <v>55.3</v>
      </c>
      <c r="P456" s="113" t="s">
        <v>1502</v>
      </c>
      <c r="Q456" s="110" t="str">
        <f>IF(R456="","",VLOOKUP(CONCATENATE(Q$3,R456),m_selling_spec!$A:$H,2,FALSE))</f>
        <v>56.2</v>
      </c>
      <c r="R456" s="47" t="s">
        <v>627</v>
      </c>
      <c r="S456" s="110" t="str">
        <f>IF(T456="","",VLOOKUP(CONCATENATE(S$3,T456),m_selling_spec!$A:$H,2,FALSE))</f>
        <v/>
      </c>
    </row>
    <row r="457" spans="1:20">
      <c r="A457" s="111" t="s">
        <v>1991</v>
      </c>
      <c r="B457" s="104">
        <v>5</v>
      </c>
      <c r="C457" s="110" t="str">
        <f>INDEX(product!B:B,MATCH(B457,product!A:A,0))</f>
        <v>GIESTA</v>
      </c>
      <c r="D457" s="110" t="str">
        <f>INDEX(product!E:E,MATCH(B457,product!A:A,0))</f>
        <v>GIESTA (Entrance door)</v>
      </c>
      <c r="E457" s="110">
        <f>INDEX(ctg!A:A,MATCH(F457,ctg!$B:$B,0))</f>
        <v>42</v>
      </c>
      <c r="F457" s="113" t="s">
        <v>2557</v>
      </c>
      <c r="G457" s="110" t="str">
        <f>IF(H457="","",VLOOKUP(CONCATENATE(G$3,H457),m_selling_spec!$A:$H,2,FALSE))</f>
        <v>51.2</v>
      </c>
      <c r="H457" s="113" t="s">
        <v>546</v>
      </c>
      <c r="I457" s="110" t="str">
        <f>IF(J457="","",VLOOKUP(CONCATENATE(I$3,J457),m_selling_spec!$A:$H,2,FALSE))</f>
        <v/>
      </c>
      <c r="J457" s="113"/>
      <c r="K457" s="110" t="str">
        <f>IF(L457="","",VLOOKUP(CONCATENATE(K$3,L457),m_selling_spec!$A:$H,2,FALSE))</f>
        <v>53.3</v>
      </c>
      <c r="L457" s="113" t="s">
        <v>548</v>
      </c>
      <c r="M457" s="110" t="str">
        <f>IF(N457="","",VLOOKUP(CONCATENATE(M$3,N457),m_selling_spec!$A:$H,2,FALSE))</f>
        <v>54.2</v>
      </c>
      <c r="N457" s="113" t="s">
        <v>75</v>
      </c>
      <c r="O457" s="110" t="str">
        <f>IF(P457="","",VLOOKUP(CONCATENATE(O$3,P457),m_selling_spec!$A:$H,2,FALSE))</f>
        <v>55.3</v>
      </c>
      <c r="P457" s="113" t="s">
        <v>1502</v>
      </c>
      <c r="Q457" s="110" t="str">
        <f>IF(R457="","",VLOOKUP(CONCATENATE(Q$3,R457),m_selling_spec!$A:$H,2,FALSE))</f>
        <v>56.2</v>
      </c>
      <c r="R457" s="47" t="s">
        <v>627</v>
      </c>
      <c r="S457" s="110" t="str">
        <f>IF(T457="","",VLOOKUP(CONCATENATE(S$3,T457),m_selling_spec!$A:$H,2,FALSE))</f>
        <v/>
      </c>
    </row>
    <row r="458" spans="1:20">
      <c r="A458" s="111" t="s">
        <v>1990</v>
      </c>
      <c r="B458" s="104">
        <v>5</v>
      </c>
      <c r="C458" s="110" t="str">
        <f>INDEX(product!B:B,MATCH(B458,product!A:A,0))</f>
        <v>GIESTA</v>
      </c>
      <c r="D458" s="110" t="str">
        <f>INDEX(product!E:E,MATCH(B458,product!A:A,0))</f>
        <v>GIESTA (Entrance door)</v>
      </c>
      <c r="E458" s="110">
        <f>INDEX(ctg!A:A,MATCH(F458,ctg!$B:$B,0))</f>
        <v>42</v>
      </c>
      <c r="F458" s="113" t="s">
        <v>2557</v>
      </c>
      <c r="G458" s="110" t="str">
        <f>IF(H458="","",VLOOKUP(CONCATENATE(G$3,H458),m_selling_spec!$A:$H,2,FALSE))</f>
        <v>51.2</v>
      </c>
      <c r="H458" s="113" t="s">
        <v>546</v>
      </c>
      <c r="I458" s="110" t="str">
        <f>IF(J458="","",VLOOKUP(CONCATENATE(I$3,J458),m_selling_spec!$A:$H,2,FALSE))</f>
        <v/>
      </c>
      <c r="J458" s="113"/>
      <c r="K458" s="110" t="str">
        <f>IF(L458="","",VLOOKUP(CONCATENATE(K$3,L458),m_selling_spec!$A:$H,2,FALSE))</f>
        <v>53.3</v>
      </c>
      <c r="L458" s="113" t="s">
        <v>548</v>
      </c>
      <c r="M458" s="110" t="str">
        <f>IF(N458="","",VLOOKUP(CONCATENATE(M$3,N458),m_selling_spec!$A:$H,2,FALSE))</f>
        <v>54.1</v>
      </c>
      <c r="N458" s="113" t="s">
        <v>74</v>
      </c>
      <c r="O458" s="110" t="str">
        <f>IF(P458="","",VLOOKUP(CONCATENATE(O$3,P458),m_selling_spec!$A:$H,2,FALSE))</f>
        <v>55.3</v>
      </c>
      <c r="P458" s="113" t="s">
        <v>1502</v>
      </c>
      <c r="Q458" s="110" t="str">
        <f>IF(R458="","",VLOOKUP(CONCATENATE(Q$3,R458),m_selling_spec!$A:$H,2,FALSE))</f>
        <v>56.3</v>
      </c>
      <c r="R458" s="47" t="s">
        <v>628</v>
      </c>
      <c r="S458" s="110" t="str">
        <f>IF(T458="","",VLOOKUP(CONCATENATE(S$3,T458),m_selling_spec!$A:$H,2,FALSE))</f>
        <v/>
      </c>
    </row>
    <row r="459" spans="1:20">
      <c r="A459" s="111" t="s">
        <v>1989</v>
      </c>
      <c r="B459" s="104">
        <v>5</v>
      </c>
      <c r="C459" s="110" t="str">
        <f>INDEX(product!B:B,MATCH(B459,product!A:A,0))</f>
        <v>GIESTA</v>
      </c>
      <c r="D459" s="110" t="str">
        <f>INDEX(product!E:E,MATCH(B459,product!A:A,0))</f>
        <v>GIESTA (Entrance door)</v>
      </c>
      <c r="E459" s="110">
        <f>INDEX(ctg!A:A,MATCH(F459,ctg!$B:$B,0))</f>
        <v>42</v>
      </c>
      <c r="F459" s="113" t="s">
        <v>2557</v>
      </c>
      <c r="G459" s="110" t="str">
        <f>IF(H459="","",VLOOKUP(CONCATENATE(G$3,H459),m_selling_spec!$A:$H,2,FALSE))</f>
        <v>51.2</v>
      </c>
      <c r="H459" s="113" t="s">
        <v>546</v>
      </c>
      <c r="I459" s="110" t="str">
        <f>IF(J459="","",VLOOKUP(CONCATENATE(I$3,J459),m_selling_spec!$A:$H,2,FALSE))</f>
        <v/>
      </c>
      <c r="J459" s="113"/>
      <c r="K459" s="110" t="str">
        <f>IF(L459="","",VLOOKUP(CONCATENATE(K$3,L459),m_selling_spec!$A:$H,2,FALSE))</f>
        <v>53.3</v>
      </c>
      <c r="L459" s="113" t="s">
        <v>548</v>
      </c>
      <c r="M459" s="110" t="str">
        <f>IF(N459="","",VLOOKUP(CONCATENATE(M$3,N459),m_selling_spec!$A:$H,2,FALSE))</f>
        <v>54.2</v>
      </c>
      <c r="N459" s="113" t="s">
        <v>75</v>
      </c>
      <c r="O459" s="110" t="str">
        <f>IF(P459="","",VLOOKUP(CONCATENATE(O$3,P459),m_selling_spec!$A:$H,2,FALSE))</f>
        <v>55.3</v>
      </c>
      <c r="P459" s="113" t="s">
        <v>1502</v>
      </c>
      <c r="Q459" s="110" t="str">
        <f>IF(R459="","",VLOOKUP(CONCATENATE(Q$3,R459),m_selling_spec!$A:$H,2,FALSE))</f>
        <v>56.3</v>
      </c>
      <c r="R459" s="47" t="s">
        <v>628</v>
      </c>
      <c r="S459" s="110" t="str">
        <f>IF(T459="","",VLOOKUP(CONCATENATE(S$3,T459),m_selling_spec!$A:$H,2,FALSE))</f>
        <v/>
      </c>
    </row>
    <row r="460" spans="1:20">
      <c r="A460" s="111" t="s">
        <v>1988</v>
      </c>
      <c r="B460" s="104">
        <v>5</v>
      </c>
      <c r="C460" s="110" t="str">
        <f>INDEX(product!B:B,MATCH(B460,product!A:A,0))</f>
        <v>GIESTA</v>
      </c>
      <c r="D460" s="110" t="str">
        <f>INDEX(product!E:E,MATCH(B460,product!A:A,0))</f>
        <v>GIESTA (Entrance door)</v>
      </c>
      <c r="E460" s="110">
        <f>INDEX(ctg!A:A,MATCH(F460,ctg!$B:$B,0))</f>
        <v>42</v>
      </c>
      <c r="F460" s="113" t="s">
        <v>2557</v>
      </c>
      <c r="G460" s="110" t="str">
        <f>IF(H460="","",VLOOKUP(CONCATENATE(G$3,H460),m_selling_spec!$A:$H,2,FALSE))</f>
        <v>51.2</v>
      </c>
      <c r="H460" s="113" t="s">
        <v>546</v>
      </c>
      <c r="I460" s="110" t="str">
        <f>IF(J460="","",VLOOKUP(CONCATENATE(I$3,J460),m_selling_spec!$A:$H,2,FALSE))</f>
        <v/>
      </c>
      <c r="J460" s="113"/>
      <c r="K460" s="110" t="str">
        <f>IF(L460="","",VLOOKUP(CONCATENATE(K$3,L460),m_selling_spec!$A:$H,2,FALSE))</f>
        <v>53.3</v>
      </c>
      <c r="L460" s="113" t="s">
        <v>548</v>
      </c>
      <c r="M460" s="110" t="str">
        <f>IF(N460="","",VLOOKUP(CONCATENATE(M$3,N460),m_selling_spec!$A:$H,2,FALSE))</f>
        <v>54.1</v>
      </c>
      <c r="N460" s="113" t="s">
        <v>74</v>
      </c>
      <c r="O460" s="110" t="str">
        <f>IF(P460="","",VLOOKUP(CONCATENATE(O$3,P460),m_selling_spec!$A:$H,2,FALSE))</f>
        <v>55.3</v>
      </c>
      <c r="P460" s="113" t="s">
        <v>1502</v>
      </c>
      <c r="Q460" s="110" t="str">
        <f>IF(R460="","",VLOOKUP(CONCATENATE(Q$3,R460),m_selling_spec!$A:$H,2,FALSE))</f>
        <v>56.4</v>
      </c>
      <c r="R460" s="47" t="s">
        <v>629</v>
      </c>
      <c r="S460" s="110" t="str">
        <f>IF(T460="","",VLOOKUP(CONCATENATE(S$3,T460),m_selling_spec!$A:$H,2,FALSE))</f>
        <v/>
      </c>
    </row>
    <row r="461" spans="1:20">
      <c r="A461" s="111" t="s">
        <v>1987</v>
      </c>
      <c r="B461" s="104">
        <v>5</v>
      </c>
      <c r="C461" s="110" t="str">
        <f>INDEX(product!B:B,MATCH(B461,product!A:A,0))</f>
        <v>GIESTA</v>
      </c>
      <c r="D461" s="110" t="str">
        <f>INDEX(product!E:E,MATCH(B461,product!A:A,0))</f>
        <v>GIESTA (Entrance door)</v>
      </c>
      <c r="E461" s="110">
        <f>INDEX(ctg!A:A,MATCH(F461,ctg!$B:$B,0))</f>
        <v>42</v>
      </c>
      <c r="F461" s="113" t="s">
        <v>2557</v>
      </c>
      <c r="G461" s="110" t="str">
        <f>IF(H461="","",VLOOKUP(CONCATENATE(G$3,H461),m_selling_spec!$A:$H,2,FALSE))</f>
        <v>51.2</v>
      </c>
      <c r="H461" s="113" t="s">
        <v>546</v>
      </c>
      <c r="I461" s="110" t="str">
        <f>IF(J461="","",VLOOKUP(CONCATENATE(I$3,J461),m_selling_spec!$A:$H,2,FALSE))</f>
        <v/>
      </c>
      <c r="J461" s="113"/>
      <c r="K461" s="110" t="str">
        <f>IF(L461="","",VLOOKUP(CONCATENATE(K$3,L461),m_selling_spec!$A:$H,2,FALSE))</f>
        <v>53.3</v>
      </c>
      <c r="L461" s="113" t="s">
        <v>548</v>
      </c>
      <c r="M461" s="110" t="str">
        <f>IF(N461="","",VLOOKUP(CONCATENATE(M$3,N461),m_selling_spec!$A:$H,2,FALSE))</f>
        <v>54.2</v>
      </c>
      <c r="N461" s="113" t="s">
        <v>75</v>
      </c>
      <c r="O461" s="110" t="str">
        <f>IF(P461="","",VLOOKUP(CONCATENATE(O$3,P461),m_selling_spec!$A:$H,2,FALSE))</f>
        <v>55.3</v>
      </c>
      <c r="P461" s="113" t="s">
        <v>1502</v>
      </c>
      <c r="Q461" s="110" t="str">
        <f>IF(R461="","",VLOOKUP(CONCATENATE(Q$3,R461),m_selling_spec!$A:$H,2,FALSE))</f>
        <v>56.4</v>
      </c>
      <c r="R461" s="47" t="s">
        <v>629</v>
      </c>
      <c r="S461" s="110" t="str">
        <f>IF(T461="","",VLOOKUP(CONCATENATE(S$3,T461),m_selling_spec!$A:$H,2,FALSE))</f>
        <v/>
      </c>
    </row>
    <row r="462" spans="1:20">
      <c r="A462" s="111" t="s">
        <v>1986</v>
      </c>
      <c r="B462" s="104">
        <v>5</v>
      </c>
      <c r="C462" s="110" t="str">
        <f>INDEX(product!B:B,MATCH(B462,product!A:A,0))</f>
        <v>GIESTA</v>
      </c>
      <c r="D462" s="110" t="str">
        <f>INDEX(product!E:E,MATCH(B462,product!A:A,0))</f>
        <v>GIESTA (Entrance door)</v>
      </c>
      <c r="E462" s="110">
        <f>INDEX(ctg!A:A,MATCH(F462,ctg!$B:$B,0))</f>
        <v>42</v>
      </c>
      <c r="F462" s="113" t="s">
        <v>2557</v>
      </c>
      <c r="G462" s="110" t="str">
        <f>IF(H462="","",VLOOKUP(CONCATENATE(G$3,H462),m_selling_spec!$A:$H,2,FALSE))</f>
        <v>51.2</v>
      </c>
      <c r="H462" s="113" t="s">
        <v>546</v>
      </c>
      <c r="I462" s="110" t="str">
        <f>IF(J462="","",VLOOKUP(CONCATENATE(I$3,J462),m_selling_spec!$A:$H,2,FALSE))</f>
        <v/>
      </c>
      <c r="J462" s="113"/>
      <c r="K462" s="110" t="str">
        <f>IF(L462="","",VLOOKUP(CONCATENATE(K$3,L462),m_selling_spec!$A:$H,2,FALSE))</f>
        <v>53.3</v>
      </c>
      <c r="L462" s="113" t="s">
        <v>548</v>
      </c>
      <c r="M462" s="110" t="str">
        <f>IF(N462="","",VLOOKUP(CONCATENATE(M$3,N462),m_selling_spec!$A:$H,2,FALSE))</f>
        <v>54.1</v>
      </c>
      <c r="N462" s="113" t="s">
        <v>74</v>
      </c>
      <c r="O462" s="110" t="str">
        <f>IF(P462="","",VLOOKUP(CONCATENATE(O$3,P462),m_selling_spec!$A:$H,2,FALSE))</f>
        <v>55.3</v>
      </c>
      <c r="P462" s="113" t="s">
        <v>1502</v>
      </c>
      <c r="Q462" s="110" t="str">
        <f>IF(R462="","",VLOOKUP(CONCATENATE(Q$3,R462),m_selling_spec!$A:$H,2,FALSE))</f>
        <v>56.5</v>
      </c>
      <c r="R462" s="47" t="s">
        <v>630</v>
      </c>
      <c r="S462" s="110" t="str">
        <f>IF(T462="","",VLOOKUP(CONCATENATE(S$3,T462),m_selling_spec!$A:$H,2,FALSE))</f>
        <v/>
      </c>
    </row>
    <row r="463" spans="1:20">
      <c r="A463" s="111" t="s">
        <v>1985</v>
      </c>
      <c r="B463" s="104">
        <v>5</v>
      </c>
      <c r="C463" s="110" t="str">
        <f>INDEX(product!B:B,MATCH(B463,product!A:A,0))</f>
        <v>GIESTA</v>
      </c>
      <c r="D463" s="110" t="str">
        <f>INDEX(product!E:E,MATCH(B463,product!A:A,0))</f>
        <v>GIESTA (Entrance door)</v>
      </c>
      <c r="E463" s="110">
        <f>INDEX(ctg!A:A,MATCH(F463,ctg!$B:$B,0))</f>
        <v>42</v>
      </c>
      <c r="F463" s="113" t="s">
        <v>2557</v>
      </c>
      <c r="G463" s="110" t="str">
        <f>IF(H463="","",VLOOKUP(CONCATENATE(G$3,H463),m_selling_spec!$A:$H,2,FALSE))</f>
        <v>51.2</v>
      </c>
      <c r="H463" s="113" t="s">
        <v>546</v>
      </c>
      <c r="I463" s="110" t="str">
        <f>IF(J463="","",VLOOKUP(CONCATENATE(I$3,J463),m_selling_spec!$A:$H,2,FALSE))</f>
        <v/>
      </c>
      <c r="J463" s="113"/>
      <c r="K463" s="110" t="str">
        <f>IF(L463="","",VLOOKUP(CONCATENATE(K$3,L463),m_selling_spec!$A:$H,2,FALSE))</f>
        <v>53.3</v>
      </c>
      <c r="L463" s="113" t="s">
        <v>548</v>
      </c>
      <c r="M463" s="110" t="str">
        <f>IF(N463="","",VLOOKUP(CONCATENATE(M$3,N463),m_selling_spec!$A:$H,2,FALSE))</f>
        <v>54.2</v>
      </c>
      <c r="N463" s="113" t="s">
        <v>75</v>
      </c>
      <c r="O463" s="110" t="str">
        <f>IF(P463="","",VLOOKUP(CONCATENATE(O$3,P463),m_selling_spec!$A:$H,2,FALSE))</f>
        <v>55.3</v>
      </c>
      <c r="P463" s="113" t="s">
        <v>1502</v>
      </c>
      <c r="Q463" s="110" t="str">
        <f>IF(R463="","",VLOOKUP(CONCATENATE(Q$3,R463),m_selling_spec!$A:$H,2,FALSE))</f>
        <v>56.5</v>
      </c>
      <c r="R463" s="47" t="s">
        <v>630</v>
      </c>
      <c r="S463" s="110" t="str">
        <f>IF(T463="","",VLOOKUP(CONCATENATE(S$3,T463),m_selling_spec!$A:$H,2,FALSE))</f>
        <v/>
      </c>
    </row>
    <row r="464" spans="1:20">
      <c r="A464" s="111" t="s">
        <v>1984</v>
      </c>
      <c r="B464" s="104">
        <v>5</v>
      </c>
      <c r="C464" s="110" t="str">
        <f>INDEX(product!B:B,MATCH(B464,product!A:A,0))</f>
        <v>GIESTA</v>
      </c>
      <c r="D464" s="110" t="str">
        <f>INDEX(product!E:E,MATCH(B464,product!A:A,0))</f>
        <v>GIESTA (Entrance door)</v>
      </c>
      <c r="E464" s="110">
        <f>INDEX(ctg!A:A,MATCH(F464,ctg!$B:$B,0))</f>
        <v>42</v>
      </c>
      <c r="F464" s="113" t="s">
        <v>2557</v>
      </c>
      <c r="G464" s="110" t="str">
        <f>IF(H464="","",VLOOKUP(CONCATENATE(G$3,H464),m_selling_spec!$A:$H,2,FALSE))</f>
        <v>51.2</v>
      </c>
      <c r="H464" s="113" t="s">
        <v>546</v>
      </c>
      <c r="I464" s="110" t="str">
        <f>IF(J464="","",VLOOKUP(CONCATENATE(I$3,J464),m_selling_spec!$A:$H,2,FALSE))</f>
        <v/>
      </c>
      <c r="J464" s="113"/>
      <c r="K464" s="110" t="str">
        <f>IF(L464="","",VLOOKUP(CONCATENATE(K$3,L464),m_selling_spec!$A:$H,2,FALSE))</f>
        <v>53.3</v>
      </c>
      <c r="L464" s="113" t="s">
        <v>548</v>
      </c>
      <c r="M464" s="110" t="str">
        <f>IF(N464="","",VLOOKUP(CONCATENATE(M$3,N464),m_selling_spec!$A:$H,2,FALSE))</f>
        <v>54.1</v>
      </c>
      <c r="N464" s="113" t="s">
        <v>74</v>
      </c>
      <c r="O464" s="110" t="str">
        <f>IF(P464="","",VLOOKUP(CONCATENATE(O$3,P464),m_selling_spec!$A:$H,2,FALSE))</f>
        <v>55.3</v>
      </c>
      <c r="P464" s="113" t="s">
        <v>1502</v>
      </c>
      <c r="Q464" s="110" t="str">
        <f>IF(R464="","",VLOOKUP(CONCATENATE(Q$3,R464),m_selling_spec!$A:$H,2,FALSE))</f>
        <v>56.6</v>
      </c>
      <c r="R464" s="47" t="s">
        <v>631</v>
      </c>
      <c r="S464" s="110" t="str">
        <f>IF(T464="","",VLOOKUP(CONCATENATE(S$3,T464),m_selling_spec!$A:$H,2,FALSE))</f>
        <v/>
      </c>
    </row>
    <row r="465" spans="1:19">
      <c r="A465" s="111" t="s">
        <v>1983</v>
      </c>
      <c r="B465" s="104">
        <v>5</v>
      </c>
      <c r="C465" s="110" t="str">
        <f>INDEX(product!B:B,MATCH(B465,product!A:A,0))</f>
        <v>GIESTA</v>
      </c>
      <c r="D465" s="110" t="str">
        <f>INDEX(product!E:E,MATCH(B465,product!A:A,0))</f>
        <v>GIESTA (Entrance door)</v>
      </c>
      <c r="E465" s="110">
        <f>INDEX(ctg!A:A,MATCH(F465,ctg!$B:$B,0))</f>
        <v>42</v>
      </c>
      <c r="F465" s="113" t="s">
        <v>2557</v>
      </c>
      <c r="G465" s="110" t="str">
        <f>IF(H465="","",VLOOKUP(CONCATENATE(G$3,H465),m_selling_spec!$A:$H,2,FALSE))</f>
        <v>51.2</v>
      </c>
      <c r="H465" s="113" t="s">
        <v>546</v>
      </c>
      <c r="I465" s="110" t="str">
        <f>IF(J465="","",VLOOKUP(CONCATENATE(I$3,J465),m_selling_spec!$A:$H,2,FALSE))</f>
        <v/>
      </c>
      <c r="J465" s="113"/>
      <c r="K465" s="110" t="str">
        <f>IF(L465="","",VLOOKUP(CONCATENATE(K$3,L465),m_selling_spec!$A:$H,2,FALSE))</f>
        <v>53.3</v>
      </c>
      <c r="L465" s="113" t="s">
        <v>548</v>
      </c>
      <c r="M465" s="110" t="str">
        <f>IF(N465="","",VLOOKUP(CONCATENATE(M$3,N465),m_selling_spec!$A:$H,2,FALSE))</f>
        <v>54.2</v>
      </c>
      <c r="N465" s="113" t="s">
        <v>75</v>
      </c>
      <c r="O465" s="110" t="str">
        <f>IF(P465="","",VLOOKUP(CONCATENATE(O$3,P465),m_selling_spec!$A:$H,2,FALSE))</f>
        <v>55.3</v>
      </c>
      <c r="P465" s="113" t="s">
        <v>1502</v>
      </c>
      <c r="Q465" s="110" t="str">
        <f>IF(R465="","",VLOOKUP(CONCATENATE(Q$3,R465),m_selling_spec!$A:$H,2,FALSE))</f>
        <v>56.6</v>
      </c>
      <c r="R465" s="47" t="s">
        <v>631</v>
      </c>
      <c r="S465" s="110" t="str">
        <f>IF(T465="","",VLOOKUP(CONCATENATE(S$3,T465),m_selling_spec!$A:$H,2,FALSE))</f>
        <v/>
      </c>
    </row>
    <row r="466" spans="1:19">
      <c r="A466" s="111" t="s">
        <v>1982</v>
      </c>
      <c r="B466" s="104">
        <v>5</v>
      </c>
      <c r="C466" s="110" t="str">
        <f>INDEX(product!B:B,MATCH(B466,product!A:A,0))</f>
        <v>GIESTA</v>
      </c>
      <c r="D466" s="110" t="str">
        <f>INDEX(product!E:E,MATCH(B466,product!A:A,0))</f>
        <v>GIESTA (Entrance door)</v>
      </c>
      <c r="E466" s="110">
        <f>INDEX(ctg!A:A,MATCH(F466,ctg!$B:$B,0))</f>
        <v>42</v>
      </c>
      <c r="F466" s="113" t="s">
        <v>2557</v>
      </c>
      <c r="G466" s="110" t="str">
        <f>IF(H466="","",VLOOKUP(CONCATENATE(G$3,H466),m_selling_spec!$A:$H,2,FALSE))</f>
        <v>51.2</v>
      </c>
      <c r="H466" s="113" t="s">
        <v>546</v>
      </c>
      <c r="I466" s="110" t="str">
        <f>IF(J466="","",VLOOKUP(CONCATENATE(I$3,J466),m_selling_spec!$A:$H,2,FALSE))</f>
        <v/>
      </c>
      <c r="J466" s="113"/>
      <c r="K466" s="110" t="str">
        <f>IF(L466="","",VLOOKUP(CONCATENATE(K$3,L466),m_selling_spec!$A:$H,2,FALSE))</f>
        <v>53.3</v>
      </c>
      <c r="L466" s="113" t="s">
        <v>548</v>
      </c>
      <c r="M466" s="110" t="str">
        <f>IF(N466="","",VLOOKUP(CONCATENATE(M$3,N466),m_selling_spec!$A:$H,2,FALSE))</f>
        <v>54.1</v>
      </c>
      <c r="N466" s="113" t="s">
        <v>74</v>
      </c>
      <c r="O466" s="110" t="str">
        <f>IF(P466="","",VLOOKUP(CONCATENATE(O$3,P466),m_selling_spec!$A:$H,2,FALSE))</f>
        <v>55.3</v>
      </c>
      <c r="P466" s="113" t="s">
        <v>1502</v>
      </c>
      <c r="Q466" s="110" t="str">
        <f>IF(R466="","",VLOOKUP(CONCATENATE(Q$3,R466),m_selling_spec!$A:$H,2,FALSE))</f>
        <v>56.7</v>
      </c>
      <c r="R466" s="47" t="s">
        <v>632</v>
      </c>
      <c r="S466" s="110" t="str">
        <f>IF(T466="","",VLOOKUP(CONCATENATE(S$3,T466),m_selling_spec!$A:$H,2,FALSE))</f>
        <v/>
      </c>
    </row>
    <row r="467" spans="1:19">
      <c r="A467" s="111" t="s">
        <v>1981</v>
      </c>
      <c r="B467" s="104">
        <v>5</v>
      </c>
      <c r="C467" s="110" t="str">
        <f>INDEX(product!B:B,MATCH(B467,product!A:A,0))</f>
        <v>GIESTA</v>
      </c>
      <c r="D467" s="110" t="str">
        <f>INDEX(product!E:E,MATCH(B467,product!A:A,0))</f>
        <v>GIESTA (Entrance door)</v>
      </c>
      <c r="E467" s="110">
        <f>INDEX(ctg!A:A,MATCH(F467,ctg!$B:$B,0))</f>
        <v>42</v>
      </c>
      <c r="F467" s="113" t="s">
        <v>2557</v>
      </c>
      <c r="G467" s="110" t="str">
        <f>IF(H467="","",VLOOKUP(CONCATENATE(G$3,H467),m_selling_spec!$A:$H,2,FALSE))</f>
        <v>51.2</v>
      </c>
      <c r="H467" s="113" t="s">
        <v>546</v>
      </c>
      <c r="I467" s="110" t="str">
        <f>IF(J467="","",VLOOKUP(CONCATENATE(I$3,J467),m_selling_spec!$A:$H,2,FALSE))</f>
        <v/>
      </c>
      <c r="J467" s="113"/>
      <c r="K467" s="110" t="str">
        <f>IF(L467="","",VLOOKUP(CONCATENATE(K$3,L467),m_selling_spec!$A:$H,2,FALSE))</f>
        <v>53.3</v>
      </c>
      <c r="L467" s="113" t="s">
        <v>548</v>
      </c>
      <c r="M467" s="110" t="str">
        <f>IF(N467="","",VLOOKUP(CONCATENATE(M$3,N467),m_selling_spec!$A:$H,2,FALSE))</f>
        <v>54.2</v>
      </c>
      <c r="N467" s="113" t="s">
        <v>75</v>
      </c>
      <c r="O467" s="110" t="str">
        <f>IF(P467="","",VLOOKUP(CONCATENATE(O$3,P467),m_selling_spec!$A:$H,2,FALSE))</f>
        <v>55.3</v>
      </c>
      <c r="P467" s="113" t="s">
        <v>1502</v>
      </c>
      <c r="Q467" s="110" t="str">
        <f>IF(R467="","",VLOOKUP(CONCATENATE(Q$3,R467),m_selling_spec!$A:$H,2,FALSE))</f>
        <v>56.7</v>
      </c>
      <c r="R467" s="47" t="s">
        <v>632</v>
      </c>
      <c r="S467" s="110" t="str">
        <f>IF(T467="","",VLOOKUP(CONCATENATE(S$3,T467),m_selling_spec!$A:$H,2,FALSE))</f>
        <v/>
      </c>
    </row>
    <row r="468" spans="1:19">
      <c r="A468" s="111" t="s">
        <v>1980</v>
      </c>
      <c r="B468" s="104">
        <v>5</v>
      </c>
      <c r="C468" s="110" t="str">
        <f>INDEX(product!B:B,MATCH(B468,product!A:A,0))</f>
        <v>GIESTA</v>
      </c>
      <c r="D468" s="110" t="str">
        <f>INDEX(product!E:E,MATCH(B468,product!A:A,0))</f>
        <v>GIESTA (Entrance door)</v>
      </c>
      <c r="E468" s="110">
        <f>INDEX(ctg!A:A,MATCH(F468,ctg!$B:$B,0))</f>
        <v>42</v>
      </c>
      <c r="F468" s="113" t="s">
        <v>2557</v>
      </c>
      <c r="G468" s="110" t="str">
        <f>IF(H468="","",VLOOKUP(CONCATENATE(G$3,H468),m_selling_spec!$A:$H,2,FALSE))</f>
        <v>51.2</v>
      </c>
      <c r="H468" s="113" t="s">
        <v>546</v>
      </c>
      <c r="I468" s="110" t="str">
        <f>IF(J468="","",VLOOKUP(CONCATENATE(I$3,J468),m_selling_spec!$A:$H,2,FALSE))</f>
        <v/>
      </c>
      <c r="J468" s="113"/>
      <c r="K468" s="110" t="str">
        <f>IF(L468="","",VLOOKUP(CONCATENATE(K$3,L468),m_selling_spec!$A:$H,2,FALSE))</f>
        <v>53.3</v>
      </c>
      <c r="L468" s="113" t="s">
        <v>548</v>
      </c>
      <c r="M468" s="110" t="str">
        <f>IF(N468="","",VLOOKUP(CONCATENATE(M$3,N468),m_selling_spec!$A:$H,2,FALSE))</f>
        <v>54.1</v>
      </c>
      <c r="N468" s="113" t="s">
        <v>74</v>
      </c>
      <c r="O468" s="110" t="str">
        <f>IF(P468="","",VLOOKUP(CONCATENATE(O$3,P468),m_selling_spec!$A:$H,2,FALSE))</f>
        <v>55.3</v>
      </c>
      <c r="P468" s="113" t="s">
        <v>1502</v>
      </c>
      <c r="Q468" s="110" t="str">
        <f>IF(R468="","",VLOOKUP(CONCATENATE(Q$3,R468),m_selling_spec!$A:$H,2,FALSE))</f>
        <v>56.8</v>
      </c>
      <c r="R468" s="47" t="s">
        <v>633</v>
      </c>
      <c r="S468" s="110" t="str">
        <f>IF(T468="","",VLOOKUP(CONCATENATE(S$3,T468),m_selling_spec!$A:$H,2,FALSE))</f>
        <v/>
      </c>
    </row>
    <row r="469" spans="1:19">
      <c r="A469" s="111" t="s">
        <v>1979</v>
      </c>
      <c r="B469" s="104">
        <v>5</v>
      </c>
      <c r="C469" s="110" t="str">
        <f>INDEX(product!B:B,MATCH(B469,product!A:A,0))</f>
        <v>GIESTA</v>
      </c>
      <c r="D469" s="110" t="str">
        <f>INDEX(product!E:E,MATCH(B469,product!A:A,0))</f>
        <v>GIESTA (Entrance door)</v>
      </c>
      <c r="E469" s="110">
        <f>INDEX(ctg!A:A,MATCH(F469,ctg!$B:$B,0))</f>
        <v>42</v>
      </c>
      <c r="F469" s="113" t="s">
        <v>2557</v>
      </c>
      <c r="G469" s="110" t="str">
        <f>IF(H469="","",VLOOKUP(CONCATENATE(G$3,H469),m_selling_spec!$A:$H,2,FALSE))</f>
        <v>51.2</v>
      </c>
      <c r="H469" s="113" t="s">
        <v>546</v>
      </c>
      <c r="I469" s="110" t="str">
        <f>IF(J469="","",VLOOKUP(CONCATENATE(I$3,J469),m_selling_spec!$A:$H,2,FALSE))</f>
        <v/>
      </c>
      <c r="J469" s="113"/>
      <c r="K469" s="110" t="str">
        <f>IF(L469="","",VLOOKUP(CONCATENATE(K$3,L469),m_selling_spec!$A:$H,2,FALSE))</f>
        <v>53.3</v>
      </c>
      <c r="L469" s="113" t="s">
        <v>548</v>
      </c>
      <c r="M469" s="110" t="str">
        <f>IF(N469="","",VLOOKUP(CONCATENATE(M$3,N469),m_selling_spec!$A:$H,2,FALSE))</f>
        <v>54.2</v>
      </c>
      <c r="N469" s="113" t="s">
        <v>75</v>
      </c>
      <c r="O469" s="110" t="str">
        <f>IF(P469="","",VLOOKUP(CONCATENATE(O$3,P469),m_selling_spec!$A:$H,2,FALSE))</f>
        <v>55.3</v>
      </c>
      <c r="P469" s="113" t="s">
        <v>1502</v>
      </c>
      <c r="Q469" s="110" t="str">
        <f>IF(R469="","",VLOOKUP(CONCATENATE(Q$3,R469),m_selling_spec!$A:$H,2,FALSE))</f>
        <v>56.8</v>
      </c>
      <c r="R469" s="47" t="s">
        <v>633</v>
      </c>
      <c r="S469" s="110" t="str">
        <f>IF(T469="","",VLOOKUP(CONCATENATE(S$3,T469),m_selling_spec!$A:$H,2,FALSE))</f>
        <v/>
      </c>
    </row>
    <row r="470" spans="1:19">
      <c r="A470" s="111" t="s">
        <v>1978</v>
      </c>
      <c r="B470" s="104">
        <v>5</v>
      </c>
      <c r="C470" s="110" t="str">
        <f>INDEX(product!B:B,MATCH(B470,product!A:A,0))</f>
        <v>GIESTA</v>
      </c>
      <c r="D470" s="110" t="str">
        <f>INDEX(product!E:E,MATCH(B470,product!A:A,0))</f>
        <v>GIESTA (Entrance door)</v>
      </c>
      <c r="E470" s="110">
        <f>INDEX(ctg!A:A,MATCH(F470,ctg!$B:$B,0))</f>
        <v>42</v>
      </c>
      <c r="F470" s="113" t="s">
        <v>2557</v>
      </c>
      <c r="G470" s="110" t="str">
        <f>IF(H470="","",VLOOKUP(CONCATENATE(G$3,H470),m_selling_spec!$A:$H,2,FALSE))</f>
        <v>51.2</v>
      </c>
      <c r="H470" s="113" t="s">
        <v>546</v>
      </c>
      <c r="I470" s="110" t="str">
        <f>IF(J470="","",VLOOKUP(CONCATENATE(I$3,J470),m_selling_spec!$A:$H,2,FALSE))</f>
        <v/>
      </c>
      <c r="J470" s="113"/>
      <c r="K470" s="110" t="str">
        <f>IF(L470="","",VLOOKUP(CONCATENATE(K$3,L470),m_selling_spec!$A:$H,2,FALSE))</f>
        <v>53.3</v>
      </c>
      <c r="L470" s="113" t="s">
        <v>548</v>
      </c>
      <c r="M470" s="110" t="str">
        <f>IF(N470="","",VLOOKUP(CONCATENATE(M$3,N470),m_selling_spec!$A:$H,2,FALSE))</f>
        <v>54.1</v>
      </c>
      <c r="N470" s="113" t="s">
        <v>74</v>
      </c>
      <c r="O470" s="110" t="str">
        <f>IF(P470="","",VLOOKUP(CONCATENATE(O$3,P470),m_selling_spec!$A:$H,2,FALSE))</f>
        <v>55.3</v>
      </c>
      <c r="P470" s="113" t="s">
        <v>1502</v>
      </c>
      <c r="Q470" s="110" t="str">
        <f>IF(R470="","",VLOOKUP(CONCATENATE(Q$3,R470),m_selling_spec!$A:$H,2,FALSE))</f>
        <v>56.9</v>
      </c>
      <c r="R470" s="47" t="s">
        <v>634</v>
      </c>
      <c r="S470" s="110" t="str">
        <f>IF(T470="","",VLOOKUP(CONCATENATE(S$3,T470),m_selling_spec!$A:$H,2,FALSE))</f>
        <v/>
      </c>
    </row>
    <row r="471" spans="1:19">
      <c r="A471" s="111" t="s">
        <v>1977</v>
      </c>
      <c r="B471" s="104">
        <v>5</v>
      </c>
      <c r="C471" s="110" t="str">
        <f>INDEX(product!B:B,MATCH(B471,product!A:A,0))</f>
        <v>GIESTA</v>
      </c>
      <c r="D471" s="110" t="str">
        <f>INDEX(product!E:E,MATCH(B471,product!A:A,0))</f>
        <v>GIESTA (Entrance door)</v>
      </c>
      <c r="E471" s="110">
        <f>INDEX(ctg!A:A,MATCH(F471,ctg!$B:$B,0))</f>
        <v>42</v>
      </c>
      <c r="F471" s="113" t="s">
        <v>2557</v>
      </c>
      <c r="G471" s="110" t="str">
        <f>IF(H471="","",VLOOKUP(CONCATENATE(G$3,H471),m_selling_spec!$A:$H,2,FALSE))</f>
        <v>51.2</v>
      </c>
      <c r="H471" s="113" t="s">
        <v>546</v>
      </c>
      <c r="I471" s="110" t="str">
        <f>IF(J471="","",VLOOKUP(CONCATENATE(I$3,J471),m_selling_spec!$A:$H,2,FALSE))</f>
        <v/>
      </c>
      <c r="J471" s="113"/>
      <c r="K471" s="110" t="str">
        <f>IF(L471="","",VLOOKUP(CONCATENATE(K$3,L471),m_selling_spec!$A:$H,2,FALSE))</f>
        <v>53.3</v>
      </c>
      <c r="L471" s="113" t="s">
        <v>548</v>
      </c>
      <c r="M471" s="110" t="str">
        <f>IF(N471="","",VLOOKUP(CONCATENATE(M$3,N471),m_selling_spec!$A:$H,2,FALSE))</f>
        <v>54.2</v>
      </c>
      <c r="N471" s="113" t="s">
        <v>75</v>
      </c>
      <c r="O471" s="110" t="str">
        <f>IF(P471="","",VLOOKUP(CONCATENATE(O$3,P471),m_selling_spec!$A:$H,2,FALSE))</f>
        <v>55.3</v>
      </c>
      <c r="P471" s="113" t="s">
        <v>1502</v>
      </c>
      <c r="Q471" s="110" t="str">
        <f>IF(R471="","",VLOOKUP(CONCATENATE(Q$3,R471),m_selling_spec!$A:$H,2,FALSE))</f>
        <v>56.9</v>
      </c>
      <c r="R471" s="47" t="s">
        <v>634</v>
      </c>
      <c r="S471" s="110" t="str">
        <f>IF(T471="","",VLOOKUP(CONCATENATE(S$3,T471),m_selling_spec!$A:$H,2,FALSE))</f>
        <v/>
      </c>
    </row>
    <row r="472" spans="1:19">
      <c r="A472" s="111" t="s">
        <v>1976</v>
      </c>
      <c r="B472" s="104">
        <v>5</v>
      </c>
      <c r="C472" s="110" t="str">
        <f>INDEX(product!B:B,MATCH(B472,product!A:A,0))</f>
        <v>GIESTA</v>
      </c>
      <c r="D472" s="110" t="str">
        <f>INDEX(product!E:E,MATCH(B472,product!A:A,0))</f>
        <v>GIESTA (Entrance door)</v>
      </c>
      <c r="E472" s="110">
        <f>INDEX(ctg!A:A,MATCH(F472,ctg!$B:$B,0))</f>
        <v>42</v>
      </c>
      <c r="F472" s="113" t="s">
        <v>2557</v>
      </c>
      <c r="G472" s="110" t="str">
        <f>IF(H472="","",VLOOKUP(CONCATENATE(G$3,H472),m_selling_spec!$A:$H,2,FALSE))</f>
        <v>51.2</v>
      </c>
      <c r="H472" s="113" t="s">
        <v>546</v>
      </c>
      <c r="I472" s="110" t="str">
        <f>IF(J472="","",VLOOKUP(CONCATENATE(I$3,J472),m_selling_spec!$A:$H,2,FALSE))</f>
        <v/>
      </c>
      <c r="J472" s="113"/>
      <c r="K472" s="110" t="str">
        <f>IF(L472="","",VLOOKUP(CONCATENATE(K$3,L472),m_selling_spec!$A:$H,2,FALSE))</f>
        <v>53.3</v>
      </c>
      <c r="L472" s="113" t="s">
        <v>548</v>
      </c>
      <c r="M472" s="110" t="str">
        <f>IF(N472="","",VLOOKUP(CONCATENATE(M$3,N472),m_selling_spec!$A:$H,2,FALSE))</f>
        <v>54.1</v>
      </c>
      <c r="N472" s="113" t="s">
        <v>74</v>
      </c>
      <c r="O472" s="110" t="str">
        <f>IF(P472="","",VLOOKUP(CONCATENATE(O$3,P472),m_selling_spec!$A:$H,2,FALSE))</f>
        <v>55.3</v>
      </c>
      <c r="P472" s="113" t="s">
        <v>1502</v>
      </c>
      <c r="Q472" s="110" t="str">
        <f>IF(R472="","",VLOOKUP(CONCATENATE(Q$3,R472),m_selling_spec!$A:$H,2,FALSE))</f>
        <v>56.10</v>
      </c>
      <c r="R472" s="47" t="s">
        <v>635</v>
      </c>
      <c r="S472" s="110" t="str">
        <f>IF(T472="","",VLOOKUP(CONCATENATE(S$3,T472),m_selling_spec!$A:$H,2,FALSE))</f>
        <v/>
      </c>
    </row>
    <row r="473" spans="1:19">
      <c r="A473" s="111" t="s">
        <v>1975</v>
      </c>
      <c r="B473" s="104">
        <v>5</v>
      </c>
      <c r="C473" s="110" t="str">
        <f>INDEX(product!B:B,MATCH(B473,product!A:A,0))</f>
        <v>GIESTA</v>
      </c>
      <c r="D473" s="110" t="str">
        <f>INDEX(product!E:E,MATCH(B473,product!A:A,0))</f>
        <v>GIESTA (Entrance door)</v>
      </c>
      <c r="E473" s="110">
        <f>INDEX(ctg!A:A,MATCH(F473,ctg!$B:$B,0))</f>
        <v>42</v>
      </c>
      <c r="F473" s="113" t="s">
        <v>2557</v>
      </c>
      <c r="G473" s="110" t="str">
        <f>IF(H473="","",VLOOKUP(CONCATENATE(G$3,H473),m_selling_spec!$A:$H,2,FALSE))</f>
        <v>51.2</v>
      </c>
      <c r="H473" s="113" t="s">
        <v>546</v>
      </c>
      <c r="I473" s="110" t="str">
        <f>IF(J473="","",VLOOKUP(CONCATENATE(I$3,J473),m_selling_spec!$A:$H,2,FALSE))</f>
        <v/>
      </c>
      <c r="J473" s="113"/>
      <c r="K473" s="110" t="str">
        <f>IF(L473="","",VLOOKUP(CONCATENATE(K$3,L473),m_selling_spec!$A:$H,2,FALSE))</f>
        <v>53.3</v>
      </c>
      <c r="L473" s="113" t="s">
        <v>548</v>
      </c>
      <c r="M473" s="110" t="str">
        <f>IF(N473="","",VLOOKUP(CONCATENATE(M$3,N473),m_selling_spec!$A:$H,2,FALSE))</f>
        <v>54.2</v>
      </c>
      <c r="N473" s="113" t="s">
        <v>75</v>
      </c>
      <c r="O473" s="110" t="str">
        <f>IF(P473="","",VLOOKUP(CONCATENATE(O$3,P473),m_selling_spec!$A:$H,2,FALSE))</f>
        <v>55.3</v>
      </c>
      <c r="P473" s="113" t="s">
        <v>1502</v>
      </c>
      <c r="Q473" s="110" t="str">
        <f>IF(R473="","",VLOOKUP(CONCATENATE(Q$3,R473),m_selling_spec!$A:$H,2,FALSE))</f>
        <v>56.10</v>
      </c>
      <c r="R473" s="47" t="s">
        <v>635</v>
      </c>
      <c r="S473" s="110" t="str">
        <f>IF(T473="","",VLOOKUP(CONCATENATE(S$3,T473),m_selling_spec!$A:$H,2,FALSE))</f>
        <v/>
      </c>
    </row>
    <row r="474" spans="1:19">
      <c r="A474" s="111" t="s">
        <v>1974</v>
      </c>
      <c r="B474" s="104">
        <v>5</v>
      </c>
      <c r="C474" s="110" t="str">
        <f>INDEX(product!B:B,MATCH(B474,product!A:A,0))</f>
        <v>GIESTA</v>
      </c>
      <c r="D474" s="110" t="str">
        <f>INDEX(product!E:E,MATCH(B474,product!A:A,0))</f>
        <v>GIESTA (Entrance door)</v>
      </c>
      <c r="E474" s="110">
        <f>INDEX(ctg!A:A,MATCH(F474,ctg!$B:$B,0))</f>
        <v>42</v>
      </c>
      <c r="F474" s="113" t="s">
        <v>2557</v>
      </c>
      <c r="G474" s="110" t="str">
        <f>IF(H474="","",VLOOKUP(CONCATENATE(G$3,H474),m_selling_spec!$A:$H,2,FALSE))</f>
        <v>51.2</v>
      </c>
      <c r="H474" s="113" t="s">
        <v>546</v>
      </c>
      <c r="I474" s="110" t="str">
        <f>IF(J474="","",VLOOKUP(CONCATENATE(I$3,J474),m_selling_spec!$A:$H,2,FALSE))</f>
        <v/>
      </c>
      <c r="J474" s="113"/>
      <c r="K474" s="110" t="str">
        <f>IF(L474="","",VLOOKUP(CONCATENATE(K$3,L474),m_selling_spec!$A:$H,2,FALSE))</f>
        <v>53.3</v>
      </c>
      <c r="L474" s="113" t="s">
        <v>548</v>
      </c>
      <c r="M474" s="110" t="str">
        <f>IF(N474="","",VLOOKUP(CONCATENATE(M$3,N474),m_selling_spec!$A:$H,2,FALSE))</f>
        <v>54.1</v>
      </c>
      <c r="N474" s="113" t="s">
        <v>74</v>
      </c>
      <c r="O474" s="110" t="str">
        <f>IF(P474="","",VLOOKUP(CONCATENATE(O$3,P474),m_selling_spec!$A:$H,2,FALSE))</f>
        <v>55.1</v>
      </c>
      <c r="P474" s="113" t="s">
        <v>1562</v>
      </c>
      <c r="Q474" s="110" t="str">
        <f>IF(R474="","",VLOOKUP(CONCATENATE(Q$3,R474),m_selling_spec!$A:$H,2,FALSE))</f>
        <v>56.1</v>
      </c>
      <c r="R474" s="47" t="s">
        <v>626</v>
      </c>
      <c r="S474" s="110" t="str">
        <f>IF(T474="","",VLOOKUP(CONCATENATE(S$3,T474),m_selling_spec!$A:$H,2,FALSE))</f>
        <v/>
      </c>
    </row>
    <row r="475" spans="1:19">
      <c r="A475" s="111" t="s">
        <v>1973</v>
      </c>
      <c r="B475" s="104">
        <v>5</v>
      </c>
      <c r="C475" s="110" t="str">
        <f>INDEX(product!B:B,MATCH(B475,product!A:A,0))</f>
        <v>GIESTA</v>
      </c>
      <c r="D475" s="110" t="str">
        <f>INDEX(product!E:E,MATCH(B475,product!A:A,0))</f>
        <v>GIESTA (Entrance door)</v>
      </c>
      <c r="E475" s="110">
        <f>INDEX(ctg!A:A,MATCH(F475,ctg!$B:$B,0))</f>
        <v>42</v>
      </c>
      <c r="F475" s="113" t="s">
        <v>2557</v>
      </c>
      <c r="G475" s="110" t="str">
        <f>IF(H475="","",VLOOKUP(CONCATENATE(G$3,H475),m_selling_spec!$A:$H,2,FALSE))</f>
        <v>51.2</v>
      </c>
      <c r="H475" s="113" t="s">
        <v>546</v>
      </c>
      <c r="I475" s="110" t="str">
        <f>IF(J475="","",VLOOKUP(CONCATENATE(I$3,J475),m_selling_spec!$A:$H,2,FALSE))</f>
        <v/>
      </c>
      <c r="J475" s="113"/>
      <c r="K475" s="110" t="str">
        <f>IF(L475="","",VLOOKUP(CONCATENATE(K$3,L475),m_selling_spec!$A:$H,2,FALSE))</f>
        <v>53.3</v>
      </c>
      <c r="L475" s="113" t="s">
        <v>548</v>
      </c>
      <c r="M475" s="110" t="str">
        <f>IF(N475="","",VLOOKUP(CONCATENATE(M$3,N475),m_selling_spec!$A:$H,2,FALSE))</f>
        <v>54.2</v>
      </c>
      <c r="N475" s="113" t="s">
        <v>75</v>
      </c>
      <c r="O475" s="110" t="str">
        <f>IF(P475="","",VLOOKUP(CONCATENATE(O$3,P475),m_selling_spec!$A:$H,2,FALSE))</f>
        <v>55.1</v>
      </c>
      <c r="P475" s="113" t="s">
        <v>1562</v>
      </c>
      <c r="Q475" s="110" t="str">
        <f>IF(R475="","",VLOOKUP(CONCATENATE(Q$3,R475),m_selling_spec!$A:$H,2,FALSE))</f>
        <v>56.1</v>
      </c>
      <c r="R475" s="47" t="s">
        <v>626</v>
      </c>
      <c r="S475" s="110" t="str">
        <f>IF(T475="","",VLOOKUP(CONCATENATE(S$3,T475),m_selling_spec!$A:$H,2,FALSE))</f>
        <v/>
      </c>
    </row>
    <row r="476" spans="1:19">
      <c r="A476" s="111" t="s">
        <v>1972</v>
      </c>
      <c r="B476" s="104">
        <v>5</v>
      </c>
      <c r="C476" s="110" t="str">
        <f>INDEX(product!B:B,MATCH(B476,product!A:A,0))</f>
        <v>GIESTA</v>
      </c>
      <c r="D476" s="110" t="str">
        <f>INDEX(product!E:E,MATCH(B476,product!A:A,0))</f>
        <v>GIESTA (Entrance door)</v>
      </c>
      <c r="E476" s="110">
        <f>INDEX(ctg!A:A,MATCH(F476,ctg!$B:$B,0))</f>
        <v>42</v>
      </c>
      <c r="F476" s="113" t="s">
        <v>2557</v>
      </c>
      <c r="G476" s="110" t="str">
        <f>IF(H476="","",VLOOKUP(CONCATENATE(G$3,H476),m_selling_spec!$A:$H,2,FALSE))</f>
        <v>51.2</v>
      </c>
      <c r="H476" s="113" t="s">
        <v>546</v>
      </c>
      <c r="I476" s="110" t="str">
        <f>IF(J476="","",VLOOKUP(CONCATENATE(I$3,J476),m_selling_spec!$A:$H,2,FALSE))</f>
        <v/>
      </c>
      <c r="J476" s="113"/>
      <c r="K476" s="110" t="str">
        <f>IF(L476="","",VLOOKUP(CONCATENATE(K$3,L476),m_selling_spec!$A:$H,2,FALSE))</f>
        <v>53.3</v>
      </c>
      <c r="L476" s="113" t="s">
        <v>548</v>
      </c>
      <c r="M476" s="110" t="str">
        <f>IF(N476="","",VLOOKUP(CONCATENATE(M$3,N476),m_selling_spec!$A:$H,2,FALSE))</f>
        <v>54.1</v>
      </c>
      <c r="N476" s="113" t="s">
        <v>74</v>
      </c>
      <c r="O476" s="110" t="str">
        <f>IF(P476="","",VLOOKUP(CONCATENATE(O$3,P476),m_selling_spec!$A:$H,2,FALSE))</f>
        <v>55.1</v>
      </c>
      <c r="P476" s="113" t="s">
        <v>1562</v>
      </c>
      <c r="Q476" s="110" t="str">
        <f>IF(R476="","",VLOOKUP(CONCATENATE(Q$3,R476),m_selling_spec!$A:$H,2,FALSE))</f>
        <v>56.2</v>
      </c>
      <c r="R476" s="47" t="s">
        <v>627</v>
      </c>
      <c r="S476" s="110" t="str">
        <f>IF(T476="","",VLOOKUP(CONCATENATE(S$3,T476),m_selling_spec!$A:$H,2,FALSE))</f>
        <v/>
      </c>
    </row>
    <row r="477" spans="1:19">
      <c r="A477" s="111" t="s">
        <v>1971</v>
      </c>
      <c r="B477" s="104">
        <v>5</v>
      </c>
      <c r="C477" s="110" t="str">
        <f>INDEX(product!B:B,MATCH(B477,product!A:A,0))</f>
        <v>GIESTA</v>
      </c>
      <c r="D477" s="110" t="str">
        <f>INDEX(product!E:E,MATCH(B477,product!A:A,0))</f>
        <v>GIESTA (Entrance door)</v>
      </c>
      <c r="E477" s="110">
        <f>INDEX(ctg!A:A,MATCH(F477,ctg!$B:$B,0))</f>
        <v>42</v>
      </c>
      <c r="F477" s="113" t="s">
        <v>2557</v>
      </c>
      <c r="G477" s="110" t="str">
        <f>IF(H477="","",VLOOKUP(CONCATENATE(G$3,H477),m_selling_spec!$A:$H,2,FALSE))</f>
        <v>51.2</v>
      </c>
      <c r="H477" s="113" t="s">
        <v>546</v>
      </c>
      <c r="I477" s="110" t="str">
        <f>IF(J477="","",VLOOKUP(CONCATENATE(I$3,J477),m_selling_spec!$A:$H,2,FALSE))</f>
        <v/>
      </c>
      <c r="J477" s="113"/>
      <c r="K477" s="110" t="str">
        <f>IF(L477="","",VLOOKUP(CONCATENATE(K$3,L477),m_selling_spec!$A:$H,2,FALSE))</f>
        <v>53.3</v>
      </c>
      <c r="L477" s="113" t="s">
        <v>548</v>
      </c>
      <c r="M477" s="110" t="str">
        <f>IF(N477="","",VLOOKUP(CONCATENATE(M$3,N477),m_selling_spec!$A:$H,2,FALSE))</f>
        <v>54.2</v>
      </c>
      <c r="N477" s="113" t="s">
        <v>75</v>
      </c>
      <c r="O477" s="110" t="str">
        <f>IF(P477="","",VLOOKUP(CONCATENATE(O$3,P477),m_selling_spec!$A:$H,2,FALSE))</f>
        <v>55.1</v>
      </c>
      <c r="P477" s="113" t="s">
        <v>1562</v>
      </c>
      <c r="Q477" s="110" t="str">
        <f>IF(R477="","",VLOOKUP(CONCATENATE(Q$3,R477),m_selling_spec!$A:$H,2,FALSE))</f>
        <v>56.2</v>
      </c>
      <c r="R477" s="47" t="s">
        <v>627</v>
      </c>
      <c r="S477" s="110" t="str">
        <f>IF(T477="","",VLOOKUP(CONCATENATE(S$3,T477),m_selling_spec!$A:$H,2,FALSE))</f>
        <v/>
      </c>
    </row>
    <row r="478" spans="1:19">
      <c r="A478" s="111" t="s">
        <v>1970</v>
      </c>
      <c r="B478" s="104">
        <v>5</v>
      </c>
      <c r="C478" s="110" t="str">
        <f>INDEX(product!B:B,MATCH(B478,product!A:A,0))</f>
        <v>GIESTA</v>
      </c>
      <c r="D478" s="110" t="str">
        <f>INDEX(product!E:E,MATCH(B478,product!A:A,0))</f>
        <v>GIESTA (Entrance door)</v>
      </c>
      <c r="E478" s="110">
        <f>INDEX(ctg!A:A,MATCH(F478,ctg!$B:$B,0))</f>
        <v>42</v>
      </c>
      <c r="F478" s="113" t="s">
        <v>2557</v>
      </c>
      <c r="G478" s="110" t="str">
        <f>IF(H478="","",VLOOKUP(CONCATENATE(G$3,H478),m_selling_spec!$A:$H,2,FALSE))</f>
        <v>51.2</v>
      </c>
      <c r="H478" s="113" t="s">
        <v>546</v>
      </c>
      <c r="I478" s="110" t="str">
        <f>IF(J478="","",VLOOKUP(CONCATENATE(I$3,J478),m_selling_spec!$A:$H,2,FALSE))</f>
        <v/>
      </c>
      <c r="J478" s="113"/>
      <c r="K478" s="110" t="str">
        <f>IF(L478="","",VLOOKUP(CONCATENATE(K$3,L478),m_selling_spec!$A:$H,2,FALSE))</f>
        <v>53.3</v>
      </c>
      <c r="L478" s="113" t="s">
        <v>548</v>
      </c>
      <c r="M478" s="110" t="str">
        <f>IF(N478="","",VLOOKUP(CONCATENATE(M$3,N478),m_selling_spec!$A:$H,2,FALSE))</f>
        <v>54.1</v>
      </c>
      <c r="N478" s="113" t="s">
        <v>74</v>
      </c>
      <c r="O478" s="110" t="str">
        <f>IF(P478="","",VLOOKUP(CONCATENATE(O$3,P478),m_selling_spec!$A:$H,2,FALSE))</f>
        <v>55.1</v>
      </c>
      <c r="P478" s="113" t="s">
        <v>1562</v>
      </c>
      <c r="Q478" s="110" t="str">
        <f>IF(R478="","",VLOOKUP(CONCATENATE(Q$3,R478),m_selling_spec!$A:$H,2,FALSE))</f>
        <v>56.3</v>
      </c>
      <c r="R478" s="47" t="s">
        <v>628</v>
      </c>
      <c r="S478" s="110" t="str">
        <f>IF(T478="","",VLOOKUP(CONCATENATE(S$3,T478),m_selling_spec!$A:$H,2,FALSE))</f>
        <v/>
      </c>
    </row>
    <row r="479" spans="1:19">
      <c r="A479" s="111" t="s">
        <v>1969</v>
      </c>
      <c r="B479" s="104">
        <v>5</v>
      </c>
      <c r="C479" s="110" t="str">
        <f>INDEX(product!B:B,MATCH(B479,product!A:A,0))</f>
        <v>GIESTA</v>
      </c>
      <c r="D479" s="110" t="str">
        <f>INDEX(product!E:E,MATCH(B479,product!A:A,0))</f>
        <v>GIESTA (Entrance door)</v>
      </c>
      <c r="E479" s="110">
        <f>INDEX(ctg!A:A,MATCH(F479,ctg!$B:$B,0))</f>
        <v>42</v>
      </c>
      <c r="F479" s="113" t="s">
        <v>2557</v>
      </c>
      <c r="G479" s="110" t="str">
        <f>IF(H479="","",VLOOKUP(CONCATENATE(G$3,H479),m_selling_spec!$A:$H,2,FALSE))</f>
        <v>51.2</v>
      </c>
      <c r="H479" s="113" t="s">
        <v>546</v>
      </c>
      <c r="I479" s="110" t="str">
        <f>IF(J479="","",VLOOKUP(CONCATENATE(I$3,J479),m_selling_spec!$A:$H,2,FALSE))</f>
        <v/>
      </c>
      <c r="J479" s="113"/>
      <c r="K479" s="110" t="str">
        <f>IF(L479="","",VLOOKUP(CONCATENATE(K$3,L479),m_selling_spec!$A:$H,2,FALSE))</f>
        <v>53.3</v>
      </c>
      <c r="L479" s="113" t="s">
        <v>548</v>
      </c>
      <c r="M479" s="110" t="str">
        <f>IF(N479="","",VLOOKUP(CONCATENATE(M$3,N479),m_selling_spec!$A:$H,2,FALSE))</f>
        <v>54.2</v>
      </c>
      <c r="N479" s="113" t="s">
        <v>75</v>
      </c>
      <c r="O479" s="110" t="str">
        <f>IF(P479="","",VLOOKUP(CONCATENATE(O$3,P479),m_selling_spec!$A:$H,2,FALSE))</f>
        <v>55.1</v>
      </c>
      <c r="P479" s="113" t="s">
        <v>1562</v>
      </c>
      <c r="Q479" s="110" t="str">
        <f>IF(R479="","",VLOOKUP(CONCATENATE(Q$3,R479),m_selling_spec!$A:$H,2,FALSE))</f>
        <v>56.3</v>
      </c>
      <c r="R479" s="47" t="s">
        <v>628</v>
      </c>
      <c r="S479" s="110" t="str">
        <f>IF(T479="","",VLOOKUP(CONCATENATE(S$3,T479),m_selling_spec!$A:$H,2,FALSE))</f>
        <v/>
      </c>
    </row>
    <row r="480" spans="1:19">
      <c r="A480" s="111" t="s">
        <v>1968</v>
      </c>
      <c r="B480" s="104">
        <v>5</v>
      </c>
      <c r="C480" s="110" t="str">
        <f>INDEX(product!B:B,MATCH(B480,product!A:A,0))</f>
        <v>GIESTA</v>
      </c>
      <c r="D480" s="110" t="str">
        <f>INDEX(product!E:E,MATCH(B480,product!A:A,0))</f>
        <v>GIESTA (Entrance door)</v>
      </c>
      <c r="E480" s="110">
        <f>INDEX(ctg!A:A,MATCH(F480,ctg!$B:$B,0))</f>
        <v>42</v>
      </c>
      <c r="F480" s="113" t="s">
        <v>2557</v>
      </c>
      <c r="G480" s="110" t="str">
        <f>IF(H480="","",VLOOKUP(CONCATENATE(G$3,H480),m_selling_spec!$A:$H,2,FALSE))</f>
        <v>51.2</v>
      </c>
      <c r="H480" s="113" t="s">
        <v>546</v>
      </c>
      <c r="I480" s="110" t="str">
        <f>IF(J480="","",VLOOKUP(CONCATENATE(I$3,J480),m_selling_spec!$A:$H,2,FALSE))</f>
        <v/>
      </c>
      <c r="J480" s="113"/>
      <c r="K480" s="110" t="str">
        <f>IF(L480="","",VLOOKUP(CONCATENATE(K$3,L480),m_selling_spec!$A:$H,2,FALSE))</f>
        <v>53.3</v>
      </c>
      <c r="L480" s="113" t="s">
        <v>548</v>
      </c>
      <c r="M480" s="110" t="str">
        <f>IF(N480="","",VLOOKUP(CONCATENATE(M$3,N480),m_selling_spec!$A:$H,2,FALSE))</f>
        <v>54.1</v>
      </c>
      <c r="N480" s="113" t="s">
        <v>74</v>
      </c>
      <c r="O480" s="110" t="str">
        <f>IF(P480="","",VLOOKUP(CONCATENATE(O$3,P480),m_selling_spec!$A:$H,2,FALSE))</f>
        <v>55.1</v>
      </c>
      <c r="P480" s="113" t="s">
        <v>1562</v>
      </c>
      <c r="Q480" s="110" t="str">
        <f>IF(R480="","",VLOOKUP(CONCATENATE(Q$3,R480),m_selling_spec!$A:$H,2,FALSE))</f>
        <v>56.4</v>
      </c>
      <c r="R480" s="47" t="s">
        <v>629</v>
      </c>
      <c r="S480" s="110" t="str">
        <f>IF(T480="","",VLOOKUP(CONCATENATE(S$3,T480),m_selling_spec!$A:$H,2,FALSE))</f>
        <v/>
      </c>
    </row>
    <row r="481" spans="1:19">
      <c r="A481" s="111" t="s">
        <v>1967</v>
      </c>
      <c r="B481" s="104">
        <v>5</v>
      </c>
      <c r="C481" s="110" t="str">
        <f>INDEX(product!B:B,MATCH(B481,product!A:A,0))</f>
        <v>GIESTA</v>
      </c>
      <c r="D481" s="110" t="str">
        <f>INDEX(product!E:E,MATCH(B481,product!A:A,0))</f>
        <v>GIESTA (Entrance door)</v>
      </c>
      <c r="E481" s="110">
        <f>INDEX(ctg!A:A,MATCH(F481,ctg!$B:$B,0))</f>
        <v>42</v>
      </c>
      <c r="F481" s="113" t="s">
        <v>2557</v>
      </c>
      <c r="G481" s="110" t="str">
        <f>IF(H481="","",VLOOKUP(CONCATENATE(G$3,H481),m_selling_spec!$A:$H,2,FALSE))</f>
        <v>51.2</v>
      </c>
      <c r="H481" s="113" t="s">
        <v>546</v>
      </c>
      <c r="I481" s="110" t="str">
        <f>IF(J481="","",VLOOKUP(CONCATENATE(I$3,J481),m_selling_spec!$A:$H,2,FALSE))</f>
        <v/>
      </c>
      <c r="J481" s="113"/>
      <c r="K481" s="110" t="str">
        <f>IF(L481="","",VLOOKUP(CONCATENATE(K$3,L481),m_selling_spec!$A:$H,2,FALSE))</f>
        <v>53.3</v>
      </c>
      <c r="L481" s="113" t="s">
        <v>548</v>
      </c>
      <c r="M481" s="110" t="str">
        <f>IF(N481="","",VLOOKUP(CONCATENATE(M$3,N481),m_selling_spec!$A:$H,2,FALSE))</f>
        <v>54.2</v>
      </c>
      <c r="N481" s="113" t="s">
        <v>75</v>
      </c>
      <c r="O481" s="110" t="str">
        <f>IF(P481="","",VLOOKUP(CONCATENATE(O$3,P481),m_selling_spec!$A:$H,2,FALSE))</f>
        <v>55.1</v>
      </c>
      <c r="P481" s="113" t="s">
        <v>1562</v>
      </c>
      <c r="Q481" s="110" t="str">
        <f>IF(R481="","",VLOOKUP(CONCATENATE(Q$3,R481),m_selling_spec!$A:$H,2,FALSE))</f>
        <v>56.4</v>
      </c>
      <c r="R481" s="47" t="s">
        <v>629</v>
      </c>
      <c r="S481" s="110" t="str">
        <f>IF(T481="","",VLOOKUP(CONCATENATE(S$3,T481),m_selling_spec!$A:$H,2,FALSE))</f>
        <v/>
      </c>
    </row>
    <row r="482" spans="1:19">
      <c r="A482" s="111" t="s">
        <v>1966</v>
      </c>
      <c r="B482" s="104">
        <v>5</v>
      </c>
      <c r="C482" s="110" t="str">
        <f>INDEX(product!B:B,MATCH(B482,product!A:A,0))</f>
        <v>GIESTA</v>
      </c>
      <c r="D482" s="110" t="str">
        <f>INDEX(product!E:E,MATCH(B482,product!A:A,0))</f>
        <v>GIESTA (Entrance door)</v>
      </c>
      <c r="E482" s="110">
        <f>INDEX(ctg!A:A,MATCH(F482,ctg!$B:$B,0))</f>
        <v>42</v>
      </c>
      <c r="F482" s="113" t="s">
        <v>2557</v>
      </c>
      <c r="G482" s="110" t="str">
        <f>IF(H482="","",VLOOKUP(CONCATENATE(G$3,H482),m_selling_spec!$A:$H,2,FALSE))</f>
        <v>51.2</v>
      </c>
      <c r="H482" s="113" t="s">
        <v>546</v>
      </c>
      <c r="I482" s="110" t="str">
        <f>IF(J482="","",VLOOKUP(CONCATENATE(I$3,J482),m_selling_spec!$A:$H,2,FALSE))</f>
        <v/>
      </c>
      <c r="J482" s="113"/>
      <c r="K482" s="110" t="str">
        <f>IF(L482="","",VLOOKUP(CONCATENATE(K$3,L482),m_selling_spec!$A:$H,2,FALSE))</f>
        <v>53.3</v>
      </c>
      <c r="L482" s="113" t="s">
        <v>548</v>
      </c>
      <c r="M482" s="110" t="str">
        <f>IF(N482="","",VLOOKUP(CONCATENATE(M$3,N482),m_selling_spec!$A:$H,2,FALSE))</f>
        <v>54.1</v>
      </c>
      <c r="N482" s="113" t="s">
        <v>74</v>
      </c>
      <c r="O482" s="110" t="str">
        <f>IF(P482="","",VLOOKUP(CONCATENATE(O$3,P482),m_selling_spec!$A:$H,2,FALSE))</f>
        <v>55.1</v>
      </c>
      <c r="P482" s="113" t="s">
        <v>1562</v>
      </c>
      <c r="Q482" s="110" t="str">
        <f>IF(R482="","",VLOOKUP(CONCATENATE(Q$3,R482),m_selling_spec!$A:$H,2,FALSE))</f>
        <v>56.5</v>
      </c>
      <c r="R482" s="47" t="s">
        <v>630</v>
      </c>
      <c r="S482" s="110" t="str">
        <f>IF(T482="","",VLOOKUP(CONCATENATE(S$3,T482),m_selling_spec!$A:$H,2,FALSE))</f>
        <v/>
      </c>
    </row>
    <row r="483" spans="1:19">
      <c r="A483" s="111" t="s">
        <v>1965</v>
      </c>
      <c r="B483" s="104">
        <v>5</v>
      </c>
      <c r="C483" s="110" t="str">
        <f>INDEX(product!B:B,MATCH(B483,product!A:A,0))</f>
        <v>GIESTA</v>
      </c>
      <c r="D483" s="110" t="str">
        <f>INDEX(product!E:E,MATCH(B483,product!A:A,0))</f>
        <v>GIESTA (Entrance door)</v>
      </c>
      <c r="E483" s="110">
        <f>INDEX(ctg!A:A,MATCH(F483,ctg!$B:$B,0))</f>
        <v>42</v>
      </c>
      <c r="F483" s="113" t="s">
        <v>2557</v>
      </c>
      <c r="G483" s="110" t="str">
        <f>IF(H483="","",VLOOKUP(CONCATENATE(G$3,H483),m_selling_spec!$A:$H,2,FALSE))</f>
        <v>51.2</v>
      </c>
      <c r="H483" s="113" t="s">
        <v>546</v>
      </c>
      <c r="I483" s="110" t="str">
        <f>IF(J483="","",VLOOKUP(CONCATENATE(I$3,J483),m_selling_spec!$A:$H,2,FALSE))</f>
        <v/>
      </c>
      <c r="J483" s="113"/>
      <c r="K483" s="110" t="str">
        <f>IF(L483="","",VLOOKUP(CONCATENATE(K$3,L483),m_selling_spec!$A:$H,2,FALSE))</f>
        <v>53.3</v>
      </c>
      <c r="L483" s="113" t="s">
        <v>548</v>
      </c>
      <c r="M483" s="110" t="str">
        <f>IF(N483="","",VLOOKUP(CONCATENATE(M$3,N483),m_selling_spec!$A:$H,2,FALSE))</f>
        <v>54.2</v>
      </c>
      <c r="N483" s="113" t="s">
        <v>75</v>
      </c>
      <c r="O483" s="110" t="str">
        <f>IF(P483="","",VLOOKUP(CONCATENATE(O$3,P483),m_selling_spec!$A:$H,2,FALSE))</f>
        <v>55.1</v>
      </c>
      <c r="P483" s="113" t="s">
        <v>1562</v>
      </c>
      <c r="Q483" s="110" t="str">
        <f>IF(R483="","",VLOOKUP(CONCATENATE(Q$3,R483),m_selling_spec!$A:$H,2,FALSE))</f>
        <v>56.5</v>
      </c>
      <c r="R483" s="47" t="s">
        <v>630</v>
      </c>
      <c r="S483" s="110" t="str">
        <f>IF(T483="","",VLOOKUP(CONCATENATE(S$3,T483),m_selling_spec!$A:$H,2,FALSE))</f>
        <v/>
      </c>
    </row>
    <row r="484" spans="1:19">
      <c r="A484" s="111" t="s">
        <v>1964</v>
      </c>
      <c r="B484" s="104">
        <v>5</v>
      </c>
      <c r="C484" s="110" t="str">
        <f>INDEX(product!B:B,MATCH(B484,product!A:A,0))</f>
        <v>GIESTA</v>
      </c>
      <c r="D484" s="110" t="str">
        <f>INDEX(product!E:E,MATCH(B484,product!A:A,0))</f>
        <v>GIESTA (Entrance door)</v>
      </c>
      <c r="E484" s="110">
        <f>INDEX(ctg!A:A,MATCH(F484,ctg!$B:$B,0))</f>
        <v>42</v>
      </c>
      <c r="F484" s="113" t="s">
        <v>2557</v>
      </c>
      <c r="G484" s="110" t="str">
        <f>IF(H484="","",VLOOKUP(CONCATENATE(G$3,H484),m_selling_spec!$A:$H,2,FALSE))</f>
        <v>51.2</v>
      </c>
      <c r="H484" s="113" t="s">
        <v>546</v>
      </c>
      <c r="I484" s="110" t="str">
        <f>IF(J484="","",VLOOKUP(CONCATENATE(I$3,J484),m_selling_spec!$A:$H,2,FALSE))</f>
        <v/>
      </c>
      <c r="J484" s="113"/>
      <c r="K484" s="110" t="str">
        <f>IF(L484="","",VLOOKUP(CONCATENATE(K$3,L484),m_selling_spec!$A:$H,2,FALSE))</f>
        <v>53.3</v>
      </c>
      <c r="L484" s="113" t="s">
        <v>548</v>
      </c>
      <c r="M484" s="110" t="str">
        <f>IF(N484="","",VLOOKUP(CONCATENATE(M$3,N484),m_selling_spec!$A:$H,2,FALSE))</f>
        <v>54.1</v>
      </c>
      <c r="N484" s="113" t="s">
        <v>74</v>
      </c>
      <c r="O484" s="110" t="str">
        <f>IF(P484="","",VLOOKUP(CONCATENATE(O$3,P484),m_selling_spec!$A:$H,2,FALSE))</f>
        <v>55.1</v>
      </c>
      <c r="P484" s="113" t="s">
        <v>1562</v>
      </c>
      <c r="Q484" s="110" t="str">
        <f>IF(R484="","",VLOOKUP(CONCATENATE(Q$3,R484),m_selling_spec!$A:$H,2,FALSE))</f>
        <v>56.6</v>
      </c>
      <c r="R484" s="47" t="s">
        <v>631</v>
      </c>
      <c r="S484" s="110" t="str">
        <f>IF(T484="","",VLOOKUP(CONCATENATE(S$3,T484),m_selling_spec!$A:$H,2,FALSE))</f>
        <v/>
      </c>
    </row>
    <row r="485" spans="1:19">
      <c r="A485" s="111" t="s">
        <v>1963</v>
      </c>
      <c r="B485" s="104">
        <v>5</v>
      </c>
      <c r="C485" s="110" t="str">
        <f>INDEX(product!B:B,MATCH(B485,product!A:A,0))</f>
        <v>GIESTA</v>
      </c>
      <c r="D485" s="110" t="str">
        <f>INDEX(product!E:E,MATCH(B485,product!A:A,0))</f>
        <v>GIESTA (Entrance door)</v>
      </c>
      <c r="E485" s="110">
        <f>INDEX(ctg!A:A,MATCH(F485,ctg!$B:$B,0))</f>
        <v>42</v>
      </c>
      <c r="F485" s="113" t="s">
        <v>2557</v>
      </c>
      <c r="G485" s="110" t="str">
        <f>IF(H485="","",VLOOKUP(CONCATENATE(G$3,H485),m_selling_spec!$A:$H,2,FALSE))</f>
        <v>51.2</v>
      </c>
      <c r="H485" s="113" t="s">
        <v>546</v>
      </c>
      <c r="I485" s="110" t="str">
        <f>IF(J485="","",VLOOKUP(CONCATENATE(I$3,J485),m_selling_spec!$A:$H,2,FALSE))</f>
        <v/>
      </c>
      <c r="J485" s="113"/>
      <c r="K485" s="110" t="str">
        <f>IF(L485="","",VLOOKUP(CONCATENATE(K$3,L485),m_selling_spec!$A:$H,2,FALSE))</f>
        <v>53.3</v>
      </c>
      <c r="L485" s="113" t="s">
        <v>548</v>
      </c>
      <c r="M485" s="110" t="str">
        <f>IF(N485="","",VLOOKUP(CONCATENATE(M$3,N485),m_selling_spec!$A:$H,2,FALSE))</f>
        <v>54.2</v>
      </c>
      <c r="N485" s="113" t="s">
        <v>75</v>
      </c>
      <c r="O485" s="110" t="str">
        <f>IF(P485="","",VLOOKUP(CONCATENATE(O$3,P485),m_selling_spec!$A:$H,2,FALSE))</f>
        <v>55.1</v>
      </c>
      <c r="P485" s="113" t="s">
        <v>1562</v>
      </c>
      <c r="Q485" s="110" t="str">
        <f>IF(R485="","",VLOOKUP(CONCATENATE(Q$3,R485),m_selling_spec!$A:$H,2,FALSE))</f>
        <v>56.6</v>
      </c>
      <c r="R485" s="47" t="s">
        <v>631</v>
      </c>
      <c r="S485" s="110" t="str">
        <f>IF(T485="","",VLOOKUP(CONCATENATE(S$3,T485),m_selling_spec!$A:$H,2,FALSE))</f>
        <v/>
      </c>
    </row>
    <row r="486" spans="1:19">
      <c r="A486" s="111" t="s">
        <v>1962</v>
      </c>
      <c r="B486" s="104">
        <v>5</v>
      </c>
      <c r="C486" s="110" t="str">
        <f>INDEX(product!B:B,MATCH(B486,product!A:A,0))</f>
        <v>GIESTA</v>
      </c>
      <c r="D486" s="110" t="str">
        <f>INDEX(product!E:E,MATCH(B486,product!A:A,0))</f>
        <v>GIESTA (Entrance door)</v>
      </c>
      <c r="E486" s="110">
        <f>INDEX(ctg!A:A,MATCH(F486,ctg!$B:$B,0))</f>
        <v>42</v>
      </c>
      <c r="F486" s="113" t="s">
        <v>2557</v>
      </c>
      <c r="G486" s="110" t="str">
        <f>IF(H486="","",VLOOKUP(CONCATENATE(G$3,H486),m_selling_spec!$A:$H,2,FALSE))</f>
        <v>51.2</v>
      </c>
      <c r="H486" s="113" t="s">
        <v>546</v>
      </c>
      <c r="I486" s="110" t="str">
        <f>IF(J486="","",VLOOKUP(CONCATENATE(I$3,J486),m_selling_spec!$A:$H,2,FALSE))</f>
        <v/>
      </c>
      <c r="J486" s="113"/>
      <c r="K486" s="110" t="str">
        <f>IF(L486="","",VLOOKUP(CONCATENATE(K$3,L486),m_selling_spec!$A:$H,2,FALSE))</f>
        <v>53.3</v>
      </c>
      <c r="L486" s="113" t="s">
        <v>548</v>
      </c>
      <c r="M486" s="110" t="str">
        <f>IF(N486="","",VLOOKUP(CONCATENATE(M$3,N486),m_selling_spec!$A:$H,2,FALSE))</f>
        <v>54.1</v>
      </c>
      <c r="N486" s="113" t="s">
        <v>74</v>
      </c>
      <c r="O486" s="110" t="str">
        <f>IF(P486="","",VLOOKUP(CONCATENATE(O$3,P486),m_selling_spec!$A:$H,2,FALSE))</f>
        <v>55.1</v>
      </c>
      <c r="P486" s="113" t="s">
        <v>1562</v>
      </c>
      <c r="Q486" s="110" t="str">
        <f>IF(R486="","",VLOOKUP(CONCATENATE(Q$3,R486),m_selling_spec!$A:$H,2,FALSE))</f>
        <v>56.7</v>
      </c>
      <c r="R486" s="47" t="s">
        <v>632</v>
      </c>
      <c r="S486" s="110" t="str">
        <f>IF(T486="","",VLOOKUP(CONCATENATE(S$3,T486),m_selling_spec!$A:$H,2,FALSE))</f>
        <v/>
      </c>
    </row>
    <row r="487" spans="1:19">
      <c r="A487" s="111" t="s">
        <v>1961</v>
      </c>
      <c r="B487" s="104">
        <v>5</v>
      </c>
      <c r="C487" s="110" t="str">
        <f>INDEX(product!B:B,MATCH(B487,product!A:A,0))</f>
        <v>GIESTA</v>
      </c>
      <c r="D487" s="110" t="str">
        <f>INDEX(product!E:E,MATCH(B487,product!A:A,0))</f>
        <v>GIESTA (Entrance door)</v>
      </c>
      <c r="E487" s="110">
        <f>INDEX(ctg!A:A,MATCH(F487,ctg!$B:$B,0))</f>
        <v>42</v>
      </c>
      <c r="F487" s="113" t="s">
        <v>2557</v>
      </c>
      <c r="G487" s="110" t="str">
        <f>IF(H487="","",VLOOKUP(CONCATENATE(G$3,H487),m_selling_spec!$A:$H,2,FALSE))</f>
        <v>51.2</v>
      </c>
      <c r="H487" s="113" t="s">
        <v>546</v>
      </c>
      <c r="I487" s="110" t="str">
        <f>IF(J487="","",VLOOKUP(CONCATENATE(I$3,J487),m_selling_spec!$A:$H,2,FALSE))</f>
        <v/>
      </c>
      <c r="J487" s="113"/>
      <c r="K487" s="110" t="str">
        <f>IF(L487="","",VLOOKUP(CONCATENATE(K$3,L487),m_selling_spec!$A:$H,2,FALSE))</f>
        <v>53.3</v>
      </c>
      <c r="L487" s="113" t="s">
        <v>548</v>
      </c>
      <c r="M487" s="110" t="str">
        <f>IF(N487="","",VLOOKUP(CONCATENATE(M$3,N487),m_selling_spec!$A:$H,2,FALSE))</f>
        <v>54.2</v>
      </c>
      <c r="N487" s="113" t="s">
        <v>75</v>
      </c>
      <c r="O487" s="110" t="str">
        <f>IF(P487="","",VLOOKUP(CONCATENATE(O$3,P487),m_selling_spec!$A:$H,2,FALSE))</f>
        <v>55.1</v>
      </c>
      <c r="P487" s="113" t="s">
        <v>1562</v>
      </c>
      <c r="Q487" s="110" t="str">
        <f>IF(R487="","",VLOOKUP(CONCATENATE(Q$3,R487),m_selling_spec!$A:$H,2,FALSE))</f>
        <v>56.7</v>
      </c>
      <c r="R487" s="47" t="s">
        <v>632</v>
      </c>
      <c r="S487" s="110" t="str">
        <f>IF(T487="","",VLOOKUP(CONCATENATE(S$3,T487),m_selling_spec!$A:$H,2,FALSE))</f>
        <v/>
      </c>
    </row>
    <row r="488" spans="1:19">
      <c r="A488" s="111" t="s">
        <v>1960</v>
      </c>
      <c r="B488" s="104">
        <v>5</v>
      </c>
      <c r="C488" s="110" t="str">
        <f>INDEX(product!B:B,MATCH(B488,product!A:A,0))</f>
        <v>GIESTA</v>
      </c>
      <c r="D488" s="110" t="str">
        <f>INDEX(product!E:E,MATCH(B488,product!A:A,0))</f>
        <v>GIESTA (Entrance door)</v>
      </c>
      <c r="E488" s="110">
        <f>INDEX(ctg!A:A,MATCH(F488,ctg!$B:$B,0))</f>
        <v>42</v>
      </c>
      <c r="F488" s="113" t="s">
        <v>2557</v>
      </c>
      <c r="G488" s="110" t="str">
        <f>IF(H488="","",VLOOKUP(CONCATENATE(G$3,H488),m_selling_spec!$A:$H,2,FALSE))</f>
        <v>51.2</v>
      </c>
      <c r="H488" s="113" t="s">
        <v>546</v>
      </c>
      <c r="I488" s="110" t="str">
        <f>IF(J488="","",VLOOKUP(CONCATENATE(I$3,J488),m_selling_spec!$A:$H,2,FALSE))</f>
        <v/>
      </c>
      <c r="J488" s="113"/>
      <c r="K488" s="110" t="str">
        <f>IF(L488="","",VLOOKUP(CONCATENATE(K$3,L488),m_selling_spec!$A:$H,2,FALSE))</f>
        <v>53.3</v>
      </c>
      <c r="L488" s="113" t="s">
        <v>548</v>
      </c>
      <c r="M488" s="110" t="str">
        <f>IF(N488="","",VLOOKUP(CONCATENATE(M$3,N488),m_selling_spec!$A:$H,2,FALSE))</f>
        <v>54.1</v>
      </c>
      <c r="N488" s="113" t="s">
        <v>74</v>
      </c>
      <c r="O488" s="110" t="str">
        <f>IF(P488="","",VLOOKUP(CONCATENATE(O$3,P488),m_selling_spec!$A:$H,2,FALSE))</f>
        <v>55.1</v>
      </c>
      <c r="P488" s="113" t="s">
        <v>1562</v>
      </c>
      <c r="Q488" s="110" t="str">
        <f>IF(R488="","",VLOOKUP(CONCATENATE(Q$3,R488),m_selling_spec!$A:$H,2,FALSE))</f>
        <v>56.8</v>
      </c>
      <c r="R488" s="47" t="s">
        <v>633</v>
      </c>
      <c r="S488" s="110" t="str">
        <f>IF(T488="","",VLOOKUP(CONCATENATE(S$3,T488),m_selling_spec!$A:$H,2,FALSE))</f>
        <v/>
      </c>
    </row>
    <row r="489" spans="1:19">
      <c r="A489" s="111" t="s">
        <v>1959</v>
      </c>
      <c r="B489" s="104">
        <v>5</v>
      </c>
      <c r="C489" s="110" t="str">
        <f>INDEX(product!B:B,MATCH(B489,product!A:A,0))</f>
        <v>GIESTA</v>
      </c>
      <c r="D489" s="110" t="str">
        <f>INDEX(product!E:E,MATCH(B489,product!A:A,0))</f>
        <v>GIESTA (Entrance door)</v>
      </c>
      <c r="E489" s="110">
        <f>INDEX(ctg!A:A,MATCH(F489,ctg!$B:$B,0))</f>
        <v>42</v>
      </c>
      <c r="F489" s="113" t="s">
        <v>2557</v>
      </c>
      <c r="G489" s="110" t="str">
        <f>IF(H489="","",VLOOKUP(CONCATENATE(G$3,H489),m_selling_spec!$A:$H,2,FALSE))</f>
        <v>51.2</v>
      </c>
      <c r="H489" s="113" t="s">
        <v>546</v>
      </c>
      <c r="I489" s="110" t="str">
        <f>IF(J489="","",VLOOKUP(CONCATENATE(I$3,J489),m_selling_spec!$A:$H,2,FALSE))</f>
        <v/>
      </c>
      <c r="J489" s="113"/>
      <c r="K489" s="110" t="str">
        <f>IF(L489="","",VLOOKUP(CONCATENATE(K$3,L489),m_selling_spec!$A:$H,2,FALSE))</f>
        <v>53.3</v>
      </c>
      <c r="L489" s="113" t="s">
        <v>548</v>
      </c>
      <c r="M489" s="110" t="str">
        <f>IF(N489="","",VLOOKUP(CONCATENATE(M$3,N489),m_selling_spec!$A:$H,2,FALSE))</f>
        <v>54.2</v>
      </c>
      <c r="N489" s="113" t="s">
        <v>75</v>
      </c>
      <c r="O489" s="110" t="str">
        <f>IF(P489="","",VLOOKUP(CONCATENATE(O$3,P489),m_selling_spec!$A:$H,2,FALSE))</f>
        <v>55.1</v>
      </c>
      <c r="P489" s="113" t="s">
        <v>1562</v>
      </c>
      <c r="Q489" s="110" t="str">
        <f>IF(R489="","",VLOOKUP(CONCATENATE(Q$3,R489),m_selling_spec!$A:$H,2,FALSE))</f>
        <v>56.8</v>
      </c>
      <c r="R489" s="47" t="s">
        <v>633</v>
      </c>
      <c r="S489" s="110" t="str">
        <f>IF(T489="","",VLOOKUP(CONCATENATE(S$3,T489),m_selling_spec!$A:$H,2,FALSE))</f>
        <v/>
      </c>
    </row>
    <row r="490" spans="1:19">
      <c r="A490" s="111" t="s">
        <v>1958</v>
      </c>
      <c r="B490" s="104">
        <v>5</v>
      </c>
      <c r="C490" s="110" t="str">
        <f>INDEX(product!B:B,MATCH(B490,product!A:A,0))</f>
        <v>GIESTA</v>
      </c>
      <c r="D490" s="110" t="str">
        <f>INDEX(product!E:E,MATCH(B490,product!A:A,0))</f>
        <v>GIESTA (Entrance door)</v>
      </c>
      <c r="E490" s="110">
        <f>INDEX(ctg!A:A,MATCH(F490,ctg!$B:$B,0))</f>
        <v>42</v>
      </c>
      <c r="F490" s="113" t="s">
        <v>2557</v>
      </c>
      <c r="G490" s="110" t="str">
        <f>IF(H490="","",VLOOKUP(CONCATENATE(G$3,H490),m_selling_spec!$A:$H,2,FALSE))</f>
        <v>51.2</v>
      </c>
      <c r="H490" s="113" t="s">
        <v>546</v>
      </c>
      <c r="I490" s="110" t="str">
        <f>IF(J490="","",VLOOKUP(CONCATENATE(I$3,J490),m_selling_spec!$A:$H,2,FALSE))</f>
        <v/>
      </c>
      <c r="J490" s="113"/>
      <c r="K490" s="110" t="str">
        <f>IF(L490="","",VLOOKUP(CONCATENATE(K$3,L490),m_selling_spec!$A:$H,2,FALSE))</f>
        <v>53.3</v>
      </c>
      <c r="L490" s="113" t="s">
        <v>548</v>
      </c>
      <c r="M490" s="110" t="str">
        <f>IF(N490="","",VLOOKUP(CONCATENATE(M$3,N490),m_selling_spec!$A:$H,2,FALSE))</f>
        <v>54.1</v>
      </c>
      <c r="N490" s="113" t="s">
        <v>74</v>
      </c>
      <c r="O490" s="110" t="str">
        <f>IF(P490="","",VLOOKUP(CONCATENATE(O$3,P490),m_selling_spec!$A:$H,2,FALSE))</f>
        <v>55.1</v>
      </c>
      <c r="P490" s="113" t="s">
        <v>1562</v>
      </c>
      <c r="Q490" s="110" t="str">
        <f>IF(R490="","",VLOOKUP(CONCATENATE(Q$3,R490),m_selling_spec!$A:$H,2,FALSE))</f>
        <v>56.9</v>
      </c>
      <c r="R490" s="47" t="s">
        <v>634</v>
      </c>
      <c r="S490" s="110" t="str">
        <f>IF(T490="","",VLOOKUP(CONCATENATE(S$3,T490),m_selling_spec!$A:$H,2,FALSE))</f>
        <v/>
      </c>
    </row>
    <row r="491" spans="1:19">
      <c r="A491" s="111" t="s">
        <v>1957</v>
      </c>
      <c r="B491" s="104">
        <v>5</v>
      </c>
      <c r="C491" s="110" t="str">
        <f>INDEX(product!B:B,MATCH(B491,product!A:A,0))</f>
        <v>GIESTA</v>
      </c>
      <c r="D491" s="110" t="str">
        <f>INDEX(product!E:E,MATCH(B491,product!A:A,0))</f>
        <v>GIESTA (Entrance door)</v>
      </c>
      <c r="E491" s="110">
        <f>INDEX(ctg!A:A,MATCH(F491,ctg!$B:$B,0))</f>
        <v>42</v>
      </c>
      <c r="F491" s="113" t="s">
        <v>2557</v>
      </c>
      <c r="G491" s="110" t="str">
        <f>IF(H491="","",VLOOKUP(CONCATENATE(G$3,H491),m_selling_spec!$A:$H,2,FALSE))</f>
        <v>51.2</v>
      </c>
      <c r="H491" s="113" t="s">
        <v>546</v>
      </c>
      <c r="I491" s="110" t="str">
        <f>IF(J491="","",VLOOKUP(CONCATENATE(I$3,J491),m_selling_spec!$A:$H,2,FALSE))</f>
        <v/>
      </c>
      <c r="J491" s="113"/>
      <c r="K491" s="110" t="str">
        <f>IF(L491="","",VLOOKUP(CONCATENATE(K$3,L491),m_selling_spec!$A:$H,2,FALSE))</f>
        <v>53.3</v>
      </c>
      <c r="L491" s="113" t="s">
        <v>548</v>
      </c>
      <c r="M491" s="110" t="str">
        <f>IF(N491="","",VLOOKUP(CONCATENATE(M$3,N491),m_selling_spec!$A:$H,2,FALSE))</f>
        <v>54.2</v>
      </c>
      <c r="N491" s="113" t="s">
        <v>75</v>
      </c>
      <c r="O491" s="110" t="str">
        <f>IF(P491="","",VLOOKUP(CONCATENATE(O$3,P491),m_selling_spec!$A:$H,2,FALSE))</f>
        <v>55.1</v>
      </c>
      <c r="P491" s="113" t="s">
        <v>1562</v>
      </c>
      <c r="Q491" s="110" t="str">
        <f>IF(R491="","",VLOOKUP(CONCATENATE(Q$3,R491),m_selling_spec!$A:$H,2,FALSE))</f>
        <v>56.9</v>
      </c>
      <c r="R491" s="47" t="s">
        <v>634</v>
      </c>
      <c r="S491" s="110" t="str">
        <f>IF(T491="","",VLOOKUP(CONCATENATE(S$3,T491),m_selling_spec!$A:$H,2,FALSE))</f>
        <v/>
      </c>
    </row>
    <row r="492" spans="1:19">
      <c r="A492" s="111" t="s">
        <v>1956</v>
      </c>
      <c r="B492" s="104">
        <v>5</v>
      </c>
      <c r="C492" s="110" t="str">
        <f>INDEX(product!B:B,MATCH(B492,product!A:A,0))</f>
        <v>GIESTA</v>
      </c>
      <c r="D492" s="110" t="str">
        <f>INDEX(product!E:E,MATCH(B492,product!A:A,0))</f>
        <v>GIESTA (Entrance door)</v>
      </c>
      <c r="E492" s="110">
        <f>INDEX(ctg!A:A,MATCH(F492,ctg!$B:$B,0))</f>
        <v>42</v>
      </c>
      <c r="F492" s="113" t="s">
        <v>2557</v>
      </c>
      <c r="G492" s="110" t="str">
        <f>IF(H492="","",VLOOKUP(CONCATENATE(G$3,H492),m_selling_spec!$A:$H,2,FALSE))</f>
        <v>51.2</v>
      </c>
      <c r="H492" s="113" t="s">
        <v>546</v>
      </c>
      <c r="I492" s="110" t="str">
        <f>IF(J492="","",VLOOKUP(CONCATENATE(I$3,J492),m_selling_spec!$A:$H,2,FALSE))</f>
        <v/>
      </c>
      <c r="J492" s="113"/>
      <c r="K492" s="110" t="str">
        <f>IF(L492="","",VLOOKUP(CONCATENATE(K$3,L492),m_selling_spec!$A:$H,2,FALSE))</f>
        <v>53.3</v>
      </c>
      <c r="L492" s="113" t="s">
        <v>548</v>
      </c>
      <c r="M492" s="110" t="str">
        <f>IF(N492="","",VLOOKUP(CONCATENATE(M$3,N492),m_selling_spec!$A:$H,2,FALSE))</f>
        <v>54.1</v>
      </c>
      <c r="N492" s="113" t="s">
        <v>74</v>
      </c>
      <c r="O492" s="110" t="str">
        <f>IF(P492="","",VLOOKUP(CONCATENATE(O$3,P492),m_selling_spec!$A:$H,2,FALSE))</f>
        <v>55.1</v>
      </c>
      <c r="P492" s="113" t="s">
        <v>1562</v>
      </c>
      <c r="Q492" s="110" t="str">
        <f>IF(R492="","",VLOOKUP(CONCATENATE(Q$3,R492),m_selling_spec!$A:$H,2,FALSE))</f>
        <v>56.10</v>
      </c>
      <c r="R492" s="47" t="s">
        <v>635</v>
      </c>
      <c r="S492" s="110" t="str">
        <f>IF(T492="","",VLOOKUP(CONCATENATE(S$3,T492),m_selling_spec!$A:$H,2,FALSE))</f>
        <v/>
      </c>
    </row>
    <row r="493" spans="1:19">
      <c r="A493" s="111" t="s">
        <v>1955</v>
      </c>
      <c r="B493" s="104">
        <v>5</v>
      </c>
      <c r="C493" s="110" t="str">
        <f>INDEX(product!B:B,MATCH(B493,product!A:A,0))</f>
        <v>GIESTA</v>
      </c>
      <c r="D493" s="110" t="str">
        <f>INDEX(product!E:E,MATCH(B493,product!A:A,0))</f>
        <v>GIESTA (Entrance door)</v>
      </c>
      <c r="E493" s="110">
        <f>INDEX(ctg!A:A,MATCH(F493,ctg!$B:$B,0))</f>
        <v>42</v>
      </c>
      <c r="F493" s="113" t="s">
        <v>2557</v>
      </c>
      <c r="G493" s="110" t="str">
        <f>IF(H493="","",VLOOKUP(CONCATENATE(G$3,H493),m_selling_spec!$A:$H,2,FALSE))</f>
        <v>51.2</v>
      </c>
      <c r="H493" s="113" t="s">
        <v>546</v>
      </c>
      <c r="I493" s="110" t="str">
        <f>IF(J493="","",VLOOKUP(CONCATENATE(I$3,J493),m_selling_spec!$A:$H,2,FALSE))</f>
        <v/>
      </c>
      <c r="J493" s="113"/>
      <c r="K493" s="110" t="str">
        <f>IF(L493="","",VLOOKUP(CONCATENATE(K$3,L493),m_selling_spec!$A:$H,2,FALSE))</f>
        <v>53.3</v>
      </c>
      <c r="L493" s="113" t="s">
        <v>548</v>
      </c>
      <c r="M493" s="110" t="str">
        <f>IF(N493="","",VLOOKUP(CONCATENATE(M$3,N493),m_selling_spec!$A:$H,2,FALSE))</f>
        <v>54.2</v>
      </c>
      <c r="N493" s="113" t="s">
        <v>75</v>
      </c>
      <c r="O493" s="110" t="str">
        <f>IF(P493="","",VLOOKUP(CONCATENATE(O$3,P493),m_selling_spec!$A:$H,2,FALSE))</f>
        <v>55.1</v>
      </c>
      <c r="P493" s="113" t="s">
        <v>1562</v>
      </c>
      <c r="Q493" s="110" t="str">
        <f>IF(R493="","",VLOOKUP(CONCATENATE(Q$3,R493),m_selling_spec!$A:$H,2,FALSE))</f>
        <v>56.10</v>
      </c>
      <c r="R493" s="47" t="s">
        <v>635</v>
      </c>
      <c r="S493" s="110" t="str">
        <f>IF(T493="","",VLOOKUP(CONCATENATE(S$3,T493),m_selling_spec!$A:$H,2,FALSE))</f>
        <v/>
      </c>
    </row>
    <row r="494" spans="1:19">
      <c r="A494" s="111" t="s">
        <v>1954</v>
      </c>
      <c r="B494" s="104">
        <v>5</v>
      </c>
      <c r="C494" s="110" t="str">
        <f>INDEX(product!B:B,MATCH(B494,product!A:A,0))</f>
        <v>GIESTA</v>
      </c>
      <c r="D494" s="110" t="str">
        <f>INDEX(product!E:E,MATCH(B494,product!A:A,0))</f>
        <v>GIESTA (Entrance door)</v>
      </c>
      <c r="E494" s="110">
        <f>INDEX(ctg!A:A,MATCH(F494,ctg!$B:$B,0))</f>
        <v>42</v>
      </c>
      <c r="F494" s="113" t="s">
        <v>2557</v>
      </c>
      <c r="G494" s="110" t="str">
        <f>IF(H494="","",VLOOKUP(CONCATENATE(G$3,H494),m_selling_spec!$A:$H,2,FALSE))</f>
        <v>51.2</v>
      </c>
      <c r="H494" s="113" t="s">
        <v>546</v>
      </c>
      <c r="I494" s="110" t="str">
        <f>IF(J494="","",VLOOKUP(CONCATENATE(I$3,J494),m_selling_spec!$A:$H,2,FALSE))</f>
        <v/>
      </c>
      <c r="J494" s="113"/>
      <c r="K494" s="110" t="str">
        <f>IF(L494="","",VLOOKUP(CONCATENATE(K$3,L494),m_selling_spec!$A:$H,2,FALSE))</f>
        <v>53.3</v>
      </c>
      <c r="L494" s="113" t="s">
        <v>548</v>
      </c>
      <c r="M494" s="110" t="str">
        <f>IF(N494="","",VLOOKUP(CONCATENATE(M$3,N494),m_selling_spec!$A:$H,2,FALSE))</f>
        <v>54.1</v>
      </c>
      <c r="N494" s="113" t="s">
        <v>74</v>
      </c>
      <c r="O494" s="110" t="str">
        <f>IF(P494="","",VLOOKUP(CONCATENATE(O$3,P494),m_selling_spec!$A:$H,2,FALSE))</f>
        <v>55.2</v>
      </c>
      <c r="P494" s="113" t="s">
        <v>1521</v>
      </c>
      <c r="Q494" s="110" t="str">
        <f>IF(R494="","",VLOOKUP(CONCATENATE(Q$3,R494),m_selling_spec!$A:$H,2,FALSE))</f>
        <v>56.1</v>
      </c>
      <c r="R494" s="47" t="s">
        <v>626</v>
      </c>
      <c r="S494" s="110" t="str">
        <f>IF(T494="","",VLOOKUP(CONCATENATE(S$3,T494),m_selling_spec!$A:$H,2,FALSE))</f>
        <v/>
      </c>
    </row>
    <row r="495" spans="1:19">
      <c r="A495" s="111" t="s">
        <v>1953</v>
      </c>
      <c r="B495" s="104">
        <v>5</v>
      </c>
      <c r="C495" s="110" t="str">
        <f>INDEX(product!B:B,MATCH(B495,product!A:A,0))</f>
        <v>GIESTA</v>
      </c>
      <c r="D495" s="110" t="str">
        <f>INDEX(product!E:E,MATCH(B495,product!A:A,0))</f>
        <v>GIESTA (Entrance door)</v>
      </c>
      <c r="E495" s="110">
        <f>INDEX(ctg!A:A,MATCH(F495,ctg!$B:$B,0))</f>
        <v>42</v>
      </c>
      <c r="F495" s="113" t="s">
        <v>2557</v>
      </c>
      <c r="G495" s="110" t="str">
        <f>IF(H495="","",VLOOKUP(CONCATENATE(G$3,H495),m_selling_spec!$A:$H,2,FALSE))</f>
        <v>51.2</v>
      </c>
      <c r="H495" s="113" t="s">
        <v>546</v>
      </c>
      <c r="I495" s="110" t="str">
        <f>IF(J495="","",VLOOKUP(CONCATENATE(I$3,J495),m_selling_spec!$A:$H,2,FALSE))</f>
        <v/>
      </c>
      <c r="J495" s="113"/>
      <c r="K495" s="110" t="str">
        <f>IF(L495="","",VLOOKUP(CONCATENATE(K$3,L495),m_selling_spec!$A:$H,2,FALSE))</f>
        <v>53.3</v>
      </c>
      <c r="L495" s="113" t="s">
        <v>548</v>
      </c>
      <c r="M495" s="110" t="str">
        <f>IF(N495="","",VLOOKUP(CONCATENATE(M$3,N495),m_selling_spec!$A:$H,2,FALSE))</f>
        <v>54.2</v>
      </c>
      <c r="N495" s="113" t="s">
        <v>75</v>
      </c>
      <c r="O495" s="110" t="str">
        <f>IF(P495="","",VLOOKUP(CONCATENATE(O$3,P495),m_selling_spec!$A:$H,2,FALSE))</f>
        <v>55.2</v>
      </c>
      <c r="P495" s="113" t="s">
        <v>1521</v>
      </c>
      <c r="Q495" s="110" t="str">
        <f>IF(R495="","",VLOOKUP(CONCATENATE(Q$3,R495),m_selling_spec!$A:$H,2,FALSE))</f>
        <v>56.1</v>
      </c>
      <c r="R495" s="47" t="s">
        <v>626</v>
      </c>
      <c r="S495" s="110" t="str">
        <f>IF(T495="","",VLOOKUP(CONCATENATE(S$3,T495),m_selling_spec!$A:$H,2,FALSE))</f>
        <v/>
      </c>
    </row>
    <row r="496" spans="1:19">
      <c r="A496" s="111" t="s">
        <v>1952</v>
      </c>
      <c r="B496" s="104">
        <v>5</v>
      </c>
      <c r="C496" s="110" t="str">
        <f>INDEX(product!B:B,MATCH(B496,product!A:A,0))</f>
        <v>GIESTA</v>
      </c>
      <c r="D496" s="110" t="str">
        <f>INDEX(product!E:E,MATCH(B496,product!A:A,0))</f>
        <v>GIESTA (Entrance door)</v>
      </c>
      <c r="E496" s="110">
        <f>INDEX(ctg!A:A,MATCH(F496,ctg!$B:$B,0))</f>
        <v>42</v>
      </c>
      <c r="F496" s="113" t="s">
        <v>2557</v>
      </c>
      <c r="G496" s="110" t="str">
        <f>IF(H496="","",VLOOKUP(CONCATENATE(G$3,H496),m_selling_spec!$A:$H,2,FALSE))</f>
        <v>51.2</v>
      </c>
      <c r="H496" s="113" t="s">
        <v>546</v>
      </c>
      <c r="I496" s="110" t="str">
        <f>IF(J496="","",VLOOKUP(CONCATENATE(I$3,J496),m_selling_spec!$A:$H,2,FALSE))</f>
        <v/>
      </c>
      <c r="J496" s="113"/>
      <c r="K496" s="110" t="str">
        <f>IF(L496="","",VLOOKUP(CONCATENATE(K$3,L496),m_selling_spec!$A:$H,2,FALSE))</f>
        <v>53.3</v>
      </c>
      <c r="L496" s="113" t="s">
        <v>548</v>
      </c>
      <c r="M496" s="110" t="str">
        <f>IF(N496="","",VLOOKUP(CONCATENATE(M$3,N496),m_selling_spec!$A:$H,2,FALSE))</f>
        <v>54.1</v>
      </c>
      <c r="N496" s="113" t="s">
        <v>74</v>
      </c>
      <c r="O496" s="110" t="str">
        <f>IF(P496="","",VLOOKUP(CONCATENATE(O$3,P496),m_selling_spec!$A:$H,2,FALSE))</f>
        <v>55.2</v>
      </c>
      <c r="P496" s="113" t="s">
        <v>1521</v>
      </c>
      <c r="Q496" s="110" t="str">
        <f>IF(R496="","",VLOOKUP(CONCATENATE(Q$3,R496),m_selling_spec!$A:$H,2,FALSE))</f>
        <v>56.2</v>
      </c>
      <c r="R496" s="47" t="s">
        <v>627</v>
      </c>
      <c r="S496" s="110" t="str">
        <f>IF(T496="","",VLOOKUP(CONCATENATE(S$3,T496),m_selling_spec!$A:$H,2,FALSE))</f>
        <v/>
      </c>
    </row>
    <row r="497" spans="1:19">
      <c r="A497" s="111" t="s">
        <v>1951</v>
      </c>
      <c r="B497" s="104">
        <v>5</v>
      </c>
      <c r="C497" s="110" t="str">
        <f>INDEX(product!B:B,MATCH(B497,product!A:A,0))</f>
        <v>GIESTA</v>
      </c>
      <c r="D497" s="110" t="str">
        <f>INDEX(product!E:E,MATCH(B497,product!A:A,0))</f>
        <v>GIESTA (Entrance door)</v>
      </c>
      <c r="E497" s="110">
        <f>INDEX(ctg!A:A,MATCH(F497,ctg!$B:$B,0))</f>
        <v>42</v>
      </c>
      <c r="F497" s="113" t="s">
        <v>2557</v>
      </c>
      <c r="G497" s="110" t="str">
        <f>IF(H497="","",VLOOKUP(CONCATENATE(G$3,H497),m_selling_spec!$A:$H,2,FALSE))</f>
        <v>51.2</v>
      </c>
      <c r="H497" s="113" t="s">
        <v>546</v>
      </c>
      <c r="I497" s="110" t="str">
        <f>IF(J497="","",VLOOKUP(CONCATENATE(I$3,J497),m_selling_spec!$A:$H,2,FALSE))</f>
        <v/>
      </c>
      <c r="J497" s="113"/>
      <c r="K497" s="110" t="str">
        <f>IF(L497="","",VLOOKUP(CONCATENATE(K$3,L497),m_selling_spec!$A:$H,2,FALSE))</f>
        <v>53.3</v>
      </c>
      <c r="L497" s="113" t="s">
        <v>548</v>
      </c>
      <c r="M497" s="110" t="str">
        <f>IF(N497="","",VLOOKUP(CONCATENATE(M$3,N497),m_selling_spec!$A:$H,2,FALSE))</f>
        <v>54.2</v>
      </c>
      <c r="N497" s="113" t="s">
        <v>75</v>
      </c>
      <c r="O497" s="110" t="str">
        <f>IF(P497="","",VLOOKUP(CONCATENATE(O$3,P497),m_selling_spec!$A:$H,2,FALSE))</f>
        <v>55.2</v>
      </c>
      <c r="P497" s="113" t="s">
        <v>1521</v>
      </c>
      <c r="Q497" s="110" t="str">
        <f>IF(R497="","",VLOOKUP(CONCATENATE(Q$3,R497),m_selling_spec!$A:$H,2,FALSE))</f>
        <v>56.2</v>
      </c>
      <c r="R497" s="47" t="s">
        <v>627</v>
      </c>
      <c r="S497" s="110" t="str">
        <f>IF(T497="","",VLOOKUP(CONCATENATE(S$3,T497),m_selling_spec!$A:$H,2,FALSE))</f>
        <v/>
      </c>
    </row>
    <row r="498" spans="1:19">
      <c r="A498" s="111" t="s">
        <v>1950</v>
      </c>
      <c r="B498" s="104">
        <v>5</v>
      </c>
      <c r="C498" s="110" t="str">
        <f>INDEX(product!B:B,MATCH(B498,product!A:A,0))</f>
        <v>GIESTA</v>
      </c>
      <c r="D498" s="110" t="str">
        <f>INDEX(product!E:E,MATCH(B498,product!A:A,0))</f>
        <v>GIESTA (Entrance door)</v>
      </c>
      <c r="E498" s="110">
        <f>INDEX(ctg!A:A,MATCH(F498,ctg!$B:$B,0))</f>
        <v>42</v>
      </c>
      <c r="F498" s="113" t="s">
        <v>2557</v>
      </c>
      <c r="G498" s="110" t="str">
        <f>IF(H498="","",VLOOKUP(CONCATENATE(G$3,H498),m_selling_spec!$A:$H,2,FALSE))</f>
        <v>51.2</v>
      </c>
      <c r="H498" s="113" t="s">
        <v>546</v>
      </c>
      <c r="I498" s="110" t="str">
        <f>IF(J498="","",VLOOKUP(CONCATENATE(I$3,J498),m_selling_spec!$A:$H,2,FALSE))</f>
        <v/>
      </c>
      <c r="J498" s="113"/>
      <c r="K498" s="110" t="str">
        <f>IF(L498="","",VLOOKUP(CONCATENATE(K$3,L498),m_selling_spec!$A:$H,2,FALSE))</f>
        <v>53.3</v>
      </c>
      <c r="L498" s="113" t="s">
        <v>548</v>
      </c>
      <c r="M498" s="110" t="str">
        <f>IF(N498="","",VLOOKUP(CONCATENATE(M$3,N498),m_selling_spec!$A:$H,2,FALSE))</f>
        <v>54.1</v>
      </c>
      <c r="N498" s="113" t="s">
        <v>74</v>
      </c>
      <c r="O498" s="110" t="str">
        <f>IF(P498="","",VLOOKUP(CONCATENATE(O$3,P498),m_selling_spec!$A:$H,2,FALSE))</f>
        <v>55.2</v>
      </c>
      <c r="P498" s="113" t="s">
        <v>1521</v>
      </c>
      <c r="Q498" s="110" t="str">
        <f>IF(R498="","",VLOOKUP(CONCATENATE(Q$3,R498),m_selling_spec!$A:$H,2,FALSE))</f>
        <v>56.3</v>
      </c>
      <c r="R498" s="47" t="s">
        <v>628</v>
      </c>
      <c r="S498" s="110" t="str">
        <f>IF(T498="","",VLOOKUP(CONCATENATE(S$3,T498),m_selling_spec!$A:$H,2,FALSE))</f>
        <v/>
      </c>
    </row>
    <row r="499" spans="1:19">
      <c r="A499" s="111" t="s">
        <v>1949</v>
      </c>
      <c r="B499" s="104">
        <v>5</v>
      </c>
      <c r="C499" s="110" t="str">
        <f>INDEX(product!B:B,MATCH(B499,product!A:A,0))</f>
        <v>GIESTA</v>
      </c>
      <c r="D499" s="110" t="str">
        <f>INDEX(product!E:E,MATCH(B499,product!A:A,0))</f>
        <v>GIESTA (Entrance door)</v>
      </c>
      <c r="E499" s="110">
        <f>INDEX(ctg!A:A,MATCH(F499,ctg!$B:$B,0))</f>
        <v>42</v>
      </c>
      <c r="F499" s="113" t="s">
        <v>2557</v>
      </c>
      <c r="G499" s="110" t="str">
        <f>IF(H499="","",VLOOKUP(CONCATENATE(G$3,H499),m_selling_spec!$A:$H,2,FALSE))</f>
        <v>51.2</v>
      </c>
      <c r="H499" s="113" t="s">
        <v>546</v>
      </c>
      <c r="I499" s="110" t="str">
        <f>IF(J499="","",VLOOKUP(CONCATENATE(I$3,J499),m_selling_spec!$A:$H,2,FALSE))</f>
        <v/>
      </c>
      <c r="J499" s="113"/>
      <c r="K499" s="110" t="str">
        <f>IF(L499="","",VLOOKUP(CONCATENATE(K$3,L499),m_selling_spec!$A:$H,2,FALSE))</f>
        <v>53.3</v>
      </c>
      <c r="L499" s="113" t="s">
        <v>548</v>
      </c>
      <c r="M499" s="110" t="str">
        <f>IF(N499="","",VLOOKUP(CONCATENATE(M$3,N499),m_selling_spec!$A:$H,2,FALSE))</f>
        <v>54.2</v>
      </c>
      <c r="N499" s="113" t="s">
        <v>75</v>
      </c>
      <c r="O499" s="110" t="str">
        <f>IF(P499="","",VLOOKUP(CONCATENATE(O$3,P499),m_selling_spec!$A:$H,2,FALSE))</f>
        <v>55.2</v>
      </c>
      <c r="P499" s="113" t="s">
        <v>1521</v>
      </c>
      <c r="Q499" s="110" t="str">
        <f>IF(R499="","",VLOOKUP(CONCATENATE(Q$3,R499),m_selling_spec!$A:$H,2,FALSE))</f>
        <v>56.3</v>
      </c>
      <c r="R499" s="47" t="s">
        <v>628</v>
      </c>
      <c r="S499" s="110" t="str">
        <f>IF(T499="","",VLOOKUP(CONCATENATE(S$3,T499),m_selling_spec!$A:$H,2,FALSE))</f>
        <v/>
      </c>
    </row>
    <row r="500" spans="1:19">
      <c r="A500" s="111" t="s">
        <v>1948</v>
      </c>
      <c r="B500" s="104">
        <v>5</v>
      </c>
      <c r="C500" s="110" t="str">
        <f>INDEX(product!B:B,MATCH(B500,product!A:A,0))</f>
        <v>GIESTA</v>
      </c>
      <c r="D500" s="110" t="str">
        <f>INDEX(product!E:E,MATCH(B500,product!A:A,0))</f>
        <v>GIESTA (Entrance door)</v>
      </c>
      <c r="E500" s="110">
        <f>INDEX(ctg!A:A,MATCH(F500,ctg!$B:$B,0))</f>
        <v>42</v>
      </c>
      <c r="F500" s="113" t="s">
        <v>2557</v>
      </c>
      <c r="G500" s="110" t="str">
        <f>IF(H500="","",VLOOKUP(CONCATENATE(G$3,H500),m_selling_spec!$A:$H,2,FALSE))</f>
        <v>51.2</v>
      </c>
      <c r="H500" s="113" t="s">
        <v>546</v>
      </c>
      <c r="I500" s="110" t="str">
        <f>IF(J500="","",VLOOKUP(CONCATENATE(I$3,J500),m_selling_spec!$A:$H,2,FALSE))</f>
        <v/>
      </c>
      <c r="J500" s="113"/>
      <c r="K500" s="110" t="str">
        <f>IF(L500="","",VLOOKUP(CONCATENATE(K$3,L500),m_selling_spec!$A:$H,2,FALSE))</f>
        <v>53.3</v>
      </c>
      <c r="L500" s="113" t="s">
        <v>548</v>
      </c>
      <c r="M500" s="110" t="str">
        <f>IF(N500="","",VLOOKUP(CONCATENATE(M$3,N500),m_selling_spec!$A:$H,2,FALSE))</f>
        <v>54.1</v>
      </c>
      <c r="N500" s="113" t="s">
        <v>74</v>
      </c>
      <c r="O500" s="110" t="str">
        <f>IF(P500="","",VLOOKUP(CONCATENATE(O$3,P500),m_selling_spec!$A:$H,2,FALSE))</f>
        <v>55.2</v>
      </c>
      <c r="P500" s="113" t="s">
        <v>1521</v>
      </c>
      <c r="Q500" s="110" t="str">
        <f>IF(R500="","",VLOOKUP(CONCATENATE(Q$3,R500),m_selling_spec!$A:$H,2,FALSE))</f>
        <v>56.4</v>
      </c>
      <c r="R500" s="47" t="s">
        <v>629</v>
      </c>
      <c r="S500" s="110" t="str">
        <f>IF(T500="","",VLOOKUP(CONCATENATE(S$3,T500),m_selling_spec!$A:$H,2,FALSE))</f>
        <v/>
      </c>
    </row>
    <row r="501" spans="1:19">
      <c r="A501" s="111" t="s">
        <v>1947</v>
      </c>
      <c r="B501" s="104">
        <v>5</v>
      </c>
      <c r="C501" s="110" t="str">
        <f>INDEX(product!B:B,MATCH(B501,product!A:A,0))</f>
        <v>GIESTA</v>
      </c>
      <c r="D501" s="110" t="str">
        <f>INDEX(product!E:E,MATCH(B501,product!A:A,0))</f>
        <v>GIESTA (Entrance door)</v>
      </c>
      <c r="E501" s="110">
        <f>INDEX(ctg!A:A,MATCH(F501,ctg!$B:$B,0))</f>
        <v>42</v>
      </c>
      <c r="F501" s="113" t="s">
        <v>2557</v>
      </c>
      <c r="G501" s="110" t="str">
        <f>IF(H501="","",VLOOKUP(CONCATENATE(G$3,H501),m_selling_spec!$A:$H,2,FALSE))</f>
        <v>51.2</v>
      </c>
      <c r="H501" s="113" t="s">
        <v>546</v>
      </c>
      <c r="I501" s="110" t="str">
        <f>IF(J501="","",VLOOKUP(CONCATENATE(I$3,J501),m_selling_spec!$A:$H,2,FALSE))</f>
        <v/>
      </c>
      <c r="J501" s="113"/>
      <c r="K501" s="110" t="str">
        <f>IF(L501="","",VLOOKUP(CONCATENATE(K$3,L501),m_selling_spec!$A:$H,2,FALSE))</f>
        <v>53.3</v>
      </c>
      <c r="L501" s="113" t="s">
        <v>548</v>
      </c>
      <c r="M501" s="110" t="str">
        <f>IF(N501="","",VLOOKUP(CONCATENATE(M$3,N501),m_selling_spec!$A:$H,2,FALSE))</f>
        <v>54.2</v>
      </c>
      <c r="N501" s="113" t="s">
        <v>75</v>
      </c>
      <c r="O501" s="110" t="str">
        <f>IF(P501="","",VLOOKUP(CONCATENATE(O$3,P501),m_selling_spec!$A:$H,2,FALSE))</f>
        <v>55.2</v>
      </c>
      <c r="P501" s="113" t="s">
        <v>1521</v>
      </c>
      <c r="Q501" s="110" t="str">
        <f>IF(R501="","",VLOOKUP(CONCATENATE(Q$3,R501),m_selling_spec!$A:$H,2,FALSE))</f>
        <v>56.4</v>
      </c>
      <c r="R501" s="47" t="s">
        <v>629</v>
      </c>
      <c r="S501" s="110" t="str">
        <f>IF(T501="","",VLOOKUP(CONCATENATE(S$3,T501),m_selling_spec!$A:$H,2,FALSE))</f>
        <v/>
      </c>
    </row>
    <row r="502" spans="1:19">
      <c r="A502" s="111" t="s">
        <v>1946</v>
      </c>
      <c r="B502" s="104">
        <v>5</v>
      </c>
      <c r="C502" s="110" t="str">
        <f>INDEX(product!B:B,MATCH(B502,product!A:A,0))</f>
        <v>GIESTA</v>
      </c>
      <c r="D502" s="110" t="str">
        <f>INDEX(product!E:E,MATCH(B502,product!A:A,0))</f>
        <v>GIESTA (Entrance door)</v>
      </c>
      <c r="E502" s="110">
        <f>INDEX(ctg!A:A,MATCH(F502,ctg!$B:$B,0))</f>
        <v>42</v>
      </c>
      <c r="F502" s="113" t="s">
        <v>2557</v>
      </c>
      <c r="G502" s="110" t="str">
        <f>IF(H502="","",VLOOKUP(CONCATENATE(G$3,H502),m_selling_spec!$A:$H,2,FALSE))</f>
        <v>51.2</v>
      </c>
      <c r="H502" s="113" t="s">
        <v>546</v>
      </c>
      <c r="I502" s="110" t="str">
        <f>IF(J502="","",VLOOKUP(CONCATENATE(I$3,J502),m_selling_spec!$A:$H,2,FALSE))</f>
        <v/>
      </c>
      <c r="J502" s="113"/>
      <c r="K502" s="110" t="str">
        <f>IF(L502="","",VLOOKUP(CONCATENATE(K$3,L502),m_selling_spec!$A:$H,2,FALSE))</f>
        <v>53.3</v>
      </c>
      <c r="L502" s="113" t="s">
        <v>548</v>
      </c>
      <c r="M502" s="110" t="str">
        <f>IF(N502="","",VLOOKUP(CONCATENATE(M$3,N502),m_selling_spec!$A:$H,2,FALSE))</f>
        <v>54.1</v>
      </c>
      <c r="N502" s="113" t="s">
        <v>74</v>
      </c>
      <c r="O502" s="110" t="str">
        <f>IF(P502="","",VLOOKUP(CONCATENATE(O$3,P502),m_selling_spec!$A:$H,2,FALSE))</f>
        <v>55.2</v>
      </c>
      <c r="P502" s="113" t="s">
        <v>1521</v>
      </c>
      <c r="Q502" s="110" t="str">
        <f>IF(R502="","",VLOOKUP(CONCATENATE(Q$3,R502),m_selling_spec!$A:$H,2,FALSE))</f>
        <v>56.5</v>
      </c>
      <c r="R502" s="47" t="s">
        <v>630</v>
      </c>
      <c r="S502" s="110" t="str">
        <f>IF(T502="","",VLOOKUP(CONCATENATE(S$3,T502),m_selling_spec!$A:$H,2,FALSE))</f>
        <v/>
      </c>
    </row>
    <row r="503" spans="1:19">
      <c r="A503" s="111" t="s">
        <v>1945</v>
      </c>
      <c r="B503" s="104">
        <v>5</v>
      </c>
      <c r="C503" s="110" t="str">
        <f>INDEX(product!B:B,MATCH(B503,product!A:A,0))</f>
        <v>GIESTA</v>
      </c>
      <c r="D503" s="110" t="str">
        <f>INDEX(product!E:E,MATCH(B503,product!A:A,0))</f>
        <v>GIESTA (Entrance door)</v>
      </c>
      <c r="E503" s="110">
        <f>INDEX(ctg!A:A,MATCH(F503,ctg!$B:$B,0))</f>
        <v>42</v>
      </c>
      <c r="F503" s="113" t="s">
        <v>2557</v>
      </c>
      <c r="G503" s="110" t="str">
        <f>IF(H503="","",VLOOKUP(CONCATENATE(G$3,H503),m_selling_spec!$A:$H,2,FALSE))</f>
        <v>51.2</v>
      </c>
      <c r="H503" s="113" t="s">
        <v>546</v>
      </c>
      <c r="I503" s="110" t="str">
        <f>IF(J503="","",VLOOKUP(CONCATENATE(I$3,J503),m_selling_spec!$A:$H,2,FALSE))</f>
        <v/>
      </c>
      <c r="J503" s="113"/>
      <c r="K503" s="110" t="str">
        <f>IF(L503="","",VLOOKUP(CONCATENATE(K$3,L503),m_selling_spec!$A:$H,2,FALSE))</f>
        <v>53.3</v>
      </c>
      <c r="L503" s="113" t="s">
        <v>548</v>
      </c>
      <c r="M503" s="110" t="str">
        <f>IF(N503="","",VLOOKUP(CONCATENATE(M$3,N503),m_selling_spec!$A:$H,2,FALSE))</f>
        <v>54.2</v>
      </c>
      <c r="N503" s="113" t="s">
        <v>75</v>
      </c>
      <c r="O503" s="110" t="str">
        <f>IF(P503="","",VLOOKUP(CONCATENATE(O$3,P503),m_selling_spec!$A:$H,2,FALSE))</f>
        <v>55.2</v>
      </c>
      <c r="P503" s="113" t="s">
        <v>1521</v>
      </c>
      <c r="Q503" s="110" t="str">
        <f>IF(R503="","",VLOOKUP(CONCATENATE(Q$3,R503),m_selling_spec!$A:$H,2,FALSE))</f>
        <v>56.5</v>
      </c>
      <c r="R503" s="47" t="s">
        <v>630</v>
      </c>
      <c r="S503" s="110" t="str">
        <f>IF(T503="","",VLOOKUP(CONCATENATE(S$3,T503),m_selling_spec!$A:$H,2,FALSE))</f>
        <v/>
      </c>
    </row>
    <row r="504" spans="1:19">
      <c r="A504" s="111" t="s">
        <v>1944</v>
      </c>
      <c r="B504" s="104">
        <v>5</v>
      </c>
      <c r="C504" s="110" t="str">
        <f>INDEX(product!B:B,MATCH(B504,product!A:A,0))</f>
        <v>GIESTA</v>
      </c>
      <c r="D504" s="110" t="str">
        <f>INDEX(product!E:E,MATCH(B504,product!A:A,0))</f>
        <v>GIESTA (Entrance door)</v>
      </c>
      <c r="E504" s="110">
        <f>INDEX(ctg!A:A,MATCH(F504,ctg!$B:$B,0))</f>
        <v>42</v>
      </c>
      <c r="F504" s="113" t="s">
        <v>2557</v>
      </c>
      <c r="G504" s="110" t="str">
        <f>IF(H504="","",VLOOKUP(CONCATENATE(G$3,H504),m_selling_spec!$A:$H,2,FALSE))</f>
        <v>51.2</v>
      </c>
      <c r="H504" s="113" t="s">
        <v>546</v>
      </c>
      <c r="I504" s="110" t="str">
        <f>IF(J504="","",VLOOKUP(CONCATENATE(I$3,J504),m_selling_spec!$A:$H,2,FALSE))</f>
        <v/>
      </c>
      <c r="J504" s="113"/>
      <c r="K504" s="110" t="str">
        <f>IF(L504="","",VLOOKUP(CONCATENATE(K$3,L504),m_selling_spec!$A:$H,2,FALSE))</f>
        <v>53.3</v>
      </c>
      <c r="L504" s="113" t="s">
        <v>548</v>
      </c>
      <c r="M504" s="110" t="str">
        <f>IF(N504="","",VLOOKUP(CONCATENATE(M$3,N504),m_selling_spec!$A:$H,2,FALSE))</f>
        <v>54.1</v>
      </c>
      <c r="N504" s="113" t="s">
        <v>74</v>
      </c>
      <c r="O504" s="110" t="str">
        <f>IF(P504="","",VLOOKUP(CONCATENATE(O$3,P504),m_selling_spec!$A:$H,2,FALSE))</f>
        <v>55.2</v>
      </c>
      <c r="P504" s="113" t="s">
        <v>1521</v>
      </c>
      <c r="Q504" s="110" t="str">
        <f>IF(R504="","",VLOOKUP(CONCATENATE(Q$3,R504),m_selling_spec!$A:$H,2,FALSE))</f>
        <v>56.6</v>
      </c>
      <c r="R504" s="47" t="s">
        <v>631</v>
      </c>
      <c r="S504" s="110" t="str">
        <f>IF(T504="","",VLOOKUP(CONCATENATE(S$3,T504),m_selling_spec!$A:$H,2,FALSE))</f>
        <v/>
      </c>
    </row>
    <row r="505" spans="1:19">
      <c r="A505" s="111" t="s">
        <v>1943</v>
      </c>
      <c r="B505" s="104">
        <v>5</v>
      </c>
      <c r="C505" s="110" t="str">
        <f>INDEX(product!B:B,MATCH(B505,product!A:A,0))</f>
        <v>GIESTA</v>
      </c>
      <c r="D505" s="110" t="str">
        <f>INDEX(product!E:E,MATCH(B505,product!A:A,0))</f>
        <v>GIESTA (Entrance door)</v>
      </c>
      <c r="E505" s="110">
        <f>INDEX(ctg!A:A,MATCH(F505,ctg!$B:$B,0))</f>
        <v>42</v>
      </c>
      <c r="F505" s="113" t="s">
        <v>2557</v>
      </c>
      <c r="G505" s="110" t="str">
        <f>IF(H505="","",VLOOKUP(CONCATENATE(G$3,H505),m_selling_spec!$A:$H,2,FALSE))</f>
        <v>51.2</v>
      </c>
      <c r="H505" s="113" t="s">
        <v>546</v>
      </c>
      <c r="I505" s="110" t="str">
        <f>IF(J505="","",VLOOKUP(CONCATENATE(I$3,J505),m_selling_spec!$A:$H,2,FALSE))</f>
        <v/>
      </c>
      <c r="J505" s="113"/>
      <c r="K505" s="110" t="str">
        <f>IF(L505="","",VLOOKUP(CONCATENATE(K$3,L505),m_selling_spec!$A:$H,2,FALSE))</f>
        <v>53.3</v>
      </c>
      <c r="L505" s="113" t="s">
        <v>548</v>
      </c>
      <c r="M505" s="110" t="str">
        <f>IF(N505="","",VLOOKUP(CONCATENATE(M$3,N505),m_selling_spec!$A:$H,2,FALSE))</f>
        <v>54.2</v>
      </c>
      <c r="N505" s="113" t="s">
        <v>75</v>
      </c>
      <c r="O505" s="110" t="str">
        <f>IF(P505="","",VLOOKUP(CONCATENATE(O$3,P505),m_selling_spec!$A:$H,2,FALSE))</f>
        <v>55.2</v>
      </c>
      <c r="P505" s="113" t="s">
        <v>1521</v>
      </c>
      <c r="Q505" s="110" t="str">
        <f>IF(R505="","",VLOOKUP(CONCATENATE(Q$3,R505),m_selling_spec!$A:$H,2,FALSE))</f>
        <v>56.6</v>
      </c>
      <c r="R505" s="47" t="s">
        <v>631</v>
      </c>
      <c r="S505" s="110" t="str">
        <f>IF(T505="","",VLOOKUP(CONCATENATE(S$3,T505),m_selling_spec!$A:$H,2,FALSE))</f>
        <v/>
      </c>
    </row>
    <row r="506" spans="1:19">
      <c r="A506" s="111" t="s">
        <v>1942</v>
      </c>
      <c r="B506" s="104">
        <v>5</v>
      </c>
      <c r="C506" s="110" t="str">
        <f>INDEX(product!B:B,MATCH(B506,product!A:A,0))</f>
        <v>GIESTA</v>
      </c>
      <c r="D506" s="110" t="str">
        <f>INDEX(product!E:E,MATCH(B506,product!A:A,0))</f>
        <v>GIESTA (Entrance door)</v>
      </c>
      <c r="E506" s="110">
        <f>INDEX(ctg!A:A,MATCH(F506,ctg!$B:$B,0))</f>
        <v>42</v>
      </c>
      <c r="F506" s="113" t="s">
        <v>2557</v>
      </c>
      <c r="G506" s="110" t="str">
        <f>IF(H506="","",VLOOKUP(CONCATENATE(G$3,H506),m_selling_spec!$A:$H,2,FALSE))</f>
        <v>51.2</v>
      </c>
      <c r="H506" s="113" t="s">
        <v>546</v>
      </c>
      <c r="I506" s="110" t="str">
        <f>IF(J506="","",VLOOKUP(CONCATENATE(I$3,J506),m_selling_spec!$A:$H,2,FALSE))</f>
        <v/>
      </c>
      <c r="J506" s="113"/>
      <c r="K506" s="110" t="str">
        <f>IF(L506="","",VLOOKUP(CONCATENATE(K$3,L506),m_selling_spec!$A:$H,2,FALSE))</f>
        <v>53.3</v>
      </c>
      <c r="L506" s="113" t="s">
        <v>548</v>
      </c>
      <c r="M506" s="110" t="str">
        <f>IF(N506="","",VLOOKUP(CONCATENATE(M$3,N506),m_selling_spec!$A:$H,2,FALSE))</f>
        <v>54.1</v>
      </c>
      <c r="N506" s="113" t="s">
        <v>74</v>
      </c>
      <c r="O506" s="110" t="str">
        <f>IF(P506="","",VLOOKUP(CONCATENATE(O$3,P506),m_selling_spec!$A:$H,2,FALSE))</f>
        <v>55.2</v>
      </c>
      <c r="P506" s="113" t="s">
        <v>1521</v>
      </c>
      <c r="Q506" s="110" t="str">
        <f>IF(R506="","",VLOOKUP(CONCATENATE(Q$3,R506),m_selling_spec!$A:$H,2,FALSE))</f>
        <v>56.7</v>
      </c>
      <c r="R506" s="47" t="s">
        <v>632</v>
      </c>
      <c r="S506" s="110" t="str">
        <f>IF(T506="","",VLOOKUP(CONCATENATE(S$3,T506),m_selling_spec!$A:$H,2,FALSE))</f>
        <v/>
      </c>
    </row>
    <row r="507" spans="1:19">
      <c r="A507" s="111" t="s">
        <v>1941</v>
      </c>
      <c r="B507" s="104">
        <v>5</v>
      </c>
      <c r="C507" s="110" t="str">
        <f>INDEX(product!B:B,MATCH(B507,product!A:A,0))</f>
        <v>GIESTA</v>
      </c>
      <c r="D507" s="110" t="str">
        <f>INDEX(product!E:E,MATCH(B507,product!A:A,0))</f>
        <v>GIESTA (Entrance door)</v>
      </c>
      <c r="E507" s="110">
        <f>INDEX(ctg!A:A,MATCH(F507,ctg!$B:$B,0))</f>
        <v>42</v>
      </c>
      <c r="F507" s="113" t="s">
        <v>2557</v>
      </c>
      <c r="G507" s="110" t="str">
        <f>IF(H507="","",VLOOKUP(CONCATENATE(G$3,H507),m_selling_spec!$A:$H,2,FALSE))</f>
        <v>51.2</v>
      </c>
      <c r="H507" s="113" t="s">
        <v>546</v>
      </c>
      <c r="I507" s="110" t="str">
        <f>IF(J507="","",VLOOKUP(CONCATENATE(I$3,J507),m_selling_spec!$A:$H,2,FALSE))</f>
        <v/>
      </c>
      <c r="J507" s="113"/>
      <c r="K507" s="110" t="str">
        <f>IF(L507="","",VLOOKUP(CONCATENATE(K$3,L507),m_selling_spec!$A:$H,2,FALSE))</f>
        <v>53.3</v>
      </c>
      <c r="L507" s="113" t="s">
        <v>548</v>
      </c>
      <c r="M507" s="110" t="str">
        <f>IF(N507="","",VLOOKUP(CONCATENATE(M$3,N507),m_selling_spec!$A:$H,2,FALSE))</f>
        <v>54.2</v>
      </c>
      <c r="N507" s="113" t="s">
        <v>75</v>
      </c>
      <c r="O507" s="110" t="str">
        <f>IF(P507="","",VLOOKUP(CONCATENATE(O$3,P507),m_selling_spec!$A:$H,2,FALSE))</f>
        <v>55.2</v>
      </c>
      <c r="P507" s="113" t="s">
        <v>1521</v>
      </c>
      <c r="Q507" s="110" t="str">
        <f>IF(R507="","",VLOOKUP(CONCATENATE(Q$3,R507),m_selling_spec!$A:$H,2,FALSE))</f>
        <v>56.7</v>
      </c>
      <c r="R507" s="47" t="s">
        <v>632</v>
      </c>
      <c r="S507" s="110" t="str">
        <f>IF(T507="","",VLOOKUP(CONCATENATE(S$3,T507),m_selling_spec!$A:$H,2,FALSE))</f>
        <v/>
      </c>
    </row>
    <row r="508" spans="1:19">
      <c r="A508" s="111" t="s">
        <v>1940</v>
      </c>
      <c r="B508" s="104">
        <v>5</v>
      </c>
      <c r="C508" s="110" t="str">
        <f>INDEX(product!B:B,MATCH(B508,product!A:A,0))</f>
        <v>GIESTA</v>
      </c>
      <c r="D508" s="110" t="str">
        <f>INDEX(product!E:E,MATCH(B508,product!A:A,0))</f>
        <v>GIESTA (Entrance door)</v>
      </c>
      <c r="E508" s="110">
        <f>INDEX(ctg!A:A,MATCH(F508,ctg!$B:$B,0))</f>
        <v>42</v>
      </c>
      <c r="F508" s="113" t="s">
        <v>2557</v>
      </c>
      <c r="G508" s="110" t="str">
        <f>IF(H508="","",VLOOKUP(CONCATENATE(G$3,H508),m_selling_spec!$A:$H,2,FALSE))</f>
        <v>51.2</v>
      </c>
      <c r="H508" s="113" t="s">
        <v>546</v>
      </c>
      <c r="I508" s="110" t="str">
        <f>IF(J508="","",VLOOKUP(CONCATENATE(I$3,J508),m_selling_spec!$A:$H,2,FALSE))</f>
        <v/>
      </c>
      <c r="J508" s="113"/>
      <c r="K508" s="110" t="str">
        <f>IF(L508="","",VLOOKUP(CONCATENATE(K$3,L508),m_selling_spec!$A:$H,2,FALSE))</f>
        <v>53.3</v>
      </c>
      <c r="L508" s="113" t="s">
        <v>548</v>
      </c>
      <c r="M508" s="110" t="str">
        <f>IF(N508="","",VLOOKUP(CONCATENATE(M$3,N508),m_selling_spec!$A:$H,2,FALSE))</f>
        <v>54.1</v>
      </c>
      <c r="N508" s="113" t="s">
        <v>74</v>
      </c>
      <c r="O508" s="110" t="str">
        <f>IF(P508="","",VLOOKUP(CONCATENATE(O$3,P508),m_selling_spec!$A:$H,2,FALSE))</f>
        <v>55.2</v>
      </c>
      <c r="P508" s="113" t="s">
        <v>1521</v>
      </c>
      <c r="Q508" s="110" t="str">
        <f>IF(R508="","",VLOOKUP(CONCATENATE(Q$3,R508),m_selling_spec!$A:$H,2,FALSE))</f>
        <v>56.8</v>
      </c>
      <c r="R508" s="47" t="s">
        <v>633</v>
      </c>
      <c r="S508" s="110" t="str">
        <f>IF(T508="","",VLOOKUP(CONCATENATE(S$3,T508),m_selling_spec!$A:$H,2,FALSE))</f>
        <v/>
      </c>
    </row>
    <row r="509" spans="1:19">
      <c r="A509" s="111" t="s">
        <v>1939</v>
      </c>
      <c r="B509" s="104">
        <v>5</v>
      </c>
      <c r="C509" s="110" t="str">
        <f>INDEX(product!B:B,MATCH(B509,product!A:A,0))</f>
        <v>GIESTA</v>
      </c>
      <c r="D509" s="110" t="str">
        <f>INDEX(product!E:E,MATCH(B509,product!A:A,0))</f>
        <v>GIESTA (Entrance door)</v>
      </c>
      <c r="E509" s="110">
        <f>INDEX(ctg!A:A,MATCH(F509,ctg!$B:$B,0))</f>
        <v>42</v>
      </c>
      <c r="F509" s="113" t="s">
        <v>2557</v>
      </c>
      <c r="G509" s="110" t="str">
        <f>IF(H509="","",VLOOKUP(CONCATENATE(G$3,H509),m_selling_spec!$A:$H,2,FALSE))</f>
        <v>51.2</v>
      </c>
      <c r="H509" s="113" t="s">
        <v>546</v>
      </c>
      <c r="I509" s="110" t="str">
        <f>IF(J509="","",VLOOKUP(CONCATENATE(I$3,J509),m_selling_spec!$A:$H,2,FALSE))</f>
        <v/>
      </c>
      <c r="J509" s="113"/>
      <c r="K509" s="110" t="str">
        <f>IF(L509="","",VLOOKUP(CONCATENATE(K$3,L509),m_selling_spec!$A:$H,2,FALSE))</f>
        <v>53.3</v>
      </c>
      <c r="L509" s="113" t="s">
        <v>548</v>
      </c>
      <c r="M509" s="110" t="str">
        <f>IF(N509="","",VLOOKUP(CONCATENATE(M$3,N509),m_selling_spec!$A:$H,2,FALSE))</f>
        <v>54.2</v>
      </c>
      <c r="N509" s="113" t="s">
        <v>75</v>
      </c>
      <c r="O509" s="110" t="str">
        <f>IF(P509="","",VLOOKUP(CONCATENATE(O$3,P509),m_selling_spec!$A:$H,2,FALSE))</f>
        <v>55.2</v>
      </c>
      <c r="P509" s="113" t="s">
        <v>1521</v>
      </c>
      <c r="Q509" s="110" t="str">
        <f>IF(R509="","",VLOOKUP(CONCATENATE(Q$3,R509),m_selling_spec!$A:$H,2,FALSE))</f>
        <v>56.8</v>
      </c>
      <c r="R509" s="47" t="s">
        <v>633</v>
      </c>
      <c r="S509" s="110" t="str">
        <f>IF(T509="","",VLOOKUP(CONCATENATE(S$3,T509),m_selling_spec!$A:$H,2,FALSE))</f>
        <v/>
      </c>
    </row>
    <row r="510" spans="1:19">
      <c r="A510" s="111" t="s">
        <v>1938</v>
      </c>
      <c r="B510" s="104">
        <v>5</v>
      </c>
      <c r="C510" s="110" t="str">
        <f>INDEX(product!B:B,MATCH(B510,product!A:A,0))</f>
        <v>GIESTA</v>
      </c>
      <c r="D510" s="110" t="str">
        <f>INDEX(product!E:E,MATCH(B510,product!A:A,0))</f>
        <v>GIESTA (Entrance door)</v>
      </c>
      <c r="E510" s="110">
        <f>INDEX(ctg!A:A,MATCH(F510,ctg!$B:$B,0))</f>
        <v>42</v>
      </c>
      <c r="F510" s="113" t="s">
        <v>2557</v>
      </c>
      <c r="G510" s="110" t="str">
        <f>IF(H510="","",VLOOKUP(CONCATENATE(G$3,H510),m_selling_spec!$A:$H,2,FALSE))</f>
        <v>51.2</v>
      </c>
      <c r="H510" s="113" t="s">
        <v>546</v>
      </c>
      <c r="I510" s="110" t="str">
        <f>IF(J510="","",VLOOKUP(CONCATENATE(I$3,J510),m_selling_spec!$A:$H,2,FALSE))</f>
        <v/>
      </c>
      <c r="J510" s="113"/>
      <c r="K510" s="110" t="str">
        <f>IF(L510="","",VLOOKUP(CONCATENATE(K$3,L510),m_selling_spec!$A:$H,2,FALSE))</f>
        <v>53.3</v>
      </c>
      <c r="L510" s="113" t="s">
        <v>548</v>
      </c>
      <c r="M510" s="110" t="str">
        <f>IF(N510="","",VLOOKUP(CONCATENATE(M$3,N510),m_selling_spec!$A:$H,2,FALSE))</f>
        <v>54.1</v>
      </c>
      <c r="N510" s="113" t="s">
        <v>74</v>
      </c>
      <c r="O510" s="110" t="str">
        <f>IF(P510="","",VLOOKUP(CONCATENATE(O$3,P510),m_selling_spec!$A:$H,2,FALSE))</f>
        <v>55.2</v>
      </c>
      <c r="P510" s="113" t="s">
        <v>1521</v>
      </c>
      <c r="Q510" s="110" t="str">
        <f>IF(R510="","",VLOOKUP(CONCATENATE(Q$3,R510),m_selling_spec!$A:$H,2,FALSE))</f>
        <v>56.9</v>
      </c>
      <c r="R510" s="47" t="s">
        <v>634</v>
      </c>
      <c r="S510" s="110" t="str">
        <f>IF(T510="","",VLOOKUP(CONCATENATE(S$3,T510),m_selling_spec!$A:$H,2,FALSE))</f>
        <v/>
      </c>
    </row>
    <row r="511" spans="1:19">
      <c r="A511" s="111" t="s">
        <v>1937</v>
      </c>
      <c r="B511" s="104">
        <v>5</v>
      </c>
      <c r="C511" s="110" t="str">
        <f>INDEX(product!B:B,MATCH(B511,product!A:A,0))</f>
        <v>GIESTA</v>
      </c>
      <c r="D511" s="110" t="str">
        <f>INDEX(product!E:E,MATCH(B511,product!A:A,0))</f>
        <v>GIESTA (Entrance door)</v>
      </c>
      <c r="E511" s="110">
        <f>INDEX(ctg!A:A,MATCH(F511,ctg!$B:$B,0))</f>
        <v>42</v>
      </c>
      <c r="F511" s="113" t="s">
        <v>2557</v>
      </c>
      <c r="G511" s="110" t="str">
        <f>IF(H511="","",VLOOKUP(CONCATENATE(G$3,H511),m_selling_spec!$A:$H,2,FALSE))</f>
        <v>51.2</v>
      </c>
      <c r="H511" s="113" t="s">
        <v>546</v>
      </c>
      <c r="I511" s="110" t="str">
        <f>IF(J511="","",VLOOKUP(CONCATENATE(I$3,J511),m_selling_spec!$A:$H,2,FALSE))</f>
        <v/>
      </c>
      <c r="J511" s="113"/>
      <c r="K511" s="110" t="str">
        <f>IF(L511="","",VLOOKUP(CONCATENATE(K$3,L511),m_selling_spec!$A:$H,2,FALSE))</f>
        <v>53.3</v>
      </c>
      <c r="L511" s="113" t="s">
        <v>548</v>
      </c>
      <c r="M511" s="110" t="str">
        <f>IF(N511="","",VLOOKUP(CONCATENATE(M$3,N511),m_selling_spec!$A:$H,2,FALSE))</f>
        <v>54.2</v>
      </c>
      <c r="N511" s="113" t="s">
        <v>75</v>
      </c>
      <c r="O511" s="110" t="str">
        <f>IF(P511="","",VLOOKUP(CONCATENATE(O$3,P511),m_selling_spec!$A:$H,2,FALSE))</f>
        <v>55.2</v>
      </c>
      <c r="P511" s="113" t="s">
        <v>1521</v>
      </c>
      <c r="Q511" s="110" t="str">
        <f>IF(R511="","",VLOOKUP(CONCATENATE(Q$3,R511),m_selling_spec!$A:$H,2,FALSE))</f>
        <v>56.9</v>
      </c>
      <c r="R511" s="47" t="s">
        <v>634</v>
      </c>
      <c r="S511" s="110" t="str">
        <f>IF(T511="","",VLOOKUP(CONCATENATE(S$3,T511),m_selling_spec!$A:$H,2,FALSE))</f>
        <v/>
      </c>
    </row>
    <row r="512" spans="1:19">
      <c r="A512" s="111" t="s">
        <v>1936</v>
      </c>
      <c r="B512" s="104">
        <v>5</v>
      </c>
      <c r="C512" s="110" t="str">
        <f>INDEX(product!B:B,MATCH(B512,product!A:A,0))</f>
        <v>GIESTA</v>
      </c>
      <c r="D512" s="110" t="str">
        <f>INDEX(product!E:E,MATCH(B512,product!A:A,0))</f>
        <v>GIESTA (Entrance door)</v>
      </c>
      <c r="E512" s="110">
        <f>INDEX(ctg!A:A,MATCH(F512,ctg!$B:$B,0))</f>
        <v>42</v>
      </c>
      <c r="F512" s="113" t="s">
        <v>2557</v>
      </c>
      <c r="G512" s="110" t="str">
        <f>IF(H512="","",VLOOKUP(CONCATENATE(G$3,H512),m_selling_spec!$A:$H,2,FALSE))</f>
        <v>51.2</v>
      </c>
      <c r="H512" s="113" t="s">
        <v>546</v>
      </c>
      <c r="I512" s="110" t="str">
        <f>IF(J512="","",VLOOKUP(CONCATENATE(I$3,J512),m_selling_spec!$A:$H,2,FALSE))</f>
        <v/>
      </c>
      <c r="J512" s="113"/>
      <c r="K512" s="110" t="str">
        <f>IF(L512="","",VLOOKUP(CONCATENATE(K$3,L512),m_selling_spec!$A:$H,2,FALSE))</f>
        <v>53.3</v>
      </c>
      <c r="L512" s="113" t="s">
        <v>548</v>
      </c>
      <c r="M512" s="110" t="str">
        <f>IF(N512="","",VLOOKUP(CONCATENATE(M$3,N512),m_selling_spec!$A:$H,2,FALSE))</f>
        <v>54.1</v>
      </c>
      <c r="N512" s="113" t="s">
        <v>74</v>
      </c>
      <c r="O512" s="110" t="str">
        <f>IF(P512="","",VLOOKUP(CONCATENATE(O$3,P512),m_selling_spec!$A:$H,2,FALSE))</f>
        <v>55.2</v>
      </c>
      <c r="P512" s="113" t="s">
        <v>1521</v>
      </c>
      <c r="Q512" s="110" t="str">
        <f>IF(R512="","",VLOOKUP(CONCATENATE(Q$3,R512),m_selling_spec!$A:$H,2,FALSE))</f>
        <v>56.10</v>
      </c>
      <c r="R512" s="47" t="s">
        <v>635</v>
      </c>
      <c r="S512" s="110" t="str">
        <f>IF(T512="","",VLOOKUP(CONCATENATE(S$3,T512),m_selling_spec!$A:$H,2,FALSE))</f>
        <v/>
      </c>
    </row>
    <row r="513" spans="1:19">
      <c r="A513" s="111" t="s">
        <v>1935</v>
      </c>
      <c r="B513" s="104">
        <v>5</v>
      </c>
      <c r="C513" s="110" t="str">
        <f>INDEX(product!B:B,MATCH(B513,product!A:A,0))</f>
        <v>GIESTA</v>
      </c>
      <c r="D513" s="110" t="str">
        <f>INDEX(product!E:E,MATCH(B513,product!A:A,0))</f>
        <v>GIESTA (Entrance door)</v>
      </c>
      <c r="E513" s="110">
        <f>INDEX(ctg!A:A,MATCH(F513,ctg!$B:$B,0))</f>
        <v>42</v>
      </c>
      <c r="F513" s="113" t="s">
        <v>2557</v>
      </c>
      <c r="G513" s="110" t="str">
        <f>IF(H513="","",VLOOKUP(CONCATENATE(G$3,H513),m_selling_spec!$A:$H,2,FALSE))</f>
        <v>51.2</v>
      </c>
      <c r="H513" s="113" t="s">
        <v>546</v>
      </c>
      <c r="I513" s="110" t="str">
        <f>IF(J513="","",VLOOKUP(CONCATENATE(I$3,J513),m_selling_spec!$A:$H,2,FALSE))</f>
        <v/>
      </c>
      <c r="J513" s="113"/>
      <c r="K513" s="110" t="str">
        <f>IF(L513="","",VLOOKUP(CONCATENATE(K$3,L513),m_selling_spec!$A:$H,2,FALSE))</f>
        <v>53.3</v>
      </c>
      <c r="L513" s="113" t="s">
        <v>548</v>
      </c>
      <c r="M513" s="110" t="str">
        <f>IF(N513="","",VLOOKUP(CONCATENATE(M$3,N513),m_selling_spec!$A:$H,2,FALSE))</f>
        <v>54.2</v>
      </c>
      <c r="N513" s="113" t="s">
        <v>75</v>
      </c>
      <c r="O513" s="110" t="str">
        <f>IF(P513="","",VLOOKUP(CONCATENATE(O$3,P513),m_selling_spec!$A:$H,2,FALSE))</f>
        <v>55.2</v>
      </c>
      <c r="P513" s="113" t="s">
        <v>1521</v>
      </c>
      <c r="Q513" s="110" t="str">
        <f>IF(R513="","",VLOOKUP(CONCATENATE(Q$3,R513),m_selling_spec!$A:$H,2,FALSE))</f>
        <v>56.10</v>
      </c>
      <c r="R513" s="47" t="s">
        <v>635</v>
      </c>
      <c r="S513" s="110" t="str">
        <f>IF(T513="","",VLOOKUP(CONCATENATE(S$3,T513),m_selling_spec!$A:$H,2,FALSE))</f>
        <v/>
      </c>
    </row>
    <row r="514" spans="1:19">
      <c r="A514" s="111" t="s">
        <v>1934</v>
      </c>
      <c r="B514" s="104">
        <v>5</v>
      </c>
      <c r="C514" s="110" t="str">
        <f>INDEX(product!B:B,MATCH(B514,product!A:A,0))</f>
        <v>GIESTA</v>
      </c>
      <c r="D514" s="110" t="str">
        <f>INDEX(product!E:E,MATCH(B514,product!A:A,0))</f>
        <v>GIESTA (Entrance door)</v>
      </c>
      <c r="E514" s="110">
        <f>INDEX(ctg!A:A,MATCH(F514,ctg!$B:$B,0))</f>
        <v>44</v>
      </c>
      <c r="F514" s="113" t="s">
        <v>1573</v>
      </c>
      <c r="G514" s="110" t="str">
        <f>IF(H514="","",VLOOKUP(CONCATENATE(G$3,H514),m_selling_spec!$A:$H,2,FALSE))</f>
        <v>51.2</v>
      </c>
      <c r="H514" s="113" t="s">
        <v>546</v>
      </c>
      <c r="I514" s="110" t="str">
        <f>IF(J514="","",VLOOKUP(CONCATENATE(I$3,J514),m_selling_spec!$A:$H,2,FALSE))</f>
        <v/>
      </c>
      <c r="J514" s="113"/>
      <c r="K514" s="110" t="str">
        <f>IF(L514="","",VLOOKUP(CONCATENATE(K$3,L514),m_selling_spec!$A:$H,2,FALSE))</f>
        <v>53.3</v>
      </c>
      <c r="L514" s="113" t="s">
        <v>548</v>
      </c>
      <c r="M514" s="110" t="str">
        <f>IF(N514="","",VLOOKUP(CONCATENATE(M$3,N514),m_selling_spec!$A:$H,2,FALSE))</f>
        <v>54.1</v>
      </c>
      <c r="N514" s="113" t="s">
        <v>74</v>
      </c>
      <c r="O514" s="110" t="str">
        <f>IF(P514="","",VLOOKUP(CONCATENATE(O$3,P514),m_selling_spec!$A:$H,2,FALSE))</f>
        <v>55.3</v>
      </c>
      <c r="P514" s="113" t="s">
        <v>1502</v>
      </c>
      <c r="Q514" s="110" t="str">
        <f>IF(R514="","",VLOOKUP(CONCATENATE(Q$3,R514),m_selling_spec!$A:$H,2,FALSE))</f>
        <v>56.1</v>
      </c>
      <c r="R514" s="47" t="s">
        <v>626</v>
      </c>
      <c r="S514" s="110" t="str">
        <f>IF(T514="","",VLOOKUP(CONCATENATE(S$3,T514),m_selling_spec!$A:$H,2,FALSE))</f>
        <v/>
      </c>
    </row>
    <row r="515" spans="1:19">
      <c r="A515" s="111" t="s">
        <v>1933</v>
      </c>
      <c r="B515" s="104">
        <v>5</v>
      </c>
      <c r="C515" s="110" t="str">
        <f>INDEX(product!B:B,MATCH(B515,product!A:A,0))</f>
        <v>GIESTA</v>
      </c>
      <c r="D515" s="110" t="str">
        <f>INDEX(product!E:E,MATCH(B515,product!A:A,0))</f>
        <v>GIESTA (Entrance door)</v>
      </c>
      <c r="E515" s="110">
        <f>INDEX(ctg!A:A,MATCH(F515,ctg!$B:$B,0))</f>
        <v>44</v>
      </c>
      <c r="F515" s="113" t="s">
        <v>1573</v>
      </c>
      <c r="G515" s="110" t="str">
        <f>IF(H515="","",VLOOKUP(CONCATENATE(G$3,H515),m_selling_spec!$A:$H,2,FALSE))</f>
        <v>51.2</v>
      </c>
      <c r="H515" s="113" t="s">
        <v>546</v>
      </c>
      <c r="I515" s="110" t="str">
        <f>IF(J515="","",VLOOKUP(CONCATENATE(I$3,J515),m_selling_spec!$A:$H,2,FALSE))</f>
        <v/>
      </c>
      <c r="J515" s="113"/>
      <c r="K515" s="110" t="str">
        <f>IF(L515="","",VLOOKUP(CONCATENATE(K$3,L515),m_selling_spec!$A:$H,2,FALSE))</f>
        <v>53.3</v>
      </c>
      <c r="L515" s="113" t="s">
        <v>548</v>
      </c>
      <c r="M515" s="110" t="str">
        <f>IF(N515="","",VLOOKUP(CONCATENATE(M$3,N515),m_selling_spec!$A:$H,2,FALSE))</f>
        <v>54.2</v>
      </c>
      <c r="N515" s="113" t="s">
        <v>75</v>
      </c>
      <c r="O515" s="110" t="str">
        <f>IF(P515="","",VLOOKUP(CONCATENATE(O$3,P515),m_selling_spec!$A:$H,2,FALSE))</f>
        <v>55.3</v>
      </c>
      <c r="P515" s="113" t="s">
        <v>1502</v>
      </c>
      <c r="Q515" s="110" t="str">
        <f>IF(R515="","",VLOOKUP(CONCATENATE(Q$3,R515),m_selling_spec!$A:$H,2,FALSE))</f>
        <v>56.1</v>
      </c>
      <c r="R515" s="47" t="s">
        <v>626</v>
      </c>
      <c r="S515" s="110" t="str">
        <f>IF(T515="","",VLOOKUP(CONCATENATE(S$3,T515),m_selling_spec!$A:$H,2,FALSE))</f>
        <v/>
      </c>
    </row>
    <row r="516" spans="1:19">
      <c r="A516" s="111" t="s">
        <v>1932</v>
      </c>
      <c r="B516" s="104">
        <v>5</v>
      </c>
      <c r="C516" s="110" t="str">
        <f>INDEX(product!B:B,MATCH(B516,product!A:A,0))</f>
        <v>GIESTA</v>
      </c>
      <c r="D516" s="110" t="str">
        <f>INDEX(product!E:E,MATCH(B516,product!A:A,0))</f>
        <v>GIESTA (Entrance door)</v>
      </c>
      <c r="E516" s="110">
        <f>INDEX(ctg!A:A,MATCH(F516,ctg!$B:$B,0))</f>
        <v>44</v>
      </c>
      <c r="F516" s="113" t="s">
        <v>1573</v>
      </c>
      <c r="G516" s="110" t="str">
        <f>IF(H516="","",VLOOKUP(CONCATENATE(G$3,H516),m_selling_spec!$A:$H,2,FALSE))</f>
        <v>51.2</v>
      </c>
      <c r="H516" s="113" t="s">
        <v>546</v>
      </c>
      <c r="I516" s="110" t="str">
        <f>IF(J516="","",VLOOKUP(CONCATENATE(I$3,J516),m_selling_spec!$A:$H,2,FALSE))</f>
        <v/>
      </c>
      <c r="J516" s="113"/>
      <c r="K516" s="110" t="str">
        <f>IF(L516="","",VLOOKUP(CONCATENATE(K$3,L516),m_selling_spec!$A:$H,2,FALSE))</f>
        <v>53.3</v>
      </c>
      <c r="L516" s="113" t="s">
        <v>548</v>
      </c>
      <c r="M516" s="110" t="str">
        <f>IF(N516="","",VLOOKUP(CONCATENATE(M$3,N516),m_selling_spec!$A:$H,2,FALSE))</f>
        <v>54.1</v>
      </c>
      <c r="N516" s="113" t="s">
        <v>74</v>
      </c>
      <c r="O516" s="110" t="str">
        <f>IF(P516="","",VLOOKUP(CONCATENATE(O$3,P516),m_selling_spec!$A:$H,2,FALSE))</f>
        <v>55.3</v>
      </c>
      <c r="P516" s="113" t="s">
        <v>1502</v>
      </c>
      <c r="Q516" s="110" t="str">
        <f>IF(R516="","",VLOOKUP(CONCATENATE(Q$3,R516),m_selling_spec!$A:$H,2,FALSE))</f>
        <v>56.2</v>
      </c>
      <c r="R516" s="47" t="s">
        <v>627</v>
      </c>
      <c r="S516" s="110" t="str">
        <f>IF(T516="","",VLOOKUP(CONCATENATE(S$3,T516),m_selling_spec!$A:$H,2,FALSE))</f>
        <v/>
      </c>
    </row>
    <row r="517" spans="1:19">
      <c r="A517" s="111" t="s">
        <v>1931</v>
      </c>
      <c r="B517" s="104">
        <v>5</v>
      </c>
      <c r="C517" s="110" t="str">
        <f>INDEX(product!B:B,MATCH(B517,product!A:A,0))</f>
        <v>GIESTA</v>
      </c>
      <c r="D517" s="110" t="str">
        <f>INDEX(product!E:E,MATCH(B517,product!A:A,0))</f>
        <v>GIESTA (Entrance door)</v>
      </c>
      <c r="E517" s="110">
        <f>INDEX(ctg!A:A,MATCH(F517,ctg!$B:$B,0))</f>
        <v>44</v>
      </c>
      <c r="F517" s="113" t="s">
        <v>1573</v>
      </c>
      <c r="G517" s="110" t="str">
        <f>IF(H517="","",VLOOKUP(CONCATENATE(G$3,H517),m_selling_spec!$A:$H,2,FALSE))</f>
        <v>51.2</v>
      </c>
      <c r="H517" s="113" t="s">
        <v>546</v>
      </c>
      <c r="I517" s="110" t="str">
        <f>IF(J517="","",VLOOKUP(CONCATENATE(I$3,J517),m_selling_spec!$A:$H,2,FALSE))</f>
        <v/>
      </c>
      <c r="J517" s="113"/>
      <c r="K517" s="110" t="str">
        <f>IF(L517="","",VLOOKUP(CONCATENATE(K$3,L517),m_selling_spec!$A:$H,2,FALSE))</f>
        <v>53.3</v>
      </c>
      <c r="L517" s="113" t="s">
        <v>548</v>
      </c>
      <c r="M517" s="110" t="str">
        <f>IF(N517="","",VLOOKUP(CONCATENATE(M$3,N517),m_selling_spec!$A:$H,2,FALSE))</f>
        <v>54.2</v>
      </c>
      <c r="N517" s="113" t="s">
        <v>75</v>
      </c>
      <c r="O517" s="110" t="str">
        <f>IF(P517="","",VLOOKUP(CONCATENATE(O$3,P517),m_selling_spec!$A:$H,2,FALSE))</f>
        <v>55.3</v>
      </c>
      <c r="P517" s="113" t="s">
        <v>1502</v>
      </c>
      <c r="Q517" s="110" t="str">
        <f>IF(R517="","",VLOOKUP(CONCATENATE(Q$3,R517),m_selling_spec!$A:$H,2,FALSE))</f>
        <v>56.2</v>
      </c>
      <c r="R517" s="47" t="s">
        <v>627</v>
      </c>
      <c r="S517" s="110" t="str">
        <f>IF(T517="","",VLOOKUP(CONCATENATE(S$3,T517),m_selling_spec!$A:$H,2,FALSE))</f>
        <v/>
      </c>
    </row>
    <row r="518" spans="1:19">
      <c r="A518" s="111" t="s">
        <v>1930</v>
      </c>
      <c r="B518" s="104">
        <v>5</v>
      </c>
      <c r="C518" s="110" t="str">
        <f>INDEX(product!B:B,MATCH(B518,product!A:A,0))</f>
        <v>GIESTA</v>
      </c>
      <c r="D518" s="110" t="str">
        <f>INDEX(product!E:E,MATCH(B518,product!A:A,0))</f>
        <v>GIESTA (Entrance door)</v>
      </c>
      <c r="E518" s="110">
        <f>INDEX(ctg!A:A,MATCH(F518,ctg!$B:$B,0))</f>
        <v>44</v>
      </c>
      <c r="F518" s="113" t="s">
        <v>1573</v>
      </c>
      <c r="G518" s="110" t="str">
        <f>IF(H518="","",VLOOKUP(CONCATENATE(G$3,H518),m_selling_spec!$A:$H,2,FALSE))</f>
        <v>51.2</v>
      </c>
      <c r="H518" s="113" t="s">
        <v>546</v>
      </c>
      <c r="I518" s="110" t="str">
        <f>IF(J518="","",VLOOKUP(CONCATENATE(I$3,J518),m_selling_spec!$A:$H,2,FALSE))</f>
        <v/>
      </c>
      <c r="J518" s="113"/>
      <c r="K518" s="110" t="str">
        <f>IF(L518="","",VLOOKUP(CONCATENATE(K$3,L518),m_selling_spec!$A:$H,2,FALSE))</f>
        <v>53.3</v>
      </c>
      <c r="L518" s="113" t="s">
        <v>548</v>
      </c>
      <c r="M518" s="110" t="str">
        <f>IF(N518="","",VLOOKUP(CONCATENATE(M$3,N518),m_selling_spec!$A:$H,2,FALSE))</f>
        <v>54.1</v>
      </c>
      <c r="N518" s="113" t="s">
        <v>74</v>
      </c>
      <c r="O518" s="110" t="str">
        <f>IF(P518="","",VLOOKUP(CONCATENATE(O$3,P518),m_selling_spec!$A:$H,2,FALSE))</f>
        <v>55.3</v>
      </c>
      <c r="P518" s="113" t="s">
        <v>1502</v>
      </c>
      <c r="Q518" s="110" t="str">
        <f>IF(R518="","",VLOOKUP(CONCATENATE(Q$3,R518),m_selling_spec!$A:$H,2,FALSE))</f>
        <v>56.3</v>
      </c>
      <c r="R518" s="47" t="s">
        <v>628</v>
      </c>
      <c r="S518" s="110" t="str">
        <f>IF(T518="","",VLOOKUP(CONCATENATE(S$3,T518),m_selling_spec!$A:$H,2,FALSE))</f>
        <v/>
      </c>
    </row>
    <row r="519" spans="1:19">
      <c r="A519" s="111" t="s">
        <v>1929</v>
      </c>
      <c r="B519" s="104">
        <v>5</v>
      </c>
      <c r="C519" s="110" t="str">
        <f>INDEX(product!B:B,MATCH(B519,product!A:A,0))</f>
        <v>GIESTA</v>
      </c>
      <c r="D519" s="110" t="str">
        <f>INDEX(product!E:E,MATCH(B519,product!A:A,0))</f>
        <v>GIESTA (Entrance door)</v>
      </c>
      <c r="E519" s="110">
        <f>INDEX(ctg!A:A,MATCH(F519,ctg!$B:$B,0))</f>
        <v>44</v>
      </c>
      <c r="F519" s="113" t="s">
        <v>1573</v>
      </c>
      <c r="G519" s="110" t="str">
        <f>IF(H519="","",VLOOKUP(CONCATENATE(G$3,H519),m_selling_spec!$A:$H,2,FALSE))</f>
        <v>51.2</v>
      </c>
      <c r="H519" s="113" t="s">
        <v>546</v>
      </c>
      <c r="I519" s="110" t="str">
        <f>IF(J519="","",VLOOKUP(CONCATENATE(I$3,J519),m_selling_spec!$A:$H,2,FALSE))</f>
        <v/>
      </c>
      <c r="J519" s="113"/>
      <c r="K519" s="110" t="str">
        <f>IF(L519="","",VLOOKUP(CONCATENATE(K$3,L519),m_selling_spec!$A:$H,2,FALSE))</f>
        <v>53.3</v>
      </c>
      <c r="L519" s="113" t="s">
        <v>548</v>
      </c>
      <c r="M519" s="110" t="str">
        <f>IF(N519="","",VLOOKUP(CONCATENATE(M$3,N519),m_selling_spec!$A:$H,2,FALSE))</f>
        <v>54.2</v>
      </c>
      <c r="N519" s="113" t="s">
        <v>75</v>
      </c>
      <c r="O519" s="110" t="str">
        <f>IF(P519="","",VLOOKUP(CONCATENATE(O$3,P519),m_selling_spec!$A:$H,2,FALSE))</f>
        <v>55.3</v>
      </c>
      <c r="P519" s="113" t="s">
        <v>1502</v>
      </c>
      <c r="Q519" s="110" t="str">
        <f>IF(R519="","",VLOOKUP(CONCATENATE(Q$3,R519),m_selling_spec!$A:$H,2,FALSE))</f>
        <v>56.3</v>
      </c>
      <c r="R519" s="47" t="s">
        <v>628</v>
      </c>
      <c r="S519" s="110" t="str">
        <f>IF(T519="","",VLOOKUP(CONCATENATE(S$3,T519),m_selling_spec!$A:$H,2,FALSE))</f>
        <v/>
      </c>
    </row>
    <row r="520" spans="1:19">
      <c r="A520" s="111" t="s">
        <v>1928</v>
      </c>
      <c r="B520" s="104">
        <v>5</v>
      </c>
      <c r="C520" s="110" t="str">
        <f>INDEX(product!B:B,MATCH(B520,product!A:A,0))</f>
        <v>GIESTA</v>
      </c>
      <c r="D520" s="110" t="str">
        <f>INDEX(product!E:E,MATCH(B520,product!A:A,0))</f>
        <v>GIESTA (Entrance door)</v>
      </c>
      <c r="E520" s="110">
        <f>INDEX(ctg!A:A,MATCH(F520,ctg!$B:$B,0))</f>
        <v>44</v>
      </c>
      <c r="F520" s="113" t="s">
        <v>1573</v>
      </c>
      <c r="G520" s="110" t="str">
        <f>IF(H520="","",VLOOKUP(CONCATENATE(G$3,H520),m_selling_spec!$A:$H,2,FALSE))</f>
        <v>51.2</v>
      </c>
      <c r="H520" s="113" t="s">
        <v>546</v>
      </c>
      <c r="I520" s="110" t="str">
        <f>IF(J520="","",VLOOKUP(CONCATENATE(I$3,J520),m_selling_spec!$A:$H,2,FALSE))</f>
        <v/>
      </c>
      <c r="J520" s="113"/>
      <c r="K520" s="110" t="str">
        <f>IF(L520="","",VLOOKUP(CONCATENATE(K$3,L520),m_selling_spec!$A:$H,2,FALSE))</f>
        <v>53.3</v>
      </c>
      <c r="L520" s="113" t="s">
        <v>548</v>
      </c>
      <c r="M520" s="110" t="str">
        <f>IF(N520="","",VLOOKUP(CONCATENATE(M$3,N520),m_selling_spec!$A:$H,2,FALSE))</f>
        <v>54.1</v>
      </c>
      <c r="N520" s="113" t="s">
        <v>74</v>
      </c>
      <c r="O520" s="110" t="str">
        <f>IF(P520="","",VLOOKUP(CONCATENATE(O$3,P520),m_selling_spec!$A:$H,2,FALSE))</f>
        <v>55.3</v>
      </c>
      <c r="P520" s="113" t="s">
        <v>1502</v>
      </c>
      <c r="Q520" s="110" t="str">
        <f>IF(R520="","",VLOOKUP(CONCATENATE(Q$3,R520),m_selling_spec!$A:$H,2,FALSE))</f>
        <v>56.4</v>
      </c>
      <c r="R520" s="47" t="s">
        <v>629</v>
      </c>
      <c r="S520" s="110" t="str">
        <f>IF(T520="","",VLOOKUP(CONCATENATE(S$3,T520),m_selling_spec!$A:$H,2,FALSE))</f>
        <v/>
      </c>
    </row>
    <row r="521" spans="1:19">
      <c r="A521" s="111" t="s">
        <v>1927</v>
      </c>
      <c r="B521" s="104">
        <v>5</v>
      </c>
      <c r="C521" s="110" t="str">
        <f>INDEX(product!B:B,MATCH(B521,product!A:A,0))</f>
        <v>GIESTA</v>
      </c>
      <c r="D521" s="110" t="str">
        <f>INDEX(product!E:E,MATCH(B521,product!A:A,0))</f>
        <v>GIESTA (Entrance door)</v>
      </c>
      <c r="E521" s="110">
        <f>INDEX(ctg!A:A,MATCH(F521,ctg!$B:$B,0))</f>
        <v>44</v>
      </c>
      <c r="F521" s="113" t="s">
        <v>1573</v>
      </c>
      <c r="G521" s="110" t="str">
        <f>IF(H521="","",VLOOKUP(CONCATENATE(G$3,H521),m_selling_spec!$A:$H,2,FALSE))</f>
        <v>51.2</v>
      </c>
      <c r="H521" s="113" t="s">
        <v>546</v>
      </c>
      <c r="I521" s="110" t="str">
        <f>IF(J521="","",VLOOKUP(CONCATENATE(I$3,J521),m_selling_spec!$A:$H,2,FALSE))</f>
        <v/>
      </c>
      <c r="J521" s="113"/>
      <c r="K521" s="110" t="str">
        <f>IF(L521="","",VLOOKUP(CONCATENATE(K$3,L521),m_selling_spec!$A:$H,2,FALSE))</f>
        <v>53.3</v>
      </c>
      <c r="L521" s="113" t="s">
        <v>548</v>
      </c>
      <c r="M521" s="110" t="str">
        <f>IF(N521="","",VLOOKUP(CONCATENATE(M$3,N521),m_selling_spec!$A:$H,2,FALSE))</f>
        <v>54.2</v>
      </c>
      <c r="N521" s="113" t="s">
        <v>75</v>
      </c>
      <c r="O521" s="110" t="str">
        <f>IF(P521="","",VLOOKUP(CONCATENATE(O$3,P521),m_selling_spec!$A:$H,2,FALSE))</f>
        <v>55.3</v>
      </c>
      <c r="P521" s="113" t="s">
        <v>1502</v>
      </c>
      <c r="Q521" s="110" t="str">
        <f>IF(R521="","",VLOOKUP(CONCATENATE(Q$3,R521),m_selling_spec!$A:$H,2,FALSE))</f>
        <v>56.4</v>
      </c>
      <c r="R521" s="47" t="s">
        <v>629</v>
      </c>
      <c r="S521" s="110" t="str">
        <f>IF(T521="","",VLOOKUP(CONCATENATE(S$3,T521),m_selling_spec!$A:$H,2,FALSE))</f>
        <v/>
      </c>
    </row>
    <row r="522" spans="1:19">
      <c r="A522" s="111" t="s">
        <v>1926</v>
      </c>
      <c r="B522" s="104">
        <v>5</v>
      </c>
      <c r="C522" s="110" t="str">
        <f>INDEX(product!B:B,MATCH(B522,product!A:A,0))</f>
        <v>GIESTA</v>
      </c>
      <c r="D522" s="110" t="str">
        <f>INDEX(product!E:E,MATCH(B522,product!A:A,0))</f>
        <v>GIESTA (Entrance door)</v>
      </c>
      <c r="E522" s="110">
        <f>INDEX(ctg!A:A,MATCH(F522,ctg!$B:$B,0))</f>
        <v>44</v>
      </c>
      <c r="F522" s="113" t="s">
        <v>1573</v>
      </c>
      <c r="G522" s="110" t="str">
        <f>IF(H522="","",VLOOKUP(CONCATENATE(G$3,H522),m_selling_spec!$A:$H,2,FALSE))</f>
        <v>51.2</v>
      </c>
      <c r="H522" s="113" t="s">
        <v>546</v>
      </c>
      <c r="I522" s="110" t="str">
        <f>IF(J522="","",VLOOKUP(CONCATENATE(I$3,J522),m_selling_spec!$A:$H,2,FALSE))</f>
        <v/>
      </c>
      <c r="J522" s="113"/>
      <c r="K522" s="110" t="str">
        <f>IF(L522="","",VLOOKUP(CONCATENATE(K$3,L522),m_selling_spec!$A:$H,2,FALSE))</f>
        <v>53.3</v>
      </c>
      <c r="L522" s="113" t="s">
        <v>548</v>
      </c>
      <c r="M522" s="110" t="str">
        <f>IF(N522="","",VLOOKUP(CONCATENATE(M$3,N522),m_selling_spec!$A:$H,2,FALSE))</f>
        <v>54.1</v>
      </c>
      <c r="N522" s="113" t="s">
        <v>74</v>
      </c>
      <c r="O522" s="110" t="str">
        <f>IF(P522="","",VLOOKUP(CONCATENATE(O$3,P522),m_selling_spec!$A:$H,2,FALSE))</f>
        <v>55.3</v>
      </c>
      <c r="P522" s="113" t="s">
        <v>1502</v>
      </c>
      <c r="Q522" s="110" t="str">
        <f>IF(R522="","",VLOOKUP(CONCATENATE(Q$3,R522),m_selling_spec!$A:$H,2,FALSE))</f>
        <v>56.5</v>
      </c>
      <c r="R522" s="47" t="s">
        <v>630</v>
      </c>
      <c r="S522" s="110" t="str">
        <f>IF(T522="","",VLOOKUP(CONCATENATE(S$3,T522),m_selling_spec!$A:$H,2,FALSE))</f>
        <v/>
      </c>
    </row>
    <row r="523" spans="1:19">
      <c r="A523" s="111" t="s">
        <v>1925</v>
      </c>
      <c r="B523" s="104">
        <v>5</v>
      </c>
      <c r="C523" s="110" t="str">
        <f>INDEX(product!B:B,MATCH(B523,product!A:A,0))</f>
        <v>GIESTA</v>
      </c>
      <c r="D523" s="110" t="str">
        <f>INDEX(product!E:E,MATCH(B523,product!A:A,0))</f>
        <v>GIESTA (Entrance door)</v>
      </c>
      <c r="E523" s="110">
        <f>INDEX(ctg!A:A,MATCH(F523,ctg!$B:$B,0))</f>
        <v>44</v>
      </c>
      <c r="F523" s="113" t="s">
        <v>1573</v>
      </c>
      <c r="G523" s="110" t="str">
        <f>IF(H523="","",VLOOKUP(CONCATENATE(G$3,H523),m_selling_spec!$A:$H,2,FALSE))</f>
        <v>51.2</v>
      </c>
      <c r="H523" s="113" t="s">
        <v>546</v>
      </c>
      <c r="I523" s="110" t="str">
        <f>IF(J523="","",VLOOKUP(CONCATENATE(I$3,J523),m_selling_spec!$A:$H,2,FALSE))</f>
        <v/>
      </c>
      <c r="J523" s="113"/>
      <c r="K523" s="110" t="str">
        <f>IF(L523="","",VLOOKUP(CONCATENATE(K$3,L523),m_selling_spec!$A:$H,2,FALSE))</f>
        <v>53.3</v>
      </c>
      <c r="L523" s="113" t="s">
        <v>548</v>
      </c>
      <c r="M523" s="110" t="str">
        <f>IF(N523="","",VLOOKUP(CONCATENATE(M$3,N523),m_selling_spec!$A:$H,2,FALSE))</f>
        <v>54.2</v>
      </c>
      <c r="N523" s="113" t="s">
        <v>75</v>
      </c>
      <c r="O523" s="110" t="str">
        <f>IF(P523="","",VLOOKUP(CONCATENATE(O$3,P523),m_selling_spec!$A:$H,2,FALSE))</f>
        <v>55.3</v>
      </c>
      <c r="P523" s="113" t="s">
        <v>1502</v>
      </c>
      <c r="Q523" s="110" t="str">
        <f>IF(R523="","",VLOOKUP(CONCATENATE(Q$3,R523),m_selling_spec!$A:$H,2,FALSE))</f>
        <v>56.5</v>
      </c>
      <c r="R523" s="47" t="s">
        <v>630</v>
      </c>
      <c r="S523" s="110" t="str">
        <f>IF(T523="","",VLOOKUP(CONCATENATE(S$3,T523),m_selling_spec!$A:$H,2,FALSE))</f>
        <v/>
      </c>
    </row>
    <row r="524" spans="1:19">
      <c r="A524" s="111" t="s">
        <v>1924</v>
      </c>
      <c r="B524" s="104">
        <v>5</v>
      </c>
      <c r="C524" s="110" t="str">
        <f>INDEX(product!B:B,MATCH(B524,product!A:A,0))</f>
        <v>GIESTA</v>
      </c>
      <c r="D524" s="110" t="str">
        <f>INDEX(product!E:E,MATCH(B524,product!A:A,0))</f>
        <v>GIESTA (Entrance door)</v>
      </c>
      <c r="E524" s="110">
        <f>INDEX(ctg!A:A,MATCH(F524,ctg!$B:$B,0))</f>
        <v>44</v>
      </c>
      <c r="F524" s="113" t="s">
        <v>1573</v>
      </c>
      <c r="G524" s="110" t="str">
        <f>IF(H524="","",VLOOKUP(CONCATENATE(G$3,H524),m_selling_spec!$A:$H,2,FALSE))</f>
        <v>51.2</v>
      </c>
      <c r="H524" s="113" t="s">
        <v>546</v>
      </c>
      <c r="I524" s="110" t="str">
        <f>IF(J524="","",VLOOKUP(CONCATENATE(I$3,J524),m_selling_spec!$A:$H,2,FALSE))</f>
        <v/>
      </c>
      <c r="J524" s="113"/>
      <c r="K524" s="110" t="str">
        <f>IF(L524="","",VLOOKUP(CONCATENATE(K$3,L524),m_selling_spec!$A:$H,2,FALSE))</f>
        <v>53.3</v>
      </c>
      <c r="L524" s="113" t="s">
        <v>548</v>
      </c>
      <c r="M524" s="110" t="str">
        <f>IF(N524="","",VLOOKUP(CONCATENATE(M$3,N524),m_selling_spec!$A:$H,2,FALSE))</f>
        <v>54.1</v>
      </c>
      <c r="N524" s="113" t="s">
        <v>74</v>
      </c>
      <c r="O524" s="110" t="str">
        <f>IF(P524="","",VLOOKUP(CONCATENATE(O$3,P524),m_selling_spec!$A:$H,2,FALSE))</f>
        <v>55.3</v>
      </c>
      <c r="P524" s="113" t="s">
        <v>1502</v>
      </c>
      <c r="Q524" s="110" t="str">
        <f>IF(R524="","",VLOOKUP(CONCATENATE(Q$3,R524),m_selling_spec!$A:$H,2,FALSE))</f>
        <v>56.6</v>
      </c>
      <c r="R524" s="47" t="s">
        <v>631</v>
      </c>
      <c r="S524" s="110" t="str">
        <f>IF(T524="","",VLOOKUP(CONCATENATE(S$3,T524),m_selling_spec!$A:$H,2,FALSE))</f>
        <v/>
      </c>
    </row>
    <row r="525" spans="1:19">
      <c r="A525" s="111" t="s">
        <v>1923</v>
      </c>
      <c r="B525" s="104">
        <v>5</v>
      </c>
      <c r="C525" s="110" t="str">
        <f>INDEX(product!B:B,MATCH(B525,product!A:A,0))</f>
        <v>GIESTA</v>
      </c>
      <c r="D525" s="110" t="str">
        <f>INDEX(product!E:E,MATCH(B525,product!A:A,0))</f>
        <v>GIESTA (Entrance door)</v>
      </c>
      <c r="E525" s="110">
        <f>INDEX(ctg!A:A,MATCH(F525,ctg!$B:$B,0))</f>
        <v>44</v>
      </c>
      <c r="F525" s="113" t="s">
        <v>1573</v>
      </c>
      <c r="G525" s="110" t="str">
        <f>IF(H525="","",VLOOKUP(CONCATENATE(G$3,H525),m_selling_spec!$A:$H,2,FALSE))</f>
        <v>51.2</v>
      </c>
      <c r="H525" s="113" t="s">
        <v>546</v>
      </c>
      <c r="I525" s="110" t="str">
        <f>IF(J525="","",VLOOKUP(CONCATENATE(I$3,J525),m_selling_spec!$A:$H,2,FALSE))</f>
        <v/>
      </c>
      <c r="J525" s="113"/>
      <c r="K525" s="110" t="str">
        <f>IF(L525="","",VLOOKUP(CONCATENATE(K$3,L525),m_selling_spec!$A:$H,2,FALSE))</f>
        <v>53.3</v>
      </c>
      <c r="L525" s="113" t="s">
        <v>548</v>
      </c>
      <c r="M525" s="110" t="str">
        <f>IF(N525="","",VLOOKUP(CONCATENATE(M$3,N525),m_selling_spec!$A:$H,2,FALSE))</f>
        <v>54.2</v>
      </c>
      <c r="N525" s="113" t="s">
        <v>75</v>
      </c>
      <c r="O525" s="110" t="str">
        <f>IF(P525="","",VLOOKUP(CONCATENATE(O$3,P525),m_selling_spec!$A:$H,2,FALSE))</f>
        <v>55.3</v>
      </c>
      <c r="P525" s="113" t="s">
        <v>1502</v>
      </c>
      <c r="Q525" s="110" t="str">
        <f>IF(R525="","",VLOOKUP(CONCATENATE(Q$3,R525),m_selling_spec!$A:$H,2,FALSE))</f>
        <v>56.6</v>
      </c>
      <c r="R525" s="47" t="s">
        <v>631</v>
      </c>
      <c r="S525" s="110" t="str">
        <f>IF(T525="","",VLOOKUP(CONCATENATE(S$3,T525),m_selling_spec!$A:$H,2,FALSE))</f>
        <v/>
      </c>
    </row>
    <row r="526" spans="1:19">
      <c r="A526" s="111" t="s">
        <v>1922</v>
      </c>
      <c r="B526" s="104">
        <v>5</v>
      </c>
      <c r="C526" s="110" t="str">
        <f>INDEX(product!B:B,MATCH(B526,product!A:A,0))</f>
        <v>GIESTA</v>
      </c>
      <c r="D526" s="110" t="str">
        <f>INDEX(product!E:E,MATCH(B526,product!A:A,0))</f>
        <v>GIESTA (Entrance door)</v>
      </c>
      <c r="E526" s="110">
        <f>INDEX(ctg!A:A,MATCH(F526,ctg!$B:$B,0))</f>
        <v>44</v>
      </c>
      <c r="F526" s="113" t="s">
        <v>1573</v>
      </c>
      <c r="G526" s="110" t="str">
        <f>IF(H526="","",VLOOKUP(CONCATENATE(G$3,H526),m_selling_spec!$A:$H,2,FALSE))</f>
        <v>51.2</v>
      </c>
      <c r="H526" s="113" t="s">
        <v>546</v>
      </c>
      <c r="I526" s="110" t="str">
        <f>IF(J526="","",VLOOKUP(CONCATENATE(I$3,J526),m_selling_spec!$A:$H,2,FALSE))</f>
        <v/>
      </c>
      <c r="J526" s="113"/>
      <c r="K526" s="110" t="str">
        <f>IF(L526="","",VLOOKUP(CONCATENATE(K$3,L526),m_selling_spec!$A:$H,2,FALSE))</f>
        <v>53.3</v>
      </c>
      <c r="L526" s="113" t="s">
        <v>548</v>
      </c>
      <c r="M526" s="110" t="str">
        <f>IF(N526="","",VLOOKUP(CONCATENATE(M$3,N526),m_selling_spec!$A:$H,2,FALSE))</f>
        <v>54.1</v>
      </c>
      <c r="N526" s="113" t="s">
        <v>74</v>
      </c>
      <c r="O526" s="110" t="str">
        <f>IF(P526="","",VLOOKUP(CONCATENATE(O$3,P526),m_selling_spec!$A:$H,2,FALSE))</f>
        <v>55.3</v>
      </c>
      <c r="P526" s="113" t="s">
        <v>1502</v>
      </c>
      <c r="Q526" s="110" t="str">
        <f>IF(R526="","",VLOOKUP(CONCATENATE(Q$3,R526),m_selling_spec!$A:$H,2,FALSE))</f>
        <v>56.7</v>
      </c>
      <c r="R526" s="47" t="s">
        <v>632</v>
      </c>
      <c r="S526" s="110" t="str">
        <f>IF(T526="","",VLOOKUP(CONCATENATE(S$3,T526),m_selling_spec!$A:$H,2,FALSE))</f>
        <v/>
      </c>
    </row>
    <row r="527" spans="1:19">
      <c r="A527" s="111" t="s">
        <v>1921</v>
      </c>
      <c r="B527" s="104">
        <v>5</v>
      </c>
      <c r="C527" s="110" t="str">
        <f>INDEX(product!B:B,MATCH(B527,product!A:A,0))</f>
        <v>GIESTA</v>
      </c>
      <c r="D527" s="110" t="str">
        <f>INDEX(product!E:E,MATCH(B527,product!A:A,0))</f>
        <v>GIESTA (Entrance door)</v>
      </c>
      <c r="E527" s="110">
        <f>INDEX(ctg!A:A,MATCH(F527,ctg!$B:$B,0))</f>
        <v>44</v>
      </c>
      <c r="F527" s="113" t="s">
        <v>1573</v>
      </c>
      <c r="G527" s="110" t="str">
        <f>IF(H527="","",VLOOKUP(CONCATENATE(G$3,H527),m_selling_spec!$A:$H,2,FALSE))</f>
        <v>51.2</v>
      </c>
      <c r="H527" s="113" t="s">
        <v>546</v>
      </c>
      <c r="I527" s="110" t="str">
        <f>IF(J527="","",VLOOKUP(CONCATENATE(I$3,J527),m_selling_spec!$A:$H,2,FALSE))</f>
        <v/>
      </c>
      <c r="J527" s="113"/>
      <c r="K527" s="110" t="str">
        <f>IF(L527="","",VLOOKUP(CONCATENATE(K$3,L527),m_selling_spec!$A:$H,2,FALSE))</f>
        <v>53.3</v>
      </c>
      <c r="L527" s="113" t="s">
        <v>548</v>
      </c>
      <c r="M527" s="110" t="str">
        <f>IF(N527="","",VLOOKUP(CONCATENATE(M$3,N527),m_selling_spec!$A:$H,2,FALSE))</f>
        <v>54.2</v>
      </c>
      <c r="N527" s="113" t="s">
        <v>75</v>
      </c>
      <c r="O527" s="110" t="str">
        <f>IF(P527="","",VLOOKUP(CONCATENATE(O$3,P527),m_selling_spec!$A:$H,2,FALSE))</f>
        <v>55.3</v>
      </c>
      <c r="P527" s="113" t="s">
        <v>1502</v>
      </c>
      <c r="Q527" s="110" t="str">
        <f>IF(R527="","",VLOOKUP(CONCATENATE(Q$3,R527),m_selling_spec!$A:$H,2,FALSE))</f>
        <v>56.7</v>
      </c>
      <c r="R527" s="47" t="s">
        <v>632</v>
      </c>
      <c r="S527" s="110" t="str">
        <f>IF(T527="","",VLOOKUP(CONCATENATE(S$3,T527),m_selling_spec!$A:$H,2,FALSE))</f>
        <v/>
      </c>
    </row>
    <row r="528" spans="1:19">
      <c r="A528" s="111" t="s">
        <v>1920</v>
      </c>
      <c r="B528" s="104">
        <v>5</v>
      </c>
      <c r="C528" s="110" t="str">
        <f>INDEX(product!B:B,MATCH(B528,product!A:A,0))</f>
        <v>GIESTA</v>
      </c>
      <c r="D528" s="110" t="str">
        <f>INDEX(product!E:E,MATCH(B528,product!A:A,0))</f>
        <v>GIESTA (Entrance door)</v>
      </c>
      <c r="E528" s="110">
        <f>INDEX(ctg!A:A,MATCH(F528,ctg!$B:$B,0))</f>
        <v>44</v>
      </c>
      <c r="F528" s="113" t="s">
        <v>1573</v>
      </c>
      <c r="G528" s="110" t="str">
        <f>IF(H528="","",VLOOKUP(CONCATENATE(G$3,H528),m_selling_spec!$A:$H,2,FALSE))</f>
        <v>51.2</v>
      </c>
      <c r="H528" s="113" t="s">
        <v>546</v>
      </c>
      <c r="I528" s="110" t="str">
        <f>IF(J528="","",VLOOKUP(CONCATENATE(I$3,J528),m_selling_spec!$A:$H,2,FALSE))</f>
        <v/>
      </c>
      <c r="J528" s="113"/>
      <c r="K528" s="110" t="str">
        <f>IF(L528="","",VLOOKUP(CONCATENATE(K$3,L528),m_selling_spec!$A:$H,2,FALSE))</f>
        <v>53.3</v>
      </c>
      <c r="L528" s="113" t="s">
        <v>548</v>
      </c>
      <c r="M528" s="110" t="str">
        <f>IF(N528="","",VLOOKUP(CONCATENATE(M$3,N528),m_selling_spec!$A:$H,2,FALSE))</f>
        <v>54.1</v>
      </c>
      <c r="N528" s="113" t="s">
        <v>74</v>
      </c>
      <c r="O528" s="110" t="str">
        <f>IF(P528="","",VLOOKUP(CONCATENATE(O$3,P528),m_selling_spec!$A:$H,2,FALSE))</f>
        <v>55.3</v>
      </c>
      <c r="P528" s="113" t="s">
        <v>1502</v>
      </c>
      <c r="Q528" s="110" t="str">
        <f>IF(R528="","",VLOOKUP(CONCATENATE(Q$3,R528),m_selling_spec!$A:$H,2,FALSE))</f>
        <v>56.8</v>
      </c>
      <c r="R528" s="47" t="s">
        <v>633</v>
      </c>
      <c r="S528" s="110" t="str">
        <f>IF(T528="","",VLOOKUP(CONCATENATE(S$3,T528),m_selling_spec!$A:$H,2,FALSE))</f>
        <v/>
      </c>
    </row>
    <row r="529" spans="1:19">
      <c r="A529" s="111" t="s">
        <v>1919</v>
      </c>
      <c r="B529" s="104">
        <v>5</v>
      </c>
      <c r="C529" s="110" t="str">
        <f>INDEX(product!B:B,MATCH(B529,product!A:A,0))</f>
        <v>GIESTA</v>
      </c>
      <c r="D529" s="110" t="str">
        <f>INDEX(product!E:E,MATCH(B529,product!A:A,0))</f>
        <v>GIESTA (Entrance door)</v>
      </c>
      <c r="E529" s="110">
        <f>INDEX(ctg!A:A,MATCH(F529,ctg!$B:$B,0))</f>
        <v>44</v>
      </c>
      <c r="F529" s="113" t="s">
        <v>1573</v>
      </c>
      <c r="G529" s="110" t="str">
        <f>IF(H529="","",VLOOKUP(CONCATENATE(G$3,H529),m_selling_spec!$A:$H,2,FALSE))</f>
        <v>51.2</v>
      </c>
      <c r="H529" s="113" t="s">
        <v>546</v>
      </c>
      <c r="I529" s="110" t="str">
        <f>IF(J529="","",VLOOKUP(CONCATENATE(I$3,J529),m_selling_spec!$A:$H,2,FALSE))</f>
        <v/>
      </c>
      <c r="J529" s="113"/>
      <c r="K529" s="110" t="str">
        <f>IF(L529="","",VLOOKUP(CONCATENATE(K$3,L529),m_selling_spec!$A:$H,2,FALSE))</f>
        <v>53.3</v>
      </c>
      <c r="L529" s="113" t="s">
        <v>548</v>
      </c>
      <c r="M529" s="110" t="str">
        <f>IF(N529="","",VLOOKUP(CONCATENATE(M$3,N529),m_selling_spec!$A:$H,2,FALSE))</f>
        <v>54.2</v>
      </c>
      <c r="N529" s="113" t="s">
        <v>75</v>
      </c>
      <c r="O529" s="110" t="str">
        <f>IF(P529="","",VLOOKUP(CONCATENATE(O$3,P529),m_selling_spec!$A:$H,2,FALSE))</f>
        <v>55.3</v>
      </c>
      <c r="P529" s="113" t="s">
        <v>1502</v>
      </c>
      <c r="Q529" s="110" t="str">
        <f>IF(R529="","",VLOOKUP(CONCATENATE(Q$3,R529),m_selling_spec!$A:$H,2,FALSE))</f>
        <v>56.8</v>
      </c>
      <c r="R529" s="47" t="s">
        <v>633</v>
      </c>
      <c r="S529" s="110" t="str">
        <f>IF(T529="","",VLOOKUP(CONCATENATE(S$3,T529),m_selling_spec!$A:$H,2,FALSE))</f>
        <v/>
      </c>
    </row>
    <row r="530" spans="1:19">
      <c r="A530" s="111" t="s">
        <v>1918</v>
      </c>
      <c r="B530" s="104">
        <v>5</v>
      </c>
      <c r="C530" s="110" t="str">
        <f>INDEX(product!B:B,MATCH(B530,product!A:A,0))</f>
        <v>GIESTA</v>
      </c>
      <c r="D530" s="110" t="str">
        <f>INDEX(product!E:E,MATCH(B530,product!A:A,0))</f>
        <v>GIESTA (Entrance door)</v>
      </c>
      <c r="E530" s="110">
        <f>INDEX(ctg!A:A,MATCH(F530,ctg!$B:$B,0))</f>
        <v>44</v>
      </c>
      <c r="F530" s="113" t="s">
        <v>1573</v>
      </c>
      <c r="G530" s="110" t="str">
        <f>IF(H530="","",VLOOKUP(CONCATENATE(G$3,H530),m_selling_spec!$A:$H,2,FALSE))</f>
        <v>51.2</v>
      </c>
      <c r="H530" s="113" t="s">
        <v>546</v>
      </c>
      <c r="I530" s="110" t="str">
        <f>IF(J530="","",VLOOKUP(CONCATENATE(I$3,J530),m_selling_spec!$A:$H,2,FALSE))</f>
        <v/>
      </c>
      <c r="J530" s="113"/>
      <c r="K530" s="110" t="str">
        <f>IF(L530="","",VLOOKUP(CONCATENATE(K$3,L530),m_selling_spec!$A:$H,2,FALSE))</f>
        <v>53.3</v>
      </c>
      <c r="L530" s="113" t="s">
        <v>548</v>
      </c>
      <c r="M530" s="110" t="str">
        <f>IF(N530="","",VLOOKUP(CONCATENATE(M$3,N530),m_selling_spec!$A:$H,2,FALSE))</f>
        <v>54.1</v>
      </c>
      <c r="N530" s="113" t="s">
        <v>74</v>
      </c>
      <c r="O530" s="110" t="str">
        <f>IF(P530="","",VLOOKUP(CONCATENATE(O$3,P530),m_selling_spec!$A:$H,2,FALSE))</f>
        <v>55.3</v>
      </c>
      <c r="P530" s="113" t="s">
        <v>1502</v>
      </c>
      <c r="Q530" s="110" t="str">
        <f>IF(R530="","",VLOOKUP(CONCATENATE(Q$3,R530),m_selling_spec!$A:$H,2,FALSE))</f>
        <v>56.9</v>
      </c>
      <c r="R530" s="47" t="s">
        <v>634</v>
      </c>
      <c r="S530" s="110" t="str">
        <f>IF(T530="","",VLOOKUP(CONCATENATE(S$3,T530),m_selling_spec!$A:$H,2,FALSE))</f>
        <v/>
      </c>
    </row>
    <row r="531" spans="1:19">
      <c r="A531" s="111" t="s">
        <v>1917</v>
      </c>
      <c r="B531" s="104">
        <v>5</v>
      </c>
      <c r="C531" s="110" t="str">
        <f>INDEX(product!B:B,MATCH(B531,product!A:A,0))</f>
        <v>GIESTA</v>
      </c>
      <c r="D531" s="110" t="str">
        <f>INDEX(product!E:E,MATCH(B531,product!A:A,0))</f>
        <v>GIESTA (Entrance door)</v>
      </c>
      <c r="E531" s="110">
        <f>INDEX(ctg!A:A,MATCH(F531,ctg!$B:$B,0))</f>
        <v>44</v>
      </c>
      <c r="F531" s="113" t="s">
        <v>1573</v>
      </c>
      <c r="G531" s="110" t="str">
        <f>IF(H531="","",VLOOKUP(CONCATENATE(G$3,H531),m_selling_spec!$A:$H,2,FALSE))</f>
        <v>51.2</v>
      </c>
      <c r="H531" s="113" t="s">
        <v>546</v>
      </c>
      <c r="I531" s="110" t="str">
        <f>IF(J531="","",VLOOKUP(CONCATENATE(I$3,J531),m_selling_spec!$A:$H,2,FALSE))</f>
        <v/>
      </c>
      <c r="J531" s="113"/>
      <c r="K531" s="110" t="str">
        <f>IF(L531="","",VLOOKUP(CONCATENATE(K$3,L531),m_selling_spec!$A:$H,2,FALSE))</f>
        <v>53.3</v>
      </c>
      <c r="L531" s="113" t="s">
        <v>548</v>
      </c>
      <c r="M531" s="110" t="str">
        <f>IF(N531="","",VLOOKUP(CONCATENATE(M$3,N531),m_selling_spec!$A:$H,2,FALSE))</f>
        <v>54.2</v>
      </c>
      <c r="N531" s="113" t="s">
        <v>75</v>
      </c>
      <c r="O531" s="110" t="str">
        <f>IF(P531="","",VLOOKUP(CONCATENATE(O$3,P531),m_selling_spec!$A:$H,2,FALSE))</f>
        <v>55.3</v>
      </c>
      <c r="P531" s="113" t="s">
        <v>1502</v>
      </c>
      <c r="Q531" s="110" t="str">
        <f>IF(R531="","",VLOOKUP(CONCATENATE(Q$3,R531),m_selling_spec!$A:$H,2,FALSE))</f>
        <v>56.9</v>
      </c>
      <c r="R531" s="47" t="s">
        <v>634</v>
      </c>
      <c r="S531" s="110" t="str">
        <f>IF(T531="","",VLOOKUP(CONCATENATE(S$3,T531),m_selling_spec!$A:$H,2,FALSE))</f>
        <v/>
      </c>
    </row>
    <row r="532" spans="1:19">
      <c r="A532" s="111" t="s">
        <v>1916</v>
      </c>
      <c r="B532" s="104">
        <v>5</v>
      </c>
      <c r="C532" s="110" t="str">
        <f>INDEX(product!B:B,MATCH(B532,product!A:A,0))</f>
        <v>GIESTA</v>
      </c>
      <c r="D532" s="110" t="str">
        <f>INDEX(product!E:E,MATCH(B532,product!A:A,0))</f>
        <v>GIESTA (Entrance door)</v>
      </c>
      <c r="E532" s="110">
        <f>INDEX(ctg!A:A,MATCH(F532,ctg!$B:$B,0))</f>
        <v>44</v>
      </c>
      <c r="F532" s="113" t="s">
        <v>1573</v>
      </c>
      <c r="G532" s="110" t="str">
        <f>IF(H532="","",VLOOKUP(CONCATENATE(G$3,H532),m_selling_spec!$A:$H,2,FALSE))</f>
        <v>51.2</v>
      </c>
      <c r="H532" s="113" t="s">
        <v>546</v>
      </c>
      <c r="I532" s="110" t="str">
        <f>IF(J532="","",VLOOKUP(CONCATENATE(I$3,J532),m_selling_spec!$A:$H,2,FALSE))</f>
        <v/>
      </c>
      <c r="J532" s="113"/>
      <c r="K532" s="110" t="str">
        <f>IF(L532="","",VLOOKUP(CONCATENATE(K$3,L532),m_selling_spec!$A:$H,2,FALSE))</f>
        <v>53.3</v>
      </c>
      <c r="L532" s="113" t="s">
        <v>548</v>
      </c>
      <c r="M532" s="110" t="str">
        <f>IF(N532="","",VLOOKUP(CONCATENATE(M$3,N532),m_selling_spec!$A:$H,2,FALSE))</f>
        <v>54.1</v>
      </c>
      <c r="N532" s="113" t="s">
        <v>74</v>
      </c>
      <c r="O532" s="110" t="str">
        <f>IF(P532="","",VLOOKUP(CONCATENATE(O$3,P532),m_selling_spec!$A:$H,2,FALSE))</f>
        <v>55.3</v>
      </c>
      <c r="P532" s="113" t="s">
        <v>1502</v>
      </c>
      <c r="Q532" s="110" t="str">
        <f>IF(R532="","",VLOOKUP(CONCATENATE(Q$3,R532),m_selling_spec!$A:$H,2,FALSE))</f>
        <v>56.10</v>
      </c>
      <c r="R532" s="47" t="s">
        <v>635</v>
      </c>
      <c r="S532" s="110" t="str">
        <f>IF(T532="","",VLOOKUP(CONCATENATE(S$3,T532),m_selling_spec!$A:$H,2,FALSE))</f>
        <v/>
      </c>
    </row>
    <row r="533" spans="1:19">
      <c r="A533" s="111" t="s">
        <v>1915</v>
      </c>
      <c r="B533" s="104">
        <v>5</v>
      </c>
      <c r="C533" s="110" t="str">
        <f>INDEX(product!B:B,MATCH(B533,product!A:A,0))</f>
        <v>GIESTA</v>
      </c>
      <c r="D533" s="110" t="str">
        <f>INDEX(product!E:E,MATCH(B533,product!A:A,0))</f>
        <v>GIESTA (Entrance door)</v>
      </c>
      <c r="E533" s="110">
        <f>INDEX(ctg!A:A,MATCH(F533,ctg!$B:$B,0))</f>
        <v>44</v>
      </c>
      <c r="F533" s="113" t="s">
        <v>1573</v>
      </c>
      <c r="G533" s="110" t="str">
        <f>IF(H533="","",VLOOKUP(CONCATENATE(G$3,H533),m_selling_spec!$A:$H,2,FALSE))</f>
        <v>51.2</v>
      </c>
      <c r="H533" s="113" t="s">
        <v>546</v>
      </c>
      <c r="I533" s="110" t="str">
        <f>IF(J533="","",VLOOKUP(CONCATENATE(I$3,J533),m_selling_spec!$A:$H,2,FALSE))</f>
        <v/>
      </c>
      <c r="J533" s="113"/>
      <c r="K533" s="110" t="str">
        <f>IF(L533="","",VLOOKUP(CONCATENATE(K$3,L533),m_selling_spec!$A:$H,2,FALSE))</f>
        <v>53.3</v>
      </c>
      <c r="L533" s="113" t="s">
        <v>548</v>
      </c>
      <c r="M533" s="110" t="str">
        <f>IF(N533="","",VLOOKUP(CONCATENATE(M$3,N533),m_selling_spec!$A:$H,2,FALSE))</f>
        <v>54.2</v>
      </c>
      <c r="N533" s="113" t="s">
        <v>75</v>
      </c>
      <c r="O533" s="110" t="str">
        <f>IF(P533="","",VLOOKUP(CONCATENATE(O$3,P533),m_selling_spec!$A:$H,2,FALSE))</f>
        <v>55.3</v>
      </c>
      <c r="P533" s="113" t="s">
        <v>1502</v>
      </c>
      <c r="Q533" s="110" t="str">
        <f>IF(R533="","",VLOOKUP(CONCATENATE(Q$3,R533),m_selling_spec!$A:$H,2,FALSE))</f>
        <v>56.10</v>
      </c>
      <c r="R533" s="47" t="s">
        <v>635</v>
      </c>
      <c r="S533" s="110" t="str">
        <f>IF(T533="","",VLOOKUP(CONCATENATE(S$3,T533),m_selling_spec!$A:$H,2,FALSE))</f>
        <v/>
      </c>
    </row>
    <row r="534" spans="1:19">
      <c r="A534" s="111" t="s">
        <v>1914</v>
      </c>
      <c r="B534" s="104">
        <v>5</v>
      </c>
      <c r="C534" s="110" t="str">
        <f>INDEX(product!B:B,MATCH(B534,product!A:A,0))</f>
        <v>GIESTA</v>
      </c>
      <c r="D534" s="110" t="str">
        <f>INDEX(product!E:E,MATCH(B534,product!A:A,0))</f>
        <v>GIESTA (Entrance door)</v>
      </c>
      <c r="E534" s="110">
        <f>INDEX(ctg!A:A,MATCH(F534,ctg!$B:$B,0))</f>
        <v>44</v>
      </c>
      <c r="F534" s="113" t="s">
        <v>1573</v>
      </c>
      <c r="G534" s="110" t="str">
        <f>IF(H534="","",VLOOKUP(CONCATENATE(G$3,H534),m_selling_spec!$A:$H,2,FALSE))</f>
        <v>51.2</v>
      </c>
      <c r="H534" s="113" t="s">
        <v>546</v>
      </c>
      <c r="I534" s="110" t="str">
        <f>IF(J534="","",VLOOKUP(CONCATENATE(I$3,J534),m_selling_spec!$A:$H,2,FALSE))</f>
        <v/>
      </c>
      <c r="J534" s="113"/>
      <c r="K534" s="110" t="str">
        <f>IF(L534="","",VLOOKUP(CONCATENATE(K$3,L534),m_selling_spec!$A:$H,2,FALSE))</f>
        <v>53.3</v>
      </c>
      <c r="L534" s="113" t="s">
        <v>548</v>
      </c>
      <c r="M534" s="110" t="str">
        <f>IF(N534="","",VLOOKUP(CONCATENATE(M$3,N534),m_selling_spec!$A:$H,2,FALSE))</f>
        <v>54.1</v>
      </c>
      <c r="N534" s="113" t="s">
        <v>74</v>
      </c>
      <c r="O534" s="110" t="str">
        <f>IF(P534="","",VLOOKUP(CONCATENATE(O$3,P534),m_selling_spec!$A:$H,2,FALSE))</f>
        <v>55.1</v>
      </c>
      <c r="P534" s="113" t="s">
        <v>1562</v>
      </c>
      <c r="Q534" s="110" t="str">
        <f>IF(R534="","",VLOOKUP(CONCATENATE(Q$3,R534),m_selling_spec!$A:$H,2,FALSE))</f>
        <v>56.1</v>
      </c>
      <c r="R534" s="47" t="s">
        <v>626</v>
      </c>
      <c r="S534" s="110" t="str">
        <f>IF(T534="","",VLOOKUP(CONCATENATE(S$3,T534),m_selling_spec!$A:$H,2,FALSE))</f>
        <v/>
      </c>
    </row>
    <row r="535" spans="1:19">
      <c r="A535" s="111" t="s">
        <v>1913</v>
      </c>
      <c r="B535" s="104">
        <v>5</v>
      </c>
      <c r="C535" s="110" t="str">
        <f>INDEX(product!B:B,MATCH(B535,product!A:A,0))</f>
        <v>GIESTA</v>
      </c>
      <c r="D535" s="110" t="str">
        <f>INDEX(product!E:E,MATCH(B535,product!A:A,0))</f>
        <v>GIESTA (Entrance door)</v>
      </c>
      <c r="E535" s="110">
        <f>INDEX(ctg!A:A,MATCH(F535,ctg!$B:$B,0))</f>
        <v>44</v>
      </c>
      <c r="F535" s="113" t="s">
        <v>1573</v>
      </c>
      <c r="G535" s="110" t="str">
        <f>IF(H535="","",VLOOKUP(CONCATENATE(G$3,H535),m_selling_spec!$A:$H,2,FALSE))</f>
        <v>51.2</v>
      </c>
      <c r="H535" s="113" t="s">
        <v>546</v>
      </c>
      <c r="I535" s="110" t="str">
        <f>IF(J535="","",VLOOKUP(CONCATENATE(I$3,J535),m_selling_spec!$A:$H,2,FALSE))</f>
        <v/>
      </c>
      <c r="J535" s="113"/>
      <c r="K535" s="110" t="str">
        <f>IF(L535="","",VLOOKUP(CONCATENATE(K$3,L535),m_selling_spec!$A:$H,2,FALSE))</f>
        <v>53.3</v>
      </c>
      <c r="L535" s="113" t="s">
        <v>548</v>
      </c>
      <c r="M535" s="110" t="str">
        <f>IF(N535="","",VLOOKUP(CONCATENATE(M$3,N535),m_selling_spec!$A:$H,2,FALSE))</f>
        <v>54.2</v>
      </c>
      <c r="N535" s="113" t="s">
        <v>75</v>
      </c>
      <c r="O535" s="110" t="str">
        <f>IF(P535="","",VLOOKUP(CONCATENATE(O$3,P535),m_selling_spec!$A:$H,2,FALSE))</f>
        <v>55.1</v>
      </c>
      <c r="P535" s="113" t="s">
        <v>1562</v>
      </c>
      <c r="Q535" s="110" t="str">
        <f>IF(R535="","",VLOOKUP(CONCATENATE(Q$3,R535),m_selling_spec!$A:$H,2,FALSE))</f>
        <v>56.1</v>
      </c>
      <c r="R535" s="47" t="s">
        <v>626</v>
      </c>
      <c r="S535" s="110" t="str">
        <f>IF(T535="","",VLOOKUP(CONCATENATE(S$3,T535),m_selling_spec!$A:$H,2,FALSE))</f>
        <v/>
      </c>
    </row>
    <row r="536" spans="1:19">
      <c r="A536" s="111" t="s">
        <v>1912</v>
      </c>
      <c r="B536" s="104">
        <v>5</v>
      </c>
      <c r="C536" s="110" t="str">
        <f>INDEX(product!B:B,MATCH(B536,product!A:A,0))</f>
        <v>GIESTA</v>
      </c>
      <c r="D536" s="110" t="str">
        <f>INDEX(product!E:E,MATCH(B536,product!A:A,0))</f>
        <v>GIESTA (Entrance door)</v>
      </c>
      <c r="E536" s="110">
        <f>INDEX(ctg!A:A,MATCH(F536,ctg!$B:$B,0))</f>
        <v>44</v>
      </c>
      <c r="F536" s="113" t="s">
        <v>1573</v>
      </c>
      <c r="G536" s="110" t="str">
        <f>IF(H536="","",VLOOKUP(CONCATENATE(G$3,H536),m_selling_spec!$A:$H,2,FALSE))</f>
        <v>51.2</v>
      </c>
      <c r="H536" s="113" t="s">
        <v>546</v>
      </c>
      <c r="I536" s="110" t="str">
        <f>IF(J536="","",VLOOKUP(CONCATENATE(I$3,J536),m_selling_spec!$A:$H,2,FALSE))</f>
        <v/>
      </c>
      <c r="J536" s="113"/>
      <c r="K536" s="110" t="str">
        <f>IF(L536="","",VLOOKUP(CONCATENATE(K$3,L536),m_selling_spec!$A:$H,2,FALSE))</f>
        <v>53.3</v>
      </c>
      <c r="L536" s="113" t="s">
        <v>548</v>
      </c>
      <c r="M536" s="110" t="str">
        <f>IF(N536="","",VLOOKUP(CONCATENATE(M$3,N536),m_selling_spec!$A:$H,2,FALSE))</f>
        <v>54.1</v>
      </c>
      <c r="N536" s="113" t="s">
        <v>74</v>
      </c>
      <c r="O536" s="110" t="str">
        <f>IF(P536="","",VLOOKUP(CONCATENATE(O$3,P536),m_selling_spec!$A:$H,2,FALSE))</f>
        <v>55.1</v>
      </c>
      <c r="P536" s="113" t="s">
        <v>1562</v>
      </c>
      <c r="Q536" s="110" t="str">
        <f>IF(R536="","",VLOOKUP(CONCATENATE(Q$3,R536),m_selling_spec!$A:$H,2,FALSE))</f>
        <v>56.2</v>
      </c>
      <c r="R536" s="47" t="s">
        <v>627</v>
      </c>
      <c r="S536" s="110" t="str">
        <f>IF(T536="","",VLOOKUP(CONCATENATE(S$3,T536),m_selling_spec!$A:$H,2,FALSE))</f>
        <v/>
      </c>
    </row>
    <row r="537" spans="1:19">
      <c r="A537" s="111" t="s">
        <v>1911</v>
      </c>
      <c r="B537" s="104">
        <v>5</v>
      </c>
      <c r="C537" s="110" t="str">
        <f>INDEX(product!B:B,MATCH(B537,product!A:A,0))</f>
        <v>GIESTA</v>
      </c>
      <c r="D537" s="110" t="str">
        <f>INDEX(product!E:E,MATCH(B537,product!A:A,0))</f>
        <v>GIESTA (Entrance door)</v>
      </c>
      <c r="E537" s="110">
        <f>INDEX(ctg!A:A,MATCH(F537,ctg!$B:$B,0))</f>
        <v>44</v>
      </c>
      <c r="F537" s="113" t="s">
        <v>1573</v>
      </c>
      <c r="G537" s="110" t="str">
        <f>IF(H537="","",VLOOKUP(CONCATENATE(G$3,H537),m_selling_spec!$A:$H,2,FALSE))</f>
        <v>51.2</v>
      </c>
      <c r="H537" s="113" t="s">
        <v>546</v>
      </c>
      <c r="I537" s="110" t="str">
        <f>IF(J537="","",VLOOKUP(CONCATENATE(I$3,J537),m_selling_spec!$A:$H,2,FALSE))</f>
        <v/>
      </c>
      <c r="J537" s="113"/>
      <c r="K537" s="110" t="str">
        <f>IF(L537="","",VLOOKUP(CONCATENATE(K$3,L537),m_selling_spec!$A:$H,2,FALSE))</f>
        <v>53.3</v>
      </c>
      <c r="L537" s="113" t="s">
        <v>548</v>
      </c>
      <c r="M537" s="110" t="str">
        <f>IF(N537="","",VLOOKUP(CONCATENATE(M$3,N537),m_selling_spec!$A:$H,2,FALSE))</f>
        <v>54.2</v>
      </c>
      <c r="N537" s="113" t="s">
        <v>75</v>
      </c>
      <c r="O537" s="110" t="str">
        <f>IF(P537="","",VLOOKUP(CONCATENATE(O$3,P537),m_selling_spec!$A:$H,2,FALSE))</f>
        <v>55.1</v>
      </c>
      <c r="P537" s="113" t="s">
        <v>1562</v>
      </c>
      <c r="Q537" s="110" t="str">
        <f>IF(R537="","",VLOOKUP(CONCATENATE(Q$3,R537),m_selling_spec!$A:$H,2,FALSE))</f>
        <v>56.2</v>
      </c>
      <c r="R537" s="47" t="s">
        <v>627</v>
      </c>
      <c r="S537" s="110" t="str">
        <f>IF(T537="","",VLOOKUP(CONCATENATE(S$3,T537),m_selling_spec!$A:$H,2,FALSE))</f>
        <v/>
      </c>
    </row>
    <row r="538" spans="1:19">
      <c r="A538" s="111" t="s">
        <v>1910</v>
      </c>
      <c r="B538" s="104">
        <v>5</v>
      </c>
      <c r="C538" s="110" t="str">
        <f>INDEX(product!B:B,MATCH(B538,product!A:A,0))</f>
        <v>GIESTA</v>
      </c>
      <c r="D538" s="110" t="str">
        <f>INDEX(product!E:E,MATCH(B538,product!A:A,0))</f>
        <v>GIESTA (Entrance door)</v>
      </c>
      <c r="E538" s="110">
        <f>INDEX(ctg!A:A,MATCH(F538,ctg!$B:$B,0))</f>
        <v>44</v>
      </c>
      <c r="F538" s="113" t="s">
        <v>1573</v>
      </c>
      <c r="G538" s="110" t="str">
        <f>IF(H538="","",VLOOKUP(CONCATENATE(G$3,H538),m_selling_spec!$A:$H,2,FALSE))</f>
        <v>51.2</v>
      </c>
      <c r="H538" s="113" t="s">
        <v>546</v>
      </c>
      <c r="I538" s="110" t="str">
        <f>IF(J538="","",VLOOKUP(CONCATENATE(I$3,J538),m_selling_spec!$A:$H,2,FALSE))</f>
        <v/>
      </c>
      <c r="J538" s="113"/>
      <c r="K538" s="110" t="str">
        <f>IF(L538="","",VLOOKUP(CONCATENATE(K$3,L538),m_selling_spec!$A:$H,2,FALSE))</f>
        <v>53.3</v>
      </c>
      <c r="L538" s="113" t="s">
        <v>548</v>
      </c>
      <c r="M538" s="110" t="str">
        <f>IF(N538="","",VLOOKUP(CONCATENATE(M$3,N538),m_selling_spec!$A:$H,2,FALSE))</f>
        <v>54.1</v>
      </c>
      <c r="N538" s="113" t="s">
        <v>74</v>
      </c>
      <c r="O538" s="110" t="str">
        <f>IF(P538="","",VLOOKUP(CONCATENATE(O$3,P538),m_selling_spec!$A:$H,2,FALSE))</f>
        <v>55.1</v>
      </c>
      <c r="P538" s="113" t="s">
        <v>1562</v>
      </c>
      <c r="Q538" s="110" t="str">
        <f>IF(R538="","",VLOOKUP(CONCATENATE(Q$3,R538),m_selling_spec!$A:$H,2,FALSE))</f>
        <v>56.3</v>
      </c>
      <c r="R538" s="47" t="s">
        <v>628</v>
      </c>
      <c r="S538" s="110" t="str">
        <f>IF(T538="","",VLOOKUP(CONCATENATE(S$3,T538),m_selling_spec!$A:$H,2,FALSE))</f>
        <v/>
      </c>
    </row>
    <row r="539" spans="1:19">
      <c r="A539" s="111" t="s">
        <v>1909</v>
      </c>
      <c r="B539" s="104">
        <v>5</v>
      </c>
      <c r="C539" s="110" t="str">
        <f>INDEX(product!B:B,MATCH(B539,product!A:A,0))</f>
        <v>GIESTA</v>
      </c>
      <c r="D539" s="110" t="str">
        <f>INDEX(product!E:E,MATCH(B539,product!A:A,0))</f>
        <v>GIESTA (Entrance door)</v>
      </c>
      <c r="E539" s="110">
        <f>INDEX(ctg!A:A,MATCH(F539,ctg!$B:$B,0))</f>
        <v>44</v>
      </c>
      <c r="F539" s="113" t="s">
        <v>1573</v>
      </c>
      <c r="G539" s="110" t="str">
        <f>IF(H539="","",VLOOKUP(CONCATENATE(G$3,H539),m_selling_spec!$A:$H,2,FALSE))</f>
        <v>51.2</v>
      </c>
      <c r="H539" s="113" t="s">
        <v>546</v>
      </c>
      <c r="I539" s="110" t="str">
        <f>IF(J539="","",VLOOKUP(CONCATENATE(I$3,J539),m_selling_spec!$A:$H,2,FALSE))</f>
        <v/>
      </c>
      <c r="J539" s="113"/>
      <c r="K539" s="110" t="str">
        <f>IF(L539="","",VLOOKUP(CONCATENATE(K$3,L539),m_selling_spec!$A:$H,2,FALSE))</f>
        <v>53.3</v>
      </c>
      <c r="L539" s="113" t="s">
        <v>548</v>
      </c>
      <c r="M539" s="110" t="str">
        <f>IF(N539="","",VLOOKUP(CONCATENATE(M$3,N539),m_selling_spec!$A:$H,2,FALSE))</f>
        <v>54.2</v>
      </c>
      <c r="N539" s="113" t="s">
        <v>75</v>
      </c>
      <c r="O539" s="110" t="str">
        <f>IF(P539="","",VLOOKUP(CONCATENATE(O$3,P539),m_selling_spec!$A:$H,2,FALSE))</f>
        <v>55.1</v>
      </c>
      <c r="P539" s="113" t="s">
        <v>1562</v>
      </c>
      <c r="Q539" s="110" t="str">
        <f>IF(R539="","",VLOOKUP(CONCATENATE(Q$3,R539),m_selling_spec!$A:$H,2,FALSE))</f>
        <v>56.3</v>
      </c>
      <c r="R539" s="47" t="s">
        <v>628</v>
      </c>
      <c r="S539" s="110" t="str">
        <f>IF(T539="","",VLOOKUP(CONCATENATE(S$3,T539),m_selling_spec!$A:$H,2,FALSE))</f>
        <v/>
      </c>
    </row>
    <row r="540" spans="1:19">
      <c r="A540" s="111" t="s">
        <v>1908</v>
      </c>
      <c r="B540" s="104">
        <v>5</v>
      </c>
      <c r="C540" s="110" t="str">
        <f>INDEX(product!B:B,MATCH(B540,product!A:A,0))</f>
        <v>GIESTA</v>
      </c>
      <c r="D540" s="110" t="str">
        <f>INDEX(product!E:E,MATCH(B540,product!A:A,0))</f>
        <v>GIESTA (Entrance door)</v>
      </c>
      <c r="E540" s="110">
        <f>INDEX(ctg!A:A,MATCH(F540,ctg!$B:$B,0))</f>
        <v>44</v>
      </c>
      <c r="F540" s="113" t="s">
        <v>1573</v>
      </c>
      <c r="G540" s="110" t="str">
        <f>IF(H540="","",VLOOKUP(CONCATENATE(G$3,H540),m_selling_spec!$A:$H,2,FALSE))</f>
        <v>51.2</v>
      </c>
      <c r="H540" s="113" t="s">
        <v>546</v>
      </c>
      <c r="I540" s="110" t="str">
        <f>IF(J540="","",VLOOKUP(CONCATENATE(I$3,J540),m_selling_spec!$A:$H,2,FALSE))</f>
        <v/>
      </c>
      <c r="J540" s="113"/>
      <c r="K540" s="110" t="str">
        <f>IF(L540="","",VLOOKUP(CONCATENATE(K$3,L540),m_selling_spec!$A:$H,2,FALSE))</f>
        <v>53.3</v>
      </c>
      <c r="L540" s="113" t="s">
        <v>548</v>
      </c>
      <c r="M540" s="110" t="str">
        <f>IF(N540="","",VLOOKUP(CONCATENATE(M$3,N540),m_selling_spec!$A:$H,2,FALSE))</f>
        <v>54.1</v>
      </c>
      <c r="N540" s="113" t="s">
        <v>74</v>
      </c>
      <c r="O540" s="110" t="str">
        <f>IF(P540="","",VLOOKUP(CONCATENATE(O$3,P540),m_selling_spec!$A:$H,2,FALSE))</f>
        <v>55.1</v>
      </c>
      <c r="P540" s="113" t="s">
        <v>1562</v>
      </c>
      <c r="Q540" s="110" t="str">
        <f>IF(R540="","",VLOOKUP(CONCATENATE(Q$3,R540),m_selling_spec!$A:$H,2,FALSE))</f>
        <v>56.4</v>
      </c>
      <c r="R540" s="47" t="s">
        <v>629</v>
      </c>
      <c r="S540" s="110" t="str">
        <f>IF(T540="","",VLOOKUP(CONCATENATE(S$3,T540),m_selling_spec!$A:$H,2,FALSE))</f>
        <v/>
      </c>
    </row>
    <row r="541" spans="1:19">
      <c r="A541" s="111" t="s">
        <v>1907</v>
      </c>
      <c r="B541" s="104">
        <v>5</v>
      </c>
      <c r="C541" s="110" t="str">
        <f>INDEX(product!B:B,MATCH(B541,product!A:A,0))</f>
        <v>GIESTA</v>
      </c>
      <c r="D541" s="110" t="str">
        <f>INDEX(product!E:E,MATCH(B541,product!A:A,0))</f>
        <v>GIESTA (Entrance door)</v>
      </c>
      <c r="E541" s="110">
        <f>INDEX(ctg!A:A,MATCH(F541,ctg!$B:$B,0))</f>
        <v>44</v>
      </c>
      <c r="F541" s="113" t="s">
        <v>1573</v>
      </c>
      <c r="G541" s="110" t="str">
        <f>IF(H541="","",VLOOKUP(CONCATENATE(G$3,H541),m_selling_spec!$A:$H,2,FALSE))</f>
        <v>51.2</v>
      </c>
      <c r="H541" s="113" t="s">
        <v>546</v>
      </c>
      <c r="I541" s="110" t="str">
        <f>IF(J541="","",VLOOKUP(CONCATENATE(I$3,J541),m_selling_spec!$A:$H,2,FALSE))</f>
        <v/>
      </c>
      <c r="J541" s="113"/>
      <c r="K541" s="110" t="str">
        <f>IF(L541="","",VLOOKUP(CONCATENATE(K$3,L541),m_selling_spec!$A:$H,2,FALSE))</f>
        <v>53.3</v>
      </c>
      <c r="L541" s="113" t="s">
        <v>548</v>
      </c>
      <c r="M541" s="110" t="str">
        <f>IF(N541="","",VLOOKUP(CONCATENATE(M$3,N541),m_selling_spec!$A:$H,2,FALSE))</f>
        <v>54.2</v>
      </c>
      <c r="N541" s="113" t="s">
        <v>75</v>
      </c>
      <c r="O541" s="110" t="str">
        <f>IF(P541="","",VLOOKUP(CONCATENATE(O$3,P541),m_selling_spec!$A:$H,2,FALSE))</f>
        <v>55.1</v>
      </c>
      <c r="P541" s="113" t="s">
        <v>1562</v>
      </c>
      <c r="Q541" s="110" t="str">
        <f>IF(R541="","",VLOOKUP(CONCATENATE(Q$3,R541),m_selling_spec!$A:$H,2,FALSE))</f>
        <v>56.4</v>
      </c>
      <c r="R541" s="47" t="s">
        <v>629</v>
      </c>
      <c r="S541" s="110" t="str">
        <f>IF(T541="","",VLOOKUP(CONCATENATE(S$3,T541),m_selling_spec!$A:$H,2,FALSE))</f>
        <v/>
      </c>
    </row>
    <row r="542" spans="1:19">
      <c r="A542" s="111" t="s">
        <v>1906</v>
      </c>
      <c r="B542" s="104">
        <v>5</v>
      </c>
      <c r="C542" s="110" t="str">
        <f>INDEX(product!B:B,MATCH(B542,product!A:A,0))</f>
        <v>GIESTA</v>
      </c>
      <c r="D542" s="110" t="str">
        <f>INDEX(product!E:E,MATCH(B542,product!A:A,0))</f>
        <v>GIESTA (Entrance door)</v>
      </c>
      <c r="E542" s="110">
        <f>INDEX(ctg!A:A,MATCH(F542,ctg!$B:$B,0))</f>
        <v>44</v>
      </c>
      <c r="F542" s="113" t="s">
        <v>1573</v>
      </c>
      <c r="G542" s="110" t="str">
        <f>IF(H542="","",VLOOKUP(CONCATENATE(G$3,H542),m_selling_spec!$A:$H,2,FALSE))</f>
        <v>51.2</v>
      </c>
      <c r="H542" s="113" t="s">
        <v>546</v>
      </c>
      <c r="I542" s="110" t="str">
        <f>IF(J542="","",VLOOKUP(CONCATENATE(I$3,J542),m_selling_spec!$A:$H,2,FALSE))</f>
        <v/>
      </c>
      <c r="J542" s="113"/>
      <c r="K542" s="110" t="str">
        <f>IF(L542="","",VLOOKUP(CONCATENATE(K$3,L542),m_selling_spec!$A:$H,2,FALSE))</f>
        <v>53.3</v>
      </c>
      <c r="L542" s="113" t="s">
        <v>548</v>
      </c>
      <c r="M542" s="110" t="str">
        <f>IF(N542="","",VLOOKUP(CONCATENATE(M$3,N542),m_selling_spec!$A:$H,2,FALSE))</f>
        <v>54.1</v>
      </c>
      <c r="N542" s="113" t="s">
        <v>74</v>
      </c>
      <c r="O542" s="110" t="str">
        <f>IF(P542="","",VLOOKUP(CONCATENATE(O$3,P542),m_selling_spec!$A:$H,2,FALSE))</f>
        <v>55.1</v>
      </c>
      <c r="P542" s="113" t="s">
        <v>1562</v>
      </c>
      <c r="Q542" s="110" t="str">
        <f>IF(R542="","",VLOOKUP(CONCATENATE(Q$3,R542),m_selling_spec!$A:$H,2,FALSE))</f>
        <v>56.5</v>
      </c>
      <c r="R542" s="47" t="s">
        <v>630</v>
      </c>
      <c r="S542" s="110" t="str">
        <f>IF(T542="","",VLOOKUP(CONCATENATE(S$3,T542),m_selling_spec!$A:$H,2,FALSE))</f>
        <v/>
      </c>
    </row>
    <row r="543" spans="1:19">
      <c r="A543" s="111" t="s">
        <v>1905</v>
      </c>
      <c r="B543" s="104">
        <v>5</v>
      </c>
      <c r="C543" s="110" t="str">
        <f>INDEX(product!B:B,MATCH(B543,product!A:A,0))</f>
        <v>GIESTA</v>
      </c>
      <c r="D543" s="110" t="str">
        <f>INDEX(product!E:E,MATCH(B543,product!A:A,0))</f>
        <v>GIESTA (Entrance door)</v>
      </c>
      <c r="E543" s="110">
        <f>INDEX(ctg!A:A,MATCH(F543,ctg!$B:$B,0))</f>
        <v>44</v>
      </c>
      <c r="F543" s="113" t="s">
        <v>1573</v>
      </c>
      <c r="G543" s="110" t="str">
        <f>IF(H543="","",VLOOKUP(CONCATENATE(G$3,H543),m_selling_spec!$A:$H,2,FALSE))</f>
        <v>51.2</v>
      </c>
      <c r="H543" s="113" t="s">
        <v>546</v>
      </c>
      <c r="I543" s="110" t="str">
        <f>IF(J543="","",VLOOKUP(CONCATENATE(I$3,J543),m_selling_spec!$A:$H,2,FALSE))</f>
        <v/>
      </c>
      <c r="J543" s="113"/>
      <c r="K543" s="110" t="str">
        <f>IF(L543="","",VLOOKUP(CONCATENATE(K$3,L543),m_selling_spec!$A:$H,2,FALSE))</f>
        <v>53.3</v>
      </c>
      <c r="L543" s="113" t="s">
        <v>548</v>
      </c>
      <c r="M543" s="110" t="str">
        <f>IF(N543="","",VLOOKUP(CONCATENATE(M$3,N543),m_selling_spec!$A:$H,2,FALSE))</f>
        <v>54.2</v>
      </c>
      <c r="N543" s="113" t="s">
        <v>75</v>
      </c>
      <c r="O543" s="110" t="str">
        <f>IF(P543="","",VLOOKUP(CONCATENATE(O$3,P543),m_selling_spec!$A:$H,2,FALSE))</f>
        <v>55.1</v>
      </c>
      <c r="P543" s="113" t="s">
        <v>1562</v>
      </c>
      <c r="Q543" s="110" t="str">
        <f>IF(R543="","",VLOOKUP(CONCATENATE(Q$3,R543),m_selling_spec!$A:$H,2,FALSE))</f>
        <v>56.5</v>
      </c>
      <c r="R543" s="47" t="s">
        <v>630</v>
      </c>
      <c r="S543" s="110" t="str">
        <f>IF(T543="","",VLOOKUP(CONCATENATE(S$3,T543),m_selling_spec!$A:$H,2,FALSE))</f>
        <v/>
      </c>
    </row>
    <row r="544" spans="1:19">
      <c r="A544" s="111" t="s">
        <v>1904</v>
      </c>
      <c r="B544" s="104">
        <v>5</v>
      </c>
      <c r="C544" s="110" t="str">
        <f>INDEX(product!B:B,MATCH(B544,product!A:A,0))</f>
        <v>GIESTA</v>
      </c>
      <c r="D544" s="110" t="str">
        <f>INDEX(product!E:E,MATCH(B544,product!A:A,0))</f>
        <v>GIESTA (Entrance door)</v>
      </c>
      <c r="E544" s="110">
        <f>INDEX(ctg!A:A,MATCH(F544,ctg!$B:$B,0))</f>
        <v>44</v>
      </c>
      <c r="F544" s="113" t="s">
        <v>1573</v>
      </c>
      <c r="G544" s="110" t="str">
        <f>IF(H544="","",VLOOKUP(CONCATENATE(G$3,H544),m_selling_spec!$A:$H,2,FALSE))</f>
        <v>51.2</v>
      </c>
      <c r="H544" s="113" t="s">
        <v>546</v>
      </c>
      <c r="I544" s="110" t="str">
        <f>IF(J544="","",VLOOKUP(CONCATENATE(I$3,J544),m_selling_spec!$A:$H,2,FALSE))</f>
        <v/>
      </c>
      <c r="J544" s="113"/>
      <c r="K544" s="110" t="str">
        <f>IF(L544="","",VLOOKUP(CONCATENATE(K$3,L544),m_selling_spec!$A:$H,2,FALSE))</f>
        <v>53.3</v>
      </c>
      <c r="L544" s="113" t="s">
        <v>548</v>
      </c>
      <c r="M544" s="110" t="str">
        <f>IF(N544="","",VLOOKUP(CONCATENATE(M$3,N544),m_selling_spec!$A:$H,2,FALSE))</f>
        <v>54.1</v>
      </c>
      <c r="N544" s="113" t="s">
        <v>74</v>
      </c>
      <c r="O544" s="110" t="str">
        <f>IF(P544="","",VLOOKUP(CONCATENATE(O$3,P544),m_selling_spec!$A:$H,2,FALSE))</f>
        <v>55.1</v>
      </c>
      <c r="P544" s="113" t="s">
        <v>1562</v>
      </c>
      <c r="Q544" s="110" t="str">
        <f>IF(R544="","",VLOOKUP(CONCATENATE(Q$3,R544),m_selling_spec!$A:$H,2,FALSE))</f>
        <v>56.6</v>
      </c>
      <c r="R544" s="47" t="s">
        <v>631</v>
      </c>
      <c r="S544" s="110" t="str">
        <f>IF(T544="","",VLOOKUP(CONCATENATE(S$3,T544),m_selling_spec!$A:$H,2,FALSE))</f>
        <v/>
      </c>
    </row>
    <row r="545" spans="1:19">
      <c r="A545" s="111" t="s">
        <v>1903</v>
      </c>
      <c r="B545" s="104">
        <v>5</v>
      </c>
      <c r="C545" s="110" t="str">
        <f>INDEX(product!B:B,MATCH(B545,product!A:A,0))</f>
        <v>GIESTA</v>
      </c>
      <c r="D545" s="110" t="str">
        <f>INDEX(product!E:E,MATCH(B545,product!A:A,0))</f>
        <v>GIESTA (Entrance door)</v>
      </c>
      <c r="E545" s="110">
        <f>INDEX(ctg!A:A,MATCH(F545,ctg!$B:$B,0))</f>
        <v>44</v>
      </c>
      <c r="F545" s="113" t="s">
        <v>1573</v>
      </c>
      <c r="G545" s="110" t="str">
        <f>IF(H545="","",VLOOKUP(CONCATENATE(G$3,H545),m_selling_spec!$A:$H,2,FALSE))</f>
        <v>51.2</v>
      </c>
      <c r="H545" s="113" t="s">
        <v>546</v>
      </c>
      <c r="I545" s="110" t="str">
        <f>IF(J545="","",VLOOKUP(CONCATENATE(I$3,J545),m_selling_spec!$A:$H,2,FALSE))</f>
        <v/>
      </c>
      <c r="J545" s="113"/>
      <c r="K545" s="110" t="str">
        <f>IF(L545="","",VLOOKUP(CONCATENATE(K$3,L545),m_selling_spec!$A:$H,2,FALSE))</f>
        <v>53.3</v>
      </c>
      <c r="L545" s="113" t="s">
        <v>548</v>
      </c>
      <c r="M545" s="110" t="str">
        <f>IF(N545="","",VLOOKUP(CONCATENATE(M$3,N545),m_selling_spec!$A:$H,2,FALSE))</f>
        <v>54.2</v>
      </c>
      <c r="N545" s="113" t="s">
        <v>75</v>
      </c>
      <c r="O545" s="110" t="str">
        <f>IF(P545="","",VLOOKUP(CONCATENATE(O$3,P545),m_selling_spec!$A:$H,2,FALSE))</f>
        <v>55.1</v>
      </c>
      <c r="P545" s="113" t="s">
        <v>1562</v>
      </c>
      <c r="Q545" s="110" t="str">
        <f>IF(R545="","",VLOOKUP(CONCATENATE(Q$3,R545),m_selling_spec!$A:$H,2,FALSE))</f>
        <v>56.6</v>
      </c>
      <c r="R545" s="47" t="s">
        <v>631</v>
      </c>
      <c r="S545" s="110" t="str">
        <f>IF(T545="","",VLOOKUP(CONCATENATE(S$3,T545),m_selling_spec!$A:$H,2,FALSE))</f>
        <v/>
      </c>
    </row>
    <row r="546" spans="1:19">
      <c r="A546" s="111" t="s">
        <v>1902</v>
      </c>
      <c r="B546" s="104">
        <v>5</v>
      </c>
      <c r="C546" s="110" t="str">
        <f>INDEX(product!B:B,MATCH(B546,product!A:A,0))</f>
        <v>GIESTA</v>
      </c>
      <c r="D546" s="110" t="str">
        <f>INDEX(product!E:E,MATCH(B546,product!A:A,0))</f>
        <v>GIESTA (Entrance door)</v>
      </c>
      <c r="E546" s="110">
        <f>INDEX(ctg!A:A,MATCH(F546,ctg!$B:$B,0))</f>
        <v>44</v>
      </c>
      <c r="F546" s="113" t="s">
        <v>1573</v>
      </c>
      <c r="G546" s="110" t="str">
        <f>IF(H546="","",VLOOKUP(CONCATENATE(G$3,H546),m_selling_spec!$A:$H,2,FALSE))</f>
        <v>51.2</v>
      </c>
      <c r="H546" s="113" t="s">
        <v>546</v>
      </c>
      <c r="I546" s="110" t="str">
        <f>IF(J546="","",VLOOKUP(CONCATENATE(I$3,J546),m_selling_spec!$A:$H,2,FALSE))</f>
        <v/>
      </c>
      <c r="J546" s="113"/>
      <c r="K546" s="110" t="str">
        <f>IF(L546="","",VLOOKUP(CONCATENATE(K$3,L546),m_selling_spec!$A:$H,2,FALSE))</f>
        <v>53.3</v>
      </c>
      <c r="L546" s="113" t="s">
        <v>548</v>
      </c>
      <c r="M546" s="110" t="str">
        <f>IF(N546="","",VLOOKUP(CONCATENATE(M$3,N546),m_selling_spec!$A:$H,2,FALSE))</f>
        <v>54.1</v>
      </c>
      <c r="N546" s="113" t="s">
        <v>74</v>
      </c>
      <c r="O546" s="110" t="str">
        <f>IF(P546="","",VLOOKUP(CONCATENATE(O$3,P546),m_selling_spec!$A:$H,2,FALSE))</f>
        <v>55.1</v>
      </c>
      <c r="P546" s="113" t="s">
        <v>1562</v>
      </c>
      <c r="Q546" s="110" t="str">
        <f>IF(R546="","",VLOOKUP(CONCATENATE(Q$3,R546),m_selling_spec!$A:$H,2,FALSE))</f>
        <v>56.7</v>
      </c>
      <c r="R546" s="47" t="s">
        <v>632</v>
      </c>
      <c r="S546" s="110" t="str">
        <f>IF(T546="","",VLOOKUP(CONCATENATE(S$3,T546),m_selling_spec!$A:$H,2,FALSE))</f>
        <v/>
      </c>
    </row>
    <row r="547" spans="1:19">
      <c r="A547" s="111" t="s">
        <v>1901</v>
      </c>
      <c r="B547" s="104">
        <v>5</v>
      </c>
      <c r="C547" s="110" t="str">
        <f>INDEX(product!B:B,MATCH(B547,product!A:A,0))</f>
        <v>GIESTA</v>
      </c>
      <c r="D547" s="110" t="str">
        <f>INDEX(product!E:E,MATCH(B547,product!A:A,0))</f>
        <v>GIESTA (Entrance door)</v>
      </c>
      <c r="E547" s="110">
        <f>INDEX(ctg!A:A,MATCH(F547,ctg!$B:$B,0))</f>
        <v>44</v>
      </c>
      <c r="F547" s="113" t="s">
        <v>1573</v>
      </c>
      <c r="G547" s="110" t="str">
        <f>IF(H547="","",VLOOKUP(CONCATENATE(G$3,H547),m_selling_spec!$A:$H,2,FALSE))</f>
        <v>51.2</v>
      </c>
      <c r="H547" s="113" t="s">
        <v>546</v>
      </c>
      <c r="I547" s="110" t="str">
        <f>IF(J547="","",VLOOKUP(CONCATENATE(I$3,J547),m_selling_spec!$A:$H,2,FALSE))</f>
        <v/>
      </c>
      <c r="J547" s="113"/>
      <c r="K547" s="110" t="str">
        <f>IF(L547="","",VLOOKUP(CONCATENATE(K$3,L547),m_selling_spec!$A:$H,2,FALSE))</f>
        <v>53.3</v>
      </c>
      <c r="L547" s="113" t="s">
        <v>548</v>
      </c>
      <c r="M547" s="110" t="str">
        <f>IF(N547="","",VLOOKUP(CONCATENATE(M$3,N547),m_selling_spec!$A:$H,2,FALSE))</f>
        <v>54.2</v>
      </c>
      <c r="N547" s="113" t="s">
        <v>75</v>
      </c>
      <c r="O547" s="110" t="str">
        <f>IF(P547="","",VLOOKUP(CONCATENATE(O$3,P547),m_selling_spec!$A:$H,2,FALSE))</f>
        <v>55.1</v>
      </c>
      <c r="P547" s="113" t="s">
        <v>1562</v>
      </c>
      <c r="Q547" s="110" t="str">
        <f>IF(R547="","",VLOOKUP(CONCATENATE(Q$3,R547),m_selling_spec!$A:$H,2,FALSE))</f>
        <v>56.7</v>
      </c>
      <c r="R547" s="47" t="s">
        <v>632</v>
      </c>
      <c r="S547" s="110" t="str">
        <f>IF(T547="","",VLOOKUP(CONCATENATE(S$3,T547),m_selling_spec!$A:$H,2,FALSE))</f>
        <v/>
      </c>
    </row>
    <row r="548" spans="1:19">
      <c r="A548" s="111" t="s">
        <v>1900</v>
      </c>
      <c r="B548" s="104">
        <v>5</v>
      </c>
      <c r="C548" s="110" t="str">
        <f>INDEX(product!B:B,MATCH(B548,product!A:A,0))</f>
        <v>GIESTA</v>
      </c>
      <c r="D548" s="110" t="str">
        <f>INDEX(product!E:E,MATCH(B548,product!A:A,0))</f>
        <v>GIESTA (Entrance door)</v>
      </c>
      <c r="E548" s="110">
        <f>INDEX(ctg!A:A,MATCH(F548,ctg!$B:$B,0))</f>
        <v>44</v>
      </c>
      <c r="F548" s="113" t="s">
        <v>1573</v>
      </c>
      <c r="G548" s="110" t="str">
        <f>IF(H548="","",VLOOKUP(CONCATENATE(G$3,H548),m_selling_spec!$A:$H,2,FALSE))</f>
        <v>51.2</v>
      </c>
      <c r="H548" s="113" t="s">
        <v>546</v>
      </c>
      <c r="I548" s="110" t="str">
        <f>IF(J548="","",VLOOKUP(CONCATENATE(I$3,J548),m_selling_spec!$A:$H,2,FALSE))</f>
        <v/>
      </c>
      <c r="J548" s="113"/>
      <c r="K548" s="110" t="str">
        <f>IF(L548="","",VLOOKUP(CONCATENATE(K$3,L548),m_selling_spec!$A:$H,2,FALSE))</f>
        <v>53.3</v>
      </c>
      <c r="L548" s="113" t="s">
        <v>548</v>
      </c>
      <c r="M548" s="110" t="str">
        <f>IF(N548="","",VLOOKUP(CONCATENATE(M$3,N548),m_selling_spec!$A:$H,2,FALSE))</f>
        <v>54.1</v>
      </c>
      <c r="N548" s="113" t="s">
        <v>74</v>
      </c>
      <c r="O548" s="110" t="str">
        <f>IF(P548="","",VLOOKUP(CONCATENATE(O$3,P548),m_selling_spec!$A:$H,2,FALSE))</f>
        <v>55.1</v>
      </c>
      <c r="P548" s="113" t="s">
        <v>1562</v>
      </c>
      <c r="Q548" s="110" t="str">
        <f>IF(R548="","",VLOOKUP(CONCATENATE(Q$3,R548),m_selling_spec!$A:$H,2,FALSE))</f>
        <v>56.8</v>
      </c>
      <c r="R548" s="47" t="s">
        <v>633</v>
      </c>
      <c r="S548" s="110" t="str">
        <f>IF(T548="","",VLOOKUP(CONCATENATE(S$3,T548),m_selling_spec!$A:$H,2,FALSE))</f>
        <v/>
      </c>
    </row>
    <row r="549" spans="1:19">
      <c r="A549" s="111" t="s">
        <v>1899</v>
      </c>
      <c r="B549" s="104">
        <v>5</v>
      </c>
      <c r="C549" s="110" t="str">
        <f>INDEX(product!B:B,MATCH(B549,product!A:A,0))</f>
        <v>GIESTA</v>
      </c>
      <c r="D549" s="110" t="str">
        <f>INDEX(product!E:E,MATCH(B549,product!A:A,0))</f>
        <v>GIESTA (Entrance door)</v>
      </c>
      <c r="E549" s="110">
        <f>INDEX(ctg!A:A,MATCH(F549,ctg!$B:$B,0))</f>
        <v>44</v>
      </c>
      <c r="F549" s="113" t="s">
        <v>1573</v>
      </c>
      <c r="G549" s="110" t="str">
        <f>IF(H549="","",VLOOKUP(CONCATENATE(G$3,H549),m_selling_spec!$A:$H,2,FALSE))</f>
        <v>51.2</v>
      </c>
      <c r="H549" s="113" t="s">
        <v>546</v>
      </c>
      <c r="I549" s="110" t="str">
        <f>IF(J549="","",VLOOKUP(CONCATENATE(I$3,J549),m_selling_spec!$A:$H,2,FALSE))</f>
        <v/>
      </c>
      <c r="J549" s="113"/>
      <c r="K549" s="110" t="str">
        <f>IF(L549="","",VLOOKUP(CONCATENATE(K$3,L549),m_selling_spec!$A:$H,2,FALSE))</f>
        <v>53.3</v>
      </c>
      <c r="L549" s="113" t="s">
        <v>548</v>
      </c>
      <c r="M549" s="110" t="str">
        <f>IF(N549="","",VLOOKUP(CONCATENATE(M$3,N549),m_selling_spec!$A:$H,2,FALSE))</f>
        <v>54.2</v>
      </c>
      <c r="N549" s="113" t="s">
        <v>75</v>
      </c>
      <c r="O549" s="110" t="str">
        <f>IF(P549="","",VLOOKUP(CONCATENATE(O$3,P549),m_selling_spec!$A:$H,2,FALSE))</f>
        <v>55.1</v>
      </c>
      <c r="P549" s="113" t="s">
        <v>1562</v>
      </c>
      <c r="Q549" s="110" t="str">
        <f>IF(R549="","",VLOOKUP(CONCATENATE(Q$3,R549),m_selling_spec!$A:$H,2,FALSE))</f>
        <v>56.8</v>
      </c>
      <c r="R549" s="47" t="s">
        <v>633</v>
      </c>
      <c r="S549" s="110" t="str">
        <f>IF(T549="","",VLOOKUP(CONCATENATE(S$3,T549),m_selling_spec!$A:$H,2,FALSE))</f>
        <v/>
      </c>
    </row>
    <row r="550" spans="1:19">
      <c r="A550" s="111" t="s">
        <v>1898</v>
      </c>
      <c r="B550" s="104">
        <v>5</v>
      </c>
      <c r="C550" s="110" t="str">
        <f>INDEX(product!B:B,MATCH(B550,product!A:A,0))</f>
        <v>GIESTA</v>
      </c>
      <c r="D550" s="110" t="str">
        <f>INDEX(product!E:E,MATCH(B550,product!A:A,0))</f>
        <v>GIESTA (Entrance door)</v>
      </c>
      <c r="E550" s="110">
        <f>INDEX(ctg!A:A,MATCH(F550,ctg!$B:$B,0))</f>
        <v>44</v>
      </c>
      <c r="F550" s="113" t="s">
        <v>1573</v>
      </c>
      <c r="G550" s="110" t="str">
        <f>IF(H550="","",VLOOKUP(CONCATENATE(G$3,H550),m_selling_spec!$A:$H,2,FALSE))</f>
        <v>51.2</v>
      </c>
      <c r="H550" s="113" t="s">
        <v>546</v>
      </c>
      <c r="I550" s="110" t="str">
        <f>IF(J550="","",VLOOKUP(CONCATENATE(I$3,J550),m_selling_spec!$A:$H,2,FALSE))</f>
        <v/>
      </c>
      <c r="J550" s="113"/>
      <c r="K550" s="110" t="str">
        <f>IF(L550="","",VLOOKUP(CONCATENATE(K$3,L550),m_selling_spec!$A:$H,2,FALSE))</f>
        <v>53.3</v>
      </c>
      <c r="L550" s="113" t="s">
        <v>548</v>
      </c>
      <c r="M550" s="110" t="str">
        <f>IF(N550="","",VLOOKUP(CONCATENATE(M$3,N550),m_selling_spec!$A:$H,2,FALSE))</f>
        <v>54.1</v>
      </c>
      <c r="N550" s="113" t="s">
        <v>74</v>
      </c>
      <c r="O550" s="110" t="str">
        <f>IF(P550="","",VLOOKUP(CONCATENATE(O$3,P550),m_selling_spec!$A:$H,2,FALSE))</f>
        <v>55.1</v>
      </c>
      <c r="P550" s="113" t="s">
        <v>1562</v>
      </c>
      <c r="Q550" s="110" t="str">
        <f>IF(R550="","",VLOOKUP(CONCATENATE(Q$3,R550),m_selling_spec!$A:$H,2,FALSE))</f>
        <v>56.9</v>
      </c>
      <c r="R550" s="47" t="s">
        <v>634</v>
      </c>
      <c r="S550" s="110" t="str">
        <f>IF(T550="","",VLOOKUP(CONCATENATE(S$3,T550),m_selling_spec!$A:$H,2,FALSE))</f>
        <v/>
      </c>
    </row>
    <row r="551" spans="1:19">
      <c r="A551" s="111" t="s">
        <v>1897</v>
      </c>
      <c r="B551" s="104">
        <v>5</v>
      </c>
      <c r="C551" s="110" t="str">
        <f>INDEX(product!B:B,MATCH(B551,product!A:A,0))</f>
        <v>GIESTA</v>
      </c>
      <c r="D551" s="110" t="str">
        <f>INDEX(product!E:E,MATCH(B551,product!A:A,0))</f>
        <v>GIESTA (Entrance door)</v>
      </c>
      <c r="E551" s="110">
        <f>INDEX(ctg!A:A,MATCH(F551,ctg!$B:$B,0))</f>
        <v>44</v>
      </c>
      <c r="F551" s="113" t="s">
        <v>1573</v>
      </c>
      <c r="G551" s="110" t="str">
        <f>IF(H551="","",VLOOKUP(CONCATENATE(G$3,H551),m_selling_spec!$A:$H,2,FALSE))</f>
        <v>51.2</v>
      </c>
      <c r="H551" s="113" t="s">
        <v>546</v>
      </c>
      <c r="I551" s="110" t="str">
        <f>IF(J551="","",VLOOKUP(CONCATENATE(I$3,J551),m_selling_spec!$A:$H,2,FALSE))</f>
        <v/>
      </c>
      <c r="J551" s="113"/>
      <c r="K551" s="110" t="str">
        <f>IF(L551="","",VLOOKUP(CONCATENATE(K$3,L551),m_selling_spec!$A:$H,2,FALSE))</f>
        <v>53.3</v>
      </c>
      <c r="L551" s="113" t="s">
        <v>548</v>
      </c>
      <c r="M551" s="110" t="str">
        <f>IF(N551="","",VLOOKUP(CONCATENATE(M$3,N551),m_selling_spec!$A:$H,2,FALSE))</f>
        <v>54.2</v>
      </c>
      <c r="N551" s="113" t="s">
        <v>75</v>
      </c>
      <c r="O551" s="110" t="str">
        <f>IF(P551="","",VLOOKUP(CONCATENATE(O$3,P551),m_selling_spec!$A:$H,2,FALSE))</f>
        <v>55.1</v>
      </c>
      <c r="P551" s="113" t="s">
        <v>1562</v>
      </c>
      <c r="Q551" s="110" t="str">
        <f>IF(R551="","",VLOOKUP(CONCATENATE(Q$3,R551),m_selling_spec!$A:$H,2,FALSE))</f>
        <v>56.9</v>
      </c>
      <c r="R551" s="47" t="s">
        <v>634</v>
      </c>
      <c r="S551" s="110" t="str">
        <f>IF(T551="","",VLOOKUP(CONCATENATE(S$3,T551),m_selling_spec!$A:$H,2,FALSE))</f>
        <v/>
      </c>
    </row>
    <row r="552" spans="1:19">
      <c r="A552" s="111" t="s">
        <v>1896</v>
      </c>
      <c r="B552" s="104">
        <v>5</v>
      </c>
      <c r="C552" s="110" t="str">
        <f>INDEX(product!B:B,MATCH(B552,product!A:A,0))</f>
        <v>GIESTA</v>
      </c>
      <c r="D552" s="110" t="str">
        <f>INDEX(product!E:E,MATCH(B552,product!A:A,0))</f>
        <v>GIESTA (Entrance door)</v>
      </c>
      <c r="E552" s="110">
        <f>INDEX(ctg!A:A,MATCH(F552,ctg!$B:$B,0))</f>
        <v>44</v>
      </c>
      <c r="F552" s="113" t="s">
        <v>1573</v>
      </c>
      <c r="G552" s="110" t="str">
        <f>IF(H552="","",VLOOKUP(CONCATENATE(G$3,H552),m_selling_spec!$A:$H,2,FALSE))</f>
        <v>51.2</v>
      </c>
      <c r="H552" s="113" t="s">
        <v>546</v>
      </c>
      <c r="I552" s="110" t="str">
        <f>IF(J552="","",VLOOKUP(CONCATENATE(I$3,J552),m_selling_spec!$A:$H,2,FALSE))</f>
        <v/>
      </c>
      <c r="J552" s="113"/>
      <c r="K552" s="110" t="str">
        <f>IF(L552="","",VLOOKUP(CONCATENATE(K$3,L552),m_selling_spec!$A:$H,2,FALSE))</f>
        <v>53.3</v>
      </c>
      <c r="L552" s="113" t="s">
        <v>548</v>
      </c>
      <c r="M552" s="110" t="str">
        <f>IF(N552="","",VLOOKUP(CONCATENATE(M$3,N552),m_selling_spec!$A:$H,2,FALSE))</f>
        <v>54.1</v>
      </c>
      <c r="N552" s="113" t="s">
        <v>74</v>
      </c>
      <c r="O552" s="110" t="str">
        <f>IF(P552="","",VLOOKUP(CONCATENATE(O$3,P552),m_selling_spec!$A:$H,2,FALSE))</f>
        <v>55.1</v>
      </c>
      <c r="P552" s="113" t="s">
        <v>1562</v>
      </c>
      <c r="Q552" s="110" t="str">
        <f>IF(R552="","",VLOOKUP(CONCATENATE(Q$3,R552),m_selling_spec!$A:$H,2,FALSE))</f>
        <v>56.10</v>
      </c>
      <c r="R552" s="47" t="s">
        <v>635</v>
      </c>
      <c r="S552" s="110" t="str">
        <f>IF(T552="","",VLOOKUP(CONCATENATE(S$3,T552),m_selling_spec!$A:$H,2,FALSE))</f>
        <v/>
      </c>
    </row>
    <row r="553" spans="1:19">
      <c r="A553" s="111" t="s">
        <v>1895</v>
      </c>
      <c r="B553" s="104">
        <v>5</v>
      </c>
      <c r="C553" s="110" t="str">
        <f>INDEX(product!B:B,MATCH(B553,product!A:A,0))</f>
        <v>GIESTA</v>
      </c>
      <c r="D553" s="110" t="str">
        <f>INDEX(product!E:E,MATCH(B553,product!A:A,0))</f>
        <v>GIESTA (Entrance door)</v>
      </c>
      <c r="E553" s="110">
        <f>INDEX(ctg!A:A,MATCH(F553,ctg!$B:$B,0))</f>
        <v>44</v>
      </c>
      <c r="F553" s="113" t="s">
        <v>1573</v>
      </c>
      <c r="G553" s="110" t="str">
        <f>IF(H553="","",VLOOKUP(CONCATENATE(G$3,H553),m_selling_spec!$A:$H,2,FALSE))</f>
        <v>51.2</v>
      </c>
      <c r="H553" s="113" t="s">
        <v>546</v>
      </c>
      <c r="I553" s="110" t="str">
        <f>IF(J553="","",VLOOKUP(CONCATENATE(I$3,J553),m_selling_spec!$A:$H,2,FALSE))</f>
        <v/>
      </c>
      <c r="J553" s="113"/>
      <c r="K553" s="110" t="str">
        <f>IF(L553="","",VLOOKUP(CONCATENATE(K$3,L553),m_selling_spec!$A:$H,2,FALSE))</f>
        <v>53.3</v>
      </c>
      <c r="L553" s="113" t="s">
        <v>548</v>
      </c>
      <c r="M553" s="110" t="str">
        <f>IF(N553="","",VLOOKUP(CONCATENATE(M$3,N553),m_selling_spec!$A:$H,2,FALSE))</f>
        <v>54.2</v>
      </c>
      <c r="N553" s="113" t="s">
        <v>75</v>
      </c>
      <c r="O553" s="110" t="str">
        <f>IF(P553="","",VLOOKUP(CONCATENATE(O$3,P553),m_selling_spec!$A:$H,2,FALSE))</f>
        <v>55.1</v>
      </c>
      <c r="P553" s="113" t="s">
        <v>1562</v>
      </c>
      <c r="Q553" s="110" t="str">
        <f>IF(R553="","",VLOOKUP(CONCATENATE(Q$3,R553),m_selling_spec!$A:$H,2,FALSE))</f>
        <v>56.10</v>
      </c>
      <c r="R553" s="47" t="s">
        <v>635</v>
      </c>
      <c r="S553" s="110" t="str">
        <f>IF(T553="","",VLOOKUP(CONCATENATE(S$3,T553),m_selling_spec!$A:$H,2,FALSE))</f>
        <v/>
      </c>
    </row>
    <row r="554" spans="1:19">
      <c r="A554" s="111" t="s">
        <v>1894</v>
      </c>
      <c r="B554" s="104">
        <v>5</v>
      </c>
      <c r="C554" s="110" t="str">
        <f>INDEX(product!B:B,MATCH(B554,product!A:A,0))</f>
        <v>GIESTA</v>
      </c>
      <c r="D554" s="110" t="str">
        <f>INDEX(product!E:E,MATCH(B554,product!A:A,0))</f>
        <v>GIESTA (Entrance door)</v>
      </c>
      <c r="E554" s="110">
        <f>INDEX(ctg!A:A,MATCH(F554,ctg!$B:$B,0))</f>
        <v>44</v>
      </c>
      <c r="F554" s="113" t="s">
        <v>1573</v>
      </c>
      <c r="G554" s="110" t="str">
        <f>IF(H554="","",VLOOKUP(CONCATENATE(G$3,H554),m_selling_spec!$A:$H,2,FALSE))</f>
        <v>51.2</v>
      </c>
      <c r="H554" s="113" t="s">
        <v>546</v>
      </c>
      <c r="I554" s="110" t="str">
        <f>IF(J554="","",VLOOKUP(CONCATENATE(I$3,J554),m_selling_spec!$A:$H,2,FALSE))</f>
        <v/>
      </c>
      <c r="J554" s="113"/>
      <c r="K554" s="110" t="str">
        <f>IF(L554="","",VLOOKUP(CONCATENATE(K$3,L554),m_selling_spec!$A:$H,2,FALSE))</f>
        <v>53.3</v>
      </c>
      <c r="L554" s="113" t="s">
        <v>548</v>
      </c>
      <c r="M554" s="110" t="str">
        <f>IF(N554="","",VLOOKUP(CONCATENATE(M$3,N554),m_selling_spec!$A:$H,2,FALSE))</f>
        <v>54.1</v>
      </c>
      <c r="N554" s="113" t="s">
        <v>74</v>
      </c>
      <c r="O554" s="110" t="str">
        <f>IF(P554="","",VLOOKUP(CONCATENATE(O$3,P554),m_selling_spec!$A:$H,2,FALSE))</f>
        <v>55.2</v>
      </c>
      <c r="P554" s="113" t="s">
        <v>1521</v>
      </c>
      <c r="Q554" s="110" t="str">
        <f>IF(R554="","",VLOOKUP(CONCATENATE(Q$3,R554),m_selling_spec!$A:$H,2,FALSE))</f>
        <v>56.1</v>
      </c>
      <c r="R554" s="47" t="s">
        <v>626</v>
      </c>
      <c r="S554" s="110" t="str">
        <f>IF(T554="","",VLOOKUP(CONCATENATE(S$3,T554),m_selling_spec!$A:$H,2,FALSE))</f>
        <v/>
      </c>
    </row>
    <row r="555" spans="1:19">
      <c r="A555" s="111" t="s">
        <v>1893</v>
      </c>
      <c r="B555" s="104">
        <v>5</v>
      </c>
      <c r="C555" s="110" t="str">
        <f>INDEX(product!B:B,MATCH(B555,product!A:A,0))</f>
        <v>GIESTA</v>
      </c>
      <c r="D555" s="110" t="str">
        <f>INDEX(product!E:E,MATCH(B555,product!A:A,0))</f>
        <v>GIESTA (Entrance door)</v>
      </c>
      <c r="E555" s="110">
        <f>INDEX(ctg!A:A,MATCH(F555,ctg!$B:$B,0))</f>
        <v>44</v>
      </c>
      <c r="F555" s="113" t="s">
        <v>1573</v>
      </c>
      <c r="G555" s="110" t="str">
        <f>IF(H555="","",VLOOKUP(CONCATENATE(G$3,H555),m_selling_spec!$A:$H,2,FALSE))</f>
        <v>51.2</v>
      </c>
      <c r="H555" s="113" t="s">
        <v>546</v>
      </c>
      <c r="I555" s="110" t="str">
        <f>IF(J555="","",VLOOKUP(CONCATENATE(I$3,J555),m_selling_spec!$A:$H,2,FALSE))</f>
        <v/>
      </c>
      <c r="J555" s="113"/>
      <c r="K555" s="110" t="str">
        <f>IF(L555="","",VLOOKUP(CONCATENATE(K$3,L555),m_selling_spec!$A:$H,2,FALSE))</f>
        <v>53.3</v>
      </c>
      <c r="L555" s="113" t="s">
        <v>548</v>
      </c>
      <c r="M555" s="110" t="str">
        <f>IF(N555="","",VLOOKUP(CONCATENATE(M$3,N555),m_selling_spec!$A:$H,2,FALSE))</f>
        <v>54.2</v>
      </c>
      <c r="N555" s="113" t="s">
        <v>75</v>
      </c>
      <c r="O555" s="110" t="str">
        <f>IF(P555="","",VLOOKUP(CONCATENATE(O$3,P555),m_selling_spec!$A:$H,2,FALSE))</f>
        <v>55.2</v>
      </c>
      <c r="P555" s="113" t="s">
        <v>1521</v>
      </c>
      <c r="Q555" s="110" t="str">
        <f>IF(R555="","",VLOOKUP(CONCATENATE(Q$3,R555),m_selling_spec!$A:$H,2,FALSE))</f>
        <v>56.1</v>
      </c>
      <c r="R555" s="47" t="s">
        <v>626</v>
      </c>
      <c r="S555" s="110" t="str">
        <f>IF(T555="","",VLOOKUP(CONCATENATE(S$3,T555),m_selling_spec!$A:$H,2,FALSE))</f>
        <v/>
      </c>
    </row>
    <row r="556" spans="1:19">
      <c r="A556" s="111" t="s">
        <v>1892</v>
      </c>
      <c r="B556" s="104">
        <v>5</v>
      </c>
      <c r="C556" s="110" t="str">
        <f>INDEX(product!B:B,MATCH(B556,product!A:A,0))</f>
        <v>GIESTA</v>
      </c>
      <c r="D556" s="110" t="str">
        <f>INDEX(product!E:E,MATCH(B556,product!A:A,0))</f>
        <v>GIESTA (Entrance door)</v>
      </c>
      <c r="E556" s="110">
        <f>INDEX(ctg!A:A,MATCH(F556,ctg!$B:$B,0))</f>
        <v>44</v>
      </c>
      <c r="F556" s="113" t="s">
        <v>1573</v>
      </c>
      <c r="G556" s="110" t="str">
        <f>IF(H556="","",VLOOKUP(CONCATENATE(G$3,H556),m_selling_spec!$A:$H,2,FALSE))</f>
        <v>51.2</v>
      </c>
      <c r="H556" s="113" t="s">
        <v>546</v>
      </c>
      <c r="I556" s="110" t="str">
        <f>IF(J556="","",VLOOKUP(CONCATENATE(I$3,J556),m_selling_spec!$A:$H,2,FALSE))</f>
        <v/>
      </c>
      <c r="J556" s="113"/>
      <c r="K556" s="110" t="str">
        <f>IF(L556="","",VLOOKUP(CONCATENATE(K$3,L556),m_selling_spec!$A:$H,2,FALSE))</f>
        <v>53.3</v>
      </c>
      <c r="L556" s="113" t="s">
        <v>548</v>
      </c>
      <c r="M556" s="110" t="str">
        <f>IF(N556="","",VLOOKUP(CONCATENATE(M$3,N556),m_selling_spec!$A:$H,2,FALSE))</f>
        <v>54.1</v>
      </c>
      <c r="N556" s="113" t="s">
        <v>74</v>
      </c>
      <c r="O556" s="110" t="str">
        <f>IF(P556="","",VLOOKUP(CONCATENATE(O$3,P556),m_selling_spec!$A:$H,2,FALSE))</f>
        <v>55.2</v>
      </c>
      <c r="P556" s="113" t="s">
        <v>1521</v>
      </c>
      <c r="Q556" s="110" t="str">
        <f>IF(R556="","",VLOOKUP(CONCATENATE(Q$3,R556),m_selling_spec!$A:$H,2,FALSE))</f>
        <v>56.2</v>
      </c>
      <c r="R556" s="47" t="s">
        <v>627</v>
      </c>
      <c r="S556" s="110" t="str">
        <f>IF(T556="","",VLOOKUP(CONCATENATE(S$3,T556),m_selling_spec!$A:$H,2,FALSE))</f>
        <v/>
      </c>
    </row>
    <row r="557" spans="1:19">
      <c r="A557" s="111" t="s">
        <v>1891</v>
      </c>
      <c r="B557" s="104">
        <v>5</v>
      </c>
      <c r="C557" s="110" t="str">
        <f>INDEX(product!B:B,MATCH(B557,product!A:A,0))</f>
        <v>GIESTA</v>
      </c>
      <c r="D557" s="110" t="str">
        <f>INDEX(product!E:E,MATCH(B557,product!A:A,0))</f>
        <v>GIESTA (Entrance door)</v>
      </c>
      <c r="E557" s="110">
        <f>INDEX(ctg!A:A,MATCH(F557,ctg!$B:$B,0))</f>
        <v>44</v>
      </c>
      <c r="F557" s="113" t="s">
        <v>1573</v>
      </c>
      <c r="G557" s="110" t="str">
        <f>IF(H557="","",VLOOKUP(CONCATENATE(G$3,H557),m_selling_spec!$A:$H,2,FALSE))</f>
        <v>51.2</v>
      </c>
      <c r="H557" s="113" t="s">
        <v>546</v>
      </c>
      <c r="I557" s="110" t="str">
        <f>IF(J557="","",VLOOKUP(CONCATENATE(I$3,J557),m_selling_spec!$A:$H,2,FALSE))</f>
        <v/>
      </c>
      <c r="J557" s="113"/>
      <c r="K557" s="110" t="str">
        <f>IF(L557="","",VLOOKUP(CONCATENATE(K$3,L557),m_selling_spec!$A:$H,2,FALSE))</f>
        <v>53.3</v>
      </c>
      <c r="L557" s="113" t="s">
        <v>548</v>
      </c>
      <c r="M557" s="110" t="str">
        <f>IF(N557="","",VLOOKUP(CONCATENATE(M$3,N557),m_selling_spec!$A:$H,2,FALSE))</f>
        <v>54.2</v>
      </c>
      <c r="N557" s="113" t="s">
        <v>75</v>
      </c>
      <c r="O557" s="110" t="str">
        <f>IF(P557="","",VLOOKUP(CONCATENATE(O$3,P557),m_selling_spec!$A:$H,2,FALSE))</f>
        <v>55.2</v>
      </c>
      <c r="P557" s="113" t="s">
        <v>1521</v>
      </c>
      <c r="Q557" s="110" t="str">
        <f>IF(R557="","",VLOOKUP(CONCATENATE(Q$3,R557),m_selling_spec!$A:$H,2,FALSE))</f>
        <v>56.2</v>
      </c>
      <c r="R557" s="47" t="s">
        <v>627</v>
      </c>
      <c r="S557" s="110" t="str">
        <f>IF(T557="","",VLOOKUP(CONCATENATE(S$3,T557),m_selling_spec!$A:$H,2,FALSE))</f>
        <v/>
      </c>
    </row>
    <row r="558" spans="1:19">
      <c r="A558" s="111" t="s">
        <v>1890</v>
      </c>
      <c r="B558" s="104">
        <v>5</v>
      </c>
      <c r="C558" s="110" t="str">
        <f>INDEX(product!B:B,MATCH(B558,product!A:A,0))</f>
        <v>GIESTA</v>
      </c>
      <c r="D558" s="110" t="str">
        <f>INDEX(product!E:E,MATCH(B558,product!A:A,0))</f>
        <v>GIESTA (Entrance door)</v>
      </c>
      <c r="E558" s="110">
        <f>INDEX(ctg!A:A,MATCH(F558,ctg!$B:$B,0))</f>
        <v>44</v>
      </c>
      <c r="F558" s="113" t="s">
        <v>1573</v>
      </c>
      <c r="G558" s="110" t="str">
        <f>IF(H558="","",VLOOKUP(CONCATENATE(G$3,H558),m_selling_spec!$A:$H,2,FALSE))</f>
        <v>51.2</v>
      </c>
      <c r="H558" s="113" t="s">
        <v>546</v>
      </c>
      <c r="I558" s="110" t="str">
        <f>IF(J558="","",VLOOKUP(CONCATENATE(I$3,J558),m_selling_spec!$A:$H,2,FALSE))</f>
        <v/>
      </c>
      <c r="J558" s="113"/>
      <c r="K558" s="110" t="str">
        <f>IF(L558="","",VLOOKUP(CONCATENATE(K$3,L558),m_selling_spec!$A:$H,2,FALSE))</f>
        <v>53.3</v>
      </c>
      <c r="L558" s="113" t="s">
        <v>548</v>
      </c>
      <c r="M558" s="110" t="str">
        <f>IF(N558="","",VLOOKUP(CONCATENATE(M$3,N558),m_selling_spec!$A:$H,2,FALSE))</f>
        <v>54.1</v>
      </c>
      <c r="N558" s="113" t="s">
        <v>74</v>
      </c>
      <c r="O558" s="110" t="str">
        <f>IF(P558="","",VLOOKUP(CONCATENATE(O$3,P558),m_selling_spec!$A:$H,2,FALSE))</f>
        <v>55.2</v>
      </c>
      <c r="P558" s="113" t="s">
        <v>1521</v>
      </c>
      <c r="Q558" s="110" t="str">
        <f>IF(R558="","",VLOOKUP(CONCATENATE(Q$3,R558),m_selling_spec!$A:$H,2,FALSE))</f>
        <v>56.3</v>
      </c>
      <c r="R558" s="47" t="s">
        <v>628</v>
      </c>
      <c r="S558" s="110" t="str">
        <f>IF(T558="","",VLOOKUP(CONCATENATE(S$3,T558),m_selling_spec!$A:$H,2,FALSE))</f>
        <v/>
      </c>
    </row>
    <row r="559" spans="1:19">
      <c r="A559" s="111" t="s">
        <v>1889</v>
      </c>
      <c r="B559" s="104">
        <v>5</v>
      </c>
      <c r="C559" s="110" t="str">
        <f>INDEX(product!B:B,MATCH(B559,product!A:A,0))</f>
        <v>GIESTA</v>
      </c>
      <c r="D559" s="110" t="str">
        <f>INDEX(product!E:E,MATCH(B559,product!A:A,0))</f>
        <v>GIESTA (Entrance door)</v>
      </c>
      <c r="E559" s="110">
        <f>INDEX(ctg!A:A,MATCH(F559,ctg!$B:$B,0))</f>
        <v>44</v>
      </c>
      <c r="F559" s="113" t="s">
        <v>1573</v>
      </c>
      <c r="G559" s="110" t="str">
        <f>IF(H559="","",VLOOKUP(CONCATENATE(G$3,H559),m_selling_spec!$A:$H,2,FALSE))</f>
        <v>51.2</v>
      </c>
      <c r="H559" s="113" t="s">
        <v>546</v>
      </c>
      <c r="I559" s="110" t="str">
        <f>IF(J559="","",VLOOKUP(CONCATENATE(I$3,J559),m_selling_spec!$A:$H,2,FALSE))</f>
        <v/>
      </c>
      <c r="J559" s="113"/>
      <c r="K559" s="110" t="str">
        <f>IF(L559="","",VLOOKUP(CONCATENATE(K$3,L559),m_selling_spec!$A:$H,2,FALSE))</f>
        <v>53.3</v>
      </c>
      <c r="L559" s="113" t="s">
        <v>548</v>
      </c>
      <c r="M559" s="110" t="str">
        <f>IF(N559="","",VLOOKUP(CONCATENATE(M$3,N559),m_selling_spec!$A:$H,2,FALSE))</f>
        <v>54.2</v>
      </c>
      <c r="N559" s="113" t="s">
        <v>75</v>
      </c>
      <c r="O559" s="110" t="str">
        <f>IF(P559="","",VLOOKUP(CONCATENATE(O$3,P559),m_selling_spec!$A:$H,2,FALSE))</f>
        <v>55.2</v>
      </c>
      <c r="P559" s="113" t="s">
        <v>1521</v>
      </c>
      <c r="Q559" s="110" t="str">
        <f>IF(R559="","",VLOOKUP(CONCATENATE(Q$3,R559),m_selling_spec!$A:$H,2,FALSE))</f>
        <v>56.3</v>
      </c>
      <c r="R559" s="47" t="s">
        <v>628</v>
      </c>
      <c r="S559" s="110" t="str">
        <f>IF(T559="","",VLOOKUP(CONCATENATE(S$3,T559),m_selling_spec!$A:$H,2,FALSE))</f>
        <v/>
      </c>
    </row>
    <row r="560" spans="1:19">
      <c r="A560" s="111" t="s">
        <v>1888</v>
      </c>
      <c r="B560" s="104">
        <v>5</v>
      </c>
      <c r="C560" s="110" t="str">
        <f>INDEX(product!B:B,MATCH(B560,product!A:A,0))</f>
        <v>GIESTA</v>
      </c>
      <c r="D560" s="110" t="str">
        <f>INDEX(product!E:E,MATCH(B560,product!A:A,0))</f>
        <v>GIESTA (Entrance door)</v>
      </c>
      <c r="E560" s="110">
        <f>INDEX(ctg!A:A,MATCH(F560,ctg!$B:$B,0))</f>
        <v>44</v>
      </c>
      <c r="F560" s="113" t="s">
        <v>1573</v>
      </c>
      <c r="G560" s="110" t="str">
        <f>IF(H560="","",VLOOKUP(CONCATENATE(G$3,H560),m_selling_spec!$A:$H,2,FALSE))</f>
        <v>51.2</v>
      </c>
      <c r="H560" s="113" t="s">
        <v>546</v>
      </c>
      <c r="I560" s="110" t="str">
        <f>IF(J560="","",VLOOKUP(CONCATENATE(I$3,J560),m_selling_spec!$A:$H,2,FALSE))</f>
        <v/>
      </c>
      <c r="J560" s="113"/>
      <c r="K560" s="110" t="str">
        <f>IF(L560="","",VLOOKUP(CONCATENATE(K$3,L560),m_selling_spec!$A:$H,2,FALSE))</f>
        <v>53.3</v>
      </c>
      <c r="L560" s="113" t="s">
        <v>548</v>
      </c>
      <c r="M560" s="110" t="str">
        <f>IF(N560="","",VLOOKUP(CONCATENATE(M$3,N560),m_selling_spec!$A:$H,2,FALSE))</f>
        <v>54.1</v>
      </c>
      <c r="N560" s="113" t="s">
        <v>74</v>
      </c>
      <c r="O560" s="110" t="str">
        <f>IF(P560="","",VLOOKUP(CONCATENATE(O$3,P560),m_selling_spec!$A:$H,2,FALSE))</f>
        <v>55.2</v>
      </c>
      <c r="P560" s="113" t="s">
        <v>1521</v>
      </c>
      <c r="Q560" s="110" t="str">
        <f>IF(R560="","",VLOOKUP(CONCATENATE(Q$3,R560),m_selling_spec!$A:$H,2,FALSE))</f>
        <v>56.4</v>
      </c>
      <c r="R560" s="47" t="s">
        <v>629</v>
      </c>
      <c r="S560" s="110" t="str">
        <f>IF(T560="","",VLOOKUP(CONCATENATE(S$3,T560),m_selling_spec!$A:$H,2,FALSE))</f>
        <v/>
      </c>
    </row>
    <row r="561" spans="1:19">
      <c r="A561" s="111" t="s">
        <v>1887</v>
      </c>
      <c r="B561" s="104">
        <v>5</v>
      </c>
      <c r="C561" s="110" t="str">
        <f>INDEX(product!B:B,MATCH(B561,product!A:A,0))</f>
        <v>GIESTA</v>
      </c>
      <c r="D561" s="110" t="str">
        <f>INDEX(product!E:E,MATCH(B561,product!A:A,0))</f>
        <v>GIESTA (Entrance door)</v>
      </c>
      <c r="E561" s="110">
        <f>INDEX(ctg!A:A,MATCH(F561,ctg!$B:$B,0))</f>
        <v>44</v>
      </c>
      <c r="F561" s="113" t="s">
        <v>1573</v>
      </c>
      <c r="G561" s="110" t="str">
        <f>IF(H561="","",VLOOKUP(CONCATENATE(G$3,H561),m_selling_spec!$A:$H,2,FALSE))</f>
        <v>51.2</v>
      </c>
      <c r="H561" s="113" t="s">
        <v>546</v>
      </c>
      <c r="I561" s="110" t="str">
        <f>IF(J561="","",VLOOKUP(CONCATENATE(I$3,J561),m_selling_spec!$A:$H,2,FALSE))</f>
        <v/>
      </c>
      <c r="J561" s="113"/>
      <c r="K561" s="110" t="str">
        <f>IF(L561="","",VLOOKUP(CONCATENATE(K$3,L561),m_selling_spec!$A:$H,2,FALSE))</f>
        <v>53.3</v>
      </c>
      <c r="L561" s="113" t="s">
        <v>548</v>
      </c>
      <c r="M561" s="110" t="str">
        <f>IF(N561="","",VLOOKUP(CONCATENATE(M$3,N561),m_selling_spec!$A:$H,2,FALSE))</f>
        <v>54.2</v>
      </c>
      <c r="N561" s="113" t="s">
        <v>75</v>
      </c>
      <c r="O561" s="110" t="str">
        <f>IF(P561="","",VLOOKUP(CONCATENATE(O$3,P561),m_selling_spec!$A:$H,2,FALSE))</f>
        <v>55.2</v>
      </c>
      <c r="P561" s="113" t="s">
        <v>1521</v>
      </c>
      <c r="Q561" s="110" t="str">
        <f>IF(R561="","",VLOOKUP(CONCATENATE(Q$3,R561),m_selling_spec!$A:$H,2,FALSE))</f>
        <v>56.4</v>
      </c>
      <c r="R561" s="47" t="s">
        <v>629</v>
      </c>
      <c r="S561" s="110" t="str">
        <f>IF(T561="","",VLOOKUP(CONCATENATE(S$3,T561),m_selling_spec!$A:$H,2,FALSE))</f>
        <v/>
      </c>
    </row>
    <row r="562" spans="1:19">
      <c r="A562" s="111" t="s">
        <v>1886</v>
      </c>
      <c r="B562" s="104">
        <v>5</v>
      </c>
      <c r="C562" s="110" t="str">
        <f>INDEX(product!B:B,MATCH(B562,product!A:A,0))</f>
        <v>GIESTA</v>
      </c>
      <c r="D562" s="110" t="str">
        <f>INDEX(product!E:E,MATCH(B562,product!A:A,0))</f>
        <v>GIESTA (Entrance door)</v>
      </c>
      <c r="E562" s="110">
        <f>INDEX(ctg!A:A,MATCH(F562,ctg!$B:$B,0))</f>
        <v>44</v>
      </c>
      <c r="F562" s="113" t="s">
        <v>1573</v>
      </c>
      <c r="G562" s="110" t="str">
        <f>IF(H562="","",VLOOKUP(CONCATENATE(G$3,H562),m_selling_spec!$A:$H,2,FALSE))</f>
        <v>51.2</v>
      </c>
      <c r="H562" s="113" t="s">
        <v>546</v>
      </c>
      <c r="I562" s="110" t="str">
        <f>IF(J562="","",VLOOKUP(CONCATENATE(I$3,J562),m_selling_spec!$A:$H,2,FALSE))</f>
        <v/>
      </c>
      <c r="J562" s="113"/>
      <c r="K562" s="110" t="str">
        <f>IF(L562="","",VLOOKUP(CONCATENATE(K$3,L562),m_selling_spec!$A:$H,2,FALSE))</f>
        <v>53.3</v>
      </c>
      <c r="L562" s="113" t="s">
        <v>548</v>
      </c>
      <c r="M562" s="110" t="str">
        <f>IF(N562="","",VLOOKUP(CONCATENATE(M$3,N562),m_selling_spec!$A:$H,2,FALSE))</f>
        <v>54.1</v>
      </c>
      <c r="N562" s="113" t="s">
        <v>74</v>
      </c>
      <c r="O562" s="110" t="str">
        <f>IF(P562="","",VLOOKUP(CONCATENATE(O$3,P562),m_selling_spec!$A:$H,2,FALSE))</f>
        <v>55.2</v>
      </c>
      <c r="P562" s="113" t="s">
        <v>1521</v>
      </c>
      <c r="Q562" s="110" t="str">
        <f>IF(R562="","",VLOOKUP(CONCATENATE(Q$3,R562),m_selling_spec!$A:$H,2,FALSE))</f>
        <v>56.5</v>
      </c>
      <c r="R562" s="47" t="s">
        <v>630</v>
      </c>
      <c r="S562" s="110" t="str">
        <f>IF(T562="","",VLOOKUP(CONCATENATE(S$3,T562),m_selling_spec!$A:$H,2,FALSE))</f>
        <v/>
      </c>
    </row>
    <row r="563" spans="1:19">
      <c r="A563" s="111" t="s">
        <v>1885</v>
      </c>
      <c r="B563" s="104">
        <v>5</v>
      </c>
      <c r="C563" s="110" t="str">
        <f>INDEX(product!B:B,MATCH(B563,product!A:A,0))</f>
        <v>GIESTA</v>
      </c>
      <c r="D563" s="110" t="str">
        <f>INDEX(product!E:E,MATCH(B563,product!A:A,0))</f>
        <v>GIESTA (Entrance door)</v>
      </c>
      <c r="E563" s="110">
        <f>INDEX(ctg!A:A,MATCH(F563,ctg!$B:$B,0))</f>
        <v>44</v>
      </c>
      <c r="F563" s="113" t="s">
        <v>1573</v>
      </c>
      <c r="G563" s="110" t="str">
        <f>IF(H563="","",VLOOKUP(CONCATENATE(G$3,H563),m_selling_spec!$A:$H,2,FALSE))</f>
        <v>51.2</v>
      </c>
      <c r="H563" s="113" t="s">
        <v>546</v>
      </c>
      <c r="I563" s="110" t="str">
        <f>IF(J563="","",VLOOKUP(CONCATENATE(I$3,J563),m_selling_spec!$A:$H,2,FALSE))</f>
        <v/>
      </c>
      <c r="J563" s="113"/>
      <c r="K563" s="110" t="str">
        <f>IF(L563="","",VLOOKUP(CONCATENATE(K$3,L563),m_selling_spec!$A:$H,2,FALSE))</f>
        <v>53.3</v>
      </c>
      <c r="L563" s="113" t="s">
        <v>548</v>
      </c>
      <c r="M563" s="110" t="str">
        <f>IF(N563="","",VLOOKUP(CONCATENATE(M$3,N563),m_selling_spec!$A:$H,2,FALSE))</f>
        <v>54.2</v>
      </c>
      <c r="N563" s="113" t="s">
        <v>75</v>
      </c>
      <c r="O563" s="110" t="str">
        <f>IF(P563="","",VLOOKUP(CONCATENATE(O$3,P563),m_selling_spec!$A:$H,2,FALSE))</f>
        <v>55.2</v>
      </c>
      <c r="P563" s="113" t="s">
        <v>1521</v>
      </c>
      <c r="Q563" s="110" t="str">
        <f>IF(R563="","",VLOOKUP(CONCATENATE(Q$3,R563),m_selling_spec!$A:$H,2,FALSE))</f>
        <v>56.5</v>
      </c>
      <c r="R563" s="47" t="s">
        <v>630</v>
      </c>
      <c r="S563" s="110" t="str">
        <f>IF(T563="","",VLOOKUP(CONCATENATE(S$3,T563),m_selling_spec!$A:$H,2,FALSE))</f>
        <v/>
      </c>
    </row>
    <row r="564" spans="1:19">
      <c r="A564" s="111" t="s">
        <v>1884</v>
      </c>
      <c r="B564" s="104">
        <v>5</v>
      </c>
      <c r="C564" s="110" t="str">
        <f>INDEX(product!B:B,MATCH(B564,product!A:A,0))</f>
        <v>GIESTA</v>
      </c>
      <c r="D564" s="110" t="str">
        <f>INDEX(product!E:E,MATCH(B564,product!A:A,0))</f>
        <v>GIESTA (Entrance door)</v>
      </c>
      <c r="E564" s="110">
        <f>INDEX(ctg!A:A,MATCH(F564,ctg!$B:$B,0))</f>
        <v>44</v>
      </c>
      <c r="F564" s="113" t="s">
        <v>1573</v>
      </c>
      <c r="G564" s="110" t="str">
        <f>IF(H564="","",VLOOKUP(CONCATENATE(G$3,H564),m_selling_spec!$A:$H,2,FALSE))</f>
        <v>51.2</v>
      </c>
      <c r="H564" s="113" t="s">
        <v>546</v>
      </c>
      <c r="I564" s="110" t="str">
        <f>IF(J564="","",VLOOKUP(CONCATENATE(I$3,J564),m_selling_spec!$A:$H,2,FALSE))</f>
        <v/>
      </c>
      <c r="J564" s="113"/>
      <c r="K564" s="110" t="str">
        <f>IF(L564="","",VLOOKUP(CONCATENATE(K$3,L564),m_selling_spec!$A:$H,2,FALSE))</f>
        <v>53.3</v>
      </c>
      <c r="L564" s="113" t="s">
        <v>548</v>
      </c>
      <c r="M564" s="110" t="str">
        <f>IF(N564="","",VLOOKUP(CONCATENATE(M$3,N564),m_selling_spec!$A:$H,2,FALSE))</f>
        <v>54.1</v>
      </c>
      <c r="N564" s="113" t="s">
        <v>74</v>
      </c>
      <c r="O564" s="110" t="str">
        <f>IF(P564="","",VLOOKUP(CONCATENATE(O$3,P564),m_selling_spec!$A:$H,2,FALSE))</f>
        <v>55.2</v>
      </c>
      <c r="P564" s="113" t="s">
        <v>1521</v>
      </c>
      <c r="Q564" s="110" t="str">
        <f>IF(R564="","",VLOOKUP(CONCATENATE(Q$3,R564),m_selling_spec!$A:$H,2,FALSE))</f>
        <v>56.6</v>
      </c>
      <c r="R564" s="47" t="s">
        <v>631</v>
      </c>
      <c r="S564" s="110" t="str">
        <f>IF(T564="","",VLOOKUP(CONCATENATE(S$3,T564),m_selling_spec!$A:$H,2,FALSE))</f>
        <v/>
      </c>
    </row>
    <row r="565" spans="1:19">
      <c r="A565" s="111" t="s">
        <v>1883</v>
      </c>
      <c r="B565" s="104">
        <v>5</v>
      </c>
      <c r="C565" s="110" t="str">
        <f>INDEX(product!B:B,MATCH(B565,product!A:A,0))</f>
        <v>GIESTA</v>
      </c>
      <c r="D565" s="110" t="str">
        <f>INDEX(product!E:E,MATCH(B565,product!A:A,0))</f>
        <v>GIESTA (Entrance door)</v>
      </c>
      <c r="E565" s="110">
        <f>INDEX(ctg!A:A,MATCH(F565,ctg!$B:$B,0))</f>
        <v>44</v>
      </c>
      <c r="F565" s="113" t="s">
        <v>1573</v>
      </c>
      <c r="G565" s="110" t="str">
        <f>IF(H565="","",VLOOKUP(CONCATENATE(G$3,H565),m_selling_spec!$A:$H,2,FALSE))</f>
        <v>51.2</v>
      </c>
      <c r="H565" s="113" t="s">
        <v>546</v>
      </c>
      <c r="I565" s="110" t="str">
        <f>IF(J565="","",VLOOKUP(CONCATENATE(I$3,J565),m_selling_spec!$A:$H,2,FALSE))</f>
        <v/>
      </c>
      <c r="J565" s="113"/>
      <c r="K565" s="110" t="str">
        <f>IF(L565="","",VLOOKUP(CONCATENATE(K$3,L565),m_selling_spec!$A:$H,2,FALSE))</f>
        <v>53.3</v>
      </c>
      <c r="L565" s="113" t="s">
        <v>548</v>
      </c>
      <c r="M565" s="110" t="str">
        <f>IF(N565="","",VLOOKUP(CONCATENATE(M$3,N565),m_selling_spec!$A:$H,2,FALSE))</f>
        <v>54.2</v>
      </c>
      <c r="N565" s="113" t="s">
        <v>75</v>
      </c>
      <c r="O565" s="110" t="str">
        <f>IF(P565="","",VLOOKUP(CONCATENATE(O$3,P565),m_selling_spec!$A:$H,2,FALSE))</f>
        <v>55.2</v>
      </c>
      <c r="P565" s="113" t="s">
        <v>1521</v>
      </c>
      <c r="Q565" s="110" t="str">
        <f>IF(R565="","",VLOOKUP(CONCATENATE(Q$3,R565),m_selling_spec!$A:$H,2,FALSE))</f>
        <v>56.6</v>
      </c>
      <c r="R565" s="47" t="s">
        <v>631</v>
      </c>
      <c r="S565" s="110" t="str">
        <f>IF(T565="","",VLOOKUP(CONCATENATE(S$3,T565),m_selling_spec!$A:$H,2,FALSE))</f>
        <v/>
      </c>
    </row>
    <row r="566" spans="1:19">
      <c r="A566" s="111" t="s">
        <v>1882</v>
      </c>
      <c r="B566" s="104">
        <v>5</v>
      </c>
      <c r="C566" s="110" t="str">
        <f>INDEX(product!B:B,MATCH(B566,product!A:A,0))</f>
        <v>GIESTA</v>
      </c>
      <c r="D566" s="110" t="str">
        <f>INDEX(product!E:E,MATCH(B566,product!A:A,0))</f>
        <v>GIESTA (Entrance door)</v>
      </c>
      <c r="E566" s="110">
        <f>INDEX(ctg!A:A,MATCH(F566,ctg!$B:$B,0))</f>
        <v>44</v>
      </c>
      <c r="F566" s="113" t="s">
        <v>1573</v>
      </c>
      <c r="G566" s="110" t="str">
        <f>IF(H566="","",VLOOKUP(CONCATENATE(G$3,H566),m_selling_spec!$A:$H,2,FALSE))</f>
        <v>51.2</v>
      </c>
      <c r="H566" s="113" t="s">
        <v>546</v>
      </c>
      <c r="I566" s="110" t="str">
        <f>IF(J566="","",VLOOKUP(CONCATENATE(I$3,J566),m_selling_spec!$A:$H,2,FALSE))</f>
        <v/>
      </c>
      <c r="J566" s="113"/>
      <c r="K566" s="110" t="str">
        <f>IF(L566="","",VLOOKUP(CONCATENATE(K$3,L566),m_selling_spec!$A:$H,2,FALSE))</f>
        <v>53.3</v>
      </c>
      <c r="L566" s="113" t="s">
        <v>548</v>
      </c>
      <c r="M566" s="110" t="str">
        <f>IF(N566="","",VLOOKUP(CONCATENATE(M$3,N566),m_selling_spec!$A:$H,2,FALSE))</f>
        <v>54.1</v>
      </c>
      <c r="N566" s="113" t="s">
        <v>74</v>
      </c>
      <c r="O566" s="110" t="str">
        <f>IF(P566="","",VLOOKUP(CONCATENATE(O$3,P566),m_selling_spec!$A:$H,2,FALSE))</f>
        <v>55.2</v>
      </c>
      <c r="P566" s="113" t="s">
        <v>1521</v>
      </c>
      <c r="Q566" s="110" t="str">
        <f>IF(R566="","",VLOOKUP(CONCATENATE(Q$3,R566),m_selling_spec!$A:$H,2,FALSE))</f>
        <v>56.7</v>
      </c>
      <c r="R566" s="47" t="s">
        <v>632</v>
      </c>
      <c r="S566" s="110" t="str">
        <f>IF(T566="","",VLOOKUP(CONCATENATE(S$3,T566),m_selling_spec!$A:$H,2,FALSE))</f>
        <v/>
      </c>
    </row>
    <row r="567" spans="1:19">
      <c r="A567" s="111" t="s">
        <v>1881</v>
      </c>
      <c r="B567" s="104">
        <v>5</v>
      </c>
      <c r="C567" s="110" t="str">
        <f>INDEX(product!B:B,MATCH(B567,product!A:A,0))</f>
        <v>GIESTA</v>
      </c>
      <c r="D567" s="110" t="str">
        <f>INDEX(product!E:E,MATCH(B567,product!A:A,0))</f>
        <v>GIESTA (Entrance door)</v>
      </c>
      <c r="E567" s="110">
        <f>INDEX(ctg!A:A,MATCH(F567,ctg!$B:$B,0))</f>
        <v>44</v>
      </c>
      <c r="F567" s="113" t="s">
        <v>1573</v>
      </c>
      <c r="G567" s="110" t="str">
        <f>IF(H567="","",VLOOKUP(CONCATENATE(G$3,H567),m_selling_spec!$A:$H,2,FALSE))</f>
        <v>51.2</v>
      </c>
      <c r="H567" s="113" t="s">
        <v>546</v>
      </c>
      <c r="I567" s="110" t="str">
        <f>IF(J567="","",VLOOKUP(CONCATENATE(I$3,J567),m_selling_spec!$A:$H,2,FALSE))</f>
        <v/>
      </c>
      <c r="J567" s="113"/>
      <c r="K567" s="110" t="str">
        <f>IF(L567="","",VLOOKUP(CONCATENATE(K$3,L567),m_selling_spec!$A:$H,2,FALSE))</f>
        <v>53.3</v>
      </c>
      <c r="L567" s="113" t="s">
        <v>548</v>
      </c>
      <c r="M567" s="110" t="str">
        <f>IF(N567="","",VLOOKUP(CONCATENATE(M$3,N567),m_selling_spec!$A:$H,2,FALSE))</f>
        <v>54.2</v>
      </c>
      <c r="N567" s="113" t="s">
        <v>75</v>
      </c>
      <c r="O567" s="110" t="str">
        <f>IF(P567="","",VLOOKUP(CONCATENATE(O$3,P567),m_selling_spec!$A:$H,2,FALSE))</f>
        <v>55.2</v>
      </c>
      <c r="P567" s="113" t="s">
        <v>1521</v>
      </c>
      <c r="Q567" s="110" t="str">
        <f>IF(R567="","",VLOOKUP(CONCATENATE(Q$3,R567),m_selling_spec!$A:$H,2,FALSE))</f>
        <v>56.7</v>
      </c>
      <c r="R567" s="47" t="s">
        <v>632</v>
      </c>
      <c r="S567" s="110" t="str">
        <f>IF(T567="","",VLOOKUP(CONCATENATE(S$3,T567),m_selling_spec!$A:$H,2,FALSE))</f>
        <v/>
      </c>
    </row>
    <row r="568" spans="1:19">
      <c r="A568" s="111" t="s">
        <v>1880</v>
      </c>
      <c r="B568" s="104">
        <v>5</v>
      </c>
      <c r="C568" s="110" t="str">
        <f>INDEX(product!B:B,MATCH(B568,product!A:A,0))</f>
        <v>GIESTA</v>
      </c>
      <c r="D568" s="110" t="str">
        <f>INDEX(product!E:E,MATCH(B568,product!A:A,0))</f>
        <v>GIESTA (Entrance door)</v>
      </c>
      <c r="E568" s="110">
        <f>INDEX(ctg!A:A,MATCH(F568,ctg!$B:$B,0))</f>
        <v>44</v>
      </c>
      <c r="F568" s="113" t="s">
        <v>1573</v>
      </c>
      <c r="G568" s="110" t="str">
        <f>IF(H568="","",VLOOKUP(CONCATENATE(G$3,H568),m_selling_spec!$A:$H,2,FALSE))</f>
        <v>51.2</v>
      </c>
      <c r="H568" s="113" t="s">
        <v>546</v>
      </c>
      <c r="I568" s="110" t="str">
        <f>IF(J568="","",VLOOKUP(CONCATENATE(I$3,J568),m_selling_spec!$A:$H,2,FALSE))</f>
        <v/>
      </c>
      <c r="J568" s="113"/>
      <c r="K568" s="110" t="str">
        <f>IF(L568="","",VLOOKUP(CONCATENATE(K$3,L568),m_selling_spec!$A:$H,2,FALSE))</f>
        <v>53.3</v>
      </c>
      <c r="L568" s="113" t="s">
        <v>548</v>
      </c>
      <c r="M568" s="110" t="str">
        <f>IF(N568="","",VLOOKUP(CONCATENATE(M$3,N568),m_selling_spec!$A:$H,2,FALSE))</f>
        <v>54.1</v>
      </c>
      <c r="N568" s="113" t="s">
        <v>74</v>
      </c>
      <c r="O568" s="110" t="str">
        <f>IF(P568="","",VLOOKUP(CONCATENATE(O$3,P568),m_selling_spec!$A:$H,2,FALSE))</f>
        <v>55.2</v>
      </c>
      <c r="P568" s="113" t="s">
        <v>1521</v>
      </c>
      <c r="Q568" s="110" t="str">
        <f>IF(R568="","",VLOOKUP(CONCATENATE(Q$3,R568),m_selling_spec!$A:$H,2,FALSE))</f>
        <v>56.8</v>
      </c>
      <c r="R568" s="47" t="s">
        <v>633</v>
      </c>
      <c r="S568" s="110" t="str">
        <f>IF(T568="","",VLOOKUP(CONCATENATE(S$3,T568),m_selling_spec!$A:$H,2,FALSE))</f>
        <v/>
      </c>
    </row>
    <row r="569" spans="1:19">
      <c r="A569" s="111" t="s">
        <v>1879</v>
      </c>
      <c r="B569" s="104">
        <v>5</v>
      </c>
      <c r="C569" s="110" t="str">
        <f>INDEX(product!B:B,MATCH(B569,product!A:A,0))</f>
        <v>GIESTA</v>
      </c>
      <c r="D569" s="110" t="str">
        <f>INDEX(product!E:E,MATCH(B569,product!A:A,0))</f>
        <v>GIESTA (Entrance door)</v>
      </c>
      <c r="E569" s="110">
        <f>INDEX(ctg!A:A,MATCH(F569,ctg!$B:$B,0))</f>
        <v>44</v>
      </c>
      <c r="F569" s="113" t="s">
        <v>1573</v>
      </c>
      <c r="G569" s="110" t="str">
        <f>IF(H569="","",VLOOKUP(CONCATENATE(G$3,H569),m_selling_spec!$A:$H,2,FALSE))</f>
        <v>51.2</v>
      </c>
      <c r="H569" s="113" t="s">
        <v>546</v>
      </c>
      <c r="I569" s="110" t="str">
        <f>IF(J569="","",VLOOKUP(CONCATENATE(I$3,J569),m_selling_spec!$A:$H,2,FALSE))</f>
        <v/>
      </c>
      <c r="J569" s="113"/>
      <c r="K569" s="110" t="str">
        <f>IF(L569="","",VLOOKUP(CONCATENATE(K$3,L569),m_selling_spec!$A:$H,2,FALSE))</f>
        <v>53.3</v>
      </c>
      <c r="L569" s="113" t="s">
        <v>548</v>
      </c>
      <c r="M569" s="110" t="str">
        <f>IF(N569="","",VLOOKUP(CONCATENATE(M$3,N569),m_selling_spec!$A:$H,2,FALSE))</f>
        <v>54.2</v>
      </c>
      <c r="N569" s="113" t="s">
        <v>75</v>
      </c>
      <c r="O569" s="110" t="str">
        <f>IF(P569="","",VLOOKUP(CONCATENATE(O$3,P569),m_selling_spec!$A:$H,2,FALSE))</f>
        <v>55.2</v>
      </c>
      <c r="P569" s="113" t="s">
        <v>1521</v>
      </c>
      <c r="Q569" s="110" t="str">
        <f>IF(R569="","",VLOOKUP(CONCATENATE(Q$3,R569),m_selling_spec!$A:$H,2,FALSE))</f>
        <v>56.8</v>
      </c>
      <c r="R569" s="47" t="s">
        <v>633</v>
      </c>
      <c r="S569" s="110" t="str">
        <f>IF(T569="","",VLOOKUP(CONCATENATE(S$3,T569),m_selling_spec!$A:$H,2,FALSE))</f>
        <v/>
      </c>
    </row>
    <row r="570" spans="1:19">
      <c r="A570" s="111" t="s">
        <v>1878</v>
      </c>
      <c r="B570" s="104">
        <v>5</v>
      </c>
      <c r="C570" s="110" t="str">
        <f>INDEX(product!B:B,MATCH(B570,product!A:A,0))</f>
        <v>GIESTA</v>
      </c>
      <c r="D570" s="110" t="str">
        <f>INDEX(product!E:E,MATCH(B570,product!A:A,0))</f>
        <v>GIESTA (Entrance door)</v>
      </c>
      <c r="E570" s="110">
        <f>INDEX(ctg!A:A,MATCH(F570,ctg!$B:$B,0))</f>
        <v>44</v>
      </c>
      <c r="F570" s="113" t="s">
        <v>1573</v>
      </c>
      <c r="G570" s="110" t="str">
        <f>IF(H570="","",VLOOKUP(CONCATENATE(G$3,H570),m_selling_spec!$A:$H,2,FALSE))</f>
        <v>51.2</v>
      </c>
      <c r="H570" s="113" t="s">
        <v>546</v>
      </c>
      <c r="I570" s="110" t="str">
        <f>IF(J570="","",VLOOKUP(CONCATENATE(I$3,J570),m_selling_spec!$A:$H,2,FALSE))</f>
        <v/>
      </c>
      <c r="J570" s="113"/>
      <c r="K570" s="110" t="str">
        <f>IF(L570="","",VLOOKUP(CONCATENATE(K$3,L570),m_selling_spec!$A:$H,2,FALSE))</f>
        <v>53.3</v>
      </c>
      <c r="L570" s="113" t="s">
        <v>548</v>
      </c>
      <c r="M570" s="110" t="str">
        <f>IF(N570="","",VLOOKUP(CONCATENATE(M$3,N570),m_selling_spec!$A:$H,2,FALSE))</f>
        <v>54.1</v>
      </c>
      <c r="N570" s="113" t="s">
        <v>74</v>
      </c>
      <c r="O570" s="110" t="str">
        <f>IF(P570="","",VLOOKUP(CONCATENATE(O$3,P570),m_selling_spec!$A:$H,2,FALSE))</f>
        <v>55.2</v>
      </c>
      <c r="P570" s="113" t="s">
        <v>1521</v>
      </c>
      <c r="Q570" s="110" t="str">
        <f>IF(R570="","",VLOOKUP(CONCATENATE(Q$3,R570),m_selling_spec!$A:$H,2,FALSE))</f>
        <v>56.9</v>
      </c>
      <c r="R570" s="47" t="s">
        <v>634</v>
      </c>
      <c r="S570" s="110" t="str">
        <f>IF(T570="","",VLOOKUP(CONCATENATE(S$3,T570),m_selling_spec!$A:$H,2,FALSE))</f>
        <v/>
      </c>
    </row>
    <row r="571" spans="1:19">
      <c r="A571" s="111" t="s">
        <v>1877</v>
      </c>
      <c r="B571" s="104">
        <v>5</v>
      </c>
      <c r="C571" s="110" t="str">
        <f>INDEX(product!B:B,MATCH(B571,product!A:A,0))</f>
        <v>GIESTA</v>
      </c>
      <c r="D571" s="110" t="str">
        <f>INDEX(product!E:E,MATCH(B571,product!A:A,0))</f>
        <v>GIESTA (Entrance door)</v>
      </c>
      <c r="E571" s="110">
        <f>INDEX(ctg!A:A,MATCH(F571,ctg!$B:$B,0))</f>
        <v>44</v>
      </c>
      <c r="F571" s="113" t="s">
        <v>1573</v>
      </c>
      <c r="G571" s="110" t="str">
        <f>IF(H571="","",VLOOKUP(CONCATENATE(G$3,H571),m_selling_spec!$A:$H,2,FALSE))</f>
        <v>51.2</v>
      </c>
      <c r="H571" s="113" t="s">
        <v>546</v>
      </c>
      <c r="I571" s="110" t="str">
        <f>IF(J571="","",VLOOKUP(CONCATENATE(I$3,J571),m_selling_spec!$A:$H,2,FALSE))</f>
        <v/>
      </c>
      <c r="J571" s="113"/>
      <c r="K571" s="110" t="str">
        <f>IF(L571="","",VLOOKUP(CONCATENATE(K$3,L571),m_selling_spec!$A:$H,2,FALSE))</f>
        <v>53.3</v>
      </c>
      <c r="L571" s="113" t="s">
        <v>548</v>
      </c>
      <c r="M571" s="110" t="str">
        <f>IF(N571="","",VLOOKUP(CONCATENATE(M$3,N571),m_selling_spec!$A:$H,2,FALSE))</f>
        <v>54.2</v>
      </c>
      <c r="N571" s="113" t="s">
        <v>75</v>
      </c>
      <c r="O571" s="110" t="str">
        <f>IF(P571="","",VLOOKUP(CONCATENATE(O$3,P571),m_selling_spec!$A:$H,2,FALSE))</f>
        <v>55.2</v>
      </c>
      <c r="P571" s="113" t="s">
        <v>1521</v>
      </c>
      <c r="Q571" s="110" t="str">
        <f>IF(R571="","",VLOOKUP(CONCATENATE(Q$3,R571),m_selling_spec!$A:$H,2,FALSE))</f>
        <v>56.9</v>
      </c>
      <c r="R571" s="47" t="s">
        <v>634</v>
      </c>
      <c r="S571" s="110" t="str">
        <f>IF(T571="","",VLOOKUP(CONCATENATE(S$3,T571),m_selling_spec!$A:$H,2,FALSE))</f>
        <v/>
      </c>
    </row>
    <row r="572" spans="1:19">
      <c r="A572" s="111" t="s">
        <v>1876</v>
      </c>
      <c r="B572" s="104">
        <v>5</v>
      </c>
      <c r="C572" s="110" t="str">
        <f>INDEX(product!B:B,MATCH(B572,product!A:A,0))</f>
        <v>GIESTA</v>
      </c>
      <c r="D572" s="110" t="str">
        <f>INDEX(product!E:E,MATCH(B572,product!A:A,0))</f>
        <v>GIESTA (Entrance door)</v>
      </c>
      <c r="E572" s="110">
        <f>INDEX(ctg!A:A,MATCH(F572,ctg!$B:$B,0))</f>
        <v>44</v>
      </c>
      <c r="F572" s="113" t="s">
        <v>1573</v>
      </c>
      <c r="G572" s="110" t="str">
        <f>IF(H572="","",VLOOKUP(CONCATENATE(G$3,H572),m_selling_spec!$A:$H,2,FALSE))</f>
        <v>51.2</v>
      </c>
      <c r="H572" s="113" t="s">
        <v>546</v>
      </c>
      <c r="I572" s="110" t="str">
        <f>IF(J572="","",VLOOKUP(CONCATENATE(I$3,J572),m_selling_spec!$A:$H,2,FALSE))</f>
        <v/>
      </c>
      <c r="J572" s="113"/>
      <c r="K572" s="110" t="str">
        <f>IF(L572="","",VLOOKUP(CONCATENATE(K$3,L572),m_selling_spec!$A:$H,2,FALSE))</f>
        <v>53.3</v>
      </c>
      <c r="L572" s="113" t="s">
        <v>548</v>
      </c>
      <c r="M572" s="110" t="str">
        <f>IF(N572="","",VLOOKUP(CONCATENATE(M$3,N572),m_selling_spec!$A:$H,2,FALSE))</f>
        <v>54.1</v>
      </c>
      <c r="N572" s="113" t="s">
        <v>74</v>
      </c>
      <c r="O572" s="110" t="str">
        <f>IF(P572="","",VLOOKUP(CONCATENATE(O$3,P572),m_selling_spec!$A:$H,2,FALSE))</f>
        <v>55.2</v>
      </c>
      <c r="P572" s="113" t="s">
        <v>1521</v>
      </c>
      <c r="Q572" s="110" t="str">
        <f>IF(R572="","",VLOOKUP(CONCATENATE(Q$3,R572),m_selling_spec!$A:$H,2,FALSE))</f>
        <v>56.10</v>
      </c>
      <c r="R572" s="47" t="s">
        <v>635</v>
      </c>
      <c r="S572" s="110" t="str">
        <f>IF(T572="","",VLOOKUP(CONCATENATE(S$3,T572),m_selling_spec!$A:$H,2,FALSE))</f>
        <v/>
      </c>
    </row>
    <row r="573" spans="1:19">
      <c r="A573" s="111" t="s">
        <v>1875</v>
      </c>
      <c r="B573" s="104">
        <v>5</v>
      </c>
      <c r="C573" s="110" t="str">
        <f>INDEX(product!B:B,MATCH(B573,product!A:A,0))</f>
        <v>GIESTA</v>
      </c>
      <c r="D573" s="110" t="str">
        <f>INDEX(product!E:E,MATCH(B573,product!A:A,0))</f>
        <v>GIESTA (Entrance door)</v>
      </c>
      <c r="E573" s="110">
        <f>INDEX(ctg!A:A,MATCH(F573,ctg!$B:$B,0))</f>
        <v>44</v>
      </c>
      <c r="F573" s="113" t="s">
        <v>1573</v>
      </c>
      <c r="G573" s="110" t="str">
        <f>IF(H573="","",VLOOKUP(CONCATENATE(G$3,H573),m_selling_spec!$A:$H,2,FALSE))</f>
        <v>51.3</v>
      </c>
      <c r="H573" s="113" t="s">
        <v>2520</v>
      </c>
      <c r="I573" s="110" t="str">
        <f>IF(J573="","",VLOOKUP(CONCATENATE(I$3,J573),m_selling_spec!$A:$H,2,FALSE))</f>
        <v/>
      </c>
      <c r="J573" s="113"/>
      <c r="K573" s="110" t="str">
        <f>IF(L573="","",VLOOKUP(CONCATENATE(K$3,L573),m_selling_spec!$A:$H,2,FALSE))</f>
        <v>53.3</v>
      </c>
      <c r="L573" s="113" t="s">
        <v>548</v>
      </c>
      <c r="M573" s="110" t="str">
        <f>IF(N573="","",VLOOKUP(CONCATENATE(M$3,N573),m_selling_spec!$A:$H,2,FALSE))</f>
        <v>54.2</v>
      </c>
      <c r="N573" s="113" t="s">
        <v>75</v>
      </c>
      <c r="O573" s="110" t="str">
        <f>IF(P573="","",VLOOKUP(CONCATENATE(O$3,P573),m_selling_spec!$A:$H,2,FALSE))</f>
        <v>55.2</v>
      </c>
      <c r="P573" s="113" t="s">
        <v>1521</v>
      </c>
      <c r="Q573" s="110" t="str">
        <f>IF(R573="","",VLOOKUP(CONCATENATE(Q$3,R573),m_selling_spec!$A:$H,2,FALSE))</f>
        <v>56.10</v>
      </c>
      <c r="R573" s="47" t="s">
        <v>635</v>
      </c>
      <c r="S573" s="110" t="str">
        <f>IF(T573="","",VLOOKUP(CONCATENATE(S$3,T573),m_selling_spec!$A:$H,2,FALSE))</f>
        <v/>
      </c>
    </row>
    <row r="574" spans="1:19">
      <c r="A574" s="111" t="s">
        <v>1874</v>
      </c>
      <c r="B574" s="104">
        <v>5</v>
      </c>
      <c r="C574" s="110" t="str">
        <f>INDEX(product!B:B,MATCH(B574,product!A:A,0))</f>
        <v>GIESTA</v>
      </c>
      <c r="D574" s="110" t="str">
        <f>INDEX(product!E:E,MATCH(B574,product!A:A,0))</f>
        <v>GIESTA (Entrance door)</v>
      </c>
      <c r="E574" s="110">
        <f>INDEX(ctg!A:A,MATCH(F574,ctg!$B:$B,0))</f>
        <v>45</v>
      </c>
      <c r="F574" s="113" t="s">
        <v>1866</v>
      </c>
      <c r="G574" s="110" t="str">
        <f>IF(H574="","",VLOOKUP(CONCATENATE(G$3,H574),m_selling_spec!$A:$H,2,FALSE))</f>
        <v>51.3</v>
      </c>
      <c r="H574" s="113" t="s">
        <v>2520</v>
      </c>
      <c r="I574" s="110" t="str">
        <f>IF(J574="","",VLOOKUP(CONCATENATE(I$3,J574),m_selling_spec!$A:$H,2,FALSE))</f>
        <v/>
      </c>
      <c r="J574" s="113"/>
      <c r="K574" s="110" t="str">
        <f>IF(L574="","",VLOOKUP(CONCATENATE(K$3,L574),m_selling_spec!$A:$H,2,FALSE))</f>
        <v>53.1</v>
      </c>
      <c r="L574" s="113" t="s">
        <v>541</v>
      </c>
      <c r="M574" s="110" t="str">
        <f>IF(N574="","",VLOOKUP(CONCATENATE(M$3,N574),m_selling_spec!$A:$H,2,FALSE))</f>
        <v>54.1</v>
      </c>
      <c r="N574" s="113" t="s">
        <v>74</v>
      </c>
      <c r="O574" s="110" t="str">
        <f>IF(P574="","",VLOOKUP(CONCATENATE(O$3,P574),m_selling_spec!$A:$H,2,FALSE))</f>
        <v>55.1</v>
      </c>
      <c r="P574" s="113" t="s">
        <v>1562</v>
      </c>
      <c r="Q574" s="110" t="str">
        <f>IF(R574="","",VLOOKUP(CONCATENATE(Q$3,R574),m_selling_spec!$A:$H,2,FALSE))</f>
        <v/>
      </c>
      <c r="S574" s="110" t="str">
        <f>IF(T574="","",VLOOKUP(CONCATENATE(S$3,T574),m_selling_spec!$A:$H,2,FALSE))</f>
        <v/>
      </c>
    </row>
    <row r="575" spans="1:19">
      <c r="A575" s="111" t="s">
        <v>1873</v>
      </c>
      <c r="B575" s="104">
        <v>5</v>
      </c>
      <c r="C575" s="110" t="str">
        <f>INDEX(product!B:B,MATCH(B575,product!A:A,0))</f>
        <v>GIESTA</v>
      </c>
      <c r="D575" s="110" t="str">
        <f>INDEX(product!E:E,MATCH(B575,product!A:A,0))</f>
        <v>GIESTA (Entrance door)</v>
      </c>
      <c r="E575" s="110">
        <f>INDEX(ctg!A:A,MATCH(F575,ctg!$B:$B,0))</f>
        <v>45</v>
      </c>
      <c r="F575" s="113" t="s">
        <v>1866</v>
      </c>
      <c r="G575" s="110" t="str">
        <f>IF(H575="","",VLOOKUP(CONCATENATE(G$3,H575),m_selling_spec!$A:$H,2,FALSE))</f>
        <v>51.3</v>
      </c>
      <c r="H575" s="113" t="s">
        <v>2520</v>
      </c>
      <c r="I575" s="110" t="str">
        <f>IF(J575="","",VLOOKUP(CONCATENATE(I$3,J575),m_selling_spec!$A:$H,2,FALSE))</f>
        <v/>
      </c>
      <c r="J575" s="113"/>
      <c r="K575" s="110" t="str">
        <f>IF(L575="","",VLOOKUP(CONCATENATE(K$3,L575),m_selling_spec!$A:$H,2,FALSE))</f>
        <v>53.1</v>
      </c>
      <c r="L575" s="113" t="s">
        <v>541</v>
      </c>
      <c r="M575" s="110" t="str">
        <f>IF(N575="","",VLOOKUP(CONCATENATE(M$3,N575),m_selling_spec!$A:$H,2,FALSE))</f>
        <v>54.2</v>
      </c>
      <c r="N575" s="113" t="s">
        <v>75</v>
      </c>
      <c r="O575" s="110" t="str">
        <f>IF(P575="","",VLOOKUP(CONCATENATE(O$3,P575),m_selling_spec!$A:$H,2,FALSE))</f>
        <v>55.1</v>
      </c>
      <c r="P575" s="113" t="s">
        <v>1562</v>
      </c>
      <c r="Q575" s="110" t="str">
        <f>IF(R575="","",VLOOKUP(CONCATENATE(Q$3,R575),m_selling_spec!$A:$H,2,FALSE))</f>
        <v/>
      </c>
      <c r="S575" s="110" t="str">
        <f>IF(T575="","",VLOOKUP(CONCATENATE(S$3,T575),m_selling_spec!$A:$H,2,FALSE))</f>
        <v/>
      </c>
    </row>
    <row r="576" spans="1:19">
      <c r="A576" s="111" t="s">
        <v>1872</v>
      </c>
      <c r="B576" s="104">
        <v>5</v>
      </c>
      <c r="C576" s="110" t="str">
        <f>INDEX(product!B:B,MATCH(B576,product!A:A,0))</f>
        <v>GIESTA</v>
      </c>
      <c r="D576" s="110" t="str">
        <f>INDEX(product!E:E,MATCH(B576,product!A:A,0))</f>
        <v>GIESTA (Entrance door)</v>
      </c>
      <c r="E576" s="110">
        <f>INDEX(ctg!A:A,MATCH(F576,ctg!$B:$B,0))</f>
        <v>45</v>
      </c>
      <c r="F576" s="113" t="s">
        <v>1866</v>
      </c>
      <c r="G576" s="110" t="str">
        <f>IF(H576="","",VLOOKUP(CONCATENATE(G$3,H576),m_selling_spec!$A:$H,2,FALSE))</f>
        <v>51.3</v>
      </c>
      <c r="H576" s="113" t="s">
        <v>2520</v>
      </c>
      <c r="I576" s="110" t="str">
        <f>IF(J576="","",VLOOKUP(CONCATENATE(I$3,J576),m_selling_spec!$A:$H,2,FALSE))</f>
        <v/>
      </c>
      <c r="J576" s="113"/>
      <c r="K576" s="110" t="str">
        <f>IF(L576="","",VLOOKUP(CONCATENATE(K$3,L576),m_selling_spec!$A:$H,2,FALSE))</f>
        <v>53.1</v>
      </c>
      <c r="L576" s="113" t="s">
        <v>541</v>
      </c>
      <c r="M576" s="110" t="str">
        <f>IF(N576="","",VLOOKUP(CONCATENATE(M$3,N576),m_selling_spec!$A:$H,2,FALSE))</f>
        <v>54.1</v>
      </c>
      <c r="N576" s="113" t="s">
        <v>74</v>
      </c>
      <c r="O576" s="110" t="str">
        <f>IF(P576="","",VLOOKUP(CONCATENATE(O$3,P576),m_selling_spec!$A:$H,2,FALSE))</f>
        <v>55.2</v>
      </c>
      <c r="P576" s="113" t="s">
        <v>1521</v>
      </c>
      <c r="Q576" s="110" t="str">
        <f>IF(R576="","",VLOOKUP(CONCATENATE(Q$3,R576),m_selling_spec!$A:$H,2,FALSE))</f>
        <v/>
      </c>
      <c r="S576" s="110" t="str">
        <f>IF(T576="","",VLOOKUP(CONCATENATE(S$3,T576),m_selling_spec!$A:$H,2,FALSE))</f>
        <v/>
      </c>
    </row>
    <row r="577" spans="1:19">
      <c r="A577" s="111" t="s">
        <v>1871</v>
      </c>
      <c r="B577" s="104">
        <v>5</v>
      </c>
      <c r="C577" s="110" t="str">
        <f>INDEX(product!B:B,MATCH(B577,product!A:A,0))</f>
        <v>GIESTA</v>
      </c>
      <c r="D577" s="110" t="str">
        <f>INDEX(product!E:E,MATCH(B577,product!A:A,0))</f>
        <v>GIESTA (Entrance door)</v>
      </c>
      <c r="E577" s="110">
        <f>INDEX(ctg!A:A,MATCH(F577,ctg!$B:$B,0))</f>
        <v>45</v>
      </c>
      <c r="F577" s="113" t="s">
        <v>1866</v>
      </c>
      <c r="G577" s="110" t="str">
        <f>IF(H577="","",VLOOKUP(CONCATENATE(G$3,H577),m_selling_spec!$A:$H,2,FALSE))</f>
        <v>51.3</v>
      </c>
      <c r="H577" s="113" t="s">
        <v>2520</v>
      </c>
      <c r="I577" s="110" t="str">
        <f>IF(J577="","",VLOOKUP(CONCATENATE(I$3,J577),m_selling_spec!$A:$H,2,FALSE))</f>
        <v/>
      </c>
      <c r="J577" s="113"/>
      <c r="K577" s="110" t="str">
        <f>IF(L577="","",VLOOKUP(CONCATENATE(K$3,L577),m_selling_spec!$A:$H,2,FALSE))</f>
        <v>53.1</v>
      </c>
      <c r="L577" s="113" t="s">
        <v>541</v>
      </c>
      <c r="M577" s="110" t="str">
        <f>IF(N577="","",VLOOKUP(CONCATENATE(M$3,N577),m_selling_spec!$A:$H,2,FALSE))</f>
        <v>54.2</v>
      </c>
      <c r="N577" s="113" t="s">
        <v>75</v>
      </c>
      <c r="O577" s="110" t="str">
        <f>IF(P577="","",VLOOKUP(CONCATENATE(O$3,P577),m_selling_spec!$A:$H,2,FALSE))</f>
        <v>55.2</v>
      </c>
      <c r="P577" s="113" t="s">
        <v>1521</v>
      </c>
      <c r="Q577" s="110" t="str">
        <f>IF(R577="","",VLOOKUP(CONCATENATE(Q$3,R577),m_selling_spec!$A:$H,2,FALSE))</f>
        <v/>
      </c>
      <c r="S577" s="110" t="str">
        <f>IF(T577="","",VLOOKUP(CONCATENATE(S$3,T577),m_selling_spec!$A:$H,2,FALSE))</f>
        <v/>
      </c>
    </row>
    <row r="578" spans="1:19">
      <c r="A578" s="111" t="s">
        <v>1870</v>
      </c>
      <c r="B578" s="104">
        <v>5</v>
      </c>
      <c r="C578" s="110" t="str">
        <f>INDEX(product!B:B,MATCH(B578,product!A:A,0))</f>
        <v>GIESTA</v>
      </c>
      <c r="D578" s="110" t="str">
        <f>INDEX(product!E:E,MATCH(B578,product!A:A,0))</f>
        <v>GIESTA (Entrance door)</v>
      </c>
      <c r="E578" s="110">
        <f>INDEX(ctg!A:A,MATCH(F578,ctg!$B:$B,0))</f>
        <v>45</v>
      </c>
      <c r="F578" s="113" t="s">
        <v>1866</v>
      </c>
      <c r="G578" s="110" t="str">
        <f>IF(H578="","",VLOOKUP(CONCATENATE(G$3,H578),m_selling_spec!$A:$H,2,FALSE))</f>
        <v>51.3</v>
      </c>
      <c r="H578" s="113" t="s">
        <v>2520</v>
      </c>
      <c r="I578" s="110" t="str">
        <f>IF(J578="","",VLOOKUP(CONCATENATE(I$3,J578),m_selling_spec!$A:$H,2,FALSE))</f>
        <v/>
      </c>
      <c r="J578" s="113"/>
      <c r="K578" s="110" t="str">
        <f>IF(L578="","",VLOOKUP(CONCATENATE(K$3,L578),m_selling_spec!$A:$H,2,FALSE))</f>
        <v>53.2</v>
      </c>
      <c r="L578" s="113" t="s">
        <v>1695</v>
      </c>
      <c r="M578" s="110" t="str">
        <f>IF(N578="","",VLOOKUP(CONCATENATE(M$3,N578),m_selling_spec!$A:$H,2,FALSE))</f>
        <v>54.1</v>
      </c>
      <c r="N578" s="113" t="s">
        <v>74</v>
      </c>
      <c r="O578" s="110" t="str">
        <f>IF(P578="","",VLOOKUP(CONCATENATE(O$3,P578),m_selling_spec!$A:$H,2,FALSE))</f>
        <v>55.1</v>
      </c>
      <c r="P578" s="113" t="s">
        <v>1562</v>
      </c>
      <c r="Q578" s="110" t="str">
        <f>IF(R578="","",VLOOKUP(CONCATENATE(Q$3,R578),m_selling_spec!$A:$H,2,FALSE))</f>
        <v/>
      </c>
      <c r="S578" s="110" t="str">
        <f>IF(T578="","",VLOOKUP(CONCATENATE(S$3,T578),m_selling_spec!$A:$H,2,FALSE))</f>
        <v/>
      </c>
    </row>
    <row r="579" spans="1:19">
      <c r="A579" s="111" t="s">
        <v>1869</v>
      </c>
      <c r="B579" s="104">
        <v>5</v>
      </c>
      <c r="C579" s="110" t="str">
        <f>INDEX(product!B:B,MATCH(B579,product!A:A,0))</f>
        <v>GIESTA</v>
      </c>
      <c r="D579" s="110" t="str">
        <f>INDEX(product!E:E,MATCH(B579,product!A:A,0))</f>
        <v>GIESTA (Entrance door)</v>
      </c>
      <c r="E579" s="110">
        <f>INDEX(ctg!A:A,MATCH(F579,ctg!$B:$B,0))</f>
        <v>45</v>
      </c>
      <c r="F579" s="113" t="s">
        <v>1866</v>
      </c>
      <c r="G579" s="110" t="str">
        <f>IF(H579="","",VLOOKUP(CONCATENATE(G$3,H579),m_selling_spec!$A:$H,2,FALSE))</f>
        <v>51.3</v>
      </c>
      <c r="H579" s="113" t="s">
        <v>2520</v>
      </c>
      <c r="I579" s="110" t="str">
        <f>IF(J579="","",VLOOKUP(CONCATENATE(I$3,J579),m_selling_spec!$A:$H,2,FALSE))</f>
        <v/>
      </c>
      <c r="J579" s="113"/>
      <c r="K579" s="110" t="str">
        <f>IF(L579="","",VLOOKUP(CONCATENATE(K$3,L579),m_selling_spec!$A:$H,2,FALSE))</f>
        <v>53.2</v>
      </c>
      <c r="L579" s="113" t="s">
        <v>1695</v>
      </c>
      <c r="M579" s="110" t="str">
        <f>IF(N579="","",VLOOKUP(CONCATENATE(M$3,N579),m_selling_spec!$A:$H,2,FALSE))</f>
        <v>54.2</v>
      </c>
      <c r="N579" s="113" t="s">
        <v>75</v>
      </c>
      <c r="O579" s="110" t="str">
        <f>IF(P579="","",VLOOKUP(CONCATENATE(O$3,P579),m_selling_spec!$A:$H,2,FALSE))</f>
        <v>55.1</v>
      </c>
      <c r="P579" s="113" t="s">
        <v>1562</v>
      </c>
      <c r="Q579" s="110" t="str">
        <f>IF(R579="","",VLOOKUP(CONCATENATE(Q$3,R579),m_selling_spec!$A:$H,2,FALSE))</f>
        <v/>
      </c>
      <c r="S579" s="110" t="str">
        <f>IF(T579="","",VLOOKUP(CONCATENATE(S$3,T579),m_selling_spec!$A:$H,2,FALSE))</f>
        <v/>
      </c>
    </row>
    <row r="580" spans="1:19">
      <c r="A580" s="111" t="s">
        <v>1868</v>
      </c>
      <c r="B580" s="104">
        <v>5</v>
      </c>
      <c r="C580" s="110" t="str">
        <f>INDEX(product!B:B,MATCH(B580,product!A:A,0))</f>
        <v>GIESTA</v>
      </c>
      <c r="D580" s="110" t="str">
        <f>INDEX(product!E:E,MATCH(B580,product!A:A,0))</f>
        <v>GIESTA (Entrance door)</v>
      </c>
      <c r="E580" s="110">
        <f>INDEX(ctg!A:A,MATCH(F580,ctg!$B:$B,0))</f>
        <v>45</v>
      </c>
      <c r="F580" s="113" t="s">
        <v>1866</v>
      </c>
      <c r="G580" s="110" t="str">
        <f>IF(H580="","",VLOOKUP(CONCATENATE(G$3,H580),m_selling_spec!$A:$H,2,FALSE))</f>
        <v>51.3</v>
      </c>
      <c r="H580" s="113" t="s">
        <v>2520</v>
      </c>
      <c r="I580" s="110" t="str">
        <f>IF(J580="","",VLOOKUP(CONCATENATE(I$3,J580),m_selling_spec!$A:$H,2,FALSE))</f>
        <v/>
      </c>
      <c r="J580" s="113"/>
      <c r="K580" s="110" t="str">
        <f>IF(L580="","",VLOOKUP(CONCATENATE(K$3,L580),m_selling_spec!$A:$H,2,FALSE))</f>
        <v>53.3</v>
      </c>
      <c r="L580" s="113" t="s">
        <v>548</v>
      </c>
      <c r="M580" s="110" t="str">
        <f>IF(N580="","",VLOOKUP(CONCATENATE(M$3,N580),m_selling_spec!$A:$H,2,FALSE))</f>
        <v>54.1</v>
      </c>
      <c r="N580" s="113" t="s">
        <v>74</v>
      </c>
      <c r="O580" s="110" t="str">
        <f>IF(P580="","",VLOOKUP(CONCATENATE(O$3,P580),m_selling_spec!$A:$H,2,FALSE))</f>
        <v>55.1</v>
      </c>
      <c r="P580" s="113" t="s">
        <v>1562</v>
      </c>
      <c r="Q580" s="110" t="str">
        <f>IF(R580="","",VLOOKUP(CONCATENATE(Q$3,R580),m_selling_spec!$A:$H,2,FALSE))</f>
        <v/>
      </c>
      <c r="S580" s="110" t="str">
        <f>IF(T580="","",VLOOKUP(CONCATENATE(S$3,T580),m_selling_spec!$A:$H,2,FALSE))</f>
        <v/>
      </c>
    </row>
    <row r="581" spans="1:19">
      <c r="A581" s="111" t="s">
        <v>1867</v>
      </c>
      <c r="B581" s="104">
        <v>5</v>
      </c>
      <c r="C581" s="110" t="str">
        <f>INDEX(product!B:B,MATCH(B581,product!A:A,0))</f>
        <v>GIESTA</v>
      </c>
      <c r="D581" s="110" t="str">
        <f>INDEX(product!E:E,MATCH(B581,product!A:A,0))</f>
        <v>GIESTA (Entrance door)</v>
      </c>
      <c r="E581" s="110">
        <f>INDEX(ctg!A:A,MATCH(F581,ctg!$B:$B,0))</f>
        <v>45</v>
      </c>
      <c r="F581" s="113" t="s">
        <v>1866</v>
      </c>
      <c r="G581" s="110" t="str">
        <f>IF(H581="","",VLOOKUP(CONCATENATE(G$3,H581),m_selling_spec!$A:$H,2,FALSE))</f>
        <v>51.3</v>
      </c>
      <c r="H581" s="113" t="s">
        <v>2520</v>
      </c>
      <c r="I581" s="110" t="str">
        <f>IF(J581="","",VLOOKUP(CONCATENATE(I$3,J581),m_selling_spec!$A:$H,2,FALSE))</f>
        <v/>
      </c>
      <c r="J581" s="113"/>
      <c r="K581" s="110" t="str">
        <f>IF(L581="","",VLOOKUP(CONCATENATE(K$3,L581),m_selling_spec!$A:$H,2,FALSE))</f>
        <v>53.3</v>
      </c>
      <c r="L581" s="113" t="s">
        <v>548</v>
      </c>
      <c r="M581" s="110" t="str">
        <f>IF(N581="","",VLOOKUP(CONCATENATE(M$3,N581),m_selling_spec!$A:$H,2,FALSE))</f>
        <v>54.2</v>
      </c>
      <c r="N581" s="113" t="s">
        <v>75</v>
      </c>
      <c r="O581" s="110" t="str">
        <f>IF(P581="","",VLOOKUP(CONCATENATE(O$3,P581),m_selling_spec!$A:$H,2,FALSE))</f>
        <v>55.1</v>
      </c>
      <c r="P581" s="113" t="s">
        <v>1562</v>
      </c>
      <c r="Q581" s="110" t="str">
        <f>IF(R581="","",VLOOKUP(CONCATENATE(Q$3,R581),m_selling_spec!$A:$H,2,FALSE))</f>
        <v/>
      </c>
      <c r="S581" s="110" t="str">
        <f>IF(T581="","",VLOOKUP(CONCATENATE(S$3,T581),m_selling_spec!$A:$H,2,FALSE))</f>
        <v/>
      </c>
    </row>
    <row r="582" spans="1:19">
      <c r="A582" s="111" t="s">
        <v>1870</v>
      </c>
      <c r="B582" s="104">
        <v>5</v>
      </c>
      <c r="C582" s="110" t="str">
        <f>INDEX(product!B:B,MATCH(B582,product!A:A,0))</f>
        <v>GIESTA</v>
      </c>
      <c r="D582" s="110" t="str">
        <f>INDEX(product!E:E,MATCH(B582,product!A:A,0))</f>
        <v>GIESTA (Entrance door)</v>
      </c>
      <c r="E582" s="110">
        <f>INDEX(ctg!A:A,MATCH(F582,ctg!$B:$B,0))</f>
        <v>45</v>
      </c>
      <c r="F582" s="113" t="s">
        <v>1866</v>
      </c>
      <c r="G582" s="110" t="str">
        <f>IF(H582="","",VLOOKUP(CONCATENATE(G$3,H582),m_selling_spec!$A:$H,2,FALSE))</f>
        <v>51.3</v>
      </c>
      <c r="H582" s="113" t="s">
        <v>2520</v>
      </c>
      <c r="I582" s="110" t="str">
        <f>IF(J582="","",VLOOKUP(CONCATENATE(I$3,J582),m_selling_spec!$A:$H,2,FALSE))</f>
        <v/>
      </c>
      <c r="J582" s="113"/>
      <c r="K582" s="110" t="str">
        <f>IF(L582="","",VLOOKUP(CONCATENATE(K$3,L582),m_selling_spec!$A:$H,2,FALSE))</f>
        <v>53.2</v>
      </c>
      <c r="L582" s="113" t="s">
        <v>1695</v>
      </c>
      <c r="M582" s="110" t="str">
        <f>IF(N582="","",VLOOKUP(CONCATENATE(M$3,N582),m_selling_spec!$A:$H,2,FALSE))</f>
        <v>54.1</v>
      </c>
      <c r="N582" s="113" t="s">
        <v>74</v>
      </c>
      <c r="O582" s="110" t="str">
        <f>IF(P582="","",VLOOKUP(CONCATENATE(O$3,P582),m_selling_spec!$A:$H,2,FALSE))</f>
        <v>55.2</v>
      </c>
      <c r="P582" s="113" t="s">
        <v>1521</v>
      </c>
      <c r="Q582" s="110" t="str">
        <f>IF(R582="","",VLOOKUP(CONCATENATE(Q$3,R582),m_selling_spec!$A:$H,2,FALSE))</f>
        <v/>
      </c>
      <c r="S582" s="110" t="str">
        <f>IF(T582="","",VLOOKUP(CONCATENATE(S$3,T582),m_selling_spec!$A:$H,2,FALSE))</f>
        <v/>
      </c>
    </row>
    <row r="583" spans="1:19">
      <c r="A583" s="111" t="s">
        <v>1869</v>
      </c>
      <c r="B583" s="104">
        <v>5</v>
      </c>
      <c r="C583" s="110" t="str">
        <f>INDEX(product!B:B,MATCH(B583,product!A:A,0))</f>
        <v>GIESTA</v>
      </c>
      <c r="D583" s="110" t="str">
        <f>INDEX(product!E:E,MATCH(B583,product!A:A,0))</f>
        <v>GIESTA (Entrance door)</v>
      </c>
      <c r="E583" s="110">
        <f>INDEX(ctg!A:A,MATCH(F583,ctg!$B:$B,0))</f>
        <v>45</v>
      </c>
      <c r="F583" s="113" t="s">
        <v>1866</v>
      </c>
      <c r="G583" s="110" t="str">
        <f>IF(H583="","",VLOOKUP(CONCATENATE(G$3,H583),m_selling_spec!$A:$H,2,FALSE))</f>
        <v>51.3</v>
      </c>
      <c r="H583" s="113" t="s">
        <v>2520</v>
      </c>
      <c r="I583" s="110" t="str">
        <f>IF(J583="","",VLOOKUP(CONCATENATE(I$3,J583),m_selling_spec!$A:$H,2,FALSE))</f>
        <v/>
      </c>
      <c r="J583" s="113"/>
      <c r="K583" s="110" t="str">
        <f>IF(L583="","",VLOOKUP(CONCATENATE(K$3,L583),m_selling_spec!$A:$H,2,FALSE))</f>
        <v>53.2</v>
      </c>
      <c r="L583" s="113" t="s">
        <v>1695</v>
      </c>
      <c r="M583" s="110" t="str">
        <f>IF(N583="","",VLOOKUP(CONCATENATE(M$3,N583),m_selling_spec!$A:$H,2,FALSE))</f>
        <v>54.2</v>
      </c>
      <c r="N583" s="113" t="s">
        <v>75</v>
      </c>
      <c r="O583" s="110" t="str">
        <f>IF(P583="","",VLOOKUP(CONCATENATE(O$3,P583),m_selling_spec!$A:$H,2,FALSE))</f>
        <v>55.2</v>
      </c>
      <c r="P583" s="113" t="s">
        <v>1521</v>
      </c>
      <c r="Q583" s="110" t="str">
        <f>IF(R583="","",VLOOKUP(CONCATENATE(Q$3,R583),m_selling_spec!$A:$H,2,FALSE))</f>
        <v/>
      </c>
      <c r="S583" s="110" t="str">
        <f>IF(T583="","",VLOOKUP(CONCATENATE(S$3,T583),m_selling_spec!$A:$H,2,FALSE))</f>
        <v/>
      </c>
    </row>
    <row r="584" spans="1:19">
      <c r="A584" s="111" t="s">
        <v>1868</v>
      </c>
      <c r="B584" s="104">
        <v>5</v>
      </c>
      <c r="C584" s="110" t="str">
        <f>INDEX(product!B:B,MATCH(B584,product!A:A,0))</f>
        <v>GIESTA</v>
      </c>
      <c r="D584" s="110" t="str">
        <f>INDEX(product!E:E,MATCH(B584,product!A:A,0))</f>
        <v>GIESTA (Entrance door)</v>
      </c>
      <c r="E584" s="110">
        <f>INDEX(ctg!A:A,MATCH(F584,ctg!$B:$B,0))</f>
        <v>45</v>
      </c>
      <c r="F584" s="113" t="s">
        <v>1866</v>
      </c>
      <c r="G584" s="110" t="str">
        <f>IF(H584="","",VLOOKUP(CONCATENATE(G$3,H584),m_selling_spec!$A:$H,2,FALSE))</f>
        <v>51.3</v>
      </c>
      <c r="H584" s="113" t="s">
        <v>2520</v>
      </c>
      <c r="I584" s="110" t="str">
        <f>IF(J584="","",VLOOKUP(CONCATENATE(I$3,J584),m_selling_spec!$A:$H,2,FALSE))</f>
        <v/>
      </c>
      <c r="J584" s="113"/>
      <c r="K584" s="110" t="str">
        <f>IF(L584="","",VLOOKUP(CONCATENATE(K$3,L584),m_selling_spec!$A:$H,2,FALSE))</f>
        <v>53.3</v>
      </c>
      <c r="L584" s="113" t="s">
        <v>548</v>
      </c>
      <c r="M584" s="110" t="str">
        <f>IF(N584="","",VLOOKUP(CONCATENATE(M$3,N584),m_selling_spec!$A:$H,2,FALSE))</f>
        <v>54.1</v>
      </c>
      <c r="N584" s="113" t="s">
        <v>74</v>
      </c>
      <c r="O584" s="110" t="str">
        <f>IF(P584="","",VLOOKUP(CONCATENATE(O$3,P584),m_selling_spec!$A:$H,2,FALSE))</f>
        <v>55.2</v>
      </c>
      <c r="P584" s="113" t="s">
        <v>1521</v>
      </c>
      <c r="Q584" s="110" t="str">
        <f>IF(R584="","",VLOOKUP(CONCATENATE(Q$3,R584),m_selling_spec!$A:$H,2,FALSE))</f>
        <v/>
      </c>
      <c r="S584" s="110" t="str">
        <f>IF(T584="","",VLOOKUP(CONCATENATE(S$3,T584),m_selling_spec!$A:$H,2,FALSE))</f>
        <v/>
      </c>
    </row>
    <row r="585" spans="1:19">
      <c r="A585" s="111" t="s">
        <v>1867</v>
      </c>
      <c r="B585" s="104">
        <v>5</v>
      </c>
      <c r="C585" s="110" t="str">
        <f>INDEX(product!B:B,MATCH(B585,product!A:A,0))</f>
        <v>GIESTA</v>
      </c>
      <c r="D585" s="110" t="str">
        <f>INDEX(product!E:E,MATCH(B585,product!A:A,0))</f>
        <v>GIESTA (Entrance door)</v>
      </c>
      <c r="E585" s="110">
        <f>INDEX(ctg!A:A,MATCH(F585,ctg!$B:$B,0))</f>
        <v>45</v>
      </c>
      <c r="F585" s="113" t="s">
        <v>1866</v>
      </c>
      <c r="G585" s="110" t="str">
        <f>IF(H585="","",VLOOKUP(CONCATENATE(G$3,H585),m_selling_spec!$A:$H,2,FALSE))</f>
        <v>51.3</v>
      </c>
      <c r="H585" s="113" t="s">
        <v>2520</v>
      </c>
      <c r="I585" s="110" t="str">
        <f>IF(J585="","",VLOOKUP(CONCATENATE(I$3,J585),m_selling_spec!$A:$H,2,FALSE))</f>
        <v/>
      </c>
      <c r="J585" s="113"/>
      <c r="K585" s="110" t="str">
        <f>IF(L585="","",VLOOKUP(CONCATENATE(K$3,L585),m_selling_spec!$A:$H,2,FALSE))</f>
        <v>53.3</v>
      </c>
      <c r="L585" s="113" t="s">
        <v>548</v>
      </c>
      <c r="M585" s="110" t="str">
        <f>IF(N585="","",VLOOKUP(CONCATENATE(M$3,N585),m_selling_spec!$A:$H,2,FALSE))</f>
        <v>54.2</v>
      </c>
      <c r="N585" s="113" t="s">
        <v>75</v>
      </c>
      <c r="O585" s="110" t="str">
        <f>IF(P585="","",VLOOKUP(CONCATENATE(O$3,P585),m_selling_spec!$A:$H,2,FALSE))</f>
        <v>55.2</v>
      </c>
      <c r="P585" s="113" t="s">
        <v>1521</v>
      </c>
      <c r="Q585" s="110" t="str">
        <f>IF(R585="","",VLOOKUP(CONCATENATE(Q$3,R585),m_selling_spec!$A:$H,2,FALSE))</f>
        <v/>
      </c>
      <c r="S585" s="110" t="str">
        <f>IF(T585="","",VLOOKUP(CONCATENATE(S$3,T585),m_selling_spec!$A:$H,2,FALSE))</f>
        <v/>
      </c>
    </row>
    <row r="586" spans="1:19">
      <c r="A586" s="111" t="s">
        <v>1865</v>
      </c>
      <c r="B586" s="104">
        <v>5</v>
      </c>
      <c r="C586" s="110" t="str">
        <f>INDEX(product!B:B,MATCH(B586,product!A:A,0))</f>
        <v>GIESTA</v>
      </c>
      <c r="D586" s="110" t="str">
        <f>INDEX(product!E:E,MATCH(B586,product!A:A,0))</f>
        <v>GIESTA (Entrance door)</v>
      </c>
      <c r="E586" s="110">
        <f>INDEX(ctg!A:A,MATCH(F586,ctg!$B:$B,0))</f>
        <v>42</v>
      </c>
      <c r="F586" s="113" t="s">
        <v>2557</v>
      </c>
      <c r="G586" s="110" t="str">
        <f>IF(H586="","",VLOOKUP(CONCATENATE(G$3,H586),m_selling_spec!$A:$H,2,FALSE))</f>
        <v>51.3</v>
      </c>
      <c r="H586" s="113" t="s">
        <v>2520</v>
      </c>
      <c r="I586" s="110" t="str">
        <f>IF(J586="","",VLOOKUP(CONCATENATE(I$3,J586),m_selling_spec!$A:$H,2,FALSE))</f>
        <v>52.2</v>
      </c>
      <c r="J586" s="113" t="s">
        <v>3269</v>
      </c>
      <c r="K586" s="110" t="str">
        <f>IF(L586="","",VLOOKUP(CONCATENATE(K$3,L586),m_selling_spec!$A:$H,2,FALSE))</f>
        <v>53.1</v>
      </c>
      <c r="L586" s="113" t="s">
        <v>541</v>
      </c>
      <c r="M586" s="110" t="str">
        <f>IF(N586="","",VLOOKUP(CONCATENATE(M$3,N586),m_selling_spec!$A:$H,2,FALSE))</f>
        <v>54.1</v>
      </c>
      <c r="N586" s="113" t="s">
        <v>74</v>
      </c>
      <c r="O586" s="110" t="str">
        <f>IF(P586="","",VLOOKUP(CONCATENATE(O$3,P586),m_selling_spec!$A:$H,2,FALSE))</f>
        <v>55.1</v>
      </c>
      <c r="P586" s="113" t="s">
        <v>1562</v>
      </c>
      <c r="Q586" s="110" t="str">
        <f>IF(R586="","",VLOOKUP(CONCATENATE(Q$3,R586),m_selling_spec!$A:$H,2,FALSE))</f>
        <v>56.1</v>
      </c>
      <c r="R586" s="47" t="s">
        <v>626</v>
      </c>
      <c r="S586" s="110" t="str">
        <f>IF(T586="","",VLOOKUP(CONCATENATE(S$3,T586),m_selling_spec!$A:$H,2,FALSE))</f>
        <v/>
      </c>
    </row>
    <row r="587" spans="1:19">
      <c r="A587" s="111" t="s">
        <v>1864</v>
      </c>
      <c r="B587" s="104">
        <v>5</v>
      </c>
      <c r="C587" s="110" t="str">
        <f>INDEX(product!B:B,MATCH(B587,product!A:A,0))</f>
        <v>GIESTA</v>
      </c>
      <c r="D587" s="110" t="str">
        <f>INDEX(product!E:E,MATCH(B587,product!A:A,0))</f>
        <v>GIESTA (Entrance door)</v>
      </c>
      <c r="E587" s="110">
        <f>INDEX(ctg!A:A,MATCH(F587,ctg!$B:$B,0))</f>
        <v>42</v>
      </c>
      <c r="F587" s="113" t="s">
        <v>2557</v>
      </c>
      <c r="G587" s="110" t="str">
        <f>IF(H587="","",VLOOKUP(CONCATENATE(G$3,H587),m_selling_spec!$A:$H,2,FALSE))</f>
        <v>51.3</v>
      </c>
      <c r="H587" s="113" t="s">
        <v>2520</v>
      </c>
      <c r="I587" s="110" t="str">
        <f>IF(J587="","",VLOOKUP(CONCATENATE(I$3,J587),m_selling_spec!$A:$H,2,FALSE))</f>
        <v>52.2</v>
      </c>
      <c r="J587" s="113" t="s">
        <v>3269</v>
      </c>
      <c r="K587" s="110" t="str">
        <f>IF(L587="","",VLOOKUP(CONCATENATE(K$3,L587),m_selling_spec!$A:$H,2,FALSE))</f>
        <v>53.1</v>
      </c>
      <c r="L587" s="113" t="s">
        <v>541</v>
      </c>
      <c r="M587" s="110" t="str">
        <f>IF(N587="","",VLOOKUP(CONCATENATE(M$3,N587),m_selling_spec!$A:$H,2,FALSE))</f>
        <v>54.2</v>
      </c>
      <c r="N587" s="113" t="s">
        <v>75</v>
      </c>
      <c r="O587" s="110" t="str">
        <f>IF(P587="","",VLOOKUP(CONCATENATE(O$3,P587),m_selling_spec!$A:$H,2,FALSE))</f>
        <v>55.1</v>
      </c>
      <c r="P587" s="113" t="s">
        <v>1562</v>
      </c>
      <c r="Q587" s="110" t="str">
        <f>IF(R587="","",VLOOKUP(CONCATENATE(Q$3,R587),m_selling_spec!$A:$H,2,FALSE))</f>
        <v>56.1</v>
      </c>
      <c r="R587" s="47" t="s">
        <v>626</v>
      </c>
      <c r="S587" s="110" t="str">
        <f>IF(T587="","",VLOOKUP(CONCATENATE(S$3,T587),m_selling_spec!$A:$H,2,FALSE))</f>
        <v/>
      </c>
    </row>
    <row r="588" spans="1:19">
      <c r="A588" s="111" t="s">
        <v>1863</v>
      </c>
      <c r="B588" s="104">
        <v>5</v>
      </c>
      <c r="C588" s="110" t="str">
        <f>INDEX(product!B:B,MATCH(B588,product!A:A,0))</f>
        <v>GIESTA</v>
      </c>
      <c r="D588" s="110" t="str">
        <f>INDEX(product!E:E,MATCH(B588,product!A:A,0))</f>
        <v>GIESTA (Entrance door)</v>
      </c>
      <c r="E588" s="110">
        <f>INDEX(ctg!A:A,MATCH(F588,ctg!$B:$B,0))</f>
        <v>42</v>
      </c>
      <c r="F588" s="113" t="s">
        <v>2557</v>
      </c>
      <c r="G588" s="110" t="str">
        <f>IF(H588="","",VLOOKUP(CONCATENATE(G$3,H588),m_selling_spec!$A:$H,2,FALSE))</f>
        <v>51.3</v>
      </c>
      <c r="H588" s="113" t="s">
        <v>2520</v>
      </c>
      <c r="I588" s="110" t="str">
        <f>IF(J588="","",VLOOKUP(CONCATENATE(I$3,J588),m_selling_spec!$A:$H,2,FALSE))</f>
        <v>52.2</v>
      </c>
      <c r="J588" s="113" t="s">
        <v>3269</v>
      </c>
      <c r="K588" s="110" t="str">
        <f>IF(L588="","",VLOOKUP(CONCATENATE(K$3,L588),m_selling_spec!$A:$H,2,FALSE))</f>
        <v>53.1</v>
      </c>
      <c r="L588" s="113" t="s">
        <v>541</v>
      </c>
      <c r="M588" s="110" t="str">
        <f>IF(N588="","",VLOOKUP(CONCATENATE(M$3,N588),m_selling_spec!$A:$H,2,FALSE))</f>
        <v>54.1</v>
      </c>
      <c r="N588" s="113" t="s">
        <v>74</v>
      </c>
      <c r="O588" s="110" t="str">
        <f>IF(P588="","",VLOOKUP(CONCATENATE(O$3,P588),m_selling_spec!$A:$H,2,FALSE))</f>
        <v>55.1</v>
      </c>
      <c r="P588" s="113" t="s">
        <v>1562</v>
      </c>
      <c r="Q588" s="110" t="str">
        <f>IF(R588="","",VLOOKUP(CONCATENATE(Q$3,R588),m_selling_spec!$A:$H,2,FALSE))</f>
        <v>56.2</v>
      </c>
      <c r="R588" s="47" t="s">
        <v>627</v>
      </c>
      <c r="S588" s="110" t="str">
        <f>IF(T588="","",VLOOKUP(CONCATENATE(S$3,T588),m_selling_spec!$A:$H,2,FALSE))</f>
        <v/>
      </c>
    </row>
    <row r="589" spans="1:19">
      <c r="A589" s="111" t="s">
        <v>1862</v>
      </c>
      <c r="B589" s="104">
        <v>5</v>
      </c>
      <c r="C589" s="110" t="str">
        <f>INDEX(product!B:B,MATCH(B589,product!A:A,0))</f>
        <v>GIESTA</v>
      </c>
      <c r="D589" s="110" t="str">
        <f>INDEX(product!E:E,MATCH(B589,product!A:A,0))</f>
        <v>GIESTA (Entrance door)</v>
      </c>
      <c r="E589" s="110">
        <f>INDEX(ctg!A:A,MATCH(F589,ctg!$B:$B,0))</f>
        <v>42</v>
      </c>
      <c r="F589" s="113" t="s">
        <v>2557</v>
      </c>
      <c r="G589" s="110" t="str">
        <f>IF(H589="","",VLOOKUP(CONCATENATE(G$3,H589),m_selling_spec!$A:$H,2,FALSE))</f>
        <v>51.3</v>
      </c>
      <c r="H589" s="113" t="s">
        <v>2520</v>
      </c>
      <c r="I589" s="110" t="str">
        <f>IF(J589="","",VLOOKUP(CONCATENATE(I$3,J589),m_selling_spec!$A:$H,2,FALSE))</f>
        <v>52.2</v>
      </c>
      <c r="J589" s="113" t="s">
        <v>3269</v>
      </c>
      <c r="K589" s="110" t="str">
        <f>IF(L589="","",VLOOKUP(CONCATENATE(K$3,L589),m_selling_spec!$A:$H,2,FALSE))</f>
        <v>53.1</v>
      </c>
      <c r="L589" s="113" t="s">
        <v>541</v>
      </c>
      <c r="M589" s="110" t="str">
        <f>IF(N589="","",VLOOKUP(CONCATENATE(M$3,N589),m_selling_spec!$A:$H,2,FALSE))</f>
        <v>54.2</v>
      </c>
      <c r="N589" s="113" t="s">
        <v>75</v>
      </c>
      <c r="O589" s="110" t="str">
        <f>IF(P589="","",VLOOKUP(CONCATENATE(O$3,P589),m_selling_spec!$A:$H,2,FALSE))</f>
        <v>55.1</v>
      </c>
      <c r="P589" s="113" t="s">
        <v>1562</v>
      </c>
      <c r="Q589" s="110" t="str">
        <f>IF(R589="","",VLOOKUP(CONCATENATE(Q$3,R589),m_selling_spec!$A:$H,2,FALSE))</f>
        <v>56.2</v>
      </c>
      <c r="R589" s="47" t="s">
        <v>627</v>
      </c>
      <c r="S589" s="110" t="str">
        <f>IF(T589="","",VLOOKUP(CONCATENATE(S$3,T589),m_selling_spec!$A:$H,2,FALSE))</f>
        <v/>
      </c>
    </row>
    <row r="590" spans="1:19">
      <c r="A590" s="111" t="s">
        <v>1861</v>
      </c>
      <c r="B590" s="104">
        <v>5</v>
      </c>
      <c r="C590" s="110" t="str">
        <f>INDEX(product!B:B,MATCH(B590,product!A:A,0))</f>
        <v>GIESTA</v>
      </c>
      <c r="D590" s="110" t="str">
        <f>INDEX(product!E:E,MATCH(B590,product!A:A,0))</f>
        <v>GIESTA (Entrance door)</v>
      </c>
      <c r="E590" s="110">
        <f>INDEX(ctg!A:A,MATCH(F590,ctg!$B:$B,0))</f>
        <v>42</v>
      </c>
      <c r="F590" s="113" t="s">
        <v>2557</v>
      </c>
      <c r="G590" s="110" t="str">
        <f>IF(H590="","",VLOOKUP(CONCATENATE(G$3,H590),m_selling_spec!$A:$H,2,FALSE))</f>
        <v>51.3</v>
      </c>
      <c r="H590" s="113" t="s">
        <v>2520</v>
      </c>
      <c r="I590" s="110" t="str">
        <f>IF(J590="","",VLOOKUP(CONCATENATE(I$3,J590),m_selling_spec!$A:$H,2,FALSE))</f>
        <v>52.2</v>
      </c>
      <c r="J590" s="113" t="s">
        <v>3269</v>
      </c>
      <c r="K590" s="110" t="str">
        <f>IF(L590="","",VLOOKUP(CONCATENATE(K$3,L590),m_selling_spec!$A:$H,2,FALSE))</f>
        <v>53.1</v>
      </c>
      <c r="L590" s="113" t="s">
        <v>541</v>
      </c>
      <c r="M590" s="110" t="str">
        <f>IF(N590="","",VLOOKUP(CONCATENATE(M$3,N590),m_selling_spec!$A:$H,2,FALSE))</f>
        <v>54.1</v>
      </c>
      <c r="N590" s="113" t="s">
        <v>74</v>
      </c>
      <c r="O590" s="110" t="str">
        <f>IF(P590="","",VLOOKUP(CONCATENATE(O$3,P590),m_selling_spec!$A:$H,2,FALSE))</f>
        <v>55.1</v>
      </c>
      <c r="P590" s="113" t="s">
        <v>1562</v>
      </c>
      <c r="Q590" s="110" t="str">
        <f>IF(R590="","",VLOOKUP(CONCATENATE(Q$3,R590),m_selling_spec!$A:$H,2,FALSE))</f>
        <v>56.3</v>
      </c>
      <c r="R590" s="47" t="s">
        <v>628</v>
      </c>
      <c r="S590" s="110" t="str">
        <f>IF(T590="","",VLOOKUP(CONCATENATE(S$3,T590),m_selling_spec!$A:$H,2,FALSE))</f>
        <v/>
      </c>
    </row>
    <row r="591" spans="1:19">
      <c r="A591" s="111" t="s">
        <v>1860</v>
      </c>
      <c r="B591" s="104">
        <v>5</v>
      </c>
      <c r="C591" s="110" t="str">
        <f>INDEX(product!B:B,MATCH(B591,product!A:A,0))</f>
        <v>GIESTA</v>
      </c>
      <c r="D591" s="110" t="str">
        <f>INDEX(product!E:E,MATCH(B591,product!A:A,0))</f>
        <v>GIESTA (Entrance door)</v>
      </c>
      <c r="E591" s="110">
        <f>INDEX(ctg!A:A,MATCH(F591,ctg!$B:$B,0))</f>
        <v>42</v>
      </c>
      <c r="F591" s="113" t="s">
        <v>2557</v>
      </c>
      <c r="G591" s="110" t="str">
        <f>IF(H591="","",VLOOKUP(CONCATENATE(G$3,H591),m_selling_spec!$A:$H,2,FALSE))</f>
        <v>51.3</v>
      </c>
      <c r="H591" s="113" t="s">
        <v>2520</v>
      </c>
      <c r="I591" s="110" t="str">
        <f>IF(J591="","",VLOOKUP(CONCATENATE(I$3,J591),m_selling_spec!$A:$H,2,FALSE))</f>
        <v>52.2</v>
      </c>
      <c r="J591" s="113" t="s">
        <v>3269</v>
      </c>
      <c r="K591" s="110" t="str">
        <f>IF(L591="","",VLOOKUP(CONCATENATE(K$3,L591),m_selling_spec!$A:$H,2,FALSE))</f>
        <v>53.1</v>
      </c>
      <c r="L591" s="113" t="s">
        <v>541</v>
      </c>
      <c r="M591" s="110" t="str">
        <f>IF(N591="","",VLOOKUP(CONCATENATE(M$3,N591),m_selling_spec!$A:$H,2,FALSE))</f>
        <v>54.2</v>
      </c>
      <c r="N591" s="113" t="s">
        <v>75</v>
      </c>
      <c r="O591" s="110" t="str">
        <f>IF(P591="","",VLOOKUP(CONCATENATE(O$3,P591),m_selling_spec!$A:$H,2,FALSE))</f>
        <v>55.1</v>
      </c>
      <c r="P591" s="113" t="s">
        <v>1562</v>
      </c>
      <c r="Q591" s="110" t="str">
        <f>IF(R591="","",VLOOKUP(CONCATENATE(Q$3,R591),m_selling_spec!$A:$H,2,FALSE))</f>
        <v>56.3</v>
      </c>
      <c r="R591" s="47" t="s">
        <v>628</v>
      </c>
      <c r="S591" s="110" t="str">
        <f>IF(T591="","",VLOOKUP(CONCATENATE(S$3,T591),m_selling_spec!$A:$H,2,FALSE))</f>
        <v/>
      </c>
    </row>
    <row r="592" spans="1:19">
      <c r="A592" s="111" t="s">
        <v>1859</v>
      </c>
      <c r="B592" s="104">
        <v>5</v>
      </c>
      <c r="C592" s="110" t="str">
        <f>INDEX(product!B:B,MATCH(B592,product!A:A,0))</f>
        <v>GIESTA</v>
      </c>
      <c r="D592" s="110" t="str">
        <f>INDEX(product!E:E,MATCH(B592,product!A:A,0))</f>
        <v>GIESTA (Entrance door)</v>
      </c>
      <c r="E592" s="110">
        <f>INDEX(ctg!A:A,MATCH(F592,ctg!$B:$B,0))</f>
        <v>42</v>
      </c>
      <c r="F592" s="113" t="s">
        <v>2557</v>
      </c>
      <c r="G592" s="110" t="str">
        <f>IF(H592="","",VLOOKUP(CONCATENATE(G$3,H592),m_selling_spec!$A:$H,2,FALSE))</f>
        <v>51.3</v>
      </c>
      <c r="H592" s="113" t="s">
        <v>2520</v>
      </c>
      <c r="I592" s="110" t="str">
        <f>IF(J592="","",VLOOKUP(CONCATENATE(I$3,J592),m_selling_spec!$A:$H,2,FALSE))</f>
        <v>52.2</v>
      </c>
      <c r="J592" s="113" t="s">
        <v>3269</v>
      </c>
      <c r="K592" s="110" t="str">
        <f>IF(L592="","",VLOOKUP(CONCATENATE(K$3,L592),m_selling_spec!$A:$H,2,FALSE))</f>
        <v>53.1</v>
      </c>
      <c r="L592" s="113" t="s">
        <v>541</v>
      </c>
      <c r="M592" s="110" t="str">
        <f>IF(N592="","",VLOOKUP(CONCATENATE(M$3,N592),m_selling_spec!$A:$H,2,FALSE))</f>
        <v>54.1</v>
      </c>
      <c r="N592" s="113" t="s">
        <v>74</v>
      </c>
      <c r="O592" s="110" t="str">
        <f>IF(P592="","",VLOOKUP(CONCATENATE(O$3,P592),m_selling_spec!$A:$H,2,FALSE))</f>
        <v>55.1</v>
      </c>
      <c r="P592" s="113" t="s">
        <v>1562</v>
      </c>
      <c r="Q592" s="110" t="str">
        <f>IF(R592="","",VLOOKUP(CONCATENATE(Q$3,R592),m_selling_spec!$A:$H,2,FALSE))</f>
        <v>56.4</v>
      </c>
      <c r="R592" s="47" t="s">
        <v>629</v>
      </c>
      <c r="S592" s="110" t="str">
        <f>IF(T592="","",VLOOKUP(CONCATENATE(S$3,T592),m_selling_spec!$A:$H,2,FALSE))</f>
        <v/>
      </c>
    </row>
    <row r="593" spans="1:19">
      <c r="A593" s="111" t="s">
        <v>1858</v>
      </c>
      <c r="B593" s="104">
        <v>5</v>
      </c>
      <c r="C593" s="110" t="str">
        <f>INDEX(product!B:B,MATCH(B593,product!A:A,0))</f>
        <v>GIESTA</v>
      </c>
      <c r="D593" s="110" t="str">
        <f>INDEX(product!E:E,MATCH(B593,product!A:A,0))</f>
        <v>GIESTA (Entrance door)</v>
      </c>
      <c r="E593" s="110">
        <f>INDEX(ctg!A:A,MATCH(F593,ctg!$B:$B,0))</f>
        <v>42</v>
      </c>
      <c r="F593" s="113" t="s">
        <v>2557</v>
      </c>
      <c r="G593" s="110" t="str">
        <f>IF(H593="","",VLOOKUP(CONCATENATE(G$3,H593),m_selling_spec!$A:$H,2,FALSE))</f>
        <v>51.3</v>
      </c>
      <c r="H593" s="113" t="s">
        <v>2520</v>
      </c>
      <c r="I593" s="110" t="str">
        <f>IF(J593="","",VLOOKUP(CONCATENATE(I$3,J593),m_selling_spec!$A:$H,2,FALSE))</f>
        <v>52.2</v>
      </c>
      <c r="J593" s="113" t="s">
        <v>3269</v>
      </c>
      <c r="K593" s="110" t="str">
        <f>IF(L593="","",VLOOKUP(CONCATENATE(K$3,L593),m_selling_spec!$A:$H,2,FALSE))</f>
        <v>53.1</v>
      </c>
      <c r="L593" s="113" t="s">
        <v>541</v>
      </c>
      <c r="M593" s="110" t="str">
        <f>IF(N593="","",VLOOKUP(CONCATENATE(M$3,N593),m_selling_spec!$A:$H,2,FALSE))</f>
        <v>54.2</v>
      </c>
      <c r="N593" s="113" t="s">
        <v>75</v>
      </c>
      <c r="O593" s="110" t="str">
        <f>IF(P593="","",VLOOKUP(CONCATENATE(O$3,P593),m_selling_spec!$A:$H,2,FALSE))</f>
        <v>55.1</v>
      </c>
      <c r="P593" s="113" t="s">
        <v>1562</v>
      </c>
      <c r="Q593" s="110" t="str">
        <f>IF(R593="","",VLOOKUP(CONCATENATE(Q$3,R593),m_selling_spec!$A:$H,2,FALSE))</f>
        <v>56.4</v>
      </c>
      <c r="R593" s="47" t="s">
        <v>629</v>
      </c>
      <c r="S593" s="110" t="str">
        <f>IF(T593="","",VLOOKUP(CONCATENATE(S$3,T593),m_selling_spec!$A:$H,2,FALSE))</f>
        <v/>
      </c>
    </row>
    <row r="594" spans="1:19">
      <c r="A594" s="111" t="s">
        <v>1857</v>
      </c>
      <c r="B594" s="104">
        <v>5</v>
      </c>
      <c r="C594" s="110" t="str">
        <f>INDEX(product!B:B,MATCH(B594,product!A:A,0))</f>
        <v>GIESTA</v>
      </c>
      <c r="D594" s="110" t="str">
        <f>INDEX(product!E:E,MATCH(B594,product!A:A,0))</f>
        <v>GIESTA (Entrance door)</v>
      </c>
      <c r="E594" s="110">
        <f>INDEX(ctg!A:A,MATCH(F594,ctg!$B:$B,0))</f>
        <v>42</v>
      </c>
      <c r="F594" s="113" t="s">
        <v>2557</v>
      </c>
      <c r="G594" s="110" t="str">
        <f>IF(H594="","",VLOOKUP(CONCATENATE(G$3,H594),m_selling_spec!$A:$H,2,FALSE))</f>
        <v>51.3</v>
      </c>
      <c r="H594" s="113" t="s">
        <v>2520</v>
      </c>
      <c r="I594" s="110" t="str">
        <f>IF(J594="","",VLOOKUP(CONCATENATE(I$3,J594),m_selling_spec!$A:$H,2,FALSE))</f>
        <v>52.2</v>
      </c>
      <c r="J594" s="113" t="s">
        <v>3269</v>
      </c>
      <c r="K594" s="110" t="str">
        <f>IF(L594="","",VLOOKUP(CONCATENATE(K$3,L594),m_selling_spec!$A:$H,2,FALSE))</f>
        <v>53.1</v>
      </c>
      <c r="L594" s="113" t="s">
        <v>541</v>
      </c>
      <c r="M594" s="110" t="str">
        <f>IF(N594="","",VLOOKUP(CONCATENATE(M$3,N594),m_selling_spec!$A:$H,2,FALSE))</f>
        <v>54.1</v>
      </c>
      <c r="N594" s="113" t="s">
        <v>74</v>
      </c>
      <c r="O594" s="110" t="str">
        <f>IF(P594="","",VLOOKUP(CONCATENATE(O$3,P594),m_selling_spec!$A:$H,2,FALSE))</f>
        <v>55.1</v>
      </c>
      <c r="P594" s="113" t="s">
        <v>1562</v>
      </c>
      <c r="Q594" s="110" t="str">
        <f>IF(R594="","",VLOOKUP(CONCATENATE(Q$3,R594),m_selling_spec!$A:$H,2,FALSE))</f>
        <v>56.5</v>
      </c>
      <c r="R594" s="47" t="s">
        <v>630</v>
      </c>
      <c r="S594" s="110" t="str">
        <f>IF(T594="","",VLOOKUP(CONCATENATE(S$3,T594),m_selling_spec!$A:$H,2,FALSE))</f>
        <v/>
      </c>
    </row>
    <row r="595" spans="1:19">
      <c r="A595" s="111" t="s">
        <v>1856</v>
      </c>
      <c r="B595" s="104">
        <v>5</v>
      </c>
      <c r="C595" s="110" t="str">
        <f>INDEX(product!B:B,MATCH(B595,product!A:A,0))</f>
        <v>GIESTA</v>
      </c>
      <c r="D595" s="110" t="str">
        <f>INDEX(product!E:E,MATCH(B595,product!A:A,0))</f>
        <v>GIESTA (Entrance door)</v>
      </c>
      <c r="E595" s="110">
        <f>INDEX(ctg!A:A,MATCH(F595,ctg!$B:$B,0))</f>
        <v>42</v>
      </c>
      <c r="F595" s="113" t="s">
        <v>2557</v>
      </c>
      <c r="G595" s="110" t="str">
        <f>IF(H595="","",VLOOKUP(CONCATENATE(G$3,H595),m_selling_spec!$A:$H,2,FALSE))</f>
        <v>51.3</v>
      </c>
      <c r="H595" s="113" t="s">
        <v>2520</v>
      </c>
      <c r="I595" s="110" t="str">
        <f>IF(J595="","",VLOOKUP(CONCATENATE(I$3,J595),m_selling_spec!$A:$H,2,FALSE))</f>
        <v>52.2</v>
      </c>
      <c r="J595" s="113" t="s">
        <v>3269</v>
      </c>
      <c r="K595" s="110" t="str">
        <f>IF(L595="","",VLOOKUP(CONCATENATE(K$3,L595),m_selling_spec!$A:$H,2,FALSE))</f>
        <v>53.1</v>
      </c>
      <c r="L595" s="113" t="s">
        <v>541</v>
      </c>
      <c r="M595" s="110" t="str">
        <f>IF(N595="","",VLOOKUP(CONCATENATE(M$3,N595),m_selling_spec!$A:$H,2,FALSE))</f>
        <v>54.2</v>
      </c>
      <c r="N595" s="113" t="s">
        <v>75</v>
      </c>
      <c r="O595" s="110" t="str">
        <f>IF(P595="","",VLOOKUP(CONCATENATE(O$3,P595),m_selling_spec!$A:$H,2,FALSE))</f>
        <v>55.1</v>
      </c>
      <c r="P595" s="113" t="s">
        <v>1562</v>
      </c>
      <c r="Q595" s="110" t="str">
        <f>IF(R595="","",VLOOKUP(CONCATENATE(Q$3,R595),m_selling_spec!$A:$H,2,FALSE))</f>
        <v>56.5</v>
      </c>
      <c r="R595" s="47" t="s">
        <v>630</v>
      </c>
      <c r="S595" s="110" t="str">
        <f>IF(T595="","",VLOOKUP(CONCATENATE(S$3,T595),m_selling_spec!$A:$H,2,FALSE))</f>
        <v/>
      </c>
    </row>
    <row r="596" spans="1:19">
      <c r="A596" s="111" t="s">
        <v>1855</v>
      </c>
      <c r="B596" s="104">
        <v>5</v>
      </c>
      <c r="C596" s="110" t="str">
        <f>INDEX(product!B:B,MATCH(B596,product!A:A,0))</f>
        <v>GIESTA</v>
      </c>
      <c r="D596" s="110" t="str">
        <f>INDEX(product!E:E,MATCH(B596,product!A:A,0))</f>
        <v>GIESTA (Entrance door)</v>
      </c>
      <c r="E596" s="110">
        <f>INDEX(ctg!A:A,MATCH(F596,ctg!$B:$B,0))</f>
        <v>42</v>
      </c>
      <c r="F596" s="113" t="s">
        <v>2557</v>
      </c>
      <c r="G596" s="110" t="str">
        <f>IF(H596="","",VLOOKUP(CONCATENATE(G$3,H596),m_selling_spec!$A:$H,2,FALSE))</f>
        <v>51.3</v>
      </c>
      <c r="H596" s="113" t="s">
        <v>2520</v>
      </c>
      <c r="I596" s="110" t="str">
        <f>IF(J596="","",VLOOKUP(CONCATENATE(I$3,J596),m_selling_spec!$A:$H,2,FALSE))</f>
        <v>52.2</v>
      </c>
      <c r="J596" s="113" t="s">
        <v>3269</v>
      </c>
      <c r="K596" s="110" t="str">
        <f>IF(L596="","",VLOOKUP(CONCATENATE(K$3,L596),m_selling_spec!$A:$H,2,FALSE))</f>
        <v>53.1</v>
      </c>
      <c r="L596" s="113" t="s">
        <v>541</v>
      </c>
      <c r="M596" s="110" t="str">
        <f>IF(N596="","",VLOOKUP(CONCATENATE(M$3,N596),m_selling_spec!$A:$H,2,FALSE))</f>
        <v>54.1</v>
      </c>
      <c r="N596" s="113" t="s">
        <v>74</v>
      </c>
      <c r="O596" s="110" t="str">
        <f>IF(P596="","",VLOOKUP(CONCATENATE(O$3,P596),m_selling_spec!$A:$H,2,FALSE))</f>
        <v>55.1</v>
      </c>
      <c r="P596" s="113" t="s">
        <v>1562</v>
      </c>
      <c r="Q596" s="110" t="str">
        <f>IF(R596="","",VLOOKUP(CONCATENATE(Q$3,R596),m_selling_spec!$A:$H,2,FALSE))</f>
        <v>56.6</v>
      </c>
      <c r="R596" s="47" t="s">
        <v>631</v>
      </c>
      <c r="S596" s="110" t="str">
        <f>IF(T596="","",VLOOKUP(CONCATENATE(S$3,T596),m_selling_spec!$A:$H,2,FALSE))</f>
        <v/>
      </c>
    </row>
    <row r="597" spans="1:19">
      <c r="A597" s="111" t="s">
        <v>1854</v>
      </c>
      <c r="B597" s="104">
        <v>5</v>
      </c>
      <c r="C597" s="110" t="str">
        <f>INDEX(product!B:B,MATCH(B597,product!A:A,0))</f>
        <v>GIESTA</v>
      </c>
      <c r="D597" s="110" t="str">
        <f>INDEX(product!E:E,MATCH(B597,product!A:A,0))</f>
        <v>GIESTA (Entrance door)</v>
      </c>
      <c r="E597" s="110">
        <f>INDEX(ctg!A:A,MATCH(F597,ctg!$B:$B,0))</f>
        <v>42</v>
      </c>
      <c r="F597" s="113" t="s">
        <v>2557</v>
      </c>
      <c r="G597" s="110" t="str">
        <f>IF(H597="","",VLOOKUP(CONCATENATE(G$3,H597),m_selling_spec!$A:$H,2,FALSE))</f>
        <v>51.3</v>
      </c>
      <c r="H597" s="113" t="s">
        <v>2520</v>
      </c>
      <c r="I597" s="110" t="str">
        <f>IF(J597="","",VLOOKUP(CONCATENATE(I$3,J597),m_selling_spec!$A:$H,2,FALSE))</f>
        <v>52.2</v>
      </c>
      <c r="J597" s="113" t="s">
        <v>3269</v>
      </c>
      <c r="K597" s="110" t="str">
        <f>IF(L597="","",VLOOKUP(CONCATENATE(K$3,L597),m_selling_spec!$A:$H,2,FALSE))</f>
        <v>53.1</v>
      </c>
      <c r="L597" s="113" t="s">
        <v>541</v>
      </c>
      <c r="M597" s="110" t="str">
        <f>IF(N597="","",VLOOKUP(CONCATENATE(M$3,N597),m_selling_spec!$A:$H,2,FALSE))</f>
        <v>54.2</v>
      </c>
      <c r="N597" s="113" t="s">
        <v>75</v>
      </c>
      <c r="O597" s="110" t="str">
        <f>IF(P597="","",VLOOKUP(CONCATENATE(O$3,P597),m_selling_spec!$A:$H,2,FALSE))</f>
        <v>55.1</v>
      </c>
      <c r="P597" s="113" t="s">
        <v>1562</v>
      </c>
      <c r="Q597" s="110" t="str">
        <f>IF(R597="","",VLOOKUP(CONCATENATE(Q$3,R597),m_selling_spec!$A:$H,2,FALSE))</f>
        <v>56.6</v>
      </c>
      <c r="R597" s="47" t="s">
        <v>631</v>
      </c>
      <c r="S597" s="110" t="str">
        <f>IF(T597="","",VLOOKUP(CONCATENATE(S$3,T597),m_selling_spec!$A:$H,2,FALSE))</f>
        <v/>
      </c>
    </row>
    <row r="598" spans="1:19">
      <c r="A598" s="111" t="s">
        <v>1853</v>
      </c>
      <c r="B598" s="104">
        <v>5</v>
      </c>
      <c r="C598" s="110" t="str">
        <f>INDEX(product!B:B,MATCH(B598,product!A:A,0))</f>
        <v>GIESTA</v>
      </c>
      <c r="D598" s="110" t="str">
        <f>INDEX(product!E:E,MATCH(B598,product!A:A,0))</f>
        <v>GIESTA (Entrance door)</v>
      </c>
      <c r="E598" s="110">
        <f>INDEX(ctg!A:A,MATCH(F598,ctg!$B:$B,0))</f>
        <v>42</v>
      </c>
      <c r="F598" s="113" t="s">
        <v>2557</v>
      </c>
      <c r="G598" s="110" t="str">
        <f>IF(H598="","",VLOOKUP(CONCATENATE(G$3,H598),m_selling_spec!$A:$H,2,FALSE))</f>
        <v>51.3</v>
      </c>
      <c r="H598" s="113" t="s">
        <v>2520</v>
      </c>
      <c r="I598" s="110" t="str">
        <f>IF(J598="","",VLOOKUP(CONCATENATE(I$3,J598),m_selling_spec!$A:$H,2,FALSE))</f>
        <v>52.2</v>
      </c>
      <c r="J598" s="113" t="s">
        <v>3269</v>
      </c>
      <c r="K598" s="110" t="str">
        <f>IF(L598="","",VLOOKUP(CONCATENATE(K$3,L598),m_selling_spec!$A:$H,2,FALSE))</f>
        <v>53.1</v>
      </c>
      <c r="L598" s="113" t="s">
        <v>541</v>
      </c>
      <c r="M598" s="110" t="str">
        <f>IF(N598="","",VLOOKUP(CONCATENATE(M$3,N598),m_selling_spec!$A:$H,2,FALSE))</f>
        <v>54.1</v>
      </c>
      <c r="N598" s="113" t="s">
        <v>74</v>
      </c>
      <c r="O598" s="110" t="str">
        <f>IF(P598="","",VLOOKUP(CONCATENATE(O$3,P598),m_selling_spec!$A:$H,2,FALSE))</f>
        <v>55.1</v>
      </c>
      <c r="P598" s="113" t="s">
        <v>1562</v>
      </c>
      <c r="Q598" s="110" t="str">
        <f>IF(R598="","",VLOOKUP(CONCATENATE(Q$3,R598),m_selling_spec!$A:$H,2,FALSE))</f>
        <v>56.7</v>
      </c>
      <c r="R598" s="47" t="s">
        <v>632</v>
      </c>
      <c r="S598" s="110" t="str">
        <f>IF(T598="","",VLOOKUP(CONCATENATE(S$3,T598),m_selling_spec!$A:$H,2,FALSE))</f>
        <v/>
      </c>
    </row>
    <row r="599" spans="1:19">
      <c r="A599" s="111" t="s">
        <v>1852</v>
      </c>
      <c r="B599" s="104">
        <v>5</v>
      </c>
      <c r="C599" s="110" t="str">
        <f>INDEX(product!B:B,MATCH(B599,product!A:A,0))</f>
        <v>GIESTA</v>
      </c>
      <c r="D599" s="110" t="str">
        <f>INDEX(product!E:E,MATCH(B599,product!A:A,0))</f>
        <v>GIESTA (Entrance door)</v>
      </c>
      <c r="E599" s="110">
        <f>INDEX(ctg!A:A,MATCH(F599,ctg!$B:$B,0))</f>
        <v>42</v>
      </c>
      <c r="F599" s="113" t="s">
        <v>2557</v>
      </c>
      <c r="G599" s="110" t="str">
        <f>IF(H599="","",VLOOKUP(CONCATENATE(G$3,H599),m_selling_spec!$A:$H,2,FALSE))</f>
        <v>51.3</v>
      </c>
      <c r="H599" s="113" t="s">
        <v>2520</v>
      </c>
      <c r="I599" s="110" t="str">
        <f>IF(J599="","",VLOOKUP(CONCATENATE(I$3,J599),m_selling_spec!$A:$H,2,FALSE))</f>
        <v>52.2</v>
      </c>
      <c r="J599" s="113" t="s">
        <v>3269</v>
      </c>
      <c r="K599" s="110" t="str">
        <f>IF(L599="","",VLOOKUP(CONCATENATE(K$3,L599),m_selling_spec!$A:$H,2,FALSE))</f>
        <v>53.1</v>
      </c>
      <c r="L599" s="113" t="s">
        <v>541</v>
      </c>
      <c r="M599" s="110" t="str">
        <f>IF(N599="","",VLOOKUP(CONCATENATE(M$3,N599),m_selling_spec!$A:$H,2,FALSE))</f>
        <v>54.2</v>
      </c>
      <c r="N599" s="113" t="s">
        <v>75</v>
      </c>
      <c r="O599" s="110" t="str">
        <f>IF(P599="","",VLOOKUP(CONCATENATE(O$3,P599),m_selling_spec!$A:$H,2,FALSE))</f>
        <v>55.1</v>
      </c>
      <c r="P599" s="113" t="s">
        <v>1562</v>
      </c>
      <c r="Q599" s="110" t="str">
        <f>IF(R599="","",VLOOKUP(CONCATENATE(Q$3,R599),m_selling_spec!$A:$H,2,FALSE))</f>
        <v>56.7</v>
      </c>
      <c r="R599" s="47" t="s">
        <v>632</v>
      </c>
      <c r="S599" s="110" t="str">
        <f>IF(T599="","",VLOOKUP(CONCATENATE(S$3,T599),m_selling_spec!$A:$H,2,FALSE))</f>
        <v/>
      </c>
    </row>
    <row r="600" spans="1:19">
      <c r="A600" s="111" t="s">
        <v>1851</v>
      </c>
      <c r="B600" s="104">
        <v>5</v>
      </c>
      <c r="C600" s="110" t="str">
        <f>INDEX(product!B:B,MATCH(B600,product!A:A,0))</f>
        <v>GIESTA</v>
      </c>
      <c r="D600" s="110" t="str">
        <f>INDEX(product!E:E,MATCH(B600,product!A:A,0))</f>
        <v>GIESTA (Entrance door)</v>
      </c>
      <c r="E600" s="110">
        <f>INDEX(ctg!A:A,MATCH(F600,ctg!$B:$B,0))</f>
        <v>42</v>
      </c>
      <c r="F600" s="113" t="s">
        <v>2557</v>
      </c>
      <c r="G600" s="110" t="str">
        <f>IF(H600="","",VLOOKUP(CONCATENATE(G$3,H600),m_selling_spec!$A:$H,2,FALSE))</f>
        <v>51.3</v>
      </c>
      <c r="H600" s="113" t="s">
        <v>2520</v>
      </c>
      <c r="I600" s="110" t="str">
        <f>IF(J600="","",VLOOKUP(CONCATENATE(I$3,J600),m_selling_spec!$A:$H,2,FALSE))</f>
        <v>52.2</v>
      </c>
      <c r="J600" s="113" t="s">
        <v>3269</v>
      </c>
      <c r="K600" s="110" t="str">
        <f>IF(L600="","",VLOOKUP(CONCATENATE(K$3,L600),m_selling_spec!$A:$H,2,FALSE))</f>
        <v>53.1</v>
      </c>
      <c r="L600" s="113" t="s">
        <v>541</v>
      </c>
      <c r="M600" s="110" t="str">
        <f>IF(N600="","",VLOOKUP(CONCATENATE(M$3,N600),m_selling_spec!$A:$H,2,FALSE))</f>
        <v>54.1</v>
      </c>
      <c r="N600" s="113" t="s">
        <v>74</v>
      </c>
      <c r="O600" s="110" t="str">
        <f>IF(P600="","",VLOOKUP(CONCATENATE(O$3,P600),m_selling_spec!$A:$H,2,FALSE))</f>
        <v>55.1</v>
      </c>
      <c r="P600" s="113" t="s">
        <v>1562</v>
      </c>
      <c r="Q600" s="110" t="str">
        <f>IF(R600="","",VLOOKUP(CONCATENATE(Q$3,R600),m_selling_spec!$A:$H,2,FALSE))</f>
        <v>56.8</v>
      </c>
      <c r="R600" s="47" t="s">
        <v>633</v>
      </c>
      <c r="S600" s="110" t="str">
        <f>IF(T600="","",VLOOKUP(CONCATENATE(S$3,T600),m_selling_spec!$A:$H,2,FALSE))</f>
        <v/>
      </c>
    </row>
    <row r="601" spans="1:19">
      <c r="A601" s="111" t="s">
        <v>1850</v>
      </c>
      <c r="B601" s="104">
        <v>5</v>
      </c>
      <c r="C601" s="110" t="str">
        <f>INDEX(product!B:B,MATCH(B601,product!A:A,0))</f>
        <v>GIESTA</v>
      </c>
      <c r="D601" s="110" t="str">
        <f>INDEX(product!E:E,MATCH(B601,product!A:A,0))</f>
        <v>GIESTA (Entrance door)</v>
      </c>
      <c r="E601" s="110">
        <f>INDEX(ctg!A:A,MATCH(F601,ctg!$B:$B,0))</f>
        <v>42</v>
      </c>
      <c r="F601" s="113" t="s">
        <v>2557</v>
      </c>
      <c r="G601" s="110" t="str">
        <f>IF(H601="","",VLOOKUP(CONCATENATE(G$3,H601),m_selling_spec!$A:$H,2,FALSE))</f>
        <v>51.3</v>
      </c>
      <c r="H601" s="113" t="s">
        <v>2520</v>
      </c>
      <c r="I601" s="110" t="str">
        <f>IF(J601="","",VLOOKUP(CONCATENATE(I$3,J601),m_selling_spec!$A:$H,2,FALSE))</f>
        <v>52.2</v>
      </c>
      <c r="J601" s="113" t="s">
        <v>3269</v>
      </c>
      <c r="K601" s="110" t="str">
        <f>IF(L601="","",VLOOKUP(CONCATENATE(K$3,L601),m_selling_spec!$A:$H,2,FALSE))</f>
        <v>53.1</v>
      </c>
      <c r="L601" s="113" t="s">
        <v>541</v>
      </c>
      <c r="M601" s="110" t="str">
        <f>IF(N601="","",VLOOKUP(CONCATENATE(M$3,N601),m_selling_spec!$A:$H,2,FALSE))</f>
        <v>54.2</v>
      </c>
      <c r="N601" s="113" t="s">
        <v>75</v>
      </c>
      <c r="O601" s="110" t="str">
        <f>IF(P601="","",VLOOKUP(CONCATENATE(O$3,P601),m_selling_spec!$A:$H,2,FALSE))</f>
        <v>55.1</v>
      </c>
      <c r="P601" s="113" t="s">
        <v>1562</v>
      </c>
      <c r="Q601" s="110" t="str">
        <f>IF(R601="","",VLOOKUP(CONCATENATE(Q$3,R601),m_selling_spec!$A:$H,2,FALSE))</f>
        <v>56.8</v>
      </c>
      <c r="R601" s="47" t="s">
        <v>633</v>
      </c>
      <c r="S601" s="110" t="str">
        <f>IF(T601="","",VLOOKUP(CONCATENATE(S$3,T601),m_selling_spec!$A:$H,2,FALSE))</f>
        <v/>
      </c>
    </row>
    <row r="602" spans="1:19">
      <c r="A602" s="111" t="s">
        <v>1849</v>
      </c>
      <c r="B602" s="104">
        <v>5</v>
      </c>
      <c r="C602" s="110" t="str">
        <f>INDEX(product!B:B,MATCH(B602,product!A:A,0))</f>
        <v>GIESTA</v>
      </c>
      <c r="D602" s="110" t="str">
        <f>INDEX(product!E:E,MATCH(B602,product!A:A,0))</f>
        <v>GIESTA (Entrance door)</v>
      </c>
      <c r="E602" s="110">
        <f>INDEX(ctg!A:A,MATCH(F602,ctg!$B:$B,0))</f>
        <v>42</v>
      </c>
      <c r="F602" s="113" t="s">
        <v>2557</v>
      </c>
      <c r="G602" s="110" t="str">
        <f>IF(H602="","",VLOOKUP(CONCATENATE(G$3,H602),m_selling_spec!$A:$H,2,FALSE))</f>
        <v>51.3</v>
      </c>
      <c r="H602" s="113" t="s">
        <v>2520</v>
      </c>
      <c r="I602" s="110" t="str">
        <f>IF(J602="","",VLOOKUP(CONCATENATE(I$3,J602),m_selling_spec!$A:$H,2,FALSE))</f>
        <v>52.2</v>
      </c>
      <c r="J602" s="113" t="s">
        <v>3269</v>
      </c>
      <c r="K602" s="110" t="str">
        <f>IF(L602="","",VLOOKUP(CONCATENATE(K$3,L602),m_selling_spec!$A:$H,2,FALSE))</f>
        <v>53.1</v>
      </c>
      <c r="L602" s="113" t="s">
        <v>541</v>
      </c>
      <c r="M602" s="110" t="str">
        <f>IF(N602="","",VLOOKUP(CONCATENATE(M$3,N602),m_selling_spec!$A:$H,2,FALSE))</f>
        <v>54.1</v>
      </c>
      <c r="N602" s="113" t="s">
        <v>74</v>
      </c>
      <c r="O602" s="110" t="str">
        <f>IF(P602="","",VLOOKUP(CONCATENATE(O$3,P602),m_selling_spec!$A:$H,2,FALSE))</f>
        <v>55.1</v>
      </c>
      <c r="P602" s="113" t="s">
        <v>1562</v>
      </c>
      <c r="Q602" s="110" t="str">
        <f>IF(R602="","",VLOOKUP(CONCATENATE(Q$3,R602),m_selling_spec!$A:$H,2,FALSE))</f>
        <v>56.9</v>
      </c>
      <c r="R602" s="47" t="s">
        <v>634</v>
      </c>
      <c r="S602" s="110" t="str">
        <f>IF(T602="","",VLOOKUP(CONCATENATE(S$3,T602),m_selling_spec!$A:$H,2,FALSE))</f>
        <v/>
      </c>
    </row>
    <row r="603" spans="1:19">
      <c r="A603" s="111" t="s">
        <v>1848</v>
      </c>
      <c r="B603" s="104">
        <v>5</v>
      </c>
      <c r="C603" s="110" t="str">
        <f>INDEX(product!B:B,MATCH(B603,product!A:A,0))</f>
        <v>GIESTA</v>
      </c>
      <c r="D603" s="110" t="str">
        <f>INDEX(product!E:E,MATCH(B603,product!A:A,0))</f>
        <v>GIESTA (Entrance door)</v>
      </c>
      <c r="E603" s="110">
        <f>INDEX(ctg!A:A,MATCH(F603,ctg!$B:$B,0))</f>
        <v>42</v>
      </c>
      <c r="F603" s="113" t="s">
        <v>2557</v>
      </c>
      <c r="G603" s="110" t="str">
        <f>IF(H603="","",VLOOKUP(CONCATENATE(G$3,H603),m_selling_spec!$A:$H,2,FALSE))</f>
        <v>51.3</v>
      </c>
      <c r="H603" s="113" t="s">
        <v>2520</v>
      </c>
      <c r="I603" s="110" t="str">
        <f>IF(J603="","",VLOOKUP(CONCATENATE(I$3,J603),m_selling_spec!$A:$H,2,FALSE))</f>
        <v>52.2</v>
      </c>
      <c r="J603" s="113" t="s">
        <v>3269</v>
      </c>
      <c r="K603" s="110" t="str">
        <f>IF(L603="","",VLOOKUP(CONCATENATE(K$3,L603),m_selling_spec!$A:$H,2,FALSE))</f>
        <v>53.1</v>
      </c>
      <c r="L603" s="113" t="s">
        <v>541</v>
      </c>
      <c r="M603" s="110" t="str">
        <f>IF(N603="","",VLOOKUP(CONCATENATE(M$3,N603),m_selling_spec!$A:$H,2,FALSE))</f>
        <v>54.2</v>
      </c>
      <c r="N603" s="113" t="s">
        <v>75</v>
      </c>
      <c r="O603" s="110" t="str">
        <f>IF(P603="","",VLOOKUP(CONCATENATE(O$3,P603),m_selling_spec!$A:$H,2,FALSE))</f>
        <v>55.1</v>
      </c>
      <c r="P603" s="113" t="s">
        <v>1562</v>
      </c>
      <c r="Q603" s="110" t="str">
        <f>IF(R603="","",VLOOKUP(CONCATENATE(Q$3,R603),m_selling_spec!$A:$H,2,FALSE))</f>
        <v>56.9</v>
      </c>
      <c r="R603" s="47" t="s">
        <v>634</v>
      </c>
      <c r="S603" s="110" t="str">
        <f>IF(T603="","",VLOOKUP(CONCATENATE(S$3,T603),m_selling_spec!$A:$H,2,FALSE))</f>
        <v/>
      </c>
    </row>
    <row r="604" spans="1:19">
      <c r="A604" s="111" t="s">
        <v>1847</v>
      </c>
      <c r="B604" s="104">
        <v>5</v>
      </c>
      <c r="C604" s="110" t="str">
        <f>INDEX(product!B:B,MATCH(B604,product!A:A,0))</f>
        <v>GIESTA</v>
      </c>
      <c r="D604" s="110" t="str">
        <f>INDEX(product!E:E,MATCH(B604,product!A:A,0))</f>
        <v>GIESTA (Entrance door)</v>
      </c>
      <c r="E604" s="110">
        <f>INDEX(ctg!A:A,MATCH(F604,ctg!$B:$B,0))</f>
        <v>42</v>
      </c>
      <c r="F604" s="113" t="s">
        <v>2557</v>
      </c>
      <c r="G604" s="110" t="str">
        <f>IF(H604="","",VLOOKUP(CONCATENATE(G$3,H604),m_selling_spec!$A:$H,2,FALSE))</f>
        <v>51.3</v>
      </c>
      <c r="H604" s="113" t="s">
        <v>2520</v>
      </c>
      <c r="I604" s="110" t="str">
        <f>IF(J604="","",VLOOKUP(CONCATENATE(I$3,J604),m_selling_spec!$A:$H,2,FALSE))</f>
        <v>52.2</v>
      </c>
      <c r="J604" s="113" t="s">
        <v>3269</v>
      </c>
      <c r="K604" s="110" t="str">
        <f>IF(L604="","",VLOOKUP(CONCATENATE(K$3,L604),m_selling_spec!$A:$H,2,FALSE))</f>
        <v>53.1</v>
      </c>
      <c r="L604" s="113" t="s">
        <v>541</v>
      </c>
      <c r="M604" s="110" t="str">
        <f>IF(N604="","",VLOOKUP(CONCATENATE(M$3,N604),m_selling_spec!$A:$H,2,FALSE))</f>
        <v>54.1</v>
      </c>
      <c r="N604" s="113" t="s">
        <v>74</v>
      </c>
      <c r="O604" s="110" t="str">
        <f>IF(P604="","",VLOOKUP(CONCATENATE(O$3,P604),m_selling_spec!$A:$H,2,FALSE))</f>
        <v>55.1</v>
      </c>
      <c r="P604" s="113" t="s">
        <v>1562</v>
      </c>
      <c r="Q604" s="110" t="str">
        <f>IF(R604="","",VLOOKUP(CONCATENATE(Q$3,R604),m_selling_spec!$A:$H,2,FALSE))</f>
        <v>56.10</v>
      </c>
      <c r="R604" s="47" t="s">
        <v>635</v>
      </c>
      <c r="S604" s="110" t="str">
        <f>IF(T604="","",VLOOKUP(CONCATENATE(S$3,T604),m_selling_spec!$A:$H,2,FALSE))</f>
        <v/>
      </c>
    </row>
    <row r="605" spans="1:19">
      <c r="A605" s="111" t="s">
        <v>1846</v>
      </c>
      <c r="B605" s="104">
        <v>5</v>
      </c>
      <c r="C605" s="110" t="str">
        <f>INDEX(product!B:B,MATCH(B605,product!A:A,0))</f>
        <v>GIESTA</v>
      </c>
      <c r="D605" s="110" t="str">
        <f>INDEX(product!E:E,MATCH(B605,product!A:A,0))</f>
        <v>GIESTA (Entrance door)</v>
      </c>
      <c r="E605" s="110">
        <f>INDEX(ctg!A:A,MATCH(F605,ctg!$B:$B,0))</f>
        <v>42</v>
      </c>
      <c r="F605" s="113" t="s">
        <v>2557</v>
      </c>
      <c r="G605" s="110" t="str">
        <f>IF(H605="","",VLOOKUP(CONCATENATE(G$3,H605),m_selling_spec!$A:$H,2,FALSE))</f>
        <v>51.3</v>
      </c>
      <c r="H605" s="113" t="s">
        <v>2520</v>
      </c>
      <c r="I605" s="110" t="str">
        <f>IF(J605="","",VLOOKUP(CONCATENATE(I$3,J605),m_selling_spec!$A:$H,2,FALSE))</f>
        <v>52.2</v>
      </c>
      <c r="J605" s="113" t="s">
        <v>3269</v>
      </c>
      <c r="K605" s="110" t="str">
        <f>IF(L605="","",VLOOKUP(CONCATENATE(K$3,L605),m_selling_spec!$A:$H,2,FALSE))</f>
        <v>53.1</v>
      </c>
      <c r="L605" s="113" t="s">
        <v>541</v>
      </c>
      <c r="M605" s="110" t="str">
        <f>IF(N605="","",VLOOKUP(CONCATENATE(M$3,N605),m_selling_spec!$A:$H,2,FALSE))</f>
        <v>54.2</v>
      </c>
      <c r="N605" s="113" t="s">
        <v>75</v>
      </c>
      <c r="O605" s="110" t="str">
        <f>IF(P605="","",VLOOKUP(CONCATENATE(O$3,P605),m_selling_spec!$A:$H,2,FALSE))</f>
        <v>55.1</v>
      </c>
      <c r="P605" s="113" t="s">
        <v>1562</v>
      </c>
      <c r="Q605" s="110" t="str">
        <f>IF(R605="","",VLOOKUP(CONCATENATE(Q$3,R605),m_selling_spec!$A:$H,2,FALSE))</f>
        <v>56.10</v>
      </c>
      <c r="R605" s="47" t="s">
        <v>635</v>
      </c>
      <c r="S605" s="110" t="str">
        <f>IF(T605="","",VLOOKUP(CONCATENATE(S$3,T605),m_selling_spec!$A:$H,2,FALSE))</f>
        <v/>
      </c>
    </row>
    <row r="606" spans="1:19">
      <c r="A606" s="111" t="s">
        <v>1845</v>
      </c>
      <c r="B606" s="104">
        <v>5</v>
      </c>
      <c r="C606" s="110" t="str">
        <f>INDEX(product!B:B,MATCH(B606,product!A:A,0))</f>
        <v>GIESTA</v>
      </c>
      <c r="D606" s="110" t="str">
        <f>INDEX(product!E:E,MATCH(B606,product!A:A,0))</f>
        <v>GIESTA (Entrance door)</v>
      </c>
      <c r="E606" s="110">
        <f>INDEX(ctg!A:A,MATCH(F606,ctg!$B:$B,0))</f>
        <v>42</v>
      </c>
      <c r="F606" s="113" t="s">
        <v>2557</v>
      </c>
      <c r="G606" s="110" t="str">
        <f>IF(H606="","",VLOOKUP(CONCATENATE(G$3,H606),m_selling_spec!$A:$H,2,FALSE))</f>
        <v>51.3</v>
      </c>
      <c r="H606" s="113" t="s">
        <v>2520</v>
      </c>
      <c r="I606" s="110" t="str">
        <f>IF(J606="","",VLOOKUP(CONCATENATE(I$3,J606),m_selling_spec!$A:$H,2,FALSE))</f>
        <v>52.2</v>
      </c>
      <c r="J606" s="113" t="s">
        <v>3269</v>
      </c>
      <c r="K606" s="110" t="str">
        <f>IF(L606="","",VLOOKUP(CONCATENATE(K$3,L606),m_selling_spec!$A:$H,2,FALSE))</f>
        <v>53.1</v>
      </c>
      <c r="L606" s="113" t="s">
        <v>541</v>
      </c>
      <c r="M606" s="110" t="str">
        <f>IF(N606="","",VLOOKUP(CONCATENATE(M$3,N606),m_selling_spec!$A:$H,2,FALSE))</f>
        <v>54.1</v>
      </c>
      <c r="N606" s="113" t="s">
        <v>74</v>
      </c>
      <c r="O606" s="110" t="str">
        <f>IF(P606="","",VLOOKUP(CONCATENATE(O$3,P606),m_selling_spec!$A:$H,2,FALSE))</f>
        <v>55.2</v>
      </c>
      <c r="P606" s="113" t="s">
        <v>1521</v>
      </c>
      <c r="Q606" s="110" t="str">
        <f>IF(R606="","",VLOOKUP(CONCATENATE(Q$3,R606),m_selling_spec!$A:$H,2,FALSE))</f>
        <v>56.1</v>
      </c>
      <c r="R606" s="47" t="s">
        <v>626</v>
      </c>
      <c r="S606" s="110" t="str">
        <f>IF(T606="","",VLOOKUP(CONCATENATE(S$3,T606),m_selling_spec!$A:$H,2,FALSE))</f>
        <v/>
      </c>
    </row>
    <row r="607" spans="1:19">
      <c r="A607" s="111" t="s">
        <v>1844</v>
      </c>
      <c r="B607" s="104">
        <v>5</v>
      </c>
      <c r="C607" s="110" t="str">
        <f>INDEX(product!B:B,MATCH(B607,product!A:A,0))</f>
        <v>GIESTA</v>
      </c>
      <c r="D607" s="110" t="str">
        <f>INDEX(product!E:E,MATCH(B607,product!A:A,0))</f>
        <v>GIESTA (Entrance door)</v>
      </c>
      <c r="E607" s="110">
        <f>INDEX(ctg!A:A,MATCH(F607,ctg!$B:$B,0))</f>
        <v>42</v>
      </c>
      <c r="F607" s="113" t="s">
        <v>2557</v>
      </c>
      <c r="G607" s="110" t="str">
        <f>IF(H607="","",VLOOKUP(CONCATENATE(G$3,H607),m_selling_spec!$A:$H,2,FALSE))</f>
        <v>51.3</v>
      </c>
      <c r="H607" s="113" t="s">
        <v>2520</v>
      </c>
      <c r="I607" s="110" t="str">
        <f>IF(J607="","",VLOOKUP(CONCATENATE(I$3,J607),m_selling_spec!$A:$H,2,FALSE))</f>
        <v>52.2</v>
      </c>
      <c r="J607" s="113" t="s">
        <v>3269</v>
      </c>
      <c r="K607" s="110" t="str">
        <f>IF(L607="","",VLOOKUP(CONCATENATE(K$3,L607),m_selling_spec!$A:$H,2,FALSE))</f>
        <v>53.1</v>
      </c>
      <c r="L607" s="113" t="s">
        <v>541</v>
      </c>
      <c r="M607" s="110" t="str">
        <f>IF(N607="","",VLOOKUP(CONCATENATE(M$3,N607),m_selling_spec!$A:$H,2,FALSE))</f>
        <v>54.2</v>
      </c>
      <c r="N607" s="113" t="s">
        <v>75</v>
      </c>
      <c r="O607" s="110" t="str">
        <f>IF(P607="","",VLOOKUP(CONCATENATE(O$3,P607),m_selling_spec!$A:$H,2,FALSE))</f>
        <v>55.2</v>
      </c>
      <c r="P607" s="113" t="s">
        <v>1521</v>
      </c>
      <c r="Q607" s="110" t="str">
        <f>IF(R607="","",VLOOKUP(CONCATENATE(Q$3,R607),m_selling_spec!$A:$H,2,FALSE))</f>
        <v>56.1</v>
      </c>
      <c r="R607" s="47" t="s">
        <v>626</v>
      </c>
      <c r="S607" s="110" t="str">
        <f>IF(T607="","",VLOOKUP(CONCATENATE(S$3,T607),m_selling_spec!$A:$H,2,FALSE))</f>
        <v/>
      </c>
    </row>
    <row r="608" spans="1:19">
      <c r="A608" s="111" t="s">
        <v>1843</v>
      </c>
      <c r="B608" s="104">
        <v>5</v>
      </c>
      <c r="C608" s="110" t="str">
        <f>INDEX(product!B:B,MATCH(B608,product!A:A,0))</f>
        <v>GIESTA</v>
      </c>
      <c r="D608" s="110" t="str">
        <f>INDEX(product!E:E,MATCH(B608,product!A:A,0))</f>
        <v>GIESTA (Entrance door)</v>
      </c>
      <c r="E608" s="110">
        <f>INDEX(ctg!A:A,MATCH(F608,ctg!$B:$B,0))</f>
        <v>42</v>
      </c>
      <c r="F608" s="113" t="s">
        <v>2557</v>
      </c>
      <c r="G608" s="110" t="str">
        <f>IF(H608="","",VLOOKUP(CONCATENATE(G$3,H608),m_selling_spec!$A:$H,2,FALSE))</f>
        <v>51.3</v>
      </c>
      <c r="H608" s="113" t="s">
        <v>2520</v>
      </c>
      <c r="I608" s="110" t="str">
        <f>IF(J608="","",VLOOKUP(CONCATENATE(I$3,J608),m_selling_spec!$A:$H,2,FALSE))</f>
        <v>52.2</v>
      </c>
      <c r="J608" s="113" t="s">
        <v>3269</v>
      </c>
      <c r="K608" s="110" t="str">
        <f>IF(L608="","",VLOOKUP(CONCATENATE(K$3,L608),m_selling_spec!$A:$H,2,FALSE))</f>
        <v>53.1</v>
      </c>
      <c r="L608" s="113" t="s">
        <v>541</v>
      </c>
      <c r="M608" s="110" t="str">
        <f>IF(N608="","",VLOOKUP(CONCATENATE(M$3,N608),m_selling_spec!$A:$H,2,FALSE))</f>
        <v>54.1</v>
      </c>
      <c r="N608" s="113" t="s">
        <v>74</v>
      </c>
      <c r="O608" s="110" t="str">
        <f>IF(P608="","",VLOOKUP(CONCATENATE(O$3,P608),m_selling_spec!$A:$H,2,FALSE))</f>
        <v>55.2</v>
      </c>
      <c r="P608" s="113" t="s">
        <v>1521</v>
      </c>
      <c r="Q608" s="110" t="str">
        <f>IF(R608="","",VLOOKUP(CONCATENATE(Q$3,R608),m_selling_spec!$A:$H,2,FALSE))</f>
        <v>56.2</v>
      </c>
      <c r="R608" s="47" t="s">
        <v>627</v>
      </c>
      <c r="S608" s="110" t="str">
        <f>IF(T608="","",VLOOKUP(CONCATENATE(S$3,T608),m_selling_spec!$A:$H,2,FALSE))</f>
        <v/>
      </c>
    </row>
    <row r="609" spans="1:19">
      <c r="A609" s="111" t="s">
        <v>1842</v>
      </c>
      <c r="B609" s="104">
        <v>5</v>
      </c>
      <c r="C609" s="110" t="str">
        <f>INDEX(product!B:B,MATCH(B609,product!A:A,0))</f>
        <v>GIESTA</v>
      </c>
      <c r="D609" s="110" t="str">
        <f>INDEX(product!E:E,MATCH(B609,product!A:A,0))</f>
        <v>GIESTA (Entrance door)</v>
      </c>
      <c r="E609" s="110">
        <f>INDEX(ctg!A:A,MATCH(F609,ctg!$B:$B,0))</f>
        <v>42</v>
      </c>
      <c r="F609" s="113" t="s">
        <v>2557</v>
      </c>
      <c r="G609" s="110" t="str">
        <f>IF(H609="","",VLOOKUP(CONCATENATE(G$3,H609),m_selling_spec!$A:$H,2,FALSE))</f>
        <v>51.3</v>
      </c>
      <c r="H609" s="113" t="s">
        <v>2520</v>
      </c>
      <c r="I609" s="110" t="str">
        <f>IF(J609="","",VLOOKUP(CONCATENATE(I$3,J609),m_selling_spec!$A:$H,2,FALSE))</f>
        <v>52.2</v>
      </c>
      <c r="J609" s="113" t="s">
        <v>3269</v>
      </c>
      <c r="K609" s="110" t="str">
        <f>IF(L609="","",VLOOKUP(CONCATENATE(K$3,L609),m_selling_spec!$A:$H,2,FALSE))</f>
        <v>53.1</v>
      </c>
      <c r="L609" s="113" t="s">
        <v>541</v>
      </c>
      <c r="M609" s="110" t="str">
        <f>IF(N609="","",VLOOKUP(CONCATENATE(M$3,N609),m_selling_spec!$A:$H,2,FALSE))</f>
        <v>54.2</v>
      </c>
      <c r="N609" s="113" t="s">
        <v>75</v>
      </c>
      <c r="O609" s="110" t="str">
        <f>IF(P609="","",VLOOKUP(CONCATENATE(O$3,P609),m_selling_spec!$A:$H,2,FALSE))</f>
        <v>55.2</v>
      </c>
      <c r="P609" s="113" t="s">
        <v>1521</v>
      </c>
      <c r="Q609" s="110" t="str">
        <f>IF(R609="","",VLOOKUP(CONCATENATE(Q$3,R609),m_selling_spec!$A:$H,2,FALSE))</f>
        <v>56.2</v>
      </c>
      <c r="R609" s="47" t="s">
        <v>627</v>
      </c>
      <c r="S609" s="110" t="str">
        <f>IF(T609="","",VLOOKUP(CONCATENATE(S$3,T609),m_selling_spec!$A:$H,2,FALSE))</f>
        <v/>
      </c>
    </row>
    <row r="610" spans="1:19">
      <c r="A610" s="111" t="s">
        <v>1841</v>
      </c>
      <c r="B610" s="104">
        <v>5</v>
      </c>
      <c r="C610" s="110" t="str">
        <f>INDEX(product!B:B,MATCH(B610,product!A:A,0))</f>
        <v>GIESTA</v>
      </c>
      <c r="D610" s="110" t="str">
        <f>INDEX(product!E:E,MATCH(B610,product!A:A,0))</f>
        <v>GIESTA (Entrance door)</v>
      </c>
      <c r="E610" s="110">
        <f>INDEX(ctg!A:A,MATCH(F610,ctg!$B:$B,0))</f>
        <v>42</v>
      </c>
      <c r="F610" s="113" t="s">
        <v>2557</v>
      </c>
      <c r="G610" s="110" t="str">
        <f>IF(H610="","",VLOOKUP(CONCATENATE(G$3,H610),m_selling_spec!$A:$H,2,FALSE))</f>
        <v>51.3</v>
      </c>
      <c r="H610" s="113" t="s">
        <v>2520</v>
      </c>
      <c r="I610" s="110" t="str">
        <f>IF(J610="","",VLOOKUP(CONCATENATE(I$3,J610),m_selling_spec!$A:$H,2,FALSE))</f>
        <v>52.2</v>
      </c>
      <c r="J610" s="113" t="s">
        <v>3269</v>
      </c>
      <c r="K610" s="110" t="str">
        <f>IF(L610="","",VLOOKUP(CONCATENATE(K$3,L610),m_selling_spec!$A:$H,2,FALSE))</f>
        <v>53.1</v>
      </c>
      <c r="L610" s="113" t="s">
        <v>541</v>
      </c>
      <c r="M610" s="110" t="str">
        <f>IF(N610="","",VLOOKUP(CONCATENATE(M$3,N610),m_selling_spec!$A:$H,2,FALSE))</f>
        <v>54.1</v>
      </c>
      <c r="N610" s="113" t="s">
        <v>74</v>
      </c>
      <c r="O610" s="110" t="str">
        <f>IF(P610="","",VLOOKUP(CONCATENATE(O$3,P610),m_selling_spec!$A:$H,2,FALSE))</f>
        <v>55.2</v>
      </c>
      <c r="P610" s="113" t="s">
        <v>1521</v>
      </c>
      <c r="Q610" s="110" t="str">
        <f>IF(R610="","",VLOOKUP(CONCATENATE(Q$3,R610),m_selling_spec!$A:$H,2,FALSE))</f>
        <v>56.3</v>
      </c>
      <c r="R610" s="47" t="s">
        <v>628</v>
      </c>
      <c r="S610" s="110" t="str">
        <f>IF(T610="","",VLOOKUP(CONCATENATE(S$3,T610),m_selling_spec!$A:$H,2,FALSE))</f>
        <v/>
      </c>
    </row>
    <row r="611" spans="1:19">
      <c r="A611" s="111" t="s">
        <v>1840</v>
      </c>
      <c r="B611" s="104">
        <v>5</v>
      </c>
      <c r="C611" s="110" t="str">
        <f>INDEX(product!B:B,MATCH(B611,product!A:A,0))</f>
        <v>GIESTA</v>
      </c>
      <c r="D611" s="110" t="str">
        <f>INDEX(product!E:E,MATCH(B611,product!A:A,0))</f>
        <v>GIESTA (Entrance door)</v>
      </c>
      <c r="E611" s="110">
        <f>INDEX(ctg!A:A,MATCH(F611,ctg!$B:$B,0))</f>
        <v>42</v>
      </c>
      <c r="F611" s="113" t="s">
        <v>2557</v>
      </c>
      <c r="G611" s="110" t="str">
        <f>IF(H611="","",VLOOKUP(CONCATENATE(G$3,H611),m_selling_spec!$A:$H,2,FALSE))</f>
        <v>51.3</v>
      </c>
      <c r="H611" s="113" t="s">
        <v>2520</v>
      </c>
      <c r="I611" s="110" t="str">
        <f>IF(J611="","",VLOOKUP(CONCATENATE(I$3,J611),m_selling_spec!$A:$H,2,FALSE))</f>
        <v>52.2</v>
      </c>
      <c r="J611" s="113" t="s">
        <v>3269</v>
      </c>
      <c r="K611" s="110" t="str">
        <f>IF(L611="","",VLOOKUP(CONCATENATE(K$3,L611),m_selling_spec!$A:$H,2,FALSE))</f>
        <v>53.1</v>
      </c>
      <c r="L611" s="113" t="s">
        <v>541</v>
      </c>
      <c r="M611" s="110" t="str">
        <f>IF(N611="","",VLOOKUP(CONCATENATE(M$3,N611),m_selling_spec!$A:$H,2,FALSE))</f>
        <v>54.2</v>
      </c>
      <c r="N611" s="113" t="s">
        <v>75</v>
      </c>
      <c r="O611" s="110" t="str">
        <f>IF(P611="","",VLOOKUP(CONCATENATE(O$3,P611),m_selling_spec!$A:$H,2,FALSE))</f>
        <v>55.2</v>
      </c>
      <c r="P611" s="113" t="s">
        <v>1521</v>
      </c>
      <c r="Q611" s="110" t="str">
        <f>IF(R611="","",VLOOKUP(CONCATENATE(Q$3,R611),m_selling_spec!$A:$H,2,FALSE))</f>
        <v>56.3</v>
      </c>
      <c r="R611" s="47" t="s">
        <v>628</v>
      </c>
      <c r="S611" s="110" t="str">
        <f>IF(T611="","",VLOOKUP(CONCATENATE(S$3,T611),m_selling_spec!$A:$H,2,FALSE))</f>
        <v/>
      </c>
    </row>
    <row r="612" spans="1:19">
      <c r="A612" s="111" t="s">
        <v>1839</v>
      </c>
      <c r="B612" s="104">
        <v>5</v>
      </c>
      <c r="C612" s="110" t="str">
        <f>INDEX(product!B:B,MATCH(B612,product!A:A,0))</f>
        <v>GIESTA</v>
      </c>
      <c r="D612" s="110" t="str">
        <f>INDEX(product!E:E,MATCH(B612,product!A:A,0))</f>
        <v>GIESTA (Entrance door)</v>
      </c>
      <c r="E612" s="110">
        <f>INDEX(ctg!A:A,MATCH(F612,ctg!$B:$B,0))</f>
        <v>42</v>
      </c>
      <c r="F612" s="113" t="s">
        <v>2557</v>
      </c>
      <c r="G612" s="110" t="str">
        <f>IF(H612="","",VLOOKUP(CONCATENATE(G$3,H612),m_selling_spec!$A:$H,2,FALSE))</f>
        <v>51.3</v>
      </c>
      <c r="H612" s="113" t="s">
        <v>2520</v>
      </c>
      <c r="I612" s="110" t="str">
        <f>IF(J612="","",VLOOKUP(CONCATENATE(I$3,J612),m_selling_spec!$A:$H,2,FALSE))</f>
        <v>52.2</v>
      </c>
      <c r="J612" s="113" t="s">
        <v>3269</v>
      </c>
      <c r="K612" s="110" t="str">
        <f>IF(L612="","",VLOOKUP(CONCATENATE(K$3,L612),m_selling_spec!$A:$H,2,FALSE))</f>
        <v>53.1</v>
      </c>
      <c r="L612" s="113" t="s">
        <v>541</v>
      </c>
      <c r="M612" s="110" t="str">
        <f>IF(N612="","",VLOOKUP(CONCATENATE(M$3,N612),m_selling_spec!$A:$H,2,FALSE))</f>
        <v>54.1</v>
      </c>
      <c r="N612" s="113" t="s">
        <v>74</v>
      </c>
      <c r="O612" s="110" t="str">
        <f>IF(P612="","",VLOOKUP(CONCATENATE(O$3,P612),m_selling_spec!$A:$H,2,FALSE))</f>
        <v>55.2</v>
      </c>
      <c r="P612" s="113" t="s">
        <v>1521</v>
      </c>
      <c r="Q612" s="110" t="str">
        <f>IF(R612="","",VLOOKUP(CONCATENATE(Q$3,R612),m_selling_spec!$A:$H,2,FALSE))</f>
        <v>56.4</v>
      </c>
      <c r="R612" s="47" t="s">
        <v>629</v>
      </c>
      <c r="S612" s="110" t="str">
        <f>IF(T612="","",VLOOKUP(CONCATENATE(S$3,T612),m_selling_spec!$A:$H,2,FALSE))</f>
        <v/>
      </c>
    </row>
    <row r="613" spans="1:19">
      <c r="A613" s="111" t="s">
        <v>1838</v>
      </c>
      <c r="B613" s="104">
        <v>5</v>
      </c>
      <c r="C613" s="110" t="str">
        <f>INDEX(product!B:B,MATCH(B613,product!A:A,0))</f>
        <v>GIESTA</v>
      </c>
      <c r="D613" s="110" t="str">
        <f>INDEX(product!E:E,MATCH(B613,product!A:A,0))</f>
        <v>GIESTA (Entrance door)</v>
      </c>
      <c r="E613" s="110">
        <f>INDEX(ctg!A:A,MATCH(F613,ctg!$B:$B,0))</f>
        <v>42</v>
      </c>
      <c r="F613" s="113" t="s">
        <v>2557</v>
      </c>
      <c r="G613" s="110" t="str">
        <f>IF(H613="","",VLOOKUP(CONCATENATE(G$3,H613),m_selling_spec!$A:$H,2,FALSE))</f>
        <v>51.3</v>
      </c>
      <c r="H613" s="113" t="s">
        <v>2520</v>
      </c>
      <c r="I613" s="110" t="str">
        <f>IF(J613="","",VLOOKUP(CONCATENATE(I$3,J613),m_selling_spec!$A:$H,2,FALSE))</f>
        <v>52.2</v>
      </c>
      <c r="J613" s="113" t="s">
        <v>3269</v>
      </c>
      <c r="K613" s="110" t="str">
        <f>IF(L613="","",VLOOKUP(CONCATENATE(K$3,L613),m_selling_spec!$A:$H,2,FALSE))</f>
        <v>53.1</v>
      </c>
      <c r="L613" s="113" t="s">
        <v>541</v>
      </c>
      <c r="M613" s="110" t="str">
        <f>IF(N613="","",VLOOKUP(CONCATENATE(M$3,N613),m_selling_spec!$A:$H,2,FALSE))</f>
        <v>54.2</v>
      </c>
      <c r="N613" s="113" t="s">
        <v>75</v>
      </c>
      <c r="O613" s="110" t="str">
        <f>IF(P613="","",VLOOKUP(CONCATENATE(O$3,P613),m_selling_spec!$A:$H,2,FALSE))</f>
        <v>55.2</v>
      </c>
      <c r="P613" s="113" t="s">
        <v>1521</v>
      </c>
      <c r="Q613" s="110" t="str">
        <f>IF(R613="","",VLOOKUP(CONCATENATE(Q$3,R613),m_selling_spec!$A:$H,2,FALSE))</f>
        <v>56.4</v>
      </c>
      <c r="R613" s="47" t="s">
        <v>629</v>
      </c>
      <c r="S613" s="110" t="str">
        <f>IF(T613="","",VLOOKUP(CONCATENATE(S$3,T613),m_selling_spec!$A:$H,2,FALSE))</f>
        <v/>
      </c>
    </row>
    <row r="614" spans="1:19">
      <c r="A614" s="111" t="s">
        <v>1837</v>
      </c>
      <c r="B614" s="104">
        <v>5</v>
      </c>
      <c r="C614" s="110" t="str">
        <f>INDEX(product!B:B,MATCH(B614,product!A:A,0))</f>
        <v>GIESTA</v>
      </c>
      <c r="D614" s="110" t="str">
        <f>INDEX(product!E:E,MATCH(B614,product!A:A,0))</f>
        <v>GIESTA (Entrance door)</v>
      </c>
      <c r="E614" s="110">
        <f>INDEX(ctg!A:A,MATCH(F614,ctg!$B:$B,0))</f>
        <v>42</v>
      </c>
      <c r="F614" s="113" t="s">
        <v>2557</v>
      </c>
      <c r="G614" s="110" t="str">
        <f>IF(H614="","",VLOOKUP(CONCATENATE(G$3,H614),m_selling_spec!$A:$H,2,FALSE))</f>
        <v>51.3</v>
      </c>
      <c r="H614" s="113" t="s">
        <v>2520</v>
      </c>
      <c r="I614" s="110" t="str">
        <f>IF(J614="","",VLOOKUP(CONCATENATE(I$3,J614),m_selling_spec!$A:$H,2,FALSE))</f>
        <v>52.2</v>
      </c>
      <c r="J614" s="113" t="s">
        <v>3269</v>
      </c>
      <c r="K614" s="110" t="str">
        <f>IF(L614="","",VLOOKUP(CONCATENATE(K$3,L614),m_selling_spec!$A:$H,2,FALSE))</f>
        <v>53.1</v>
      </c>
      <c r="L614" s="113" t="s">
        <v>541</v>
      </c>
      <c r="M614" s="110" t="str">
        <f>IF(N614="","",VLOOKUP(CONCATENATE(M$3,N614),m_selling_spec!$A:$H,2,FALSE))</f>
        <v>54.1</v>
      </c>
      <c r="N614" s="113" t="s">
        <v>74</v>
      </c>
      <c r="O614" s="110" t="str">
        <f>IF(P614="","",VLOOKUP(CONCATENATE(O$3,P614),m_selling_spec!$A:$H,2,FALSE))</f>
        <v>55.2</v>
      </c>
      <c r="P614" s="113" t="s">
        <v>1521</v>
      </c>
      <c r="Q614" s="110" t="str">
        <f>IF(R614="","",VLOOKUP(CONCATENATE(Q$3,R614),m_selling_spec!$A:$H,2,FALSE))</f>
        <v>56.5</v>
      </c>
      <c r="R614" s="47" t="s">
        <v>630</v>
      </c>
      <c r="S614" s="110" t="str">
        <f>IF(T614="","",VLOOKUP(CONCATENATE(S$3,T614),m_selling_spec!$A:$H,2,FALSE))</f>
        <v/>
      </c>
    </row>
    <row r="615" spans="1:19">
      <c r="A615" s="111" t="s">
        <v>1836</v>
      </c>
      <c r="B615" s="104">
        <v>5</v>
      </c>
      <c r="C615" s="110" t="str">
        <f>INDEX(product!B:B,MATCH(B615,product!A:A,0))</f>
        <v>GIESTA</v>
      </c>
      <c r="D615" s="110" t="str">
        <f>INDEX(product!E:E,MATCH(B615,product!A:A,0))</f>
        <v>GIESTA (Entrance door)</v>
      </c>
      <c r="E615" s="110">
        <f>INDEX(ctg!A:A,MATCH(F615,ctg!$B:$B,0))</f>
        <v>42</v>
      </c>
      <c r="F615" s="113" t="s">
        <v>2557</v>
      </c>
      <c r="G615" s="110" t="str">
        <f>IF(H615="","",VLOOKUP(CONCATENATE(G$3,H615),m_selling_spec!$A:$H,2,FALSE))</f>
        <v>51.3</v>
      </c>
      <c r="H615" s="113" t="s">
        <v>2520</v>
      </c>
      <c r="I615" s="110" t="str">
        <f>IF(J615="","",VLOOKUP(CONCATENATE(I$3,J615),m_selling_spec!$A:$H,2,FALSE))</f>
        <v>52.2</v>
      </c>
      <c r="J615" s="113" t="s">
        <v>3269</v>
      </c>
      <c r="K615" s="110" t="str">
        <f>IF(L615="","",VLOOKUP(CONCATENATE(K$3,L615),m_selling_spec!$A:$H,2,FALSE))</f>
        <v>53.1</v>
      </c>
      <c r="L615" s="113" t="s">
        <v>541</v>
      </c>
      <c r="M615" s="110" t="str">
        <f>IF(N615="","",VLOOKUP(CONCATENATE(M$3,N615),m_selling_spec!$A:$H,2,FALSE))</f>
        <v>54.2</v>
      </c>
      <c r="N615" s="113" t="s">
        <v>75</v>
      </c>
      <c r="O615" s="110" t="str">
        <f>IF(P615="","",VLOOKUP(CONCATENATE(O$3,P615),m_selling_spec!$A:$H,2,FALSE))</f>
        <v>55.2</v>
      </c>
      <c r="P615" s="113" t="s">
        <v>1521</v>
      </c>
      <c r="Q615" s="110" t="str">
        <f>IF(R615="","",VLOOKUP(CONCATENATE(Q$3,R615),m_selling_spec!$A:$H,2,FALSE))</f>
        <v>56.5</v>
      </c>
      <c r="R615" s="47" t="s">
        <v>630</v>
      </c>
      <c r="S615" s="110" t="str">
        <f>IF(T615="","",VLOOKUP(CONCATENATE(S$3,T615),m_selling_spec!$A:$H,2,FALSE))</f>
        <v/>
      </c>
    </row>
    <row r="616" spans="1:19">
      <c r="A616" s="111" t="s">
        <v>1835</v>
      </c>
      <c r="B616" s="104">
        <v>5</v>
      </c>
      <c r="C616" s="110" t="str">
        <f>INDEX(product!B:B,MATCH(B616,product!A:A,0))</f>
        <v>GIESTA</v>
      </c>
      <c r="D616" s="110" t="str">
        <f>INDEX(product!E:E,MATCH(B616,product!A:A,0))</f>
        <v>GIESTA (Entrance door)</v>
      </c>
      <c r="E616" s="110">
        <f>INDEX(ctg!A:A,MATCH(F616,ctg!$B:$B,0))</f>
        <v>42</v>
      </c>
      <c r="F616" s="113" t="s">
        <v>2557</v>
      </c>
      <c r="G616" s="110" t="str">
        <f>IF(H616="","",VLOOKUP(CONCATENATE(G$3,H616),m_selling_spec!$A:$H,2,FALSE))</f>
        <v>51.3</v>
      </c>
      <c r="H616" s="113" t="s">
        <v>2520</v>
      </c>
      <c r="I616" s="110" t="str">
        <f>IF(J616="","",VLOOKUP(CONCATENATE(I$3,J616),m_selling_spec!$A:$H,2,FALSE))</f>
        <v>52.2</v>
      </c>
      <c r="J616" s="113" t="s">
        <v>3269</v>
      </c>
      <c r="K616" s="110" t="str">
        <f>IF(L616="","",VLOOKUP(CONCATENATE(K$3,L616),m_selling_spec!$A:$H,2,FALSE))</f>
        <v>53.1</v>
      </c>
      <c r="L616" s="113" t="s">
        <v>541</v>
      </c>
      <c r="M616" s="110" t="str">
        <f>IF(N616="","",VLOOKUP(CONCATENATE(M$3,N616),m_selling_spec!$A:$H,2,FALSE))</f>
        <v>54.1</v>
      </c>
      <c r="N616" s="113" t="s">
        <v>74</v>
      </c>
      <c r="O616" s="110" t="str">
        <f>IF(P616="","",VLOOKUP(CONCATENATE(O$3,P616),m_selling_spec!$A:$H,2,FALSE))</f>
        <v>55.2</v>
      </c>
      <c r="P616" s="113" t="s">
        <v>1521</v>
      </c>
      <c r="Q616" s="110" t="str">
        <f>IF(R616="","",VLOOKUP(CONCATENATE(Q$3,R616),m_selling_spec!$A:$H,2,FALSE))</f>
        <v>56.6</v>
      </c>
      <c r="R616" s="47" t="s">
        <v>631</v>
      </c>
      <c r="S616" s="110" t="str">
        <f>IF(T616="","",VLOOKUP(CONCATENATE(S$3,T616),m_selling_spec!$A:$H,2,FALSE))</f>
        <v/>
      </c>
    </row>
    <row r="617" spans="1:19">
      <c r="A617" s="111" t="s">
        <v>1834</v>
      </c>
      <c r="B617" s="104">
        <v>5</v>
      </c>
      <c r="C617" s="110" t="str">
        <f>INDEX(product!B:B,MATCH(B617,product!A:A,0))</f>
        <v>GIESTA</v>
      </c>
      <c r="D617" s="110" t="str">
        <f>INDEX(product!E:E,MATCH(B617,product!A:A,0))</f>
        <v>GIESTA (Entrance door)</v>
      </c>
      <c r="E617" s="110">
        <f>INDEX(ctg!A:A,MATCH(F617,ctg!$B:$B,0))</f>
        <v>42</v>
      </c>
      <c r="F617" s="113" t="s">
        <v>2557</v>
      </c>
      <c r="G617" s="110" t="str">
        <f>IF(H617="","",VLOOKUP(CONCATENATE(G$3,H617),m_selling_spec!$A:$H,2,FALSE))</f>
        <v>51.3</v>
      </c>
      <c r="H617" s="113" t="s">
        <v>2520</v>
      </c>
      <c r="I617" s="110" t="str">
        <f>IF(J617="","",VLOOKUP(CONCATENATE(I$3,J617),m_selling_spec!$A:$H,2,FALSE))</f>
        <v>52.2</v>
      </c>
      <c r="J617" s="113" t="s">
        <v>3269</v>
      </c>
      <c r="K617" s="110" t="str">
        <f>IF(L617="","",VLOOKUP(CONCATENATE(K$3,L617),m_selling_spec!$A:$H,2,FALSE))</f>
        <v>53.1</v>
      </c>
      <c r="L617" s="113" t="s">
        <v>541</v>
      </c>
      <c r="M617" s="110" t="str">
        <f>IF(N617="","",VLOOKUP(CONCATENATE(M$3,N617),m_selling_spec!$A:$H,2,FALSE))</f>
        <v>54.2</v>
      </c>
      <c r="N617" s="113" t="s">
        <v>75</v>
      </c>
      <c r="O617" s="110" t="str">
        <f>IF(P617="","",VLOOKUP(CONCATENATE(O$3,P617),m_selling_spec!$A:$H,2,FALSE))</f>
        <v>55.2</v>
      </c>
      <c r="P617" s="113" t="s">
        <v>1521</v>
      </c>
      <c r="Q617" s="110" t="str">
        <f>IF(R617="","",VLOOKUP(CONCATENATE(Q$3,R617),m_selling_spec!$A:$H,2,FALSE))</f>
        <v>56.6</v>
      </c>
      <c r="R617" s="47" t="s">
        <v>631</v>
      </c>
      <c r="S617" s="110" t="str">
        <f>IF(T617="","",VLOOKUP(CONCATENATE(S$3,T617),m_selling_spec!$A:$H,2,FALSE))</f>
        <v/>
      </c>
    </row>
    <row r="618" spans="1:19">
      <c r="A618" s="111" t="s">
        <v>1833</v>
      </c>
      <c r="B618" s="104">
        <v>5</v>
      </c>
      <c r="C618" s="110" t="str">
        <f>INDEX(product!B:B,MATCH(B618,product!A:A,0))</f>
        <v>GIESTA</v>
      </c>
      <c r="D618" s="110" t="str">
        <f>INDEX(product!E:E,MATCH(B618,product!A:A,0))</f>
        <v>GIESTA (Entrance door)</v>
      </c>
      <c r="E618" s="110">
        <f>INDEX(ctg!A:A,MATCH(F618,ctg!$B:$B,0))</f>
        <v>42</v>
      </c>
      <c r="F618" s="113" t="s">
        <v>2557</v>
      </c>
      <c r="G618" s="110" t="str">
        <f>IF(H618="","",VLOOKUP(CONCATENATE(G$3,H618),m_selling_spec!$A:$H,2,FALSE))</f>
        <v>51.3</v>
      </c>
      <c r="H618" s="113" t="s">
        <v>2520</v>
      </c>
      <c r="I618" s="110" t="str">
        <f>IF(J618="","",VLOOKUP(CONCATENATE(I$3,J618),m_selling_spec!$A:$H,2,FALSE))</f>
        <v>52.2</v>
      </c>
      <c r="J618" s="113" t="s">
        <v>3269</v>
      </c>
      <c r="K618" s="110" t="str">
        <f>IF(L618="","",VLOOKUP(CONCATENATE(K$3,L618),m_selling_spec!$A:$H,2,FALSE))</f>
        <v>53.1</v>
      </c>
      <c r="L618" s="113" t="s">
        <v>541</v>
      </c>
      <c r="M618" s="110" t="str">
        <f>IF(N618="","",VLOOKUP(CONCATENATE(M$3,N618),m_selling_spec!$A:$H,2,FALSE))</f>
        <v>54.1</v>
      </c>
      <c r="N618" s="113" t="s">
        <v>74</v>
      </c>
      <c r="O618" s="110" t="str">
        <f>IF(P618="","",VLOOKUP(CONCATENATE(O$3,P618),m_selling_spec!$A:$H,2,FALSE))</f>
        <v>55.2</v>
      </c>
      <c r="P618" s="113" t="s">
        <v>1521</v>
      </c>
      <c r="Q618" s="110" t="str">
        <f>IF(R618="","",VLOOKUP(CONCATENATE(Q$3,R618),m_selling_spec!$A:$H,2,FALSE))</f>
        <v>56.7</v>
      </c>
      <c r="R618" s="47" t="s">
        <v>632</v>
      </c>
      <c r="S618" s="110" t="str">
        <f>IF(T618="","",VLOOKUP(CONCATENATE(S$3,T618),m_selling_spec!$A:$H,2,FALSE))</f>
        <v/>
      </c>
    </row>
    <row r="619" spans="1:19">
      <c r="A619" s="111" t="s">
        <v>1832</v>
      </c>
      <c r="B619" s="104">
        <v>5</v>
      </c>
      <c r="C619" s="110" t="str">
        <f>INDEX(product!B:B,MATCH(B619,product!A:A,0))</f>
        <v>GIESTA</v>
      </c>
      <c r="D619" s="110" t="str">
        <f>INDEX(product!E:E,MATCH(B619,product!A:A,0))</f>
        <v>GIESTA (Entrance door)</v>
      </c>
      <c r="E619" s="110">
        <f>INDEX(ctg!A:A,MATCH(F619,ctg!$B:$B,0))</f>
        <v>42</v>
      </c>
      <c r="F619" s="113" t="s">
        <v>2557</v>
      </c>
      <c r="G619" s="110" t="str">
        <f>IF(H619="","",VLOOKUP(CONCATENATE(G$3,H619),m_selling_spec!$A:$H,2,FALSE))</f>
        <v>51.3</v>
      </c>
      <c r="H619" s="113" t="s">
        <v>2520</v>
      </c>
      <c r="I619" s="110" t="str">
        <f>IF(J619="","",VLOOKUP(CONCATENATE(I$3,J619),m_selling_spec!$A:$H,2,FALSE))</f>
        <v>52.2</v>
      </c>
      <c r="J619" s="113" t="s">
        <v>3269</v>
      </c>
      <c r="K619" s="110" t="str">
        <f>IF(L619="","",VLOOKUP(CONCATENATE(K$3,L619),m_selling_spec!$A:$H,2,FALSE))</f>
        <v>53.1</v>
      </c>
      <c r="L619" s="113" t="s">
        <v>541</v>
      </c>
      <c r="M619" s="110" t="str">
        <f>IF(N619="","",VLOOKUP(CONCATENATE(M$3,N619),m_selling_spec!$A:$H,2,FALSE))</f>
        <v>54.2</v>
      </c>
      <c r="N619" s="113" t="s">
        <v>75</v>
      </c>
      <c r="O619" s="110" t="str">
        <f>IF(P619="","",VLOOKUP(CONCATENATE(O$3,P619),m_selling_spec!$A:$H,2,FALSE))</f>
        <v>55.2</v>
      </c>
      <c r="P619" s="113" t="s">
        <v>1521</v>
      </c>
      <c r="Q619" s="110" t="str">
        <f>IF(R619="","",VLOOKUP(CONCATENATE(Q$3,R619),m_selling_spec!$A:$H,2,FALSE))</f>
        <v>56.7</v>
      </c>
      <c r="R619" s="47" t="s">
        <v>632</v>
      </c>
      <c r="S619" s="110" t="str">
        <f>IF(T619="","",VLOOKUP(CONCATENATE(S$3,T619),m_selling_spec!$A:$H,2,FALSE))</f>
        <v/>
      </c>
    </row>
    <row r="620" spans="1:19">
      <c r="A620" s="111" t="s">
        <v>1831</v>
      </c>
      <c r="B620" s="104">
        <v>5</v>
      </c>
      <c r="C620" s="110" t="str">
        <f>INDEX(product!B:B,MATCH(B620,product!A:A,0))</f>
        <v>GIESTA</v>
      </c>
      <c r="D620" s="110" t="str">
        <f>INDEX(product!E:E,MATCH(B620,product!A:A,0))</f>
        <v>GIESTA (Entrance door)</v>
      </c>
      <c r="E620" s="110">
        <f>INDEX(ctg!A:A,MATCH(F620,ctg!$B:$B,0))</f>
        <v>42</v>
      </c>
      <c r="F620" s="113" t="s">
        <v>2557</v>
      </c>
      <c r="G620" s="110" t="str">
        <f>IF(H620="","",VLOOKUP(CONCATENATE(G$3,H620),m_selling_spec!$A:$H,2,FALSE))</f>
        <v>51.3</v>
      </c>
      <c r="H620" s="113" t="s">
        <v>2520</v>
      </c>
      <c r="I620" s="110" t="str">
        <f>IF(J620="","",VLOOKUP(CONCATENATE(I$3,J620),m_selling_spec!$A:$H,2,FALSE))</f>
        <v>52.2</v>
      </c>
      <c r="J620" s="113" t="s">
        <v>3269</v>
      </c>
      <c r="K620" s="110" t="str">
        <f>IF(L620="","",VLOOKUP(CONCATENATE(K$3,L620),m_selling_spec!$A:$H,2,FALSE))</f>
        <v>53.1</v>
      </c>
      <c r="L620" s="113" t="s">
        <v>541</v>
      </c>
      <c r="M620" s="110" t="str">
        <f>IF(N620="","",VLOOKUP(CONCATENATE(M$3,N620),m_selling_spec!$A:$H,2,FALSE))</f>
        <v>54.1</v>
      </c>
      <c r="N620" s="113" t="s">
        <v>74</v>
      </c>
      <c r="O620" s="110" t="str">
        <f>IF(P620="","",VLOOKUP(CONCATENATE(O$3,P620),m_selling_spec!$A:$H,2,FALSE))</f>
        <v>55.2</v>
      </c>
      <c r="P620" s="113" t="s">
        <v>1521</v>
      </c>
      <c r="Q620" s="110" t="str">
        <f>IF(R620="","",VLOOKUP(CONCATENATE(Q$3,R620),m_selling_spec!$A:$H,2,FALSE))</f>
        <v>56.8</v>
      </c>
      <c r="R620" s="47" t="s">
        <v>633</v>
      </c>
      <c r="S620" s="110" t="str">
        <f>IF(T620="","",VLOOKUP(CONCATENATE(S$3,T620),m_selling_spec!$A:$H,2,FALSE))</f>
        <v/>
      </c>
    </row>
    <row r="621" spans="1:19">
      <c r="A621" s="111" t="s">
        <v>1830</v>
      </c>
      <c r="B621" s="104">
        <v>5</v>
      </c>
      <c r="C621" s="110" t="str">
        <f>INDEX(product!B:B,MATCH(B621,product!A:A,0))</f>
        <v>GIESTA</v>
      </c>
      <c r="D621" s="110" t="str">
        <f>INDEX(product!E:E,MATCH(B621,product!A:A,0))</f>
        <v>GIESTA (Entrance door)</v>
      </c>
      <c r="E621" s="110">
        <f>INDEX(ctg!A:A,MATCH(F621,ctg!$B:$B,0))</f>
        <v>42</v>
      </c>
      <c r="F621" s="113" t="s">
        <v>2557</v>
      </c>
      <c r="G621" s="110" t="str">
        <f>IF(H621="","",VLOOKUP(CONCATENATE(G$3,H621),m_selling_spec!$A:$H,2,FALSE))</f>
        <v>51.3</v>
      </c>
      <c r="H621" s="113" t="s">
        <v>2520</v>
      </c>
      <c r="I621" s="110" t="str">
        <f>IF(J621="","",VLOOKUP(CONCATENATE(I$3,J621),m_selling_spec!$A:$H,2,FALSE))</f>
        <v>52.2</v>
      </c>
      <c r="J621" s="113" t="s">
        <v>3269</v>
      </c>
      <c r="K621" s="110" t="str">
        <f>IF(L621="","",VLOOKUP(CONCATENATE(K$3,L621),m_selling_spec!$A:$H,2,FALSE))</f>
        <v>53.1</v>
      </c>
      <c r="L621" s="113" t="s">
        <v>541</v>
      </c>
      <c r="M621" s="110" t="str">
        <f>IF(N621="","",VLOOKUP(CONCATENATE(M$3,N621),m_selling_spec!$A:$H,2,FALSE))</f>
        <v>54.2</v>
      </c>
      <c r="N621" s="113" t="s">
        <v>75</v>
      </c>
      <c r="O621" s="110" t="str">
        <f>IF(P621="","",VLOOKUP(CONCATENATE(O$3,P621),m_selling_spec!$A:$H,2,FALSE))</f>
        <v>55.2</v>
      </c>
      <c r="P621" s="113" t="s">
        <v>1521</v>
      </c>
      <c r="Q621" s="110" t="str">
        <f>IF(R621="","",VLOOKUP(CONCATENATE(Q$3,R621),m_selling_spec!$A:$H,2,FALSE))</f>
        <v>56.8</v>
      </c>
      <c r="R621" s="47" t="s">
        <v>633</v>
      </c>
      <c r="S621" s="110" t="str">
        <f>IF(T621="","",VLOOKUP(CONCATENATE(S$3,T621),m_selling_spec!$A:$H,2,FALSE))</f>
        <v/>
      </c>
    </row>
    <row r="622" spans="1:19">
      <c r="A622" s="111" t="s">
        <v>1829</v>
      </c>
      <c r="B622" s="104">
        <v>5</v>
      </c>
      <c r="C622" s="110" t="str">
        <f>INDEX(product!B:B,MATCH(B622,product!A:A,0))</f>
        <v>GIESTA</v>
      </c>
      <c r="D622" s="110" t="str">
        <f>INDEX(product!E:E,MATCH(B622,product!A:A,0))</f>
        <v>GIESTA (Entrance door)</v>
      </c>
      <c r="E622" s="110">
        <f>INDEX(ctg!A:A,MATCH(F622,ctg!$B:$B,0))</f>
        <v>42</v>
      </c>
      <c r="F622" s="113" t="s">
        <v>2557</v>
      </c>
      <c r="G622" s="110" t="str">
        <f>IF(H622="","",VLOOKUP(CONCATENATE(G$3,H622),m_selling_spec!$A:$H,2,FALSE))</f>
        <v>51.3</v>
      </c>
      <c r="H622" s="113" t="s">
        <v>2520</v>
      </c>
      <c r="I622" s="110" t="str">
        <f>IF(J622="","",VLOOKUP(CONCATENATE(I$3,J622),m_selling_spec!$A:$H,2,FALSE))</f>
        <v>52.2</v>
      </c>
      <c r="J622" s="113" t="s">
        <v>3269</v>
      </c>
      <c r="K622" s="110" t="str">
        <f>IF(L622="","",VLOOKUP(CONCATENATE(K$3,L622),m_selling_spec!$A:$H,2,FALSE))</f>
        <v>53.1</v>
      </c>
      <c r="L622" s="113" t="s">
        <v>541</v>
      </c>
      <c r="M622" s="110" t="str">
        <f>IF(N622="","",VLOOKUP(CONCATENATE(M$3,N622),m_selling_spec!$A:$H,2,FALSE))</f>
        <v>54.1</v>
      </c>
      <c r="N622" s="113" t="s">
        <v>74</v>
      </c>
      <c r="O622" s="110" t="str">
        <f>IF(P622="","",VLOOKUP(CONCATENATE(O$3,P622),m_selling_spec!$A:$H,2,FALSE))</f>
        <v>55.2</v>
      </c>
      <c r="P622" s="113" t="s">
        <v>1521</v>
      </c>
      <c r="Q622" s="110" t="str">
        <f>IF(R622="","",VLOOKUP(CONCATENATE(Q$3,R622),m_selling_spec!$A:$H,2,FALSE))</f>
        <v>56.9</v>
      </c>
      <c r="R622" s="47" t="s">
        <v>634</v>
      </c>
      <c r="S622" s="110" t="str">
        <f>IF(T622="","",VLOOKUP(CONCATENATE(S$3,T622),m_selling_spec!$A:$H,2,FALSE))</f>
        <v/>
      </c>
    </row>
    <row r="623" spans="1:19">
      <c r="A623" s="111" t="s">
        <v>1828</v>
      </c>
      <c r="B623" s="104">
        <v>5</v>
      </c>
      <c r="C623" s="110" t="str">
        <f>INDEX(product!B:B,MATCH(B623,product!A:A,0))</f>
        <v>GIESTA</v>
      </c>
      <c r="D623" s="110" t="str">
        <f>INDEX(product!E:E,MATCH(B623,product!A:A,0))</f>
        <v>GIESTA (Entrance door)</v>
      </c>
      <c r="E623" s="110">
        <f>INDEX(ctg!A:A,MATCH(F623,ctg!$B:$B,0))</f>
        <v>42</v>
      </c>
      <c r="F623" s="113" t="s">
        <v>2557</v>
      </c>
      <c r="G623" s="110" t="str">
        <f>IF(H623="","",VLOOKUP(CONCATENATE(G$3,H623),m_selling_spec!$A:$H,2,FALSE))</f>
        <v>51.3</v>
      </c>
      <c r="H623" s="113" t="s">
        <v>2520</v>
      </c>
      <c r="I623" s="110" t="str">
        <f>IF(J623="","",VLOOKUP(CONCATENATE(I$3,J623),m_selling_spec!$A:$H,2,FALSE))</f>
        <v>52.2</v>
      </c>
      <c r="J623" s="113" t="s">
        <v>3269</v>
      </c>
      <c r="K623" s="110" t="str">
        <f>IF(L623="","",VLOOKUP(CONCATENATE(K$3,L623),m_selling_spec!$A:$H,2,FALSE))</f>
        <v>53.1</v>
      </c>
      <c r="L623" s="113" t="s">
        <v>541</v>
      </c>
      <c r="M623" s="110" t="str">
        <f>IF(N623="","",VLOOKUP(CONCATENATE(M$3,N623),m_selling_spec!$A:$H,2,FALSE))</f>
        <v>54.2</v>
      </c>
      <c r="N623" s="113" t="s">
        <v>75</v>
      </c>
      <c r="O623" s="110" t="str">
        <f>IF(P623="","",VLOOKUP(CONCATENATE(O$3,P623),m_selling_spec!$A:$H,2,FALSE))</f>
        <v>55.2</v>
      </c>
      <c r="P623" s="113" t="s">
        <v>1521</v>
      </c>
      <c r="Q623" s="110" t="str">
        <f>IF(R623="","",VLOOKUP(CONCATENATE(Q$3,R623),m_selling_spec!$A:$H,2,FALSE))</f>
        <v>56.9</v>
      </c>
      <c r="R623" s="47" t="s">
        <v>634</v>
      </c>
      <c r="S623" s="110" t="str">
        <f>IF(T623="","",VLOOKUP(CONCATENATE(S$3,T623),m_selling_spec!$A:$H,2,FALSE))</f>
        <v/>
      </c>
    </row>
    <row r="624" spans="1:19">
      <c r="A624" s="111" t="s">
        <v>1827</v>
      </c>
      <c r="B624" s="104">
        <v>5</v>
      </c>
      <c r="C624" s="110" t="str">
        <f>INDEX(product!B:B,MATCH(B624,product!A:A,0))</f>
        <v>GIESTA</v>
      </c>
      <c r="D624" s="110" t="str">
        <f>INDEX(product!E:E,MATCH(B624,product!A:A,0))</f>
        <v>GIESTA (Entrance door)</v>
      </c>
      <c r="E624" s="110">
        <f>INDEX(ctg!A:A,MATCH(F624,ctg!$B:$B,0))</f>
        <v>42</v>
      </c>
      <c r="F624" s="113" t="s">
        <v>2557</v>
      </c>
      <c r="G624" s="110" t="str">
        <f>IF(H624="","",VLOOKUP(CONCATENATE(G$3,H624),m_selling_spec!$A:$H,2,FALSE))</f>
        <v>51.3</v>
      </c>
      <c r="H624" s="113" t="s">
        <v>2520</v>
      </c>
      <c r="I624" s="110" t="str">
        <f>IF(J624="","",VLOOKUP(CONCATENATE(I$3,J624),m_selling_spec!$A:$H,2,FALSE))</f>
        <v>52.2</v>
      </c>
      <c r="J624" s="113" t="s">
        <v>3269</v>
      </c>
      <c r="K624" s="110" t="str">
        <f>IF(L624="","",VLOOKUP(CONCATENATE(K$3,L624),m_selling_spec!$A:$H,2,FALSE))</f>
        <v>53.1</v>
      </c>
      <c r="L624" s="113" t="s">
        <v>541</v>
      </c>
      <c r="M624" s="110" t="str">
        <f>IF(N624="","",VLOOKUP(CONCATENATE(M$3,N624),m_selling_spec!$A:$H,2,FALSE))</f>
        <v>54.1</v>
      </c>
      <c r="N624" s="113" t="s">
        <v>74</v>
      </c>
      <c r="O624" s="110" t="str">
        <f>IF(P624="","",VLOOKUP(CONCATENATE(O$3,P624),m_selling_spec!$A:$H,2,FALSE))</f>
        <v>55.2</v>
      </c>
      <c r="P624" s="113" t="s">
        <v>1521</v>
      </c>
      <c r="Q624" s="110" t="str">
        <f>IF(R624="","",VLOOKUP(CONCATENATE(Q$3,R624),m_selling_spec!$A:$H,2,FALSE))</f>
        <v>56.10</v>
      </c>
      <c r="R624" s="47" t="s">
        <v>635</v>
      </c>
      <c r="S624" s="110" t="str">
        <f>IF(T624="","",VLOOKUP(CONCATENATE(S$3,T624),m_selling_spec!$A:$H,2,FALSE))</f>
        <v/>
      </c>
    </row>
    <row r="625" spans="1:19">
      <c r="A625" s="111" t="s">
        <v>1826</v>
      </c>
      <c r="B625" s="104">
        <v>5</v>
      </c>
      <c r="C625" s="110" t="str">
        <f>INDEX(product!B:B,MATCH(B625,product!A:A,0))</f>
        <v>GIESTA</v>
      </c>
      <c r="D625" s="110" t="str">
        <f>INDEX(product!E:E,MATCH(B625,product!A:A,0))</f>
        <v>GIESTA (Entrance door)</v>
      </c>
      <c r="E625" s="110">
        <f>INDEX(ctg!A:A,MATCH(F625,ctg!$B:$B,0))</f>
        <v>42</v>
      </c>
      <c r="F625" s="113" t="s">
        <v>2557</v>
      </c>
      <c r="G625" s="110" t="str">
        <f>IF(H625="","",VLOOKUP(CONCATENATE(G$3,H625),m_selling_spec!$A:$H,2,FALSE))</f>
        <v>51.3</v>
      </c>
      <c r="H625" s="113" t="s">
        <v>2520</v>
      </c>
      <c r="I625" s="110" t="str">
        <f>IF(J625="","",VLOOKUP(CONCATENATE(I$3,J625),m_selling_spec!$A:$H,2,FALSE))</f>
        <v>52.2</v>
      </c>
      <c r="J625" s="113" t="s">
        <v>3269</v>
      </c>
      <c r="K625" s="110" t="str">
        <f>IF(L625="","",VLOOKUP(CONCATENATE(K$3,L625),m_selling_spec!$A:$H,2,FALSE))</f>
        <v>53.1</v>
      </c>
      <c r="L625" s="113" t="s">
        <v>541</v>
      </c>
      <c r="M625" s="110" t="str">
        <f>IF(N625="","",VLOOKUP(CONCATENATE(M$3,N625),m_selling_spec!$A:$H,2,FALSE))</f>
        <v>54.2</v>
      </c>
      <c r="N625" s="113" t="s">
        <v>75</v>
      </c>
      <c r="O625" s="110" t="str">
        <f>IF(P625="","",VLOOKUP(CONCATENATE(O$3,P625),m_selling_spec!$A:$H,2,FALSE))</f>
        <v>55.2</v>
      </c>
      <c r="P625" s="113" t="s">
        <v>1521</v>
      </c>
      <c r="Q625" s="110" t="str">
        <f>IF(R625="","",VLOOKUP(CONCATENATE(Q$3,R625),m_selling_spec!$A:$H,2,FALSE))</f>
        <v>56.10</v>
      </c>
      <c r="R625" s="47" t="s">
        <v>635</v>
      </c>
      <c r="S625" s="110" t="str">
        <f>IF(T625="","",VLOOKUP(CONCATENATE(S$3,T625),m_selling_spec!$A:$H,2,FALSE))</f>
        <v/>
      </c>
    </row>
    <row r="626" spans="1:19">
      <c r="A626" s="111" t="s">
        <v>1825</v>
      </c>
      <c r="B626" s="104">
        <v>5</v>
      </c>
      <c r="C626" s="110" t="str">
        <f>INDEX(product!B:B,MATCH(B626,product!A:A,0))</f>
        <v>GIESTA</v>
      </c>
      <c r="D626" s="110" t="str">
        <f>INDEX(product!E:E,MATCH(B626,product!A:A,0))</f>
        <v>GIESTA (Entrance door)</v>
      </c>
      <c r="E626" s="110">
        <f>INDEX(ctg!A:A,MATCH(F626,ctg!$B:$B,0))</f>
        <v>42</v>
      </c>
      <c r="F626" s="113" t="s">
        <v>2557</v>
      </c>
      <c r="G626" s="110" t="str">
        <f>IF(H626="","",VLOOKUP(CONCATENATE(G$3,H626),m_selling_spec!$A:$H,2,FALSE))</f>
        <v>51.3</v>
      </c>
      <c r="H626" s="113" t="s">
        <v>2520</v>
      </c>
      <c r="I626" s="110" t="str">
        <f>IF(J626="","",VLOOKUP(CONCATENATE(I$3,J626),m_selling_spec!$A:$H,2,FALSE))</f>
        <v>52.3</v>
      </c>
      <c r="J626" s="113" t="s">
        <v>3271</v>
      </c>
      <c r="K626" s="110" t="str">
        <f>IF(L626="","",VLOOKUP(CONCATENATE(K$3,L626),m_selling_spec!$A:$H,2,FALSE))</f>
        <v>53.1</v>
      </c>
      <c r="L626" s="113" t="s">
        <v>541</v>
      </c>
      <c r="M626" s="110" t="str">
        <f>IF(N626="","",VLOOKUP(CONCATENATE(M$3,N626),m_selling_spec!$A:$H,2,FALSE))</f>
        <v>54.1</v>
      </c>
      <c r="N626" s="113" t="s">
        <v>74</v>
      </c>
      <c r="O626" s="110" t="str">
        <f>IF(P626="","",VLOOKUP(CONCATENATE(O$3,P626),m_selling_spec!$A:$H,2,FALSE))</f>
        <v>55.1</v>
      </c>
      <c r="P626" s="113" t="s">
        <v>1562</v>
      </c>
      <c r="Q626" s="110" t="str">
        <f>IF(R626="","",VLOOKUP(CONCATENATE(Q$3,R626),m_selling_spec!$A:$H,2,FALSE))</f>
        <v>56.1</v>
      </c>
      <c r="R626" s="47" t="s">
        <v>626</v>
      </c>
      <c r="S626" s="110" t="str">
        <f>IF(T626="","",VLOOKUP(CONCATENATE(S$3,T626),m_selling_spec!$A:$H,2,FALSE))</f>
        <v/>
      </c>
    </row>
    <row r="627" spans="1:19">
      <c r="A627" s="111" t="s">
        <v>1824</v>
      </c>
      <c r="B627" s="104">
        <v>5</v>
      </c>
      <c r="C627" s="110" t="str">
        <f>INDEX(product!B:B,MATCH(B627,product!A:A,0))</f>
        <v>GIESTA</v>
      </c>
      <c r="D627" s="110" t="str">
        <f>INDEX(product!E:E,MATCH(B627,product!A:A,0))</f>
        <v>GIESTA (Entrance door)</v>
      </c>
      <c r="E627" s="110">
        <f>INDEX(ctg!A:A,MATCH(F627,ctg!$B:$B,0))</f>
        <v>42</v>
      </c>
      <c r="F627" s="113" t="s">
        <v>2557</v>
      </c>
      <c r="G627" s="110" t="str">
        <f>IF(H627="","",VLOOKUP(CONCATENATE(G$3,H627),m_selling_spec!$A:$H,2,FALSE))</f>
        <v>51.3</v>
      </c>
      <c r="H627" s="113" t="s">
        <v>2520</v>
      </c>
      <c r="I627" s="110" t="str">
        <f>IF(J627="","",VLOOKUP(CONCATENATE(I$3,J627),m_selling_spec!$A:$H,2,FALSE))</f>
        <v>52.3</v>
      </c>
      <c r="J627" s="113" t="s">
        <v>3271</v>
      </c>
      <c r="K627" s="110" t="str">
        <f>IF(L627="","",VLOOKUP(CONCATENATE(K$3,L627),m_selling_spec!$A:$H,2,FALSE))</f>
        <v>53.1</v>
      </c>
      <c r="L627" s="113" t="s">
        <v>541</v>
      </c>
      <c r="M627" s="110" t="str">
        <f>IF(N627="","",VLOOKUP(CONCATENATE(M$3,N627),m_selling_spec!$A:$H,2,FALSE))</f>
        <v>54.2</v>
      </c>
      <c r="N627" s="113" t="s">
        <v>75</v>
      </c>
      <c r="O627" s="110" t="str">
        <f>IF(P627="","",VLOOKUP(CONCATENATE(O$3,P627),m_selling_spec!$A:$H,2,FALSE))</f>
        <v>55.1</v>
      </c>
      <c r="P627" s="113" t="s">
        <v>1562</v>
      </c>
      <c r="Q627" s="110" t="str">
        <f>IF(R627="","",VLOOKUP(CONCATENATE(Q$3,R627),m_selling_spec!$A:$H,2,FALSE))</f>
        <v>56.1</v>
      </c>
      <c r="R627" s="47" t="s">
        <v>626</v>
      </c>
      <c r="S627" s="110" t="str">
        <f>IF(T627="","",VLOOKUP(CONCATENATE(S$3,T627),m_selling_spec!$A:$H,2,FALSE))</f>
        <v/>
      </c>
    </row>
    <row r="628" spans="1:19">
      <c r="A628" s="111" t="s">
        <v>1823</v>
      </c>
      <c r="B628" s="104">
        <v>5</v>
      </c>
      <c r="C628" s="110" t="str">
        <f>INDEX(product!B:B,MATCH(B628,product!A:A,0))</f>
        <v>GIESTA</v>
      </c>
      <c r="D628" s="110" t="str">
        <f>INDEX(product!E:E,MATCH(B628,product!A:A,0))</f>
        <v>GIESTA (Entrance door)</v>
      </c>
      <c r="E628" s="110">
        <f>INDEX(ctg!A:A,MATCH(F628,ctg!$B:$B,0))</f>
        <v>42</v>
      </c>
      <c r="F628" s="113" t="s">
        <v>2557</v>
      </c>
      <c r="G628" s="110" t="str">
        <f>IF(H628="","",VLOOKUP(CONCATENATE(G$3,H628),m_selling_spec!$A:$H,2,FALSE))</f>
        <v>51.3</v>
      </c>
      <c r="H628" s="113" t="s">
        <v>2520</v>
      </c>
      <c r="I628" s="110" t="str">
        <f>IF(J628="","",VLOOKUP(CONCATENATE(I$3,J628),m_selling_spec!$A:$H,2,FALSE))</f>
        <v>52.3</v>
      </c>
      <c r="J628" s="113" t="s">
        <v>3271</v>
      </c>
      <c r="K628" s="110" t="str">
        <f>IF(L628="","",VLOOKUP(CONCATENATE(K$3,L628),m_selling_spec!$A:$H,2,FALSE))</f>
        <v>53.1</v>
      </c>
      <c r="L628" s="113" t="s">
        <v>541</v>
      </c>
      <c r="M628" s="110" t="str">
        <f>IF(N628="","",VLOOKUP(CONCATENATE(M$3,N628),m_selling_spec!$A:$H,2,FALSE))</f>
        <v>54.1</v>
      </c>
      <c r="N628" s="113" t="s">
        <v>74</v>
      </c>
      <c r="O628" s="110" t="str">
        <f>IF(P628="","",VLOOKUP(CONCATENATE(O$3,P628),m_selling_spec!$A:$H,2,FALSE))</f>
        <v>55.1</v>
      </c>
      <c r="P628" s="113" t="s">
        <v>1562</v>
      </c>
      <c r="Q628" s="110" t="str">
        <f>IF(R628="","",VLOOKUP(CONCATENATE(Q$3,R628),m_selling_spec!$A:$H,2,FALSE))</f>
        <v>56.2</v>
      </c>
      <c r="R628" s="47" t="s">
        <v>627</v>
      </c>
      <c r="S628" s="110" t="str">
        <f>IF(T628="","",VLOOKUP(CONCATENATE(S$3,T628),m_selling_spec!$A:$H,2,FALSE))</f>
        <v/>
      </c>
    </row>
    <row r="629" spans="1:19">
      <c r="A629" s="111" t="s">
        <v>1822</v>
      </c>
      <c r="B629" s="104">
        <v>5</v>
      </c>
      <c r="C629" s="110" t="str">
        <f>INDEX(product!B:B,MATCH(B629,product!A:A,0))</f>
        <v>GIESTA</v>
      </c>
      <c r="D629" s="110" t="str">
        <f>INDEX(product!E:E,MATCH(B629,product!A:A,0))</f>
        <v>GIESTA (Entrance door)</v>
      </c>
      <c r="E629" s="110">
        <f>INDEX(ctg!A:A,MATCH(F629,ctg!$B:$B,0))</f>
        <v>42</v>
      </c>
      <c r="F629" s="113" t="s">
        <v>2557</v>
      </c>
      <c r="G629" s="110" t="str">
        <f>IF(H629="","",VLOOKUP(CONCATENATE(G$3,H629),m_selling_spec!$A:$H,2,FALSE))</f>
        <v>51.3</v>
      </c>
      <c r="H629" s="113" t="s">
        <v>2520</v>
      </c>
      <c r="I629" s="110" t="str">
        <f>IF(J629="","",VLOOKUP(CONCATENATE(I$3,J629),m_selling_spec!$A:$H,2,FALSE))</f>
        <v>52.3</v>
      </c>
      <c r="J629" s="113" t="s">
        <v>3271</v>
      </c>
      <c r="K629" s="110" t="str">
        <f>IF(L629="","",VLOOKUP(CONCATENATE(K$3,L629),m_selling_spec!$A:$H,2,FALSE))</f>
        <v>53.1</v>
      </c>
      <c r="L629" s="113" t="s">
        <v>541</v>
      </c>
      <c r="M629" s="110" t="str">
        <f>IF(N629="","",VLOOKUP(CONCATENATE(M$3,N629),m_selling_spec!$A:$H,2,FALSE))</f>
        <v>54.2</v>
      </c>
      <c r="N629" s="113" t="s">
        <v>75</v>
      </c>
      <c r="O629" s="110" t="str">
        <f>IF(P629="","",VLOOKUP(CONCATENATE(O$3,P629),m_selling_spec!$A:$H,2,FALSE))</f>
        <v>55.1</v>
      </c>
      <c r="P629" s="113" t="s">
        <v>1562</v>
      </c>
      <c r="Q629" s="110" t="str">
        <f>IF(R629="","",VLOOKUP(CONCATENATE(Q$3,R629),m_selling_spec!$A:$H,2,FALSE))</f>
        <v>56.2</v>
      </c>
      <c r="R629" s="47" t="s">
        <v>627</v>
      </c>
      <c r="S629" s="110" t="str">
        <f>IF(T629="","",VLOOKUP(CONCATENATE(S$3,T629),m_selling_spec!$A:$H,2,FALSE))</f>
        <v/>
      </c>
    </row>
    <row r="630" spans="1:19">
      <c r="A630" s="111" t="s">
        <v>1821</v>
      </c>
      <c r="B630" s="104">
        <v>5</v>
      </c>
      <c r="C630" s="110" t="str">
        <f>INDEX(product!B:B,MATCH(B630,product!A:A,0))</f>
        <v>GIESTA</v>
      </c>
      <c r="D630" s="110" t="str">
        <f>INDEX(product!E:E,MATCH(B630,product!A:A,0))</f>
        <v>GIESTA (Entrance door)</v>
      </c>
      <c r="E630" s="110">
        <f>INDEX(ctg!A:A,MATCH(F630,ctg!$B:$B,0))</f>
        <v>42</v>
      </c>
      <c r="F630" s="113" t="s">
        <v>2557</v>
      </c>
      <c r="G630" s="110" t="str">
        <f>IF(H630="","",VLOOKUP(CONCATENATE(G$3,H630),m_selling_spec!$A:$H,2,FALSE))</f>
        <v>51.3</v>
      </c>
      <c r="H630" s="113" t="s">
        <v>2520</v>
      </c>
      <c r="I630" s="110" t="str">
        <f>IF(J630="","",VLOOKUP(CONCATENATE(I$3,J630),m_selling_spec!$A:$H,2,FALSE))</f>
        <v>52.3</v>
      </c>
      <c r="J630" s="113" t="s">
        <v>3271</v>
      </c>
      <c r="K630" s="110" t="str">
        <f>IF(L630="","",VLOOKUP(CONCATENATE(K$3,L630),m_selling_spec!$A:$H,2,FALSE))</f>
        <v>53.1</v>
      </c>
      <c r="L630" s="113" t="s">
        <v>541</v>
      </c>
      <c r="M630" s="110" t="str">
        <f>IF(N630="","",VLOOKUP(CONCATENATE(M$3,N630),m_selling_spec!$A:$H,2,FALSE))</f>
        <v>54.1</v>
      </c>
      <c r="N630" s="113" t="s">
        <v>74</v>
      </c>
      <c r="O630" s="110" t="str">
        <f>IF(P630="","",VLOOKUP(CONCATENATE(O$3,P630),m_selling_spec!$A:$H,2,FALSE))</f>
        <v>55.1</v>
      </c>
      <c r="P630" s="113" t="s">
        <v>1562</v>
      </c>
      <c r="Q630" s="110" t="str">
        <f>IF(R630="","",VLOOKUP(CONCATENATE(Q$3,R630),m_selling_spec!$A:$H,2,FALSE))</f>
        <v>56.3</v>
      </c>
      <c r="R630" s="47" t="s">
        <v>628</v>
      </c>
      <c r="S630" s="110" t="str">
        <f>IF(T630="","",VLOOKUP(CONCATENATE(S$3,T630),m_selling_spec!$A:$H,2,FALSE))</f>
        <v/>
      </c>
    </row>
    <row r="631" spans="1:19">
      <c r="A631" s="111" t="s">
        <v>1820</v>
      </c>
      <c r="B631" s="104">
        <v>5</v>
      </c>
      <c r="C631" s="110" t="str">
        <f>INDEX(product!B:B,MATCH(B631,product!A:A,0))</f>
        <v>GIESTA</v>
      </c>
      <c r="D631" s="110" t="str">
        <f>INDEX(product!E:E,MATCH(B631,product!A:A,0))</f>
        <v>GIESTA (Entrance door)</v>
      </c>
      <c r="E631" s="110">
        <f>INDEX(ctg!A:A,MATCH(F631,ctg!$B:$B,0))</f>
        <v>42</v>
      </c>
      <c r="F631" s="113" t="s">
        <v>2557</v>
      </c>
      <c r="G631" s="110" t="str">
        <f>IF(H631="","",VLOOKUP(CONCATENATE(G$3,H631),m_selling_spec!$A:$H,2,FALSE))</f>
        <v>51.3</v>
      </c>
      <c r="H631" s="113" t="s">
        <v>2520</v>
      </c>
      <c r="I631" s="110" t="str">
        <f>IF(J631="","",VLOOKUP(CONCATENATE(I$3,J631),m_selling_spec!$A:$H,2,FALSE))</f>
        <v>52.3</v>
      </c>
      <c r="J631" s="113" t="s">
        <v>3271</v>
      </c>
      <c r="K631" s="110" t="str">
        <f>IF(L631="","",VLOOKUP(CONCATENATE(K$3,L631),m_selling_spec!$A:$H,2,FALSE))</f>
        <v>53.1</v>
      </c>
      <c r="L631" s="113" t="s">
        <v>541</v>
      </c>
      <c r="M631" s="110" t="str">
        <f>IF(N631="","",VLOOKUP(CONCATENATE(M$3,N631),m_selling_spec!$A:$H,2,FALSE))</f>
        <v>54.2</v>
      </c>
      <c r="N631" s="113" t="s">
        <v>75</v>
      </c>
      <c r="O631" s="110" t="str">
        <f>IF(P631="","",VLOOKUP(CONCATENATE(O$3,P631),m_selling_spec!$A:$H,2,FALSE))</f>
        <v>55.1</v>
      </c>
      <c r="P631" s="113" t="s">
        <v>1562</v>
      </c>
      <c r="Q631" s="110" t="str">
        <f>IF(R631="","",VLOOKUP(CONCATENATE(Q$3,R631),m_selling_spec!$A:$H,2,FALSE))</f>
        <v>56.3</v>
      </c>
      <c r="R631" s="47" t="s">
        <v>628</v>
      </c>
      <c r="S631" s="110" t="str">
        <f>IF(T631="","",VLOOKUP(CONCATENATE(S$3,T631),m_selling_spec!$A:$H,2,FALSE))</f>
        <v/>
      </c>
    </row>
    <row r="632" spans="1:19">
      <c r="A632" s="111" t="s">
        <v>1819</v>
      </c>
      <c r="B632" s="104">
        <v>5</v>
      </c>
      <c r="C632" s="110" t="str">
        <f>INDEX(product!B:B,MATCH(B632,product!A:A,0))</f>
        <v>GIESTA</v>
      </c>
      <c r="D632" s="110" t="str">
        <f>INDEX(product!E:E,MATCH(B632,product!A:A,0))</f>
        <v>GIESTA (Entrance door)</v>
      </c>
      <c r="E632" s="110">
        <f>INDEX(ctg!A:A,MATCH(F632,ctg!$B:$B,0))</f>
        <v>42</v>
      </c>
      <c r="F632" s="113" t="s">
        <v>2557</v>
      </c>
      <c r="G632" s="110" t="str">
        <f>IF(H632="","",VLOOKUP(CONCATENATE(G$3,H632),m_selling_spec!$A:$H,2,FALSE))</f>
        <v>51.3</v>
      </c>
      <c r="H632" s="113" t="s">
        <v>2520</v>
      </c>
      <c r="I632" s="110" t="str">
        <f>IF(J632="","",VLOOKUP(CONCATENATE(I$3,J632),m_selling_spec!$A:$H,2,FALSE))</f>
        <v>52.3</v>
      </c>
      <c r="J632" s="113" t="s">
        <v>3271</v>
      </c>
      <c r="K632" s="110" t="str">
        <f>IF(L632="","",VLOOKUP(CONCATENATE(K$3,L632),m_selling_spec!$A:$H,2,FALSE))</f>
        <v>53.1</v>
      </c>
      <c r="L632" s="113" t="s">
        <v>541</v>
      </c>
      <c r="M632" s="110" t="str">
        <f>IF(N632="","",VLOOKUP(CONCATENATE(M$3,N632),m_selling_spec!$A:$H,2,FALSE))</f>
        <v>54.1</v>
      </c>
      <c r="N632" s="113" t="s">
        <v>74</v>
      </c>
      <c r="O632" s="110" t="str">
        <f>IF(P632="","",VLOOKUP(CONCATENATE(O$3,P632),m_selling_spec!$A:$H,2,FALSE))</f>
        <v>55.1</v>
      </c>
      <c r="P632" s="113" t="s">
        <v>1562</v>
      </c>
      <c r="Q632" s="110" t="str">
        <f>IF(R632="","",VLOOKUP(CONCATENATE(Q$3,R632),m_selling_spec!$A:$H,2,FALSE))</f>
        <v>56.4</v>
      </c>
      <c r="R632" s="47" t="s">
        <v>629</v>
      </c>
      <c r="S632" s="110" t="str">
        <f>IF(T632="","",VLOOKUP(CONCATENATE(S$3,T632),m_selling_spec!$A:$H,2,FALSE))</f>
        <v/>
      </c>
    </row>
    <row r="633" spans="1:19">
      <c r="A633" s="111" t="s">
        <v>1818</v>
      </c>
      <c r="B633" s="104">
        <v>5</v>
      </c>
      <c r="C633" s="110" t="str">
        <f>INDEX(product!B:B,MATCH(B633,product!A:A,0))</f>
        <v>GIESTA</v>
      </c>
      <c r="D633" s="110" t="str">
        <f>INDEX(product!E:E,MATCH(B633,product!A:A,0))</f>
        <v>GIESTA (Entrance door)</v>
      </c>
      <c r="E633" s="110">
        <f>INDEX(ctg!A:A,MATCH(F633,ctg!$B:$B,0))</f>
        <v>42</v>
      </c>
      <c r="F633" s="113" t="s">
        <v>2557</v>
      </c>
      <c r="G633" s="110" t="str">
        <f>IF(H633="","",VLOOKUP(CONCATENATE(G$3,H633),m_selling_spec!$A:$H,2,FALSE))</f>
        <v>51.3</v>
      </c>
      <c r="H633" s="113" t="s">
        <v>2520</v>
      </c>
      <c r="I633" s="110" t="str">
        <f>IF(J633="","",VLOOKUP(CONCATENATE(I$3,J633),m_selling_spec!$A:$H,2,FALSE))</f>
        <v>52.3</v>
      </c>
      <c r="J633" s="113" t="s">
        <v>3271</v>
      </c>
      <c r="K633" s="110" t="str">
        <f>IF(L633="","",VLOOKUP(CONCATENATE(K$3,L633),m_selling_spec!$A:$H,2,FALSE))</f>
        <v>53.1</v>
      </c>
      <c r="L633" s="113" t="s">
        <v>541</v>
      </c>
      <c r="M633" s="110" t="str">
        <f>IF(N633="","",VLOOKUP(CONCATENATE(M$3,N633),m_selling_spec!$A:$H,2,FALSE))</f>
        <v>54.2</v>
      </c>
      <c r="N633" s="113" t="s">
        <v>75</v>
      </c>
      <c r="O633" s="110" t="str">
        <f>IF(P633="","",VLOOKUP(CONCATENATE(O$3,P633),m_selling_spec!$A:$H,2,FALSE))</f>
        <v>55.1</v>
      </c>
      <c r="P633" s="113" t="s">
        <v>1562</v>
      </c>
      <c r="Q633" s="110" t="str">
        <f>IF(R633="","",VLOOKUP(CONCATENATE(Q$3,R633),m_selling_spec!$A:$H,2,FALSE))</f>
        <v>56.4</v>
      </c>
      <c r="R633" s="47" t="s">
        <v>629</v>
      </c>
      <c r="S633" s="110" t="str">
        <f>IF(T633="","",VLOOKUP(CONCATENATE(S$3,T633),m_selling_spec!$A:$H,2,FALSE))</f>
        <v/>
      </c>
    </row>
    <row r="634" spans="1:19">
      <c r="A634" s="111" t="s">
        <v>1817</v>
      </c>
      <c r="B634" s="104">
        <v>5</v>
      </c>
      <c r="C634" s="110" t="str">
        <f>INDEX(product!B:B,MATCH(B634,product!A:A,0))</f>
        <v>GIESTA</v>
      </c>
      <c r="D634" s="110" t="str">
        <f>INDEX(product!E:E,MATCH(B634,product!A:A,0))</f>
        <v>GIESTA (Entrance door)</v>
      </c>
      <c r="E634" s="110">
        <f>INDEX(ctg!A:A,MATCH(F634,ctg!$B:$B,0))</f>
        <v>42</v>
      </c>
      <c r="F634" s="113" t="s">
        <v>2557</v>
      </c>
      <c r="G634" s="110" t="str">
        <f>IF(H634="","",VLOOKUP(CONCATENATE(G$3,H634),m_selling_spec!$A:$H,2,FALSE))</f>
        <v>51.3</v>
      </c>
      <c r="H634" s="113" t="s">
        <v>2520</v>
      </c>
      <c r="I634" s="110" t="str">
        <f>IF(J634="","",VLOOKUP(CONCATENATE(I$3,J634),m_selling_spec!$A:$H,2,FALSE))</f>
        <v>52.3</v>
      </c>
      <c r="J634" s="113" t="s">
        <v>3271</v>
      </c>
      <c r="K634" s="110" t="str">
        <f>IF(L634="","",VLOOKUP(CONCATENATE(K$3,L634),m_selling_spec!$A:$H,2,FALSE))</f>
        <v>53.1</v>
      </c>
      <c r="L634" s="113" t="s">
        <v>541</v>
      </c>
      <c r="M634" s="110" t="str">
        <f>IF(N634="","",VLOOKUP(CONCATENATE(M$3,N634),m_selling_spec!$A:$H,2,FALSE))</f>
        <v>54.1</v>
      </c>
      <c r="N634" s="113" t="s">
        <v>74</v>
      </c>
      <c r="O634" s="110" t="str">
        <f>IF(P634="","",VLOOKUP(CONCATENATE(O$3,P634),m_selling_spec!$A:$H,2,FALSE))</f>
        <v>55.1</v>
      </c>
      <c r="P634" s="113" t="s">
        <v>1562</v>
      </c>
      <c r="Q634" s="110" t="str">
        <f>IF(R634="","",VLOOKUP(CONCATENATE(Q$3,R634),m_selling_spec!$A:$H,2,FALSE))</f>
        <v>56.5</v>
      </c>
      <c r="R634" s="47" t="s">
        <v>630</v>
      </c>
      <c r="S634" s="110" t="str">
        <f>IF(T634="","",VLOOKUP(CONCATENATE(S$3,T634),m_selling_spec!$A:$H,2,FALSE))</f>
        <v/>
      </c>
    </row>
    <row r="635" spans="1:19">
      <c r="A635" s="111" t="s">
        <v>1816</v>
      </c>
      <c r="B635" s="104">
        <v>5</v>
      </c>
      <c r="C635" s="110" t="str">
        <f>INDEX(product!B:B,MATCH(B635,product!A:A,0))</f>
        <v>GIESTA</v>
      </c>
      <c r="D635" s="110" t="str">
        <f>INDEX(product!E:E,MATCH(B635,product!A:A,0))</f>
        <v>GIESTA (Entrance door)</v>
      </c>
      <c r="E635" s="110">
        <f>INDEX(ctg!A:A,MATCH(F635,ctg!$B:$B,0))</f>
        <v>42</v>
      </c>
      <c r="F635" s="113" t="s">
        <v>2557</v>
      </c>
      <c r="G635" s="110" t="str">
        <f>IF(H635="","",VLOOKUP(CONCATENATE(G$3,H635),m_selling_spec!$A:$H,2,FALSE))</f>
        <v>51.3</v>
      </c>
      <c r="H635" s="113" t="s">
        <v>2520</v>
      </c>
      <c r="I635" s="110" t="str">
        <f>IF(J635="","",VLOOKUP(CONCATENATE(I$3,J635),m_selling_spec!$A:$H,2,FALSE))</f>
        <v>52.3</v>
      </c>
      <c r="J635" s="113" t="s">
        <v>3271</v>
      </c>
      <c r="K635" s="110" t="str">
        <f>IF(L635="","",VLOOKUP(CONCATENATE(K$3,L635),m_selling_spec!$A:$H,2,FALSE))</f>
        <v>53.1</v>
      </c>
      <c r="L635" s="113" t="s">
        <v>541</v>
      </c>
      <c r="M635" s="110" t="str">
        <f>IF(N635="","",VLOOKUP(CONCATENATE(M$3,N635),m_selling_spec!$A:$H,2,FALSE))</f>
        <v>54.2</v>
      </c>
      <c r="N635" s="113" t="s">
        <v>75</v>
      </c>
      <c r="O635" s="110" t="str">
        <f>IF(P635="","",VLOOKUP(CONCATENATE(O$3,P635),m_selling_spec!$A:$H,2,FALSE))</f>
        <v>55.1</v>
      </c>
      <c r="P635" s="113" t="s">
        <v>1562</v>
      </c>
      <c r="Q635" s="110" t="str">
        <f>IF(R635="","",VLOOKUP(CONCATENATE(Q$3,R635),m_selling_spec!$A:$H,2,FALSE))</f>
        <v>56.5</v>
      </c>
      <c r="R635" s="47" t="s">
        <v>630</v>
      </c>
      <c r="S635" s="110" t="str">
        <f>IF(T635="","",VLOOKUP(CONCATENATE(S$3,T635),m_selling_spec!$A:$H,2,FALSE))</f>
        <v/>
      </c>
    </row>
    <row r="636" spans="1:19">
      <c r="A636" s="111" t="s">
        <v>1815</v>
      </c>
      <c r="B636" s="104">
        <v>5</v>
      </c>
      <c r="C636" s="110" t="str">
        <f>INDEX(product!B:B,MATCH(B636,product!A:A,0))</f>
        <v>GIESTA</v>
      </c>
      <c r="D636" s="110" t="str">
        <f>INDEX(product!E:E,MATCH(B636,product!A:A,0))</f>
        <v>GIESTA (Entrance door)</v>
      </c>
      <c r="E636" s="110">
        <f>INDEX(ctg!A:A,MATCH(F636,ctg!$B:$B,0))</f>
        <v>42</v>
      </c>
      <c r="F636" s="113" t="s">
        <v>2557</v>
      </c>
      <c r="G636" s="110" t="str">
        <f>IF(H636="","",VLOOKUP(CONCATENATE(G$3,H636),m_selling_spec!$A:$H,2,FALSE))</f>
        <v>51.3</v>
      </c>
      <c r="H636" s="113" t="s">
        <v>2520</v>
      </c>
      <c r="I636" s="110" t="str">
        <f>IF(J636="","",VLOOKUP(CONCATENATE(I$3,J636),m_selling_spec!$A:$H,2,FALSE))</f>
        <v>52.3</v>
      </c>
      <c r="J636" s="113" t="s">
        <v>3271</v>
      </c>
      <c r="K636" s="110" t="str">
        <f>IF(L636="","",VLOOKUP(CONCATENATE(K$3,L636),m_selling_spec!$A:$H,2,FALSE))</f>
        <v>53.1</v>
      </c>
      <c r="L636" s="113" t="s">
        <v>541</v>
      </c>
      <c r="M636" s="110" t="str">
        <f>IF(N636="","",VLOOKUP(CONCATENATE(M$3,N636),m_selling_spec!$A:$H,2,FALSE))</f>
        <v>54.1</v>
      </c>
      <c r="N636" s="113" t="s">
        <v>74</v>
      </c>
      <c r="O636" s="110" t="str">
        <f>IF(P636="","",VLOOKUP(CONCATENATE(O$3,P636),m_selling_spec!$A:$H,2,FALSE))</f>
        <v>55.1</v>
      </c>
      <c r="P636" s="113" t="s">
        <v>1562</v>
      </c>
      <c r="Q636" s="110" t="str">
        <f>IF(R636="","",VLOOKUP(CONCATENATE(Q$3,R636),m_selling_spec!$A:$H,2,FALSE))</f>
        <v>56.6</v>
      </c>
      <c r="R636" s="47" t="s">
        <v>631</v>
      </c>
      <c r="S636" s="110" t="str">
        <f>IF(T636="","",VLOOKUP(CONCATENATE(S$3,T636),m_selling_spec!$A:$H,2,FALSE))</f>
        <v/>
      </c>
    </row>
    <row r="637" spans="1:19">
      <c r="A637" s="111" t="s">
        <v>1814</v>
      </c>
      <c r="B637" s="104">
        <v>5</v>
      </c>
      <c r="C637" s="110" t="str">
        <f>INDEX(product!B:B,MATCH(B637,product!A:A,0))</f>
        <v>GIESTA</v>
      </c>
      <c r="D637" s="110" t="str">
        <f>INDEX(product!E:E,MATCH(B637,product!A:A,0))</f>
        <v>GIESTA (Entrance door)</v>
      </c>
      <c r="E637" s="110">
        <f>INDEX(ctg!A:A,MATCH(F637,ctg!$B:$B,0))</f>
        <v>42</v>
      </c>
      <c r="F637" s="113" t="s">
        <v>2557</v>
      </c>
      <c r="G637" s="110" t="str">
        <f>IF(H637="","",VLOOKUP(CONCATENATE(G$3,H637),m_selling_spec!$A:$H,2,FALSE))</f>
        <v>51.3</v>
      </c>
      <c r="H637" s="113" t="s">
        <v>2520</v>
      </c>
      <c r="I637" s="110" t="str">
        <f>IF(J637="","",VLOOKUP(CONCATENATE(I$3,J637),m_selling_spec!$A:$H,2,FALSE))</f>
        <v>52.3</v>
      </c>
      <c r="J637" s="113" t="s">
        <v>3271</v>
      </c>
      <c r="K637" s="110" t="str">
        <f>IF(L637="","",VLOOKUP(CONCATENATE(K$3,L637),m_selling_spec!$A:$H,2,FALSE))</f>
        <v>53.1</v>
      </c>
      <c r="L637" s="113" t="s">
        <v>541</v>
      </c>
      <c r="M637" s="110" t="str">
        <f>IF(N637="","",VLOOKUP(CONCATENATE(M$3,N637),m_selling_spec!$A:$H,2,FALSE))</f>
        <v>54.2</v>
      </c>
      <c r="N637" s="113" t="s">
        <v>75</v>
      </c>
      <c r="O637" s="110" t="str">
        <f>IF(P637="","",VLOOKUP(CONCATENATE(O$3,P637),m_selling_spec!$A:$H,2,FALSE))</f>
        <v>55.1</v>
      </c>
      <c r="P637" s="113" t="s">
        <v>1562</v>
      </c>
      <c r="Q637" s="110" t="str">
        <f>IF(R637="","",VLOOKUP(CONCATENATE(Q$3,R637),m_selling_spec!$A:$H,2,FALSE))</f>
        <v>56.6</v>
      </c>
      <c r="R637" s="47" t="s">
        <v>631</v>
      </c>
      <c r="S637" s="110" t="str">
        <f>IF(T637="","",VLOOKUP(CONCATENATE(S$3,T637),m_selling_spec!$A:$H,2,FALSE))</f>
        <v/>
      </c>
    </row>
    <row r="638" spans="1:19">
      <c r="A638" s="111" t="s">
        <v>1813</v>
      </c>
      <c r="B638" s="104">
        <v>5</v>
      </c>
      <c r="C638" s="110" t="str">
        <f>INDEX(product!B:B,MATCH(B638,product!A:A,0))</f>
        <v>GIESTA</v>
      </c>
      <c r="D638" s="110" t="str">
        <f>INDEX(product!E:E,MATCH(B638,product!A:A,0))</f>
        <v>GIESTA (Entrance door)</v>
      </c>
      <c r="E638" s="110">
        <f>INDEX(ctg!A:A,MATCH(F638,ctg!$B:$B,0))</f>
        <v>42</v>
      </c>
      <c r="F638" s="113" t="s">
        <v>2557</v>
      </c>
      <c r="G638" s="110" t="str">
        <f>IF(H638="","",VLOOKUP(CONCATENATE(G$3,H638),m_selling_spec!$A:$H,2,FALSE))</f>
        <v>51.3</v>
      </c>
      <c r="H638" s="113" t="s">
        <v>2520</v>
      </c>
      <c r="I638" s="110" t="str">
        <f>IF(J638="","",VLOOKUP(CONCATENATE(I$3,J638),m_selling_spec!$A:$H,2,FALSE))</f>
        <v>52.3</v>
      </c>
      <c r="J638" s="113" t="s">
        <v>3271</v>
      </c>
      <c r="K638" s="110" t="str">
        <f>IF(L638="","",VLOOKUP(CONCATENATE(K$3,L638),m_selling_spec!$A:$H,2,FALSE))</f>
        <v>53.1</v>
      </c>
      <c r="L638" s="113" t="s">
        <v>541</v>
      </c>
      <c r="M638" s="110" t="str">
        <f>IF(N638="","",VLOOKUP(CONCATENATE(M$3,N638),m_selling_spec!$A:$H,2,FALSE))</f>
        <v>54.1</v>
      </c>
      <c r="N638" s="113" t="s">
        <v>74</v>
      </c>
      <c r="O638" s="110" t="str">
        <f>IF(P638="","",VLOOKUP(CONCATENATE(O$3,P638),m_selling_spec!$A:$H,2,FALSE))</f>
        <v>55.1</v>
      </c>
      <c r="P638" s="113" t="s">
        <v>1562</v>
      </c>
      <c r="Q638" s="110" t="str">
        <f>IF(R638="","",VLOOKUP(CONCATENATE(Q$3,R638),m_selling_spec!$A:$H,2,FALSE))</f>
        <v>56.7</v>
      </c>
      <c r="R638" s="47" t="s">
        <v>632</v>
      </c>
      <c r="S638" s="110" t="str">
        <f>IF(T638="","",VLOOKUP(CONCATENATE(S$3,T638),m_selling_spec!$A:$H,2,FALSE))</f>
        <v/>
      </c>
    </row>
    <row r="639" spans="1:19">
      <c r="A639" s="111" t="s">
        <v>1812</v>
      </c>
      <c r="B639" s="104">
        <v>5</v>
      </c>
      <c r="C639" s="110" t="str">
        <f>INDEX(product!B:B,MATCH(B639,product!A:A,0))</f>
        <v>GIESTA</v>
      </c>
      <c r="D639" s="110" t="str">
        <f>INDEX(product!E:E,MATCH(B639,product!A:A,0))</f>
        <v>GIESTA (Entrance door)</v>
      </c>
      <c r="E639" s="110">
        <f>INDEX(ctg!A:A,MATCH(F639,ctg!$B:$B,0))</f>
        <v>42</v>
      </c>
      <c r="F639" s="113" t="s">
        <v>2557</v>
      </c>
      <c r="G639" s="110" t="str">
        <f>IF(H639="","",VLOOKUP(CONCATENATE(G$3,H639),m_selling_spec!$A:$H,2,FALSE))</f>
        <v>51.3</v>
      </c>
      <c r="H639" s="113" t="s">
        <v>2520</v>
      </c>
      <c r="I639" s="110" t="str">
        <f>IF(J639="","",VLOOKUP(CONCATENATE(I$3,J639),m_selling_spec!$A:$H,2,FALSE))</f>
        <v>52.3</v>
      </c>
      <c r="J639" s="113" t="s">
        <v>3271</v>
      </c>
      <c r="K639" s="110" t="str">
        <f>IF(L639="","",VLOOKUP(CONCATENATE(K$3,L639),m_selling_spec!$A:$H,2,FALSE))</f>
        <v>53.1</v>
      </c>
      <c r="L639" s="113" t="s">
        <v>541</v>
      </c>
      <c r="M639" s="110" t="str">
        <f>IF(N639="","",VLOOKUP(CONCATENATE(M$3,N639),m_selling_spec!$A:$H,2,FALSE))</f>
        <v>54.2</v>
      </c>
      <c r="N639" s="113" t="s">
        <v>75</v>
      </c>
      <c r="O639" s="110" t="str">
        <f>IF(P639="","",VLOOKUP(CONCATENATE(O$3,P639),m_selling_spec!$A:$H,2,FALSE))</f>
        <v>55.1</v>
      </c>
      <c r="P639" s="113" t="s">
        <v>1562</v>
      </c>
      <c r="Q639" s="110" t="str">
        <f>IF(R639="","",VLOOKUP(CONCATENATE(Q$3,R639),m_selling_spec!$A:$H,2,FALSE))</f>
        <v>56.7</v>
      </c>
      <c r="R639" s="47" t="s">
        <v>632</v>
      </c>
      <c r="S639" s="110" t="str">
        <f>IF(T639="","",VLOOKUP(CONCATENATE(S$3,T639),m_selling_spec!$A:$H,2,FALSE))</f>
        <v/>
      </c>
    </row>
    <row r="640" spans="1:19">
      <c r="A640" s="111" t="s">
        <v>1811</v>
      </c>
      <c r="B640" s="104">
        <v>5</v>
      </c>
      <c r="C640" s="110" t="str">
        <f>INDEX(product!B:B,MATCH(B640,product!A:A,0))</f>
        <v>GIESTA</v>
      </c>
      <c r="D640" s="110" t="str">
        <f>INDEX(product!E:E,MATCH(B640,product!A:A,0))</f>
        <v>GIESTA (Entrance door)</v>
      </c>
      <c r="E640" s="110">
        <f>INDEX(ctg!A:A,MATCH(F640,ctg!$B:$B,0))</f>
        <v>42</v>
      </c>
      <c r="F640" s="113" t="s">
        <v>2557</v>
      </c>
      <c r="G640" s="110" t="str">
        <f>IF(H640="","",VLOOKUP(CONCATENATE(G$3,H640),m_selling_spec!$A:$H,2,FALSE))</f>
        <v>51.3</v>
      </c>
      <c r="H640" s="113" t="s">
        <v>2520</v>
      </c>
      <c r="I640" s="110" t="str">
        <f>IF(J640="","",VLOOKUP(CONCATENATE(I$3,J640),m_selling_spec!$A:$H,2,FALSE))</f>
        <v>52.3</v>
      </c>
      <c r="J640" s="113" t="s">
        <v>3271</v>
      </c>
      <c r="K640" s="110" t="str">
        <f>IF(L640="","",VLOOKUP(CONCATENATE(K$3,L640),m_selling_spec!$A:$H,2,FALSE))</f>
        <v>53.1</v>
      </c>
      <c r="L640" s="113" t="s">
        <v>541</v>
      </c>
      <c r="M640" s="110" t="str">
        <f>IF(N640="","",VLOOKUP(CONCATENATE(M$3,N640),m_selling_spec!$A:$H,2,FALSE))</f>
        <v>54.1</v>
      </c>
      <c r="N640" s="113" t="s">
        <v>74</v>
      </c>
      <c r="O640" s="110" t="str">
        <f>IF(P640="","",VLOOKUP(CONCATENATE(O$3,P640),m_selling_spec!$A:$H,2,FALSE))</f>
        <v>55.1</v>
      </c>
      <c r="P640" s="113" t="s">
        <v>1562</v>
      </c>
      <c r="Q640" s="110" t="str">
        <f>IF(R640="","",VLOOKUP(CONCATENATE(Q$3,R640),m_selling_spec!$A:$H,2,FALSE))</f>
        <v>56.8</v>
      </c>
      <c r="R640" s="47" t="s">
        <v>633</v>
      </c>
      <c r="S640" s="110" t="str">
        <f>IF(T640="","",VLOOKUP(CONCATENATE(S$3,T640),m_selling_spec!$A:$H,2,FALSE))</f>
        <v/>
      </c>
    </row>
    <row r="641" spans="1:19">
      <c r="A641" s="111" t="s">
        <v>1810</v>
      </c>
      <c r="B641" s="104">
        <v>5</v>
      </c>
      <c r="C641" s="110" t="str">
        <f>INDEX(product!B:B,MATCH(B641,product!A:A,0))</f>
        <v>GIESTA</v>
      </c>
      <c r="D641" s="110" t="str">
        <f>INDEX(product!E:E,MATCH(B641,product!A:A,0))</f>
        <v>GIESTA (Entrance door)</v>
      </c>
      <c r="E641" s="110">
        <f>INDEX(ctg!A:A,MATCH(F641,ctg!$B:$B,0))</f>
        <v>42</v>
      </c>
      <c r="F641" s="113" t="s">
        <v>2557</v>
      </c>
      <c r="G641" s="110" t="str">
        <f>IF(H641="","",VLOOKUP(CONCATENATE(G$3,H641),m_selling_spec!$A:$H,2,FALSE))</f>
        <v>51.3</v>
      </c>
      <c r="H641" s="113" t="s">
        <v>2520</v>
      </c>
      <c r="I641" s="110" t="str">
        <f>IF(J641="","",VLOOKUP(CONCATENATE(I$3,J641),m_selling_spec!$A:$H,2,FALSE))</f>
        <v>52.3</v>
      </c>
      <c r="J641" s="113" t="s">
        <v>3271</v>
      </c>
      <c r="K641" s="110" t="str">
        <f>IF(L641="","",VLOOKUP(CONCATENATE(K$3,L641),m_selling_spec!$A:$H,2,FALSE))</f>
        <v>53.1</v>
      </c>
      <c r="L641" s="113" t="s">
        <v>541</v>
      </c>
      <c r="M641" s="110" t="str">
        <f>IF(N641="","",VLOOKUP(CONCATENATE(M$3,N641),m_selling_spec!$A:$H,2,FALSE))</f>
        <v>54.2</v>
      </c>
      <c r="N641" s="113" t="s">
        <v>75</v>
      </c>
      <c r="O641" s="110" t="str">
        <f>IF(P641="","",VLOOKUP(CONCATENATE(O$3,P641),m_selling_spec!$A:$H,2,FALSE))</f>
        <v>55.1</v>
      </c>
      <c r="P641" s="113" t="s">
        <v>1562</v>
      </c>
      <c r="Q641" s="110" t="str">
        <f>IF(R641="","",VLOOKUP(CONCATENATE(Q$3,R641),m_selling_spec!$A:$H,2,FALSE))</f>
        <v>56.8</v>
      </c>
      <c r="R641" s="47" t="s">
        <v>633</v>
      </c>
      <c r="S641" s="110" t="str">
        <f>IF(T641="","",VLOOKUP(CONCATENATE(S$3,T641),m_selling_spec!$A:$H,2,FALSE))</f>
        <v/>
      </c>
    </row>
    <row r="642" spans="1:19">
      <c r="A642" s="111" t="s">
        <v>1809</v>
      </c>
      <c r="B642" s="104">
        <v>5</v>
      </c>
      <c r="C642" s="110" t="str">
        <f>INDEX(product!B:B,MATCH(B642,product!A:A,0))</f>
        <v>GIESTA</v>
      </c>
      <c r="D642" s="110" t="str">
        <f>INDEX(product!E:E,MATCH(B642,product!A:A,0))</f>
        <v>GIESTA (Entrance door)</v>
      </c>
      <c r="E642" s="110">
        <f>INDEX(ctg!A:A,MATCH(F642,ctg!$B:$B,0))</f>
        <v>42</v>
      </c>
      <c r="F642" s="113" t="s">
        <v>2557</v>
      </c>
      <c r="G642" s="110" t="str">
        <f>IF(H642="","",VLOOKUP(CONCATENATE(G$3,H642),m_selling_spec!$A:$H,2,FALSE))</f>
        <v>51.3</v>
      </c>
      <c r="H642" s="113" t="s">
        <v>2520</v>
      </c>
      <c r="I642" s="110" t="str">
        <f>IF(J642="","",VLOOKUP(CONCATENATE(I$3,J642),m_selling_spec!$A:$H,2,FALSE))</f>
        <v>52.3</v>
      </c>
      <c r="J642" s="113" t="s">
        <v>3271</v>
      </c>
      <c r="K642" s="110" t="str">
        <f>IF(L642="","",VLOOKUP(CONCATENATE(K$3,L642),m_selling_spec!$A:$H,2,FALSE))</f>
        <v>53.1</v>
      </c>
      <c r="L642" s="113" t="s">
        <v>541</v>
      </c>
      <c r="M642" s="110" t="str">
        <f>IF(N642="","",VLOOKUP(CONCATENATE(M$3,N642),m_selling_spec!$A:$H,2,FALSE))</f>
        <v>54.1</v>
      </c>
      <c r="N642" s="113" t="s">
        <v>74</v>
      </c>
      <c r="O642" s="110" t="str">
        <f>IF(P642="","",VLOOKUP(CONCATENATE(O$3,P642),m_selling_spec!$A:$H,2,FALSE))</f>
        <v>55.1</v>
      </c>
      <c r="P642" s="113" t="s">
        <v>1562</v>
      </c>
      <c r="Q642" s="110" t="str">
        <f>IF(R642="","",VLOOKUP(CONCATENATE(Q$3,R642),m_selling_spec!$A:$H,2,FALSE))</f>
        <v>56.9</v>
      </c>
      <c r="R642" s="47" t="s">
        <v>634</v>
      </c>
      <c r="S642" s="110" t="str">
        <f>IF(T642="","",VLOOKUP(CONCATENATE(S$3,T642),m_selling_spec!$A:$H,2,FALSE))</f>
        <v/>
      </c>
    </row>
    <row r="643" spans="1:19">
      <c r="A643" s="111" t="s">
        <v>1808</v>
      </c>
      <c r="B643" s="104">
        <v>5</v>
      </c>
      <c r="C643" s="110" t="str">
        <f>INDEX(product!B:B,MATCH(B643,product!A:A,0))</f>
        <v>GIESTA</v>
      </c>
      <c r="D643" s="110" t="str">
        <f>INDEX(product!E:E,MATCH(B643,product!A:A,0))</f>
        <v>GIESTA (Entrance door)</v>
      </c>
      <c r="E643" s="110">
        <f>INDEX(ctg!A:A,MATCH(F643,ctg!$B:$B,0))</f>
        <v>42</v>
      </c>
      <c r="F643" s="113" t="s">
        <v>2557</v>
      </c>
      <c r="G643" s="110" t="str">
        <f>IF(H643="","",VLOOKUP(CONCATENATE(G$3,H643),m_selling_spec!$A:$H,2,FALSE))</f>
        <v>51.3</v>
      </c>
      <c r="H643" s="113" t="s">
        <v>2520</v>
      </c>
      <c r="I643" s="110" t="str">
        <f>IF(J643="","",VLOOKUP(CONCATENATE(I$3,J643),m_selling_spec!$A:$H,2,FALSE))</f>
        <v>52.3</v>
      </c>
      <c r="J643" s="113" t="s">
        <v>3271</v>
      </c>
      <c r="K643" s="110" t="str">
        <f>IF(L643="","",VLOOKUP(CONCATENATE(K$3,L643),m_selling_spec!$A:$H,2,FALSE))</f>
        <v>53.1</v>
      </c>
      <c r="L643" s="113" t="s">
        <v>541</v>
      </c>
      <c r="M643" s="110" t="str">
        <f>IF(N643="","",VLOOKUP(CONCATENATE(M$3,N643),m_selling_spec!$A:$H,2,FALSE))</f>
        <v>54.2</v>
      </c>
      <c r="N643" s="113" t="s">
        <v>75</v>
      </c>
      <c r="O643" s="110" t="str">
        <f>IF(P643="","",VLOOKUP(CONCATENATE(O$3,P643),m_selling_spec!$A:$H,2,FALSE))</f>
        <v>55.1</v>
      </c>
      <c r="P643" s="113" t="s">
        <v>1562</v>
      </c>
      <c r="Q643" s="110" t="str">
        <f>IF(R643="","",VLOOKUP(CONCATENATE(Q$3,R643),m_selling_spec!$A:$H,2,FALSE))</f>
        <v>56.9</v>
      </c>
      <c r="R643" s="47" t="s">
        <v>634</v>
      </c>
      <c r="S643" s="110" t="str">
        <f>IF(T643="","",VLOOKUP(CONCATENATE(S$3,T643),m_selling_spec!$A:$H,2,FALSE))</f>
        <v/>
      </c>
    </row>
    <row r="644" spans="1:19">
      <c r="A644" s="111" t="s">
        <v>1807</v>
      </c>
      <c r="B644" s="104">
        <v>5</v>
      </c>
      <c r="C644" s="110" t="str">
        <f>INDEX(product!B:B,MATCH(B644,product!A:A,0))</f>
        <v>GIESTA</v>
      </c>
      <c r="D644" s="110" t="str">
        <f>INDEX(product!E:E,MATCH(B644,product!A:A,0))</f>
        <v>GIESTA (Entrance door)</v>
      </c>
      <c r="E644" s="110">
        <f>INDEX(ctg!A:A,MATCH(F644,ctg!$B:$B,0))</f>
        <v>42</v>
      </c>
      <c r="F644" s="113" t="s">
        <v>2557</v>
      </c>
      <c r="G644" s="110" t="str">
        <f>IF(H644="","",VLOOKUP(CONCATENATE(G$3,H644),m_selling_spec!$A:$H,2,FALSE))</f>
        <v>51.3</v>
      </c>
      <c r="H644" s="113" t="s">
        <v>2520</v>
      </c>
      <c r="I644" s="110" t="str">
        <f>IF(J644="","",VLOOKUP(CONCATENATE(I$3,J644),m_selling_spec!$A:$H,2,FALSE))</f>
        <v>52.3</v>
      </c>
      <c r="J644" s="113" t="s">
        <v>3271</v>
      </c>
      <c r="K644" s="110" t="str">
        <f>IF(L644="","",VLOOKUP(CONCATENATE(K$3,L644),m_selling_spec!$A:$H,2,FALSE))</f>
        <v>53.1</v>
      </c>
      <c r="L644" s="113" t="s">
        <v>541</v>
      </c>
      <c r="M644" s="110" t="str">
        <f>IF(N644="","",VLOOKUP(CONCATENATE(M$3,N644),m_selling_spec!$A:$H,2,FALSE))</f>
        <v>54.1</v>
      </c>
      <c r="N644" s="113" t="s">
        <v>74</v>
      </c>
      <c r="O644" s="110" t="str">
        <f>IF(P644="","",VLOOKUP(CONCATENATE(O$3,P644),m_selling_spec!$A:$H,2,FALSE))</f>
        <v>55.1</v>
      </c>
      <c r="P644" s="113" t="s">
        <v>1562</v>
      </c>
      <c r="Q644" s="110" t="str">
        <f>IF(R644="","",VLOOKUP(CONCATENATE(Q$3,R644),m_selling_spec!$A:$H,2,FALSE))</f>
        <v>56.10</v>
      </c>
      <c r="R644" s="47" t="s">
        <v>635</v>
      </c>
      <c r="S644" s="110" t="str">
        <f>IF(T644="","",VLOOKUP(CONCATENATE(S$3,T644),m_selling_spec!$A:$H,2,FALSE))</f>
        <v/>
      </c>
    </row>
    <row r="645" spans="1:19">
      <c r="A645" s="111" t="s">
        <v>1806</v>
      </c>
      <c r="B645" s="104">
        <v>5</v>
      </c>
      <c r="C645" s="110" t="str">
        <f>INDEX(product!B:B,MATCH(B645,product!A:A,0))</f>
        <v>GIESTA</v>
      </c>
      <c r="D645" s="110" t="str">
        <f>INDEX(product!E:E,MATCH(B645,product!A:A,0))</f>
        <v>GIESTA (Entrance door)</v>
      </c>
      <c r="E645" s="110">
        <f>INDEX(ctg!A:A,MATCH(F645,ctg!$B:$B,0))</f>
        <v>42</v>
      </c>
      <c r="F645" s="113" t="s">
        <v>2557</v>
      </c>
      <c r="G645" s="110" t="str">
        <f>IF(H645="","",VLOOKUP(CONCATENATE(G$3,H645),m_selling_spec!$A:$H,2,FALSE))</f>
        <v>51.3</v>
      </c>
      <c r="H645" s="113" t="s">
        <v>2520</v>
      </c>
      <c r="I645" s="110" t="str">
        <f>IF(J645="","",VLOOKUP(CONCATENATE(I$3,J645),m_selling_spec!$A:$H,2,FALSE))</f>
        <v>52.3</v>
      </c>
      <c r="J645" s="113" t="s">
        <v>3271</v>
      </c>
      <c r="K645" s="110" t="str">
        <f>IF(L645="","",VLOOKUP(CONCATENATE(K$3,L645),m_selling_spec!$A:$H,2,FALSE))</f>
        <v>53.1</v>
      </c>
      <c r="L645" s="113" t="s">
        <v>541</v>
      </c>
      <c r="M645" s="110" t="str">
        <f>IF(N645="","",VLOOKUP(CONCATENATE(M$3,N645),m_selling_spec!$A:$H,2,FALSE))</f>
        <v>54.2</v>
      </c>
      <c r="N645" s="113" t="s">
        <v>75</v>
      </c>
      <c r="O645" s="110" t="str">
        <f>IF(P645="","",VLOOKUP(CONCATENATE(O$3,P645),m_selling_spec!$A:$H,2,FALSE))</f>
        <v>55.1</v>
      </c>
      <c r="P645" s="113" t="s">
        <v>1562</v>
      </c>
      <c r="Q645" s="110" t="str">
        <f>IF(R645="","",VLOOKUP(CONCATENATE(Q$3,R645),m_selling_spec!$A:$H,2,FALSE))</f>
        <v>56.10</v>
      </c>
      <c r="R645" s="47" t="s">
        <v>635</v>
      </c>
      <c r="S645" s="110" t="str">
        <f>IF(T645="","",VLOOKUP(CONCATENATE(S$3,T645),m_selling_spec!$A:$H,2,FALSE))</f>
        <v/>
      </c>
    </row>
    <row r="646" spans="1:19">
      <c r="A646" s="111" t="s">
        <v>1805</v>
      </c>
      <c r="B646" s="104">
        <v>5</v>
      </c>
      <c r="C646" s="110" t="str">
        <f>INDEX(product!B:B,MATCH(B646,product!A:A,0))</f>
        <v>GIESTA</v>
      </c>
      <c r="D646" s="110" t="str">
        <f>INDEX(product!E:E,MATCH(B646,product!A:A,0))</f>
        <v>GIESTA (Entrance door)</v>
      </c>
      <c r="E646" s="110">
        <f>INDEX(ctg!A:A,MATCH(F646,ctg!$B:$B,0))</f>
        <v>42</v>
      </c>
      <c r="F646" s="113" t="s">
        <v>2557</v>
      </c>
      <c r="G646" s="110" t="str">
        <f>IF(H646="","",VLOOKUP(CONCATENATE(G$3,H646),m_selling_spec!$A:$H,2,FALSE))</f>
        <v>51.3</v>
      </c>
      <c r="H646" s="113" t="s">
        <v>2520</v>
      </c>
      <c r="I646" s="110" t="str">
        <f>IF(J646="","",VLOOKUP(CONCATENATE(I$3,J646),m_selling_spec!$A:$H,2,FALSE))</f>
        <v>52.3</v>
      </c>
      <c r="J646" s="113" t="s">
        <v>3271</v>
      </c>
      <c r="K646" s="110" t="str">
        <f>IF(L646="","",VLOOKUP(CONCATENATE(K$3,L646),m_selling_spec!$A:$H,2,FALSE))</f>
        <v>53.1</v>
      </c>
      <c r="L646" s="113" t="s">
        <v>541</v>
      </c>
      <c r="M646" s="110" t="str">
        <f>IF(N646="","",VLOOKUP(CONCATENATE(M$3,N646),m_selling_spec!$A:$H,2,FALSE))</f>
        <v>54.1</v>
      </c>
      <c r="N646" s="113" t="s">
        <v>74</v>
      </c>
      <c r="O646" s="110" t="str">
        <f>IF(P646="","",VLOOKUP(CONCATENATE(O$3,P646),m_selling_spec!$A:$H,2,FALSE))</f>
        <v>55.2</v>
      </c>
      <c r="P646" s="113" t="s">
        <v>1521</v>
      </c>
      <c r="Q646" s="110" t="str">
        <f>IF(R646="","",VLOOKUP(CONCATENATE(Q$3,R646),m_selling_spec!$A:$H,2,FALSE))</f>
        <v>56.1</v>
      </c>
      <c r="R646" s="47" t="s">
        <v>626</v>
      </c>
      <c r="S646" s="110" t="str">
        <f>IF(T646="","",VLOOKUP(CONCATENATE(S$3,T646),m_selling_spec!$A:$H,2,FALSE))</f>
        <v/>
      </c>
    </row>
    <row r="647" spans="1:19">
      <c r="A647" s="111" t="s">
        <v>1804</v>
      </c>
      <c r="B647" s="104">
        <v>5</v>
      </c>
      <c r="C647" s="110" t="str">
        <f>INDEX(product!B:B,MATCH(B647,product!A:A,0))</f>
        <v>GIESTA</v>
      </c>
      <c r="D647" s="110" t="str">
        <f>INDEX(product!E:E,MATCH(B647,product!A:A,0))</f>
        <v>GIESTA (Entrance door)</v>
      </c>
      <c r="E647" s="110">
        <f>INDEX(ctg!A:A,MATCH(F647,ctg!$B:$B,0))</f>
        <v>42</v>
      </c>
      <c r="F647" s="113" t="s">
        <v>2557</v>
      </c>
      <c r="G647" s="110" t="str">
        <f>IF(H647="","",VLOOKUP(CONCATENATE(G$3,H647),m_selling_spec!$A:$H,2,FALSE))</f>
        <v>51.3</v>
      </c>
      <c r="H647" s="113" t="s">
        <v>2520</v>
      </c>
      <c r="I647" s="110" t="str">
        <f>IF(J647="","",VLOOKUP(CONCATENATE(I$3,J647),m_selling_spec!$A:$H,2,FALSE))</f>
        <v>52.3</v>
      </c>
      <c r="J647" s="113" t="s">
        <v>3271</v>
      </c>
      <c r="K647" s="110" t="str">
        <f>IF(L647="","",VLOOKUP(CONCATENATE(K$3,L647),m_selling_spec!$A:$H,2,FALSE))</f>
        <v>53.1</v>
      </c>
      <c r="L647" s="113" t="s">
        <v>541</v>
      </c>
      <c r="M647" s="110" t="str">
        <f>IF(N647="","",VLOOKUP(CONCATENATE(M$3,N647),m_selling_spec!$A:$H,2,FALSE))</f>
        <v>54.2</v>
      </c>
      <c r="N647" s="113" t="s">
        <v>75</v>
      </c>
      <c r="O647" s="110" t="str">
        <f>IF(P647="","",VLOOKUP(CONCATENATE(O$3,P647),m_selling_spec!$A:$H,2,FALSE))</f>
        <v>55.2</v>
      </c>
      <c r="P647" s="113" t="s">
        <v>1521</v>
      </c>
      <c r="Q647" s="110" t="str">
        <f>IF(R647="","",VLOOKUP(CONCATENATE(Q$3,R647),m_selling_spec!$A:$H,2,FALSE))</f>
        <v>56.1</v>
      </c>
      <c r="R647" s="47" t="s">
        <v>626</v>
      </c>
      <c r="S647" s="110" t="str">
        <f>IF(T647="","",VLOOKUP(CONCATENATE(S$3,T647),m_selling_spec!$A:$H,2,FALSE))</f>
        <v/>
      </c>
    </row>
    <row r="648" spans="1:19">
      <c r="A648" s="111" t="s">
        <v>1803</v>
      </c>
      <c r="B648" s="104">
        <v>5</v>
      </c>
      <c r="C648" s="110" t="str">
        <f>INDEX(product!B:B,MATCH(B648,product!A:A,0))</f>
        <v>GIESTA</v>
      </c>
      <c r="D648" s="110" t="str">
        <f>INDEX(product!E:E,MATCH(B648,product!A:A,0))</f>
        <v>GIESTA (Entrance door)</v>
      </c>
      <c r="E648" s="110">
        <f>INDEX(ctg!A:A,MATCH(F648,ctg!$B:$B,0))</f>
        <v>42</v>
      </c>
      <c r="F648" s="113" t="s">
        <v>2557</v>
      </c>
      <c r="G648" s="110" t="str">
        <f>IF(H648="","",VLOOKUP(CONCATENATE(G$3,H648),m_selling_spec!$A:$H,2,FALSE))</f>
        <v>51.3</v>
      </c>
      <c r="H648" s="113" t="s">
        <v>2520</v>
      </c>
      <c r="I648" s="110" t="str">
        <f>IF(J648="","",VLOOKUP(CONCATENATE(I$3,J648),m_selling_spec!$A:$H,2,FALSE))</f>
        <v>52.3</v>
      </c>
      <c r="J648" s="113" t="s">
        <v>3271</v>
      </c>
      <c r="K648" s="110" t="str">
        <f>IF(L648="","",VLOOKUP(CONCATENATE(K$3,L648),m_selling_spec!$A:$H,2,FALSE))</f>
        <v>53.1</v>
      </c>
      <c r="L648" s="113" t="s">
        <v>541</v>
      </c>
      <c r="M648" s="110" t="str">
        <f>IF(N648="","",VLOOKUP(CONCATENATE(M$3,N648),m_selling_spec!$A:$H,2,FALSE))</f>
        <v>54.1</v>
      </c>
      <c r="N648" s="113" t="s">
        <v>74</v>
      </c>
      <c r="O648" s="110" t="str">
        <f>IF(P648="","",VLOOKUP(CONCATENATE(O$3,P648),m_selling_spec!$A:$H,2,FALSE))</f>
        <v>55.2</v>
      </c>
      <c r="P648" s="113" t="s">
        <v>1521</v>
      </c>
      <c r="Q648" s="110" t="str">
        <f>IF(R648="","",VLOOKUP(CONCATENATE(Q$3,R648),m_selling_spec!$A:$H,2,FALSE))</f>
        <v>56.2</v>
      </c>
      <c r="R648" s="47" t="s">
        <v>627</v>
      </c>
      <c r="S648" s="110" t="str">
        <f>IF(T648="","",VLOOKUP(CONCATENATE(S$3,T648),m_selling_spec!$A:$H,2,FALSE))</f>
        <v/>
      </c>
    </row>
    <row r="649" spans="1:19">
      <c r="A649" s="111" t="s">
        <v>1802</v>
      </c>
      <c r="B649" s="104">
        <v>5</v>
      </c>
      <c r="C649" s="110" t="str">
        <f>INDEX(product!B:B,MATCH(B649,product!A:A,0))</f>
        <v>GIESTA</v>
      </c>
      <c r="D649" s="110" t="str">
        <f>INDEX(product!E:E,MATCH(B649,product!A:A,0))</f>
        <v>GIESTA (Entrance door)</v>
      </c>
      <c r="E649" s="110">
        <f>INDEX(ctg!A:A,MATCH(F649,ctg!$B:$B,0))</f>
        <v>42</v>
      </c>
      <c r="F649" s="113" t="s">
        <v>2557</v>
      </c>
      <c r="G649" s="110" t="str">
        <f>IF(H649="","",VLOOKUP(CONCATENATE(G$3,H649),m_selling_spec!$A:$H,2,FALSE))</f>
        <v>51.3</v>
      </c>
      <c r="H649" s="113" t="s">
        <v>2520</v>
      </c>
      <c r="I649" s="110" t="str">
        <f>IF(J649="","",VLOOKUP(CONCATENATE(I$3,J649),m_selling_spec!$A:$H,2,FALSE))</f>
        <v>52.3</v>
      </c>
      <c r="J649" s="113" t="s">
        <v>3271</v>
      </c>
      <c r="K649" s="110" t="str">
        <f>IF(L649="","",VLOOKUP(CONCATENATE(K$3,L649),m_selling_spec!$A:$H,2,FALSE))</f>
        <v>53.1</v>
      </c>
      <c r="L649" s="113" t="s">
        <v>541</v>
      </c>
      <c r="M649" s="110" t="str">
        <f>IF(N649="","",VLOOKUP(CONCATENATE(M$3,N649),m_selling_spec!$A:$H,2,FALSE))</f>
        <v>54.2</v>
      </c>
      <c r="N649" s="113" t="s">
        <v>75</v>
      </c>
      <c r="O649" s="110" t="str">
        <f>IF(P649="","",VLOOKUP(CONCATENATE(O$3,P649),m_selling_spec!$A:$H,2,FALSE))</f>
        <v>55.2</v>
      </c>
      <c r="P649" s="113" t="s">
        <v>1521</v>
      </c>
      <c r="Q649" s="110" t="str">
        <f>IF(R649="","",VLOOKUP(CONCATENATE(Q$3,R649),m_selling_spec!$A:$H,2,FALSE))</f>
        <v>56.2</v>
      </c>
      <c r="R649" s="47" t="s">
        <v>627</v>
      </c>
      <c r="S649" s="110" t="str">
        <f>IF(T649="","",VLOOKUP(CONCATENATE(S$3,T649),m_selling_spec!$A:$H,2,FALSE))</f>
        <v/>
      </c>
    </row>
    <row r="650" spans="1:19">
      <c r="A650" s="111" t="s">
        <v>1801</v>
      </c>
      <c r="B650" s="104">
        <v>5</v>
      </c>
      <c r="C650" s="110" t="str">
        <f>INDEX(product!B:B,MATCH(B650,product!A:A,0))</f>
        <v>GIESTA</v>
      </c>
      <c r="D650" s="110" t="str">
        <f>INDEX(product!E:E,MATCH(B650,product!A:A,0))</f>
        <v>GIESTA (Entrance door)</v>
      </c>
      <c r="E650" s="110">
        <f>INDEX(ctg!A:A,MATCH(F650,ctg!$B:$B,0))</f>
        <v>42</v>
      </c>
      <c r="F650" s="113" t="s">
        <v>2557</v>
      </c>
      <c r="G650" s="110" t="str">
        <f>IF(H650="","",VLOOKUP(CONCATENATE(G$3,H650),m_selling_spec!$A:$H,2,FALSE))</f>
        <v>51.3</v>
      </c>
      <c r="H650" s="113" t="s">
        <v>2520</v>
      </c>
      <c r="I650" s="110" t="str">
        <f>IF(J650="","",VLOOKUP(CONCATENATE(I$3,J650),m_selling_spec!$A:$H,2,FALSE))</f>
        <v>52.3</v>
      </c>
      <c r="J650" s="113" t="s">
        <v>3271</v>
      </c>
      <c r="K650" s="110" t="str">
        <f>IF(L650="","",VLOOKUP(CONCATENATE(K$3,L650),m_selling_spec!$A:$H,2,FALSE))</f>
        <v>53.1</v>
      </c>
      <c r="L650" s="113" t="s">
        <v>541</v>
      </c>
      <c r="M650" s="110" t="str">
        <f>IF(N650="","",VLOOKUP(CONCATENATE(M$3,N650),m_selling_spec!$A:$H,2,FALSE))</f>
        <v>54.1</v>
      </c>
      <c r="N650" s="113" t="s">
        <v>74</v>
      </c>
      <c r="O650" s="110" t="str">
        <f>IF(P650="","",VLOOKUP(CONCATENATE(O$3,P650),m_selling_spec!$A:$H,2,FALSE))</f>
        <v>55.2</v>
      </c>
      <c r="P650" s="113" t="s">
        <v>1521</v>
      </c>
      <c r="Q650" s="110" t="str">
        <f>IF(R650="","",VLOOKUP(CONCATENATE(Q$3,R650),m_selling_spec!$A:$H,2,FALSE))</f>
        <v>56.3</v>
      </c>
      <c r="R650" s="47" t="s">
        <v>628</v>
      </c>
      <c r="S650" s="110" t="str">
        <f>IF(T650="","",VLOOKUP(CONCATENATE(S$3,T650),m_selling_spec!$A:$H,2,FALSE))</f>
        <v/>
      </c>
    </row>
    <row r="651" spans="1:19">
      <c r="A651" s="111" t="s">
        <v>1800</v>
      </c>
      <c r="B651" s="104">
        <v>5</v>
      </c>
      <c r="C651" s="110" t="str">
        <f>INDEX(product!B:B,MATCH(B651,product!A:A,0))</f>
        <v>GIESTA</v>
      </c>
      <c r="D651" s="110" t="str">
        <f>INDEX(product!E:E,MATCH(B651,product!A:A,0))</f>
        <v>GIESTA (Entrance door)</v>
      </c>
      <c r="E651" s="110">
        <f>INDEX(ctg!A:A,MATCH(F651,ctg!$B:$B,0))</f>
        <v>42</v>
      </c>
      <c r="F651" s="113" t="s">
        <v>2557</v>
      </c>
      <c r="G651" s="110" t="str">
        <f>IF(H651="","",VLOOKUP(CONCATENATE(G$3,H651),m_selling_spec!$A:$H,2,FALSE))</f>
        <v>51.3</v>
      </c>
      <c r="H651" s="113" t="s">
        <v>2520</v>
      </c>
      <c r="I651" s="110" t="str">
        <f>IF(J651="","",VLOOKUP(CONCATENATE(I$3,J651),m_selling_spec!$A:$H,2,FALSE))</f>
        <v>52.3</v>
      </c>
      <c r="J651" s="113" t="s">
        <v>3271</v>
      </c>
      <c r="K651" s="110" t="str">
        <f>IF(L651="","",VLOOKUP(CONCATENATE(K$3,L651),m_selling_spec!$A:$H,2,FALSE))</f>
        <v>53.1</v>
      </c>
      <c r="L651" s="113" t="s">
        <v>541</v>
      </c>
      <c r="M651" s="110" t="str">
        <f>IF(N651="","",VLOOKUP(CONCATENATE(M$3,N651),m_selling_spec!$A:$H,2,FALSE))</f>
        <v>54.2</v>
      </c>
      <c r="N651" s="113" t="s">
        <v>75</v>
      </c>
      <c r="O651" s="110" t="str">
        <f>IF(P651="","",VLOOKUP(CONCATENATE(O$3,P651),m_selling_spec!$A:$H,2,FALSE))</f>
        <v>55.2</v>
      </c>
      <c r="P651" s="113" t="s">
        <v>1521</v>
      </c>
      <c r="Q651" s="110" t="str">
        <f>IF(R651="","",VLOOKUP(CONCATENATE(Q$3,R651),m_selling_spec!$A:$H,2,FALSE))</f>
        <v>56.3</v>
      </c>
      <c r="R651" s="47" t="s">
        <v>628</v>
      </c>
      <c r="S651" s="110" t="str">
        <f>IF(T651="","",VLOOKUP(CONCATENATE(S$3,T651),m_selling_spec!$A:$H,2,FALSE))</f>
        <v/>
      </c>
    </row>
    <row r="652" spans="1:19">
      <c r="A652" s="111" t="s">
        <v>1799</v>
      </c>
      <c r="B652" s="104">
        <v>5</v>
      </c>
      <c r="C652" s="110" t="str">
        <f>INDEX(product!B:B,MATCH(B652,product!A:A,0))</f>
        <v>GIESTA</v>
      </c>
      <c r="D652" s="110" t="str">
        <f>INDEX(product!E:E,MATCH(B652,product!A:A,0))</f>
        <v>GIESTA (Entrance door)</v>
      </c>
      <c r="E652" s="110">
        <f>INDEX(ctg!A:A,MATCH(F652,ctg!$B:$B,0))</f>
        <v>42</v>
      </c>
      <c r="F652" s="113" t="s">
        <v>2557</v>
      </c>
      <c r="G652" s="110" t="str">
        <f>IF(H652="","",VLOOKUP(CONCATENATE(G$3,H652),m_selling_spec!$A:$H,2,FALSE))</f>
        <v>51.3</v>
      </c>
      <c r="H652" s="113" t="s">
        <v>2520</v>
      </c>
      <c r="I652" s="110" t="str">
        <f>IF(J652="","",VLOOKUP(CONCATENATE(I$3,J652),m_selling_spec!$A:$H,2,FALSE))</f>
        <v>52.3</v>
      </c>
      <c r="J652" s="113" t="s">
        <v>3271</v>
      </c>
      <c r="K652" s="110" t="str">
        <f>IF(L652="","",VLOOKUP(CONCATENATE(K$3,L652),m_selling_spec!$A:$H,2,FALSE))</f>
        <v>53.1</v>
      </c>
      <c r="L652" s="113" t="s">
        <v>541</v>
      </c>
      <c r="M652" s="110" t="str">
        <f>IF(N652="","",VLOOKUP(CONCATENATE(M$3,N652),m_selling_spec!$A:$H,2,FALSE))</f>
        <v>54.1</v>
      </c>
      <c r="N652" s="113" t="s">
        <v>74</v>
      </c>
      <c r="O652" s="110" t="str">
        <f>IF(P652="","",VLOOKUP(CONCATENATE(O$3,P652),m_selling_spec!$A:$H,2,FALSE))</f>
        <v>55.2</v>
      </c>
      <c r="P652" s="113" t="s">
        <v>1521</v>
      </c>
      <c r="Q652" s="110" t="str">
        <f>IF(R652="","",VLOOKUP(CONCATENATE(Q$3,R652),m_selling_spec!$A:$H,2,FALSE))</f>
        <v>56.4</v>
      </c>
      <c r="R652" s="47" t="s">
        <v>629</v>
      </c>
      <c r="S652" s="110" t="str">
        <f>IF(T652="","",VLOOKUP(CONCATENATE(S$3,T652),m_selling_spec!$A:$H,2,FALSE))</f>
        <v/>
      </c>
    </row>
    <row r="653" spans="1:19">
      <c r="A653" s="111" t="s">
        <v>1798</v>
      </c>
      <c r="B653" s="104">
        <v>5</v>
      </c>
      <c r="C653" s="110" t="str">
        <f>INDEX(product!B:B,MATCH(B653,product!A:A,0))</f>
        <v>GIESTA</v>
      </c>
      <c r="D653" s="110" t="str">
        <f>INDEX(product!E:E,MATCH(B653,product!A:A,0))</f>
        <v>GIESTA (Entrance door)</v>
      </c>
      <c r="E653" s="110">
        <f>INDEX(ctg!A:A,MATCH(F653,ctg!$B:$B,0))</f>
        <v>42</v>
      </c>
      <c r="F653" s="113" t="s">
        <v>2557</v>
      </c>
      <c r="G653" s="110" t="str">
        <f>IF(H653="","",VLOOKUP(CONCATENATE(G$3,H653),m_selling_spec!$A:$H,2,FALSE))</f>
        <v>51.3</v>
      </c>
      <c r="H653" s="113" t="s">
        <v>2520</v>
      </c>
      <c r="I653" s="110" t="str">
        <f>IF(J653="","",VLOOKUP(CONCATENATE(I$3,J653),m_selling_spec!$A:$H,2,FALSE))</f>
        <v>52.3</v>
      </c>
      <c r="J653" s="113" t="s">
        <v>3271</v>
      </c>
      <c r="K653" s="110" t="str">
        <f>IF(L653="","",VLOOKUP(CONCATENATE(K$3,L653),m_selling_spec!$A:$H,2,FALSE))</f>
        <v>53.1</v>
      </c>
      <c r="L653" s="113" t="s">
        <v>541</v>
      </c>
      <c r="M653" s="110" t="str">
        <f>IF(N653="","",VLOOKUP(CONCATENATE(M$3,N653),m_selling_spec!$A:$H,2,FALSE))</f>
        <v>54.2</v>
      </c>
      <c r="N653" s="113" t="s">
        <v>75</v>
      </c>
      <c r="O653" s="110" t="str">
        <f>IF(P653="","",VLOOKUP(CONCATENATE(O$3,P653),m_selling_spec!$A:$H,2,FALSE))</f>
        <v>55.2</v>
      </c>
      <c r="P653" s="113" t="s">
        <v>1521</v>
      </c>
      <c r="Q653" s="110" t="str">
        <f>IF(R653="","",VLOOKUP(CONCATENATE(Q$3,R653),m_selling_spec!$A:$H,2,FALSE))</f>
        <v>56.4</v>
      </c>
      <c r="R653" s="47" t="s">
        <v>629</v>
      </c>
      <c r="S653" s="110" t="str">
        <f>IF(T653="","",VLOOKUP(CONCATENATE(S$3,T653),m_selling_spec!$A:$H,2,FALSE))</f>
        <v/>
      </c>
    </row>
    <row r="654" spans="1:19">
      <c r="A654" s="111" t="s">
        <v>1797</v>
      </c>
      <c r="B654" s="104">
        <v>5</v>
      </c>
      <c r="C654" s="110" t="str">
        <f>INDEX(product!B:B,MATCH(B654,product!A:A,0))</f>
        <v>GIESTA</v>
      </c>
      <c r="D654" s="110" t="str">
        <f>INDEX(product!E:E,MATCH(B654,product!A:A,0))</f>
        <v>GIESTA (Entrance door)</v>
      </c>
      <c r="E654" s="110">
        <f>INDEX(ctg!A:A,MATCH(F654,ctg!$B:$B,0))</f>
        <v>42</v>
      </c>
      <c r="F654" s="113" t="s">
        <v>2557</v>
      </c>
      <c r="G654" s="110" t="str">
        <f>IF(H654="","",VLOOKUP(CONCATENATE(G$3,H654),m_selling_spec!$A:$H,2,FALSE))</f>
        <v>51.3</v>
      </c>
      <c r="H654" s="113" t="s">
        <v>2520</v>
      </c>
      <c r="I654" s="110" t="str">
        <f>IF(J654="","",VLOOKUP(CONCATENATE(I$3,J654),m_selling_spec!$A:$H,2,FALSE))</f>
        <v>52.3</v>
      </c>
      <c r="J654" s="113" t="s">
        <v>3271</v>
      </c>
      <c r="K654" s="110" t="str">
        <f>IF(L654="","",VLOOKUP(CONCATENATE(K$3,L654),m_selling_spec!$A:$H,2,FALSE))</f>
        <v>53.1</v>
      </c>
      <c r="L654" s="113" t="s">
        <v>541</v>
      </c>
      <c r="M654" s="110" t="str">
        <f>IF(N654="","",VLOOKUP(CONCATENATE(M$3,N654),m_selling_spec!$A:$H,2,FALSE))</f>
        <v>54.1</v>
      </c>
      <c r="N654" s="113" t="s">
        <v>74</v>
      </c>
      <c r="O654" s="110" t="str">
        <f>IF(P654="","",VLOOKUP(CONCATENATE(O$3,P654),m_selling_spec!$A:$H,2,FALSE))</f>
        <v>55.2</v>
      </c>
      <c r="P654" s="113" t="s">
        <v>1521</v>
      </c>
      <c r="Q654" s="110" t="str">
        <f>IF(R654="","",VLOOKUP(CONCATENATE(Q$3,R654),m_selling_spec!$A:$H,2,FALSE))</f>
        <v>56.5</v>
      </c>
      <c r="R654" s="47" t="s">
        <v>630</v>
      </c>
      <c r="S654" s="110" t="str">
        <f>IF(T654="","",VLOOKUP(CONCATENATE(S$3,T654),m_selling_spec!$A:$H,2,FALSE))</f>
        <v/>
      </c>
    </row>
    <row r="655" spans="1:19">
      <c r="A655" s="111" t="s">
        <v>1796</v>
      </c>
      <c r="B655" s="104">
        <v>5</v>
      </c>
      <c r="C655" s="110" t="str">
        <f>INDEX(product!B:B,MATCH(B655,product!A:A,0))</f>
        <v>GIESTA</v>
      </c>
      <c r="D655" s="110" t="str">
        <f>INDEX(product!E:E,MATCH(B655,product!A:A,0))</f>
        <v>GIESTA (Entrance door)</v>
      </c>
      <c r="E655" s="110">
        <f>INDEX(ctg!A:A,MATCH(F655,ctg!$B:$B,0))</f>
        <v>42</v>
      </c>
      <c r="F655" s="113" t="s">
        <v>2557</v>
      </c>
      <c r="G655" s="110" t="str">
        <f>IF(H655="","",VLOOKUP(CONCATENATE(G$3,H655),m_selling_spec!$A:$H,2,FALSE))</f>
        <v>51.3</v>
      </c>
      <c r="H655" s="113" t="s">
        <v>2520</v>
      </c>
      <c r="I655" s="110" t="str">
        <f>IF(J655="","",VLOOKUP(CONCATENATE(I$3,J655),m_selling_spec!$A:$H,2,FALSE))</f>
        <v>52.3</v>
      </c>
      <c r="J655" s="113" t="s">
        <v>3271</v>
      </c>
      <c r="K655" s="110" t="str">
        <f>IF(L655="","",VLOOKUP(CONCATENATE(K$3,L655),m_selling_spec!$A:$H,2,FALSE))</f>
        <v>53.1</v>
      </c>
      <c r="L655" s="113" t="s">
        <v>541</v>
      </c>
      <c r="M655" s="110" t="str">
        <f>IF(N655="","",VLOOKUP(CONCATENATE(M$3,N655),m_selling_spec!$A:$H,2,FALSE))</f>
        <v>54.2</v>
      </c>
      <c r="N655" s="113" t="s">
        <v>75</v>
      </c>
      <c r="O655" s="110" t="str">
        <f>IF(P655="","",VLOOKUP(CONCATENATE(O$3,P655),m_selling_spec!$A:$H,2,FALSE))</f>
        <v>55.2</v>
      </c>
      <c r="P655" s="113" t="s">
        <v>1521</v>
      </c>
      <c r="Q655" s="110" t="str">
        <f>IF(R655="","",VLOOKUP(CONCATENATE(Q$3,R655),m_selling_spec!$A:$H,2,FALSE))</f>
        <v>56.5</v>
      </c>
      <c r="R655" s="47" t="s">
        <v>630</v>
      </c>
      <c r="S655" s="110" t="str">
        <f>IF(T655="","",VLOOKUP(CONCATENATE(S$3,T655),m_selling_spec!$A:$H,2,FALSE))</f>
        <v/>
      </c>
    </row>
    <row r="656" spans="1:19">
      <c r="A656" s="111" t="s">
        <v>1795</v>
      </c>
      <c r="B656" s="104">
        <v>5</v>
      </c>
      <c r="C656" s="110" t="str">
        <f>INDEX(product!B:B,MATCH(B656,product!A:A,0))</f>
        <v>GIESTA</v>
      </c>
      <c r="D656" s="110" t="str">
        <f>INDEX(product!E:E,MATCH(B656,product!A:A,0))</f>
        <v>GIESTA (Entrance door)</v>
      </c>
      <c r="E656" s="110">
        <f>INDEX(ctg!A:A,MATCH(F656,ctg!$B:$B,0))</f>
        <v>42</v>
      </c>
      <c r="F656" s="113" t="s">
        <v>2557</v>
      </c>
      <c r="G656" s="110" t="str">
        <f>IF(H656="","",VLOOKUP(CONCATENATE(G$3,H656),m_selling_spec!$A:$H,2,FALSE))</f>
        <v>51.3</v>
      </c>
      <c r="H656" s="113" t="s">
        <v>2520</v>
      </c>
      <c r="I656" s="110" t="str">
        <f>IF(J656="","",VLOOKUP(CONCATENATE(I$3,J656),m_selling_spec!$A:$H,2,FALSE))</f>
        <v>52.3</v>
      </c>
      <c r="J656" s="113" t="s">
        <v>3271</v>
      </c>
      <c r="K656" s="110" t="str">
        <f>IF(L656="","",VLOOKUP(CONCATENATE(K$3,L656),m_selling_spec!$A:$H,2,FALSE))</f>
        <v>53.1</v>
      </c>
      <c r="L656" s="113" t="s">
        <v>541</v>
      </c>
      <c r="M656" s="110" t="str">
        <f>IF(N656="","",VLOOKUP(CONCATENATE(M$3,N656),m_selling_spec!$A:$H,2,FALSE))</f>
        <v>54.1</v>
      </c>
      <c r="N656" s="113" t="s">
        <v>74</v>
      </c>
      <c r="O656" s="110" t="str">
        <f>IF(P656="","",VLOOKUP(CONCATENATE(O$3,P656),m_selling_spec!$A:$H,2,FALSE))</f>
        <v>55.2</v>
      </c>
      <c r="P656" s="113" t="s">
        <v>1521</v>
      </c>
      <c r="Q656" s="110" t="str">
        <f>IF(R656="","",VLOOKUP(CONCATENATE(Q$3,R656),m_selling_spec!$A:$H,2,FALSE))</f>
        <v>56.6</v>
      </c>
      <c r="R656" s="47" t="s">
        <v>631</v>
      </c>
      <c r="S656" s="110" t="str">
        <f>IF(T656="","",VLOOKUP(CONCATENATE(S$3,T656),m_selling_spec!$A:$H,2,FALSE))</f>
        <v/>
      </c>
    </row>
    <row r="657" spans="1:19">
      <c r="A657" s="111" t="s">
        <v>1794</v>
      </c>
      <c r="B657" s="104">
        <v>5</v>
      </c>
      <c r="C657" s="110" t="str">
        <f>INDEX(product!B:B,MATCH(B657,product!A:A,0))</f>
        <v>GIESTA</v>
      </c>
      <c r="D657" s="110" t="str">
        <f>INDEX(product!E:E,MATCH(B657,product!A:A,0))</f>
        <v>GIESTA (Entrance door)</v>
      </c>
      <c r="E657" s="110">
        <f>INDEX(ctg!A:A,MATCH(F657,ctg!$B:$B,0))</f>
        <v>42</v>
      </c>
      <c r="F657" s="113" t="s">
        <v>2557</v>
      </c>
      <c r="G657" s="110" t="str">
        <f>IF(H657="","",VLOOKUP(CONCATENATE(G$3,H657),m_selling_spec!$A:$H,2,FALSE))</f>
        <v>51.3</v>
      </c>
      <c r="H657" s="113" t="s">
        <v>2520</v>
      </c>
      <c r="I657" s="110" t="str">
        <f>IF(J657="","",VLOOKUP(CONCATENATE(I$3,J657),m_selling_spec!$A:$H,2,FALSE))</f>
        <v>52.3</v>
      </c>
      <c r="J657" s="113" t="s">
        <v>3271</v>
      </c>
      <c r="K657" s="110" t="str">
        <f>IF(L657="","",VLOOKUP(CONCATENATE(K$3,L657),m_selling_spec!$A:$H,2,FALSE))</f>
        <v>53.1</v>
      </c>
      <c r="L657" s="113" t="s">
        <v>541</v>
      </c>
      <c r="M657" s="110" t="str">
        <f>IF(N657="","",VLOOKUP(CONCATENATE(M$3,N657),m_selling_spec!$A:$H,2,FALSE))</f>
        <v>54.2</v>
      </c>
      <c r="N657" s="113" t="s">
        <v>75</v>
      </c>
      <c r="O657" s="110" t="str">
        <f>IF(P657="","",VLOOKUP(CONCATENATE(O$3,P657),m_selling_spec!$A:$H,2,FALSE))</f>
        <v>55.2</v>
      </c>
      <c r="P657" s="113" t="s">
        <v>1521</v>
      </c>
      <c r="Q657" s="110" t="str">
        <f>IF(R657="","",VLOOKUP(CONCATENATE(Q$3,R657),m_selling_spec!$A:$H,2,FALSE))</f>
        <v>56.6</v>
      </c>
      <c r="R657" s="47" t="s">
        <v>631</v>
      </c>
      <c r="S657" s="110" t="str">
        <f>IF(T657="","",VLOOKUP(CONCATENATE(S$3,T657),m_selling_spec!$A:$H,2,FALSE))</f>
        <v/>
      </c>
    </row>
    <row r="658" spans="1:19">
      <c r="A658" s="111" t="s">
        <v>1793</v>
      </c>
      <c r="B658" s="104">
        <v>5</v>
      </c>
      <c r="C658" s="110" t="str">
        <f>INDEX(product!B:B,MATCH(B658,product!A:A,0))</f>
        <v>GIESTA</v>
      </c>
      <c r="D658" s="110" t="str">
        <f>INDEX(product!E:E,MATCH(B658,product!A:A,0))</f>
        <v>GIESTA (Entrance door)</v>
      </c>
      <c r="E658" s="110">
        <f>INDEX(ctg!A:A,MATCH(F658,ctg!$B:$B,0))</f>
        <v>42</v>
      </c>
      <c r="F658" s="113" t="s">
        <v>2557</v>
      </c>
      <c r="G658" s="110" t="str">
        <f>IF(H658="","",VLOOKUP(CONCATENATE(G$3,H658),m_selling_spec!$A:$H,2,FALSE))</f>
        <v>51.3</v>
      </c>
      <c r="H658" s="113" t="s">
        <v>2520</v>
      </c>
      <c r="I658" s="110" t="str">
        <f>IF(J658="","",VLOOKUP(CONCATENATE(I$3,J658),m_selling_spec!$A:$H,2,FALSE))</f>
        <v>52.3</v>
      </c>
      <c r="J658" s="113" t="s">
        <v>3271</v>
      </c>
      <c r="K658" s="110" t="str">
        <f>IF(L658="","",VLOOKUP(CONCATENATE(K$3,L658),m_selling_spec!$A:$H,2,FALSE))</f>
        <v>53.1</v>
      </c>
      <c r="L658" s="113" t="s">
        <v>541</v>
      </c>
      <c r="M658" s="110" t="str">
        <f>IF(N658="","",VLOOKUP(CONCATENATE(M$3,N658),m_selling_spec!$A:$H,2,FALSE))</f>
        <v>54.1</v>
      </c>
      <c r="N658" s="113" t="s">
        <v>74</v>
      </c>
      <c r="O658" s="110" t="str">
        <f>IF(P658="","",VLOOKUP(CONCATENATE(O$3,P658),m_selling_spec!$A:$H,2,FALSE))</f>
        <v>55.2</v>
      </c>
      <c r="P658" s="113" t="s">
        <v>1521</v>
      </c>
      <c r="Q658" s="110" t="str">
        <f>IF(R658="","",VLOOKUP(CONCATENATE(Q$3,R658),m_selling_spec!$A:$H,2,FALSE))</f>
        <v>56.7</v>
      </c>
      <c r="R658" s="47" t="s">
        <v>632</v>
      </c>
      <c r="S658" s="110" t="str">
        <f>IF(T658="","",VLOOKUP(CONCATENATE(S$3,T658),m_selling_spec!$A:$H,2,FALSE))</f>
        <v/>
      </c>
    </row>
    <row r="659" spans="1:19">
      <c r="A659" s="111" t="s">
        <v>1792</v>
      </c>
      <c r="B659" s="104">
        <v>5</v>
      </c>
      <c r="C659" s="110" t="str">
        <f>INDEX(product!B:B,MATCH(B659,product!A:A,0))</f>
        <v>GIESTA</v>
      </c>
      <c r="D659" s="110" t="str">
        <f>INDEX(product!E:E,MATCH(B659,product!A:A,0))</f>
        <v>GIESTA (Entrance door)</v>
      </c>
      <c r="E659" s="110">
        <f>INDEX(ctg!A:A,MATCH(F659,ctg!$B:$B,0))</f>
        <v>42</v>
      </c>
      <c r="F659" s="113" t="s">
        <v>2557</v>
      </c>
      <c r="G659" s="110" t="str">
        <f>IF(H659="","",VLOOKUP(CONCATENATE(G$3,H659),m_selling_spec!$A:$H,2,FALSE))</f>
        <v>51.3</v>
      </c>
      <c r="H659" s="113" t="s">
        <v>2520</v>
      </c>
      <c r="I659" s="110" t="str">
        <f>IF(J659="","",VLOOKUP(CONCATENATE(I$3,J659),m_selling_spec!$A:$H,2,FALSE))</f>
        <v>52.3</v>
      </c>
      <c r="J659" s="113" t="s">
        <v>3271</v>
      </c>
      <c r="K659" s="110" t="str">
        <f>IF(L659="","",VLOOKUP(CONCATENATE(K$3,L659),m_selling_spec!$A:$H,2,FALSE))</f>
        <v>53.1</v>
      </c>
      <c r="L659" s="113" t="s">
        <v>541</v>
      </c>
      <c r="M659" s="110" t="str">
        <f>IF(N659="","",VLOOKUP(CONCATENATE(M$3,N659),m_selling_spec!$A:$H,2,FALSE))</f>
        <v>54.2</v>
      </c>
      <c r="N659" s="113" t="s">
        <v>75</v>
      </c>
      <c r="O659" s="110" t="str">
        <f>IF(P659="","",VLOOKUP(CONCATENATE(O$3,P659),m_selling_spec!$A:$H,2,FALSE))</f>
        <v>55.2</v>
      </c>
      <c r="P659" s="113" t="s">
        <v>1521</v>
      </c>
      <c r="Q659" s="110" t="str">
        <f>IF(R659="","",VLOOKUP(CONCATENATE(Q$3,R659),m_selling_spec!$A:$H,2,FALSE))</f>
        <v>56.7</v>
      </c>
      <c r="R659" s="47" t="s">
        <v>632</v>
      </c>
      <c r="S659" s="110" t="str">
        <f>IF(T659="","",VLOOKUP(CONCATENATE(S$3,T659),m_selling_spec!$A:$H,2,FALSE))</f>
        <v/>
      </c>
    </row>
    <row r="660" spans="1:19">
      <c r="A660" s="111" t="s">
        <v>1791</v>
      </c>
      <c r="B660" s="104">
        <v>5</v>
      </c>
      <c r="C660" s="110" t="str">
        <f>INDEX(product!B:B,MATCH(B660,product!A:A,0))</f>
        <v>GIESTA</v>
      </c>
      <c r="D660" s="110" t="str">
        <f>INDEX(product!E:E,MATCH(B660,product!A:A,0))</f>
        <v>GIESTA (Entrance door)</v>
      </c>
      <c r="E660" s="110">
        <f>INDEX(ctg!A:A,MATCH(F660,ctg!$B:$B,0))</f>
        <v>42</v>
      </c>
      <c r="F660" s="113" t="s">
        <v>2557</v>
      </c>
      <c r="G660" s="110" t="str">
        <f>IF(H660="","",VLOOKUP(CONCATENATE(G$3,H660),m_selling_spec!$A:$H,2,FALSE))</f>
        <v>51.3</v>
      </c>
      <c r="H660" s="113" t="s">
        <v>2520</v>
      </c>
      <c r="I660" s="110" t="str">
        <f>IF(J660="","",VLOOKUP(CONCATENATE(I$3,J660),m_selling_spec!$A:$H,2,FALSE))</f>
        <v>52.3</v>
      </c>
      <c r="J660" s="113" t="s">
        <v>3271</v>
      </c>
      <c r="K660" s="110" t="str">
        <f>IF(L660="","",VLOOKUP(CONCATENATE(K$3,L660),m_selling_spec!$A:$H,2,FALSE))</f>
        <v>53.1</v>
      </c>
      <c r="L660" s="113" t="s">
        <v>541</v>
      </c>
      <c r="M660" s="110" t="str">
        <f>IF(N660="","",VLOOKUP(CONCATENATE(M$3,N660),m_selling_spec!$A:$H,2,FALSE))</f>
        <v>54.1</v>
      </c>
      <c r="N660" s="113" t="s">
        <v>74</v>
      </c>
      <c r="O660" s="110" t="str">
        <f>IF(P660="","",VLOOKUP(CONCATENATE(O$3,P660),m_selling_spec!$A:$H,2,FALSE))</f>
        <v>55.2</v>
      </c>
      <c r="P660" s="113" t="s">
        <v>1521</v>
      </c>
      <c r="Q660" s="110" t="str">
        <f>IF(R660="","",VLOOKUP(CONCATENATE(Q$3,R660),m_selling_spec!$A:$H,2,FALSE))</f>
        <v>56.8</v>
      </c>
      <c r="R660" s="47" t="s">
        <v>633</v>
      </c>
      <c r="S660" s="110" t="str">
        <f>IF(T660="","",VLOOKUP(CONCATENATE(S$3,T660),m_selling_spec!$A:$H,2,FALSE))</f>
        <v/>
      </c>
    </row>
    <row r="661" spans="1:19">
      <c r="A661" s="111" t="s">
        <v>1790</v>
      </c>
      <c r="B661" s="104">
        <v>5</v>
      </c>
      <c r="C661" s="110" t="str">
        <f>INDEX(product!B:B,MATCH(B661,product!A:A,0))</f>
        <v>GIESTA</v>
      </c>
      <c r="D661" s="110" t="str">
        <f>INDEX(product!E:E,MATCH(B661,product!A:A,0))</f>
        <v>GIESTA (Entrance door)</v>
      </c>
      <c r="E661" s="110">
        <f>INDEX(ctg!A:A,MATCH(F661,ctg!$B:$B,0))</f>
        <v>42</v>
      </c>
      <c r="F661" s="113" t="s">
        <v>2557</v>
      </c>
      <c r="G661" s="110" t="str">
        <f>IF(H661="","",VLOOKUP(CONCATENATE(G$3,H661),m_selling_spec!$A:$H,2,FALSE))</f>
        <v>51.3</v>
      </c>
      <c r="H661" s="113" t="s">
        <v>2520</v>
      </c>
      <c r="I661" s="110" t="str">
        <f>IF(J661="","",VLOOKUP(CONCATENATE(I$3,J661),m_selling_spec!$A:$H,2,FALSE))</f>
        <v>52.3</v>
      </c>
      <c r="J661" s="113" t="s">
        <v>3271</v>
      </c>
      <c r="K661" s="110" t="str">
        <f>IF(L661="","",VLOOKUP(CONCATENATE(K$3,L661),m_selling_spec!$A:$H,2,FALSE))</f>
        <v>53.1</v>
      </c>
      <c r="L661" s="113" t="s">
        <v>541</v>
      </c>
      <c r="M661" s="110" t="str">
        <f>IF(N661="","",VLOOKUP(CONCATENATE(M$3,N661),m_selling_spec!$A:$H,2,FALSE))</f>
        <v>54.2</v>
      </c>
      <c r="N661" s="113" t="s">
        <v>75</v>
      </c>
      <c r="O661" s="110" t="str">
        <f>IF(P661="","",VLOOKUP(CONCATENATE(O$3,P661),m_selling_spec!$A:$H,2,FALSE))</f>
        <v>55.2</v>
      </c>
      <c r="P661" s="113" t="s">
        <v>1521</v>
      </c>
      <c r="Q661" s="110" t="str">
        <f>IF(R661="","",VLOOKUP(CONCATENATE(Q$3,R661),m_selling_spec!$A:$H,2,FALSE))</f>
        <v>56.8</v>
      </c>
      <c r="R661" s="47" t="s">
        <v>633</v>
      </c>
      <c r="S661" s="110" t="str">
        <f>IF(T661="","",VLOOKUP(CONCATENATE(S$3,T661),m_selling_spec!$A:$H,2,FALSE))</f>
        <v/>
      </c>
    </row>
    <row r="662" spans="1:19">
      <c r="A662" s="111" t="s">
        <v>1789</v>
      </c>
      <c r="B662" s="104">
        <v>5</v>
      </c>
      <c r="C662" s="110" t="str">
        <f>INDEX(product!B:B,MATCH(B662,product!A:A,0))</f>
        <v>GIESTA</v>
      </c>
      <c r="D662" s="110" t="str">
        <f>INDEX(product!E:E,MATCH(B662,product!A:A,0))</f>
        <v>GIESTA (Entrance door)</v>
      </c>
      <c r="E662" s="110">
        <f>INDEX(ctg!A:A,MATCH(F662,ctg!$B:$B,0))</f>
        <v>42</v>
      </c>
      <c r="F662" s="113" t="s">
        <v>2557</v>
      </c>
      <c r="G662" s="110" t="str">
        <f>IF(H662="","",VLOOKUP(CONCATENATE(G$3,H662),m_selling_spec!$A:$H,2,FALSE))</f>
        <v>51.3</v>
      </c>
      <c r="H662" s="113" t="s">
        <v>2520</v>
      </c>
      <c r="I662" s="110" t="str">
        <f>IF(J662="","",VLOOKUP(CONCATENATE(I$3,J662),m_selling_spec!$A:$H,2,FALSE))</f>
        <v>52.3</v>
      </c>
      <c r="J662" s="113" t="s">
        <v>3271</v>
      </c>
      <c r="K662" s="110" t="str">
        <f>IF(L662="","",VLOOKUP(CONCATENATE(K$3,L662),m_selling_spec!$A:$H,2,FALSE))</f>
        <v>53.1</v>
      </c>
      <c r="L662" s="113" t="s">
        <v>541</v>
      </c>
      <c r="M662" s="110" t="str">
        <f>IF(N662="","",VLOOKUP(CONCATENATE(M$3,N662),m_selling_spec!$A:$H,2,FALSE))</f>
        <v>54.1</v>
      </c>
      <c r="N662" s="113" t="s">
        <v>74</v>
      </c>
      <c r="O662" s="110" t="str">
        <f>IF(P662="","",VLOOKUP(CONCATENATE(O$3,P662),m_selling_spec!$A:$H,2,FALSE))</f>
        <v>55.2</v>
      </c>
      <c r="P662" s="113" t="s">
        <v>1521</v>
      </c>
      <c r="Q662" s="110" t="str">
        <f>IF(R662="","",VLOOKUP(CONCATENATE(Q$3,R662),m_selling_spec!$A:$H,2,FALSE))</f>
        <v>56.9</v>
      </c>
      <c r="R662" s="47" t="s">
        <v>634</v>
      </c>
      <c r="S662" s="110" t="str">
        <f>IF(T662="","",VLOOKUP(CONCATENATE(S$3,T662),m_selling_spec!$A:$H,2,FALSE))</f>
        <v/>
      </c>
    </row>
    <row r="663" spans="1:19">
      <c r="A663" s="111" t="s">
        <v>1788</v>
      </c>
      <c r="B663" s="104">
        <v>5</v>
      </c>
      <c r="C663" s="110" t="str">
        <f>INDEX(product!B:B,MATCH(B663,product!A:A,0))</f>
        <v>GIESTA</v>
      </c>
      <c r="D663" s="110" t="str">
        <f>INDEX(product!E:E,MATCH(B663,product!A:A,0))</f>
        <v>GIESTA (Entrance door)</v>
      </c>
      <c r="E663" s="110">
        <f>INDEX(ctg!A:A,MATCH(F663,ctg!$B:$B,0))</f>
        <v>42</v>
      </c>
      <c r="F663" s="113" t="s">
        <v>2557</v>
      </c>
      <c r="G663" s="110" t="str">
        <f>IF(H663="","",VLOOKUP(CONCATENATE(G$3,H663),m_selling_spec!$A:$H,2,FALSE))</f>
        <v>51.3</v>
      </c>
      <c r="H663" s="113" t="s">
        <v>2520</v>
      </c>
      <c r="I663" s="110" t="str">
        <f>IF(J663="","",VLOOKUP(CONCATENATE(I$3,J663),m_selling_spec!$A:$H,2,FALSE))</f>
        <v>52.3</v>
      </c>
      <c r="J663" s="113" t="s">
        <v>3271</v>
      </c>
      <c r="K663" s="110" t="str">
        <f>IF(L663="","",VLOOKUP(CONCATENATE(K$3,L663),m_selling_spec!$A:$H,2,FALSE))</f>
        <v>53.1</v>
      </c>
      <c r="L663" s="113" t="s">
        <v>541</v>
      </c>
      <c r="M663" s="110" t="str">
        <f>IF(N663="","",VLOOKUP(CONCATENATE(M$3,N663),m_selling_spec!$A:$H,2,FALSE))</f>
        <v>54.2</v>
      </c>
      <c r="N663" s="113" t="s">
        <v>75</v>
      </c>
      <c r="O663" s="110" t="str">
        <f>IF(P663="","",VLOOKUP(CONCATENATE(O$3,P663),m_selling_spec!$A:$H,2,FALSE))</f>
        <v>55.2</v>
      </c>
      <c r="P663" s="113" t="s">
        <v>1521</v>
      </c>
      <c r="Q663" s="110" t="str">
        <f>IF(R663="","",VLOOKUP(CONCATENATE(Q$3,R663),m_selling_spec!$A:$H,2,FALSE))</f>
        <v>56.9</v>
      </c>
      <c r="R663" s="47" t="s">
        <v>634</v>
      </c>
      <c r="S663" s="110" t="str">
        <f>IF(T663="","",VLOOKUP(CONCATENATE(S$3,T663),m_selling_spec!$A:$H,2,FALSE))</f>
        <v/>
      </c>
    </row>
    <row r="664" spans="1:19">
      <c r="A664" s="111" t="s">
        <v>1787</v>
      </c>
      <c r="B664" s="104">
        <v>5</v>
      </c>
      <c r="C664" s="110" t="str">
        <f>INDEX(product!B:B,MATCH(B664,product!A:A,0))</f>
        <v>GIESTA</v>
      </c>
      <c r="D664" s="110" t="str">
        <f>INDEX(product!E:E,MATCH(B664,product!A:A,0))</f>
        <v>GIESTA (Entrance door)</v>
      </c>
      <c r="E664" s="110">
        <f>INDEX(ctg!A:A,MATCH(F664,ctg!$B:$B,0))</f>
        <v>42</v>
      </c>
      <c r="F664" s="113" t="s">
        <v>2557</v>
      </c>
      <c r="G664" s="110" t="str">
        <f>IF(H664="","",VLOOKUP(CONCATENATE(G$3,H664),m_selling_spec!$A:$H,2,FALSE))</f>
        <v>51.3</v>
      </c>
      <c r="H664" s="113" t="s">
        <v>2520</v>
      </c>
      <c r="I664" s="110" t="str">
        <f>IF(J664="","",VLOOKUP(CONCATENATE(I$3,J664),m_selling_spec!$A:$H,2,FALSE))</f>
        <v>52.3</v>
      </c>
      <c r="J664" s="113" t="s">
        <v>3271</v>
      </c>
      <c r="K664" s="110" t="str">
        <f>IF(L664="","",VLOOKUP(CONCATENATE(K$3,L664),m_selling_spec!$A:$H,2,FALSE))</f>
        <v>53.1</v>
      </c>
      <c r="L664" s="113" t="s">
        <v>541</v>
      </c>
      <c r="M664" s="110" t="str">
        <f>IF(N664="","",VLOOKUP(CONCATENATE(M$3,N664),m_selling_spec!$A:$H,2,FALSE))</f>
        <v>54.1</v>
      </c>
      <c r="N664" s="113" t="s">
        <v>74</v>
      </c>
      <c r="O664" s="110" t="str">
        <f>IF(P664="","",VLOOKUP(CONCATENATE(O$3,P664),m_selling_spec!$A:$H,2,FALSE))</f>
        <v>55.2</v>
      </c>
      <c r="P664" s="113" t="s">
        <v>1521</v>
      </c>
      <c r="Q664" s="110" t="str">
        <f>IF(R664="","",VLOOKUP(CONCATENATE(Q$3,R664),m_selling_spec!$A:$H,2,FALSE))</f>
        <v>56.10</v>
      </c>
      <c r="R664" s="47" t="s">
        <v>635</v>
      </c>
      <c r="S664" s="110" t="str">
        <f>IF(T664="","",VLOOKUP(CONCATENATE(S$3,T664),m_selling_spec!$A:$H,2,FALSE))</f>
        <v/>
      </c>
    </row>
    <row r="665" spans="1:19">
      <c r="A665" s="111" t="s">
        <v>1786</v>
      </c>
      <c r="B665" s="104">
        <v>5</v>
      </c>
      <c r="C665" s="110" t="str">
        <f>INDEX(product!B:B,MATCH(B665,product!A:A,0))</f>
        <v>GIESTA</v>
      </c>
      <c r="D665" s="110" t="str">
        <f>INDEX(product!E:E,MATCH(B665,product!A:A,0))</f>
        <v>GIESTA (Entrance door)</v>
      </c>
      <c r="E665" s="110">
        <f>INDEX(ctg!A:A,MATCH(F665,ctg!$B:$B,0))</f>
        <v>42</v>
      </c>
      <c r="F665" s="113" t="s">
        <v>2557</v>
      </c>
      <c r="G665" s="110" t="str">
        <f>IF(H665="","",VLOOKUP(CONCATENATE(G$3,H665),m_selling_spec!$A:$H,2,FALSE))</f>
        <v>51.3</v>
      </c>
      <c r="H665" s="113" t="s">
        <v>2520</v>
      </c>
      <c r="I665" s="110" t="str">
        <f>IF(J665="","",VLOOKUP(CONCATENATE(I$3,J665),m_selling_spec!$A:$H,2,FALSE))</f>
        <v>52.3</v>
      </c>
      <c r="J665" s="113" t="s">
        <v>3271</v>
      </c>
      <c r="K665" s="110" t="str">
        <f>IF(L665="","",VLOOKUP(CONCATENATE(K$3,L665),m_selling_spec!$A:$H,2,FALSE))</f>
        <v>53.1</v>
      </c>
      <c r="L665" s="113" t="s">
        <v>541</v>
      </c>
      <c r="M665" s="110" t="str">
        <f>IF(N665="","",VLOOKUP(CONCATENATE(M$3,N665),m_selling_spec!$A:$H,2,FALSE))</f>
        <v>54.2</v>
      </c>
      <c r="N665" s="113" t="s">
        <v>75</v>
      </c>
      <c r="O665" s="110" t="str">
        <f>IF(P665="","",VLOOKUP(CONCATENATE(O$3,P665),m_selling_spec!$A:$H,2,FALSE))</f>
        <v>55.2</v>
      </c>
      <c r="P665" s="113" t="s">
        <v>1521</v>
      </c>
      <c r="Q665" s="110" t="str">
        <f>IF(R665="","",VLOOKUP(CONCATENATE(Q$3,R665),m_selling_spec!$A:$H,2,FALSE))</f>
        <v>56.10</v>
      </c>
      <c r="R665" s="47" t="s">
        <v>635</v>
      </c>
      <c r="S665" s="110" t="str">
        <f>IF(T665="","",VLOOKUP(CONCATENATE(S$3,T665),m_selling_spec!$A:$H,2,FALSE))</f>
        <v/>
      </c>
    </row>
    <row r="666" spans="1:19">
      <c r="A666" s="111" t="s">
        <v>1785</v>
      </c>
      <c r="B666" s="104">
        <v>5</v>
      </c>
      <c r="C666" s="110" t="str">
        <f>INDEX(product!B:B,MATCH(B666,product!A:A,0))</f>
        <v>GIESTA</v>
      </c>
      <c r="D666" s="110" t="str">
        <f>INDEX(product!E:E,MATCH(B666,product!A:A,0))</f>
        <v>GIESTA (Entrance door)</v>
      </c>
      <c r="E666" s="110">
        <f>INDEX(ctg!A:A,MATCH(F666,ctg!$B:$B,0))</f>
        <v>42</v>
      </c>
      <c r="F666" s="113" t="s">
        <v>2557</v>
      </c>
      <c r="G666" s="110" t="str">
        <f>IF(H666="","",VLOOKUP(CONCATENATE(G$3,H666),m_selling_spec!$A:$H,2,FALSE))</f>
        <v>51.3</v>
      </c>
      <c r="H666" s="113" t="s">
        <v>2520</v>
      </c>
      <c r="I666" s="110" t="str">
        <f>IF(J666="","",VLOOKUP(CONCATENATE(I$3,J666),m_selling_spec!$A:$H,2,FALSE))</f>
        <v>52.2</v>
      </c>
      <c r="J666" s="113" t="s">
        <v>3269</v>
      </c>
      <c r="K666" s="110" t="str">
        <f>IF(L666="","",VLOOKUP(CONCATENATE(K$3,L666),m_selling_spec!$A:$H,2,FALSE))</f>
        <v>53.2</v>
      </c>
      <c r="L666" s="113" t="s">
        <v>1695</v>
      </c>
      <c r="M666" s="110" t="str">
        <f>IF(N666="","",VLOOKUP(CONCATENATE(M$3,N666),m_selling_spec!$A:$H,2,FALSE))</f>
        <v>54.1</v>
      </c>
      <c r="N666" s="113" t="s">
        <v>74</v>
      </c>
      <c r="O666" s="110" t="str">
        <f>IF(P666="","",VLOOKUP(CONCATENATE(O$3,P666),m_selling_spec!$A:$H,2,FALSE))</f>
        <v>55.1</v>
      </c>
      <c r="P666" s="113" t="s">
        <v>1562</v>
      </c>
      <c r="Q666" s="110" t="str">
        <f>IF(R666="","",VLOOKUP(CONCATENATE(Q$3,R666),m_selling_spec!$A:$H,2,FALSE))</f>
        <v>56.1</v>
      </c>
      <c r="R666" s="47" t="s">
        <v>626</v>
      </c>
      <c r="S666" s="110" t="str">
        <f>IF(T666="","",VLOOKUP(CONCATENATE(S$3,T666),m_selling_spec!$A:$H,2,FALSE))</f>
        <v/>
      </c>
    </row>
    <row r="667" spans="1:19">
      <c r="A667" s="111" t="s">
        <v>1784</v>
      </c>
      <c r="B667" s="104">
        <v>5</v>
      </c>
      <c r="C667" s="110" t="str">
        <f>INDEX(product!B:B,MATCH(B667,product!A:A,0))</f>
        <v>GIESTA</v>
      </c>
      <c r="D667" s="110" t="str">
        <f>INDEX(product!E:E,MATCH(B667,product!A:A,0))</f>
        <v>GIESTA (Entrance door)</v>
      </c>
      <c r="E667" s="110">
        <f>INDEX(ctg!A:A,MATCH(F667,ctg!$B:$B,0))</f>
        <v>42</v>
      </c>
      <c r="F667" s="113" t="s">
        <v>2557</v>
      </c>
      <c r="G667" s="110" t="str">
        <f>IF(H667="","",VLOOKUP(CONCATENATE(G$3,H667),m_selling_spec!$A:$H,2,FALSE))</f>
        <v>51.3</v>
      </c>
      <c r="H667" s="113" t="s">
        <v>2520</v>
      </c>
      <c r="I667" s="110" t="str">
        <f>IF(J667="","",VLOOKUP(CONCATENATE(I$3,J667),m_selling_spec!$A:$H,2,FALSE))</f>
        <v>52.2</v>
      </c>
      <c r="J667" s="113" t="s">
        <v>3269</v>
      </c>
      <c r="K667" s="110" t="str">
        <f>IF(L667="","",VLOOKUP(CONCATENATE(K$3,L667),m_selling_spec!$A:$H,2,FALSE))</f>
        <v>53.2</v>
      </c>
      <c r="L667" s="113" t="s">
        <v>1695</v>
      </c>
      <c r="M667" s="110" t="str">
        <f>IF(N667="","",VLOOKUP(CONCATENATE(M$3,N667),m_selling_spec!$A:$H,2,FALSE))</f>
        <v>54.2</v>
      </c>
      <c r="N667" s="113" t="s">
        <v>75</v>
      </c>
      <c r="O667" s="110" t="str">
        <f>IF(P667="","",VLOOKUP(CONCATENATE(O$3,P667),m_selling_spec!$A:$H,2,FALSE))</f>
        <v>55.1</v>
      </c>
      <c r="P667" s="113" t="s">
        <v>1562</v>
      </c>
      <c r="Q667" s="110" t="str">
        <f>IF(R667="","",VLOOKUP(CONCATENATE(Q$3,R667),m_selling_spec!$A:$H,2,FALSE))</f>
        <v>56.1</v>
      </c>
      <c r="R667" s="47" t="s">
        <v>626</v>
      </c>
      <c r="S667" s="110" t="str">
        <f>IF(T667="","",VLOOKUP(CONCATENATE(S$3,T667),m_selling_spec!$A:$H,2,FALSE))</f>
        <v/>
      </c>
    </row>
    <row r="668" spans="1:19">
      <c r="A668" s="111" t="s">
        <v>1783</v>
      </c>
      <c r="B668" s="104">
        <v>5</v>
      </c>
      <c r="C668" s="110" t="str">
        <f>INDEX(product!B:B,MATCH(B668,product!A:A,0))</f>
        <v>GIESTA</v>
      </c>
      <c r="D668" s="110" t="str">
        <f>INDEX(product!E:E,MATCH(B668,product!A:A,0))</f>
        <v>GIESTA (Entrance door)</v>
      </c>
      <c r="E668" s="110">
        <f>INDEX(ctg!A:A,MATCH(F668,ctg!$B:$B,0))</f>
        <v>42</v>
      </c>
      <c r="F668" s="113" t="s">
        <v>2557</v>
      </c>
      <c r="G668" s="110" t="str">
        <f>IF(H668="","",VLOOKUP(CONCATENATE(G$3,H668),m_selling_spec!$A:$H,2,FALSE))</f>
        <v>51.3</v>
      </c>
      <c r="H668" s="113" t="s">
        <v>2520</v>
      </c>
      <c r="I668" s="110" t="str">
        <f>IF(J668="","",VLOOKUP(CONCATENATE(I$3,J668),m_selling_spec!$A:$H,2,FALSE))</f>
        <v>52.2</v>
      </c>
      <c r="J668" s="113" t="s">
        <v>3269</v>
      </c>
      <c r="K668" s="110" t="str">
        <f>IF(L668="","",VLOOKUP(CONCATENATE(K$3,L668),m_selling_spec!$A:$H,2,FALSE))</f>
        <v>53.2</v>
      </c>
      <c r="L668" s="113" t="s">
        <v>1695</v>
      </c>
      <c r="M668" s="110" t="str">
        <f>IF(N668="","",VLOOKUP(CONCATENATE(M$3,N668),m_selling_spec!$A:$H,2,FALSE))</f>
        <v>54.1</v>
      </c>
      <c r="N668" s="113" t="s">
        <v>74</v>
      </c>
      <c r="O668" s="110" t="str">
        <f>IF(P668="","",VLOOKUP(CONCATENATE(O$3,P668),m_selling_spec!$A:$H,2,FALSE))</f>
        <v>55.1</v>
      </c>
      <c r="P668" s="113" t="s">
        <v>1562</v>
      </c>
      <c r="Q668" s="110" t="str">
        <f>IF(R668="","",VLOOKUP(CONCATENATE(Q$3,R668),m_selling_spec!$A:$H,2,FALSE))</f>
        <v>56.2</v>
      </c>
      <c r="R668" s="47" t="s">
        <v>627</v>
      </c>
      <c r="S668" s="110" t="str">
        <f>IF(T668="","",VLOOKUP(CONCATENATE(S$3,T668),m_selling_spec!$A:$H,2,FALSE))</f>
        <v/>
      </c>
    </row>
    <row r="669" spans="1:19">
      <c r="A669" s="111" t="s">
        <v>1782</v>
      </c>
      <c r="B669" s="104">
        <v>5</v>
      </c>
      <c r="C669" s="110" t="str">
        <f>INDEX(product!B:B,MATCH(B669,product!A:A,0))</f>
        <v>GIESTA</v>
      </c>
      <c r="D669" s="110" t="str">
        <f>INDEX(product!E:E,MATCH(B669,product!A:A,0))</f>
        <v>GIESTA (Entrance door)</v>
      </c>
      <c r="E669" s="110">
        <f>INDEX(ctg!A:A,MATCH(F669,ctg!$B:$B,0))</f>
        <v>42</v>
      </c>
      <c r="F669" s="113" t="s">
        <v>2557</v>
      </c>
      <c r="G669" s="110" t="str">
        <f>IF(H669="","",VLOOKUP(CONCATENATE(G$3,H669),m_selling_spec!$A:$H,2,FALSE))</f>
        <v>51.3</v>
      </c>
      <c r="H669" s="113" t="s">
        <v>2520</v>
      </c>
      <c r="I669" s="110" t="str">
        <f>IF(J669="","",VLOOKUP(CONCATENATE(I$3,J669),m_selling_spec!$A:$H,2,FALSE))</f>
        <v>52.2</v>
      </c>
      <c r="J669" s="113" t="s">
        <v>3269</v>
      </c>
      <c r="K669" s="110" t="str">
        <f>IF(L669="","",VLOOKUP(CONCATENATE(K$3,L669),m_selling_spec!$A:$H,2,FALSE))</f>
        <v>53.2</v>
      </c>
      <c r="L669" s="113" t="s">
        <v>1695</v>
      </c>
      <c r="M669" s="110" t="str">
        <f>IF(N669="","",VLOOKUP(CONCATENATE(M$3,N669),m_selling_spec!$A:$H,2,FALSE))</f>
        <v>54.2</v>
      </c>
      <c r="N669" s="113" t="s">
        <v>75</v>
      </c>
      <c r="O669" s="110" t="str">
        <f>IF(P669="","",VLOOKUP(CONCATENATE(O$3,P669),m_selling_spec!$A:$H,2,FALSE))</f>
        <v>55.1</v>
      </c>
      <c r="P669" s="113" t="s">
        <v>1562</v>
      </c>
      <c r="Q669" s="110" t="str">
        <f>IF(R669="","",VLOOKUP(CONCATENATE(Q$3,R669),m_selling_spec!$A:$H,2,FALSE))</f>
        <v>56.2</v>
      </c>
      <c r="R669" s="47" t="s">
        <v>627</v>
      </c>
      <c r="S669" s="110" t="str">
        <f>IF(T669="","",VLOOKUP(CONCATENATE(S$3,T669),m_selling_spec!$A:$H,2,FALSE))</f>
        <v/>
      </c>
    </row>
    <row r="670" spans="1:19">
      <c r="A670" s="111" t="s">
        <v>1781</v>
      </c>
      <c r="B670" s="104">
        <v>5</v>
      </c>
      <c r="C670" s="110" t="str">
        <f>INDEX(product!B:B,MATCH(B670,product!A:A,0))</f>
        <v>GIESTA</v>
      </c>
      <c r="D670" s="110" t="str">
        <f>INDEX(product!E:E,MATCH(B670,product!A:A,0))</f>
        <v>GIESTA (Entrance door)</v>
      </c>
      <c r="E670" s="110">
        <f>INDEX(ctg!A:A,MATCH(F670,ctg!$B:$B,0))</f>
        <v>42</v>
      </c>
      <c r="F670" s="113" t="s">
        <v>2557</v>
      </c>
      <c r="G670" s="110" t="str">
        <f>IF(H670="","",VLOOKUP(CONCATENATE(G$3,H670),m_selling_spec!$A:$H,2,FALSE))</f>
        <v>51.3</v>
      </c>
      <c r="H670" s="113" t="s">
        <v>2520</v>
      </c>
      <c r="I670" s="110" t="str">
        <f>IF(J670="","",VLOOKUP(CONCATENATE(I$3,J670),m_selling_spec!$A:$H,2,FALSE))</f>
        <v>52.2</v>
      </c>
      <c r="J670" s="113" t="s">
        <v>3269</v>
      </c>
      <c r="K670" s="110" t="str">
        <f>IF(L670="","",VLOOKUP(CONCATENATE(K$3,L670),m_selling_spec!$A:$H,2,FALSE))</f>
        <v>53.2</v>
      </c>
      <c r="L670" s="113" t="s">
        <v>1695</v>
      </c>
      <c r="M670" s="110" t="str">
        <f>IF(N670="","",VLOOKUP(CONCATENATE(M$3,N670),m_selling_spec!$A:$H,2,FALSE))</f>
        <v>54.1</v>
      </c>
      <c r="N670" s="113" t="s">
        <v>74</v>
      </c>
      <c r="O670" s="110" t="str">
        <f>IF(P670="","",VLOOKUP(CONCATENATE(O$3,P670),m_selling_spec!$A:$H,2,FALSE))</f>
        <v>55.1</v>
      </c>
      <c r="P670" s="113" t="s">
        <v>1562</v>
      </c>
      <c r="Q670" s="110" t="str">
        <f>IF(R670="","",VLOOKUP(CONCATENATE(Q$3,R670),m_selling_spec!$A:$H,2,FALSE))</f>
        <v>56.3</v>
      </c>
      <c r="R670" s="47" t="s">
        <v>628</v>
      </c>
      <c r="S670" s="110" t="str">
        <f>IF(T670="","",VLOOKUP(CONCATENATE(S$3,T670),m_selling_spec!$A:$H,2,FALSE))</f>
        <v/>
      </c>
    </row>
    <row r="671" spans="1:19">
      <c r="A671" s="111" t="s">
        <v>1780</v>
      </c>
      <c r="B671" s="104">
        <v>5</v>
      </c>
      <c r="C671" s="110" t="str">
        <f>INDEX(product!B:B,MATCH(B671,product!A:A,0))</f>
        <v>GIESTA</v>
      </c>
      <c r="D671" s="110" t="str">
        <f>INDEX(product!E:E,MATCH(B671,product!A:A,0))</f>
        <v>GIESTA (Entrance door)</v>
      </c>
      <c r="E671" s="110">
        <f>INDEX(ctg!A:A,MATCH(F671,ctg!$B:$B,0))</f>
        <v>42</v>
      </c>
      <c r="F671" s="113" t="s">
        <v>2557</v>
      </c>
      <c r="G671" s="110" t="str">
        <f>IF(H671="","",VLOOKUP(CONCATENATE(G$3,H671),m_selling_spec!$A:$H,2,FALSE))</f>
        <v>51.3</v>
      </c>
      <c r="H671" s="113" t="s">
        <v>2520</v>
      </c>
      <c r="I671" s="110" t="str">
        <f>IF(J671="","",VLOOKUP(CONCATENATE(I$3,J671),m_selling_spec!$A:$H,2,FALSE))</f>
        <v>52.2</v>
      </c>
      <c r="J671" s="113" t="s">
        <v>3269</v>
      </c>
      <c r="K671" s="110" t="str">
        <f>IF(L671="","",VLOOKUP(CONCATENATE(K$3,L671),m_selling_spec!$A:$H,2,FALSE))</f>
        <v>53.2</v>
      </c>
      <c r="L671" s="113" t="s">
        <v>1695</v>
      </c>
      <c r="M671" s="110" t="str">
        <f>IF(N671="","",VLOOKUP(CONCATENATE(M$3,N671),m_selling_spec!$A:$H,2,FALSE))</f>
        <v>54.2</v>
      </c>
      <c r="N671" s="113" t="s">
        <v>75</v>
      </c>
      <c r="O671" s="110" t="str">
        <f>IF(P671="","",VLOOKUP(CONCATENATE(O$3,P671),m_selling_spec!$A:$H,2,FALSE))</f>
        <v>55.1</v>
      </c>
      <c r="P671" s="113" t="s">
        <v>1562</v>
      </c>
      <c r="Q671" s="110" t="str">
        <f>IF(R671="","",VLOOKUP(CONCATENATE(Q$3,R671),m_selling_spec!$A:$H,2,FALSE))</f>
        <v>56.3</v>
      </c>
      <c r="R671" s="47" t="s">
        <v>628</v>
      </c>
      <c r="S671" s="110" t="str">
        <f>IF(T671="","",VLOOKUP(CONCATENATE(S$3,T671),m_selling_spec!$A:$H,2,FALSE))</f>
        <v/>
      </c>
    </row>
    <row r="672" spans="1:19">
      <c r="A672" s="111" t="s">
        <v>1779</v>
      </c>
      <c r="B672" s="104">
        <v>5</v>
      </c>
      <c r="C672" s="110" t="str">
        <f>INDEX(product!B:B,MATCH(B672,product!A:A,0))</f>
        <v>GIESTA</v>
      </c>
      <c r="D672" s="110" t="str">
        <f>INDEX(product!E:E,MATCH(B672,product!A:A,0))</f>
        <v>GIESTA (Entrance door)</v>
      </c>
      <c r="E672" s="110">
        <f>INDEX(ctg!A:A,MATCH(F672,ctg!$B:$B,0))</f>
        <v>42</v>
      </c>
      <c r="F672" s="113" t="s">
        <v>2557</v>
      </c>
      <c r="G672" s="110" t="str">
        <f>IF(H672="","",VLOOKUP(CONCATENATE(G$3,H672),m_selling_spec!$A:$H,2,FALSE))</f>
        <v>51.3</v>
      </c>
      <c r="H672" s="113" t="s">
        <v>2520</v>
      </c>
      <c r="I672" s="110" t="str">
        <f>IF(J672="","",VLOOKUP(CONCATENATE(I$3,J672),m_selling_spec!$A:$H,2,FALSE))</f>
        <v>52.2</v>
      </c>
      <c r="J672" s="113" t="s">
        <v>3269</v>
      </c>
      <c r="K672" s="110" t="str">
        <f>IF(L672="","",VLOOKUP(CONCATENATE(K$3,L672),m_selling_spec!$A:$H,2,FALSE))</f>
        <v>53.2</v>
      </c>
      <c r="L672" s="113" t="s">
        <v>1695</v>
      </c>
      <c r="M672" s="110" t="str">
        <f>IF(N672="","",VLOOKUP(CONCATENATE(M$3,N672),m_selling_spec!$A:$H,2,FALSE))</f>
        <v>54.1</v>
      </c>
      <c r="N672" s="113" t="s">
        <v>74</v>
      </c>
      <c r="O672" s="110" t="str">
        <f>IF(P672="","",VLOOKUP(CONCATENATE(O$3,P672),m_selling_spec!$A:$H,2,FALSE))</f>
        <v>55.1</v>
      </c>
      <c r="P672" s="113" t="s">
        <v>1562</v>
      </c>
      <c r="Q672" s="110" t="str">
        <f>IF(R672="","",VLOOKUP(CONCATENATE(Q$3,R672),m_selling_spec!$A:$H,2,FALSE))</f>
        <v>56.4</v>
      </c>
      <c r="R672" s="47" t="s">
        <v>629</v>
      </c>
      <c r="S672" s="110" t="str">
        <f>IF(T672="","",VLOOKUP(CONCATENATE(S$3,T672),m_selling_spec!$A:$H,2,FALSE))</f>
        <v/>
      </c>
    </row>
    <row r="673" spans="1:19">
      <c r="A673" s="111" t="s">
        <v>1778</v>
      </c>
      <c r="B673" s="104">
        <v>5</v>
      </c>
      <c r="C673" s="110" t="str">
        <f>INDEX(product!B:B,MATCH(B673,product!A:A,0))</f>
        <v>GIESTA</v>
      </c>
      <c r="D673" s="110" t="str">
        <f>INDEX(product!E:E,MATCH(B673,product!A:A,0))</f>
        <v>GIESTA (Entrance door)</v>
      </c>
      <c r="E673" s="110">
        <f>INDEX(ctg!A:A,MATCH(F673,ctg!$B:$B,0))</f>
        <v>42</v>
      </c>
      <c r="F673" s="113" t="s">
        <v>2557</v>
      </c>
      <c r="G673" s="110" t="str">
        <f>IF(H673="","",VLOOKUP(CONCATENATE(G$3,H673),m_selling_spec!$A:$H,2,FALSE))</f>
        <v>51.3</v>
      </c>
      <c r="H673" s="113" t="s">
        <v>2520</v>
      </c>
      <c r="I673" s="110" t="str">
        <f>IF(J673="","",VLOOKUP(CONCATENATE(I$3,J673),m_selling_spec!$A:$H,2,FALSE))</f>
        <v>52.2</v>
      </c>
      <c r="J673" s="113" t="s">
        <v>3269</v>
      </c>
      <c r="K673" s="110" t="str">
        <f>IF(L673="","",VLOOKUP(CONCATENATE(K$3,L673),m_selling_spec!$A:$H,2,FALSE))</f>
        <v>53.2</v>
      </c>
      <c r="L673" s="113" t="s">
        <v>1695</v>
      </c>
      <c r="M673" s="110" t="str">
        <f>IF(N673="","",VLOOKUP(CONCATENATE(M$3,N673),m_selling_spec!$A:$H,2,FALSE))</f>
        <v>54.2</v>
      </c>
      <c r="N673" s="113" t="s">
        <v>75</v>
      </c>
      <c r="O673" s="110" t="str">
        <f>IF(P673="","",VLOOKUP(CONCATENATE(O$3,P673),m_selling_spec!$A:$H,2,FALSE))</f>
        <v>55.1</v>
      </c>
      <c r="P673" s="113" t="s">
        <v>1562</v>
      </c>
      <c r="Q673" s="110" t="str">
        <f>IF(R673="","",VLOOKUP(CONCATENATE(Q$3,R673),m_selling_spec!$A:$H,2,FALSE))</f>
        <v>56.4</v>
      </c>
      <c r="R673" s="47" t="s">
        <v>629</v>
      </c>
      <c r="S673" s="110" t="str">
        <f>IF(T673="","",VLOOKUP(CONCATENATE(S$3,T673),m_selling_spec!$A:$H,2,FALSE))</f>
        <v/>
      </c>
    </row>
    <row r="674" spans="1:19">
      <c r="A674" s="111" t="s">
        <v>1777</v>
      </c>
      <c r="B674" s="104">
        <v>5</v>
      </c>
      <c r="C674" s="110" t="str">
        <f>INDEX(product!B:B,MATCH(B674,product!A:A,0))</f>
        <v>GIESTA</v>
      </c>
      <c r="D674" s="110" t="str">
        <f>INDEX(product!E:E,MATCH(B674,product!A:A,0))</f>
        <v>GIESTA (Entrance door)</v>
      </c>
      <c r="E674" s="110">
        <f>INDEX(ctg!A:A,MATCH(F674,ctg!$B:$B,0))</f>
        <v>42</v>
      </c>
      <c r="F674" s="113" t="s">
        <v>2557</v>
      </c>
      <c r="G674" s="110" t="str">
        <f>IF(H674="","",VLOOKUP(CONCATENATE(G$3,H674),m_selling_spec!$A:$H,2,FALSE))</f>
        <v>51.3</v>
      </c>
      <c r="H674" s="113" t="s">
        <v>2520</v>
      </c>
      <c r="I674" s="110" t="str">
        <f>IF(J674="","",VLOOKUP(CONCATENATE(I$3,J674),m_selling_spec!$A:$H,2,FALSE))</f>
        <v>52.2</v>
      </c>
      <c r="J674" s="113" t="s">
        <v>3269</v>
      </c>
      <c r="K674" s="110" t="str">
        <f>IF(L674="","",VLOOKUP(CONCATENATE(K$3,L674),m_selling_spec!$A:$H,2,FALSE))</f>
        <v>53.2</v>
      </c>
      <c r="L674" s="113" t="s">
        <v>1695</v>
      </c>
      <c r="M674" s="110" t="str">
        <f>IF(N674="","",VLOOKUP(CONCATENATE(M$3,N674),m_selling_spec!$A:$H,2,FALSE))</f>
        <v>54.1</v>
      </c>
      <c r="N674" s="113" t="s">
        <v>74</v>
      </c>
      <c r="O674" s="110" t="str">
        <f>IF(P674="","",VLOOKUP(CONCATENATE(O$3,P674),m_selling_spec!$A:$H,2,FALSE))</f>
        <v>55.1</v>
      </c>
      <c r="P674" s="113" t="s">
        <v>1562</v>
      </c>
      <c r="Q674" s="110" t="str">
        <f>IF(R674="","",VLOOKUP(CONCATENATE(Q$3,R674),m_selling_spec!$A:$H,2,FALSE))</f>
        <v>56.5</v>
      </c>
      <c r="R674" s="47" t="s">
        <v>630</v>
      </c>
      <c r="S674" s="110" t="str">
        <f>IF(T674="","",VLOOKUP(CONCATENATE(S$3,T674),m_selling_spec!$A:$H,2,FALSE))</f>
        <v/>
      </c>
    </row>
    <row r="675" spans="1:19">
      <c r="A675" s="111" t="s">
        <v>1776</v>
      </c>
      <c r="B675" s="104">
        <v>5</v>
      </c>
      <c r="C675" s="110" t="str">
        <f>INDEX(product!B:B,MATCH(B675,product!A:A,0))</f>
        <v>GIESTA</v>
      </c>
      <c r="D675" s="110" t="str">
        <f>INDEX(product!E:E,MATCH(B675,product!A:A,0))</f>
        <v>GIESTA (Entrance door)</v>
      </c>
      <c r="E675" s="110">
        <f>INDEX(ctg!A:A,MATCH(F675,ctg!$B:$B,0))</f>
        <v>42</v>
      </c>
      <c r="F675" s="113" t="s">
        <v>2557</v>
      </c>
      <c r="G675" s="110" t="str">
        <f>IF(H675="","",VLOOKUP(CONCATENATE(G$3,H675),m_selling_spec!$A:$H,2,FALSE))</f>
        <v>51.3</v>
      </c>
      <c r="H675" s="113" t="s">
        <v>2520</v>
      </c>
      <c r="I675" s="110" t="str">
        <f>IF(J675="","",VLOOKUP(CONCATENATE(I$3,J675),m_selling_spec!$A:$H,2,FALSE))</f>
        <v>52.2</v>
      </c>
      <c r="J675" s="113" t="s">
        <v>3269</v>
      </c>
      <c r="K675" s="110" t="str">
        <f>IF(L675="","",VLOOKUP(CONCATENATE(K$3,L675),m_selling_spec!$A:$H,2,FALSE))</f>
        <v>53.2</v>
      </c>
      <c r="L675" s="113" t="s">
        <v>1695</v>
      </c>
      <c r="M675" s="110" t="str">
        <f>IF(N675="","",VLOOKUP(CONCATENATE(M$3,N675),m_selling_spec!$A:$H,2,FALSE))</f>
        <v>54.2</v>
      </c>
      <c r="N675" s="113" t="s">
        <v>75</v>
      </c>
      <c r="O675" s="110" t="str">
        <f>IF(P675="","",VLOOKUP(CONCATENATE(O$3,P675),m_selling_spec!$A:$H,2,FALSE))</f>
        <v>55.1</v>
      </c>
      <c r="P675" s="113" t="s">
        <v>1562</v>
      </c>
      <c r="Q675" s="110" t="str">
        <f>IF(R675="","",VLOOKUP(CONCATENATE(Q$3,R675),m_selling_spec!$A:$H,2,FALSE))</f>
        <v>56.5</v>
      </c>
      <c r="R675" s="47" t="s">
        <v>630</v>
      </c>
      <c r="S675" s="110" t="str">
        <f>IF(T675="","",VLOOKUP(CONCATENATE(S$3,T675),m_selling_spec!$A:$H,2,FALSE))</f>
        <v/>
      </c>
    </row>
    <row r="676" spans="1:19">
      <c r="A676" s="111" t="s">
        <v>1775</v>
      </c>
      <c r="B676" s="104">
        <v>5</v>
      </c>
      <c r="C676" s="110" t="str">
        <f>INDEX(product!B:B,MATCH(B676,product!A:A,0))</f>
        <v>GIESTA</v>
      </c>
      <c r="D676" s="110" t="str">
        <f>INDEX(product!E:E,MATCH(B676,product!A:A,0))</f>
        <v>GIESTA (Entrance door)</v>
      </c>
      <c r="E676" s="110">
        <f>INDEX(ctg!A:A,MATCH(F676,ctg!$B:$B,0))</f>
        <v>42</v>
      </c>
      <c r="F676" s="113" t="s">
        <v>2557</v>
      </c>
      <c r="G676" s="110" t="str">
        <f>IF(H676="","",VLOOKUP(CONCATENATE(G$3,H676),m_selling_spec!$A:$H,2,FALSE))</f>
        <v>51.3</v>
      </c>
      <c r="H676" s="113" t="s">
        <v>2520</v>
      </c>
      <c r="I676" s="110" t="str">
        <f>IF(J676="","",VLOOKUP(CONCATENATE(I$3,J676),m_selling_spec!$A:$H,2,FALSE))</f>
        <v>52.2</v>
      </c>
      <c r="J676" s="113" t="s">
        <v>3269</v>
      </c>
      <c r="K676" s="110" t="str">
        <f>IF(L676="","",VLOOKUP(CONCATENATE(K$3,L676),m_selling_spec!$A:$H,2,FALSE))</f>
        <v>53.2</v>
      </c>
      <c r="L676" s="113" t="s">
        <v>1695</v>
      </c>
      <c r="M676" s="110" t="str">
        <f>IF(N676="","",VLOOKUP(CONCATENATE(M$3,N676),m_selling_spec!$A:$H,2,FALSE))</f>
        <v>54.1</v>
      </c>
      <c r="N676" s="113" t="s">
        <v>74</v>
      </c>
      <c r="O676" s="110" t="str">
        <f>IF(P676="","",VLOOKUP(CONCATENATE(O$3,P676),m_selling_spec!$A:$H,2,FALSE))</f>
        <v>55.1</v>
      </c>
      <c r="P676" s="113" t="s">
        <v>1562</v>
      </c>
      <c r="Q676" s="110" t="str">
        <f>IF(R676="","",VLOOKUP(CONCATENATE(Q$3,R676),m_selling_spec!$A:$H,2,FALSE))</f>
        <v>56.6</v>
      </c>
      <c r="R676" s="47" t="s">
        <v>631</v>
      </c>
      <c r="S676" s="110" t="str">
        <f>IF(T676="","",VLOOKUP(CONCATENATE(S$3,T676),m_selling_spec!$A:$H,2,FALSE))</f>
        <v/>
      </c>
    </row>
    <row r="677" spans="1:19">
      <c r="A677" s="111" t="s">
        <v>1774</v>
      </c>
      <c r="B677" s="104">
        <v>5</v>
      </c>
      <c r="C677" s="110" t="str">
        <f>INDEX(product!B:B,MATCH(B677,product!A:A,0))</f>
        <v>GIESTA</v>
      </c>
      <c r="D677" s="110" t="str">
        <f>INDEX(product!E:E,MATCH(B677,product!A:A,0))</f>
        <v>GIESTA (Entrance door)</v>
      </c>
      <c r="E677" s="110">
        <f>INDEX(ctg!A:A,MATCH(F677,ctg!$B:$B,0))</f>
        <v>42</v>
      </c>
      <c r="F677" s="113" t="s">
        <v>2557</v>
      </c>
      <c r="G677" s="110" t="str">
        <f>IF(H677="","",VLOOKUP(CONCATENATE(G$3,H677),m_selling_spec!$A:$H,2,FALSE))</f>
        <v>51.3</v>
      </c>
      <c r="H677" s="113" t="s">
        <v>2520</v>
      </c>
      <c r="I677" s="110" t="str">
        <f>IF(J677="","",VLOOKUP(CONCATENATE(I$3,J677),m_selling_spec!$A:$H,2,FALSE))</f>
        <v>52.2</v>
      </c>
      <c r="J677" s="113" t="s">
        <v>3269</v>
      </c>
      <c r="K677" s="110" t="str">
        <f>IF(L677="","",VLOOKUP(CONCATENATE(K$3,L677),m_selling_spec!$A:$H,2,FALSE))</f>
        <v>53.2</v>
      </c>
      <c r="L677" s="113" t="s">
        <v>1695</v>
      </c>
      <c r="M677" s="110" t="str">
        <f>IF(N677="","",VLOOKUP(CONCATENATE(M$3,N677),m_selling_spec!$A:$H,2,FALSE))</f>
        <v>54.2</v>
      </c>
      <c r="N677" s="113" t="s">
        <v>75</v>
      </c>
      <c r="O677" s="110" t="str">
        <f>IF(P677="","",VLOOKUP(CONCATENATE(O$3,P677),m_selling_spec!$A:$H,2,FALSE))</f>
        <v>55.1</v>
      </c>
      <c r="P677" s="113" t="s">
        <v>1562</v>
      </c>
      <c r="Q677" s="110" t="str">
        <f>IF(R677="","",VLOOKUP(CONCATENATE(Q$3,R677),m_selling_spec!$A:$H,2,FALSE))</f>
        <v>56.6</v>
      </c>
      <c r="R677" s="47" t="s">
        <v>631</v>
      </c>
      <c r="S677" s="110" t="str">
        <f>IF(T677="","",VLOOKUP(CONCATENATE(S$3,T677),m_selling_spec!$A:$H,2,FALSE))</f>
        <v/>
      </c>
    </row>
    <row r="678" spans="1:19">
      <c r="A678" s="111" t="s">
        <v>1773</v>
      </c>
      <c r="B678" s="104">
        <v>5</v>
      </c>
      <c r="C678" s="110" t="str">
        <f>INDEX(product!B:B,MATCH(B678,product!A:A,0))</f>
        <v>GIESTA</v>
      </c>
      <c r="D678" s="110" t="str">
        <f>INDEX(product!E:E,MATCH(B678,product!A:A,0))</f>
        <v>GIESTA (Entrance door)</v>
      </c>
      <c r="E678" s="110">
        <f>INDEX(ctg!A:A,MATCH(F678,ctg!$B:$B,0))</f>
        <v>42</v>
      </c>
      <c r="F678" s="113" t="s">
        <v>2557</v>
      </c>
      <c r="G678" s="110" t="str">
        <f>IF(H678="","",VLOOKUP(CONCATENATE(G$3,H678),m_selling_spec!$A:$H,2,FALSE))</f>
        <v>51.3</v>
      </c>
      <c r="H678" s="113" t="s">
        <v>2520</v>
      </c>
      <c r="I678" s="110" t="str">
        <f>IF(J678="","",VLOOKUP(CONCATENATE(I$3,J678),m_selling_spec!$A:$H,2,FALSE))</f>
        <v>52.2</v>
      </c>
      <c r="J678" s="113" t="s">
        <v>3269</v>
      </c>
      <c r="K678" s="110" t="str">
        <f>IF(L678="","",VLOOKUP(CONCATENATE(K$3,L678),m_selling_spec!$A:$H,2,FALSE))</f>
        <v>53.2</v>
      </c>
      <c r="L678" s="113" t="s">
        <v>1695</v>
      </c>
      <c r="M678" s="110" t="str">
        <f>IF(N678="","",VLOOKUP(CONCATENATE(M$3,N678),m_selling_spec!$A:$H,2,FALSE))</f>
        <v>54.1</v>
      </c>
      <c r="N678" s="113" t="s">
        <v>74</v>
      </c>
      <c r="O678" s="110" t="str">
        <f>IF(P678="","",VLOOKUP(CONCATENATE(O$3,P678),m_selling_spec!$A:$H,2,FALSE))</f>
        <v>55.1</v>
      </c>
      <c r="P678" s="113" t="s">
        <v>1562</v>
      </c>
      <c r="Q678" s="110" t="str">
        <f>IF(R678="","",VLOOKUP(CONCATENATE(Q$3,R678),m_selling_spec!$A:$H,2,FALSE))</f>
        <v>56.7</v>
      </c>
      <c r="R678" s="47" t="s">
        <v>632</v>
      </c>
      <c r="S678" s="110" t="str">
        <f>IF(T678="","",VLOOKUP(CONCATENATE(S$3,T678),m_selling_spec!$A:$H,2,FALSE))</f>
        <v/>
      </c>
    </row>
    <row r="679" spans="1:19">
      <c r="A679" s="111" t="s">
        <v>1772</v>
      </c>
      <c r="B679" s="104">
        <v>5</v>
      </c>
      <c r="C679" s="110" t="str">
        <f>INDEX(product!B:B,MATCH(B679,product!A:A,0))</f>
        <v>GIESTA</v>
      </c>
      <c r="D679" s="110" t="str">
        <f>INDEX(product!E:E,MATCH(B679,product!A:A,0))</f>
        <v>GIESTA (Entrance door)</v>
      </c>
      <c r="E679" s="110">
        <f>INDEX(ctg!A:A,MATCH(F679,ctg!$B:$B,0))</f>
        <v>42</v>
      </c>
      <c r="F679" s="113" t="s">
        <v>2557</v>
      </c>
      <c r="G679" s="110" t="str">
        <f>IF(H679="","",VLOOKUP(CONCATENATE(G$3,H679),m_selling_spec!$A:$H,2,FALSE))</f>
        <v>51.3</v>
      </c>
      <c r="H679" s="113" t="s">
        <v>2520</v>
      </c>
      <c r="I679" s="110" t="str">
        <f>IF(J679="","",VLOOKUP(CONCATENATE(I$3,J679),m_selling_spec!$A:$H,2,FALSE))</f>
        <v>52.2</v>
      </c>
      <c r="J679" s="113" t="s">
        <v>3269</v>
      </c>
      <c r="K679" s="110" t="str">
        <f>IF(L679="","",VLOOKUP(CONCATENATE(K$3,L679),m_selling_spec!$A:$H,2,FALSE))</f>
        <v>53.2</v>
      </c>
      <c r="L679" s="113" t="s">
        <v>1695</v>
      </c>
      <c r="M679" s="110" t="str">
        <f>IF(N679="","",VLOOKUP(CONCATENATE(M$3,N679),m_selling_spec!$A:$H,2,FALSE))</f>
        <v>54.2</v>
      </c>
      <c r="N679" s="113" t="s">
        <v>75</v>
      </c>
      <c r="O679" s="110" t="str">
        <f>IF(P679="","",VLOOKUP(CONCATENATE(O$3,P679),m_selling_spec!$A:$H,2,FALSE))</f>
        <v>55.1</v>
      </c>
      <c r="P679" s="113" t="s">
        <v>1562</v>
      </c>
      <c r="Q679" s="110" t="str">
        <f>IF(R679="","",VLOOKUP(CONCATENATE(Q$3,R679),m_selling_spec!$A:$H,2,FALSE))</f>
        <v>56.7</v>
      </c>
      <c r="R679" s="47" t="s">
        <v>632</v>
      </c>
      <c r="S679" s="110" t="str">
        <f>IF(T679="","",VLOOKUP(CONCATENATE(S$3,T679),m_selling_spec!$A:$H,2,FALSE))</f>
        <v/>
      </c>
    </row>
    <row r="680" spans="1:19">
      <c r="A680" s="111" t="s">
        <v>1771</v>
      </c>
      <c r="B680" s="104">
        <v>5</v>
      </c>
      <c r="C680" s="110" t="str">
        <f>INDEX(product!B:B,MATCH(B680,product!A:A,0))</f>
        <v>GIESTA</v>
      </c>
      <c r="D680" s="110" t="str">
        <f>INDEX(product!E:E,MATCH(B680,product!A:A,0))</f>
        <v>GIESTA (Entrance door)</v>
      </c>
      <c r="E680" s="110">
        <f>INDEX(ctg!A:A,MATCH(F680,ctg!$B:$B,0))</f>
        <v>42</v>
      </c>
      <c r="F680" s="113" t="s">
        <v>2557</v>
      </c>
      <c r="G680" s="110" t="str">
        <f>IF(H680="","",VLOOKUP(CONCATENATE(G$3,H680),m_selling_spec!$A:$H,2,FALSE))</f>
        <v>51.3</v>
      </c>
      <c r="H680" s="113" t="s">
        <v>2520</v>
      </c>
      <c r="I680" s="110" t="str">
        <f>IF(J680="","",VLOOKUP(CONCATENATE(I$3,J680),m_selling_spec!$A:$H,2,FALSE))</f>
        <v>52.2</v>
      </c>
      <c r="J680" s="113" t="s">
        <v>3269</v>
      </c>
      <c r="K680" s="110" t="str">
        <f>IF(L680="","",VLOOKUP(CONCATENATE(K$3,L680),m_selling_spec!$A:$H,2,FALSE))</f>
        <v>53.2</v>
      </c>
      <c r="L680" s="113" t="s">
        <v>1695</v>
      </c>
      <c r="M680" s="110" t="str">
        <f>IF(N680="","",VLOOKUP(CONCATENATE(M$3,N680),m_selling_spec!$A:$H,2,FALSE))</f>
        <v>54.1</v>
      </c>
      <c r="N680" s="113" t="s">
        <v>74</v>
      </c>
      <c r="O680" s="110" t="str">
        <f>IF(P680="","",VLOOKUP(CONCATENATE(O$3,P680),m_selling_spec!$A:$H,2,FALSE))</f>
        <v>55.1</v>
      </c>
      <c r="P680" s="113" t="s">
        <v>1562</v>
      </c>
      <c r="Q680" s="110" t="str">
        <f>IF(R680="","",VLOOKUP(CONCATENATE(Q$3,R680),m_selling_spec!$A:$H,2,FALSE))</f>
        <v>56.8</v>
      </c>
      <c r="R680" s="47" t="s">
        <v>633</v>
      </c>
      <c r="S680" s="110" t="str">
        <f>IF(T680="","",VLOOKUP(CONCATENATE(S$3,T680),m_selling_spec!$A:$H,2,FALSE))</f>
        <v/>
      </c>
    </row>
    <row r="681" spans="1:19">
      <c r="A681" s="111" t="s">
        <v>1770</v>
      </c>
      <c r="B681" s="104">
        <v>5</v>
      </c>
      <c r="C681" s="110" t="str">
        <f>INDEX(product!B:B,MATCH(B681,product!A:A,0))</f>
        <v>GIESTA</v>
      </c>
      <c r="D681" s="110" t="str">
        <f>INDEX(product!E:E,MATCH(B681,product!A:A,0))</f>
        <v>GIESTA (Entrance door)</v>
      </c>
      <c r="E681" s="110">
        <f>INDEX(ctg!A:A,MATCH(F681,ctg!$B:$B,0))</f>
        <v>42</v>
      </c>
      <c r="F681" s="113" t="s">
        <v>2557</v>
      </c>
      <c r="G681" s="110" t="str">
        <f>IF(H681="","",VLOOKUP(CONCATENATE(G$3,H681),m_selling_spec!$A:$H,2,FALSE))</f>
        <v>51.3</v>
      </c>
      <c r="H681" s="113" t="s">
        <v>2520</v>
      </c>
      <c r="I681" s="110" t="str">
        <f>IF(J681="","",VLOOKUP(CONCATENATE(I$3,J681),m_selling_spec!$A:$H,2,FALSE))</f>
        <v>52.2</v>
      </c>
      <c r="J681" s="113" t="s">
        <v>3269</v>
      </c>
      <c r="K681" s="110" t="str">
        <f>IF(L681="","",VLOOKUP(CONCATENATE(K$3,L681),m_selling_spec!$A:$H,2,FALSE))</f>
        <v>53.2</v>
      </c>
      <c r="L681" s="113" t="s">
        <v>1695</v>
      </c>
      <c r="M681" s="110" t="str">
        <f>IF(N681="","",VLOOKUP(CONCATENATE(M$3,N681),m_selling_spec!$A:$H,2,FALSE))</f>
        <v>54.2</v>
      </c>
      <c r="N681" s="113" t="s">
        <v>75</v>
      </c>
      <c r="O681" s="110" t="str">
        <f>IF(P681="","",VLOOKUP(CONCATENATE(O$3,P681),m_selling_spec!$A:$H,2,FALSE))</f>
        <v>55.1</v>
      </c>
      <c r="P681" s="113" t="s">
        <v>1562</v>
      </c>
      <c r="Q681" s="110" t="str">
        <f>IF(R681="","",VLOOKUP(CONCATENATE(Q$3,R681),m_selling_spec!$A:$H,2,FALSE))</f>
        <v>56.8</v>
      </c>
      <c r="R681" s="47" t="s">
        <v>633</v>
      </c>
      <c r="S681" s="110" t="str">
        <f>IF(T681="","",VLOOKUP(CONCATENATE(S$3,T681),m_selling_spec!$A:$H,2,FALSE))</f>
        <v/>
      </c>
    </row>
    <row r="682" spans="1:19">
      <c r="A682" s="111" t="s">
        <v>1769</v>
      </c>
      <c r="B682" s="104">
        <v>5</v>
      </c>
      <c r="C682" s="110" t="str">
        <f>INDEX(product!B:B,MATCH(B682,product!A:A,0))</f>
        <v>GIESTA</v>
      </c>
      <c r="D682" s="110" t="str">
        <f>INDEX(product!E:E,MATCH(B682,product!A:A,0))</f>
        <v>GIESTA (Entrance door)</v>
      </c>
      <c r="E682" s="110">
        <f>INDEX(ctg!A:A,MATCH(F682,ctg!$B:$B,0))</f>
        <v>42</v>
      </c>
      <c r="F682" s="113" t="s">
        <v>2557</v>
      </c>
      <c r="G682" s="110" t="str">
        <f>IF(H682="","",VLOOKUP(CONCATENATE(G$3,H682),m_selling_spec!$A:$H,2,FALSE))</f>
        <v>51.3</v>
      </c>
      <c r="H682" s="113" t="s">
        <v>2520</v>
      </c>
      <c r="I682" s="110" t="str">
        <f>IF(J682="","",VLOOKUP(CONCATENATE(I$3,J682),m_selling_spec!$A:$H,2,FALSE))</f>
        <v>52.2</v>
      </c>
      <c r="J682" s="113" t="s">
        <v>3269</v>
      </c>
      <c r="K682" s="110" t="str">
        <f>IF(L682="","",VLOOKUP(CONCATENATE(K$3,L682),m_selling_spec!$A:$H,2,FALSE))</f>
        <v>53.2</v>
      </c>
      <c r="L682" s="113" t="s">
        <v>1695</v>
      </c>
      <c r="M682" s="110" t="str">
        <f>IF(N682="","",VLOOKUP(CONCATENATE(M$3,N682),m_selling_spec!$A:$H,2,FALSE))</f>
        <v>54.1</v>
      </c>
      <c r="N682" s="113" t="s">
        <v>74</v>
      </c>
      <c r="O682" s="110" t="str">
        <f>IF(P682="","",VLOOKUP(CONCATENATE(O$3,P682),m_selling_spec!$A:$H,2,FALSE))</f>
        <v>55.1</v>
      </c>
      <c r="P682" s="113" t="s">
        <v>1562</v>
      </c>
      <c r="Q682" s="110" t="str">
        <f>IF(R682="","",VLOOKUP(CONCATENATE(Q$3,R682),m_selling_spec!$A:$H,2,FALSE))</f>
        <v>56.9</v>
      </c>
      <c r="R682" s="47" t="s">
        <v>634</v>
      </c>
      <c r="S682" s="110" t="str">
        <f>IF(T682="","",VLOOKUP(CONCATENATE(S$3,T682),m_selling_spec!$A:$H,2,FALSE))</f>
        <v/>
      </c>
    </row>
    <row r="683" spans="1:19">
      <c r="A683" s="111" t="s">
        <v>1768</v>
      </c>
      <c r="B683" s="104">
        <v>5</v>
      </c>
      <c r="C683" s="110" t="str">
        <f>INDEX(product!B:B,MATCH(B683,product!A:A,0))</f>
        <v>GIESTA</v>
      </c>
      <c r="D683" s="110" t="str">
        <f>INDEX(product!E:E,MATCH(B683,product!A:A,0))</f>
        <v>GIESTA (Entrance door)</v>
      </c>
      <c r="E683" s="110">
        <f>INDEX(ctg!A:A,MATCH(F683,ctg!$B:$B,0))</f>
        <v>42</v>
      </c>
      <c r="F683" s="113" t="s">
        <v>2557</v>
      </c>
      <c r="G683" s="110" t="str">
        <f>IF(H683="","",VLOOKUP(CONCATENATE(G$3,H683),m_selling_spec!$A:$H,2,FALSE))</f>
        <v>51.3</v>
      </c>
      <c r="H683" s="113" t="s">
        <v>2520</v>
      </c>
      <c r="I683" s="110" t="str">
        <f>IF(J683="","",VLOOKUP(CONCATENATE(I$3,J683),m_selling_spec!$A:$H,2,FALSE))</f>
        <v>52.2</v>
      </c>
      <c r="J683" s="113" t="s">
        <v>3269</v>
      </c>
      <c r="K683" s="110" t="str">
        <f>IF(L683="","",VLOOKUP(CONCATENATE(K$3,L683),m_selling_spec!$A:$H,2,FALSE))</f>
        <v>53.2</v>
      </c>
      <c r="L683" s="113" t="s">
        <v>1695</v>
      </c>
      <c r="M683" s="110" t="str">
        <f>IF(N683="","",VLOOKUP(CONCATENATE(M$3,N683),m_selling_spec!$A:$H,2,FALSE))</f>
        <v>54.2</v>
      </c>
      <c r="N683" s="113" t="s">
        <v>75</v>
      </c>
      <c r="O683" s="110" t="str">
        <f>IF(P683="","",VLOOKUP(CONCATENATE(O$3,P683),m_selling_spec!$A:$H,2,FALSE))</f>
        <v>55.1</v>
      </c>
      <c r="P683" s="113" t="s">
        <v>1562</v>
      </c>
      <c r="Q683" s="110" t="str">
        <f>IF(R683="","",VLOOKUP(CONCATENATE(Q$3,R683),m_selling_spec!$A:$H,2,FALSE))</f>
        <v>56.9</v>
      </c>
      <c r="R683" s="47" t="s">
        <v>634</v>
      </c>
      <c r="S683" s="110" t="str">
        <f>IF(T683="","",VLOOKUP(CONCATENATE(S$3,T683),m_selling_spec!$A:$H,2,FALSE))</f>
        <v/>
      </c>
    </row>
    <row r="684" spans="1:19">
      <c r="A684" s="111" t="s">
        <v>1767</v>
      </c>
      <c r="B684" s="104">
        <v>5</v>
      </c>
      <c r="C684" s="110" t="str">
        <f>INDEX(product!B:B,MATCH(B684,product!A:A,0))</f>
        <v>GIESTA</v>
      </c>
      <c r="D684" s="110" t="str">
        <f>INDEX(product!E:E,MATCH(B684,product!A:A,0))</f>
        <v>GIESTA (Entrance door)</v>
      </c>
      <c r="E684" s="110">
        <f>INDEX(ctg!A:A,MATCH(F684,ctg!$B:$B,0))</f>
        <v>42</v>
      </c>
      <c r="F684" s="113" t="s">
        <v>2557</v>
      </c>
      <c r="G684" s="110" t="str">
        <f>IF(H684="","",VLOOKUP(CONCATENATE(G$3,H684),m_selling_spec!$A:$H,2,FALSE))</f>
        <v>51.3</v>
      </c>
      <c r="H684" s="113" t="s">
        <v>2520</v>
      </c>
      <c r="I684" s="110" t="str">
        <f>IF(J684="","",VLOOKUP(CONCATENATE(I$3,J684),m_selling_spec!$A:$H,2,FALSE))</f>
        <v>52.2</v>
      </c>
      <c r="J684" s="113" t="s">
        <v>3269</v>
      </c>
      <c r="K684" s="110" t="str">
        <f>IF(L684="","",VLOOKUP(CONCATENATE(K$3,L684),m_selling_spec!$A:$H,2,FALSE))</f>
        <v>53.2</v>
      </c>
      <c r="L684" s="113" t="s">
        <v>1695</v>
      </c>
      <c r="M684" s="110" t="str">
        <f>IF(N684="","",VLOOKUP(CONCATENATE(M$3,N684),m_selling_spec!$A:$H,2,FALSE))</f>
        <v>54.1</v>
      </c>
      <c r="N684" s="113" t="s">
        <v>74</v>
      </c>
      <c r="O684" s="110" t="str">
        <f>IF(P684="","",VLOOKUP(CONCATENATE(O$3,P684),m_selling_spec!$A:$H,2,FALSE))</f>
        <v>55.1</v>
      </c>
      <c r="P684" s="113" t="s">
        <v>1562</v>
      </c>
      <c r="Q684" s="110" t="str">
        <f>IF(R684="","",VLOOKUP(CONCATENATE(Q$3,R684),m_selling_spec!$A:$H,2,FALSE))</f>
        <v>56.10</v>
      </c>
      <c r="R684" s="47" t="s">
        <v>635</v>
      </c>
      <c r="S684" s="110" t="str">
        <f>IF(T684="","",VLOOKUP(CONCATENATE(S$3,T684),m_selling_spec!$A:$H,2,FALSE))</f>
        <v/>
      </c>
    </row>
    <row r="685" spans="1:19">
      <c r="A685" s="111" t="s">
        <v>1766</v>
      </c>
      <c r="B685" s="104">
        <v>5</v>
      </c>
      <c r="C685" s="110" t="str">
        <f>INDEX(product!B:B,MATCH(B685,product!A:A,0))</f>
        <v>GIESTA</v>
      </c>
      <c r="D685" s="110" t="str">
        <f>INDEX(product!E:E,MATCH(B685,product!A:A,0))</f>
        <v>GIESTA (Entrance door)</v>
      </c>
      <c r="E685" s="110">
        <f>INDEX(ctg!A:A,MATCH(F685,ctg!$B:$B,0))</f>
        <v>42</v>
      </c>
      <c r="F685" s="113" t="s">
        <v>2557</v>
      </c>
      <c r="G685" s="110" t="str">
        <f>IF(H685="","",VLOOKUP(CONCATENATE(G$3,H685),m_selling_spec!$A:$H,2,FALSE))</f>
        <v>51.3</v>
      </c>
      <c r="H685" s="113" t="s">
        <v>2520</v>
      </c>
      <c r="I685" s="110" t="str">
        <f>IF(J685="","",VLOOKUP(CONCATENATE(I$3,J685),m_selling_spec!$A:$H,2,FALSE))</f>
        <v>52.2</v>
      </c>
      <c r="J685" s="113" t="s">
        <v>3269</v>
      </c>
      <c r="K685" s="110" t="str">
        <f>IF(L685="","",VLOOKUP(CONCATENATE(K$3,L685),m_selling_spec!$A:$H,2,FALSE))</f>
        <v>53.2</v>
      </c>
      <c r="L685" s="113" t="s">
        <v>1695</v>
      </c>
      <c r="M685" s="110" t="str">
        <f>IF(N685="","",VLOOKUP(CONCATENATE(M$3,N685),m_selling_spec!$A:$H,2,FALSE))</f>
        <v>54.2</v>
      </c>
      <c r="N685" s="113" t="s">
        <v>75</v>
      </c>
      <c r="O685" s="110" t="str">
        <f>IF(P685="","",VLOOKUP(CONCATENATE(O$3,P685),m_selling_spec!$A:$H,2,FALSE))</f>
        <v>55.1</v>
      </c>
      <c r="P685" s="113" t="s">
        <v>1562</v>
      </c>
      <c r="Q685" s="110" t="str">
        <f>IF(R685="","",VLOOKUP(CONCATENATE(Q$3,R685),m_selling_spec!$A:$H,2,FALSE))</f>
        <v>56.10</v>
      </c>
      <c r="R685" s="47" t="s">
        <v>635</v>
      </c>
      <c r="S685" s="110" t="str">
        <f>IF(T685="","",VLOOKUP(CONCATENATE(S$3,T685),m_selling_spec!$A:$H,2,FALSE))</f>
        <v/>
      </c>
    </row>
    <row r="686" spans="1:19">
      <c r="A686" s="111" t="s">
        <v>1765</v>
      </c>
      <c r="B686" s="104">
        <v>5</v>
      </c>
      <c r="C686" s="110" t="str">
        <f>INDEX(product!B:B,MATCH(B686,product!A:A,0))</f>
        <v>GIESTA</v>
      </c>
      <c r="D686" s="110" t="str">
        <f>INDEX(product!E:E,MATCH(B686,product!A:A,0))</f>
        <v>GIESTA (Entrance door)</v>
      </c>
      <c r="E686" s="110">
        <f>INDEX(ctg!A:A,MATCH(F686,ctg!$B:$B,0))</f>
        <v>42</v>
      </c>
      <c r="F686" s="113" t="s">
        <v>2557</v>
      </c>
      <c r="G686" s="110" t="str">
        <f>IF(H686="","",VLOOKUP(CONCATENATE(G$3,H686),m_selling_spec!$A:$H,2,FALSE))</f>
        <v>51.3</v>
      </c>
      <c r="H686" s="113" t="s">
        <v>2520</v>
      </c>
      <c r="I686" s="110" t="str">
        <f>IF(J686="","",VLOOKUP(CONCATENATE(I$3,J686),m_selling_spec!$A:$H,2,FALSE))</f>
        <v>52.2</v>
      </c>
      <c r="J686" s="113" t="s">
        <v>3269</v>
      </c>
      <c r="K686" s="110" t="str">
        <f>IF(L686="","",VLOOKUP(CONCATENATE(K$3,L686),m_selling_spec!$A:$H,2,FALSE))</f>
        <v>53.2</v>
      </c>
      <c r="L686" s="113" t="s">
        <v>1695</v>
      </c>
      <c r="M686" s="110" t="str">
        <f>IF(N686="","",VLOOKUP(CONCATENATE(M$3,N686),m_selling_spec!$A:$H,2,FALSE))</f>
        <v>54.1</v>
      </c>
      <c r="N686" s="113" t="s">
        <v>74</v>
      </c>
      <c r="O686" s="110" t="str">
        <f>IF(P686="","",VLOOKUP(CONCATENATE(O$3,P686),m_selling_spec!$A:$H,2,FALSE))</f>
        <v>55.2</v>
      </c>
      <c r="P686" s="113" t="s">
        <v>1521</v>
      </c>
      <c r="Q686" s="110" t="str">
        <f>IF(R686="","",VLOOKUP(CONCATENATE(Q$3,R686),m_selling_spec!$A:$H,2,FALSE))</f>
        <v>56.1</v>
      </c>
      <c r="R686" s="47" t="s">
        <v>626</v>
      </c>
      <c r="S686" s="110" t="str">
        <f>IF(T686="","",VLOOKUP(CONCATENATE(S$3,T686),m_selling_spec!$A:$H,2,FALSE))</f>
        <v/>
      </c>
    </row>
    <row r="687" spans="1:19">
      <c r="A687" s="111" t="s">
        <v>1764</v>
      </c>
      <c r="B687" s="104">
        <v>5</v>
      </c>
      <c r="C687" s="110" t="str">
        <f>INDEX(product!B:B,MATCH(B687,product!A:A,0))</f>
        <v>GIESTA</v>
      </c>
      <c r="D687" s="110" t="str">
        <f>INDEX(product!E:E,MATCH(B687,product!A:A,0))</f>
        <v>GIESTA (Entrance door)</v>
      </c>
      <c r="E687" s="110">
        <f>INDEX(ctg!A:A,MATCH(F687,ctg!$B:$B,0))</f>
        <v>42</v>
      </c>
      <c r="F687" s="113" t="s">
        <v>2557</v>
      </c>
      <c r="G687" s="110" t="str">
        <f>IF(H687="","",VLOOKUP(CONCATENATE(G$3,H687),m_selling_spec!$A:$H,2,FALSE))</f>
        <v>51.3</v>
      </c>
      <c r="H687" s="113" t="s">
        <v>2520</v>
      </c>
      <c r="I687" s="110" t="str">
        <f>IF(J687="","",VLOOKUP(CONCATENATE(I$3,J687),m_selling_spec!$A:$H,2,FALSE))</f>
        <v>52.2</v>
      </c>
      <c r="J687" s="113" t="s">
        <v>3269</v>
      </c>
      <c r="K687" s="110" t="str">
        <f>IF(L687="","",VLOOKUP(CONCATENATE(K$3,L687),m_selling_spec!$A:$H,2,FALSE))</f>
        <v>53.2</v>
      </c>
      <c r="L687" s="113" t="s">
        <v>1695</v>
      </c>
      <c r="M687" s="110" t="str">
        <f>IF(N687="","",VLOOKUP(CONCATENATE(M$3,N687),m_selling_spec!$A:$H,2,FALSE))</f>
        <v>54.2</v>
      </c>
      <c r="N687" s="113" t="s">
        <v>75</v>
      </c>
      <c r="O687" s="110" t="str">
        <f>IF(P687="","",VLOOKUP(CONCATENATE(O$3,P687),m_selling_spec!$A:$H,2,FALSE))</f>
        <v>55.2</v>
      </c>
      <c r="P687" s="113" t="s">
        <v>1521</v>
      </c>
      <c r="Q687" s="110" t="str">
        <f>IF(R687="","",VLOOKUP(CONCATENATE(Q$3,R687),m_selling_spec!$A:$H,2,FALSE))</f>
        <v>56.1</v>
      </c>
      <c r="R687" s="47" t="s">
        <v>626</v>
      </c>
      <c r="S687" s="110" t="str">
        <f>IF(T687="","",VLOOKUP(CONCATENATE(S$3,T687),m_selling_spec!$A:$H,2,FALSE))</f>
        <v/>
      </c>
    </row>
    <row r="688" spans="1:19">
      <c r="A688" s="111" t="s">
        <v>1763</v>
      </c>
      <c r="B688" s="104">
        <v>5</v>
      </c>
      <c r="C688" s="110" t="str">
        <f>INDEX(product!B:B,MATCH(B688,product!A:A,0))</f>
        <v>GIESTA</v>
      </c>
      <c r="D688" s="110" t="str">
        <f>INDEX(product!E:E,MATCH(B688,product!A:A,0))</f>
        <v>GIESTA (Entrance door)</v>
      </c>
      <c r="E688" s="110">
        <f>INDEX(ctg!A:A,MATCH(F688,ctg!$B:$B,0))</f>
        <v>42</v>
      </c>
      <c r="F688" s="113" t="s">
        <v>2557</v>
      </c>
      <c r="G688" s="110" t="str">
        <f>IF(H688="","",VLOOKUP(CONCATENATE(G$3,H688),m_selling_spec!$A:$H,2,FALSE))</f>
        <v>51.3</v>
      </c>
      <c r="H688" s="113" t="s">
        <v>2520</v>
      </c>
      <c r="I688" s="110" t="str">
        <f>IF(J688="","",VLOOKUP(CONCATENATE(I$3,J688),m_selling_spec!$A:$H,2,FALSE))</f>
        <v>52.2</v>
      </c>
      <c r="J688" s="113" t="s">
        <v>3269</v>
      </c>
      <c r="K688" s="110" t="str">
        <f>IF(L688="","",VLOOKUP(CONCATENATE(K$3,L688),m_selling_spec!$A:$H,2,FALSE))</f>
        <v>53.2</v>
      </c>
      <c r="L688" s="113" t="s">
        <v>1695</v>
      </c>
      <c r="M688" s="110" t="str">
        <f>IF(N688="","",VLOOKUP(CONCATENATE(M$3,N688),m_selling_spec!$A:$H,2,FALSE))</f>
        <v>54.1</v>
      </c>
      <c r="N688" s="113" t="s">
        <v>74</v>
      </c>
      <c r="O688" s="110" t="str">
        <f>IF(P688="","",VLOOKUP(CONCATENATE(O$3,P688),m_selling_spec!$A:$H,2,FALSE))</f>
        <v>55.2</v>
      </c>
      <c r="P688" s="113" t="s">
        <v>1521</v>
      </c>
      <c r="Q688" s="110" t="str">
        <f>IF(R688="","",VLOOKUP(CONCATENATE(Q$3,R688),m_selling_spec!$A:$H,2,FALSE))</f>
        <v>56.2</v>
      </c>
      <c r="R688" s="47" t="s">
        <v>627</v>
      </c>
      <c r="S688" s="110" t="str">
        <f>IF(T688="","",VLOOKUP(CONCATENATE(S$3,T688),m_selling_spec!$A:$H,2,FALSE))</f>
        <v/>
      </c>
    </row>
    <row r="689" spans="1:19">
      <c r="A689" s="111" t="s">
        <v>1762</v>
      </c>
      <c r="B689" s="104">
        <v>5</v>
      </c>
      <c r="C689" s="110" t="str">
        <f>INDEX(product!B:B,MATCH(B689,product!A:A,0))</f>
        <v>GIESTA</v>
      </c>
      <c r="D689" s="110" t="str">
        <f>INDEX(product!E:E,MATCH(B689,product!A:A,0))</f>
        <v>GIESTA (Entrance door)</v>
      </c>
      <c r="E689" s="110">
        <f>INDEX(ctg!A:A,MATCH(F689,ctg!$B:$B,0))</f>
        <v>42</v>
      </c>
      <c r="F689" s="113" t="s">
        <v>2557</v>
      </c>
      <c r="G689" s="110" t="str">
        <f>IF(H689="","",VLOOKUP(CONCATENATE(G$3,H689),m_selling_spec!$A:$H,2,FALSE))</f>
        <v>51.3</v>
      </c>
      <c r="H689" s="113" t="s">
        <v>2520</v>
      </c>
      <c r="I689" s="110" t="str">
        <f>IF(J689="","",VLOOKUP(CONCATENATE(I$3,J689),m_selling_spec!$A:$H,2,FALSE))</f>
        <v>52.2</v>
      </c>
      <c r="J689" s="113" t="s">
        <v>3269</v>
      </c>
      <c r="K689" s="110" t="str">
        <f>IF(L689="","",VLOOKUP(CONCATENATE(K$3,L689),m_selling_spec!$A:$H,2,FALSE))</f>
        <v>53.2</v>
      </c>
      <c r="L689" s="113" t="s">
        <v>1695</v>
      </c>
      <c r="M689" s="110" t="str">
        <f>IF(N689="","",VLOOKUP(CONCATENATE(M$3,N689),m_selling_spec!$A:$H,2,FALSE))</f>
        <v>54.2</v>
      </c>
      <c r="N689" s="113" t="s">
        <v>75</v>
      </c>
      <c r="O689" s="110" t="str">
        <f>IF(P689="","",VLOOKUP(CONCATENATE(O$3,P689),m_selling_spec!$A:$H,2,FALSE))</f>
        <v>55.2</v>
      </c>
      <c r="P689" s="113" t="s">
        <v>1521</v>
      </c>
      <c r="Q689" s="110" t="str">
        <f>IF(R689="","",VLOOKUP(CONCATENATE(Q$3,R689),m_selling_spec!$A:$H,2,FALSE))</f>
        <v>56.2</v>
      </c>
      <c r="R689" s="47" t="s">
        <v>627</v>
      </c>
      <c r="S689" s="110" t="str">
        <f>IF(T689="","",VLOOKUP(CONCATENATE(S$3,T689),m_selling_spec!$A:$H,2,FALSE))</f>
        <v/>
      </c>
    </row>
    <row r="690" spans="1:19">
      <c r="A690" s="111" t="s">
        <v>1761</v>
      </c>
      <c r="B690" s="104">
        <v>5</v>
      </c>
      <c r="C690" s="110" t="str">
        <f>INDEX(product!B:B,MATCH(B690,product!A:A,0))</f>
        <v>GIESTA</v>
      </c>
      <c r="D690" s="110" t="str">
        <f>INDEX(product!E:E,MATCH(B690,product!A:A,0))</f>
        <v>GIESTA (Entrance door)</v>
      </c>
      <c r="E690" s="110">
        <f>INDEX(ctg!A:A,MATCH(F690,ctg!$B:$B,0))</f>
        <v>42</v>
      </c>
      <c r="F690" s="113" t="s">
        <v>2557</v>
      </c>
      <c r="G690" s="110" t="str">
        <f>IF(H690="","",VLOOKUP(CONCATENATE(G$3,H690),m_selling_spec!$A:$H,2,FALSE))</f>
        <v>51.3</v>
      </c>
      <c r="H690" s="113" t="s">
        <v>2520</v>
      </c>
      <c r="I690" s="110" t="str">
        <f>IF(J690="","",VLOOKUP(CONCATENATE(I$3,J690),m_selling_spec!$A:$H,2,FALSE))</f>
        <v>52.2</v>
      </c>
      <c r="J690" s="113" t="s">
        <v>3269</v>
      </c>
      <c r="K690" s="110" t="str">
        <f>IF(L690="","",VLOOKUP(CONCATENATE(K$3,L690),m_selling_spec!$A:$H,2,FALSE))</f>
        <v>53.2</v>
      </c>
      <c r="L690" s="113" t="s">
        <v>1695</v>
      </c>
      <c r="M690" s="110" t="str">
        <f>IF(N690="","",VLOOKUP(CONCATENATE(M$3,N690),m_selling_spec!$A:$H,2,FALSE))</f>
        <v>54.1</v>
      </c>
      <c r="N690" s="113" t="s">
        <v>74</v>
      </c>
      <c r="O690" s="110" t="str">
        <f>IF(P690="","",VLOOKUP(CONCATENATE(O$3,P690),m_selling_spec!$A:$H,2,FALSE))</f>
        <v>55.2</v>
      </c>
      <c r="P690" s="113" t="s">
        <v>1521</v>
      </c>
      <c r="Q690" s="110" t="str">
        <f>IF(R690="","",VLOOKUP(CONCATENATE(Q$3,R690),m_selling_spec!$A:$H,2,FALSE))</f>
        <v>56.3</v>
      </c>
      <c r="R690" s="47" t="s">
        <v>628</v>
      </c>
      <c r="S690" s="110" t="str">
        <f>IF(T690="","",VLOOKUP(CONCATENATE(S$3,T690),m_selling_spec!$A:$H,2,FALSE))</f>
        <v/>
      </c>
    </row>
    <row r="691" spans="1:19">
      <c r="A691" s="111" t="s">
        <v>1760</v>
      </c>
      <c r="B691" s="104">
        <v>5</v>
      </c>
      <c r="C691" s="110" t="str">
        <f>INDEX(product!B:B,MATCH(B691,product!A:A,0))</f>
        <v>GIESTA</v>
      </c>
      <c r="D691" s="110" t="str">
        <f>INDEX(product!E:E,MATCH(B691,product!A:A,0))</f>
        <v>GIESTA (Entrance door)</v>
      </c>
      <c r="E691" s="110">
        <f>INDEX(ctg!A:A,MATCH(F691,ctg!$B:$B,0))</f>
        <v>42</v>
      </c>
      <c r="F691" s="113" t="s">
        <v>2557</v>
      </c>
      <c r="G691" s="110" t="str">
        <f>IF(H691="","",VLOOKUP(CONCATENATE(G$3,H691),m_selling_spec!$A:$H,2,FALSE))</f>
        <v>51.3</v>
      </c>
      <c r="H691" s="113" t="s">
        <v>2520</v>
      </c>
      <c r="I691" s="110" t="str">
        <f>IF(J691="","",VLOOKUP(CONCATENATE(I$3,J691),m_selling_spec!$A:$H,2,FALSE))</f>
        <v>52.2</v>
      </c>
      <c r="J691" s="113" t="s">
        <v>3269</v>
      </c>
      <c r="K691" s="110" t="str">
        <f>IF(L691="","",VLOOKUP(CONCATENATE(K$3,L691),m_selling_spec!$A:$H,2,FALSE))</f>
        <v>53.2</v>
      </c>
      <c r="L691" s="113" t="s">
        <v>1695</v>
      </c>
      <c r="M691" s="110" t="str">
        <f>IF(N691="","",VLOOKUP(CONCATENATE(M$3,N691),m_selling_spec!$A:$H,2,FALSE))</f>
        <v>54.2</v>
      </c>
      <c r="N691" s="113" t="s">
        <v>75</v>
      </c>
      <c r="O691" s="110" t="str">
        <f>IF(P691="","",VLOOKUP(CONCATENATE(O$3,P691),m_selling_spec!$A:$H,2,FALSE))</f>
        <v>55.2</v>
      </c>
      <c r="P691" s="113" t="s">
        <v>1521</v>
      </c>
      <c r="Q691" s="110" t="str">
        <f>IF(R691="","",VLOOKUP(CONCATENATE(Q$3,R691),m_selling_spec!$A:$H,2,FALSE))</f>
        <v>56.3</v>
      </c>
      <c r="R691" s="47" t="s">
        <v>628</v>
      </c>
      <c r="S691" s="110" t="str">
        <f>IF(T691="","",VLOOKUP(CONCATENATE(S$3,T691),m_selling_spec!$A:$H,2,FALSE))</f>
        <v/>
      </c>
    </row>
    <row r="692" spans="1:19">
      <c r="A692" s="111" t="s">
        <v>1759</v>
      </c>
      <c r="B692" s="104">
        <v>5</v>
      </c>
      <c r="C692" s="110" t="str">
        <f>INDEX(product!B:B,MATCH(B692,product!A:A,0))</f>
        <v>GIESTA</v>
      </c>
      <c r="D692" s="110" t="str">
        <f>INDEX(product!E:E,MATCH(B692,product!A:A,0))</f>
        <v>GIESTA (Entrance door)</v>
      </c>
      <c r="E692" s="110">
        <f>INDEX(ctg!A:A,MATCH(F692,ctg!$B:$B,0))</f>
        <v>42</v>
      </c>
      <c r="F692" s="113" t="s">
        <v>2557</v>
      </c>
      <c r="G692" s="110" t="str">
        <f>IF(H692="","",VLOOKUP(CONCATENATE(G$3,H692),m_selling_spec!$A:$H,2,FALSE))</f>
        <v>51.3</v>
      </c>
      <c r="H692" s="113" t="s">
        <v>2520</v>
      </c>
      <c r="I692" s="110" t="str">
        <f>IF(J692="","",VLOOKUP(CONCATENATE(I$3,J692),m_selling_spec!$A:$H,2,FALSE))</f>
        <v>52.2</v>
      </c>
      <c r="J692" s="113" t="s">
        <v>3269</v>
      </c>
      <c r="K692" s="110" t="str">
        <f>IF(L692="","",VLOOKUP(CONCATENATE(K$3,L692),m_selling_spec!$A:$H,2,FALSE))</f>
        <v>53.2</v>
      </c>
      <c r="L692" s="113" t="s">
        <v>1695</v>
      </c>
      <c r="M692" s="110" t="str">
        <f>IF(N692="","",VLOOKUP(CONCATENATE(M$3,N692),m_selling_spec!$A:$H,2,FALSE))</f>
        <v>54.1</v>
      </c>
      <c r="N692" s="113" t="s">
        <v>74</v>
      </c>
      <c r="O692" s="110" t="str">
        <f>IF(P692="","",VLOOKUP(CONCATENATE(O$3,P692),m_selling_spec!$A:$H,2,FALSE))</f>
        <v>55.2</v>
      </c>
      <c r="P692" s="113" t="s">
        <v>1521</v>
      </c>
      <c r="Q692" s="110" t="str">
        <f>IF(R692="","",VLOOKUP(CONCATENATE(Q$3,R692),m_selling_spec!$A:$H,2,FALSE))</f>
        <v>56.4</v>
      </c>
      <c r="R692" s="47" t="s">
        <v>629</v>
      </c>
      <c r="S692" s="110" t="str">
        <f>IF(T692="","",VLOOKUP(CONCATENATE(S$3,T692),m_selling_spec!$A:$H,2,FALSE))</f>
        <v/>
      </c>
    </row>
    <row r="693" spans="1:19">
      <c r="A693" s="111" t="s">
        <v>1758</v>
      </c>
      <c r="B693" s="104">
        <v>5</v>
      </c>
      <c r="C693" s="110" t="str">
        <f>INDEX(product!B:B,MATCH(B693,product!A:A,0))</f>
        <v>GIESTA</v>
      </c>
      <c r="D693" s="110" t="str">
        <f>INDEX(product!E:E,MATCH(B693,product!A:A,0))</f>
        <v>GIESTA (Entrance door)</v>
      </c>
      <c r="E693" s="110">
        <f>INDEX(ctg!A:A,MATCH(F693,ctg!$B:$B,0))</f>
        <v>42</v>
      </c>
      <c r="F693" s="113" t="s">
        <v>2557</v>
      </c>
      <c r="G693" s="110" t="str">
        <f>IF(H693="","",VLOOKUP(CONCATENATE(G$3,H693),m_selling_spec!$A:$H,2,FALSE))</f>
        <v>51.3</v>
      </c>
      <c r="H693" s="113" t="s">
        <v>2520</v>
      </c>
      <c r="I693" s="110" t="str">
        <f>IF(J693="","",VLOOKUP(CONCATENATE(I$3,J693),m_selling_spec!$A:$H,2,FALSE))</f>
        <v>52.2</v>
      </c>
      <c r="J693" s="113" t="s">
        <v>3269</v>
      </c>
      <c r="K693" s="110" t="str">
        <f>IF(L693="","",VLOOKUP(CONCATENATE(K$3,L693),m_selling_spec!$A:$H,2,FALSE))</f>
        <v>53.2</v>
      </c>
      <c r="L693" s="113" t="s">
        <v>1695</v>
      </c>
      <c r="M693" s="110" t="str">
        <f>IF(N693="","",VLOOKUP(CONCATENATE(M$3,N693),m_selling_spec!$A:$H,2,FALSE))</f>
        <v>54.2</v>
      </c>
      <c r="N693" s="113" t="s">
        <v>75</v>
      </c>
      <c r="O693" s="110" t="str">
        <f>IF(P693="","",VLOOKUP(CONCATENATE(O$3,P693),m_selling_spec!$A:$H,2,FALSE))</f>
        <v>55.2</v>
      </c>
      <c r="P693" s="113" t="s">
        <v>1521</v>
      </c>
      <c r="Q693" s="110" t="str">
        <f>IF(R693="","",VLOOKUP(CONCATENATE(Q$3,R693),m_selling_spec!$A:$H,2,FALSE))</f>
        <v>56.4</v>
      </c>
      <c r="R693" s="47" t="s">
        <v>629</v>
      </c>
      <c r="S693" s="110" t="str">
        <f>IF(T693="","",VLOOKUP(CONCATENATE(S$3,T693),m_selling_spec!$A:$H,2,FALSE))</f>
        <v/>
      </c>
    </row>
    <row r="694" spans="1:19">
      <c r="A694" s="111" t="s">
        <v>1757</v>
      </c>
      <c r="B694" s="104">
        <v>5</v>
      </c>
      <c r="C694" s="110" t="str">
        <f>INDEX(product!B:B,MATCH(B694,product!A:A,0))</f>
        <v>GIESTA</v>
      </c>
      <c r="D694" s="110" t="str">
        <f>INDEX(product!E:E,MATCH(B694,product!A:A,0))</f>
        <v>GIESTA (Entrance door)</v>
      </c>
      <c r="E694" s="110">
        <f>INDEX(ctg!A:A,MATCH(F694,ctg!$B:$B,0))</f>
        <v>42</v>
      </c>
      <c r="F694" s="113" t="s">
        <v>2557</v>
      </c>
      <c r="G694" s="110" t="str">
        <f>IF(H694="","",VLOOKUP(CONCATENATE(G$3,H694),m_selling_spec!$A:$H,2,FALSE))</f>
        <v>51.3</v>
      </c>
      <c r="H694" s="113" t="s">
        <v>2520</v>
      </c>
      <c r="I694" s="110" t="str">
        <f>IF(J694="","",VLOOKUP(CONCATENATE(I$3,J694),m_selling_spec!$A:$H,2,FALSE))</f>
        <v>52.2</v>
      </c>
      <c r="J694" s="113" t="s">
        <v>3269</v>
      </c>
      <c r="K694" s="110" t="str">
        <f>IF(L694="","",VLOOKUP(CONCATENATE(K$3,L694),m_selling_spec!$A:$H,2,FALSE))</f>
        <v>53.2</v>
      </c>
      <c r="L694" s="113" t="s">
        <v>1695</v>
      </c>
      <c r="M694" s="110" t="str">
        <f>IF(N694="","",VLOOKUP(CONCATENATE(M$3,N694),m_selling_spec!$A:$H,2,FALSE))</f>
        <v>54.1</v>
      </c>
      <c r="N694" s="113" t="s">
        <v>74</v>
      </c>
      <c r="O694" s="110" t="str">
        <f>IF(P694="","",VLOOKUP(CONCATENATE(O$3,P694),m_selling_spec!$A:$H,2,FALSE))</f>
        <v>55.2</v>
      </c>
      <c r="P694" s="113" t="s">
        <v>1521</v>
      </c>
      <c r="Q694" s="110" t="str">
        <f>IF(R694="","",VLOOKUP(CONCATENATE(Q$3,R694),m_selling_spec!$A:$H,2,FALSE))</f>
        <v>56.5</v>
      </c>
      <c r="R694" s="47" t="s">
        <v>630</v>
      </c>
      <c r="S694" s="110" t="str">
        <f>IF(T694="","",VLOOKUP(CONCATENATE(S$3,T694),m_selling_spec!$A:$H,2,FALSE))</f>
        <v/>
      </c>
    </row>
    <row r="695" spans="1:19">
      <c r="A695" s="111" t="s">
        <v>1756</v>
      </c>
      <c r="B695" s="104">
        <v>5</v>
      </c>
      <c r="C695" s="110" t="str">
        <f>INDEX(product!B:B,MATCH(B695,product!A:A,0))</f>
        <v>GIESTA</v>
      </c>
      <c r="D695" s="110" t="str">
        <f>INDEX(product!E:E,MATCH(B695,product!A:A,0))</f>
        <v>GIESTA (Entrance door)</v>
      </c>
      <c r="E695" s="110">
        <f>INDEX(ctg!A:A,MATCH(F695,ctg!$B:$B,0))</f>
        <v>42</v>
      </c>
      <c r="F695" s="113" t="s">
        <v>2557</v>
      </c>
      <c r="G695" s="110" t="str">
        <f>IF(H695="","",VLOOKUP(CONCATENATE(G$3,H695),m_selling_spec!$A:$H,2,FALSE))</f>
        <v>51.3</v>
      </c>
      <c r="H695" s="113" t="s">
        <v>2520</v>
      </c>
      <c r="I695" s="110" t="str">
        <f>IF(J695="","",VLOOKUP(CONCATENATE(I$3,J695),m_selling_spec!$A:$H,2,FALSE))</f>
        <v>52.2</v>
      </c>
      <c r="J695" s="113" t="s">
        <v>3269</v>
      </c>
      <c r="K695" s="110" t="str">
        <f>IF(L695="","",VLOOKUP(CONCATENATE(K$3,L695),m_selling_spec!$A:$H,2,FALSE))</f>
        <v>53.2</v>
      </c>
      <c r="L695" s="113" t="s">
        <v>1695</v>
      </c>
      <c r="M695" s="110" t="str">
        <f>IF(N695="","",VLOOKUP(CONCATENATE(M$3,N695),m_selling_spec!$A:$H,2,FALSE))</f>
        <v>54.2</v>
      </c>
      <c r="N695" s="113" t="s">
        <v>75</v>
      </c>
      <c r="O695" s="110" t="str">
        <f>IF(P695="","",VLOOKUP(CONCATENATE(O$3,P695),m_selling_spec!$A:$H,2,FALSE))</f>
        <v>55.2</v>
      </c>
      <c r="P695" s="113" t="s">
        <v>1521</v>
      </c>
      <c r="Q695" s="110" t="str">
        <f>IF(R695="","",VLOOKUP(CONCATENATE(Q$3,R695),m_selling_spec!$A:$H,2,FALSE))</f>
        <v>56.5</v>
      </c>
      <c r="R695" s="47" t="s">
        <v>630</v>
      </c>
      <c r="S695" s="110" t="str">
        <f>IF(T695="","",VLOOKUP(CONCATENATE(S$3,T695),m_selling_spec!$A:$H,2,FALSE))</f>
        <v/>
      </c>
    </row>
    <row r="696" spans="1:19">
      <c r="A696" s="111" t="s">
        <v>1755</v>
      </c>
      <c r="B696" s="104">
        <v>5</v>
      </c>
      <c r="C696" s="110" t="str">
        <f>INDEX(product!B:B,MATCH(B696,product!A:A,0))</f>
        <v>GIESTA</v>
      </c>
      <c r="D696" s="110" t="str">
        <f>INDEX(product!E:E,MATCH(B696,product!A:A,0))</f>
        <v>GIESTA (Entrance door)</v>
      </c>
      <c r="E696" s="110">
        <f>INDEX(ctg!A:A,MATCH(F696,ctg!$B:$B,0))</f>
        <v>42</v>
      </c>
      <c r="F696" s="113" t="s">
        <v>2557</v>
      </c>
      <c r="G696" s="110" t="str">
        <f>IF(H696="","",VLOOKUP(CONCATENATE(G$3,H696),m_selling_spec!$A:$H,2,FALSE))</f>
        <v>51.3</v>
      </c>
      <c r="H696" s="113" t="s">
        <v>2520</v>
      </c>
      <c r="I696" s="110" t="str">
        <f>IF(J696="","",VLOOKUP(CONCATENATE(I$3,J696),m_selling_spec!$A:$H,2,FALSE))</f>
        <v>52.2</v>
      </c>
      <c r="J696" s="113" t="s">
        <v>3269</v>
      </c>
      <c r="K696" s="110" t="str">
        <f>IF(L696="","",VLOOKUP(CONCATENATE(K$3,L696),m_selling_spec!$A:$H,2,FALSE))</f>
        <v>53.2</v>
      </c>
      <c r="L696" s="113" t="s">
        <v>1695</v>
      </c>
      <c r="M696" s="110" t="str">
        <f>IF(N696="","",VLOOKUP(CONCATENATE(M$3,N696),m_selling_spec!$A:$H,2,FALSE))</f>
        <v>54.1</v>
      </c>
      <c r="N696" s="113" t="s">
        <v>74</v>
      </c>
      <c r="O696" s="110" t="str">
        <f>IF(P696="","",VLOOKUP(CONCATENATE(O$3,P696),m_selling_spec!$A:$H,2,FALSE))</f>
        <v>55.2</v>
      </c>
      <c r="P696" s="113" t="s">
        <v>1521</v>
      </c>
      <c r="Q696" s="110" t="str">
        <f>IF(R696="","",VLOOKUP(CONCATENATE(Q$3,R696),m_selling_spec!$A:$H,2,FALSE))</f>
        <v>56.6</v>
      </c>
      <c r="R696" s="47" t="s">
        <v>631</v>
      </c>
      <c r="S696" s="110" t="str">
        <f>IF(T696="","",VLOOKUP(CONCATENATE(S$3,T696),m_selling_spec!$A:$H,2,FALSE))</f>
        <v/>
      </c>
    </row>
    <row r="697" spans="1:19">
      <c r="A697" s="111" t="s">
        <v>1754</v>
      </c>
      <c r="B697" s="104">
        <v>5</v>
      </c>
      <c r="C697" s="110" t="str">
        <f>INDEX(product!B:B,MATCH(B697,product!A:A,0))</f>
        <v>GIESTA</v>
      </c>
      <c r="D697" s="110" t="str">
        <f>INDEX(product!E:E,MATCH(B697,product!A:A,0))</f>
        <v>GIESTA (Entrance door)</v>
      </c>
      <c r="E697" s="110">
        <f>INDEX(ctg!A:A,MATCH(F697,ctg!$B:$B,0))</f>
        <v>42</v>
      </c>
      <c r="F697" s="113" t="s">
        <v>2557</v>
      </c>
      <c r="G697" s="110" t="str">
        <f>IF(H697="","",VLOOKUP(CONCATENATE(G$3,H697),m_selling_spec!$A:$H,2,FALSE))</f>
        <v>51.3</v>
      </c>
      <c r="H697" s="113" t="s">
        <v>2520</v>
      </c>
      <c r="I697" s="110" t="str">
        <f>IF(J697="","",VLOOKUP(CONCATENATE(I$3,J697),m_selling_spec!$A:$H,2,FALSE))</f>
        <v>52.2</v>
      </c>
      <c r="J697" s="113" t="s">
        <v>3269</v>
      </c>
      <c r="K697" s="110" t="str">
        <f>IF(L697="","",VLOOKUP(CONCATENATE(K$3,L697),m_selling_spec!$A:$H,2,FALSE))</f>
        <v>53.2</v>
      </c>
      <c r="L697" s="113" t="s">
        <v>1695</v>
      </c>
      <c r="M697" s="110" t="str">
        <f>IF(N697="","",VLOOKUP(CONCATENATE(M$3,N697),m_selling_spec!$A:$H,2,FALSE))</f>
        <v>54.2</v>
      </c>
      <c r="N697" s="113" t="s">
        <v>75</v>
      </c>
      <c r="O697" s="110" t="str">
        <f>IF(P697="","",VLOOKUP(CONCATENATE(O$3,P697),m_selling_spec!$A:$H,2,FALSE))</f>
        <v>55.2</v>
      </c>
      <c r="P697" s="113" t="s">
        <v>1521</v>
      </c>
      <c r="Q697" s="110" t="str">
        <f>IF(R697="","",VLOOKUP(CONCATENATE(Q$3,R697),m_selling_spec!$A:$H,2,FALSE))</f>
        <v>56.6</v>
      </c>
      <c r="R697" s="47" t="s">
        <v>631</v>
      </c>
      <c r="S697" s="110" t="str">
        <f>IF(T697="","",VLOOKUP(CONCATENATE(S$3,T697),m_selling_spec!$A:$H,2,FALSE))</f>
        <v/>
      </c>
    </row>
    <row r="698" spans="1:19">
      <c r="A698" s="111" t="s">
        <v>1753</v>
      </c>
      <c r="B698" s="104">
        <v>5</v>
      </c>
      <c r="C698" s="110" t="str">
        <f>INDEX(product!B:B,MATCH(B698,product!A:A,0))</f>
        <v>GIESTA</v>
      </c>
      <c r="D698" s="110" t="str">
        <f>INDEX(product!E:E,MATCH(B698,product!A:A,0))</f>
        <v>GIESTA (Entrance door)</v>
      </c>
      <c r="E698" s="110">
        <f>INDEX(ctg!A:A,MATCH(F698,ctg!$B:$B,0))</f>
        <v>42</v>
      </c>
      <c r="F698" s="113" t="s">
        <v>2557</v>
      </c>
      <c r="G698" s="110" t="str">
        <f>IF(H698="","",VLOOKUP(CONCATENATE(G$3,H698),m_selling_spec!$A:$H,2,FALSE))</f>
        <v>51.3</v>
      </c>
      <c r="H698" s="113" t="s">
        <v>2520</v>
      </c>
      <c r="I698" s="110" t="str">
        <f>IF(J698="","",VLOOKUP(CONCATENATE(I$3,J698),m_selling_spec!$A:$H,2,FALSE))</f>
        <v>52.2</v>
      </c>
      <c r="J698" s="113" t="s">
        <v>3269</v>
      </c>
      <c r="K698" s="110" t="str">
        <f>IF(L698="","",VLOOKUP(CONCATENATE(K$3,L698),m_selling_spec!$A:$H,2,FALSE))</f>
        <v>53.2</v>
      </c>
      <c r="L698" s="113" t="s">
        <v>1695</v>
      </c>
      <c r="M698" s="110" t="str">
        <f>IF(N698="","",VLOOKUP(CONCATENATE(M$3,N698),m_selling_spec!$A:$H,2,FALSE))</f>
        <v>54.1</v>
      </c>
      <c r="N698" s="113" t="s">
        <v>74</v>
      </c>
      <c r="O698" s="110" t="str">
        <f>IF(P698="","",VLOOKUP(CONCATENATE(O$3,P698),m_selling_spec!$A:$H,2,FALSE))</f>
        <v>55.2</v>
      </c>
      <c r="P698" s="113" t="s">
        <v>1521</v>
      </c>
      <c r="Q698" s="110" t="str">
        <f>IF(R698="","",VLOOKUP(CONCATENATE(Q$3,R698),m_selling_spec!$A:$H,2,FALSE))</f>
        <v>56.7</v>
      </c>
      <c r="R698" s="47" t="s">
        <v>632</v>
      </c>
      <c r="S698" s="110" t="str">
        <f>IF(T698="","",VLOOKUP(CONCATENATE(S$3,T698),m_selling_spec!$A:$H,2,FALSE))</f>
        <v/>
      </c>
    </row>
    <row r="699" spans="1:19">
      <c r="A699" s="111" t="s">
        <v>1752</v>
      </c>
      <c r="B699" s="104">
        <v>5</v>
      </c>
      <c r="C699" s="110" t="str">
        <f>INDEX(product!B:B,MATCH(B699,product!A:A,0))</f>
        <v>GIESTA</v>
      </c>
      <c r="D699" s="110" t="str">
        <f>INDEX(product!E:E,MATCH(B699,product!A:A,0))</f>
        <v>GIESTA (Entrance door)</v>
      </c>
      <c r="E699" s="110">
        <f>INDEX(ctg!A:A,MATCH(F699,ctg!$B:$B,0))</f>
        <v>42</v>
      </c>
      <c r="F699" s="113" t="s">
        <v>2557</v>
      </c>
      <c r="G699" s="110" t="str">
        <f>IF(H699="","",VLOOKUP(CONCATENATE(G$3,H699),m_selling_spec!$A:$H,2,FALSE))</f>
        <v>51.3</v>
      </c>
      <c r="H699" s="113" t="s">
        <v>2520</v>
      </c>
      <c r="I699" s="110" t="str">
        <f>IF(J699="","",VLOOKUP(CONCATENATE(I$3,J699),m_selling_spec!$A:$H,2,FALSE))</f>
        <v>52.2</v>
      </c>
      <c r="J699" s="113" t="s">
        <v>3269</v>
      </c>
      <c r="K699" s="110" t="str">
        <f>IF(L699="","",VLOOKUP(CONCATENATE(K$3,L699),m_selling_spec!$A:$H,2,FALSE))</f>
        <v>53.2</v>
      </c>
      <c r="L699" s="113" t="s">
        <v>1695</v>
      </c>
      <c r="M699" s="110" t="str">
        <f>IF(N699="","",VLOOKUP(CONCATENATE(M$3,N699),m_selling_spec!$A:$H,2,FALSE))</f>
        <v>54.2</v>
      </c>
      <c r="N699" s="113" t="s">
        <v>75</v>
      </c>
      <c r="O699" s="110" t="str">
        <f>IF(P699="","",VLOOKUP(CONCATENATE(O$3,P699),m_selling_spec!$A:$H,2,FALSE))</f>
        <v>55.2</v>
      </c>
      <c r="P699" s="113" t="s">
        <v>1521</v>
      </c>
      <c r="Q699" s="110" t="str">
        <f>IF(R699="","",VLOOKUP(CONCATENATE(Q$3,R699),m_selling_spec!$A:$H,2,FALSE))</f>
        <v>56.7</v>
      </c>
      <c r="R699" s="47" t="s">
        <v>632</v>
      </c>
      <c r="S699" s="110" t="str">
        <f>IF(T699="","",VLOOKUP(CONCATENATE(S$3,T699),m_selling_spec!$A:$H,2,FALSE))</f>
        <v/>
      </c>
    </row>
    <row r="700" spans="1:19">
      <c r="A700" s="111" t="s">
        <v>1751</v>
      </c>
      <c r="B700" s="104">
        <v>5</v>
      </c>
      <c r="C700" s="110" t="str">
        <f>INDEX(product!B:B,MATCH(B700,product!A:A,0))</f>
        <v>GIESTA</v>
      </c>
      <c r="D700" s="110" t="str">
        <f>INDEX(product!E:E,MATCH(B700,product!A:A,0))</f>
        <v>GIESTA (Entrance door)</v>
      </c>
      <c r="E700" s="110">
        <f>INDEX(ctg!A:A,MATCH(F700,ctg!$B:$B,0))</f>
        <v>42</v>
      </c>
      <c r="F700" s="113" t="s">
        <v>2557</v>
      </c>
      <c r="G700" s="110" t="str">
        <f>IF(H700="","",VLOOKUP(CONCATENATE(G$3,H700),m_selling_spec!$A:$H,2,FALSE))</f>
        <v>51.3</v>
      </c>
      <c r="H700" s="113" t="s">
        <v>2520</v>
      </c>
      <c r="I700" s="110" t="str">
        <f>IF(J700="","",VLOOKUP(CONCATENATE(I$3,J700),m_selling_spec!$A:$H,2,FALSE))</f>
        <v>52.2</v>
      </c>
      <c r="J700" s="113" t="s">
        <v>3269</v>
      </c>
      <c r="K700" s="110" t="str">
        <f>IF(L700="","",VLOOKUP(CONCATENATE(K$3,L700),m_selling_spec!$A:$H,2,FALSE))</f>
        <v>53.2</v>
      </c>
      <c r="L700" s="113" t="s">
        <v>1695</v>
      </c>
      <c r="M700" s="110" t="str">
        <f>IF(N700="","",VLOOKUP(CONCATENATE(M$3,N700),m_selling_spec!$A:$H,2,FALSE))</f>
        <v>54.1</v>
      </c>
      <c r="N700" s="113" t="s">
        <v>74</v>
      </c>
      <c r="O700" s="110" t="str">
        <f>IF(P700="","",VLOOKUP(CONCATENATE(O$3,P700),m_selling_spec!$A:$H,2,FALSE))</f>
        <v>55.2</v>
      </c>
      <c r="P700" s="113" t="s">
        <v>1521</v>
      </c>
      <c r="Q700" s="110" t="str">
        <f>IF(R700="","",VLOOKUP(CONCATENATE(Q$3,R700),m_selling_spec!$A:$H,2,FALSE))</f>
        <v>56.8</v>
      </c>
      <c r="R700" s="47" t="s">
        <v>633</v>
      </c>
      <c r="S700" s="110" t="str">
        <f>IF(T700="","",VLOOKUP(CONCATENATE(S$3,T700),m_selling_spec!$A:$H,2,FALSE))</f>
        <v/>
      </c>
    </row>
    <row r="701" spans="1:19">
      <c r="A701" s="111" t="s">
        <v>1750</v>
      </c>
      <c r="B701" s="104">
        <v>5</v>
      </c>
      <c r="C701" s="110" t="str">
        <f>INDEX(product!B:B,MATCH(B701,product!A:A,0))</f>
        <v>GIESTA</v>
      </c>
      <c r="D701" s="110" t="str">
        <f>INDEX(product!E:E,MATCH(B701,product!A:A,0))</f>
        <v>GIESTA (Entrance door)</v>
      </c>
      <c r="E701" s="110">
        <f>INDEX(ctg!A:A,MATCH(F701,ctg!$B:$B,0))</f>
        <v>42</v>
      </c>
      <c r="F701" s="113" t="s">
        <v>2557</v>
      </c>
      <c r="G701" s="110" t="str">
        <f>IF(H701="","",VLOOKUP(CONCATENATE(G$3,H701),m_selling_spec!$A:$H,2,FALSE))</f>
        <v>51.3</v>
      </c>
      <c r="H701" s="113" t="s">
        <v>2520</v>
      </c>
      <c r="I701" s="110" t="str">
        <f>IF(J701="","",VLOOKUP(CONCATENATE(I$3,J701),m_selling_spec!$A:$H,2,FALSE))</f>
        <v>52.2</v>
      </c>
      <c r="J701" s="113" t="s">
        <v>3269</v>
      </c>
      <c r="K701" s="110" t="str">
        <f>IF(L701="","",VLOOKUP(CONCATENATE(K$3,L701),m_selling_spec!$A:$H,2,FALSE))</f>
        <v>53.2</v>
      </c>
      <c r="L701" s="113" t="s">
        <v>1695</v>
      </c>
      <c r="M701" s="110" t="str">
        <f>IF(N701="","",VLOOKUP(CONCATENATE(M$3,N701),m_selling_spec!$A:$H,2,FALSE))</f>
        <v>54.2</v>
      </c>
      <c r="N701" s="113" t="s">
        <v>75</v>
      </c>
      <c r="O701" s="110" t="str">
        <f>IF(P701="","",VLOOKUP(CONCATENATE(O$3,P701),m_selling_spec!$A:$H,2,FALSE))</f>
        <v>55.2</v>
      </c>
      <c r="P701" s="113" t="s">
        <v>1521</v>
      </c>
      <c r="Q701" s="110" t="str">
        <f>IF(R701="","",VLOOKUP(CONCATENATE(Q$3,R701),m_selling_spec!$A:$H,2,FALSE))</f>
        <v>56.8</v>
      </c>
      <c r="R701" s="47" t="s">
        <v>633</v>
      </c>
      <c r="S701" s="110" t="str">
        <f>IF(T701="","",VLOOKUP(CONCATENATE(S$3,T701),m_selling_spec!$A:$H,2,FALSE))</f>
        <v/>
      </c>
    </row>
    <row r="702" spans="1:19">
      <c r="A702" s="111" t="s">
        <v>1749</v>
      </c>
      <c r="B702" s="104">
        <v>5</v>
      </c>
      <c r="C702" s="110" t="str">
        <f>INDEX(product!B:B,MATCH(B702,product!A:A,0))</f>
        <v>GIESTA</v>
      </c>
      <c r="D702" s="110" t="str">
        <f>INDEX(product!E:E,MATCH(B702,product!A:A,0))</f>
        <v>GIESTA (Entrance door)</v>
      </c>
      <c r="E702" s="110">
        <f>INDEX(ctg!A:A,MATCH(F702,ctg!$B:$B,0))</f>
        <v>42</v>
      </c>
      <c r="F702" s="113" t="s">
        <v>2557</v>
      </c>
      <c r="G702" s="110" t="str">
        <f>IF(H702="","",VLOOKUP(CONCATENATE(G$3,H702),m_selling_spec!$A:$H,2,FALSE))</f>
        <v>51.3</v>
      </c>
      <c r="H702" s="113" t="s">
        <v>2520</v>
      </c>
      <c r="I702" s="110" t="str">
        <f>IF(J702="","",VLOOKUP(CONCATENATE(I$3,J702),m_selling_spec!$A:$H,2,FALSE))</f>
        <v>52.2</v>
      </c>
      <c r="J702" s="113" t="s">
        <v>3269</v>
      </c>
      <c r="K702" s="110" t="str">
        <f>IF(L702="","",VLOOKUP(CONCATENATE(K$3,L702),m_selling_spec!$A:$H,2,FALSE))</f>
        <v>53.2</v>
      </c>
      <c r="L702" s="113" t="s">
        <v>1695</v>
      </c>
      <c r="M702" s="110" t="str">
        <f>IF(N702="","",VLOOKUP(CONCATENATE(M$3,N702),m_selling_spec!$A:$H,2,FALSE))</f>
        <v>54.1</v>
      </c>
      <c r="N702" s="113" t="s">
        <v>74</v>
      </c>
      <c r="O702" s="110" t="str">
        <f>IF(P702="","",VLOOKUP(CONCATENATE(O$3,P702),m_selling_spec!$A:$H,2,FALSE))</f>
        <v>55.2</v>
      </c>
      <c r="P702" s="113" t="s">
        <v>1521</v>
      </c>
      <c r="Q702" s="110" t="str">
        <f>IF(R702="","",VLOOKUP(CONCATENATE(Q$3,R702),m_selling_spec!$A:$H,2,FALSE))</f>
        <v>56.9</v>
      </c>
      <c r="R702" s="47" t="s">
        <v>634</v>
      </c>
      <c r="S702" s="110" t="str">
        <f>IF(T702="","",VLOOKUP(CONCATENATE(S$3,T702),m_selling_spec!$A:$H,2,FALSE))</f>
        <v/>
      </c>
    </row>
    <row r="703" spans="1:19">
      <c r="A703" s="111" t="s">
        <v>1748</v>
      </c>
      <c r="B703" s="104">
        <v>5</v>
      </c>
      <c r="C703" s="110" t="str">
        <f>INDEX(product!B:B,MATCH(B703,product!A:A,0))</f>
        <v>GIESTA</v>
      </c>
      <c r="D703" s="110" t="str">
        <f>INDEX(product!E:E,MATCH(B703,product!A:A,0))</f>
        <v>GIESTA (Entrance door)</v>
      </c>
      <c r="E703" s="110">
        <f>INDEX(ctg!A:A,MATCH(F703,ctg!$B:$B,0))</f>
        <v>42</v>
      </c>
      <c r="F703" s="113" t="s">
        <v>2557</v>
      </c>
      <c r="G703" s="110" t="str">
        <f>IF(H703="","",VLOOKUP(CONCATENATE(G$3,H703),m_selling_spec!$A:$H,2,FALSE))</f>
        <v>51.3</v>
      </c>
      <c r="H703" s="113" t="s">
        <v>2520</v>
      </c>
      <c r="I703" s="110" t="str">
        <f>IF(J703="","",VLOOKUP(CONCATENATE(I$3,J703),m_selling_spec!$A:$H,2,FALSE))</f>
        <v>52.2</v>
      </c>
      <c r="J703" s="113" t="s">
        <v>3269</v>
      </c>
      <c r="K703" s="110" t="str">
        <f>IF(L703="","",VLOOKUP(CONCATENATE(K$3,L703),m_selling_spec!$A:$H,2,FALSE))</f>
        <v>53.2</v>
      </c>
      <c r="L703" s="113" t="s">
        <v>1695</v>
      </c>
      <c r="M703" s="110" t="str">
        <f>IF(N703="","",VLOOKUP(CONCATENATE(M$3,N703),m_selling_spec!$A:$H,2,FALSE))</f>
        <v>54.2</v>
      </c>
      <c r="N703" s="113" t="s">
        <v>75</v>
      </c>
      <c r="O703" s="110" t="str">
        <f>IF(P703="","",VLOOKUP(CONCATENATE(O$3,P703),m_selling_spec!$A:$H,2,FALSE))</f>
        <v>55.2</v>
      </c>
      <c r="P703" s="113" t="s">
        <v>1521</v>
      </c>
      <c r="Q703" s="110" t="str">
        <f>IF(R703="","",VLOOKUP(CONCATENATE(Q$3,R703),m_selling_spec!$A:$H,2,FALSE))</f>
        <v>56.9</v>
      </c>
      <c r="R703" s="47" t="s">
        <v>634</v>
      </c>
      <c r="S703" s="110" t="str">
        <f>IF(T703="","",VLOOKUP(CONCATENATE(S$3,T703),m_selling_spec!$A:$H,2,FALSE))</f>
        <v/>
      </c>
    </row>
    <row r="704" spans="1:19">
      <c r="A704" s="111" t="s">
        <v>1747</v>
      </c>
      <c r="B704" s="104">
        <v>5</v>
      </c>
      <c r="C704" s="110" t="str">
        <f>INDEX(product!B:B,MATCH(B704,product!A:A,0))</f>
        <v>GIESTA</v>
      </c>
      <c r="D704" s="110" t="str">
        <f>INDEX(product!E:E,MATCH(B704,product!A:A,0))</f>
        <v>GIESTA (Entrance door)</v>
      </c>
      <c r="E704" s="110">
        <f>INDEX(ctg!A:A,MATCH(F704,ctg!$B:$B,0))</f>
        <v>42</v>
      </c>
      <c r="F704" s="113" t="s">
        <v>2557</v>
      </c>
      <c r="G704" s="110" t="str">
        <f>IF(H704="","",VLOOKUP(CONCATENATE(G$3,H704),m_selling_spec!$A:$H,2,FALSE))</f>
        <v>51.3</v>
      </c>
      <c r="H704" s="113" t="s">
        <v>2520</v>
      </c>
      <c r="I704" s="110" t="str">
        <f>IF(J704="","",VLOOKUP(CONCATENATE(I$3,J704),m_selling_spec!$A:$H,2,FALSE))</f>
        <v>52.2</v>
      </c>
      <c r="J704" s="113" t="s">
        <v>3269</v>
      </c>
      <c r="K704" s="110" t="str">
        <f>IF(L704="","",VLOOKUP(CONCATENATE(K$3,L704),m_selling_spec!$A:$H,2,FALSE))</f>
        <v>53.2</v>
      </c>
      <c r="L704" s="113" t="s">
        <v>1695</v>
      </c>
      <c r="M704" s="110" t="str">
        <f>IF(N704="","",VLOOKUP(CONCATENATE(M$3,N704),m_selling_spec!$A:$H,2,FALSE))</f>
        <v>54.1</v>
      </c>
      <c r="N704" s="113" t="s">
        <v>74</v>
      </c>
      <c r="O704" s="110" t="str">
        <f>IF(P704="","",VLOOKUP(CONCATENATE(O$3,P704),m_selling_spec!$A:$H,2,FALSE))</f>
        <v>55.2</v>
      </c>
      <c r="P704" s="113" t="s">
        <v>1521</v>
      </c>
      <c r="Q704" s="110" t="str">
        <f>IF(R704="","",VLOOKUP(CONCATENATE(Q$3,R704),m_selling_spec!$A:$H,2,FALSE))</f>
        <v>56.10</v>
      </c>
      <c r="R704" s="47" t="s">
        <v>635</v>
      </c>
      <c r="S704" s="110" t="str">
        <f>IF(T704="","",VLOOKUP(CONCATENATE(S$3,T704),m_selling_spec!$A:$H,2,FALSE))</f>
        <v/>
      </c>
    </row>
    <row r="705" spans="1:19">
      <c r="A705" s="111" t="s">
        <v>1746</v>
      </c>
      <c r="B705" s="104">
        <v>5</v>
      </c>
      <c r="C705" s="110" t="str">
        <f>INDEX(product!B:B,MATCH(B705,product!A:A,0))</f>
        <v>GIESTA</v>
      </c>
      <c r="D705" s="110" t="str">
        <f>INDEX(product!E:E,MATCH(B705,product!A:A,0))</f>
        <v>GIESTA (Entrance door)</v>
      </c>
      <c r="E705" s="110">
        <f>INDEX(ctg!A:A,MATCH(F705,ctg!$B:$B,0))</f>
        <v>42</v>
      </c>
      <c r="F705" s="113" t="s">
        <v>2557</v>
      </c>
      <c r="G705" s="110" t="str">
        <f>IF(H705="","",VLOOKUP(CONCATENATE(G$3,H705),m_selling_spec!$A:$H,2,FALSE))</f>
        <v>51.3</v>
      </c>
      <c r="H705" s="113" t="s">
        <v>2520</v>
      </c>
      <c r="I705" s="110" t="str">
        <f>IF(J705="","",VLOOKUP(CONCATENATE(I$3,J705),m_selling_spec!$A:$H,2,FALSE))</f>
        <v>52.2</v>
      </c>
      <c r="J705" s="113" t="s">
        <v>3269</v>
      </c>
      <c r="K705" s="110" t="str">
        <f>IF(L705="","",VLOOKUP(CONCATENATE(K$3,L705),m_selling_spec!$A:$H,2,FALSE))</f>
        <v>53.2</v>
      </c>
      <c r="L705" s="113" t="s">
        <v>1695</v>
      </c>
      <c r="M705" s="110" t="str">
        <f>IF(N705="","",VLOOKUP(CONCATENATE(M$3,N705),m_selling_spec!$A:$H,2,FALSE))</f>
        <v>54.2</v>
      </c>
      <c r="N705" s="113" t="s">
        <v>75</v>
      </c>
      <c r="O705" s="110" t="str">
        <f>IF(P705="","",VLOOKUP(CONCATENATE(O$3,P705),m_selling_spec!$A:$H,2,FALSE))</f>
        <v>55.2</v>
      </c>
      <c r="P705" s="113" t="s">
        <v>1521</v>
      </c>
      <c r="Q705" s="110" t="str">
        <f>IF(R705="","",VLOOKUP(CONCATENATE(Q$3,R705),m_selling_spec!$A:$H,2,FALSE))</f>
        <v>56.10</v>
      </c>
      <c r="R705" s="47" t="s">
        <v>635</v>
      </c>
      <c r="S705" s="110" t="str">
        <f>IF(T705="","",VLOOKUP(CONCATENATE(S$3,T705),m_selling_spec!$A:$H,2,FALSE))</f>
        <v/>
      </c>
    </row>
    <row r="706" spans="1:19">
      <c r="A706" s="111" t="s">
        <v>1745</v>
      </c>
      <c r="B706" s="104">
        <v>5</v>
      </c>
      <c r="C706" s="110" t="str">
        <f>INDEX(product!B:B,MATCH(B706,product!A:A,0))</f>
        <v>GIESTA</v>
      </c>
      <c r="D706" s="110" t="str">
        <f>INDEX(product!E:E,MATCH(B706,product!A:A,0))</f>
        <v>GIESTA (Entrance door)</v>
      </c>
      <c r="E706" s="110">
        <f>INDEX(ctg!A:A,MATCH(F706,ctg!$B:$B,0))</f>
        <v>42</v>
      </c>
      <c r="F706" s="113" t="s">
        <v>2557</v>
      </c>
      <c r="G706" s="110" t="str">
        <f>IF(H706="","",VLOOKUP(CONCATENATE(G$3,H706),m_selling_spec!$A:$H,2,FALSE))</f>
        <v>51.3</v>
      </c>
      <c r="H706" s="113" t="s">
        <v>2520</v>
      </c>
      <c r="I706" s="110" t="str">
        <f>IF(J706="","",VLOOKUP(CONCATENATE(I$3,J706),m_selling_spec!$A:$H,2,FALSE))</f>
        <v>52.3</v>
      </c>
      <c r="J706" s="113" t="s">
        <v>3271</v>
      </c>
      <c r="K706" s="110" t="str">
        <f>IF(L706="","",VLOOKUP(CONCATENATE(K$3,L706),m_selling_spec!$A:$H,2,FALSE))</f>
        <v>53.2</v>
      </c>
      <c r="L706" s="113" t="s">
        <v>1695</v>
      </c>
      <c r="M706" s="110" t="str">
        <f>IF(N706="","",VLOOKUP(CONCATENATE(M$3,N706),m_selling_spec!$A:$H,2,FALSE))</f>
        <v>54.1</v>
      </c>
      <c r="N706" s="113" t="s">
        <v>74</v>
      </c>
      <c r="O706" s="110" t="str">
        <f>IF(P706="","",VLOOKUP(CONCATENATE(O$3,P706),m_selling_spec!$A:$H,2,FALSE))</f>
        <v>55.1</v>
      </c>
      <c r="P706" s="113" t="s">
        <v>1562</v>
      </c>
      <c r="Q706" s="110" t="str">
        <f>IF(R706="","",VLOOKUP(CONCATENATE(Q$3,R706),m_selling_spec!$A:$H,2,FALSE))</f>
        <v>56.1</v>
      </c>
      <c r="R706" s="47" t="s">
        <v>626</v>
      </c>
      <c r="S706" s="110" t="str">
        <f>IF(T706="","",VLOOKUP(CONCATENATE(S$3,T706),m_selling_spec!$A:$H,2,FALSE))</f>
        <v/>
      </c>
    </row>
    <row r="707" spans="1:19">
      <c r="A707" s="111" t="s">
        <v>1744</v>
      </c>
      <c r="B707" s="104">
        <v>5</v>
      </c>
      <c r="C707" s="110" t="str">
        <f>INDEX(product!B:B,MATCH(B707,product!A:A,0))</f>
        <v>GIESTA</v>
      </c>
      <c r="D707" s="110" t="str">
        <f>INDEX(product!E:E,MATCH(B707,product!A:A,0))</f>
        <v>GIESTA (Entrance door)</v>
      </c>
      <c r="E707" s="110">
        <f>INDEX(ctg!A:A,MATCH(F707,ctg!$B:$B,0))</f>
        <v>42</v>
      </c>
      <c r="F707" s="113" t="s">
        <v>2557</v>
      </c>
      <c r="G707" s="110" t="str">
        <f>IF(H707="","",VLOOKUP(CONCATENATE(G$3,H707),m_selling_spec!$A:$H,2,FALSE))</f>
        <v>51.3</v>
      </c>
      <c r="H707" s="113" t="s">
        <v>2520</v>
      </c>
      <c r="I707" s="110" t="str">
        <f>IF(J707="","",VLOOKUP(CONCATENATE(I$3,J707),m_selling_spec!$A:$H,2,FALSE))</f>
        <v>52.3</v>
      </c>
      <c r="J707" s="113" t="s">
        <v>3271</v>
      </c>
      <c r="K707" s="110" t="str">
        <f>IF(L707="","",VLOOKUP(CONCATENATE(K$3,L707),m_selling_spec!$A:$H,2,FALSE))</f>
        <v>53.2</v>
      </c>
      <c r="L707" s="113" t="s">
        <v>1695</v>
      </c>
      <c r="M707" s="110" t="str">
        <f>IF(N707="","",VLOOKUP(CONCATENATE(M$3,N707),m_selling_spec!$A:$H,2,FALSE))</f>
        <v>54.2</v>
      </c>
      <c r="N707" s="113" t="s">
        <v>75</v>
      </c>
      <c r="O707" s="110" t="str">
        <f>IF(P707="","",VLOOKUP(CONCATENATE(O$3,P707),m_selling_spec!$A:$H,2,FALSE))</f>
        <v>55.1</v>
      </c>
      <c r="P707" s="113" t="s">
        <v>1562</v>
      </c>
      <c r="Q707" s="110" t="str">
        <f>IF(R707="","",VLOOKUP(CONCATENATE(Q$3,R707),m_selling_spec!$A:$H,2,FALSE))</f>
        <v>56.1</v>
      </c>
      <c r="R707" s="47" t="s">
        <v>626</v>
      </c>
      <c r="S707" s="110" t="str">
        <f>IF(T707="","",VLOOKUP(CONCATENATE(S$3,T707),m_selling_spec!$A:$H,2,FALSE))</f>
        <v/>
      </c>
    </row>
    <row r="708" spans="1:19">
      <c r="A708" s="111" t="s">
        <v>1743</v>
      </c>
      <c r="B708" s="104">
        <v>5</v>
      </c>
      <c r="C708" s="110" t="str">
        <f>INDEX(product!B:B,MATCH(B708,product!A:A,0))</f>
        <v>GIESTA</v>
      </c>
      <c r="D708" s="110" t="str">
        <f>INDEX(product!E:E,MATCH(B708,product!A:A,0))</f>
        <v>GIESTA (Entrance door)</v>
      </c>
      <c r="E708" s="110">
        <f>INDEX(ctg!A:A,MATCH(F708,ctg!$B:$B,0))</f>
        <v>42</v>
      </c>
      <c r="F708" s="113" t="s">
        <v>2557</v>
      </c>
      <c r="G708" s="110" t="str">
        <f>IF(H708="","",VLOOKUP(CONCATENATE(G$3,H708),m_selling_spec!$A:$H,2,FALSE))</f>
        <v>51.3</v>
      </c>
      <c r="H708" s="113" t="s">
        <v>2520</v>
      </c>
      <c r="I708" s="110" t="str">
        <f>IF(J708="","",VLOOKUP(CONCATENATE(I$3,J708),m_selling_spec!$A:$H,2,FALSE))</f>
        <v>52.3</v>
      </c>
      <c r="J708" s="113" t="s">
        <v>3271</v>
      </c>
      <c r="K708" s="110" t="str">
        <f>IF(L708="","",VLOOKUP(CONCATENATE(K$3,L708),m_selling_spec!$A:$H,2,FALSE))</f>
        <v>53.2</v>
      </c>
      <c r="L708" s="113" t="s">
        <v>1695</v>
      </c>
      <c r="M708" s="110" t="str">
        <f>IF(N708="","",VLOOKUP(CONCATENATE(M$3,N708),m_selling_spec!$A:$H,2,FALSE))</f>
        <v>54.1</v>
      </c>
      <c r="N708" s="113" t="s">
        <v>74</v>
      </c>
      <c r="O708" s="110" t="str">
        <f>IF(P708="","",VLOOKUP(CONCATENATE(O$3,P708),m_selling_spec!$A:$H,2,FALSE))</f>
        <v>55.1</v>
      </c>
      <c r="P708" s="113" t="s">
        <v>1562</v>
      </c>
      <c r="Q708" s="110" t="str">
        <f>IF(R708="","",VLOOKUP(CONCATENATE(Q$3,R708),m_selling_spec!$A:$H,2,FALSE))</f>
        <v>56.2</v>
      </c>
      <c r="R708" s="47" t="s">
        <v>627</v>
      </c>
      <c r="S708" s="110" t="str">
        <f>IF(T708="","",VLOOKUP(CONCATENATE(S$3,T708),m_selling_spec!$A:$H,2,FALSE))</f>
        <v/>
      </c>
    </row>
    <row r="709" spans="1:19">
      <c r="A709" s="111" t="s">
        <v>1742</v>
      </c>
      <c r="B709" s="104">
        <v>5</v>
      </c>
      <c r="C709" s="110" t="str">
        <f>INDEX(product!B:B,MATCH(B709,product!A:A,0))</f>
        <v>GIESTA</v>
      </c>
      <c r="D709" s="110" t="str">
        <f>INDEX(product!E:E,MATCH(B709,product!A:A,0))</f>
        <v>GIESTA (Entrance door)</v>
      </c>
      <c r="E709" s="110">
        <f>INDEX(ctg!A:A,MATCH(F709,ctg!$B:$B,0))</f>
        <v>42</v>
      </c>
      <c r="F709" s="113" t="s">
        <v>2557</v>
      </c>
      <c r="G709" s="110" t="str">
        <f>IF(H709="","",VLOOKUP(CONCATENATE(G$3,H709),m_selling_spec!$A:$H,2,FALSE))</f>
        <v>51.3</v>
      </c>
      <c r="H709" s="113" t="s">
        <v>2520</v>
      </c>
      <c r="I709" s="110" t="str">
        <f>IF(J709="","",VLOOKUP(CONCATENATE(I$3,J709),m_selling_spec!$A:$H,2,FALSE))</f>
        <v>52.3</v>
      </c>
      <c r="J709" s="113" t="s">
        <v>3271</v>
      </c>
      <c r="K709" s="110" t="str">
        <f>IF(L709="","",VLOOKUP(CONCATENATE(K$3,L709),m_selling_spec!$A:$H,2,FALSE))</f>
        <v>53.2</v>
      </c>
      <c r="L709" s="113" t="s">
        <v>1695</v>
      </c>
      <c r="M709" s="110" t="str">
        <f>IF(N709="","",VLOOKUP(CONCATENATE(M$3,N709),m_selling_spec!$A:$H,2,FALSE))</f>
        <v>54.2</v>
      </c>
      <c r="N709" s="113" t="s">
        <v>75</v>
      </c>
      <c r="O709" s="110" t="str">
        <f>IF(P709="","",VLOOKUP(CONCATENATE(O$3,P709),m_selling_spec!$A:$H,2,FALSE))</f>
        <v>55.1</v>
      </c>
      <c r="P709" s="113" t="s">
        <v>1562</v>
      </c>
      <c r="Q709" s="110" t="str">
        <f>IF(R709="","",VLOOKUP(CONCATENATE(Q$3,R709),m_selling_spec!$A:$H,2,FALSE))</f>
        <v>56.2</v>
      </c>
      <c r="R709" s="47" t="s">
        <v>627</v>
      </c>
      <c r="S709" s="110" t="str">
        <f>IF(T709="","",VLOOKUP(CONCATENATE(S$3,T709),m_selling_spec!$A:$H,2,FALSE))</f>
        <v/>
      </c>
    </row>
    <row r="710" spans="1:19">
      <c r="A710" s="111" t="s">
        <v>1741</v>
      </c>
      <c r="B710" s="104">
        <v>5</v>
      </c>
      <c r="C710" s="110" t="str">
        <f>INDEX(product!B:B,MATCH(B710,product!A:A,0))</f>
        <v>GIESTA</v>
      </c>
      <c r="D710" s="110" t="str">
        <f>INDEX(product!E:E,MATCH(B710,product!A:A,0))</f>
        <v>GIESTA (Entrance door)</v>
      </c>
      <c r="E710" s="110">
        <f>INDEX(ctg!A:A,MATCH(F710,ctg!$B:$B,0))</f>
        <v>42</v>
      </c>
      <c r="F710" s="113" t="s">
        <v>2557</v>
      </c>
      <c r="G710" s="110" t="str">
        <f>IF(H710="","",VLOOKUP(CONCATENATE(G$3,H710),m_selling_spec!$A:$H,2,FALSE))</f>
        <v>51.3</v>
      </c>
      <c r="H710" s="113" t="s">
        <v>2520</v>
      </c>
      <c r="I710" s="110" t="str">
        <f>IF(J710="","",VLOOKUP(CONCATENATE(I$3,J710),m_selling_spec!$A:$H,2,FALSE))</f>
        <v>52.3</v>
      </c>
      <c r="J710" s="113" t="s">
        <v>3271</v>
      </c>
      <c r="K710" s="110" t="str">
        <f>IF(L710="","",VLOOKUP(CONCATENATE(K$3,L710),m_selling_spec!$A:$H,2,FALSE))</f>
        <v>53.2</v>
      </c>
      <c r="L710" s="113" t="s">
        <v>1695</v>
      </c>
      <c r="M710" s="110" t="str">
        <f>IF(N710="","",VLOOKUP(CONCATENATE(M$3,N710),m_selling_spec!$A:$H,2,FALSE))</f>
        <v>54.1</v>
      </c>
      <c r="N710" s="113" t="s">
        <v>74</v>
      </c>
      <c r="O710" s="110" t="str">
        <f>IF(P710="","",VLOOKUP(CONCATENATE(O$3,P710),m_selling_spec!$A:$H,2,FALSE))</f>
        <v>55.1</v>
      </c>
      <c r="P710" s="113" t="s">
        <v>1562</v>
      </c>
      <c r="Q710" s="110" t="str">
        <f>IF(R710="","",VLOOKUP(CONCATENATE(Q$3,R710),m_selling_spec!$A:$H,2,FALSE))</f>
        <v>56.3</v>
      </c>
      <c r="R710" s="47" t="s">
        <v>628</v>
      </c>
      <c r="S710" s="110" t="str">
        <f>IF(T710="","",VLOOKUP(CONCATENATE(S$3,T710),m_selling_spec!$A:$H,2,FALSE))</f>
        <v/>
      </c>
    </row>
    <row r="711" spans="1:19">
      <c r="A711" s="111" t="s">
        <v>1740</v>
      </c>
      <c r="B711" s="104">
        <v>5</v>
      </c>
      <c r="C711" s="110" t="str">
        <f>INDEX(product!B:B,MATCH(B711,product!A:A,0))</f>
        <v>GIESTA</v>
      </c>
      <c r="D711" s="110" t="str">
        <f>INDEX(product!E:E,MATCH(B711,product!A:A,0))</f>
        <v>GIESTA (Entrance door)</v>
      </c>
      <c r="E711" s="110">
        <f>INDEX(ctg!A:A,MATCH(F711,ctg!$B:$B,0))</f>
        <v>42</v>
      </c>
      <c r="F711" s="113" t="s">
        <v>2557</v>
      </c>
      <c r="G711" s="110" t="str">
        <f>IF(H711="","",VLOOKUP(CONCATENATE(G$3,H711),m_selling_spec!$A:$H,2,FALSE))</f>
        <v>51.3</v>
      </c>
      <c r="H711" s="113" t="s">
        <v>2520</v>
      </c>
      <c r="I711" s="110" t="str">
        <f>IF(J711="","",VLOOKUP(CONCATENATE(I$3,J711),m_selling_spec!$A:$H,2,FALSE))</f>
        <v>52.3</v>
      </c>
      <c r="J711" s="113" t="s">
        <v>3271</v>
      </c>
      <c r="K711" s="110" t="str">
        <f>IF(L711="","",VLOOKUP(CONCATENATE(K$3,L711),m_selling_spec!$A:$H,2,FALSE))</f>
        <v>53.2</v>
      </c>
      <c r="L711" s="113" t="s">
        <v>1695</v>
      </c>
      <c r="M711" s="110" t="str">
        <f>IF(N711="","",VLOOKUP(CONCATENATE(M$3,N711),m_selling_spec!$A:$H,2,FALSE))</f>
        <v>54.2</v>
      </c>
      <c r="N711" s="113" t="s">
        <v>75</v>
      </c>
      <c r="O711" s="110" t="str">
        <f>IF(P711="","",VLOOKUP(CONCATENATE(O$3,P711),m_selling_spec!$A:$H,2,FALSE))</f>
        <v>55.1</v>
      </c>
      <c r="P711" s="113" t="s">
        <v>1562</v>
      </c>
      <c r="Q711" s="110" t="str">
        <f>IF(R711="","",VLOOKUP(CONCATENATE(Q$3,R711),m_selling_spec!$A:$H,2,FALSE))</f>
        <v>56.3</v>
      </c>
      <c r="R711" s="47" t="s">
        <v>628</v>
      </c>
      <c r="S711" s="110" t="str">
        <f>IF(T711="","",VLOOKUP(CONCATENATE(S$3,T711),m_selling_spec!$A:$H,2,FALSE))</f>
        <v/>
      </c>
    </row>
    <row r="712" spans="1:19">
      <c r="A712" s="111" t="s">
        <v>1739</v>
      </c>
      <c r="B712" s="104">
        <v>5</v>
      </c>
      <c r="C712" s="110" t="str">
        <f>INDEX(product!B:B,MATCH(B712,product!A:A,0))</f>
        <v>GIESTA</v>
      </c>
      <c r="D712" s="110" t="str">
        <f>INDEX(product!E:E,MATCH(B712,product!A:A,0))</f>
        <v>GIESTA (Entrance door)</v>
      </c>
      <c r="E712" s="110">
        <f>INDEX(ctg!A:A,MATCH(F712,ctg!$B:$B,0))</f>
        <v>42</v>
      </c>
      <c r="F712" s="113" t="s">
        <v>2557</v>
      </c>
      <c r="G712" s="110" t="str">
        <f>IF(H712="","",VLOOKUP(CONCATENATE(G$3,H712),m_selling_spec!$A:$H,2,FALSE))</f>
        <v>51.3</v>
      </c>
      <c r="H712" s="113" t="s">
        <v>2520</v>
      </c>
      <c r="I712" s="110" t="str">
        <f>IF(J712="","",VLOOKUP(CONCATENATE(I$3,J712),m_selling_spec!$A:$H,2,FALSE))</f>
        <v>52.3</v>
      </c>
      <c r="J712" s="113" t="s">
        <v>3271</v>
      </c>
      <c r="K712" s="110" t="str">
        <f>IF(L712="","",VLOOKUP(CONCATENATE(K$3,L712),m_selling_spec!$A:$H,2,FALSE))</f>
        <v>53.2</v>
      </c>
      <c r="L712" s="113" t="s">
        <v>1695</v>
      </c>
      <c r="M712" s="110" t="str">
        <f>IF(N712="","",VLOOKUP(CONCATENATE(M$3,N712),m_selling_spec!$A:$H,2,FALSE))</f>
        <v>54.1</v>
      </c>
      <c r="N712" s="113" t="s">
        <v>74</v>
      </c>
      <c r="O712" s="110" t="str">
        <f>IF(P712="","",VLOOKUP(CONCATENATE(O$3,P712),m_selling_spec!$A:$H,2,FALSE))</f>
        <v>55.1</v>
      </c>
      <c r="P712" s="113" t="s">
        <v>1562</v>
      </c>
      <c r="Q712" s="110" t="str">
        <f>IF(R712="","",VLOOKUP(CONCATENATE(Q$3,R712),m_selling_spec!$A:$H,2,FALSE))</f>
        <v>56.4</v>
      </c>
      <c r="R712" s="47" t="s">
        <v>629</v>
      </c>
      <c r="S712" s="110" t="str">
        <f>IF(T712="","",VLOOKUP(CONCATENATE(S$3,T712),m_selling_spec!$A:$H,2,FALSE))</f>
        <v/>
      </c>
    </row>
    <row r="713" spans="1:19">
      <c r="A713" s="111" t="s">
        <v>1738</v>
      </c>
      <c r="B713" s="104">
        <v>5</v>
      </c>
      <c r="C713" s="110" t="str">
        <f>INDEX(product!B:B,MATCH(B713,product!A:A,0))</f>
        <v>GIESTA</v>
      </c>
      <c r="D713" s="110" t="str">
        <f>INDEX(product!E:E,MATCH(B713,product!A:A,0))</f>
        <v>GIESTA (Entrance door)</v>
      </c>
      <c r="E713" s="110">
        <f>INDEX(ctg!A:A,MATCH(F713,ctg!$B:$B,0))</f>
        <v>42</v>
      </c>
      <c r="F713" s="113" t="s">
        <v>2557</v>
      </c>
      <c r="G713" s="110" t="str">
        <f>IF(H713="","",VLOOKUP(CONCATENATE(G$3,H713),m_selling_spec!$A:$H,2,FALSE))</f>
        <v>51.3</v>
      </c>
      <c r="H713" s="113" t="s">
        <v>2520</v>
      </c>
      <c r="I713" s="110" t="str">
        <f>IF(J713="","",VLOOKUP(CONCATENATE(I$3,J713),m_selling_spec!$A:$H,2,FALSE))</f>
        <v>52.3</v>
      </c>
      <c r="J713" s="113" t="s">
        <v>3271</v>
      </c>
      <c r="K713" s="110" t="str">
        <f>IF(L713="","",VLOOKUP(CONCATENATE(K$3,L713),m_selling_spec!$A:$H,2,FALSE))</f>
        <v>53.2</v>
      </c>
      <c r="L713" s="113" t="s">
        <v>1695</v>
      </c>
      <c r="M713" s="110" t="str">
        <f>IF(N713="","",VLOOKUP(CONCATENATE(M$3,N713),m_selling_spec!$A:$H,2,FALSE))</f>
        <v>54.2</v>
      </c>
      <c r="N713" s="113" t="s">
        <v>75</v>
      </c>
      <c r="O713" s="110" t="str">
        <f>IF(P713="","",VLOOKUP(CONCATENATE(O$3,P713),m_selling_spec!$A:$H,2,FALSE))</f>
        <v>55.1</v>
      </c>
      <c r="P713" s="113" t="s">
        <v>1562</v>
      </c>
      <c r="Q713" s="110" t="str">
        <f>IF(R713="","",VLOOKUP(CONCATENATE(Q$3,R713),m_selling_spec!$A:$H,2,FALSE))</f>
        <v>56.4</v>
      </c>
      <c r="R713" s="47" t="s">
        <v>629</v>
      </c>
      <c r="S713" s="110" t="str">
        <f>IF(T713="","",VLOOKUP(CONCATENATE(S$3,T713),m_selling_spec!$A:$H,2,FALSE))</f>
        <v/>
      </c>
    </row>
    <row r="714" spans="1:19">
      <c r="A714" s="111" t="s">
        <v>1737</v>
      </c>
      <c r="B714" s="104">
        <v>5</v>
      </c>
      <c r="C714" s="110" t="str">
        <f>INDEX(product!B:B,MATCH(B714,product!A:A,0))</f>
        <v>GIESTA</v>
      </c>
      <c r="D714" s="110" t="str">
        <f>INDEX(product!E:E,MATCH(B714,product!A:A,0))</f>
        <v>GIESTA (Entrance door)</v>
      </c>
      <c r="E714" s="110">
        <f>INDEX(ctg!A:A,MATCH(F714,ctg!$B:$B,0))</f>
        <v>42</v>
      </c>
      <c r="F714" s="113" t="s">
        <v>2557</v>
      </c>
      <c r="G714" s="110" t="str">
        <f>IF(H714="","",VLOOKUP(CONCATENATE(G$3,H714),m_selling_spec!$A:$H,2,FALSE))</f>
        <v>51.3</v>
      </c>
      <c r="H714" s="113" t="s">
        <v>2520</v>
      </c>
      <c r="I714" s="110" t="str">
        <f>IF(J714="","",VLOOKUP(CONCATENATE(I$3,J714),m_selling_spec!$A:$H,2,FALSE))</f>
        <v>52.3</v>
      </c>
      <c r="J714" s="113" t="s">
        <v>3271</v>
      </c>
      <c r="K714" s="110" t="str">
        <f>IF(L714="","",VLOOKUP(CONCATENATE(K$3,L714),m_selling_spec!$A:$H,2,FALSE))</f>
        <v>53.2</v>
      </c>
      <c r="L714" s="113" t="s">
        <v>1695</v>
      </c>
      <c r="M714" s="110" t="str">
        <f>IF(N714="","",VLOOKUP(CONCATENATE(M$3,N714),m_selling_spec!$A:$H,2,FALSE))</f>
        <v>54.1</v>
      </c>
      <c r="N714" s="113" t="s">
        <v>74</v>
      </c>
      <c r="O714" s="110" t="str">
        <f>IF(P714="","",VLOOKUP(CONCATENATE(O$3,P714),m_selling_spec!$A:$H,2,FALSE))</f>
        <v>55.1</v>
      </c>
      <c r="P714" s="113" t="s">
        <v>1562</v>
      </c>
      <c r="Q714" s="110" t="str">
        <f>IF(R714="","",VLOOKUP(CONCATENATE(Q$3,R714),m_selling_spec!$A:$H,2,FALSE))</f>
        <v>56.5</v>
      </c>
      <c r="R714" s="47" t="s">
        <v>630</v>
      </c>
      <c r="S714" s="110" t="str">
        <f>IF(T714="","",VLOOKUP(CONCATENATE(S$3,T714),m_selling_spec!$A:$H,2,FALSE))</f>
        <v/>
      </c>
    </row>
    <row r="715" spans="1:19">
      <c r="A715" s="111" t="s">
        <v>1736</v>
      </c>
      <c r="B715" s="104">
        <v>5</v>
      </c>
      <c r="C715" s="110" t="str">
        <f>INDEX(product!B:B,MATCH(B715,product!A:A,0))</f>
        <v>GIESTA</v>
      </c>
      <c r="D715" s="110" t="str">
        <f>INDEX(product!E:E,MATCH(B715,product!A:A,0))</f>
        <v>GIESTA (Entrance door)</v>
      </c>
      <c r="E715" s="110">
        <f>INDEX(ctg!A:A,MATCH(F715,ctg!$B:$B,0))</f>
        <v>42</v>
      </c>
      <c r="F715" s="113" t="s">
        <v>2557</v>
      </c>
      <c r="G715" s="110" t="str">
        <f>IF(H715="","",VLOOKUP(CONCATENATE(G$3,H715),m_selling_spec!$A:$H,2,FALSE))</f>
        <v>51.3</v>
      </c>
      <c r="H715" s="113" t="s">
        <v>2520</v>
      </c>
      <c r="I715" s="110" t="str">
        <f>IF(J715="","",VLOOKUP(CONCATENATE(I$3,J715),m_selling_spec!$A:$H,2,FALSE))</f>
        <v>52.3</v>
      </c>
      <c r="J715" s="113" t="s">
        <v>3271</v>
      </c>
      <c r="K715" s="110" t="str">
        <f>IF(L715="","",VLOOKUP(CONCATENATE(K$3,L715),m_selling_spec!$A:$H,2,FALSE))</f>
        <v>53.2</v>
      </c>
      <c r="L715" s="113" t="s">
        <v>1695</v>
      </c>
      <c r="M715" s="110" t="str">
        <f>IF(N715="","",VLOOKUP(CONCATENATE(M$3,N715),m_selling_spec!$A:$H,2,FALSE))</f>
        <v>54.2</v>
      </c>
      <c r="N715" s="113" t="s">
        <v>75</v>
      </c>
      <c r="O715" s="110" t="str">
        <f>IF(P715="","",VLOOKUP(CONCATENATE(O$3,P715),m_selling_spec!$A:$H,2,FALSE))</f>
        <v>55.1</v>
      </c>
      <c r="P715" s="113" t="s">
        <v>1562</v>
      </c>
      <c r="Q715" s="110" t="str">
        <f>IF(R715="","",VLOOKUP(CONCATENATE(Q$3,R715),m_selling_spec!$A:$H,2,FALSE))</f>
        <v>56.5</v>
      </c>
      <c r="R715" s="47" t="s">
        <v>630</v>
      </c>
      <c r="S715" s="110" t="str">
        <f>IF(T715="","",VLOOKUP(CONCATENATE(S$3,T715),m_selling_spec!$A:$H,2,FALSE))</f>
        <v/>
      </c>
    </row>
    <row r="716" spans="1:19">
      <c r="A716" s="111" t="s">
        <v>1735</v>
      </c>
      <c r="B716" s="104">
        <v>5</v>
      </c>
      <c r="C716" s="110" t="str">
        <f>INDEX(product!B:B,MATCH(B716,product!A:A,0))</f>
        <v>GIESTA</v>
      </c>
      <c r="D716" s="110" t="str">
        <f>INDEX(product!E:E,MATCH(B716,product!A:A,0))</f>
        <v>GIESTA (Entrance door)</v>
      </c>
      <c r="E716" s="110">
        <f>INDEX(ctg!A:A,MATCH(F716,ctg!$B:$B,0))</f>
        <v>42</v>
      </c>
      <c r="F716" s="113" t="s">
        <v>2557</v>
      </c>
      <c r="G716" s="110" t="str">
        <f>IF(H716="","",VLOOKUP(CONCATENATE(G$3,H716),m_selling_spec!$A:$H,2,FALSE))</f>
        <v>51.3</v>
      </c>
      <c r="H716" s="113" t="s">
        <v>2520</v>
      </c>
      <c r="I716" s="110" t="str">
        <f>IF(J716="","",VLOOKUP(CONCATENATE(I$3,J716),m_selling_spec!$A:$H,2,FALSE))</f>
        <v>52.3</v>
      </c>
      <c r="J716" s="113" t="s">
        <v>3271</v>
      </c>
      <c r="K716" s="110" t="str">
        <f>IF(L716="","",VLOOKUP(CONCATENATE(K$3,L716),m_selling_spec!$A:$H,2,FALSE))</f>
        <v>53.2</v>
      </c>
      <c r="L716" s="113" t="s">
        <v>1695</v>
      </c>
      <c r="M716" s="110" t="str">
        <f>IF(N716="","",VLOOKUP(CONCATENATE(M$3,N716),m_selling_spec!$A:$H,2,FALSE))</f>
        <v>54.1</v>
      </c>
      <c r="N716" s="113" t="s">
        <v>74</v>
      </c>
      <c r="O716" s="110" t="str">
        <f>IF(P716="","",VLOOKUP(CONCATENATE(O$3,P716),m_selling_spec!$A:$H,2,FALSE))</f>
        <v>55.1</v>
      </c>
      <c r="P716" s="113" t="s">
        <v>1562</v>
      </c>
      <c r="Q716" s="110" t="str">
        <f>IF(R716="","",VLOOKUP(CONCATENATE(Q$3,R716),m_selling_spec!$A:$H,2,FALSE))</f>
        <v>56.6</v>
      </c>
      <c r="R716" s="47" t="s">
        <v>631</v>
      </c>
      <c r="S716" s="110" t="str">
        <f>IF(T716="","",VLOOKUP(CONCATENATE(S$3,T716),m_selling_spec!$A:$H,2,FALSE))</f>
        <v/>
      </c>
    </row>
    <row r="717" spans="1:19">
      <c r="A717" s="111" t="s">
        <v>1734</v>
      </c>
      <c r="B717" s="104">
        <v>5</v>
      </c>
      <c r="C717" s="110" t="str">
        <f>INDEX(product!B:B,MATCH(B717,product!A:A,0))</f>
        <v>GIESTA</v>
      </c>
      <c r="D717" s="110" t="str">
        <f>INDEX(product!E:E,MATCH(B717,product!A:A,0))</f>
        <v>GIESTA (Entrance door)</v>
      </c>
      <c r="E717" s="110">
        <f>INDEX(ctg!A:A,MATCH(F717,ctg!$B:$B,0))</f>
        <v>42</v>
      </c>
      <c r="F717" s="113" t="s">
        <v>2557</v>
      </c>
      <c r="G717" s="110" t="str">
        <f>IF(H717="","",VLOOKUP(CONCATENATE(G$3,H717),m_selling_spec!$A:$H,2,FALSE))</f>
        <v>51.3</v>
      </c>
      <c r="H717" s="113" t="s">
        <v>2520</v>
      </c>
      <c r="I717" s="110" t="str">
        <f>IF(J717="","",VLOOKUP(CONCATENATE(I$3,J717),m_selling_spec!$A:$H,2,FALSE))</f>
        <v>52.3</v>
      </c>
      <c r="J717" s="113" t="s">
        <v>3271</v>
      </c>
      <c r="K717" s="110" t="str">
        <f>IF(L717="","",VLOOKUP(CONCATENATE(K$3,L717),m_selling_spec!$A:$H,2,FALSE))</f>
        <v>53.2</v>
      </c>
      <c r="L717" s="113" t="s">
        <v>1695</v>
      </c>
      <c r="M717" s="110" t="str">
        <f>IF(N717="","",VLOOKUP(CONCATENATE(M$3,N717),m_selling_spec!$A:$H,2,FALSE))</f>
        <v>54.2</v>
      </c>
      <c r="N717" s="113" t="s">
        <v>75</v>
      </c>
      <c r="O717" s="110" t="str">
        <f>IF(P717="","",VLOOKUP(CONCATENATE(O$3,P717),m_selling_spec!$A:$H,2,FALSE))</f>
        <v>55.1</v>
      </c>
      <c r="P717" s="113" t="s">
        <v>1562</v>
      </c>
      <c r="Q717" s="110" t="str">
        <f>IF(R717="","",VLOOKUP(CONCATENATE(Q$3,R717),m_selling_spec!$A:$H,2,FALSE))</f>
        <v>56.6</v>
      </c>
      <c r="R717" s="47" t="s">
        <v>631</v>
      </c>
      <c r="S717" s="110" t="str">
        <f>IF(T717="","",VLOOKUP(CONCATENATE(S$3,T717),m_selling_spec!$A:$H,2,FALSE))</f>
        <v/>
      </c>
    </row>
    <row r="718" spans="1:19">
      <c r="A718" s="111" t="s">
        <v>1733</v>
      </c>
      <c r="B718" s="104">
        <v>5</v>
      </c>
      <c r="C718" s="110" t="str">
        <f>INDEX(product!B:B,MATCH(B718,product!A:A,0))</f>
        <v>GIESTA</v>
      </c>
      <c r="D718" s="110" t="str">
        <f>INDEX(product!E:E,MATCH(B718,product!A:A,0))</f>
        <v>GIESTA (Entrance door)</v>
      </c>
      <c r="E718" s="110">
        <f>INDEX(ctg!A:A,MATCH(F718,ctg!$B:$B,0))</f>
        <v>42</v>
      </c>
      <c r="F718" s="113" t="s">
        <v>2557</v>
      </c>
      <c r="G718" s="110" t="str">
        <f>IF(H718="","",VLOOKUP(CONCATENATE(G$3,H718),m_selling_spec!$A:$H,2,FALSE))</f>
        <v>51.3</v>
      </c>
      <c r="H718" s="113" t="s">
        <v>2520</v>
      </c>
      <c r="I718" s="110" t="str">
        <f>IF(J718="","",VLOOKUP(CONCATENATE(I$3,J718),m_selling_spec!$A:$H,2,FALSE))</f>
        <v>52.3</v>
      </c>
      <c r="J718" s="113" t="s">
        <v>3271</v>
      </c>
      <c r="K718" s="110" t="str">
        <f>IF(L718="","",VLOOKUP(CONCATENATE(K$3,L718),m_selling_spec!$A:$H,2,FALSE))</f>
        <v>53.2</v>
      </c>
      <c r="L718" s="113" t="s">
        <v>1695</v>
      </c>
      <c r="M718" s="110" t="str">
        <f>IF(N718="","",VLOOKUP(CONCATENATE(M$3,N718),m_selling_spec!$A:$H,2,FALSE))</f>
        <v>54.1</v>
      </c>
      <c r="N718" s="113" t="s">
        <v>74</v>
      </c>
      <c r="O718" s="110" t="str">
        <f>IF(P718="","",VLOOKUP(CONCATENATE(O$3,P718),m_selling_spec!$A:$H,2,FALSE))</f>
        <v>55.1</v>
      </c>
      <c r="P718" s="113" t="s">
        <v>1562</v>
      </c>
      <c r="Q718" s="110" t="str">
        <f>IF(R718="","",VLOOKUP(CONCATENATE(Q$3,R718),m_selling_spec!$A:$H,2,FALSE))</f>
        <v>56.7</v>
      </c>
      <c r="R718" s="47" t="s">
        <v>632</v>
      </c>
      <c r="S718" s="110" t="str">
        <f>IF(T718="","",VLOOKUP(CONCATENATE(S$3,T718),m_selling_spec!$A:$H,2,FALSE))</f>
        <v/>
      </c>
    </row>
    <row r="719" spans="1:19">
      <c r="A719" s="111" t="s">
        <v>1732</v>
      </c>
      <c r="B719" s="104">
        <v>5</v>
      </c>
      <c r="C719" s="110" t="str">
        <f>INDEX(product!B:B,MATCH(B719,product!A:A,0))</f>
        <v>GIESTA</v>
      </c>
      <c r="D719" s="110" t="str">
        <f>INDEX(product!E:E,MATCH(B719,product!A:A,0))</f>
        <v>GIESTA (Entrance door)</v>
      </c>
      <c r="E719" s="110">
        <f>INDEX(ctg!A:A,MATCH(F719,ctg!$B:$B,0))</f>
        <v>42</v>
      </c>
      <c r="F719" s="113" t="s">
        <v>2557</v>
      </c>
      <c r="G719" s="110" t="str">
        <f>IF(H719="","",VLOOKUP(CONCATENATE(G$3,H719),m_selling_spec!$A:$H,2,FALSE))</f>
        <v>51.3</v>
      </c>
      <c r="H719" s="113" t="s">
        <v>2520</v>
      </c>
      <c r="I719" s="110" t="str">
        <f>IF(J719="","",VLOOKUP(CONCATENATE(I$3,J719),m_selling_spec!$A:$H,2,FALSE))</f>
        <v>52.3</v>
      </c>
      <c r="J719" s="113" t="s">
        <v>3271</v>
      </c>
      <c r="K719" s="110" t="str">
        <f>IF(L719="","",VLOOKUP(CONCATENATE(K$3,L719),m_selling_spec!$A:$H,2,FALSE))</f>
        <v>53.2</v>
      </c>
      <c r="L719" s="113" t="s">
        <v>1695</v>
      </c>
      <c r="M719" s="110" t="str">
        <f>IF(N719="","",VLOOKUP(CONCATENATE(M$3,N719),m_selling_spec!$A:$H,2,FALSE))</f>
        <v>54.2</v>
      </c>
      <c r="N719" s="113" t="s">
        <v>75</v>
      </c>
      <c r="O719" s="110" t="str">
        <f>IF(P719="","",VLOOKUP(CONCATENATE(O$3,P719),m_selling_spec!$A:$H,2,FALSE))</f>
        <v>55.1</v>
      </c>
      <c r="P719" s="113" t="s">
        <v>1562</v>
      </c>
      <c r="Q719" s="110" t="str">
        <f>IF(R719="","",VLOOKUP(CONCATENATE(Q$3,R719),m_selling_spec!$A:$H,2,FALSE))</f>
        <v>56.7</v>
      </c>
      <c r="R719" s="47" t="s">
        <v>632</v>
      </c>
      <c r="S719" s="110" t="str">
        <f>IF(T719="","",VLOOKUP(CONCATENATE(S$3,T719),m_selling_spec!$A:$H,2,FALSE))</f>
        <v/>
      </c>
    </row>
    <row r="720" spans="1:19">
      <c r="A720" s="111" t="s">
        <v>1731</v>
      </c>
      <c r="B720" s="104">
        <v>5</v>
      </c>
      <c r="C720" s="110" t="str">
        <f>INDEX(product!B:B,MATCH(B720,product!A:A,0))</f>
        <v>GIESTA</v>
      </c>
      <c r="D720" s="110" t="str">
        <f>INDEX(product!E:E,MATCH(B720,product!A:A,0))</f>
        <v>GIESTA (Entrance door)</v>
      </c>
      <c r="E720" s="110">
        <f>INDEX(ctg!A:A,MATCH(F720,ctg!$B:$B,0))</f>
        <v>42</v>
      </c>
      <c r="F720" s="113" t="s">
        <v>2557</v>
      </c>
      <c r="G720" s="110" t="str">
        <f>IF(H720="","",VLOOKUP(CONCATENATE(G$3,H720),m_selling_spec!$A:$H,2,FALSE))</f>
        <v>51.3</v>
      </c>
      <c r="H720" s="113" t="s">
        <v>2520</v>
      </c>
      <c r="I720" s="110" t="str">
        <f>IF(J720="","",VLOOKUP(CONCATENATE(I$3,J720),m_selling_spec!$A:$H,2,FALSE))</f>
        <v>52.3</v>
      </c>
      <c r="J720" s="113" t="s">
        <v>3271</v>
      </c>
      <c r="K720" s="110" t="str">
        <f>IF(L720="","",VLOOKUP(CONCATENATE(K$3,L720),m_selling_spec!$A:$H,2,FALSE))</f>
        <v>53.2</v>
      </c>
      <c r="L720" s="113" t="s">
        <v>1695</v>
      </c>
      <c r="M720" s="110" t="str">
        <f>IF(N720="","",VLOOKUP(CONCATENATE(M$3,N720),m_selling_spec!$A:$H,2,FALSE))</f>
        <v>54.1</v>
      </c>
      <c r="N720" s="113" t="s">
        <v>74</v>
      </c>
      <c r="O720" s="110" t="str">
        <f>IF(P720="","",VLOOKUP(CONCATENATE(O$3,P720),m_selling_spec!$A:$H,2,FALSE))</f>
        <v>55.1</v>
      </c>
      <c r="P720" s="113" t="s">
        <v>1562</v>
      </c>
      <c r="Q720" s="110" t="str">
        <f>IF(R720="","",VLOOKUP(CONCATENATE(Q$3,R720),m_selling_spec!$A:$H,2,FALSE))</f>
        <v>56.8</v>
      </c>
      <c r="R720" s="47" t="s">
        <v>633</v>
      </c>
      <c r="S720" s="110" t="str">
        <f>IF(T720="","",VLOOKUP(CONCATENATE(S$3,T720),m_selling_spec!$A:$H,2,FALSE))</f>
        <v/>
      </c>
    </row>
    <row r="721" spans="1:19">
      <c r="A721" s="111" t="s">
        <v>1730</v>
      </c>
      <c r="B721" s="104">
        <v>5</v>
      </c>
      <c r="C721" s="110" t="str">
        <f>INDEX(product!B:B,MATCH(B721,product!A:A,0))</f>
        <v>GIESTA</v>
      </c>
      <c r="D721" s="110" t="str">
        <f>INDEX(product!E:E,MATCH(B721,product!A:A,0))</f>
        <v>GIESTA (Entrance door)</v>
      </c>
      <c r="E721" s="110">
        <f>INDEX(ctg!A:A,MATCH(F721,ctg!$B:$B,0))</f>
        <v>42</v>
      </c>
      <c r="F721" s="113" t="s">
        <v>2557</v>
      </c>
      <c r="G721" s="110" t="str">
        <f>IF(H721="","",VLOOKUP(CONCATENATE(G$3,H721),m_selling_spec!$A:$H,2,FALSE))</f>
        <v>51.3</v>
      </c>
      <c r="H721" s="113" t="s">
        <v>2520</v>
      </c>
      <c r="I721" s="110" t="str">
        <f>IF(J721="","",VLOOKUP(CONCATENATE(I$3,J721),m_selling_spec!$A:$H,2,FALSE))</f>
        <v>52.3</v>
      </c>
      <c r="J721" s="113" t="s">
        <v>3271</v>
      </c>
      <c r="K721" s="110" t="str">
        <f>IF(L721="","",VLOOKUP(CONCATENATE(K$3,L721),m_selling_spec!$A:$H,2,FALSE))</f>
        <v>53.2</v>
      </c>
      <c r="L721" s="113" t="s">
        <v>1695</v>
      </c>
      <c r="M721" s="110" t="str">
        <f>IF(N721="","",VLOOKUP(CONCATENATE(M$3,N721),m_selling_spec!$A:$H,2,FALSE))</f>
        <v>54.2</v>
      </c>
      <c r="N721" s="113" t="s">
        <v>75</v>
      </c>
      <c r="O721" s="110" t="str">
        <f>IF(P721="","",VLOOKUP(CONCATENATE(O$3,P721),m_selling_spec!$A:$H,2,FALSE))</f>
        <v>55.1</v>
      </c>
      <c r="P721" s="113" t="s">
        <v>1562</v>
      </c>
      <c r="Q721" s="110" t="str">
        <f>IF(R721="","",VLOOKUP(CONCATENATE(Q$3,R721),m_selling_spec!$A:$H,2,FALSE))</f>
        <v>56.8</v>
      </c>
      <c r="R721" s="47" t="s">
        <v>633</v>
      </c>
      <c r="S721" s="110" t="str">
        <f>IF(T721="","",VLOOKUP(CONCATENATE(S$3,T721),m_selling_spec!$A:$H,2,FALSE))</f>
        <v/>
      </c>
    </row>
    <row r="722" spans="1:19">
      <c r="A722" s="111" t="s">
        <v>1729</v>
      </c>
      <c r="B722" s="104">
        <v>5</v>
      </c>
      <c r="C722" s="110" t="str">
        <f>INDEX(product!B:B,MATCH(B722,product!A:A,0))</f>
        <v>GIESTA</v>
      </c>
      <c r="D722" s="110" t="str">
        <f>INDEX(product!E:E,MATCH(B722,product!A:A,0))</f>
        <v>GIESTA (Entrance door)</v>
      </c>
      <c r="E722" s="110">
        <f>INDEX(ctg!A:A,MATCH(F722,ctg!$B:$B,0))</f>
        <v>42</v>
      </c>
      <c r="F722" s="113" t="s">
        <v>2557</v>
      </c>
      <c r="G722" s="110" t="str">
        <f>IF(H722="","",VLOOKUP(CONCATENATE(G$3,H722),m_selling_spec!$A:$H,2,FALSE))</f>
        <v>51.3</v>
      </c>
      <c r="H722" s="113" t="s">
        <v>2520</v>
      </c>
      <c r="I722" s="110" t="str">
        <f>IF(J722="","",VLOOKUP(CONCATENATE(I$3,J722),m_selling_spec!$A:$H,2,FALSE))</f>
        <v>52.3</v>
      </c>
      <c r="J722" s="113" t="s">
        <v>3271</v>
      </c>
      <c r="K722" s="110" t="str">
        <f>IF(L722="","",VLOOKUP(CONCATENATE(K$3,L722),m_selling_spec!$A:$H,2,FALSE))</f>
        <v>53.2</v>
      </c>
      <c r="L722" s="113" t="s">
        <v>1695</v>
      </c>
      <c r="M722" s="110" t="str">
        <f>IF(N722="","",VLOOKUP(CONCATENATE(M$3,N722),m_selling_spec!$A:$H,2,FALSE))</f>
        <v>54.1</v>
      </c>
      <c r="N722" s="113" t="s">
        <v>74</v>
      </c>
      <c r="O722" s="110" t="str">
        <f>IF(P722="","",VLOOKUP(CONCATENATE(O$3,P722),m_selling_spec!$A:$H,2,FALSE))</f>
        <v>55.1</v>
      </c>
      <c r="P722" s="113" t="s">
        <v>1562</v>
      </c>
      <c r="Q722" s="110" t="str">
        <f>IF(R722="","",VLOOKUP(CONCATENATE(Q$3,R722),m_selling_spec!$A:$H,2,FALSE))</f>
        <v>56.9</v>
      </c>
      <c r="R722" s="47" t="s">
        <v>634</v>
      </c>
      <c r="S722" s="110" t="str">
        <f>IF(T722="","",VLOOKUP(CONCATENATE(S$3,T722),m_selling_spec!$A:$H,2,FALSE))</f>
        <v/>
      </c>
    </row>
    <row r="723" spans="1:19">
      <c r="A723" s="111" t="s">
        <v>1728</v>
      </c>
      <c r="B723" s="104">
        <v>5</v>
      </c>
      <c r="C723" s="110" t="str">
        <f>INDEX(product!B:B,MATCH(B723,product!A:A,0))</f>
        <v>GIESTA</v>
      </c>
      <c r="D723" s="110" t="str">
        <f>INDEX(product!E:E,MATCH(B723,product!A:A,0))</f>
        <v>GIESTA (Entrance door)</v>
      </c>
      <c r="E723" s="110">
        <f>INDEX(ctg!A:A,MATCH(F723,ctg!$B:$B,0))</f>
        <v>42</v>
      </c>
      <c r="F723" s="113" t="s">
        <v>2557</v>
      </c>
      <c r="G723" s="110" t="str">
        <f>IF(H723="","",VLOOKUP(CONCATENATE(G$3,H723),m_selling_spec!$A:$H,2,FALSE))</f>
        <v>51.3</v>
      </c>
      <c r="H723" s="113" t="s">
        <v>2520</v>
      </c>
      <c r="I723" s="110" t="str">
        <f>IF(J723="","",VLOOKUP(CONCATENATE(I$3,J723),m_selling_spec!$A:$H,2,FALSE))</f>
        <v>52.3</v>
      </c>
      <c r="J723" s="113" t="s">
        <v>3271</v>
      </c>
      <c r="K723" s="110" t="str">
        <f>IF(L723="","",VLOOKUP(CONCATENATE(K$3,L723),m_selling_spec!$A:$H,2,FALSE))</f>
        <v>53.2</v>
      </c>
      <c r="L723" s="113" t="s">
        <v>1695</v>
      </c>
      <c r="M723" s="110" t="str">
        <f>IF(N723="","",VLOOKUP(CONCATENATE(M$3,N723),m_selling_spec!$A:$H,2,FALSE))</f>
        <v>54.2</v>
      </c>
      <c r="N723" s="113" t="s">
        <v>75</v>
      </c>
      <c r="O723" s="110" t="str">
        <f>IF(P723="","",VLOOKUP(CONCATENATE(O$3,P723),m_selling_spec!$A:$H,2,FALSE))</f>
        <v>55.1</v>
      </c>
      <c r="P723" s="113" t="s">
        <v>1562</v>
      </c>
      <c r="Q723" s="110" t="str">
        <f>IF(R723="","",VLOOKUP(CONCATENATE(Q$3,R723),m_selling_spec!$A:$H,2,FALSE))</f>
        <v>56.9</v>
      </c>
      <c r="R723" s="47" t="s">
        <v>634</v>
      </c>
      <c r="S723" s="110" t="str">
        <f>IF(T723="","",VLOOKUP(CONCATENATE(S$3,T723),m_selling_spec!$A:$H,2,FALSE))</f>
        <v/>
      </c>
    </row>
    <row r="724" spans="1:19">
      <c r="A724" s="111" t="s">
        <v>1727</v>
      </c>
      <c r="B724" s="104">
        <v>5</v>
      </c>
      <c r="C724" s="110" t="str">
        <f>INDEX(product!B:B,MATCH(B724,product!A:A,0))</f>
        <v>GIESTA</v>
      </c>
      <c r="D724" s="110" t="str">
        <f>INDEX(product!E:E,MATCH(B724,product!A:A,0))</f>
        <v>GIESTA (Entrance door)</v>
      </c>
      <c r="E724" s="110">
        <f>INDEX(ctg!A:A,MATCH(F724,ctg!$B:$B,0))</f>
        <v>42</v>
      </c>
      <c r="F724" s="113" t="s">
        <v>2557</v>
      </c>
      <c r="G724" s="110" t="str">
        <f>IF(H724="","",VLOOKUP(CONCATENATE(G$3,H724),m_selling_spec!$A:$H,2,FALSE))</f>
        <v>51.3</v>
      </c>
      <c r="H724" s="113" t="s">
        <v>2520</v>
      </c>
      <c r="I724" s="110" t="str">
        <f>IF(J724="","",VLOOKUP(CONCATENATE(I$3,J724),m_selling_spec!$A:$H,2,FALSE))</f>
        <v>52.3</v>
      </c>
      <c r="J724" s="113" t="s">
        <v>3271</v>
      </c>
      <c r="K724" s="110" t="str">
        <f>IF(L724="","",VLOOKUP(CONCATENATE(K$3,L724),m_selling_spec!$A:$H,2,FALSE))</f>
        <v>53.2</v>
      </c>
      <c r="L724" s="113" t="s">
        <v>1695</v>
      </c>
      <c r="M724" s="110" t="str">
        <f>IF(N724="","",VLOOKUP(CONCATENATE(M$3,N724),m_selling_spec!$A:$H,2,FALSE))</f>
        <v>54.1</v>
      </c>
      <c r="N724" s="113" t="s">
        <v>74</v>
      </c>
      <c r="O724" s="110" t="str">
        <f>IF(P724="","",VLOOKUP(CONCATENATE(O$3,P724),m_selling_spec!$A:$H,2,FALSE))</f>
        <v>55.1</v>
      </c>
      <c r="P724" s="113" t="s">
        <v>1562</v>
      </c>
      <c r="Q724" s="110" t="str">
        <f>IF(R724="","",VLOOKUP(CONCATENATE(Q$3,R724),m_selling_spec!$A:$H,2,FALSE))</f>
        <v>56.10</v>
      </c>
      <c r="R724" s="47" t="s">
        <v>635</v>
      </c>
      <c r="S724" s="110" t="str">
        <f>IF(T724="","",VLOOKUP(CONCATENATE(S$3,T724),m_selling_spec!$A:$H,2,FALSE))</f>
        <v/>
      </c>
    </row>
    <row r="725" spans="1:19">
      <c r="A725" s="111" t="s">
        <v>1726</v>
      </c>
      <c r="B725" s="104">
        <v>5</v>
      </c>
      <c r="C725" s="110" t="str">
        <f>INDEX(product!B:B,MATCH(B725,product!A:A,0))</f>
        <v>GIESTA</v>
      </c>
      <c r="D725" s="110" t="str">
        <f>INDEX(product!E:E,MATCH(B725,product!A:A,0))</f>
        <v>GIESTA (Entrance door)</v>
      </c>
      <c r="E725" s="110">
        <f>INDEX(ctg!A:A,MATCH(F725,ctg!$B:$B,0))</f>
        <v>42</v>
      </c>
      <c r="F725" s="113" t="s">
        <v>2557</v>
      </c>
      <c r="G725" s="110" t="str">
        <f>IF(H725="","",VLOOKUP(CONCATENATE(G$3,H725),m_selling_spec!$A:$H,2,FALSE))</f>
        <v>51.3</v>
      </c>
      <c r="H725" s="113" t="s">
        <v>2520</v>
      </c>
      <c r="I725" s="110" t="str">
        <f>IF(J725="","",VLOOKUP(CONCATENATE(I$3,J725),m_selling_spec!$A:$H,2,FALSE))</f>
        <v>52.3</v>
      </c>
      <c r="J725" s="113" t="s">
        <v>3271</v>
      </c>
      <c r="K725" s="110" t="str">
        <f>IF(L725="","",VLOOKUP(CONCATENATE(K$3,L725),m_selling_spec!$A:$H,2,FALSE))</f>
        <v>53.2</v>
      </c>
      <c r="L725" s="113" t="s">
        <v>1695</v>
      </c>
      <c r="M725" s="110" t="str">
        <f>IF(N725="","",VLOOKUP(CONCATENATE(M$3,N725),m_selling_spec!$A:$H,2,FALSE))</f>
        <v>54.2</v>
      </c>
      <c r="N725" s="113" t="s">
        <v>75</v>
      </c>
      <c r="O725" s="110" t="str">
        <f>IF(P725="","",VLOOKUP(CONCATENATE(O$3,P725),m_selling_spec!$A:$H,2,FALSE))</f>
        <v>55.1</v>
      </c>
      <c r="P725" s="113" t="s">
        <v>1562</v>
      </c>
      <c r="Q725" s="110" t="str">
        <f>IF(R725="","",VLOOKUP(CONCATENATE(Q$3,R725),m_selling_spec!$A:$H,2,FALSE))</f>
        <v>56.10</v>
      </c>
      <c r="R725" s="47" t="s">
        <v>635</v>
      </c>
      <c r="S725" s="110" t="str">
        <f>IF(T725="","",VLOOKUP(CONCATENATE(S$3,T725),m_selling_spec!$A:$H,2,FALSE))</f>
        <v/>
      </c>
    </row>
    <row r="726" spans="1:19">
      <c r="A726" s="111" t="s">
        <v>1725</v>
      </c>
      <c r="B726" s="104">
        <v>5</v>
      </c>
      <c r="C726" s="110" t="str">
        <f>INDEX(product!B:B,MATCH(B726,product!A:A,0))</f>
        <v>GIESTA</v>
      </c>
      <c r="D726" s="110" t="str">
        <f>INDEX(product!E:E,MATCH(B726,product!A:A,0))</f>
        <v>GIESTA (Entrance door)</v>
      </c>
      <c r="E726" s="110">
        <f>INDEX(ctg!A:A,MATCH(F726,ctg!$B:$B,0))</f>
        <v>42</v>
      </c>
      <c r="F726" s="113" t="s">
        <v>2557</v>
      </c>
      <c r="G726" s="110" t="str">
        <f>IF(H726="","",VLOOKUP(CONCATENATE(G$3,H726),m_selling_spec!$A:$H,2,FALSE))</f>
        <v>51.3</v>
      </c>
      <c r="H726" s="113" t="s">
        <v>2520</v>
      </c>
      <c r="I726" s="110" t="str">
        <f>IF(J726="","",VLOOKUP(CONCATENATE(I$3,J726),m_selling_spec!$A:$H,2,FALSE))</f>
        <v>52.3</v>
      </c>
      <c r="J726" s="113" t="s">
        <v>3271</v>
      </c>
      <c r="K726" s="110" t="str">
        <f>IF(L726="","",VLOOKUP(CONCATENATE(K$3,L726),m_selling_spec!$A:$H,2,FALSE))</f>
        <v>53.2</v>
      </c>
      <c r="L726" s="113" t="s">
        <v>1695</v>
      </c>
      <c r="M726" s="110" t="str">
        <f>IF(N726="","",VLOOKUP(CONCATENATE(M$3,N726),m_selling_spec!$A:$H,2,FALSE))</f>
        <v>54.1</v>
      </c>
      <c r="N726" s="113" t="s">
        <v>74</v>
      </c>
      <c r="O726" s="110" t="str">
        <f>IF(P726="","",VLOOKUP(CONCATENATE(O$3,P726),m_selling_spec!$A:$H,2,FALSE))</f>
        <v>55.2</v>
      </c>
      <c r="P726" s="113" t="s">
        <v>1521</v>
      </c>
      <c r="Q726" s="110" t="str">
        <f>IF(R726="","",VLOOKUP(CONCATENATE(Q$3,R726),m_selling_spec!$A:$H,2,FALSE))</f>
        <v>56.1</v>
      </c>
      <c r="R726" s="47" t="s">
        <v>626</v>
      </c>
      <c r="S726" s="110" t="str">
        <f>IF(T726="","",VLOOKUP(CONCATENATE(S$3,T726),m_selling_spec!$A:$H,2,FALSE))</f>
        <v/>
      </c>
    </row>
    <row r="727" spans="1:19">
      <c r="A727" s="111" t="s">
        <v>1724</v>
      </c>
      <c r="B727" s="104">
        <v>5</v>
      </c>
      <c r="C727" s="110" t="str">
        <f>INDEX(product!B:B,MATCH(B727,product!A:A,0))</f>
        <v>GIESTA</v>
      </c>
      <c r="D727" s="110" t="str">
        <f>INDEX(product!E:E,MATCH(B727,product!A:A,0))</f>
        <v>GIESTA (Entrance door)</v>
      </c>
      <c r="E727" s="110">
        <f>INDEX(ctg!A:A,MATCH(F727,ctg!$B:$B,0))</f>
        <v>42</v>
      </c>
      <c r="F727" s="113" t="s">
        <v>2557</v>
      </c>
      <c r="G727" s="110" t="str">
        <f>IF(H727="","",VLOOKUP(CONCATENATE(G$3,H727),m_selling_spec!$A:$H,2,FALSE))</f>
        <v>51.3</v>
      </c>
      <c r="H727" s="113" t="s">
        <v>2520</v>
      </c>
      <c r="I727" s="110" t="str">
        <f>IF(J727="","",VLOOKUP(CONCATENATE(I$3,J727),m_selling_spec!$A:$H,2,FALSE))</f>
        <v>52.3</v>
      </c>
      <c r="J727" s="113" t="s">
        <v>3271</v>
      </c>
      <c r="K727" s="110" t="str">
        <f>IF(L727="","",VLOOKUP(CONCATENATE(K$3,L727),m_selling_spec!$A:$H,2,FALSE))</f>
        <v>53.2</v>
      </c>
      <c r="L727" s="113" t="s">
        <v>1695</v>
      </c>
      <c r="M727" s="110" t="str">
        <f>IF(N727="","",VLOOKUP(CONCATENATE(M$3,N727),m_selling_spec!$A:$H,2,FALSE))</f>
        <v>54.2</v>
      </c>
      <c r="N727" s="113" t="s">
        <v>75</v>
      </c>
      <c r="O727" s="110" t="str">
        <f>IF(P727="","",VLOOKUP(CONCATENATE(O$3,P727),m_selling_spec!$A:$H,2,FALSE))</f>
        <v>55.2</v>
      </c>
      <c r="P727" s="113" t="s">
        <v>1521</v>
      </c>
      <c r="Q727" s="110" t="str">
        <f>IF(R727="","",VLOOKUP(CONCATENATE(Q$3,R727),m_selling_spec!$A:$H,2,FALSE))</f>
        <v>56.1</v>
      </c>
      <c r="R727" s="47" t="s">
        <v>626</v>
      </c>
      <c r="S727" s="110" t="str">
        <f>IF(T727="","",VLOOKUP(CONCATENATE(S$3,T727),m_selling_spec!$A:$H,2,FALSE))</f>
        <v/>
      </c>
    </row>
    <row r="728" spans="1:19">
      <c r="A728" s="111" t="s">
        <v>1723</v>
      </c>
      <c r="B728" s="104">
        <v>5</v>
      </c>
      <c r="C728" s="110" t="str">
        <f>INDEX(product!B:B,MATCH(B728,product!A:A,0))</f>
        <v>GIESTA</v>
      </c>
      <c r="D728" s="110" t="str">
        <f>INDEX(product!E:E,MATCH(B728,product!A:A,0))</f>
        <v>GIESTA (Entrance door)</v>
      </c>
      <c r="E728" s="110">
        <f>INDEX(ctg!A:A,MATCH(F728,ctg!$B:$B,0))</f>
        <v>42</v>
      </c>
      <c r="F728" s="113" t="s">
        <v>2557</v>
      </c>
      <c r="G728" s="110" t="str">
        <f>IF(H728="","",VLOOKUP(CONCATENATE(G$3,H728),m_selling_spec!$A:$H,2,FALSE))</f>
        <v>51.3</v>
      </c>
      <c r="H728" s="113" t="s">
        <v>2520</v>
      </c>
      <c r="I728" s="110" t="str">
        <f>IF(J728="","",VLOOKUP(CONCATENATE(I$3,J728),m_selling_spec!$A:$H,2,FALSE))</f>
        <v>52.3</v>
      </c>
      <c r="J728" s="113" t="s">
        <v>3271</v>
      </c>
      <c r="K728" s="110" t="str">
        <f>IF(L728="","",VLOOKUP(CONCATENATE(K$3,L728),m_selling_spec!$A:$H,2,FALSE))</f>
        <v>53.2</v>
      </c>
      <c r="L728" s="113" t="s">
        <v>1695</v>
      </c>
      <c r="M728" s="110" t="str">
        <f>IF(N728="","",VLOOKUP(CONCATENATE(M$3,N728),m_selling_spec!$A:$H,2,FALSE))</f>
        <v>54.1</v>
      </c>
      <c r="N728" s="113" t="s">
        <v>74</v>
      </c>
      <c r="O728" s="110" t="str">
        <f>IF(P728="","",VLOOKUP(CONCATENATE(O$3,P728),m_selling_spec!$A:$H,2,FALSE))</f>
        <v>55.2</v>
      </c>
      <c r="P728" s="113" t="s">
        <v>1521</v>
      </c>
      <c r="Q728" s="110" t="str">
        <f>IF(R728="","",VLOOKUP(CONCATENATE(Q$3,R728),m_selling_spec!$A:$H,2,FALSE))</f>
        <v>56.2</v>
      </c>
      <c r="R728" s="47" t="s">
        <v>627</v>
      </c>
      <c r="S728" s="110" t="str">
        <f>IF(T728="","",VLOOKUP(CONCATENATE(S$3,T728),m_selling_spec!$A:$H,2,FALSE))</f>
        <v/>
      </c>
    </row>
    <row r="729" spans="1:19">
      <c r="A729" s="111" t="s">
        <v>1722</v>
      </c>
      <c r="B729" s="104">
        <v>5</v>
      </c>
      <c r="C729" s="110" t="str">
        <f>INDEX(product!B:B,MATCH(B729,product!A:A,0))</f>
        <v>GIESTA</v>
      </c>
      <c r="D729" s="110" t="str">
        <f>INDEX(product!E:E,MATCH(B729,product!A:A,0))</f>
        <v>GIESTA (Entrance door)</v>
      </c>
      <c r="E729" s="110">
        <f>INDEX(ctg!A:A,MATCH(F729,ctg!$B:$B,0))</f>
        <v>42</v>
      </c>
      <c r="F729" s="113" t="s">
        <v>2557</v>
      </c>
      <c r="G729" s="110" t="str">
        <f>IF(H729="","",VLOOKUP(CONCATENATE(G$3,H729),m_selling_spec!$A:$H,2,FALSE))</f>
        <v>51.3</v>
      </c>
      <c r="H729" s="113" t="s">
        <v>2520</v>
      </c>
      <c r="I729" s="110" t="str">
        <f>IF(J729="","",VLOOKUP(CONCATENATE(I$3,J729),m_selling_spec!$A:$H,2,FALSE))</f>
        <v>52.3</v>
      </c>
      <c r="J729" s="113" t="s">
        <v>3271</v>
      </c>
      <c r="K729" s="110" t="str">
        <f>IF(L729="","",VLOOKUP(CONCATENATE(K$3,L729),m_selling_spec!$A:$H,2,FALSE))</f>
        <v>53.2</v>
      </c>
      <c r="L729" s="113" t="s">
        <v>1695</v>
      </c>
      <c r="M729" s="110" t="str">
        <f>IF(N729="","",VLOOKUP(CONCATENATE(M$3,N729),m_selling_spec!$A:$H,2,FALSE))</f>
        <v>54.2</v>
      </c>
      <c r="N729" s="113" t="s">
        <v>75</v>
      </c>
      <c r="O729" s="110" t="str">
        <f>IF(P729="","",VLOOKUP(CONCATENATE(O$3,P729),m_selling_spec!$A:$H,2,FALSE))</f>
        <v>55.2</v>
      </c>
      <c r="P729" s="113" t="s">
        <v>1521</v>
      </c>
      <c r="Q729" s="110" t="str">
        <f>IF(R729="","",VLOOKUP(CONCATENATE(Q$3,R729),m_selling_spec!$A:$H,2,FALSE))</f>
        <v>56.2</v>
      </c>
      <c r="R729" s="47" t="s">
        <v>627</v>
      </c>
      <c r="S729" s="110" t="str">
        <f>IF(T729="","",VLOOKUP(CONCATENATE(S$3,T729),m_selling_spec!$A:$H,2,FALSE))</f>
        <v/>
      </c>
    </row>
    <row r="730" spans="1:19">
      <c r="A730" s="111" t="s">
        <v>1721</v>
      </c>
      <c r="B730" s="104">
        <v>5</v>
      </c>
      <c r="C730" s="110" t="str">
        <f>INDEX(product!B:B,MATCH(B730,product!A:A,0))</f>
        <v>GIESTA</v>
      </c>
      <c r="D730" s="110" t="str">
        <f>INDEX(product!E:E,MATCH(B730,product!A:A,0))</f>
        <v>GIESTA (Entrance door)</v>
      </c>
      <c r="E730" s="110">
        <f>INDEX(ctg!A:A,MATCH(F730,ctg!$B:$B,0))</f>
        <v>42</v>
      </c>
      <c r="F730" s="113" t="s">
        <v>2557</v>
      </c>
      <c r="G730" s="110" t="str">
        <f>IF(H730="","",VLOOKUP(CONCATENATE(G$3,H730),m_selling_spec!$A:$H,2,FALSE))</f>
        <v>51.3</v>
      </c>
      <c r="H730" s="113" t="s">
        <v>2520</v>
      </c>
      <c r="I730" s="110" t="str">
        <f>IF(J730="","",VLOOKUP(CONCATENATE(I$3,J730),m_selling_spec!$A:$H,2,FALSE))</f>
        <v>52.3</v>
      </c>
      <c r="J730" s="113" t="s">
        <v>3271</v>
      </c>
      <c r="K730" s="110" t="str">
        <f>IF(L730="","",VLOOKUP(CONCATENATE(K$3,L730),m_selling_spec!$A:$H,2,FALSE))</f>
        <v>53.2</v>
      </c>
      <c r="L730" s="113" t="s">
        <v>1695</v>
      </c>
      <c r="M730" s="110" t="str">
        <f>IF(N730="","",VLOOKUP(CONCATENATE(M$3,N730),m_selling_spec!$A:$H,2,FALSE))</f>
        <v>54.1</v>
      </c>
      <c r="N730" s="113" t="s">
        <v>74</v>
      </c>
      <c r="O730" s="110" t="str">
        <f>IF(P730="","",VLOOKUP(CONCATENATE(O$3,P730),m_selling_spec!$A:$H,2,FALSE))</f>
        <v>55.2</v>
      </c>
      <c r="P730" s="113" t="s">
        <v>1521</v>
      </c>
      <c r="Q730" s="110" t="str">
        <f>IF(R730="","",VLOOKUP(CONCATENATE(Q$3,R730),m_selling_spec!$A:$H,2,FALSE))</f>
        <v>56.3</v>
      </c>
      <c r="R730" s="47" t="s">
        <v>628</v>
      </c>
      <c r="S730" s="110" t="str">
        <f>IF(T730="","",VLOOKUP(CONCATENATE(S$3,T730),m_selling_spec!$A:$H,2,FALSE))</f>
        <v/>
      </c>
    </row>
    <row r="731" spans="1:19">
      <c r="A731" s="111" t="s">
        <v>1720</v>
      </c>
      <c r="B731" s="104">
        <v>5</v>
      </c>
      <c r="C731" s="110" t="str">
        <f>INDEX(product!B:B,MATCH(B731,product!A:A,0))</f>
        <v>GIESTA</v>
      </c>
      <c r="D731" s="110" t="str">
        <f>INDEX(product!E:E,MATCH(B731,product!A:A,0))</f>
        <v>GIESTA (Entrance door)</v>
      </c>
      <c r="E731" s="110">
        <f>INDEX(ctg!A:A,MATCH(F731,ctg!$B:$B,0))</f>
        <v>42</v>
      </c>
      <c r="F731" s="113" t="s">
        <v>2557</v>
      </c>
      <c r="G731" s="110" t="str">
        <f>IF(H731="","",VLOOKUP(CONCATENATE(G$3,H731),m_selling_spec!$A:$H,2,FALSE))</f>
        <v>51.3</v>
      </c>
      <c r="H731" s="113" t="s">
        <v>2520</v>
      </c>
      <c r="I731" s="110" t="str">
        <f>IF(J731="","",VLOOKUP(CONCATENATE(I$3,J731),m_selling_spec!$A:$H,2,FALSE))</f>
        <v>52.3</v>
      </c>
      <c r="J731" s="113" t="s">
        <v>3271</v>
      </c>
      <c r="K731" s="110" t="str">
        <f>IF(L731="","",VLOOKUP(CONCATENATE(K$3,L731),m_selling_spec!$A:$H,2,FALSE))</f>
        <v>53.2</v>
      </c>
      <c r="L731" s="113" t="s">
        <v>1695</v>
      </c>
      <c r="M731" s="110" t="str">
        <f>IF(N731="","",VLOOKUP(CONCATENATE(M$3,N731),m_selling_spec!$A:$H,2,FALSE))</f>
        <v>54.2</v>
      </c>
      <c r="N731" s="113" t="s">
        <v>75</v>
      </c>
      <c r="O731" s="110" t="str">
        <f>IF(P731="","",VLOOKUP(CONCATENATE(O$3,P731),m_selling_spec!$A:$H,2,FALSE))</f>
        <v>55.2</v>
      </c>
      <c r="P731" s="113" t="s">
        <v>1521</v>
      </c>
      <c r="Q731" s="110" t="str">
        <f>IF(R731="","",VLOOKUP(CONCATENATE(Q$3,R731),m_selling_spec!$A:$H,2,FALSE))</f>
        <v>56.3</v>
      </c>
      <c r="R731" s="47" t="s">
        <v>628</v>
      </c>
      <c r="S731" s="110" t="str">
        <f>IF(T731="","",VLOOKUP(CONCATENATE(S$3,T731),m_selling_spec!$A:$H,2,FALSE))</f>
        <v/>
      </c>
    </row>
    <row r="732" spans="1:19">
      <c r="A732" s="111" t="s">
        <v>1719</v>
      </c>
      <c r="B732" s="104">
        <v>5</v>
      </c>
      <c r="C732" s="110" t="str">
        <f>INDEX(product!B:B,MATCH(B732,product!A:A,0))</f>
        <v>GIESTA</v>
      </c>
      <c r="D732" s="110" t="str">
        <f>INDEX(product!E:E,MATCH(B732,product!A:A,0))</f>
        <v>GIESTA (Entrance door)</v>
      </c>
      <c r="E732" s="110">
        <f>INDEX(ctg!A:A,MATCH(F732,ctg!$B:$B,0))</f>
        <v>42</v>
      </c>
      <c r="F732" s="113" t="s">
        <v>2557</v>
      </c>
      <c r="G732" s="110" t="str">
        <f>IF(H732="","",VLOOKUP(CONCATENATE(G$3,H732),m_selling_spec!$A:$H,2,FALSE))</f>
        <v>51.3</v>
      </c>
      <c r="H732" s="113" t="s">
        <v>2520</v>
      </c>
      <c r="I732" s="110" t="str">
        <f>IF(J732="","",VLOOKUP(CONCATENATE(I$3,J732),m_selling_spec!$A:$H,2,FALSE))</f>
        <v>52.3</v>
      </c>
      <c r="J732" s="113" t="s">
        <v>3271</v>
      </c>
      <c r="K732" s="110" t="str">
        <f>IF(L732="","",VLOOKUP(CONCATENATE(K$3,L732),m_selling_spec!$A:$H,2,FALSE))</f>
        <v>53.2</v>
      </c>
      <c r="L732" s="113" t="s">
        <v>1695</v>
      </c>
      <c r="M732" s="110" t="str">
        <f>IF(N732="","",VLOOKUP(CONCATENATE(M$3,N732),m_selling_spec!$A:$H,2,FALSE))</f>
        <v>54.1</v>
      </c>
      <c r="N732" s="113" t="s">
        <v>74</v>
      </c>
      <c r="O732" s="110" t="str">
        <f>IF(P732="","",VLOOKUP(CONCATENATE(O$3,P732),m_selling_spec!$A:$H,2,FALSE))</f>
        <v>55.2</v>
      </c>
      <c r="P732" s="113" t="s">
        <v>1521</v>
      </c>
      <c r="Q732" s="110" t="str">
        <f>IF(R732="","",VLOOKUP(CONCATENATE(Q$3,R732),m_selling_spec!$A:$H,2,FALSE))</f>
        <v>56.4</v>
      </c>
      <c r="R732" s="47" t="s">
        <v>629</v>
      </c>
      <c r="S732" s="110" t="str">
        <f>IF(T732="","",VLOOKUP(CONCATENATE(S$3,T732),m_selling_spec!$A:$H,2,FALSE))</f>
        <v/>
      </c>
    </row>
    <row r="733" spans="1:19">
      <c r="A733" s="111" t="s">
        <v>1718</v>
      </c>
      <c r="B733" s="104">
        <v>5</v>
      </c>
      <c r="C733" s="110" t="str">
        <f>INDEX(product!B:B,MATCH(B733,product!A:A,0))</f>
        <v>GIESTA</v>
      </c>
      <c r="D733" s="110" t="str">
        <f>INDEX(product!E:E,MATCH(B733,product!A:A,0))</f>
        <v>GIESTA (Entrance door)</v>
      </c>
      <c r="E733" s="110">
        <f>INDEX(ctg!A:A,MATCH(F733,ctg!$B:$B,0))</f>
        <v>42</v>
      </c>
      <c r="F733" s="113" t="s">
        <v>2557</v>
      </c>
      <c r="G733" s="110" t="str">
        <f>IF(H733="","",VLOOKUP(CONCATENATE(G$3,H733),m_selling_spec!$A:$H,2,FALSE))</f>
        <v>51.3</v>
      </c>
      <c r="H733" s="113" t="s">
        <v>2520</v>
      </c>
      <c r="I733" s="110" t="str">
        <f>IF(J733="","",VLOOKUP(CONCATENATE(I$3,J733),m_selling_spec!$A:$H,2,FALSE))</f>
        <v>52.3</v>
      </c>
      <c r="J733" s="113" t="s">
        <v>3271</v>
      </c>
      <c r="K733" s="110" t="str">
        <f>IF(L733="","",VLOOKUP(CONCATENATE(K$3,L733),m_selling_spec!$A:$H,2,FALSE))</f>
        <v>53.2</v>
      </c>
      <c r="L733" s="113" t="s">
        <v>1695</v>
      </c>
      <c r="M733" s="110" t="str">
        <f>IF(N733="","",VLOOKUP(CONCATENATE(M$3,N733),m_selling_spec!$A:$H,2,FALSE))</f>
        <v>54.2</v>
      </c>
      <c r="N733" s="113" t="s">
        <v>75</v>
      </c>
      <c r="O733" s="110" t="str">
        <f>IF(P733="","",VLOOKUP(CONCATENATE(O$3,P733),m_selling_spec!$A:$H,2,FALSE))</f>
        <v>55.2</v>
      </c>
      <c r="P733" s="113" t="s">
        <v>1521</v>
      </c>
      <c r="Q733" s="110" t="str">
        <f>IF(R733="","",VLOOKUP(CONCATENATE(Q$3,R733),m_selling_spec!$A:$H,2,FALSE))</f>
        <v>56.4</v>
      </c>
      <c r="R733" s="47" t="s">
        <v>629</v>
      </c>
      <c r="S733" s="110" t="str">
        <f>IF(T733="","",VLOOKUP(CONCATENATE(S$3,T733),m_selling_spec!$A:$H,2,FALSE))</f>
        <v/>
      </c>
    </row>
    <row r="734" spans="1:19">
      <c r="A734" s="111" t="s">
        <v>1717</v>
      </c>
      <c r="B734" s="104">
        <v>5</v>
      </c>
      <c r="C734" s="110" t="str">
        <f>INDEX(product!B:B,MATCH(B734,product!A:A,0))</f>
        <v>GIESTA</v>
      </c>
      <c r="D734" s="110" t="str">
        <f>INDEX(product!E:E,MATCH(B734,product!A:A,0))</f>
        <v>GIESTA (Entrance door)</v>
      </c>
      <c r="E734" s="110">
        <f>INDEX(ctg!A:A,MATCH(F734,ctg!$B:$B,0))</f>
        <v>42</v>
      </c>
      <c r="F734" s="113" t="s">
        <v>2557</v>
      </c>
      <c r="G734" s="110" t="str">
        <f>IF(H734="","",VLOOKUP(CONCATENATE(G$3,H734),m_selling_spec!$A:$H,2,FALSE))</f>
        <v>51.3</v>
      </c>
      <c r="H734" s="113" t="s">
        <v>2520</v>
      </c>
      <c r="I734" s="110" t="str">
        <f>IF(J734="","",VLOOKUP(CONCATENATE(I$3,J734),m_selling_spec!$A:$H,2,FALSE))</f>
        <v>52.3</v>
      </c>
      <c r="J734" s="113" t="s">
        <v>3271</v>
      </c>
      <c r="K734" s="110" t="str">
        <f>IF(L734="","",VLOOKUP(CONCATENATE(K$3,L734),m_selling_spec!$A:$H,2,FALSE))</f>
        <v>53.2</v>
      </c>
      <c r="L734" s="113" t="s">
        <v>1695</v>
      </c>
      <c r="M734" s="110" t="str">
        <f>IF(N734="","",VLOOKUP(CONCATENATE(M$3,N734),m_selling_spec!$A:$H,2,FALSE))</f>
        <v>54.1</v>
      </c>
      <c r="N734" s="113" t="s">
        <v>74</v>
      </c>
      <c r="O734" s="110" t="str">
        <f>IF(P734="","",VLOOKUP(CONCATENATE(O$3,P734),m_selling_spec!$A:$H,2,FALSE))</f>
        <v>55.2</v>
      </c>
      <c r="P734" s="113" t="s">
        <v>1521</v>
      </c>
      <c r="Q734" s="110" t="str">
        <f>IF(R734="","",VLOOKUP(CONCATENATE(Q$3,R734),m_selling_spec!$A:$H,2,FALSE))</f>
        <v>56.5</v>
      </c>
      <c r="R734" s="47" t="s">
        <v>630</v>
      </c>
      <c r="S734" s="110" t="str">
        <f>IF(T734="","",VLOOKUP(CONCATENATE(S$3,T734),m_selling_spec!$A:$H,2,FALSE))</f>
        <v/>
      </c>
    </row>
    <row r="735" spans="1:19">
      <c r="A735" s="111" t="s">
        <v>1716</v>
      </c>
      <c r="B735" s="104">
        <v>5</v>
      </c>
      <c r="C735" s="110" t="str">
        <f>INDEX(product!B:B,MATCH(B735,product!A:A,0))</f>
        <v>GIESTA</v>
      </c>
      <c r="D735" s="110" t="str">
        <f>INDEX(product!E:E,MATCH(B735,product!A:A,0))</f>
        <v>GIESTA (Entrance door)</v>
      </c>
      <c r="E735" s="110">
        <f>INDEX(ctg!A:A,MATCH(F735,ctg!$B:$B,0))</f>
        <v>42</v>
      </c>
      <c r="F735" s="113" t="s">
        <v>2557</v>
      </c>
      <c r="G735" s="110" t="str">
        <f>IF(H735="","",VLOOKUP(CONCATENATE(G$3,H735),m_selling_spec!$A:$H,2,FALSE))</f>
        <v>51.3</v>
      </c>
      <c r="H735" s="113" t="s">
        <v>2520</v>
      </c>
      <c r="I735" s="110" t="str">
        <f>IF(J735="","",VLOOKUP(CONCATENATE(I$3,J735),m_selling_spec!$A:$H,2,FALSE))</f>
        <v>52.3</v>
      </c>
      <c r="J735" s="113" t="s">
        <v>3271</v>
      </c>
      <c r="K735" s="110" t="str">
        <f>IF(L735="","",VLOOKUP(CONCATENATE(K$3,L735),m_selling_spec!$A:$H,2,FALSE))</f>
        <v>53.2</v>
      </c>
      <c r="L735" s="113" t="s">
        <v>1695</v>
      </c>
      <c r="M735" s="110" t="str">
        <f>IF(N735="","",VLOOKUP(CONCATENATE(M$3,N735),m_selling_spec!$A:$H,2,FALSE))</f>
        <v>54.2</v>
      </c>
      <c r="N735" s="113" t="s">
        <v>75</v>
      </c>
      <c r="O735" s="110" t="str">
        <f>IF(P735="","",VLOOKUP(CONCATENATE(O$3,P735),m_selling_spec!$A:$H,2,FALSE))</f>
        <v>55.2</v>
      </c>
      <c r="P735" s="113" t="s">
        <v>1521</v>
      </c>
      <c r="Q735" s="110" t="str">
        <f>IF(R735="","",VLOOKUP(CONCATENATE(Q$3,R735),m_selling_spec!$A:$H,2,FALSE))</f>
        <v>56.5</v>
      </c>
      <c r="R735" s="47" t="s">
        <v>630</v>
      </c>
      <c r="S735" s="110" t="str">
        <f>IF(T735="","",VLOOKUP(CONCATENATE(S$3,T735),m_selling_spec!$A:$H,2,FALSE))</f>
        <v/>
      </c>
    </row>
    <row r="736" spans="1:19">
      <c r="A736" s="111" t="s">
        <v>1715</v>
      </c>
      <c r="B736" s="104">
        <v>5</v>
      </c>
      <c r="C736" s="110" t="str">
        <f>INDEX(product!B:B,MATCH(B736,product!A:A,0))</f>
        <v>GIESTA</v>
      </c>
      <c r="D736" s="110" t="str">
        <f>INDEX(product!E:E,MATCH(B736,product!A:A,0))</f>
        <v>GIESTA (Entrance door)</v>
      </c>
      <c r="E736" s="110">
        <f>INDEX(ctg!A:A,MATCH(F736,ctg!$B:$B,0))</f>
        <v>42</v>
      </c>
      <c r="F736" s="113" t="s">
        <v>2557</v>
      </c>
      <c r="G736" s="110" t="str">
        <f>IF(H736="","",VLOOKUP(CONCATENATE(G$3,H736),m_selling_spec!$A:$H,2,FALSE))</f>
        <v>51.3</v>
      </c>
      <c r="H736" s="113" t="s">
        <v>2520</v>
      </c>
      <c r="I736" s="110" t="str">
        <f>IF(J736="","",VLOOKUP(CONCATENATE(I$3,J736),m_selling_spec!$A:$H,2,FALSE))</f>
        <v>52.3</v>
      </c>
      <c r="J736" s="113" t="s">
        <v>3271</v>
      </c>
      <c r="K736" s="110" t="str">
        <f>IF(L736="","",VLOOKUP(CONCATENATE(K$3,L736),m_selling_spec!$A:$H,2,FALSE))</f>
        <v>53.2</v>
      </c>
      <c r="L736" s="113" t="s">
        <v>1695</v>
      </c>
      <c r="M736" s="110" t="str">
        <f>IF(N736="","",VLOOKUP(CONCATENATE(M$3,N736),m_selling_spec!$A:$H,2,FALSE))</f>
        <v>54.1</v>
      </c>
      <c r="N736" s="113" t="s">
        <v>74</v>
      </c>
      <c r="O736" s="110" t="str">
        <f>IF(P736="","",VLOOKUP(CONCATENATE(O$3,P736),m_selling_spec!$A:$H,2,FALSE))</f>
        <v>55.2</v>
      </c>
      <c r="P736" s="113" t="s">
        <v>1521</v>
      </c>
      <c r="Q736" s="110" t="str">
        <f>IF(R736="","",VLOOKUP(CONCATENATE(Q$3,R736),m_selling_spec!$A:$H,2,FALSE))</f>
        <v>56.6</v>
      </c>
      <c r="R736" s="47" t="s">
        <v>631</v>
      </c>
      <c r="S736" s="110" t="str">
        <f>IF(T736="","",VLOOKUP(CONCATENATE(S$3,T736),m_selling_spec!$A:$H,2,FALSE))</f>
        <v/>
      </c>
    </row>
    <row r="737" spans="1:20">
      <c r="A737" s="111" t="s">
        <v>1714</v>
      </c>
      <c r="B737" s="104">
        <v>5</v>
      </c>
      <c r="C737" s="110" t="str">
        <f>INDEX(product!B:B,MATCH(B737,product!A:A,0))</f>
        <v>GIESTA</v>
      </c>
      <c r="D737" s="110" t="str">
        <f>INDEX(product!E:E,MATCH(B737,product!A:A,0))</f>
        <v>GIESTA (Entrance door)</v>
      </c>
      <c r="E737" s="110">
        <f>INDEX(ctg!A:A,MATCH(F737,ctg!$B:$B,0))</f>
        <v>42</v>
      </c>
      <c r="F737" s="113" t="s">
        <v>2557</v>
      </c>
      <c r="G737" s="110" t="str">
        <f>IF(H737="","",VLOOKUP(CONCATENATE(G$3,H737),m_selling_spec!$A:$H,2,FALSE))</f>
        <v>51.3</v>
      </c>
      <c r="H737" s="113" t="s">
        <v>2520</v>
      </c>
      <c r="I737" s="110" t="str">
        <f>IF(J737="","",VLOOKUP(CONCATENATE(I$3,J737),m_selling_spec!$A:$H,2,FALSE))</f>
        <v>52.3</v>
      </c>
      <c r="J737" s="113" t="s">
        <v>3271</v>
      </c>
      <c r="K737" s="110" t="str">
        <f>IF(L737="","",VLOOKUP(CONCATENATE(K$3,L737),m_selling_spec!$A:$H,2,FALSE))</f>
        <v>53.2</v>
      </c>
      <c r="L737" s="113" t="s">
        <v>1695</v>
      </c>
      <c r="M737" s="110" t="str">
        <f>IF(N737="","",VLOOKUP(CONCATENATE(M$3,N737),m_selling_spec!$A:$H,2,FALSE))</f>
        <v>54.2</v>
      </c>
      <c r="N737" s="113" t="s">
        <v>75</v>
      </c>
      <c r="O737" s="110" t="str">
        <f>IF(P737="","",VLOOKUP(CONCATENATE(O$3,P737),m_selling_spec!$A:$H,2,FALSE))</f>
        <v>55.2</v>
      </c>
      <c r="P737" s="113" t="s">
        <v>1521</v>
      </c>
      <c r="Q737" s="110" t="str">
        <f>IF(R737="","",VLOOKUP(CONCATENATE(Q$3,R737),m_selling_spec!$A:$H,2,FALSE))</f>
        <v>56.6</v>
      </c>
      <c r="R737" s="47" t="s">
        <v>631</v>
      </c>
      <c r="S737" s="110" t="str">
        <f>IF(T737="","",VLOOKUP(CONCATENATE(S$3,T737),m_selling_spec!$A:$H,2,FALSE))</f>
        <v/>
      </c>
    </row>
    <row r="738" spans="1:20">
      <c r="A738" s="111" t="s">
        <v>1713</v>
      </c>
      <c r="B738" s="104">
        <v>5</v>
      </c>
      <c r="C738" s="110" t="str">
        <f>INDEX(product!B:B,MATCH(B738,product!A:A,0))</f>
        <v>GIESTA</v>
      </c>
      <c r="D738" s="110" t="str">
        <f>INDEX(product!E:E,MATCH(B738,product!A:A,0))</f>
        <v>GIESTA (Entrance door)</v>
      </c>
      <c r="E738" s="110">
        <f>INDEX(ctg!A:A,MATCH(F738,ctg!$B:$B,0))</f>
        <v>42</v>
      </c>
      <c r="F738" s="113" t="s">
        <v>2557</v>
      </c>
      <c r="G738" s="110" t="str">
        <f>IF(H738="","",VLOOKUP(CONCATENATE(G$3,H738),m_selling_spec!$A:$H,2,FALSE))</f>
        <v>51.3</v>
      </c>
      <c r="H738" s="113" t="s">
        <v>2520</v>
      </c>
      <c r="I738" s="110" t="str">
        <f>IF(J738="","",VLOOKUP(CONCATENATE(I$3,J738),m_selling_spec!$A:$H,2,FALSE))</f>
        <v>52.3</v>
      </c>
      <c r="J738" s="113" t="s">
        <v>3271</v>
      </c>
      <c r="K738" s="110" t="str">
        <f>IF(L738="","",VLOOKUP(CONCATENATE(K$3,L738),m_selling_spec!$A:$H,2,FALSE))</f>
        <v>53.2</v>
      </c>
      <c r="L738" s="113" t="s">
        <v>1695</v>
      </c>
      <c r="M738" s="110" t="str">
        <f>IF(N738="","",VLOOKUP(CONCATENATE(M$3,N738),m_selling_spec!$A:$H,2,FALSE))</f>
        <v>54.1</v>
      </c>
      <c r="N738" s="113" t="s">
        <v>74</v>
      </c>
      <c r="O738" s="110" t="str">
        <f>IF(P738="","",VLOOKUP(CONCATENATE(O$3,P738),m_selling_spec!$A:$H,2,FALSE))</f>
        <v>55.2</v>
      </c>
      <c r="P738" s="113" t="s">
        <v>1521</v>
      </c>
      <c r="Q738" s="110" t="str">
        <f>IF(R738="","",VLOOKUP(CONCATENATE(Q$3,R738),m_selling_spec!$A:$H,2,FALSE))</f>
        <v>56.7</v>
      </c>
      <c r="R738" s="47" t="s">
        <v>632</v>
      </c>
      <c r="S738" s="110" t="str">
        <f>IF(T738="","",VLOOKUP(CONCATENATE(S$3,T738),m_selling_spec!$A:$H,2,FALSE))</f>
        <v/>
      </c>
    </row>
    <row r="739" spans="1:20">
      <c r="A739" s="111" t="s">
        <v>1712</v>
      </c>
      <c r="B739" s="104">
        <v>5</v>
      </c>
      <c r="C739" s="110" t="str">
        <f>INDEX(product!B:B,MATCH(B739,product!A:A,0))</f>
        <v>GIESTA</v>
      </c>
      <c r="D739" s="110" t="str">
        <f>INDEX(product!E:E,MATCH(B739,product!A:A,0))</f>
        <v>GIESTA (Entrance door)</v>
      </c>
      <c r="E739" s="110">
        <f>INDEX(ctg!A:A,MATCH(F739,ctg!$B:$B,0))</f>
        <v>42</v>
      </c>
      <c r="F739" s="113" t="s">
        <v>2557</v>
      </c>
      <c r="G739" s="110" t="str">
        <f>IF(H739="","",VLOOKUP(CONCATENATE(G$3,H739),m_selling_spec!$A:$H,2,FALSE))</f>
        <v>51.3</v>
      </c>
      <c r="H739" s="113" t="s">
        <v>2520</v>
      </c>
      <c r="I739" s="110" t="str">
        <f>IF(J739="","",VLOOKUP(CONCATENATE(I$3,J739),m_selling_spec!$A:$H,2,FALSE))</f>
        <v>52.3</v>
      </c>
      <c r="J739" s="113" t="s">
        <v>3271</v>
      </c>
      <c r="K739" s="110" t="str">
        <f>IF(L739="","",VLOOKUP(CONCATENATE(K$3,L739),m_selling_spec!$A:$H,2,FALSE))</f>
        <v>53.2</v>
      </c>
      <c r="L739" s="113" t="s">
        <v>1695</v>
      </c>
      <c r="M739" s="110" t="str">
        <f>IF(N739="","",VLOOKUP(CONCATENATE(M$3,N739),m_selling_spec!$A:$H,2,FALSE))</f>
        <v>54.2</v>
      </c>
      <c r="N739" s="113" t="s">
        <v>75</v>
      </c>
      <c r="O739" s="110" t="str">
        <f>IF(P739="","",VLOOKUP(CONCATENATE(O$3,P739),m_selling_spec!$A:$H,2,FALSE))</f>
        <v>55.2</v>
      </c>
      <c r="P739" s="113" t="s">
        <v>1521</v>
      </c>
      <c r="Q739" s="110" t="str">
        <f>IF(R739="","",VLOOKUP(CONCATENATE(Q$3,R739),m_selling_spec!$A:$H,2,FALSE))</f>
        <v>56.7</v>
      </c>
      <c r="R739" s="47" t="s">
        <v>632</v>
      </c>
      <c r="S739" s="110" t="str">
        <f>IF(T739="","",VLOOKUP(CONCATENATE(S$3,T739),m_selling_spec!$A:$H,2,FALSE))</f>
        <v/>
      </c>
    </row>
    <row r="740" spans="1:20">
      <c r="A740" s="111" t="s">
        <v>1711</v>
      </c>
      <c r="B740" s="104">
        <v>5</v>
      </c>
      <c r="C740" s="110" t="str">
        <f>INDEX(product!B:B,MATCH(B740,product!A:A,0))</f>
        <v>GIESTA</v>
      </c>
      <c r="D740" s="110" t="str">
        <f>INDEX(product!E:E,MATCH(B740,product!A:A,0))</f>
        <v>GIESTA (Entrance door)</v>
      </c>
      <c r="E740" s="110">
        <f>INDEX(ctg!A:A,MATCH(F740,ctg!$B:$B,0))</f>
        <v>42</v>
      </c>
      <c r="F740" s="113" t="s">
        <v>2557</v>
      </c>
      <c r="G740" s="110" t="str">
        <f>IF(H740="","",VLOOKUP(CONCATENATE(G$3,H740),m_selling_spec!$A:$H,2,FALSE))</f>
        <v>51.3</v>
      </c>
      <c r="H740" s="113" t="s">
        <v>2520</v>
      </c>
      <c r="I740" s="110" t="str">
        <f>IF(J740="","",VLOOKUP(CONCATENATE(I$3,J740),m_selling_spec!$A:$H,2,FALSE))</f>
        <v>52.3</v>
      </c>
      <c r="J740" s="113" t="s">
        <v>3271</v>
      </c>
      <c r="K740" s="110" t="str">
        <f>IF(L740="","",VLOOKUP(CONCATENATE(K$3,L740),m_selling_spec!$A:$H,2,FALSE))</f>
        <v>53.2</v>
      </c>
      <c r="L740" s="113" t="s">
        <v>1695</v>
      </c>
      <c r="M740" s="110" t="str">
        <f>IF(N740="","",VLOOKUP(CONCATENATE(M$3,N740),m_selling_spec!$A:$H,2,FALSE))</f>
        <v>54.1</v>
      </c>
      <c r="N740" s="113" t="s">
        <v>74</v>
      </c>
      <c r="O740" s="110" t="str">
        <f>IF(P740="","",VLOOKUP(CONCATENATE(O$3,P740),m_selling_spec!$A:$H,2,FALSE))</f>
        <v>55.2</v>
      </c>
      <c r="P740" s="113" t="s">
        <v>1521</v>
      </c>
      <c r="Q740" s="110" t="str">
        <f>IF(R740="","",VLOOKUP(CONCATENATE(Q$3,R740),m_selling_spec!$A:$H,2,FALSE))</f>
        <v>56.8</v>
      </c>
      <c r="R740" s="47" t="s">
        <v>633</v>
      </c>
      <c r="S740" s="110" t="str">
        <f>IF(T740="","",VLOOKUP(CONCATENATE(S$3,T740),m_selling_spec!$A:$H,2,FALSE))</f>
        <v/>
      </c>
    </row>
    <row r="741" spans="1:20">
      <c r="A741" s="111" t="s">
        <v>1710</v>
      </c>
      <c r="B741" s="104">
        <v>5</v>
      </c>
      <c r="C741" s="110" t="str">
        <f>INDEX(product!B:B,MATCH(B741,product!A:A,0))</f>
        <v>GIESTA</v>
      </c>
      <c r="D741" s="110" t="str">
        <f>INDEX(product!E:E,MATCH(B741,product!A:A,0))</f>
        <v>GIESTA (Entrance door)</v>
      </c>
      <c r="E741" s="110">
        <f>INDEX(ctg!A:A,MATCH(F741,ctg!$B:$B,0))</f>
        <v>42</v>
      </c>
      <c r="F741" s="113" t="s">
        <v>2557</v>
      </c>
      <c r="G741" s="110" t="str">
        <f>IF(H741="","",VLOOKUP(CONCATENATE(G$3,H741),m_selling_spec!$A:$H,2,FALSE))</f>
        <v>51.3</v>
      </c>
      <c r="H741" s="113" t="s">
        <v>2520</v>
      </c>
      <c r="I741" s="110" t="str">
        <f>IF(J741="","",VLOOKUP(CONCATENATE(I$3,J741),m_selling_spec!$A:$H,2,FALSE))</f>
        <v>52.3</v>
      </c>
      <c r="J741" s="113" t="s">
        <v>3271</v>
      </c>
      <c r="K741" s="110" t="str">
        <f>IF(L741="","",VLOOKUP(CONCATENATE(K$3,L741),m_selling_spec!$A:$H,2,FALSE))</f>
        <v>53.2</v>
      </c>
      <c r="L741" s="113" t="s">
        <v>1695</v>
      </c>
      <c r="M741" s="110" t="str">
        <f>IF(N741="","",VLOOKUP(CONCATENATE(M$3,N741),m_selling_spec!$A:$H,2,FALSE))</f>
        <v>54.2</v>
      </c>
      <c r="N741" s="113" t="s">
        <v>75</v>
      </c>
      <c r="O741" s="110" t="str">
        <f>IF(P741="","",VLOOKUP(CONCATENATE(O$3,P741),m_selling_spec!$A:$H,2,FALSE))</f>
        <v>55.2</v>
      </c>
      <c r="P741" s="113" t="s">
        <v>1521</v>
      </c>
      <c r="Q741" s="110" t="str">
        <f>IF(R741="","",VLOOKUP(CONCATENATE(Q$3,R741),m_selling_spec!$A:$H,2,FALSE))</f>
        <v>56.8</v>
      </c>
      <c r="R741" s="47" t="s">
        <v>633</v>
      </c>
      <c r="S741" s="110" t="str">
        <f>IF(T741="","",VLOOKUP(CONCATENATE(S$3,T741),m_selling_spec!$A:$H,2,FALSE))</f>
        <v/>
      </c>
    </row>
    <row r="742" spans="1:20">
      <c r="A742" s="111" t="s">
        <v>1709</v>
      </c>
      <c r="B742" s="104">
        <v>5</v>
      </c>
      <c r="C742" s="110" t="str">
        <f>INDEX(product!B:B,MATCH(B742,product!A:A,0))</f>
        <v>GIESTA</v>
      </c>
      <c r="D742" s="110" t="str">
        <f>INDEX(product!E:E,MATCH(B742,product!A:A,0))</f>
        <v>GIESTA (Entrance door)</v>
      </c>
      <c r="E742" s="110">
        <f>INDEX(ctg!A:A,MATCH(F742,ctg!$B:$B,0))</f>
        <v>42</v>
      </c>
      <c r="F742" s="113" t="s">
        <v>2557</v>
      </c>
      <c r="G742" s="110" t="str">
        <f>IF(H742="","",VLOOKUP(CONCATENATE(G$3,H742),m_selling_spec!$A:$H,2,FALSE))</f>
        <v>51.3</v>
      </c>
      <c r="H742" s="113" t="s">
        <v>2520</v>
      </c>
      <c r="I742" s="110" t="str">
        <f>IF(J742="","",VLOOKUP(CONCATENATE(I$3,J742),m_selling_spec!$A:$H,2,FALSE))</f>
        <v>52.3</v>
      </c>
      <c r="J742" s="113" t="s">
        <v>3271</v>
      </c>
      <c r="K742" s="110" t="str">
        <f>IF(L742="","",VLOOKUP(CONCATENATE(K$3,L742),m_selling_spec!$A:$H,2,FALSE))</f>
        <v>53.2</v>
      </c>
      <c r="L742" s="113" t="s">
        <v>1695</v>
      </c>
      <c r="M742" s="110" t="str">
        <f>IF(N742="","",VLOOKUP(CONCATENATE(M$3,N742),m_selling_spec!$A:$H,2,FALSE))</f>
        <v>54.1</v>
      </c>
      <c r="N742" s="113" t="s">
        <v>74</v>
      </c>
      <c r="O742" s="110" t="str">
        <f>IF(P742="","",VLOOKUP(CONCATENATE(O$3,P742),m_selling_spec!$A:$H,2,FALSE))</f>
        <v>55.2</v>
      </c>
      <c r="P742" s="113" t="s">
        <v>1521</v>
      </c>
      <c r="Q742" s="110" t="str">
        <f>IF(R742="","",VLOOKUP(CONCATENATE(Q$3,R742),m_selling_spec!$A:$H,2,FALSE))</f>
        <v>56.9</v>
      </c>
      <c r="R742" s="47" t="s">
        <v>634</v>
      </c>
      <c r="S742" s="110" t="str">
        <f>IF(T742="","",VLOOKUP(CONCATENATE(S$3,T742),m_selling_spec!$A:$H,2,FALSE))</f>
        <v/>
      </c>
    </row>
    <row r="743" spans="1:20">
      <c r="A743" s="111" t="s">
        <v>1708</v>
      </c>
      <c r="B743" s="104">
        <v>5</v>
      </c>
      <c r="C743" s="110" t="str">
        <f>INDEX(product!B:B,MATCH(B743,product!A:A,0))</f>
        <v>GIESTA</v>
      </c>
      <c r="D743" s="110" t="str">
        <f>INDEX(product!E:E,MATCH(B743,product!A:A,0))</f>
        <v>GIESTA (Entrance door)</v>
      </c>
      <c r="E743" s="110">
        <f>INDEX(ctg!A:A,MATCH(F743,ctg!$B:$B,0))</f>
        <v>42</v>
      </c>
      <c r="F743" s="113" t="s">
        <v>2557</v>
      </c>
      <c r="G743" s="110" t="str">
        <f>IF(H743="","",VLOOKUP(CONCATENATE(G$3,H743),m_selling_spec!$A:$H,2,FALSE))</f>
        <v>51.3</v>
      </c>
      <c r="H743" s="113" t="s">
        <v>2520</v>
      </c>
      <c r="I743" s="110" t="str">
        <f>IF(J743="","",VLOOKUP(CONCATENATE(I$3,J743),m_selling_spec!$A:$H,2,FALSE))</f>
        <v>52.3</v>
      </c>
      <c r="J743" s="113" t="s">
        <v>3271</v>
      </c>
      <c r="K743" s="110" t="str">
        <f>IF(L743="","",VLOOKUP(CONCATENATE(K$3,L743),m_selling_spec!$A:$H,2,FALSE))</f>
        <v>53.2</v>
      </c>
      <c r="L743" s="113" t="s">
        <v>1695</v>
      </c>
      <c r="M743" s="110" t="str">
        <f>IF(N743="","",VLOOKUP(CONCATENATE(M$3,N743),m_selling_spec!$A:$H,2,FALSE))</f>
        <v>54.2</v>
      </c>
      <c r="N743" s="113" t="s">
        <v>75</v>
      </c>
      <c r="O743" s="110" t="str">
        <f>IF(P743="","",VLOOKUP(CONCATENATE(O$3,P743),m_selling_spec!$A:$H,2,FALSE))</f>
        <v>55.2</v>
      </c>
      <c r="P743" s="113" t="s">
        <v>1521</v>
      </c>
      <c r="Q743" s="110" t="str">
        <f>IF(R743="","",VLOOKUP(CONCATENATE(Q$3,R743),m_selling_spec!$A:$H,2,FALSE))</f>
        <v>56.9</v>
      </c>
      <c r="R743" s="47" t="s">
        <v>634</v>
      </c>
      <c r="S743" s="110" t="str">
        <f>IF(T743="","",VLOOKUP(CONCATENATE(S$3,T743),m_selling_spec!$A:$H,2,FALSE))</f>
        <v/>
      </c>
    </row>
    <row r="744" spans="1:20">
      <c r="A744" s="111" t="s">
        <v>1707</v>
      </c>
      <c r="B744" s="104">
        <v>5</v>
      </c>
      <c r="C744" s="110" t="str">
        <f>INDEX(product!B:B,MATCH(B744,product!A:A,0))</f>
        <v>GIESTA</v>
      </c>
      <c r="D744" s="110" t="str">
        <f>INDEX(product!E:E,MATCH(B744,product!A:A,0))</f>
        <v>GIESTA (Entrance door)</v>
      </c>
      <c r="E744" s="110">
        <f>INDEX(ctg!A:A,MATCH(F744,ctg!$B:$B,0))</f>
        <v>42</v>
      </c>
      <c r="F744" s="113" t="s">
        <v>2557</v>
      </c>
      <c r="G744" s="110" t="str">
        <f>IF(H744="","",VLOOKUP(CONCATENATE(G$3,H744),m_selling_spec!$A:$H,2,FALSE))</f>
        <v>51.3</v>
      </c>
      <c r="H744" s="113" t="s">
        <v>2520</v>
      </c>
      <c r="I744" s="110" t="str">
        <f>IF(J744="","",VLOOKUP(CONCATENATE(I$3,J744),m_selling_spec!$A:$H,2,FALSE))</f>
        <v>52.3</v>
      </c>
      <c r="J744" s="113" t="s">
        <v>3271</v>
      </c>
      <c r="K744" s="110" t="str">
        <f>IF(L744="","",VLOOKUP(CONCATENATE(K$3,L744),m_selling_spec!$A:$H,2,FALSE))</f>
        <v>53.2</v>
      </c>
      <c r="L744" s="113" t="s">
        <v>1695</v>
      </c>
      <c r="M744" s="110" t="str">
        <f>IF(N744="","",VLOOKUP(CONCATENATE(M$3,N744),m_selling_spec!$A:$H,2,FALSE))</f>
        <v>54.1</v>
      </c>
      <c r="N744" s="113" t="s">
        <v>74</v>
      </c>
      <c r="O744" s="110" t="str">
        <f>IF(P744="","",VLOOKUP(CONCATENATE(O$3,P744),m_selling_spec!$A:$H,2,FALSE))</f>
        <v>55.2</v>
      </c>
      <c r="P744" s="113" t="s">
        <v>1521</v>
      </c>
      <c r="Q744" s="110" t="str">
        <f>IF(R744="","",VLOOKUP(CONCATENATE(Q$3,R744),m_selling_spec!$A:$H,2,FALSE))</f>
        <v>56.10</v>
      </c>
      <c r="R744" s="47" t="s">
        <v>635</v>
      </c>
      <c r="S744" s="110" t="str">
        <f>IF(T744="","",VLOOKUP(CONCATENATE(S$3,T744),m_selling_spec!$A:$H,2,FALSE))</f>
        <v/>
      </c>
    </row>
    <row r="745" spans="1:20">
      <c r="A745" s="111" t="s">
        <v>1706</v>
      </c>
      <c r="B745" s="104">
        <v>5</v>
      </c>
      <c r="C745" s="110" t="str">
        <f>INDEX(product!B:B,MATCH(B745,product!A:A,0))</f>
        <v>GIESTA</v>
      </c>
      <c r="D745" s="110" t="str">
        <f>INDEX(product!E:E,MATCH(B745,product!A:A,0))</f>
        <v>GIESTA (Entrance door)</v>
      </c>
      <c r="E745" s="110">
        <f>INDEX(ctg!A:A,MATCH(F745,ctg!$B:$B,0))</f>
        <v>42</v>
      </c>
      <c r="F745" s="113" t="s">
        <v>2557</v>
      </c>
      <c r="G745" s="110" t="str">
        <f>IF(H745="","",VLOOKUP(CONCATENATE(G$3,H745),m_selling_spec!$A:$H,2,FALSE))</f>
        <v>51.3</v>
      </c>
      <c r="H745" s="113" t="s">
        <v>2520</v>
      </c>
      <c r="I745" s="110" t="str">
        <f>IF(J745="","",VLOOKUP(CONCATENATE(I$3,J745),m_selling_spec!$A:$H,2,FALSE))</f>
        <v>52.3</v>
      </c>
      <c r="J745" s="113" t="s">
        <v>3271</v>
      </c>
      <c r="K745" s="110" t="str">
        <f>IF(L745="","",VLOOKUP(CONCATENATE(K$3,L745),m_selling_spec!$A:$H,2,FALSE))</f>
        <v>53.2</v>
      </c>
      <c r="L745" s="113" t="s">
        <v>1695</v>
      </c>
      <c r="M745" s="110" t="str">
        <f>IF(N745="","",VLOOKUP(CONCATENATE(M$3,N745),m_selling_spec!$A:$H,2,FALSE))</f>
        <v>54.2</v>
      </c>
      <c r="N745" s="113" t="s">
        <v>75</v>
      </c>
      <c r="O745" s="110" t="str">
        <f>IF(P745="","",VLOOKUP(CONCATENATE(O$3,P745),m_selling_spec!$A:$H,2,FALSE))</f>
        <v>55.2</v>
      </c>
      <c r="P745" s="113" t="s">
        <v>1521</v>
      </c>
      <c r="Q745" s="110" t="str">
        <f>IF(R745="","",VLOOKUP(CONCATENATE(Q$3,R745),m_selling_spec!$A:$H,2,FALSE))</f>
        <v>56.10</v>
      </c>
      <c r="R745" s="47" t="s">
        <v>635</v>
      </c>
      <c r="S745" s="110" t="str">
        <f>IF(T745="","",VLOOKUP(CONCATENATE(S$3,T745),m_selling_spec!$A:$H,2,FALSE))</f>
        <v/>
      </c>
    </row>
    <row r="746" spans="1:20">
      <c r="A746" s="111" t="s">
        <v>1705</v>
      </c>
      <c r="B746" s="104">
        <v>5</v>
      </c>
      <c r="C746" s="110" t="str">
        <f>INDEX(product!B:B,MATCH(B746,product!A:A,0))</f>
        <v>GIESTA</v>
      </c>
      <c r="D746" s="110" t="str">
        <f>INDEX(product!E:E,MATCH(B746,product!A:A,0))</f>
        <v>GIESTA (Entrance door)</v>
      </c>
      <c r="E746" s="110">
        <f>INDEX(ctg!A:A,MATCH(F746,ctg!$B:$B,0))</f>
        <v>43</v>
      </c>
      <c r="F746" s="113" t="s">
        <v>1696</v>
      </c>
      <c r="G746" s="110" t="str">
        <f>IF(H746="","",VLOOKUP(CONCATENATE(G$3,H746),m_selling_spec!$A:$H,2,FALSE))</f>
        <v>51.3</v>
      </c>
      <c r="H746" s="113" t="s">
        <v>2520</v>
      </c>
      <c r="I746" s="110" t="str">
        <f>IF(J746="","",VLOOKUP(CONCATENATE(I$3,J746),m_selling_spec!$A:$H,2,FALSE))</f>
        <v/>
      </c>
      <c r="J746" s="113"/>
      <c r="K746" s="110" t="str">
        <f>IF(L746="","",VLOOKUP(CONCATENATE(K$3,L746),m_selling_spec!$A:$H,2,FALSE))</f>
        <v>53.2</v>
      </c>
      <c r="L746" s="113" t="s">
        <v>1695</v>
      </c>
      <c r="M746" s="110" t="str">
        <f>IF(N746="","",VLOOKUP(CONCATENATE(M$3,N746),m_selling_spec!$A:$H,2,FALSE))</f>
        <v>54.1</v>
      </c>
      <c r="N746" s="113" t="s">
        <v>74</v>
      </c>
      <c r="O746" s="110" t="str">
        <f>IF(P746="","",VLOOKUP(CONCATENATE(O$3,P746),m_selling_spec!$A:$H,2,FALSE))</f>
        <v>55.1</v>
      </c>
      <c r="P746" s="113" t="s">
        <v>1562</v>
      </c>
      <c r="Q746" s="110" t="str">
        <f>IF(R746="","",VLOOKUP(CONCATENATE(Q$3,R746),m_selling_spec!$A:$H,2,FALSE))</f>
        <v/>
      </c>
      <c r="S746" s="110" t="str">
        <f>IF(T746="","",VLOOKUP(CONCATENATE(S$3,T746),m_selling_spec!$A:$H,2,FALSE))</f>
        <v>57.1</v>
      </c>
      <c r="T746" s="47" t="s">
        <v>1699</v>
      </c>
    </row>
    <row r="747" spans="1:20">
      <c r="A747" s="111" t="s">
        <v>1704</v>
      </c>
      <c r="B747" s="104">
        <v>5</v>
      </c>
      <c r="C747" s="110" t="str">
        <f>INDEX(product!B:B,MATCH(B747,product!A:A,0))</f>
        <v>GIESTA</v>
      </c>
      <c r="D747" s="110" t="str">
        <f>INDEX(product!E:E,MATCH(B747,product!A:A,0))</f>
        <v>GIESTA (Entrance door)</v>
      </c>
      <c r="E747" s="110">
        <f>INDEX(ctg!A:A,MATCH(F747,ctg!$B:$B,0))</f>
        <v>43</v>
      </c>
      <c r="F747" s="113" t="s">
        <v>1696</v>
      </c>
      <c r="G747" s="110" t="str">
        <f>IF(H747="","",VLOOKUP(CONCATENATE(G$3,H747),m_selling_spec!$A:$H,2,FALSE))</f>
        <v>51.3</v>
      </c>
      <c r="H747" s="113" t="s">
        <v>2520</v>
      </c>
      <c r="I747" s="110" t="str">
        <f>IF(J747="","",VLOOKUP(CONCATENATE(I$3,J747),m_selling_spec!$A:$H,2,FALSE))</f>
        <v/>
      </c>
      <c r="J747" s="113"/>
      <c r="K747" s="110" t="str">
        <f>IF(L747="","",VLOOKUP(CONCATENATE(K$3,L747),m_selling_spec!$A:$H,2,FALSE))</f>
        <v>53.2</v>
      </c>
      <c r="L747" s="113" t="s">
        <v>1695</v>
      </c>
      <c r="M747" s="110" t="str">
        <f>IF(N747="","",VLOOKUP(CONCATENATE(M$3,N747),m_selling_spec!$A:$H,2,FALSE))</f>
        <v>54.2</v>
      </c>
      <c r="N747" s="113" t="s">
        <v>75</v>
      </c>
      <c r="O747" s="110" t="str">
        <f>IF(P747="","",VLOOKUP(CONCATENATE(O$3,P747),m_selling_spec!$A:$H,2,FALSE))</f>
        <v>55.1</v>
      </c>
      <c r="P747" s="113" t="s">
        <v>1562</v>
      </c>
      <c r="Q747" s="110" t="str">
        <f>IF(R747="","",VLOOKUP(CONCATENATE(Q$3,R747),m_selling_spec!$A:$H,2,FALSE))</f>
        <v/>
      </c>
      <c r="S747" s="110" t="str">
        <f>IF(T747="","",VLOOKUP(CONCATENATE(S$3,T747),m_selling_spec!$A:$H,2,FALSE))</f>
        <v>57.1</v>
      </c>
      <c r="T747" s="47" t="s">
        <v>1699</v>
      </c>
    </row>
    <row r="748" spans="1:20">
      <c r="A748" s="111" t="s">
        <v>1703</v>
      </c>
      <c r="B748" s="104">
        <v>5</v>
      </c>
      <c r="C748" s="110" t="str">
        <f>INDEX(product!B:B,MATCH(B748,product!A:A,0))</f>
        <v>GIESTA</v>
      </c>
      <c r="D748" s="110" t="str">
        <f>INDEX(product!E:E,MATCH(B748,product!A:A,0))</f>
        <v>GIESTA (Entrance door)</v>
      </c>
      <c r="E748" s="110">
        <f>INDEX(ctg!A:A,MATCH(F748,ctg!$B:$B,0))</f>
        <v>43</v>
      </c>
      <c r="F748" s="113" t="s">
        <v>1696</v>
      </c>
      <c r="G748" s="110" t="str">
        <f>IF(H748="","",VLOOKUP(CONCATENATE(G$3,H748),m_selling_spec!$A:$H,2,FALSE))</f>
        <v>51.3</v>
      </c>
      <c r="H748" s="113" t="s">
        <v>2520</v>
      </c>
      <c r="I748" s="110" t="str">
        <f>IF(J748="","",VLOOKUP(CONCATENATE(I$3,J748),m_selling_spec!$A:$H,2,FALSE))</f>
        <v/>
      </c>
      <c r="J748" s="113"/>
      <c r="K748" s="110" t="str">
        <f>IF(L748="","",VLOOKUP(CONCATENATE(K$3,L748),m_selling_spec!$A:$H,2,FALSE))</f>
        <v>53.2</v>
      </c>
      <c r="L748" s="113" t="s">
        <v>1695</v>
      </c>
      <c r="M748" s="110" t="str">
        <f>IF(N748="","",VLOOKUP(CONCATENATE(M$3,N748),m_selling_spec!$A:$H,2,FALSE))</f>
        <v>54.1</v>
      </c>
      <c r="N748" s="113" t="s">
        <v>74</v>
      </c>
      <c r="O748" s="110" t="str">
        <f>IF(P748="","",VLOOKUP(CONCATENATE(O$3,P748),m_selling_spec!$A:$H,2,FALSE))</f>
        <v>55.1</v>
      </c>
      <c r="P748" s="113" t="s">
        <v>1562</v>
      </c>
      <c r="Q748" s="110" t="str">
        <f>IF(R748="","",VLOOKUP(CONCATENATE(Q$3,R748),m_selling_spec!$A:$H,2,FALSE))</f>
        <v/>
      </c>
      <c r="S748" s="110" t="str">
        <f>IF(T748="","",VLOOKUP(CONCATENATE(S$3,T748),m_selling_spec!$A:$H,2,FALSE))</f>
        <v>57.2</v>
      </c>
      <c r="T748" s="47" t="s">
        <v>1694</v>
      </c>
    </row>
    <row r="749" spans="1:20">
      <c r="A749" s="111" t="s">
        <v>1702</v>
      </c>
      <c r="B749" s="104">
        <v>5</v>
      </c>
      <c r="C749" s="110" t="str">
        <f>INDEX(product!B:B,MATCH(B749,product!A:A,0))</f>
        <v>GIESTA</v>
      </c>
      <c r="D749" s="110" t="str">
        <f>INDEX(product!E:E,MATCH(B749,product!A:A,0))</f>
        <v>GIESTA (Entrance door)</v>
      </c>
      <c r="E749" s="110">
        <f>INDEX(ctg!A:A,MATCH(F749,ctg!$B:$B,0))</f>
        <v>43</v>
      </c>
      <c r="F749" s="113" t="s">
        <v>1696</v>
      </c>
      <c r="G749" s="110" t="str">
        <f>IF(H749="","",VLOOKUP(CONCATENATE(G$3,H749),m_selling_spec!$A:$H,2,FALSE))</f>
        <v>51.3</v>
      </c>
      <c r="H749" s="113" t="s">
        <v>2520</v>
      </c>
      <c r="I749" s="110" t="str">
        <f>IF(J749="","",VLOOKUP(CONCATENATE(I$3,J749),m_selling_spec!$A:$H,2,FALSE))</f>
        <v/>
      </c>
      <c r="J749" s="113"/>
      <c r="K749" s="110" t="str">
        <f>IF(L749="","",VLOOKUP(CONCATENATE(K$3,L749),m_selling_spec!$A:$H,2,FALSE))</f>
        <v>53.2</v>
      </c>
      <c r="L749" s="113" t="s">
        <v>1695</v>
      </c>
      <c r="M749" s="110" t="str">
        <f>IF(N749="","",VLOOKUP(CONCATENATE(M$3,N749),m_selling_spec!$A:$H,2,FALSE))</f>
        <v>54.2</v>
      </c>
      <c r="N749" s="113" t="s">
        <v>75</v>
      </c>
      <c r="O749" s="110" t="str">
        <f>IF(P749="","",VLOOKUP(CONCATENATE(O$3,P749),m_selling_spec!$A:$H,2,FALSE))</f>
        <v>55.1</v>
      </c>
      <c r="P749" s="113" t="s">
        <v>1562</v>
      </c>
      <c r="Q749" s="110" t="str">
        <f>IF(R749="","",VLOOKUP(CONCATENATE(Q$3,R749),m_selling_spec!$A:$H,2,FALSE))</f>
        <v/>
      </c>
      <c r="S749" s="110" t="str">
        <f>IF(T749="","",VLOOKUP(CONCATENATE(S$3,T749),m_selling_spec!$A:$H,2,FALSE))</f>
        <v>57.2</v>
      </c>
      <c r="T749" s="47" t="s">
        <v>1694</v>
      </c>
    </row>
    <row r="750" spans="1:20">
      <c r="A750" s="111" t="s">
        <v>1701</v>
      </c>
      <c r="B750" s="104">
        <v>5</v>
      </c>
      <c r="C750" s="110" t="str">
        <f>INDEX(product!B:B,MATCH(B750,product!A:A,0))</f>
        <v>GIESTA</v>
      </c>
      <c r="D750" s="110" t="str">
        <f>INDEX(product!E:E,MATCH(B750,product!A:A,0))</f>
        <v>GIESTA (Entrance door)</v>
      </c>
      <c r="E750" s="110">
        <f>INDEX(ctg!A:A,MATCH(F750,ctg!$B:$B,0))</f>
        <v>43</v>
      </c>
      <c r="F750" s="113" t="s">
        <v>3720</v>
      </c>
      <c r="G750" s="110" t="str">
        <f>IF(H750="","",VLOOKUP(CONCATENATE(G$3,H750),m_selling_spec!$A:$H,2,FALSE))</f>
        <v>51.3</v>
      </c>
      <c r="H750" s="113" t="s">
        <v>2520</v>
      </c>
      <c r="I750" s="110" t="str">
        <f>IF(J750="","",VLOOKUP(CONCATENATE(I$3,J750),m_selling_spec!$A:$H,2,FALSE))</f>
        <v/>
      </c>
      <c r="J750" s="113"/>
      <c r="K750" s="110" t="str">
        <f>IF(L750="","",VLOOKUP(CONCATENATE(K$3,L750),m_selling_spec!$A:$H,2,FALSE))</f>
        <v>53.2</v>
      </c>
      <c r="L750" s="113" t="s">
        <v>1695</v>
      </c>
      <c r="M750" s="110" t="str">
        <f>IF(N750="","",VLOOKUP(CONCATENATE(M$3,N750),m_selling_spec!$A:$H,2,FALSE))</f>
        <v>54.1</v>
      </c>
      <c r="N750" s="113" t="s">
        <v>74</v>
      </c>
      <c r="O750" s="110" t="str">
        <f>IF(P750="","",VLOOKUP(CONCATENATE(O$3,P750),m_selling_spec!$A:$H,2,FALSE))</f>
        <v>55.2</v>
      </c>
      <c r="P750" s="113" t="s">
        <v>1521</v>
      </c>
      <c r="Q750" s="110" t="str">
        <f>IF(R750="","",VLOOKUP(CONCATENATE(Q$3,R750),m_selling_spec!$A:$H,2,FALSE))</f>
        <v/>
      </c>
      <c r="S750" s="110" t="str">
        <f>IF(T750="","",VLOOKUP(CONCATENATE(S$3,T750),m_selling_spec!$A:$H,2,FALSE))</f>
        <v>57.1</v>
      </c>
      <c r="T750" s="47" t="s">
        <v>1699</v>
      </c>
    </row>
    <row r="751" spans="1:20">
      <c r="A751" s="111" t="s">
        <v>1700</v>
      </c>
      <c r="B751" s="104">
        <v>5</v>
      </c>
      <c r="C751" s="110" t="str">
        <f>INDEX(product!B:B,MATCH(B751,product!A:A,0))</f>
        <v>GIESTA</v>
      </c>
      <c r="D751" s="110" t="str">
        <f>INDEX(product!E:E,MATCH(B751,product!A:A,0))</f>
        <v>GIESTA (Entrance door)</v>
      </c>
      <c r="E751" s="110">
        <f>INDEX(ctg!A:A,MATCH(F751,ctg!$B:$B,0))</f>
        <v>43</v>
      </c>
      <c r="F751" s="113" t="s">
        <v>1696</v>
      </c>
      <c r="G751" s="110" t="str">
        <f>IF(H751="","",VLOOKUP(CONCATENATE(G$3,H751),m_selling_spec!$A:$H,2,FALSE))</f>
        <v>51.3</v>
      </c>
      <c r="H751" s="113" t="s">
        <v>2520</v>
      </c>
      <c r="I751" s="110" t="str">
        <f>IF(J751="","",VLOOKUP(CONCATENATE(I$3,J751),m_selling_spec!$A:$H,2,FALSE))</f>
        <v/>
      </c>
      <c r="J751" s="113"/>
      <c r="K751" s="110" t="str">
        <f>IF(L751="","",VLOOKUP(CONCATENATE(K$3,L751),m_selling_spec!$A:$H,2,FALSE))</f>
        <v>53.2</v>
      </c>
      <c r="L751" s="113" t="s">
        <v>1695</v>
      </c>
      <c r="M751" s="110" t="str">
        <f>IF(N751="","",VLOOKUP(CONCATENATE(M$3,N751),m_selling_spec!$A:$H,2,FALSE))</f>
        <v>54.2</v>
      </c>
      <c r="N751" s="113" t="s">
        <v>75</v>
      </c>
      <c r="O751" s="110" t="str">
        <f>IF(P751="","",VLOOKUP(CONCATENATE(O$3,P751),m_selling_spec!$A:$H,2,FALSE))</f>
        <v>55.2</v>
      </c>
      <c r="P751" s="113" t="s">
        <v>1521</v>
      </c>
      <c r="Q751" s="110" t="str">
        <f>IF(R751="","",VLOOKUP(CONCATENATE(Q$3,R751),m_selling_spec!$A:$H,2,FALSE))</f>
        <v/>
      </c>
      <c r="S751" s="110" t="str">
        <f>IF(T751="","",VLOOKUP(CONCATENATE(S$3,T751),m_selling_spec!$A:$H,2,FALSE))</f>
        <v>57.1</v>
      </c>
      <c r="T751" s="47" t="s">
        <v>1699</v>
      </c>
    </row>
    <row r="752" spans="1:20">
      <c r="A752" s="111" t="s">
        <v>1698</v>
      </c>
      <c r="B752" s="104">
        <v>5</v>
      </c>
      <c r="C752" s="110" t="str">
        <f>INDEX(product!B:B,MATCH(B752,product!A:A,0))</f>
        <v>GIESTA</v>
      </c>
      <c r="D752" s="110" t="str">
        <f>INDEX(product!E:E,MATCH(B752,product!A:A,0))</f>
        <v>GIESTA (Entrance door)</v>
      </c>
      <c r="E752" s="110">
        <f>INDEX(ctg!A:A,MATCH(F752,ctg!$B:$B,0))</f>
        <v>43</v>
      </c>
      <c r="F752" s="113" t="s">
        <v>1696</v>
      </c>
      <c r="G752" s="110" t="str">
        <f>IF(H752="","",VLOOKUP(CONCATENATE(G$3,H752),m_selling_spec!$A:$H,2,FALSE))</f>
        <v>51.3</v>
      </c>
      <c r="H752" s="113" t="s">
        <v>2520</v>
      </c>
      <c r="I752" s="110" t="str">
        <f>IF(J752="","",VLOOKUP(CONCATENATE(I$3,J752),m_selling_spec!$A:$H,2,FALSE))</f>
        <v/>
      </c>
      <c r="J752" s="113"/>
      <c r="K752" s="110" t="str">
        <f>IF(L752="","",VLOOKUP(CONCATENATE(K$3,L752),m_selling_spec!$A:$H,2,FALSE))</f>
        <v>53.2</v>
      </c>
      <c r="L752" s="113" t="s">
        <v>1695</v>
      </c>
      <c r="M752" s="110" t="str">
        <f>IF(N752="","",VLOOKUP(CONCATENATE(M$3,N752),m_selling_spec!$A:$H,2,FALSE))</f>
        <v>54.1</v>
      </c>
      <c r="N752" s="113" t="s">
        <v>74</v>
      </c>
      <c r="O752" s="110" t="str">
        <f>IF(P752="","",VLOOKUP(CONCATENATE(O$3,P752),m_selling_spec!$A:$H,2,FALSE))</f>
        <v>55.2</v>
      </c>
      <c r="P752" s="113" t="s">
        <v>1521</v>
      </c>
      <c r="Q752" s="110" t="str">
        <f>IF(R752="","",VLOOKUP(CONCATENATE(Q$3,R752),m_selling_spec!$A:$H,2,FALSE))</f>
        <v/>
      </c>
      <c r="S752" s="110" t="str">
        <f>IF(T752="","",VLOOKUP(CONCATENATE(S$3,T752),m_selling_spec!$A:$H,2,FALSE))</f>
        <v>57.2</v>
      </c>
      <c r="T752" s="47" t="s">
        <v>1694</v>
      </c>
    </row>
    <row r="753" spans="1:20">
      <c r="A753" s="111" t="s">
        <v>1697</v>
      </c>
      <c r="B753" s="104">
        <v>5</v>
      </c>
      <c r="C753" s="110" t="str">
        <f>INDEX(product!B:B,MATCH(B753,product!A:A,0))</f>
        <v>GIESTA</v>
      </c>
      <c r="D753" s="110" t="str">
        <f>INDEX(product!E:E,MATCH(B753,product!A:A,0))</f>
        <v>GIESTA (Entrance door)</v>
      </c>
      <c r="E753" s="110">
        <f>INDEX(ctg!A:A,MATCH(F753,ctg!$B:$B,0))</f>
        <v>43</v>
      </c>
      <c r="F753" s="113" t="s">
        <v>1696</v>
      </c>
      <c r="G753" s="110" t="str">
        <f>IF(H753="","",VLOOKUP(CONCATENATE(G$3,H753),m_selling_spec!$A:$H,2,FALSE))</f>
        <v>51.3</v>
      </c>
      <c r="H753" s="113" t="s">
        <v>2520</v>
      </c>
      <c r="I753" s="110" t="str">
        <f>IF(J753="","",VLOOKUP(CONCATENATE(I$3,J753),m_selling_spec!$A:$H,2,FALSE))</f>
        <v/>
      </c>
      <c r="J753" s="113"/>
      <c r="K753" s="110" t="str">
        <f>IF(L753="","",VLOOKUP(CONCATENATE(K$3,L753),m_selling_spec!$A:$H,2,FALSE))</f>
        <v>53.2</v>
      </c>
      <c r="L753" s="113" t="s">
        <v>1695</v>
      </c>
      <c r="M753" s="110" t="str">
        <f>IF(N753="","",VLOOKUP(CONCATENATE(M$3,N753),m_selling_spec!$A:$H,2,FALSE))</f>
        <v>54.2</v>
      </c>
      <c r="N753" s="113" t="s">
        <v>75</v>
      </c>
      <c r="O753" s="110" t="str">
        <f>IF(P753="","",VLOOKUP(CONCATENATE(O$3,P753),m_selling_spec!$A:$H,2,FALSE))</f>
        <v>55.2</v>
      </c>
      <c r="P753" s="113" t="s">
        <v>1521</v>
      </c>
      <c r="Q753" s="110" t="str">
        <f>IF(R753="","",VLOOKUP(CONCATENATE(Q$3,R753),m_selling_spec!$A:$H,2,FALSE))</f>
        <v/>
      </c>
      <c r="S753" s="110" t="str">
        <f>IF(T753="","",VLOOKUP(CONCATENATE(S$3,T753),m_selling_spec!$A:$H,2,FALSE))</f>
        <v>57.2</v>
      </c>
      <c r="T753" s="47" t="s">
        <v>1694</v>
      </c>
    </row>
    <row r="754" spans="1:20">
      <c r="A754" s="111" t="s">
        <v>1693</v>
      </c>
      <c r="B754" s="104">
        <v>5</v>
      </c>
      <c r="C754" s="110" t="str">
        <f>INDEX(product!B:B,MATCH(B754,product!A:A,0))</f>
        <v>GIESTA</v>
      </c>
      <c r="D754" s="110" t="str">
        <f>INDEX(product!E:E,MATCH(B754,product!A:A,0))</f>
        <v>GIESTA (Entrance door)</v>
      </c>
      <c r="E754" s="110">
        <f>INDEX(ctg!A:A,MATCH(F754,ctg!$B:$B,0))</f>
        <v>42</v>
      </c>
      <c r="F754" s="113" t="s">
        <v>2557</v>
      </c>
      <c r="G754" s="110" t="str">
        <f>IF(H754="","",VLOOKUP(CONCATENATE(G$3,H754),m_selling_spec!$A:$H,2,FALSE))</f>
        <v>51.3</v>
      </c>
      <c r="H754" s="113" t="s">
        <v>2520</v>
      </c>
      <c r="I754" s="110" t="str">
        <f>IF(J754="","",VLOOKUP(CONCATENATE(I$3,J754),m_selling_spec!$A:$H,2,FALSE))</f>
        <v>52.2</v>
      </c>
      <c r="J754" s="113" t="s">
        <v>3269</v>
      </c>
      <c r="K754" s="110" t="str">
        <f>IF(L754="","",VLOOKUP(CONCATENATE(K$3,L754),m_selling_spec!$A:$H,2,FALSE))</f>
        <v>53.3</v>
      </c>
      <c r="L754" s="113" t="s">
        <v>548</v>
      </c>
      <c r="M754" s="110" t="str">
        <f>IF(N754="","",VLOOKUP(CONCATENATE(M$3,N754),m_selling_spec!$A:$H,2,FALSE))</f>
        <v>54.1</v>
      </c>
      <c r="N754" s="113" t="s">
        <v>74</v>
      </c>
      <c r="O754" s="110" t="str">
        <f>IF(P754="","",VLOOKUP(CONCATENATE(O$3,P754),m_selling_spec!$A:$H,2,FALSE))</f>
        <v>55.1</v>
      </c>
      <c r="P754" s="113" t="s">
        <v>1562</v>
      </c>
      <c r="Q754" s="110" t="str">
        <f>IF(R754="","",VLOOKUP(CONCATENATE(Q$3,R754),m_selling_spec!$A:$H,2,FALSE))</f>
        <v>56.1</v>
      </c>
      <c r="R754" s="47" t="s">
        <v>626</v>
      </c>
      <c r="S754" s="110" t="str">
        <f>IF(T754="","",VLOOKUP(CONCATENATE(S$3,T754),m_selling_spec!$A:$H,2,FALSE))</f>
        <v/>
      </c>
    </row>
    <row r="755" spans="1:20">
      <c r="A755" s="111" t="s">
        <v>1692</v>
      </c>
      <c r="B755" s="104">
        <v>5</v>
      </c>
      <c r="C755" s="110" t="str">
        <f>INDEX(product!B:B,MATCH(B755,product!A:A,0))</f>
        <v>GIESTA</v>
      </c>
      <c r="D755" s="110" t="str">
        <f>INDEX(product!E:E,MATCH(B755,product!A:A,0))</f>
        <v>GIESTA (Entrance door)</v>
      </c>
      <c r="E755" s="110">
        <f>INDEX(ctg!A:A,MATCH(F755,ctg!$B:$B,0))</f>
        <v>42</v>
      </c>
      <c r="F755" s="113" t="s">
        <v>2557</v>
      </c>
      <c r="G755" s="110" t="str">
        <f>IF(H755="","",VLOOKUP(CONCATENATE(G$3,H755),m_selling_spec!$A:$H,2,FALSE))</f>
        <v>51.3</v>
      </c>
      <c r="H755" s="113" t="s">
        <v>2520</v>
      </c>
      <c r="I755" s="110" t="str">
        <f>IF(J755="","",VLOOKUP(CONCATENATE(I$3,J755),m_selling_spec!$A:$H,2,FALSE))</f>
        <v>52.2</v>
      </c>
      <c r="J755" s="113" t="s">
        <v>3269</v>
      </c>
      <c r="K755" s="110" t="str">
        <f>IF(L755="","",VLOOKUP(CONCATENATE(K$3,L755),m_selling_spec!$A:$H,2,FALSE))</f>
        <v>53.3</v>
      </c>
      <c r="L755" s="113" t="s">
        <v>548</v>
      </c>
      <c r="M755" s="110" t="str">
        <f>IF(N755="","",VLOOKUP(CONCATENATE(M$3,N755),m_selling_spec!$A:$H,2,FALSE))</f>
        <v>54.2</v>
      </c>
      <c r="N755" s="113" t="s">
        <v>75</v>
      </c>
      <c r="O755" s="110" t="str">
        <f>IF(P755="","",VLOOKUP(CONCATENATE(O$3,P755),m_selling_spec!$A:$H,2,FALSE))</f>
        <v>55.1</v>
      </c>
      <c r="P755" s="113" t="s">
        <v>1562</v>
      </c>
      <c r="Q755" s="110" t="str">
        <f>IF(R755="","",VLOOKUP(CONCATENATE(Q$3,R755),m_selling_spec!$A:$H,2,FALSE))</f>
        <v>56.1</v>
      </c>
      <c r="R755" s="47" t="s">
        <v>626</v>
      </c>
      <c r="S755" s="110" t="str">
        <f>IF(T755="","",VLOOKUP(CONCATENATE(S$3,T755),m_selling_spec!$A:$H,2,FALSE))</f>
        <v/>
      </c>
    </row>
    <row r="756" spans="1:20">
      <c r="A756" s="111" t="s">
        <v>1691</v>
      </c>
      <c r="B756" s="104">
        <v>5</v>
      </c>
      <c r="C756" s="110" t="str">
        <f>INDEX(product!B:B,MATCH(B756,product!A:A,0))</f>
        <v>GIESTA</v>
      </c>
      <c r="D756" s="110" t="str">
        <f>INDEX(product!E:E,MATCH(B756,product!A:A,0))</f>
        <v>GIESTA (Entrance door)</v>
      </c>
      <c r="E756" s="110">
        <f>INDEX(ctg!A:A,MATCH(F756,ctg!$B:$B,0))</f>
        <v>42</v>
      </c>
      <c r="F756" s="113" t="s">
        <v>2557</v>
      </c>
      <c r="G756" s="110" t="str">
        <f>IF(H756="","",VLOOKUP(CONCATENATE(G$3,H756),m_selling_spec!$A:$H,2,FALSE))</f>
        <v>51.3</v>
      </c>
      <c r="H756" s="113" t="s">
        <v>2520</v>
      </c>
      <c r="I756" s="110" t="str">
        <f>IF(J756="","",VLOOKUP(CONCATENATE(I$3,J756),m_selling_spec!$A:$H,2,FALSE))</f>
        <v>52.2</v>
      </c>
      <c r="J756" s="113" t="s">
        <v>3269</v>
      </c>
      <c r="K756" s="110" t="str">
        <f>IF(L756="","",VLOOKUP(CONCATENATE(K$3,L756),m_selling_spec!$A:$H,2,FALSE))</f>
        <v>53.3</v>
      </c>
      <c r="L756" s="113" t="s">
        <v>548</v>
      </c>
      <c r="M756" s="110" t="str">
        <f>IF(N756="","",VLOOKUP(CONCATENATE(M$3,N756),m_selling_spec!$A:$H,2,FALSE))</f>
        <v>54.1</v>
      </c>
      <c r="N756" s="113" t="s">
        <v>74</v>
      </c>
      <c r="O756" s="110" t="str">
        <f>IF(P756="","",VLOOKUP(CONCATENATE(O$3,P756),m_selling_spec!$A:$H,2,FALSE))</f>
        <v>55.1</v>
      </c>
      <c r="P756" s="113" t="s">
        <v>1562</v>
      </c>
      <c r="Q756" s="110" t="str">
        <f>IF(R756="","",VLOOKUP(CONCATENATE(Q$3,R756),m_selling_spec!$A:$H,2,FALSE))</f>
        <v>56.2</v>
      </c>
      <c r="R756" s="47" t="s">
        <v>627</v>
      </c>
      <c r="S756" s="110" t="str">
        <f>IF(T756="","",VLOOKUP(CONCATENATE(S$3,T756),m_selling_spec!$A:$H,2,FALSE))</f>
        <v/>
      </c>
    </row>
    <row r="757" spans="1:20">
      <c r="A757" s="111" t="s">
        <v>1690</v>
      </c>
      <c r="B757" s="104">
        <v>5</v>
      </c>
      <c r="C757" s="110" t="str">
        <f>INDEX(product!B:B,MATCH(B757,product!A:A,0))</f>
        <v>GIESTA</v>
      </c>
      <c r="D757" s="110" t="str">
        <f>INDEX(product!E:E,MATCH(B757,product!A:A,0))</f>
        <v>GIESTA (Entrance door)</v>
      </c>
      <c r="E757" s="110">
        <f>INDEX(ctg!A:A,MATCH(F757,ctg!$B:$B,0))</f>
        <v>42</v>
      </c>
      <c r="F757" s="113" t="s">
        <v>2557</v>
      </c>
      <c r="G757" s="110" t="str">
        <f>IF(H757="","",VLOOKUP(CONCATENATE(G$3,H757),m_selling_spec!$A:$H,2,FALSE))</f>
        <v>51.3</v>
      </c>
      <c r="H757" s="113" t="s">
        <v>2520</v>
      </c>
      <c r="I757" s="110" t="str">
        <f>IF(J757="","",VLOOKUP(CONCATENATE(I$3,J757),m_selling_spec!$A:$H,2,FALSE))</f>
        <v>52.2</v>
      </c>
      <c r="J757" s="113" t="s">
        <v>3269</v>
      </c>
      <c r="K757" s="110" t="str">
        <f>IF(L757="","",VLOOKUP(CONCATENATE(K$3,L757),m_selling_spec!$A:$H,2,FALSE))</f>
        <v>53.3</v>
      </c>
      <c r="L757" s="113" t="s">
        <v>548</v>
      </c>
      <c r="M757" s="110" t="str">
        <f>IF(N757="","",VLOOKUP(CONCATENATE(M$3,N757),m_selling_spec!$A:$H,2,FALSE))</f>
        <v>54.2</v>
      </c>
      <c r="N757" s="113" t="s">
        <v>75</v>
      </c>
      <c r="O757" s="110" t="str">
        <f>IF(P757="","",VLOOKUP(CONCATENATE(O$3,P757),m_selling_spec!$A:$H,2,FALSE))</f>
        <v>55.1</v>
      </c>
      <c r="P757" s="113" t="s">
        <v>1562</v>
      </c>
      <c r="Q757" s="110" t="str">
        <f>IF(R757="","",VLOOKUP(CONCATENATE(Q$3,R757),m_selling_spec!$A:$H,2,FALSE))</f>
        <v>56.2</v>
      </c>
      <c r="R757" s="47" t="s">
        <v>627</v>
      </c>
      <c r="S757" s="110" t="str">
        <f>IF(T757="","",VLOOKUP(CONCATENATE(S$3,T757),m_selling_spec!$A:$H,2,FALSE))</f>
        <v/>
      </c>
    </row>
    <row r="758" spans="1:20">
      <c r="A758" s="111" t="s">
        <v>1689</v>
      </c>
      <c r="B758" s="104">
        <v>5</v>
      </c>
      <c r="C758" s="110" t="str">
        <f>INDEX(product!B:B,MATCH(B758,product!A:A,0))</f>
        <v>GIESTA</v>
      </c>
      <c r="D758" s="110" t="str">
        <f>INDEX(product!E:E,MATCH(B758,product!A:A,0))</f>
        <v>GIESTA (Entrance door)</v>
      </c>
      <c r="E758" s="110">
        <f>INDEX(ctg!A:A,MATCH(F758,ctg!$B:$B,0))</f>
        <v>42</v>
      </c>
      <c r="F758" s="113" t="s">
        <v>2557</v>
      </c>
      <c r="G758" s="110" t="str">
        <f>IF(H758="","",VLOOKUP(CONCATENATE(G$3,H758),m_selling_spec!$A:$H,2,FALSE))</f>
        <v>51.3</v>
      </c>
      <c r="H758" s="113" t="s">
        <v>2520</v>
      </c>
      <c r="I758" s="110" t="str">
        <f>IF(J758="","",VLOOKUP(CONCATENATE(I$3,J758),m_selling_spec!$A:$H,2,FALSE))</f>
        <v>52.2</v>
      </c>
      <c r="J758" s="113" t="s">
        <v>3269</v>
      </c>
      <c r="K758" s="110" t="str">
        <f>IF(L758="","",VLOOKUP(CONCATENATE(K$3,L758),m_selling_spec!$A:$H,2,FALSE))</f>
        <v>53.3</v>
      </c>
      <c r="L758" s="113" t="s">
        <v>548</v>
      </c>
      <c r="M758" s="110" t="str">
        <f>IF(N758="","",VLOOKUP(CONCATENATE(M$3,N758),m_selling_spec!$A:$H,2,FALSE))</f>
        <v>54.1</v>
      </c>
      <c r="N758" s="113" t="s">
        <v>74</v>
      </c>
      <c r="O758" s="110" t="str">
        <f>IF(P758="","",VLOOKUP(CONCATENATE(O$3,P758),m_selling_spec!$A:$H,2,FALSE))</f>
        <v>55.1</v>
      </c>
      <c r="P758" s="113" t="s">
        <v>1562</v>
      </c>
      <c r="Q758" s="110" t="str">
        <f>IF(R758="","",VLOOKUP(CONCATENATE(Q$3,R758),m_selling_spec!$A:$H,2,FALSE))</f>
        <v>56.3</v>
      </c>
      <c r="R758" s="47" t="s">
        <v>628</v>
      </c>
      <c r="S758" s="110" t="str">
        <f>IF(T758="","",VLOOKUP(CONCATENATE(S$3,T758),m_selling_spec!$A:$H,2,FALSE))</f>
        <v/>
      </c>
    </row>
    <row r="759" spans="1:20">
      <c r="A759" s="111" t="s">
        <v>1688</v>
      </c>
      <c r="B759" s="104">
        <v>5</v>
      </c>
      <c r="C759" s="110" t="str">
        <f>INDEX(product!B:B,MATCH(B759,product!A:A,0))</f>
        <v>GIESTA</v>
      </c>
      <c r="D759" s="110" t="str">
        <f>INDEX(product!E:E,MATCH(B759,product!A:A,0))</f>
        <v>GIESTA (Entrance door)</v>
      </c>
      <c r="E759" s="110">
        <f>INDEX(ctg!A:A,MATCH(F759,ctg!$B:$B,0))</f>
        <v>42</v>
      </c>
      <c r="F759" s="113" t="s">
        <v>2557</v>
      </c>
      <c r="G759" s="110" t="str">
        <f>IF(H759="","",VLOOKUP(CONCATENATE(G$3,H759),m_selling_spec!$A:$H,2,FALSE))</f>
        <v>51.3</v>
      </c>
      <c r="H759" s="113" t="s">
        <v>2520</v>
      </c>
      <c r="I759" s="110" t="str">
        <f>IF(J759="","",VLOOKUP(CONCATENATE(I$3,J759),m_selling_spec!$A:$H,2,FALSE))</f>
        <v>52.2</v>
      </c>
      <c r="J759" s="113" t="s">
        <v>3269</v>
      </c>
      <c r="K759" s="110" t="str">
        <f>IF(L759="","",VLOOKUP(CONCATENATE(K$3,L759),m_selling_spec!$A:$H,2,FALSE))</f>
        <v>53.3</v>
      </c>
      <c r="L759" s="113" t="s">
        <v>548</v>
      </c>
      <c r="M759" s="110" t="str">
        <f>IF(N759="","",VLOOKUP(CONCATENATE(M$3,N759),m_selling_spec!$A:$H,2,FALSE))</f>
        <v>54.2</v>
      </c>
      <c r="N759" s="113" t="s">
        <v>75</v>
      </c>
      <c r="O759" s="110" t="str">
        <f>IF(P759="","",VLOOKUP(CONCATENATE(O$3,P759),m_selling_spec!$A:$H,2,FALSE))</f>
        <v>55.1</v>
      </c>
      <c r="P759" s="113" t="s">
        <v>1562</v>
      </c>
      <c r="Q759" s="110" t="str">
        <f>IF(R759="","",VLOOKUP(CONCATENATE(Q$3,R759),m_selling_spec!$A:$H,2,FALSE))</f>
        <v>56.3</v>
      </c>
      <c r="R759" s="47" t="s">
        <v>628</v>
      </c>
      <c r="S759" s="110" t="str">
        <f>IF(T759="","",VLOOKUP(CONCATENATE(S$3,T759),m_selling_spec!$A:$H,2,FALSE))</f>
        <v/>
      </c>
    </row>
    <row r="760" spans="1:20">
      <c r="A760" s="111" t="s">
        <v>1687</v>
      </c>
      <c r="B760" s="104">
        <v>5</v>
      </c>
      <c r="C760" s="110" t="str">
        <f>INDEX(product!B:B,MATCH(B760,product!A:A,0))</f>
        <v>GIESTA</v>
      </c>
      <c r="D760" s="110" t="str">
        <f>INDEX(product!E:E,MATCH(B760,product!A:A,0))</f>
        <v>GIESTA (Entrance door)</v>
      </c>
      <c r="E760" s="110">
        <f>INDEX(ctg!A:A,MATCH(F760,ctg!$B:$B,0))</f>
        <v>42</v>
      </c>
      <c r="F760" s="113" t="s">
        <v>2557</v>
      </c>
      <c r="G760" s="110" t="str">
        <f>IF(H760="","",VLOOKUP(CONCATENATE(G$3,H760),m_selling_spec!$A:$H,2,FALSE))</f>
        <v>51.3</v>
      </c>
      <c r="H760" s="113" t="s">
        <v>2520</v>
      </c>
      <c r="I760" s="110" t="str">
        <f>IF(J760="","",VLOOKUP(CONCATENATE(I$3,J760),m_selling_spec!$A:$H,2,FALSE))</f>
        <v>52.2</v>
      </c>
      <c r="J760" s="113" t="s">
        <v>3269</v>
      </c>
      <c r="K760" s="110" t="str">
        <f>IF(L760="","",VLOOKUP(CONCATENATE(K$3,L760),m_selling_spec!$A:$H,2,FALSE))</f>
        <v>53.3</v>
      </c>
      <c r="L760" s="113" t="s">
        <v>548</v>
      </c>
      <c r="M760" s="110" t="str">
        <f>IF(N760="","",VLOOKUP(CONCATENATE(M$3,N760),m_selling_spec!$A:$H,2,FALSE))</f>
        <v>54.1</v>
      </c>
      <c r="N760" s="113" t="s">
        <v>74</v>
      </c>
      <c r="O760" s="110" t="str">
        <f>IF(P760="","",VLOOKUP(CONCATENATE(O$3,P760),m_selling_spec!$A:$H,2,FALSE))</f>
        <v>55.1</v>
      </c>
      <c r="P760" s="113" t="s">
        <v>1562</v>
      </c>
      <c r="Q760" s="110" t="str">
        <f>IF(R760="","",VLOOKUP(CONCATENATE(Q$3,R760),m_selling_spec!$A:$H,2,FALSE))</f>
        <v>56.4</v>
      </c>
      <c r="R760" s="47" t="s">
        <v>629</v>
      </c>
      <c r="S760" s="110" t="str">
        <f>IF(T760="","",VLOOKUP(CONCATENATE(S$3,T760),m_selling_spec!$A:$H,2,FALSE))</f>
        <v/>
      </c>
    </row>
    <row r="761" spans="1:20">
      <c r="A761" s="111" t="s">
        <v>1686</v>
      </c>
      <c r="B761" s="104">
        <v>5</v>
      </c>
      <c r="C761" s="110" t="str">
        <f>INDEX(product!B:B,MATCH(B761,product!A:A,0))</f>
        <v>GIESTA</v>
      </c>
      <c r="D761" s="110" t="str">
        <f>INDEX(product!E:E,MATCH(B761,product!A:A,0))</f>
        <v>GIESTA (Entrance door)</v>
      </c>
      <c r="E761" s="110">
        <f>INDEX(ctg!A:A,MATCH(F761,ctg!$B:$B,0))</f>
        <v>42</v>
      </c>
      <c r="F761" s="113" t="s">
        <v>2557</v>
      </c>
      <c r="G761" s="110" t="str">
        <f>IF(H761="","",VLOOKUP(CONCATENATE(G$3,H761),m_selling_spec!$A:$H,2,FALSE))</f>
        <v>51.3</v>
      </c>
      <c r="H761" s="113" t="s">
        <v>2520</v>
      </c>
      <c r="I761" s="110" t="str">
        <f>IF(J761="","",VLOOKUP(CONCATENATE(I$3,J761),m_selling_spec!$A:$H,2,FALSE))</f>
        <v>52.2</v>
      </c>
      <c r="J761" s="113" t="s">
        <v>3269</v>
      </c>
      <c r="K761" s="110" t="str">
        <f>IF(L761="","",VLOOKUP(CONCATENATE(K$3,L761),m_selling_spec!$A:$H,2,FALSE))</f>
        <v>53.3</v>
      </c>
      <c r="L761" s="113" t="s">
        <v>548</v>
      </c>
      <c r="M761" s="110" t="str">
        <f>IF(N761="","",VLOOKUP(CONCATENATE(M$3,N761),m_selling_spec!$A:$H,2,FALSE))</f>
        <v>54.2</v>
      </c>
      <c r="N761" s="113" t="s">
        <v>75</v>
      </c>
      <c r="O761" s="110" t="str">
        <f>IF(P761="","",VLOOKUP(CONCATENATE(O$3,P761),m_selling_spec!$A:$H,2,FALSE))</f>
        <v>55.1</v>
      </c>
      <c r="P761" s="113" t="s">
        <v>1562</v>
      </c>
      <c r="Q761" s="110" t="str">
        <f>IF(R761="","",VLOOKUP(CONCATENATE(Q$3,R761),m_selling_spec!$A:$H,2,FALSE))</f>
        <v>56.4</v>
      </c>
      <c r="R761" s="47" t="s">
        <v>629</v>
      </c>
      <c r="S761" s="110" t="str">
        <f>IF(T761="","",VLOOKUP(CONCATENATE(S$3,T761),m_selling_spec!$A:$H,2,FALSE))</f>
        <v/>
      </c>
    </row>
    <row r="762" spans="1:20">
      <c r="A762" s="111" t="s">
        <v>1685</v>
      </c>
      <c r="B762" s="104">
        <v>5</v>
      </c>
      <c r="C762" s="110" t="str">
        <f>INDEX(product!B:B,MATCH(B762,product!A:A,0))</f>
        <v>GIESTA</v>
      </c>
      <c r="D762" s="110" t="str">
        <f>INDEX(product!E:E,MATCH(B762,product!A:A,0))</f>
        <v>GIESTA (Entrance door)</v>
      </c>
      <c r="E762" s="110">
        <f>INDEX(ctg!A:A,MATCH(F762,ctg!$B:$B,0))</f>
        <v>42</v>
      </c>
      <c r="F762" s="113" t="s">
        <v>2557</v>
      </c>
      <c r="G762" s="110" t="str">
        <f>IF(H762="","",VLOOKUP(CONCATENATE(G$3,H762),m_selling_spec!$A:$H,2,FALSE))</f>
        <v>51.3</v>
      </c>
      <c r="H762" s="113" t="s">
        <v>2520</v>
      </c>
      <c r="I762" s="110" t="str">
        <f>IF(J762="","",VLOOKUP(CONCATENATE(I$3,J762),m_selling_spec!$A:$H,2,FALSE))</f>
        <v>52.2</v>
      </c>
      <c r="J762" s="113" t="s">
        <v>3269</v>
      </c>
      <c r="K762" s="110" t="str">
        <f>IF(L762="","",VLOOKUP(CONCATENATE(K$3,L762),m_selling_spec!$A:$H,2,FALSE))</f>
        <v>53.3</v>
      </c>
      <c r="L762" s="113" t="s">
        <v>548</v>
      </c>
      <c r="M762" s="110" t="str">
        <f>IF(N762="","",VLOOKUP(CONCATENATE(M$3,N762),m_selling_spec!$A:$H,2,FALSE))</f>
        <v>54.1</v>
      </c>
      <c r="N762" s="113" t="s">
        <v>74</v>
      </c>
      <c r="O762" s="110" t="str">
        <f>IF(P762="","",VLOOKUP(CONCATENATE(O$3,P762),m_selling_spec!$A:$H,2,FALSE))</f>
        <v>55.1</v>
      </c>
      <c r="P762" s="113" t="s">
        <v>1562</v>
      </c>
      <c r="Q762" s="110" t="str">
        <f>IF(R762="","",VLOOKUP(CONCATENATE(Q$3,R762),m_selling_spec!$A:$H,2,FALSE))</f>
        <v>56.5</v>
      </c>
      <c r="R762" s="47" t="s">
        <v>630</v>
      </c>
      <c r="S762" s="110" t="str">
        <f>IF(T762="","",VLOOKUP(CONCATENATE(S$3,T762),m_selling_spec!$A:$H,2,FALSE))</f>
        <v/>
      </c>
    </row>
    <row r="763" spans="1:20">
      <c r="A763" s="111" t="s">
        <v>1684</v>
      </c>
      <c r="B763" s="104">
        <v>5</v>
      </c>
      <c r="C763" s="110" t="str">
        <f>INDEX(product!B:B,MATCH(B763,product!A:A,0))</f>
        <v>GIESTA</v>
      </c>
      <c r="D763" s="110" t="str">
        <f>INDEX(product!E:E,MATCH(B763,product!A:A,0))</f>
        <v>GIESTA (Entrance door)</v>
      </c>
      <c r="E763" s="110">
        <f>INDEX(ctg!A:A,MATCH(F763,ctg!$B:$B,0))</f>
        <v>42</v>
      </c>
      <c r="F763" s="113" t="s">
        <v>2557</v>
      </c>
      <c r="G763" s="110" t="str">
        <f>IF(H763="","",VLOOKUP(CONCATENATE(G$3,H763),m_selling_spec!$A:$H,2,FALSE))</f>
        <v>51.3</v>
      </c>
      <c r="H763" s="113" t="s">
        <v>2520</v>
      </c>
      <c r="I763" s="110" t="str">
        <f>IF(J763="","",VLOOKUP(CONCATENATE(I$3,J763),m_selling_spec!$A:$H,2,FALSE))</f>
        <v>52.2</v>
      </c>
      <c r="J763" s="113" t="s">
        <v>3269</v>
      </c>
      <c r="K763" s="110" t="str">
        <f>IF(L763="","",VLOOKUP(CONCATENATE(K$3,L763),m_selling_spec!$A:$H,2,FALSE))</f>
        <v>53.3</v>
      </c>
      <c r="L763" s="113" t="s">
        <v>548</v>
      </c>
      <c r="M763" s="110" t="str">
        <f>IF(N763="","",VLOOKUP(CONCATENATE(M$3,N763),m_selling_spec!$A:$H,2,FALSE))</f>
        <v>54.2</v>
      </c>
      <c r="N763" s="113" t="s">
        <v>75</v>
      </c>
      <c r="O763" s="110" t="str">
        <f>IF(P763="","",VLOOKUP(CONCATENATE(O$3,P763),m_selling_spec!$A:$H,2,FALSE))</f>
        <v>55.1</v>
      </c>
      <c r="P763" s="113" t="s">
        <v>1562</v>
      </c>
      <c r="Q763" s="110" t="str">
        <f>IF(R763="","",VLOOKUP(CONCATENATE(Q$3,R763),m_selling_spec!$A:$H,2,FALSE))</f>
        <v>56.5</v>
      </c>
      <c r="R763" s="47" t="s">
        <v>630</v>
      </c>
      <c r="S763" s="110" t="str">
        <f>IF(T763="","",VLOOKUP(CONCATENATE(S$3,T763),m_selling_spec!$A:$H,2,FALSE))</f>
        <v/>
      </c>
    </row>
    <row r="764" spans="1:20">
      <c r="A764" s="111" t="s">
        <v>1683</v>
      </c>
      <c r="B764" s="104">
        <v>5</v>
      </c>
      <c r="C764" s="110" t="str">
        <f>INDEX(product!B:B,MATCH(B764,product!A:A,0))</f>
        <v>GIESTA</v>
      </c>
      <c r="D764" s="110" t="str">
        <f>INDEX(product!E:E,MATCH(B764,product!A:A,0))</f>
        <v>GIESTA (Entrance door)</v>
      </c>
      <c r="E764" s="110">
        <f>INDEX(ctg!A:A,MATCH(F764,ctg!$B:$B,0))</f>
        <v>42</v>
      </c>
      <c r="F764" s="113" t="s">
        <v>2557</v>
      </c>
      <c r="G764" s="110" t="str">
        <f>IF(H764="","",VLOOKUP(CONCATENATE(G$3,H764),m_selling_spec!$A:$H,2,FALSE))</f>
        <v>51.3</v>
      </c>
      <c r="H764" s="113" t="s">
        <v>2520</v>
      </c>
      <c r="I764" s="110" t="str">
        <f>IF(J764="","",VLOOKUP(CONCATENATE(I$3,J764),m_selling_spec!$A:$H,2,FALSE))</f>
        <v>52.2</v>
      </c>
      <c r="J764" s="113" t="s">
        <v>3269</v>
      </c>
      <c r="K764" s="110" t="str">
        <f>IF(L764="","",VLOOKUP(CONCATENATE(K$3,L764),m_selling_spec!$A:$H,2,FALSE))</f>
        <v>53.3</v>
      </c>
      <c r="L764" s="113" t="s">
        <v>548</v>
      </c>
      <c r="M764" s="110" t="str">
        <f>IF(N764="","",VLOOKUP(CONCATENATE(M$3,N764),m_selling_spec!$A:$H,2,FALSE))</f>
        <v>54.1</v>
      </c>
      <c r="N764" s="113" t="s">
        <v>74</v>
      </c>
      <c r="O764" s="110" t="str">
        <f>IF(P764="","",VLOOKUP(CONCATENATE(O$3,P764),m_selling_spec!$A:$H,2,FALSE))</f>
        <v>55.1</v>
      </c>
      <c r="P764" s="113" t="s">
        <v>1562</v>
      </c>
      <c r="Q764" s="110" t="str">
        <f>IF(R764="","",VLOOKUP(CONCATENATE(Q$3,R764),m_selling_spec!$A:$H,2,FALSE))</f>
        <v>56.6</v>
      </c>
      <c r="R764" s="47" t="s">
        <v>631</v>
      </c>
      <c r="S764" s="110" t="str">
        <f>IF(T764="","",VLOOKUP(CONCATENATE(S$3,T764),m_selling_spec!$A:$H,2,FALSE))</f>
        <v/>
      </c>
    </row>
    <row r="765" spans="1:20">
      <c r="A765" s="111" t="s">
        <v>1682</v>
      </c>
      <c r="B765" s="104">
        <v>5</v>
      </c>
      <c r="C765" s="110" t="str">
        <f>INDEX(product!B:B,MATCH(B765,product!A:A,0))</f>
        <v>GIESTA</v>
      </c>
      <c r="D765" s="110" t="str">
        <f>INDEX(product!E:E,MATCH(B765,product!A:A,0))</f>
        <v>GIESTA (Entrance door)</v>
      </c>
      <c r="E765" s="110">
        <f>INDEX(ctg!A:A,MATCH(F765,ctg!$B:$B,0))</f>
        <v>42</v>
      </c>
      <c r="F765" s="113" t="s">
        <v>2557</v>
      </c>
      <c r="G765" s="110" t="str">
        <f>IF(H765="","",VLOOKUP(CONCATENATE(G$3,H765),m_selling_spec!$A:$H,2,FALSE))</f>
        <v>51.3</v>
      </c>
      <c r="H765" s="113" t="s">
        <v>2520</v>
      </c>
      <c r="I765" s="110" t="str">
        <f>IF(J765="","",VLOOKUP(CONCATENATE(I$3,J765),m_selling_spec!$A:$H,2,FALSE))</f>
        <v>52.2</v>
      </c>
      <c r="J765" s="113" t="s">
        <v>3269</v>
      </c>
      <c r="K765" s="110" t="str">
        <f>IF(L765="","",VLOOKUP(CONCATENATE(K$3,L765),m_selling_spec!$A:$H,2,FALSE))</f>
        <v>53.3</v>
      </c>
      <c r="L765" s="113" t="s">
        <v>548</v>
      </c>
      <c r="M765" s="110" t="str">
        <f>IF(N765="","",VLOOKUP(CONCATENATE(M$3,N765),m_selling_spec!$A:$H,2,FALSE))</f>
        <v>54.2</v>
      </c>
      <c r="N765" s="113" t="s">
        <v>75</v>
      </c>
      <c r="O765" s="110" t="str">
        <f>IF(P765="","",VLOOKUP(CONCATENATE(O$3,P765),m_selling_spec!$A:$H,2,FALSE))</f>
        <v>55.1</v>
      </c>
      <c r="P765" s="113" t="s">
        <v>1562</v>
      </c>
      <c r="Q765" s="110" t="str">
        <f>IF(R765="","",VLOOKUP(CONCATENATE(Q$3,R765),m_selling_spec!$A:$H,2,FALSE))</f>
        <v>56.6</v>
      </c>
      <c r="R765" s="47" t="s">
        <v>631</v>
      </c>
      <c r="S765" s="110" t="str">
        <f>IF(T765="","",VLOOKUP(CONCATENATE(S$3,T765),m_selling_spec!$A:$H,2,FALSE))</f>
        <v/>
      </c>
    </row>
    <row r="766" spans="1:20">
      <c r="A766" s="111" t="s">
        <v>1681</v>
      </c>
      <c r="B766" s="104">
        <v>5</v>
      </c>
      <c r="C766" s="110" t="str">
        <f>INDEX(product!B:B,MATCH(B766,product!A:A,0))</f>
        <v>GIESTA</v>
      </c>
      <c r="D766" s="110" t="str">
        <f>INDEX(product!E:E,MATCH(B766,product!A:A,0))</f>
        <v>GIESTA (Entrance door)</v>
      </c>
      <c r="E766" s="110">
        <f>INDEX(ctg!A:A,MATCH(F766,ctg!$B:$B,0))</f>
        <v>42</v>
      </c>
      <c r="F766" s="113" t="s">
        <v>2557</v>
      </c>
      <c r="G766" s="110" t="str">
        <f>IF(H766="","",VLOOKUP(CONCATENATE(G$3,H766),m_selling_spec!$A:$H,2,FALSE))</f>
        <v>51.3</v>
      </c>
      <c r="H766" s="113" t="s">
        <v>2520</v>
      </c>
      <c r="I766" s="110" t="str">
        <f>IF(J766="","",VLOOKUP(CONCATENATE(I$3,J766),m_selling_spec!$A:$H,2,FALSE))</f>
        <v>52.2</v>
      </c>
      <c r="J766" s="113" t="s">
        <v>3269</v>
      </c>
      <c r="K766" s="110" t="str">
        <f>IF(L766="","",VLOOKUP(CONCATENATE(K$3,L766),m_selling_spec!$A:$H,2,FALSE))</f>
        <v>53.3</v>
      </c>
      <c r="L766" s="113" t="s">
        <v>548</v>
      </c>
      <c r="M766" s="110" t="str">
        <f>IF(N766="","",VLOOKUP(CONCATENATE(M$3,N766),m_selling_spec!$A:$H,2,FALSE))</f>
        <v>54.1</v>
      </c>
      <c r="N766" s="113" t="s">
        <v>74</v>
      </c>
      <c r="O766" s="110" t="str">
        <f>IF(P766="","",VLOOKUP(CONCATENATE(O$3,P766),m_selling_spec!$A:$H,2,FALSE))</f>
        <v>55.1</v>
      </c>
      <c r="P766" s="113" t="s">
        <v>1562</v>
      </c>
      <c r="Q766" s="110" t="str">
        <f>IF(R766="","",VLOOKUP(CONCATENATE(Q$3,R766),m_selling_spec!$A:$H,2,FALSE))</f>
        <v>56.7</v>
      </c>
      <c r="R766" s="47" t="s">
        <v>632</v>
      </c>
      <c r="S766" s="110" t="str">
        <f>IF(T766="","",VLOOKUP(CONCATENATE(S$3,T766),m_selling_spec!$A:$H,2,FALSE))</f>
        <v/>
      </c>
    </row>
    <row r="767" spans="1:20">
      <c r="A767" s="111" t="s">
        <v>1680</v>
      </c>
      <c r="B767" s="104">
        <v>5</v>
      </c>
      <c r="C767" s="110" t="str">
        <f>INDEX(product!B:B,MATCH(B767,product!A:A,0))</f>
        <v>GIESTA</v>
      </c>
      <c r="D767" s="110" t="str">
        <f>INDEX(product!E:E,MATCH(B767,product!A:A,0))</f>
        <v>GIESTA (Entrance door)</v>
      </c>
      <c r="E767" s="110">
        <f>INDEX(ctg!A:A,MATCH(F767,ctg!$B:$B,0))</f>
        <v>42</v>
      </c>
      <c r="F767" s="113" t="s">
        <v>2557</v>
      </c>
      <c r="G767" s="110" t="str">
        <f>IF(H767="","",VLOOKUP(CONCATENATE(G$3,H767),m_selling_spec!$A:$H,2,FALSE))</f>
        <v>51.3</v>
      </c>
      <c r="H767" s="113" t="s">
        <v>2520</v>
      </c>
      <c r="I767" s="110" t="str">
        <f>IF(J767="","",VLOOKUP(CONCATENATE(I$3,J767),m_selling_spec!$A:$H,2,FALSE))</f>
        <v>52.2</v>
      </c>
      <c r="J767" s="113" t="s">
        <v>3269</v>
      </c>
      <c r="K767" s="110" t="str">
        <f>IF(L767="","",VLOOKUP(CONCATENATE(K$3,L767),m_selling_spec!$A:$H,2,FALSE))</f>
        <v>53.3</v>
      </c>
      <c r="L767" s="113" t="s">
        <v>548</v>
      </c>
      <c r="M767" s="110" t="str">
        <f>IF(N767="","",VLOOKUP(CONCATENATE(M$3,N767),m_selling_spec!$A:$H,2,FALSE))</f>
        <v>54.2</v>
      </c>
      <c r="N767" s="113" t="s">
        <v>75</v>
      </c>
      <c r="O767" s="110" t="str">
        <f>IF(P767="","",VLOOKUP(CONCATENATE(O$3,P767),m_selling_spec!$A:$H,2,FALSE))</f>
        <v>55.1</v>
      </c>
      <c r="P767" s="113" t="s">
        <v>1562</v>
      </c>
      <c r="Q767" s="110" t="str">
        <f>IF(R767="","",VLOOKUP(CONCATENATE(Q$3,R767),m_selling_spec!$A:$H,2,FALSE))</f>
        <v>56.7</v>
      </c>
      <c r="R767" s="47" t="s">
        <v>632</v>
      </c>
      <c r="S767" s="110" t="str">
        <f>IF(T767="","",VLOOKUP(CONCATENATE(S$3,T767),m_selling_spec!$A:$H,2,FALSE))</f>
        <v/>
      </c>
    </row>
    <row r="768" spans="1:20">
      <c r="A768" s="111" t="s">
        <v>1679</v>
      </c>
      <c r="B768" s="104">
        <v>5</v>
      </c>
      <c r="C768" s="110" t="str">
        <f>INDEX(product!B:B,MATCH(B768,product!A:A,0))</f>
        <v>GIESTA</v>
      </c>
      <c r="D768" s="110" t="str">
        <f>INDEX(product!E:E,MATCH(B768,product!A:A,0))</f>
        <v>GIESTA (Entrance door)</v>
      </c>
      <c r="E768" s="110">
        <f>INDEX(ctg!A:A,MATCH(F768,ctg!$B:$B,0))</f>
        <v>42</v>
      </c>
      <c r="F768" s="113" t="s">
        <v>2557</v>
      </c>
      <c r="G768" s="110" t="str">
        <f>IF(H768="","",VLOOKUP(CONCATENATE(G$3,H768),m_selling_spec!$A:$H,2,FALSE))</f>
        <v>51.3</v>
      </c>
      <c r="H768" s="113" t="s">
        <v>2520</v>
      </c>
      <c r="I768" s="110" t="str">
        <f>IF(J768="","",VLOOKUP(CONCATENATE(I$3,J768),m_selling_spec!$A:$H,2,FALSE))</f>
        <v>52.2</v>
      </c>
      <c r="J768" s="113" t="s">
        <v>3269</v>
      </c>
      <c r="K768" s="110" t="str">
        <f>IF(L768="","",VLOOKUP(CONCATENATE(K$3,L768),m_selling_spec!$A:$H,2,FALSE))</f>
        <v>53.3</v>
      </c>
      <c r="L768" s="113" t="s">
        <v>548</v>
      </c>
      <c r="M768" s="110" t="str">
        <f>IF(N768="","",VLOOKUP(CONCATENATE(M$3,N768),m_selling_spec!$A:$H,2,FALSE))</f>
        <v>54.1</v>
      </c>
      <c r="N768" s="113" t="s">
        <v>74</v>
      </c>
      <c r="O768" s="110" t="str">
        <f>IF(P768="","",VLOOKUP(CONCATENATE(O$3,P768),m_selling_spec!$A:$H,2,FALSE))</f>
        <v>55.1</v>
      </c>
      <c r="P768" s="113" t="s">
        <v>1562</v>
      </c>
      <c r="Q768" s="110" t="str">
        <f>IF(R768="","",VLOOKUP(CONCATENATE(Q$3,R768),m_selling_spec!$A:$H,2,FALSE))</f>
        <v>56.8</v>
      </c>
      <c r="R768" s="47" t="s">
        <v>633</v>
      </c>
      <c r="S768" s="110" t="str">
        <f>IF(T768="","",VLOOKUP(CONCATENATE(S$3,T768),m_selling_spec!$A:$H,2,FALSE))</f>
        <v/>
      </c>
    </row>
    <row r="769" spans="1:19">
      <c r="A769" s="111" t="s">
        <v>1678</v>
      </c>
      <c r="B769" s="104">
        <v>5</v>
      </c>
      <c r="C769" s="110" t="str">
        <f>INDEX(product!B:B,MATCH(B769,product!A:A,0))</f>
        <v>GIESTA</v>
      </c>
      <c r="D769" s="110" t="str">
        <f>INDEX(product!E:E,MATCH(B769,product!A:A,0))</f>
        <v>GIESTA (Entrance door)</v>
      </c>
      <c r="E769" s="110">
        <f>INDEX(ctg!A:A,MATCH(F769,ctg!$B:$B,0))</f>
        <v>42</v>
      </c>
      <c r="F769" s="113" t="s">
        <v>2557</v>
      </c>
      <c r="G769" s="110" t="str">
        <f>IF(H769="","",VLOOKUP(CONCATENATE(G$3,H769),m_selling_spec!$A:$H,2,FALSE))</f>
        <v>51.3</v>
      </c>
      <c r="H769" s="113" t="s">
        <v>2520</v>
      </c>
      <c r="I769" s="110" t="str">
        <f>IF(J769="","",VLOOKUP(CONCATENATE(I$3,J769),m_selling_spec!$A:$H,2,FALSE))</f>
        <v>52.2</v>
      </c>
      <c r="J769" s="113" t="s">
        <v>3269</v>
      </c>
      <c r="K769" s="110" t="str">
        <f>IF(L769="","",VLOOKUP(CONCATENATE(K$3,L769),m_selling_spec!$A:$H,2,FALSE))</f>
        <v>53.3</v>
      </c>
      <c r="L769" s="113" t="s">
        <v>548</v>
      </c>
      <c r="M769" s="110" t="str">
        <f>IF(N769="","",VLOOKUP(CONCATENATE(M$3,N769),m_selling_spec!$A:$H,2,FALSE))</f>
        <v>54.2</v>
      </c>
      <c r="N769" s="113" t="s">
        <v>75</v>
      </c>
      <c r="O769" s="110" t="str">
        <f>IF(P769="","",VLOOKUP(CONCATENATE(O$3,P769),m_selling_spec!$A:$H,2,FALSE))</f>
        <v>55.1</v>
      </c>
      <c r="P769" s="113" t="s">
        <v>1562</v>
      </c>
      <c r="Q769" s="110" t="str">
        <f>IF(R769="","",VLOOKUP(CONCATENATE(Q$3,R769),m_selling_spec!$A:$H,2,FALSE))</f>
        <v>56.8</v>
      </c>
      <c r="R769" s="47" t="s">
        <v>633</v>
      </c>
      <c r="S769" s="110" t="str">
        <f>IF(T769="","",VLOOKUP(CONCATENATE(S$3,T769),m_selling_spec!$A:$H,2,FALSE))</f>
        <v/>
      </c>
    </row>
    <row r="770" spans="1:19">
      <c r="A770" s="111" t="s">
        <v>1677</v>
      </c>
      <c r="B770" s="104">
        <v>5</v>
      </c>
      <c r="C770" s="110" t="str">
        <f>INDEX(product!B:B,MATCH(B770,product!A:A,0))</f>
        <v>GIESTA</v>
      </c>
      <c r="D770" s="110" t="str">
        <f>INDEX(product!E:E,MATCH(B770,product!A:A,0))</f>
        <v>GIESTA (Entrance door)</v>
      </c>
      <c r="E770" s="110">
        <f>INDEX(ctg!A:A,MATCH(F770,ctg!$B:$B,0))</f>
        <v>42</v>
      </c>
      <c r="F770" s="113" t="s">
        <v>2557</v>
      </c>
      <c r="G770" s="110" t="str">
        <f>IF(H770="","",VLOOKUP(CONCATENATE(G$3,H770),m_selling_spec!$A:$H,2,FALSE))</f>
        <v>51.3</v>
      </c>
      <c r="H770" s="113" t="s">
        <v>2520</v>
      </c>
      <c r="I770" s="110" t="str">
        <f>IF(J770="","",VLOOKUP(CONCATENATE(I$3,J770),m_selling_spec!$A:$H,2,FALSE))</f>
        <v>52.2</v>
      </c>
      <c r="J770" s="113" t="s">
        <v>3269</v>
      </c>
      <c r="K770" s="110" t="str">
        <f>IF(L770="","",VLOOKUP(CONCATENATE(K$3,L770),m_selling_spec!$A:$H,2,FALSE))</f>
        <v>53.3</v>
      </c>
      <c r="L770" s="113" t="s">
        <v>548</v>
      </c>
      <c r="M770" s="110" t="str">
        <f>IF(N770="","",VLOOKUP(CONCATENATE(M$3,N770),m_selling_spec!$A:$H,2,FALSE))</f>
        <v>54.1</v>
      </c>
      <c r="N770" s="113" t="s">
        <v>74</v>
      </c>
      <c r="O770" s="110" t="str">
        <f>IF(P770="","",VLOOKUP(CONCATENATE(O$3,P770),m_selling_spec!$A:$H,2,FALSE))</f>
        <v>55.1</v>
      </c>
      <c r="P770" s="113" t="s">
        <v>1562</v>
      </c>
      <c r="Q770" s="110" t="str">
        <f>IF(R770="","",VLOOKUP(CONCATENATE(Q$3,R770),m_selling_spec!$A:$H,2,FALSE))</f>
        <v>56.9</v>
      </c>
      <c r="R770" s="47" t="s">
        <v>634</v>
      </c>
      <c r="S770" s="110" t="str">
        <f>IF(T770="","",VLOOKUP(CONCATENATE(S$3,T770),m_selling_spec!$A:$H,2,FALSE))</f>
        <v/>
      </c>
    </row>
    <row r="771" spans="1:19">
      <c r="A771" s="111" t="s">
        <v>1676</v>
      </c>
      <c r="B771" s="104">
        <v>5</v>
      </c>
      <c r="C771" s="110" t="str">
        <f>INDEX(product!B:B,MATCH(B771,product!A:A,0))</f>
        <v>GIESTA</v>
      </c>
      <c r="D771" s="110" t="str">
        <f>INDEX(product!E:E,MATCH(B771,product!A:A,0))</f>
        <v>GIESTA (Entrance door)</v>
      </c>
      <c r="E771" s="110">
        <f>INDEX(ctg!A:A,MATCH(F771,ctg!$B:$B,0))</f>
        <v>42</v>
      </c>
      <c r="F771" s="113" t="s">
        <v>2557</v>
      </c>
      <c r="G771" s="110" t="str">
        <f>IF(H771="","",VLOOKUP(CONCATENATE(G$3,H771),m_selling_spec!$A:$H,2,FALSE))</f>
        <v>51.3</v>
      </c>
      <c r="H771" s="113" t="s">
        <v>2520</v>
      </c>
      <c r="I771" s="110" t="str">
        <f>IF(J771="","",VLOOKUP(CONCATENATE(I$3,J771),m_selling_spec!$A:$H,2,FALSE))</f>
        <v>52.2</v>
      </c>
      <c r="J771" s="113" t="s">
        <v>3269</v>
      </c>
      <c r="K771" s="110" t="str">
        <f>IF(L771="","",VLOOKUP(CONCATENATE(K$3,L771),m_selling_spec!$A:$H,2,FALSE))</f>
        <v>53.3</v>
      </c>
      <c r="L771" s="113" t="s">
        <v>548</v>
      </c>
      <c r="M771" s="110" t="str">
        <f>IF(N771="","",VLOOKUP(CONCATENATE(M$3,N771),m_selling_spec!$A:$H,2,FALSE))</f>
        <v>54.2</v>
      </c>
      <c r="N771" s="113" t="s">
        <v>75</v>
      </c>
      <c r="O771" s="110" t="str">
        <f>IF(P771="","",VLOOKUP(CONCATENATE(O$3,P771),m_selling_spec!$A:$H,2,FALSE))</f>
        <v>55.1</v>
      </c>
      <c r="P771" s="113" t="s">
        <v>1562</v>
      </c>
      <c r="Q771" s="110" t="str">
        <f>IF(R771="","",VLOOKUP(CONCATENATE(Q$3,R771),m_selling_spec!$A:$H,2,FALSE))</f>
        <v>56.9</v>
      </c>
      <c r="R771" s="47" t="s">
        <v>634</v>
      </c>
      <c r="S771" s="110" t="str">
        <f>IF(T771="","",VLOOKUP(CONCATENATE(S$3,T771),m_selling_spec!$A:$H,2,FALSE))</f>
        <v/>
      </c>
    </row>
    <row r="772" spans="1:19">
      <c r="A772" s="111" t="s">
        <v>1675</v>
      </c>
      <c r="B772" s="104">
        <v>5</v>
      </c>
      <c r="C772" s="110" t="str">
        <f>INDEX(product!B:B,MATCH(B772,product!A:A,0))</f>
        <v>GIESTA</v>
      </c>
      <c r="D772" s="110" t="str">
        <f>INDEX(product!E:E,MATCH(B772,product!A:A,0))</f>
        <v>GIESTA (Entrance door)</v>
      </c>
      <c r="E772" s="110">
        <f>INDEX(ctg!A:A,MATCH(F772,ctg!$B:$B,0))</f>
        <v>42</v>
      </c>
      <c r="F772" s="113" t="s">
        <v>2557</v>
      </c>
      <c r="G772" s="110" t="str">
        <f>IF(H772="","",VLOOKUP(CONCATENATE(G$3,H772),m_selling_spec!$A:$H,2,FALSE))</f>
        <v>51.3</v>
      </c>
      <c r="H772" s="113" t="s">
        <v>2520</v>
      </c>
      <c r="I772" s="110" t="str">
        <f>IF(J772="","",VLOOKUP(CONCATENATE(I$3,J772),m_selling_spec!$A:$H,2,FALSE))</f>
        <v>52.2</v>
      </c>
      <c r="J772" s="113" t="s">
        <v>3269</v>
      </c>
      <c r="K772" s="110" t="str">
        <f>IF(L772="","",VLOOKUP(CONCATENATE(K$3,L772),m_selling_spec!$A:$H,2,FALSE))</f>
        <v>53.3</v>
      </c>
      <c r="L772" s="113" t="s">
        <v>548</v>
      </c>
      <c r="M772" s="110" t="str">
        <f>IF(N772="","",VLOOKUP(CONCATENATE(M$3,N772),m_selling_spec!$A:$H,2,FALSE))</f>
        <v>54.1</v>
      </c>
      <c r="N772" s="113" t="s">
        <v>74</v>
      </c>
      <c r="O772" s="110" t="str">
        <f>IF(P772="","",VLOOKUP(CONCATENATE(O$3,P772),m_selling_spec!$A:$H,2,FALSE))</f>
        <v>55.1</v>
      </c>
      <c r="P772" s="113" t="s">
        <v>1562</v>
      </c>
      <c r="Q772" s="110" t="str">
        <f>IF(R772="","",VLOOKUP(CONCATENATE(Q$3,R772),m_selling_spec!$A:$H,2,FALSE))</f>
        <v>56.10</v>
      </c>
      <c r="R772" s="47" t="s">
        <v>635</v>
      </c>
      <c r="S772" s="110" t="str">
        <f>IF(T772="","",VLOOKUP(CONCATENATE(S$3,T772),m_selling_spec!$A:$H,2,FALSE))</f>
        <v/>
      </c>
    </row>
    <row r="773" spans="1:19">
      <c r="A773" s="111" t="s">
        <v>1674</v>
      </c>
      <c r="B773" s="104">
        <v>5</v>
      </c>
      <c r="C773" s="110" t="str">
        <f>INDEX(product!B:B,MATCH(B773,product!A:A,0))</f>
        <v>GIESTA</v>
      </c>
      <c r="D773" s="110" t="str">
        <f>INDEX(product!E:E,MATCH(B773,product!A:A,0))</f>
        <v>GIESTA (Entrance door)</v>
      </c>
      <c r="E773" s="110">
        <f>INDEX(ctg!A:A,MATCH(F773,ctg!$B:$B,0))</f>
        <v>42</v>
      </c>
      <c r="F773" s="113" t="s">
        <v>2557</v>
      </c>
      <c r="G773" s="110" t="str">
        <f>IF(H773="","",VLOOKUP(CONCATENATE(G$3,H773),m_selling_spec!$A:$H,2,FALSE))</f>
        <v>51.3</v>
      </c>
      <c r="H773" s="113" t="s">
        <v>2520</v>
      </c>
      <c r="I773" s="110" t="str">
        <f>IF(J773="","",VLOOKUP(CONCATENATE(I$3,J773),m_selling_spec!$A:$H,2,FALSE))</f>
        <v>52.2</v>
      </c>
      <c r="J773" s="113" t="s">
        <v>3269</v>
      </c>
      <c r="K773" s="110" t="str">
        <f>IF(L773="","",VLOOKUP(CONCATENATE(K$3,L773),m_selling_spec!$A:$H,2,FALSE))</f>
        <v>53.3</v>
      </c>
      <c r="L773" s="113" t="s">
        <v>548</v>
      </c>
      <c r="M773" s="110" t="str">
        <f>IF(N773="","",VLOOKUP(CONCATENATE(M$3,N773),m_selling_spec!$A:$H,2,FALSE))</f>
        <v>54.2</v>
      </c>
      <c r="N773" s="113" t="s">
        <v>75</v>
      </c>
      <c r="O773" s="110" t="str">
        <f>IF(P773="","",VLOOKUP(CONCATENATE(O$3,P773),m_selling_spec!$A:$H,2,FALSE))</f>
        <v>55.1</v>
      </c>
      <c r="P773" s="113" t="s">
        <v>1562</v>
      </c>
      <c r="Q773" s="110" t="str">
        <f>IF(R773="","",VLOOKUP(CONCATENATE(Q$3,R773),m_selling_spec!$A:$H,2,FALSE))</f>
        <v>56.10</v>
      </c>
      <c r="R773" s="47" t="s">
        <v>635</v>
      </c>
      <c r="S773" s="110" t="str">
        <f>IF(T773="","",VLOOKUP(CONCATENATE(S$3,T773),m_selling_spec!$A:$H,2,FALSE))</f>
        <v/>
      </c>
    </row>
    <row r="774" spans="1:19">
      <c r="A774" s="111" t="s">
        <v>1673</v>
      </c>
      <c r="B774" s="104">
        <v>5</v>
      </c>
      <c r="C774" s="110" t="str">
        <f>INDEX(product!B:B,MATCH(B774,product!A:A,0))</f>
        <v>GIESTA</v>
      </c>
      <c r="D774" s="110" t="str">
        <f>INDEX(product!E:E,MATCH(B774,product!A:A,0))</f>
        <v>GIESTA (Entrance door)</v>
      </c>
      <c r="E774" s="110">
        <f>INDEX(ctg!A:A,MATCH(F774,ctg!$B:$B,0))</f>
        <v>42</v>
      </c>
      <c r="F774" s="113" t="s">
        <v>2557</v>
      </c>
      <c r="G774" s="110" t="str">
        <f>IF(H774="","",VLOOKUP(CONCATENATE(G$3,H774),m_selling_spec!$A:$H,2,FALSE))</f>
        <v>51.3</v>
      </c>
      <c r="H774" s="113" t="s">
        <v>2520</v>
      </c>
      <c r="I774" s="110" t="str">
        <f>IF(J774="","",VLOOKUP(CONCATENATE(I$3,J774),m_selling_spec!$A:$H,2,FALSE))</f>
        <v>52.2</v>
      </c>
      <c r="J774" s="113" t="s">
        <v>3269</v>
      </c>
      <c r="K774" s="110" t="str">
        <f>IF(L774="","",VLOOKUP(CONCATENATE(K$3,L774),m_selling_spec!$A:$H,2,FALSE))</f>
        <v>53.3</v>
      </c>
      <c r="L774" s="113" t="s">
        <v>548</v>
      </c>
      <c r="M774" s="110" t="str">
        <f>IF(N774="","",VLOOKUP(CONCATENATE(M$3,N774),m_selling_spec!$A:$H,2,FALSE))</f>
        <v>54.1</v>
      </c>
      <c r="N774" s="113" t="s">
        <v>74</v>
      </c>
      <c r="O774" s="110" t="str">
        <f>IF(P774="","",VLOOKUP(CONCATENATE(O$3,P774),m_selling_spec!$A:$H,2,FALSE))</f>
        <v>55.2</v>
      </c>
      <c r="P774" s="113" t="s">
        <v>1521</v>
      </c>
      <c r="Q774" s="110" t="str">
        <f>IF(R774="","",VLOOKUP(CONCATENATE(Q$3,R774),m_selling_spec!$A:$H,2,FALSE))</f>
        <v>56.1</v>
      </c>
      <c r="R774" s="47" t="s">
        <v>626</v>
      </c>
      <c r="S774" s="110" t="str">
        <f>IF(T774="","",VLOOKUP(CONCATENATE(S$3,T774),m_selling_spec!$A:$H,2,FALSE))</f>
        <v/>
      </c>
    </row>
    <row r="775" spans="1:19">
      <c r="A775" s="111" t="s">
        <v>1672</v>
      </c>
      <c r="B775" s="104">
        <v>5</v>
      </c>
      <c r="C775" s="110" t="str">
        <f>INDEX(product!B:B,MATCH(B775,product!A:A,0))</f>
        <v>GIESTA</v>
      </c>
      <c r="D775" s="110" t="str">
        <f>INDEX(product!E:E,MATCH(B775,product!A:A,0))</f>
        <v>GIESTA (Entrance door)</v>
      </c>
      <c r="E775" s="110">
        <f>INDEX(ctg!A:A,MATCH(F775,ctg!$B:$B,0))</f>
        <v>42</v>
      </c>
      <c r="F775" s="113" t="s">
        <v>2557</v>
      </c>
      <c r="G775" s="110" t="str">
        <f>IF(H775="","",VLOOKUP(CONCATENATE(G$3,H775),m_selling_spec!$A:$H,2,FALSE))</f>
        <v>51.3</v>
      </c>
      <c r="H775" s="113" t="s">
        <v>2520</v>
      </c>
      <c r="I775" s="110" t="str">
        <f>IF(J775="","",VLOOKUP(CONCATENATE(I$3,J775),m_selling_spec!$A:$H,2,FALSE))</f>
        <v>52.2</v>
      </c>
      <c r="J775" s="113" t="s">
        <v>3269</v>
      </c>
      <c r="K775" s="110" t="str">
        <f>IF(L775="","",VLOOKUP(CONCATENATE(K$3,L775),m_selling_spec!$A:$H,2,FALSE))</f>
        <v>53.3</v>
      </c>
      <c r="L775" s="113" t="s">
        <v>548</v>
      </c>
      <c r="M775" s="110" t="str">
        <f>IF(N775="","",VLOOKUP(CONCATENATE(M$3,N775),m_selling_spec!$A:$H,2,FALSE))</f>
        <v>54.2</v>
      </c>
      <c r="N775" s="113" t="s">
        <v>75</v>
      </c>
      <c r="O775" s="110" t="str">
        <f>IF(P775="","",VLOOKUP(CONCATENATE(O$3,P775),m_selling_spec!$A:$H,2,FALSE))</f>
        <v>55.2</v>
      </c>
      <c r="P775" s="113" t="s">
        <v>1521</v>
      </c>
      <c r="Q775" s="110" t="str">
        <f>IF(R775="","",VLOOKUP(CONCATENATE(Q$3,R775),m_selling_spec!$A:$H,2,FALSE))</f>
        <v>56.1</v>
      </c>
      <c r="R775" s="47" t="s">
        <v>626</v>
      </c>
      <c r="S775" s="110" t="str">
        <f>IF(T775="","",VLOOKUP(CONCATENATE(S$3,T775),m_selling_spec!$A:$H,2,FALSE))</f>
        <v/>
      </c>
    </row>
    <row r="776" spans="1:19">
      <c r="A776" s="111" t="s">
        <v>1671</v>
      </c>
      <c r="B776" s="104">
        <v>5</v>
      </c>
      <c r="C776" s="110" t="str">
        <f>INDEX(product!B:B,MATCH(B776,product!A:A,0))</f>
        <v>GIESTA</v>
      </c>
      <c r="D776" s="110" t="str">
        <f>INDEX(product!E:E,MATCH(B776,product!A:A,0))</f>
        <v>GIESTA (Entrance door)</v>
      </c>
      <c r="E776" s="110">
        <f>INDEX(ctg!A:A,MATCH(F776,ctg!$B:$B,0))</f>
        <v>42</v>
      </c>
      <c r="F776" s="113" t="s">
        <v>2557</v>
      </c>
      <c r="G776" s="110" t="str">
        <f>IF(H776="","",VLOOKUP(CONCATENATE(G$3,H776),m_selling_spec!$A:$H,2,FALSE))</f>
        <v>51.3</v>
      </c>
      <c r="H776" s="113" t="s">
        <v>2520</v>
      </c>
      <c r="I776" s="110" t="str">
        <f>IF(J776="","",VLOOKUP(CONCATENATE(I$3,J776),m_selling_spec!$A:$H,2,FALSE))</f>
        <v>52.2</v>
      </c>
      <c r="J776" s="113" t="s">
        <v>3269</v>
      </c>
      <c r="K776" s="110" t="str">
        <f>IF(L776="","",VLOOKUP(CONCATENATE(K$3,L776),m_selling_spec!$A:$H,2,FALSE))</f>
        <v>53.3</v>
      </c>
      <c r="L776" s="113" t="s">
        <v>548</v>
      </c>
      <c r="M776" s="110" t="str">
        <f>IF(N776="","",VLOOKUP(CONCATENATE(M$3,N776),m_selling_spec!$A:$H,2,FALSE))</f>
        <v>54.1</v>
      </c>
      <c r="N776" s="113" t="s">
        <v>74</v>
      </c>
      <c r="O776" s="110" t="str">
        <f>IF(P776="","",VLOOKUP(CONCATENATE(O$3,P776),m_selling_spec!$A:$H,2,FALSE))</f>
        <v>55.2</v>
      </c>
      <c r="P776" s="113" t="s">
        <v>1521</v>
      </c>
      <c r="Q776" s="110" t="str">
        <f>IF(R776="","",VLOOKUP(CONCATENATE(Q$3,R776),m_selling_spec!$A:$H,2,FALSE))</f>
        <v>56.2</v>
      </c>
      <c r="R776" s="47" t="s">
        <v>627</v>
      </c>
      <c r="S776" s="110" t="str">
        <f>IF(T776="","",VLOOKUP(CONCATENATE(S$3,T776),m_selling_spec!$A:$H,2,FALSE))</f>
        <v/>
      </c>
    </row>
    <row r="777" spans="1:19">
      <c r="A777" s="111" t="s">
        <v>1670</v>
      </c>
      <c r="B777" s="104">
        <v>5</v>
      </c>
      <c r="C777" s="110" t="str">
        <f>INDEX(product!B:B,MATCH(B777,product!A:A,0))</f>
        <v>GIESTA</v>
      </c>
      <c r="D777" s="110" t="str">
        <f>INDEX(product!E:E,MATCH(B777,product!A:A,0))</f>
        <v>GIESTA (Entrance door)</v>
      </c>
      <c r="E777" s="110">
        <f>INDEX(ctg!A:A,MATCH(F777,ctg!$B:$B,0))</f>
        <v>42</v>
      </c>
      <c r="F777" s="113" t="s">
        <v>2557</v>
      </c>
      <c r="G777" s="110" t="str">
        <f>IF(H777="","",VLOOKUP(CONCATENATE(G$3,H777),m_selling_spec!$A:$H,2,FALSE))</f>
        <v>51.3</v>
      </c>
      <c r="H777" s="113" t="s">
        <v>2520</v>
      </c>
      <c r="I777" s="110" t="str">
        <f>IF(J777="","",VLOOKUP(CONCATENATE(I$3,J777),m_selling_spec!$A:$H,2,FALSE))</f>
        <v>52.2</v>
      </c>
      <c r="J777" s="113" t="s">
        <v>3269</v>
      </c>
      <c r="K777" s="110" t="str">
        <f>IF(L777="","",VLOOKUP(CONCATENATE(K$3,L777),m_selling_spec!$A:$H,2,FALSE))</f>
        <v>53.3</v>
      </c>
      <c r="L777" s="113" t="s">
        <v>548</v>
      </c>
      <c r="M777" s="110" t="str">
        <f>IF(N777="","",VLOOKUP(CONCATENATE(M$3,N777),m_selling_spec!$A:$H,2,FALSE))</f>
        <v>54.2</v>
      </c>
      <c r="N777" s="113" t="s">
        <v>75</v>
      </c>
      <c r="O777" s="110" t="str">
        <f>IF(P777="","",VLOOKUP(CONCATENATE(O$3,P777),m_selling_spec!$A:$H,2,FALSE))</f>
        <v>55.2</v>
      </c>
      <c r="P777" s="113" t="s">
        <v>1521</v>
      </c>
      <c r="Q777" s="110" t="str">
        <f>IF(R777="","",VLOOKUP(CONCATENATE(Q$3,R777),m_selling_spec!$A:$H,2,FALSE))</f>
        <v>56.2</v>
      </c>
      <c r="R777" s="47" t="s">
        <v>627</v>
      </c>
      <c r="S777" s="110" t="str">
        <f>IF(T777="","",VLOOKUP(CONCATENATE(S$3,T777),m_selling_spec!$A:$H,2,FALSE))</f>
        <v/>
      </c>
    </row>
    <row r="778" spans="1:19">
      <c r="A778" s="111" t="s">
        <v>1669</v>
      </c>
      <c r="B778" s="104">
        <v>5</v>
      </c>
      <c r="C778" s="110" t="str">
        <f>INDEX(product!B:B,MATCH(B778,product!A:A,0))</f>
        <v>GIESTA</v>
      </c>
      <c r="D778" s="110" t="str">
        <f>INDEX(product!E:E,MATCH(B778,product!A:A,0))</f>
        <v>GIESTA (Entrance door)</v>
      </c>
      <c r="E778" s="110">
        <f>INDEX(ctg!A:A,MATCH(F778,ctg!$B:$B,0))</f>
        <v>42</v>
      </c>
      <c r="F778" s="113" t="s">
        <v>2557</v>
      </c>
      <c r="G778" s="110" t="str">
        <f>IF(H778="","",VLOOKUP(CONCATENATE(G$3,H778),m_selling_spec!$A:$H,2,FALSE))</f>
        <v>51.3</v>
      </c>
      <c r="H778" s="113" t="s">
        <v>2520</v>
      </c>
      <c r="I778" s="110" t="str">
        <f>IF(J778="","",VLOOKUP(CONCATENATE(I$3,J778),m_selling_spec!$A:$H,2,FALSE))</f>
        <v>52.2</v>
      </c>
      <c r="J778" s="113" t="s">
        <v>3269</v>
      </c>
      <c r="K778" s="110" t="str">
        <f>IF(L778="","",VLOOKUP(CONCATENATE(K$3,L778),m_selling_spec!$A:$H,2,FALSE))</f>
        <v>53.3</v>
      </c>
      <c r="L778" s="113" t="s">
        <v>548</v>
      </c>
      <c r="M778" s="110" t="str">
        <f>IF(N778="","",VLOOKUP(CONCATENATE(M$3,N778),m_selling_spec!$A:$H,2,FALSE))</f>
        <v>54.1</v>
      </c>
      <c r="N778" s="113" t="s">
        <v>74</v>
      </c>
      <c r="O778" s="110" t="str">
        <f>IF(P778="","",VLOOKUP(CONCATENATE(O$3,P778),m_selling_spec!$A:$H,2,FALSE))</f>
        <v>55.2</v>
      </c>
      <c r="P778" s="113" t="s">
        <v>1521</v>
      </c>
      <c r="Q778" s="110" t="str">
        <f>IF(R778="","",VLOOKUP(CONCATENATE(Q$3,R778),m_selling_spec!$A:$H,2,FALSE))</f>
        <v>56.3</v>
      </c>
      <c r="R778" s="47" t="s">
        <v>628</v>
      </c>
      <c r="S778" s="110" t="str">
        <f>IF(T778="","",VLOOKUP(CONCATENATE(S$3,T778),m_selling_spec!$A:$H,2,FALSE))</f>
        <v/>
      </c>
    </row>
    <row r="779" spans="1:19">
      <c r="A779" s="111" t="s">
        <v>1668</v>
      </c>
      <c r="B779" s="104">
        <v>5</v>
      </c>
      <c r="C779" s="110" t="str">
        <f>INDEX(product!B:B,MATCH(B779,product!A:A,0))</f>
        <v>GIESTA</v>
      </c>
      <c r="D779" s="110" t="str">
        <f>INDEX(product!E:E,MATCH(B779,product!A:A,0))</f>
        <v>GIESTA (Entrance door)</v>
      </c>
      <c r="E779" s="110">
        <f>INDEX(ctg!A:A,MATCH(F779,ctg!$B:$B,0))</f>
        <v>42</v>
      </c>
      <c r="F779" s="113" t="s">
        <v>2557</v>
      </c>
      <c r="G779" s="110" t="str">
        <f>IF(H779="","",VLOOKUP(CONCATENATE(G$3,H779),m_selling_spec!$A:$H,2,FALSE))</f>
        <v>51.3</v>
      </c>
      <c r="H779" s="113" t="s">
        <v>2520</v>
      </c>
      <c r="I779" s="110" t="str">
        <f>IF(J779="","",VLOOKUP(CONCATENATE(I$3,J779),m_selling_spec!$A:$H,2,FALSE))</f>
        <v>52.2</v>
      </c>
      <c r="J779" s="113" t="s">
        <v>3269</v>
      </c>
      <c r="K779" s="110" t="str">
        <f>IF(L779="","",VLOOKUP(CONCATENATE(K$3,L779),m_selling_spec!$A:$H,2,FALSE))</f>
        <v>53.3</v>
      </c>
      <c r="L779" s="113" t="s">
        <v>548</v>
      </c>
      <c r="M779" s="110" t="str">
        <f>IF(N779="","",VLOOKUP(CONCATENATE(M$3,N779),m_selling_spec!$A:$H,2,FALSE))</f>
        <v>54.2</v>
      </c>
      <c r="N779" s="113" t="s">
        <v>75</v>
      </c>
      <c r="O779" s="110" t="str">
        <f>IF(P779="","",VLOOKUP(CONCATENATE(O$3,P779),m_selling_spec!$A:$H,2,FALSE))</f>
        <v>55.2</v>
      </c>
      <c r="P779" s="113" t="s">
        <v>1521</v>
      </c>
      <c r="Q779" s="110" t="str">
        <f>IF(R779="","",VLOOKUP(CONCATENATE(Q$3,R779),m_selling_spec!$A:$H,2,FALSE))</f>
        <v>56.3</v>
      </c>
      <c r="R779" s="47" t="s">
        <v>628</v>
      </c>
      <c r="S779" s="110" t="str">
        <f>IF(T779="","",VLOOKUP(CONCATENATE(S$3,T779),m_selling_spec!$A:$H,2,FALSE))</f>
        <v/>
      </c>
    </row>
    <row r="780" spans="1:19">
      <c r="A780" s="111" t="s">
        <v>1667</v>
      </c>
      <c r="B780" s="104">
        <v>5</v>
      </c>
      <c r="C780" s="110" t="str">
        <f>INDEX(product!B:B,MATCH(B780,product!A:A,0))</f>
        <v>GIESTA</v>
      </c>
      <c r="D780" s="110" t="str">
        <f>INDEX(product!E:E,MATCH(B780,product!A:A,0))</f>
        <v>GIESTA (Entrance door)</v>
      </c>
      <c r="E780" s="110">
        <f>INDEX(ctg!A:A,MATCH(F780,ctg!$B:$B,0))</f>
        <v>42</v>
      </c>
      <c r="F780" s="113" t="s">
        <v>2557</v>
      </c>
      <c r="G780" s="110" t="str">
        <f>IF(H780="","",VLOOKUP(CONCATENATE(G$3,H780),m_selling_spec!$A:$H,2,FALSE))</f>
        <v>51.3</v>
      </c>
      <c r="H780" s="113" t="s">
        <v>2520</v>
      </c>
      <c r="I780" s="110" t="str">
        <f>IF(J780="","",VLOOKUP(CONCATENATE(I$3,J780),m_selling_spec!$A:$H,2,FALSE))</f>
        <v>52.2</v>
      </c>
      <c r="J780" s="113" t="s">
        <v>3269</v>
      </c>
      <c r="K780" s="110" t="str">
        <f>IF(L780="","",VLOOKUP(CONCATENATE(K$3,L780),m_selling_spec!$A:$H,2,FALSE))</f>
        <v>53.3</v>
      </c>
      <c r="L780" s="113" t="s">
        <v>548</v>
      </c>
      <c r="M780" s="110" t="str">
        <f>IF(N780="","",VLOOKUP(CONCATENATE(M$3,N780),m_selling_spec!$A:$H,2,FALSE))</f>
        <v>54.1</v>
      </c>
      <c r="N780" s="113" t="s">
        <v>74</v>
      </c>
      <c r="O780" s="110" t="str">
        <f>IF(P780="","",VLOOKUP(CONCATENATE(O$3,P780),m_selling_spec!$A:$H,2,FALSE))</f>
        <v>55.2</v>
      </c>
      <c r="P780" s="113" t="s">
        <v>1521</v>
      </c>
      <c r="Q780" s="110" t="str">
        <f>IF(R780="","",VLOOKUP(CONCATENATE(Q$3,R780),m_selling_spec!$A:$H,2,FALSE))</f>
        <v>56.4</v>
      </c>
      <c r="R780" s="47" t="s">
        <v>629</v>
      </c>
      <c r="S780" s="110" t="str">
        <f>IF(T780="","",VLOOKUP(CONCATENATE(S$3,T780),m_selling_spec!$A:$H,2,FALSE))</f>
        <v/>
      </c>
    </row>
    <row r="781" spans="1:19">
      <c r="A781" s="111" t="s">
        <v>1666</v>
      </c>
      <c r="B781" s="104">
        <v>5</v>
      </c>
      <c r="C781" s="110" t="str">
        <f>INDEX(product!B:B,MATCH(B781,product!A:A,0))</f>
        <v>GIESTA</v>
      </c>
      <c r="D781" s="110" t="str">
        <f>INDEX(product!E:E,MATCH(B781,product!A:A,0))</f>
        <v>GIESTA (Entrance door)</v>
      </c>
      <c r="E781" s="110">
        <f>INDEX(ctg!A:A,MATCH(F781,ctg!$B:$B,0))</f>
        <v>42</v>
      </c>
      <c r="F781" s="113" t="s">
        <v>2557</v>
      </c>
      <c r="G781" s="110" t="str">
        <f>IF(H781="","",VLOOKUP(CONCATENATE(G$3,H781),m_selling_spec!$A:$H,2,FALSE))</f>
        <v>51.3</v>
      </c>
      <c r="H781" s="113" t="s">
        <v>2520</v>
      </c>
      <c r="I781" s="110" t="str">
        <f>IF(J781="","",VLOOKUP(CONCATENATE(I$3,J781),m_selling_spec!$A:$H,2,FALSE))</f>
        <v>52.2</v>
      </c>
      <c r="J781" s="113" t="s">
        <v>3269</v>
      </c>
      <c r="K781" s="110" t="str">
        <f>IF(L781="","",VLOOKUP(CONCATENATE(K$3,L781),m_selling_spec!$A:$H,2,FALSE))</f>
        <v>53.3</v>
      </c>
      <c r="L781" s="113" t="s">
        <v>548</v>
      </c>
      <c r="M781" s="110" t="str">
        <f>IF(N781="","",VLOOKUP(CONCATENATE(M$3,N781),m_selling_spec!$A:$H,2,FALSE))</f>
        <v>54.2</v>
      </c>
      <c r="N781" s="113" t="s">
        <v>75</v>
      </c>
      <c r="O781" s="110" t="str">
        <f>IF(P781="","",VLOOKUP(CONCATENATE(O$3,P781),m_selling_spec!$A:$H,2,FALSE))</f>
        <v>55.2</v>
      </c>
      <c r="P781" s="113" t="s">
        <v>1521</v>
      </c>
      <c r="Q781" s="110" t="str">
        <f>IF(R781="","",VLOOKUP(CONCATENATE(Q$3,R781),m_selling_spec!$A:$H,2,FALSE))</f>
        <v>56.4</v>
      </c>
      <c r="R781" s="47" t="s">
        <v>629</v>
      </c>
      <c r="S781" s="110" t="str">
        <f>IF(T781="","",VLOOKUP(CONCATENATE(S$3,T781),m_selling_spec!$A:$H,2,FALSE))</f>
        <v/>
      </c>
    </row>
    <row r="782" spans="1:19">
      <c r="A782" s="111" t="s">
        <v>1665</v>
      </c>
      <c r="B782" s="104">
        <v>5</v>
      </c>
      <c r="C782" s="110" t="str">
        <f>INDEX(product!B:B,MATCH(B782,product!A:A,0))</f>
        <v>GIESTA</v>
      </c>
      <c r="D782" s="110" t="str">
        <f>INDEX(product!E:E,MATCH(B782,product!A:A,0))</f>
        <v>GIESTA (Entrance door)</v>
      </c>
      <c r="E782" s="110">
        <f>INDEX(ctg!A:A,MATCH(F782,ctg!$B:$B,0))</f>
        <v>42</v>
      </c>
      <c r="F782" s="113" t="s">
        <v>2557</v>
      </c>
      <c r="G782" s="110" t="str">
        <f>IF(H782="","",VLOOKUP(CONCATENATE(G$3,H782),m_selling_spec!$A:$H,2,FALSE))</f>
        <v>51.3</v>
      </c>
      <c r="H782" s="113" t="s">
        <v>2520</v>
      </c>
      <c r="I782" s="110" t="str">
        <f>IF(J782="","",VLOOKUP(CONCATENATE(I$3,J782),m_selling_spec!$A:$H,2,FALSE))</f>
        <v>52.2</v>
      </c>
      <c r="J782" s="113" t="s">
        <v>3269</v>
      </c>
      <c r="K782" s="110" t="str">
        <f>IF(L782="","",VLOOKUP(CONCATENATE(K$3,L782),m_selling_spec!$A:$H,2,FALSE))</f>
        <v>53.3</v>
      </c>
      <c r="L782" s="113" t="s">
        <v>548</v>
      </c>
      <c r="M782" s="110" t="str">
        <f>IF(N782="","",VLOOKUP(CONCATENATE(M$3,N782),m_selling_spec!$A:$H,2,FALSE))</f>
        <v>54.1</v>
      </c>
      <c r="N782" s="113" t="s">
        <v>74</v>
      </c>
      <c r="O782" s="110" t="str">
        <f>IF(P782="","",VLOOKUP(CONCATENATE(O$3,P782),m_selling_spec!$A:$H,2,FALSE))</f>
        <v>55.2</v>
      </c>
      <c r="P782" s="113" t="s">
        <v>1521</v>
      </c>
      <c r="Q782" s="110" t="str">
        <f>IF(R782="","",VLOOKUP(CONCATENATE(Q$3,R782),m_selling_spec!$A:$H,2,FALSE))</f>
        <v>56.5</v>
      </c>
      <c r="R782" s="47" t="s">
        <v>630</v>
      </c>
      <c r="S782" s="110" t="str">
        <f>IF(T782="","",VLOOKUP(CONCATENATE(S$3,T782),m_selling_spec!$A:$H,2,FALSE))</f>
        <v/>
      </c>
    </row>
    <row r="783" spans="1:19">
      <c r="A783" s="111" t="s">
        <v>1664</v>
      </c>
      <c r="B783" s="104">
        <v>5</v>
      </c>
      <c r="C783" s="110" t="str">
        <f>INDEX(product!B:B,MATCH(B783,product!A:A,0))</f>
        <v>GIESTA</v>
      </c>
      <c r="D783" s="110" t="str">
        <f>INDEX(product!E:E,MATCH(B783,product!A:A,0))</f>
        <v>GIESTA (Entrance door)</v>
      </c>
      <c r="E783" s="110">
        <f>INDEX(ctg!A:A,MATCH(F783,ctg!$B:$B,0))</f>
        <v>42</v>
      </c>
      <c r="F783" s="113" t="s">
        <v>2557</v>
      </c>
      <c r="G783" s="110" t="str">
        <f>IF(H783="","",VLOOKUP(CONCATENATE(G$3,H783),m_selling_spec!$A:$H,2,FALSE))</f>
        <v>51.3</v>
      </c>
      <c r="H783" s="113" t="s">
        <v>2520</v>
      </c>
      <c r="I783" s="110" t="str">
        <f>IF(J783="","",VLOOKUP(CONCATENATE(I$3,J783),m_selling_spec!$A:$H,2,FALSE))</f>
        <v>52.2</v>
      </c>
      <c r="J783" s="113" t="s">
        <v>3269</v>
      </c>
      <c r="K783" s="110" t="str">
        <f>IF(L783="","",VLOOKUP(CONCATENATE(K$3,L783),m_selling_spec!$A:$H,2,FALSE))</f>
        <v>53.3</v>
      </c>
      <c r="L783" s="113" t="s">
        <v>548</v>
      </c>
      <c r="M783" s="110" t="str">
        <f>IF(N783="","",VLOOKUP(CONCATENATE(M$3,N783),m_selling_spec!$A:$H,2,FALSE))</f>
        <v>54.2</v>
      </c>
      <c r="N783" s="113" t="s">
        <v>75</v>
      </c>
      <c r="O783" s="110" t="str">
        <f>IF(P783="","",VLOOKUP(CONCATENATE(O$3,P783),m_selling_spec!$A:$H,2,FALSE))</f>
        <v>55.2</v>
      </c>
      <c r="P783" s="113" t="s">
        <v>1521</v>
      </c>
      <c r="Q783" s="110" t="str">
        <f>IF(R783="","",VLOOKUP(CONCATENATE(Q$3,R783),m_selling_spec!$A:$H,2,FALSE))</f>
        <v>56.5</v>
      </c>
      <c r="R783" s="47" t="s">
        <v>630</v>
      </c>
      <c r="S783" s="110" t="str">
        <f>IF(T783="","",VLOOKUP(CONCATENATE(S$3,T783),m_selling_spec!$A:$H,2,FALSE))</f>
        <v/>
      </c>
    </row>
    <row r="784" spans="1:19">
      <c r="A784" s="111" t="s">
        <v>1663</v>
      </c>
      <c r="B784" s="104">
        <v>5</v>
      </c>
      <c r="C784" s="110" t="str">
        <f>INDEX(product!B:B,MATCH(B784,product!A:A,0))</f>
        <v>GIESTA</v>
      </c>
      <c r="D784" s="110" t="str">
        <f>INDEX(product!E:E,MATCH(B784,product!A:A,0))</f>
        <v>GIESTA (Entrance door)</v>
      </c>
      <c r="E784" s="110">
        <f>INDEX(ctg!A:A,MATCH(F784,ctg!$B:$B,0))</f>
        <v>42</v>
      </c>
      <c r="F784" s="113" t="s">
        <v>2557</v>
      </c>
      <c r="G784" s="110" t="str">
        <f>IF(H784="","",VLOOKUP(CONCATENATE(G$3,H784),m_selling_spec!$A:$H,2,FALSE))</f>
        <v>51.3</v>
      </c>
      <c r="H784" s="113" t="s">
        <v>2520</v>
      </c>
      <c r="I784" s="110" t="str">
        <f>IF(J784="","",VLOOKUP(CONCATENATE(I$3,J784),m_selling_spec!$A:$H,2,FALSE))</f>
        <v>52.2</v>
      </c>
      <c r="J784" s="113" t="s">
        <v>3269</v>
      </c>
      <c r="K784" s="110" t="str">
        <f>IF(L784="","",VLOOKUP(CONCATENATE(K$3,L784),m_selling_spec!$A:$H,2,FALSE))</f>
        <v>53.3</v>
      </c>
      <c r="L784" s="113" t="s">
        <v>548</v>
      </c>
      <c r="M784" s="110" t="str">
        <f>IF(N784="","",VLOOKUP(CONCATENATE(M$3,N784),m_selling_spec!$A:$H,2,FALSE))</f>
        <v>54.1</v>
      </c>
      <c r="N784" s="113" t="s">
        <v>74</v>
      </c>
      <c r="O784" s="110" t="str">
        <f>IF(P784="","",VLOOKUP(CONCATENATE(O$3,P784),m_selling_spec!$A:$H,2,FALSE))</f>
        <v>55.2</v>
      </c>
      <c r="P784" s="113" t="s">
        <v>1521</v>
      </c>
      <c r="Q784" s="110" t="str">
        <f>IF(R784="","",VLOOKUP(CONCATENATE(Q$3,R784),m_selling_spec!$A:$H,2,FALSE))</f>
        <v>56.6</v>
      </c>
      <c r="R784" s="47" t="s">
        <v>631</v>
      </c>
      <c r="S784" s="110" t="str">
        <f>IF(T784="","",VLOOKUP(CONCATENATE(S$3,T784),m_selling_spec!$A:$H,2,FALSE))</f>
        <v/>
      </c>
    </row>
    <row r="785" spans="1:19">
      <c r="A785" s="111" t="s">
        <v>1662</v>
      </c>
      <c r="B785" s="104">
        <v>5</v>
      </c>
      <c r="C785" s="110" t="str">
        <f>INDEX(product!B:B,MATCH(B785,product!A:A,0))</f>
        <v>GIESTA</v>
      </c>
      <c r="D785" s="110" t="str">
        <f>INDEX(product!E:E,MATCH(B785,product!A:A,0))</f>
        <v>GIESTA (Entrance door)</v>
      </c>
      <c r="E785" s="110">
        <f>INDEX(ctg!A:A,MATCH(F785,ctg!$B:$B,0))</f>
        <v>42</v>
      </c>
      <c r="F785" s="113" t="s">
        <v>2557</v>
      </c>
      <c r="G785" s="110" t="str">
        <f>IF(H785="","",VLOOKUP(CONCATENATE(G$3,H785),m_selling_spec!$A:$H,2,FALSE))</f>
        <v>51.3</v>
      </c>
      <c r="H785" s="113" t="s">
        <v>2520</v>
      </c>
      <c r="I785" s="110" t="str">
        <f>IF(J785="","",VLOOKUP(CONCATENATE(I$3,J785),m_selling_spec!$A:$H,2,FALSE))</f>
        <v>52.2</v>
      </c>
      <c r="J785" s="113" t="s">
        <v>3269</v>
      </c>
      <c r="K785" s="110" t="str">
        <f>IF(L785="","",VLOOKUP(CONCATENATE(K$3,L785),m_selling_spec!$A:$H,2,FALSE))</f>
        <v>53.3</v>
      </c>
      <c r="L785" s="113" t="s">
        <v>548</v>
      </c>
      <c r="M785" s="110" t="str">
        <f>IF(N785="","",VLOOKUP(CONCATENATE(M$3,N785),m_selling_spec!$A:$H,2,FALSE))</f>
        <v>54.2</v>
      </c>
      <c r="N785" s="113" t="s">
        <v>75</v>
      </c>
      <c r="O785" s="110" t="str">
        <f>IF(P785="","",VLOOKUP(CONCATENATE(O$3,P785),m_selling_spec!$A:$H,2,FALSE))</f>
        <v>55.2</v>
      </c>
      <c r="P785" s="113" t="s">
        <v>1521</v>
      </c>
      <c r="Q785" s="110" t="str">
        <f>IF(R785="","",VLOOKUP(CONCATENATE(Q$3,R785),m_selling_spec!$A:$H,2,FALSE))</f>
        <v>56.6</v>
      </c>
      <c r="R785" s="47" t="s">
        <v>631</v>
      </c>
      <c r="S785" s="110" t="str">
        <f>IF(T785="","",VLOOKUP(CONCATENATE(S$3,T785),m_selling_spec!$A:$H,2,FALSE))</f>
        <v/>
      </c>
    </row>
    <row r="786" spans="1:19">
      <c r="A786" s="111" t="s">
        <v>1661</v>
      </c>
      <c r="B786" s="104">
        <v>5</v>
      </c>
      <c r="C786" s="110" t="str">
        <f>INDEX(product!B:B,MATCH(B786,product!A:A,0))</f>
        <v>GIESTA</v>
      </c>
      <c r="D786" s="110" t="str">
        <f>INDEX(product!E:E,MATCH(B786,product!A:A,0))</f>
        <v>GIESTA (Entrance door)</v>
      </c>
      <c r="E786" s="110">
        <f>INDEX(ctg!A:A,MATCH(F786,ctg!$B:$B,0))</f>
        <v>42</v>
      </c>
      <c r="F786" s="113" t="s">
        <v>2557</v>
      </c>
      <c r="G786" s="110" t="str">
        <f>IF(H786="","",VLOOKUP(CONCATENATE(G$3,H786),m_selling_spec!$A:$H,2,FALSE))</f>
        <v>51.3</v>
      </c>
      <c r="H786" s="113" t="s">
        <v>2520</v>
      </c>
      <c r="I786" s="110" t="str">
        <f>IF(J786="","",VLOOKUP(CONCATENATE(I$3,J786),m_selling_spec!$A:$H,2,FALSE))</f>
        <v>52.2</v>
      </c>
      <c r="J786" s="113" t="s">
        <v>3269</v>
      </c>
      <c r="K786" s="110" t="str">
        <f>IF(L786="","",VLOOKUP(CONCATENATE(K$3,L786),m_selling_spec!$A:$H,2,FALSE))</f>
        <v>53.3</v>
      </c>
      <c r="L786" s="113" t="s">
        <v>548</v>
      </c>
      <c r="M786" s="110" t="str">
        <f>IF(N786="","",VLOOKUP(CONCATENATE(M$3,N786),m_selling_spec!$A:$H,2,FALSE))</f>
        <v>54.1</v>
      </c>
      <c r="N786" s="113" t="s">
        <v>74</v>
      </c>
      <c r="O786" s="110" t="str">
        <f>IF(P786="","",VLOOKUP(CONCATENATE(O$3,P786),m_selling_spec!$A:$H,2,FALSE))</f>
        <v>55.2</v>
      </c>
      <c r="P786" s="113" t="s">
        <v>1521</v>
      </c>
      <c r="Q786" s="110" t="str">
        <f>IF(R786="","",VLOOKUP(CONCATENATE(Q$3,R786),m_selling_spec!$A:$H,2,FALSE))</f>
        <v>56.7</v>
      </c>
      <c r="R786" s="47" t="s">
        <v>632</v>
      </c>
      <c r="S786" s="110" t="str">
        <f>IF(T786="","",VLOOKUP(CONCATENATE(S$3,T786),m_selling_spec!$A:$H,2,FALSE))</f>
        <v/>
      </c>
    </row>
    <row r="787" spans="1:19">
      <c r="A787" s="111" t="s">
        <v>1660</v>
      </c>
      <c r="B787" s="104">
        <v>5</v>
      </c>
      <c r="C787" s="110" t="str">
        <f>INDEX(product!B:B,MATCH(B787,product!A:A,0))</f>
        <v>GIESTA</v>
      </c>
      <c r="D787" s="110" t="str">
        <f>INDEX(product!E:E,MATCH(B787,product!A:A,0))</f>
        <v>GIESTA (Entrance door)</v>
      </c>
      <c r="E787" s="110">
        <f>INDEX(ctg!A:A,MATCH(F787,ctg!$B:$B,0))</f>
        <v>42</v>
      </c>
      <c r="F787" s="113" t="s">
        <v>2557</v>
      </c>
      <c r="G787" s="110" t="str">
        <f>IF(H787="","",VLOOKUP(CONCATENATE(G$3,H787),m_selling_spec!$A:$H,2,FALSE))</f>
        <v>51.3</v>
      </c>
      <c r="H787" s="113" t="s">
        <v>2520</v>
      </c>
      <c r="I787" s="110" t="str">
        <f>IF(J787="","",VLOOKUP(CONCATENATE(I$3,J787),m_selling_spec!$A:$H,2,FALSE))</f>
        <v>52.2</v>
      </c>
      <c r="J787" s="113" t="s">
        <v>3269</v>
      </c>
      <c r="K787" s="110" t="str">
        <f>IF(L787="","",VLOOKUP(CONCATENATE(K$3,L787),m_selling_spec!$A:$H,2,FALSE))</f>
        <v>53.3</v>
      </c>
      <c r="L787" s="113" t="s">
        <v>548</v>
      </c>
      <c r="M787" s="110" t="str">
        <f>IF(N787="","",VLOOKUP(CONCATENATE(M$3,N787),m_selling_spec!$A:$H,2,FALSE))</f>
        <v>54.2</v>
      </c>
      <c r="N787" s="113" t="s">
        <v>75</v>
      </c>
      <c r="O787" s="110" t="str">
        <f>IF(P787="","",VLOOKUP(CONCATENATE(O$3,P787),m_selling_spec!$A:$H,2,FALSE))</f>
        <v>55.2</v>
      </c>
      <c r="P787" s="113" t="s">
        <v>1521</v>
      </c>
      <c r="Q787" s="110" t="str">
        <f>IF(R787="","",VLOOKUP(CONCATENATE(Q$3,R787),m_selling_spec!$A:$H,2,FALSE))</f>
        <v>56.7</v>
      </c>
      <c r="R787" s="47" t="s">
        <v>632</v>
      </c>
      <c r="S787" s="110" t="str">
        <f>IF(T787="","",VLOOKUP(CONCATENATE(S$3,T787),m_selling_spec!$A:$H,2,FALSE))</f>
        <v/>
      </c>
    </row>
    <row r="788" spans="1:19">
      <c r="A788" s="111" t="s">
        <v>1659</v>
      </c>
      <c r="B788" s="104">
        <v>5</v>
      </c>
      <c r="C788" s="110" t="str">
        <f>INDEX(product!B:B,MATCH(B788,product!A:A,0))</f>
        <v>GIESTA</v>
      </c>
      <c r="D788" s="110" t="str">
        <f>INDEX(product!E:E,MATCH(B788,product!A:A,0))</f>
        <v>GIESTA (Entrance door)</v>
      </c>
      <c r="E788" s="110">
        <f>INDEX(ctg!A:A,MATCH(F788,ctg!$B:$B,0))</f>
        <v>42</v>
      </c>
      <c r="F788" s="113" t="s">
        <v>2557</v>
      </c>
      <c r="G788" s="110" t="str">
        <f>IF(H788="","",VLOOKUP(CONCATENATE(G$3,H788),m_selling_spec!$A:$H,2,FALSE))</f>
        <v>51.3</v>
      </c>
      <c r="H788" s="113" t="s">
        <v>2520</v>
      </c>
      <c r="I788" s="110" t="str">
        <f>IF(J788="","",VLOOKUP(CONCATENATE(I$3,J788),m_selling_spec!$A:$H,2,FALSE))</f>
        <v>52.2</v>
      </c>
      <c r="J788" s="113" t="s">
        <v>3269</v>
      </c>
      <c r="K788" s="110" t="str">
        <f>IF(L788="","",VLOOKUP(CONCATENATE(K$3,L788),m_selling_spec!$A:$H,2,FALSE))</f>
        <v>53.3</v>
      </c>
      <c r="L788" s="113" t="s">
        <v>548</v>
      </c>
      <c r="M788" s="110" t="str">
        <f>IF(N788="","",VLOOKUP(CONCATENATE(M$3,N788),m_selling_spec!$A:$H,2,FALSE))</f>
        <v>54.1</v>
      </c>
      <c r="N788" s="113" t="s">
        <v>74</v>
      </c>
      <c r="O788" s="110" t="str">
        <f>IF(P788="","",VLOOKUP(CONCATENATE(O$3,P788),m_selling_spec!$A:$H,2,FALSE))</f>
        <v>55.2</v>
      </c>
      <c r="P788" s="113" t="s">
        <v>1521</v>
      </c>
      <c r="Q788" s="110" t="str">
        <f>IF(R788="","",VLOOKUP(CONCATENATE(Q$3,R788),m_selling_spec!$A:$H,2,FALSE))</f>
        <v>56.8</v>
      </c>
      <c r="R788" s="47" t="s">
        <v>633</v>
      </c>
      <c r="S788" s="110" t="str">
        <f>IF(T788="","",VLOOKUP(CONCATENATE(S$3,T788),m_selling_spec!$A:$H,2,FALSE))</f>
        <v/>
      </c>
    </row>
    <row r="789" spans="1:19">
      <c r="A789" s="111" t="s">
        <v>1658</v>
      </c>
      <c r="B789" s="104">
        <v>5</v>
      </c>
      <c r="C789" s="110" t="str">
        <f>INDEX(product!B:B,MATCH(B789,product!A:A,0))</f>
        <v>GIESTA</v>
      </c>
      <c r="D789" s="110" t="str">
        <f>INDEX(product!E:E,MATCH(B789,product!A:A,0))</f>
        <v>GIESTA (Entrance door)</v>
      </c>
      <c r="E789" s="110">
        <f>INDEX(ctg!A:A,MATCH(F789,ctg!$B:$B,0))</f>
        <v>42</v>
      </c>
      <c r="F789" s="113" t="s">
        <v>2557</v>
      </c>
      <c r="G789" s="110" t="str">
        <f>IF(H789="","",VLOOKUP(CONCATENATE(G$3,H789),m_selling_spec!$A:$H,2,FALSE))</f>
        <v>51.3</v>
      </c>
      <c r="H789" s="113" t="s">
        <v>2520</v>
      </c>
      <c r="I789" s="110" t="str">
        <f>IF(J789="","",VLOOKUP(CONCATENATE(I$3,J789),m_selling_spec!$A:$H,2,FALSE))</f>
        <v>52.2</v>
      </c>
      <c r="J789" s="113" t="s">
        <v>3269</v>
      </c>
      <c r="K789" s="110" t="str">
        <f>IF(L789="","",VLOOKUP(CONCATENATE(K$3,L789),m_selling_spec!$A:$H,2,FALSE))</f>
        <v>53.3</v>
      </c>
      <c r="L789" s="113" t="s">
        <v>548</v>
      </c>
      <c r="M789" s="110" t="str">
        <f>IF(N789="","",VLOOKUP(CONCATENATE(M$3,N789),m_selling_spec!$A:$H,2,FALSE))</f>
        <v>54.2</v>
      </c>
      <c r="N789" s="113" t="s">
        <v>75</v>
      </c>
      <c r="O789" s="110" t="str">
        <f>IF(P789="","",VLOOKUP(CONCATENATE(O$3,P789),m_selling_spec!$A:$H,2,FALSE))</f>
        <v>55.2</v>
      </c>
      <c r="P789" s="113" t="s">
        <v>1521</v>
      </c>
      <c r="Q789" s="110" t="str">
        <f>IF(R789="","",VLOOKUP(CONCATENATE(Q$3,R789),m_selling_spec!$A:$H,2,FALSE))</f>
        <v>56.8</v>
      </c>
      <c r="R789" s="47" t="s">
        <v>633</v>
      </c>
      <c r="S789" s="110" t="str">
        <f>IF(T789="","",VLOOKUP(CONCATENATE(S$3,T789),m_selling_spec!$A:$H,2,FALSE))</f>
        <v/>
      </c>
    </row>
    <row r="790" spans="1:19">
      <c r="A790" s="111" t="s">
        <v>1657</v>
      </c>
      <c r="B790" s="104">
        <v>5</v>
      </c>
      <c r="C790" s="110" t="str">
        <f>INDEX(product!B:B,MATCH(B790,product!A:A,0))</f>
        <v>GIESTA</v>
      </c>
      <c r="D790" s="110" t="str">
        <f>INDEX(product!E:E,MATCH(B790,product!A:A,0))</f>
        <v>GIESTA (Entrance door)</v>
      </c>
      <c r="E790" s="110">
        <f>INDEX(ctg!A:A,MATCH(F790,ctg!$B:$B,0))</f>
        <v>42</v>
      </c>
      <c r="F790" s="113" t="s">
        <v>2557</v>
      </c>
      <c r="G790" s="110" t="str">
        <f>IF(H790="","",VLOOKUP(CONCATENATE(G$3,H790),m_selling_spec!$A:$H,2,FALSE))</f>
        <v>51.3</v>
      </c>
      <c r="H790" s="113" t="s">
        <v>2520</v>
      </c>
      <c r="I790" s="110" t="str">
        <f>IF(J790="","",VLOOKUP(CONCATENATE(I$3,J790),m_selling_spec!$A:$H,2,FALSE))</f>
        <v>52.2</v>
      </c>
      <c r="J790" s="113" t="s">
        <v>3269</v>
      </c>
      <c r="K790" s="110" t="str">
        <f>IF(L790="","",VLOOKUP(CONCATENATE(K$3,L790),m_selling_spec!$A:$H,2,FALSE))</f>
        <v>53.3</v>
      </c>
      <c r="L790" s="113" t="s">
        <v>548</v>
      </c>
      <c r="M790" s="110" t="str">
        <f>IF(N790="","",VLOOKUP(CONCATENATE(M$3,N790),m_selling_spec!$A:$H,2,FALSE))</f>
        <v>54.1</v>
      </c>
      <c r="N790" s="113" t="s">
        <v>74</v>
      </c>
      <c r="O790" s="110" t="str">
        <f>IF(P790="","",VLOOKUP(CONCATENATE(O$3,P790),m_selling_spec!$A:$H,2,FALSE))</f>
        <v>55.2</v>
      </c>
      <c r="P790" s="113" t="s">
        <v>1521</v>
      </c>
      <c r="Q790" s="110" t="str">
        <f>IF(R790="","",VLOOKUP(CONCATENATE(Q$3,R790),m_selling_spec!$A:$H,2,FALSE))</f>
        <v>56.9</v>
      </c>
      <c r="R790" s="47" t="s">
        <v>634</v>
      </c>
      <c r="S790" s="110" t="str">
        <f>IF(T790="","",VLOOKUP(CONCATENATE(S$3,T790),m_selling_spec!$A:$H,2,FALSE))</f>
        <v/>
      </c>
    </row>
    <row r="791" spans="1:19">
      <c r="A791" s="111" t="s">
        <v>1656</v>
      </c>
      <c r="B791" s="104">
        <v>5</v>
      </c>
      <c r="C791" s="110" t="str">
        <f>INDEX(product!B:B,MATCH(B791,product!A:A,0))</f>
        <v>GIESTA</v>
      </c>
      <c r="D791" s="110" t="str">
        <f>INDEX(product!E:E,MATCH(B791,product!A:A,0))</f>
        <v>GIESTA (Entrance door)</v>
      </c>
      <c r="E791" s="110">
        <f>INDEX(ctg!A:A,MATCH(F791,ctg!$B:$B,0))</f>
        <v>42</v>
      </c>
      <c r="F791" s="113" t="s">
        <v>2557</v>
      </c>
      <c r="G791" s="110" t="str">
        <f>IF(H791="","",VLOOKUP(CONCATENATE(G$3,H791),m_selling_spec!$A:$H,2,FALSE))</f>
        <v>51.3</v>
      </c>
      <c r="H791" s="113" t="s">
        <v>2520</v>
      </c>
      <c r="I791" s="110" t="str">
        <f>IF(J791="","",VLOOKUP(CONCATENATE(I$3,J791),m_selling_spec!$A:$H,2,FALSE))</f>
        <v>52.2</v>
      </c>
      <c r="J791" s="113" t="s">
        <v>3269</v>
      </c>
      <c r="K791" s="110" t="str">
        <f>IF(L791="","",VLOOKUP(CONCATENATE(K$3,L791),m_selling_spec!$A:$H,2,FALSE))</f>
        <v>53.3</v>
      </c>
      <c r="L791" s="113" t="s">
        <v>548</v>
      </c>
      <c r="M791" s="110" t="str">
        <f>IF(N791="","",VLOOKUP(CONCATENATE(M$3,N791),m_selling_spec!$A:$H,2,FALSE))</f>
        <v>54.2</v>
      </c>
      <c r="N791" s="113" t="s">
        <v>75</v>
      </c>
      <c r="O791" s="110" t="str">
        <f>IF(P791="","",VLOOKUP(CONCATENATE(O$3,P791),m_selling_spec!$A:$H,2,FALSE))</f>
        <v>55.2</v>
      </c>
      <c r="P791" s="113" t="s">
        <v>1521</v>
      </c>
      <c r="Q791" s="110" t="str">
        <f>IF(R791="","",VLOOKUP(CONCATENATE(Q$3,R791),m_selling_spec!$A:$H,2,FALSE))</f>
        <v>56.9</v>
      </c>
      <c r="R791" s="47" t="s">
        <v>634</v>
      </c>
      <c r="S791" s="110" t="str">
        <f>IF(T791="","",VLOOKUP(CONCATENATE(S$3,T791),m_selling_spec!$A:$H,2,FALSE))</f>
        <v/>
      </c>
    </row>
    <row r="792" spans="1:19">
      <c r="A792" s="111" t="s">
        <v>1655</v>
      </c>
      <c r="B792" s="104">
        <v>5</v>
      </c>
      <c r="C792" s="110" t="str">
        <f>INDEX(product!B:B,MATCH(B792,product!A:A,0))</f>
        <v>GIESTA</v>
      </c>
      <c r="D792" s="110" t="str">
        <f>INDEX(product!E:E,MATCH(B792,product!A:A,0))</f>
        <v>GIESTA (Entrance door)</v>
      </c>
      <c r="E792" s="110">
        <f>INDEX(ctg!A:A,MATCH(F792,ctg!$B:$B,0))</f>
        <v>42</v>
      </c>
      <c r="F792" s="113" t="s">
        <v>2557</v>
      </c>
      <c r="G792" s="110" t="str">
        <f>IF(H792="","",VLOOKUP(CONCATENATE(G$3,H792),m_selling_spec!$A:$H,2,FALSE))</f>
        <v>51.3</v>
      </c>
      <c r="H792" s="113" t="s">
        <v>2520</v>
      </c>
      <c r="I792" s="110" t="str">
        <f>IF(J792="","",VLOOKUP(CONCATENATE(I$3,J792),m_selling_spec!$A:$H,2,FALSE))</f>
        <v>52.2</v>
      </c>
      <c r="J792" s="113" t="s">
        <v>3269</v>
      </c>
      <c r="K792" s="110" t="str">
        <f>IF(L792="","",VLOOKUP(CONCATENATE(K$3,L792),m_selling_spec!$A:$H,2,FALSE))</f>
        <v>53.3</v>
      </c>
      <c r="L792" s="113" t="s">
        <v>548</v>
      </c>
      <c r="M792" s="110" t="str">
        <f>IF(N792="","",VLOOKUP(CONCATENATE(M$3,N792),m_selling_spec!$A:$H,2,FALSE))</f>
        <v>54.1</v>
      </c>
      <c r="N792" s="113" t="s">
        <v>74</v>
      </c>
      <c r="O792" s="110" t="str">
        <f>IF(P792="","",VLOOKUP(CONCATENATE(O$3,P792),m_selling_spec!$A:$H,2,FALSE))</f>
        <v>55.2</v>
      </c>
      <c r="P792" s="113" t="s">
        <v>1521</v>
      </c>
      <c r="Q792" s="110" t="str">
        <f>IF(R792="","",VLOOKUP(CONCATENATE(Q$3,R792),m_selling_spec!$A:$H,2,FALSE))</f>
        <v>56.10</v>
      </c>
      <c r="R792" s="47" t="s">
        <v>635</v>
      </c>
      <c r="S792" s="110" t="str">
        <f>IF(T792="","",VLOOKUP(CONCATENATE(S$3,T792),m_selling_spec!$A:$H,2,FALSE))</f>
        <v/>
      </c>
    </row>
    <row r="793" spans="1:19">
      <c r="A793" s="111" t="s">
        <v>1654</v>
      </c>
      <c r="B793" s="104">
        <v>5</v>
      </c>
      <c r="C793" s="110" t="str">
        <f>INDEX(product!B:B,MATCH(B793,product!A:A,0))</f>
        <v>GIESTA</v>
      </c>
      <c r="D793" s="110" t="str">
        <f>INDEX(product!E:E,MATCH(B793,product!A:A,0))</f>
        <v>GIESTA (Entrance door)</v>
      </c>
      <c r="E793" s="110">
        <f>INDEX(ctg!A:A,MATCH(F793,ctg!$B:$B,0))</f>
        <v>42</v>
      </c>
      <c r="F793" s="113" t="s">
        <v>2557</v>
      </c>
      <c r="G793" s="110" t="str">
        <f>IF(H793="","",VLOOKUP(CONCATENATE(G$3,H793),m_selling_spec!$A:$H,2,FALSE))</f>
        <v>51.3</v>
      </c>
      <c r="H793" s="113" t="s">
        <v>2520</v>
      </c>
      <c r="I793" s="110" t="str">
        <f>IF(J793="","",VLOOKUP(CONCATENATE(I$3,J793),m_selling_spec!$A:$H,2,FALSE))</f>
        <v>52.2</v>
      </c>
      <c r="J793" s="113" t="s">
        <v>3269</v>
      </c>
      <c r="K793" s="110" t="str">
        <f>IF(L793="","",VLOOKUP(CONCATENATE(K$3,L793),m_selling_spec!$A:$H,2,FALSE))</f>
        <v>53.3</v>
      </c>
      <c r="L793" s="113" t="s">
        <v>548</v>
      </c>
      <c r="M793" s="110" t="str">
        <f>IF(N793="","",VLOOKUP(CONCATENATE(M$3,N793),m_selling_spec!$A:$H,2,FALSE))</f>
        <v>54.2</v>
      </c>
      <c r="N793" s="113" t="s">
        <v>75</v>
      </c>
      <c r="O793" s="110" t="str">
        <f>IF(P793="","",VLOOKUP(CONCATENATE(O$3,P793),m_selling_spec!$A:$H,2,FALSE))</f>
        <v>55.2</v>
      </c>
      <c r="P793" s="113" t="s">
        <v>1521</v>
      </c>
      <c r="Q793" s="110" t="str">
        <f>IF(R793="","",VLOOKUP(CONCATENATE(Q$3,R793),m_selling_spec!$A:$H,2,FALSE))</f>
        <v>56.10</v>
      </c>
      <c r="R793" s="47" t="s">
        <v>635</v>
      </c>
      <c r="S793" s="110" t="str">
        <f>IF(T793="","",VLOOKUP(CONCATENATE(S$3,T793),m_selling_spec!$A:$H,2,FALSE))</f>
        <v/>
      </c>
    </row>
    <row r="794" spans="1:19">
      <c r="A794" s="111" t="s">
        <v>1653</v>
      </c>
      <c r="B794" s="104">
        <v>5</v>
      </c>
      <c r="C794" s="110" t="str">
        <f>INDEX(product!B:B,MATCH(B794,product!A:A,0))</f>
        <v>GIESTA</v>
      </c>
      <c r="D794" s="110" t="str">
        <f>INDEX(product!E:E,MATCH(B794,product!A:A,0))</f>
        <v>GIESTA (Entrance door)</v>
      </c>
      <c r="E794" s="110">
        <f>INDEX(ctg!A:A,MATCH(F794,ctg!$B:$B,0))</f>
        <v>42</v>
      </c>
      <c r="F794" s="113" t="s">
        <v>2557</v>
      </c>
      <c r="G794" s="110" t="str">
        <f>IF(H794="","",VLOOKUP(CONCATENATE(G$3,H794),m_selling_spec!$A:$H,2,FALSE))</f>
        <v>51.3</v>
      </c>
      <c r="H794" s="113" t="s">
        <v>2520</v>
      </c>
      <c r="I794" s="110" t="str">
        <f>IF(J794="","",VLOOKUP(CONCATENATE(I$3,J794),m_selling_spec!$A:$H,2,FALSE))</f>
        <v>52.3</v>
      </c>
      <c r="J794" s="113" t="s">
        <v>3271</v>
      </c>
      <c r="K794" s="110" t="str">
        <f>IF(L794="","",VLOOKUP(CONCATENATE(K$3,L794),m_selling_spec!$A:$H,2,FALSE))</f>
        <v>53.3</v>
      </c>
      <c r="L794" s="113" t="s">
        <v>548</v>
      </c>
      <c r="M794" s="110" t="str">
        <f>IF(N794="","",VLOOKUP(CONCATENATE(M$3,N794),m_selling_spec!$A:$H,2,FALSE))</f>
        <v>54.1</v>
      </c>
      <c r="N794" s="113" t="s">
        <v>74</v>
      </c>
      <c r="O794" s="110" t="str">
        <f>IF(P794="","",VLOOKUP(CONCATENATE(O$3,P794),m_selling_spec!$A:$H,2,FALSE))</f>
        <v>55.1</v>
      </c>
      <c r="P794" s="113" t="s">
        <v>1562</v>
      </c>
      <c r="Q794" s="110" t="str">
        <f>IF(R794="","",VLOOKUP(CONCATENATE(Q$3,R794),m_selling_spec!$A:$H,2,FALSE))</f>
        <v>56.1</v>
      </c>
      <c r="R794" s="47" t="s">
        <v>626</v>
      </c>
      <c r="S794" s="110" t="str">
        <f>IF(T794="","",VLOOKUP(CONCATENATE(S$3,T794),m_selling_spec!$A:$H,2,FALSE))</f>
        <v/>
      </c>
    </row>
    <row r="795" spans="1:19">
      <c r="A795" s="111" t="s">
        <v>1652</v>
      </c>
      <c r="B795" s="104">
        <v>5</v>
      </c>
      <c r="C795" s="110" t="str">
        <f>INDEX(product!B:B,MATCH(B795,product!A:A,0))</f>
        <v>GIESTA</v>
      </c>
      <c r="D795" s="110" t="str">
        <f>INDEX(product!E:E,MATCH(B795,product!A:A,0))</f>
        <v>GIESTA (Entrance door)</v>
      </c>
      <c r="E795" s="110">
        <f>INDEX(ctg!A:A,MATCH(F795,ctg!$B:$B,0))</f>
        <v>42</v>
      </c>
      <c r="F795" s="113" t="s">
        <v>2557</v>
      </c>
      <c r="G795" s="110" t="str">
        <f>IF(H795="","",VLOOKUP(CONCATENATE(G$3,H795),m_selling_spec!$A:$H,2,FALSE))</f>
        <v>51.3</v>
      </c>
      <c r="H795" s="113" t="s">
        <v>2520</v>
      </c>
      <c r="I795" s="110" t="str">
        <f>IF(J795="","",VLOOKUP(CONCATENATE(I$3,J795),m_selling_spec!$A:$H,2,FALSE))</f>
        <v>52.3</v>
      </c>
      <c r="J795" s="113" t="s">
        <v>3271</v>
      </c>
      <c r="K795" s="110" t="str">
        <f>IF(L795="","",VLOOKUP(CONCATENATE(K$3,L795),m_selling_spec!$A:$H,2,FALSE))</f>
        <v>53.3</v>
      </c>
      <c r="L795" s="113" t="s">
        <v>548</v>
      </c>
      <c r="M795" s="110" t="str">
        <f>IF(N795="","",VLOOKUP(CONCATENATE(M$3,N795),m_selling_spec!$A:$H,2,FALSE))</f>
        <v>54.2</v>
      </c>
      <c r="N795" s="113" t="s">
        <v>75</v>
      </c>
      <c r="O795" s="110" t="str">
        <f>IF(P795="","",VLOOKUP(CONCATENATE(O$3,P795),m_selling_spec!$A:$H,2,FALSE))</f>
        <v>55.1</v>
      </c>
      <c r="P795" s="113" t="s">
        <v>1562</v>
      </c>
      <c r="Q795" s="110" t="str">
        <f>IF(R795="","",VLOOKUP(CONCATENATE(Q$3,R795),m_selling_spec!$A:$H,2,FALSE))</f>
        <v>56.1</v>
      </c>
      <c r="R795" s="47" t="s">
        <v>626</v>
      </c>
      <c r="S795" s="110" t="str">
        <f>IF(T795="","",VLOOKUP(CONCATENATE(S$3,T795),m_selling_spec!$A:$H,2,FALSE))</f>
        <v/>
      </c>
    </row>
    <row r="796" spans="1:19">
      <c r="A796" s="111" t="s">
        <v>1651</v>
      </c>
      <c r="B796" s="104">
        <v>5</v>
      </c>
      <c r="C796" s="110" t="str">
        <f>INDEX(product!B:B,MATCH(B796,product!A:A,0))</f>
        <v>GIESTA</v>
      </c>
      <c r="D796" s="110" t="str">
        <f>INDEX(product!E:E,MATCH(B796,product!A:A,0))</f>
        <v>GIESTA (Entrance door)</v>
      </c>
      <c r="E796" s="110">
        <f>INDEX(ctg!A:A,MATCH(F796,ctg!$B:$B,0))</f>
        <v>42</v>
      </c>
      <c r="F796" s="113" t="s">
        <v>2557</v>
      </c>
      <c r="G796" s="110" t="str">
        <f>IF(H796="","",VLOOKUP(CONCATENATE(G$3,H796),m_selling_spec!$A:$H,2,FALSE))</f>
        <v>51.3</v>
      </c>
      <c r="H796" s="113" t="s">
        <v>2520</v>
      </c>
      <c r="I796" s="110" t="str">
        <f>IF(J796="","",VLOOKUP(CONCATENATE(I$3,J796),m_selling_spec!$A:$H,2,FALSE))</f>
        <v>52.3</v>
      </c>
      <c r="J796" s="113" t="s">
        <v>3271</v>
      </c>
      <c r="K796" s="110" t="str">
        <f>IF(L796="","",VLOOKUP(CONCATENATE(K$3,L796),m_selling_spec!$A:$H,2,FALSE))</f>
        <v>53.3</v>
      </c>
      <c r="L796" s="113" t="s">
        <v>548</v>
      </c>
      <c r="M796" s="110" t="str">
        <f>IF(N796="","",VLOOKUP(CONCATENATE(M$3,N796),m_selling_spec!$A:$H,2,FALSE))</f>
        <v>54.1</v>
      </c>
      <c r="N796" s="113" t="s">
        <v>74</v>
      </c>
      <c r="O796" s="110" t="str">
        <f>IF(P796="","",VLOOKUP(CONCATENATE(O$3,P796),m_selling_spec!$A:$H,2,FALSE))</f>
        <v>55.1</v>
      </c>
      <c r="P796" s="113" t="s">
        <v>1562</v>
      </c>
      <c r="Q796" s="110" t="str">
        <f>IF(R796="","",VLOOKUP(CONCATENATE(Q$3,R796),m_selling_spec!$A:$H,2,FALSE))</f>
        <v>56.2</v>
      </c>
      <c r="R796" s="47" t="s">
        <v>627</v>
      </c>
      <c r="S796" s="110" t="str">
        <f>IF(T796="","",VLOOKUP(CONCATENATE(S$3,T796),m_selling_spec!$A:$H,2,FALSE))</f>
        <v/>
      </c>
    </row>
    <row r="797" spans="1:19">
      <c r="A797" s="111" t="s">
        <v>1650</v>
      </c>
      <c r="B797" s="104">
        <v>5</v>
      </c>
      <c r="C797" s="110" t="str">
        <f>INDEX(product!B:B,MATCH(B797,product!A:A,0))</f>
        <v>GIESTA</v>
      </c>
      <c r="D797" s="110" t="str">
        <f>INDEX(product!E:E,MATCH(B797,product!A:A,0))</f>
        <v>GIESTA (Entrance door)</v>
      </c>
      <c r="E797" s="110">
        <f>INDEX(ctg!A:A,MATCH(F797,ctg!$B:$B,0))</f>
        <v>42</v>
      </c>
      <c r="F797" s="113" t="s">
        <v>2557</v>
      </c>
      <c r="G797" s="110" t="str">
        <f>IF(H797="","",VLOOKUP(CONCATENATE(G$3,H797),m_selling_spec!$A:$H,2,FALSE))</f>
        <v>51.3</v>
      </c>
      <c r="H797" s="113" t="s">
        <v>2520</v>
      </c>
      <c r="I797" s="110" t="str">
        <f>IF(J797="","",VLOOKUP(CONCATENATE(I$3,J797),m_selling_spec!$A:$H,2,FALSE))</f>
        <v>52.3</v>
      </c>
      <c r="J797" s="113" t="s">
        <v>3271</v>
      </c>
      <c r="K797" s="110" t="str">
        <f>IF(L797="","",VLOOKUP(CONCATENATE(K$3,L797),m_selling_spec!$A:$H,2,FALSE))</f>
        <v>53.3</v>
      </c>
      <c r="L797" s="113" t="s">
        <v>548</v>
      </c>
      <c r="M797" s="110" t="str">
        <f>IF(N797="","",VLOOKUP(CONCATENATE(M$3,N797),m_selling_spec!$A:$H,2,FALSE))</f>
        <v>54.2</v>
      </c>
      <c r="N797" s="113" t="s">
        <v>75</v>
      </c>
      <c r="O797" s="110" t="str">
        <f>IF(P797="","",VLOOKUP(CONCATENATE(O$3,P797),m_selling_spec!$A:$H,2,FALSE))</f>
        <v>55.1</v>
      </c>
      <c r="P797" s="113" t="s">
        <v>1562</v>
      </c>
      <c r="Q797" s="110" t="str">
        <f>IF(R797="","",VLOOKUP(CONCATENATE(Q$3,R797),m_selling_spec!$A:$H,2,FALSE))</f>
        <v>56.2</v>
      </c>
      <c r="R797" s="47" t="s">
        <v>627</v>
      </c>
      <c r="S797" s="110" t="str">
        <f>IF(T797="","",VLOOKUP(CONCATENATE(S$3,T797),m_selling_spec!$A:$H,2,FALSE))</f>
        <v/>
      </c>
    </row>
    <row r="798" spans="1:19">
      <c r="A798" s="111" t="s">
        <v>1649</v>
      </c>
      <c r="B798" s="104">
        <v>5</v>
      </c>
      <c r="C798" s="110" t="str">
        <f>INDEX(product!B:B,MATCH(B798,product!A:A,0))</f>
        <v>GIESTA</v>
      </c>
      <c r="D798" s="110" t="str">
        <f>INDEX(product!E:E,MATCH(B798,product!A:A,0))</f>
        <v>GIESTA (Entrance door)</v>
      </c>
      <c r="E798" s="110">
        <f>INDEX(ctg!A:A,MATCH(F798,ctg!$B:$B,0))</f>
        <v>42</v>
      </c>
      <c r="F798" s="113" t="s">
        <v>2557</v>
      </c>
      <c r="G798" s="110" t="str">
        <f>IF(H798="","",VLOOKUP(CONCATENATE(G$3,H798),m_selling_spec!$A:$H,2,FALSE))</f>
        <v>51.3</v>
      </c>
      <c r="H798" s="113" t="s">
        <v>2520</v>
      </c>
      <c r="I798" s="110" t="str">
        <f>IF(J798="","",VLOOKUP(CONCATENATE(I$3,J798),m_selling_spec!$A:$H,2,FALSE))</f>
        <v>52.3</v>
      </c>
      <c r="J798" s="113" t="s">
        <v>3271</v>
      </c>
      <c r="K798" s="110" t="str">
        <f>IF(L798="","",VLOOKUP(CONCATENATE(K$3,L798),m_selling_spec!$A:$H,2,FALSE))</f>
        <v>53.3</v>
      </c>
      <c r="L798" s="113" t="s">
        <v>548</v>
      </c>
      <c r="M798" s="110" t="str">
        <f>IF(N798="","",VLOOKUP(CONCATENATE(M$3,N798),m_selling_spec!$A:$H,2,FALSE))</f>
        <v>54.1</v>
      </c>
      <c r="N798" s="113" t="s">
        <v>74</v>
      </c>
      <c r="O798" s="110" t="str">
        <f>IF(P798="","",VLOOKUP(CONCATENATE(O$3,P798),m_selling_spec!$A:$H,2,FALSE))</f>
        <v>55.1</v>
      </c>
      <c r="P798" s="113" t="s">
        <v>1562</v>
      </c>
      <c r="Q798" s="110" t="str">
        <f>IF(R798="","",VLOOKUP(CONCATENATE(Q$3,R798),m_selling_spec!$A:$H,2,FALSE))</f>
        <v>56.3</v>
      </c>
      <c r="R798" s="47" t="s">
        <v>628</v>
      </c>
      <c r="S798" s="110" t="str">
        <f>IF(T798="","",VLOOKUP(CONCATENATE(S$3,T798),m_selling_spec!$A:$H,2,FALSE))</f>
        <v/>
      </c>
    </row>
    <row r="799" spans="1:19">
      <c r="A799" s="111" t="s">
        <v>1648</v>
      </c>
      <c r="B799" s="104">
        <v>5</v>
      </c>
      <c r="C799" s="110" t="str">
        <f>INDEX(product!B:B,MATCH(B799,product!A:A,0))</f>
        <v>GIESTA</v>
      </c>
      <c r="D799" s="110" t="str">
        <f>INDEX(product!E:E,MATCH(B799,product!A:A,0))</f>
        <v>GIESTA (Entrance door)</v>
      </c>
      <c r="E799" s="110">
        <f>INDEX(ctg!A:A,MATCH(F799,ctg!$B:$B,0))</f>
        <v>42</v>
      </c>
      <c r="F799" s="113" t="s">
        <v>2557</v>
      </c>
      <c r="G799" s="110" t="str">
        <f>IF(H799="","",VLOOKUP(CONCATENATE(G$3,H799),m_selling_spec!$A:$H,2,FALSE))</f>
        <v>51.3</v>
      </c>
      <c r="H799" s="113" t="s">
        <v>2520</v>
      </c>
      <c r="I799" s="110" t="str">
        <f>IF(J799="","",VLOOKUP(CONCATENATE(I$3,J799),m_selling_spec!$A:$H,2,FALSE))</f>
        <v>52.3</v>
      </c>
      <c r="J799" s="113" t="s">
        <v>3271</v>
      </c>
      <c r="K799" s="110" t="str">
        <f>IF(L799="","",VLOOKUP(CONCATENATE(K$3,L799),m_selling_spec!$A:$H,2,FALSE))</f>
        <v>53.3</v>
      </c>
      <c r="L799" s="113" t="s">
        <v>548</v>
      </c>
      <c r="M799" s="110" t="str">
        <f>IF(N799="","",VLOOKUP(CONCATENATE(M$3,N799),m_selling_spec!$A:$H,2,FALSE))</f>
        <v>54.2</v>
      </c>
      <c r="N799" s="113" t="s">
        <v>75</v>
      </c>
      <c r="O799" s="110" t="str">
        <f>IF(P799="","",VLOOKUP(CONCATENATE(O$3,P799),m_selling_spec!$A:$H,2,FALSE))</f>
        <v>55.1</v>
      </c>
      <c r="P799" s="113" t="s">
        <v>1562</v>
      </c>
      <c r="Q799" s="110" t="str">
        <f>IF(R799="","",VLOOKUP(CONCATENATE(Q$3,R799),m_selling_spec!$A:$H,2,FALSE))</f>
        <v>56.3</v>
      </c>
      <c r="R799" s="47" t="s">
        <v>628</v>
      </c>
      <c r="S799" s="110" t="str">
        <f>IF(T799="","",VLOOKUP(CONCATENATE(S$3,T799),m_selling_spec!$A:$H,2,FALSE))</f>
        <v/>
      </c>
    </row>
    <row r="800" spans="1:19">
      <c r="A800" s="111" t="s">
        <v>1647</v>
      </c>
      <c r="B800" s="104">
        <v>5</v>
      </c>
      <c r="C800" s="110" t="str">
        <f>INDEX(product!B:B,MATCH(B800,product!A:A,0))</f>
        <v>GIESTA</v>
      </c>
      <c r="D800" s="110" t="str">
        <f>INDEX(product!E:E,MATCH(B800,product!A:A,0))</f>
        <v>GIESTA (Entrance door)</v>
      </c>
      <c r="E800" s="110">
        <f>INDEX(ctg!A:A,MATCH(F800,ctg!$B:$B,0))</f>
        <v>42</v>
      </c>
      <c r="F800" s="113" t="s">
        <v>2557</v>
      </c>
      <c r="G800" s="110" t="str">
        <f>IF(H800="","",VLOOKUP(CONCATENATE(G$3,H800),m_selling_spec!$A:$H,2,FALSE))</f>
        <v>51.3</v>
      </c>
      <c r="H800" s="113" t="s">
        <v>2520</v>
      </c>
      <c r="I800" s="110" t="str">
        <f>IF(J800="","",VLOOKUP(CONCATENATE(I$3,J800),m_selling_spec!$A:$H,2,FALSE))</f>
        <v>52.3</v>
      </c>
      <c r="J800" s="113" t="s">
        <v>3271</v>
      </c>
      <c r="K800" s="110" t="str">
        <f>IF(L800="","",VLOOKUP(CONCATENATE(K$3,L800),m_selling_spec!$A:$H,2,FALSE))</f>
        <v>53.3</v>
      </c>
      <c r="L800" s="113" t="s">
        <v>548</v>
      </c>
      <c r="M800" s="110" t="str">
        <f>IF(N800="","",VLOOKUP(CONCATENATE(M$3,N800),m_selling_spec!$A:$H,2,FALSE))</f>
        <v>54.1</v>
      </c>
      <c r="N800" s="113" t="s">
        <v>74</v>
      </c>
      <c r="O800" s="110" t="str">
        <f>IF(P800="","",VLOOKUP(CONCATENATE(O$3,P800),m_selling_spec!$A:$H,2,FALSE))</f>
        <v>55.1</v>
      </c>
      <c r="P800" s="113" t="s">
        <v>1562</v>
      </c>
      <c r="Q800" s="110" t="str">
        <f>IF(R800="","",VLOOKUP(CONCATENATE(Q$3,R800),m_selling_spec!$A:$H,2,FALSE))</f>
        <v>56.4</v>
      </c>
      <c r="R800" s="47" t="s">
        <v>629</v>
      </c>
      <c r="S800" s="110" t="str">
        <f>IF(T800="","",VLOOKUP(CONCATENATE(S$3,T800),m_selling_spec!$A:$H,2,FALSE))</f>
        <v/>
      </c>
    </row>
    <row r="801" spans="1:19">
      <c r="A801" s="111" t="s">
        <v>1646</v>
      </c>
      <c r="B801" s="104">
        <v>5</v>
      </c>
      <c r="C801" s="110" t="str">
        <f>INDEX(product!B:B,MATCH(B801,product!A:A,0))</f>
        <v>GIESTA</v>
      </c>
      <c r="D801" s="110" t="str">
        <f>INDEX(product!E:E,MATCH(B801,product!A:A,0))</f>
        <v>GIESTA (Entrance door)</v>
      </c>
      <c r="E801" s="110">
        <f>INDEX(ctg!A:A,MATCH(F801,ctg!$B:$B,0))</f>
        <v>42</v>
      </c>
      <c r="F801" s="113" t="s">
        <v>2557</v>
      </c>
      <c r="G801" s="110" t="str">
        <f>IF(H801="","",VLOOKUP(CONCATENATE(G$3,H801),m_selling_spec!$A:$H,2,FALSE))</f>
        <v>51.3</v>
      </c>
      <c r="H801" s="113" t="s">
        <v>2520</v>
      </c>
      <c r="I801" s="110" t="str">
        <f>IF(J801="","",VLOOKUP(CONCATENATE(I$3,J801),m_selling_spec!$A:$H,2,FALSE))</f>
        <v>52.3</v>
      </c>
      <c r="J801" s="113" t="s">
        <v>3271</v>
      </c>
      <c r="K801" s="110" t="str">
        <f>IF(L801="","",VLOOKUP(CONCATENATE(K$3,L801),m_selling_spec!$A:$H,2,FALSE))</f>
        <v>53.3</v>
      </c>
      <c r="L801" s="113" t="s">
        <v>548</v>
      </c>
      <c r="M801" s="110" t="str">
        <f>IF(N801="","",VLOOKUP(CONCATENATE(M$3,N801),m_selling_spec!$A:$H,2,FALSE))</f>
        <v>54.2</v>
      </c>
      <c r="N801" s="113" t="s">
        <v>75</v>
      </c>
      <c r="O801" s="110" t="str">
        <f>IF(P801="","",VLOOKUP(CONCATENATE(O$3,P801),m_selling_spec!$A:$H,2,FALSE))</f>
        <v>55.1</v>
      </c>
      <c r="P801" s="113" t="s">
        <v>1562</v>
      </c>
      <c r="Q801" s="110" t="str">
        <f>IF(R801="","",VLOOKUP(CONCATENATE(Q$3,R801),m_selling_spec!$A:$H,2,FALSE))</f>
        <v>56.4</v>
      </c>
      <c r="R801" s="47" t="s">
        <v>629</v>
      </c>
      <c r="S801" s="110" t="str">
        <f>IF(T801="","",VLOOKUP(CONCATENATE(S$3,T801),m_selling_spec!$A:$H,2,FALSE))</f>
        <v/>
      </c>
    </row>
    <row r="802" spans="1:19">
      <c r="A802" s="111" t="s">
        <v>1645</v>
      </c>
      <c r="B802" s="104">
        <v>5</v>
      </c>
      <c r="C802" s="110" t="str">
        <f>INDEX(product!B:B,MATCH(B802,product!A:A,0))</f>
        <v>GIESTA</v>
      </c>
      <c r="D802" s="110" t="str">
        <f>INDEX(product!E:E,MATCH(B802,product!A:A,0))</f>
        <v>GIESTA (Entrance door)</v>
      </c>
      <c r="E802" s="110">
        <f>INDEX(ctg!A:A,MATCH(F802,ctg!$B:$B,0))</f>
        <v>42</v>
      </c>
      <c r="F802" s="113" t="s">
        <v>2557</v>
      </c>
      <c r="G802" s="110" t="str">
        <f>IF(H802="","",VLOOKUP(CONCATENATE(G$3,H802),m_selling_spec!$A:$H,2,FALSE))</f>
        <v>51.3</v>
      </c>
      <c r="H802" s="113" t="s">
        <v>2520</v>
      </c>
      <c r="I802" s="110" t="str">
        <f>IF(J802="","",VLOOKUP(CONCATENATE(I$3,J802),m_selling_spec!$A:$H,2,FALSE))</f>
        <v>52.3</v>
      </c>
      <c r="J802" s="113" t="s">
        <v>3271</v>
      </c>
      <c r="K802" s="110" t="str">
        <f>IF(L802="","",VLOOKUP(CONCATENATE(K$3,L802),m_selling_spec!$A:$H,2,FALSE))</f>
        <v>53.3</v>
      </c>
      <c r="L802" s="113" t="s">
        <v>548</v>
      </c>
      <c r="M802" s="110" t="str">
        <f>IF(N802="","",VLOOKUP(CONCATENATE(M$3,N802),m_selling_spec!$A:$H,2,FALSE))</f>
        <v>54.1</v>
      </c>
      <c r="N802" s="113" t="s">
        <v>74</v>
      </c>
      <c r="O802" s="110" t="str">
        <f>IF(P802="","",VLOOKUP(CONCATENATE(O$3,P802),m_selling_spec!$A:$H,2,FALSE))</f>
        <v>55.1</v>
      </c>
      <c r="P802" s="113" t="s">
        <v>1562</v>
      </c>
      <c r="Q802" s="110" t="str">
        <f>IF(R802="","",VLOOKUP(CONCATENATE(Q$3,R802),m_selling_spec!$A:$H,2,FALSE))</f>
        <v>56.5</v>
      </c>
      <c r="R802" s="47" t="s">
        <v>630</v>
      </c>
      <c r="S802" s="110" t="str">
        <f>IF(T802="","",VLOOKUP(CONCATENATE(S$3,T802),m_selling_spec!$A:$H,2,FALSE))</f>
        <v/>
      </c>
    </row>
    <row r="803" spans="1:19">
      <c r="A803" s="111" t="s">
        <v>1644</v>
      </c>
      <c r="B803" s="104">
        <v>5</v>
      </c>
      <c r="C803" s="110" t="str">
        <f>INDEX(product!B:B,MATCH(B803,product!A:A,0))</f>
        <v>GIESTA</v>
      </c>
      <c r="D803" s="110" t="str">
        <f>INDEX(product!E:E,MATCH(B803,product!A:A,0))</f>
        <v>GIESTA (Entrance door)</v>
      </c>
      <c r="E803" s="110">
        <f>INDEX(ctg!A:A,MATCH(F803,ctg!$B:$B,0))</f>
        <v>42</v>
      </c>
      <c r="F803" s="113" t="s">
        <v>2557</v>
      </c>
      <c r="G803" s="110" t="str">
        <f>IF(H803="","",VLOOKUP(CONCATENATE(G$3,H803),m_selling_spec!$A:$H,2,FALSE))</f>
        <v>51.3</v>
      </c>
      <c r="H803" s="113" t="s">
        <v>2520</v>
      </c>
      <c r="I803" s="110" t="str">
        <f>IF(J803="","",VLOOKUP(CONCATENATE(I$3,J803),m_selling_spec!$A:$H,2,FALSE))</f>
        <v>52.3</v>
      </c>
      <c r="J803" s="113" t="s">
        <v>3271</v>
      </c>
      <c r="K803" s="110" t="str">
        <f>IF(L803="","",VLOOKUP(CONCATENATE(K$3,L803),m_selling_spec!$A:$H,2,FALSE))</f>
        <v>53.3</v>
      </c>
      <c r="L803" s="113" t="s">
        <v>548</v>
      </c>
      <c r="M803" s="110" t="str">
        <f>IF(N803="","",VLOOKUP(CONCATENATE(M$3,N803),m_selling_spec!$A:$H,2,FALSE))</f>
        <v>54.2</v>
      </c>
      <c r="N803" s="113" t="s">
        <v>75</v>
      </c>
      <c r="O803" s="110" t="str">
        <f>IF(P803="","",VLOOKUP(CONCATENATE(O$3,P803),m_selling_spec!$A:$H,2,FALSE))</f>
        <v>55.1</v>
      </c>
      <c r="P803" s="113" t="s">
        <v>1562</v>
      </c>
      <c r="Q803" s="110" t="str">
        <f>IF(R803="","",VLOOKUP(CONCATENATE(Q$3,R803),m_selling_spec!$A:$H,2,FALSE))</f>
        <v>56.5</v>
      </c>
      <c r="R803" s="47" t="s">
        <v>630</v>
      </c>
      <c r="S803" s="110" t="str">
        <f>IF(T803="","",VLOOKUP(CONCATENATE(S$3,T803),m_selling_spec!$A:$H,2,FALSE))</f>
        <v/>
      </c>
    </row>
    <row r="804" spans="1:19">
      <c r="A804" s="111" t="s">
        <v>1643</v>
      </c>
      <c r="B804" s="104">
        <v>5</v>
      </c>
      <c r="C804" s="110" t="str">
        <f>INDEX(product!B:B,MATCH(B804,product!A:A,0))</f>
        <v>GIESTA</v>
      </c>
      <c r="D804" s="110" t="str">
        <f>INDEX(product!E:E,MATCH(B804,product!A:A,0))</f>
        <v>GIESTA (Entrance door)</v>
      </c>
      <c r="E804" s="110">
        <f>INDEX(ctg!A:A,MATCH(F804,ctg!$B:$B,0))</f>
        <v>42</v>
      </c>
      <c r="F804" s="113" t="s">
        <v>2557</v>
      </c>
      <c r="G804" s="110" t="str">
        <f>IF(H804="","",VLOOKUP(CONCATENATE(G$3,H804),m_selling_spec!$A:$H,2,FALSE))</f>
        <v>51.3</v>
      </c>
      <c r="H804" s="113" t="s">
        <v>2520</v>
      </c>
      <c r="I804" s="110" t="str">
        <f>IF(J804="","",VLOOKUP(CONCATENATE(I$3,J804),m_selling_spec!$A:$H,2,FALSE))</f>
        <v>52.3</v>
      </c>
      <c r="J804" s="113" t="s">
        <v>3271</v>
      </c>
      <c r="K804" s="110" t="str">
        <f>IF(L804="","",VLOOKUP(CONCATENATE(K$3,L804),m_selling_spec!$A:$H,2,FALSE))</f>
        <v>53.3</v>
      </c>
      <c r="L804" s="113" t="s">
        <v>548</v>
      </c>
      <c r="M804" s="110" t="str">
        <f>IF(N804="","",VLOOKUP(CONCATENATE(M$3,N804),m_selling_spec!$A:$H,2,FALSE))</f>
        <v>54.1</v>
      </c>
      <c r="N804" s="113" t="s">
        <v>74</v>
      </c>
      <c r="O804" s="110" t="str">
        <f>IF(P804="","",VLOOKUP(CONCATENATE(O$3,P804),m_selling_spec!$A:$H,2,FALSE))</f>
        <v>55.1</v>
      </c>
      <c r="P804" s="113" t="s">
        <v>1562</v>
      </c>
      <c r="Q804" s="110" t="str">
        <f>IF(R804="","",VLOOKUP(CONCATENATE(Q$3,R804),m_selling_spec!$A:$H,2,FALSE))</f>
        <v>56.6</v>
      </c>
      <c r="R804" s="47" t="s">
        <v>631</v>
      </c>
      <c r="S804" s="110" t="str">
        <f>IF(T804="","",VLOOKUP(CONCATENATE(S$3,T804),m_selling_spec!$A:$H,2,FALSE))</f>
        <v/>
      </c>
    </row>
    <row r="805" spans="1:19">
      <c r="A805" s="111" t="s">
        <v>1642</v>
      </c>
      <c r="B805" s="104">
        <v>5</v>
      </c>
      <c r="C805" s="110" t="str">
        <f>INDEX(product!B:B,MATCH(B805,product!A:A,0))</f>
        <v>GIESTA</v>
      </c>
      <c r="D805" s="110" t="str">
        <f>INDEX(product!E:E,MATCH(B805,product!A:A,0))</f>
        <v>GIESTA (Entrance door)</v>
      </c>
      <c r="E805" s="110">
        <f>INDEX(ctg!A:A,MATCH(F805,ctg!$B:$B,0))</f>
        <v>42</v>
      </c>
      <c r="F805" s="113" t="s">
        <v>2557</v>
      </c>
      <c r="G805" s="110" t="str">
        <f>IF(H805="","",VLOOKUP(CONCATENATE(G$3,H805),m_selling_spec!$A:$H,2,FALSE))</f>
        <v>51.3</v>
      </c>
      <c r="H805" s="113" t="s">
        <v>2520</v>
      </c>
      <c r="I805" s="110" t="str">
        <f>IF(J805="","",VLOOKUP(CONCATENATE(I$3,J805),m_selling_spec!$A:$H,2,FALSE))</f>
        <v>52.3</v>
      </c>
      <c r="J805" s="113" t="s">
        <v>3271</v>
      </c>
      <c r="K805" s="110" t="str">
        <f>IF(L805="","",VLOOKUP(CONCATENATE(K$3,L805),m_selling_spec!$A:$H,2,FALSE))</f>
        <v>53.3</v>
      </c>
      <c r="L805" s="113" t="s">
        <v>548</v>
      </c>
      <c r="M805" s="110" t="str">
        <f>IF(N805="","",VLOOKUP(CONCATENATE(M$3,N805),m_selling_spec!$A:$H,2,FALSE))</f>
        <v>54.2</v>
      </c>
      <c r="N805" s="113" t="s">
        <v>75</v>
      </c>
      <c r="O805" s="110" t="str">
        <f>IF(P805="","",VLOOKUP(CONCATENATE(O$3,P805),m_selling_spec!$A:$H,2,FALSE))</f>
        <v>55.1</v>
      </c>
      <c r="P805" s="113" t="s">
        <v>1562</v>
      </c>
      <c r="Q805" s="110" t="str">
        <f>IF(R805="","",VLOOKUP(CONCATENATE(Q$3,R805),m_selling_spec!$A:$H,2,FALSE))</f>
        <v>56.6</v>
      </c>
      <c r="R805" s="47" t="s">
        <v>631</v>
      </c>
      <c r="S805" s="110" t="str">
        <f>IF(T805="","",VLOOKUP(CONCATENATE(S$3,T805),m_selling_spec!$A:$H,2,FALSE))</f>
        <v/>
      </c>
    </row>
    <row r="806" spans="1:19">
      <c r="A806" s="111" t="s">
        <v>1641</v>
      </c>
      <c r="B806" s="104">
        <v>5</v>
      </c>
      <c r="C806" s="110" t="str">
        <f>INDEX(product!B:B,MATCH(B806,product!A:A,0))</f>
        <v>GIESTA</v>
      </c>
      <c r="D806" s="110" t="str">
        <f>INDEX(product!E:E,MATCH(B806,product!A:A,0))</f>
        <v>GIESTA (Entrance door)</v>
      </c>
      <c r="E806" s="110">
        <f>INDEX(ctg!A:A,MATCH(F806,ctg!$B:$B,0))</f>
        <v>42</v>
      </c>
      <c r="F806" s="113" t="s">
        <v>2557</v>
      </c>
      <c r="G806" s="110" t="str">
        <f>IF(H806="","",VLOOKUP(CONCATENATE(G$3,H806),m_selling_spec!$A:$H,2,FALSE))</f>
        <v>51.3</v>
      </c>
      <c r="H806" s="113" t="s">
        <v>2520</v>
      </c>
      <c r="I806" s="110" t="str">
        <f>IF(J806="","",VLOOKUP(CONCATENATE(I$3,J806),m_selling_spec!$A:$H,2,FALSE))</f>
        <v>52.3</v>
      </c>
      <c r="J806" s="113" t="s">
        <v>3271</v>
      </c>
      <c r="K806" s="110" t="str">
        <f>IF(L806="","",VLOOKUP(CONCATENATE(K$3,L806),m_selling_spec!$A:$H,2,FALSE))</f>
        <v>53.3</v>
      </c>
      <c r="L806" s="113" t="s">
        <v>548</v>
      </c>
      <c r="M806" s="110" t="str">
        <f>IF(N806="","",VLOOKUP(CONCATENATE(M$3,N806),m_selling_spec!$A:$H,2,FALSE))</f>
        <v>54.1</v>
      </c>
      <c r="N806" s="113" t="s">
        <v>74</v>
      </c>
      <c r="O806" s="110" t="str">
        <f>IF(P806="","",VLOOKUP(CONCATENATE(O$3,P806),m_selling_spec!$A:$H,2,FALSE))</f>
        <v>55.1</v>
      </c>
      <c r="P806" s="113" t="s">
        <v>1562</v>
      </c>
      <c r="Q806" s="110" t="str">
        <f>IF(R806="","",VLOOKUP(CONCATENATE(Q$3,R806),m_selling_spec!$A:$H,2,FALSE))</f>
        <v>56.7</v>
      </c>
      <c r="R806" s="47" t="s">
        <v>632</v>
      </c>
      <c r="S806" s="110" t="str">
        <f>IF(T806="","",VLOOKUP(CONCATENATE(S$3,T806),m_selling_spec!$A:$H,2,FALSE))</f>
        <v/>
      </c>
    </row>
    <row r="807" spans="1:19">
      <c r="A807" s="111" t="s">
        <v>1640</v>
      </c>
      <c r="B807" s="104">
        <v>5</v>
      </c>
      <c r="C807" s="110" t="str">
        <f>INDEX(product!B:B,MATCH(B807,product!A:A,0))</f>
        <v>GIESTA</v>
      </c>
      <c r="D807" s="110" t="str">
        <f>INDEX(product!E:E,MATCH(B807,product!A:A,0))</f>
        <v>GIESTA (Entrance door)</v>
      </c>
      <c r="E807" s="110">
        <f>INDEX(ctg!A:A,MATCH(F807,ctg!$B:$B,0))</f>
        <v>42</v>
      </c>
      <c r="F807" s="113" t="s">
        <v>2557</v>
      </c>
      <c r="G807" s="110" t="str">
        <f>IF(H807="","",VLOOKUP(CONCATENATE(G$3,H807),m_selling_spec!$A:$H,2,FALSE))</f>
        <v>51.3</v>
      </c>
      <c r="H807" s="113" t="s">
        <v>2520</v>
      </c>
      <c r="I807" s="110" t="str">
        <f>IF(J807="","",VLOOKUP(CONCATENATE(I$3,J807),m_selling_spec!$A:$H,2,FALSE))</f>
        <v>52.3</v>
      </c>
      <c r="J807" s="113" t="s">
        <v>3271</v>
      </c>
      <c r="K807" s="110" t="str">
        <f>IF(L807="","",VLOOKUP(CONCATENATE(K$3,L807),m_selling_spec!$A:$H,2,FALSE))</f>
        <v>53.3</v>
      </c>
      <c r="L807" s="113" t="s">
        <v>548</v>
      </c>
      <c r="M807" s="110" t="str">
        <f>IF(N807="","",VLOOKUP(CONCATENATE(M$3,N807),m_selling_spec!$A:$H,2,FALSE))</f>
        <v>54.2</v>
      </c>
      <c r="N807" s="113" t="s">
        <v>75</v>
      </c>
      <c r="O807" s="110" t="str">
        <f>IF(P807="","",VLOOKUP(CONCATENATE(O$3,P807),m_selling_spec!$A:$H,2,FALSE))</f>
        <v>55.1</v>
      </c>
      <c r="P807" s="113" t="s">
        <v>1562</v>
      </c>
      <c r="Q807" s="110" t="str">
        <f>IF(R807="","",VLOOKUP(CONCATENATE(Q$3,R807),m_selling_spec!$A:$H,2,FALSE))</f>
        <v>56.7</v>
      </c>
      <c r="R807" s="47" t="s">
        <v>632</v>
      </c>
      <c r="S807" s="110" t="str">
        <f>IF(T807="","",VLOOKUP(CONCATENATE(S$3,T807),m_selling_spec!$A:$H,2,FALSE))</f>
        <v/>
      </c>
    </row>
    <row r="808" spans="1:19">
      <c r="A808" s="111" t="s">
        <v>1639</v>
      </c>
      <c r="B808" s="104">
        <v>5</v>
      </c>
      <c r="C808" s="110" t="str">
        <f>INDEX(product!B:B,MATCH(B808,product!A:A,0))</f>
        <v>GIESTA</v>
      </c>
      <c r="D808" s="110" t="str">
        <f>INDEX(product!E:E,MATCH(B808,product!A:A,0))</f>
        <v>GIESTA (Entrance door)</v>
      </c>
      <c r="E808" s="110">
        <f>INDEX(ctg!A:A,MATCH(F808,ctg!$B:$B,0))</f>
        <v>42</v>
      </c>
      <c r="F808" s="113" t="s">
        <v>2557</v>
      </c>
      <c r="G808" s="110" t="str">
        <f>IF(H808="","",VLOOKUP(CONCATENATE(G$3,H808),m_selling_spec!$A:$H,2,FALSE))</f>
        <v>51.3</v>
      </c>
      <c r="H808" s="113" t="s">
        <v>2520</v>
      </c>
      <c r="I808" s="110" t="str">
        <f>IF(J808="","",VLOOKUP(CONCATENATE(I$3,J808),m_selling_spec!$A:$H,2,FALSE))</f>
        <v>52.3</v>
      </c>
      <c r="J808" s="113" t="s">
        <v>3271</v>
      </c>
      <c r="K808" s="110" t="str">
        <f>IF(L808="","",VLOOKUP(CONCATENATE(K$3,L808),m_selling_spec!$A:$H,2,FALSE))</f>
        <v>53.3</v>
      </c>
      <c r="L808" s="113" t="s">
        <v>548</v>
      </c>
      <c r="M808" s="110" t="str">
        <f>IF(N808="","",VLOOKUP(CONCATENATE(M$3,N808),m_selling_spec!$A:$H,2,FALSE))</f>
        <v>54.1</v>
      </c>
      <c r="N808" s="113" t="s">
        <v>74</v>
      </c>
      <c r="O808" s="110" t="str">
        <f>IF(P808="","",VLOOKUP(CONCATENATE(O$3,P808),m_selling_spec!$A:$H,2,FALSE))</f>
        <v>55.1</v>
      </c>
      <c r="P808" s="113" t="s">
        <v>1562</v>
      </c>
      <c r="Q808" s="110" t="str">
        <f>IF(R808="","",VLOOKUP(CONCATENATE(Q$3,R808),m_selling_spec!$A:$H,2,FALSE))</f>
        <v>56.8</v>
      </c>
      <c r="R808" s="47" t="s">
        <v>633</v>
      </c>
      <c r="S808" s="110" t="str">
        <f>IF(T808="","",VLOOKUP(CONCATENATE(S$3,T808),m_selling_spec!$A:$H,2,FALSE))</f>
        <v/>
      </c>
    </row>
    <row r="809" spans="1:19">
      <c r="A809" s="111" t="s">
        <v>1638</v>
      </c>
      <c r="B809" s="104">
        <v>5</v>
      </c>
      <c r="C809" s="110" t="str">
        <f>INDEX(product!B:B,MATCH(B809,product!A:A,0))</f>
        <v>GIESTA</v>
      </c>
      <c r="D809" s="110" t="str">
        <f>INDEX(product!E:E,MATCH(B809,product!A:A,0))</f>
        <v>GIESTA (Entrance door)</v>
      </c>
      <c r="E809" s="110">
        <f>INDEX(ctg!A:A,MATCH(F809,ctg!$B:$B,0))</f>
        <v>42</v>
      </c>
      <c r="F809" s="113" t="s">
        <v>2557</v>
      </c>
      <c r="G809" s="110" t="str">
        <f>IF(H809="","",VLOOKUP(CONCATENATE(G$3,H809),m_selling_spec!$A:$H,2,FALSE))</f>
        <v>51.3</v>
      </c>
      <c r="H809" s="113" t="s">
        <v>2520</v>
      </c>
      <c r="I809" s="110" t="str">
        <f>IF(J809="","",VLOOKUP(CONCATENATE(I$3,J809),m_selling_spec!$A:$H,2,FALSE))</f>
        <v>52.3</v>
      </c>
      <c r="J809" s="113" t="s">
        <v>3271</v>
      </c>
      <c r="K809" s="110" t="str">
        <f>IF(L809="","",VLOOKUP(CONCATENATE(K$3,L809),m_selling_spec!$A:$H,2,FALSE))</f>
        <v>53.3</v>
      </c>
      <c r="L809" s="113" t="s">
        <v>548</v>
      </c>
      <c r="M809" s="110" t="str">
        <f>IF(N809="","",VLOOKUP(CONCATENATE(M$3,N809),m_selling_spec!$A:$H,2,FALSE))</f>
        <v>54.2</v>
      </c>
      <c r="N809" s="113" t="s">
        <v>75</v>
      </c>
      <c r="O809" s="110" t="str">
        <f>IF(P809="","",VLOOKUP(CONCATENATE(O$3,P809),m_selling_spec!$A:$H,2,FALSE))</f>
        <v>55.1</v>
      </c>
      <c r="P809" s="113" t="s">
        <v>1562</v>
      </c>
      <c r="Q809" s="110" t="str">
        <f>IF(R809="","",VLOOKUP(CONCATENATE(Q$3,R809),m_selling_spec!$A:$H,2,FALSE))</f>
        <v>56.8</v>
      </c>
      <c r="R809" s="47" t="s">
        <v>633</v>
      </c>
      <c r="S809" s="110" t="str">
        <f>IF(T809="","",VLOOKUP(CONCATENATE(S$3,T809),m_selling_spec!$A:$H,2,FALSE))</f>
        <v/>
      </c>
    </row>
    <row r="810" spans="1:19">
      <c r="A810" s="111" t="s">
        <v>1637</v>
      </c>
      <c r="B810" s="104">
        <v>5</v>
      </c>
      <c r="C810" s="110" t="str">
        <f>INDEX(product!B:B,MATCH(B810,product!A:A,0))</f>
        <v>GIESTA</v>
      </c>
      <c r="D810" s="110" t="str">
        <f>INDEX(product!E:E,MATCH(B810,product!A:A,0))</f>
        <v>GIESTA (Entrance door)</v>
      </c>
      <c r="E810" s="110">
        <f>INDEX(ctg!A:A,MATCH(F810,ctg!$B:$B,0))</f>
        <v>42</v>
      </c>
      <c r="F810" s="113" t="s">
        <v>2557</v>
      </c>
      <c r="G810" s="110" t="str">
        <f>IF(H810="","",VLOOKUP(CONCATENATE(G$3,H810),m_selling_spec!$A:$H,2,FALSE))</f>
        <v>51.3</v>
      </c>
      <c r="H810" s="113" t="s">
        <v>2520</v>
      </c>
      <c r="I810" s="110" t="str">
        <f>IF(J810="","",VLOOKUP(CONCATENATE(I$3,J810),m_selling_spec!$A:$H,2,FALSE))</f>
        <v>52.3</v>
      </c>
      <c r="J810" s="113" t="s">
        <v>3271</v>
      </c>
      <c r="K810" s="110" t="str">
        <f>IF(L810="","",VLOOKUP(CONCATENATE(K$3,L810),m_selling_spec!$A:$H,2,FALSE))</f>
        <v>53.3</v>
      </c>
      <c r="L810" s="113" t="s">
        <v>548</v>
      </c>
      <c r="M810" s="110" t="str">
        <f>IF(N810="","",VLOOKUP(CONCATENATE(M$3,N810),m_selling_spec!$A:$H,2,FALSE))</f>
        <v>54.1</v>
      </c>
      <c r="N810" s="113" t="s">
        <v>74</v>
      </c>
      <c r="O810" s="110" t="str">
        <f>IF(P810="","",VLOOKUP(CONCATENATE(O$3,P810),m_selling_spec!$A:$H,2,FALSE))</f>
        <v>55.1</v>
      </c>
      <c r="P810" s="113" t="s">
        <v>1562</v>
      </c>
      <c r="Q810" s="110" t="str">
        <f>IF(R810="","",VLOOKUP(CONCATENATE(Q$3,R810),m_selling_spec!$A:$H,2,FALSE))</f>
        <v>56.9</v>
      </c>
      <c r="R810" s="47" t="s">
        <v>634</v>
      </c>
      <c r="S810" s="110" t="str">
        <f>IF(T810="","",VLOOKUP(CONCATENATE(S$3,T810),m_selling_spec!$A:$H,2,FALSE))</f>
        <v/>
      </c>
    </row>
    <row r="811" spans="1:19">
      <c r="A811" s="111" t="s">
        <v>1636</v>
      </c>
      <c r="B811" s="104">
        <v>5</v>
      </c>
      <c r="C811" s="110" t="str">
        <f>INDEX(product!B:B,MATCH(B811,product!A:A,0))</f>
        <v>GIESTA</v>
      </c>
      <c r="D811" s="110" t="str">
        <f>INDEX(product!E:E,MATCH(B811,product!A:A,0))</f>
        <v>GIESTA (Entrance door)</v>
      </c>
      <c r="E811" s="110">
        <f>INDEX(ctg!A:A,MATCH(F811,ctg!$B:$B,0))</f>
        <v>42</v>
      </c>
      <c r="F811" s="113" t="s">
        <v>2557</v>
      </c>
      <c r="G811" s="110" t="str">
        <f>IF(H811="","",VLOOKUP(CONCATENATE(G$3,H811),m_selling_spec!$A:$H,2,FALSE))</f>
        <v>51.3</v>
      </c>
      <c r="H811" s="113" t="s">
        <v>2520</v>
      </c>
      <c r="I811" s="110" t="str">
        <f>IF(J811="","",VLOOKUP(CONCATENATE(I$3,J811),m_selling_spec!$A:$H,2,FALSE))</f>
        <v>52.3</v>
      </c>
      <c r="J811" s="113" t="s">
        <v>3271</v>
      </c>
      <c r="K811" s="110" t="str">
        <f>IF(L811="","",VLOOKUP(CONCATENATE(K$3,L811),m_selling_spec!$A:$H,2,FALSE))</f>
        <v>53.3</v>
      </c>
      <c r="L811" s="113" t="s">
        <v>548</v>
      </c>
      <c r="M811" s="110" t="str">
        <f>IF(N811="","",VLOOKUP(CONCATENATE(M$3,N811),m_selling_spec!$A:$H,2,FALSE))</f>
        <v>54.2</v>
      </c>
      <c r="N811" s="113" t="s">
        <v>75</v>
      </c>
      <c r="O811" s="110" t="str">
        <f>IF(P811="","",VLOOKUP(CONCATENATE(O$3,P811),m_selling_spec!$A:$H,2,FALSE))</f>
        <v>55.1</v>
      </c>
      <c r="P811" s="113" t="s">
        <v>1562</v>
      </c>
      <c r="Q811" s="110" t="str">
        <f>IF(R811="","",VLOOKUP(CONCATENATE(Q$3,R811),m_selling_spec!$A:$H,2,FALSE))</f>
        <v>56.9</v>
      </c>
      <c r="R811" s="47" t="s">
        <v>634</v>
      </c>
      <c r="S811" s="110" t="str">
        <f>IF(T811="","",VLOOKUP(CONCATENATE(S$3,T811),m_selling_spec!$A:$H,2,FALSE))</f>
        <v/>
      </c>
    </row>
    <row r="812" spans="1:19">
      <c r="A812" s="111" t="s">
        <v>1635</v>
      </c>
      <c r="B812" s="104">
        <v>5</v>
      </c>
      <c r="C812" s="110" t="str">
        <f>INDEX(product!B:B,MATCH(B812,product!A:A,0))</f>
        <v>GIESTA</v>
      </c>
      <c r="D812" s="110" t="str">
        <f>INDEX(product!E:E,MATCH(B812,product!A:A,0))</f>
        <v>GIESTA (Entrance door)</v>
      </c>
      <c r="E812" s="110">
        <f>INDEX(ctg!A:A,MATCH(F812,ctg!$B:$B,0))</f>
        <v>42</v>
      </c>
      <c r="F812" s="113" t="s">
        <v>2557</v>
      </c>
      <c r="G812" s="110" t="str">
        <f>IF(H812="","",VLOOKUP(CONCATENATE(G$3,H812),m_selling_spec!$A:$H,2,FALSE))</f>
        <v>51.3</v>
      </c>
      <c r="H812" s="113" t="s">
        <v>2520</v>
      </c>
      <c r="I812" s="110" t="str">
        <f>IF(J812="","",VLOOKUP(CONCATENATE(I$3,J812),m_selling_spec!$A:$H,2,FALSE))</f>
        <v>52.3</v>
      </c>
      <c r="J812" s="113" t="s">
        <v>3271</v>
      </c>
      <c r="K812" s="110" t="str">
        <f>IF(L812="","",VLOOKUP(CONCATENATE(K$3,L812),m_selling_spec!$A:$H,2,FALSE))</f>
        <v>53.3</v>
      </c>
      <c r="L812" s="113" t="s">
        <v>548</v>
      </c>
      <c r="M812" s="110" t="str">
        <f>IF(N812="","",VLOOKUP(CONCATENATE(M$3,N812),m_selling_spec!$A:$H,2,FALSE))</f>
        <v>54.1</v>
      </c>
      <c r="N812" s="113" t="s">
        <v>74</v>
      </c>
      <c r="O812" s="110" t="str">
        <f>IF(P812="","",VLOOKUP(CONCATENATE(O$3,P812),m_selling_spec!$A:$H,2,FALSE))</f>
        <v>55.1</v>
      </c>
      <c r="P812" s="113" t="s">
        <v>1562</v>
      </c>
      <c r="Q812" s="110" t="str">
        <f>IF(R812="","",VLOOKUP(CONCATENATE(Q$3,R812),m_selling_spec!$A:$H,2,FALSE))</f>
        <v>56.10</v>
      </c>
      <c r="R812" s="47" t="s">
        <v>635</v>
      </c>
      <c r="S812" s="110" t="str">
        <f>IF(T812="","",VLOOKUP(CONCATENATE(S$3,T812),m_selling_spec!$A:$H,2,FALSE))</f>
        <v/>
      </c>
    </row>
    <row r="813" spans="1:19">
      <c r="A813" s="111" t="s">
        <v>1634</v>
      </c>
      <c r="B813" s="104">
        <v>5</v>
      </c>
      <c r="C813" s="110" t="str">
        <f>INDEX(product!B:B,MATCH(B813,product!A:A,0))</f>
        <v>GIESTA</v>
      </c>
      <c r="D813" s="110" t="str">
        <f>INDEX(product!E:E,MATCH(B813,product!A:A,0))</f>
        <v>GIESTA (Entrance door)</v>
      </c>
      <c r="E813" s="110">
        <f>INDEX(ctg!A:A,MATCH(F813,ctg!$B:$B,0))</f>
        <v>42</v>
      </c>
      <c r="F813" s="113" t="s">
        <v>2557</v>
      </c>
      <c r="G813" s="110" t="str">
        <f>IF(H813="","",VLOOKUP(CONCATENATE(G$3,H813),m_selling_spec!$A:$H,2,FALSE))</f>
        <v>51.3</v>
      </c>
      <c r="H813" s="113" t="s">
        <v>2520</v>
      </c>
      <c r="I813" s="110" t="str">
        <f>IF(J813="","",VLOOKUP(CONCATENATE(I$3,J813),m_selling_spec!$A:$H,2,FALSE))</f>
        <v>52.3</v>
      </c>
      <c r="J813" s="113" t="s">
        <v>3271</v>
      </c>
      <c r="K813" s="110" t="str">
        <f>IF(L813="","",VLOOKUP(CONCATENATE(K$3,L813),m_selling_spec!$A:$H,2,FALSE))</f>
        <v>53.3</v>
      </c>
      <c r="L813" s="113" t="s">
        <v>548</v>
      </c>
      <c r="M813" s="110" t="str">
        <f>IF(N813="","",VLOOKUP(CONCATENATE(M$3,N813),m_selling_spec!$A:$H,2,FALSE))</f>
        <v>54.2</v>
      </c>
      <c r="N813" s="113" t="s">
        <v>75</v>
      </c>
      <c r="O813" s="110" t="str">
        <f>IF(P813="","",VLOOKUP(CONCATENATE(O$3,P813),m_selling_spec!$A:$H,2,FALSE))</f>
        <v>55.1</v>
      </c>
      <c r="P813" s="113" t="s">
        <v>1562</v>
      </c>
      <c r="Q813" s="110" t="str">
        <f>IF(R813="","",VLOOKUP(CONCATENATE(Q$3,R813),m_selling_spec!$A:$H,2,FALSE))</f>
        <v>56.10</v>
      </c>
      <c r="R813" s="47" t="s">
        <v>635</v>
      </c>
      <c r="S813" s="110" t="str">
        <f>IF(T813="","",VLOOKUP(CONCATENATE(S$3,T813),m_selling_spec!$A:$H,2,FALSE))</f>
        <v/>
      </c>
    </row>
    <row r="814" spans="1:19">
      <c r="A814" s="111" t="s">
        <v>1633</v>
      </c>
      <c r="B814" s="104">
        <v>5</v>
      </c>
      <c r="C814" s="110" t="str">
        <f>INDEX(product!B:B,MATCH(B814,product!A:A,0))</f>
        <v>GIESTA</v>
      </c>
      <c r="D814" s="110" t="str">
        <f>INDEX(product!E:E,MATCH(B814,product!A:A,0))</f>
        <v>GIESTA (Entrance door)</v>
      </c>
      <c r="E814" s="110">
        <f>INDEX(ctg!A:A,MATCH(F814,ctg!$B:$B,0))</f>
        <v>42</v>
      </c>
      <c r="F814" s="113" t="s">
        <v>2557</v>
      </c>
      <c r="G814" s="110" t="str">
        <f>IF(H814="","",VLOOKUP(CONCATENATE(G$3,H814),m_selling_spec!$A:$H,2,FALSE))</f>
        <v>51.3</v>
      </c>
      <c r="H814" s="113" t="s">
        <v>2520</v>
      </c>
      <c r="I814" s="110" t="str">
        <f>IF(J814="","",VLOOKUP(CONCATENATE(I$3,J814),m_selling_spec!$A:$H,2,FALSE))</f>
        <v>52.3</v>
      </c>
      <c r="J814" s="113" t="s">
        <v>3271</v>
      </c>
      <c r="K814" s="110" t="str">
        <f>IF(L814="","",VLOOKUP(CONCATENATE(K$3,L814),m_selling_spec!$A:$H,2,FALSE))</f>
        <v>53.3</v>
      </c>
      <c r="L814" s="113" t="s">
        <v>548</v>
      </c>
      <c r="M814" s="110" t="str">
        <f>IF(N814="","",VLOOKUP(CONCATENATE(M$3,N814),m_selling_spec!$A:$H,2,FALSE))</f>
        <v>54.1</v>
      </c>
      <c r="N814" s="113" t="s">
        <v>74</v>
      </c>
      <c r="O814" s="110" t="str">
        <f>IF(P814="","",VLOOKUP(CONCATENATE(O$3,P814),m_selling_spec!$A:$H,2,FALSE))</f>
        <v>55.2</v>
      </c>
      <c r="P814" s="113" t="s">
        <v>1521</v>
      </c>
      <c r="Q814" s="110" t="str">
        <f>IF(R814="","",VLOOKUP(CONCATENATE(Q$3,R814),m_selling_spec!$A:$H,2,FALSE))</f>
        <v>56.1</v>
      </c>
      <c r="R814" s="47" t="s">
        <v>626</v>
      </c>
      <c r="S814" s="110" t="str">
        <f>IF(T814="","",VLOOKUP(CONCATENATE(S$3,T814),m_selling_spec!$A:$H,2,FALSE))</f>
        <v/>
      </c>
    </row>
    <row r="815" spans="1:19">
      <c r="A815" s="111" t="s">
        <v>1632</v>
      </c>
      <c r="B815" s="104">
        <v>5</v>
      </c>
      <c r="C815" s="110" t="str">
        <f>INDEX(product!B:B,MATCH(B815,product!A:A,0))</f>
        <v>GIESTA</v>
      </c>
      <c r="D815" s="110" t="str">
        <f>INDEX(product!E:E,MATCH(B815,product!A:A,0))</f>
        <v>GIESTA (Entrance door)</v>
      </c>
      <c r="E815" s="110">
        <f>INDEX(ctg!A:A,MATCH(F815,ctg!$B:$B,0))</f>
        <v>42</v>
      </c>
      <c r="F815" s="113" t="s">
        <v>2557</v>
      </c>
      <c r="G815" s="110" t="str">
        <f>IF(H815="","",VLOOKUP(CONCATENATE(G$3,H815),m_selling_spec!$A:$H,2,FALSE))</f>
        <v>51.3</v>
      </c>
      <c r="H815" s="113" t="s">
        <v>2520</v>
      </c>
      <c r="I815" s="110" t="str">
        <f>IF(J815="","",VLOOKUP(CONCATENATE(I$3,J815),m_selling_spec!$A:$H,2,FALSE))</f>
        <v>52.3</v>
      </c>
      <c r="J815" s="113" t="s">
        <v>3271</v>
      </c>
      <c r="K815" s="110" t="str">
        <f>IF(L815="","",VLOOKUP(CONCATENATE(K$3,L815),m_selling_spec!$A:$H,2,FALSE))</f>
        <v>53.3</v>
      </c>
      <c r="L815" s="113" t="s">
        <v>548</v>
      </c>
      <c r="M815" s="110" t="str">
        <f>IF(N815="","",VLOOKUP(CONCATENATE(M$3,N815),m_selling_spec!$A:$H,2,FALSE))</f>
        <v>54.2</v>
      </c>
      <c r="N815" s="113" t="s">
        <v>75</v>
      </c>
      <c r="O815" s="110" t="str">
        <f>IF(P815="","",VLOOKUP(CONCATENATE(O$3,P815),m_selling_spec!$A:$H,2,FALSE))</f>
        <v>55.2</v>
      </c>
      <c r="P815" s="113" t="s">
        <v>1521</v>
      </c>
      <c r="Q815" s="110" t="str">
        <f>IF(R815="","",VLOOKUP(CONCATENATE(Q$3,R815),m_selling_spec!$A:$H,2,FALSE))</f>
        <v>56.1</v>
      </c>
      <c r="R815" s="47" t="s">
        <v>626</v>
      </c>
      <c r="S815" s="110" t="str">
        <f>IF(T815="","",VLOOKUP(CONCATENATE(S$3,T815),m_selling_spec!$A:$H,2,FALSE))</f>
        <v/>
      </c>
    </row>
    <row r="816" spans="1:19">
      <c r="A816" s="111" t="s">
        <v>1631</v>
      </c>
      <c r="B816" s="104">
        <v>5</v>
      </c>
      <c r="C816" s="110" t="str">
        <f>INDEX(product!B:B,MATCH(B816,product!A:A,0))</f>
        <v>GIESTA</v>
      </c>
      <c r="D816" s="110" t="str">
        <f>INDEX(product!E:E,MATCH(B816,product!A:A,0))</f>
        <v>GIESTA (Entrance door)</v>
      </c>
      <c r="E816" s="110">
        <f>INDEX(ctg!A:A,MATCH(F816,ctg!$B:$B,0))</f>
        <v>42</v>
      </c>
      <c r="F816" s="113" t="s">
        <v>2557</v>
      </c>
      <c r="G816" s="110" t="str">
        <f>IF(H816="","",VLOOKUP(CONCATENATE(G$3,H816),m_selling_spec!$A:$H,2,FALSE))</f>
        <v>51.3</v>
      </c>
      <c r="H816" s="113" t="s">
        <v>2520</v>
      </c>
      <c r="I816" s="110" t="str">
        <f>IF(J816="","",VLOOKUP(CONCATENATE(I$3,J816),m_selling_spec!$A:$H,2,FALSE))</f>
        <v>52.3</v>
      </c>
      <c r="J816" s="113" t="s">
        <v>3271</v>
      </c>
      <c r="K816" s="110" t="str">
        <f>IF(L816="","",VLOOKUP(CONCATENATE(K$3,L816),m_selling_spec!$A:$H,2,FALSE))</f>
        <v>53.3</v>
      </c>
      <c r="L816" s="113" t="s">
        <v>548</v>
      </c>
      <c r="M816" s="110" t="str">
        <f>IF(N816="","",VLOOKUP(CONCATENATE(M$3,N816),m_selling_spec!$A:$H,2,FALSE))</f>
        <v>54.1</v>
      </c>
      <c r="N816" s="113" t="s">
        <v>74</v>
      </c>
      <c r="O816" s="110" t="str">
        <f>IF(P816="","",VLOOKUP(CONCATENATE(O$3,P816),m_selling_spec!$A:$H,2,FALSE))</f>
        <v>55.2</v>
      </c>
      <c r="P816" s="113" t="s">
        <v>1521</v>
      </c>
      <c r="Q816" s="110" t="str">
        <f>IF(R816="","",VLOOKUP(CONCATENATE(Q$3,R816),m_selling_spec!$A:$H,2,FALSE))</f>
        <v>56.2</v>
      </c>
      <c r="R816" s="47" t="s">
        <v>627</v>
      </c>
      <c r="S816" s="110" t="str">
        <f>IF(T816="","",VLOOKUP(CONCATENATE(S$3,T816),m_selling_spec!$A:$H,2,FALSE))</f>
        <v/>
      </c>
    </row>
    <row r="817" spans="1:19">
      <c r="A817" s="111" t="s">
        <v>1630</v>
      </c>
      <c r="B817" s="104">
        <v>5</v>
      </c>
      <c r="C817" s="110" t="str">
        <f>INDEX(product!B:B,MATCH(B817,product!A:A,0))</f>
        <v>GIESTA</v>
      </c>
      <c r="D817" s="110" t="str">
        <f>INDEX(product!E:E,MATCH(B817,product!A:A,0))</f>
        <v>GIESTA (Entrance door)</v>
      </c>
      <c r="E817" s="110">
        <f>INDEX(ctg!A:A,MATCH(F817,ctg!$B:$B,0))</f>
        <v>42</v>
      </c>
      <c r="F817" s="113" t="s">
        <v>2557</v>
      </c>
      <c r="G817" s="110" t="str">
        <f>IF(H817="","",VLOOKUP(CONCATENATE(G$3,H817),m_selling_spec!$A:$H,2,FALSE))</f>
        <v>51.3</v>
      </c>
      <c r="H817" s="113" t="s">
        <v>2520</v>
      </c>
      <c r="I817" s="110" t="str">
        <f>IF(J817="","",VLOOKUP(CONCATENATE(I$3,J817),m_selling_spec!$A:$H,2,FALSE))</f>
        <v>52.3</v>
      </c>
      <c r="J817" s="113" t="s">
        <v>3271</v>
      </c>
      <c r="K817" s="110" t="str">
        <f>IF(L817="","",VLOOKUP(CONCATENATE(K$3,L817),m_selling_spec!$A:$H,2,FALSE))</f>
        <v>53.3</v>
      </c>
      <c r="L817" s="113" t="s">
        <v>548</v>
      </c>
      <c r="M817" s="110" t="str">
        <f>IF(N817="","",VLOOKUP(CONCATENATE(M$3,N817),m_selling_spec!$A:$H,2,FALSE))</f>
        <v>54.2</v>
      </c>
      <c r="N817" s="113" t="s">
        <v>75</v>
      </c>
      <c r="O817" s="110" t="str">
        <f>IF(P817="","",VLOOKUP(CONCATENATE(O$3,P817),m_selling_spec!$A:$H,2,FALSE))</f>
        <v>55.2</v>
      </c>
      <c r="P817" s="113" t="s">
        <v>1521</v>
      </c>
      <c r="Q817" s="110" t="str">
        <f>IF(R817="","",VLOOKUP(CONCATENATE(Q$3,R817),m_selling_spec!$A:$H,2,FALSE))</f>
        <v>56.2</v>
      </c>
      <c r="R817" s="47" t="s">
        <v>627</v>
      </c>
      <c r="S817" s="110" t="str">
        <f>IF(T817="","",VLOOKUP(CONCATENATE(S$3,T817),m_selling_spec!$A:$H,2,FALSE))</f>
        <v/>
      </c>
    </row>
    <row r="818" spans="1:19">
      <c r="A818" s="111" t="s">
        <v>1629</v>
      </c>
      <c r="B818" s="104">
        <v>5</v>
      </c>
      <c r="C818" s="110" t="str">
        <f>INDEX(product!B:B,MATCH(B818,product!A:A,0))</f>
        <v>GIESTA</v>
      </c>
      <c r="D818" s="110" t="str">
        <f>INDEX(product!E:E,MATCH(B818,product!A:A,0))</f>
        <v>GIESTA (Entrance door)</v>
      </c>
      <c r="E818" s="110">
        <f>INDEX(ctg!A:A,MATCH(F818,ctg!$B:$B,0))</f>
        <v>42</v>
      </c>
      <c r="F818" s="113" t="s">
        <v>2557</v>
      </c>
      <c r="G818" s="110" t="str">
        <f>IF(H818="","",VLOOKUP(CONCATENATE(G$3,H818),m_selling_spec!$A:$H,2,FALSE))</f>
        <v>51.3</v>
      </c>
      <c r="H818" s="113" t="s">
        <v>2520</v>
      </c>
      <c r="I818" s="110" t="str">
        <f>IF(J818="","",VLOOKUP(CONCATENATE(I$3,J818),m_selling_spec!$A:$H,2,FALSE))</f>
        <v>52.3</v>
      </c>
      <c r="J818" s="113" t="s">
        <v>3271</v>
      </c>
      <c r="K818" s="110" t="str">
        <f>IF(L818="","",VLOOKUP(CONCATENATE(K$3,L818),m_selling_spec!$A:$H,2,FALSE))</f>
        <v>53.3</v>
      </c>
      <c r="L818" s="113" t="s">
        <v>548</v>
      </c>
      <c r="M818" s="110" t="str">
        <f>IF(N818="","",VLOOKUP(CONCATENATE(M$3,N818),m_selling_spec!$A:$H,2,FALSE))</f>
        <v>54.1</v>
      </c>
      <c r="N818" s="113" t="s">
        <v>74</v>
      </c>
      <c r="O818" s="110" t="str">
        <f>IF(P818="","",VLOOKUP(CONCATENATE(O$3,P818),m_selling_spec!$A:$H,2,FALSE))</f>
        <v>55.2</v>
      </c>
      <c r="P818" s="113" t="s">
        <v>1521</v>
      </c>
      <c r="Q818" s="110" t="str">
        <f>IF(R818="","",VLOOKUP(CONCATENATE(Q$3,R818),m_selling_spec!$A:$H,2,FALSE))</f>
        <v>56.3</v>
      </c>
      <c r="R818" s="47" t="s">
        <v>628</v>
      </c>
      <c r="S818" s="110" t="str">
        <f>IF(T818="","",VLOOKUP(CONCATENATE(S$3,T818),m_selling_spec!$A:$H,2,FALSE))</f>
        <v/>
      </c>
    </row>
    <row r="819" spans="1:19">
      <c r="A819" s="111" t="s">
        <v>1628</v>
      </c>
      <c r="B819" s="104">
        <v>5</v>
      </c>
      <c r="C819" s="110" t="str">
        <f>INDEX(product!B:B,MATCH(B819,product!A:A,0))</f>
        <v>GIESTA</v>
      </c>
      <c r="D819" s="110" t="str">
        <f>INDEX(product!E:E,MATCH(B819,product!A:A,0))</f>
        <v>GIESTA (Entrance door)</v>
      </c>
      <c r="E819" s="110">
        <f>INDEX(ctg!A:A,MATCH(F819,ctg!$B:$B,0))</f>
        <v>42</v>
      </c>
      <c r="F819" s="113" t="s">
        <v>2557</v>
      </c>
      <c r="G819" s="110" t="str">
        <f>IF(H819="","",VLOOKUP(CONCATENATE(G$3,H819),m_selling_spec!$A:$H,2,FALSE))</f>
        <v>51.3</v>
      </c>
      <c r="H819" s="113" t="s">
        <v>2520</v>
      </c>
      <c r="I819" s="110" t="str">
        <f>IF(J819="","",VLOOKUP(CONCATENATE(I$3,J819),m_selling_spec!$A:$H,2,FALSE))</f>
        <v>52.3</v>
      </c>
      <c r="J819" s="113" t="s">
        <v>3271</v>
      </c>
      <c r="K819" s="110" t="str">
        <f>IF(L819="","",VLOOKUP(CONCATENATE(K$3,L819),m_selling_spec!$A:$H,2,FALSE))</f>
        <v>53.3</v>
      </c>
      <c r="L819" s="113" t="s">
        <v>548</v>
      </c>
      <c r="M819" s="110" t="str">
        <f>IF(N819="","",VLOOKUP(CONCATENATE(M$3,N819),m_selling_spec!$A:$H,2,FALSE))</f>
        <v>54.2</v>
      </c>
      <c r="N819" s="113" t="s">
        <v>75</v>
      </c>
      <c r="O819" s="110" t="str">
        <f>IF(P819="","",VLOOKUP(CONCATENATE(O$3,P819),m_selling_spec!$A:$H,2,FALSE))</f>
        <v>55.2</v>
      </c>
      <c r="P819" s="113" t="s">
        <v>1521</v>
      </c>
      <c r="Q819" s="110" t="str">
        <f>IF(R819="","",VLOOKUP(CONCATENATE(Q$3,R819),m_selling_spec!$A:$H,2,FALSE))</f>
        <v>56.3</v>
      </c>
      <c r="R819" s="47" t="s">
        <v>628</v>
      </c>
      <c r="S819" s="110" t="str">
        <f>IF(T819="","",VLOOKUP(CONCATENATE(S$3,T819),m_selling_spec!$A:$H,2,FALSE))</f>
        <v/>
      </c>
    </row>
    <row r="820" spans="1:19">
      <c r="A820" s="111" t="s">
        <v>1627</v>
      </c>
      <c r="B820" s="104">
        <v>5</v>
      </c>
      <c r="C820" s="110" t="str">
        <f>INDEX(product!B:B,MATCH(B820,product!A:A,0))</f>
        <v>GIESTA</v>
      </c>
      <c r="D820" s="110" t="str">
        <f>INDEX(product!E:E,MATCH(B820,product!A:A,0))</f>
        <v>GIESTA (Entrance door)</v>
      </c>
      <c r="E820" s="110">
        <f>INDEX(ctg!A:A,MATCH(F820,ctg!$B:$B,0))</f>
        <v>42</v>
      </c>
      <c r="F820" s="113" t="s">
        <v>2557</v>
      </c>
      <c r="G820" s="110" t="str">
        <f>IF(H820="","",VLOOKUP(CONCATENATE(G$3,H820),m_selling_spec!$A:$H,2,FALSE))</f>
        <v>51.3</v>
      </c>
      <c r="H820" s="113" t="s">
        <v>2520</v>
      </c>
      <c r="I820" s="110" t="str">
        <f>IF(J820="","",VLOOKUP(CONCATENATE(I$3,J820),m_selling_spec!$A:$H,2,FALSE))</f>
        <v>52.3</v>
      </c>
      <c r="J820" s="113" t="s">
        <v>3271</v>
      </c>
      <c r="K820" s="110" t="str">
        <f>IF(L820="","",VLOOKUP(CONCATENATE(K$3,L820),m_selling_spec!$A:$H,2,FALSE))</f>
        <v>53.3</v>
      </c>
      <c r="L820" s="113" t="s">
        <v>548</v>
      </c>
      <c r="M820" s="110" t="str">
        <f>IF(N820="","",VLOOKUP(CONCATENATE(M$3,N820),m_selling_spec!$A:$H,2,FALSE))</f>
        <v>54.1</v>
      </c>
      <c r="N820" s="113" t="s">
        <v>74</v>
      </c>
      <c r="O820" s="110" t="str">
        <f>IF(P820="","",VLOOKUP(CONCATENATE(O$3,P820),m_selling_spec!$A:$H,2,FALSE))</f>
        <v>55.2</v>
      </c>
      <c r="P820" s="113" t="s">
        <v>1521</v>
      </c>
      <c r="Q820" s="110" t="str">
        <f>IF(R820="","",VLOOKUP(CONCATENATE(Q$3,R820),m_selling_spec!$A:$H,2,FALSE))</f>
        <v>56.4</v>
      </c>
      <c r="R820" s="47" t="s">
        <v>629</v>
      </c>
      <c r="S820" s="110" t="str">
        <f>IF(T820="","",VLOOKUP(CONCATENATE(S$3,T820),m_selling_spec!$A:$H,2,FALSE))</f>
        <v/>
      </c>
    </row>
    <row r="821" spans="1:19">
      <c r="A821" s="111" t="s">
        <v>1626</v>
      </c>
      <c r="B821" s="104">
        <v>5</v>
      </c>
      <c r="C821" s="110" t="str">
        <f>INDEX(product!B:B,MATCH(B821,product!A:A,0))</f>
        <v>GIESTA</v>
      </c>
      <c r="D821" s="110" t="str">
        <f>INDEX(product!E:E,MATCH(B821,product!A:A,0))</f>
        <v>GIESTA (Entrance door)</v>
      </c>
      <c r="E821" s="110">
        <f>INDEX(ctg!A:A,MATCH(F821,ctg!$B:$B,0))</f>
        <v>42</v>
      </c>
      <c r="F821" s="113" t="s">
        <v>2557</v>
      </c>
      <c r="G821" s="110" t="str">
        <f>IF(H821="","",VLOOKUP(CONCATENATE(G$3,H821),m_selling_spec!$A:$H,2,FALSE))</f>
        <v>51.3</v>
      </c>
      <c r="H821" s="113" t="s">
        <v>2520</v>
      </c>
      <c r="I821" s="110" t="str">
        <f>IF(J821="","",VLOOKUP(CONCATENATE(I$3,J821),m_selling_spec!$A:$H,2,FALSE))</f>
        <v>52.3</v>
      </c>
      <c r="J821" s="113" t="s">
        <v>3271</v>
      </c>
      <c r="K821" s="110" t="str">
        <f>IF(L821="","",VLOOKUP(CONCATENATE(K$3,L821),m_selling_spec!$A:$H,2,FALSE))</f>
        <v>53.3</v>
      </c>
      <c r="L821" s="113" t="s">
        <v>548</v>
      </c>
      <c r="M821" s="110" t="str">
        <f>IF(N821="","",VLOOKUP(CONCATENATE(M$3,N821),m_selling_spec!$A:$H,2,FALSE))</f>
        <v>54.2</v>
      </c>
      <c r="N821" s="113" t="s">
        <v>75</v>
      </c>
      <c r="O821" s="110" t="str">
        <f>IF(P821="","",VLOOKUP(CONCATENATE(O$3,P821),m_selling_spec!$A:$H,2,FALSE))</f>
        <v>55.2</v>
      </c>
      <c r="P821" s="113" t="s">
        <v>1521</v>
      </c>
      <c r="Q821" s="110" t="str">
        <f>IF(R821="","",VLOOKUP(CONCATENATE(Q$3,R821),m_selling_spec!$A:$H,2,FALSE))</f>
        <v>56.4</v>
      </c>
      <c r="R821" s="47" t="s">
        <v>629</v>
      </c>
      <c r="S821" s="110" t="str">
        <f>IF(T821="","",VLOOKUP(CONCATENATE(S$3,T821),m_selling_spec!$A:$H,2,FALSE))</f>
        <v/>
      </c>
    </row>
    <row r="822" spans="1:19">
      <c r="A822" s="111" t="s">
        <v>1625</v>
      </c>
      <c r="B822" s="104">
        <v>5</v>
      </c>
      <c r="C822" s="110" t="str">
        <f>INDEX(product!B:B,MATCH(B822,product!A:A,0))</f>
        <v>GIESTA</v>
      </c>
      <c r="D822" s="110" t="str">
        <f>INDEX(product!E:E,MATCH(B822,product!A:A,0))</f>
        <v>GIESTA (Entrance door)</v>
      </c>
      <c r="E822" s="110">
        <f>INDEX(ctg!A:A,MATCH(F822,ctg!$B:$B,0))</f>
        <v>42</v>
      </c>
      <c r="F822" s="113" t="s">
        <v>2557</v>
      </c>
      <c r="G822" s="110" t="str">
        <f>IF(H822="","",VLOOKUP(CONCATENATE(G$3,H822),m_selling_spec!$A:$H,2,FALSE))</f>
        <v>51.3</v>
      </c>
      <c r="H822" s="113" t="s">
        <v>2520</v>
      </c>
      <c r="I822" s="110" t="str">
        <f>IF(J822="","",VLOOKUP(CONCATENATE(I$3,J822),m_selling_spec!$A:$H,2,FALSE))</f>
        <v>52.3</v>
      </c>
      <c r="J822" s="113" t="s">
        <v>3271</v>
      </c>
      <c r="K822" s="110" t="str">
        <f>IF(L822="","",VLOOKUP(CONCATENATE(K$3,L822),m_selling_spec!$A:$H,2,FALSE))</f>
        <v>53.3</v>
      </c>
      <c r="L822" s="113" t="s">
        <v>548</v>
      </c>
      <c r="M822" s="110" t="str">
        <f>IF(N822="","",VLOOKUP(CONCATENATE(M$3,N822),m_selling_spec!$A:$H,2,FALSE))</f>
        <v>54.1</v>
      </c>
      <c r="N822" s="113" t="s">
        <v>74</v>
      </c>
      <c r="O822" s="110" t="str">
        <f>IF(P822="","",VLOOKUP(CONCATENATE(O$3,P822),m_selling_spec!$A:$H,2,FALSE))</f>
        <v>55.2</v>
      </c>
      <c r="P822" s="113" t="s">
        <v>1521</v>
      </c>
      <c r="Q822" s="110" t="str">
        <f>IF(R822="","",VLOOKUP(CONCATENATE(Q$3,R822),m_selling_spec!$A:$H,2,FALSE))</f>
        <v>56.5</v>
      </c>
      <c r="R822" s="47" t="s">
        <v>630</v>
      </c>
      <c r="S822" s="110" t="str">
        <f>IF(T822="","",VLOOKUP(CONCATENATE(S$3,T822),m_selling_spec!$A:$H,2,FALSE))</f>
        <v/>
      </c>
    </row>
    <row r="823" spans="1:19">
      <c r="A823" s="111" t="s">
        <v>1624</v>
      </c>
      <c r="B823" s="104">
        <v>5</v>
      </c>
      <c r="C823" s="110" t="str">
        <f>INDEX(product!B:B,MATCH(B823,product!A:A,0))</f>
        <v>GIESTA</v>
      </c>
      <c r="D823" s="110" t="str">
        <f>INDEX(product!E:E,MATCH(B823,product!A:A,0))</f>
        <v>GIESTA (Entrance door)</v>
      </c>
      <c r="E823" s="110">
        <f>INDEX(ctg!A:A,MATCH(F823,ctg!$B:$B,0))</f>
        <v>42</v>
      </c>
      <c r="F823" s="113" t="s">
        <v>2557</v>
      </c>
      <c r="G823" s="110" t="str">
        <f>IF(H823="","",VLOOKUP(CONCATENATE(G$3,H823),m_selling_spec!$A:$H,2,FALSE))</f>
        <v>51.3</v>
      </c>
      <c r="H823" s="113" t="s">
        <v>2520</v>
      </c>
      <c r="I823" s="110" t="str">
        <f>IF(J823="","",VLOOKUP(CONCATENATE(I$3,J823),m_selling_spec!$A:$H,2,FALSE))</f>
        <v>52.3</v>
      </c>
      <c r="J823" s="113" t="s">
        <v>3271</v>
      </c>
      <c r="K823" s="110" t="str">
        <f>IF(L823="","",VLOOKUP(CONCATENATE(K$3,L823),m_selling_spec!$A:$H,2,FALSE))</f>
        <v>53.3</v>
      </c>
      <c r="L823" s="113" t="s">
        <v>548</v>
      </c>
      <c r="M823" s="110" t="str">
        <f>IF(N823="","",VLOOKUP(CONCATENATE(M$3,N823),m_selling_spec!$A:$H,2,FALSE))</f>
        <v>54.2</v>
      </c>
      <c r="N823" s="113" t="s">
        <v>75</v>
      </c>
      <c r="O823" s="110" t="str">
        <f>IF(P823="","",VLOOKUP(CONCATENATE(O$3,P823),m_selling_spec!$A:$H,2,FALSE))</f>
        <v>55.2</v>
      </c>
      <c r="P823" s="113" t="s">
        <v>1521</v>
      </c>
      <c r="Q823" s="110" t="str">
        <f>IF(R823="","",VLOOKUP(CONCATENATE(Q$3,R823),m_selling_spec!$A:$H,2,FALSE))</f>
        <v>56.5</v>
      </c>
      <c r="R823" s="47" t="s">
        <v>630</v>
      </c>
      <c r="S823" s="110" t="str">
        <f>IF(T823="","",VLOOKUP(CONCATENATE(S$3,T823),m_selling_spec!$A:$H,2,FALSE))</f>
        <v/>
      </c>
    </row>
    <row r="824" spans="1:19">
      <c r="A824" s="111" t="s">
        <v>1623</v>
      </c>
      <c r="B824" s="104">
        <v>5</v>
      </c>
      <c r="C824" s="110" t="str">
        <f>INDEX(product!B:B,MATCH(B824,product!A:A,0))</f>
        <v>GIESTA</v>
      </c>
      <c r="D824" s="110" t="str">
        <f>INDEX(product!E:E,MATCH(B824,product!A:A,0))</f>
        <v>GIESTA (Entrance door)</v>
      </c>
      <c r="E824" s="110">
        <f>INDEX(ctg!A:A,MATCH(F824,ctg!$B:$B,0))</f>
        <v>42</v>
      </c>
      <c r="F824" s="113" t="s">
        <v>2557</v>
      </c>
      <c r="G824" s="110" t="str">
        <f>IF(H824="","",VLOOKUP(CONCATENATE(G$3,H824),m_selling_spec!$A:$H,2,FALSE))</f>
        <v>51.3</v>
      </c>
      <c r="H824" s="113" t="s">
        <v>2520</v>
      </c>
      <c r="I824" s="110" t="str">
        <f>IF(J824="","",VLOOKUP(CONCATENATE(I$3,J824),m_selling_spec!$A:$H,2,FALSE))</f>
        <v>52.3</v>
      </c>
      <c r="J824" s="113" t="s">
        <v>3271</v>
      </c>
      <c r="K824" s="110" t="str">
        <f>IF(L824="","",VLOOKUP(CONCATENATE(K$3,L824),m_selling_spec!$A:$H,2,FALSE))</f>
        <v>53.3</v>
      </c>
      <c r="L824" s="113" t="s">
        <v>548</v>
      </c>
      <c r="M824" s="110" t="str">
        <f>IF(N824="","",VLOOKUP(CONCATENATE(M$3,N824),m_selling_spec!$A:$H,2,FALSE))</f>
        <v>54.1</v>
      </c>
      <c r="N824" s="113" t="s">
        <v>74</v>
      </c>
      <c r="O824" s="110" t="str">
        <f>IF(P824="","",VLOOKUP(CONCATENATE(O$3,P824),m_selling_spec!$A:$H,2,FALSE))</f>
        <v>55.2</v>
      </c>
      <c r="P824" s="113" t="s">
        <v>1521</v>
      </c>
      <c r="Q824" s="110" t="str">
        <f>IF(R824="","",VLOOKUP(CONCATENATE(Q$3,R824),m_selling_spec!$A:$H,2,FALSE))</f>
        <v>56.6</v>
      </c>
      <c r="R824" s="47" t="s">
        <v>631</v>
      </c>
      <c r="S824" s="110" t="str">
        <f>IF(T824="","",VLOOKUP(CONCATENATE(S$3,T824),m_selling_spec!$A:$H,2,FALSE))</f>
        <v/>
      </c>
    </row>
    <row r="825" spans="1:19">
      <c r="A825" s="111" t="s">
        <v>1622</v>
      </c>
      <c r="B825" s="104">
        <v>5</v>
      </c>
      <c r="C825" s="110" t="str">
        <f>INDEX(product!B:B,MATCH(B825,product!A:A,0))</f>
        <v>GIESTA</v>
      </c>
      <c r="D825" s="110" t="str">
        <f>INDEX(product!E:E,MATCH(B825,product!A:A,0))</f>
        <v>GIESTA (Entrance door)</v>
      </c>
      <c r="E825" s="110">
        <f>INDEX(ctg!A:A,MATCH(F825,ctg!$B:$B,0))</f>
        <v>42</v>
      </c>
      <c r="F825" s="113" t="s">
        <v>2557</v>
      </c>
      <c r="G825" s="110" t="str">
        <f>IF(H825="","",VLOOKUP(CONCATENATE(G$3,H825),m_selling_spec!$A:$H,2,FALSE))</f>
        <v>51.3</v>
      </c>
      <c r="H825" s="113" t="s">
        <v>2520</v>
      </c>
      <c r="I825" s="110" t="str">
        <f>IF(J825="","",VLOOKUP(CONCATENATE(I$3,J825),m_selling_spec!$A:$H,2,FALSE))</f>
        <v>52.3</v>
      </c>
      <c r="J825" s="113" t="s">
        <v>3271</v>
      </c>
      <c r="K825" s="110" t="str">
        <f>IF(L825="","",VLOOKUP(CONCATENATE(K$3,L825),m_selling_spec!$A:$H,2,FALSE))</f>
        <v>53.3</v>
      </c>
      <c r="L825" s="113" t="s">
        <v>548</v>
      </c>
      <c r="M825" s="110" t="str">
        <f>IF(N825="","",VLOOKUP(CONCATENATE(M$3,N825),m_selling_spec!$A:$H,2,FALSE))</f>
        <v>54.2</v>
      </c>
      <c r="N825" s="113" t="s">
        <v>75</v>
      </c>
      <c r="O825" s="110" t="str">
        <f>IF(P825="","",VLOOKUP(CONCATENATE(O$3,P825),m_selling_spec!$A:$H,2,FALSE))</f>
        <v>55.2</v>
      </c>
      <c r="P825" s="113" t="s">
        <v>1521</v>
      </c>
      <c r="Q825" s="110" t="str">
        <f>IF(R825="","",VLOOKUP(CONCATENATE(Q$3,R825),m_selling_spec!$A:$H,2,FALSE))</f>
        <v>56.6</v>
      </c>
      <c r="R825" s="47" t="s">
        <v>631</v>
      </c>
      <c r="S825" s="110" t="str">
        <f>IF(T825="","",VLOOKUP(CONCATENATE(S$3,T825),m_selling_spec!$A:$H,2,FALSE))</f>
        <v/>
      </c>
    </row>
    <row r="826" spans="1:19">
      <c r="A826" s="111" t="s">
        <v>1621</v>
      </c>
      <c r="B826" s="104">
        <v>5</v>
      </c>
      <c r="C826" s="110" t="str">
        <f>INDEX(product!B:B,MATCH(B826,product!A:A,0))</f>
        <v>GIESTA</v>
      </c>
      <c r="D826" s="110" t="str">
        <f>INDEX(product!E:E,MATCH(B826,product!A:A,0))</f>
        <v>GIESTA (Entrance door)</v>
      </c>
      <c r="E826" s="110">
        <f>INDEX(ctg!A:A,MATCH(F826,ctg!$B:$B,0))</f>
        <v>42</v>
      </c>
      <c r="F826" s="113" t="s">
        <v>2557</v>
      </c>
      <c r="G826" s="110" t="str">
        <f>IF(H826="","",VLOOKUP(CONCATENATE(G$3,H826),m_selling_spec!$A:$H,2,FALSE))</f>
        <v>51.3</v>
      </c>
      <c r="H826" s="113" t="s">
        <v>2520</v>
      </c>
      <c r="I826" s="110" t="str">
        <f>IF(J826="","",VLOOKUP(CONCATENATE(I$3,J826),m_selling_spec!$A:$H,2,FALSE))</f>
        <v>52.3</v>
      </c>
      <c r="J826" s="113" t="s">
        <v>3271</v>
      </c>
      <c r="K826" s="110" t="str">
        <f>IF(L826="","",VLOOKUP(CONCATENATE(K$3,L826),m_selling_spec!$A:$H,2,FALSE))</f>
        <v>53.3</v>
      </c>
      <c r="L826" s="113" t="s">
        <v>548</v>
      </c>
      <c r="M826" s="110" t="str">
        <f>IF(N826="","",VLOOKUP(CONCATENATE(M$3,N826),m_selling_spec!$A:$H,2,FALSE))</f>
        <v>54.1</v>
      </c>
      <c r="N826" s="113" t="s">
        <v>74</v>
      </c>
      <c r="O826" s="110" t="str">
        <f>IF(P826="","",VLOOKUP(CONCATENATE(O$3,P826),m_selling_spec!$A:$H,2,FALSE))</f>
        <v>55.2</v>
      </c>
      <c r="P826" s="113" t="s">
        <v>1521</v>
      </c>
      <c r="Q826" s="110" t="str">
        <f>IF(R826="","",VLOOKUP(CONCATENATE(Q$3,R826),m_selling_spec!$A:$H,2,FALSE))</f>
        <v>56.7</v>
      </c>
      <c r="R826" s="47" t="s">
        <v>632</v>
      </c>
      <c r="S826" s="110" t="str">
        <f>IF(T826="","",VLOOKUP(CONCATENATE(S$3,T826),m_selling_spec!$A:$H,2,FALSE))</f>
        <v/>
      </c>
    </row>
    <row r="827" spans="1:19">
      <c r="A827" s="111" t="s">
        <v>1620</v>
      </c>
      <c r="B827" s="104">
        <v>5</v>
      </c>
      <c r="C827" s="110" t="str">
        <f>INDEX(product!B:B,MATCH(B827,product!A:A,0))</f>
        <v>GIESTA</v>
      </c>
      <c r="D827" s="110" t="str">
        <f>INDEX(product!E:E,MATCH(B827,product!A:A,0))</f>
        <v>GIESTA (Entrance door)</v>
      </c>
      <c r="E827" s="110">
        <f>INDEX(ctg!A:A,MATCH(F827,ctg!$B:$B,0))</f>
        <v>42</v>
      </c>
      <c r="F827" s="113" t="s">
        <v>2557</v>
      </c>
      <c r="G827" s="110" t="str">
        <f>IF(H827="","",VLOOKUP(CONCATENATE(G$3,H827),m_selling_spec!$A:$H,2,FALSE))</f>
        <v>51.3</v>
      </c>
      <c r="H827" s="113" t="s">
        <v>2520</v>
      </c>
      <c r="I827" s="110" t="str">
        <f>IF(J827="","",VLOOKUP(CONCATENATE(I$3,J827),m_selling_spec!$A:$H,2,FALSE))</f>
        <v>52.3</v>
      </c>
      <c r="J827" s="113" t="s">
        <v>3271</v>
      </c>
      <c r="K827" s="110" t="str">
        <f>IF(L827="","",VLOOKUP(CONCATENATE(K$3,L827),m_selling_spec!$A:$H,2,FALSE))</f>
        <v>53.3</v>
      </c>
      <c r="L827" s="113" t="s">
        <v>548</v>
      </c>
      <c r="M827" s="110" t="str">
        <f>IF(N827="","",VLOOKUP(CONCATENATE(M$3,N827),m_selling_spec!$A:$H,2,FALSE))</f>
        <v>54.2</v>
      </c>
      <c r="N827" s="113" t="s">
        <v>75</v>
      </c>
      <c r="O827" s="110" t="str">
        <f>IF(P827="","",VLOOKUP(CONCATENATE(O$3,P827),m_selling_spec!$A:$H,2,FALSE))</f>
        <v>55.2</v>
      </c>
      <c r="P827" s="113" t="s">
        <v>1521</v>
      </c>
      <c r="Q827" s="110" t="str">
        <f>IF(R827="","",VLOOKUP(CONCATENATE(Q$3,R827),m_selling_spec!$A:$H,2,FALSE))</f>
        <v>56.7</v>
      </c>
      <c r="R827" s="47" t="s">
        <v>632</v>
      </c>
      <c r="S827" s="110" t="str">
        <f>IF(T827="","",VLOOKUP(CONCATENATE(S$3,T827),m_selling_spec!$A:$H,2,FALSE))</f>
        <v/>
      </c>
    </row>
    <row r="828" spans="1:19">
      <c r="A828" s="111" t="s">
        <v>1619</v>
      </c>
      <c r="B828" s="104">
        <v>5</v>
      </c>
      <c r="C828" s="110" t="str">
        <f>INDEX(product!B:B,MATCH(B828,product!A:A,0))</f>
        <v>GIESTA</v>
      </c>
      <c r="D828" s="110" t="str">
        <f>INDEX(product!E:E,MATCH(B828,product!A:A,0))</f>
        <v>GIESTA (Entrance door)</v>
      </c>
      <c r="E828" s="110">
        <f>INDEX(ctg!A:A,MATCH(F828,ctg!$B:$B,0))</f>
        <v>42</v>
      </c>
      <c r="F828" s="113" t="s">
        <v>2557</v>
      </c>
      <c r="G828" s="110" t="str">
        <f>IF(H828="","",VLOOKUP(CONCATENATE(G$3,H828),m_selling_spec!$A:$H,2,FALSE))</f>
        <v>51.3</v>
      </c>
      <c r="H828" s="113" t="s">
        <v>2520</v>
      </c>
      <c r="I828" s="110" t="str">
        <f>IF(J828="","",VLOOKUP(CONCATENATE(I$3,J828),m_selling_spec!$A:$H,2,FALSE))</f>
        <v>52.3</v>
      </c>
      <c r="J828" s="113" t="s">
        <v>3271</v>
      </c>
      <c r="K828" s="110" t="str">
        <f>IF(L828="","",VLOOKUP(CONCATENATE(K$3,L828),m_selling_spec!$A:$H,2,FALSE))</f>
        <v>53.3</v>
      </c>
      <c r="L828" s="113" t="s">
        <v>548</v>
      </c>
      <c r="M828" s="110" t="str">
        <f>IF(N828="","",VLOOKUP(CONCATENATE(M$3,N828),m_selling_spec!$A:$H,2,FALSE))</f>
        <v>54.1</v>
      </c>
      <c r="N828" s="113" t="s">
        <v>74</v>
      </c>
      <c r="O828" s="110" t="str">
        <f>IF(P828="","",VLOOKUP(CONCATENATE(O$3,P828),m_selling_spec!$A:$H,2,FALSE))</f>
        <v>55.2</v>
      </c>
      <c r="P828" s="113" t="s">
        <v>1521</v>
      </c>
      <c r="Q828" s="110" t="str">
        <f>IF(R828="","",VLOOKUP(CONCATENATE(Q$3,R828),m_selling_spec!$A:$H,2,FALSE))</f>
        <v>56.8</v>
      </c>
      <c r="R828" s="47" t="s">
        <v>633</v>
      </c>
      <c r="S828" s="110" t="str">
        <f>IF(T828="","",VLOOKUP(CONCATENATE(S$3,T828),m_selling_spec!$A:$H,2,FALSE))</f>
        <v/>
      </c>
    </row>
    <row r="829" spans="1:19">
      <c r="A829" s="111" t="s">
        <v>1618</v>
      </c>
      <c r="B829" s="104">
        <v>5</v>
      </c>
      <c r="C829" s="110" t="str">
        <f>INDEX(product!B:B,MATCH(B829,product!A:A,0))</f>
        <v>GIESTA</v>
      </c>
      <c r="D829" s="110" t="str">
        <f>INDEX(product!E:E,MATCH(B829,product!A:A,0))</f>
        <v>GIESTA (Entrance door)</v>
      </c>
      <c r="E829" s="110">
        <f>INDEX(ctg!A:A,MATCH(F829,ctg!$B:$B,0))</f>
        <v>42</v>
      </c>
      <c r="F829" s="113" t="s">
        <v>2557</v>
      </c>
      <c r="G829" s="110" t="str">
        <f>IF(H829="","",VLOOKUP(CONCATENATE(G$3,H829),m_selling_spec!$A:$H,2,FALSE))</f>
        <v>51.3</v>
      </c>
      <c r="H829" s="113" t="s">
        <v>2520</v>
      </c>
      <c r="I829" s="110" t="str">
        <f>IF(J829="","",VLOOKUP(CONCATENATE(I$3,J829),m_selling_spec!$A:$H,2,FALSE))</f>
        <v>52.3</v>
      </c>
      <c r="J829" s="113" t="s">
        <v>3271</v>
      </c>
      <c r="K829" s="110" t="str">
        <f>IF(L829="","",VLOOKUP(CONCATENATE(K$3,L829),m_selling_spec!$A:$H,2,FALSE))</f>
        <v>53.3</v>
      </c>
      <c r="L829" s="113" t="s">
        <v>548</v>
      </c>
      <c r="M829" s="110" t="str">
        <f>IF(N829="","",VLOOKUP(CONCATENATE(M$3,N829),m_selling_spec!$A:$H,2,FALSE))</f>
        <v>54.2</v>
      </c>
      <c r="N829" s="113" t="s">
        <v>75</v>
      </c>
      <c r="O829" s="110" t="str">
        <f>IF(P829="","",VLOOKUP(CONCATENATE(O$3,P829),m_selling_spec!$A:$H,2,FALSE))</f>
        <v>55.2</v>
      </c>
      <c r="P829" s="113" t="s">
        <v>1521</v>
      </c>
      <c r="Q829" s="110" t="str">
        <f>IF(R829="","",VLOOKUP(CONCATENATE(Q$3,R829),m_selling_spec!$A:$H,2,FALSE))</f>
        <v>56.8</v>
      </c>
      <c r="R829" s="47" t="s">
        <v>633</v>
      </c>
      <c r="S829" s="110" t="str">
        <f>IF(T829="","",VLOOKUP(CONCATENATE(S$3,T829),m_selling_spec!$A:$H,2,FALSE))</f>
        <v/>
      </c>
    </row>
    <row r="830" spans="1:19">
      <c r="A830" s="111" t="s">
        <v>1617</v>
      </c>
      <c r="B830" s="104">
        <v>5</v>
      </c>
      <c r="C830" s="110" t="str">
        <f>INDEX(product!B:B,MATCH(B830,product!A:A,0))</f>
        <v>GIESTA</v>
      </c>
      <c r="D830" s="110" t="str">
        <f>INDEX(product!E:E,MATCH(B830,product!A:A,0))</f>
        <v>GIESTA (Entrance door)</v>
      </c>
      <c r="E830" s="110">
        <f>INDEX(ctg!A:A,MATCH(F830,ctg!$B:$B,0))</f>
        <v>42</v>
      </c>
      <c r="F830" s="113" t="s">
        <v>2557</v>
      </c>
      <c r="G830" s="110" t="str">
        <f>IF(H830="","",VLOOKUP(CONCATENATE(G$3,H830),m_selling_spec!$A:$H,2,FALSE))</f>
        <v>51.3</v>
      </c>
      <c r="H830" s="113" t="s">
        <v>2520</v>
      </c>
      <c r="I830" s="110" t="str">
        <f>IF(J830="","",VLOOKUP(CONCATENATE(I$3,J830),m_selling_spec!$A:$H,2,FALSE))</f>
        <v>52.3</v>
      </c>
      <c r="J830" s="113" t="s">
        <v>3271</v>
      </c>
      <c r="K830" s="110" t="str">
        <f>IF(L830="","",VLOOKUP(CONCATENATE(K$3,L830),m_selling_spec!$A:$H,2,FALSE))</f>
        <v>53.3</v>
      </c>
      <c r="L830" s="113" t="s">
        <v>548</v>
      </c>
      <c r="M830" s="110" t="str">
        <f>IF(N830="","",VLOOKUP(CONCATENATE(M$3,N830),m_selling_spec!$A:$H,2,FALSE))</f>
        <v>54.1</v>
      </c>
      <c r="N830" s="113" t="s">
        <v>74</v>
      </c>
      <c r="O830" s="110" t="str">
        <f>IF(P830="","",VLOOKUP(CONCATENATE(O$3,P830),m_selling_spec!$A:$H,2,FALSE))</f>
        <v>55.2</v>
      </c>
      <c r="P830" s="113" t="s">
        <v>1521</v>
      </c>
      <c r="Q830" s="110" t="str">
        <f>IF(R830="","",VLOOKUP(CONCATENATE(Q$3,R830),m_selling_spec!$A:$H,2,FALSE))</f>
        <v>56.9</v>
      </c>
      <c r="R830" s="47" t="s">
        <v>634</v>
      </c>
      <c r="S830" s="110" t="str">
        <f>IF(T830="","",VLOOKUP(CONCATENATE(S$3,T830),m_selling_spec!$A:$H,2,FALSE))</f>
        <v/>
      </c>
    </row>
    <row r="831" spans="1:19">
      <c r="A831" s="111" t="s">
        <v>1616</v>
      </c>
      <c r="B831" s="104">
        <v>5</v>
      </c>
      <c r="C831" s="110" t="str">
        <f>INDEX(product!B:B,MATCH(B831,product!A:A,0))</f>
        <v>GIESTA</v>
      </c>
      <c r="D831" s="110" t="str">
        <f>INDEX(product!E:E,MATCH(B831,product!A:A,0))</f>
        <v>GIESTA (Entrance door)</v>
      </c>
      <c r="E831" s="110">
        <f>INDEX(ctg!A:A,MATCH(F831,ctg!$B:$B,0))</f>
        <v>42</v>
      </c>
      <c r="F831" s="113" t="s">
        <v>2557</v>
      </c>
      <c r="G831" s="110" t="str">
        <f>IF(H831="","",VLOOKUP(CONCATENATE(G$3,H831),m_selling_spec!$A:$H,2,FALSE))</f>
        <v>51.3</v>
      </c>
      <c r="H831" s="113" t="s">
        <v>2520</v>
      </c>
      <c r="I831" s="110" t="str">
        <f>IF(J831="","",VLOOKUP(CONCATENATE(I$3,J831),m_selling_spec!$A:$H,2,FALSE))</f>
        <v>52.3</v>
      </c>
      <c r="J831" s="113" t="s">
        <v>3271</v>
      </c>
      <c r="K831" s="110" t="str">
        <f>IF(L831="","",VLOOKUP(CONCATENATE(K$3,L831),m_selling_spec!$A:$H,2,FALSE))</f>
        <v>53.3</v>
      </c>
      <c r="L831" s="113" t="s">
        <v>548</v>
      </c>
      <c r="M831" s="110" t="str">
        <f>IF(N831="","",VLOOKUP(CONCATENATE(M$3,N831),m_selling_spec!$A:$H,2,FALSE))</f>
        <v>54.2</v>
      </c>
      <c r="N831" s="113" t="s">
        <v>75</v>
      </c>
      <c r="O831" s="110" t="str">
        <f>IF(P831="","",VLOOKUP(CONCATENATE(O$3,P831),m_selling_spec!$A:$H,2,FALSE))</f>
        <v>55.2</v>
      </c>
      <c r="P831" s="113" t="s">
        <v>1521</v>
      </c>
      <c r="Q831" s="110" t="str">
        <f>IF(R831="","",VLOOKUP(CONCATENATE(Q$3,R831),m_selling_spec!$A:$H,2,FALSE))</f>
        <v>56.9</v>
      </c>
      <c r="R831" s="47" t="s">
        <v>634</v>
      </c>
      <c r="S831" s="110" t="str">
        <f>IF(T831="","",VLOOKUP(CONCATENATE(S$3,T831),m_selling_spec!$A:$H,2,FALSE))</f>
        <v/>
      </c>
    </row>
    <row r="832" spans="1:19">
      <c r="A832" s="111" t="s">
        <v>1615</v>
      </c>
      <c r="B832" s="104">
        <v>5</v>
      </c>
      <c r="C832" s="110" t="str">
        <f>INDEX(product!B:B,MATCH(B832,product!A:A,0))</f>
        <v>GIESTA</v>
      </c>
      <c r="D832" s="110" t="str">
        <f>INDEX(product!E:E,MATCH(B832,product!A:A,0))</f>
        <v>GIESTA (Entrance door)</v>
      </c>
      <c r="E832" s="110">
        <f>INDEX(ctg!A:A,MATCH(F832,ctg!$B:$B,0))</f>
        <v>42</v>
      </c>
      <c r="F832" s="113" t="s">
        <v>3707</v>
      </c>
      <c r="G832" s="110" t="str">
        <f>IF(H832="","",VLOOKUP(CONCATENATE(G$3,H832),m_selling_spec!$A:$H,2,FALSE))</f>
        <v>51.3</v>
      </c>
      <c r="H832" s="113" t="s">
        <v>2520</v>
      </c>
      <c r="I832" s="110" t="str">
        <f>IF(J832="","",VLOOKUP(CONCATENATE(I$3,J832),m_selling_spec!$A:$H,2,FALSE))</f>
        <v>52.3</v>
      </c>
      <c r="J832" s="113" t="s">
        <v>3271</v>
      </c>
      <c r="K832" s="110" t="str">
        <f>IF(L832="","",VLOOKUP(CONCATENATE(K$3,L832),m_selling_spec!$A:$H,2,FALSE))</f>
        <v>53.3</v>
      </c>
      <c r="L832" s="113" t="s">
        <v>548</v>
      </c>
      <c r="M832" s="110" t="str">
        <f>IF(N832="","",VLOOKUP(CONCATENATE(M$3,N832),m_selling_spec!$A:$H,2,FALSE))</f>
        <v>54.1</v>
      </c>
      <c r="N832" s="113" t="s">
        <v>74</v>
      </c>
      <c r="O832" s="110" t="str">
        <f>IF(P832="","",VLOOKUP(CONCATENATE(O$3,P832),m_selling_spec!$A:$H,2,FALSE))</f>
        <v>55.2</v>
      </c>
      <c r="P832" s="113" t="s">
        <v>1521</v>
      </c>
      <c r="Q832" s="110" t="str">
        <f>IF(R832="","",VLOOKUP(CONCATENATE(Q$3,R832),m_selling_spec!$A:$H,2,FALSE))</f>
        <v>56.10</v>
      </c>
      <c r="R832" s="47" t="s">
        <v>635</v>
      </c>
      <c r="S832" s="110" t="str">
        <f>IF(T832="","",VLOOKUP(CONCATENATE(S$3,T832),m_selling_spec!$A:$H,2,FALSE))</f>
        <v/>
      </c>
    </row>
    <row r="833" spans="1:19">
      <c r="A833" s="111" t="s">
        <v>1614</v>
      </c>
      <c r="B833" s="104">
        <v>5</v>
      </c>
      <c r="C833" s="110" t="str">
        <f>INDEX(product!B:B,MATCH(B833,product!A:A,0))</f>
        <v>GIESTA</v>
      </c>
      <c r="D833" s="110" t="str">
        <f>INDEX(product!E:E,MATCH(B833,product!A:A,0))</f>
        <v>GIESTA (Entrance door)</v>
      </c>
      <c r="E833" s="110">
        <f>INDEX(ctg!A:A,MATCH(F833,ctg!$B:$B,0))</f>
        <v>42</v>
      </c>
      <c r="F833" s="113" t="s">
        <v>2557</v>
      </c>
      <c r="G833" s="110" t="str">
        <f>IF(H833="","",VLOOKUP(CONCATENATE(G$3,H833),m_selling_spec!$A:$H,2,FALSE))</f>
        <v>51.3</v>
      </c>
      <c r="H833" s="113" t="s">
        <v>2520</v>
      </c>
      <c r="I833" s="110" t="str">
        <f>IF(J833="","",VLOOKUP(CONCATENATE(I$3,J833),m_selling_spec!$A:$H,2,FALSE))</f>
        <v>52.3</v>
      </c>
      <c r="J833" s="113" t="s">
        <v>3271</v>
      </c>
      <c r="K833" s="110" t="str">
        <f>IF(L833="","",VLOOKUP(CONCATENATE(K$3,L833),m_selling_spec!$A:$H,2,FALSE))</f>
        <v>53.3</v>
      </c>
      <c r="L833" s="113" t="s">
        <v>548</v>
      </c>
      <c r="M833" s="110" t="str">
        <f>IF(N833="","",VLOOKUP(CONCATENATE(M$3,N833),m_selling_spec!$A:$H,2,FALSE))</f>
        <v>54.2</v>
      </c>
      <c r="N833" s="113" t="s">
        <v>75</v>
      </c>
      <c r="O833" s="110" t="str">
        <f>IF(P833="","",VLOOKUP(CONCATENATE(O$3,P833),m_selling_spec!$A:$H,2,FALSE))</f>
        <v>55.2</v>
      </c>
      <c r="P833" s="113" t="s">
        <v>1521</v>
      </c>
      <c r="Q833" s="110" t="str">
        <f>IF(R833="","",VLOOKUP(CONCATENATE(Q$3,R833),m_selling_spec!$A:$H,2,FALSE))</f>
        <v>56.10</v>
      </c>
      <c r="R833" s="47" t="s">
        <v>635</v>
      </c>
      <c r="S833" s="110" t="str">
        <f>IF(T833="","",VLOOKUP(CONCATENATE(S$3,T833),m_selling_spec!$A:$H,2,FALSE))</f>
        <v/>
      </c>
    </row>
    <row r="834" spans="1:19">
      <c r="A834" s="111" t="s">
        <v>1613</v>
      </c>
      <c r="B834" s="104">
        <v>5</v>
      </c>
      <c r="C834" s="110" t="str">
        <f>INDEX(product!B:B,MATCH(B834,product!A:A,0))</f>
        <v>GIESTA</v>
      </c>
      <c r="D834" s="110" t="str">
        <f>INDEX(product!E:E,MATCH(B834,product!A:A,0))</f>
        <v>GIESTA (Entrance door)</v>
      </c>
      <c r="E834" s="110">
        <f>INDEX(ctg!A:A,MATCH(F834,ctg!$B:$B,0))</f>
        <v>44</v>
      </c>
      <c r="F834" s="113" t="s">
        <v>1573</v>
      </c>
      <c r="G834" s="110" t="str">
        <f>IF(H834="","",VLOOKUP(CONCATENATE(G$3,H834),m_selling_spec!$A:$H,2,FALSE))</f>
        <v>51.3</v>
      </c>
      <c r="H834" s="113" t="s">
        <v>2520</v>
      </c>
      <c r="I834" s="110" t="str">
        <f>IF(J834="","",VLOOKUP(CONCATENATE(I$3,J834),m_selling_spec!$A:$H,2,FALSE))</f>
        <v/>
      </c>
      <c r="J834" s="113"/>
      <c r="K834" s="110" t="str">
        <f>IF(L834="","",VLOOKUP(CONCATENATE(K$3,L834),m_selling_spec!$A:$H,2,FALSE))</f>
        <v>53.3</v>
      </c>
      <c r="L834" s="113" t="s">
        <v>548</v>
      </c>
      <c r="M834" s="110" t="str">
        <f>IF(N834="","",VLOOKUP(CONCATENATE(M$3,N834),m_selling_spec!$A:$H,2,FALSE))</f>
        <v>54.1</v>
      </c>
      <c r="N834" s="113" t="s">
        <v>74</v>
      </c>
      <c r="O834" s="110" t="str">
        <f>IF(P834="","",VLOOKUP(CONCATENATE(O$3,P834),m_selling_spec!$A:$H,2,FALSE))</f>
        <v>55.1</v>
      </c>
      <c r="P834" s="113" t="s">
        <v>1562</v>
      </c>
      <c r="Q834" s="110" t="str">
        <f>IF(R834="","",VLOOKUP(CONCATENATE(Q$3,R834),m_selling_spec!$A:$H,2,FALSE))</f>
        <v>56.1</v>
      </c>
      <c r="R834" s="47" t="s">
        <v>626</v>
      </c>
      <c r="S834" s="110" t="str">
        <f>IF(T834="","",VLOOKUP(CONCATENATE(S$3,T834),m_selling_spec!$A:$H,2,FALSE))</f>
        <v/>
      </c>
    </row>
    <row r="835" spans="1:19">
      <c r="A835" s="111" t="s">
        <v>1612</v>
      </c>
      <c r="B835" s="104">
        <v>5</v>
      </c>
      <c r="C835" s="110" t="str">
        <f>INDEX(product!B:B,MATCH(B835,product!A:A,0))</f>
        <v>GIESTA</v>
      </c>
      <c r="D835" s="110" t="str">
        <f>INDEX(product!E:E,MATCH(B835,product!A:A,0))</f>
        <v>GIESTA (Entrance door)</v>
      </c>
      <c r="E835" s="110">
        <f>INDEX(ctg!A:A,MATCH(F835,ctg!$B:$B,0))</f>
        <v>44</v>
      </c>
      <c r="F835" s="113" t="s">
        <v>1573</v>
      </c>
      <c r="G835" s="110" t="str">
        <f>IF(H835="","",VLOOKUP(CONCATENATE(G$3,H835),m_selling_spec!$A:$H,2,FALSE))</f>
        <v>51.3</v>
      </c>
      <c r="H835" s="113" t="s">
        <v>2520</v>
      </c>
      <c r="I835" s="110" t="str">
        <f>IF(J835="","",VLOOKUP(CONCATENATE(I$3,J835),m_selling_spec!$A:$H,2,FALSE))</f>
        <v/>
      </c>
      <c r="J835" s="113"/>
      <c r="K835" s="110" t="str">
        <f>IF(L835="","",VLOOKUP(CONCATENATE(K$3,L835),m_selling_spec!$A:$H,2,FALSE))</f>
        <v>53.3</v>
      </c>
      <c r="L835" s="113" t="s">
        <v>548</v>
      </c>
      <c r="M835" s="110" t="str">
        <f>IF(N835="","",VLOOKUP(CONCATENATE(M$3,N835),m_selling_spec!$A:$H,2,FALSE))</f>
        <v>54.2</v>
      </c>
      <c r="N835" s="113" t="s">
        <v>75</v>
      </c>
      <c r="O835" s="110" t="str">
        <f>IF(P835="","",VLOOKUP(CONCATENATE(O$3,P835),m_selling_spec!$A:$H,2,FALSE))</f>
        <v>55.1</v>
      </c>
      <c r="P835" s="113" t="s">
        <v>1562</v>
      </c>
      <c r="Q835" s="110" t="str">
        <f>IF(R835="","",VLOOKUP(CONCATENATE(Q$3,R835),m_selling_spec!$A:$H,2,FALSE))</f>
        <v>56.1</v>
      </c>
      <c r="R835" s="47" t="s">
        <v>626</v>
      </c>
      <c r="S835" s="110" t="str">
        <f>IF(T835="","",VLOOKUP(CONCATENATE(S$3,T835),m_selling_spec!$A:$H,2,FALSE))</f>
        <v/>
      </c>
    </row>
    <row r="836" spans="1:19">
      <c r="A836" s="111" t="s">
        <v>1611</v>
      </c>
      <c r="B836" s="104">
        <v>5</v>
      </c>
      <c r="C836" s="110" t="str">
        <f>INDEX(product!B:B,MATCH(B836,product!A:A,0))</f>
        <v>GIESTA</v>
      </c>
      <c r="D836" s="110" t="str">
        <f>INDEX(product!E:E,MATCH(B836,product!A:A,0))</f>
        <v>GIESTA (Entrance door)</v>
      </c>
      <c r="E836" s="110">
        <f>INDEX(ctg!A:A,MATCH(F836,ctg!$B:$B,0))</f>
        <v>44</v>
      </c>
      <c r="F836" s="113" t="s">
        <v>1573</v>
      </c>
      <c r="G836" s="110" t="str">
        <f>IF(H836="","",VLOOKUP(CONCATENATE(G$3,H836),m_selling_spec!$A:$H,2,FALSE))</f>
        <v>51.3</v>
      </c>
      <c r="H836" s="113" t="s">
        <v>2520</v>
      </c>
      <c r="I836" s="110" t="str">
        <f>IF(J836="","",VLOOKUP(CONCATENATE(I$3,J836),m_selling_spec!$A:$H,2,FALSE))</f>
        <v/>
      </c>
      <c r="J836" s="113"/>
      <c r="K836" s="110" t="str">
        <f>IF(L836="","",VLOOKUP(CONCATENATE(K$3,L836),m_selling_spec!$A:$H,2,FALSE))</f>
        <v>53.3</v>
      </c>
      <c r="L836" s="113" t="s">
        <v>548</v>
      </c>
      <c r="M836" s="110" t="str">
        <f>IF(N836="","",VLOOKUP(CONCATENATE(M$3,N836),m_selling_spec!$A:$H,2,FALSE))</f>
        <v>54.1</v>
      </c>
      <c r="N836" s="113" t="s">
        <v>74</v>
      </c>
      <c r="O836" s="110" t="str">
        <f>IF(P836="","",VLOOKUP(CONCATENATE(O$3,P836),m_selling_spec!$A:$H,2,FALSE))</f>
        <v>55.1</v>
      </c>
      <c r="P836" s="113" t="s">
        <v>1562</v>
      </c>
      <c r="Q836" s="110" t="str">
        <f>IF(R836="","",VLOOKUP(CONCATENATE(Q$3,R836),m_selling_spec!$A:$H,2,FALSE))</f>
        <v>56.2</v>
      </c>
      <c r="R836" s="47" t="s">
        <v>627</v>
      </c>
      <c r="S836" s="110" t="str">
        <f>IF(T836="","",VLOOKUP(CONCATENATE(S$3,T836),m_selling_spec!$A:$H,2,FALSE))</f>
        <v/>
      </c>
    </row>
    <row r="837" spans="1:19">
      <c r="A837" s="111" t="s">
        <v>1610</v>
      </c>
      <c r="B837" s="104">
        <v>5</v>
      </c>
      <c r="C837" s="110" t="str">
        <f>INDEX(product!B:B,MATCH(B837,product!A:A,0))</f>
        <v>GIESTA</v>
      </c>
      <c r="D837" s="110" t="str">
        <f>INDEX(product!E:E,MATCH(B837,product!A:A,0))</f>
        <v>GIESTA (Entrance door)</v>
      </c>
      <c r="E837" s="110">
        <f>INDEX(ctg!A:A,MATCH(F837,ctg!$B:$B,0))</f>
        <v>44</v>
      </c>
      <c r="F837" s="113" t="s">
        <v>1573</v>
      </c>
      <c r="G837" s="110" t="str">
        <f>IF(H837="","",VLOOKUP(CONCATENATE(G$3,H837),m_selling_spec!$A:$H,2,FALSE))</f>
        <v>51.3</v>
      </c>
      <c r="H837" s="113" t="s">
        <v>2520</v>
      </c>
      <c r="I837" s="110" t="str">
        <f>IF(J837="","",VLOOKUP(CONCATENATE(I$3,J837),m_selling_spec!$A:$H,2,FALSE))</f>
        <v/>
      </c>
      <c r="J837" s="113"/>
      <c r="K837" s="110" t="str">
        <f>IF(L837="","",VLOOKUP(CONCATENATE(K$3,L837),m_selling_spec!$A:$H,2,FALSE))</f>
        <v>53.3</v>
      </c>
      <c r="L837" s="113" t="s">
        <v>548</v>
      </c>
      <c r="M837" s="110" t="str">
        <f>IF(N837="","",VLOOKUP(CONCATENATE(M$3,N837),m_selling_spec!$A:$H,2,FALSE))</f>
        <v>54.2</v>
      </c>
      <c r="N837" s="113" t="s">
        <v>75</v>
      </c>
      <c r="O837" s="110" t="str">
        <f>IF(P837="","",VLOOKUP(CONCATENATE(O$3,P837),m_selling_spec!$A:$H,2,FALSE))</f>
        <v>55.1</v>
      </c>
      <c r="P837" s="113" t="s">
        <v>1562</v>
      </c>
      <c r="Q837" s="110" t="str">
        <f>IF(R837="","",VLOOKUP(CONCATENATE(Q$3,R837),m_selling_spec!$A:$H,2,FALSE))</f>
        <v>56.2</v>
      </c>
      <c r="R837" s="47" t="s">
        <v>627</v>
      </c>
      <c r="S837" s="110" t="str">
        <f>IF(T837="","",VLOOKUP(CONCATENATE(S$3,T837),m_selling_spec!$A:$H,2,FALSE))</f>
        <v/>
      </c>
    </row>
    <row r="838" spans="1:19">
      <c r="A838" s="111" t="s">
        <v>1609</v>
      </c>
      <c r="B838" s="104">
        <v>5</v>
      </c>
      <c r="C838" s="110" t="str">
        <f>INDEX(product!B:B,MATCH(B838,product!A:A,0))</f>
        <v>GIESTA</v>
      </c>
      <c r="D838" s="110" t="str">
        <f>INDEX(product!E:E,MATCH(B838,product!A:A,0))</f>
        <v>GIESTA (Entrance door)</v>
      </c>
      <c r="E838" s="110">
        <f>INDEX(ctg!A:A,MATCH(F838,ctg!$B:$B,0))</f>
        <v>44</v>
      </c>
      <c r="F838" s="113" t="s">
        <v>1573</v>
      </c>
      <c r="G838" s="110" t="str">
        <f>IF(H838="","",VLOOKUP(CONCATENATE(G$3,H838),m_selling_spec!$A:$H,2,FALSE))</f>
        <v>51.3</v>
      </c>
      <c r="H838" s="113" t="s">
        <v>2520</v>
      </c>
      <c r="I838" s="110" t="str">
        <f>IF(J838="","",VLOOKUP(CONCATENATE(I$3,J838),m_selling_spec!$A:$H,2,FALSE))</f>
        <v/>
      </c>
      <c r="J838" s="113"/>
      <c r="K838" s="110" t="str">
        <f>IF(L838="","",VLOOKUP(CONCATENATE(K$3,L838),m_selling_spec!$A:$H,2,FALSE))</f>
        <v>53.3</v>
      </c>
      <c r="L838" s="113" t="s">
        <v>548</v>
      </c>
      <c r="M838" s="110" t="str">
        <f>IF(N838="","",VLOOKUP(CONCATENATE(M$3,N838),m_selling_spec!$A:$H,2,FALSE))</f>
        <v>54.1</v>
      </c>
      <c r="N838" s="113" t="s">
        <v>74</v>
      </c>
      <c r="O838" s="110" t="str">
        <f>IF(P838="","",VLOOKUP(CONCATENATE(O$3,P838),m_selling_spec!$A:$H,2,FALSE))</f>
        <v>55.1</v>
      </c>
      <c r="P838" s="113" t="s">
        <v>1562</v>
      </c>
      <c r="Q838" s="110" t="str">
        <f>IF(R838="","",VLOOKUP(CONCATENATE(Q$3,R838),m_selling_spec!$A:$H,2,FALSE))</f>
        <v>56.3</v>
      </c>
      <c r="R838" s="47" t="s">
        <v>628</v>
      </c>
      <c r="S838" s="110" t="str">
        <f>IF(T838="","",VLOOKUP(CONCATENATE(S$3,T838),m_selling_spec!$A:$H,2,FALSE))</f>
        <v/>
      </c>
    </row>
    <row r="839" spans="1:19">
      <c r="A839" s="111" t="s">
        <v>1608</v>
      </c>
      <c r="B839" s="104">
        <v>5</v>
      </c>
      <c r="C839" s="110" t="str">
        <f>INDEX(product!B:B,MATCH(B839,product!A:A,0))</f>
        <v>GIESTA</v>
      </c>
      <c r="D839" s="110" t="str">
        <f>INDEX(product!E:E,MATCH(B839,product!A:A,0))</f>
        <v>GIESTA (Entrance door)</v>
      </c>
      <c r="E839" s="110">
        <f>INDEX(ctg!A:A,MATCH(F839,ctg!$B:$B,0))</f>
        <v>44</v>
      </c>
      <c r="F839" s="113" t="s">
        <v>1573</v>
      </c>
      <c r="G839" s="110" t="str">
        <f>IF(H839="","",VLOOKUP(CONCATENATE(G$3,H839),m_selling_spec!$A:$H,2,FALSE))</f>
        <v>51.3</v>
      </c>
      <c r="H839" s="113" t="s">
        <v>2520</v>
      </c>
      <c r="I839" s="110" t="str">
        <f>IF(J839="","",VLOOKUP(CONCATENATE(I$3,J839),m_selling_spec!$A:$H,2,FALSE))</f>
        <v/>
      </c>
      <c r="J839" s="113"/>
      <c r="K839" s="110" t="str">
        <f>IF(L839="","",VLOOKUP(CONCATENATE(K$3,L839),m_selling_spec!$A:$H,2,FALSE))</f>
        <v>53.3</v>
      </c>
      <c r="L839" s="113" t="s">
        <v>548</v>
      </c>
      <c r="M839" s="110" t="str">
        <f>IF(N839="","",VLOOKUP(CONCATENATE(M$3,N839),m_selling_spec!$A:$H,2,FALSE))</f>
        <v>54.2</v>
      </c>
      <c r="N839" s="113" t="s">
        <v>75</v>
      </c>
      <c r="O839" s="110" t="str">
        <f>IF(P839="","",VLOOKUP(CONCATENATE(O$3,P839),m_selling_spec!$A:$H,2,FALSE))</f>
        <v>55.1</v>
      </c>
      <c r="P839" s="113" t="s">
        <v>1562</v>
      </c>
      <c r="Q839" s="110" t="str">
        <f>IF(R839="","",VLOOKUP(CONCATENATE(Q$3,R839),m_selling_spec!$A:$H,2,FALSE))</f>
        <v>56.3</v>
      </c>
      <c r="R839" s="47" t="s">
        <v>628</v>
      </c>
      <c r="S839" s="110" t="str">
        <f>IF(T839="","",VLOOKUP(CONCATENATE(S$3,T839),m_selling_spec!$A:$H,2,FALSE))</f>
        <v/>
      </c>
    </row>
    <row r="840" spans="1:19">
      <c r="A840" s="111" t="s">
        <v>1607</v>
      </c>
      <c r="B840" s="104">
        <v>5</v>
      </c>
      <c r="C840" s="110" t="str">
        <f>INDEX(product!B:B,MATCH(B840,product!A:A,0))</f>
        <v>GIESTA</v>
      </c>
      <c r="D840" s="110" t="str">
        <f>INDEX(product!E:E,MATCH(B840,product!A:A,0))</f>
        <v>GIESTA (Entrance door)</v>
      </c>
      <c r="E840" s="110">
        <f>INDEX(ctg!A:A,MATCH(F840,ctg!$B:$B,0))</f>
        <v>44</v>
      </c>
      <c r="F840" s="113" t="s">
        <v>1573</v>
      </c>
      <c r="G840" s="110" t="str">
        <f>IF(H840="","",VLOOKUP(CONCATENATE(G$3,H840),m_selling_spec!$A:$H,2,FALSE))</f>
        <v>51.3</v>
      </c>
      <c r="H840" s="113" t="s">
        <v>2520</v>
      </c>
      <c r="I840" s="110" t="str">
        <f>IF(J840="","",VLOOKUP(CONCATENATE(I$3,J840),m_selling_spec!$A:$H,2,FALSE))</f>
        <v/>
      </c>
      <c r="J840" s="113"/>
      <c r="K840" s="110" t="str">
        <f>IF(L840="","",VLOOKUP(CONCATENATE(K$3,L840),m_selling_spec!$A:$H,2,FALSE))</f>
        <v>53.3</v>
      </c>
      <c r="L840" s="113" t="s">
        <v>548</v>
      </c>
      <c r="M840" s="110" t="str">
        <f>IF(N840="","",VLOOKUP(CONCATENATE(M$3,N840),m_selling_spec!$A:$H,2,FALSE))</f>
        <v>54.1</v>
      </c>
      <c r="N840" s="113" t="s">
        <v>74</v>
      </c>
      <c r="O840" s="110" t="str">
        <f>IF(P840="","",VLOOKUP(CONCATENATE(O$3,P840),m_selling_spec!$A:$H,2,FALSE))</f>
        <v>55.1</v>
      </c>
      <c r="P840" s="113" t="s">
        <v>1562</v>
      </c>
      <c r="Q840" s="110" t="str">
        <f>IF(R840="","",VLOOKUP(CONCATENATE(Q$3,R840),m_selling_spec!$A:$H,2,FALSE))</f>
        <v>56.4</v>
      </c>
      <c r="R840" s="47" t="s">
        <v>629</v>
      </c>
      <c r="S840" s="110" t="str">
        <f>IF(T840="","",VLOOKUP(CONCATENATE(S$3,T840),m_selling_spec!$A:$H,2,FALSE))</f>
        <v/>
      </c>
    </row>
    <row r="841" spans="1:19">
      <c r="A841" s="111" t="s">
        <v>1606</v>
      </c>
      <c r="B841" s="104">
        <v>5</v>
      </c>
      <c r="C841" s="110" t="str">
        <f>INDEX(product!B:B,MATCH(B841,product!A:A,0))</f>
        <v>GIESTA</v>
      </c>
      <c r="D841" s="110" t="str">
        <f>INDEX(product!E:E,MATCH(B841,product!A:A,0))</f>
        <v>GIESTA (Entrance door)</v>
      </c>
      <c r="E841" s="110">
        <f>INDEX(ctg!A:A,MATCH(F841,ctg!$B:$B,0))</f>
        <v>44</v>
      </c>
      <c r="F841" s="113" t="s">
        <v>1573</v>
      </c>
      <c r="G841" s="110" t="str">
        <f>IF(H841="","",VLOOKUP(CONCATENATE(G$3,H841),m_selling_spec!$A:$H,2,FALSE))</f>
        <v>51.3</v>
      </c>
      <c r="H841" s="113" t="s">
        <v>2520</v>
      </c>
      <c r="I841" s="110" t="str">
        <f>IF(J841="","",VLOOKUP(CONCATENATE(I$3,J841),m_selling_spec!$A:$H,2,FALSE))</f>
        <v/>
      </c>
      <c r="J841" s="113"/>
      <c r="K841" s="110" t="str">
        <f>IF(L841="","",VLOOKUP(CONCATENATE(K$3,L841),m_selling_spec!$A:$H,2,FALSE))</f>
        <v>53.3</v>
      </c>
      <c r="L841" s="113" t="s">
        <v>548</v>
      </c>
      <c r="M841" s="110" t="str">
        <f>IF(N841="","",VLOOKUP(CONCATENATE(M$3,N841),m_selling_spec!$A:$H,2,FALSE))</f>
        <v>54.2</v>
      </c>
      <c r="N841" s="113" t="s">
        <v>75</v>
      </c>
      <c r="O841" s="110" t="str">
        <f>IF(P841="","",VLOOKUP(CONCATENATE(O$3,P841),m_selling_spec!$A:$H,2,FALSE))</f>
        <v>55.1</v>
      </c>
      <c r="P841" s="113" t="s">
        <v>1562</v>
      </c>
      <c r="Q841" s="110" t="str">
        <f>IF(R841="","",VLOOKUP(CONCATENATE(Q$3,R841),m_selling_spec!$A:$H,2,FALSE))</f>
        <v>56.4</v>
      </c>
      <c r="R841" s="47" t="s">
        <v>629</v>
      </c>
      <c r="S841" s="110" t="str">
        <f>IF(T841="","",VLOOKUP(CONCATENATE(S$3,T841),m_selling_spec!$A:$H,2,FALSE))</f>
        <v/>
      </c>
    </row>
    <row r="842" spans="1:19">
      <c r="A842" s="111" t="s">
        <v>1605</v>
      </c>
      <c r="B842" s="104">
        <v>5</v>
      </c>
      <c r="C842" s="110" t="str">
        <f>INDEX(product!B:B,MATCH(B842,product!A:A,0))</f>
        <v>GIESTA</v>
      </c>
      <c r="D842" s="110" t="str">
        <f>INDEX(product!E:E,MATCH(B842,product!A:A,0))</f>
        <v>GIESTA (Entrance door)</v>
      </c>
      <c r="E842" s="110">
        <f>INDEX(ctg!A:A,MATCH(F842,ctg!$B:$B,0))</f>
        <v>44</v>
      </c>
      <c r="F842" s="113" t="s">
        <v>1573</v>
      </c>
      <c r="G842" s="110" t="str">
        <f>IF(H842="","",VLOOKUP(CONCATENATE(G$3,H842),m_selling_spec!$A:$H,2,FALSE))</f>
        <v>51.3</v>
      </c>
      <c r="H842" s="113" t="s">
        <v>2520</v>
      </c>
      <c r="I842" s="110" t="str">
        <f>IF(J842="","",VLOOKUP(CONCATENATE(I$3,J842),m_selling_spec!$A:$H,2,FALSE))</f>
        <v/>
      </c>
      <c r="J842" s="113"/>
      <c r="K842" s="110" t="str">
        <f>IF(L842="","",VLOOKUP(CONCATENATE(K$3,L842),m_selling_spec!$A:$H,2,FALSE))</f>
        <v>53.3</v>
      </c>
      <c r="L842" s="113" t="s">
        <v>548</v>
      </c>
      <c r="M842" s="110" t="str">
        <f>IF(N842="","",VLOOKUP(CONCATENATE(M$3,N842),m_selling_spec!$A:$H,2,FALSE))</f>
        <v>54.1</v>
      </c>
      <c r="N842" s="113" t="s">
        <v>74</v>
      </c>
      <c r="O842" s="110" t="str">
        <f>IF(P842="","",VLOOKUP(CONCATENATE(O$3,P842),m_selling_spec!$A:$H,2,FALSE))</f>
        <v>55.1</v>
      </c>
      <c r="P842" s="113" t="s">
        <v>1562</v>
      </c>
      <c r="Q842" s="110" t="str">
        <f>IF(R842="","",VLOOKUP(CONCATENATE(Q$3,R842),m_selling_spec!$A:$H,2,FALSE))</f>
        <v>56.5</v>
      </c>
      <c r="R842" s="47" t="s">
        <v>630</v>
      </c>
      <c r="S842" s="110" t="str">
        <f>IF(T842="","",VLOOKUP(CONCATENATE(S$3,T842),m_selling_spec!$A:$H,2,FALSE))</f>
        <v/>
      </c>
    </row>
    <row r="843" spans="1:19">
      <c r="A843" s="111" t="s">
        <v>1604</v>
      </c>
      <c r="B843" s="104">
        <v>5</v>
      </c>
      <c r="C843" s="110" t="str">
        <f>INDEX(product!B:B,MATCH(B843,product!A:A,0))</f>
        <v>GIESTA</v>
      </c>
      <c r="D843" s="110" t="str">
        <f>INDEX(product!E:E,MATCH(B843,product!A:A,0))</f>
        <v>GIESTA (Entrance door)</v>
      </c>
      <c r="E843" s="110">
        <f>INDEX(ctg!A:A,MATCH(F843,ctg!$B:$B,0))</f>
        <v>44</v>
      </c>
      <c r="F843" s="113" t="s">
        <v>1573</v>
      </c>
      <c r="G843" s="110" t="str">
        <f>IF(H843="","",VLOOKUP(CONCATENATE(G$3,H843),m_selling_spec!$A:$H,2,FALSE))</f>
        <v>51.3</v>
      </c>
      <c r="H843" s="113" t="s">
        <v>2520</v>
      </c>
      <c r="I843" s="110" t="str">
        <f>IF(J843="","",VLOOKUP(CONCATENATE(I$3,J843),m_selling_spec!$A:$H,2,FALSE))</f>
        <v/>
      </c>
      <c r="J843" s="113"/>
      <c r="K843" s="110" t="str">
        <f>IF(L843="","",VLOOKUP(CONCATENATE(K$3,L843),m_selling_spec!$A:$H,2,FALSE))</f>
        <v>53.3</v>
      </c>
      <c r="L843" s="113" t="s">
        <v>548</v>
      </c>
      <c r="M843" s="110" t="str">
        <f>IF(N843="","",VLOOKUP(CONCATENATE(M$3,N843),m_selling_spec!$A:$H,2,FALSE))</f>
        <v>54.2</v>
      </c>
      <c r="N843" s="113" t="s">
        <v>75</v>
      </c>
      <c r="O843" s="110" t="str">
        <f>IF(P843="","",VLOOKUP(CONCATENATE(O$3,P843),m_selling_spec!$A:$H,2,FALSE))</f>
        <v>55.1</v>
      </c>
      <c r="P843" s="113" t="s">
        <v>1562</v>
      </c>
      <c r="Q843" s="110" t="str">
        <f>IF(R843="","",VLOOKUP(CONCATENATE(Q$3,R843),m_selling_spec!$A:$H,2,FALSE))</f>
        <v>56.5</v>
      </c>
      <c r="R843" s="47" t="s">
        <v>630</v>
      </c>
      <c r="S843" s="110" t="str">
        <f>IF(T843="","",VLOOKUP(CONCATENATE(S$3,T843),m_selling_spec!$A:$H,2,FALSE))</f>
        <v/>
      </c>
    </row>
    <row r="844" spans="1:19">
      <c r="A844" s="111" t="s">
        <v>1603</v>
      </c>
      <c r="B844" s="104">
        <v>5</v>
      </c>
      <c r="C844" s="110" t="str">
        <f>INDEX(product!B:B,MATCH(B844,product!A:A,0))</f>
        <v>GIESTA</v>
      </c>
      <c r="D844" s="110" t="str">
        <f>INDEX(product!E:E,MATCH(B844,product!A:A,0))</f>
        <v>GIESTA (Entrance door)</v>
      </c>
      <c r="E844" s="110">
        <f>INDEX(ctg!A:A,MATCH(F844,ctg!$B:$B,0))</f>
        <v>44</v>
      </c>
      <c r="F844" s="113" t="s">
        <v>1573</v>
      </c>
      <c r="G844" s="110" t="str">
        <f>IF(H844="","",VLOOKUP(CONCATENATE(G$3,H844),m_selling_spec!$A:$H,2,FALSE))</f>
        <v>51.3</v>
      </c>
      <c r="H844" s="113" t="s">
        <v>2520</v>
      </c>
      <c r="I844" s="110" t="str">
        <f>IF(J844="","",VLOOKUP(CONCATENATE(I$3,J844),m_selling_spec!$A:$H,2,FALSE))</f>
        <v/>
      </c>
      <c r="J844" s="113"/>
      <c r="K844" s="110" t="str">
        <f>IF(L844="","",VLOOKUP(CONCATENATE(K$3,L844),m_selling_spec!$A:$H,2,FALSE))</f>
        <v>53.3</v>
      </c>
      <c r="L844" s="113" t="s">
        <v>548</v>
      </c>
      <c r="M844" s="110" t="str">
        <f>IF(N844="","",VLOOKUP(CONCATENATE(M$3,N844),m_selling_spec!$A:$H,2,FALSE))</f>
        <v>54.1</v>
      </c>
      <c r="N844" s="113" t="s">
        <v>74</v>
      </c>
      <c r="O844" s="110" t="str">
        <f>IF(P844="","",VLOOKUP(CONCATENATE(O$3,P844),m_selling_spec!$A:$H,2,FALSE))</f>
        <v>55.1</v>
      </c>
      <c r="P844" s="113" t="s">
        <v>1562</v>
      </c>
      <c r="Q844" s="110" t="str">
        <f>IF(R844="","",VLOOKUP(CONCATENATE(Q$3,R844),m_selling_spec!$A:$H,2,FALSE))</f>
        <v>56.6</v>
      </c>
      <c r="R844" s="47" t="s">
        <v>631</v>
      </c>
      <c r="S844" s="110" t="str">
        <f>IF(T844="","",VLOOKUP(CONCATENATE(S$3,T844),m_selling_spec!$A:$H,2,FALSE))</f>
        <v/>
      </c>
    </row>
    <row r="845" spans="1:19">
      <c r="A845" s="111" t="s">
        <v>1602</v>
      </c>
      <c r="B845" s="104">
        <v>5</v>
      </c>
      <c r="C845" s="110" t="str">
        <f>INDEX(product!B:B,MATCH(B845,product!A:A,0))</f>
        <v>GIESTA</v>
      </c>
      <c r="D845" s="110" t="str">
        <f>INDEX(product!E:E,MATCH(B845,product!A:A,0))</f>
        <v>GIESTA (Entrance door)</v>
      </c>
      <c r="E845" s="110">
        <f>INDEX(ctg!A:A,MATCH(F845,ctg!$B:$B,0))</f>
        <v>44</v>
      </c>
      <c r="F845" s="113" t="s">
        <v>1573</v>
      </c>
      <c r="G845" s="110" t="str">
        <f>IF(H845="","",VLOOKUP(CONCATENATE(G$3,H845),m_selling_spec!$A:$H,2,FALSE))</f>
        <v>51.3</v>
      </c>
      <c r="H845" s="113" t="s">
        <v>2520</v>
      </c>
      <c r="I845" s="110" t="str">
        <f>IF(J845="","",VLOOKUP(CONCATENATE(I$3,J845),m_selling_spec!$A:$H,2,FALSE))</f>
        <v/>
      </c>
      <c r="J845" s="113"/>
      <c r="K845" s="110" t="str">
        <f>IF(L845="","",VLOOKUP(CONCATENATE(K$3,L845),m_selling_spec!$A:$H,2,FALSE))</f>
        <v>53.3</v>
      </c>
      <c r="L845" s="113" t="s">
        <v>548</v>
      </c>
      <c r="M845" s="110" t="str">
        <f>IF(N845="","",VLOOKUP(CONCATENATE(M$3,N845),m_selling_spec!$A:$H,2,FALSE))</f>
        <v>54.2</v>
      </c>
      <c r="N845" s="113" t="s">
        <v>75</v>
      </c>
      <c r="O845" s="110" t="str">
        <f>IF(P845="","",VLOOKUP(CONCATENATE(O$3,P845),m_selling_spec!$A:$H,2,FALSE))</f>
        <v>55.1</v>
      </c>
      <c r="P845" s="113" t="s">
        <v>1562</v>
      </c>
      <c r="Q845" s="110" t="str">
        <f>IF(R845="","",VLOOKUP(CONCATENATE(Q$3,R845),m_selling_spec!$A:$H,2,FALSE))</f>
        <v>56.6</v>
      </c>
      <c r="R845" s="47" t="s">
        <v>631</v>
      </c>
      <c r="S845" s="110" t="str">
        <f>IF(T845="","",VLOOKUP(CONCATENATE(S$3,T845),m_selling_spec!$A:$H,2,FALSE))</f>
        <v/>
      </c>
    </row>
    <row r="846" spans="1:19">
      <c r="A846" s="111" t="s">
        <v>1601</v>
      </c>
      <c r="B846" s="104">
        <v>5</v>
      </c>
      <c r="C846" s="110" t="str">
        <f>INDEX(product!B:B,MATCH(B846,product!A:A,0))</f>
        <v>GIESTA</v>
      </c>
      <c r="D846" s="110" t="str">
        <f>INDEX(product!E:E,MATCH(B846,product!A:A,0))</f>
        <v>GIESTA (Entrance door)</v>
      </c>
      <c r="E846" s="110">
        <f>INDEX(ctg!A:A,MATCH(F846,ctg!$B:$B,0))</f>
        <v>44</v>
      </c>
      <c r="F846" s="113" t="s">
        <v>1573</v>
      </c>
      <c r="G846" s="110" t="str">
        <f>IF(H846="","",VLOOKUP(CONCATENATE(G$3,H846),m_selling_spec!$A:$H,2,FALSE))</f>
        <v>51.3</v>
      </c>
      <c r="H846" s="113" t="s">
        <v>2520</v>
      </c>
      <c r="I846" s="110" t="str">
        <f>IF(J846="","",VLOOKUP(CONCATENATE(I$3,J846),m_selling_spec!$A:$H,2,FALSE))</f>
        <v/>
      </c>
      <c r="J846" s="113"/>
      <c r="K846" s="110" t="str">
        <f>IF(L846="","",VLOOKUP(CONCATENATE(K$3,L846),m_selling_spec!$A:$H,2,FALSE))</f>
        <v>53.3</v>
      </c>
      <c r="L846" s="113" t="s">
        <v>548</v>
      </c>
      <c r="M846" s="110" t="str">
        <f>IF(N846="","",VLOOKUP(CONCATENATE(M$3,N846),m_selling_spec!$A:$H,2,FALSE))</f>
        <v>54.1</v>
      </c>
      <c r="N846" s="113" t="s">
        <v>74</v>
      </c>
      <c r="O846" s="110" t="str">
        <f>IF(P846="","",VLOOKUP(CONCATENATE(O$3,P846),m_selling_spec!$A:$H,2,FALSE))</f>
        <v>55.1</v>
      </c>
      <c r="P846" s="113" t="s">
        <v>1562</v>
      </c>
      <c r="Q846" s="110" t="str">
        <f>IF(R846="","",VLOOKUP(CONCATENATE(Q$3,R846),m_selling_spec!$A:$H,2,FALSE))</f>
        <v>56.7</v>
      </c>
      <c r="R846" s="47" t="s">
        <v>632</v>
      </c>
      <c r="S846" s="110" t="str">
        <f>IF(T846="","",VLOOKUP(CONCATENATE(S$3,T846),m_selling_spec!$A:$H,2,FALSE))</f>
        <v/>
      </c>
    </row>
    <row r="847" spans="1:19">
      <c r="A847" s="111" t="s">
        <v>1600</v>
      </c>
      <c r="B847" s="104">
        <v>5</v>
      </c>
      <c r="C847" s="110" t="str">
        <f>INDEX(product!B:B,MATCH(B847,product!A:A,0))</f>
        <v>GIESTA</v>
      </c>
      <c r="D847" s="110" t="str">
        <f>INDEX(product!E:E,MATCH(B847,product!A:A,0))</f>
        <v>GIESTA (Entrance door)</v>
      </c>
      <c r="E847" s="110">
        <f>INDEX(ctg!A:A,MATCH(F847,ctg!$B:$B,0))</f>
        <v>44</v>
      </c>
      <c r="F847" s="113" t="s">
        <v>1573</v>
      </c>
      <c r="G847" s="110" t="str">
        <f>IF(H847="","",VLOOKUP(CONCATENATE(G$3,H847),m_selling_spec!$A:$H,2,FALSE))</f>
        <v>51.3</v>
      </c>
      <c r="H847" s="113" t="s">
        <v>2520</v>
      </c>
      <c r="I847" s="110" t="str">
        <f>IF(J847="","",VLOOKUP(CONCATENATE(I$3,J847),m_selling_spec!$A:$H,2,FALSE))</f>
        <v/>
      </c>
      <c r="J847" s="113"/>
      <c r="K847" s="110" t="str">
        <f>IF(L847="","",VLOOKUP(CONCATENATE(K$3,L847),m_selling_spec!$A:$H,2,FALSE))</f>
        <v>53.3</v>
      </c>
      <c r="L847" s="113" t="s">
        <v>548</v>
      </c>
      <c r="M847" s="110" t="str">
        <f>IF(N847="","",VLOOKUP(CONCATENATE(M$3,N847),m_selling_spec!$A:$H,2,FALSE))</f>
        <v>54.2</v>
      </c>
      <c r="N847" s="113" t="s">
        <v>75</v>
      </c>
      <c r="O847" s="110" t="str">
        <f>IF(P847="","",VLOOKUP(CONCATENATE(O$3,P847),m_selling_spec!$A:$H,2,FALSE))</f>
        <v>55.1</v>
      </c>
      <c r="P847" s="113" t="s">
        <v>1562</v>
      </c>
      <c r="Q847" s="110" t="str">
        <f>IF(R847="","",VLOOKUP(CONCATENATE(Q$3,R847),m_selling_spec!$A:$H,2,FALSE))</f>
        <v>56.7</v>
      </c>
      <c r="R847" s="47" t="s">
        <v>632</v>
      </c>
      <c r="S847" s="110" t="str">
        <f>IF(T847="","",VLOOKUP(CONCATENATE(S$3,T847),m_selling_spec!$A:$H,2,FALSE))</f>
        <v/>
      </c>
    </row>
    <row r="848" spans="1:19">
      <c r="A848" s="111" t="s">
        <v>1599</v>
      </c>
      <c r="B848" s="104">
        <v>5</v>
      </c>
      <c r="C848" s="110" t="str">
        <f>INDEX(product!B:B,MATCH(B848,product!A:A,0))</f>
        <v>GIESTA</v>
      </c>
      <c r="D848" s="110" t="str">
        <f>INDEX(product!E:E,MATCH(B848,product!A:A,0))</f>
        <v>GIESTA (Entrance door)</v>
      </c>
      <c r="E848" s="110">
        <f>INDEX(ctg!A:A,MATCH(F848,ctg!$B:$B,0))</f>
        <v>44</v>
      </c>
      <c r="F848" s="113" t="s">
        <v>1573</v>
      </c>
      <c r="G848" s="110" t="str">
        <f>IF(H848="","",VLOOKUP(CONCATENATE(G$3,H848),m_selling_spec!$A:$H,2,FALSE))</f>
        <v>51.3</v>
      </c>
      <c r="H848" s="113" t="s">
        <v>2520</v>
      </c>
      <c r="I848" s="110" t="str">
        <f>IF(J848="","",VLOOKUP(CONCATENATE(I$3,J848),m_selling_spec!$A:$H,2,FALSE))</f>
        <v/>
      </c>
      <c r="J848" s="113"/>
      <c r="K848" s="110" t="str">
        <f>IF(L848="","",VLOOKUP(CONCATENATE(K$3,L848),m_selling_spec!$A:$H,2,FALSE))</f>
        <v>53.3</v>
      </c>
      <c r="L848" s="113" t="s">
        <v>548</v>
      </c>
      <c r="M848" s="110" t="str">
        <f>IF(N848="","",VLOOKUP(CONCATENATE(M$3,N848),m_selling_spec!$A:$H,2,FALSE))</f>
        <v>54.1</v>
      </c>
      <c r="N848" s="113" t="s">
        <v>74</v>
      </c>
      <c r="O848" s="110" t="str">
        <f>IF(P848="","",VLOOKUP(CONCATENATE(O$3,P848),m_selling_spec!$A:$H,2,FALSE))</f>
        <v>55.1</v>
      </c>
      <c r="P848" s="113" t="s">
        <v>1562</v>
      </c>
      <c r="Q848" s="110" t="str">
        <f>IF(R848="","",VLOOKUP(CONCATENATE(Q$3,R848),m_selling_spec!$A:$H,2,FALSE))</f>
        <v>56.8</v>
      </c>
      <c r="R848" s="47" t="s">
        <v>633</v>
      </c>
      <c r="S848" s="110" t="str">
        <f>IF(T848="","",VLOOKUP(CONCATENATE(S$3,T848),m_selling_spec!$A:$H,2,FALSE))</f>
        <v/>
      </c>
    </row>
    <row r="849" spans="1:19">
      <c r="A849" s="111" t="s">
        <v>1598</v>
      </c>
      <c r="B849" s="104">
        <v>5</v>
      </c>
      <c r="C849" s="110" t="str">
        <f>INDEX(product!B:B,MATCH(B849,product!A:A,0))</f>
        <v>GIESTA</v>
      </c>
      <c r="D849" s="110" t="str">
        <f>INDEX(product!E:E,MATCH(B849,product!A:A,0))</f>
        <v>GIESTA (Entrance door)</v>
      </c>
      <c r="E849" s="110">
        <f>INDEX(ctg!A:A,MATCH(F849,ctg!$B:$B,0))</f>
        <v>44</v>
      </c>
      <c r="F849" s="113" t="s">
        <v>1573</v>
      </c>
      <c r="G849" s="110" t="str">
        <f>IF(H849="","",VLOOKUP(CONCATENATE(G$3,H849),m_selling_spec!$A:$H,2,FALSE))</f>
        <v>51.3</v>
      </c>
      <c r="H849" s="113" t="s">
        <v>2520</v>
      </c>
      <c r="I849" s="110" t="str">
        <f>IF(J849="","",VLOOKUP(CONCATENATE(I$3,J849),m_selling_spec!$A:$H,2,FALSE))</f>
        <v/>
      </c>
      <c r="J849" s="113"/>
      <c r="K849" s="110" t="str">
        <f>IF(L849="","",VLOOKUP(CONCATENATE(K$3,L849),m_selling_spec!$A:$H,2,FALSE))</f>
        <v>53.3</v>
      </c>
      <c r="L849" s="113" t="s">
        <v>548</v>
      </c>
      <c r="M849" s="110" t="str">
        <f>IF(N849="","",VLOOKUP(CONCATENATE(M$3,N849),m_selling_spec!$A:$H,2,FALSE))</f>
        <v>54.2</v>
      </c>
      <c r="N849" s="113" t="s">
        <v>75</v>
      </c>
      <c r="O849" s="110" t="str">
        <f>IF(P849="","",VLOOKUP(CONCATENATE(O$3,P849),m_selling_spec!$A:$H,2,FALSE))</f>
        <v>55.1</v>
      </c>
      <c r="P849" s="113" t="s">
        <v>1562</v>
      </c>
      <c r="Q849" s="110" t="str">
        <f>IF(R849="","",VLOOKUP(CONCATENATE(Q$3,R849),m_selling_spec!$A:$H,2,FALSE))</f>
        <v>56.8</v>
      </c>
      <c r="R849" s="47" t="s">
        <v>633</v>
      </c>
      <c r="S849" s="110" t="str">
        <f>IF(T849="","",VLOOKUP(CONCATENATE(S$3,T849),m_selling_spec!$A:$H,2,FALSE))</f>
        <v/>
      </c>
    </row>
    <row r="850" spans="1:19">
      <c r="A850" s="111" t="s">
        <v>1597</v>
      </c>
      <c r="B850" s="104">
        <v>5</v>
      </c>
      <c r="C850" s="110" t="str">
        <f>INDEX(product!B:B,MATCH(B850,product!A:A,0))</f>
        <v>GIESTA</v>
      </c>
      <c r="D850" s="110" t="str">
        <f>INDEX(product!E:E,MATCH(B850,product!A:A,0))</f>
        <v>GIESTA (Entrance door)</v>
      </c>
      <c r="E850" s="110">
        <f>INDEX(ctg!A:A,MATCH(F850,ctg!$B:$B,0))</f>
        <v>44</v>
      </c>
      <c r="F850" s="113" t="s">
        <v>1573</v>
      </c>
      <c r="G850" s="110" t="str">
        <f>IF(H850="","",VLOOKUP(CONCATENATE(G$3,H850),m_selling_spec!$A:$H,2,FALSE))</f>
        <v>51.3</v>
      </c>
      <c r="H850" s="113" t="s">
        <v>2520</v>
      </c>
      <c r="I850" s="110" t="str">
        <f>IF(J850="","",VLOOKUP(CONCATENATE(I$3,J850),m_selling_spec!$A:$H,2,FALSE))</f>
        <v/>
      </c>
      <c r="J850" s="113"/>
      <c r="K850" s="110" t="str">
        <f>IF(L850="","",VLOOKUP(CONCATENATE(K$3,L850),m_selling_spec!$A:$H,2,FALSE))</f>
        <v>53.3</v>
      </c>
      <c r="L850" s="113" t="s">
        <v>548</v>
      </c>
      <c r="M850" s="110" t="str">
        <f>IF(N850="","",VLOOKUP(CONCATENATE(M$3,N850),m_selling_spec!$A:$H,2,FALSE))</f>
        <v>54.1</v>
      </c>
      <c r="N850" s="113" t="s">
        <v>74</v>
      </c>
      <c r="O850" s="110" t="str">
        <f>IF(P850="","",VLOOKUP(CONCATENATE(O$3,P850),m_selling_spec!$A:$H,2,FALSE))</f>
        <v>55.1</v>
      </c>
      <c r="P850" s="113" t="s">
        <v>1562</v>
      </c>
      <c r="Q850" s="110" t="str">
        <f>IF(R850="","",VLOOKUP(CONCATENATE(Q$3,R850),m_selling_spec!$A:$H,2,FALSE))</f>
        <v>56.9</v>
      </c>
      <c r="R850" s="47" t="s">
        <v>634</v>
      </c>
      <c r="S850" s="110" t="str">
        <f>IF(T850="","",VLOOKUP(CONCATENATE(S$3,T850),m_selling_spec!$A:$H,2,FALSE))</f>
        <v/>
      </c>
    </row>
    <row r="851" spans="1:19">
      <c r="A851" s="111" t="s">
        <v>1596</v>
      </c>
      <c r="B851" s="104">
        <v>5</v>
      </c>
      <c r="C851" s="110" t="str">
        <f>INDEX(product!B:B,MATCH(B851,product!A:A,0))</f>
        <v>GIESTA</v>
      </c>
      <c r="D851" s="110" t="str">
        <f>INDEX(product!E:E,MATCH(B851,product!A:A,0))</f>
        <v>GIESTA (Entrance door)</v>
      </c>
      <c r="E851" s="110">
        <f>INDEX(ctg!A:A,MATCH(F851,ctg!$B:$B,0))</f>
        <v>44</v>
      </c>
      <c r="F851" s="113" t="s">
        <v>1573</v>
      </c>
      <c r="G851" s="110" t="str">
        <f>IF(H851="","",VLOOKUP(CONCATENATE(G$3,H851),m_selling_spec!$A:$H,2,FALSE))</f>
        <v>51.3</v>
      </c>
      <c r="H851" s="113" t="s">
        <v>2520</v>
      </c>
      <c r="I851" s="110" t="str">
        <f>IF(J851="","",VLOOKUP(CONCATENATE(I$3,J851),m_selling_spec!$A:$H,2,FALSE))</f>
        <v/>
      </c>
      <c r="J851" s="113"/>
      <c r="K851" s="110" t="str">
        <f>IF(L851="","",VLOOKUP(CONCATENATE(K$3,L851),m_selling_spec!$A:$H,2,FALSE))</f>
        <v>53.3</v>
      </c>
      <c r="L851" s="113" t="s">
        <v>548</v>
      </c>
      <c r="M851" s="110" t="str">
        <f>IF(N851="","",VLOOKUP(CONCATENATE(M$3,N851),m_selling_spec!$A:$H,2,FALSE))</f>
        <v>54.2</v>
      </c>
      <c r="N851" s="113" t="s">
        <v>75</v>
      </c>
      <c r="O851" s="110" t="str">
        <f>IF(P851="","",VLOOKUP(CONCATENATE(O$3,P851),m_selling_spec!$A:$H,2,FALSE))</f>
        <v>55.1</v>
      </c>
      <c r="P851" s="113" t="s">
        <v>1562</v>
      </c>
      <c r="Q851" s="110" t="str">
        <f>IF(R851="","",VLOOKUP(CONCATENATE(Q$3,R851),m_selling_spec!$A:$H,2,FALSE))</f>
        <v>56.9</v>
      </c>
      <c r="R851" s="47" t="s">
        <v>634</v>
      </c>
      <c r="S851" s="110" t="str">
        <f>IF(T851="","",VLOOKUP(CONCATENATE(S$3,T851),m_selling_spec!$A:$H,2,FALSE))</f>
        <v/>
      </c>
    </row>
    <row r="852" spans="1:19">
      <c r="A852" s="111" t="s">
        <v>1595</v>
      </c>
      <c r="B852" s="104">
        <v>5</v>
      </c>
      <c r="C852" s="110" t="str">
        <f>INDEX(product!B:B,MATCH(B852,product!A:A,0))</f>
        <v>GIESTA</v>
      </c>
      <c r="D852" s="110" t="str">
        <f>INDEX(product!E:E,MATCH(B852,product!A:A,0))</f>
        <v>GIESTA (Entrance door)</v>
      </c>
      <c r="E852" s="110">
        <f>INDEX(ctg!A:A,MATCH(F852,ctg!$B:$B,0))</f>
        <v>44</v>
      </c>
      <c r="F852" s="113" t="s">
        <v>1573</v>
      </c>
      <c r="G852" s="110" t="str">
        <f>IF(H852="","",VLOOKUP(CONCATENATE(G$3,H852),m_selling_spec!$A:$H,2,FALSE))</f>
        <v>51.3</v>
      </c>
      <c r="H852" s="113" t="s">
        <v>2520</v>
      </c>
      <c r="I852" s="110" t="str">
        <f>IF(J852="","",VLOOKUP(CONCATENATE(I$3,J852),m_selling_spec!$A:$H,2,FALSE))</f>
        <v/>
      </c>
      <c r="J852" s="113"/>
      <c r="K852" s="110" t="str">
        <f>IF(L852="","",VLOOKUP(CONCATENATE(K$3,L852),m_selling_spec!$A:$H,2,FALSE))</f>
        <v>53.3</v>
      </c>
      <c r="L852" s="113" t="s">
        <v>548</v>
      </c>
      <c r="M852" s="110" t="str">
        <f>IF(N852="","",VLOOKUP(CONCATENATE(M$3,N852),m_selling_spec!$A:$H,2,FALSE))</f>
        <v>54.1</v>
      </c>
      <c r="N852" s="113" t="s">
        <v>74</v>
      </c>
      <c r="O852" s="110" t="str">
        <f>IF(P852="","",VLOOKUP(CONCATENATE(O$3,P852),m_selling_spec!$A:$H,2,FALSE))</f>
        <v>55.1</v>
      </c>
      <c r="P852" s="113" t="s">
        <v>1562</v>
      </c>
      <c r="Q852" s="110" t="str">
        <f>IF(R852="","",VLOOKUP(CONCATENATE(Q$3,R852),m_selling_spec!$A:$H,2,FALSE))</f>
        <v>56.10</v>
      </c>
      <c r="R852" s="47" t="s">
        <v>635</v>
      </c>
      <c r="S852" s="110" t="str">
        <f>IF(T852="","",VLOOKUP(CONCATENATE(S$3,T852),m_selling_spec!$A:$H,2,FALSE))</f>
        <v/>
      </c>
    </row>
    <row r="853" spans="1:19">
      <c r="A853" s="111" t="s">
        <v>1594</v>
      </c>
      <c r="B853" s="104">
        <v>5</v>
      </c>
      <c r="C853" s="110" t="str">
        <f>INDEX(product!B:B,MATCH(B853,product!A:A,0))</f>
        <v>GIESTA</v>
      </c>
      <c r="D853" s="110" t="str">
        <f>INDEX(product!E:E,MATCH(B853,product!A:A,0))</f>
        <v>GIESTA (Entrance door)</v>
      </c>
      <c r="E853" s="110">
        <f>INDEX(ctg!A:A,MATCH(F853,ctg!$B:$B,0))</f>
        <v>44</v>
      </c>
      <c r="F853" s="113" t="s">
        <v>1573</v>
      </c>
      <c r="G853" s="110" t="str">
        <f>IF(H853="","",VLOOKUP(CONCATENATE(G$3,H853),m_selling_spec!$A:$H,2,FALSE))</f>
        <v>51.3</v>
      </c>
      <c r="H853" s="113" t="s">
        <v>2520</v>
      </c>
      <c r="I853" s="110" t="str">
        <f>IF(J853="","",VLOOKUP(CONCATENATE(I$3,J853),m_selling_spec!$A:$H,2,FALSE))</f>
        <v/>
      </c>
      <c r="J853" s="113"/>
      <c r="K853" s="110" t="str">
        <f>IF(L853="","",VLOOKUP(CONCATENATE(K$3,L853),m_selling_spec!$A:$H,2,FALSE))</f>
        <v>53.3</v>
      </c>
      <c r="L853" s="113" t="s">
        <v>548</v>
      </c>
      <c r="M853" s="110" t="str">
        <f>IF(N853="","",VLOOKUP(CONCATENATE(M$3,N853),m_selling_spec!$A:$H,2,FALSE))</f>
        <v>54.2</v>
      </c>
      <c r="N853" s="113" t="s">
        <v>75</v>
      </c>
      <c r="O853" s="110" t="str">
        <f>IF(P853="","",VLOOKUP(CONCATENATE(O$3,P853),m_selling_spec!$A:$H,2,FALSE))</f>
        <v>55.1</v>
      </c>
      <c r="P853" s="113" t="s">
        <v>1562</v>
      </c>
      <c r="Q853" s="110" t="str">
        <f>IF(R853="","",VLOOKUP(CONCATENATE(Q$3,R853),m_selling_spec!$A:$H,2,FALSE))</f>
        <v>56.10</v>
      </c>
      <c r="R853" s="47" t="s">
        <v>635</v>
      </c>
      <c r="S853" s="110" t="str">
        <f>IF(T853="","",VLOOKUP(CONCATENATE(S$3,T853),m_selling_spec!$A:$H,2,FALSE))</f>
        <v/>
      </c>
    </row>
    <row r="854" spans="1:19">
      <c r="A854" s="111" t="s">
        <v>1593</v>
      </c>
      <c r="B854" s="104">
        <v>5</v>
      </c>
      <c r="C854" s="110" t="str">
        <f>INDEX(product!B:B,MATCH(B854,product!A:A,0))</f>
        <v>GIESTA</v>
      </c>
      <c r="D854" s="110" t="str">
        <f>INDEX(product!E:E,MATCH(B854,product!A:A,0))</f>
        <v>GIESTA (Entrance door)</v>
      </c>
      <c r="E854" s="110">
        <f>INDEX(ctg!A:A,MATCH(F854,ctg!$B:$B,0))</f>
        <v>44</v>
      </c>
      <c r="F854" s="113" t="s">
        <v>1573</v>
      </c>
      <c r="G854" s="110" t="str">
        <f>IF(H854="","",VLOOKUP(CONCATENATE(G$3,H854),m_selling_spec!$A:$H,2,FALSE))</f>
        <v>51.3</v>
      </c>
      <c r="H854" s="113" t="s">
        <v>2520</v>
      </c>
      <c r="I854" s="110" t="str">
        <f>IF(J854="","",VLOOKUP(CONCATENATE(I$3,J854),m_selling_spec!$A:$H,2,FALSE))</f>
        <v/>
      </c>
      <c r="J854" s="113"/>
      <c r="K854" s="110" t="str">
        <f>IF(L854="","",VLOOKUP(CONCATENATE(K$3,L854),m_selling_spec!$A:$H,2,FALSE))</f>
        <v>53.3</v>
      </c>
      <c r="L854" s="113" t="s">
        <v>548</v>
      </c>
      <c r="M854" s="110" t="str">
        <f>IF(N854="","",VLOOKUP(CONCATENATE(M$3,N854),m_selling_spec!$A:$H,2,FALSE))</f>
        <v>54.1</v>
      </c>
      <c r="N854" s="113" t="s">
        <v>74</v>
      </c>
      <c r="O854" s="110" t="str">
        <f>IF(P854="","",VLOOKUP(CONCATENATE(O$3,P854),m_selling_spec!$A:$H,2,FALSE))</f>
        <v>55.2</v>
      </c>
      <c r="P854" s="113" t="s">
        <v>1521</v>
      </c>
      <c r="Q854" s="110" t="str">
        <f>IF(R854="","",VLOOKUP(CONCATENATE(Q$3,R854),m_selling_spec!$A:$H,2,FALSE))</f>
        <v>56.1</v>
      </c>
      <c r="R854" s="47" t="s">
        <v>626</v>
      </c>
      <c r="S854" s="110" t="str">
        <f>IF(T854="","",VLOOKUP(CONCATENATE(S$3,T854),m_selling_spec!$A:$H,2,FALSE))</f>
        <v/>
      </c>
    </row>
    <row r="855" spans="1:19">
      <c r="A855" s="111" t="s">
        <v>1592</v>
      </c>
      <c r="B855" s="104">
        <v>5</v>
      </c>
      <c r="C855" s="110" t="str">
        <f>INDEX(product!B:B,MATCH(B855,product!A:A,0))</f>
        <v>GIESTA</v>
      </c>
      <c r="D855" s="110" t="str">
        <f>INDEX(product!E:E,MATCH(B855,product!A:A,0))</f>
        <v>GIESTA (Entrance door)</v>
      </c>
      <c r="E855" s="110">
        <f>INDEX(ctg!A:A,MATCH(F855,ctg!$B:$B,0))</f>
        <v>44</v>
      </c>
      <c r="F855" s="113" t="s">
        <v>1573</v>
      </c>
      <c r="G855" s="110" t="str">
        <f>IF(H855="","",VLOOKUP(CONCATENATE(G$3,H855),m_selling_spec!$A:$H,2,FALSE))</f>
        <v>51.3</v>
      </c>
      <c r="H855" s="113" t="s">
        <v>2520</v>
      </c>
      <c r="I855" s="110" t="str">
        <f>IF(J855="","",VLOOKUP(CONCATENATE(I$3,J855),m_selling_spec!$A:$H,2,FALSE))</f>
        <v/>
      </c>
      <c r="J855" s="113"/>
      <c r="K855" s="110" t="str">
        <f>IF(L855="","",VLOOKUP(CONCATENATE(K$3,L855),m_selling_spec!$A:$H,2,FALSE))</f>
        <v>53.3</v>
      </c>
      <c r="L855" s="113" t="s">
        <v>548</v>
      </c>
      <c r="M855" s="110" t="str">
        <f>IF(N855="","",VLOOKUP(CONCATENATE(M$3,N855),m_selling_spec!$A:$H,2,FALSE))</f>
        <v>54.2</v>
      </c>
      <c r="N855" s="113" t="s">
        <v>75</v>
      </c>
      <c r="O855" s="110" t="str">
        <f>IF(P855="","",VLOOKUP(CONCATENATE(O$3,P855),m_selling_spec!$A:$H,2,FALSE))</f>
        <v>55.2</v>
      </c>
      <c r="P855" s="113" t="s">
        <v>1521</v>
      </c>
      <c r="Q855" s="110" t="str">
        <f>IF(R855="","",VLOOKUP(CONCATENATE(Q$3,R855),m_selling_spec!$A:$H,2,FALSE))</f>
        <v>56.1</v>
      </c>
      <c r="R855" s="47" t="s">
        <v>626</v>
      </c>
      <c r="S855" s="110" t="str">
        <f>IF(T855="","",VLOOKUP(CONCATENATE(S$3,T855),m_selling_spec!$A:$H,2,FALSE))</f>
        <v/>
      </c>
    </row>
    <row r="856" spans="1:19">
      <c r="A856" s="111" t="s">
        <v>1591</v>
      </c>
      <c r="B856" s="104">
        <v>5</v>
      </c>
      <c r="C856" s="110" t="str">
        <f>INDEX(product!B:B,MATCH(B856,product!A:A,0))</f>
        <v>GIESTA</v>
      </c>
      <c r="D856" s="110" t="str">
        <f>INDEX(product!E:E,MATCH(B856,product!A:A,0))</f>
        <v>GIESTA (Entrance door)</v>
      </c>
      <c r="E856" s="110">
        <f>INDEX(ctg!A:A,MATCH(F856,ctg!$B:$B,0))</f>
        <v>44</v>
      </c>
      <c r="F856" s="113" t="s">
        <v>1573</v>
      </c>
      <c r="G856" s="110" t="str">
        <f>IF(H856="","",VLOOKUP(CONCATENATE(G$3,H856),m_selling_spec!$A:$H,2,FALSE))</f>
        <v>51.3</v>
      </c>
      <c r="H856" s="113" t="s">
        <v>2520</v>
      </c>
      <c r="I856" s="110" t="str">
        <f>IF(J856="","",VLOOKUP(CONCATENATE(I$3,J856),m_selling_spec!$A:$H,2,FALSE))</f>
        <v/>
      </c>
      <c r="J856" s="113"/>
      <c r="K856" s="110" t="str">
        <f>IF(L856="","",VLOOKUP(CONCATENATE(K$3,L856),m_selling_spec!$A:$H,2,FALSE))</f>
        <v>53.3</v>
      </c>
      <c r="L856" s="113" t="s">
        <v>548</v>
      </c>
      <c r="M856" s="110" t="str">
        <f>IF(N856="","",VLOOKUP(CONCATENATE(M$3,N856),m_selling_spec!$A:$H,2,FALSE))</f>
        <v>54.1</v>
      </c>
      <c r="N856" s="113" t="s">
        <v>74</v>
      </c>
      <c r="O856" s="110" t="str">
        <f>IF(P856="","",VLOOKUP(CONCATENATE(O$3,P856),m_selling_spec!$A:$H,2,FALSE))</f>
        <v>55.2</v>
      </c>
      <c r="P856" s="113" t="s">
        <v>1521</v>
      </c>
      <c r="Q856" s="110" t="str">
        <f>IF(R856="","",VLOOKUP(CONCATENATE(Q$3,R856),m_selling_spec!$A:$H,2,FALSE))</f>
        <v>56.2</v>
      </c>
      <c r="R856" s="47" t="s">
        <v>627</v>
      </c>
      <c r="S856" s="110" t="str">
        <f>IF(T856="","",VLOOKUP(CONCATENATE(S$3,T856),m_selling_spec!$A:$H,2,FALSE))</f>
        <v/>
      </c>
    </row>
    <row r="857" spans="1:19">
      <c r="A857" s="111" t="s">
        <v>1590</v>
      </c>
      <c r="B857" s="104">
        <v>5</v>
      </c>
      <c r="C857" s="110" t="str">
        <f>INDEX(product!B:B,MATCH(B857,product!A:A,0))</f>
        <v>GIESTA</v>
      </c>
      <c r="D857" s="110" t="str">
        <f>INDEX(product!E:E,MATCH(B857,product!A:A,0))</f>
        <v>GIESTA (Entrance door)</v>
      </c>
      <c r="E857" s="110">
        <f>INDEX(ctg!A:A,MATCH(F857,ctg!$B:$B,0))</f>
        <v>44</v>
      </c>
      <c r="F857" s="113" t="s">
        <v>1573</v>
      </c>
      <c r="G857" s="110" t="str">
        <f>IF(H857="","",VLOOKUP(CONCATENATE(G$3,H857),m_selling_spec!$A:$H,2,FALSE))</f>
        <v>51.3</v>
      </c>
      <c r="H857" s="113" t="s">
        <v>2520</v>
      </c>
      <c r="I857" s="110" t="str">
        <f>IF(J857="","",VLOOKUP(CONCATENATE(I$3,J857),m_selling_spec!$A:$H,2,FALSE))</f>
        <v/>
      </c>
      <c r="J857" s="113"/>
      <c r="K857" s="110" t="str">
        <f>IF(L857="","",VLOOKUP(CONCATENATE(K$3,L857),m_selling_spec!$A:$H,2,FALSE))</f>
        <v>53.3</v>
      </c>
      <c r="L857" s="113" t="s">
        <v>548</v>
      </c>
      <c r="M857" s="110" t="str">
        <f>IF(N857="","",VLOOKUP(CONCATENATE(M$3,N857),m_selling_spec!$A:$H,2,FALSE))</f>
        <v>54.2</v>
      </c>
      <c r="N857" s="113" t="s">
        <v>75</v>
      </c>
      <c r="O857" s="110" t="str">
        <f>IF(P857="","",VLOOKUP(CONCATENATE(O$3,P857),m_selling_spec!$A:$H,2,FALSE))</f>
        <v>55.2</v>
      </c>
      <c r="P857" s="113" t="s">
        <v>1521</v>
      </c>
      <c r="Q857" s="110" t="str">
        <f>IF(R857="","",VLOOKUP(CONCATENATE(Q$3,R857),m_selling_spec!$A:$H,2,FALSE))</f>
        <v>56.2</v>
      </c>
      <c r="R857" s="47" t="s">
        <v>627</v>
      </c>
      <c r="S857" s="110" t="str">
        <f>IF(T857="","",VLOOKUP(CONCATENATE(S$3,T857),m_selling_spec!$A:$H,2,FALSE))</f>
        <v/>
      </c>
    </row>
    <row r="858" spans="1:19">
      <c r="A858" s="111" t="s">
        <v>1589</v>
      </c>
      <c r="B858" s="104">
        <v>5</v>
      </c>
      <c r="C858" s="110" t="str">
        <f>INDEX(product!B:B,MATCH(B858,product!A:A,0))</f>
        <v>GIESTA</v>
      </c>
      <c r="D858" s="110" t="str">
        <f>INDEX(product!E:E,MATCH(B858,product!A:A,0))</f>
        <v>GIESTA (Entrance door)</v>
      </c>
      <c r="E858" s="110">
        <f>INDEX(ctg!A:A,MATCH(F858,ctg!$B:$B,0))</f>
        <v>44</v>
      </c>
      <c r="F858" s="113" t="s">
        <v>1573</v>
      </c>
      <c r="G858" s="110" t="str">
        <f>IF(H858="","",VLOOKUP(CONCATENATE(G$3,H858),m_selling_spec!$A:$H,2,FALSE))</f>
        <v>51.3</v>
      </c>
      <c r="H858" s="113" t="s">
        <v>2520</v>
      </c>
      <c r="I858" s="110" t="str">
        <f>IF(J858="","",VLOOKUP(CONCATENATE(I$3,J858),m_selling_spec!$A:$H,2,FALSE))</f>
        <v/>
      </c>
      <c r="J858" s="113"/>
      <c r="K858" s="110" t="str">
        <f>IF(L858="","",VLOOKUP(CONCATENATE(K$3,L858),m_selling_spec!$A:$H,2,FALSE))</f>
        <v>53.3</v>
      </c>
      <c r="L858" s="113" t="s">
        <v>548</v>
      </c>
      <c r="M858" s="110" t="str">
        <f>IF(N858="","",VLOOKUP(CONCATENATE(M$3,N858),m_selling_spec!$A:$H,2,FALSE))</f>
        <v>54.1</v>
      </c>
      <c r="N858" s="113" t="s">
        <v>74</v>
      </c>
      <c r="O858" s="110" t="str">
        <f>IF(P858="","",VLOOKUP(CONCATENATE(O$3,P858),m_selling_spec!$A:$H,2,FALSE))</f>
        <v>55.2</v>
      </c>
      <c r="P858" s="113" t="s">
        <v>1521</v>
      </c>
      <c r="Q858" s="110" t="str">
        <f>IF(R858="","",VLOOKUP(CONCATENATE(Q$3,R858),m_selling_spec!$A:$H,2,FALSE))</f>
        <v>56.3</v>
      </c>
      <c r="R858" s="47" t="s">
        <v>628</v>
      </c>
      <c r="S858" s="110" t="str">
        <f>IF(T858="","",VLOOKUP(CONCATENATE(S$3,T858),m_selling_spec!$A:$H,2,FALSE))</f>
        <v/>
      </c>
    </row>
    <row r="859" spans="1:19">
      <c r="A859" s="111" t="s">
        <v>1588</v>
      </c>
      <c r="B859" s="104">
        <v>5</v>
      </c>
      <c r="C859" s="110" t="str">
        <f>INDEX(product!B:B,MATCH(B859,product!A:A,0))</f>
        <v>GIESTA</v>
      </c>
      <c r="D859" s="110" t="str">
        <f>INDEX(product!E:E,MATCH(B859,product!A:A,0))</f>
        <v>GIESTA (Entrance door)</v>
      </c>
      <c r="E859" s="110">
        <f>INDEX(ctg!A:A,MATCH(F859,ctg!$B:$B,0))</f>
        <v>44</v>
      </c>
      <c r="F859" s="113" t="s">
        <v>1573</v>
      </c>
      <c r="G859" s="110" t="str">
        <f>IF(H859="","",VLOOKUP(CONCATENATE(G$3,H859),m_selling_spec!$A:$H,2,FALSE))</f>
        <v>51.3</v>
      </c>
      <c r="H859" s="113" t="s">
        <v>2520</v>
      </c>
      <c r="I859" s="110" t="str">
        <f>IF(J859="","",VLOOKUP(CONCATENATE(I$3,J859),m_selling_spec!$A:$H,2,FALSE))</f>
        <v/>
      </c>
      <c r="J859" s="113"/>
      <c r="K859" s="110" t="str">
        <f>IF(L859="","",VLOOKUP(CONCATENATE(K$3,L859),m_selling_spec!$A:$H,2,FALSE))</f>
        <v>53.3</v>
      </c>
      <c r="L859" s="113" t="s">
        <v>548</v>
      </c>
      <c r="M859" s="110" t="str">
        <f>IF(N859="","",VLOOKUP(CONCATENATE(M$3,N859),m_selling_spec!$A:$H,2,FALSE))</f>
        <v>54.2</v>
      </c>
      <c r="N859" s="113" t="s">
        <v>75</v>
      </c>
      <c r="O859" s="110" t="str">
        <f>IF(P859="","",VLOOKUP(CONCATENATE(O$3,P859),m_selling_spec!$A:$H,2,FALSE))</f>
        <v>55.2</v>
      </c>
      <c r="P859" s="113" t="s">
        <v>1521</v>
      </c>
      <c r="Q859" s="110" t="str">
        <f>IF(R859="","",VLOOKUP(CONCATENATE(Q$3,R859),m_selling_spec!$A:$H,2,FALSE))</f>
        <v>56.3</v>
      </c>
      <c r="R859" s="47" t="s">
        <v>628</v>
      </c>
      <c r="S859" s="110" t="str">
        <f>IF(T859="","",VLOOKUP(CONCATENATE(S$3,T859),m_selling_spec!$A:$H,2,FALSE))</f>
        <v/>
      </c>
    </row>
    <row r="860" spans="1:19">
      <c r="A860" s="111" t="s">
        <v>1587</v>
      </c>
      <c r="B860" s="104">
        <v>5</v>
      </c>
      <c r="C860" s="110" t="str">
        <f>INDEX(product!B:B,MATCH(B860,product!A:A,0))</f>
        <v>GIESTA</v>
      </c>
      <c r="D860" s="110" t="str">
        <f>INDEX(product!E:E,MATCH(B860,product!A:A,0))</f>
        <v>GIESTA (Entrance door)</v>
      </c>
      <c r="E860" s="110">
        <f>INDEX(ctg!A:A,MATCH(F860,ctg!$B:$B,0))</f>
        <v>44</v>
      </c>
      <c r="F860" s="113" t="s">
        <v>1573</v>
      </c>
      <c r="G860" s="110" t="str">
        <f>IF(H860="","",VLOOKUP(CONCATENATE(G$3,H860),m_selling_spec!$A:$H,2,FALSE))</f>
        <v>51.3</v>
      </c>
      <c r="H860" s="113" t="s">
        <v>2520</v>
      </c>
      <c r="I860" s="110" t="str">
        <f>IF(J860="","",VLOOKUP(CONCATENATE(I$3,J860),m_selling_spec!$A:$H,2,FALSE))</f>
        <v/>
      </c>
      <c r="J860" s="113"/>
      <c r="K860" s="110" t="str">
        <f>IF(L860="","",VLOOKUP(CONCATENATE(K$3,L860),m_selling_spec!$A:$H,2,FALSE))</f>
        <v>53.3</v>
      </c>
      <c r="L860" s="113" t="s">
        <v>548</v>
      </c>
      <c r="M860" s="110" t="str">
        <f>IF(N860="","",VLOOKUP(CONCATENATE(M$3,N860),m_selling_spec!$A:$H,2,FALSE))</f>
        <v>54.1</v>
      </c>
      <c r="N860" s="113" t="s">
        <v>74</v>
      </c>
      <c r="O860" s="110" t="str">
        <f>IF(P860="","",VLOOKUP(CONCATENATE(O$3,P860),m_selling_spec!$A:$H,2,FALSE))</f>
        <v>55.2</v>
      </c>
      <c r="P860" s="113" t="s">
        <v>1521</v>
      </c>
      <c r="Q860" s="110" t="str">
        <f>IF(R860="","",VLOOKUP(CONCATENATE(Q$3,R860),m_selling_spec!$A:$H,2,FALSE))</f>
        <v>56.4</v>
      </c>
      <c r="R860" s="47" t="s">
        <v>629</v>
      </c>
      <c r="S860" s="110" t="str">
        <f>IF(T860="","",VLOOKUP(CONCATENATE(S$3,T860),m_selling_spec!$A:$H,2,FALSE))</f>
        <v/>
      </c>
    </row>
    <row r="861" spans="1:19">
      <c r="A861" s="111" t="s">
        <v>1586</v>
      </c>
      <c r="B861" s="104">
        <v>5</v>
      </c>
      <c r="C861" s="110" t="str">
        <f>INDEX(product!B:B,MATCH(B861,product!A:A,0))</f>
        <v>GIESTA</v>
      </c>
      <c r="D861" s="110" t="str">
        <f>INDEX(product!E:E,MATCH(B861,product!A:A,0))</f>
        <v>GIESTA (Entrance door)</v>
      </c>
      <c r="E861" s="110">
        <f>INDEX(ctg!A:A,MATCH(F861,ctg!$B:$B,0))</f>
        <v>44</v>
      </c>
      <c r="F861" s="113" t="s">
        <v>1573</v>
      </c>
      <c r="G861" s="110" t="str">
        <f>IF(H861="","",VLOOKUP(CONCATENATE(G$3,H861),m_selling_spec!$A:$H,2,FALSE))</f>
        <v>51.3</v>
      </c>
      <c r="H861" s="113" t="s">
        <v>2520</v>
      </c>
      <c r="I861" s="110" t="str">
        <f>IF(J861="","",VLOOKUP(CONCATENATE(I$3,J861),m_selling_spec!$A:$H,2,FALSE))</f>
        <v/>
      </c>
      <c r="J861" s="113"/>
      <c r="K861" s="110" t="str">
        <f>IF(L861="","",VLOOKUP(CONCATENATE(K$3,L861),m_selling_spec!$A:$H,2,FALSE))</f>
        <v>53.3</v>
      </c>
      <c r="L861" s="113" t="s">
        <v>548</v>
      </c>
      <c r="M861" s="110" t="str">
        <f>IF(N861="","",VLOOKUP(CONCATENATE(M$3,N861),m_selling_spec!$A:$H,2,FALSE))</f>
        <v>54.2</v>
      </c>
      <c r="N861" s="113" t="s">
        <v>75</v>
      </c>
      <c r="O861" s="110" t="str">
        <f>IF(P861="","",VLOOKUP(CONCATENATE(O$3,P861),m_selling_spec!$A:$H,2,FALSE))</f>
        <v>55.2</v>
      </c>
      <c r="P861" s="113" t="s">
        <v>1521</v>
      </c>
      <c r="Q861" s="110" t="str">
        <f>IF(R861="","",VLOOKUP(CONCATENATE(Q$3,R861),m_selling_spec!$A:$H,2,FALSE))</f>
        <v>56.4</v>
      </c>
      <c r="R861" s="47" t="s">
        <v>629</v>
      </c>
      <c r="S861" s="110" t="str">
        <f>IF(T861="","",VLOOKUP(CONCATENATE(S$3,T861),m_selling_spec!$A:$H,2,FALSE))</f>
        <v/>
      </c>
    </row>
    <row r="862" spans="1:19">
      <c r="A862" s="111" t="s">
        <v>1585</v>
      </c>
      <c r="B862" s="104">
        <v>5</v>
      </c>
      <c r="C862" s="110" t="str">
        <f>INDEX(product!B:B,MATCH(B862,product!A:A,0))</f>
        <v>GIESTA</v>
      </c>
      <c r="D862" s="110" t="str">
        <f>INDEX(product!E:E,MATCH(B862,product!A:A,0))</f>
        <v>GIESTA (Entrance door)</v>
      </c>
      <c r="E862" s="110">
        <f>INDEX(ctg!A:A,MATCH(F862,ctg!$B:$B,0))</f>
        <v>44</v>
      </c>
      <c r="F862" s="113" t="s">
        <v>1573</v>
      </c>
      <c r="G862" s="110" t="str">
        <f>IF(H862="","",VLOOKUP(CONCATENATE(G$3,H862),m_selling_spec!$A:$H,2,FALSE))</f>
        <v>51.3</v>
      </c>
      <c r="H862" s="113" t="s">
        <v>2520</v>
      </c>
      <c r="I862" s="110" t="str">
        <f>IF(J862="","",VLOOKUP(CONCATENATE(I$3,J862),m_selling_spec!$A:$H,2,FALSE))</f>
        <v/>
      </c>
      <c r="J862" s="113"/>
      <c r="K862" s="110" t="str">
        <f>IF(L862="","",VLOOKUP(CONCATENATE(K$3,L862),m_selling_spec!$A:$H,2,FALSE))</f>
        <v>53.3</v>
      </c>
      <c r="L862" s="113" t="s">
        <v>548</v>
      </c>
      <c r="M862" s="110" t="str">
        <f>IF(N862="","",VLOOKUP(CONCATENATE(M$3,N862),m_selling_spec!$A:$H,2,FALSE))</f>
        <v>54.1</v>
      </c>
      <c r="N862" s="113" t="s">
        <v>74</v>
      </c>
      <c r="O862" s="110" t="str">
        <f>IF(P862="","",VLOOKUP(CONCATENATE(O$3,P862),m_selling_spec!$A:$H,2,FALSE))</f>
        <v>55.2</v>
      </c>
      <c r="P862" s="113" t="s">
        <v>1521</v>
      </c>
      <c r="Q862" s="110" t="str">
        <f>IF(R862="","",VLOOKUP(CONCATENATE(Q$3,R862),m_selling_spec!$A:$H,2,FALSE))</f>
        <v>56.5</v>
      </c>
      <c r="R862" s="47" t="s">
        <v>630</v>
      </c>
      <c r="S862" s="110" t="str">
        <f>IF(T862="","",VLOOKUP(CONCATENATE(S$3,T862),m_selling_spec!$A:$H,2,FALSE))</f>
        <v/>
      </c>
    </row>
    <row r="863" spans="1:19">
      <c r="A863" s="111" t="s">
        <v>1584</v>
      </c>
      <c r="B863" s="104">
        <v>5</v>
      </c>
      <c r="C863" s="110" t="str">
        <f>INDEX(product!B:B,MATCH(B863,product!A:A,0))</f>
        <v>GIESTA</v>
      </c>
      <c r="D863" s="110" t="str">
        <f>INDEX(product!E:E,MATCH(B863,product!A:A,0))</f>
        <v>GIESTA (Entrance door)</v>
      </c>
      <c r="E863" s="110">
        <f>INDEX(ctg!A:A,MATCH(F863,ctg!$B:$B,0))</f>
        <v>44</v>
      </c>
      <c r="F863" s="113" t="s">
        <v>1573</v>
      </c>
      <c r="G863" s="110" t="str">
        <f>IF(H863="","",VLOOKUP(CONCATENATE(G$3,H863),m_selling_spec!$A:$H,2,FALSE))</f>
        <v>51.3</v>
      </c>
      <c r="H863" s="113" t="s">
        <v>2520</v>
      </c>
      <c r="I863" s="110" t="str">
        <f>IF(J863="","",VLOOKUP(CONCATENATE(I$3,J863),m_selling_spec!$A:$H,2,FALSE))</f>
        <v/>
      </c>
      <c r="J863" s="113"/>
      <c r="K863" s="110" t="str">
        <f>IF(L863="","",VLOOKUP(CONCATENATE(K$3,L863),m_selling_spec!$A:$H,2,FALSE))</f>
        <v>53.3</v>
      </c>
      <c r="L863" s="113" t="s">
        <v>548</v>
      </c>
      <c r="M863" s="110" t="str">
        <f>IF(N863="","",VLOOKUP(CONCATENATE(M$3,N863),m_selling_spec!$A:$H,2,FALSE))</f>
        <v>54.2</v>
      </c>
      <c r="N863" s="113" t="s">
        <v>75</v>
      </c>
      <c r="O863" s="110" t="str">
        <f>IF(P863="","",VLOOKUP(CONCATENATE(O$3,P863),m_selling_spec!$A:$H,2,FALSE))</f>
        <v>55.2</v>
      </c>
      <c r="P863" s="113" t="s">
        <v>1521</v>
      </c>
      <c r="Q863" s="110" t="str">
        <f>IF(R863="","",VLOOKUP(CONCATENATE(Q$3,R863),m_selling_spec!$A:$H,2,FALSE))</f>
        <v>56.5</v>
      </c>
      <c r="R863" s="47" t="s">
        <v>630</v>
      </c>
      <c r="S863" s="110" t="str">
        <f>IF(T863="","",VLOOKUP(CONCATENATE(S$3,T863),m_selling_spec!$A:$H,2,FALSE))</f>
        <v/>
      </c>
    </row>
    <row r="864" spans="1:19">
      <c r="A864" s="111" t="s">
        <v>1583</v>
      </c>
      <c r="B864" s="104">
        <v>5</v>
      </c>
      <c r="C864" s="110" t="str">
        <f>INDEX(product!B:B,MATCH(B864,product!A:A,0))</f>
        <v>GIESTA</v>
      </c>
      <c r="D864" s="110" t="str">
        <f>INDEX(product!E:E,MATCH(B864,product!A:A,0))</f>
        <v>GIESTA (Entrance door)</v>
      </c>
      <c r="E864" s="110">
        <f>INDEX(ctg!A:A,MATCH(F864,ctg!$B:$B,0))</f>
        <v>44</v>
      </c>
      <c r="F864" s="113" t="s">
        <v>1573</v>
      </c>
      <c r="G864" s="110" t="str">
        <f>IF(H864="","",VLOOKUP(CONCATENATE(G$3,H864),m_selling_spec!$A:$H,2,FALSE))</f>
        <v>51.3</v>
      </c>
      <c r="H864" s="113" t="s">
        <v>2520</v>
      </c>
      <c r="I864" s="110" t="str">
        <f>IF(J864="","",VLOOKUP(CONCATENATE(I$3,J864),m_selling_spec!$A:$H,2,FALSE))</f>
        <v/>
      </c>
      <c r="J864" s="113"/>
      <c r="K864" s="110" t="str">
        <f>IF(L864="","",VLOOKUP(CONCATENATE(K$3,L864),m_selling_spec!$A:$H,2,FALSE))</f>
        <v>53.3</v>
      </c>
      <c r="L864" s="113" t="s">
        <v>548</v>
      </c>
      <c r="M864" s="110" t="str">
        <f>IF(N864="","",VLOOKUP(CONCATENATE(M$3,N864),m_selling_spec!$A:$H,2,FALSE))</f>
        <v>54.1</v>
      </c>
      <c r="N864" s="113" t="s">
        <v>74</v>
      </c>
      <c r="O864" s="110" t="str">
        <f>IF(P864="","",VLOOKUP(CONCATENATE(O$3,P864),m_selling_spec!$A:$H,2,FALSE))</f>
        <v>55.2</v>
      </c>
      <c r="P864" s="113" t="s">
        <v>1521</v>
      </c>
      <c r="Q864" s="110" t="str">
        <f>IF(R864="","",VLOOKUP(CONCATENATE(Q$3,R864),m_selling_spec!$A:$H,2,FALSE))</f>
        <v>56.6</v>
      </c>
      <c r="R864" s="47" t="s">
        <v>631</v>
      </c>
      <c r="S864" s="110" t="str">
        <f>IF(T864="","",VLOOKUP(CONCATENATE(S$3,T864),m_selling_spec!$A:$H,2,FALSE))</f>
        <v/>
      </c>
    </row>
    <row r="865" spans="1:19">
      <c r="A865" s="111" t="s">
        <v>1582</v>
      </c>
      <c r="B865" s="104">
        <v>5</v>
      </c>
      <c r="C865" s="110" t="str">
        <f>INDEX(product!B:B,MATCH(B865,product!A:A,0))</f>
        <v>GIESTA</v>
      </c>
      <c r="D865" s="110" t="str">
        <f>INDEX(product!E:E,MATCH(B865,product!A:A,0))</f>
        <v>GIESTA (Entrance door)</v>
      </c>
      <c r="E865" s="110">
        <f>INDEX(ctg!A:A,MATCH(F865,ctg!$B:$B,0))</f>
        <v>44</v>
      </c>
      <c r="F865" s="113" t="s">
        <v>1573</v>
      </c>
      <c r="G865" s="110" t="str">
        <f>IF(H865="","",VLOOKUP(CONCATENATE(G$3,H865),m_selling_spec!$A:$H,2,FALSE))</f>
        <v>51.3</v>
      </c>
      <c r="H865" s="113" t="s">
        <v>2520</v>
      </c>
      <c r="I865" s="110" t="str">
        <f>IF(J865="","",VLOOKUP(CONCATENATE(I$3,J865),m_selling_spec!$A:$H,2,FALSE))</f>
        <v/>
      </c>
      <c r="J865" s="113"/>
      <c r="K865" s="110" t="str">
        <f>IF(L865="","",VLOOKUP(CONCATENATE(K$3,L865),m_selling_spec!$A:$H,2,FALSE))</f>
        <v>53.3</v>
      </c>
      <c r="L865" s="113" t="s">
        <v>548</v>
      </c>
      <c r="M865" s="110" t="str">
        <f>IF(N865="","",VLOOKUP(CONCATENATE(M$3,N865),m_selling_spec!$A:$H,2,FALSE))</f>
        <v>54.2</v>
      </c>
      <c r="N865" s="113" t="s">
        <v>75</v>
      </c>
      <c r="O865" s="110" t="str">
        <f>IF(P865="","",VLOOKUP(CONCATENATE(O$3,P865),m_selling_spec!$A:$H,2,FALSE))</f>
        <v>55.2</v>
      </c>
      <c r="P865" s="113" t="s">
        <v>1521</v>
      </c>
      <c r="Q865" s="110" t="str">
        <f>IF(R865="","",VLOOKUP(CONCATENATE(Q$3,R865),m_selling_spec!$A:$H,2,FALSE))</f>
        <v>56.6</v>
      </c>
      <c r="R865" s="47" t="s">
        <v>631</v>
      </c>
      <c r="S865" s="110" t="str">
        <f>IF(T865="","",VLOOKUP(CONCATENATE(S$3,T865),m_selling_spec!$A:$H,2,FALSE))</f>
        <v/>
      </c>
    </row>
    <row r="866" spans="1:19">
      <c r="A866" s="111" t="s">
        <v>1581</v>
      </c>
      <c r="B866" s="104">
        <v>5</v>
      </c>
      <c r="C866" s="110" t="str">
        <f>INDEX(product!B:B,MATCH(B866,product!A:A,0))</f>
        <v>GIESTA</v>
      </c>
      <c r="D866" s="110" t="str">
        <f>INDEX(product!E:E,MATCH(B866,product!A:A,0))</f>
        <v>GIESTA (Entrance door)</v>
      </c>
      <c r="E866" s="110">
        <f>INDEX(ctg!A:A,MATCH(F866,ctg!$B:$B,0))</f>
        <v>44</v>
      </c>
      <c r="F866" s="113" t="s">
        <v>1573</v>
      </c>
      <c r="G866" s="110" t="str">
        <f>IF(H866="","",VLOOKUP(CONCATENATE(G$3,H866),m_selling_spec!$A:$H,2,FALSE))</f>
        <v>51.3</v>
      </c>
      <c r="H866" s="113" t="s">
        <v>2520</v>
      </c>
      <c r="I866" s="110" t="str">
        <f>IF(J866="","",VLOOKUP(CONCATENATE(I$3,J866),m_selling_spec!$A:$H,2,FALSE))</f>
        <v/>
      </c>
      <c r="J866" s="113"/>
      <c r="K866" s="110" t="str">
        <f>IF(L866="","",VLOOKUP(CONCATENATE(K$3,L866),m_selling_spec!$A:$H,2,FALSE))</f>
        <v>53.3</v>
      </c>
      <c r="L866" s="113" t="s">
        <v>548</v>
      </c>
      <c r="M866" s="110" t="str">
        <f>IF(N866="","",VLOOKUP(CONCATENATE(M$3,N866),m_selling_spec!$A:$H,2,FALSE))</f>
        <v>54.1</v>
      </c>
      <c r="N866" s="113" t="s">
        <v>74</v>
      </c>
      <c r="O866" s="110" t="str">
        <f>IF(P866="","",VLOOKUP(CONCATENATE(O$3,P866),m_selling_spec!$A:$H,2,FALSE))</f>
        <v>55.2</v>
      </c>
      <c r="P866" s="113" t="s">
        <v>1521</v>
      </c>
      <c r="Q866" s="110" t="str">
        <f>IF(R866="","",VLOOKUP(CONCATENATE(Q$3,R866),m_selling_spec!$A:$H,2,FALSE))</f>
        <v>56.7</v>
      </c>
      <c r="R866" s="47" t="s">
        <v>632</v>
      </c>
      <c r="S866" s="110" t="str">
        <f>IF(T866="","",VLOOKUP(CONCATENATE(S$3,T866),m_selling_spec!$A:$H,2,FALSE))</f>
        <v/>
      </c>
    </row>
    <row r="867" spans="1:19">
      <c r="A867" s="111" t="s">
        <v>1580</v>
      </c>
      <c r="B867" s="104">
        <v>5</v>
      </c>
      <c r="C867" s="110" t="str">
        <f>INDEX(product!B:B,MATCH(B867,product!A:A,0))</f>
        <v>GIESTA</v>
      </c>
      <c r="D867" s="110" t="str">
        <f>INDEX(product!E:E,MATCH(B867,product!A:A,0))</f>
        <v>GIESTA (Entrance door)</v>
      </c>
      <c r="E867" s="110">
        <f>INDEX(ctg!A:A,MATCH(F867,ctg!$B:$B,0))</f>
        <v>44</v>
      </c>
      <c r="F867" s="113" t="s">
        <v>1573</v>
      </c>
      <c r="G867" s="110" t="str">
        <f>IF(H867="","",VLOOKUP(CONCATENATE(G$3,H867),m_selling_spec!$A:$H,2,FALSE))</f>
        <v>51.3</v>
      </c>
      <c r="H867" s="113" t="s">
        <v>2520</v>
      </c>
      <c r="I867" s="110" t="str">
        <f>IF(J867="","",VLOOKUP(CONCATENATE(I$3,J867),m_selling_spec!$A:$H,2,FALSE))</f>
        <v/>
      </c>
      <c r="J867" s="113"/>
      <c r="K867" s="110" t="str">
        <f>IF(L867="","",VLOOKUP(CONCATENATE(K$3,L867),m_selling_spec!$A:$H,2,FALSE))</f>
        <v>53.3</v>
      </c>
      <c r="L867" s="113" t="s">
        <v>548</v>
      </c>
      <c r="M867" s="110" t="str">
        <f>IF(N867="","",VLOOKUP(CONCATENATE(M$3,N867),m_selling_spec!$A:$H,2,FALSE))</f>
        <v>54.2</v>
      </c>
      <c r="N867" s="113" t="s">
        <v>75</v>
      </c>
      <c r="O867" s="110" t="str">
        <f>IF(P867="","",VLOOKUP(CONCATENATE(O$3,P867),m_selling_spec!$A:$H,2,FALSE))</f>
        <v>55.2</v>
      </c>
      <c r="P867" s="113" t="s">
        <v>1521</v>
      </c>
      <c r="Q867" s="110" t="str">
        <f>IF(R867="","",VLOOKUP(CONCATENATE(Q$3,R867),m_selling_spec!$A:$H,2,FALSE))</f>
        <v>56.7</v>
      </c>
      <c r="R867" s="47" t="s">
        <v>632</v>
      </c>
      <c r="S867" s="110" t="str">
        <f>IF(T867="","",VLOOKUP(CONCATENATE(S$3,T867),m_selling_spec!$A:$H,2,FALSE))</f>
        <v/>
      </c>
    </row>
    <row r="868" spans="1:19">
      <c r="A868" s="111" t="s">
        <v>1579</v>
      </c>
      <c r="B868" s="104">
        <v>5</v>
      </c>
      <c r="C868" s="110" t="str">
        <f>INDEX(product!B:B,MATCH(B868,product!A:A,0))</f>
        <v>GIESTA</v>
      </c>
      <c r="D868" s="110" t="str">
        <f>INDEX(product!E:E,MATCH(B868,product!A:A,0))</f>
        <v>GIESTA (Entrance door)</v>
      </c>
      <c r="E868" s="110">
        <f>INDEX(ctg!A:A,MATCH(F868,ctg!$B:$B,0))</f>
        <v>44</v>
      </c>
      <c r="F868" s="113" t="s">
        <v>1573</v>
      </c>
      <c r="G868" s="110" t="str">
        <f>IF(H868="","",VLOOKUP(CONCATENATE(G$3,H868),m_selling_spec!$A:$H,2,FALSE))</f>
        <v>51.3</v>
      </c>
      <c r="H868" s="113" t="s">
        <v>2520</v>
      </c>
      <c r="I868" s="110" t="str">
        <f>IF(J868="","",VLOOKUP(CONCATENATE(I$3,J868),m_selling_spec!$A:$H,2,FALSE))</f>
        <v/>
      </c>
      <c r="J868" s="113"/>
      <c r="K868" s="110" t="str">
        <f>IF(L868="","",VLOOKUP(CONCATENATE(K$3,L868),m_selling_spec!$A:$H,2,FALSE))</f>
        <v>53.3</v>
      </c>
      <c r="L868" s="113" t="s">
        <v>548</v>
      </c>
      <c r="M868" s="110" t="str">
        <f>IF(N868="","",VLOOKUP(CONCATENATE(M$3,N868),m_selling_spec!$A:$H,2,FALSE))</f>
        <v>54.1</v>
      </c>
      <c r="N868" s="113" t="s">
        <v>74</v>
      </c>
      <c r="O868" s="110" t="str">
        <f>IF(P868="","",VLOOKUP(CONCATENATE(O$3,P868),m_selling_spec!$A:$H,2,FALSE))</f>
        <v>55.2</v>
      </c>
      <c r="P868" s="113" t="s">
        <v>1521</v>
      </c>
      <c r="Q868" s="110" t="str">
        <f>IF(R868="","",VLOOKUP(CONCATENATE(Q$3,R868),m_selling_spec!$A:$H,2,FALSE))</f>
        <v>56.8</v>
      </c>
      <c r="R868" s="47" t="s">
        <v>633</v>
      </c>
      <c r="S868" s="110" t="str">
        <f>IF(T868="","",VLOOKUP(CONCATENATE(S$3,T868),m_selling_spec!$A:$H,2,FALSE))</f>
        <v/>
      </c>
    </row>
    <row r="869" spans="1:19">
      <c r="A869" s="111" t="s">
        <v>1578</v>
      </c>
      <c r="B869" s="104">
        <v>5</v>
      </c>
      <c r="C869" s="110" t="str">
        <f>INDEX(product!B:B,MATCH(B869,product!A:A,0))</f>
        <v>GIESTA</v>
      </c>
      <c r="D869" s="110" t="str">
        <f>INDEX(product!E:E,MATCH(B869,product!A:A,0))</f>
        <v>GIESTA (Entrance door)</v>
      </c>
      <c r="E869" s="110">
        <f>INDEX(ctg!A:A,MATCH(F869,ctg!$B:$B,0))</f>
        <v>44</v>
      </c>
      <c r="F869" s="113" t="s">
        <v>1573</v>
      </c>
      <c r="G869" s="110" t="str">
        <f>IF(H869="","",VLOOKUP(CONCATENATE(G$3,H869),m_selling_spec!$A:$H,2,FALSE))</f>
        <v>51.3</v>
      </c>
      <c r="H869" s="113" t="s">
        <v>2520</v>
      </c>
      <c r="I869" s="110" t="str">
        <f>IF(J869="","",VLOOKUP(CONCATENATE(I$3,J869),m_selling_spec!$A:$H,2,FALSE))</f>
        <v/>
      </c>
      <c r="J869" s="113"/>
      <c r="K869" s="110" t="str">
        <f>IF(L869="","",VLOOKUP(CONCATENATE(K$3,L869),m_selling_spec!$A:$H,2,FALSE))</f>
        <v>53.3</v>
      </c>
      <c r="L869" s="113" t="s">
        <v>548</v>
      </c>
      <c r="M869" s="110" t="str">
        <f>IF(N869="","",VLOOKUP(CONCATENATE(M$3,N869),m_selling_spec!$A:$H,2,FALSE))</f>
        <v>54.2</v>
      </c>
      <c r="N869" s="113" t="s">
        <v>75</v>
      </c>
      <c r="O869" s="110" t="str">
        <f>IF(P869="","",VLOOKUP(CONCATENATE(O$3,P869),m_selling_spec!$A:$H,2,FALSE))</f>
        <v>55.2</v>
      </c>
      <c r="P869" s="113" t="s">
        <v>1521</v>
      </c>
      <c r="Q869" s="110" t="str">
        <f>IF(R869="","",VLOOKUP(CONCATENATE(Q$3,R869),m_selling_spec!$A:$H,2,FALSE))</f>
        <v>56.8</v>
      </c>
      <c r="R869" s="47" t="s">
        <v>633</v>
      </c>
      <c r="S869" s="110" t="str">
        <f>IF(T869="","",VLOOKUP(CONCATENATE(S$3,T869),m_selling_spec!$A:$H,2,FALSE))</f>
        <v/>
      </c>
    </row>
    <row r="870" spans="1:19">
      <c r="A870" s="111" t="s">
        <v>1577</v>
      </c>
      <c r="B870" s="104">
        <v>5</v>
      </c>
      <c r="C870" s="110" t="str">
        <f>INDEX(product!B:B,MATCH(B870,product!A:A,0))</f>
        <v>GIESTA</v>
      </c>
      <c r="D870" s="110" t="str">
        <f>INDEX(product!E:E,MATCH(B870,product!A:A,0))</f>
        <v>GIESTA (Entrance door)</v>
      </c>
      <c r="E870" s="110">
        <f>INDEX(ctg!A:A,MATCH(F870,ctg!$B:$B,0))</f>
        <v>44</v>
      </c>
      <c r="F870" s="113" t="s">
        <v>1573</v>
      </c>
      <c r="G870" s="110" t="str">
        <f>IF(H870="","",VLOOKUP(CONCATENATE(G$3,H870),m_selling_spec!$A:$H,2,FALSE))</f>
        <v>51.3</v>
      </c>
      <c r="H870" s="113" t="s">
        <v>2520</v>
      </c>
      <c r="I870" s="110" t="str">
        <f>IF(J870="","",VLOOKUP(CONCATENATE(I$3,J870),m_selling_spec!$A:$H,2,FALSE))</f>
        <v/>
      </c>
      <c r="J870" s="113"/>
      <c r="K870" s="110" t="str">
        <f>IF(L870="","",VLOOKUP(CONCATENATE(K$3,L870),m_selling_spec!$A:$H,2,FALSE))</f>
        <v>53.3</v>
      </c>
      <c r="L870" s="113" t="s">
        <v>548</v>
      </c>
      <c r="M870" s="110" t="str">
        <f>IF(N870="","",VLOOKUP(CONCATENATE(M$3,N870),m_selling_spec!$A:$H,2,FALSE))</f>
        <v>54.1</v>
      </c>
      <c r="N870" s="113" t="s">
        <v>74</v>
      </c>
      <c r="O870" s="110" t="str">
        <f>IF(P870="","",VLOOKUP(CONCATENATE(O$3,P870),m_selling_spec!$A:$H,2,FALSE))</f>
        <v>55.2</v>
      </c>
      <c r="P870" s="113" t="s">
        <v>1521</v>
      </c>
      <c r="Q870" s="110" t="str">
        <f>IF(R870="","",VLOOKUP(CONCATENATE(Q$3,R870),m_selling_spec!$A:$H,2,FALSE))</f>
        <v>56.9</v>
      </c>
      <c r="R870" s="47" t="s">
        <v>634</v>
      </c>
      <c r="S870" s="110" t="str">
        <f>IF(T870="","",VLOOKUP(CONCATENATE(S$3,T870),m_selling_spec!$A:$H,2,FALSE))</f>
        <v/>
      </c>
    </row>
    <row r="871" spans="1:19">
      <c r="A871" s="111" t="s">
        <v>1576</v>
      </c>
      <c r="B871" s="104">
        <v>5</v>
      </c>
      <c r="C871" s="110" t="str">
        <f>INDEX(product!B:B,MATCH(B871,product!A:A,0))</f>
        <v>GIESTA</v>
      </c>
      <c r="D871" s="110" t="str">
        <f>INDEX(product!E:E,MATCH(B871,product!A:A,0))</f>
        <v>GIESTA (Entrance door)</v>
      </c>
      <c r="E871" s="110">
        <f>INDEX(ctg!A:A,MATCH(F871,ctg!$B:$B,0))</f>
        <v>44</v>
      </c>
      <c r="F871" s="113" t="s">
        <v>3719</v>
      </c>
      <c r="G871" s="110" t="str">
        <f>IF(H871="","",VLOOKUP(CONCATENATE(G$3,H871),m_selling_spec!$A:$H,2,FALSE))</f>
        <v>51.3</v>
      </c>
      <c r="H871" s="113" t="s">
        <v>2520</v>
      </c>
      <c r="I871" s="110" t="str">
        <f>IF(J871="","",VLOOKUP(CONCATENATE(I$3,J871),m_selling_spec!$A:$H,2,FALSE))</f>
        <v/>
      </c>
      <c r="J871" s="113"/>
      <c r="K871" s="110" t="str">
        <f>IF(L871="","",VLOOKUP(CONCATENATE(K$3,L871),m_selling_spec!$A:$H,2,FALSE))</f>
        <v>53.3</v>
      </c>
      <c r="L871" s="113" t="s">
        <v>548</v>
      </c>
      <c r="M871" s="110" t="str">
        <f>IF(N871="","",VLOOKUP(CONCATENATE(M$3,N871),m_selling_spec!$A:$H,2,FALSE))</f>
        <v>54.2</v>
      </c>
      <c r="N871" s="113" t="s">
        <v>75</v>
      </c>
      <c r="O871" s="110" t="str">
        <f>IF(P871="","",VLOOKUP(CONCATENATE(O$3,P871),m_selling_spec!$A:$H,2,FALSE))</f>
        <v>55.2</v>
      </c>
      <c r="P871" s="113" t="s">
        <v>1521</v>
      </c>
      <c r="Q871" s="110" t="str">
        <f>IF(R871="","",VLOOKUP(CONCATENATE(Q$3,R871),m_selling_spec!$A:$H,2,FALSE))</f>
        <v>56.9</v>
      </c>
      <c r="R871" s="47" t="s">
        <v>634</v>
      </c>
      <c r="S871" s="110" t="str">
        <f>IF(T871="","",VLOOKUP(CONCATENATE(S$3,T871),m_selling_spec!$A:$H,2,FALSE))</f>
        <v/>
      </c>
    </row>
    <row r="872" spans="1:19">
      <c r="A872" s="111" t="s">
        <v>1575</v>
      </c>
      <c r="B872" s="104">
        <v>5</v>
      </c>
      <c r="C872" s="110" t="str">
        <f>INDEX(product!B:B,MATCH(B872,product!A:A,0))</f>
        <v>GIESTA</v>
      </c>
      <c r="D872" s="110" t="str">
        <f>INDEX(product!E:E,MATCH(B872,product!A:A,0))</f>
        <v>GIESTA (Entrance door)</v>
      </c>
      <c r="E872" s="110">
        <f>INDEX(ctg!A:A,MATCH(F872,ctg!$B:$B,0))</f>
        <v>44</v>
      </c>
      <c r="F872" s="113" t="s">
        <v>1573</v>
      </c>
      <c r="G872" s="110" t="str">
        <f>IF(H872="","",VLOOKUP(CONCATENATE(G$3,H872),m_selling_spec!$A:$H,2,FALSE))</f>
        <v>51.3</v>
      </c>
      <c r="H872" s="113" t="s">
        <v>2520</v>
      </c>
      <c r="I872" s="110" t="str">
        <f>IF(J872="","",VLOOKUP(CONCATENATE(I$3,J872),m_selling_spec!$A:$H,2,FALSE))</f>
        <v/>
      </c>
      <c r="J872" s="113"/>
      <c r="K872" s="110" t="str">
        <f>IF(L872="","",VLOOKUP(CONCATENATE(K$3,L872),m_selling_spec!$A:$H,2,FALSE))</f>
        <v>53.3</v>
      </c>
      <c r="L872" s="113" t="s">
        <v>548</v>
      </c>
      <c r="M872" s="110" t="str">
        <f>IF(N872="","",VLOOKUP(CONCATENATE(M$3,N872),m_selling_spec!$A:$H,2,FALSE))</f>
        <v>54.1</v>
      </c>
      <c r="N872" s="113" t="s">
        <v>74</v>
      </c>
      <c r="O872" s="110" t="str">
        <f>IF(P872="","",VLOOKUP(CONCATENATE(O$3,P872),m_selling_spec!$A:$H,2,FALSE))</f>
        <v>55.2</v>
      </c>
      <c r="P872" s="113" t="s">
        <v>1521</v>
      </c>
      <c r="Q872" s="110" t="str">
        <f>IF(R872="","",VLOOKUP(CONCATENATE(Q$3,R872),m_selling_spec!$A:$H,2,FALSE))</f>
        <v>56.10</v>
      </c>
      <c r="R872" s="47" t="s">
        <v>635</v>
      </c>
      <c r="S872" s="110" t="str">
        <f>IF(T872="","",VLOOKUP(CONCATENATE(S$3,T872),m_selling_spec!$A:$H,2,FALSE))</f>
        <v/>
      </c>
    </row>
    <row r="873" spans="1:19">
      <c r="A873" s="104" t="s">
        <v>1574</v>
      </c>
      <c r="B873" s="104">
        <v>5</v>
      </c>
      <c r="C873" s="110" t="str">
        <f>INDEX(product!B:B,MATCH(B873,product!A:A,0))</f>
        <v>GIESTA</v>
      </c>
      <c r="D873" s="110" t="str">
        <f>INDEX(product!E:E,MATCH(B873,product!A:A,0))</f>
        <v>GIESTA (Entrance door)</v>
      </c>
      <c r="E873" s="110">
        <f>INDEX(ctg!A:A,MATCH(F873,ctg!$B:$B,0))</f>
        <v>44</v>
      </c>
      <c r="F873" s="47" t="s">
        <v>1573</v>
      </c>
      <c r="G873" s="110" t="str">
        <f>IF(H873="","",VLOOKUP(CONCATENATE(G$3,H873),m_selling_spec!$A:$H,2,FALSE))</f>
        <v>51.3</v>
      </c>
      <c r="H873" s="47" t="s">
        <v>2520</v>
      </c>
      <c r="I873" s="110" t="str">
        <f>IF(J873="","",VLOOKUP(CONCATENATE(I$3,J873),m_selling_spec!$A:$H,2,FALSE))</f>
        <v/>
      </c>
      <c r="K873" s="110" t="str">
        <f>IF(L873="","",VLOOKUP(CONCATENATE(K$3,L873),m_selling_spec!$A:$H,2,FALSE))</f>
        <v>53.3</v>
      </c>
      <c r="L873" s="47" t="s">
        <v>548</v>
      </c>
      <c r="M873" s="110" t="str">
        <f>IF(N873="","",VLOOKUP(CONCATENATE(M$3,N873),m_selling_spec!$A:$H,2,FALSE))</f>
        <v>54.2</v>
      </c>
      <c r="N873" s="47" t="s">
        <v>75</v>
      </c>
      <c r="O873" s="110" t="str">
        <f>IF(P873="","",VLOOKUP(CONCATENATE(O$3,P873),m_selling_spec!$A:$H,2,FALSE))</f>
        <v>55.2</v>
      </c>
      <c r="P873" s="47" t="s">
        <v>1521</v>
      </c>
      <c r="Q873" s="110" t="str">
        <f>IF(R873="","",VLOOKUP(CONCATENATE(Q$3,R873),m_selling_spec!$A:$H,2,FALSE))</f>
        <v>56.10</v>
      </c>
      <c r="R873" s="47" t="s">
        <v>635</v>
      </c>
      <c r="S873" s="110" t="str">
        <f>IF(T873="","",VLOOKUP(CONCATENATE(S$3,T873),m_selling_spec!$A:$H,2,FALSE))</f>
        <v/>
      </c>
    </row>
    <row r="874" spans="1:19">
      <c r="A874" s="104" t="s">
        <v>3695</v>
      </c>
      <c r="B874" s="104">
        <v>5</v>
      </c>
      <c r="C874" s="110" t="str">
        <f>INDEX(product!B:B,MATCH(B874,product!A:A,0))</f>
        <v>GIESTA</v>
      </c>
      <c r="D874" s="110" t="str">
        <f>INDEX(product!E:E,MATCH(B874,product!A:A,0))</f>
        <v>GIESTA (Entrance door)</v>
      </c>
      <c r="E874" s="110">
        <f>INDEX(ctg!A:A,MATCH(F874,ctg!$B:$B,0))</f>
        <v>32</v>
      </c>
      <c r="F874" s="47" t="s">
        <v>1102</v>
      </c>
      <c r="G874" s="110" t="str">
        <f>IF(H874="","",VLOOKUP(CONCATENATE(G$3,H874),m_selling_spec!$A:$H,2,FALSE))</f>
        <v>51.2</v>
      </c>
      <c r="H874" s="47" t="s">
        <v>546</v>
      </c>
      <c r="K874" s="110" t="str">
        <f>IF(L874="","",VLOOKUP(CONCATENATE(K$3,L874),m_selling_spec!$A:$H,2,FALSE))</f>
        <v>53.1</v>
      </c>
      <c r="L874" s="47" t="s">
        <v>541</v>
      </c>
      <c r="M874" s="110" t="str">
        <f>IF(N874="","",VLOOKUP(CONCATENATE(M$3,N874),m_selling_spec!$A:$H,2,FALSE))</f>
        <v>54.1</v>
      </c>
      <c r="N874" s="47" t="s">
        <v>74</v>
      </c>
      <c r="O874" s="110" t="str">
        <f>IF(P874="","",VLOOKUP(CONCATENATE(O$3,P874),m_selling_spec!$A:$H,2,FALSE))</f>
        <v>55.3</v>
      </c>
      <c r="P874" s="47" t="s">
        <v>1502</v>
      </c>
      <c r="Q874" s="110" t="str">
        <f>IF(R874="","",VLOOKUP(CONCATENATE(Q$3,R874),m_selling_spec!$A:$H,2,FALSE))</f>
        <v>56.11</v>
      </c>
      <c r="R874" s="47" t="s">
        <v>3693</v>
      </c>
    </row>
    <row r="875" spans="1:19">
      <c r="A875" s="104" t="s">
        <v>3696</v>
      </c>
      <c r="B875" s="104">
        <v>5</v>
      </c>
      <c r="C875" s="110" t="str">
        <f>INDEX(product!B:B,MATCH(B875,product!A:A,0))</f>
        <v>GIESTA</v>
      </c>
      <c r="D875" s="110" t="str">
        <f>INDEX(product!E:E,MATCH(B875,product!A:A,0))</f>
        <v>GIESTA (Entrance door)</v>
      </c>
      <c r="E875" s="110">
        <f>INDEX(ctg!A:A,MATCH(F875,ctg!$B:$B,0))</f>
        <v>32</v>
      </c>
      <c r="F875" s="47" t="s">
        <v>1102</v>
      </c>
      <c r="G875" s="110" t="str">
        <f>IF(H875="","",VLOOKUP(CONCATENATE(G$3,H875),m_selling_spec!$A:$H,2,FALSE))</f>
        <v>51.2</v>
      </c>
      <c r="H875" s="47" t="s">
        <v>546</v>
      </c>
      <c r="K875" s="110" t="str">
        <f>IF(L875="","",VLOOKUP(CONCATENATE(K$3,L875),m_selling_spec!$A:$H,2,FALSE))</f>
        <v>53.1</v>
      </c>
      <c r="L875" s="47" t="s">
        <v>541</v>
      </c>
      <c r="M875" s="110" t="str">
        <f>IF(N875="","",VLOOKUP(CONCATENATE(M$3,N875),m_selling_spec!$A:$H,2,FALSE))</f>
        <v>54.2</v>
      </c>
      <c r="N875" s="47" t="s">
        <v>75</v>
      </c>
      <c r="O875" s="110" t="str">
        <f>IF(P875="","",VLOOKUP(CONCATENATE(O$3,P875),m_selling_spec!$A:$H,2,FALSE))</f>
        <v>55.3</v>
      </c>
      <c r="P875" s="47" t="s">
        <v>1502</v>
      </c>
      <c r="Q875" s="110" t="str">
        <f>IF(R875="","",VLOOKUP(CONCATENATE(Q$3,R875),m_selling_spec!$A:$H,2,FALSE))</f>
        <v>56.11</v>
      </c>
      <c r="R875" s="47" t="s">
        <v>3693</v>
      </c>
    </row>
    <row r="876" spans="1:19">
      <c r="A876" s="104" t="s">
        <v>3697</v>
      </c>
      <c r="B876" s="104">
        <v>5</v>
      </c>
      <c r="C876" s="110" t="str">
        <f>INDEX(product!B:B,MATCH(B876,product!A:A,0))</f>
        <v>GIESTA</v>
      </c>
      <c r="D876" s="110" t="str">
        <f>INDEX(product!E:E,MATCH(B876,product!A:A,0))</f>
        <v>GIESTA (Entrance door)</v>
      </c>
      <c r="E876" s="110">
        <f>INDEX(ctg!A:A,MATCH(F876,ctg!$B:$B,0))</f>
        <v>32</v>
      </c>
      <c r="F876" s="47" t="s">
        <v>1102</v>
      </c>
      <c r="G876" s="110" t="str">
        <f>IF(H876="","",VLOOKUP(CONCATENATE(G$3,H876),m_selling_spec!$A:$H,2,FALSE))</f>
        <v>51.2</v>
      </c>
      <c r="H876" s="47" t="s">
        <v>546</v>
      </c>
      <c r="K876" s="110" t="str">
        <f>IF(L876="","",VLOOKUP(CONCATENATE(K$3,L876),m_selling_spec!$A:$H,2,FALSE))</f>
        <v>53.1</v>
      </c>
      <c r="L876" s="47" t="s">
        <v>541</v>
      </c>
      <c r="M876" s="110" t="str">
        <f>IF(N876="","",VLOOKUP(CONCATENATE(M$3,N876),m_selling_spec!$A:$H,2,FALSE))</f>
        <v>54.1</v>
      </c>
      <c r="N876" s="47" t="s">
        <v>74</v>
      </c>
      <c r="O876" s="110" t="str">
        <f>IF(P876="","",VLOOKUP(CONCATENATE(O$3,P876),m_selling_spec!$A:$H,2,FALSE))</f>
        <v>55.1</v>
      </c>
      <c r="P876" s="47" t="s">
        <v>1562</v>
      </c>
      <c r="Q876" s="110" t="str">
        <f>IF(R876="","",VLOOKUP(CONCATENATE(Q$3,R876),m_selling_spec!$A:$H,2,FALSE))</f>
        <v>56.11</v>
      </c>
      <c r="R876" s="47" t="s">
        <v>3693</v>
      </c>
    </row>
    <row r="877" spans="1:19">
      <c r="A877" s="104" t="s">
        <v>3698</v>
      </c>
      <c r="B877" s="104">
        <v>5</v>
      </c>
      <c r="C877" s="110" t="str">
        <f>INDEX(product!B:B,MATCH(B877,product!A:A,0))</f>
        <v>GIESTA</v>
      </c>
      <c r="D877" s="110" t="str">
        <f>INDEX(product!E:E,MATCH(B877,product!A:A,0))</f>
        <v>GIESTA (Entrance door)</v>
      </c>
      <c r="E877" s="110">
        <f>INDEX(ctg!A:A,MATCH(F877,ctg!$B:$B,0))</f>
        <v>32</v>
      </c>
      <c r="F877" s="47" t="s">
        <v>1102</v>
      </c>
      <c r="G877" s="110" t="str">
        <f>IF(H877="","",VLOOKUP(CONCATENATE(G$3,H877),m_selling_spec!$A:$H,2,FALSE))</f>
        <v>51.2</v>
      </c>
      <c r="H877" s="47" t="s">
        <v>546</v>
      </c>
      <c r="K877" s="110" t="str">
        <f>IF(L877="","",VLOOKUP(CONCATENATE(K$3,L877),m_selling_spec!$A:$H,2,FALSE))</f>
        <v>53.1</v>
      </c>
      <c r="L877" s="47" t="s">
        <v>541</v>
      </c>
      <c r="M877" s="110" t="str">
        <f>IF(N877="","",VLOOKUP(CONCATENATE(M$3,N877),m_selling_spec!$A:$H,2,FALSE))</f>
        <v>54.2</v>
      </c>
      <c r="N877" s="47" t="s">
        <v>75</v>
      </c>
      <c r="O877" s="110" t="str">
        <f>IF(P877="","",VLOOKUP(CONCATENATE(O$3,P877),m_selling_spec!$A:$H,2,FALSE))</f>
        <v>55.1</v>
      </c>
      <c r="P877" s="47" t="s">
        <v>1562</v>
      </c>
      <c r="Q877" s="110" t="str">
        <f>IF(R877="","",VLOOKUP(CONCATENATE(Q$3,R877),m_selling_spec!$A:$H,2,FALSE))</f>
        <v>56.11</v>
      </c>
      <c r="R877" s="47" t="s">
        <v>3693</v>
      </c>
    </row>
    <row r="878" spans="1:19">
      <c r="A878" s="104" t="s">
        <v>3699</v>
      </c>
      <c r="B878" s="104">
        <v>5</v>
      </c>
      <c r="C878" s="110" t="str">
        <f>INDEX(product!B:B,MATCH(B878,product!A:A,0))</f>
        <v>GIESTA</v>
      </c>
      <c r="D878" s="110" t="str">
        <f>INDEX(product!E:E,MATCH(B878,product!A:A,0))</f>
        <v>GIESTA (Entrance door)</v>
      </c>
      <c r="E878" s="110">
        <f>INDEX(ctg!A:A,MATCH(F878,ctg!$B:$B,0))</f>
        <v>32</v>
      </c>
      <c r="F878" s="47" t="s">
        <v>1102</v>
      </c>
      <c r="G878" s="110" t="str">
        <f>IF(H878="","",VLOOKUP(CONCATENATE(G$3,H878),m_selling_spec!$A:$H,2,FALSE))</f>
        <v>51.2</v>
      </c>
      <c r="H878" s="47" t="s">
        <v>546</v>
      </c>
      <c r="K878" s="110" t="str">
        <f>IF(L878="","",VLOOKUP(CONCATENATE(K$3,L878),m_selling_spec!$A:$H,2,FALSE))</f>
        <v>53.1</v>
      </c>
      <c r="L878" s="47" t="s">
        <v>541</v>
      </c>
      <c r="M878" s="110" t="str">
        <f>IF(N878="","",VLOOKUP(CONCATENATE(M$3,N878),m_selling_spec!$A:$H,2,FALSE))</f>
        <v>54.1</v>
      </c>
      <c r="N878" s="47" t="s">
        <v>74</v>
      </c>
      <c r="O878" s="110" t="str">
        <f>IF(P878="","",VLOOKUP(CONCATENATE(O$3,P878),m_selling_spec!$A:$H,2,FALSE))</f>
        <v>55.2</v>
      </c>
      <c r="P878" s="47" t="s">
        <v>1521</v>
      </c>
      <c r="Q878" s="110" t="str">
        <f>IF(R878="","",VLOOKUP(CONCATENATE(Q$3,R878),m_selling_spec!$A:$H,2,FALSE))</f>
        <v>56.11</v>
      </c>
      <c r="R878" s="47" t="s">
        <v>3693</v>
      </c>
    </row>
    <row r="879" spans="1:19">
      <c r="A879" s="104" t="s">
        <v>3700</v>
      </c>
      <c r="B879" s="104">
        <v>5</v>
      </c>
      <c r="C879" s="110" t="str">
        <f>INDEX(product!B:B,MATCH(B879,product!A:A,0))</f>
        <v>GIESTA</v>
      </c>
      <c r="D879" s="110" t="str">
        <f>INDEX(product!E:E,MATCH(B879,product!A:A,0))</f>
        <v>GIESTA (Entrance door)</v>
      </c>
      <c r="E879" s="110">
        <f>INDEX(ctg!A:A,MATCH(F879,ctg!$B:$B,0))</f>
        <v>32</v>
      </c>
      <c r="F879" s="47" t="s">
        <v>1102</v>
      </c>
      <c r="G879" s="110" t="str">
        <f>IF(H879="","",VLOOKUP(CONCATENATE(G$3,H879),m_selling_spec!$A:$H,2,FALSE))</f>
        <v>51.2</v>
      </c>
      <c r="H879" s="47" t="s">
        <v>546</v>
      </c>
      <c r="K879" s="110" t="str">
        <f>IF(L879="","",VLOOKUP(CONCATENATE(K$3,L879),m_selling_spec!$A:$H,2,FALSE))</f>
        <v>53.1</v>
      </c>
      <c r="L879" s="47" t="s">
        <v>541</v>
      </c>
      <c r="M879" s="110" t="str">
        <f>IF(N879="","",VLOOKUP(CONCATENATE(M$3,N879),m_selling_spec!$A:$H,2,FALSE))</f>
        <v>54.2</v>
      </c>
      <c r="N879" s="47" t="s">
        <v>75</v>
      </c>
      <c r="O879" s="110" t="str">
        <f>IF(P879="","",VLOOKUP(CONCATENATE(O$3,P879),m_selling_spec!$A:$H,2,FALSE))</f>
        <v>55.2</v>
      </c>
      <c r="P879" s="47" t="s">
        <v>1521</v>
      </c>
      <c r="Q879" s="110" t="str">
        <f>IF(R879="","",VLOOKUP(CONCATENATE(Q$3,R879),m_selling_spec!$A:$H,2,FALSE))</f>
        <v>56.11</v>
      </c>
      <c r="R879" s="47" t="s">
        <v>3693</v>
      </c>
    </row>
    <row r="880" spans="1:19">
      <c r="A880" s="104" t="s">
        <v>3701</v>
      </c>
      <c r="B880" s="104">
        <v>5</v>
      </c>
      <c r="C880" s="110" t="str">
        <f>INDEX(product!B:B,MATCH(B880,product!A:A,0))</f>
        <v>GIESTA</v>
      </c>
      <c r="D880" s="110" t="str">
        <f>INDEX(product!E:E,MATCH(B880,product!A:A,0))</f>
        <v>GIESTA (Entrance door)</v>
      </c>
      <c r="E880" s="110">
        <f>INDEX(ctg!A:A,MATCH(F880,ctg!$B:$B,0))</f>
        <v>32</v>
      </c>
      <c r="F880" s="47" t="s">
        <v>1102</v>
      </c>
      <c r="G880" s="110" t="str">
        <f>IF(H880="","",VLOOKUP(CONCATENATE(G$3,H880),m_selling_spec!$A:$H,2,FALSE))</f>
        <v>51.2</v>
      </c>
      <c r="H880" s="47" t="s">
        <v>546</v>
      </c>
      <c r="K880" s="110" t="str">
        <f>IF(L880="","",VLOOKUP(CONCATENATE(K$3,L880),m_selling_spec!$A:$H,2,FALSE))</f>
        <v>53.2</v>
      </c>
      <c r="L880" s="47" t="s">
        <v>1695</v>
      </c>
      <c r="M880" s="110" t="str">
        <f>IF(N880="","",VLOOKUP(CONCATENATE(M$3,N880),m_selling_spec!$A:$H,2,FALSE))</f>
        <v>54.1</v>
      </c>
      <c r="N880" s="47" t="s">
        <v>74</v>
      </c>
      <c r="O880" s="110" t="str">
        <f>IF(P880="","",VLOOKUP(CONCATENATE(O$3,P880),m_selling_spec!$A:$H,2,FALSE))</f>
        <v>55.3</v>
      </c>
      <c r="P880" s="47" t="s">
        <v>1502</v>
      </c>
      <c r="Q880" s="110" t="str">
        <f>IF(R880="","",VLOOKUP(CONCATENATE(Q$3,R880),m_selling_spec!$A:$H,2,FALSE))</f>
        <v>56.11</v>
      </c>
      <c r="R880" s="47" t="s">
        <v>3693</v>
      </c>
    </row>
    <row r="881" spans="1:18">
      <c r="A881" s="104" t="s">
        <v>3702</v>
      </c>
      <c r="B881" s="104">
        <v>5</v>
      </c>
      <c r="C881" s="110" t="str">
        <f>INDEX(product!B:B,MATCH(B881,product!A:A,0))</f>
        <v>GIESTA</v>
      </c>
      <c r="D881" s="110" t="str">
        <f>INDEX(product!E:E,MATCH(B881,product!A:A,0))</f>
        <v>GIESTA (Entrance door)</v>
      </c>
      <c r="E881" s="110">
        <f>INDEX(ctg!A:A,MATCH(F881,ctg!$B:$B,0))</f>
        <v>32</v>
      </c>
      <c r="F881" s="47" t="s">
        <v>1102</v>
      </c>
      <c r="G881" s="110" t="str">
        <f>IF(H881="","",VLOOKUP(CONCATENATE(G$3,H881),m_selling_spec!$A:$H,2,FALSE))</f>
        <v>51.2</v>
      </c>
      <c r="H881" s="47" t="s">
        <v>546</v>
      </c>
      <c r="K881" s="110" t="str">
        <f>IF(L881="","",VLOOKUP(CONCATENATE(K$3,L881),m_selling_spec!$A:$H,2,FALSE))</f>
        <v>53.2</v>
      </c>
      <c r="L881" s="47" t="s">
        <v>1695</v>
      </c>
      <c r="M881" s="110" t="str">
        <f>IF(N881="","",VLOOKUP(CONCATENATE(M$3,N881),m_selling_spec!$A:$H,2,FALSE))</f>
        <v>54.2</v>
      </c>
      <c r="N881" s="47" t="s">
        <v>75</v>
      </c>
      <c r="O881" s="110" t="str">
        <f>IF(P881="","",VLOOKUP(CONCATENATE(O$3,P881),m_selling_spec!$A:$H,2,FALSE))</f>
        <v>55.3</v>
      </c>
      <c r="P881" s="47" t="s">
        <v>1502</v>
      </c>
      <c r="Q881" s="110" t="str">
        <f>IF(R881="","",VLOOKUP(CONCATENATE(Q$3,R881),m_selling_spec!$A:$H,2,FALSE))</f>
        <v>56.11</v>
      </c>
      <c r="R881" s="47" t="s">
        <v>3693</v>
      </c>
    </row>
    <row r="882" spans="1:18">
      <c r="A882" s="104" t="s">
        <v>3703</v>
      </c>
      <c r="B882" s="104">
        <v>5</v>
      </c>
      <c r="C882" s="110" t="str">
        <f>INDEX(product!B:B,MATCH(B882,product!A:A,0))</f>
        <v>GIESTA</v>
      </c>
      <c r="D882" s="110" t="str">
        <f>INDEX(product!E:E,MATCH(B882,product!A:A,0))</f>
        <v>GIESTA (Entrance door)</v>
      </c>
      <c r="E882" s="110">
        <f>INDEX(ctg!A:A,MATCH(F882,ctg!$B:$B,0))</f>
        <v>32</v>
      </c>
      <c r="F882" s="47" t="s">
        <v>1102</v>
      </c>
      <c r="G882" s="110" t="str">
        <f>IF(H882="","",VLOOKUP(CONCATENATE(G$3,H882),m_selling_spec!$A:$H,2,FALSE))</f>
        <v>51.2</v>
      </c>
      <c r="H882" s="47" t="s">
        <v>546</v>
      </c>
      <c r="K882" s="110" t="str">
        <f>IF(L882="","",VLOOKUP(CONCATENATE(K$3,L882),m_selling_spec!$A:$H,2,FALSE))</f>
        <v>53.2</v>
      </c>
      <c r="L882" s="47" t="s">
        <v>1695</v>
      </c>
      <c r="M882" s="110" t="str">
        <f>IF(N882="","",VLOOKUP(CONCATENATE(M$3,N882),m_selling_spec!$A:$H,2,FALSE))</f>
        <v>54.1</v>
      </c>
      <c r="N882" s="47" t="s">
        <v>74</v>
      </c>
      <c r="O882" s="110" t="str">
        <f>IF(P882="","",VLOOKUP(CONCATENATE(O$3,P882),m_selling_spec!$A:$H,2,FALSE))</f>
        <v>55.1</v>
      </c>
      <c r="P882" s="47" t="s">
        <v>1562</v>
      </c>
      <c r="Q882" s="110" t="str">
        <f>IF(R882="","",VLOOKUP(CONCATENATE(Q$3,R882),m_selling_spec!$A:$H,2,FALSE))</f>
        <v>56.11</v>
      </c>
      <c r="R882" s="47" t="s">
        <v>3693</v>
      </c>
    </row>
    <row r="883" spans="1:18">
      <c r="A883" s="104" t="s">
        <v>3704</v>
      </c>
      <c r="B883" s="104">
        <v>5</v>
      </c>
      <c r="C883" s="110" t="str">
        <f>INDEX(product!B:B,MATCH(B883,product!A:A,0))</f>
        <v>GIESTA</v>
      </c>
      <c r="D883" s="110" t="str">
        <f>INDEX(product!E:E,MATCH(B883,product!A:A,0))</f>
        <v>GIESTA (Entrance door)</v>
      </c>
      <c r="E883" s="110">
        <f>INDEX(ctg!A:A,MATCH(F883,ctg!$B:$B,0))</f>
        <v>32</v>
      </c>
      <c r="F883" s="47" t="s">
        <v>1102</v>
      </c>
      <c r="G883" s="110" t="str">
        <f>IF(H883="","",VLOOKUP(CONCATENATE(G$3,H883),m_selling_spec!$A:$H,2,FALSE))</f>
        <v>51.2</v>
      </c>
      <c r="H883" s="47" t="s">
        <v>546</v>
      </c>
      <c r="K883" s="110" t="str">
        <f>IF(L883="","",VLOOKUP(CONCATENATE(K$3,L883),m_selling_spec!$A:$H,2,FALSE))</f>
        <v>53.2</v>
      </c>
      <c r="L883" s="47" t="s">
        <v>1695</v>
      </c>
      <c r="M883" s="110" t="str">
        <f>IF(N883="","",VLOOKUP(CONCATENATE(M$3,N883),m_selling_spec!$A:$H,2,FALSE))</f>
        <v>54.2</v>
      </c>
      <c r="N883" s="47" t="s">
        <v>75</v>
      </c>
      <c r="O883" s="110" t="str">
        <f>IF(P883="","",VLOOKUP(CONCATENATE(O$3,P883),m_selling_spec!$A:$H,2,FALSE))</f>
        <v>55.1</v>
      </c>
      <c r="P883" s="47" t="s">
        <v>1562</v>
      </c>
      <c r="Q883" s="110" t="str">
        <f>IF(R883="","",VLOOKUP(CONCATENATE(Q$3,R883),m_selling_spec!$A:$H,2,FALSE))</f>
        <v>56.11</v>
      </c>
      <c r="R883" s="47" t="s">
        <v>3693</v>
      </c>
    </row>
    <row r="884" spans="1:18">
      <c r="A884" s="104" t="s">
        <v>3705</v>
      </c>
      <c r="B884" s="104">
        <v>5</v>
      </c>
      <c r="C884" s="110" t="str">
        <f>INDEX(product!B:B,MATCH(B884,product!A:A,0))</f>
        <v>GIESTA</v>
      </c>
      <c r="D884" s="110" t="str">
        <f>INDEX(product!E:E,MATCH(B884,product!A:A,0))</f>
        <v>GIESTA (Entrance door)</v>
      </c>
      <c r="E884" s="110">
        <f>INDEX(ctg!A:A,MATCH(F884,ctg!$B:$B,0))</f>
        <v>32</v>
      </c>
      <c r="F884" s="47" t="s">
        <v>1102</v>
      </c>
      <c r="G884" s="110" t="str">
        <f>IF(H884="","",VLOOKUP(CONCATENATE(G$3,H884),m_selling_spec!$A:$H,2,FALSE))</f>
        <v>51.2</v>
      </c>
      <c r="H884" s="47" t="s">
        <v>546</v>
      </c>
      <c r="K884" s="110" t="str">
        <f>IF(L884="","",VLOOKUP(CONCATENATE(K$3,L884),m_selling_spec!$A:$H,2,FALSE))</f>
        <v>53.2</v>
      </c>
      <c r="L884" s="47" t="s">
        <v>1695</v>
      </c>
      <c r="M884" s="110" t="str">
        <f>IF(N884="","",VLOOKUP(CONCATENATE(M$3,N884),m_selling_spec!$A:$H,2,FALSE))</f>
        <v>54.1</v>
      </c>
      <c r="N884" s="47" t="s">
        <v>74</v>
      </c>
      <c r="O884" s="110" t="str">
        <f>IF(P884="","",VLOOKUP(CONCATENATE(O$3,P884),m_selling_spec!$A:$H,2,FALSE))</f>
        <v>55.2</v>
      </c>
      <c r="P884" s="47" t="s">
        <v>1521</v>
      </c>
      <c r="Q884" s="110" t="str">
        <f>IF(R884="","",VLOOKUP(CONCATENATE(Q$3,R884),m_selling_spec!$A:$H,2,FALSE))</f>
        <v>56.11</v>
      </c>
      <c r="R884" s="47" t="s">
        <v>3693</v>
      </c>
    </row>
    <row r="885" spans="1:18">
      <c r="A885" s="104" t="s">
        <v>3706</v>
      </c>
      <c r="B885" s="104">
        <v>5</v>
      </c>
      <c r="C885" s="110" t="str">
        <f>INDEX(product!B:B,MATCH(B885,product!A:A,0))</f>
        <v>GIESTA</v>
      </c>
      <c r="D885" s="110" t="str">
        <f>INDEX(product!E:E,MATCH(B885,product!A:A,0))</f>
        <v>GIESTA (Entrance door)</v>
      </c>
      <c r="E885" s="110">
        <f>INDEX(ctg!A:A,MATCH(F885,ctg!$B:$B,0))</f>
        <v>32</v>
      </c>
      <c r="F885" s="47" t="s">
        <v>1102</v>
      </c>
      <c r="G885" s="110" t="str">
        <f>IF(H885="","",VLOOKUP(CONCATENATE(G$3,H885),m_selling_spec!$A:$H,2,FALSE))</f>
        <v>51.2</v>
      </c>
      <c r="H885" s="47" t="s">
        <v>546</v>
      </c>
      <c r="K885" s="110" t="str">
        <f>IF(L885="","",VLOOKUP(CONCATENATE(K$3,L885),m_selling_spec!$A:$H,2,FALSE))</f>
        <v>53.2</v>
      </c>
      <c r="L885" s="47" t="s">
        <v>1695</v>
      </c>
      <c r="M885" s="110" t="str">
        <f>IF(N885="","",VLOOKUP(CONCATENATE(M$3,N885),m_selling_spec!$A:$H,2,FALSE))</f>
        <v>54.2</v>
      </c>
      <c r="N885" s="47" t="s">
        <v>75</v>
      </c>
      <c r="O885" s="110" t="str">
        <f>IF(P885="","",VLOOKUP(CONCATENATE(O$3,P885),m_selling_spec!$A:$H,2,FALSE))</f>
        <v>55.2</v>
      </c>
      <c r="P885" s="47" t="s">
        <v>1521</v>
      </c>
      <c r="Q885" s="110" t="str">
        <f>IF(R885="","",VLOOKUP(CONCATENATE(Q$3,R885),m_selling_spec!$A:$H,2,FALSE))</f>
        <v>56.11</v>
      </c>
      <c r="R885" s="47" t="s">
        <v>3693</v>
      </c>
    </row>
  </sheetData>
  <autoFilter ref="A3:AT885"/>
  <phoneticPr fontId="13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FFFF00"/>
  </sheetPr>
  <dimension ref="A1:AT885"/>
  <sheetViews>
    <sheetView zoomScale="85" zoomScaleNormal="85" workbookViewId="0">
      <selection activeCell="J18" sqref="J18"/>
    </sheetView>
  </sheetViews>
  <sheetFormatPr defaultColWidth="9.875" defaultRowHeight="18.75"/>
  <cols>
    <col min="1" max="1" width="25.125" style="104" bestFit="1" customWidth="1"/>
    <col min="2" max="2" width="14" style="104" bestFit="1" customWidth="1"/>
    <col min="3" max="3" width="38.625" style="113" customWidth="1"/>
    <col min="4" max="5" width="21.375" style="113" customWidth="1"/>
    <col min="6" max="6" width="17.375" style="47" bestFit="1" customWidth="1"/>
    <col min="7" max="7" width="9.875" style="47"/>
    <col min="8" max="8" width="20.125" style="47" bestFit="1" customWidth="1"/>
    <col min="9" max="9" width="7.625" style="47" bestFit="1" customWidth="1"/>
    <col min="10" max="10" width="17.375" style="47" bestFit="1" customWidth="1"/>
    <col min="11" max="11" width="7.625" style="47" bestFit="1" customWidth="1"/>
    <col min="12" max="12" width="13.375" style="47" bestFit="1" customWidth="1"/>
    <col min="13" max="13" width="9.875" style="47"/>
    <col min="14" max="14" width="19.125" style="47" customWidth="1"/>
    <col min="15" max="15" width="9.875" style="47"/>
    <col min="16" max="16" width="13.375" style="47" bestFit="1" customWidth="1"/>
    <col min="17" max="17" width="9.875" style="47"/>
    <col min="18" max="18" width="13.375" style="47" bestFit="1" customWidth="1"/>
    <col min="19" max="19" width="9.875" style="47"/>
    <col min="20" max="20" width="14.875" style="47" customWidth="1"/>
    <col min="21" max="16384" width="9.875" style="47"/>
  </cols>
  <sheetData>
    <row r="1" spans="1:46" customFormat="1">
      <c r="A1" s="47" t="s">
        <v>1194</v>
      </c>
      <c r="B1" s="77" t="s">
        <v>1181</v>
      </c>
      <c r="C1" s="77"/>
      <c r="D1" s="77"/>
      <c r="E1" s="77"/>
    </row>
    <row r="2" spans="1:46" customFormat="1" ht="37.5">
      <c r="A2" s="38"/>
      <c r="B2" s="77"/>
      <c r="C2" s="77"/>
      <c r="D2" s="77"/>
      <c r="E2" s="77"/>
      <c r="F2" s="130"/>
      <c r="G2" s="163"/>
      <c r="H2" s="164" t="s">
        <v>2529</v>
      </c>
      <c r="I2" s="163"/>
      <c r="J2" s="163" t="s">
        <v>2652</v>
      </c>
      <c r="K2" s="163"/>
      <c r="L2" s="163" t="s">
        <v>2531</v>
      </c>
      <c r="M2" s="163"/>
      <c r="N2" s="163" t="s">
        <v>2532</v>
      </c>
      <c r="O2" s="163"/>
      <c r="P2" s="163" t="s">
        <v>2533</v>
      </c>
      <c r="Q2" s="163"/>
      <c r="R2" s="163" t="s">
        <v>2534</v>
      </c>
      <c r="S2" s="163"/>
      <c r="T2" s="163" t="s">
        <v>555</v>
      </c>
      <c r="U2" s="163"/>
      <c r="V2" s="163"/>
      <c r="W2" s="163"/>
      <c r="X2" s="163"/>
      <c r="Y2" s="163"/>
      <c r="Z2" s="163"/>
      <c r="AA2" s="163"/>
      <c r="AB2" s="163"/>
      <c r="AC2" s="163"/>
      <c r="AD2" s="163"/>
      <c r="AE2" s="163"/>
      <c r="AF2" s="163"/>
      <c r="AG2" s="163"/>
      <c r="AH2" s="163"/>
      <c r="AI2" s="163"/>
      <c r="AJ2" s="163"/>
      <c r="AK2" s="163"/>
      <c r="AL2" s="163"/>
      <c r="AM2" s="163"/>
      <c r="AN2" s="163"/>
      <c r="AO2" s="163"/>
      <c r="AP2" s="163"/>
      <c r="AQ2" s="163"/>
      <c r="AR2" s="163"/>
      <c r="AS2" s="163"/>
      <c r="AT2" s="163"/>
    </row>
    <row r="3" spans="1:46" s="108" customFormat="1">
      <c r="A3" s="106" t="s">
        <v>1196</v>
      </c>
      <c r="B3" s="106" t="s">
        <v>41</v>
      </c>
      <c r="C3" s="107" t="s">
        <v>1197</v>
      </c>
      <c r="D3" s="107" t="s">
        <v>1198</v>
      </c>
      <c r="E3" s="106" t="s">
        <v>2574</v>
      </c>
      <c r="F3" s="108" t="s">
        <v>2575</v>
      </c>
      <c r="G3" s="48" t="s">
        <v>2535</v>
      </c>
      <c r="H3" s="108" t="s">
        <v>2536</v>
      </c>
      <c r="I3" s="48" t="s">
        <v>2464</v>
      </c>
      <c r="J3" s="108" t="s">
        <v>2463</v>
      </c>
      <c r="K3" s="48" t="s">
        <v>2462</v>
      </c>
      <c r="L3" s="108" t="s">
        <v>2461</v>
      </c>
      <c r="M3" s="48" t="s">
        <v>2460</v>
      </c>
      <c r="N3" s="108" t="s">
        <v>2459</v>
      </c>
      <c r="O3" s="48" t="s">
        <v>2458</v>
      </c>
      <c r="P3" s="108" t="s">
        <v>2457</v>
      </c>
      <c r="Q3" s="48" t="s">
        <v>2456</v>
      </c>
      <c r="R3" s="108" t="s">
        <v>2455</v>
      </c>
      <c r="S3" s="48" t="s">
        <v>2454</v>
      </c>
      <c r="T3" s="108" t="s">
        <v>2453</v>
      </c>
      <c r="U3" s="108" t="s">
        <v>2452</v>
      </c>
      <c r="V3" s="108" t="s">
        <v>2451</v>
      </c>
      <c r="W3" s="108" t="s">
        <v>2450</v>
      </c>
      <c r="X3" s="108" t="s">
        <v>2449</v>
      </c>
      <c r="Y3" s="108" t="s">
        <v>2448</v>
      </c>
      <c r="Z3" s="108" t="s">
        <v>2447</v>
      </c>
      <c r="AA3" s="108" t="s">
        <v>2446</v>
      </c>
      <c r="AB3" s="108" t="s">
        <v>2445</v>
      </c>
      <c r="AC3" s="108" t="s">
        <v>2444</v>
      </c>
      <c r="AD3" s="108" t="s">
        <v>2443</v>
      </c>
      <c r="AE3" s="108" t="s">
        <v>2442</v>
      </c>
      <c r="AF3" s="108" t="s">
        <v>2441</v>
      </c>
      <c r="AG3" s="108" t="s">
        <v>2440</v>
      </c>
      <c r="AH3" s="108" t="s">
        <v>2439</v>
      </c>
      <c r="AI3" s="108" t="s">
        <v>2438</v>
      </c>
      <c r="AJ3" s="108" t="s">
        <v>2437</v>
      </c>
      <c r="AK3" s="108" t="s">
        <v>2436</v>
      </c>
      <c r="AL3" s="108" t="s">
        <v>2435</v>
      </c>
      <c r="AM3" s="108" t="s">
        <v>2434</v>
      </c>
      <c r="AN3" s="108" t="s">
        <v>2433</v>
      </c>
      <c r="AO3" s="108" t="s">
        <v>2432</v>
      </c>
      <c r="AP3" s="108" t="s">
        <v>2431</v>
      </c>
      <c r="AQ3" s="108" t="s">
        <v>2430</v>
      </c>
      <c r="AR3" s="108" t="s">
        <v>2429</v>
      </c>
      <c r="AS3" s="108" t="s">
        <v>2428</v>
      </c>
      <c r="AT3" s="108" t="s">
        <v>2427</v>
      </c>
    </row>
    <row r="4" spans="1:46">
      <c r="A4" s="111" t="s">
        <v>2426</v>
      </c>
      <c r="B4" s="104">
        <v>5</v>
      </c>
      <c r="C4" s="110" t="s">
        <v>59</v>
      </c>
      <c r="D4" s="110" t="s">
        <v>2685</v>
      </c>
      <c r="E4" s="110">
        <v>45</v>
      </c>
      <c r="F4" s="113" t="s">
        <v>1866</v>
      </c>
      <c r="G4" s="110" t="s">
        <v>2474</v>
      </c>
      <c r="H4" s="113" t="s">
        <v>2518</v>
      </c>
      <c r="I4" s="110" t="s">
        <v>137</v>
      </c>
      <c r="J4" s="113"/>
      <c r="K4" s="110" t="s">
        <v>2483</v>
      </c>
      <c r="L4" s="113" t="s">
        <v>541</v>
      </c>
      <c r="M4" s="110" t="s">
        <v>2486</v>
      </c>
      <c r="N4" s="113" t="s">
        <v>74</v>
      </c>
      <c r="O4" s="110" t="s">
        <v>2488</v>
      </c>
      <c r="P4" s="113" t="s">
        <v>1562</v>
      </c>
      <c r="Q4" s="110" t="s">
        <v>137</v>
      </c>
      <c r="S4" s="47" t="s">
        <v>137</v>
      </c>
    </row>
    <row r="5" spans="1:46">
      <c r="A5" s="111" t="s">
        <v>2425</v>
      </c>
      <c r="B5" s="104">
        <v>5</v>
      </c>
      <c r="C5" s="110" t="s">
        <v>59</v>
      </c>
      <c r="D5" s="110" t="s">
        <v>2685</v>
      </c>
      <c r="E5" s="110">
        <v>45</v>
      </c>
      <c r="F5" s="113" t="s">
        <v>1866</v>
      </c>
      <c r="G5" s="110" t="s">
        <v>2474</v>
      </c>
      <c r="H5" s="113" t="s">
        <v>2518</v>
      </c>
      <c r="I5" s="110" t="s">
        <v>137</v>
      </c>
      <c r="J5" s="113"/>
      <c r="K5" s="110" t="s">
        <v>2483</v>
      </c>
      <c r="L5" s="113" t="s">
        <v>541</v>
      </c>
      <c r="M5" s="110" t="s">
        <v>2487</v>
      </c>
      <c r="N5" s="113" t="s">
        <v>75</v>
      </c>
      <c r="O5" s="110" t="s">
        <v>2488</v>
      </c>
      <c r="P5" s="113" t="s">
        <v>1562</v>
      </c>
      <c r="Q5" s="110" t="s">
        <v>137</v>
      </c>
      <c r="S5" s="47" t="s">
        <v>137</v>
      </c>
    </row>
    <row r="6" spans="1:46">
      <c r="A6" s="111" t="s">
        <v>2424</v>
      </c>
      <c r="B6" s="104">
        <v>5</v>
      </c>
      <c r="C6" s="110" t="s">
        <v>59</v>
      </c>
      <c r="D6" s="110" t="s">
        <v>2685</v>
      </c>
      <c r="E6" s="110">
        <v>45</v>
      </c>
      <c r="F6" s="113" t="s">
        <v>1866</v>
      </c>
      <c r="G6" s="110" t="s">
        <v>2474</v>
      </c>
      <c r="H6" s="113" t="s">
        <v>2518</v>
      </c>
      <c r="I6" s="110" t="s">
        <v>137</v>
      </c>
      <c r="J6" s="113"/>
      <c r="K6" s="110" t="s">
        <v>2483</v>
      </c>
      <c r="L6" s="113" t="s">
        <v>541</v>
      </c>
      <c r="M6" s="110" t="s">
        <v>2486</v>
      </c>
      <c r="N6" s="113" t="s">
        <v>74</v>
      </c>
      <c r="O6" s="110" t="s">
        <v>2489</v>
      </c>
      <c r="P6" s="113" t="s">
        <v>1521</v>
      </c>
      <c r="Q6" s="110" t="s">
        <v>137</v>
      </c>
      <c r="S6" s="47" t="s">
        <v>137</v>
      </c>
    </row>
    <row r="7" spans="1:46">
      <c r="A7" s="111" t="s">
        <v>2423</v>
      </c>
      <c r="B7" s="104">
        <v>5</v>
      </c>
      <c r="C7" s="110" t="s">
        <v>59</v>
      </c>
      <c r="D7" s="110" t="s">
        <v>2685</v>
      </c>
      <c r="E7" s="110">
        <v>45</v>
      </c>
      <c r="F7" s="113" t="s">
        <v>1866</v>
      </c>
      <c r="G7" s="110" t="s">
        <v>2474</v>
      </c>
      <c r="H7" s="113" t="s">
        <v>2518</v>
      </c>
      <c r="I7" s="110" t="s">
        <v>137</v>
      </c>
      <c r="J7" s="113"/>
      <c r="K7" s="110" t="s">
        <v>2483</v>
      </c>
      <c r="L7" s="113" t="s">
        <v>541</v>
      </c>
      <c r="M7" s="110" t="s">
        <v>2487</v>
      </c>
      <c r="N7" s="113" t="s">
        <v>75</v>
      </c>
      <c r="O7" s="110" t="s">
        <v>2489</v>
      </c>
      <c r="P7" s="113" t="s">
        <v>1521</v>
      </c>
      <c r="Q7" s="110" t="s">
        <v>137</v>
      </c>
      <c r="S7" s="47" t="s">
        <v>137</v>
      </c>
    </row>
    <row r="8" spans="1:46">
      <c r="A8" s="111" t="s">
        <v>2422</v>
      </c>
      <c r="B8" s="104">
        <v>5</v>
      </c>
      <c r="C8" s="110" t="s">
        <v>59</v>
      </c>
      <c r="D8" s="110" t="s">
        <v>2685</v>
      </c>
      <c r="E8" s="110">
        <v>45</v>
      </c>
      <c r="F8" s="113" t="s">
        <v>1866</v>
      </c>
      <c r="G8" s="110" t="s">
        <v>2474</v>
      </c>
      <c r="H8" s="113" t="s">
        <v>2518</v>
      </c>
      <c r="I8" s="110" t="s">
        <v>137</v>
      </c>
      <c r="J8" s="113"/>
      <c r="K8" s="110" t="s">
        <v>2484</v>
      </c>
      <c r="L8" s="113" t="s">
        <v>1695</v>
      </c>
      <c r="M8" s="110" t="s">
        <v>2486</v>
      </c>
      <c r="N8" s="113" t="s">
        <v>74</v>
      </c>
      <c r="O8" s="110" t="s">
        <v>2488</v>
      </c>
      <c r="P8" s="113" t="s">
        <v>1562</v>
      </c>
      <c r="Q8" s="110" t="s">
        <v>137</v>
      </c>
      <c r="S8" s="47" t="s">
        <v>137</v>
      </c>
    </row>
    <row r="9" spans="1:46">
      <c r="A9" s="111" t="s">
        <v>2421</v>
      </c>
      <c r="B9" s="104">
        <v>5</v>
      </c>
      <c r="C9" s="110" t="s">
        <v>59</v>
      </c>
      <c r="D9" s="110" t="s">
        <v>2685</v>
      </c>
      <c r="E9" s="110">
        <v>45</v>
      </c>
      <c r="F9" s="113" t="s">
        <v>1866</v>
      </c>
      <c r="G9" s="110" t="s">
        <v>2474</v>
      </c>
      <c r="H9" s="113" t="s">
        <v>2518</v>
      </c>
      <c r="I9" s="110" t="s">
        <v>137</v>
      </c>
      <c r="J9" s="113"/>
      <c r="K9" s="110" t="s">
        <v>2484</v>
      </c>
      <c r="L9" s="113" t="s">
        <v>1695</v>
      </c>
      <c r="M9" s="110" t="s">
        <v>2487</v>
      </c>
      <c r="N9" s="113" t="s">
        <v>75</v>
      </c>
      <c r="O9" s="110" t="s">
        <v>2488</v>
      </c>
      <c r="P9" s="113" t="s">
        <v>1562</v>
      </c>
      <c r="Q9" s="110" t="s">
        <v>137</v>
      </c>
      <c r="S9" s="47" t="s">
        <v>137</v>
      </c>
    </row>
    <row r="10" spans="1:46">
      <c r="A10" s="111" t="s">
        <v>2420</v>
      </c>
      <c r="B10" s="104">
        <v>5</v>
      </c>
      <c r="C10" s="110" t="s">
        <v>59</v>
      </c>
      <c r="D10" s="110" t="s">
        <v>2685</v>
      </c>
      <c r="E10" s="110">
        <v>45</v>
      </c>
      <c r="F10" s="113" t="s">
        <v>1866</v>
      </c>
      <c r="G10" s="110" t="s">
        <v>2474</v>
      </c>
      <c r="H10" s="113" t="s">
        <v>2518</v>
      </c>
      <c r="I10" s="110" t="s">
        <v>137</v>
      </c>
      <c r="J10" s="113"/>
      <c r="K10" s="110" t="s">
        <v>2485</v>
      </c>
      <c r="L10" s="113" t="s">
        <v>548</v>
      </c>
      <c r="M10" s="110" t="s">
        <v>2486</v>
      </c>
      <c r="N10" s="113" t="s">
        <v>74</v>
      </c>
      <c r="O10" s="110" t="s">
        <v>2488</v>
      </c>
      <c r="P10" s="113" t="s">
        <v>1562</v>
      </c>
      <c r="Q10" s="110" t="s">
        <v>137</v>
      </c>
      <c r="S10" s="47" t="s">
        <v>137</v>
      </c>
    </row>
    <row r="11" spans="1:46">
      <c r="A11" s="111" t="s">
        <v>2419</v>
      </c>
      <c r="B11" s="104">
        <v>5</v>
      </c>
      <c r="C11" s="110" t="s">
        <v>59</v>
      </c>
      <c r="D11" s="110" t="s">
        <v>2685</v>
      </c>
      <c r="E11" s="110">
        <v>45</v>
      </c>
      <c r="F11" s="113" t="s">
        <v>1866</v>
      </c>
      <c r="G11" s="110" t="s">
        <v>2474</v>
      </c>
      <c r="H11" s="113" t="s">
        <v>2518</v>
      </c>
      <c r="I11" s="110" t="s">
        <v>137</v>
      </c>
      <c r="J11" s="113"/>
      <c r="K11" s="110" t="s">
        <v>2485</v>
      </c>
      <c r="L11" s="113" t="s">
        <v>548</v>
      </c>
      <c r="M11" s="110" t="s">
        <v>2487</v>
      </c>
      <c r="N11" s="113" t="s">
        <v>75</v>
      </c>
      <c r="O11" s="110" t="s">
        <v>2488</v>
      </c>
      <c r="P11" s="113" t="s">
        <v>1562</v>
      </c>
      <c r="Q11" s="110" t="s">
        <v>137</v>
      </c>
      <c r="S11" s="47" t="s">
        <v>137</v>
      </c>
    </row>
    <row r="12" spans="1:46">
      <c r="A12" s="111" t="s">
        <v>2422</v>
      </c>
      <c r="B12" s="104">
        <v>5</v>
      </c>
      <c r="C12" s="110" t="s">
        <v>59</v>
      </c>
      <c r="D12" s="110" t="s">
        <v>2685</v>
      </c>
      <c r="E12" s="110">
        <v>45</v>
      </c>
      <c r="F12" s="113" t="s">
        <v>1866</v>
      </c>
      <c r="G12" s="110" t="s">
        <v>2474</v>
      </c>
      <c r="H12" s="113" t="s">
        <v>2518</v>
      </c>
      <c r="I12" s="110" t="s">
        <v>137</v>
      </c>
      <c r="J12" s="113"/>
      <c r="K12" s="110" t="s">
        <v>2484</v>
      </c>
      <c r="L12" s="113" t="s">
        <v>1695</v>
      </c>
      <c r="M12" s="110" t="s">
        <v>2486</v>
      </c>
      <c r="N12" s="113" t="s">
        <v>74</v>
      </c>
      <c r="O12" s="110" t="s">
        <v>2489</v>
      </c>
      <c r="P12" s="113" t="s">
        <v>1521</v>
      </c>
      <c r="Q12" s="110" t="s">
        <v>137</v>
      </c>
      <c r="S12" s="47" t="s">
        <v>137</v>
      </c>
    </row>
    <row r="13" spans="1:46">
      <c r="A13" s="111" t="s">
        <v>2421</v>
      </c>
      <c r="B13" s="104">
        <v>5</v>
      </c>
      <c r="C13" s="110" t="s">
        <v>59</v>
      </c>
      <c r="D13" s="110" t="s">
        <v>2685</v>
      </c>
      <c r="E13" s="110">
        <v>45</v>
      </c>
      <c r="F13" s="113" t="s">
        <v>1866</v>
      </c>
      <c r="G13" s="110" t="s">
        <v>2474</v>
      </c>
      <c r="H13" s="113" t="s">
        <v>2518</v>
      </c>
      <c r="I13" s="110" t="s">
        <v>137</v>
      </c>
      <c r="J13" s="113"/>
      <c r="K13" s="110" t="s">
        <v>2484</v>
      </c>
      <c r="L13" s="113" t="s">
        <v>1695</v>
      </c>
      <c r="M13" s="110" t="s">
        <v>2487</v>
      </c>
      <c r="N13" s="113" t="s">
        <v>75</v>
      </c>
      <c r="O13" s="110" t="s">
        <v>2489</v>
      </c>
      <c r="P13" s="113" t="s">
        <v>1521</v>
      </c>
      <c r="Q13" s="110" t="s">
        <v>137</v>
      </c>
      <c r="S13" s="47" t="s">
        <v>137</v>
      </c>
    </row>
    <row r="14" spans="1:46">
      <c r="A14" s="111" t="s">
        <v>2420</v>
      </c>
      <c r="B14" s="104">
        <v>5</v>
      </c>
      <c r="C14" s="110" t="s">
        <v>59</v>
      </c>
      <c r="D14" s="110" t="s">
        <v>2685</v>
      </c>
      <c r="E14" s="110">
        <v>45</v>
      </c>
      <c r="F14" s="113" t="s">
        <v>1866</v>
      </c>
      <c r="G14" s="110" t="s">
        <v>2474</v>
      </c>
      <c r="H14" s="113" t="s">
        <v>2518</v>
      </c>
      <c r="I14" s="110" t="s">
        <v>137</v>
      </c>
      <c r="J14" s="113"/>
      <c r="K14" s="110" t="s">
        <v>2485</v>
      </c>
      <c r="L14" s="113" t="s">
        <v>548</v>
      </c>
      <c r="M14" s="110" t="s">
        <v>2486</v>
      </c>
      <c r="N14" s="113" t="s">
        <v>74</v>
      </c>
      <c r="O14" s="110" t="s">
        <v>2489</v>
      </c>
      <c r="P14" s="113" t="s">
        <v>1521</v>
      </c>
      <c r="Q14" s="110" t="s">
        <v>137</v>
      </c>
      <c r="S14" s="47" t="s">
        <v>137</v>
      </c>
    </row>
    <row r="15" spans="1:46">
      <c r="A15" s="111" t="s">
        <v>2419</v>
      </c>
      <c r="B15" s="104">
        <v>5</v>
      </c>
      <c r="C15" s="110" t="s">
        <v>59</v>
      </c>
      <c r="D15" s="110" t="s">
        <v>2685</v>
      </c>
      <c r="E15" s="110">
        <v>45</v>
      </c>
      <c r="F15" s="113" t="s">
        <v>1866</v>
      </c>
      <c r="G15" s="110" t="s">
        <v>2474</v>
      </c>
      <c r="H15" s="113" t="s">
        <v>2518</v>
      </c>
      <c r="I15" s="110" t="s">
        <v>137</v>
      </c>
      <c r="J15" s="113"/>
      <c r="K15" s="110" t="s">
        <v>2485</v>
      </c>
      <c r="L15" s="113" t="s">
        <v>548</v>
      </c>
      <c r="M15" s="110" t="s">
        <v>2487</v>
      </c>
      <c r="N15" s="113" t="s">
        <v>75</v>
      </c>
      <c r="O15" s="110" t="s">
        <v>2489</v>
      </c>
      <c r="P15" s="113" t="s">
        <v>1521</v>
      </c>
      <c r="Q15" s="110" t="s">
        <v>137</v>
      </c>
      <c r="S15" s="47" t="s">
        <v>137</v>
      </c>
    </row>
    <row r="16" spans="1:46">
      <c r="A16" s="111" t="s">
        <v>2418</v>
      </c>
      <c r="B16" s="104">
        <v>5</v>
      </c>
      <c r="C16" s="110" t="s">
        <v>59</v>
      </c>
      <c r="D16" s="110" t="s">
        <v>2685</v>
      </c>
      <c r="E16" s="110">
        <v>42</v>
      </c>
      <c r="F16" s="113" t="s">
        <v>2557</v>
      </c>
      <c r="G16" s="110" t="s">
        <v>2474</v>
      </c>
      <c r="H16" s="113" t="s">
        <v>2518</v>
      </c>
      <c r="I16" s="110" t="s">
        <v>2478</v>
      </c>
      <c r="J16" s="113" t="s">
        <v>3268</v>
      </c>
      <c r="K16" s="110" t="s">
        <v>2483</v>
      </c>
      <c r="L16" s="113" t="s">
        <v>541</v>
      </c>
      <c r="M16" s="110" t="s">
        <v>2486</v>
      </c>
      <c r="N16" s="113" t="s">
        <v>74</v>
      </c>
      <c r="O16" s="110" t="s">
        <v>2488</v>
      </c>
      <c r="P16" s="113" t="s">
        <v>1562</v>
      </c>
      <c r="Q16" s="110" t="s">
        <v>2491</v>
      </c>
      <c r="R16" s="47" t="s">
        <v>626</v>
      </c>
      <c r="S16" s="47" t="s">
        <v>137</v>
      </c>
    </row>
    <row r="17" spans="1:19">
      <c r="A17" s="111" t="s">
        <v>2417</v>
      </c>
      <c r="B17" s="104">
        <v>5</v>
      </c>
      <c r="C17" s="110" t="s">
        <v>59</v>
      </c>
      <c r="D17" s="110" t="s">
        <v>2685</v>
      </c>
      <c r="E17" s="110">
        <v>42</v>
      </c>
      <c r="F17" s="113" t="s">
        <v>2557</v>
      </c>
      <c r="G17" s="110" t="s">
        <v>2474</v>
      </c>
      <c r="H17" s="113" t="s">
        <v>2518</v>
      </c>
      <c r="I17" s="110" t="s">
        <v>2478</v>
      </c>
      <c r="J17" s="113" t="s">
        <v>3268</v>
      </c>
      <c r="K17" s="110" t="s">
        <v>2483</v>
      </c>
      <c r="L17" s="113" t="s">
        <v>541</v>
      </c>
      <c r="M17" s="110" t="s">
        <v>2487</v>
      </c>
      <c r="N17" s="113" t="s">
        <v>75</v>
      </c>
      <c r="O17" s="110" t="s">
        <v>2488</v>
      </c>
      <c r="P17" s="113" t="s">
        <v>1562</v>
      </c>
      <c r="Q17" s="110" t="s">
        <v>2491</v>
      </c>
      <c r="R17" s="47" t="s">
        <v>626</v>
      </c>
      <c r="S17" s="47" t="s">
        <v>137</v>
      </c>
    </row>
    <row r="18" spans="1:19">
      <c r="A18" s="111" t="s">
        <v>2416</v>
      </c>
      <c r="B18" s="104">
        <v>5</v>
      </c>
      <c r="C18" s="110" t="s">
        <v>59</v>
      </c>
      <c r="D18" s="110" t="s">
        <v>2685</v>
      </c>
      <c r="E18" s="110">
        <v>42</v>
      </c>
      <c r="F18" s="113" t="s">
        <v>2557</v>
      </c>
      <c r="G18" s="110" t="s">
        <v>2474</v>
      </c>
      <c r="H18" s="113" t="s">
        <v>2518</v>
      </c>
      <c r="I18" s="110" t="s">
        <v>2478</v>
      </c>
      <c r="J18" s="113" t="s">
        <v>3268</v>
      </c>
      <c r="K18" s="110" t="s">
        <v>2483</v>
      </c>
      <c r="L18" s="113" t="s">
        <v>541</v>
      </c>
      <c r="M18" s="110" t="s">
        <v>2486</v>
      </c>
      <c r="N18" s="113" t="s">
        <v>74</v>
      </c>
      <c r="O18" s="110" t="s">
        <v>2488</v>
      </c>
      <c r="P18" s="113" t="s">
        <v>1562</v>
      </c>
      <c r="Q18" s="110" t="s">
        <v>2492</v>
      </c>
      <c r="R18" s="47" t="s">
        <v>627</v>
      </c>
      <c r="S18" s="47" t="s">
        <v>137</v>
      </c>
    </row>
    <row r="19" spans="1:19">
      <c r="A19" s="111" t="s">
        <v>2415</v>
      </c>
      <c r="B19" s="104">
        <v>5</v>
      </c>
      <c r="C19" s="110" t="s">
        <v>59</v>
      </c>
      <c r="D19" s="110" t="s">
        <v>2685</v>
      </c>
      <c r="E19" s="110">
        <v>42</v>
      </c>
      <c r="F19" s="113" t="s">
        <v>2557</v>
      </c>
      <c r="G19" s="110" t="s">
        <v>2474</v>
      </c>
      <c r="H19" s="113" t="s">
        <v>2518</v>
      </c>
      <c r="I19" s="110" t="s">
        <v>2478</v>
      </c>
      <c r="J19" s="113" t="s">
        <v>3268</v>
      </c>
      <c r="K19" s="110" t="s">
        <v>2483</v>
      </c>
      <c r="L19" s="113" t="s">
        <v>541</v>
      </c>
      <c r="M19" s="110" t="s">
        <v>2487</v>
      </c>
      <c r="N19" s="113" t="s">
        <v>75</v>
      </c>
      <c r="O19" s="110" t="s">
        <v>2488</v>
      </c>
      <c r="P19" s="113" t="s">
        <v>1562</v>
      </c>
      <c r="Q19" s="110" t="s">
        <v>2492</v>
      </c>
      <c r="R19" s="47" t="s">
        <v>627</v>
      </c>
      <c r="S19" s="47" t="s">
        <v>137</v>
      </c>
    </row>
    <row r="20" spans="1:19">
      <c r="A20" s="111" t="s">
        <v>2414</v>
      </c>
      <c r="B20" s="104">
        <v>5</v>
      </c>
      <c r="C20" s="110" t="s">
        <v>59</v>
      </c>
      <c r="D20" s="110" t="s">
        <v>2685</v>
      </c>
      <c r="E20" s="110">
        <v>42</v>
      </c>
      <c r="F20" s="113" t="s">
        <v>2557</v>
      </c>
      <c r="G20" s="110" t="s">
        <v>2474</v>
      </c>
      <c r="H20" s="113" t="s">
        <v>2518</v>
      </c>
      <c r="I20" s="110" t="s">
        <v>2478</v>
      </c>
      <c r="J20" s="113" t="s">
        <v>3268</v>
      </c>
      <c r="K20" s="110" t="s">
        <v>2483</v>
      </c>
      <c r="L20" s="113" t="s">
        <v>541</v>
      </c>
      <c r="M20" s="110" t="s">
        <v>2486</v>
      </c>
      <c r="N20" s="113" t="s">
        <v>74</v>
      </c>
      <c r="O20" s="110" t="s">
        <v>2488</v>
      </c>
      <c r="P20" s="113" t="s">
        <v>1562</v>
      </c>
      <c r="Q20" s="110" t="s">
        <v>2493</v>
      </c>
      <c r="R20" s="47" t="s">
        <v>628</v>
      </c>
      <c r="S20" s="47" t="s">
        <v>137</v>
      </c>
    </row>
    <row r="21" spans="1:19">
      <c r="A21" s="111" t="s">
        <v>2413</v>
      </c>
      <c r="B21" s="104">
        <v>5</v>
      </c>
      <c r="C21" s="110" t="s">
        <v>59</v>
      </c>
      <c r="D21" s="110" t="s">
        <v>2685</v>
      </c>
      <c r="E21" s="110">
        <v>42</v>
      </c>
      <c r="F21" s="113" t="s">
        <v>2557</v>
      </c>
      <c r="G21" s="110" t="s">
        <v>2474</v>
      </c>
      <c r="H21" s="113" t="s">
        <v>2518</v>
      </c>
      <c r="I21" s="110" t="s">
        <v>2478</v>
      </c>
      <c r="J21" s="113" t="s">
        <v>3268</v>
      </c>
      <c r="K21" s="110" t="s">
        <v>2483</v>
      </c>
      <c r="L21" s="113" t="s">
        <v>541</v>
      </c>
      <c r="M21" s="110" t="s">
        <v>2487</v>
      </c>
      <c r="N21" s="113" t="s">
        <v>75</v>
      </c>
      <c r="O21" s="110" t="s">
        <v>2488</v>
      </c>
      <c r="P21" s="113" t="s">
        <v>1562</v>
      </c>
      <c r="Q21" s="110" t="s">
        <v>2493</v>
      </c>
      <c r="R21" s="47" t="s">
        <v>628</v>
      </c>
      <c r="S21" s="47" t="s">
        <v>137</v>
      </c>
    </row>
    <row r="22" spans="1:19">
      <c r="A22" s="111" t="s">
        <v>2412</v>
      </c>
      <c r="B22" s="104">
        <v>5</v>
      </c>
      <c r="C22" s="110" t="s">
        <v>59</v>
      </c>
      <c r="D22" s="110" t="s">
        <v>2685</v>
      </c>
      <c r="E22" s="110">
        <v>42</v>
      </c>
      <c r="F22" s="113" t="s">
        <v>2557</v>
      </c>
      <c r="G22" s="110" t="s">
        <v>2474</v>
      </c>
      <c r="H22" s="113" t="s">
        <v>2518</v>
      </c>
      <c r="I22" s="110" t="s">
        <v>2478</v>
      </c>
      <c r="J22" s="113" t="s">
        <v>3268</v>
      </c>
      <c r="K22" s="110" t="s">
        <v>2483</v>
      </c>
      <c r="L22" s="113" t="s">
        <v>541</v>
      </c>
      <c r="M22" s="110" t="s">
        <v>2486</v>
      </c>
      <c r="N22" s="113" t="s">
        <v>74</v>
      </c>
      <c r="O22" s="110" t="s">
        <v>2488</v>
      </c>
      <c r="P22" s="113" t="s">
        <v>1562</v>
      </c>
      <c r="Q22" s="110" t="s">
        <v>2494</v>
      </c>
      <c r="R22" s="47" t="s">
        <v>629</v>
      </c>
      <c r="S22" s="47" t="s">
        <v>137</v>
      </c>
    </row>
    <row r="23" spans="1:19">
      <c r="A23" s="111" t="s">
        <v>2411</v>
      </c>
      <c r="B23" s="104">
        <v>5</v>
      </c>
      <c r="C23" s="110" t="s">
        <v>59</v>
      </c>
      <c r="D23" s="110" t="s">
        <v>2685</v>
      </c>
      <c r="E23" s="110">
        <v>42</v>
      </c>
      <c r="F23" s="113" t="s">
        <v>2557</v>
      </c>
      <c r="G23" s="110" t="s">
        <v>2474</v>
      </c>
      <c r="H23" s="113" t="s">
        <v>2518</v>
      </c>
      <c r="I23" s="110" t="s">
        <v>2478</v>
      </c>
      <c r="J23" s="113" t="s">
        <v>3268</v>
      </c>
      <c r="K23" s="110" t="s">
        <v>2483</v>
      </c>
      <c r="L23" s="113" t="s">
        <v>541</v>
      </c>
      <c r="M23" s="110" t="s">
        <v>2487</v>
      </c>
      <c r="N23" s="113" t="s">
        <v>75</v>
      </c>
      <c r="O23" s="110" t="s">
        <v>2488</v>
      </c>
      <c r="P23" s="113" t="s">
        <v>1562</v>
      </c>
      <c r="Q23" s="110" t="s">
        <v>2494</v>
      </c>
      <c r="R23" s="47" t="s">
        <v>629</v>
      </c>
      <c r="S23" s="47" t="s">
        <v>137</v>
      </c>
    </row>
    <row r="24" spans="1:19">
      <c r="A24" s="111" t="s">
        <v>2410</v>
      </c>
      <c r="B24" s="104">
        <v>5</v>
      </c>
      <c r="C24" s="110" t="s">
        <v>59</v>
      </c>
      <c r="D24" s="110" t="s">
        <v>2685</v>
      </c>
      <c r="E24" s="110">
        <v>42</v>
      </c>
      <c r="F24" s="113" t="s">
        <v>2557</v>
      </c>
      <c r="G24" s="110" t="s">
        <v>2474</v>
      </c>
      <c r="H24" s="113" t="s">
        <v>2518</v>
      </c>
      <c r="I24" s="110" t="s">
        <v>2478</v>
      </c>
      <c r="J24" s="113" t="s">
        <v>3268</v>
      </c>
      <c r="K24" s="110" t="s">
        <v>2483</v>
      </c>
      <c r="L24" s="113" t="s">
        <v>541</v>
      </c>
      <c r="M24" s="110" t="s">
        <v>2486</v>
      </c>
      <c r="N24" s="113" t="s">
        <v>74</v>
      </c>
      <c r="O24" s="110" t="s">
        <v>2488</v>
      </c>
      <c r="P24" s="113" t="s">
        <v>1562</v>
      </c>
      <c r="Q24" s="110" t="s">
        <v>2495</v>
      </c>
      <c r="R24" s="47" t="s">
        <v>630</v>
      </c>
      <c r="S24" s="47" t="s">
        <v>137</v>
      </c>
    </row>
    <row r="25" spans="1:19">
      <c r="A25" s="111" t="s">
        <v>2409</v>
      </c>
      <c r="B25" s="104">
        <v>5</v>
      </c>
      <c r="C25" s="110" t="s">
        <v>59</v>
      </c>
      <c r="D25" s="110" t="s">
        <v>2685</v>
      </c>
      <c r="E25" s="110">
        <v>42</v>
      </c>
      <c r="F25" s="113" t="s">
        <v>2557</v>
      </c>
      <c r="G25" s="110" t="s">
        <v>2474</v>
      </c>
      <c r="H25" s="113" t="s">
        <v>2518</v>
      </c>
      <c r="I25" s="110" t="s">
        <v>2478</v>
      </c>
      <c r="J25" s="113" t="s">
        <v>3268</v>
      </c>
      <c r="K25" s="110" t="s">
        <v>2483</v>
      </c>
      <c r="L25" s="113" t="s">
        <v>541</v>
      </c>
      <c r="M25" s="110" t="s">
        <v>2487</v>
      </c>
      <c r="N25" s="113" t="s">
        <v>75</v>
      </c>
      <c r="O25" s="110" t="s">
        <v>2488</v>
      </c>
      <c r="P25" s="113" t="s">
        <v>1562</v>
      </c>
      <c r="Q25" s="110" t="s">
        <v>2495</v>
      </c>
      <c r="R25" s="47" t="s">
        <v>630</v>
      </c>
      <c r="S25" s="47" t="s">
        <v>137</v>
      </c>
    </row>
    <row r="26" spans="1:19">
      <c r="A26" s="111" t="s">
        <v>2408</v>
      </c>
      <c r="B26" s="104">
        <v>5</v>
      </c>
      <c r="C26" s="110" t="s">
        <v>59</v>
      </c>
      <c r="D26" s="110" t="s">
        <v>2685</v>
      </c>
      <c r="E26" s="110">
        <v>42</v>
      </c>
      <c r="F26" s="113" t="s">
        <v>2557</v>
      </c>
      <c r="G26" s="110" t="s">
        <v>2474</v>
      </c>
      <c r="H26" s="113" t="s">
        <v>2518</v>
      </c>
      <c r="I26" s="110" t="s">
        <v>2478</v>
      </c>
      <c r="J26" s="113" t="s">
        <v>3268</v>
      </c>
      <c r="K26" s="110" t="s">
        <v>2483</v>
      </c>
      <c r="L26" s="113" t="s">
        <v>541</v>
      </c>
      <c r="M26" s="110" t="s">
        <v>2486</v>
      </c>
      <c r="N26" s="113" t="s">
        <v>74</v>
      </c>
      <c r="O26" s="110" t="s">
        <v>2488</v>
      </c>
      <c r="P26" s="113" t="s">
        <v>1562</v>
      </c>
      <c r="Q26" s="110" t="s">
        <v>2496</v>
      </c>
      <c r="R26" s="47" t="s">
        <v>631</v>
      </c>
      <c r="S26" s="47" t="s">
        <v>137</v>
      </c>
    </row>
    <row r="27" spans="1:19">
      <c r="A27" s="111" t="s">
        <v>2407</v>
      </c>
      <c r="B27" s="104">
        <v>5</v>
      </c>
      <c r="C27" s="110" t="s">
        <v>59</v>
      </c>
      <c r="D27" s="110" t="s">
        <v>2685</v>
      </c>
      <c r="E27" s="110">
        <v>42</v>
      </c>
      <c r="F27" s="113" t="s">
        <v>2557</v>
      </c>
      <c r="G27" s="110" t="s">
        <v>2474</v>
      </c>
      <c r="H27" s="113" t="s">
        <v>2518</v>
      </c>
      <c r="I27" s="110" t="s">
        <v>2478</v>
      </c>
      <c r="J27" s="113" t="s">
        <v>3268</v>
      </c>
      <c r="K27" s="110" t="s">
        <v>2483</v>
      </c>
      <c r="L27" s="113" t="s">
        <v>541</v>
      </c>
      <c r="M27" s="110" t="s">
        <v>2487</v>
      </c>
      <c r="N27" s="113" t="s">
        <v>75</v>
      </c>
      <c r="O27" s="110" t="s">
        <v>2488</v>
      </c>
      <c r="P27" s="113" t="s">
        <v>1562</v>
      </c>
      <c r="Q27" s="110" t="s">
        <v>2496</v>
      </c>
      <c r="R27" s="47" t="s">
        <v>631</v>
      </c>
      <c r="S27" s="47" t="s">
        <v>137</v>
      </c>
    </row>
    <row r="28" spans="1:19">
      <c r="A28" s="111" t="s">
        <v>2406</v>
      </c>
      <c r="B28" s="104">
        <v>5</v>
      </c>
      <c r="C28" s="110" t="s">
        <v>59</v>
      </c>
      <c r="D28" s="110" t="s">
        <v>2685</v>
      </c>
      <c r="E28" s="110">
        <v>42</v>
      </c>
      <c r="F28" s="113" t="s">
        <v>2557</v>
      </c>
      <c r="G28" s="110" t="s">
        <v>2474</v>
      </c>
      <c r="H28" s="113" t="s">
        <v>2518</v>
      </c>
      <c r="I28" s="110" t="s">
        <v>2478</v>
      </c>
      <c r="J28" s="113" t="s">
        <v>3268</v>
      </c>
      <c r="K28" s="110" t="s">
        <v>2483</v>
      </c>
      <c r="L28" s="113" t="s">
        <v>541</v>
      </c>
      <c r="M28" s="110" t="s">
        <v>2486</v>
      </c>
      <c r="N28" s="113" t="s">
        <v>74</v>
      </c>
      <c r="O28" s="110" t="s">
        <v>2488</v>
      </c>
      <c r="P28" s="113" t="s">
        <v>1562</v>
      </c>
      <c r="Q28" s="110" t="s">
        <v>2497</v>
      </c>
      <c r="R28" s="47" t="s">
        <v>632</v>
      </c>
      <c r="S28" s="47" t="s">
        <v>137</v>
      </c>
    </row>
    <row r="29" spans="1:19">
      <c r="A29" s="111" t="s">
        <v>2405</v>
      </c>
      <c r="B29" s="104">
        <v>5</v>
      </c>
      <c r="C29" s="110" t="s">
        <v>59</v>
      </c>
      <c r="D29" s="110" t="s">
        <v>2685</v>
      </c>
      <c r="E29" s="110">
        <v>42</v>
      </c>
      <c r="F29" s="113" t="s">
        <v>2557</v>
      </c>
      <c r="G29" s="110" t="s">
        <v>2474</v>
      </c>
      <c r="H29" s="113" t="s">
        <v>2518</v>
      </c>
      <c r="I29" s="110" t="s">
        <v>2478</v>
      </c>
      <c r="J29" s="113" t="s">
        <v>3268</v>
      </c>
      <c r="K29" s="110" t="s">
        <v>2483</v>
      </c>
      <c r="L29" s="113" t="s">
        <v>541</v>
      </c>
      <c r="M29" s="110" t="s">
        <v>2487</v>
      </c>
      <c r="N29" s="113" t="s">
        <v>75</v>
      </c>
      <c r="O29" s="110" t="s">
        <v>2488</v>
      </c>
      <c r="P29" s="113" t="s">
        <v>1562</v>
      </c>
      <c r="Q29" s="110" t="s">
        <v>2497</v>
      </c>
      <c r="R29" s="47" t="s">
        <v>632</v>
      </c>
      <c r="S29" s="47" t="s">
        <v>137</v>
      </c>
    </row>
    <row r="30" spans="1:19">
      <c r="A30" s="111" t="s">
        <v>2404</v>
      </c>
      <c r="B30" s="104">
        <v>5</v>
      </c>
      <c r="C30" s="110" t="s">
        <v>59</v>
      </c>
      <c r="D30" s="110" t="s">
        <v>2685</v>
      </c>
      <c r="E30" s="110">
        <v>42</v>
      </c>
      <c r="F30" s="113" t="s">
        <v>2557</v>
      </c>
      <c r="G30" s="110" t="s">
        <v>2474</v>
      </c>
      <c r="H30" s="113" t="s">
        <v>2518</v>
      </c>
      <c r="I30" s="110" t="s">
        <v>2478</v>
      </c>
      <c r="J30" s="113" t="s">
        <v>3268</v>
      </c>
      <c r="K30" s="110" t="s">
        <v>2483</v>
      </c>
      <c r="L30" s="113" t="s">
        <v>541</v>
      </c>
      <c r="M30" s="110" t="s">
        <v>2486</v>
      </c>
      <c r="N30" s="113" t="s">
        <v>74</v>
      </c>
      <c r="O30" s="110" t="s">
        <v>2488</v>
      </c>
      <c r="P30" s="113" t="s">
        <v>1562</v>
      </c>
      <c r="Q30" s="110" t="s">
        <v>2498</v>
      </c>
      <c r="R30" s="47" t="s">
        <v>633</v>
      </c>
      <c r="S30" s="47" t="s">
        <v>137</v>
      </c>
    </row>
    <row r="31" spans="1:19">
      <c r="A31" s="111" t="s">
        <v>2403</v>
      </c>
      <c r="B31" s="104">
        <v>5</v>
      </c>
      <c r="C31" s="110" t="s">
        <v>59</v>
      </c>
      <c r="D31" s="110" t="s">
        <v>2685</v>
      </c>
      <c r="E31" s="110">
        <v>42</v>
      </c>
      <c r="F31" s="113" t="s">
        <v>2557</v>
      </c>
      <c r="G31" s="110" t="s">
        <v>2474</v>
      </c>
      <c r="H31" s="113" t="s">
        <v>2518</v>
      </c>
      <c r="I31" s="110" t="s">
        <v>2478</v>
      </c>
      <c r="J31" s="113" t="s">
        <v>3268</v>
      </c>
      <c r="K31" s="110" t="s">
        <v>2483</v>
      </c>
      <c r="L31" s="113" t="s">
        <v>541</v>
      </c>
      <c r="M31" s="110" t="s">
        <v>2487</v>
      </c>
      <c r="N31" s="113" t="s">
        <v>75</v>
      </c>
      <c r="O31" s="110" t="s">
        <v>2488</v>
      </c>
      <c r="P31" s="113" t="s">
        <v>1562</v>
      </c>
      <c r="Q31" s="110" t="s">
        <v>2498</v>
      </c>
      <c r="R31" s="47" t="s">
        <v>633</v>
      </c>
      <c r="S31" s="47" t="s">
        <v>137</v>
      </c>
    </row>
    <row r="32" spans="1:19">
      <c r="A32" s="111" t="s">
        <v>2402</v>
      </c>
      <c r="B32" s="104">
        <v>5</v>
      </c>
      <c r="C32" s="110" t="s">
        <v>59</v>
      </c>
      <c r="D32" s="110" t="s">
        <v>2685</v>
      </c>
      <c r="E32" s="110">
        <v>42</v>
      </c>
      <c r="F32" s="113" t="s">
        <v>2557</v>
      </c>
      <c r="G32" s="110" t="s">
        <v>2474</v>
      </c>
      <c r="H32" s="113" t="s">
        <v>2518</v>
      </c>
      <c r="I32" s="110" t="s">
        <v>2478</v>
      </c>
      <c r="J32" s="113" t="s">
        <v>3268</v>
      </c>
      <c r="K32" s="110" t="s">
        <v>2483</v>
      </c>
      <c r="L32" s="113" t="s">
        <v>541</v>
      </c>
      <c r="M32" s="110" t="s">
        <v>2486</v>
      </c>
      <c r="N32" s="113" t="s">
        <v>74</v>
      </c>
      <c r="O32" s="110" t="s">
        <v>2488</v>
      </c>
      <c r="P32" s="113" t="s">
        <v>1562</v>
      </c>
      <c r="Q32" s="110" t="s">
        <v>2499</v>
      </c>
      <c r="R32" s="47" t="s">
        <v>634</v>
      </c>
      <c r="S32" s="47" t="s">
        <v>137</v>
      </c>
    </row>
    <row r="33" spans="1:19">
      <c r="A33" s="111" t="s">
        <v>2401</v>
      </c>
      <c r="B33" s="104">
        <v>5</v>
      </c>
      <c r="C33" s="110" t="s">
        <v>59</v>
      </c>
      <c r="D33" s="110" t="s">
        <v>2685</v>
      </c>
      <c r="E33" s="110">
        <v>42</v>
      </c>
      <c r="F33" s="113" t="s">
        <v>2557</v>
      </c>
      <c r="G33" s="110" t="s">
        <v>2474</v>
      </c>
      <c r="H33" s="113" t="s">
        <v>2518</v>
      </c>
      <c r="I33" s="110" t="s">
        <v>2478</v>
      </c>
      <c r="J33" s="113" t="s">
        <v>3268</v>
      </c>
      <c r="K33" s="110" t="s">
        <v>2483</v>
      </c>
      <c r="L33" s="113" t="s">
        <v>541</v>
      </c>
      <c r="M33" s="110" t="s">
        <v>2487</v>
      </c>
      <c r="N33" s="113" t="s">
        <v>75</v>
      </c>
      <c r="O33" s="110" t="s">
        <v>2488</v>
      </c>
      <c r="P33" s="113" t="s">
        <v>1562</v>
      </c>
      <c r="Q33" s="110" t="s">
        <v>2499</v>
      </c>
      <c r="R33" s="47" t="s">
        <v>634</v>
      </c>
      <c r="S33" s="47" t="s">
        <v>137</v>
      </c>
    </row>
    <row r="34" spans="1:19">
      <c r="A34" s="111" t="s">
        <v>2400</v>
      </c>
      <c r="B34" s="104">
        <v>5</v>
      </c>
      <c r="C34" s="110" t="s">
        <v>59</v>
      </c>
      <c r="D34" s="110" t="s">
        <v>2685</v>
      </c>
      <c r="E34" s="110">
        <v>42</v>
      </c>
      <c r="F34" s="113" t="s">
        <v>2557</v>
      </c>
      <c r="G34" s="110" t="s">
        <v>2474</v>
      </c>
      <c r="H34" s="113" t="s">
        <v>2518</v>
      </c>
      <c r="I34" s="110" t="s">
        <v>2478</v>
      </c>
      <c r="J34" s="113" t="s">
        <v>3268</v>
      </c>
      <c r="K34" s="110" t="s">
        <v>2483</v>
      </c>
      <c r="L34" s="113" t="s">
        <v>541</v>
      </c>
      <c r="M34" s="110" t="s">
        <v>2486</v>
      </c>
      <c r="N34" s="113" t="s">
        <v>74</v>
      </c>
      <c r="O34" s="110" t="s">
        <v>2488</v>
      </c>
      <c r="P34" s="113" t="s">
        <v>1562</v>
      </c>
      <c r="Q34" s="110" t="s">
        <v>2500</v>
      </c>
      <c r="R34" s="47" t="s">
        <v>635</v>
      </c>
      <c r="S34" s="47" t="s">
        <v>137</v>
      </c>
    </row>
    <row r="35" spans="1:19">
      <c r="A35" s="111" t="s">
        <v>2399</v>
      </c>
      <c r="B35" s="104">
        <v>5</v>
      </c>
      <c r="C35" s="110" t="s">
        <v>59</v>
      </c>
      <c r="D35" s="110" t="s">
        <v>2685</v>
      </c>
      <c r="E35" s="110">
        <v>42</v>
      </c>
      <c r="F35" s="113" t="s">
        <v>2557</v>
      </c>
      <c r="G35" s="110" t="s">
        <v>2474</v>
      </c>
      <c r="H35" s="113" t="s">
        <v>2518</v>
      </c>
      <c r="I35" s="110" t="s">
        <v>2478</v>
      </c>
      <c r="J35" s="113" t="s">
        <v>3268</v>
      </c>
      <c r="K35" s="110" t="s">
        <v>2483</v>
      </c>
      <c r="L35" s="113" t="s">
        <v>541</v>
      </c>
      <c r="M35" s="110" t="s">
        <v>2487</v>
      </c>
      <c r="N35" s="113" t="s">
        <v>75</v>
      </c>
      <c r="O35" s="110" t="s">
        <v>2488</v>
      </c>
      <c r="P35" s="113" t="s">
        <v>1562</v>
      </c>
      <c r="Q35" s="110" t="s">
        <v>2500</v>
      </c>
      <c r="R35" s="47" t="s">
        <v>635</v>
      </c>
      <c r="S35" s="47" t="s">
        <v>137</v>
      </c>
    </row>
    <row r="36" spans="1:19">
      <c r="A36" s="111" t="s">
        <v>2398</v>
      </c>
      <c r="B36" s="104">
        <v>5</v>
      </c>
      <c r="C36" s="110" t="s">
        <v>59</v>
      </c>
      <c r="D36" s="110" t="s">
        <v>2685</v>
      </c>
      <c r="E36" s="110">
        <v>42</v>
      </c>
      <c r="F36" s="113" t="s">
        <v>2557</v>
      </c>
      <c r="G36" s="110" t="s">
        <v>2474</v>
      </c>
      <c r="H36" s="113" t="s">
        <v>2518</v>
      </c>
      <c r="I36" s="110" t="s">
        <v>2478</v>
      </c>
      <c r="J36" s="113" t="s">
        <v>3268</v>
      </c>
      <c r="K36" s="110" t="s">
        <v>2483</v>
      </c>
      <c r="L36" s="113" t="s">
        <v>541</v>
      </c>
      <c r="M36" s="110" t="s">
        <v>2486</v>
      </c>
      <c r="N36" s="113" t="s">
        <v>74</v>
      </c>
      <c r="O36" s="110" t="s">
        <v>2489</v>
      </c>
      <c r="P36" s="113" t="s">
        <v>1521</v>
      </c>
      <c r="Q36" s="110" t="s">
        <v>2491</v>
      </c>
      <c r="R36" s="47" t="s">
        <v>626</v>
      </c>
      <c r="S36" s="47" t="s">
        <v>137</v>
      </c>
    </row>
    <row r="37" spans="1:19">
      <c r="A37" s="111" t="s">
        <v>2397</v>
      </c>
      <c r="B37" s="104">
        <v>5</v>
      </c>
      <c r="C37" s="110" t="s">
        <v>59</v>
      </c>
      <c r="D37" s="110" t="s">
        <v>2685</v>
      </c>
      <c r="E37" s="110">
        <v>42</v>
      </c>
      <c r="F37" s="113" t="s">
        <v>2557</v>
      </c>
      <c r="G37" s="110" t="s">
        <v>2474</v>
      </c>
      <c r="H37" s="113" t="s">
        <v>2518</v>
      </c>
      <c r="I37" s="110" t="s">
        <v>2478</v>
      </c>
      <c r="J37" s="113" t="s">
        <v>3268</v>
      </c>
      <c r="K37" s="110" t="s">
        <v>2483</v>
      </c>
      <c r="L37" s="113" t="s">
        <v>541</v>
      </c>
      <c r="M37" s="110" t="s">
        <v>2487</v>
      </c>
      <c r="N37" s="113" t="s">
        <v>75</v>
      </c>
      <c r="O37" s="110" t="s">
        <v>2489</v>
      </c>
      <c r="P37" s="113" t="s">
        <v>1521</v>
      </c>
      <c r="Q37" s="110" t="s">
        <v>2491</v>
      </c>
      <c r="R37" s="47" t="s">
        <v>626</v>
      </c>
      <c r="S37" s="47" t="s">
        <v>137</v>
      </c>
    </row>
    <row r="38" spans="1:19" ht="15.75" customHeight="1">
      <c r="A38" s="111" t="s">
        <v>2396</v>
      </c>
      <c r="B38" s="104">
        <v>5</v>
      </c>
      <c r="C38" s="110" t="s">
        <v>59</v>
      </c>
      <c r="D38" s="110" t="s">
        <v>2685</v>
      </c>
      <c r="E38" s="110">
        <v>42</v>
      </c>
      <c r="F38" s="113" t="s">
        <v>2557</v>
      </c>
      <c r="G38" s="110" t="s">
        <v>2474</v>
      </c>
      <c r="H38" s="113" t="s">
        <v>2518</v>
      </c>
      <c r="I38" s="110" t="s">
        <v>2478</v>
      </c>
      <c r="J38" s="113" t="s">
        <v>3268</v>
      </c>
      <c r="K38" s="110" t="s">
        <v>2483</v>
      </c>
      <c r="L38" s="113" t="s">
        <v>541</v>
      </c>
      <c r="M38" s="110" t="s">
        <v>2486</v>
      </c>
      <c r="N38" s="113" t="s">
        <v>74</v>
      </c>
      <c r="O38" s="110" t="s">
        <v>2489</v>
      </c>
      <c r="P38" s="113" t="s">
        <v>1521</v>
      </c>
      <c r="Q38" s="110" t="s">
        <v>2492</v>
      </c>
      <c r="R38" s="47" t="s">
        <v>627</v>
      </c>
      <c r="S38" s="47" t="s">
        <v>137</v>
      </c>
    </row>
    <row r="39" spans="1:19">
      <c r="A39" s="111" t="s">
        <v>2395</v>
      </c>
      <c r="B39" s="104">
        <v>5</v>
      </c>
      <c r="C39" s="110" t="s">
        <v>59</v>
      </c>
      <c r="D39" s="110" t="s">
        <v>2685</v>
      </c>
      <c r="E39" s="110">
        <v>42</v>
      </c>
      <c r="F39" s="113" t="s">
        <v>2557</v>
      </c>
      <c r="G39" s="110" t="s">
        <v>2474</v>
      </c>
      <c r="H39" s="113" t="s">
        <v>2518</v>
      </c>
      <c r="I39" s="110" t="s">
        <v>2478</v>
      </c>
      <c r="J39" s="113" t="s">
        <v>3268</v>
      </c>
      <c r="K39" s="110" t="s">
        <v>2483</v>
      </c>
      <c r="L39" s="113" t="s">
        <v>541</v>
      </c>
      <c r="M39" s="110" t="s">
        <v>2487</v>
      </c>
      <c r="N39" s="113" t="s">
        <v>75</v>
      </c>
      <c r="O39" s="110" t="s">
        <v>2489</v>
      </c>
      <c r="P39" s="113" t="s">
        <v>1521</v>
      </c>
      <c r="Q39" s="110" t="s">
        <v>2492</v>
      </c>
      <c r="R39" s="47" t="s">
        <v>627</v>
      </c>
      <c r="S39" s="47" t="s">
        <v>137</v>
      </c>
    </row>
    <row r="40" spans="1:19">
      <c r="A40" s="111" t="s">
        <v>2394</v>
      </c>
      <c r="B40" s="104">
        <v>5</v>
      </c>
      <c r="C40" s="110" t="s">
        <v>59</v>
      </c>
      <c r="D40" s="110" t="s">
        <v>2685</v>
      </c>
      <c r="E40" s="110">
        <v>42</v>
      </c>
      <c r="F40" s="113" t="s">
        <v>2557</v>
      </c>
      <c r="G40" s="110" t="s">
        <v>2474</v>
      </c>
      <c r="H40" s="113" t="s">
        <v>2518</v>
      </c>
      <c r="I40" s="110" t="s">
        <v>2478</v>
      </c>
      <c r="J40" s="113" t="s">
        <v>3268</v>
      </c>
      <c r="K40" s="110" t="s">
        <v>2483</v>
      </c>
      <c r="L40" s="113" t="s">
        <v>541</v>
      </c>
      <c r="M40" s="110" t="s">
        <v>2486</v>
      </c>
      <c r="N40" s="113" t="s">
        <v>74</v>
      </c>
      <c r="O40" s="110" t="s">
        <v>2489</v>
      </c>
      <c r="P40" s="113" t="s">
        <v>1521</v>
      </c>
      <c r="Q40" s="110" t="s">
        <v>2493</v>
      </c>
      <c r="R40" s="47" t="s">
        <v>628</v>
      </c>
      <c r="S40" s="47" t="s">
        <v>137</v>
      </c>
    </row>
    <row r="41" spans="1:19">
      <c r="A41" s="111" t="s">
        <v>2393</v>
      </c>
      <c r="B41" s="104">
        <v>5</v>
      </c>
      <c r="C41" s="110" t="s">
        <v>59</v>
      </c>
      <c r="D41" s="110" t="s">
        <v>2685</v>
      </c>
      <c r="E41" s="110">
        <v>42</v>
      </c>
      <c r="F41" s="113" t="s">
        <v>2557</v>
      </c>
      <c r="G41" s="110" t="s">
        <v>2474</v>
      </c>
      <c r="H41" s="113" t="s">
        <v>2518</v>
      </c>
      <c r="I41" s="110" t="s">
        <v>2478</v>
      </c>
      <c r="J41" s="113" t="s">
        <v>3268</v>
      </c>
      <c r="K41" s="110" t="s">
        <v>2483</v>
      </c>
      <c r="L41" s="113" t="s">
        <v>541</v>
      </c>
      <c r="M41" s="110" t="s">
        <v>2487</v>
      </c>
      <c r="N41" s="113" t="s">
        <v>75</v>
      </c>
      <c r="O41" s="110" t="s">
        <v>2489</v>
      </c>
      <c r="P41" s="113" t="s">
        <v>1521</v>
      </c>
      <c r="Q41" s="110" t="s">
        <v>2493</v>
      </c>
      <c r="R41" s="47" t="s">
        <v>628</v>
      </c>
      <c r="S41" s="47" t="s">
        <v>137</v>
      </c>
    </row>
    <row r="42" spans="1:19">
      <c r="A42" s="111" t="s">
        <v>2392</v>
      </c>
      <c r="B42" s="104">
        <v>5</v>
      </c>
      <c r="C42" s="110" t="s">
        <v>59</v>
      </c>
      <c r="D42" s="110" t="s">
        <v>2685</v>
      </c>
      <c r="E42" s="110">
        <v>42</v>
      </c>
      <c r="F42" s="113" t="s">
        <v>2557</v>
      </c>
      <c r="G42" s="110" t="s">
        <v>2474</v>
      </c>
      <c r="H42" s="113" t="s">
        <v>2518</v>
      </c>
      <c r="I42" s="110" t="s">
        <v>2478</v>
      </c>
      <c r="J42" s="113" t="s">
        <v>3268</v>
      </c>
      <c r="K42" s="110" t="s">
        <v>2483</v>
      </c>
      <c r="L42" s="113" t="s">
        <v>541</v>
      </c>
      <c r="M42" s="110" t="s">
        <v>2486</v>
      </c>
      <c r="N42" s="113" t="s">
        <v>74</v>
      </c>
      <c r="O42" s="110" t="s">
        <v>2489</v>
      </c>
      <c r="P42" s="113" t="s">
        <v>1521</v>
      </c>
      <c r="Q42" s="110" t="s">
        <v>2494</v>
      </c>
      <c r="R42" s="47" t="s">
        <v>629</v>
      </c>
      <c r="S42" s="47" t="s">
        <v>137</v>
      </c>
    </row>
    <row r="43" spans="1:19">
      <c r="A43" s="111" t="s">
        <v>2391</v>
      </c>
      <c r="B43" s="104">
        <v>5</v>
      </c>
      <c r="C43" s="110" t="s">
        <v>59</v>
      </c>
      <c r="D43" s="110" t="s">
        <v>2685</v>
      </c>
      <c r="E43" s="110">
        <v>42</v>
      </c>
      <c r="F43" s="113" t="s">
        <v>2557</v>
      </c>
      <c r="G43" s="110" t="s">
        <v>2474</v>
      </c>
      <c r="H43" s="113" t="s">
        <v>2518</v>
      </c>
      <c r="I43" s="110" t="s">
        <v>2478</v>
      </c>
      <c r="J43" s="113" t="s">
        <v>3268</v>
      </c>
      <c r="K43" s="110" t="s">
        <v>2483</v>
      </c>
      <c r="L43" s="113" t="s">
        <v>541</v>
      </c>
      <c r="M43" s="110" t="s">
        <v>2487</v>
      </c>
      <c r="N43" s="113" t="s">
        <v>75</v>
      </c>
      <c r="O43" s="110" t="s">
        <v>2489</v>
      </c>
      <c r="P43" s="113" t="s">
        <v>1521</v>
      </c>
      <c r="Q43" s="110" t="s">
        <v>2494</v>
      </c>
      <c r="R43" s="47" t="s">
        <v>629</v>
      </c>
      <c r="S43" s="47" t="s">
        <v>137</v>
      </c>
    </row>
    <row r="44" spans="1:19">
      <c r="A44" s="111" t="s">
        <v>2390</v>
      </c>
      <c r="B44" s="104">
        <v>5</v>
      </c>
      <c r="C44" s="110" t="s">
        <v>59</v>
      </c>
      <c r="D44" s="110" t="s">
        <v>2685</v>
      </c>
      <c r="E44" s="110">
        <v>42</v>
      </c>
      <c r="F44" s="113" t="s">
        <v>2557</v>
      </c>
      <c r="G44" s="110" t="s">
        <v>2474</v>
      </c>
      <c r="H44" s="113" t="s">
        <v>2518</v>
      </c>
      <c r="I44" s="110" t="s">
        <v>2478</v>
      </c>
      <c r="J44" s="113" t="s">
        <v>3268</v>
      </c>
      <c r="K44" s="110" t="s">
        <v>2483</v>
      </c>
      <c r="L44" s="113" t="s">
        <v>541</v>
      </c>
      <c r="M44" s="110" t="s">
        <v>2486</v>
      </c>
      <c r="N44" s="113" t="s">
        <v>74</v>
      </c>
      <c r="O44" s="110" t="s">
        <v>2489</v>
      </c>
      <c r="P44" s="113" t="s">
        <v>1521</v>
      </c>
      <c r="Q44" s="110" t="s">
        <v>2495</v>
      </c>
      <c r="R44" s="47" t="s">
        <v>630</v>
      </c>
      <c r="S44" s="47" t="s">
        <v>137</v>
      </c>
    </row>
    <row r="45" spans="1:19">
      <c r="A45" s="111" t="s">
        <v>2389</v>
      </c>
      <c r="B45" s="104">
        <v>5</v>
      </c>
      <c r="C45" s="110" t="s">
        <v>59</v>
      </c>
      <c r="D45" s="110" t="s">
        <v>2685</v>
      </c>
      <c r="E45" s="110">
        <v>42</v>
      </c>
      <c r="F45" s="113" t="s">
        <v>2557</v>
      </c>
      <c r="G45" s="110" t="s">
        <v>2474</v>
      </c>
      <c r="H45" s="113" t="s">
        <v>2518</v>
      </c>
      <c r="I45" s="110" t="s">
        <v>2478</v>
      </c>
      <c r="J45" s="113" t="s">
        <v>3268</v>
      </c>
      <c r="K45" s="110" t="s">
        <v>2483</v>
      </c>
      <c r="L45" s="113" t="s">
        <v>541</v>
      </c>
      <c r="M45" s="110" t="s">
        <v>2487</v>
      </c>
      <c r="N45" s="113" t="s">
        <v>75</v>
      </c>
      <c r="O45" s="110" t="s">
        <v>2489</v>
      </c>
      <c r="P45" s="113" t="s">
        <v>1521</v>
      </c>
      <c r="Q45" s="110" t="s">
        <v>2495</v>
      </c>
      <c r="R45" s="47" t="s">
        <v>630</v>
      </c>
      <c r="S45" s="47" t="s">
        <v>137</v>
      </c>
    </row>
    <row r="46" spans="1:19">
      <c r="A46" s="111" t="s">
        <v>2388</v>
      </c>
      <c r="B46" s="104">
        <v>5</v>
      </c>
      <c r="C46" s="110" t="s">
        <v>59</v>
      </c>
      <c r="D46" s="110" t="s">
        <v>2685</v>
      </c>
      <c r="E46" s="110">
        <v>42</v>
      </c>
      <c r="F46" s="113" t="s">
        <v>2557</v>
      </c>
      <c r="G46" s="110" t="s">
        <v>2474</v>
      </c>
      <c r="H46" s="113" t="s">
        <v>2518</v>
      </c>
      <c r="I46" s="110" t="s">
        <v>2478</v>
      </c>
      <c r="J46" s="113" t="s">
        <v>3268</v>
      </c>
      <c r="K46" s="110" t="s">
        <v>2483</v>
      </c>
      <c r="L46" s="113" t="s">
        <v>541</v>
      </c>
      <c r="M46" s="110" t="s">
        <v>2486</v>
      </c>
      <c r="N46" s="113" t="s">
        <v>74</v>
      </c>
      <c r="O46" s="110" t="s">
        <v>2489</v>
      </c>
      <c r="P46" s="113" t="s">
        <v>1521</v>
      </c>
      <c r="Q46" s="110" t="s">
        <v>2496</v>
      </c>
      <c r="R46" s="47" t="s">
        <v>631</v>
      </c>
      <c r="S46" s="47" t="s">
        <v>137</v>
      </c>
    </row>
    <row r="47" spans="1:19">
      <c r="A47" s="111" t="s">
        <v>2387</v>
      </c>
      <c r="B47" s="104">
        <v>5</v>
      </c>
      <c r="C47" s="110" t="s">
        <v>59</v>
      </c>
      <c r="D47" s="110" t="s">
        <v>2685</v>
      </c>
      <c r="E47" s="110">
        <v>42</v>
      </c>
      <c r="F47" s="113" t="s">
        <v>2557</v>
      </c>
      <c r="G47" s="110" t="s">
        <v>2474</v>
      </c>
      <c r="H47" s="113" t="s">
        <v>2518</v>
      </c>
      <c r="I47" s="110" t="s">
        <v>2478</v>
      </c>
      <c r="J47" s="113" t="s">
        <v>3268</v>
      </c>
      <c r="K47" s="110" t="s">
        <v>2483</v>
      </c>
      <c r="L47" s="113" t="s">
        <v>541</v>
      </c>
      <c r="M47" s="110" t="s">
        <v>2487</v>
      </c>
      <c r="N47" s="113" t="s">
        <v>75</v>
      </c>
      <c r="O47" s="110" t="s">
        <v>2489</v>
      </c>
      <c r="P47" s="113" t="s">
        <v>1521</v>
      </c>
      <c r="Q47" s="110" t="s">
        <v>2496</v>
      </c>
      <c r="R47" s="47" t="s">
        <v>631</v>
      </c>
      <c r="S47" s="47" t="s">
        <v>137</v>
      </c>
    </row>
    <row r="48" spans="1:19">
      <c r="A48" s="111" t="s">
        <v>2386</v>
      </c>
      <c r="B48" s="104">
        <v>5</v>
      </c>
      <c r="C48" s="110" t="s">
        <v>59</v>
      </c>
      <c r="D48" s="110" t="s">
        <v>2685</v>
      </c>
      <c r="E48" s="110">
        <v>42</v>
      </c>
      <c r="F48" s="113" t="s">
        <v>2557</v>
      </c>
      <c r="G48" s="110" t="s">
        <v>2474</v>
      </c>
      <c r="H48" s="113" t="s">
        <v>2518</v>
      </c>
      <c r="I48" s="110" t="s">
        <v>2478</v>
      </c>
      <c r="J48" s="113" t="s">
        <v>3268</v>
      </c>
      <c r="K48" s="110" t="s">
        <v>2483</v>
      </c>
      <c r="L48" s="113" t="s">
        <v>541</v>
      </c>
      <c r="M48" s="110" t="s">
        <v>2486</v>
      </c>
      <c r="N48" s="113" t="s">
        <v>74</v>
      </c>
      <c r="O48" s="110" t="s">
        <v>2489</v>
      </c>
      <c r="P48" s="113" t="s">
        <v>1521</v>
      </c>
      <c r="Q48" s="110" t="s">
        <v>2497</v>
      </c>
      <c r="R48" s="47" t="s">
        <v>632</v>
      </c>
      <c r="S48" s="47" t="s">
        <v>137</v>
      </c>
    </row>
    <row r="49" spans="1:19">
      <c r="A49" s="111" t="s">
        <v>2385</v>
      </c>
      <c r="B49" s="104">
        <v>5</v>
      </c>
      <c r="C49" s="110" t="s">
        <v>59</v>
      </c>
      <c r="D49" s="110" t="s">
        <v>2685</v>
      </c>
      <c r="E49" s="110">
        <v>42</v>
      </c>
      <c r="F49" s="113" t="s">
        <v>2557</v>
      </c>
      <c r="G49" s="110" t="s">
        <v>2474</v>
      </c>
      <c r="H49" s="113" t="s">
        <v>2518</v>
      </c>
      <c r="I49" s="110" t="s">
        <v>2478</v>
      </c>
      <c r="J49" s="113" t="s">
        <v>3268</v>
      </c>
      <c r="K49" s="110" t="s">
        <v>2483</v>
      </c>
      <c r="L49" s="113" t="s">
        <v>541</v>
      </c>
      <c r="M49" s="110" t="s">
        <v>2487</v>
      </c>
      <c r="N49" s="113" t="s">
        <v>75</v>
      </c>
      <c r="O49" s="110" t="s">
        <v>2489</v>
      </c>
      <c r="P49" s="113" t="s">
        <v>1521</v>
      </c>
      <c r="Q49" s="110" t="s">
        <v>2497</v>
      </c>
      <c r="R49" s="47" t="s">
        <v>632</v>
      </c>
      <c r="S49" s="47" t="s">
        <v>137</v>
      </c>
    </row>
    <row r="50" spans="1:19">
      <c r="A50" s="111" t="s">
        <v>2384</v>
      </c>
      <c r="B50" s="104">
        <v>5</v>
      </c>
      <c r="C50" s="110" t="s">
        <v>59</v>
      </c>
      <c r="D50" s="110" t="s">
        <v>2685</v>
      </c>
      <c r="E50" s="110">
        <v>42</v>
      </c>
      <c r="F50" s="113" t="s">
        <v>2557</v>
      </c>
      <c r="G50" s="110" t="s">
        <v>2474</v>
      </c>
      <c r="H50" s="113" t="s">
        <v>2518</v>
      </c>
      <c r="I50" s="110" t="s">
        <v>2478</v>
      </c>
      <c r="J50" s="113" t="s">
        <v>3268</v>
      </c>
      <c r="K50" s="110" t="s">
        <v>2483</v>
      </c>
      <c r="L50" s="113" t="s">
        <v>541</v>
      </c>
      <c r="M50" s="110" t="s">
        <v>2486</v>
      </c>
      <c r="N50" s="113" t="s">
        <v>74</v>
      </c>
      <c r="O50" s="110" t="s">
        <v>2489</v>
      </c>
      <c r="P50" s="113" t="s">
        <v>1521</v>
      </c>
      <c r="Q50" s="110" t="s">
        <v>2498</v>
      </c>
      <c r="R50" s="47" t="s">
        <v>633</v>
      </c>
      <c r="S50" s="47" t="s">
        <v>137</v>
      </c>
    </row>
    <row r="51" spans="1:19">
      <c r="A51" s="111" t="s">
        <v>2383</v>
      </c>
      <c r="B51" s="104">
        <v>5</v>
      </c>
      <c r="C51" s="110" t="s">
        <v>59</v>
      </c>
      <c r="D51" s="110" t="s">
        <v>2685</v>
      </c>
      <c r="E51" s="110">
        <v>42</v>
      </c>
      <c r="F51" s="113" t="s">
        <v>2557</v>
      </c>
      <c r="G51" s="110" t="s">
        <v>2474</v>
      </c>
      <c r="H51" s="113" t="s">
        <v>2518</v>
      </c>
      <c r="I51" s="110" t="s">
        <v>2478</v>
      </c>
      <c r="J51" s="113" t="s">
        <v>3268</v>
      </c>
      <c r="K51" s="110" t="s">
        <v>2483</v>
      </c>
      <c r="L51" s="113" t="s">
        <v>541</v>
      </c>
      <c r="M51" s="110" t="s">
        <v>2487</v>
      </c>
      <c r="N51" s="113" t="s">
        <v>75</v>
      </c>
      <c r="O51" s="110" t="s">
        <v>2489</v>
      </c>
      <c r="P51" s="113" t="s">
        <v>1521</v>
      </c>
      <c r="Q51" s="110" t="s">
        <v>2498</v>
      </c>
      <c r="R51" s="47" t="s">
        <v>633</v>
      </c>
      <c r="S51" s="47" t="s">
        <v>137</v>
      </c>
    </row>
    <row r="52" spans="1:19">
      <c r="A52" s="111" t="s">
        <v>2382</v>
      </c>
      <c r="B52" s="104">
        <v>5</v>
      </c>
      <c r="C52" s="110" t="s">
        <v>59</v>
      </c>
      <c r="D52" s="110" t="s">
        <v>2685</v>
      </c>
      <c r="E52" s="110">
        <v>42</v>
      </c>
      <c r="F52" s="113" t="s">
        <v>2557</v>
      </c>
      <c r="G52" s="110" t="s">
        <v>2474</v>
      </c>
      <c r="H52" s="113" t="s">
        <v>2518</v>
      </c>
      <c r="I52" s="110" t="s">
        <v>2478</v>
      </c>
      <c r="J52" s="113" t="s">
        <v>3268</v>
      </c>
      <c r="K52" s="110" t="s">
        <v>2483</v>
      </c>
      <c r="L52" s="113" t="s">
        <v>541</v>
      </c>
      <c r="M52" s="110" t="s">
        <v>2486</v>
      </c>
      <c r="N52" s="113" t="s">
        <v>74</v>
      </c>
      <c r="O52" s="110" t="s">
        <v>2489</v>
      </c>
      <c r="P52" s="113" t="s">
        <v>1521</v>
      </c>
      <c r="Q52" s="110" t="s">
        <v>2499</v>
      </c>
      <c r="R52" s="47" t="s">
        <v>634</v>
      </c>
      <c r="S52" s="47" t="s">
        <v>137</v>
      </c>
    </row>
    <row r="53" spans="1:19">
      <c r="A53" s="111" t="s">
        <v>2381</v>
      </c>
      <c r="B53" s="104">
        <v>5</v>
      </c>
      <c r="C53" s="110" t="s">
        <v>59</v>
      </c>
      <c r="D53" s="110" t="s">
        <v>2685</v>
      </c>
      <c r="E53" s="110">
        <v>42</v>
      </c>
      <c r="F53" s="113" t="s">
        <v>2557</v>
      </c>
      <c r="G53" s="110" t="s">
        <v>2474</v>
      </c>
      <c r="H53" s="113" t="s">
        <v>2518</v>
      </c>
      <c r="I53" s="110" t="s">
        <v>2478</v>
      </c>
      <c r="J53" s="113" t="s">
        <v>3268</v>
      </c>
      <c r="K53" s="110" t="s">
        <v>2483</v>
      </c>
      <c r="L53" s="113" t="s">
        <v>541</v>
      </c>
      <c r="M53" s="110" t="s">
        <v>2487</v>
      </c>
      <c r="N53" s="113" t="s">
        <v>75</v>
      </c>
      <c r="O53" s="110" t="s">
        <v>2489</v>
      </c>
      <c r="P53" s="113" t="s">
        <v>1521</v>
      </c>
      <c r="Q53" s="110" t="s">
        <v>2499</v>
      </c>
      <c r="R53" s="47" t="s">
        <v>634</v>
      </c>
      <c r="S53" s="47" t="s">
        <v>137</v>
      </c>
    </row>
    <row r="54" spans="1:19">
      <c r="A54" s="111" t="s">
        <v>2380</v>
      </c>
      <c r="B54" s="104">
        <v>5</v>
      </c>
      <c r="C54" s="110" t="s">
        <v>59</v>
      </c>
      <c r="D54" s="110" t="s">
        <v>2685</v>
      </c>
      <c r="E54" s="110">
        <v>42</v>
      </c>
      <c r="F54" s="113" t="s">
        <v>2557</v>
      </c>
      <c r="G54" s="110" t="s">
        <v>2474</v>
      </c>
      <c r="H54" s="113" t="s">
        <v>2518</v>
      </c>
      <c r="I54" s="110" t="s">
        <v>2478</v>
      </c>
      <c r="J54" s="113" t="s">
        <v>3268</v>
      </c>
      <c r="K54" s="110" t="s">
        <v>2483</v>
      </c>
      <c r="L54" s="113" t="s">
        <v>541</v>
      </c>
      <c r="M54" s="110" t="s">
        <v>2486</v>
      </c>
      <c r="N54" s="113" t="s">
        <v>74</v>
      </c>
      <c r="O54" s="110" t="s">
        <v>2489</v>
      </c>
      <c r="P54" s="113" t="s">
        <v>1521</v>
      </c>
      <c r="Q54" s="110" t="s">
        <v>2500</v>
      </c>
      <c r="R54" s="47" t="s">
        <v>635</v>
      </c>
      <c r="S54" s="47" t="s">
        <v>137</v>
      </c>
    </row>
    <row r="55" spans="1:19">
      <c r="A55" s="111" t="s">
        <v>2379</v>
      </c>
      <c r="B55" s="104">
        <v>5</v>
      </c>
      <c r="C55" s="110" t="s">
        <v>59</v>
      </c>
      <c r="D55" s="110" t="s">
        <v>2685</v>
      </c>
      <c r="E55" s="110">
        <v>42</v>
      </c>
      <c r="F55" s="113" t="s">
        <v>2557</v>
      </c>
      <c r="G55" s="110" t="s">
        <v>2474</v>
      </c>
      <c r="H55" s="113" t="s">
        <v>2518</v>
      </c>
      <c r="I55" s="110" t="s">
        <v>2478</v>
      </c>
      <c r="J55" s="113" t="s">
        <v>3268</v>
      </c>
      <c r="K55" s="110" t="s">
        <v>2483</v>
      </c>
      <c r="L55" s="113" t="s">
        <v>541</v>
      </c>
      <c r="M55" s="110" t="s">
        <v>2487</v>
      </c>
      <c r="N55" s="113" t="s">
        <v>75</v>
      </c>
      <c r="O55" s="110" t="s">
        <v>2489</v>
      </c>
      <c r="P55" s="113" t="s">
        <v>1521</v>
      </c>
      <c r="Q55" s="110" t="s">
        <v>2500</v>
      </c>
      <c r="R55" s="47" t="s">
        <v>635</v>
      </c>
      <c r="S55" s="47" t="s">
        <v>137</v>
      </c>
    </row>
    <row r="56" spans="1:19">
      <c r="A56" s="111" t="s">
        <v>2378</v>
      </c>
      <c r="B56" s="104">
        <v>5</v>
      </c>
      <c r="C56" s="110" t="s">
        <v>59</v>
      </c>
      <c r="D56" s="110" t="s">
        <v>2685</v>
      </c>
      <c r="E56" s="110">
        <v>42</v>
      </c>
      <c r="F56" s="113" t="s">
        <v>2557</v>
      </c>
      <c r="G56" s="110" t="s">
        <v>2474</v>
      </c>
      <c r="H56" s="113" t="s">
        <v>2518</v>
      </c>
      <c r="I56" s="110" t="s">
        <v>2479</v>
      </c>
      <c r="J56" s="113" t="s">
        <v>3270</v>
      </c>
      <c r="K56" s="110" t="s">
        <v>2483</v>
      </c>
      <c r="L56" s="113" t="s">
        <v>541</v>
      </c>
      <c r="M56" s="110" t="s">
        <v>2486</v>
      </c>
      <c r="N56" s="113" t="s">
        <v>74</v>
      </c>
      <c r="O56" s="110" t="s">
        <v>2488</v>
      </c>
      <c r="P56" s="113" t="s">
        <v>1562</v>
      </c>
      <c r="Q56" s="110" t="s">
        <v>2491</v>
      </c>
      <c r="R56" s="47" t="s">
        <v>626</v>
      </c>
      <c r="S56" s="47" t="s">
        <v>137</v>
      </c>
    </row>
    <row r="57" spans="1:19">
      <c r="A57" s="111" t="s">
        <v>2377</v>
      </c>
      <c r="B57" s="104">
        <v>5</v>
      </c>
      <c r="C57" s="110" t="s">
        <v>59</v>
      </c>
      <c r="D57" s="110" t="s">
        <v>2685</v>
      </c>
      <c r="E57" s="110">
        <v>42</v>
      </c>
      <c r="F57" s="113" t="s">
        <v>2557</v>
      </c>
      <c r="G57" s="110" t="s">
        <v>2474</v>
      </c>
      <c r="H57" s="113" t="s">
        <v>2518</v>
      </c>
      <c r="I57" s="110" t="s">
        <v>2479</v>
      </c>
      <c r="J57" s="113" t="s">
        <v>3270</v>
      </c>
      <c r="K57" s="110" t="s">
        <v>2483</v>
      </c>
      <c r="L57" s="113" t="s">
        <v>541</v>
      </c>
      <c r="M57" s="110" t="s">
        <v>2487</v>
      </c>
      <c r="N57" s="113" t="s">
        <v>75</v>
      </c>
      <c r="O57" s="110" t="s">
        <v>2488</v>
      </c>
      <c r="P57" s="113" t="s">
        <v>1562</v>
      </c>
      <c r="Q57" s="110" t="s">
        <v>2491</v>
      </c>
      <c r="R57" s="47" t="s">
        <v>626</v>
      </c>
      <c r="S57" s="47" t="s">
        <v>137</v>
      </c>
    </row>
    <row r="58" spans="1:19">
      <c r="A58" s="111" t="s">
        <v>2376</v>
      </c>
      <c r="B58" s="104">
        <v>5</v>
      </c>
      <c r="C58" s="110" t="s">
        <v>59</v>
      </c>
      <c r="D58" s="110" t="s">
        <v>2685</v>
      </c>
      <c r="E58" s="110">
        <v>42</v>
      </c>
      <c r="F58" s="113" t="s">
        <v>2557</v>
      </c>
      <c r="G58" s="110" t="s">
        <v>2474</v>
      </c>
      <c r="H58" s="113" t="s">
        <v>2518</v>
      </c>
      <c r="I58" s="110" t="s">
        <v>2479</v>
      </c>
      <c r="J58" s="113" t="s">
        <v>3270</v>
      </c>
      <c r="K58" s="110" t="s">
        <v>2483</v>
      </c>
      <c r="L58" s="113" t="s">
        <v>541</v>
      </c>
      <c r="M58" s="110" t="s">
        <v>2486</v>
      </c>
      <c r="N58" s="113" t="s">
        <v>74</v>
      </c>
      <c r="O58" s="110" t="s">
        <v>2488</v>
      </c>
      <c r="P58" s="113" t="s">
        <v>1562</v>
      </c>
      <c r="Q58" s="110" t="s">
        <v>2492</v>
      </c>
      <c r="R58" s="47" t="s">
        <v>627</v>
      </c>
      <c r="S58" s="47" t="s">
        <v>137</v>
      </c>
    </row>
    <row r="59" spans="1:19">
      <c r="A59" s="111" t="s">
        <v>2375</v>
      </c>
      <c r="B59" s="104">
        <v>5</v>
      </c>
      <c r="C59" s="110" t="s">
        <v>59</v>
      </c>
      <c r="D59" s="110" t="s">
        <v>2685</v>
      </c>
      <c r="E59" s="110">
        <v>42</v>
      </c>
      <c r="F59" s="113" t="s">
        <v>2557</v>
      </c>
      <c r="G59" s="110" t="s">
        <v>2474</v>
      </c>
      <c r="H59" s="113" t="s">
        <v>2518</v>
      </c>
      <c r="I59" s="110" t="s">
        <v>2479</v>
      </c>
      <c r="J59" s="113" t="s">
        <v>3270</v>
      </c>
      <c r="K59" s="110" t="s">
        <v>2483</v>
      </c>
      <c r="L59" s="113" t="s">
        <v>541</v>
      </c>
      <c r="M59" s="110" t="s">
        <v>2487</v>
      </c>
      <c r="N59" s="113" t="s">
        <v>75</v>
      </c>
      <c r="O59" s="110" t="s">
        <v>2488</v>
      </c>
      <c r="P59" s="113" t="s">
        <v>1562</v>
      </c>
      <c r="Q59" s="110" t="s">
        <v>2492</v>
      </c>
      <c r="R59" s="47" t="s">
        <v>627</v>
      </c>
      <c r="S59" s="47" t="s">
        <v>137</v>
      </c>
    </row>
    <row r="60" spans="1:19">
      <c r="A60" s="111" t="s">
        <v>2374</v>
      </c>
      <c r="B60" s="104">
        <v>5</v>
      </c>
      <c r="C60" s="110" t="s">
        <v>59</v>
      </c>
      <c r="D60" s="110" t="s">
        <v>2685</v>
      </c>
      <c r="E60" s="110">
        <v>42</v>
      </c>
      <c r="F60" s="113" t="s">
        <v>2557</v>
      </c>
      <c r="G60" s="110" t="s">
        <v>2474</v>
      </c>
      <c r="H60" s="113" t="s">
        <v>2518</v>
      </c>
      <c r="I60" s="110" t="s">
        <v>2479</v>
      </c>
      <c r="J60" s="113" t="s">
        <v>3270</v>
      </c>
      <c r="K60" s="110" t="s">
        <v>2483</v>
      </c>
      <c r="L60" s="113" t="s">
        <v>541</v>
      </c>
      <c r="M60" s="110" t="s">
        <v>2486</v>
      </c>
      <c r="N60" s="113" t="s">
        <v>74</v>
      </c>
      <c r="O60" s="110" t="s">
        <v>2488</v>
      </c>
      <c r="P60" s="113" t="s">
        <v>1562</v>
      </c>
      <c r="Q60" s="110" t="s">
        <v>2493</v>
      </c>
      <c r="R60" s="47" t="s">
        <v>628</v>
      </c>
      <c r="S60" s="47" t="s">
        <v>137</v>
      </c>
    </row>
    <row r="61" spans="1:19">
      <c r="A61" s="111" t="s">
        <v>2373</v>
      </c>
      <c r="B61" s="104">
        <v>5</v>
      </c>
      <c r="C61" s="110" t="s">
        <v>59</v>
      </c>
      <c r="D61" s="110" t="s">
        <v>2685</v>
      </c>
      <c r="E61" s="110">
        <v>42</v>
      </c>
      <c r="F61" s="113" t="s">
        <v>2557</v>
      </c>
      <c r="G61" s="110" t="s">
        <v>2474</v>
      </c>
      <c r="H61" s="113" t="s">
        <v>2518</v>
      </c>
      <c r="I61" s="110" t="s">
        <v>2479</v>
      </c>
      <c r="J61" s="113" t="s">
        <v>3270</v>
      </c>
      <c r="K61" s="110" t="s">
        <v>2483</v>
      </c>
      <c r="L61" s="113" t="s">
        <v>541</v>
      </c>
      <c r="M61" s="110" t="s">
        <v>2487</v>
      </c>
      <c r="N61" s="113" t="s">
        <v>75</v>
      </c>
      <c r="O61" s="110" t="s">
        <v>2488</v>
      </c>
      <c r="P61" s="113" t="s">
        <v>1562</v>
      </c>
      <c r="Q61" s="110" t="s">
        <v>2493</v>
      </c>
      <c r="R61" s="47" t="s">
        <v>628</v>
      </c>
      <c r="S61" s="47" t="s">
        <v>137</v>
      </c>
    </row>
    <row r="62" spans="1:19">
      <c r="A62" s="111" t="s">
        <v>2372</v>
      </c>
      <c r="B62" s="104">
        <v>5</v>
      </c>
      <c r="C62" s="110" t="s">
        <v>59</v>
      </c>
      <c r="D62" s="110" t="s">
        <v>2685</v>
      </c>
      <c r="E62" s="110">
        <v>42</v>
      </c>
      <c r="F62" s="113" t="s">
        <v>2557</v>
      </c>
      <c r="G62" s="110" t="s">
        <v>2474</v>
      </c>
      <c r="H62" s="113" t="s">
        <v>2518</v>
      </c>
      <c r="I62" s="110" t="s">
        <v>2479</v>
      </c>
      <c r="J62" s="113" t="s">
        <v>3270</v>
      </c>
      <c r="K62" s="110" t="s">
        <v>2483</v>
      </c>
      <c r="L62" s="113" t="s">
        <v>541</v>
      </c>
      <c r="M62" s="110" t="s">
        <v>2486</v>
      </c>
      <c r="N62" s="113" t="s">
        <v>74</v>
      </c>
      <c r="O62" s="110" t="s">
        <v>2488</v>
      </c>
      <c r="P62" s="113" t="s">
        <v>1562</v>
      </c>
      <c r="Q62" s="110" t="s">
        <v>2494</v>
      </c>
      <c r="R62" s="47" t="s">
        <v>629</v>
      </c>
      <c r="S62" s="47" t="s">
        <v>137</v>
      </c>
    </row>
    <row r="63" spans="1:19">
      <c r="A63" s="111" t="s">
        <v>2371</v>
      </c>
      <c r="B63" s="104">
        <v>5</v>
      </c>
      <c r="C63" s="110" t="s">
        <v>59</v>
      </c>
      <c r="D63" s="110" t="s">
        <v>2685</v>
      </c>
      <c r="E63" s="110">
        <v>42</v>
      </c>
      <c r="F63" s="113" t="s">
        <v>2557</v>
      </c>
      <c r="G63" s="110" t="s">
        <v>2474</v>
      </c>
      <c r="H63" s="113" t="s">
        <v>2518</v>
      </c>
      <c r="I63" s="110" t="s">
        <v>2479</v>
      </c>
      <c r="J63" s="113" t="s">
        <v>3270</v>
      </c>
      <c r="K63" s="110" t="s">
        <v>2483</v>
      </c>
      <c r="L63" s="113" t="s">
        <v>541</v>
      </c>
      <c r="M63" s="110" t="s">
        <v>2487</v>
      </c>
      <c r="N63" s="113" t="s">
        <v>75</v>
      </c>
      <c r="O63" s="110" t="s">
        <v>2488</v>
      </c>
      <c r="P63" s="113" t="s">
        <v>1562</v>
      </c>
      <c r="Q63" s="110" t="s">
        <v>2494</v>
      </c>
      <c r="R63" s="47" t="s">
        <v>629</v>
      </c>
      <c r="S63" s="47" t="s">
        <v>137</v>
      </c>
    </row>
    <row r="64" spans="1:19">
      <c r="A64" s="111" t="s">
        <v>2370</v>
      </c>
      <c r="B64" s="104">
        <v>5</v>
      </c>
      <c r="C64" s="110" t="s">
        <v>59</v>
      </c>
      <c r="D64" s="110" t="s">
        <v>2685</v>
      </c>
      <c r="E64" s="110">
        <v>42</v>
      </c>
      <c r="F64" s="113" t="s">
        <v>2557</v>
      </c>
      <c r="G64" s="110" t="s">
        <v>2474</v>
      </c>
      <c r="H64" s="113" t="s">
        <v>2518</v>
      </c>
      <c r="I64" s="110" t="s">
        <v>2479</v>
      </c>
      <c r="J64" s="113" t="s">
        <v>3270</v>
      </c>
      <c r="K64" s="110" t="s">
        <v>2483</v>
      </c>
      <c r="L64" s="113" t="s">
        <v>541</v>
      </c>
      <c r="M64" s="110" t="s">
        <v>2486</v>
      </c>
      <c r="N64" s="113" t="s">
        <v>74</v>
      </c>
      <c r="O64" s="110" t="s">
        <v>2488</v>
      </c>
      <c r="P64" s="113" t="s">
        <v>1562</v>
      </c>
      <c r="Q64" s="110" t="s">
        <v>2495</v>
      </c>
      <c r="R64" s="47" t="s">
        <v>630</v>
      </c>
      <c r="S64" s="47" t="s">
        <v>137</v>
      </c>
    </row>
    <row r="65" spans="1:19">
      <c r="A65" s="111" t="s">
        <v>2369</v>
      </c>
      <c r="B65" s="104">
        <v>5</v>
      </c>
      <c r="C65" s="110" t="s">
        <v>59</v>
      </c>
      <c r="D65" s="110" t="s">
        <v>2685</v>
      </c>
      <c r="E65" s="110">
        <v>42</v>
      </c>
      <c r="F65" s="113" t="s">
        <v>2557</v>
      </c>
      <c r="G65" s="110" t="s">
        <v>2474</v>
      </c>
      <c r="H65" s="113" t="s">
        <v>2518</v>
      </c>
      <c r="I65" s="110" t="s">
        <v>2479</v>
      </c>
      <c r="J65" s="113" t="s">
        <v>3270</v>
      </c>
      <c r="K65" s="110" t="s">
        <v>2483</v>
      </c>
      <c r="L65" s="113" t="s">
        <v>541</v>
      </c>
      <c r="M65" s="110" t="s">
        <v>2487</v>
      </c>
      <c r="N65" s="113" t="s">
        <v>75</v>
      </c>
      <c r="O65" s="110" t="s">
        <v>2488</v>
      </c>
      <c r="P65" s="113" t="s">
        <v>1562</v>
      </c>
      <c r="Q65" s="110" t="s">
        <v>2495</v>
      </c>
      <c r="R65" s="47" t="s">
        <v>630</v>
      </c>
      <c r="S65" s="47" t="s">
        <v>137</v>
      </c>
    </row>
    <row r="66" spans="1:19">
      <c r="A66" s="111" t="s">
        <v>2368</v>
      </c>
      <c r="B66" s="104">
        <v>5</v>
      </c>
      <c r="C66" s="110" t="s">
        <v>59</v>
      </c>
      <c r="D66" s="110" t="s">
        <v>2685</v>
      </c>
      <c r="E66" s="110">
        <v>42</v>
      </c>
      <c r="F66" s="113" t="s">
        <v>2557</v>
      </c>
      <c r="G66" s="110" t="s">
        <v>2474</v>
      </c>
      <c r="H66" s="113" t="s">
        <v>2518</v>
      </c>
      <c r="I66" s="110" t="s">
        <v>2479</v>
      </c>
      <c r="J66" s="113" t="s">
        <v>3270</v>
      </c>
      <c r="K66" s="110" t="s">
        <v>2483</v>
      </c>
      <c r="L66" s="113" t="s">
        <v>541</v>
      </c>
      <c r="M66" s="110" t="s">
        <v>2486</v>
      </c>
      <c r="N66" s="113" t="s">
        <v>74</v>
      </c>
      <c r="O66" s="110" t="s">
        <v>2488</v>
      </c>
      <c r="P66" s="113" t="s">
        <v>1562</v>
      </c>
      <c r="Q66" s="110" t="s">
        <v>2496</v>
      </c>
      <c r="R66" s="47" t="s">
        <v>631</v>
      </c>
      <c r="S66" s="47" t="s">
        <v>137</v>
      </c>
    </row>
    <row r="67" spans="1:19">
      <c r="A67" s="111" t="s">
        <v>2367</v>
      </c>
      <c r="B67" s="104">
        <v>5</v>
      </c>
      <c r="C67" s="110" t="s">
        <v>59</v>
      </c>
      <c r="D67" s="110" t="s">
        <v>2685</v>
      </c>
      <c r="E67" s="110">
        <v>42</v>
      </c>
      <c r="F67" s="113" t="s">
        <v>2557</v>
      </c>
      <c r="G67" s="110" t="s">
        <v>2474</v>
      </c>
      <c r="H67" s="113" t="s">
        <v>2518</v>
      </c>
      <c r="I67" s="110" t="s">
        <v>2479</v>
      </c>
      <c r="J67" s="113" t="s">
        <v>3270</v>
      </c>
      <c r="K67" s="110" t="s">
        <v>2483</v>
      </c>
      <c r="L67" s="113" t="s">
        <v>541</v>
      </c>
      <c r="M67" s="110" t="s">
        <v>2487</v>
      </c>
      <c r="N67" s="113" t="s">
        <v>75</v>
      </c>
      <c r="O67" s="110" t="s">
        <v>2488</v>
      </c>
      <c r="P67" s="113" t="s">
        <v>1562</v>
      </c>
      <c r="Q67" s="110" t="s">
        <v>2496</v>
      </c>
      <c r="R67" s="47" t="s">
        <v>631</v>
      </c>
      <c r="S67" s="47" t="s">
        <v>137</v>
      </c>
    </row>
    <row r="68" spans="1:19">
      <c r="A68" s="111" t="s">
        <v>2366</v>
      </c>
      <c r="B68" s="104">
        <v>5</v>
      </c>
      <c r="C68" s="110" t="s">
        <v>59</v>
      </c>
      <c r="D68" s="110" t="s">
        <v>2685</v>
      </c>
      <c r="E68" s="110">
        <v>42</v>
      </c>
      <c r="F68" s="113" t="s">
        <v>2557</v>
      </c>
      <c r="G68" s="110" t="s">
        <v>2474</v>
      </c>
      <c r="H68" s="113" t="s">
        <v>2518</v>
      </c>
      <c r="I68" s="110" t="s">
        <v>2479</v>
      </c>
      <c r="J68" s="113" t="s">
        <v>3270</v>
      </c>
      <c r="K68" s="110" t="s">
        <v>2483</v>
      </c>
      <c r="L68" s="113" t="s">
        <v>541</v>
      </c>
      <c r="M68" s="110" t="s">
        <v>2486</v>
      </c>
      <c r="N68" s="113" t="s">
        <v>74</v>
      </c>
      <c r="O68" s="110" t="s">
        <v>2488</v>
      </c>
      <c r="P68" s="113" t="s">
        <v>1562</v>
      </c>
      <c r="Q68" s="110" t="s">
        <v>2497</v>
      </c>
      <c r="R68" s="47" t="s">
        <v>632</v>
      </c>
      <c r="S68" s="47" t="s">
        <v>137</v>
      </c>
    </row>
    <row r="69" spans="1:19">
      <c r="A69" s="111" t="s">
        <v>2365</v>
      </c>
      <c r="B69" s="104">
        <v>5</v>
      </c>
      <c r="C69" s="110" t="s">
        <v>59</v>
      </c>
      <c r="D69" s="110" t="s">
        <v>2685</v>
      </c>
      <c r="E69" s="110">
        <v>42</v>
      </c>
      <c r="F69" s="113" t="s">
        <v>2557</v>
      </c>
      <c r="G69" s="110" t="s">
        <v>2474</v>
      </c>
      <c r="H69" s="113" t="s">
        <v>2518</v>
      </c>
      <c r="I69" s="110" t="s">
        <v>2479</v>
      </c>
      <c r="J69" s="113" t="s">
        <v>3270</v>
      </c>
      <c r="K69" s="110" t="s">
        <v>2483</v>
      </c>
      <c r="L69" s="113" t="s">
        <v>541</v>
      </c>
      <c r="M69" s="110" t="s">
        <v>2487</v>
      </c>
      <c r="N69" s="113" t="s">
        <v>75</v>
      </c>
      <c r="O69" s="110" t="s">
        <v>2488</v>
      </c>
      <c r="P69" s="113" t="s">
        <v>1562</v>
      </c>
      <c r="Q69" s="110" t="s">
        <v>2497</v>
      </c>
      <c r="R69" s="47" t="s">
        <v>632</v>
      </c>
      <c r="S69" s="47" t="s">
        <v>137</v>
      </c>
    </row>
    <row r="70" spans="1:19">
      <c r="A70" s="111" t="s">
        <v>2364</v>
      </c>
      <c r="B70" s="104">
        <v>5</v>
      </c>
      <c r="C70" s="110" t="s">
        <v>59</v>
      </c>
      <c r="D70" s="110" t="s">
        <v>2685</v>
      </c>
      <c r="E70" s="110">
        <v>42</v>
      </c>
      <c r="F70" s="113" t="s">
        <v>2557</v>
      </c>
      <c r="G70" s="110" t="s">
        <v>2474</v>
      </c>
      <c r="H70" s="113" t="s">
        <v>2518</v>
      </c>
      <c r="I70" s="110" t="s">
        <v>2479</v>
      </c>
      <c r="J70" s="113" t="s">
        <v>3270</v>
      </c>
      <c r="K70" s="110" t="s">
        <v>2483</v>
      </c>
      <c r="L70" s="113" t="s">
        <v>541</v>
      </c>
      <c r="M70" s="110" t="s">
        <v>2486</v>
      </c>
      <c r="N70" s="113" t="s">
        <v>74</v>
      </c>
      <c r="O70" s="110" t="s">
        <v>2488</v>
      </c>
      <c r="P70" s="113" t="s">
        <v>1562</v>
      </c>
      <c r="Q70" s="110" t="s">
        <v>2498</v>
      </c>
      <c r="R70" s="47" t="s">
        <v>633</v>
      </c>
      <c r="S70" s="47" t="s">
        <v>137</v>
      </c>
    </row>
    <row r="71" spans="1:19">
      <c r="A71" s="111" t="s">
        <v>2363</v>
      </c>
      <c r="B71" s="104">
        <v>5</v>
      </c>
      <c r="C71" s="110" t="s">
        <v>59</v>
      </c>
      <c r="D71" s="110" t="s">
        <v>2685</v>
      </c>
      <c r="E71" s="110">
        <v>42</v>
      </c>
      <c r="F71" s="113" t="s">
        <v>2557</v>
      </c>
      <c r="G71" s="110" t="s">
        <v>2474</v>
      </c>
      <c r="H71" s="113" t="s">
        <v>2518</v>
      </c>
      <c r="I71" s="110" t="s">
        <v>2479</v>
      </c>
      <c r="J71" s="113" t="s">
        <v>3270</v>
      </c>
      <c r="K71" s="110" t="s">
        <v>2483</v>
      </c>
      <c r="L71" s="113" t="s">
        <v>541</v>
      </c>
      <c r="M71" s="110" t="s">
        <v>2487</v>
      </c>
      <c r="N71" s="113" t="s">
        <v>75</v>
      </c>
      <c r="O71" s="110" t="s">
        <v>2488</v>
      </c>
      <c r="P71" s="113" t="s">
        <v>1562</v>
      </c>
      <c r="Q71" s="110" t="s">
        <v>2498</v>
      </c>
      <c r="R71" s="47" t="s">
        <v>633</v>
      </c>
      <c r="S71" s="47" t="s">
        <v>137</v>
      </c>
    </row>
    <row r="72" spans="1:19">
      <c r="A72" s="111" t="s">
        <v>2362</v>
      </c>
      <c r="B72" s="104">
        <v>5</v>
      </c>
      <c r="C72" s="110" t="s">
        <v>59</v>
      </c>
      <c r="D72" s="110" t="s">
        <v>2685</v>
      </c>
      <c r="E72" s="110">
        <v>42</v>
      </c>
      <c r="F72" s="113" t="s">
        <v>2557</v>
      </c>
      <c r="G72" s="110" t="s">
        <v>2474</v>
      </c>
      <c r="H72" s="113" t="s">
        <v>2518</v>
      </c>
      <c r="I72" s="110" t="s">
        <v>2479</v>
      </c>
      <c r="J72" s="113" t="s">
        <v>3270</v>
      </c>
      <c r="K72" s="110" t="s">
        <v>2483</v>
      </c>
      <c r="L72" s="113" t="s">
        <v>541</v>
      </c>
      <c r="M72" s="110" t="s">
        <v>2486</v>
      </c>
      <c r="N72" s="113" t="s">
        <v>74</v>
      </c>
      <c r="O72" s="110" t="s">
        <v>2488</v>
      </c>
      <c r="P72" s="113" t="s">
        <v>1562</v>
      </c>
      <c r="Q72" s="110" t="s">
        <v>2499</v>
      </c>
      <c r="R72" s="47" t="s">
        <v>634</v>
      </c>
      <c r="S72" s="47" t="s">
        <v>137</v>
      </c>
    </row>
    <row r="73" spans="1:19">
      <c r="A73" s="111" t="s">
        <v>2361</v>
      </c>
      <c r="B73" s="104">
        <v>5</v>
      </c>
      <c r="C73" s="110" t="s">
        <v>59</v>
      </c>
      <c r="D73" s="110" t="s">
        <v>2685</v>
      </c>
      <c r="E73" s="110">
        <v>42</v>
      </c>
      <c r="F73" s="113" t="s">
        <v>2557</v>
      </c>
      <c r="G73" s="110" t="s">
        <v>2474</v>
      </c>
      <c r="H73" s="113" t="s">
        <v>2518</v>
      </c>
      <c r="I73" s="110" t="s">
        <v>2479</v>
      </c>
      <c r="J73" s="113" t="s">
        <v>3270</v>
      </c>
      <c r="K73" s="110" t="s">
        <v>2483</v>
      </c>
      <c r="L73" s="113" t="s">
        <v>541</v>
      </c>
      <c r="M73" s="110" t="s">
        <v>2487</v>
      </c>
      <c r="N73" s="113" t="s">
        <v>75</v>
      </c>
      <c r="O73" s="110" t="s">
        <v>2488</v>
      </c>
      <c r="P73" s="113" t="s">
        <v>1562</v>
      </c>
      <c r="Q73" s="110" t="s">
        <v>2499</v>
      </c>
      <c r="R73" s="47" t="s">
        <v>634</v>
      </c>
      <c r="S73" s="47" t="s">
        <v>137</v>
      </c>
    </row>
    <row r="74" spans="1:19">
      <c r="A74" s="111" t="s">
        <v>2360</v>
      </c>
      <c r="B74" s="104">
        <v>5</v>
      </c>
      <c r="C74" s="110" t="s">
        <v>59</v>
      </c>
      <c r="D74" s="110" t="s">
        <v>2685</v>
      </c>
      <c r="E74" s="110">
        <v>42</v>
      </c>
      <c r="F74" s="113" t="s">
        <v>2557</v>
      </c>
      <c r="G74" s="110" t="s">
        <v>2474</v>
      </c>
      <c r="H74" s="113" t="s">
        <v>2518</v>
      </c>
      <c r="I74" s="110" t="s">
        <v>2479</v>
      </c>
      <c r="J74" s="113" t="s">
        <v>3270</v>
      </c>
      <c r="K74" s="110" t="s">
        <v>2483</v>
      </c>
      <c r="L74" s="113" t="s">
        <v>541</v>
      </c>
      <c r="M74" s="110" t="s">
        <v>2486</v>
      </c>
      <c r="N74" s="113" t="s">
        <v>74</v>
      </c>
      <c r="O74" s="110" t="s">
        <v>2488</v>
      </c>
      <c r="P74" s="113" t="s">
        <v>1562</v>
      </c>
      <c r="Q74" s="110" t="s">
        <v>2500</v>
      </c>
      <c r="R74" s="47" t="s">
        <v>635</v>
      </c>
      <c r="S74" s="47" t="s">
        <v>137</v>
      </c>
    </row>
    <row r="75" spans="1:19">
      <c r="A75" s="111" t="s">
        <v>2359</v>
      </c>
      <c r="B75" s="104">
        <v>5</v>
      </c>
      <c r="C75" s="110" t="s">
        <v>59</v>
      </c>
      <c r="D75" s="110" t="s">
        <v>2685</v>
      </c>
      <c r="E75" s="110">
        <v>42</v>
      </c>
      <c r="F75" s="113" t="s">
        <v>2557</v>
      </c>
      <c r="G75" s="110" t="s">
        <v>2474</v>
      </c>
      <c r="H75" s="113" t="s">
        <v>2518</v>
      </c>
      <c r="I75" s="110" t="s">
        <v>2479</v>
      </c>
      <c r="J75" s="113" t="s">
        <v>3270</v>
      </c>
      <c r="K75" s="110" t="s">
        <v>2483</v>
      </c>
      <c r="L75" s="113" t="s">
        <v>541</v>
      </c>
      <c r="M75" s="110" t="s">
        <v>2487</v>
      </c>
      <c r="N75" s="113" t="s">
        <v>75</v>
      </c>
      <c r="O75" s="110" t="s">
        <v>2488</v>
      </c>
      <c r="P75" s="113" t="s">
        <v>1562</v>
      </c>
      <c r="Q75" s="110" t="s">
        <v>2500</v>
      </c>
      <c r="R75" s="47" t="s">
        <v>635</v>
      </c>
      <c r="S75" s="47" t="s">
        <v>137</v>
      </c>
    </row>
    <row r="76" spans="1:19">
      <c r="A76" s="111" t="s">
        <v>2358</v>
      </c>
      <c r="B76" s="104">
        <v>5</v>
      </c>
      <c r="C76" s="110" t="s">
        <v>59</v>
      </c>
      <c r="D76" s="110" t="s">
        <v>2685</v>
      </c>
      <c r="E76" s="110">
        <v>42</v>
      </c>
      <c r="F76" s="113" t="s">
        <v>2557</v>
      </c>
      <c r="G76" s="110" t="s">
        <v>2474</v>
      </c>
      <c r="H76" s="113" t="s">
        <v>2518</v>
      </c>
      <c r="I76" s="110" t="s">
        <v>2479</v>
      </c>
      <c r="J76" s="113" t="s">
        <v>3270</v>
      </c>
      <c r="K76" s="110" t="s">
        <v>2483</v>
      </c>
      <c r="L76" s="113" t="s">
        <v>541</v>
      </c>
      <c r="M76" s="110" t="s">
        <v>2486</v>
      </c>
      <c r="N76" s="113" t="s">
        <v>74</v>
      </c>
      <c r="O76" s="110" t="s">
        <v>2489</v>
      </c>
      <c r="P76" s="113" t="s">
        <v>1521</v>
      </c>
      <c r="Q76" s="110" t="s">
        <v>2491</v>
      </c>
      <c r="R76" s="47" t="s">
        <v>626</v>
      </c>
      <c r="S76" s="47" t="s">
        <v>137</v>
      </c>
    </row>
    <row r="77" spans="1:19">
      <c r="A77" s="111" t="s">
        <v>2357</v>
      </c>
      <c r="B77" s="104">
        <v>5</v>
      </c>
      <c r="C77" s="110" t="s">
        <v>59</v>
      </c>
      <c r="D77" s="110" t="s">
        <v>2685</v>
      </c>
      <c r="E77" s="110">
        <v>42</v>
      </c>
      <c r="F77" s="113" t="s">
        <v>2557</v>
      </c>
      <c r="G77" s="110" t="s">
        <v>2474</v>
      </c>
      <c r="H77" s="113" t="s">
        <v>2518</v>
      </c>
      <c r="I77" s="110" t="s">
        <v>2479</v>
      </c>
      <c r="J77" s="113" t="s">
        <v>3270</v>
      </c>
      <c r="K77" s="110" t="s">
        <v>2483</v>
      </c>
      <c r="L77" s="113" t="s">
        <v>541</v>
      </c>
      <c r="M77" s="110" t="s">
        <v>2487</v>
      </c>
      <c r="N77" s="113" t="s">
        <v>75</v>
      </c>
      <c r="O77" s="110" t="s">
        <v>2489</v>
      </c>
      <c r="P77" s="113" t="s">
        <v>1521</v>
      </c>
      <c r="Q77" s="110" t="s">
        <v>2491</v>
      </c>
      <c r="R77" s="47" t="s">
        <v>626</v>
      </c>
      <c r="S77" s="47" t="s">
        <v>137</v>
      </c>
    </row>
    <row r="78" spans="1:19">
      <c r="A78" s="111" t="s">
        <v>2356</v>
      </c>
      <c r="B78" s="104">
        <v>5</v>
      </c>
      <c r="C78" s="110" t="s">
        <v>59</v>
      </c>
      <c r="D78" s="110" t="s">
        <v>2685</v>
      </c>
      <c r="E78" s="110">
        <v>42</v>
      </c>
      <c r="F78" s="113" t="s">
        <v>2557</v>
      </c>
      <c r="G78" s="110" t="s">
        <v>2474</v>
      </c>
      <c r="H78" s="113" t="s">
        <v>2518</v>
      </c>
      <c r="I78" s="110" t="s">
        <v>2479</v>
      </c>
      <c r="J78" s="113" t="s">
        <v>3270</v>
      </c>
      <c r="K78" s="110" t="s">
        <v>2483</v>
      </c>
      <c r="L78" s="113" t="s">
        <v>541</v>
      </c>
      <c r="M78" s="110" t="s">
        <v>2486</v>
      </c>
      <c r="N78" s="113" t="s">
        <v>74</v>
      </c>
      <c r="O78" s="110" t="s">
        <v>2489</v>
      </c>
      <c r="P78" s="113" t="s">
        <v>1521</v>
      </c>
      <c r="Q78" s="110" t="s">
        <v>2492</v>
      </c>
      <c r="R78" s="47" t="s">
        <v>627</v>
      </c>
      <c r="S78" s="47" t="s">
        <v>137</v>
      </c>
    </row>
    <row r="79" spans="1:19">
      <c r="A79" s="111" t="s">
        <v>2355</v>
      </c>
      <c r="B79" s="104">
        <v>5</v>
      </c>
      <c r="C79" s="110" t="s">
        <v>59</v>
      </c>
      <c r="D79" s="110" t="s">
        <v>2685</v>
      </c>
      <c r="E79" s="110">
        <v>42</v>
      </c>
      <c r="F79" s="113" t="s">
        <v>2557</v>
      </c>
      <c r="G79" s="110" t="s">
        <v>2474</v>
      </c>
      <c r="H79" s="113" t="s">
        <v>2518</v>
      </c>
      <c r="I79" s="110" t="s">
        <v>2479</v>
      </c>
      <c r="J79" s="113" t="s">
        <v>3270</v>
      </c>
      <c r="K79" s="110" t="s">
        <v>2483</v>
      </c>
      <c r="L79" s="113" t="s">
        <v>541</v>
      </c>
      <c r="M79" s="110" t="s">
        <v>2487</v>
      </c>
      <c r="N79" s="113" t="s">
        <v>75</v>
      </c>
      <c r="O79" s="110" t="s">
        <v>2489</v>
      </c>
      <c r="P79" s="113" t="s">
        <v>1521</v>
      </c>
      <c r="Q79" s="110" t="s">
        <v>2492</v>
      </c>
      <c r="R79" s="47" t="s">
        <v>627</v>
      </c>
      <c r="S79" s="47" t="s">
        <v>137</v>
      </c>
    </row>
    <row r="80" spans="1:19">
      <c r="A80" s="111" t="s">
        <v>2354</v>
      </c>
      <c r="B80" s="104">
        <v>5</v>
      </c>
      <c r="C80" s="110" t="s">
        <v>59</v>
      </c>
      <c r="D80" s="110" t="s">
        <v>2685</v>
      </c>
      <c r="E80" s="110">
        <v>42</v>
      </c>
      <c r="F80" s="113" t="s">
        <v>2557</v>
      </c>
      <c r="G80" s="110" t="s">
        <v>2474</v>
      </c>
      <c r="H80" s="113" t="s">
        <v>2518</v>
      </c>
      <c r="I80" s="110" t="s">
        <v>2479</v>
      </c>
      <c r="J80" s="113" t="s">
        <v>3270</v>
      </c>
      <c r="K80" s="110" t="s">
        <v>2483</v>
      </c>
      <c r="L80" s="113" t="s">
        <v>541</v>
      </c>
      <c r="M80" s="110" t="s">
        <v>2486</v>
      </c>
      <c r="N80" s="113" t="s">
        <v>74</v>
      </c>
      <c r="O80" s="110" t="s">
        <v>2489</v>
      </c>
      <c r="P80" s="113" t="s">
        <v>1521</v>
      </c>
      <c r="Q80" s="110" t="s">
        <v>2493</v>
      </c>
      <c r="R80" s="47" t="s">
        <v>628</v>
      </c>
      <c r="S80" s="47" t="s">
        <v>137</v>
      </c>
    </row>
    <row r="81" spans="1:19">
      <c r="A81" s="111" t="s">
        <v>2353</v>
      </c>
      <c r="B81" s="104">
        <v>5</v>
      </c>
      <c r="C81" s="110" t="s">
        <v>59</v>
      </c>
      <c r="D81" s="110" t="s">
        <v>2685</v>
      </c>
      <c r="E81" s="110">
        <v>42</v>
      </c>
      <c r="F81" s="113" t="s">
        <v>2557</v>
      </c>
      <c r="G81" s="110" t="s">
        <v>2474</v>
      </c>
      <c r="H81" s="113" t="s">
        <v>2518</v>
      </c>
      <c r="I81" s="110" t="s">
        <v>2479</v>
      </c>
      <c r="J81" s="113" t="s">
        <v>3270</v>
      </c>
      <c r="K81" s="110" t="s">
        <v>2483</v>
      </c>
      <c r="L81" s="113" t="s">
        <v>541</v>
      </c>
      <c r="M81" s="110" t="s">
        <v>2487</v>
      </c>
      <c r="N81" s="113" t="s">
        <v>75</v>
      </c>
      <c r="O81" s="110" t="s">
        <v>2489</v>
      </c>
      <c r="P81" s="113" t="s">
        <v>1521</v>
      </c>
      <c r="Q81" s="110" t="s">
        <v>2493</v>
      </c>
      <c r="R81" s="47" t="s">
        <v>628</v>
      </c>
      <c r="S81" s="47" t="s">
        <v>137</v>
      </c>
    </row>
    <row r="82" spans="1:19">
      <c r="A82" s="111" t="s">
        <v>2352</v>
      </c>
      <c r="B82" s="104">
        <v>5</v>
      </c>
      <c r="C82" s="110" t="s">
        <v>59</v>
      </c>
      <c r="D82" s="110" t="s">
        <v>2685</v>
      </c>
      <c r="E82" s="110">
        <v>42</v>
      </c>
      <c r="F82" s="113" t="s">
        <v>2557</v>
      </c>
      <c r="G82" s="110" t="s">
        <v>2474</v>
      </c>
      <c r="H82" s="113" t="s">
        <v>2518</v>
      </c>
      <c r="I82" s="110" t="s">
        <v>2479</v>
      </c>
      <c r="J82" s="113" t="s">
        <v>3270</v>
      </c>
      <c r="K82" s="110" t="s">
        <v>2483</v>
      </c>
      <c r="L82" s="113" t="s">
        <v>541</v>
      </c>
      <c r="M82" s="110" t="s">
        <v>2486</v>
      </c>
      <c r="N82" s="113" t="s">
        <v>74</v>
      </c>
      <c r="O82" s="110" t="s">
        <v>2489</v>
      </c>
      <c r="P82" s="113" t="s">
        <v>1521</v>
      </c>
      <c r="Q82" s="110" t="s">
        <v>2494</v>
      </c>
      <c r="R82" s="47" t="s">
        <v>629</v>
      </c>
      <c r="S82" s="47" t="s">
        <v>137</v>
      </c>
    </row>
    <row r="83" spans="1:19">
      <c r="A83" s="111" t="s">
        <v>2351</v>
      </c>
      <c r="B83" s="104">
        <v>5</v>
      </c>
      <c r="C83" s="110" t="s">
        <v>59</v>
      </c>
      <c r="D83" s="110" t="s">
        <v>2685</v>
      </c>
      <c r="E83" s="110">
        <v>42</v>
      </c>
      <c r="F83" s="113" t="s">
        <v>2557</v>
      </c>
      <c r="G83" s="110" t="s">
        <v>2474</v>
      </c>
      <c r="H83" s="113" t="s">
        <v>2518</v>
      </c>
      <c r="I83" s="110" t="s">
        <v>2479</v>
      </c>
      <c r="J83" s="113" t="s">
        <v>3270</v>
      </c>
      <c r="K83" s="110" t="s">
        <v>2483</v>
      </c>
      <c r="L83" s="113" t="s">
        <v>541</v>
      </c>
      <c r="M83" s="110" t="s">
        <v>2487</v>
      </c>
      <c r="N83" s="113" t="s">
        <v>75</v>
      </c>
      <c r="O83" s="110" t="s">
        <v>2489</v>
      </c>
      <c r="P83" s="113" t="s">
        <v>1521</v>
      </c>
      <c r="Q83" s="110" t="s">
        <v>2494</v>
      </c>
      <c r="R83" s="47" t="s">
        <v>629</v>
      </c>
      <c r="S83" s="47" t="s">
        <v>137</v>
      </c>
    </row>
    <row r="84" spans="1:19">
      <c r="A84" s="111" t="s">
        <v>2350</v>
      </c>
      <c r="B84" s="104">
        <v>5</v>
      </c>
      <c r="C84" s="110" t="s">
        <v>59</v>
      </c>
      <c r="D84" s="110" t="s">
        <v>2685</v>
      </c>
      <c r="E84" s="110">
        <v>42</v>
      </c>
      <c r="F84" s="113" t="s">
        <v>2557</v>
      </c>
      <c r="G84" s="110" t="s">
        <v>2474</v>
      </c>
      <c r="H84" s="113" t="s">
        <v>2518</v>
      </c>
      <c r="I84" s="110" t="s">
        <v>2479</v>
      </c>
      <c r="J84" s="113" t="s">
        <v>3270</v>
      </c>
      <c r="K84" s="110" t="s">
        <v>2483</v>
      </c>
      <c r="L84" s="113" t="s">
        <v>541</v>
      </c>
      <c r="M84" s="110" t="s">
        <v>2486</v>
      </c>
      <c r="N84" s="113" t="s">
        <v>74</v>
      </c>
      <c r="O84" s="110" t="s">
        <v>2489</v>
      </c>
      <c r="P84" s="113" t="s">
        <v>1521</v>
      </c>
      <c r="Q84" s="110" t="s">
        <v>2495</v>
      </c>
      <c r="R84" s="47" t="s">
        <v>630</v>
      </c>
      <c r="S84" s="47" t="s">
        <v>137</v>
      </c>
    </row>
    <row r="85" spans="1:19">
      <c r="A85" s="111" t="s">
        <v>2349</v>
      </c>
      <c r="B85" s="104">
        <v>5</v>
      </c>
      <c r="C85" s="110" t="s">
        <v>59</v>
      </c>
      <c r="D85" s="110" t="s">
        <v>2685</v>
      </c>
      <c r="E85" s="110">
        <v>42</v>
      </c>
      <c r="F85" s="113" t="s">
        <v>2557</v>
      </c>
      <c r="G85" s="110" t="s">
        <v>2474</v>
      </c>
      <c r="H85" s="113" t="s">
        <v>2518</v>
      </c>
      <c r="I85" s="110" t="s">
        <v>2479</v>
      </c>
      <c r="J85" s="113" t="s">
        <v>3270</v>
      </c>
      <c r="K85" s="110" t="s">
        <v>2483</v>
      </c>
      <c r="L85" s="113" t="s">
        <v>541</v>
      </c>
      <c r="M85" s="110" t="s">
        <v>2487</v>
      </c>
      <c r="N85" s="113" t="s">
        <v>75</v>
      </c>
      <c r="O85" s="110" t="s">
        <v>2489</v>
      </c>
      <c r="P85" s="113" t="s">
        <v>1521</v>
      </c>
      <c r="Q85" s="110" t="s">
        <v>2495</v>
      </c>
      <c r="R85" s="47" t="s">
        <v>630</v>
      </c>
      <c r="S85" s="47" t="s">
        <v>137</v>
      </c>
    </row>
    <row r="86" spans="1:19">
      <c r="A86" s="111" t="s">
        <v>2348</v>
      </c>
      <c r="B86" s="104">
        <v>5</v>
      </c>
      <c r="C86" s="110" t="s">
        <v>59</v>
      </c>
      <c r="D86" s="110" t="s">
        <v>2685</v>
      </c>
      <c r="E86" s="110">
        <v>42</v>
      </c>
      <c r="F86" s="113" t="s">
        <v>2557</v>
      </c>
      <c r="G86" s="110" t="s">
        <v>2474</v>
      </c>
      <c r="H86" s="113" t="s">
        <v>2518</v>
      </c>
      <c r="I86" s="110" t="s">
        <v>2479</v>
      </c>
      <c r="J86" s="113" t="s">
        <v>3270</v>
      </c>
      <c r="K86" s="110" t="s">
        <v>2483</v>
      </c>
      <c r="L86" s="113" t="s">
        <v>541</v>
      </c>
      <c r="M86" s="110" t="s">
        <v>2486</v>
      </c>
      <c r="N86" s="113" t="s">
        <v>74</v>
      </c>
      <c r="O86" s="110" t="s">
        <v>2489</v>
      </c>
      <c r="P86" s="113" t="s">
        <v>1521</v>
      </c>
      <c r="Q86" s="110" t="s">
        <v>2496</v>
      </c>
      <c r="R86" s="47" t="s">
        <v>631</v>
      </c>
      <c r="S86" s="47" t="s">
        <v>137</v>
      </c>
    </row>
    <row r="87" spans="1:19">
      <c r="A87" s="111" t="s">
        <v>2347</v>
      </c>
      <c r="B87" s="104">
        <v>5</v>
      </c>
      <c r="C87" s="110" t="s">
        <v>59</v>
      </c>
      <c r="D87" s="110" t="s">
        <v>2685</v>
      </c>
      <c r="E87" s="110">
        <v>42</v>
      </c>
      <c r="F87" s="113" t="s">
        <v>2557</v>
      </c>
      <c r="G87" s="110" t="s">
        <v>2474</v>
      </c>
      <c r="H87" s="113" t="s">
        <v>2518</v>
      </c>
      <c r="I87" s="110" t="s">
        <v>2479</v>
      </c>
      <c r="J87" s="113" t="s">
        <v>3270</v>
      </c>
      <c r="K87" s="110" t="s">
        <v>2483</v>
      </c>
      <c r="L87" s="113" t="s">
        <v>541</v>
      </c>
      <c r="M87" s="110" t="s">
        <v>2487</v>
      </c>
      <c r="N87" s="113" t="s">
        <v>75</v>
      </c>
      <c r="O87" s="110" t="s">
        <v>2489</v>
      </c>
      <c r="P87" s="113" t="s">
        <v>1521</v>
      </c>
      <c r="Q87" s="110" t="s">
        <v>2496</v>
      </c>
      <c r="R87" s="47" t="s">
        <v>631</v>
      </c>
      <c r="S87" s="47" t="s">
        <v>137</v>
      </c>
    </row>
    <row r="88" spans="1:19">
      <c r="A88" s="111" t="s">
        <v>2346</v>
      </c>
      <c r="B88" s="104">
        <v>5</v>
      </c>
      <c r="C88" s="110" t="s">
        <v>59</v>
      </c>
      <c r="D88" s="110" t="s">
        <v>2685</v>
      </c>
      <c r="E88" s="110">
        <v>42</v>
      </c>
      <c r="F88" s="113" t="s">
        <v>2557</v>
      </c>
      <c r="G88" s="110" t="s">
        <v>2474</v>
      </c>
      <c r="H88" s="113" t="s">
        <v>2518</v>
      </c>
      <c r="I88" s="110" t="s">
        <v>2479</v>
      </c>
      <c r="J88" s="113" t="s">
        <v>3270</v>
      </c>
      <c r="K88" s="110" t="s">
        <v>2483</v>
      </c>
      <c r="L88" s="113" t="s">
        <v>541</v>
      </c>
      <c r="M88" s="110" t="s">
        <v>2486</v>
      </c>
      <c r="N88" s="113" t="s">
        <v>74</v>
      </c>
      <c r="O88" s="110" t="s">
        <v>2489</v>
      </c>
      <c r="P88" s="113" t="s">
        <v>1521</v>
      </c>
      <c r="Q88" s="110" t="s">
        <v>2497</v>
      </c>
      <c r="R88" s="47" t="s">
        <v>632</v>
      </c>
      <c r="S88" s="47" t="s">
        <v>137</v>
      </c>
    </row>
    <row r="89" spans="1:19">
      <c r="A89" s="111" t="s">
        <v>2345</v>
      </c>
      <c r="B89" s="104">
        <v>5</v>
      </c>
      <c r="C89" s="110" t="s">
        <v>59</v>
      </c>
      <c r="D89" s="110" t="s">
        <v>2685</v>
      </c>
      <c r="E89" s="110">
        <v>42</v>
      </c>
      <c r="F89" s="113" t="s">
        <v>2557</v>
      </c>
      <c r="G89" s="110" t="s">
        <v>2474</v>
      </c>
      <c r="H89" s="113" t="s">
        <v>2518</v>
      </c>
      <c r="I89" s="110" t="s">
        <v>2479</v>
      </c>
      <c r="J89" s="113" t="s">
        <v>3270</v>
      </c>
      <c r="K89" s="110" t="s">
        <v>2483</v>
      </c>
      <c r="L89" s="113" t="s">
        <v>541</v>
      </c>
      <c r="M89" s="110" t="s">
        <v>2487</v>
      </c>
      <c r="N89" s="113" t="s">
        <v>75</v>
      </c>
      <c r="O89" s="110" t="s">
        <v>2489</v>
      </c>
      <c r="P89" s="113" t="s">
        <v>1521</v>
      </c>
      <c r="Q89" s="110" t="s">
        <v>2497</v>
      </c>
      <c r="R89" s="47" t="s">
        <v>632</v>
      </c>
      <c r="S89" s="47" t="s">
        <v>137</v>
      </c>
    </row>
    <row r="90" spans="1:19">
      <c r="A90" s="111" t="s">
        <v>2344</v>
      </c>
      <c r="B90" s="104">
        <v>5</v>
      </c>
      <c r="C90" s="110" t="s">
        <v>59</v>
      </c>
      <c r="D90" s="110" t="s">
        <v>2685</v>
      </c>
      <c r="E90" s="110">
        <v>42</v>
      </c>
      <c r="F90" s="113" t="s">
        <v>2557</v>
      </c>
      <c r="G90" s="110" t="s">
        <v>2474</v>
      </c>
      <c r="H90" s="113" t="s">
        <v>2518</v>
      </c>
      <c r="I90" s="110" t="s">
        <v>2479</v>
      </c>
      <c r="J90" s="113" t="s">
        <v>3270</v>
      </c>
      <c r="K90" s="110" t="s">
        <v>2483</v>
      </c>
      <c r="L90" s="113" t="s">
        <v>541</v>
      </c>
      <c r="M90" s="110" t="s">
        <v>2486</v>
      </c>
      <c r="N90" s="113" t="s">
        <v>74</v>
      </c>
      <c r="O90" s="110" t="s">
        <v>2489</v>
      </c>
      <c r="P90" s="113" t="s">
        <v>1521</v>
      </c>
      <c r="Q90" s="110" t="s">
        <v>2498</v>
      </c>
      <c r="R90" s="47" t="s">
        <v>633</v>
      </c>
      <c r="S90" s="47" t="s">
        <v>137</v>
      </c>
    </row>
    <row r="91" spans="1:19">
      <c r="A91" s="111" t="s">
        <v>2343</v>
      </c>
      <c r="B91" s="104">
        <v>5</v>
      </c>
      <c r="C91" s="110" t="s">
        <v>59</v>
      </c>
      <c r="D91" s="110" t="s">
        <v>2685</v>
      </c>
      <c r="E91" s="110">
        <v>42</v>
      </c>
      <c r="F91" s="113" t="s">
        <v>2557</v>
      </c>
      <c r="G91" s="110" t="s">
        <v>2474</v>
      </c>
      <c r="H91" s="113" t="s">
        <v>2518</v>
      </c>
      <c r="I91" s="110" t="s">
        <v>2479</v>
      </c>
      <c r="J91" s="113" t="s">
        <v>3270</v>
      </c>
      <c r="K91" s="110" t="s">
        <v>2483</v>
      </c>
      <c r="L91" s="113" t="s">
        <v>541</v>
      </c>
      <c r="M91" s="110" t="s">
        <v>2487</v>
      </c>
      <c r="N91" s="113" t="s">
        <v>75</v>
      </c>
      <c r="O91" s="110" t="s">
        <v>2489</v>
      </c>
      <c r="P91" s="113" t="s">
        <v>1521</v>
      </c>
      <c r="Q91" s="110" t="s">
        <v>2498</v>
      </c>
      <c r="R91" s="47" t="s">
        <v>633</v>
      </c>
      <c r="S91" s="47" t="s">
        <v>137</v>
      </c>
    </row>
    <row r="92" spans="1:19">
      <c r="A92" s="111" t="s">
        <v>2342</v>
      </c>
      <c r="B92" s="104">
        <v>5</v>
      </c>
      <c r="C92" s="110" t="s">
        <v>59</v>
      </c>
      <c r="D92" s="110" t="s">
        <v>2685</v>
      </c>
      <c r="E92" s="110">
        <v>42</v>
      </c>
      <c r="F92" s="113" t="s">
        <v>2557</v>
      </c>
      <c r="G92" s="110" t="s">
        <v>2474</v>
      </c>
      <c r="H92" s="113" t="s">
        <v>2518</v>
      </c>
      <c r="I92" s="110" t="s">
        <v>2479</v>
      </c>
      <c r="J92" s="113" t="s">
        <v>3270</v>
      </c>
      <c r="K92" s="110" t="s">
        <v>2483</v>
      </c>
      <c r="L92" s="113" t="s">
        <v>541</v>
      </c>
      <c r="M92" s="110" t="s">
        <v>2486</v>
      </c>
      <c r="N92" s="113" t="s">
        <v>74</v>
      </c>
      <c r="O92" s="110" t="s">
        <v>2489</v>
      </c>
      <c r="P92" s="113" t="s">
        <v>1521</v>
      </c>
      <c r="Q92" s="110" t="s">
        <v>2499</v>
      </c>
      <c r="R92" s="47" t="s">
        <v>634</v>
      </c>
      <c r="S92" s="47" t="s">
        <v>137</v>
      </c>
    </row>
    <row r="93" spans="1:19">
      <c r="A93" s="111" t="s">
        <v>2341</v>
      </c>
      <c r="B93" s="104">
        <v>5</v>
      </c>
      <c r="C93" s="110" t="s">
        <v>59</v>
      </c>
      <c r="D93" s="110" t="s">
        <v>2685</v>
      </c>
      <c r="E93" s="110">
        <v>42</v>
      </c>
      <c r="F93" s="113" t="s">
        <v>2557</v>
      </c>
      <c r="G93" s="110" t="s">
        <v>2474</v>
      </c>
      <c r="H93" s="113" t="s">
        <v>2518</v>
      </c>
      <c r="I93" s="110" t="s">
        <v>2479</v>
      </c>
      <c r="J93" s="113" t="s">
        <v>3270</v>
      </c>
      <c r="K93" s="110" t="s">
        <v>2483</v>
      </c>
      <c r="L93" s="113" t="s">
        <v>541</v>
      </c>
      <c r="M93" s="110" t="s">
        <v>2487</v>
      </c>
      <c r="N93" s="113" t="s">
        <v>75</v>
      </c>
      <c r="O93" s="110" t="s">
        <v>2489</v>
      </c>
      <c r="P93" s="113" t="s">
        <v>1521</v>
      </c>
      <c r="Q93" s="110" t="s">
        <v>2499</v>
      </c>
      <c r="R93" s="47" t="s">
        <v>634</v>
      </c>
      <c r="S93" s="47" t="s">
        <v>137</v>
      </c>
    </row>
    <row r="94" spans="1:19">
      <c r="A94" s="111" t="s">
        <v>2340</v>
      </c>
      <c r="B94" s="104">
        <v>5</v>
      </c>
      <c r="C94" s="110" t="s">
        <v>59</v>
      </c>
      <c r="D94" s="110" t="s">
        <v>2685</v>
      </c>
      <c r="E94" s="110">
        <v>42</v>
      </c>
      <c r="F94" s="113" t="s">
        <v>2557</v>
      </c>
      <c r="G94" s="110" t="s">
        <v>2474</v>
      </c>
      <c r="H94" s="113" t="s">
        <v>2518</v>
      </c>
      <c r="I94" s="110" t="s">
        <v>2479</v>
      </c>
      <c r="J94" s="113" t="s">
        <v>3270</v>
      </c>
      <c r="K94" s="110" t="s">
        <v>2483</v>
      </c>
      <c r="L94" s="113" t="s">
        <v>541</v>
      </c>
      <c r="M94" s="110" t="s">
        <v>2486</v>
      </c>
      <c r="N94" s="113" t="s">
        <v>74</v>
      </c>
      <c r="O94" s="110" t="s">
        <v>2489</v>
      </c>
      <c r="P94" s="113" t="s">
        <v>1521</v>
      </c>
      <c r="Q94" s="110" t="s">
        <v>2500</v>
      </c>
      <c r="R94" s="47" t="s">
        <v>635</v>
      </c>
      <c r="S94" s="47" t="s">
        <v>137</v>
      </c>
    </row>
    <row r="95" spans="1:19">
      <c r="A95" s="111" t="s">
        <v>2339</v>
      </c>
      <c r="B95" s="104">
        <v>5</v>
      </c>
      <c r="C95" s="110" t="s">
        <v>59</v>
      </c>
      <c r="D95" s="110" t="s">
        <v>2685</v>
      </c>
      <c r="E95" s="110">
        <v>42</v>
      </c>
      <c r="F95" s="113" t="s">
        <v>2557</v>
      </c>
      <c r="G95" s="110" t="s">
        <v>2474</v>
      </c>
      <c r="H95" s="113" t="s">
        <v>2518</v>
      </c>
      <c r="I95" s="110" t="s">
        <v>2479</v>
      </c>
      <c r="J95" s="113" t="s">
        <v>3270</v>
      </c>
      <c r="K95" s="110" t="s">
        <v>2483</v>
      </c>
      <c r="L95" s="113" t="s">
        <v>541</v>
      </c>
      <c r="M95" s="110" t="s">
        <v>2487</v>
      </c>
      <c r="N95" s="113" t="s">
        <v>75</v>
      </c>
      <c r="O95" s="110" t="s">
        <v>2489</v>
      </c>
      <c r="P95" s="113" t="s">
        <v>1521</v>
      </c>
      <c r="Q95" s="110" t="s">
        <v>2500</v>
      </c>
      <c r="R95" s="47" t="s">
        <v>635</v>
      </c>
      <c r="S95" s="47" t="s">
        <v>137</v>
      </c>
    </row>
    <row r="96" spans="1:19">
      <c r="A96" s="111" t="s">
        <v>2338</v>
      </c>
      <c r="B96" s="104">
        <v>5</v>
      </c>
      <c r="C96" s="110" t="s">
        <v>59</v>
      </c>
      <c r="D96" s="110" t="s">
        <v>2685</v>
      </c>
      <c r="E96" s="110">
        <v>42</v>
      </c>
      <c r="F96" s="113" t="s">
        <v>2557</v>
      </c>
      <c r="G96" s="110" t="s">
        <v>2474</v>
      </c>
      <c r="H96" s="113" t="s">
        <v>2518</v>
      </c>
      <c r="I96" s="110" t="s">
        <v>2478</v>
      </c>
      <c r="J96" s="113" t="s">
        <v>3268</v>
      </c>
      <c r="K96" s="110" t="s">
        <v>2484</v>
      </c>
      <c r="L96" s="113" t="s">
        <v>1695</v>
      </c>
      <c r="M96" s="110" t="s">
        <v>2486</v>
      </c>
      <c r="N96" s="113" t="s">
        <v>74</v>
      </c>
      <c r="O96" s="110" t="s">
        <v>2488</v>
      </c>
      <c r="P96" s="113" t="s">
        <v>1562</v>
      </c>
      <c r="Q96" s="110" t="s">
        <v>2491</v>
      </c>
      <c r="R96" s="47" t="s">
        <v>626</v>
      </c>
      <c r="S96" s="47" t="s">
        <v>137</v>
      </c>
    </row>
    <row r="97" spans="1:19">
      <c r="A97" s="111" t="s">
        <v>2337</v>
      </c>
      <c r="B97" s="104">
        <v>5</v>
      </c>
      <c r="C97" s="110" t="s">
        <v>59</v>
      </c>
      <c r="D97" s="110" t="s">
        <v>2685</v>
      </c>
      <c r="E97" s="110">
        <v>42</v>
      </c>
      <c r="F97" s="113" t="s">
        <v>2557</v>
      </c>
      <c r="G97" s="110" t="s">
        <v>2474</v>
      </c>
      <c r="H97" s="113" t="s">
        <v>2518</v>
      </c>
      <c r="I97" s="110" t="s">
        <v>2478</v>
      </c>
      <c r="J97" s="113" t="s">
        <v>3268</v>
      </c>
      <c r="K97" s="110" t="s">
        <v>2484</v>
      </c>
      <c r="L97" s="113" t="s">
        <v>1695</v>
      </c>
      <c r="M97" s="110" t="s">
        <v>2487</v>
      </c>
      <c r="N97" s="113" t="s">
        <v>75</v>
      </c>
      <c r="O97" s="110" t="s">
        <v>2488</v>
      </c>
      <c r="P97" s="113" t="s">
        <v>1562</v>
      </c>
      <c r="Q97" s="110" t="s">
        <v>2491</v>
      </c>
      <c r="R97" s="47" t="s">
        <v>626</v>
      </c>
      <c r="S97" s="47" t="s">
        <v>137</v>
      </c>
    </row>
    <row r="98" spans="1:19">
      <c r="A98" s="111" t="s">
        <v>2336</v>
      </c>
      <c r="B98" s="104">
        <v>5</v>
      </c>
      <c r="C98" s="110" t="s">
        <v>59</v>
      </c>
      <c r="D98" s="110" t="s">
        <v>2685</v>
      </c>
      <c r="E98" s="110">
        <v>42</v>
      </c>
      <c r="F98" s="113" t="s">
        <v>2557</v>
      </c>
      <c r="G98" s="110" t="s">
        <v>2474</v>
      </c>
      <c r="H98" s="113" t="s">
        <v>2518</v>
      </c>
      <c r="I98" s="110" t="s">
        <v>2478</v>
      </c>
      <c r="J98" s="113" t="s">
        <v>3268</v>
      </c>
      <c r="K98" s="110" t="s">
        <v>2484</v>
      </c>
      <c r="L98" s="113" t="s">
        <v>1695</v>
      </c>
      <c r="M98" s="110" t="s">
        <v>2486</v>
      </c>
      <c r="N98" s="113" t="s">
        <v>74</v>
      </c>
      <c r="O98" s="110" t="s">
        <v>2488</v>
      </c>
      <c r="P98" s="113" t="s">
        <v>1562</v>
      </c>
      <c r="Q98" s="110" t="s">
        <v>2492</v>
      </c>
      <c r="R98" s="47" t="s">
        <v>627</v>
      </c>
      <c r="S98" s="47" t="s">
        <v>137</v>
      </c>
    </row>
    <row r="99" spans="1:19">
      <c r="A99" s="111" t="s">
        <v>2335</v>
      </c>
      <c r="B99" s="104">
        <v>5</v>
      </c>
      <c r="C99" s="110" t="s">
        <v>59</v>
      </c>
      <c r="D99" s="110" t="s">
        <v>2685</v>
      </c>
      <c r="E99" s="110">
        <v>42</v>
      </c>
      <c r="F99" s="113" t="s">
        <v>2557</v>
      </c>
      <c r="G99" s="110" t="s">
        <v>2474</v>
      </c>
      <c r="H99" s="113" t="s">
        <v>2518</v>
      </c>
      <c r="I99" s="110" t="s">
        <v>2478</v>
      </c>
      <c r="J99" s="113" t="s">
        <v>3268</v>
      </c>
      <c r="K99" s="110" t="s">
        <v>2484</v>
      </c>
      <c r="L99" s="113" t="s">
        <v>1695</v>
      </c>
      <c r="M99" s="110" t="s">
        <v>2487</v>
      </c>
      <c r="N99" s="113" t="s">
        <v>75</v>
      </c>
      <c r="O99" s="110" t="s">
        <v>2488</v>
      </c>
      <c r="P99" s="113" t="s">
        <v>1562</v>
      </c>
      <c r="Q99" s="110" t="s">
        <v>2492</v>
      </c>
      <c r="R99" s="47" t="s">
        <v>627</v>
      </c>
      <c r="S99" s="47" t="s">
        <v>137</v>
      </c>
    </row>
    <row r="100" spans="1:19">
      <c r="A100" s="111" t="s">
        <v>2334</v>
      </c>
      <c r="B100" s="104">
        <v>5</v>
      </c>
      <c r="C100" s="110" t="s">
        <v>59</v>
      </c>
      <c r="D100" s="110" t="s">
        <v>2685</v>
      </c>
      <c r="E100" s="110">
        <v>42</v>
      </c>
      <c r="F100" s="113" t="s">
        <v>2557</v>
      </c>
      <c r="G100" s="110" t="s">
        <v>2474</v>
      </c>
      <c r="H100" s="113" t="s">
        <v>2518</v>
      </c>
      <c r="I100" s="110" t="s">
        <v>2478</v>
      </c>
      <c r="J100" s="113" t="s">
        <v>3268</v>
      </c>
      <c r="K100" s="110" t="s">
        <v>2484</v>
      </c>
      <c r="L100" s="113" t="s">
        <v>1695</v>
      </c>
      <c r="M100" s="110" t="s">
        <v>2486</v>
      </c>
      <c r="N100" s="113" t="s">
        <v>74</v>
      </c>
      <c r="O100" s="110" t="s">
        <v>2488</v>
      </c>
      <c r="P100" s="113" t="s">
        <v>1562</v>
      </c>
      <c r="Q100" s="110" t="s">
        <v>2493</v>
      </c>
      <c r="R100" s="47" t="s">
        <v>628</v>
      </c>
      <c r="S100" s="47" t="s">
        <v>137</v>
      </c>
    </row>
    <row r="101" spans="1:19">
      <c r="A101" s="111" t="s">
        <v>2333</v>
      </c>
      <c r="B101" s="104">
        <v>5</v>
      </c>
      <c r="C101" s="110" t="s">
        <v>59</v>
      </c>
      <c r="D101" s="110" t="s">
        <v>2685</v>
      </c>
      <c r="E101" s="110">
        <v>42</v>
      </c>
      <c r="F101" s="113" t="s">
        <v>2557</v>
      </c>
      <c r="G101" s="110" t="s">
        <v>2474</v>
      </c>
      <c r="H101" s="113" t="s">
        <v>2518</v>
      </c>
      <c r="I101" s="110" t="s">
        <v>2478</v>
      </c>
      <c r="J101" s="113" t="s">
        <v>3268</v>
      </c>
      <c r="K101" s="110" t="s">
        <v>2484</v>
      </c>
      <c r="L101" s="113" t="s">
        <v>1695</v>
      </c>
      <c r="M101" s="110" t="s">
        <v>2487</v>
      </c>
      <c r="N101" s="113" t="s">
        <v>75</v>
      </c>
      <c r="O101" s="110" t="s">
        <v>2488</v>
      </c>
      <c r="P101" s="113" t="s">
        <v>1562</v>
      </c>
      <c r="Q101" s="110" t="s">
        <v>2493</v>
      </c>
      <c r="R101" s="47" t="s">
        <v>628</v>
      </c>
      <c r="S101" s="47" t="s">
        <v>137</v>
      </c>
    </row>
    <row r="102" spans="1:19">
      <c r="A102" s="111" t="s">
        <v>2332</v>
      </c>
      <c r="B102" s="104">
        <v>5</v>
      </c>
      <c r="C102" s="110" t="s">
        <v>59</v>
      </c>
      <c r="D102" s="110" t="s">
        <v>2685</v>
      </c>
      <c r="E102" s="110">
        <v>42</v>
      </c>
      <c r="F102" s="113" t="s">
        <v>2557</v>
      </c>
      <c r="G102" s="110" t="s">
        <v>2474</v>
      </c>
      <c r="H102" s="113" t="s">
        <v>2518</v>
      </c>
      <c r="I102" s="110" t="s">
        <v>2478</v>
      </c>
      <c r="J102" s="113" t="s">
        <v>3268</v>
      </c>
      <c r="K102" s="110" t="s">
        <v>2484</v>
      </c>
      <c r="L102" s="113" t="s">
        <v>1695</v>
      </c>
      <c r="M102" s="110" t="s">
        <v>2486</v>
      </c>
      <c r="N102" s="113" t="s">
        <v>74</v>
      </c>
      <c r="O102" s="110" t="s">
        <v>2488</v>
      </c>
      <c r="P102" s="113" t="s">
        <v>1562</v>
      </c>
      <c r="Q102" s="110" t="s">
        <v>2494</v>
      </c>
      <c r="R102" s="47" t="s">
        <v>629</v>
      </c>
      <c r="S102" s="47" t="s">
        <v>137</v>
      </c>
    </row>
    <row r="103" spans="1:19">
      <c r="A103" s="111" t="s">
        <v>2331</v>
      </c>
      <c r="B103" s="104">
        <v>5</v>
      </c>
      <c r="C103" s="110" t="s">
        <v>59</v>
      </c>
      <c r="D103" s="110" t="s">
        <v>2685</v>
      </c>
      <c r="E103" s="110">
        <v>42</v>
      </c>
      <c r="F103" s="113" t="s">
        <v>2557</v>
      </c>
      <c r="G103" s="110" t="s">
        <v>2474</v>
      </c>
      <c r="H103" s="113" t="s">
        <v>2518</v>
      </c>
      <c r="I103" s="110" t="s">
        <v>2478</v>
      </c>
      <c r="J103" s="113" t="s">
        <v>3268</v>
      </c>
      <c r="K103" s="110" t="s">
        <v>2484</v>
      </c>
      <c r="L103" s="113" t="s">
        <v>1695</v>
      </c>
      <c r="M103" s="110" t="s">
        <v>2487</v>
      </c>
      <c r="N103" s="113" t="s">
        <v>75</v>
      </c>
      <c r="O103" s="110" t="s">
        <v>2488</v>
      </c>
      <c r="P103" s="113" t="s">
        <v>1562</v>
      </c>
      <c r="Q103" s="110" t="s">
        <v>2494</v>
      </c>
      <c r="R103" s="47" t="s">
        <v>629</v>
      </c>
      <c r="S103" s="47" t="s">
        <v>137</v>
      </c>
    </row>
    <row r="104" spans="1:19">
      <c r="A104" s="111" t="s">
        <v>2330</v>
      </c>
      <c r="B104" s="104">
        <v>5</v>
      </c>
      <c r="C104" s="110" t="s">
        <v>59</v>
      </c>
      <c r="D104" s="110" t="s">
        <v>2685</v>
      </c>
      <c r="E104" s="110">
        <v>42</v>
      </c>
      <c r="F104" s="113" t="s">
        <v>2557</v>
      </c>
      <c r="G104" s="110" t="s">
        <v>2474</v>
      </c>
      <c r="H104" s="113" t="s">
        <v>2518</v>
      </c>
      <c r="I104" s="110" t="s">
        <v>2478</v>
      </c>
      <c r="J104" s="113" t="s">
        <v>3268</v>
      </c>
      <c r="K104" s="110" t="s">
        <v>2484</v>
      </c>
      <c r="L104" s="113" t="s">
        <v>1695</v>
      </c>
      <c r="M104" s="110" t="s">
        <v>2486</v>
      </c>
      <c r="N104" s="113" t="s">
        <v>74</v>
      </c>
      <c r="O104" s="110" t="s">
        <v>2488</v>
      </c>
      <c r="P104" s="113" t="s">
        <v>1562</v>
      </c>
      <c r="Q104" s="110" t="s">
        <v>2495</v>
      </c>
      <c r="R104" s="47" t="s">
        <v>630</v>
      </c>
      <c r="S104" s="47" t="s">
        <v>137</v>
      </c>
    </row>
    <row r="105" spans="1:19">
      <c r="A105" s="111" t="s">
        <v>2329</v>
      </c>
      <c r="B105" s="104">
        <v>5</v>
      </c>
      <c r="C105" s="110" t="s">
        <v>59</v>
      </c>
      <c r="D105" s="110" t="s">
        <v>2685</v>
      </c>
      <c r="E105" s="110">
        <v>42</v>
      </c>
      <c r="F105" s="113" t="s">
        <v>2557</v>
      </c>
      <c r="G105" s="110" t="s">
        <v>2474</v>
      </c>
      <c r="H105" s="113" t="s">
        <v>2518</v>
      </c>
      <c r="I105" s="110" t="s">
        <v>2478</v>
      </c>
      <c r="J105" s="113" t="s">
        <v>3268</v>
      </c>
      <c r="K105" s="110" t="s">
        <v>2484</v>
      </c>
      <c r="L105" s="113" t="s">
        <v>1695</v>
      </c>
      <c r="M105" s="110" t="s">
        <v>2487</v>
      </c>
      <c r="N105" s="113" t="s">
        <v>75</v>
      </c>
      <c r="O105" s="110" t="s">
        <v>2488</v>
      </c>
      <c r="P105" s="113" t="s">
        <v>1562</v>
      </c>
      <c r="Q105" s="110" t="s">
        <v>2495</v>
      </c>
      <c r="R105" s="47" t="s">
        <v>630</v>
      </c>
      <c r="S105" s="47" t="s">
        <v>137</v>
      </c>
    </row>
    <row r="106" spans="1:19">
      <c r="A106" s="111" t="s">
        <v>2328</v>
      </c>
      <c r="B106" s="104">
        <v>5</v>
      </c>
      <c r="C106" s="110" t="s">
        <v>59</v>
      </c>
      <c r="D106" s="110" t="s">
        <v>2685</v>
      </c>
      <c r="E106" s="110">
        <v>42</v>
      </c>
      <c r="F106" s="113" t="s">
        <v>2557</v>
      </c>
      <c r="G106" s="110" t="s">
        <v>2474</v>
      </c>
      <c r="H106" s="113" t="s">
        <v>2518</v>
      </c>
      <c r="I106" s="110" t="s">
        <v>2478</v>
      </c>
      <c r="J106" s="113" t="s">
        <v>3268</v>
      </c>
      <c r="K106" s="110" t="s">
        <v>2484</v>
      </c>
      <c r="L106" s="113" t="s">
        <v>1695</v>
      </c>
      <c r="M106" s="110" t="s">
        <v>2486</v>
      </c>
      <c r="N106" s="113" t="s">
        <v>74</v>
      </c>
      <c r="O106" s="110" t="s">
        <v>2488</v>
      </c>
      <c r="P106" s="113" t="s">
        <v>1562</v>
      </c>
      <c r="Q106" s="110" t="s">
        <v>2496</v>
      </c>
      <c r="R106" s="47" t="s">
        <v>631</v>
      </c>
      <c r="S106" s="47" t="s">
        <v>137</v>
      </c>
    </row>
    <row r="107" spans="1:19">
      <c r="A107" s="111" t="s">
        <v>2327</v>
      </c>
      <c r="B107" s="104">
        <v>5</v>
      </c>
      <c r="C107" s="110" t="s">
        <v>59</v>
      </c>
      <c r="D107" s="110" t="s">
        <v>2685</v>
      </c>
      <c r="E107" s="110">
        <v>42</v>
      </c>
      <c r="F107" s="113" t="s">
        <v>2557</v>
      </c>
      <c r="G107" s="110" t="s">
        <v>2474</v>
      </c>
      <c r="H107" s="113" t="s">
        <v>2518</v>
      </c>
      <c r="I107" s="110" t="s">
        <v>2478</v>
      </c>
      <c r="J107" s="113" t="s">
        <v>3268</v>
      </c>
      <c r="K107" s="110" t="s">
        <v>2484</v>
      </c>
      <c r="L107" s="113" t="s">
        <v>1695</v>
      </c>
      <c r="M107" s="110" t="s">
        <v>2487</v>
      </c>
      <c r="N107" s="113" t="s">
        <v>75</v>
      </c>
      <c r="O107" s="110" t="s">
        <v>2488</v>
      </c>
      <c r="P107" s="113" t="s">
        <v>1562</v>
      </c>
      <c r="Q107" s="110" t="s">
        <v>2496</v>
      </c>
      <c r="R107" s="47" t="s">
        <v>631</v>
      </c>
      <c r="S107" s="47" t="s">
        <v>137</v>
      </c>
    </row>
    <row r="108" spans="1:19">
      <c r="A108" s="111" t="s">
        <v>2326</v>
      </c>
      <c r="B108" s="104">
        <v>5</v>
      </c>
      <c r="C108" s="110" t="s">
        <v>59</v>
      </c>
      <c r="D108" s="110" t="s">
        <v>2685</v>
      </c>
      <c r="E108" s="110">
        <v>42</v>
      </c>
      <c r="F108" s="113" t="s">
        <v>2557</v>
      </c>
      <c r="G108" s="110" t="s">
        <v>2474</v>
      </c>
      <c r="H108" s="113" t="s">
        <v>2518</v>
      </c>
      <c r="I108" s="110" t="s">
        <v>2478</v>
      </c>
      <c r="J108" s="113" t="s">
        <v>3268</v>
      </c>
      <c r="K108" s="110" t="s">
        <v>2484</v>
      </c>
      <c r="L108" s="113" t="s">
        <v>1695</v>
      </c>
      <c r="M108" s="110" t="s">
        <v>2486</v>
      </c>
      <c r="N108" s="113" t="s">
        <v>74</v>
      </c>
      <c r="O108" s="110" t="s">
        <v>2488</v>
      </c>
      <c r="P108" s="113" t="s">
        <v>1562</v>
      </c>
      <c r="Q108" s="110" t="s">
        <v>2497</v>
      </c>
      <c r="R108" s="47" t="s">
        <v>632</v>
      </c>
      <c r="S108" s="47" t="s">
        <v>137</v>
      </c>
    </row>
    <row r="109" spans="1:19">
      <c r="A109" s="111" t="s">
        <v>2325</v>
      </c>
      <c r="B109" s="104">
        <v>5</v>
      </c>
      <c r="C109" s="110" t="s">
        <v>59</v>
      </c>
      <c r="D109" s="110" t="s">
        <v>2685</v>
      </c>
      <c r="E109" s="110">
        <v>42</v>
      </c>
      <c r="F109" s="113" t="s">
        <v>2557</v>
      </c>
      <c r="G109" s="110" t="s">
        <v>2474</v>
      </c>
      <c r="H109" s="113" t="s">
        <v>2518</v>
      </c>
      <c r="I109" s="110" t="s">
        <v>2478</v>
      </c>
      <c r="J109" s="113" t="s">
        <v>3268</v>
      </c>
      <c r="K109" s="110" t="s">
        <v>2484</v>
      </c>
      <c r="L109" s="113" t="s">
        <v>1695</v>
      </c>
      <c r="M109" s="110" t="s">
        <v>2487</v>
      </c>
      <c r="N109" s="113" t="s">
        <v>75</v>
      </c>
      <c r="O109" s="110" t="s">
        <v>2488</v>
      </c>
      <c r="P109" s="113" t="s">
        <v>1562</v>
      </c>
      <c r="Q109" s="110" t="s">
        <v>2497</v>
      </c>
      <c r="R109" s="47" t="s">
        <v>632</v>
      </c>
      <c r="S109" s="47" t="s">
        <v>137</v>
      </c>
    </row>
    <row r="110" spans="1:19">
      <c r="A110" s="111" t="s">
        <v>2324</v>
      </c>
      <c r="B110" s="104">
        <v>5</v>
      </c>
      <c r="C110" s="110" t="s">
        <v>59</v>
      </c>
      <c r="D110" s="110" t="s">
        <v>2685</v>
      </c>
      <c r="E110" s="110">
        <v>42</v>
      </c>
      <c r="F110" s="113" t="s">
        <v>2557</v>
      </c>
      <c r="G110" s="110" t="s">
        <v>2474</v>
      </c>
      <c r="H110" s="113" t="s">
        <v>2518</v>
      </c>
      <c r="I110" s="110" t="s">
        <v>2478</v>
      </c>
      <c r="J110" s="113" t="s">
        <v>3268</v>
      </c>
      <c r="K110" s="110" t="s">
        <v>2484</v>
      </c>
      <c r="L110" s="113" t="s">
        <v>1695</v>
      </c>
      <c r="M110" s="110" t="s">
        <v>2486</v>
      </c>
      <c r="N110" s="113" t="s">
        <v>74</v>
      </c>
      <c r="O110" s="110" t="s">
        <v>2488</v>
      </c>
      <c r="P110" s="113" t="s">
        <v>1562</v>
      </c>
      <c r="Q110" s="110" t="s">
        <v>2498</v>
      </c>
      <c r="R110" s="47" t="s">
        <v>633</v>
      </c>
      <c r="S110" s="47" t="s">
        <v>137</v>
      </c>
    </row>
    <row r="111" spans="1:19">
      <c r="A111" s="111" t="s">
        <v>2323</v>
      </c>
      <c r="B111" s="104">
        <v>5</v>
      </c>
      <c r="C111" s="110" t="s">
        <v>59</v>
      </c>
      <c r="D111" s="110" t="s">
        <v>2685</v>
      </c>
      <c r="E111" s="110">
        <v>42</v>
      </c>
      <c r="F111" s="113" t="s">
        <v>2557</v>
      </c>
      <c r="G111" s="110" t="s">
        <v>2474</v>
      </c>
      <c r="H111" s="113" t="s">
        <v>2518</v>
      </c>
      <c r="I111" s="110" t="s">
        <v>2478</v>
      </c>
      <c r="J111" s="113" t="s">
        <v>3268</v>
      </c>
      <c r="K111" s="110" t="s">
        <v>2484</v>
      </c>
      <c r="L111" s="113" t="s">
        <v>1695</v>
      </c>
      <c r="M111" s="110" t="s">
        <v>2487</v>
      </c>
      <c r="N111" s="113" t="s">
        <v>75</v>
      </c>
      <c r="O111" s="110" t="s">
        <v>2488</v>
      </c>
      <c r="P111" s="113" t="s">
        <v>1562</v>
      </c>
      <c r="Q111" s="110" t="s">
        <v>2498</v>
      </c>
      <c r="R111" s="47" t="s">
        <v>633</v>
      </c>
      <c r="S111" s="47" t="s">
        <v>137</v>
      </c>
    </row>
    <row r="112" spans="1:19">
      <c r="A112" s="111" t="s">
        <v>2322</v>
      </c>
      <c r="B112" s="104">
        <v>5</v>
      </c>
      <c r="C112" s="110" t="s">
        <v>59</v>
      </c>
      <c r="D112" s="110" t="s">
        <v>2685</v>
      </c>
      <c r="E112" s="110">
        <v>42</v>
      </c>
      <c r="F112" s="113" t="s">
        <v>2557</v>
      </c>
      <c r="G112" s="110" t="s">
        <v>2474</v>
      </c>
      <c r="H112" s="113" t="s">
        <v>2518</v>
      </c>
      <c r="I112" s="110" t="s">
        <v>2478</v>
      </c>
      <c r="J112" s="113" t="s">
        <v>3268</v>
      </c>
      <c r="K112" s="110" t="s">
        <v>2484</v>
      </c>
      <c r="L112" s="113" t="s">
        <v>1695</v>
      </c>
      <c r="M112" s="110" t="s">
        <v>2486</v>
      </c>
      <c r="N112" s="113" t="s">
        <v>74</v>
      </c>
      <c r="O112" s="110" t="s">
        <v>2488</v>
      </c>
      <c r="P112" s="113" t="s">
        <v>1562</v>
      </c>
      <c r="Q112" s="110" t="s">
        <v>2499</v>
      </c>
      <c r="R112" s="47" t="s">
        <v>634</v>
      </c>
      <c r="S112" s="47" t="s">
        <v>137</v>
      </c>
    </row>
    <row r="113" spans="1:19">
      <c r="A113" s="111" t="s">
        <v>2321</v>
      </c>
      <c r="B113" s="104">
        <v>5</v>
      </c>
      <c r="C113" s="110" t="s">
        <v>59</v>
      </c>
      <c r="D113" s="110" t="s">
        <v>2685</v>
      </c>
      <c r="E113" s="110">
        <v>42</v>
      </c>
      <c r="F113" s="113" t="s">
        <v>2557</v>
      </c>
      <c r="G113" s="110" t="s">
        <v>2474</v>
      </c>
      <c r="H113" s="113" t="s">
        <v>2518</v>
      </c>
      <c r="I113" s="110" t="s">
        <v>2478</v>
      </c>
      <c r="J113" s="113" t="s">
        <v>3268</v>
      </c>
      <c r="K113" s="110" t="s">
        <v>2484</v>
      </c>
      <c r="L113" s="113" t="s">
        <v>1695</v>
      </c>
      <c r="M113" s="110" t="s">
        <v>2487</v>
      </c>
      <c r="N113" s="113" t="s">
        <v>75</v>
      </c>
      <c r="O113" s="110" t="s">
        <v>2488</v>
      </c>
      <c r="P113" s="113" t="s">
        <v>1562</v>
      </c>
      <c r="Q113" s="110" t="s">
        <v>2499</v>
      </c>
      <c r="R113" s="47" t="s">
        <v>634</v>
      </c>
      <c r="S113" s="47" t="s">
        <v>137</v>
      </c>
    </row>
    <row r="114" spans="1:19">
      <c r="A114" s="111" t="s">
        <v>2320</v>
      </c>
      <c r="B114" s="104">
        <v>5</v>
      </c>
      <c r="C114" s="110" t="s">
        <v>59</v>
      </c>
      <c r="D114" s="110" t="s">
        <v>2685</v>
      </c>
      <c r="E114" s="110">
        <v>42</v>
      </c>
      <c r="F114" s="113" t="s">
        <v>2557</v>
      </c>
      <c r="G114" s="110" t="s">
        <v>2474</v>
      </c>
      <c r="H114" s="113" t="s">
        <v>2518</v>
      </c>
      <c r="I114" s="110" t="s">
        <v>2478</v>
      </c>
      <c r="J114" s="113" t="s">
        <v>3268</v>
      </c>
      <c r="K114" s="110" t="s">
        <v>2484</v>
      </c>
      <c r="L114" s="113" t="s">
        <v>1695</v>
      </c>
      <c r="M114" s="110" t="s">
        <v>2486</v>
      </c>
      <c r="N114" s="113" t="s">
        <v>74</v>
      </c>
      <c r="O114" s="110" t="s">
        <v>2488</v>
      </c>
      <c r="P114" s="113" t="s">
        <v>1562</v>
      </c>
      <c r="Q114" s="110" t="s">
        <v>2500</v>
      </c>
      <c r="R114" s="47" t="s">
        <v>635</v>
      </c>
      <c r="S114" s="47" t="s">
        <v>137</v>
      </c>
    </row>
    <row r="115" spans="1:19">
      <c r="A115" s="111" t="s">
        <v>2319</v>
      </c>
      <c r="B115" s="104">
        <v>5</v>
      </c>
      <c r="C115" s="110" t="s">
        <v>59</v>
      </c>
      <c r="D115" s="110" t="s">
        <v>2685</v>
      </c>
      <c r="E115" s="110">
        <v>42</v>
      </c>
      <c r="F115" s="113" t="s">
        <v>2557</v>
      </c>
      <c r="G115" s="110" t="s">
        <v>2474</v>
      </c>
      <c r="H115" s="113" t="s">
        <v>2518</v>
      </c>
      <c r="I115" s="110" t="s">
        <v>2478</v>
      </c>
      <c r="J115" s="113" t="s">
        <v>3268</v>
      </c>
      <c r="K115" s="110" t="s">
        <v>2484</v>
      </c>
      <c r="L115" s="113" t="s">
        <v>1695</v>
      </c>
      <c r="M115" s="110" t="s">
        <v>2487</v>
      </c>
      <c r="N115" s="113" t="s">
        <v>75</v>
      </c>
      <c r="O115" s="110" t="s">
        <v>2488</v>
      </c>
      <c r="P115" s="113" t="s">
        <v>1562</v>
      </c>
      <c r="Q115" s="110" t="s">
        <v>2500</v>
      </c>
      <c r="R115" s="47" t="s">
        <v>635</v>
      </c>
      <c r="S115" s="47" t="s">
        <v>137</v>
      </c>
    </row>
    <row r="116" spans="1:19">
      <c r="A116" s="111" t="s">
        <v>2318</v>
      </c>
      <c r="B116" s="104">
        <v>5</v>
      </c>
      <c r="C116" s="110" t="s">
        <v>59</v>
      </c>
      <c r="D116" s="110" t="s">
        <v>2685</v>
      </c>
      <c r="E116" s="110">
        <v>42</v>
      </c>
      <c r="F116" s="113" t="s">
        <v>2557</v>
      </c>
      <c r="G116" s="110" t="s">
        <v>2474</v>
      </c>
      <c r="H116" s="113" t="s">
        <v>2518</v>
      </c>
      <c r="I116" s="110" t="s">
        <v>2478</v>
      </c>
      <c r="J116" s="113" t="s">
        <v>3268</v>
      </c>
      <c r="K116" s="110" t="s">
        <v>2484</v>
      </c>
      <c r="L116" s="113" t="s">
        <v>1695</v>
      </c>
      <c r="M116" s="110" t="s">
        <v>2486</v>
      </c>
      <c r="N116" s="113" t="s">
        <v>74</v>
      </c>
      <c r="O116" s="110" t="s">
        <v>2489</v>
      </c>
      <c r="P116" s="113" t="s">
        <v>1521</v>
      </c>
      <c r="Q116" s="110" t="s">
        <v>2491</v>
      </c>
      <c r="R116" s="47" t="s">
        <v>626</v>
      </c>
      <c r="S116" s="47" t="s">
        <v>137</v>
      </c>
    </row>
    <row r="117" spans="1:19">
      <c r="A117" s="111" t="s">
        <v>2317</v>
      </c>
      <c r="B117" s="104">
        <v>5</v>
      </c>
      <c r="C117" s="110" t="s">
        <v>59</v>
      </c>
      <c r="D117" s="110" t="s">
        <v>2685</v>
      </c>
      <c r="E117" s="110">
        <v>42</v>
      </c>
      <c r="F117" s="113" t="s">
        <v>2557</v>
      </c>
      <c r="G117" s="110" t="s">
        <v>2474</v>
      </c>
      <c r="H117" s="113" t="s">
        <v>2518</v>
      </c>
      <c r="I117" s="110" t="s">
        <v>2478</v>
      </c>
      <c r="J117" s="113" t="s">
        <v>3268</v>
      </c>
      <c r="K117" s="110" t="s">
        <v>2484</v>
      </c>
      <c r="L117" s="113" t="s">
        <v>1695</v>
      </c>
      <c r="M117" s="110" t="s">
        <v>2487</v>
      </c>
      <c r="N117" s="113" t="s">
        <v>75</v>
      </c>
      <c r="O117" s="110" t="s">
        <v>2489</v>
      </c>
      <c r="P117" s="113" t="s">
        <v>1521</v>
      </c>
      <c r="Q117" s="110" t="s">
        <v>2491</v>
      </c>
      <c r="R117" s="47" t="s">
        <v>626</v>
      </c>
      <c r="S117" s="47" t="s">
        <v>137</v>
      </c>
    </row>
    <row r="118" spans="1:19">
      <c r="A118" s="111" t="s">
        <v>2316</v>
      </c>
      <c r="B118" s="104">
        <v>5</v>
      </c>
      <c r="C118" s="110" t="s">
        <v>59</v>
      </c>
      <c r="D118" s="110" t="s">
        <v>2685</v>
      </c>
      <c r="E118" s="110">
        <v>42</v>
      </c>
      <c r="F118" s="113" t="s">
        <v>2557</v>
      </c>
      <c r="G118" s="110" t="s">
        <v>2474</v>
      </c>
      <c r="H118" s="113" t="s">
        <v>2518</v>
      </c>
      <c r="I118" s="110" t="s">
        <v>2478</v>
      </c>
      <c r="J118" s="113" t="s">
        <v>3268</v>
      </c>
      <c r="K118" s="110" t="s">
        <v>2484</v>
      </c>
      <c r="L118" s="113" t="s">
        <v>1695</v>
      </c>
      <c r="M118" s="110" t="s">
        <v>2486</v>
      </c>
      <c r="N118" s="113" t="s">
        <v>74</v>
      </c>
      <c r="O118" s="110" t="s">
        <v>2489</v>
      </c>
      <c r="P118" s="113" t="s">
        <v>1521</v>
      </c>
      <c r="Q118" s="110" t="s">
        <v>2492</v>
      </c>
      <c r="R118" s="47" t="s">
        <v>627</v>
      </c>
      <c r="S118" s="47" t="s">
        <v>137</v>
      </c>
    </row>
    <row r="119" spans="1:19">
      <c r="A119" s="111" t="s">
        <v>2315</v>
      </c>
      <c r="B119" s="104">
        <v>5</v>
      </c>
      <c r="C119" s="110" t="s">
        <v>59</v>
      </c>
      <c r="D119" s="110" t="s">
        <v>2685</v>
      </c>
      <c r="E119" s="110">
        <v>42</v>
      </c>
      <c r="F119" s="113" t="s">
        <v>2557</v>
      </c>
      <c r="G119" s="110" t="s">
        <v>2474</v>
      </c>
      <c r="H119" s="113" t="s">
        <v>2518</v>
      </c>
      <c r="I119" s="110" t="s">
        <v>2478</v>
      </c>
      <c r="J119" s="113" t="s">
        <v>3268</v>
      </c>
      <c r="K119" s="110" t="s">
        <v>2484</v>
      </c>
      <c r="L119" s="113" t="s">
        <v>1695</v>
      </c>
      <c r="M119" s="110" t="s">
        <v>2487</v>
      </c>
      <c r="N119" s="113" t="s">
        <v>75</v>
      </c>
      <c r="O119" s="110" t="s">
        <v>2489</v>
      </c>
      <c r="P119" s="113" t="s">
        <v>1521</v>
      </c>
      <c r="Q119" s="110" t="s">
        <v>2492</v>
      </c>
      <c r="R119" s="47" t="s">
        <v>627</v>
      </c>
      <c r="S119" s="47" t="s">
        <v>137</v>
      </c>
    </row>
    <row r="120" spans="1:19">
      <c r="A120" s="111" t="s">
        <v>2314</v>
      </c>
      <c r="B120" s="104">
        <v>5</v>
      </c>
      <c r="C120" s="110" t="s">
        <v>59</v>
      </c>
      <c r="D120" s="110" t="s">
        <v>2685</v>
      </c>
      <c r="E120" s="110">
        <v>42</v>
      </c>
      <c r="F120" s="113" t="s">
        <v>2557</v>
      </c>
      <c r="G120" s="110" t="s">
        <v>2474</v>
      </c>
      <c r="H120" s="113" t="s">
        <v>2518</v>
      </c>
      <c r="I120" s="110" t="s">
        <v>2478</v>
      </c>
      <c r="J120" s="113" t="s">
        <v>3268</v>
      </c>
      <c r="K120" s="110" t="s">
        <v>2484</v>
      </c>
      <c r="L120" s="113" t="s">
        <v>1695</v>
      </c>
      <c r="M120" s="110" t="s">
        <v>2486</v>
      </c>
      <c r="N120" s="113" t="s">
        <v>74</v>
      </c>
      <c r="O120" s="110" t="s">
        <v>2489</v>
      </c>
      <c r="P120" s="113" t="s">
        <v>1521</v>
      </c>
      <c r="Q120" s="110" t="s">
        <v>2493</v>
      </c>
      <c r="R120" s="47" t="s">
        <v>628</v>
      </c>
      <c r="S120" s="47" t="s">
        <v>137</v>
      </c>
    </row>
    <row r="121" spans="1:19">
      <c r="A121" s="111" t="s">
        <v>2313</v>
      </c>
      <c r="B121" s="104">
        <v>5</v>
      </c>
      <c r="C121" s="110" t="s">
        <v>59</v>
      </c>
      <c r="D121" s="110" t="s">
        <v>2685</v>
      </c>
      <c r="E121" s="110">
        <v>42</v>
      </c>
      <c r="F121" s="113" t="s">
        <v>2557</v>
      </c>
      <c r="G121" s="110" t="s">
        <v>2474</v>
      </c>
      <c r="H121" s="113" t="s">
        <v>2518</v>
      </c>
      <c r="I121" s="110" t="s">
        <v>2478</v>
      </c>
      <c r="J121" s="113" t="s">
        <v>3268</v>
      </c>
      <c r="K121" s="110" t="s">
        <v>2484</v>
      </c>
      <c r="L121" s="113" t="s">
        <v>1695</v>
      </c>
      <c r="M121" s="110" t="s">
        <v>2487</v>
      </c>
      <c r="N121" s="113" t="s">
        <v>75</v>
      </c>
      <c r="O121" s="110" t="s">
        <v>2489</v>
      </c>
      <c r="P121" s="113" t="s">
        <v>1521</v>
      </c>
      <c r="Q121" s="110" t="s">
        <v>2493</v>
      </c>
      <c r="R121" s="47" t="s">
        <v>628</v>
      </c>
      <c r="S121" s="47" t="s">
        <v>137</v>
      </c>
    </row>
    <row r="122" spans="1:19">
      <c r="A122" s="111" t="s">
        <v>2312</v>
      </c>
      <c r="B122" s="104">
        <v>5</v>
      </c>
      <c r="C122" s="110" t="s">
        <v>59</v>
      </c>
      <c r="D122" s="110" t="s">
        <v>2685</v>
      </c>
      <c r="E122" s="110">
        <v>42</v>
      </c>
      <c r="F122" s="113" t="s">
        <v>2557</v>
      </c>
      <c r="G122" s="110" t="s">
        <v>2474</v>
      </c>
      <c r="H122" s="113" t="s">
        <v>2518</v>
      </c>
      <c r="I122" s="110" t="s">
        <v>2478</v>
      </c>
      <c r="J122" s="113" t="s">
        <v>3268</v>
      </c>
      <c r="K122" s="110" t="s">
        <v>2484</v>
      </c>
      <c r="L122" s="113" t="s">
        <v>1695</v>
      </c>
      <c r="M122" s="110" t="s">
        <v>2486</v>
      </c>
      <c r="N122" s="113" t="s">
        <v>74</v>
      </c>
      <c r="O122" s="110" t="s">
        <v>2489</v>
      </c>
      <c r="P122" s="113" t="s">
        <v>1521</v>
      </c>
      <c r="Q122" s="110" t="s">
        <v>2494</v>
      </c>
      <c r="R122" s="47" t="s">
        <v>629</v>
      </c>
      <c r="S122" s="47" t="s">
        <v>137</v>
      </c>
    </row>
    <row r="123" spans="1:19">
      <c r="A123" s="111" t="s">
        <v>2311</v>
      </c>
      <c r="B123" s="104">
        <v>5</v>
      </c>
      <c r="C123" s="110" t="s">
        <v>59</v>
      </c>
      <c r="D123" s="110" t="s">
        <v>2685</v>
      </c>
      <c r="E123" s="110">
        <v>42</v>
      </c>
      <c r="F123" s="113" t="s">
        <v>2557</v>
      </c>
      <c r="G123" s="110" t="s">
        <v>2474</v>
      </c>
      <c r="H123" s="113" t="s">
        <v>2518</v>
      </c>
      <c r="I123" s="110" t="s">
        <v>2478</v>
      </c>
      <c r="J123" s="113" t="s">
        <v>3268</v>
      </c>
      <c r="K123" s="110" t="s">
        <v>2484</v>
      </c>
      <c r="L123" s="113" t="s">
        <v>1695</v>
      </c>
      <c r="M123" s="110" t="s">
        <v>2487</v>
      </c>
      <c r="N123" s="113" t="s">
        <v>75</v>
      </c>
      <c r="O123" s="110" t="s">
        <v>2489</v>
      </c>
      <c r="P123" s="113" t="s">
        <v>1521</v>
      </c>
      <c r="Q123" s="110" t="s">
        <v>2494</v>
      </c>
      <c r="R123" s="47" t="s">
        <v>629</v>
      </c>
      <c r="S123" s="47" t="s">
        <v>137</v>
      </c>
    </row>
    <row r="124" spans="1:19">
      <c r="A124" s="111" t="s">
        <v>2310</v>
      </c>
      <c r="B124" s="104">
        <v>5</v>
      </c>
      <c r="C124" s="110" t="s">
        <v>59</v>
      </c>
      <c r="D124" s="110" t="s">
        <v>2685</v>
      </c>
      <c r="E124" s="110">
        <v>42</v>
      </c>
      <c r="F124" s="113" t="s">
        <v>2557</v>
      </c>
      <c r="G124" s="110" t="s">
        <v>2474</v>
      </c>
      <c r="H124" s="113" t="s">
        <v>2518</v>
      </c>
      <c r="I124" s="110" t="s">
        <v>2478</v>
      </c>
      <c r="J124" s="113" t="s">
        <v>3268</v>
      </c>
      <c r="K124" s="110" t="s">
        <v>2484</v>
      </c>
      <c r="L124" s="113" t="s">
        <v>1695</v>
      </c>
      <c r="M124" s="110" t="s">
        <v>2486</v>
      </c>
      <c r="N124" s="113" t="s">
        <v>74</v>
      </c>
      <c r="O124" s="110" t="s">
        <v>2489</v>
      </c>
      <c r="P124" s="113" t="s">
        <v>1521</v>
      </c>
      <c r="Q124" s="110" t="s">
        <v>2495</v>
      </c>
      <c r="R124" s="47" t="s">
        <v>630</v>
      </c>
      <c r="S124" s="47" t="s">
        <v>137</v>
      </c>
    </row>
    <row r="125" spans="1:19">
      <c r="A125" s="111" t="s">
        <v>2309</v>
      </c>
      <c r="B125" s="104">
        <v>5</v>
      </c>
      <c r="C125" s="110" t="s">
        <v>59</v>
      </c>
      <c r="D125" s="110" t="s">
        <v>2685</v>
      </c>
      <c r="E125" s="110">
        <v>42</v>
      </c>
      <c r="F125" s="113" t="s">
        <v>2557</v>
      </c>
      <c r="G125" s="110" t="s">
        <v>2474</v>
      </c>
      <c r="H125" s="113" t="s">
        <v>2518</v>
      </c>
      <c r="I125" s="110" t="s">
        <v>2478</v>
      </c>
      <c r="J125" s="113" t="s">
        <v>3268</v>
      </c>
      <c r="K125" s="110" t="s">
        <v>2484</v>
      </c>
      <c r="L125" s="113" t="s">
        <v>1695</v>
      </c>
      <c r="M125" s="110" t="s">
        <v>2487</v>
      </c>
      <c r="N125" s="113" t="s">
        <v>75</v>
      </c>
      <c r="O125" s="110" t="s">
        <v>2489</v>
      </c>
      <c r="P125" s="113" t="s">
        <v>1521</v>
      </c>
      <c r="Q125" s="110" t="s">
        <v>2495</v>
      </c>
      <c r="R125" s="47" t="s">
        <v>630</v>
      </c>
      <c r="S125" s="47" t="s">
        <v>137</v>
      </c>
    </row>
    <row r="126" spans="1:19">
      <c r="A126" s="111" t="s">
        <v>2308</v>
      </c>
      <c r="B126" s="104">
        <v>5</v>
      </c>
      <c r="C126" s="110" t="s">
        <v>59</v>
      </c>
      <c r="D126" s="110" t="s">
        <v>2685</v>
      </c>
      <c r="E126" s="110">
        <v>42</v>
      </c>
      <c r="F126" s="113" t="s">
        <v>2557</v>
      </c>
      <c r="G126" s="110" t="s">
        <v>2474</v>
      </c>
      <c r="H126" s="113" t="s">
        <v>2518</v>
      </c>
      <c r="I126" s="110" t="s">
        <v>2478</v>
      </c>
      <c r="J126" s="113" t="s">
        <v>3268</v>
      </c>
      <c r="K126" s="110" t="s">
        <v>2484</v>
      </c>
      <c r="L126" s="113" t="s">
        <v>1695</v>
      </c>
      <c r="M126" s="110" t="s">
        <v>2486</v>
      </c>
      <c r="N126" s="113" t="s">
        <v>74</v>
      </c>
      <c r="O126" s="110" t="s">
        <v>2489</v>
      </c>
      <c r="P126" s="113" t="s">
        <v>1521</v>
      </c>
      <c r="Q126" s="110" t="s">
        <v>2496</v>
      </c>
      <c r="R126" s="47" t="s">
        <v>631</v>
      </c>
      <c r="S126" s="47" t="s">
        <v>137</v>
      </c>
    </row>
    <row r="127" spans="1:19">
      <c r="A127" s="111" t="s">
        <v>2307</v>
      </c>
      <c r="B127" s="104">
        <v>5</v>
      </c>
      <c r="C127" s="110" t="s">
        <v>59</v>
      </c>
      <c r="D127" s="110" t="s">
        <v>2685</v>
      </c>
      <c r="E127" s="110">
        <v>42</v>
      </c>
      <c r="F127" s="113" t="s">
        <v>2557</v>
      </c>
      <c r="G127" s="110" t="s">
        <v>2474</v>
      </c>
      <c r="H127" s="113" t="s">
        <v>2518</v>
      </c>
      <c r="I127" s="110" t="s">
        <v>2478</v>
      </c>
      <c r="J127" s="113" t="s">
        <v>3268</v>
      </c>
      <c r="K127" s="110" t="s">
        <v>2484</v>
      </c>
      <c r="L127" s="113" t="s">
        <v>1695</v>
      </c>
      <c r="M127" s="110" t="s">
        <v>2487</v>
      </c>
      <c r="N127" s="113" t="s">
        <v>75</v>
      </c>
      <c r="O127" s="110" t="s">
        <v>2489</v>
      </c>
      <c r="P127" s="113" t="s">
        <v>1521</v>
      </c>
      <c r="Q127" s="110" t="s">
        <v>2496</v>
      </c>
      <c r="R127" s="47" t="s">
        <v>631</v>
      </c>
      <c r="S127" s="47" t="s">
        <v>137</v>
      </c>
    </row>
    <row r="128" spans="1:19">
      <c r="A128" s="111" t="s">
        <v>2306</v>
      </c>
      <c r="B128" s="104">
        <v>5</v>
      </c>
      <c r="C128" s="110" t="s">
        <v>59</v>
      </c>
      <c r="D128" s="110" t="s">
        <v>2685</v>
      </c>
      <c r="E128" s="110">
        <v>42</v>
      </c>
      <c r="F128" s="113" t="s">
        <v>2557</v>
      </c>
      <c r="G128" s="110" t="s">
        <v>2474</v>
      </c>
      <c r="H128" s="113" t="s">
        <v>2518</v>
      </c>
      <c r="I128" s="110" t="s">
        <v>2478</v>
      </c>
      <c r="J128" s="113" t="s">
        <v>3268</v>
      </c>
      <c r="K128" s="110" t="s">
        <v>2484</v>
      </c>
      <c r="L128" s="113" t="s">
        <v>1695</v>
      </c>
      <c r="M128" s="110" t="s">
        <v>2486</v>
      </c>
      <c r="N128" s="113" t="s">
        <v>74</v>
      </c>
      <c r="O128" s="110" t="s">
        <v>2489</v>
      </c>
      <c r="P128" s="113" t="s">
        <v>1521</v>
      </c>
      <c r="Q128" s="110" t="s">
        <v>2497</v>
      </c>
      <c r="R128" s="47" t="s">
        <v>632</v>
      </c>
      <c r="S128" s="47" t="s">
        <v>137</v>
      </c>
    </row>
    <row r="129" spans="1:19">
      <c r="A129" s="111" t="s">
        <v>2305</v>
      </c>
      <c r="B129" s="104">
        <v>5</v>
      </c>
      <c r="C129" s="110" t="s">
        <v>59</v>
      </c>
      <c r="D129" s="110" t="s">
        <v>2685</v>
      </c>
      <c r="E129" s="110">
        <v>42</v>
      </c>
      <c r="F129" s="113" t="s">
        <v>2557</v>
      </c>
      <c r="G129" s="110" t="s">
        <v>2474</v>
      </c>
      <c r="H129" s="113" t="s">
        <v>2518</v>
      </c>
      <c r="I129" s="110" t="s">
        <v>2478</v>
      </c>
      <c r="J129" s="113" t="s">
        <v>3268</v>
      </c>
      <c r="K129" s="110" t="s">
        <v>2484</v>
      </c>
      <c r="L129" s="113" t="s">
        <v>1695</v>
      </c>
      <c r="M129" s="110" t="s">
        <v>2487</v>
      </c>
      <c r="N129" s="113" t="s">
        <v>75</v>
      </c>
      <c r="O129" s="110" t="s">
        <v>2489</v>
      </c>
      <c r="P129" s="113" t="s">
        <v>1521</v>
      </c>
      <c r="Q129" s="110" t="s">
        <v>2497</v>
      </c>
      <c r="R129" s="47" t="s">
        <v>632</v>
      </c>
      <c r="S129" s="47" t="s">
        <v>137</v>
      </c>
    </row>
    <row r="130" spans="1:19">
      <c r="A130" s="111" t="s">
        <v>2304</v>
      </c>
      <c r="B130" s="104">
        <v>5</v>
      </c>
      <c r="C130" s="110" t="s">
        <v>59</v>
      </c>
      <c r="D130" s="110" t="s">
        <v>2685</v>
      </c>
      <c r="E130" s="110">
        <v>42</v>
      </c>
      <c r="F130" s="113" t="s">
        <v>2557</v>
      </c>
      <c r="G130" s="110" t="s">
        <v>2474</v>
      </c>
      <c r="H130" s="113" t="s">
        <v>2518</v>
      </c>
      <c r="I130" s="110" t="s">
        <v>2478</v>
      </c>
      <c r="J130" s="113" t="s">
        <v>3268</v>
      </c>
      <c r="K130" s="110" t="s">
        <v>2484</v>
      </c>
      <c r="L130" s="113" t="s">
        <v>1695</v>
      </c>
      <c r="M130" s="110" t="s">
        <v>2486</v>
      </c>
      <c r="N130" s="113" t="s">
        <v>74</v>
      </c>
      <c r="O130" s="110" t="s">
        <v>2489</v>
      </c>
      <c r="P130" s="113" t="s">
        <v>1521</v>
      </c>
      <c r="Q130" s="110" t="s">
        <v>2498</v>
      </c>
      <c r="R130" s="47" t="s">
        <v>633</v>
      </c>
      <c r="S130" s="47" t="s">
        <v>137</v>
      </c>
    </row>
    <row r="131" spans="1:19">
      <c r="A131" s="111" t="s">
        <v>2303</v>
      </c>
      <c r="B131" s="104">
        <v>5</v>
      </c>
      <c r="C131" s="110" t="s">
        <v>59</v>
      </c>
      <c r="D131" s="110" t="s">
        <v>2685</v>
      </c>
      <c r="E131" s="110">
        <v>42</v>
      </c>
      <c r="F131" s="113" t="s">
        <v>2557</v>
      </c>
      <c r="G131" s="110" t="s">
        <v>2474</v>
      </c>
      <c r="H131" s="113" t="s">
        <v>2518</v>
      </c>
      <c r="I131" s="110" t="s">
        <v>2478</v>
      </c>
      <c r="J131" s="113" t="s">
        <v>3268</v>
      </c>
      <c r="K131" s="110" t="s">
        <v>2484</v>
      </c>
      <c r="L131" s="113" t="s">
        <v>1695</v>
      </c>
      <c r="M131" s="110" t="s">
        <v>2487</v>
      </c>
      <c r="N131" s="113" t="s">
        <v>75</v>
      </c>
      <c r="O131" s="110" t="s">
        <v>2489</v>
      </c>
      <c r="P131" s="113" t="s">
        <v>1521</v>
      </c>
      <c r="Q131" s="110" t="s">
        <v>2498</v>
      </c>
      <c r="R131" s="47" t="s">
        <v>633</v>
      </c>
      <c r="S131" s="47" t="s">
        <v>137</v>
      </c>
    </row>
    <row r="132" spans="1:19">
      <c r="A132" s="111" t="s">
        <v>2302</v>
      </c>
      <c r="B132" s="104">
        <v>5</v>
      </c>
      <c r="C132" s="110" t="s">
        <v>59</v>
      </c>
      <c r="D132" s="110" t="s">
        <v>2685</v>
      </c>
      <c r="E132" s="110">
        <v>42</v>
      </c>
      <c r="F132" s="113" t="s">
        <v>2557</v>
      </c>
      <c r="G132" s="110" t="s">
        <v>2474</v>
      </c>
      <c r="H132" s="113" t="s">
        <v>2518</v>
      </c>
      <c r="I132" s="110" t="s">
        <v>2478</v>
      </c>
      <c r="J132" s="113" t="s">
        <v>3268</v>
      </c>
      <c r="K132" s="110" t="s">
        <v>2484</v>
      </c>
      <c r="L132" s="113" t="s">
        <v>1695</v>
      </c>
      <c r="M132" s="110" t="s">
        <v>2486</v>
      </c>
      <c r="N132" s="113" t="s">
        <v>74</v>
      </c>
      <c r="O132" s="110" t="s">
        <v>2489</v>
      </c>
      <c r="P132" s="113" t="s">
        <v>1521</v>
      </c>
      <c r="Q132" s="110" t="s">
        <v>2499</v>
      </c>
      <c r="R132" s="47" t="s">
        <v>634</v>
      </c>
      <c r="S132" s="47" t="s">
        <v>137</v>
      </c>
    </row>
    <row r="133" spans="1:19">
      <c r="A133" s="111" t="s">
        <v>2301</v>
      </c>
      <c r="B133" s="104">
        <v>5</v>
      </c>
      <c r="C133" s="110" t="s">
        <v>59</v>
      </c>
      <c r="D133" s="110" t="s">
        <v>2685</v>
      </c>
      <c r="E133" s="110">
        <v>42</v>
      </c>
      <c r="F133" s="113" t="s">
        <v>2557</v>
      </c>
      <c r="G133" s="110" t="s">
        <v>2474</v>
      </c>
      <c r="H133" s="113" t="s">
        <v>2518</v>
      </c>
      <c r="I133" s="110" t="s">
        <v>2478</v>
      </c>
      <c r="J133" s="113" t="s">
        <v>3268</v>
      </c>
      <c r="K133" s="110" t="s">
        <v>2484</v>
      </c>
      <c r="L133" s="113" t="s">
        <v>1695</v>
      </c>
      <c r="M133" s="110" t="s">
        <v>2487</v>
      </c>
      <c r="N133" s="113" t="s">
        <v>75</v>
      </c>
      <c r="O133" s="110" t="s">
        <v>2489</v>
      </c>
      <c r="P133" s="113" t="s">
        <v>1521</v>
      </c>
      <c r="Q133" s="110" t="s">
        <v>2499</v>
      </c>
      <c r="R133" s="47" t="s">
        <v>634</v>
      </c>
      <c r="S133" s="47" t="s">
        <v>137</v>
      </c>
    </row>
    <row r="134" spans="1:19">
      <c r="A134" s="111" t="s">
        <v>2300</v>
      </c>
      <c r="B134" s="104">
        <v>5</v>
      </c>
      <c r="C134" s="110" t="s">
        <v>59</v>
      </c>
      <c r="D134" s="110" t="s">
        <v>2685</v>
      </c>
      <c r="E134" s="110">
        <v>42</v>
      </c>
      <c r="F134" s="113" t="s">
        <v>2557</v>
      </c>
      <c r="G134" s="110" t="s">
        <v>2474</v>
      </c>
      <c r="H134" s="113" t="s">
        <v>2518</v>
      </c>
      <c r="I134" s="110" t="s">
        <v>2478</v>
      </c>
      <c r="J134" s="113" t="s">
        <v>3268</v>
      </c>
      <c r="K134" s="110" t="s">
        <v>2484</v>
      </c>
      <c r="L134" s="113" t="s">
        <v>1695</v>
      </c>
      <c r="M134" s="110" t="s">
        <v>2486</v>
      </c>
      <c r="N134" s="113" t="s">
        <v>74</v>
      </c>
      <c r="O134" s="110" t="s">
        <v>2489</v>
      </c>
      <c r="P134" s="113" t="s">
        <v>1521</v>
      </c>
      <c r="Q134" s="110" t="s">
        <v>2500</v>
      </c>
      <c r="R134" s="47" t="s">
        <v>635</v>
      </c>
      <c r="S134" s="47" t="s">
        <v>137</v>
      </c>
    </row>
    <row r="135" spans="1:19">
      <c r="A135" s="111" t="s">
        <v>2299</v>
      </c>
      <c r="B135" s="104">
        <v>5</v>
      </c>
      <c r="C135" s="110" t="s">
        <v>59</v>
      </c>
      <c r="D135" s="110" t="s">
        <v>2685</v>
      </c>
      <c r="E135" s="110">
        <v>42</v>
      </c>
      <c r="F135" s="113" t="s">
        <v>2557</v>
      </c>
      <c r="G135" s="110" t="s">
        <v>2474</v>
      </c>
      <c r="H135" s="113" t="s">
        <v>2518</v>
      </c>
      <c r="I135" s="110" t="s">
        <v>2478</v>
      </c>
      <c r="J135" s="113" t="s">
        <v>3268</v>
      </c>
      <c r="K135" s="110" t="s">
        <v>2484</v>
      </c>
      <c r="L135" s="113" t="s">
        <v>1695</v>
      </c>
      <c r="M135" s="110" t="s">
        <v>2487</v>
      </c>
      <c r="N135" s="113" t="s">
        <v>75</v>
      </c>
      <c r="O135" s="110" t="s">
        <v>2489</v>
      </c>
      <c r="P135" s="113" t="s">
        <v>1521</v>
      </c>
      <c r="Q135" s="110" t="s">
        <v>2500</v>
      </c>
      <c r="R135" s="47" t="s">
        <v>635</v>
      </c>
      <c r="S135" s="47" t="s">
        <v>137</v>
      </c>
    </row>
    <row r="136" spans="1:19">
      <c r="A136" s="111" t="s">
        <v>2298</v>
      </c>
      <c r="B136" s="104">
        <v>5</v>
      </c>
      <c r="C136" s="110" t="s">
        <v>59</v>
      </c>
      <c r="D136" s="110" t="s">
        <v>2685</v>
      </c>
      <c r="E136" s="110">
        <v>42</v>
      </c>
      <c r="F136" s="113" t="s">
        <v>2557</v>
      </c>
      <c r="G136" s="110" t="s">
        <v>2474</v>
      </c>
      <c r="H136" s="113" t="s">
        <v>2518</v>
      </c>
      <c r="I136" s="110" t="s">
        <v>2479</v>
      </c>
      <c r="J136" s="113" t="s">
        <v>3270</v>
      </c>
      <c r="K136" s="110" t="s">
        <v>2484</v>
      </c>
      <c r="L136" s="113" t="s">
        <v>1695</v>
      </c>
      <c r="M136" s="110" t="s">
        <v>2486</v>
      </c>
      <c r="N136" s="113" t="s">
        <v>74</v>
      </c>
      <c r="O136" s="110" t="s">
        <v>2488</v>
      </c>
      <c r="P136" s="113" t="s">
        <v>1562</v>
      </c>
      <c r="Q136" s="110" t="s">
        <v>2491</v>
      </c>
      <c r="R136" s="47" t="s">
        <v>626</v>
      </c>
      <c r="S136" s="47" t="s">
        <v>137</v>
      </c>
    </row>
    <row r="137" spans="1:19">
      <c r="A137" s="111" t="s">
        <v>2297</v>
      </c>
      <c r="B137" s="104">
        <v>5</v>
      </c>
      <c r="C137" s="110" t="s">
        <v>59</v>
      </c>
      <c r="D137" s="110" t="s">
        <v>2685</v>
      </c>
      <c r="E137" s="110">
        <v>42</v>
      </c>
      <c r="F137" s="113" t="s">
        <v>2557</v>
      </c>
      <c r="G137" s="110" t="s">
        <v>2474</v>
      </c>
      <c r="H137" s="113" t="s">
        <v>2518</v>
      </c>
      <c r="I137" s="110" t="s">
        <v>2479</v>
      </c>
      <c r="J137" s="113" t="s">
        <v>3270</v>
      </c>
      <c r="K137" s="110" t="s">
        <v>2484</v>
      </c>
      <c r="L137" s="113" t="s">
        <v>1695</v>
      </c>
      <c r="M137" s="110" t="s">
        <v>2487</v>
      </c>
      <c r="N137" s="113" t="s">
        <v>75</v>
      </c>
      <c r="O137" s="110" t="s">
        <v>2488</v>
      </c>
      <c r="P137" s="113" t="s">
        <v>1562</v>
      </c>
      <c r="Q137" s="110" t="s">
        <v>2491</v>
      </c>
      <c r="R137" s="47" t="s">
        <v>626</v>
      </c>
      <c r="S137" s="47" t="s">
        <v>137</v>
      </c>
    </row>
    <row r="138" spans="1:19">
      <c r="A138" s="111" t="s">
        <v>2296</v>
      </c>
      <c r="B138" s="104">
        <v>5</v>
      </c>
      <c r="C138" s="110" t="s">
        <v>59</v>
      </c>
      <c r="D138" s="110" t="s">
        <v>2685</v>
      </c>
      <c r="E138" s="110">
        <v>42</v>
      </c>
      <c r="F138" s="113" t="s">
        <v>2557</v>
      </c>
      <c r="G138" s="110" t="s">
        <v>2474</v>
      </c>
      <c r="H138" s="113" t="s">
        <v>2518</v>
      </c>
      <c r="I138" s="110" t="s">
        <v>2479</v>
      </c>
      <c r="J138" s="113" t="s">
        <v>3270</v>
      </c>
      <c r="K138" s="110" t="s">
        <v>2484</v>
      </c>
      <c r="L138" s="113" t="s">
        <v>1695</v>
      </c>
      <c r="M138" s="110" t="s">
        <v>2486</v>
      </c>
      <c r="N138" s="113" t="s">
        <v>74</v>
      </c>
      <c r="O138" s="110" t="s">
        <v>2488</v>
      </c>
      <c r="P138" s="113" t="s">
        <v>1562</v>
      </c>
      <c r="Q138" s="110" t="s">
        <v>2492</v>
      </c>
      <c r="R138" s="47" t="s">
        <v>627</v>
      </c>
      <c r="S138" s="47" t="s">
        <v>137</v>
      </c>
    </row>
    <row r="139" spans="1:19">
      <c r="A139" s="111" t="s">
        <v>2295</v>
      </c>
      <c r="B139" s="104">
        <v>5</v>
      </c>
      <c r="C139" s="110" t="s">
        <v>59</v>
      </c>
      <c r="D139" s="110" t="s">
        <v>2685</v>
      </c>
      <c r="E139" s="110">
        <v>42</v>
      </c>
      <c r="F139" s="113" t="s">
        <v>2557</v>
      </c>
      <c r="G139" s="110" t="s">
        <v>2474</v>
      </c>
      <c r="H139" s="113" t="s">
        <v>2518</v>
      </c>
      <c r="I139" s="110" t="s">
        <v>2479</v>
      </c>
      <c r="J139" s="113" t="s">
        <v>3270</v>
      </c>
      <c r="K139" s="110" t="s">
        <v>2484</v>
      </c>
      <c r="L139" s="113" t="s">
        <v>1695</v>
      </c>
      <c r="M139" s="110" t="s">
        <v>2487</v>
      </c>
      <c r="N139" s="113" t="s">
        <v>75</v>
      </c>
      <c r="O139" s="110" t="s">
        <v>2488</v>
      </c>
      <c r="P139" s="113" t="s">
        <v>1562</v>
      </c>
      <c r="Q139" s="110" t="s">
        <v>2492</v>
      </c>
      <c r="R139" s="47" t="s">
        <v>627</v>
      </c>
      <c r="S139" s="47" t="s">
        <v>137</v>
      </c>
    </row>
    <row r="140" spans="1:19">
      <c r="A140" s="111" t="s">
        <v>2294</v>
      </c>
      <c r="B140" s="104">
        <v>5</v>
      </c>
      <c r="C140" s="110" t="s">
        <v>59</v>
      </c>
      <c r="D140" s="110" t="s">
        <v>2685</v>
      </c>
      <c r="E140" s="110">
        <v>42</v>
      </c>
      <c r="F140" s="113" t="s">
        <v>2557</v>
      </c>
      <c r="G140" s="110" t="s">
        <v>2474</v>
      </c>
      <c r="H140" s="113" t="s">
        <v>2518</v>
      </c>
      <c r="I140" s="110" t="s">
        <v>2479</v>
      </c>
      <c r="J140" s="113" t="s">
        <v>3270</v>
      </c>
      <c r="K140" s="110" t="s">
        <v>2484</v>
      </c>
      <c r="L140" s="113" t="s">
        <v>1695</v>
      </c>
      <c r="M140" s="110" t="s">
        <v>2486</v>
      </c>
      <c r="N140" s="113" t="s">
        <v>74</v>
      </c>
      <c r="O140" s="110" t="s">
        <v>2488</v>
      </c>
      <c r="P140" s="113" t="s">
        <v>1562</v>
      </c>
      <c r="Q140" s="110" t="s">
        <v>2493</v>
      </c>
      <c r="R140" s="47" t="s">
        <v>628</v>
      </c>
      <c r="S140" s="47" t="s">
        <v>137</v>
      </c>
    </row>
    <row r="141" spans="1:19">
      <c r="A141" s="111" t="s">
        <v>2293</v>
      </c>
      <c r="B141" s="104">
        <v>5</v>
      </c>
      <c r="C141" s="110" t="s">
        <v>59</v>
      </c>
      <c r="D141" s="110" t="s">
        <v>2685</v>
      </c>
      <c r="E141" s="110">
        <v>42</v>
      </c>
      <c r="F141" s="113" t="s">
        <v>2557</v>
      </c>
      <c r="G141" s="110" t="s">
        <v>2474</v>
      </c>
      <c r="H141" s="113" t="s">
        <v>2518</v>
      </c>
      <c r="I141" s="110" t="s">
        <v>2479</v>
      </c>
      <c r="J141" s="113" t="s">
        <v>3270</v>
      </c>
      <c r="K141" s="110" t="s">
        <v>2484</v>
      </c>
      <c r="L141" s="113" t="s">
        <v>1695</v>
      </c>
      <c r="M141" s="110" t="s">
        <v>2487</v>
      </c>
      <c r="N141" s="113" t="s">
        <v>75</v>
      </c>
      <c r="O141" s="110" t="s">
        <v>2488</v>
      </c>
      <c r="P141" s="113" t="s">
        <v>1562</v>
      </c>
      <c r="Q141" s="110" t="s">
        <v>2493</v>
      </c>
      <c r="R141" s="47" t="s">
        <v>628</v>
      </c>
      <c r="S141" s="47" t="s">
        <v>137</v>
      </c>
    </row>
    <row r="142" spans="1:19">
      <c r="A142" s="111" t="s">
        <v>2292</v>
      </c>
      <c r="B142" s="104">
        <v>5</v>
      </c>
      <c r="C142" s="110" t="s">
        <v>59</v>
      </c>
      <c r="D142" s="110" t="s">
        <v>2685</v>
      </c>
      <c r="E142" s="110">
        <v>42</v>
      </c>
      <c r="F142" s="113" t="s">
        <v>2557</v>
      </c>
      <c r="G142" s="110" t="s">
        <v>2474</v>
      </c>
      <c r="H142" s="113" t="s">
        <v>2518</v>
      </c>
      <c r="I142" s="110" t="s">
        <v>2479</v>
      </c>
      <c r="J142" s="113" t="s">
        <v>3270</v>
      </c>
      <c r="K142" s="110" t="s">
        <v>2484</v>
      </c>
      <c r="L142" s="113" t="s">
        <v>1695</v>
      </c>
      <c r="M142" s="110" t="s">
        <v>2486</v>
      </c>
      <c r="N142" s="113" t="s">
        <v>74</v>
      </c>
      <c r="O142" s="110" t="s">
        <v>2488</v>
      </c>
      <c r="P142" s="113" t="s">
        <v>1562</v>
      </c>
      <c r="Q142" s="110" t="s">
        <v>2494</v>
      </c>
      <c r="R142" s="47" t="s">
        <v>629</v>
      </c>
      <c r="S142" s="47" t="s">
        <v>137</v>
      </c>
    </row>
    <row r="143" spans="1:19">
      <c r="A143" s="111" t="s">
        <v>2291</v>
      </c>
      <c r="B143" s="104">
        <v>5</v>
      </c>
      <c r="C143" s="110" t="s">
        <v>59</v>
      </c>
      <c r="D143" s="110" t="s">
        <v>2685</v>
      </c>
      <c r="E143" s="110">
        <v>42</v>
      </c>
      <c r="F143" s="113" t="s">
        <v>2557</v>
      </c>
      <c r="G143" s="110" t="s">
        <v>2474</v>
      </c>
      <c r="H143" s="113" t="s">
        <v>2518</v>
      </c>
      <c r="I143" s="110" t="s">
        <v>2479</v>
      </c>
      <c r="J143" s="113" t="s">
        <v>3270</v>
      </c>
      <c r="K143" s="110" t="s">
        <v>2484</v>
      </c>
      <c r="L143" s="113" t="s">
        <v>1695</v>
      </c>
      <c r="M143" s="110" t="s">
        <v>2487</v>
      </c>
      <c r="N143" s="113" t="s">
        <v>75</v>
      </c>
      <c r="O143" s="110" t="s">
        <v>2488</v>
      </c>
      <c r="P143" s="113" t="s">
        <v>1562</v>
      </c>
      <c r="Q143" s="110" t="s">
        <v>2494</v>
      </c>
      <c r="R143" s="47" t="s">
        <v>629</v>
      </c>
      <c r="S143" s="47" t="s">
        <v>137</v>
      </c>
    </row>
    <row r="144" spans="1:19">
      <c r="A144" s="111" t="s">
        <v>2290</v>
      </c>
      <c r="B144" s="104">
        <v>5</v>
      </c>
      <c r="C144" s="110" t="s">
        <v>59</v>
      </c>
      <c r="D144" s="110" t="s">
        <v>2685</v>
      </c>
      <c r="E144" s="110">
        <v>42</v>
      </c>
      <c r="F144" s="113" t="s">
        <v>2557</v>
      </c>
      <c r="G144" s="110" t="s">
        <v>2474</v>
      </c>
      <c r="H144" s="113" t="s">
        <v>2518</v>
      </c>
      <c r="I144" s="110" t="s">
        <v>2479</v>
      </c>
      <c r="J144" s="113" t="s">
        <v>3270</v>
      </c>
      <c r="K144" s="110" t="s">
        <v>2484</v>
      </c>
      <c r="L144" s="113" t="s">
        <v>1695</v>
      </c>
      <c r="M144" s="110" t="s">
        <v>2486</v>
      </c>
      <c r="N144" s="113" t="s">
        <v>74</v>
      </c>
      <c r="O144" s="110" t="s">
        <v>2488</v>
      </c>
      <c r="P144" s="113" t="s">
        <v>1562</v>
      </c>
      <c r="Q144" s="110" t="s">
        <v>2495</v>
      </c>
      <c r="R144" s="47" t="s">
        <v>630</v>
      </c>
      <c r="S144" s="47" t="s">
        <v>137</v>
      </c>
    </row>
    <row r="145" spans="1:19">
      <c r="A145" s="111" t="s">
        <v>2289</v>
      </c>
      <c r="B145" s="104">
        <v>5</v>
      </c>
      <c r="C145" s="110" t="s">
        <v>59</v>
      </c>
      <c r="D145" s="110" t="s">
        <v>2685</v>
      </c>
      <c r="E145" s="110">
        <v>42</v>
      </c>
      <c r="F145" s="113" t="s">
        <v>2557</v>
      </c>
      <c r="G145" s="110" t="s">
        <v>2474</v>
      </c>
      <c r="H145" s="113" t="s">
        <v>2518</v>
      </c>
      <c r="I145" s="110" t="s">
        <v>2479</v>
      </c>
      <c r="J145" s="113" t="s">
        <v>3270</v>
      </c>
      <c r="K145" s="110" t="s">
        <v>2484</v>
      </c>
      <c r="L145" s="113" t="s">
        <v>1695</v>
      </c>
      <c r="M145" s="110" t="s">
        <v>2487</v>
      </c>
      <c r="N145" s="113" t="s">
        <v>75</v>
      </c>
      <c r="O145" s="110" t="s">
        <v>2488</v>
      </c>
      <c r="P145" s="113" t="s">
        <v>1562</v>
      </c>
      <c r="Q145" s="110" t="s">
        <v>2495</v>
      </c>
      <c r="R145" s="47" t="s">
        <v>630</v>
      </c>
      <c r="S145" s="47" t="s">
        <v>137</v>
      </c>
    </row>
    <row r="146" spans="1:19">
      <c r="A146" s="111" t="s">
        <v>2288</v>
      </c>
      <c r="B146" s="104">
        <v>5</v>
      </c>
      <c r="C146" s="110" t="s">
        <v>59</v>
      </c>
      <c r="D146" s="110" t="s">
        <v>2685</v>
      </c>
      <c r="E146" s="110">
        <v>42</v>
      </c>
      <c r="F146" s="113" t="s">
        <v>2557</v>
      </c>
      <c r="G146" s="110" t="s">
        <v>2474</v>
      </c>
      <c r="H146" s="113" t="s">
        <v>2518</v>
      </c>
      <c r="I146" s="110" t="s">
        <v>2479</v>
      </c>
      <c r="J146" s="113" t="s">
        <v>3270</v>
      </c>
      <c r="K146" s="110" t="s">
        <v>2484</v>
      </c>
      <c r="L146" s="113" t="s">
        <v>1695</v>
      </c>
      <c r="M146" s="110" t="s">
        <v>2486</v>
      </c>
      <c r="N146" s="113" t="s">
        <v>74</v>
      </c>
      <c r="O146" s="110" t="s">
        <v>2488</v>
      </c>
      <c r="P146" s="113" t="s">
        <v>1562</v>
      </c>
      <c r="Q146" s="110" t="s">
        <v>2496</v>
      </c>
      <c r="R146" s="47" t="s">
        <v>631</v>
      </c>
      <c r="S146" s="47" t="s">
        <v>137</v>
      </c>
    </row>
    <row r="147" spans="1:19">
      <c r="A147" s="111" t="s">
        <v>2287</v>
      </c>
      <c r="B147" s="104">
        <v>5</v>
      </c>
      <c r="C147" s="110" t="s">
        <v>59</v>
      </c>
      <c r="D147" s="110" t="s">
        <v>2685</v>
      </c>
      <c r="E147" s="110">
        <v>42</v>
      </c>
      <c r="F147" s="113" t="s">
        <v>2557</v>
      </c>
      <c r="G147" s="110" t="s">
        <v>2474</v>
      </c>
      <c r="H147" s="113" t="s">
        <v>2518</v>
      </c>
      <c r="I147" s="110" t="s">
        <v>2479</v>
      </c>
      <c r="J147" s="113" t="s">
        <v>3270</v>
      </c>
      <c r="K147" s="110" t="s">
        <v>2484</v>
      </c>
      <c r="L147" s="113" t="s">
        <v>1695</v>
      </c>
      <c r="M147" s="110" t="s">
        <v>2487</v>
      </c>
      <c r="N147" s="113" t="s">
        <v>75</v>
      </c>
      <c r="O147" s="110" t="s">
        <v>2488</v>
      </c>
      <c r="P147" s="113" t="s">
        <v>1562</v>
      </c>
      <c r="Q147" s="110" t="s">
        <v>2496</v>
      </c>
      <c r="R147" s="47" t="s">
        <v>631</v>
      </c>
      <c r="S147" s="47" t="s">
        <v>137</v>
      </c>
    </row>
    <row r="148" spans="1:19">
      <c r="A148" s="111" t="s">
        <v>2286</v>
      </c>
      <c r="B148" s="104">
        <v>5</v>
      </c>
      <c r="C148" s="110" t="s">
        <v>59</v>
      </c>
      <c r="D148" s="110" t="s">
        <v>2685</v>
      </c>
      <c r="E148" s="110">
        <v>42</v>
      </c>
      <c r="F148" s="113" t="s">
        <v>2557</v>
      </c>
      <c r="G148" s="110" t="s">
        <v>2474</v>
      </c>
      <c r="H148" s="113" t="s">
        <v>2518</v>
      </c>
      <c r="I148" s="110" t="s">
        <v>2479</v>
      </c>
      <c r="J148" s="113" t="s">
        <v>3270</v>
      </c>
      <c r="K148" s="110" t="s">
        <v>2484</v>
      </c>
      <c r="L148" s="113" t="s">
        <v>1695</v>
      </c>
      <c r="M148" s="110" t="s">
        <v>2486</v>
      </c>
      <c r="N148" s="113" t="s">
        <v>74</v>
      </c>
      <c r="O148" s="110" t="s">
        <v>2488</v>
      </c>
      <c r="P148" s="113" t="s">
        <v>1562</v>
      </c>
      <c r="Q148" s="110" t="s">
        <v>2497</v>
      </c>
      <c r="R148" s="47" t="s">
        <v>632</v>
      </c>
      <c r="S148" s="47" t="s">
        <v>137</v>
      </c>
    </row>
    <row r="149" spans="1:19">
      <c r="A149" s="111" t="s">
        <v>2285</v>
      </c>
      <c r="B149" s="104">
        <v>5</v>
      </c>
      <c r="C149" s="110" t="s">
        <v>59</v>
      </c>
      <c r="D149" s="110" t="s">
        <v>2685</v>
      </c>
      <c r="E149" s="110">
        <v>42</v>
      </c>
      <c r="F149" s="113" t="s">
        <v>2557</v>
      </c>
      <c r="G149" s="110" t="s">
        <v>2474</v>
      </c>
      <c r="H149" s="113" t="s">
        <v>2518</v>
      </c>
      <c r="I149" s="110" t="s">
        <v>2479</v>
      </c>
      <c r="J149" s="113" t="s">
        <v>3270</v>
      </c>
      <c r="K149" s="110" t="s">
        <v>2484</v>
      </c>
      <c r="L149" s="113" t="s">
        <v>1695</v>
      </c>
      <c r="M149" s="110" t="s">
        <v>2487</v>
      </c>
      <c r="N149" s="113" t="s">
        <v>75</v>
      </c>
      <c r="O149" s="110" t="s">
        <v>2488</v>
      </c>
      <c r="P149" s="113" t="s">
        <v>1562</v>
      </c>
      <c r="Q149" s="110" t="s">
        <v>2497</v>
      </c>
      <c r="R149" s="47" t="s">
        <v>632</v>
      </c>
      <c r="S149" s="47" t="s">
        <v>137</v>
      </c>
    </row>
    <row r="150" spans="1:19">
      <c r="A150" s="111" t="s">
        <v>2284</v>
      </c>
      <c r="B150" s="104">
        <v>5</v>
      </c>
      <c r="C150" s="110" t="s">
        <v>59</v>
      </c>
      <c r="D150" s="110" t="s">
        <v>2685</v>
      </c>
      <c r="E150" s="110">
        <v>42</v>
      </c>
      <c r="F150" s="113" t="s">
        <v>2557</v>
      </c>
      <c r="G150" s="110" t="s">
        <v>2474</v>
      </c>
      <c r="H150" s="113" t="s">
        <v>2518</v>
      </c>
      <c r="I150" s="110" t="s">
        <v>2479</v>
      </c>
      <c r="J150" s="113" t="s">
        <v>3270</v>
      </c>
      <c r="K150" s="110" t="s">
        <v>2484</v>
      </c>
      <c r="L150" s="113" t="s">
        <v>1695</v>
      </c>
      <c r="M150" s="110" t="s">
        <v>2486</v>
      </c>
      <c r="N150" s="113" t="s">
        <v>74</v>
      </c>
      <c r="O150" s="110" t="s">
        <v>2488</v>
      </c>
      <c r="P150" s="113" t="s">
        <v>1562</v>
      </c>
      <c r="Q150" s="110" t="s">
        <v>2498</v>
      </c>
      <c r="R150" s="47" t="s">
        <v>633</v>
      </c>
      <c r="S150" s="47" t="s">
        <v>137</v>
      </c>
    </row>
    <row r="151" spans="1:19">
      <c r="A151" s="111" t="s">
        <v>2283</v>
      </c>
      <c r="B151" s="104">
        <v>5</v>
      </c>
      <c r="C151" s="110" t="s">
        <v>59</v>
      </c>
      <c r="D151" s="110" t="s">
        <v>2685</v>
      </c>
      <c r="E151" s="110">
        <v>42</v>
      </c>
      <c r="F151" s="113" t="s">
        <v>2557</v>
      </c>
      <c r="G151" s="110" t="s">
        <v>2474</v>
      </c>
      <c r="H151" s="113" t="s">
        <v>2518</v>
      </c>
      <c r="I151" s="110" t="s">
        <v>2479</v>
      </c>
      <c r="J151" s="113" t="s">
        <v>3270</v>
      </c>
      <c r="K151" s="110" t="s">
        <v>2484</v>
      </c>
      <c r="L151" s="113" t="s">
        <v>1695</v>
      </c>
      <c r="M151" s="110" t="s">
        <v>2487</v>
      </c>
      <c r="N151" s="113" t="s">
        <v>75</v>
      </c>
      <c r="O151" s="110" t="s">
        <v>2488</v>
      </c>
      <c r="P151" s="113" t="s">
        <v>1562</v>
      </c>
      <c r="Q151" s="110" t="s">
        <v>2498</v>
      </c>
      <c r="R151" s="47" t="s">
        <v>633</v>
      </c>
      <c r="S151" s="47" t="s">
        <v>137</v>
      </c>
    </row>
    <row r="152" spans="1:19">
      <c r="A152" s="111" t="s">
        <v>2282</v>
      </c>
      <c r="B152" s="104">
        <v>5</v>
      </c>
      <c r="C152" s="110" t="s">
        <v>59</v>
      </c>
      <c r="D152" s="110" t="s">
        <v>2685</v>
      </c>
      <c r="E152" s="110">
        <v>42</v>
      </c>
      <c r="F152" s="113" t="s">
        <v>2557</v>
      </c>
      <c r="G152" s="110" t="s">
        <v>2474</v>
      </c>
      <c r="H152" s="113" t="s">
        <v>2518</v>
      </c>
      <c r="I152" s="110" t="s">
        <v>2479</v>
      </c>
      <c r="J152" s="113" t="s">
        <v>3270</v>
      </c>
      <c r="K152" s="110" t="s">
        <v>2484</v>
      </c>
      <c r="L152" s="113" t="s">
        <v>1695</v>
      </c>
      <c r="M152" s="110" t="s">
        <v>2486</v>
      </c>
      <c r="N152" s="113" t="s">
        <v>74</v>
      </c>
      <c r="O152" s="110" t="s">
        <v>2488</v>
      </c>
      <c r="P152" s="113" t="s">
        <v>1562</v>
      </c>
      <c r="Q152" s="110" t="s">
        <v>2499</v>
      </c>
      <c r="R152" s="47" t="s">
        <v>634</v>
      </c>
      <c r="S152" s="47" t="s">
        <v>137</v>
      </c>
    </row>
    <row r="153" spans="1:19">
      <c r="A153" s="111" t="s">
        <v>2281</v>
      </c>
      <c r="B153" s="104">
        <v>5</v>
      </c>
      <c r="C153" s="110" t="s">
        <v>59</v>
      </c>
      <c r="D153" s="110" t="s">
        <v>2685</v>
      </c>
      <c r="E153" s="110">
        <v>42</v>
      </c>
      <c r="F153" s="113" t="s">
        <v>2557</v>
      </c>
      <c r="G153" s="110" t="s">
        <v>2474</v>
      </c>
      <c r="H153" s="113" t="s">
        <v>2518</v>
      </c>
      <c r="I153" s="110" t="s">
        <v>2479</v>
      </c>
      <c r="J153" s="113" t="s">
        <v>3270</v>
      </c>
      <c r="K153" s="110" t="s">
        <v>2484</v>
      </c>
      <c r="L153" s="113" t="s">
        <v>1695</v>
      </c>
      <c r="M153" s="110" t="s">
        <v>2487</v>
      </c>
      <c r="N153" s="113" t="s">
        <v>75</v>
      </c>
      <c r="O153" s="110" t="s">
        <v>2488</v>
      </c>
      <c r="P153" s="113" t="s">
        <v>1562</v>
      </c>
      <c r="Q153" s="110" t="s">
        <v>2499</v>
      </c>
      <c r="R153" s="47" t="s">
        <v>634</v>
      </c>
      <c r="S153" s="47" t="s">
        <v>137</v>
      </c>
    </row>
    <row r="154" spans="1:19">
      <c r="A154" s="111" t="s">
        <v>2280</v>
      </c>
      <c r="B154" s="104">
        <v>5</v>
      </c>
      <c r="C154" s="110" t="s">
        <v>59</v>
      </c>
      <c r="D154" s="110" t="s">
        <v>2685</v>
      </c>
      <c r="E154" s="110">
        <v>42</v>
      </c>
      <c r="F154" s="113" t="s">
        <v>2557</v>
      </c>
      <c r="G154" s="110" t="s">
        <v>2474</v>
      </c>
      <c r="H154" s="113" t="s">
        <v>2518</v>
      </c>
      <c r="I154" s="110" t="s">
        <v>2479</v>
      </c>
      <c r="J154" s="113" t="s">
        <v>3270</v>
      </c>
      <c r="K154" s="110" t="s">
        <v>2484</v>
      </c>
      <c r="L154" s="113" t="s">
        <v>1695</v>
      </c>
      <c r="M154" s="110" t="s">
        <v>2486</v>
      </c>
      <c r="N154" s="113" t="s">
        <v>74</v>
      </c>
      <c r="O154" s="110" t="s">
        <v>2488</v>
      </c>
      <c r="P154" s="113" t="s">
        <v>1562</v>
      </c>
      <c r="Q154" s="110" t="s">
        <v>2500</v>
      </c>
      <c r="R154" s="47" t="s">
        <v>635</v>
      </c>
      <c r="S154" s="47" t="s">
        <v>137</v>
      </c>
    </row>
    <row r="155" spans="1:19">
      <c r="A155" s="111" t="s">
        <v>2279</v>
      </c>
      <c r="B155" s="104">
        <v>5</v>
      </c>
      <c r="C155" s="110" t="s">
        <v>59</v>
      </c>
      <c r="D155" s="110" t="s">
        <v>2685</v>
      </c>
      <c r="E155" s="110">
        <v>42</v>
      </c>
      <c r="F155" s="113" t="s">
        <v>2557</v>
      </c>
      <c r="G155" s="110" t="s">
        <v>2474</v>
      </c>
      <c r="H155" s="113" t="s">
        <v>2518</v>
      </c>
      <c r="I155" s="110" t="s">
        <v>2479</v>
      </c>
      <c r="J155" s="113" t="s">
        <v>3270</v>
      </c>
      <c r="K155" s="110" t="s">
        <v>2484</v>
      </c>
      <c r="L155" s="113" t="s">
        <v>1695</v>
      </c>
      <c r="M155" s="110" t="s">
        <v>2487</v>
      </c>
      <c r="N155" s="113" t="s">
        <v>75</v>
      </c>
      <c r="O155" s="110" t="s">
        <v>2488</v>
      </c>
      <c r="P155" s="113" t="s">
        <v>1562</v>
      </c>
      <c r="Q155" s="110" t="s">
        <v>2500</v>
      </c>
      <c r="R155" s="47" t="s">
        <v>635</v>
      </c>
      <c r="S155" s="47" t="s">
        <v>137</v>
      </c>
    </row>
    <row r="156" spans="1:19">
      <c r="A156" s="111" t="s">
        <v>2278</v>
      </c>
      <c r="B156" s="104">
        <v>5</v>
      </c>
      <c r="C156" s="110" t="s">
        <v>59</v>
      </c>
      <c r="D156" s="110" t="s">
        <v>2685</v>
      </c>
      <c r="E156" s="110">
        <v>42</v>
      </c>
      <c r="F156" s="113" t="s">
        <v>2557</v>
      </c>
      <c r="G156" s="110" t="s">
        <v>2474</v>
      </c>
      <c r="H156" s="113" t="s">
        <v>2518</v>
      </c>
      <c r="I156" s="110" t="s">
        <v>2479</v>
      </c>
      <c r="J156" s="113" t="s">
        <v>3270</v>
      </c>
      <c r="K156" s="110" t="s">
        <v>2484</v>
      </c>
      <c r="L156" s="113" t="s">
        <v>1695</v>
      </c>
      <c r="M156" s="110" t="s">
        <v>2486</v>
      </c>
      <c r="N156" s="113" t="s">
        <v>74</v>
      </c>
      <c r="O156" s="110" t="s">
        <v>2489</v>
      </c>
      <c r="P156" s="113" t="s">
        <v>1521</v>
      </c>
      <c r="Q156" s="110" t="s">
        <v>2491</v>
      </c>
      <c r="R156" s="47" t="s">
        <v>626</v>
      </c>
      <c r="S156" s="47" t="s">
        <v>137</v>
      </c>
    </row>
    <row r="157" spans="1:19">
      <c r="A157" s="111" t="s">
        <v>2277</v>
      </c>
      <c r="B157" s="104">
        <v>5</v>
      </c>
      <c r="C157" s="110" t="s">
        <v>59</v>
      </c>
      <c r="D157" s="110" t="s">
        <v>2685</v>
      </c>
      <c r="E157" s="110">
        <v>42</v>
      </c>
      <c r="F157" s="113" t="s">
        <v>2557</v>
      </c>
      <c r="G157" s="110" t="s">
        <v>2474</v>
      </c>
      <c r="H157" s="113" t="s">
        <v>2518</v>
      </c>
      <c r="I157" s="110" t="s">
        <v>2479</v>
      </c>
      <c r="J157" s="113" t="s">
        <v>3270</v>
      </c>
      <c r="K157" s="110" t="s">
        <v>2484</v>
      </c>
      <c r="L157" s="113" t="s">
        <v>1695</v>
      </c>
      <c r="M157" s="110" t="s">
        <v>2487</v>
      </c>
      <c r="N157" s="113" t="s">
        <v>75</v>
      </c>
      <c r="O157" s="110" t="s">
        <v>2489</v>
      </c>
      <c r="P157" s="113" t="s">
        <v>1521</v>
      </c>
      <c r="Q157" s="110" t="s">
        <v>2491</v>
      </c>
      <c r="R157" s="47" t="s">
        <v>626</v>
      </c>
      <c r="S157" s="47" t="s">
        <v>137</v>
      </c>
    </row>
    <row r="158" spans="1:19">
      <c r="A158" s="111" t="s">
        <v>2276</v>
      </c>
      <c r="B158" s="104">
        <v>5</v>
      </c>
      <c r="C158" s="110" t="s">
        <v>59</v>
      </c>
      <c r="D158" s="110" t="s">
        <v>2685</v>
      </c>
      <c r="E158" s="110">
        <v>42</v>
      </c>
      <c r="F158" s="113" t="s">
        <v>2557</v>
      </c>
      <c r="G158" s="110" t="s">
        <v>2474</v>
      </c>
      <c r="H158" s="113" t="s">
        <v>2518</v>
      </c>
      <c r="I158" s="110" t="s">
        <v>2479</v>
      </c>
      <c r="J158" s="113" t="s">
        <v>3270</v>
      </c>
      <c r="K158" s="110" t="s">
        <v>2484</v>
      </c>
      <c r="L158" s="113" t="s">
        <v>1695</v>
      </c>
      <c r="M158" s="110" t="s">
        <v>2486</v>
      </c>
      <c r="N158" s="113" t="s">
        <v>74</v>
      </c>
      <c r="O158" s="110" t="s">
        <v>2489</v>
      </c>
      <c r="P158" s="113" t="s">
        <v>1521</v>
      </c>
      <c r="Q158" s="110" t="s">
        <v>2492</v>
      </c>
      <c r="R158" s="47" t="s">
        <v>627</v>
      </c>
      <c r="S158" s="47" t="s">
        <v>137</v>
      </c>
    </row>
    <row r="159" spans="1:19">
      <c r="A159" s="111" t="s">
        <v>2275</v>
      </c>
      <c r="B159" s="104">
        <v>5</v>
      </c>
      <c r="C159" s="110" t="s">
        <v>59</v>
      </c>
      <c r="D159" s="110" t="s">
        <v>2685</v>
      </c>
      <c r="E159" s="110">
        <v>42</v>
      </c>
      <c r="F159" s="113" t="s">
        <v>2557</v>
      </c>
      <c r="G159" s="110" t="s">
        <v>2474</v>
      </c>
      <c r="H159" s="113" t="s">
        <v>2518</v>
      </c>
      <c r="I159" s="110" t="s">
        <v>2479</v>
      </c>
      <c r="J159" s="113" t="s">
        <v>3270</v>
      </c>
      <c r="K159" s="110" t="s">
        <v>2484</v>
      </c>
      <c r="L159" s="113" t="s">
        <v>1695</v>
      </c>
      <c r="M159" s="110" t="s">
        <v>2487</v>
      </c>
      <c r="N159" s="113" t="s">
        <v>75</v>
      </c>
      <c r="O159" s="110" t="s">
        <v>2489</v>
      </c>
      <c r="P159" s="113" t="s">
        <v>1521</v>
      </c>
      <c r="Q159" s="110" t="s">
        <v>2492</v>
      </c>
      <c r="R159" s="47" t="s">
        <v>627</v>
      </c>
      <c r="S159" s="47" t="s">
        <v>137</v>
      </c>
    </row>
    <row r="160" spans="1:19">
      <c r="A160" s="111" t="s">
        <v>2274</v>
      </c>
      <c r="B160" s="104">
        <v>5</v>
      </c>
      <c r="C160" s="110" t="s">
        <v>59</v>
      </c>
      <c r="D160" s="110" t="s">
        <v>2685</v>
      </c>
      <c r="E160" s="110">
        <v>42</v>
      </c>
      <c r="F160" s="113" t="s">
        <v>2557</v>
      </c>
      <c r="G160" s="110" t="s">
        <v>2474</v>
      </c>
      <c r="H160" s="113" t="s">
        <v>2518</v>
      </c>
      <c r="I160" s="110" t="s">
        <v>2479</v>
      </c>
      <c r="J160" s="113" t="s">
        <v>3270</v>
      </c>
      <c r="K160" s="110" t="s">
        <v>2484</v>
      </c>
      <c r="L160" s="113" t="s">
        <v>1695</v>
      </c>
      <c r="M160" s="110" t="s">
        <v>2486</v>
      </c>
      <c r="N160" s="113" t="s">
        <v>74</v>
      </c>
      <c r="O160" s="110" t="s">
        <v>2489</v>
      </c>
      <c r="P160" s="113" t="s">
        <v>1521</v>
      </c>
      <c r="Q160" s="110" t="s">
        <v>2493</v>
      </c>
      <c r="R160" s="47" t="s">
        <v>628</v>
      </c>
      <c r="S160" s="47" t="s">
        <v>137</v>
      </c>
    </row>
    <row r="161" spans="1:20">
      <c r="A161" s="111" t="s">
        <v>2273</v>
      </c>
      <c r="B161" s="104">
        <v>5</v>
      </c>
      <c r="C161" s="110" t="s">
        <v>59</v>
      </c>
      <c r="D161" s="110" t="s">
        <v>2685</v>
      </c>
      <c r="E161" s="110">
        <v>42</v>
      </c>
      <c r="F161" s="113" t="s">
        <v>2557</v>
      </c>
      <c r="G161" s="110" t="s">
        <v>2474</v>
      </c>
      <c r="H161" s="113" t="s">
        <v>2518</v>
      </c>
      <c r="I161" s="110" t="s">
        <v>2479</v>
      </c>
      <c r="J161" s="113" t="s">
        <v>3270</v>
      </c>
      <c r="K161" s="110" t="s">
        <v>2484</v>
      </c>
      <c r="L161" s="113" t="s">
        <v>1695</v>
      </c>
      <c r="M161" s="110" t="s">
        <v>2487</v>
      </c>
      <c r="N161" s="113" t="s">
        <v>75</v>
      </c>
      <c r="O161" s="110" t="s">
        <v>2489</v>
      </c>
      <c r="P161" s="113" t="s">
        <v>1521</v>
      </c>
      <c r="Q161" s="110" t="s">
        <v>2493</v>
      </c>
      <c r="R161" s="47" t="s">
        <v>628</v>
      </c>
      <c r="S161" s="47" t="s">
        <v>137</v>
      </c>
    </row>
    <row r="162" spans="1:20">
      <c r="A162" s="111" t="s">
        <v>2272</v>
      </c>
      <c r="B162" s="104">
        <v>5</v>
      </c>
      <c r="C162" s="110" t="s">
        <v>59</v>
      </c>
      <c r="D162" s="110" t="s">
        <v>2685</v>
      </c>
      <c r="E162" s="110">
        <v>42</v>
      </c>
      <c r="F162" s="113" t="s">
        <v>2557</v>
      </c>
      <c r="G162" s="110" t="s">
        <v>2474</v>
      </c>
      <c r="H162" s="113" t="s">
        <v>2518</v>
      </c>
      <c r="I162" s="110" t="s">
        <v>2479</v>
      </c>
      <c r="J162" s="113" t="s">
        <v>3270</v>
      </c>
      <c r="K162" s="110" t="s">
        <v>2484</v>
      </c>
      <c r="L162" s="113" t="s">
        <v>1695</v>
      </c>
      <c r="M162" s="110" t="s">
        <v>2486</v>
      </c>
      <c r="N162" s="113" t="s">
        <v>74</v>
      </c>
      <c r="O162" s="110" t="s">
        <v>2489</v>
      </c>
      <c r="P162" s="113" t="s">
        <v>1521</v>
      </c>
      <c r="Q162" s="110" t="s">
        <v>2494</v>
      </c>
      <c r="R162" s="47" t="s">
        <v>629</v>
      </c>
      <c r="S162" s="47" t="s">
        <v>137</v>
      </c>
    </row>
    <row r="163" spans="1:20">
      <c r="A163" s="111" t="s">
        <v>2271</v>
      </c>
      <c r="B163" s="104">
        <v>5</v>
      </c>
      <c r="C163" s="110" t="s">
        <v>59</v>
      </c>
      <c r="D163" s="110" t="s">
        <v>2685</v>
      </c>
      <c r="E163" s="110">
        <v>42</v>
      </c>
      <c r="F163" s="113" t="s">
        <v>2557</v>
      </c>
      <c r="G163" s="110" t="s">
        <v>2474</v>
      </c>
      <c r="H163" s="113" t="s">
        <v>2518</v>
      </c>
      <c r="I163" s="110" t="s">
        <v>2479</v>
      </c>
      <c r="J163" s="113" t="s">
        <v>3270</v>
      </c>
      <c r="K163" s="110" t="s">
        <v>2484</v>
      </c>
      <c r="L163" s="113" t="s">
        <v>1695</v>
      </c>
      <c r="M163" s="110" t="s">
        <v>2487</v>
      </c>
      <c r="N163" s="113" t="s">
        <v>75</v>
      </c>
      <c r="O163" s="110" t="s">
        <v>2489</v>
      </c>
      <c r="P163" s="113" t="s">
        <v>1521</v>
      </c>
      <c r="Q163" s="110" t="s">
        <v>2494</v>
      </c>
      <c r="R163" s="47" t="s">
        <v>629</v>
      </c>
      <c r="S163" s="47" t="s">
        <v>137</v>
      </c>
    </row>
    <row r="164" spans="1:20">
      <c r="A164" s="111" t="s">
        <v>2270</v>
      </c>
      <c r="B164" s="104">
        <v>5</v>
      </c>
      <c r="C164" s="110" t="s">
        <v>59</v>
      </c>
      <c r="D164" s="110" t="s">
        <v>2685</v>
      </c>
      <c r="E164" s="110">
        <v>42</v>
      </c>
      <c r="F164" s="113" t="s">
        <v>2557</v>
      </c>
      <c r="G164" s="110" t="s">
        <v>2474</v>
      </c>
      <c r="H164" s="113" t="s">
        <v>2518</v>
      </c>
      <c r="I164" s="110" t="s">
        <v>2479</v>
      </c>
      <c r="J164" s="113" t="s">
        <v>3270</v>
      </c>
      <c r="K164" s="110" t="s">
        <v>2484</v>
      </c>
      <c r="L164" s="113" t="s">
        <v>1695</v>
      </c>
      <c r="M164" s="110" t="s">
        <v>2486</v>
      </c>
      <c r="N164" s="113" t="s">
        <v>74</v>
      </c>
      <c r="O164" s="110" t="s">
        <v>2489</v>
      </c>
      <c r="P164" s="113" t="s">
        <v>1521</v>
      </c>
      <c r="Q164" s="110" t="s">
        <v>2495</v>
      </c>
      <c r="R164" s="47" t="s">
        <v>630</v>
      </c>
      <c r="S164" s="47" t="s">
        <v>137</v>
      </c>
    </row>
    <row r="165" spans="1:20">
      <c r="A165" s="111" t="s">
        <v>2269</v>
      </c>
      <c r="B165" s="104">
        <v>5</v>
      </c>
      <c r="C165" s="110" t="s">
        <v>59</v>
      </c>
      <c r="D165" s="110" t="s">
        <v>2685</v>
      </c>
      <c r="E165" s="110">
        <v>42</v>
      </c>
      <c r="F165" s="113" t="s">
        <v>2557</v>
      </c>
      <c r="G165" s="110" t="s">
        <v>2474</v>
      </c>
      <c r="H165" s="113" t="s">
        <v>2518</v>
      </c>
      <c r="I165" s="110" t="s">
        <v>2479</v>
      </c>
      <c r="J165" s="113" t="s">
        <v>3270</v>
      </c>
      <c r="K165" s="110" t="s">
        <v>2484</v>
      </c>
      <c r="L165" s="113" t="s">
        <v>1695</v>
      </c>
      <c r="M165" s="110" t="s">
        <v>2487</v>
      </c>
      <c r="N165" s="113" t="s">
        <v>75</v>
      </c>
      <c r="O165" s="110" t="s">
        <v>2489</v>
      </c>
      <c r="P165" s="113" t="s">
        <v>1521</v>
      </c>
      <c r="Q165" s="110" t="s">
        <v>2495</v>
      </c>
      <c r="R165" s="47" t="s">
        <v>630</v>
      </c>
      <c r="S165" s="47" t="s">
        <v>137</v>
      </c>
    </row>
    <row r="166" spans="1:20">
      <c r="A166" s="111" t="s">
        <v>2268</v>
      </c>
      <c r="B166" s="104">
        <v>5</v>
      </c>
      <c r="C166" s="110" t="s">
        <v>59</v>
      </c>
      <c r="D166" s="110" t="s">
        <v>2685</v>
      </c>
      <c r="E166" s="110">
        <v>42</v>
      </c>
      <c r="F166" s="113" t="s">
        <v>2557</v>
      </c>
      <c r="G166" s="110" t="s">
        <v>2474</v>
      </c>
      <c r="H166" s="113" t="s">
        <v>2518</v>
      </c>
      <c r="I166" s="110" t="s">
        <v>2479</v>
      </c>
      <c r="J166" s="113" t="s">
        <v>3270</v>
      </c>
      <c r="K166" s="110" t="s">
        <v>2484</v>
      </c>
      <c r="L166" s="113" t="s">
        <v>1695</v>
      </c>
      <c r="M166" s="110" t="s">
        <v>2486</v>
      </c>
      <c r="N166" s="113" t="s">
        <v>74</v>
      </c>
      <c r="O166" s="110" t="s">
        <v>2489</v>
      </c>
      <c r="P166" s="113" t="s">
        <v>1521</v>
      </c>
      <c r="Q166" s="110" t="s">
        <v>2496</v>
      </c>
      <c r="R166" s="47" t="s">
        <v>631</v>
      </c>
      <c r="S166" s="47" t="s">
        <v>137</v>
      </c>
    </row>
    <row r="167" spans="1:20">
      <c r="A167" s="111" t="s">
        <v>2267</v>
      </c>
      <c r="B167" s="104">
        <v>5</v>
      </c>
      <c r="C167" s="110" t="s">
        <v>59</v>
      </c>
      <c r="D167" s="110" t="s">
        <v>2685</v>
      </c>
      <c r="E167" s="110">
        <v>42</v>
      </c>
      <c r="F167" s="113" t="s">
        <v>2557</v>
      </c>
      <c r="G167" s="110" t="s">
        <v>2474</v>
      </c>
      <c r="H167" s="113" t="s">
        <v>2518</v>
      </c>
      <c r="I167" s="110" t="s">
        <v>2479</v>
      </c>
      <c r="J167" s="113" t="s">
        <v>3270</v>
      </c>
      <c r="K167" s="110" t="s">
        <v>2484</v>
      </c>
      <c r="L167" s="113" t="s">
        <v>1695</v>
      </c>
      <c r="M167" s="110" t="s">
        <v>2487</v>
      </c>
      <c r="N167" s="113" t="s">
        <v>75</v>
      </c>
      <c r="O167" s="110" t="s">
        <v>2489</v>
      </c>
      <c r="P167" s="113" t="s">
        <v>1521</v>
      </c>
      <c r="Q167" s="110" t="s">
        <v>2496</v>
      </c>
      <c r="R167" s="47" t="s">
        <v>631</v>
      </c>
      <c r="S167" s="47" t="s">
        <v>137</v>
      </c>
    </row>
    <row r="168" spans="1:20">
      <c r="A168" s="111" t="s">
        <v>2266</v>
      </c>
      <c r="B168" s="104">
        <v>5</v>
      </c>
      <c r="C168" s="110" t="s">
        <v>59</v>
      </c>
      <c r="D168" s="110" t="s">
        <v>2685</v>
      </c>
      <c r="E168" s="110">
        <v>42</v>
      </c>
      <c r="F168" s="113" t="s">
        <v>2557</v>
      </c>
      <c r="G168" s="110" t="s">
        <v>2474</v>
      </c>
      <c r="H168" s="113" t="s">
        <v>2518</v>
      </c>
      <c r="I168" s="110" t="s">
        <v>2479</v>
      </c>
      <c r="J168" s="113" t="s">
        <v>3270</v>
      </c>
      <c r="K168" s="110" t="s">
        <v>2484</v>
      </c>
      <c r="L168" s="113" t="s">
        <v>1695</v>
      </c>
      <c r="M168" s="110" t="s">
        <v>2486</v>
      </c>
      <c r="N168" s="113" t="s">
        <v>74</v>
      </c>
      <c r="O168" s="110" t="s">
        <v>2489</v>
      </c>
      <c r="P168" s="113" t="s">
        <v>1521</v>
      </c>
      <c r="Q168" s="110" t="s">
        <v>2497</v>
      </c>
      <c r="R168" s="47" t="s">
        <v>632</v>
      </c>
      <c r="S168" s="47" t="s">
        <v>137</v>
      </c>
    </row>
    <row r="169" spans="1:20">
      <c r="A169" s="111" t="s">
        <v>2265</v>
      </c>
      <c r="B169" s="104">
        <v>5</v>
      </c>
      <c r="C169" s="110" t="s">
        <v>59</v>
      </c>
      <c r="D169" s="110" t="s">
        <v>2685</v>
      </c>
      <c r="E169" s="110">
        <v>42</v>
      </c>
      <c r="F169" s="113" t="s">
        <v>2557</v>
      </c>
      <c r="G169" s="110" t="s">
        <v>2474</v>
      </c>
      <c r="H169" s="113" t="s">
        <v>2518</v>
      </c>
      <c r="I169" s="110" t="s">
        <v>2479</v>
      </c>
      <c r="J169" s="113" t="s">
        <v>3270</v>
      </c>
      <c r="K169" s="110" t="s">
        <v>2484</v>
      </c>
      <c r="L169" s="113" t="s">
        <v>1695</v>
      </c>
      <c r="M169" s="110" t="s">
        <v>2487</v>
      </c>
      <c r="N169" s="113" t="s">
        <v>75</v>
      </c>
      <c r="O169" s="110" t="s">
        <v>2489</v>
      </c>
      <c r="P169" s="113" t="s">
        <v>1521</v>
      </c>
      <c r="Q169" s="110" t="s">
        <v>2497</v>
      </c>
      <c r="R169" s="47" t="s">
        <v>632</v>
      </c>
      <c r="S169" s="47" t="s">
        <v>137</v>
      </c>
    </row>
    <row r="170" spans="1:20">
      <c r="A170" s="111" t="s">
        <v>2264</v>
      </c>
      <c r="B170" s="104">
        <v>5</v>
      </c>
      <c r="C170" s="110" t="s">
        <v>59</v>
      </c>
      <c r="D170" s="110" t="s">
        <v>2685</v>
      </c>
      <c r="E170" s="110">
        <v>42</v>
      </c>
      <c r="F170" s="113" t="s">
        <v>2557</v>
      </c>
      <c r="G170" s="110" t="s">
        <v>2474</v>
      </c>
      <c r="H170" s="113" t="s">
        <v>2518</v>
      </c>
      <c r="I170" s="110" t="s">
        <v>2479</v>
      </c>
      <c r="J170" s="113" t="s">
        <v>3270</v>
      </c>
      <c r="K170" s="110" t="s">
        <v>2484</v>
      </c>
      <c r="L170" s="113" t="s">
        <v>1695</v>
      </c>
      <c r="M170" s="110" t="s">
        <v>2486</v>
      </c>
      <c r="N170" s="113" t="s">
        <v>74</v>
      </c>
      <c r="O170" s="110" t="s">
        <v>2489</v>
      </c>
      <c r="P170" s="113" t="s">
        <v>1521</v>
      </c>
      <c r="Q170" s="110" t="s">
        <v>2498</v>
      </c>
      <c r="R170" s="47" t="s">
        <v>633</v>
      </c>
      <c r="S170" s="47" t="s">
        <v>137</v>
      </c>
    </row>
    <row r="171" spans="1:20">
      <c r="A171" s="111" t="s">
        <v>2263</v>
      </c>
      <c r="B171" s="104">
        <v>5</v>
      </c>
      <c r="C171" s="110" t="s">
        <v>59</v>
      </c>
      <c r="D171" s="110" t="s">
        <v>2685</v>
      </c>
      <c r="E171" s="110">
        <v>42</v>
      </c>
      <c r="F171" s="113" t="s">
        <v>2557</v>
      </c>
      <c r="G171" s="110" t="s">
        <v>2474</v>
      </c>
      <c r="H171" s="113" t="s">
        <v>2518</v>
      </c>
      <c r="I171" s="110" t="s">
        <v>2479</v>
      </c>
      <c r="J171" s="113" t="s">
        <v>3270</v>
      </c>
      <c r="K171" s="110" t="s">
        <v>2484</v>
      </c>
      <c r="L171" s="113" t="s">
        <v>1695</v>
      </c>
      <c r="M171" s="110" t="s">
        <v>2487</v>
      </c>
      <c r="N171" s="113" t="s">
        <v>75</v>
      </c>
      <c r="O171" s="110" t="s">
        <v>2489</v>
      </c>
      <c r="P171" s="113" t="s">
        <v>1521</v>
      </c>
      <c r="Q171" s="110" t="s">
        <v>2498</v>
      </c>
      <c r="R171" s="47" t="s">
        <v>633</v>
      </c>
      <c r="S171" s="47" t="s">
        <v>137</v>
      </c>
    </row>
    <row r="172" spans="1:20">
      <c r="A172" s="111" t="s">
        <v>2262</v>
      </c>
      <c r="B172" s="104">
        <v>5</v>
      </c>
      <c r="C172" s="110" t="s">
        <v>59</v>
      </c>
      <c r="D172" s="110" t="s">
        <v>2685</v>
      </c>
      <c r="E172" s="110">
        <v>42</v>
      </c>
      <c r="F172" s="113" t="s">
        <v>2557</v>
      </c>
      <c r="G172" s="110" t="s">
        <v>2474</v>
      </c>
      <c r="H172" s="113" t="s">
        <v>2518</v>
      </c>
      <c r="I172" s="110" t="s">
        <v>2479</v>
      </c>
      <c r="J172" s="113" t="s">
        <v>3270</v>
      </c>
      <c r="K172" s="110" t="s">
        <v>2484</v>
      </c>
      <c r="L172" s="113" t="s">
        <v>1695</v>
      </c>
      <c r="M172" s="110" t="s">
        <v>2486</v>
      </c>
      <c r="N172" s="113" t="s">
        <v>74</v>
      </c>
      <c r="O172" s="110" t="s">
        <v>2489</v>
      </c>
      <c r="P172" s="113" t="s">
        <v>1521</v>
      </c>
      <c r="Q172" s="110" t="s">
        <v>2499</v>
      </c>
      <c r="R172" s="47" t="s">
        <v>634</v>
      </c>
      <c r="S172" s="47" t="s">
        <v>137</v>
      </c>
    </row>
    <row r="173" spans="1:20">
      <c r="A173" s="111" t="s">
        <v>2261</v>
      </c>
      <c r="B173" s="104">
        <v>5</v>
      </c>
      <c r="C173" s="110" t="s">
        <v>59</v>
      </c>
      <c r="D173" s="110" t="s">
        <v>2685</v>
      </c>
      <c r="E173" s="110">
        <v>42</v>
      </c>
      <c r="F173" s="113" t="s">
        <v>2557</v>
      </c>
      <c r="G173" s="110" t="s">
        <v>2474</v>
      </c>
      <c r="H173" s="113" t="s">
        <v>2518</v>
      </c>
      <c r="I173" s="110" t="s">
        <v>2479</v>
      </c>
      <c r="J173" s="113" t="s">
        <v>3270</v>
      </c>
      <c r="K173" s="110" t="s">
        <v>2484</v>
      </c>
      <c r="L173" s="113" t="s">
        <v>1695</v>
      </c>
      <c r="M173" s="110" t="s">
        <v>2487</v>
      </c>
      <c r="N173" s="113" t="s">
        <v>75</v>
      </c>
      <c r="O173" s="110" t="s">
        <v>2489</v>
      </c>
      <c r="P173" s="113" t="s">
        <v>1521</v>
      </c>
      <c r="Q173" s="110" t="s">
        <v>2499</v>
      </c>
      <c r="R173" s="47" t="s">
        <v>634</v>
      </c>
      <c r="S173" s="47" t="s">
        <v>137</v>
      </c>
    </row>
    <row r="174" spans="1:20">
      <c r="A174" s="111" t="s">
        <v>2260</v>
      </c>
      <c r="B174" s="104">
        <v>5</v>
      </c>
      <c r="C174" s="110" t="s">
        <v>59</v>
      </c>
      <c r="D174" s="110" t="s">
        <v>2685</v>
      </c>
      <c r="E174" s="110">
        <v>42</v>
      </c>
      <c r="F174" s="113" t="s">
        <v>2557</v>
      </c>
      <c r="G174" s="110" t="s">
        <v>2474</v>
      </c>
      <c r="H174" s="113" t="s">
        <v>2518</v>
      </c>
      <c r="I174" s="110" t="s">
        <v>2479</v>
      </c>
      <c r="J174" s="113" t="s">
        <v>3270</v>
      </c>
      <c r="K174" s="110" t="s">
        <v>2484</v>
      </c>
      <c r="L174" s="113" t="s">
        <v>1695</v>
      </c>
      <c r="M174" s="110" t="s">
        <v>2486</v>
      </c>
      <c r="N174" s="113" t="s">
        <v>74</v>
      </c>
      <c r="O174" s="110" t="s">
        <v>2489</v>
      </c>
      <c r="P174" s="113" t="s">
        <v>1521</v>
      </c>
      <c r="Q174" s="110" t="s">
        <v>2500</v>
      </c>
      <c r="R174" s="47" t="s">
        <v>635</v>
      </c>
      <c r="S174" s="47" t="s">
        <v>137</v>
      </c>
    </row>
    <row r="175" spans="1:20">
      <c r="A175" s="111" t="s">
        <v>2259</v>
      </c>
      <c r="B175" s="104">
        <v>5</v>
      </c>
      <c r="C175" s="110" t="s">
        <v>59</v>
      </c>
      <c r="D175" s="110" t="s">
        <v>2685</v>
      </c>
      <c r="E175" s="110">
        <v>42</v>
      </c>
      <c r="F175" s="113" t="s">
        <v>2557</v>
      </c>
      <c r="G175" s="110" t="s">
        <v>2474</v>
      </c>
      <c r="H175" s="113" t="s">
        <v>2518</v>
      </c>
      <c r="I175" s="110" t="s">
        <v>2479</v>
      </c>
      <c r="J175" s="113" t="s">
        <v>3270</v>
      </c>
      <c r="K175" s="110" t="s">
        <v>2484</v>
      </c>
      <c r="L175" s="113" t="s">
        <v>1695</v>
      </c>
      <c r="M175" s="110" t="s">
        <v>2487</v>
      </c>
      <c r="N175" s="113" t="s">
        <v>75</v>
      </c>
      <c r="O175" s="110" t="s">
        <v>2489</v>
      </c>
      <c r="P175" s="113" t="s">
        <v>1521</v>
      </c>
      <c r="Q175" s="110" t="s">
        <v>2500</v>
      </c>
      <c r="R175" s="47" t="s">
        <v>635</v>
      </c>
      <c r="S175" s="47" t="s">
        <v>137</v>
      </c>
    </row>
    <row r="176" spans="1:20">
      <c r="A176" s="111" t="s">
        <v>2258</v>
      </c>
      <c r="B176" s="104">
        <v>5</v>
      </c>
      <c r="C176" s="110" t="s">
        <v>59</v>
      </c>
      <c r="D176" s="110" t="s">
        <v>2685</v>
      </c>
      <c r="E176" s="110">
        <v>43</v>
      </c>
      <c r="F176" s="113" t="s">
        <v>1696</v>
      </c>
      <c r="G176" s="110" t="s">
        <v>2474</v>
      </c>
      <c r="H176" s="113" t="s">
        <v>2518</v>
      </c>
      <c r="I176" s="110" t="s">
        <v>137</v>
      </c>
      <c r="J176" s="113"/>
      <c r="K176" s="110" t="s">
        <v>2484</v>
      </c>
      <c r="L176" s="113" t="s">
        <v>1695</v>
      </c>
      <c r="M176" s="110" t="s">
        <v>2486</v>
      </c>
      <c r="N176" s="113" t="s">
        <v>74</v>
      </c>
      <c r="O176" s="110" t="s">
        <v>2488</v>
      </c>
      <c r="P176" s="113" t="s">
        <v>1562</v>
      </c>
      <c r="Q176" s="110" t="s">
        <v>137</v>
      </c>
      <c r="S176" s="110" t="s">
        <v>2522</v>
      </c>
      <c r="T176" s="47" t="s">
        <v>1699</v>
      </c>
    </row>
    <row r="177" spans="1:20">
      <c r="A177" s="111" t="s">
        <v>2257</v>
      </c>
      <c r="B177" s="104">
        <v>5</v>
      </c>
      <c r="C177" s="110" t="s">
        <v>59</v>
      </c>
      <c r="D177" s="110" t="s">
        <v>2685</v>
      </c>
      <c r="E177" s="110">
        <v>43</v>
      </c>
      <c r="F177" s="113" t="s">
        <v>1696</v>
      </c>
      <c r="G177" s="110" t="s">
        <v>2474</v>
      </c>
      <c r="H177" s="113" t="s">
        <v>2518</v>
      </c>
      <c r="I177" s="110" t="s">
        <v>137</v>
      </c>
      <c r="J177" s="113"/>
      <c r="K177" s="110" t="s">
        <v>2484</v>
      </c>
      <c r="L177" s="113" t="s">
        <v>1695</v>
      </c>
      <c r="M177" s="110" t="s">
        <v>2487</v>
      </c>
      <c r="N177" s="113" t="s">
        <v>75</v>
      </c>
      <c r="O177" s="110" t="s">
        <v>2488</v>
      </c>
      <c r="P177" s="113" t="s">
        <v>1562</v>
      </c>
      <c r="Q177" s="110" t="s">
        <v>137</v>
      </c>
      <c r="S177" s="110" t="s">
        <v>2522</v>
      </c>
      <c r="T177" s="47" t="s">
        <v>1699</v>
      </c>
    </row>
    <row r="178" spans="1:20">
      <c r="A178" s="111" t="s">
        <v>2256</v>
      </c>
      <c r="B178" s="104">
        <v>5</v>
      </c>
      <c r="C178" s="110" t="s">
        <v>59</v>
      </c>
      <c r="D178" s="110" t="s">
        <v>2685</v>
      </c>
      <c r="E178" s="110">
        <v>43</v>
      </c>
      <c r="F178" s="113" t="s">
        <v>1696</v>
      </c>
      <c r="G178" s="110" t="s">
        <v>2474</v>
      </c>
      <c r="H178" s="113" t="s">
        <v>2518</v>
      </c>
      <c r="I178" s="110" t="s">
        <v>137</v>
      </c>
      <c r="J178" s="113"/>
      <c r="K178" s="110" t="s">
        <v>2484</v>
      </c>
      <c r="L178" s="113" t="s">
        <v>1695</v>
      </c>
      <c r="M178" s="110" t="s">
        <v>2486</v>
      </c>
      <c r="N178" s="113" t="s">
        <v>74</v>
      </c>
      <c r="O178" s="110" t="s">
        <v>2488</v>
      </c>
      <c r="P178" s="113" t="s">
        <v>1562</v>
      </c>
      <c r="Q178" s="110" t="s">
        <v>137</v>
      </c>
      <c r="S178" s="110" t="s">
        <v>2524</v>
      </c>
      <c r="T178" s="47" t="s">
        <v>1694</v>
      </c>
    </row>
    <row r="179" spans="1:20">
      <c r="A179" s="111" t="s">
        <v>2255</v>
      </c>
      <c r="B179" s="104">
        <v>5</v>
      </c>
      <c r="C179" s="110" t="s">
        <v>59</v>
      </c>
      <c r="D179" s="110" t="s">
        <v>2685</v>
      </c>
      <c r="E179" s="110">
        <v>43</v>
      </c>
      <c r="F179" s="113" t="s">
        <v>1696</v>
      </c>
      <c r="G179" s="110" t="s">
        <v>2474</v>
      </c>
      <c r="H179" s="113" t="s">
        <v>2518</v>
      </c>
      <c r="I179" s="110" t="s">
        <v>137</v>
      </c>
      <c r="J179" s="113"/>
      <c r="K179" s="110" t="s">
        <v>2484</v>
      </c>
      <c r="L179" s="113" t="s">
        <v>1695</v>
      </c>
      <c r="M179" s="110" t="s">
        <v>2487</v>
      </c>
      <c r="N179" s="113" t="s">
        <v>75</v>
      </c>
      <c r="O179" s="110" t="s">
        <v>2488</v>
      </c>
      <c r="P179" s="113" t="s">
        <v>1562</v>
      </c>
      <c r="Q179" s="110" t="s">
        <v>137</v>
      </c>
      <c r="S179" s="110" t="s">
        <v>2524</v>
      </c>
      <c r="T179" s="47" t="s">
        <v>1694</v>
      </c>
    </row>
    <row r="180" spans="1:20">
      <c r="A180" s="111" t="s">
        <v>2254</v>
      </c>
      <c r="B180" s="104">
        <v>5</v>
      </c>
      <c r="C180" s="110" t="s">
        <v>59</v>
      </c>
      <c r="D180" s="110" t="s">
        <v>2685</v>
      </c>
      <c r="E180" s="110">
        <v>43</v>
      </c>
      <c r="F180" s="113" t="s">
        <v>1696</v>
      </c>
      <c r="G180" s="110" t="s">
        <v>2474</v>
      </c>
      <c r="H180" s="113" t="s">
        <v>2518</v>
      </c>
      <c r="I180" s="110" t="s">
        <v>137</v>
      </c>
      <c r="J180" s="113"/>
      <c r="K180" s="110" t="s">
        <v>2484</v>
      </c>
      <c r="L180" s="113" t="s">
        <v>1695</v>
      </c>
      <c r="M180" s="110" t="s">
        <v>2486</v>
      </c>
      <c r="N180" s="113" t="s">
        <v>74</v>
      </c>
      <c r="O180" s="110" t="s">
        <v>2489</v>
      </c>
      <c r="P180" s="113" t="s">
        <v>1521</v>
      </c>
      <c r="Q180" s="110" t="s">
        <v>137</v>
      </c>
      <c r="S180" s="110" t="s">
        <v>2522</v>
      </c>
      <c r="T180" s="47" t="s">
        <v>1699</v>
      </c>
    </row>
    <row r="181" spans="1:20">
      <c r="A181" s="111" t="s">
        <v>2253</v>
      </c>
      <c r="B181" s="104">
        <v>5</v>
      </c>
      <c r="C181" s="110" t="s">
        <v>59</v>
      </c>
      <c r="D181" s="110" t="s">
        <v>2685</v>
      </c>
      <c r="E181" s="110">
        <v>43</v>
      </c>
      <c r="F181" s="113" t="s">
        <v>1696</v>
      </c>
      <c r="G181" s="110" t="s">
        <v>2474</v>
      </c>
      <c r="H181" s="113" t="s">
        <v>2518</v>
      </c>
      <c r="I181" s="110" t="s">
        <v>137</v>
      </c>
      <c r="J181" s="113"/>
      <c r="K181" s="110" t="s">
        <v>2484</v>
      </c>
      <c r="L181" s="113" t="s">
        <v>1695</v>
      </c>
      <c r="M181" s="110" t="s">
        <v>2487</v>
      </c>
      <c r="N181" s="113" t="s">
        <v>75</v>
      </c>
      <c r="O181" s="110" t="s">
        <v>2489</v>
      </c>
      <c r="P181" s="113" t="s">
        <v>1521</v>
      </c>
      <c r="Q181" s="110" t="s">
        <v>137</v>
      </c>
      <c r="S181" s="110" t="s">
        <v>2522</v>
      </c>
      <c r="T181" s="47" t="s">
        <v>1699</v>
      </c>
    </row>
    <row r="182" spans="1:20">
      <c r="A182" s="111" t="s">
        <v>2252</v>
      </c>
      <c r="B182" s="104">
        <v>5</v>
      </c>
      <c r="C182" s="110" t="s">
        <v>59</v>
      </c>
      <c r="D182" s="110" t="s">
        <v>2685</v>
      </c>
      <c r="E182" s="110">
        <v>43</v>
      </c>
      <c r="F182" s="113" t="s">
        <v>1696</v>
      </c>
      <c r="G182" s="110" t="s">
        <v>2474</v>
      </c>
      <c r="H182" s="113" t="s">
        <v>2518</v>
      </c>
      <c r="I182" s="110" t="s">
        <v>137</v>
      </c>
      <c r="J182" s="113"/>
      <c r="K182" s="110" t="s">
        <v>2484</v>
      </c>
      <c r="L182" s="113" t="s">
        <v>1695</v>
      </c>
      <c r="M182" s="110" t="s">
        <v>2486</v>
      </c>
      <c r="N182" s="113" t="s">
        <v>74</v>
      </c>
      <c r="O182" s="110" t="s">
        <v>2489</v>
      </c>
      <c r="P182" s="113" t="s">
        <v>1521</v>
      </c>
      <c r="Q182" s="110" t="s">
        <v>137</v>
      </c>
      <c r="S182" s="110" t="s">
        <v>2524</v>
      </c>
      <c r="T182" s="47" t="s">
        <v>1694</v>
      </c>
    </row>
    <row r="183" spans="1:20">
      <c r="A183" s="111" t="s">
        <v>2251</v>
      </c>
      <c r="B183" s="104">
        <v>5</v>
      </c>
      <c r="C183" s="110" t="s">
        <v>59</v>
      </c>
      <c r="D183" s="110" t="s">
        <v>2685</v>
      </c>
      <c r="E183" s="110">
        <v>43</v>
      </c>
      <c r="F183" s="113" t="s">
        <v>1696</v>
      </c>
      <c r="G183" s="110" t="s">
        <v>2474</v>
      </c>
      <c r="H183" s="113" t="s">
        <v>2518</v>
      </c>
      <c r="I183" s="110" t="s">
        <v>137</v>
      </c>
      <c r="J183" s="113"/>
      <c r="K183" s="110" t="s">
        <v>2484</v>
      </c>
      <c r="L183" s="113" t="s">
        <v>1695</v>
      </c>
      <c r="M183" s="110" t="s">
        <v>2487</v>
      </c>
      <c r="N183" s="113" t="s">
        <v>75</v>
      </c>
      <c r="O183" s="110" t="s">
        <v>2489</v>
      </c>
      <c r="P183" s="113" t="s">
        <v>1521</v>
      </c>
      <c r="Q183" s="110" t="s">
        <v>137</v>
      </c>
      <c r="S183" s="110" t="s">
        <v>2524</v>
      </c>
      <c r="T183" s="47" t="s">
        <v>1694</v>
      </c>
    </row>
    <row r="184" spans="1:20">
      <c r="A184" s="111" t="s">
        <v>2250</v>
      </c>
      <c r="B184" s="104">
        <v>5</v>
      </c>
      <c r="C184" s="110" t="s">
        <v>59</v>
      </c>
      <c r="D184" s="110" t="s">
        <v>2685</v>
      </c>
      <c r="E184" s="110">
        <v>42</v>
      </c>
      <c r="F184" s="113" t="s">
        <v>2557</v>
      </c>
      <c r="G184" s="110" t="s">
        <v>2474</v>
      </c>
      <c r="H184" s="113" t="s">
        <v>2518</v>
      </c>
      <c r="I184" s="110" t="s">
        <v>2478</v>
      </c>
      <c r="J184" s="113" t="s">
        <v>3268</v>
      </c>
      <c r="K184" s="110" t="s">
        <v>2485</v>
      </c>
      <c r="L184" s="113" t="s">
        <v>548</v>
      </c>
      <c r="M184" s="110" t="s">
        <v>2486</v>
      </c>
      <c r="N184" s="113" t="s">
        <v>74</v>
      </c>
      <c r="O184" s="110" t="s">
        <v>2488</v>
      </c>
      <c r="P184" s="113" t="s">
        <v>1562</v>
      </c>
      <c r="Q184" s="110" t="s">
        <v>2491</v>
      </c>
      <c r="R184" s="47" t="s">
        <v>626</v>
      </c>
      <c r="S184" s="110" t="s">
        <v>137</v>
      </c>
    </row>
    <row r="185" spans="1:20">
      <c r="A185" s="111" t="s">
        <v>2249</v>
      </c>
      <c r="B185" s="104">
        <v>5</v>
      </c>
      <c r="C185" s="110" t="s">
        <v>59</v>
      </c>
      <c r="D185" s="110" t="s">
        <v>2685</v>
      </c>
      <c r="E185" s="110">
        <v>42</v>
      </c>
      <c r="F185" s="113" t="s">
        <v>2557</v>
      </c>
      <c r="G185" s="110" t="s">
        <v>2474</v>
      </c>
      <c r="H185" s="113" t="s">
        <v>2518</v>
      </c>
      <c r="I185" s="110" t="s">
        <v>2478</v>
      </c>
      <c r="J185" s="113" t="s">
        <v>3268</v>
      </c>
      <c r="K185" s="110" t="s">
        <v>2485</v>
      </c>
      <c r="L185" s="113" t="s">
        <v>548</v>
      </c>
      <c r="M185" s="110" t="s">
        <v>2487</v>
      </c>
      <c r="N185" s="113" t="s">
        <v>75</v>
      </c>
      <c r="O185" s="110" t="s">
        <v>2488</v>
      </c>
      <c r="P185" s="113" t="s">
        <v>1562</v>
      </c>
      <c r="Q185" s="110" t="s">
        <v>2491</v>
      </c>
      <c r="R185" s="47" t="s">
        <v>626</v>
      </c>
      <c r="S185" s="110" t="s">
        <v>137</v>
      </c>
    </row>
    <row r="186" spans="1:20">
      <c r="A186" s="111" t="s">
        <v>2248</v>
      </c>
      <c r="B186" s="104">
        <v>5</v>
      </c>
      <c r="C186" s="110" t="s">
        <v>59</v>
      </c>
      <c r="D186" s="110" t="s">
        <v>2685</v>
      </c>
      <c r="E186" s="110">
        <v>42</v>
      </c>
      <c r="F186" s="113" t="s">
        <v>2557</v>
      </c>
      <c r="G186" s="110" t="s">
        <v>2474</v>
      </c>
      <c r="H186" s="113" t="s">
        <v>2518</v>
      </c>
      <c r="I186" s="110" t="s">
        <v>2478</v>
      </c>
      <c r="J186" s="113" t="s">
        <v>3268</v>
      </c>
      <c r="K186" s="110" t="s">
        <v>2485</v>
      </c>
      <c r="L186" s="113" t="s">
        <v>548</v>
      </c>
      <c r="M186" s="110" t="s">
        <v>2486</v>
      </c>
      <c r="N186" s="113" t="s">
        <v>74</v>
      </c>
      <c r="O186" s="110" t="s">
        <v>2488</v>
      </c>
      <c r="P186" s="113" t="s">
        <v>1562</v>
      </c>
      <c r="Q186" s="110" t="s">
        <v>2492</v>
      </c>
      <c r="R186" s="47" t="s">
        <v>627</v>
      </c>
      <c r="S186" s="110" t="s">
        <v>137</v>
      </c>
    </row>
    <row r="187" spans="1:20">
      <c r="A187" s="111" t="s">
        <v>2247</v>
      </c>
      <c r="B187" s="104">
        <v>5</v>
      </c>
      <c r="C187" s="110" t="s">
        <v>59</v>
      </c>
      <c r="D187" s="110" t="s">
        <v>2685</v>
      </c>
      <c r="E187" s="110">
        <v>42</v>
      </c>
      <c r="F187" s="113" t="s">
        <v>2557</v>
      </c>
      <c r="G187" s="110" t="s">
        <v>2474</v>
      </c>
      <c r="H187" s="113" t="s">
        <v>2518</v>
      </c>
      <c r="I187" s="110" t="s">
        <v>2478</v>
      </c>
      <c r="J187" s="113" t="s">
        <v>3268</v>
      </c>
      <c r="K187" s="110" t="s">
        <v>2485</v>
      </c>
      <c r="L187" s="113" t="s">
        <v>548</v>
      </c>
      <c r="M187" s="110" t="s">
        <v>2487</v>
      </c>
      <c r="N187" s="113" t="s">
        <v>75</v>
      </c>
      <c r="O187" s="110" t="s">
        <v>2488</v>
      </c>
      <c r="P187" s="113" t="s">
        <v>1562</v>
      </c>
      <c r="Q187" s="110" t="s">
        <v>2492</v>
      </c>
      <c r="R187" s="47" t="s">
        <v>627</v>
      </c>
      <c r="S187" s="110" t="s">
        <v>137</v>
      </c>
    </row>
    <row r="188" spans="1:20">
      <c r="A188" s="111" t="s">
        <v>2246</v>
      </c>
      <c r="B188" s="104">
        <v>5</v>
      </c>
      <c r="C188" s="110" t="s">
        <v>59</v>
      </c>
      <c r="D188" s="110" t="s">
        <v>2685</v>
      </c>
      <c r="E188" s="110">
        <v>42</v>
      </c>
      <c r="F188" s="113" t="s">
        <v>2557</v>
      </c>
      <c r="G188" s="110" t="s">
        <v>2474</v>
      </c>
      <c r="H188" s="113" t="s">
        <v>2518</v>
      </c>
      <c r="I188" s="110" t="s">
        <v>2478</v>
      </c>
      <c r="J188" s="113" t="s">
        <v>3268</v>
      </c>
      <c r="K188" s="110" t="s">
        <v>2485</v>
      </c>
      <c r="L188" s="113" t="s">
        <v>548</v>
      </c>
      <c r="M188" s="110" t="s">
        <v>2486</v>
      </c>
      <c r="N188" s="113" t="s">
        <v>74</v>
      </c>
      <c r="O188" s="110" t="s">
        <v>2488</v>
      </c>
      <c r="P188" s="113" t="s">
        <v>1562</v>
      </c>
      <c r="Q188" s="110" t="s">
        <v>2493</v>
      </c>
      <c r="R188" s="47" t="s">
        <v>628</v>
      </c>
      <c r="S188" s="110" t="s">
        <v>137</v>
      </c>
    </row>
    <row r="189" spans="1:20">
      <c r="A189" s="111" t="s">
        <v>2245</v>
      </c>
      <c r="B189" s="104">
        <v>5</v>
      </c>
      <c r="C189" s="110" t="s">
        <v>59</v>
      </c>
      <c r="D189" s="110" t="s">
        <v>2685</v>
      </c>
      <c r="E189" s="110">
        <v>42</v>
      </c>
      <c r="F189" s="113" t="s">
        <v>2557</v>
      </c>
      <c r="G189" s="110" t="s">
        <v>2474</v>
      </c>
      <c r="H189" s="113" t="s">
        <v>2518</v>
      </c>
      <c r="I189" s="110" t="s">
        <v>2478</v>
      </c>
      <c r="J189" s="113" t="s">
        <v>3268</v>
      </c>
      <c r="K189" s="110" t="s">
        <v>2485</v>
      </c>
      <c r="L189" s="113" t="s">
        <v>548</v>
      </c>
      <c r="M189" s="110" t="s">
        <v>2487</v>
      </c>
      <c r="N189" s="113" t="s">
        <v>75</v>
      </c>
      <c r="O189" s="110" t="s">
        <v>2488</v>
      </c>
      <c r="P189" s="113" t="s">
        <v>1562</v>
      </c>
      <c r="Q189" s="110" t="s">
        <v>2493</v>
      </c>
      <c r="R189" s="47" t="s">
        <v>628</v>
      </c>
      <c r="S189" s="110" t="s">
        <v>137</v>
      </c>
    </row>
    <row r="190" spans="1:20">
      <c r="A190" s="111" t="s">
        <v>2244</v>
      </c>
      <c r="B190" s="104">
        <v>5</v>
      </c>
      <c r="C190" s="110" t="s">
        <v>59</v>
      </c>
      <c r="D190" s="110" t="s">
        <v>2685</v>
      </c>
      <c r="E190" s="110">
        <v>42</v>
      </c>
      <c r="F190" s="113" t="s">
        <v>2557</v>
      </c>
      <c r="G190" s="110" t="s">
        <v>2474</v>
      </c>
      <c r="H190" s="113" t="s">
        <v>2518</v>
      </c>
      <c r="I190" s="110" t="s">
        <v>2478</v>
      </c>
      <c r="J190" s="113" t="s">
        <v>3268</v>
      </c>
      <c r="K190" s="110" t="s">
        <v>2485</v>
      </c>
      <c r="L190" s="113" t="s">
        <v>548</v>
      </c>
      <c r="M190" s="110" t="s">
        <v>2486</v>
      </c>
      <c r="N190" s="113" t="s">
        <v>74</v>
      </c>
      <c r="O190" s="110" t="s">
        <v>2488</v>
      </c>
      <c r="P190" s="113" t="s">
        <v>1562</v>
      </c>
      <c r="Q190" s="110" t="s">
        <v>2494</v>
      </c>
      <c r="R190" s="47" t="s">
        <v>629</v>
      </c>
      <c r="S190" s="110" t="s">
        <v>137</v>
      </c>
    </row>
    <row r="191" spans="1:20">
      <c r="A191" s="111" t="s">
        <v>2243</v>
      </c>
      <c r="B191" s="104">
        <v>5</v>
      </c>
      <c r="C191" s="110" t="s">
        <v>59</v>
      </c>
      <c r="D191" s="110" t="s">
        <v>2685</v>
      </c>
      <c r="E191" s="110">
        <v>42</v>
      </c>
      <c r="F191" s="113" t="s">
        <v>2557</v>
      </c>
      <c r="G191" s="110" t="s">
        <v>2474</v>
      </c>
      <c r="H191" s="113" t="s">
        <v>2518</v>
      </c>
      <c r="I191" s="110" t="s">
        <v>2478</v>
      </c>
      <c r="J191" s="113" t="s">
        <v>3268</v>
      </c>
      <c r="K191" s="110" t="s">
        <v>2485</v>
      </c>
      <c r="L191" s="113" t="s">
        <v>548</v>
      </c>
      <c r="M191" s="110" t="s">
        <v>2487</v>
      </c>
      <c r="N191" s="113" t="s">
        <v>75</v>
      </c>
      <c r="O191" s="110" t="s">
        <v>2488</v>
      </c>
      <c r="P191" s="113" t="s">
        <v>1562</v>
      </c>
      <c r="Q191" s="110" t="s">
        <v>2494</v>
      </c>
      <c r="R191" s="47" t="s">
        <v>629</v>
      </c>
      <c r="S191" s="110" t="s">
        <v>137</v>
      </c>
    </row>
    <row r="192" spans="1:20">
      <c r="A192" s="111" t="s">
        <v>2242</v>
      </c>
      <c r="B192" s="104">
        <v>5</v>
      </c>
      <c r="C192" s="110" t="s">
        <v>59</v>
      </c>
      <c r="D192" s="110" t="s">
        <v>2685</v>
      </c>
      <c r="E192" s="110">
        <v>42</v>
      </c>
      <c r="F192" s="113" t="s">
        <v>2557</v>
      </c>
      <c r="G192" s="110" t="s">
        <v>2474</v>
      </c>
      <c r="H192" s="113" t="s">
        <v>2518</v>
      </c>
      <c r="I192" s="110" t="s">
        <v>2478</v>
      </c>
      <c r="J192" s="113" t="s">
        <v>3268</v>
      </c>
      <c r="K192" s="110" t="s">
        <v>2485</v>
      </c>
      <c r="L192" s="113" t="s">
        <v>548</v>
      </c>
      <c r="M192" s="110" t="s">
        <v>2486</v>
      </c>
      <c r="N192" s="113" t="s">
        <v>74</v>
      </c>
      <c r="O192" s="110" t="s">
        <v>2488</v>
      </c>
      <c r="P192" s="113" t="s">
        <v>1562</v>
      </c>
      <c r="Q192" s="110" t="s">
        <v>2495</v>
      </c>
      <c r="R192" s="47" t="s">
        <v>630</v>
      </c>
      <c r="S192" s="110" t="s">
        <v>137</v>
      </c>
    </row>
    <row r="193" spans="1:19">
      <c r="A193" s="111" t="s">
        <v>2241</v>
      </c>
      <c r="B193" s="104">
        <v>5</v>
      </c>
      <c r="C193" s="110" t="s">
        <v>59</v>
      </c>
      <c r="D193" s="110" t="s">
        <v>2685</v>
      </c>
      <c r="E193" s="110">
        <v>42</v>
      </c>
      <c r="F193" s="113" t="s">
        <v>2557</v>
      </c>
      <c r="G193" s="110" t="s">
        <v>2474</v>
      </c>
      <c r="H193" s="113" t="s">
        <v>2518</v>
      </c>
      <c r="I193" s="110" t="s">
        <v>2478</v>
      </c>
      <c r="J193" s="113" t="s">
        <v>3268</v>
      </c>
      <c r="K193" s="110" t="s">
        <v>2485</v>
      </c>
      <c r="L193" s="113" t="s">
        <v>548</v>
      </c>
      <c r="M193" s="110" t="s">
        <v>2487</v>
      </c>
      <c r="N193" s="113" t="s">
        <v>75</v>
      </c>
      <c r="O193" s="110" t="s">
        <v>2488</v>
      </c>
      <c r="P193" s="113" t="s">
        <v>1562</v>
      </c>
      <c r="Q193" s="110" t="s">
        <v>2495</v>
      </c>
      <c r="R193" s="47" t="s">
        <v>630</v>
      </c>
      <c r="S193" s="110" t="s">
        <v>137</v>
      </c>
    </row>
    <row r="194" spans="1:19">
      <c r="A194" s="111" t="s">
        <v>2240</v>
      </c>
      <c r="B194" s="104">
        <v>5</v>
      </c>
      <c r="C194" s="110" t="s">
        <v>59</v>
      </c>
      <c r="D194" s="110" t="s">
        <v>2685</v>
      </c>
      <c r="E194" s="110">
        <v>42</v>
      </c>
      <c r="F194" s="113" t="s">
        <v>2557</v>
      </c>
      <c r="G194" s="110" t="s">
        <v>2474</v>
      </c>
      <c r="H194" s="113" t="s">
        <v>2518</v>
      </c>
      <c r="I194" s="110" t="s">
        <v>2478</v>
      </c>
      <c r="J194" s="113" t="s">
        <v>3268</v>
      </c>
      <c r="K194" s="110" t="s">
        <v>2485</v>
      </c>
      <c r="L194" s="113" t="s">
        <v>548</v>
      </c>
      <c r="M194" s="110" t="s">
        <v>2486</v>
      </c>
      <c r="N194" s="113" t="s">
        <v>74</v>
      </c>
      <c r="O194" s="110" t="s">
        <v>2488</v>
      </c>
      <c r="P194" s="113" t="s">
        <v>1562</v>
      </c>
      <c r="Q194" s="110" t="s">
        <v>2496</v>
      </c>
      <c r="R194" s="47" t="s">
        <v>631</v>
      </c>
      <c r="S194" s="110" t="s">
        <v>137</v>
      </c>
    </row>
    <row r="195" spans="1:19">
      <c r="A195" s="111" t="s">
        <v>2239</v>
      </c>
      <c r="B195" s="104">
        <v>5</v>
      </c>
      <c r="C195" s="110" t="s">
        <v>59</v>
      </c>
      <c r="D195" s="110" t="s">
        <v>2685</v>
      </c>
      <c r="E195" s="110">
        <v>42</v>
      </c>
      <c r="F195" s="113" t="s">
        <v>2557</v>
      </c>
      <c r="G195" s="110" t="s">
        <v>2474</v>
      </c>
      <c r="H195" s="113" t="s">
        <v>2518</v>
      </c>
      <c r="I195" s="110" t="s">
        <v>2478</v>
      </c>
      <c r="J195" s="113" t="s">
        <v>3268</v>
      </c>
      <c r="K195" s="110" t="s">
        <v>2485</v>
      </c>
      <c r="L195" s="113" t="s">
        <v>548</v>
      </c>
      <c r="M195" s="110" t="s">
        <v>2487</v>
      </c>
      <c r="N195" s="113" t="s">
        <v>75</v>
      </c>
      <c r="O195" s="110" t="s">
        <v>2488</v>
      </c>
      <c r="P195" s="113" t="s">
        <v>1562</v>
      </c>
      <c r="Q195" s="110" t="s">
        <v>2496</v>
      </c>
      <c r="R195" s="47" t="s">
        <v>631</v>
      </c>
      <c r="S195" s="110" t="s">
        <v>137</v>
      </c>
    </row>
    <row r="196" spans="1:19">
      <c r="A196" s="111" t="s">
        <v>2238</v>
      </c>
      <c r="B196" s="104">
        <v>5</v>
      </c>
      <c r="C196" s="110" t="s">
        <v>59</v>
      </c>
      <c r="D196" s="110" t="s">
        <v>2685</v>
      </c>
      <c r="E196" s="110">
        <v>42</v>
      </c>
      <c r="F196" s="113" t="s">
        <v>2557</v>
      </c>
      <c r="G196" s="110" t="s">
        <v>2474</v>
      </c>
      <c r="H196" s="113" t="s">
        <v>2518</v>
      </c>
      <c r="I196" s="110" t="s">
        <v>2478</v>
      </c>
      <c r="J196" s="113" t="s">
        <v>3268</v>
      </c>
      <c r="K196" s="110" t="s">
        <v>2485</v>
      </c>
      <c r="L196" s="113" t="s">
        <v>548</v>
      </c>
      <c r="M196" s="110" t="s">
        <v>2486</v>
      </c>
      <c r="N196" s="113" t="s">
        <v>74</v>
      </c>
      <c r="O196" s="110" t="s">
        <v>2488</v>
      </c>
      <c r="P196" s="113" t="s">
        <v>1562</v>
      </c>
      <c r="Q196" s="110" t="s">
        <v>2497</v>
      </c>
      <c r="R196" s="47" t="s">
        <v>632</v>
      </c>
      <c r="S196" s="110" t="s">
        <v>137</v>
      </c>
    </row>
    <row r="197" spans="1:19">
      <c r="A197" s="111" t="s">
        <v>2237</v>
      </c>
      <c r="B197" s="104">
        <v>5</v>
      </c>
      <c r="C197" s="110" t="s">
        <v>59</v>
      </c>
      <c r="D197" s="110" t="s">
        <v>2685</v>
      </c>
      <c r="E197" s="110">
        <v>42</v>
      </c>
      <c r="F197" s="113" t="s">
        <v>2557</v>
      </c>
      <c r="G197" s="110" t="s">
        <v>2474</v>
      </c>
      <c r="H197" s="113" t="s">
        <v>2518</v>
      </c>
      <c r="I197" s="110" t="s">
        <v>2478</v>
      </c>
      <c r="J197" s="113" t="s">
        <v>3268</v>
      </c>
      <c r="K197" s="110" t="s">
        <v>2485</v>
      </c>
      <c r="L197" s="113" t="s">
        <v>548</v>
      </c>
      <c r="M197" s="110" t="s">
        <v>2487</v>
      </c>
      <c r="N197" s="113" t="s">
        <v>75</v>
      </c>
      <c r="O197" s="110" t="s">
        <v>2488</v>
      </c>
      <c r="P197" s="113" t="s">
        <v>1562</v>
      </c>
      <c r="Q197" s="110" t="s">
        <v>2497</v>
      </c>
      <c r="R197" s="47" t="s">
        <v>632</v>
      </c>
      <c r="S197" s="110" t="s">
        <v>137</v>
      </c>
    </row>
    <row r="198" spans="1:19">
      <c r="A198" s="111" t="s">
        <v>2236</v>
      </c>
      <c r="B198" s="104">
        <v>5</v>
      </c>
      <c r="C198" s="110" t="s">
        <v>59</v>
      </c>
      <c r="D198" s="110" t="s">
        <v>2685</v>
      </c>
      <c r="E198" s="110">
        <v>42</v>
      </c>
      <c r="F198" s="113" t="s">
        <v>2557</v>
      </c>
      <c r="G198" s="110" t="s">
        <v>2474</v>
      </c>
      <c r="H198" s="113" t="s">
        <v>2518</v>
      </c>
      <c r="I198" s="110" t="s">
        <v>2478</v>
      </c>
      <c r="J198" s="113" t="s">
        <v>3268</v>
      </c>
      <c r="K198" s="110" t="s">
        <v>2485</v>
      </c>
      <c r="L198" s="113" t="s">
        <v>548</v>
      </c>
      <c r="M198" s="110" t="s">
        <v>2486</v>
      </c>
      <c r="N198" s="113" t="s">
        <v>74</v>
      </c>
      <c r="O198" s="110" t="s">
        <v>2488</v>
      </c>
      <c r="P198" s="113" t="s">
        <v>1562</v>
      </c>
      <c r="Q198" s="110" t="s">
        <v>2498</v>
      </c>
      <c r="R198" s="47" t="s">
        <v>633</v>
      </c>
      <c r="S198" s="110" t="s">
        <v>137</v>
      </c>
    </row>
    <row r="199" spans="1:19">
      <c r="A199" s="111" t="s">
        <v>2235</v>
      </c>
      <c r="B199" s="104">
        <v>5</v>
      </c>
      <c r="C199" s="110" t="s">
        <v>59</v>
      </c>
      <c r="D199" s="110" t="s">
        <v>2685</v>
      </c>
      <c r="E199" s="110">
        <v>42</v>
      </c>
      <c r="F199" s="113" t="s">
        <v>2557</v>
      </c>
      <c r="G199" s="110" t="s">
        <v>2474</v>
      </c>
      <c r="H199" s="113" t="s">
        <v>2518</v>
      </c>
      <c r="I199" s="110" t="s">
        <v>2478</v>
      </c>
      <c r="J199" s="113" t="s">
        <v>3268</v>
      </c>
      <c r="K199" s="110" t="s">
        <v>2485</v>
      </c>
      <c r="L199" s="113" t="s">
        <v>548</v>
      </c>
      <c r="M199" s="110" t="s">
        <v>2487</v>
      </c>
      <c r="N199" s="113" t="s">
        <v>75</v>
      </c>
      <c r="O199" s="110" t="s">
        <v>2488</v>
      </c>
      <c r="P199" s="113" t="s">
        <v>1562</v>
      </c>
      <c r="Q199" s="110" t="s">
        <v>2498</v>
      </c>
      <c r="R199" s="47" t="s">
        <v>633</v>
      </c>
      <c r="S199" s="110" t="s">
        <v>137</v>
      </c>
    </row>
    <row r="200" spans="1:19">
      <c r="A200" s="111" t="s">
        <v>2234</v>
      </c>
      <c r="B200" s="104">
        <v>5</v>
      </c>
      <c r="C200" s="110" t="s">
        <v>59</v>
      </c>
      <c r="D200" s="110" t="s">
        <v>2685</v>
      </c>
      <c r="E200" s="110">
        <v>42</v>
      </c>
      <c r="F200" s="113" t="s">
        <v>2557</v>
      </c>
      <c r="G200" s="110" t="s">
        <v>2474</v>
      </c>
      <c r="H200" s="113" t="s">
        <v>2518</v>
      </c>
      <c r="I200" s="110" t="s">
        <v>2478</v>
      </c>
      <c r="J200" s="113" t="s">
        <v>3268</v>
      </c>
      <c r="K200" s="110" t="s">
        <v>2485</v>
      </c>
      <c r="L200" s="113" t="s">
        <v>548</v>
      </c>
      <c r="M200" s="110" t="s">
        <v>2486</v>
      </c>
      <c r="N200" s="113" t="s">
        <v>74</v>
      </c>
      <c r="O200" s="110" t="s">
        <v>2488</v>
      </c>
      <c r="P200" s="113" t="s">
        <v>1562</v>
      </c>
      <c r="Q200" s="110" t="s">
        <v>2499</v>
      </c>
      <c r="R200" s="47" t="s">
        <v>634</v>
      </c>
      <c r="S200" s="110" t="s">
        <v>137</v>
      </c>
    </row>
    <row r="201" spans="1:19">
      <c r="A201" s="111" t="s">
        <v>2233</v>
      </c>
      <c r="B201" s="104">
        <v>5</v>
      </c>
      <c r="C201" s="110" t="s">
        <v>59</v>
      </c>
      <c r="D201" s="110" t="s">
        <v>2685</v>
      </c>
      <c r="E201" s="110">
        <v>42</v>
      </c>
      <c r="F201" s="113" t="s">
        <v>2557</v>
      </c>
      <c r="G201" s="110" t="s">
        <v>2474</v>
      </c>
      <c r="H201" s="113" t="s">
        <v>2518</v>
      </c>
      <c r="I201" s="110" t="s">
        <v>2478</v>
      </c>
      <c r="J201" s="113" t="s">
        <v>3268</v>
      </c>
      <c r="K201" s="110" t="s">
        <v>2485</v>
      </c>
      <c r="L201" s="113" t="s">
        <v>548</v>
      </c>
      <c r="M201" s="110" t="s">
        <v>2487</v>
      </c>
      <c r="N201" s="113" t="s">
        <v>75</v>
      </c>
      <c r="O201" s="110" t="s">
        <v>2488</v>
      </c>
      <c r="P201" s="113" t="s">
        <v>1562</v>
      </c>
      <c r="Q201" s="110" t="s">
        <v>2499</v>
      </c>
      <c r="R201" s="47" t="s">
        <v>634</v>
      </c>
      <c r="S201" s="110" t="s">
        <v>137</v>
      </c>
    </row>
    <row r="202" spans="1:19">
      <c r="A202" s="111" t="s">
        <v>2232</v>
      </c>
      <c r="B202" s="104">
        <v>5</v>
      </c>
      <c r="C202" s="110" t="s">
        <v>59</v>
      </c>
      <c r="D202" s="110" t="s">
        <v>2685</v>
      </c>
      <c r="E202" s="110">
        <v>42</v>
      </c>
      <c r="F202" s="113" t="s">
        <v>2557</v>
      </c>
      <c r="G202" s="110" t="s">
        <v>2474</v>
      </c>
      <c r="H202" s="113" t="s">
        <v>2518</v>
      </c>
      <c r="I202" s="110" t="s">
        <v>2478</v>
      </c>
      <c r="J202" s="113" t="s">
        <v>3268</v>
      </c>
      <c r="K202" s="110" t="s">
        <v>2485</v>
      </c>
      <c r="L202" s="113" t="s">
        <v>548</v>
      </c>
      <c r="M202" s="110" t="s">
        <v>2486</v>
      </c>
      <c r="N202" s="113" t="s">
        <v>74</v>
      </c>
      <c r="O202" s="110" t="s">
        <v>2488</v>
      </c>
      <c r="P202" s="113" t="s">
        <v>1562</v>
      </c>
      <c r="Q202" s="110" t="s">
        <v>2500</v>
      </c>
      <c r="R202" s="47" t="s">
        <v>635</v>
      </c>
      <c r="S202" s="110" t="s">
        <v>137</v>
      </c>
    </row>
    <row r="203" spans="1:19">
      <c r="A203" s="111" t="s">
        <v>2231</v>
      </c>
      <c r="B203" s="104">
        <v>5</v>
      </c>
      <c r="C203" s="110" t="s">
        <v>59</v>
      </c>
      <c r="D203" s="110" t="s">
        <v>2685</v>
      </c>
      <c r="E203" s="110">
        <v>42</v>
      </c>
      <c r="F203" s="113" t="s">
        <v>2557</v>
      </c>
      <c r="G203" s="110" t="s">
        <v>2474</v>
      </c>
      <c r="H203" s="113" t="s">
        <v>2518</v>
      </c>
      <c r="I203" s="110" t="s">
        <v>2478</v>
      </c>
      <c r="J203" s="113" t="s">
        <v>3268</v>
      </c>
      <c r="K203" s="110" t="s">
        <v>2485</v>
      </c>
      <c r="L203" s="113" t="s">
        <v>548</v>
      </c>
      <c r="M203" s="110" t="s">
        <v>2487</v>
      </c>
      <c r="N203" s="113" t="s">
        <v>75</v>
      </c>
      <c r="O203" s="110" t="s">
        <v>2488</v>
      </c>
      <c r="P203" s="113" t="s">
        <v>1562</v>
      </c>
      <c r="Q203" s="110" t="s">
        <v>2500</v>
      </c>
      <c r="R203" s="47" t="s">
        <v>635</v>
      </c>
      <c r="S203" s="110" t="s">
        <v>137</v>
      </c>
    </row>
    <row r="204" spans="1:19">
      <c r="A204" s="111" t="s">
        <v>2230</v>
      </c>
      <c r="B204" s="104">
        <v>5</v>
      </c>
      <c r="C204" s="110" t="s">
        <v>59</v>
      </c>
      <c r="D204" s="110" t="s">
        <v>2685</v>
      </c>
      <c r="E204" s="110">
        <v>42</v>
      </c>
      <c r="F204" s="113" t="s">
        <v>2557</v>
      </c>
      <c r="G204" s="110" t="s">
        <v>2474</v>
      </c>
      <c r="H204" s="113" t="s">
        <v>2518</v>
      </c>
      <c r="I204" s="110" t="s">
        <v>2478</v>
      </c>
      <c r="J204" s="113" t="s">
        <v>3268</v>
      </c>
      <c r="K204" s="110" t="s">
        <v>2485</v>
      </c>
      <c r="L204" s="113" t="s">
        <v>548</v>
      </c>
      <c r="M204" s="110" t="s">
        <v>2486</v>
      </c>
      <c r="N204" s="113" t="s">
        <v>74</v>
      </c>
      <c r="O204" s="110" t="s">
        <v>2489</v>
      </c>
      <c r="P204" s="113" t="s">
        <v>1521</v>
      </c>
      <c r="Q204" s="110" t="s">
        <v>2491</v>
      </c>
      <c r="R204" s="47" t="s">
        <v>626</v>
      </c>
      <c r="S204" s="110" t="s">
        <v>137</v>
      </c>
    </row>
    <row r="205" spans="1:19">
      <c r="A205" s="111" t="s">
        <v>2229</v>
      </c>
      <c r="B205" s="104">
        <v>5</v>
      </c>
      <c r="C205" s="110" t="s">
        <v>59</v>
      </c>
      <c r="D205" s="110" t="s">
        <v>2685</v>
      </c>
      <c r="E205" s="110">
        <v>42</v>
      </c>
      <c r="F205" s="113" t="s">
        <v>2557</v>
      </c>
      <c r="G205" s="110" t="s">
        <v>2474</v>
      </c>
      <c r="H205" s="113" t="s">
        <v>2518</v>
      </c>
      <c r="I205" s="110" t="s">
        <v>2478</v>
      </c>
      <c r="J205" s="113" t="s">
        <v>3268</v>
      </c>
      <c r="K205" s="110" t="s">
        <v>2485</v>
      </c>
      <c r="L205" s="113" t="s">
        <v>548</v>
      </c>
      <c r="M205" s="110" t="s">
        <v>2487</v>
      </c>
      <c r="N205" s="113" t="s">
        <v>75</v>
      </c>
      <c r="O205" s="110" t="s">
        <v>2489</v>
      </c>
      <c r="P205" s="113" t="s">
        <v>1521</v>
      </c>
      <c r="Q205" s="110" t="s">
        <v>2491</v>
      </c>
      <c r="R205" s="47" t="s">
        <v>626</v>
      </c>
      <c r="S205" s="110" t="s">
        <v>137</v>
      </c>
    </row>
    <row r="206" spans="1:19">
      <c r="A206" s="111" t="s">
        <v>2228</v>
      </c>
      <c r="B206" s="104">
        <v>5</v>
      </c>
      <c r="C206" s="110" t="s">
        <v>59</v>
      </c>
      <c r="D206" s="110" t="s">
        <v>2685</v>
      </c>
      <c r="E206" s="110">
        <v>42</v>
      </c>
      <c r="F206" s="113" t="s">
        <v>2557</v>
      </c>
      <c r="G206" s="110" t="s">
        <v>2474</v>
      </c>
      <c r="H206" s="113" t="s">
        <v>2518</v>
      </c>
      <c r="I206" s="110" t="s">
        <v>2478</v>
      </c>
      <c r="J206" s="113" t="s">
        <v>3268</v>
      </c>
      <c r="K206" s="110" t="s">
        <v>2485</v>
      </c>
      <c r="L206" s="113" t="s">
        <v>548</v>
      </c>
      <c r="M206" s="110" t="s">
        <v>2486</v>
      </c>
      <c r="N206" s="113" t="s">
        <v>74</v>
      </c>
      <c r="O206" s="110" t="s">
        <v>2489</v>
      </c>
      <c r="P206" s="113" t="s">
        <v>1521</v>
      </c>
      <c r="Q206" s="110" t="s">
        <v>2492</v>
      </c>
      <c r="R206" s="47" t="s">
        <v>627</v>
      </c>
      <c r="S206" s="110" t="s">
        <v>137</v>
      </c>
    </row>
    <row r="207" spans="1:19">
      <c r="A207" s="111" t="s">
        <v>2227</v>
      </c>
      <c r="B207" s="104">
        <v>5</v>
      </c>
      <c r="C207" s="110" t="s">
        <v>59</v>
      </c>
      <c r="D207" s="110" t="s">
        <v>2685</v>
      </c>
      <c r="E207" s="110">
        <v>42</v>
      </c>
      <c r="F207" s="113" t="s">
        <v>2557</v>
      </c>
      <c r="G207" s="110" t="s">
        <v>2474</v>
      </c>
      <c r="H207" s="113" t="s">
        <v>2518</v>
      </c>
      <c r="I207" s="110" t="s">
        <v>2478</v>
      </c>
      <c r="J207" s="113" t="s">
        <v>3268</v>
      </c>
      <c r="K207" s="110" t="s">
        <v>2485</v>
      </c>
      <c r="L207" s="113" t="s">
        <v>548</v>
      </c>
      <c r="M207" s="110" t="s">
        <v>2487</v>
      </c>
      <c r="N207" s="113" t="s">
        <v>75</v>
      </c>
      <c r="O207" s="110" t="s">
        <v>2489</v>
      </c>
      <c r="P207" s="113" t="s">
        <v>1521</v>
      </c>
      <c r="Q207" s="110" t="s">
        <v>2492</v>
      </c>
      <c r="R207" s="47" t="s">
        <v>627</v>
      </c>
      <c r="S207" s="110" t="s">
        <v>137</v>
      </c>
    </row>
    <row r="208" spans="1:19">
      <c r="A208" s="111" t="s">
        <v>2226</v>
      </c>
      <c r="B208" s="104">
        <v>5</v>
      </c>
      <c r="C208" s="110" t="s">
        <v>59</v>
      </c>
      <c r="D208" s="110" t="s">
        <v>2685</v>
      </c>
      <c r="E208" s="110">
        <v>42</v>
      </c>
      <c r="F208" s="113" t="s">
        <v>2557</v>
      </c>
      <c r="G208" s="110" t="s">
        <v>2474</v>
      </c>
      <c r="H208" s="113" t="s">
        <v>2518</v>
      </c>
      <c r="I208" s="110" t="s">
        <v>2478</v>
      </c>
      <c r="J208" s="113" t="s">
        <v>3268</v>
      </c>
      <c r="K208" s="110" t="s">
        <v>2485</v>
      </c>
      <c r="L208" s="113" t="s">
        <v>548</v>
      </c>
      <c r="M208" s="110" t="s">
        <v>2486</v>
      </c>
      <c r="N208" s="113" t="s">
        <v>74</v>
      </c>
      <c r="O208" s="110" t="s">
        <v>2489</v>
      </c>
      <c r="P208" s="113" t="s">
        <v>1521</v>
      </c>
      <c r="Q208" s="110" t="s">
        <v>2493</v>
      </c>
      <c r="R208" s="47" t="s">
        <v>628</v>
      </c>
      <c r="S208" s="110" t="s">
        <v>137</v>
      </c>
    </row>
    <row r="209" spans="1:19">
      <c r="A209" s="111" t="s">
        <v>2225</v>
      </c>
      <c r="B209" s="104">
        <v>5</v>
      </c>
      <c r="C209" s="110" t="s">
        <v>59</v>
      </c>
      <c r="D209" s="110" t="s">
        <v>2685</v>
      </c>
      <c r="E209" s="110">
        <v>42</v>
      </c>
      <c r="F209" s="113" t="s">
        <v>2557</v>
      </c>
      <c r="G209" s="110" t="s">
        <v>2474</v>
      </c>
      <c r="H209" s="113" t="s">
        <v>2518</v>
      </c>
      <c r="I209" s="110" t="s">
        <v>2478</v>
      </c>
      <c r="J209" s="113" t="s">
        <v>3268</v>
      </c>
      <c r="K209" s="110" t="s">
        <v>2485</v>
      </c>
      <c r="L209" s="113" t="s">
        <v>548</v>
      </c>
      <c r="M209" s="110" t="s">
        <v>2487</v>
      </c>
      <c r="N209" s="113" t="s">
        <v>75</v>
      </c>
      <c r="O209" s="110" t="s">
        <v>2489</v>
      </c>
      <c r="P209" s="113" t="s">
        <v>1521</v>
      </c>
      <c r="Q209" s="110" t="s">
        <v>2493</v>
      </c>
      <c r="R209" s="47" t="s">
        <v>628</v>
      </c>
      <c r="S209" s="110" t="s">
        <v>137</v>
      </c>
    </row>
    <row r="210" spans="1:19">
      <c r="A210" s="111" t="s">
        <v>2224</v>
      </c>
      <c r="B210" s="104">
        <v>5</v>
      </c>
      <c r="C210" s="110" t="s">
        <v>59</v>
      </c>
      <c r="D210" s="110" t="s">
        <v>2685</v>
      </c>
      <c r="E210" s="110">
        <v>42</v>
      </c>
      <c r="F210" s="113" t="s">
        <v>2557</v>
      </c>
      <c r="G210" s="110" t="s">
        <v>2474</v>
      </c>
      <c r="H210" s="113" t="s">
        <v>2518</v>
      </c>
      <c r="I210" s="110" t="s">
        <v>2478</v>
      </c>
      <c r="J210" s="113" t="s">
        <v>3268</v>
      </c>
      <c r="K210" s="110" t="s">
        <v>2485</v>
      </c>
      <c r="L210" s="113" t="s">
        <v>548</v>
      </c>
      <c r="M210" s="110" t="s">
        <v>2486</v>
      </c>
      <c r="N210" s="113" t="s">
        <v>74</v>
      </c>
      <c r="O210" s="110" t="s">
        <v>2489</v>
      </c>
      <c r="P210" s="113" t="s">
        <v>1521</v>
      </c>
      <c r="Q210" s="110" t="s">
        <v>2494</v>
      </c>
      <c r="R210" s="47" t="s">
        <v>629</v>
      </c>
      <c r="S210" s="110" t="s">
        <v>137</v>
      </c>
    </row>
    <row r="211" spans="1:19">
      <c r="A211" s="111" t="s">
        <v>2223</v>
      </c>
      <c r="B211" s="104">
        <v>5</v>
      </c>
      <c r="C211" s="110" t="s">
        <v>59</v>
      </c>
      <c r="D211" s="110" t="s">
        <v>2685</v>
      </c>
      <c r="E211" s="110">
        <v>42</v>
      </c>
      <c r="F211" s="113" t="s">
        <v>2557</v>
      </c>
      <c r="G211" s="110" t="s">
        <v>2474</v>
      </c>
      <c r="H211" s="113" t="s">
        <v>2518</v>
      </c>
      <c r="I211" s="110" t="s">
        <v>2478</v>
      </c>
      <c r="J211" s="113" t="s">
        <v>3268</v>
      </c>
      <c r="K211" s="110" t="s">
        <v>2485</v>
      </c>
      <c r="L211" s="113" t="s">
        <v>548</v>
      </c>
      <c r="M211" s="110" t="s">
        <v>2487</v>
      </c>
      <c r="N211" s="113" t="s">
        <v>75</v>
      </c>
      <c r="O211" s="110" t="s">
        <v>2489</v>
      </c>
      <c r="P211" s="113" t="s">
        <v>1521</v>
      </c>
      <c r="Q211" s="110" t="s">
        <v>2494</v>
      </c>
      <c r="R211" s="47" t="s">
        <v>629</v>
      </c>
      <c r="S211" s="110" t="s">
        <v>137</v>
      </c>
    </row>
    <row r="212" spans="1:19">
      <c r="A212" s="111" t="s">
        <v>2222</v>
      </c>
      <c r="B212" s="104">
        <v>5</v>
      </c>
      <c r="C212" s="110" t="s">
        <v>59</v>
      </c>
      <c r="D212" s="110" t="s">
        <v>2685</v>
      </c>
      <c r="E212" s="110">
        <v>42</v>
      </c>
      <c r="F212" s="113" t="s">
        <v>2557</v>
      </c>
      <c r="G212" s="110" t="s">
        <v>2474</v>
      </c>
      <c r="H212" s="113" t="s">
        <v>2518</v>
      </c>
      <c r="I212" s="110" t="s">
        <v>2478</v>
      </c>
      <c r="J212" s="113" t="s">
        <v>3268</v>
      </c>
      <c r="K212" s="110" t="s">
        <v>2485</v>
      </c>
      <c r="L212" s="113" t="s">
        <v>548</v>
      </c>
      <c r="M212" s="110" t="s">
        <v>2486</v>
      </c>
      <c r="N212" s="113" t="s">
        <v>74</v>
      </c>
      <c r="O212" s="110" t="s">
        <v>2489</v>
      </c>
      <c r="P212" s="113" t="s">
        <v>1521</v>
      </c>
      <c r="Q212" s="110" t="s">
        <v>2495</v>
      </c>
      <c r="R212" s="47" t="s">
        <v>630</v>
      </c>
      <c r="S212" s="110" t="s">
        <v>137</v>
      </c>
    </row>
    <row r="213" spans="1:19">
      <c r="A213" s="111" t="s">
        <v>2221</v>
      </c>
      <c r="B213" s="104">
        <v>5</v>
      </c>
      <c r="C213" s="110" t="s">
        <v>59</v>
      </c>
      <c r="D213" s="110" t="s">
        <v>2685</v>
      </c>
      <c r="E213" s="110">
        <v>42</v>
      </c>
      <c r="F213" s="113" t="s">
        <v>2557</v>
      </c>
      <c r="G213" s="110" t="s">
        <v>2474</v>
      </c>
      <c r="H213" s="113" t="s">
        <v>2518</v>
      </c>
      <c r="I213" s="110" t="s">
        <v>2478</v>
      </c>
      <c r="J213" s="113" t="s">
        <v>3268</v>
      </c>
      <c r="K213" s="110" t="s">
        <v>2485</v>
      </c>
      <c r="L213" s="113" t="s">
        <v>548</v>
      </c>
      <c r="M213" s="110" t="s">
        <v>2487</v>
      </c>
      <c r="N213" s="113" t="s">
        <v>75</v>
      </c>
      <c r="O213" s="110" t="s">
        <v>2489</v>
      </c>
      <c r="P213" s="113" t="s">
        <v>1521</v>
      </c>
      <c r="Q213" s="110" t="s">
        <v>2495</v>
      </c>
      <c r="R213" s="47" t="s">
        <v>630</v>
      </c>
      <c r="S213" s="110" t="s">
        <v>137</v>
      </c>
    </row>
    <row r="214" spans="1:19">
      <c r="A214" s="111" t="s">
        <v>2220</v>
      </c>
      <c r="B214" s="104">
        <v>5</v>
      </c>
      <c r="C214" s="110" t="s">
        <v>59</v>
      </c>
      <c r="D214" s="110" t="s">
        <v>2685</v>
      </c>
      <c r="E214" s="110">
        <v>42</v>
      </c>
      <c r="F214" s="113" t="s">
        <v>2557</v>
      </c>
      <c r="G214" s="110" t="s">
        <v>2474</v>
      </c>
      <c r="H214" s="113" t="s">
        <v>2518</v>
      </c>
      <c r="I214" s="110" t="s">
        <v>2478</v>
      </c>
      <c r="J214" s="113" t="s">
        <v>3268</v>
      </c>
      <c r="K214" s="110" t="s">
        <v>2485</v>
      </c>
      <c r="L214" s="113" t="s">
        <v>548</v>
      </c>
      <c r="M214" s="110" t="s">
        <v>2486</v>
      </c>
      <c r="N214" s="113" t="s">
        <v>74</v>
      </c>
      <c r="O214" s="110" t="s">
        <v>2489</v>
      </c>
      <c r="P214" s="113" t="s">
        <v>1521</v>
      </c>
      <c r="Q214" s="110" t="s">
        <v>2496</v>
      </c>
      <c r="R214" s="47" t="s">
        <v>631</v>
      </c>
      <c r="S214" s="110" t="s">
        <v>137</v>
      </c>
    </row>
    <row r="215" spans="1:19">
      <c r="A215" s="111" t="s">
        <v>2219</v>
      </c>
      <c r="B215" s="104">
        <v>5</v>
      </c>
      <c r="C215" s="110" t="s">
        <v>59</v>
      </c>
      <c r="D215" s="110" t="s">
        <v>2685</v>
      </c>
      <c r="E215" s="110">
        <v>42</v>
      </c>
      <c r="F215" s="113" t="s">
        <v>2557</v>
      </c>
      <c r="G215" s="110" t="s">
        <v>2474</v>
      </c>
      <c r="H215" s="113" t="s">
        <v>2518</v>
      </c>
      <c r="I215" s="110" t="s">
        <v>2478</v>
      </c>
      <c r="J215" s="113" t="s">
        <v>3268</v>
      </c>
      <c r="K215" s="110" t="s">
        <v>2485</v>
      </c>
      <c r="L215" s="113" t="s">
        <v>548</v>
      </c>
      <c r="M215" s="110" t="s">
        <v>2487</v>
      </c>
      <c r="N215" s="113" t="s">
        <v>75</v>
      </c>
      <c r="O215" s="110" t="s">
        <v>2489</v>
      </c>
      <c r="P215" s="113" t="s">
        <v>1521</v>
      </c>
      <c r="Q215" s="110" t="s">
        <v>2496</v>
      </c>
      <c r="R215" s="47" t="s">
        <v>631</v>
      </c>
      <c r="S215" s="110" t="s">
        <v>137</v>
      </c>
    </row>
    <row r="216" spans="1:19">
      <c r="A216" s="111" t="s">
        <v>2218</v>
      </c>
      <c r="B216" s="104">
        <v>5</v>
      </c>
      <c r="C216" s="110" t="s">
        <v>59</v>
      </c>
      <c r="D216" s="110" t="s">
        <v>2685</v>
      </c>
      <c r="E216" s="110">
        <v>42</v>
      </c>
      <c r="F216" s="113" t="s">
        <v>2557</v>
      </c>
      <c r="G216" s="110" t="s">
        <v>2474</v>
      </c>
      <c r="H216" s="113" t="s">
        <v>2518</v>
      </c>
      <c r="I216" s="110" t="s">
        <v>2478</v>
      </c>
      <c r="J216" s="113" t="s">
        <v>3268</v>
      </c>
      <c r="K216" s="110" t="s">
        <v>2485</v>
      </c>
      <c r="L216" s="113" t="s">
        <v>548</v>
      </c>
      <c r="M216" s="110" t="s">
        <v>2486</v>
      </c>
      <c r="N216" s="113" t="s">
        <v>74</v>
      </c>
      <c r="O216" s="110" t="s">
        <v>2489</v>
      </c>
      <c r="P216" s="113" t="s">
        <v>1521</v>
      </c>
      <c r="Q216" s="110" t="s">
        <v>2497</v>
      </c>
      <c r="R216" s="47" t="s">
        <v>632</v>
      </c>
      <c r="S216" s="110" t="s">
        <v>137</v>
      </c>
    </row>
    <row r="217" spans="1:19">
      <c r="A217" s="111" t="s">
        <v>2217</v>
      </c>
      <c r="B217" s="104">
        <v>5</v>
      </c>
      <c r="C217" s="110" t="s">
        <v>59</v>
      </c>
      <c r="D217" s="110" t="s">
        <v>2685</v>
      </c>
      <c r="E217" s="110">
        <v>42</v>
      </c>
      <c r="F217" s="113" t="s">
        <v>2557</v>
      </c>
      <c r="G217" s="110" t="s">
        <v>2474</v>
      </c>
      <c r="H217" s="113" t="s">
        <v>2518</v>
      </c>
      <c r="I217" s="110" t="s">
        <v>2478</v>
      </c>
      <c r="J217" s="113" t="s">
        <v>3268</v>
      </c>
      <c r="K217" s="110" t="s">
        <v>2485</v>
      </c>
      <c r="L217" s="113" t="s">
        <v>548</v>
      </c>
      <c r="M217" s="110" t="s">
        <v>2487</v>
      </c>
      <c r="N217" s="113" t="s">
        <v>75</v>
      </c>
      <c r="O217" s="110" t="s">
        <v>2489</v>
      </c>
      <c r="P217" s="113" t="s">
        <v>1521</v>
      </c>
      <c r="Q217" s="110" t="s">
        <v>2497</v>
      </c>
      <c r="R217" s="47" t="s">
        <v>632</v>
      </c>
      <c r="S217" s="110" t="s">
        <v>137</v>
      </c>
    </row>
    <row r="218" spans="1:19">
      <c r="A218" s="111" t="s">
        <v>2216</v>
      </c>
      <c r="B218" s="104">
        <v>5</v>
      </c>
      <c r="C218" s="110" t="s">
        <v>59</v>
      </c>
      <c r="D218" s="110" t="s">
        <v>2685</v>
      </c>
      <c r="E218" s="110">
        <v>42</v>
      </c>
      <c r="F218" s="113" t="s">
        <v>2557</v>
      </c>
      <c r="G218" s="110" t="s">
        <v>2474</v>
      </c>
      <c r="H218" s="113" t="s">
        <v>2518</v>
      </c>
      <c r="I218" s="110" t="s">
        <v>2478</v>
      </c>
      <c r="J218" s="113" t="s">
        <v>3268</v>
      </c>
      <c r="K218" s="110" t="s">
        <v>2485</v>
      </c>
      <c r="L218" s="113" t="s">
        <v>548</v>
      </c>
      <c r="M218" s="110" t="s">
        <v>2486</v>
      </c>
      <c r="N218" s="113" t="s">
        <v>74</v>
      </c>
      <c r="O218" s="110" t="s">
        <v>2489</v>
      </c>
      <c r="P218" s="113" t="s">
        <v>1521</v>
      </c>
      <c r="Q218" s="110" t="s">
        <v>2498</v>
      </c>
      <c r="R218" s="47" t="s">
        <v>633</v>
      </c>
      <c r="S218" s="110" t="s">
        <v>137</v>
      </c>
    </row>
    <row r="219" spans="1:19">
      <c r="A219" s="111" t="s">
        <v>2215</v>
      </c>
      <c r="B219" s="104">
        <v>5</v>
      </c>
      <c r="C219" s="110" t="s">
        <v>59</v>
      </c>
      <c r="D219" s="110" t="s">
        <v>2685</v>
      </c>
      <c r="E219" s="110">
        <v>42</v>
      </c>
      <c r="F219" s="113" t="s">
        <v>2557</v>
      </c>
      <c r="G219" s="110" t="s">
        <v>2474</v>
      </c>
      <c r="H219" s="113" t="s">
        <v>2518</v>
      </c>
      <c r="I219" s="110" t="s">
        <v>2478</v>
      </c>
      <c r="J219" s="113" t="s">
        <v>3268</v>
      </c>
      <c r="K219" s="110" t="s">
        <v>2485</v>
      </c>
      <c r="L219" s="113" t="s">
        <v>548</v>
      </c>
      <c r="M219" s="110" t="s">
        <v>2487</v>
      </c>
      <c r="N219" s="113" t="s">
        <v>75</v>
      </c>
      <c r="O219" s="110" t="s">
        <v>2489</v>
      </c>
      <c r="P219" s="113" t="s">
        <v>1521</v>
      </c>
      <c r="Q219" s="110" t="s">
        <v>2498</v>
      </c>
      <c r="R219" s="47" t="s">
        <v>633</v>
      </c>
      <c r="S219" s="110" t="s">
        <v>137</v>
      </c>
    </row>
    <row r="220" spans="1:19">
      <c r="A220" s="111" t="s">
        <v>2214</v>
      </c>
      <c r="B220" s="104">
        <v>5</v>
      </c>
      <c r="C220" s="110" t="s">
        <v>59</v>
      </c>
      <c r="D220" s="110" t="s">
        <v>2685</v>
      </c>
      <c r="E220" s="110">
        <v>42</v>
      </c>
      <c r="F220" s="113" t="s">
        <v>2557</v>
      </c>
      <c r="G220" s="110" t="s">
        <v>2474</v>
      </c>
      <c r="H220" s="113" t="s">
        <v>2518</v>
      </c>
      <c r="I220" s="110" t="s">
        <v>2478</v>
      </c>
      <c r="J220" s="113" t="s">
        <v>3268</v>
      </c>
      <c r="K220" s="110" t="s">
        <v>2485</v>
      </c>
      <c r="L220" s="113" t="s">
        <v>548</v>
      </c>
      <c r="M220" s="110" t="s">
        <v>2486</v>
      </c>
      <c r="N220" s="113" t="s">
        <v>74</v>
      </c>
      <c r="O220" s="110" t="s">
        <v>2489</v>
      </c>
      <c r="P220" s="113" t="s">
        <v>1521</v>
      </c>
      <c r="Q220" s="110" t="s">
        <v>2499</v>
      </c>
      <c r="R220" s="47" t="s">
        <v>634</v>
      </c>
      <c r="S220" s="110" t="s">
        <v>137</v>
      </c>
    </row>
    <row r="221" spans="1:19">
      <c r="A221" s="111" t="s">
        <v>2213</v>
      </c>
      <c r="B221" s="104">
        <v>5</v>
      </c>
      <c r="C221" s="110" t="s">
        <v>59</v>
      </c>
      <c r="D221" s="110" t="s">
        <v>2685</v>
      </c>
      <c r="E221" s="110">
        <v>42</v>
      </c>
      <c r="F221" s="113" t="s">
        <v>2557</v>
      </c>
      <c r="G221" s="110" t="s">
        <v>2474</v>
      </c>
      <c r="H221" s="113" t="s">
        <v>2518</v>
      </c>
      <c r="I221" s="110" t="s">
        <v>2478</v>
      </c>
      <c r="J221" s="113" t="s">
        <v>3268</v>
      </c>
      <c r="K221" s="110" t="s">
        <v>2485</v>
      </c>
      <c r="L221" s="113" t="s">
        <v>548</v>
      </c>
      <c r="M221" s="110" t="s">
        <v>2487</v>
      </c>
      <c r="N221" s="113" t="s">
        <v>75</v>
      </c>
      <c r="O221" s="110" t="s">
        <v>2489</v>
      </c>
      <c r="P221" s="113" t="s">
        <v>1521</v>
      </c>
      <c r="Q221" s="110" t="s">
        <v>2499</v>
      </c>
      <c r="R221" s="47" t="s">
        <v>634</v>
      </c>
      <c r="S221" s="110" t="s">
        <v>137</v>
      </c>
    </row>
    <row r="222" spans="1:19">
      <c r="A222" s="111" t="s">
        <v>2212</v>
      </c>
      <c r="B222" s="104">
        <v>5</v>
      </c>
      <c r="C222" s="110" t="s">
        <v>59</v>
      </c>
      <c r="D222" s="110" t="s">
        <v>2685</v>
      </c>
      <c r="E222" s="110">
        <v>42</v>
      </c>
      <c r="F222" s="113" t="s">
        <v>2557</v>
      </c>
      <c r="G222" s="110" t="s">
        <v>2474</v>
      </c>
      <c r="H222" s="113" t="s">
        <v>2518</v>
      </c>
      <c r="I222" s="110" t="s">
        <v>2478</v>
      </c>
      <c r="J222" s="113" t="s">
        <v>3268</v>
      </c>
      <c r="K222" s="110" t="s">
        <v>2485</v>
      </c>
      <c r="L222" s="113" t="s">
        <v>548</v>
      </c>
      <c r="M222" s="110" t="s">
        <v>2486</v>
      </c>
      <c r="N222" s="113" t="s">
        <v>74</v>
      </c>
      <c r="O222" s="110" t="s">
        <v>2489</v>
      </c>
      <c r="P222" s="113" t="s">
        <v>1521</v>
      </c>
      <c r="Q222" s="110" t="s">
        <v>2500</v>
      </c>
      <c r="R222" s="47" t="s">
        <v>635</v>
      </c>
      <c r="S222" s="110" t="s">
        <v>137</v>
      </c>
    </row>
    <row r="223" spans="1:19">
      <c r="A223" s="111" t="s">
        <v>2211</v>
      </c>
      <c r="B223" s="104">
        <v>5</v>
      </c>
      <c r="C223" s="110" t="s">
        <v>59</v>
      </c>
      <c r="D223" s="110" t="s">
        <v>2685</v>
      </c>
      <c r="E223" s="110">
        <v>42</v>
      </c>
      <c r="F223" s="113" t="s">
        <v>2557</v>
      </c>
      <c r="G223" s="110" t="s">
        <v>2474</v>
      </c>
      <c r="H223" s="113" t="s">
        <v>2518</v>
      </c>
      <c r="I223" s="110" t="s">
        <v>2478</v>
      </c>
      <c r="J223" s="113" t="s">
        <v>3268</v>
      </c>
      <c r="K223" s="110" t="s">
        <v>2485</v>
      </c>
      <c r="L223" s="113" t="s">
        <v>548</v>
      </c>
      <c r="M223" s="110" t="s">
        <v>2487</v>
      </c>
      <c r="N223" s="113" t="s">
        <v>75</v>
      </c>
      <c r="O223" s="110" t="s">
        <v>2489</v>
      </c>
      <c r="P223" s="113" t="s">
        <v>1521</v>
      </c>
      <c r="Q223" s="110" t="s">
        <v>2500</v>
      </c>
      <c r="R223" s="47" t="s">
        <v>635</v>
      </c>
      <c r="S223" s="110" t="s">
        <v>137</v>
      </c>
    </row>
    <row r="224" spans="1:19">
      <c r="A224" s="111" t="s">
        <v>2210</v>
      </c>
      <c r="B224" s="104">
        <v>5</v>
      </c>
      <c r="C224" s="110" t="s">
        <v>59</v>
      </c>
      <c r="D224" s="110" t="s">
        <v>2685</v>
      </c>
      <c r="E224" s="110">
        <v>42</v>
      </c>
      <c r="F224" s="113" t="s">
        <v>2557</v>
      </c>
      <c r="G224" s="110" t="s">
        <v>2474</v>
      </c>
      <c r="H224" s="113" t="s">
        <v>2518</v>
      </c>
      <c r="I224" s="110" t="s">
        <v>2479</v>
      </c>
      <c r="J224" s="113" t="s">
        <v>3270</v>
      </c>
      <c r="K224" s="110" t="s">
        <v>2485</v>
      </c>
      <c r="L224" s="113" t="s">
        <v>548</v>
      </c>
      <c r="M224" s="110" t="s">
        <v>2486</v>
      </c>
      <c r="N224" s="113" t="s">
        <v>74</v>
      </c>
      <c r="O224" s="110" t="s">
        <v>2488</v>
      </c>
      <c r="P224" s="113" t="s">
        <v>1562</v>
      </c>
      <c r="Q224" s="110" t="s">
        <v>2491</v>
      </c>
      <c r="R224" s="47" t="s">
        <v>626</v>
      </c>
      <c r="S224" s="110" t="s">
        <v>137</v>
      </c>
    </row>
    <row r="225" spans="1:19">
      <c r="A225" s="111" t="s">
        <v>2209</v>
      </c>
      <c r="B225" s="104">
        <v>5</v>
      </c>
      <c r="C225" s="110" t="s">
        <v>59</v>
      </c>
      <c r="D225" s="110" t="s">
        <v>2685</v>
      </c>
      <c r="E225" s="110">
        <v>42</v>
      </c>
      <c r="F225" s="113" t="s">
        <v>2557</v>
      </c>
      <c r="G225" s="110" t="s">
        <v>2474</v>
      </c>
      <c r="H225" s="113" t="s">
        <v>2518</v>
      </c>
      <c r="I225" s="110" t="s">
        <v>2479</v>
      </c>
      <c r="J225" s="113" t="s">
        <v>3270</v>
      </c>
      <c r="K225" s="110" t="s">
        <v>2485</v>
      </c>
      <c r="L225" s="113" t="s">
        <v>548</v>
      </c>
      <c r="M225" s="110" t="s">
        <v>2487</v>
      </c>
      <c r="N225" s="113" t="s">
        <v>75</v>
      </c>
      <c r="O225" s="110" t="s">
        <v>2488</v>
      </c>
      <c r="P225" s="113" t="s">
        <v>1562</v>
      </c>
      <c r="Q225" s="110" t="s">
        <v>2491</v>
      </c>
      <c r="R225" s="47" t="s">
        <v>626</v>
      </c>
      <c r="S225" s="110" t="s">
        <v>137</v>
      </c>
    </row>
    <row r="226" spans="1:19">
      <c r="A226" s="111" t="s">
        <v>2208</v>
      </c>
      <c r="B226" s="104">
        <v>5</v>
      </c>
      <c r="C226" s="110" t="s">
        <v>59</v>
      </c>
      <c r="D226" s="110" t="s">
        <v>2685</v>
      </c>
      <c r="E226" s="110">
        <v>42</v>
      </c>
      <c r="F226" s="113" t="s">
        <v>2557</v>
      </c>
      <c r="G226" s="110" t="s">
        <v>2474</v>
      </c>
      <c r="H226" s="113" t="s">
        <v>2518</v>
      </c>
      <c r="I226" s="110" t="s">
        <v>2479</v>
      </c>
      <c r="J226" s="113" t="s">
        <v>3270</v>
      </c>
      <c r="K226" s="110" t="s">
        <v>2485</v>
      </c>
      <c r="L226" s="113" t="s">
        <v>548</v>
      </c>
      <c r="M226" s="110" t="s">
        <v>2486</v>
      </c>
      <c r="N226" s="113" t="s">
        <v>74</v>
      </c>
      <c r="O226" s="110" t="s">
        <v>2488</v>
      </c>
      <c r="P226" s="113" t="s">
        <v>1562</v>
      </c>
      <c r="Q226" s="110" t="s">
        <v>2492</v>
      </c>
      <c r="R226" s="47" t="s">
        <v>627</v>
      </c>
      <c r="S226" s="110" t="s">
        <v>137</v>
      </c>
    </row>
    <row r="227" spans="1:19">
      <c r="A227" s="111" t="s">
        <v>2207</v>
      </c>
      <c r="B227" s="104">
        <v>5</v>
      </c>
      <c r="C227" s="110" t="s">
        <v>59</v>
      </c>
      <c r="D227" s="110" t="s">
        <v>2685</v>
      </c>
      <c r="E227" s="110">
        <v>42</v>
      </c>
      <c r="F227" s="113" t="s">
        <v>2557</v>
      </c>
      <c r="G227" s="110" t="s">
        <v>2474</v>
      </c>
      <c r="H227" s="113" t="s">
        <v>2518</v>
      </c>
      <c r="I227" s="110" t="s">
        <v>2479</v>
      </c>
      <c r="J227" s="113" t="s">
        <v>3270</v>
      </c>
      <c r="K227" s="110" t="s">
        <v>2485</v>
      </c>
      <c r="L227" s="113" t="s">
        <v>548</v>
      </c>
      <c r="M227" s="110" t="s">
        <v>2487</v>
      </c>
      <c r="N227" s="113" t="s">
        <v>75</v>
      </c>
      <c r="O227" s="110" t="s">
        <v>2488</v>
      </c>
      <c r="P227" s="113" t="s">
        <v>1562</v>
      </c>
      <c r="Q227" s="110" t="s">
        <v>2492</v>
      </c>
      <c r="R227" s="47" t="s">
        <v>627</v>
      </c>
      <c r="S227" s="110" t="s">
        <v>137</v>
      </c>
    </row>
    <row r="228" spans="1:19">
      <c r="A228" s="111" t="s">
        <v>2206</v>
      </c>
      <c r="B228" s="104">
        <v>5</v>
      </c>
      <c r="C228" s="110" t="s">
        <v>59</v>
      </c>
      <c r="D228" s="110" t="s">
        <v>2685</v>
      </c>
      <c r="E228" s="110">
        <v>42</v>
      </c>
      <c r="F228" s="113" t="s">
        <v>2557</v>
      </c>
      <c r="G228" s="110" t="s">
        <v>2474</v>
      </c>
      <c r="H228" s="113" t="s">
        <v>2518</v>
      </c>
      <c r="I228" s="110" t="s">
        <v>2479</v>
      </c>
      <c r="J228" s="113" t="s">
        <v>3270</v>
      </c>
      <c r="K228" s="110" t="s">
        <v>2485</v>
      </c>
      <c r="L228" s="113" t="s">
        <v>548</v>
      </c>
      <c r="M228" s="110" t="s">
        <v>2486</v>
      </c>
      <c r="N228" s="113" t="s">
        <v>74</v>
      </c>
      <c r="O228" s="110" t="s">
        <v>2488</v>
      </c>
      <c r="P228" s="113" t="s">
        <v>1562</v>
      </c>
      <c r="Q228" s="110" t="s">
        <v>2493</v>
      </c>
      <c r="R228" s="47" t="s">
        <v>628</v>
      </c>
      <c r="S228" s="110" t="s">
        <v>137</v>
      </c>
    </row>
    <row r="229" spans="1:19">
      <c r="A229" s="111" t="s">
        <v>2205</v>
      </c>
      <c r="B229" s="104">
        <v>5</v>
      </c>
      <c r="C229" s="110" t="s">
        <v>59</v>
      </c>
      <c r="D229" s="110" t="s">
        <v>2685</v>
      </c>
      <c r="E229" s="110">
        <v>42</v>
      </c>
      <c r="F229" s="113" t="s">
        <v>2557</v>
      </c>
      <c r="G229" s="110" t="s">
        <v>2474</v>
      </c>
      <c r="H229" s="113" t="s">
        <v>2518</v>
      </c>
      <c r="I229" s="110" t="s">
        <v>2479</v>
      </c>
      <c r="J229" s="113" t="s">
        <v>3270</v>
      </c>
      <c r="K229" s="110" t="s">
        <v>2485</v>
      </c>
      <c r="L229" s="113" t="s">
        <v>548</v>
      </c>
      <c r="M229" s="110" t="s">
        <v>2487</v>
      </c>
      <c r="N229" s="113" t="s">
        <v>75</v>
      </c>
      <c r="O229" s="110" t="s">
        <v>2488</v>
      </c>
      <c r="P229" s="113" t="s">
        <v>1562</v>
      </c>
      <c r="Q229" s="110" t="s">
        <v>2493</v>
      </c>
      <c r="R229" s="47" t="s">
        <v>628</v>
      </c>
      <c r="S229" s="110" t="s">
        <v>137</v>
      </c>
    </row>
    <row r="230" spans="1:19">
      <c r="A230" s="111" t="s">
        <v>2204</v>
      </c>
      <c r="B230" s="104">
        <v>5</v>
      </c>
      <c r="C230" s="110" t="s">
        <v>59</v>
      </c>
      <c r="D230" s="110" t="s">
        <v>2685</v>
      </c>
      <c r="E230" s="110">
        <v>42</v>
      </c>
      <c r="F230" s="113" t="s">
        <v>2557</v>
      </c>
      <c r="G230" s="110" t="s">
        <v>2474</v>
      </c>
      <c r="H230" s="113" t="s">
        <v>2518</v>
      </c>
      <c r="I230" s="110" t="s">
        <v>2479</v>
      </c>
      <c r="J230" s="113" t="s">
        <v>3270</v>
      </c>
      <c r="K230" s="110" t="s">
        <v>2485</v>
      </c>
      <c r="L230" s="113" t="s">
        <v>548</v>
      </c>
      <c r="M230" s="110" t="s">
        <v>2486</v>
      </c>
      <c r="N230" s="113" t="s">
        <v>74</v>
      </c>
      <c r="O230" s="110" t="s">
        <v>2488</v>
      </c>
      <c r="P230" s="113" t="s">
        <v>1562</v>
      </c>
      <c r="Q230" s="110" t="s">
        <v>2494</v>
      </c>
      <c r="R230" s="47" t="s">
        <v>629</v>
      </c>
      <c r="S230" s="110" t="s">
        <v>137</v>
      </c>
    </row>
    <row r="231" spans="1:19">
      <c r="A231" s="111" t="s">
        <v>2203</v>
      </c>
      <c r="B231" s="104">
        <v>5</v>
      </c>
      <c r="C231" s="110" t="s">
        <v>59</v>
      </c>
      <c r="D231" s="110" t="s">
        <v>2685</v>
      </c>
      <c r="E231" s="110">
        <v>42</v>
      </c>
      <c r="F231" s="113" t="s">
        <v>2557</v>
      </c>
      <c r="G231" s="110" t="s">
        <v>2474</v>
      </c>
      <c r="H231" s="113" t="s">
        <v>2518</v>
      </c>
      <c r="I231" s="110" t="s">
        <v>2479</v>
      </c>
      <c r="J231" s="113" t="s">
        <v>3270</v>
      </c>
      <c r="K231" s="110" t="s">
        <v>2485</v>
      </c>
      <c r="L231" s="113" t="s">
        <v>548</v>
      </c>
      <c r="M231" s="110" t="s">
        <v>2487</v>
      </c>
      <c r="N231" s="113" t="s">
        <v>75</v>
      </c>
      <c r="O231" s="110" t="s">
        <v>2488</v>
      </c>
      <c r="P231" s="113" t="s">
        <v>1562</v>
      </c>
      <c r="Q231" s="110" t="s">
        <v>2494</v>
      </c>
      <c r="R231" s="47" t="s">
        <v>629</v>
      </c>
      <c r="S231" s="110" t="s">
        <v>137</v>
      </c>
    </row>
    <row r="232" spans="1:19">
      <c r="A232" s="111" t="s">
        <v>2202</v>
      </c>
      <c r="B232" s="104">
        <v>5</v>
      </c>
      <c r="C232" s="110" t="s">
        <v>59</v>
      </c>
      <c r="D232" s="110" t="s">
        <v>2685</v>
      </c>
      <c r="E232" s="110">
        <v>42</v>
      </c>
      <c r="F232" s="113" t="s">
        <v>2557</v>
      </c>
      <c r="G232" s="110" t="s">
        <v>2474</v>
      </c>
      <c r="H232" s="113" t="s">
        <v>2518</v>
      </c>
      <c r="I232" s="110" t="s">
        <v>2479</v>
      </c>
      <c r="J232" s="113" t="s">
        <v>3270</v>
      </c>
      <c r="K232" s="110" t="s">
        <v>2485</v>
      </c>
      <c r="L232" s="113" t="s">
        <v>548</v>
      </c>
      <c r="M232" s="110" t="s">
        <v>2486</v>
      </c>
      <c r="N232" s="113" t="s">
        <v>74</v>
      </c>
      <c r="O232" s="110" t="s">
        <v>2488</v>
      </c>
      <c r="P232" s="113" t="s">
        <v>1562</v>
      </c>
      <c r="Q232" s="110" t="s">
        <v>2495</v>
      </c>
      <c r="R232" s="47" t="s">
        <v>630</v>
      </c>
      <c r="S232" s="110" t="s">
        <v>137</v>
      </c>
    </row>
    <row r="233" spans="1:19">
      <c r="A233" s="111" t="s">
        <v>2201</v>
      </c>
      <c r="B233" s="104">
        <v>5</v>
      </c>
      <c r="C233" s="110" t="s">
        <v>59</v>
      </c>
      <c r="D233" s="110" t="s">
        <v>2685</v>
      </c>
      <c r="E233" s="110">
        <v>42</v>
      </c>
      <c r="F233" s="113" t="s">
        <v>2557</v>
      </c>
      <c r="G233" s="110" t="s">
        <v>2474</v>
      </c>
      <c r="H233" s="113" t="s">
        <v>2518</v>
      </c>
      <c r="I233" s="110" t="s">
        <v>2479</v>
      </c>
      <c r="J233" s="113" t="s">
        <v>3270</v>
      </c>
      <c r="K233" s="110" t="s">
        <v>2485</v>
      </c>
      <c r="L233" s="113" t="s">
        <v>548</v>
      </c>
      <c r="M233" s="110" t="s">
        <v>2487</v>
      </c>
      <c r="N233" s="113" t="s">
        <v>75</v>
      </c>
      <c r="O233" s="110" t="s">
        <v>2488</v>
      </c>
      <c r="P233" s="113" t="s">
        <v>1562</v>
      </c>
      <c r="Q233" s="110" t="s">
        <v>2495</v>
      </c>
      <c r="R233" s="47" t="s">
        <v>630</v>
      </c>
      <c r="S233" s="110" t="s">
        <v>137</v>
      </c>
    </row>
    <row r="234" spans="1:19">
      <c r="A234" s="111" t="s">
        <v>2200</v>
      </c>
      <c r="B234" s="104">
        <v>5</v>
      </c>
      <c r="C234" s="110" t="s">
        <v>59</v>
      </c>
      <c r="D234" s="110" t="s">
        <v>2685</v>
      </c>
      <c r="E234" s="110">
        <v>42</v>
      </c>
      <c r="F234" s="113" t="s">
        <v>2557</v>
      </c>
      <c r="G234" s="110" t="s">
        <v>2474</v>
      </c>
      <c r="H234" s="113" t="s">
        <v>2518</v>
      </c>
      <c r="I234" s="110" t="s">
        <v>2479</v>
      </c>
      <c r="J234" s="113" t="s">
        <v>3270</v>
      </c>
      <c r="K234" s="110" t="s">
        <v>2485</v>
      </c>
      <c r="L234" s="113" t="s">
        <v>548</v>
      </c>
      <c r="M234" s="110" t="s">
        <v>2486</v>
      </c>
      <c r="N234" s="113" t="s">
        <v>74</v>
      </c>
      <c r="O234" s="110" t="s">
        <v>2488</v>
      </c>
      <c r="P234" s="113" t="s">
        <v>1562</v>
      </c>
      <c r="Q234" s="110" t="s">
        <v>2496</v>
      </c>
      <c r="R234" s="47" t="s">
        <v>631</v>
      </c>
      <c r="S234" s="110" t="s">
        <v>137</v>
      </c>
    </row>
    <row r="235" spans="1:19">
      <c r="A235" s="111" t="s">
        <v>2199</v>
      </c>
      <c r="B235" s="104">
        <v>5</v>
      </c>
      <c r="C235" s="110" t="s">
        <v>59</v>
      </c>
      <c r="D235" s="110" t="s">
        <v>2685</v>
      </c>
      <c r="E235" s="110">
        <v>42</v>
      </c>
      <c r="F235" s="113" t="s">
        <v>2557</v>
      </c>
      <c r="G235" s="110" t="s">
        <v>2474</v>
      </c>
      <c r="H235" s="113" t="s">
        <v>2518</v>
      </c>
      <c r="I235" s="110" t="s">
        <v>2479</v>
      </c>
      <c r="J235" s="113" t="s">
        <v>3270</v>
      </c>
      <c r="K235" s="110" t="s">
        <v>2485</v>
      </c>
      <c r="L235" s="113" t="s">
        <v>548</v>
      </c>
      <c r="M235" s="110" t="s">
        <v>2487</v>
      </c>
      <c r="N235" s="113" t="s">
        <v>75</v>
      </c>
      <c r="O235" s="110" t="s">
        <v>2488</v>
      </c>
      <c r="P235" s="113" t="s">
        <v>1562</v>
      </c>
      <c r="Q235" s="110" t="s">
        <v>2496</v>
      </c>
      <c r="R235" s="47" t="s">
        <v>631</v>
      </c>
      <c r="S235" s="110" t="s">
        <v>137</v>
      </c>
    </row>
    <row r="236" spans="1:19">
      <c r="A236" s="111" t="s">
        <v>2198</v>
      </c>
      <c r="B236" s="104">
        <v>5</v>
      </c>
      <c r="C236" s="110" t="s">
        <v>59</v>
      </c>
      <c r="D236" s="110" t="s">
        <v>2685</v>
      </c>
      <c r="E236" s="110">
        <v>42</v>
      </c>
      <c r="F236" s="113" t="s">
        <v>2557</v>
      </c>
      <c r="G236" s="110" t="s">
        <v>2474</v>
      </c>
      <c r="H236" s="113" t="s">
        <v>2518</v>
      </c>
      <c r="I236" s="110" t="s">
        <v>2479</v>
      </c>
      <c r="J236" s="113" t="s">
        <v>3270</v>
      </c>
      <c r="K236" s="110" t="s">
        <v>2485</v>
      </c>
      <c r="L236" s="113" t="s">
        <v>548</v>
      </c>
      <c r="M236" s="110" t="s">
        <v>2486</v>
      </c>
      <c r="N236" s="113" t="s">
        <v>74</v>
      </c>
      <c r="O236" s="110" t="s">
        <v>2488</v>
      </c>
      <c r="P236" s="113" t="s">
        <v>1562</v>
      </c>
      <c r="Q236" s="110" t="s">
        <v>2497</v>
      </c>
      <c r="R236" s="47" t="s">
        <v>632</v>
      </c>
      <c r="S236" s="110" t="s">
        <v>137</v>
      </c>
    </row>
    <row r="237" spans="1:19">
      <c r="A237" s="111" t="s">
        <v>2197</v>
      </c>
      <c r="B237" s="104">
        <v>5</v>
      </c>
      <c r="C237" s="110" t="s">
        <v>59</v>
      </c>
      <c r="D237" s="110" t="s">
        <v>2685</v>
      </c>
      <c r="E237" s="110">
        <v>42</v>
      </c>
      <c r="F237" s="113" t="s">
        <v>2557</v>
      </c>
      <c r="G237" s="110" t="s">
        <v>2474</v>
      </c>
      <c r="H237" s="113" t="s">
        <v>2518</v>
      </c>
      <c r="I237" s="110" t="s">
        <v>2479</v>
      </c>
      <c r="J237" s="113" t="s">
        <v>3270</v>
      </c>
      <c r="K237" s="110" t="s">
        <v>2485</v>
      </c>
      <c r="L237" s="113" t="s">
        <v>548</v>
      </c>
      <c r="M237" s="110" t="s">
        <v>2487</v>
      </c>
      <c r="N237" s="113" t="s">
        <v>75</v>
      </c>
      <c r="O237" s="110" t="s">
        <v>2488</v>
      </c>
      <c r="P237" s="113" t="s">
        <v>1562</v>
      </c>
      <c r="Q237" s="110" t="s">
        <v>2497</v>
      </c>
      <c r="R237" s="47" t="s">
        <v>632</v>
      </c>
      <c r="S237" s="110" t="s">
        <v>137</v>
      </c>
    </row>
    <row r="238" spans="1:19">
      <c r="A238" s="111" t="s">
        <v>2196</v>
      </c>
      <c r="B238" s="104">
        <v>5</v>
      </c>
      <c r="C238" s="110" t="s">
        <v>59</v>
      </c>
      <c r="D238" s="110" t="s">
        <v>2685</v>
      </c>
      <c r="E238" s="110">
        <v>42</v>
      </c>
      <c r="F238" s="113" t="s">
        <v>2557</v>
      </c>
      <c r="G238" s="110" t="s">
        <v>2474</v>
      </c>
      <c r="H238" s="113" t="s">
        <v>2518</v>
      </c>
      <c r="I238" s="110" t="s">
        <v>2479</v>
      </c>
      <c r="J238" s="113" t="s">
        <v>3270</v>
      </c>
      <c r="K238" s="110" t="s">
        <v>2485</v>
      </c>
      <c r="L238" s="113" t="s">
        <v>548</v>
      </c>
      <c r="M238" s="110" t="s">
        <v>2486</v>
      </c>
      <c r="N238" s="113" t="s">
        <v>74</v>
      </c>
      <c r="O238" s="110" t="s">
        <v>2488</v>
      </c>
      <c r="P238" s="113" t="s">
        <v>1562</v>
      </c>
      <c r="Q238" s="110" t="s">
        <v>2498</v>
      </c>
      <c r="R238" s="47" t="s">
        <v>633</v>
      </c>
      <c r="S238" s="110" t="s">
        <v>137</v>
      </c>
    </row>
    <row r="239" spans="1:19">
      <c r="A239" s="111" t="s">
        <v>2195</v>
      </c>
      <c r="B239" s="104">
        <v>5</v>
      </c>
      <c r="C239" s="110" t="s">
        <v>59</v>
      </c>
      <c r="D239" s="110" t="s">
        <v>2685</v>
      </c>
      <c r="E239" s="110">
        <v>42</v>
      </c>
      <c r="F239" s="113" t="s">
        <v>2557</v>
      </c>
      <c r="G239" s="110" t="s">
        <v>2474</v>
      </c>
      <c r="H239" s="113" t="s">
        <v>2518</v>
      </c>
      <c r="I239" s="110" t="s">
        <v>2479</v>
      </c>
      <c r="J239" s="113" t="s">
        <v>3270</v>
      </c>
      <c r="K239" s="110" t="s">
        <v>2485</v>
      </c>
      <c r="L239" s="113" t="s">
        <v>548</v>
      </c>
      <c r="M239" s="110" t="s">
        <v>2487</v>
      </c>
      <c r="N239" s="113" t="s">
        <v>75</v>
      </c>
      <c r="O239" s="110" t="s">
        <v>2488</v>
      </c>
      <c r="P239" s="113" t="s">
        <v>1562</v>
      </c>
      <c r="Q239" s="110" t="s">
        <v>2498</v>
      </c>
      <c r="R239" s="47" t="s">
        <v>633</v>
      </c>
      <c r="S239" s="110" t="s">
        <v>137</v>
      </c>
    </row>
    <row r="240" spans="1:19">
      <c r="A240" s="111" t="s">
        <v>2194</v>
      </c>
      <c r="B240" s="104">
        <v>5</v>
      </c>
      <c r="C240" s="110" t="s">
        <v>59</v>
      </c>
      <c r="D240" s="110" t="s">
        <v>2685</v>
      </c>
      <c r="E240" s="110">
        <v>42</v>
      </c>
      <c r="F240" s="113" t="s">
        <v>2557</v>
      </c>
      <c r="G240" s="110" t="s">
        <v>2474</v>
      </c>
      <c r="H240" s="113" t="s">
        <v>2518</v>
      </c>
      <c r="I240" s="110" t="s">
        <v>2479</v>
      </c>
      <c r="J240" s="113" t="s">
        <v>3270</v>
      </c>
      <c r="K240" s="110" t="s">
        <v>2485</v>
      </c>
      <c r="L240" s="113" t="s">
        <v>548</v>
      </c>
      <c r="M240" s="110" t="s">
        <v>2486</v>
      </c>
      <c r="N240" s="113" t="s">
        <v>74</v>
      </c>
      <c r="O240" s="110" t="s">
        <v>2488</v>
      </c>
      <c r="P240" s="113" t="s">
        <v>1562</v>
      </c>
      <c r="Q240" s="110" t="s">
        <v>2499</v>
      </c>
      <c r="R240" s="47" t="s">
        <v>634</v>
      </c>
      <c r="S240" s="110" t="s">
        <v>137</v>
      </c>
    </row>
    <row r="241" spans="1:19">
      <c r="A241" s="111" t="s">
        <v>2193</v>
      </c>
      <c r="B241" s="104">
        <v>5</v>
      </c>
      <c r="C241" s="110" t="s">
        <v>59</v>
      </c>
      <c r="D241" s="110" t="s">
        <v>2685</v>
      </c>
      <c r="E241" s="110">
        <v>42</v>
      </c>
      <c r="F241" s="113" t="s">
        <v>2557</v>
      </c>
      <c r="G241" s="110" t="s">
        <v>2474</v>
      </c>
      <c r="H241" s="113" t="s">
        <v>2518</v>
      </c>
      <c r="I241" s="110" t="s">
        <v>2479</v>
      </c>
      <c r="J241" s="113" t="s">
        <v>3270</v>
      </c>
      <c r="K241" s="110" t="s">
        <v>2485</v>
      </c>
      <c r="L241" s="113" t="s">
        <v>548</v>
      </c>
      <c r="M241" s="110" t="s">
        <v>2487</v>
      </c>
      <c r="N241" s="113" t="s">
        <v>75</v>
      </c>
      <c r="O241" s="110" t="s">
        <v>2488</v>
      </c>
      <c r="P241" s="113" t="s">
        <v>1562</v>
      </c>
      <c r="Q241" s="110" t="s">
        <v>2499</v>
      </c>
      <c r="R241" s="47" t="s">
        <v>634</v>
      </c>
      <c r="S241" s="110" t="s">
        <v>137</v>
      </c>
    </row>
    <row r="242" spans="1:19">
      <c r="A242" s="111" t="s">
        <v>2192</v>
      </c>
      <c r="B242" s="104">
        <v>5</v>
      </c>
      <c r="C242" s="110" t="s">
        <v>59</v>
      </c>
      <c r="D242" s="110" t="s">
        <v>2685</v>
      </c>
      <c r="E242" s="110">
        <v>42</v>
      </c>
      <c r="F242" s="113" t="s">
        <v>2557</v>
      </c>
      <c r="G242" s="110" t="s">
        <v>2474</v>
      </c>
      <c r="H242" s="113" t="s">
        <v>2518</v>
      </c>
      <c r="I242" s="110" t="s">
        <v>2479</v>
      </c>
      <c r="J242" s="113" t="s">
        <v>3270</v>
      </c>
      <c r="K242" s="110" t="s">
        <v>2485</v>
      </c>
      <c r="L242" s="113" t="s">
        <v>548</v>
      </c>
      <c r="M242" s="110" t="s">
        <v>2486</v>
      </c>
      <c r="N242" s="113" t="s">
        <v>74</v>
      </c>
      <c r="O242" s="110" t="s">
        <v>2488</v>
      </c>
      <c r="P242" s="113" t="s">
        <v>1562</v>
      </c>
      <c r="Q242" s="110" t="s">
        <v>2500</v>
      </c>
      <c r="R242" s="47" t="s">
        <v>635</v>
      </c>
      <c r="S242" s="110" t="s">
        <v>137</v>
      </c>
    </row>
    <row r="243" spans="1:19">
      <c r="A243" s="111" t="s">
        <v>2191</v>
      </c>
      <c r="B243" s="104">
        <v>5</v>
      </c>
      <c r="C243" s="110" t="s">
        <v>59</v>
      </c>
      <c r="D243" s="110" t="s">
        <v>2685</v>
      </c>
      <c r="E243" s="110">
        <v>42</v>
      </c>
      <c r="F243" s="113" t="s">
        <v>2557</v>
      </c>
      <c r="G243" s="110" t="s">
        <v>2474</v>
      </c>
      <c r="H243" s="113" t="s">
        <v>2518</v>
      </c>
      <c r="I243" s="110" t="s">
        <v>2479</v>
      </c>
      <c r="J243" s="113" t="s">
        <v>3270</v>
      </c>
      <c r="K243" s="110" t="s">
        <v>2485</v>
      </c>
      <c r="L243" s="113" t="s">
        <v>548</v>
      </c>
      <c r="M243" s="110" t="s">
        <v>2487</v>
      </c>
      <c r="N243" s="113" t="s">
        <v>75</v>
      </c>
      <c r="O243" s="110" t="s">
        <v>2488</v>
      </c>
      <c r="P243" s="113" t="s">
        <v>1562</v>
      </c>
      <c r="Q243" s="110" t="s">
        <v>2500</v>
      </c>
      <c r="R243" s="47" t="s">
        <v>635</v>
      </c>
      <c r="S243" s="110" t="s">
        <v>137</v>
      </c>
    </row>
    <row r="244" spans="1:19">
      <c r="A244" s="111" t="s">
        <v>2190</v>
      </c>
      <c r="B244" s="104">
        <v>5</v>
      </c>
      <c r="C244" s="110" t="s">
        <v>59</v>
      </c>
      <c r="D244" s="110" t="s">
        <v>2685</v>
      </c>
      <c r="E244" s="110">
        <v>42</v>
      </c>
      <c r="F244" s="113" t="s">
        <v>2557</v>
      </c>
      <c r="G244" s="110" t="s">
        <v>2474</v>
      </c>
      <c r="H244" s="113" t="s">
        <v>2518</v>
      </c>
      <c r="I244" s="110" t="s">
        <v>2479</v>
      </c>
      <c r="J244" s="113" t="s">
        <v>3270</v>
      </c>
      <c r="K244" s="110" t="s">
        <v>2485</v>
      </c>
      <c r="L244" s="113" t="s">
        <v>548</v>
      </c>
      <c r="M244" s="110" t="s">
        <v>2486</v>
      </c>
      <c r="N244" s="113" t="s">
        <v>74</v>
      </c>
      <c r="O244" s="110" t="s">
        <v>2489</v>
      </c>
      <c r="P244" s="113" t="s">
        <v>1521</v>
      </c>
      <c r="Q244" s="110" t="s">
        <v>2491</v>
      </c>
      <c r="R244" s="47" t="s">
        <v>626</v>
      </c>
      <c r="S244" s="110" t="s">
        <v>137</v>
      </c>
    </row>
    <row r="245" spans="1:19">
      <c r="A245" s="111" t="s">
        <v>2189</v>
      </c>
      <c r="B245" s="104">
        <v>5</v>
      </c>
      <c r="C245" s="110" t="s">
        <v>59</v>
      </c>
      <c r="D245" s="110" t="s">
        <v>2685</v>
      </c>
      <c r="E245" s="110">
        <v>42</v>
      </c>
      <c r="F245" s="113" t="s">
        <v>2557</v>
      </c>
      <c r="G245" s="110" t="s">
        <v>2474</v>
      </c>
      <c r="H245" s="113" t="s">
        <v>2518</v>
      </c>
      <c r="I245" s="110" t="s">
        <v>2479</v>
      </c>
      <c r="J245" s="113" t="s">
        <v>3270</v>
      </c>
      <c r="K245" s="110" t="s">
        <v>2485</v>
      </c>
      <c r="L245" s="113" t="s">
        <v>548</v>
      </c>
      <c r="M245" s="110" t="s">
        <v>2487</v>
      </c>
      <c r="N245" s="113" t="s">
        <v>75</v>
      </c>
      <c r="O245" s="110" t="s">
        <v>2489</v>
      </c>
      <c r="P245" s="113" t="s">
        <v>1521</v>
      </c>
      <c r="Q245" s="110" t="s">
        <v>2491</v>
      </c>
      <c r="R245" s="47" t="s">
        <v>626</v>
      </c>
      <c r="S245" s="110" t="s">
        <v>137</v>
      </c>
    </row>
    <row r="246" spans="1:19">
      <c r="A246" s="111" t="s">
        <v>2188</v>
      </c>
      <c r="B246" s="104">
        <v>5</v>
      </c>
      <c r="C246" s="110" t="s">
        <v>59</v>
      </c>
      <c r="D246" s="110" t="s">
        <v>2685</v>
      </c>
      <c r="E246" s="110">
        <v>42</v>
      </c>
      <c r="F246" s="113" t="s">
        <v>2557</v>
      </c>
      <c r="G246" s="110" t="s">
        <v>2474</v>
      </c>
      <c r="H246" s="113" t="s">
        <v>2518</v>
      </c>
      <c r="I246" s="110" t="s">
        <v>2479</v>
      </c>
      <c r="J246" s="113" t="s">
        <v>3270</v>
      </c>
      <c r="K246" s="110" t="s">
        <v>2485</v>
      </c>
      <c r="L246" s="113" t="s">
        <v>548</v>
      </c>
      <c r="M246" s="110" t="s">
        <v>2486</v>
      </c>
      <c r="N246" s="113" t="s">
        <v>74</v>
      </c>
      <c r="O246" s="110" t="s">
        <v>2489</v>
      </c>
      <c r="P246" s="113" t="s">
        <v>1521</v>
      </c>
      <c r="Q246" s="110" t="s">
        <v>2492</v>
      </c>
      <c r="R246" s="47" t="s">
        <v>627</v>
      </c>
      <c r="S246" s="110" t="s">
        <v>137</v>
      </c>
    </row>
    <row r="247" spans="1:19">
      <c r="A247" s="111" t="s">
        <v>2187</v>
      </c>
      <c r="B247" s="104">
        <v>5</v>
      </c>
      <c r="C247" s="110" t="s">
        <v>59</v>
      </c>
      <c r="D247" s="110" t="s">
        <v>2685</v>
      </c>
      <c r="E247" s="110">
        <v>42</v>
      </c>
      <c r="F247" s="113" t="s">
        <v>2557</v>
      </c>
      <c r="G247" s="110" t="s">
        <v>2474</v>
      </c>
      <c r="H247" s="113" t="s">
        <v>2518</v>
      </c>
      <c r="I247" s="110" t="s">
        <v>2479</v>
      </c>
      <c r="J247" s="113" t="s">
        <v>3270</v>
      </c>
      <c r="K247" s="110" t="s">
        <v>2485</v>
      </c>
      <c r="L247" s="113" t="s">
        <v>548</v>
      </c>
      <c r="M247" s="110" t="s">
        <v>2487</v>
      </c>
      <c r="N247" s="113" t="s">
        <v>75</v>
      </c>
      <c r="O247" s="110" t="s">
        <v>2489</v>
      </c>
      <c r="P247" s="113" t="s">
        <v>1521</v>
      </c>
      <c r="Q247" s="110" t="s">
        <v>2492</v>
      </c>
      <c r="R247" s="47" t="s">
        <v>627</v>
      </c>
      <c r="S247" s="110" t="s">
        <v>137</v>
      </c>
    </row>
    <row r="248" spans="1:19">
      <c r="A248" s="111" t="s">
        <v>2186</v>
      </c>
      <c r="B248" s="104">
        <v>5</v>
      </c>
      <c r="C248" s="110" t="s">
        <v>59</v>
      </c>
      <c r="D248" s="110" t="s">
        <v>2685</v>
      </c>
      <c r="E248" s="110">
        <v>42</v>
      </c>
      <c r="F248" s="113" t="s">
        <v>2557</v>
      </c>
      <c r="G248" s="110" t="s">
        <v>2474</v>
      </c>
      <c r="H248" s="113" t="s">
        <v>2518</v>
      </c>
      <c r="I248" s="110" t="s">
        <v>2479</v>
      </c>
      <c r="J248" s="113" t="s">
        <v>3270</v>
      </c>
      <c r="K248" s="110" t="s">
        <v>2485</v>
      </c>
      <c r="L248" s="113" t="s">
        <v>548</v>
      </c>
      <c r="M248" s="110" t="s">
        <v>2486</v>
      </c>
      <c r="N248" s="113" t="s">
        <v>74</v>
      </c>
      <c r="O248" s="110" t="s">
        <v>2489</v>
      </c>
      <c r="P248" s="113" t="s">
        <v>1521</v>
      </c>
      <c r="Q248" s="110" t="s">
        <v>2493</v>
      </c>
      <c r="R248" s="47" t="s">
        <v>628</v>
      </c>
      <c r="S248" s="110" t="s">
        <v>137</v>
      </c>
    </row>
    <row r="249" spans="1:19">
      <c r="A249" s="111" t="s">
        <v>2185</v>
      </c>
      <c r="B249" s="104">
        <v>5</v>
      </c>
      <c r="C249" s="110" t="s">
        <v>59</v>
      </c>
      <c r="D249" s="110" t="s">
        <v>2685</v>
      </c>
      <c r="E249" s="110">
        <v>42</v>
      </c>
      <c r="F249" s="113" t="s">
        <v>2557</v>
      </c>
      <c r="G249" s="110" t="s">
        <v>2474</v>
      </c>
      <c r="H249" s="113" t="s">
        <v>2518</v>
      </c>
      <c r="I249" s="110" t="s">
        <v>2479</v>
      </c>
      <c r="J249" s="113" t="s">
        <v>3270</v>
      </c>
      <c r="K249" s="110" t="s">
        <v>2485</v>
      </c>
      <c r="L249" s="113" t="s">
        <v>548</v>
      </c>
      <c r="M249" s="110" t="s">
        <v>2487</v>
      </c>
      <c r="N249" s="113" t="s">
        <v>75</v>
      </c>
      <c r="O249" s="110" t="s">
        <v>2489</v>
      </c>
      <c r="P249" s="113" t="s">
        <v>1521</v>
      </c>
      <c r="Q249" s="110" t="s">
        <v>2493</v>
      </c>
      <c r="R249" s="47" t="s">
        <v>628</v>
      </c>
      <c r="S249" s="110" t="s">
        <v>137</v>
      </c>
    </row>
    <row r="250" spans="1:19">
      <c r="A250" s="111" t="s">
        <v>2184</v>
      </c>
      <c r="B250" s="104">
        <v>5</v>
      </c>
      <c r="C250" s="110" t="s">
        <v>59</v>
      </c>
      <c r="D250" s="110" t="s">
        <v>2685</v>
      </c>
      <c r="E250" s="110">
        <v>42</v>
      </c>
      <c r="F250" s="113" t="s">
        <v>2557</v>
      </c>
      <c r="G250" s="110" t="s">
        <v>2474</v>
      </c>
      <c r="H250" s="113" t="s">
        <v>2518</v>
      </c>
      <c r="I250" s="110" t="s">
        <v>2479</v>
      </c>
      <c r="J250" s="113" t="s">
        <v>3270</v>
      </c>
      <c r="K250" s="110" t="s">
        <v>2485</v>
      </c>
      <c r="L250" s="113" t="s">
        <v>548</v>
      </c>
      <c r="M250" s="110" t="s">
        <v>2486</v>
      </c>
      <c r="N250" s="113" t="s">
        <v>74</v>
      </c>
      <c r="O250" s="110" t="s">
        <v>2489</v>
      </c>
      <c r="P250" s="113" t="s">
        <v>1521</v>
      </c>
      <c r="Q250" s="110" t="s">
        <v>2494</v>
      </c>
      <c r="R250" s="47" t="s">
        <v>629</v>
      </c>
      <c r="S250" s="110" t="s">
        <v>137</v>
      </c>
    </row>
    <row r="251" spans="1:19">
      <c r="A251" s="111" t="s">
        <v>2183</v>
      </c>
      <c r="B251" s="104">
        <v>5</v>
      </c>
      <c r="C251" s="110" t="s">
        <v>59</v>
      </c>
      <c r="D251" s="110" t="s">
        <v>2685</v>
      </c>
      <c r="E251" s="110">
        <v>42</v>
      </c>
      <c r="F251" s="113" t="s">
        <v>2557</v>
      </c>
      <c r="G251" s="110" t="s">
        <v>2474</v>
      </c>
      <c r="H251" s="113" t="s">
        <v>2518</v>
      </c>
      <c r="I251" s="110" t="s">
        <v>2479</v>
      </c>
      <c r="J251" s="113" t="s">
        <v>3270</v>
      </c>
      <c r="K251" s="110" t="s">
        <v>2485</v>
      </c>
      <c r="L251" s="113" t="s">
        <v>548</v>
      </c>
      <c r="M251" s="110" t="s">
        <v>2487</v>
      </c>
      <c r="N251" s="113" t="s">
        <v>75</v>
      </c>
      <c r="O251" s="110" t="s">
        <v>2489</v>
      </c>
      <c r="P251" s="113" t="s">
        <v>1521</v>
      </c>
      <c r="Q251" s="110" t="s">
        <v>2494</v>
      </c>
      <c r="R251" s="47" t="s">
        <v>629</v>
      </c>
      <c r="S251" s="110" t="s">
        <v>137</v>
      </c>
    </row>
    <row r="252" spans="1:19">
      <c r="A252" s="111" t="s">
        <v>2182</v>
      </c>
      <c r="B252" s="104">
        <v>5</v>
      </c>
      <c r="C252" s="110" t="s">
        <v>59</v>
      </c>
      <c r="D252" s="110" t="s">
        <v>2685</v>
      </c>
      <c r="E252" s="110">
        <v>42</v>
      </c>
      <c r="F252" s="113" t="s">
        <v>2557</v>
      </c>
      <c r="G252" s="110" t="s">
        <v>2474</v>
      </c>
      <c r="H252" s="113" t="s">
        <v>2518</v>
      </c>
      <c r="I252" s="110" t="s">
        <v>2479</v>
      </c>
      <c r="J252" s="113" t="s">
        <v>3270</v>
      </c>
      <c r="K252" s="110" t="s">
        <v>2485</v>
      </c>
      <c r="L252" s="113" t="s">
        <v>548</v>
      </c>
      <c r="M252" s="110" t="s">
        <v>2486</v>
      </c>
      <c r="N252" s="113" t="s">
        <v>74</v>
      </c>
      <c r="O252" s="110" t="s">
        <v>2489</v>
      </c>
      <c r="P252" s="113" t="s">
        <v>1521</v>
      </c>
      <c r="Q252" s="110" t="s">
        <v>2495</v>
      </c>
      <c r="R252" s="47" t="s">
        <v>630</v>
      </c>
      <c r="S252" s="110" t="s">
        <v>137</v>
      </c>
    </row>
    <row r="253" spans="1:19">
      <c r="A253" s="111" t="s">
        <v>2181</v>
      </c>
      <c r="B253" s="104">
        <v>5</v>
      </c>
      <c r="C253" s="110" t="s">
        <v>59</v>
      </c>
      <c r="D253" s="110" t="s">
        <v>2685</v>
      </c>
      <c r="E253" s="110">
        <v>42</v>
      </c>
      <c r="F253" s="113" t="s">
        <v>2557</v>
      </c>
      <c r="G253" s="110" t="s">
        <v>2474</v>
      </c>
      <c r="H253" s="113" t="s">
        <v>2518</v>
      </c>
      <c r="I253" s="110" t="s">
        <v>2479</v>
      </c>
      <c r="J253" s="113" t="s">
        <v>3270</v>
      </c>
      <c r="K253" s="110" t="s">
        <v>2485</v>
      </c>
      <c r="L253" s="113" t="s">
        <v>548</v>
      </c>
      <c r="M253" s="110" t="s">
        <v>2487</v>
      </c>
      <c r="N253" s="113" t="s">
        <v>75</v>
      </c>
      <c r="O253" s="110" t="s">
        <v>2489</v>
      </c>
      <c r="P253" s="113" t="s">
        <v>1521</v>
      </c>
      <c r="Q253" s="110" t="s">
        <v>2495</v>
      </c>
      <c r="R253" s="47" t="s">
        <v>630</v>
      </c>
      <c r="S253" s="110" t="s">
        <v>137</v>
      </c>
    </row>
    <row r="254" spans="1:19">
      <c r="A254" s="111" t="s">
        <v>2180</v>
      </c>
      <c r="B254" s="104">
        <v>5</v>
      </c>
      <c r="C254" s="110" t="s">
        <v>59</v>
      </c>
      <c r="D254" s="110" t="s">
        <v>2685</v>
      </c>
      <c r="E254" s="110">
        <v>42</v>
      </c>
      <c r="F254" s="113" t="s">
        <v>2557</v>
      </c>
      <c r="G254" s="110" t="s">
        <v>2474</v>
      </c>
      <c r="H254" s="113" t="s">
        <v>2518</v>
      </c>
      <c r="I254" s="110" t="s">
        <v>2479</v>
      </c>
      <c r="J254" s="113" t="s">
        <v>3270</v>
      </c>
      <c r="K254" s="110" t="s">
        <v>2485</v>
      </c>
      <c r="L254" s="113" t="s">
        <v>548</v>
      </c>
      <c r="M254" s="110" t="s">
        <v>2486</v>
      </c>
      <c r="N254" s="113" t="s">
        <v>74</v>
      </c>
      <c r="O254" s="110" t="s">
        <v>2489</v>
      </c>
      <c r="P254" s="113" t="s">
        <v>1521</v>
      </c>
      <c r="Q254" s="110" t="s">
        <v>2496</v>
      </c>
      <c r="R254" s="47" t="s">
        <v>631</v>
      </c>
      <c r="S254" s="110" t="s">
        <v>137</v>
      </c>
    </row>
    <row r="255" spans="1:19">
      <c r="A255" s="111" t="s">
        <v>2179</v>
      </c>
      <c r="B255" s="104">
        <v>5</v>
      </c>
      <c r="C255" s="110" t="s">
        <v>59</v>
      </c>
      <c r="D255" s="110" t="s">
        <v>2685</v>
      </c>
      <c r="E255" s="110">
        <v>42</v>
      </c>
      <c r="F255" s="113" t="s">
        <v>2557</v>
      </c>
      <c r="G255" s="110" t="s">
        <v>2474</v>
      </c>
      <c r="H255" s="113" t="s">
        <v>2518</v>
      </c>
      <c r="I255" s="110" t="s">
        <v>2479</v>
      </c>
      <c r="J255" s="113" t="s">
        <v>3270</v>
      </c>
      <c r="K255" s="110" t="s">
        <v>2485</v>
      </c>
      <c r="L255" s="113" t="s">
        <v>548</v>
      </c>
      <c r="M255" s="110" t="s">
        <v>2487</v>
      </c>
      <c r="N255" s="113" t="s">
        <v>75</v>
      </c>
      <c r="O255" s="110" t="s">
        <v>2489</v>
      </c>
      <c r="P255" s="113" t="s">
        <v>1521</v>
      </c>
      <c r="Q255" s="110" t="s">
        <v>2496</v>
      </c>
      <c r="R255" s="47" t="s">
        <v>631</v>
      </c>
      <c r="S255" s="110" t="s">
        <v>137</v>
      </c>
    </row>
    <row r="256" spans="1:19">
      <c r="A256" s="111" t="s">
        <v>2178</v>
      </c>
      <c r="B256" s="104">
        <v>5</v>
      </c>
      <c r="C256" s="110" t="s">
        <v>59</v>
      </c>
      <c r="D256" s="110" t="s">
        <v>2685</v>
      </c>
      <c r="E256" s="110">
        <v>42</v>
      </c>
      <c r="F256" s="113" t="s">
        <v>2557</v>
      </c>
      <c r="G256" s="110" t="s">
        <v>2474</v>
      </c>
      <c r="H256" s="113" t="s">
        <v>2518</v>
      </c>
      <c r="I256" s="110" t="s">
        <v>2479</v>
      </c>
      <c r="J256" s="113" t="s">
        <v>3270</v>
      </c>
      <c r="K256" s="110" t="s">
        <v>2485</v>
      </c>
      <c r="L256" s="113" t="s">
        <v>548</v>
      </c>
      <c r="M256" s="110" t="s">
        <v>2486</v>
      </c>
      <c r="N256" s="113" t="s">
        <v>74</v>
      </c>
      <c r="O256" s="110" t="s">
        <v>2489</v>
      </c>
      <c r="P256" s="113" t="s">
        <v>1521</v>
      </c>
      <c r="Q256" s="110" t="s">
        <v>2497</v>
      </c>
      <c r="R256" s="47" t="s">
        <v>632</v>
      </c>
      <c r="S256" s="110" t="s">
        <v>137</v>
      </c>
    </row>
    <row r="257" spans="1:19">
      <c r="A257" s="111" t="s">
        <v>2177</v>
      </c>
      <c r="B257" s="104">
        <v>5</v>
      </c>
      <c r="C257" s="110" t="s">
        <v>59</v>
      </c>
      <c r="D257" s="110" t="s">
        <v>2685</v>
      </c>
      <c r="E257" s="110">
        <v>42</v>
      </c>
      <c r="F257" s="113" t="s">
        <v>2557</v>
      </c>
      <c r="G257" s="110" t="s">
        <v>2474</v>
      </c>
      <c r="H257" s="113" t="s">
        <v>2518</v>
      </c>
      <c r="I257" s="110" t="s">
        <v>2479</v>
      </c>
      <c r="J257" s="113" t="s">
        <v>3270</v>
      </c>
      <c r="K257" s="110" t="s">
        <v>2485</v>
      </c>
      <c r="L257" s="113" t="s">
        <v>548</v>
      </c>
      <c r="M257" s="110" t="s">
        <v>2487</v>
      </c>
      <c r="N257" s="113" t="s">
        <v>75</v>
      </c>
      <c r="O257" s="110" t="s">
        <v>2489</v>
      </c>
      <c r="P257" s="113" t="s">
        <v>1521</v>
      </c>
      <c r="Q257" s="110" t="s">
        <v>2497</v>
      </c>
      <c r="R257" s="47" t="s">
        <v>632</v>
      </c>
      <c r="S257" s="110" t="s">
        <v>137</v>
      </c>
    </row>
    <row r="258" spans="1:19">
      <c r="A258" s="111" t="s">
        <v>2176</v>
      </c>
      <c r="B258" s="104">
        <v>5</v>
      </c>
      <c r="C258" s="110" t="s">
        <v>59</v>
      </c>
      <c r="D258" s="110" t="s">
        <v>2685</v>
      </c>
      <c r="E258" s="110">
        <v>42</v>
      </c>
      <c r="F258" s="113" t="s">
        <v>2557</v>
      </c>
      <c r="G258" s="110" t="s">
        <v>2474</v>
      </c>
      <c r="H258" s="113" t="s">
        <v>2518</v>
      </c>
      <c r="I258" s="110" t="s">
        <v>2479</v>
      </c>
      <c r="J258" s="113" t="s">
        <v>3270</v>
      </c>
      <c r="K258" s="110" t="s">
        <v>2485</v>
      </c>
      <c r="L258" s="113" t="s">
        <v>548</v>
      </c>
      <c r="M258" s="110" t="s">
        <v>2486</v>
      </c>
      <c r="N258" s="113" t="s">
        <v>74</v>
      </c>
      <c r="O258" s="110" t="s">
        <v>2489</v>
      </c>
      <c r="P258" s="113" t="s">
        <v>1521</v>
      </c>
      <c r="Q258" s="110" t="s">
        <v>2498</v>
      </c>
      <c r="R258" s="47" t="s">
        <v>633</v>
      </c>
      <c r="S258" s="110" t="s">
        <v>137</v>
      </c>
    </row>
    <row r="259" spans="1:19">
      <c r="A259" s="111" t="s">
        <v>2175</v>
      </c>
      <c r="B259" s="104">
        <v>5</v>
      </c>
      <c r="C259" s="110" t="s">
        <v>59</v>
      </c>
      <c r="D259" s="110" t="s">
        <v>2685</v>
      </c>
      <c r="E259" s="110">
        <v>42</v>
      </c>
      <c r="F259" s="113" t="s">
        <v>2557</v>
      </c>
      <c r="G259" s="110" t="s">
        <v>2474</v>
      </c>
      <c r="H259" s="113" t="s">
        <v>2518</v>
      </c>
      <c r="I259" s="110" t="s">
        <v>2479</v>
      </c>
      <c r="J259" s="113" t="s">
        <v>3270</v>
      </c>
      <c r="K259" s="110" t="s">
        <v>2485</v>
      </c>
      <c r="L259" s="113" t="s">
        <v>548</v>
      </c>
      <c r="M259" s="110" t="s">
        <v>2487</v>
      </c>
      <c r="N259" s="113" t="s">
        <v>75</v>
      </c>
      <c r="O259" s="110" t="s">
        <v>2489</v>
      </c>
      <c r="P259" s="113" t="s">
        <v>1521</v>
      </c>
      <c r="Q259" s="110" t="s">
        <v>2498</v>
      </c>
      <c r="R259" s="47" t="s">
        <v>633</v>
      </c>
      <c r="S259" s="110" t="s">
        <v>137</v>
      </c>
    </row>
    <row r="260" spans="1:19">
      <c r="A260" s="111" t="s">
        <v>2174</v>
      </c>
      <c r="B260" s="104">
        <v>5</v>
      </c>
      <c r="C260" s="110" t="s">
        <v>59</v>
      </c>
      <c r="D260" s="110" t="s">
        <v>2685</v>
      </c>
      <c r="E260" s="110">
        <v>42</v>
      </c>
      <c r="F260" s="113" t="s">
        <v>2557</v>
      </c>
      <c r="G260" s="110" t="s">
        <v>2474</v>
      </c>
      <c r="H260" s="113" t="s">
        <v>2518</v>
      </c>
      <c r="I260" s="110" t="s">
        <v>2479</v>
      </c>
      <c r="J260" s="113" t="s">
        <v>3270</v>
      </c>
      <c r="K260" s="110" t="s">
        <v>2485</v>
      </c>
      <c r="L260" s="113" t="s">
        <v>548</v>
      </c>
      <c r="M260" s="110" t="s">
        <v>2486</v>
      </c>
      <c r="N260" s="113" t="s">
        <v>74</v>
      </c>
      <c r="O260" s="110" t="s">
        <v>2489</v>
      </c>
      <c r="P260" s="113" t="s">
        <v>1521</v>
      </c>
      <c r="Q260" s="110" t="s">
        <v>2499</v>
      </c>
      <c r="R260" s="47" t="s">
        <v>634</v>
      </c>
      <c r="S260" s="110" t="s">
        <v>137</v>
      </c>
    </row>
    <row r="261" spans="1:19">
      <c r="A261" s="111" t="s">
        <v>2173</v>
      </c>
      <c r="B261" s="104">
        <v>5</v>
      </c>
      <c r="C261" s="110" t="s">
        <v>59</v>
      </c>
      <c r="D261" s="110" t="s">
        <v>2685</v>
      </c>
      <c r="E261" s="110">
        <v>42</v>
      </c>
      <c r="F261" s="113" t="s">
        <v>2557</v>
      </c>
      <c r="G261" s="110" t="s">
        <v>2474</v>
      </c>
      <c r="H261" s="113" t="s">
        <v>2518</v>
      </c>
      <c r="I261" s="110" t="s">
        <v>2479</v>
      </c>
      <c r="J261" s="113" t="s">
        <v>3270</v>
      </c>
      <c r="K261" s="110" t="s">
        <v>2485</v>
      </c>
      <c r="L261" s="113" t="s">
        <v>548</v>
      </c>
      <c r="M261" s="110" t="s">
        <v>2487</v>
      </c>
      <c r="N261" s="113" t="s">
        <v>75</v>
      </c>
      <c r="O261" s="110" t="s">
        <v>2489</v>
      </c>
      <c r="P261" s="113" t="s">
        <v>1521</v>
      </c>
      <c r="Q261" s="110" t="s">
        <v>2499</v>
      </c>
      <c r="R261" s="47" t="s">
        <v>634</v>
      </c>
      <c r="S261" s="110" t="s">
        <v>137</v>
      </c>
    </row>
    <row r="262" spans="1:19">
      <c r="A262" s="111" t="s">
        <v>2172</v>
      </c>
      <c r="B262" s="104">
        <v>5</v>
      </c>
      <c r="C262" s="110" t="s">
        <v>59</v>
      </c>
      <c r="D262" s="110" t="s">
        <v>2685</v>
      </c>
      <c r="E262" s="110">
        <v>42</v>
      </c>
      <c r="F262" s="113" t="s">
        <v>2557</v>
      </c>
      <c r="G262" s="110" t="s">
        <v>2474</v>
      </c>
      <c r="H262" s="113" t="s">
        <v>2518</v>
      </c>
      <c r="I262" s="110" t="s">
        <v>2479</v>
      </c>
      <c r="J262" s="113" t="s">
        <v>3270</v>
      </c>
      <c r="K262" s="110" t="s">
        <v>2485</v>
      </c>
      <c r="L262" s="113" t="s">
        <v>548</v>
      </c>
      <c r="M262" s="110" t="s">
        <v>2486</v>
      </c>
      <c r="N262" s="113" t="s">
        <v>74</v>
      </c>
      <c r="O262" s="110" t="s">
        <v>2489</v>
      </c>
      <c r="P262" s="113" t="s">
        <v>1521</v>
      </c>
      <c r="Q262" s="110" t="s">
        <v>2500</v>
      </c>
      <c r="R262" s="47" t="s">
        <v>635</v>
      </c>
      <c r="S262" s="110" t="s">
        <v>137</v>
      </c>
    </row>
    <row r="263" spans="1:19">
      <c r="A263" s="111" t="s">
        <v>2171</v>
      </c>
      <c r="B263" s="104">
        <v>5</v>
      </c>
      <c r="C263" s="110" t="s">
        <v>59</v>
      </c>
      <c r="D263" s="110" t="s">
        <v>2685</v>
      </c>
      <c r="E263" s="110">
        <v>42</v>
      </c>
      <c r="F263" s="113" t="s">
        <v>2557</v>
      </c>
      <c r="G263" s="110" t="s">
        <v>2474</v>
      </c>
      <c r="H263" s="113" t="s">
        <v>2518</v>
      </c>
      <c r="I263" s="110" t="s">
        <v>2479</v>
      </c>
      <c r="J263" s="113" t="s">
        <v>3270</v>
      </c>
      <c r="K263" s="110" t="s">
        <v>2485</v>
      </c>
      <c r="L263" s="113" t="s">
        <v>548</v>
      </c>
      <c r="M263" s="110" t="s">
        <v>2487</v>
      </c>
      <c r="N263" s="113" t="s">
        <v>75</v>
      </c>
      <c r="O263" s="110" t="s">
        <v>2489</v>
      </c>
      <c r="P263" s="113" t="s">
        <v>1521</v>
      </c>
      <c r="Q263" s="110" t="s">
        <v>2500</v>
      </c>
      <c r="R263" s="47" t="s">
        <v>635</v>
      </c>
      <c r="S263" s="110" t="s">
        <v>137</v>
      </c>
    </row>
    <row r="264" spans="1:19">
      <c r="A264" s="111" t="s">
        <v>2170</v>
      </c>
      <c r="B264" s="104">
        <v>5</v>
      </c>
      <c r="C264" s="110" t="s">
        <v>59</v>
      </c>
      <c r="D264" s="110" t="s">
        <v>2685</v>
      </c>
      <c r="E264" s="110">
        <v>44</v>
      </c>
      <c r="F264" s="113" t="s">
        <v>1573</v>
      </c>
      <c r="G264" s="110" t="s">
        <v>2474</v>
      </c>
      <c r="H264" s="113" t="s">
        <v>2518</v>
      </c>
      <c r="I264" s="110" t="s">
        <v>137</v>
      </c>
      <c r="J264" s="113"/>
      <c r="K264" s="110" t="s">
        <v>2485</v>
      </c>
      <c r="L264" s="113" t="s">
        <v>548</v>
      </c>
      <c r="M264" s="110" t="s">
        <v>2486</v>
      </c>
      <c r="N264" s="113" t="s">
        <v>74</v>
      </c>
      <c r="O264" s="110" t="s">
        <v>2488</v>
      </c>
      <c r="P264" s="113" t="s">
        <v>1562</v>
      </c>
      <c r="Q264" s="110" t="s">
        <v>2491</v>
      </c>
      <c r="R264" s="47" t="s">
        <v>626</v>
      </c>
      <c r="S264" s="110" t="s">
        <v>137</v>
      </c>
    </row>
    <row r="265" spans="1:19">
      <c r="A265" s="111" t="s">
        <v>2169</v>
      </c>
      <c r="B265" s="104">
        <v>5</v>
      </c>
      <c r="C265" s="110" t="s">
        <v>59</v>
      </c>
      <c r="D265" s="110" t="s">
        <v>2685</v>
      </c>
      <c r="E265" s="110">
        <v>44</v>
      </c>
      <c r="F265" s="113" t="s">
        <v>1573</v>
      </c>
      <c r="G265" s="110" t="s">
        <v>2474</v>
      </c>
      <c r="H265" s="113" t="s">
        <v>2518</v>
      </c>
      <c r="I265" s="110" t="s">
        <v>137</v>
      </c>
      <c r="J265" s="113"/>
      <c r="K265" s="110" t="s">
        <v>2485</v>
      </c>
      <c r="L265" s="113" t="s">
        <v>548</v>
      </c>
      <c r="M265" s="110" t="s">
        <v>2487</v>
      </c>
      <c r="N265" s="113" t="s">
        <v>75</v>
      </c>
      <c r="O265" s="110" t="s">
        <v>2488</v>
      </c>
      <c r="P265" s="113" t="s">
        <v>1562</v>
      </c>
      <c r="Q265" s="110" t="s">
        <v>2491</v>
      </c>
      <c r="R265" s="47" t="s">
        <v>626</v>
      </c>
      <c r="S265" s="110" t="s">
        <v>137</v>
      </c>
    </row>
    <row r="266" spans="1:19">
      <c r="A266" s="111" t="s">
        <v>2168</v>
      </c>
      <c r="B266" s="104">
        <v>5</v>
      </c>
      <c r="C266" s="110" t="s">
        <v>59</v>
      </c>
      <c r="D266" s="110" t="s">
        <v>2685</v>
      </c>
      <c r="E266" s="110">
        <v>44</v>
      </c>
      <c r="F266" s="113" t="s">
        <v>1573</v>
      </c>
      <c r="G266" s="110" t="s">
        <v>2474</v>
      </c>
      <c r="H266" s="113" t="s">
        <v>2518</v>
      </c>
      <c r="I266" s="110" t="s">
        <v>137</v>
      </c>
      <c r="J266" s="113"/>
      <c r="K266" s="110" t="s">
        <v>2485</v>
      </c>
      <c r="L266" s="113" t="s">
        <v>548</v>
      </c>
      <c r="M266" s="110" t="s">
        <v>2486</v>
      </c>
      <c r="N266" s="113" t="s">
        <v>74</v>
      </c>
      <c r="O266" s="110" t="s">
        <v>2488</v>
      </c>
      <c r="P266" s="113" t="s">
        <v>1562</v>
      </c>
      <c r="Q266" s="110" t="s">
        <v>2492</v>
      </c>
      <c r="R266" s="47" t="s">
        <v>627</v>
      </c>
      <c r="S266" s="110" t="s">
        <v>137</v>
      </c>
    </row>
    <row r="267" spans="1:19">
      <c r="A267" s="111" t="s">
        <v>2167</v>
      </c>
      <c r="B267" s="104">
        <v>5</v>
      </c>
      <c r="C267" s="110" t="s">
        <v>59</v>
      </c>
      <c r="D267" s="110" t="s">
        <v>2685</v>
      </c>
      <c r="E267" s="110">
        <v>44</v>
      </c>
      <c r="F267" s="113" t="s">
        <v>1573</v>
      </c>
      <c r="G267" s="110" t="s">
        <v>2474</v>
      </c>
      <c r="H267" s="113" t="s">
        <v>2518</v>
      </c>
      <c r="I267" s="110" t="s">
        <v>137</v>
      </c>
      <c r="J267" s="113"/>
      <c r="K267" s="110" t="s">
        <v>2485</v>
      </c>
      <c r="L267" s="113" t="s">
        <v>548</v>
      </c>
      <c r="M267" s="110" t="s">
        <v>2487</v>
      </c>
      <c r="N267" s="113" t="s">
        <v>75</v>
      </c>
      <c r="O267" s="110" t="s">
        <v>2488</v>
      </c>
      <c r="P267" s="113" t="s">
        <v>1562</v>
      </c>
      <c r="Q267" s="110" t="s">
        <v>2492</v>
      </c>
      <c r="R267" s="47" t="s">
        <v>627</v>
      </c>
      <c r="S267" s="110" t="s">
        <v>137</v>
      </c>
    </row>
    <row r="268" spans="1:19">
      <c r="A268" s="111" t="s">
        <v>2166</v>
      </c>
      <c r="B268" s="104">
        <v>5</v>
      </c>
      <c r="C268" s="110" t="s">
        <v>59</v>
      </c>
      <c r="D268" s="110" t="s">
        <v>2685</v>
      </c>
      <c r="E268" s="110">
        <v>44</v>
      </c>
      <c r="F268" s="113" t="s">
        <v>1573</v>
      </c>
      <c r="G268" s="110" t="s">
        <v>2474</v>
      </c>
      <c r="H268" s="113" t="s">
        <v>2518</v>
      </c>
      <c r="I268" s="110" t="s">
        <v>137</v>
      </c>
      <c r="J268" s="113"/>
      <c r="K268" s="110" t="s">
        <v>2485</v>
      </c>
      <c r="L268" s="113" t="s">
        <v>548</v>
      </c>
      <c r="M268" s="110" t="s">
        <v>2486</v>
      </c>
      <c r="N268" s="113" t="s">
        <v>74</v>
      </c>
      <c r="O268" s="110" t="s">
        <v>2488</v>
      </c>
      <c r="P268" s="113" t="s">
        <v>1562</v>
      </c>
      <c r="Q268" s="110" t="s">
        <v>2493</v>
      </c>
      <c r="R268" s="47" t="s">
        <v>628</v>
      </c>
      <c r="S268" s="110" t="s">
        <v>137</v>
      </c>
    </row>
    <row r="269" spans="1:19">
      <c r="A269" s="111" t="s">
        <v>2165</v>
      </c>
      <c r="B269" s="104">
        <v>5</v>
      </c>
      <c r="C269" s="110" t="s">
        <v>59</v>
      </c>
      <c r="D269" s="110" t="s">
        <v>2685</v>
      </c>
      <c r="E269" s="110">
        <v>44</v>
      </c>
      <c r="F269" s="113" t="s">
        <v>1573</v>
      </c>
      <c r="G269" s="110" t="s">
        <v>2474</v>
      </c>
      <c r="H269" s="113" t="s">
        <v>2518</v>
      </c>
      <c r="I269" s="110" t="s">
        <v>137</v>
      </c>
      <c r="J269" s="113"/>
      <c r="K269" s="110" t="s">
        <v>2485</v>
      </c>
      <c r="L269" s="113" t="s">
        <v>548</v>
      </c>
      <c r="M269" s="110" t="s">
        <v>2487</v>
      </c>
      <c r="N269" s="113" t="s">
        <v>75</v>
      </c>
      <c r="O269" s="110" t="s">
        <v>2488</v>
      </c>
      <c r="P269" s="113" t="s">
        <v>1562</v>
      </c>
      <c r="Q269" s="110" t="s">
        <v>2493</v>
      </c>
      <c r="R269" s="47" t="s">
        <v>628</v>
      </c>
      <c r="S269" s="110" t="s">
        <v>137</v>
      </c>
    </row>
    <row r="270" spans="1:19">
      <c r="A270" s="111" t="s">
        <v>2164</v>
      </c>
      <c r="B270" s="104">
        <v>5</v>
      </c>
      <c r="C270" s="110" t="s">
        <v>59</v>
      </c>
      <c r="D270" s="110" t="s">
        <v>2685</v>
      </c>
      <c r="E270" s="110">
        <v>44</v>
      </c>
      <c r="F270" s="113" t="s">
        <v>1573</v>
      </c>
      <c r="G270" s="110" t="s">
        <v>2474</v>
      </c>
      <c r="H270" s="113" t="s">
        <v>2518</v>
      </c>
      <c r="I270" s="110" t="s">
        <v>137</v>
      </c>
      <c r="J270" s="113"/>
      <c r="K270" s="110" t="s">
        <v>2485</v>
      </c>
      <c r="L270" s="113" t="s">
        <v>548</v>
      </c>
      <c r="M270" s="110" t="s">
        <v>2486</v>
      </c>
      <c r="N270" s="113" t="s">
        <v>74</v>
      </c>
      <c r="O270" s="110" t="s">
        <v>2488</v>
      </c>
      <c r="P270" s="113" t="s">
        <v>1562</v>
      </c>
      <c r="Q270" s="110" t="s">
        <v>2494</v>
      </c>
      <c r="R270" s="47" t="s">
        <v>629</v>
      </c>
      <c r="S270" s="110" t="s">
        <v>137</v>
      </c>
    </row>
    <row r="271" spans="1:19">
      <c r="A271" s="111" t="s">
        <v>2163</v>
      </c>
      <c r="B271" s="104">
        <v>5</v>
      </c>
      <c r="C271" s="110" t="s">
        <v>59</v>
      </c>
      <c r="D271" s="110" t="s">
        <v>2685</v>
      </c>
      <c r="E271" s="110">
        <v>44</v>
      </c>
      <c r="F271" s="113" t="s">
        <v>1573</v>
      </c>
      <c r="G271" s="110" t="s">
        <v>2474</v>
      </c>
      <c r="H271" s="113" t="s">
        <v>2518</v>
      </c>
      <c r="I271" s="110" t="s">
        <v>137</v>
      </c>
      <c r="J271" s="113"/>
      <c r="K271" s="110" t="s">
        <v>2485</v>
      </c>
      <c r="L271" s="113" t="s">
        <v>548</v>
      </c>
      <c r="M271" s="110" t="s">
        <v>2487</v>
      </c>
      <c r="N271" s="113" t="s">
        <v>75</v>
      </c>
      <c r="O271" s="110" t="s">
        <v>2488</v>
      </c>
      <c r="P271" s="113" t="s">
        <v>1562</v>
      </c>
      <c r="Q271" s="110" t="s">
        <v>2494</v>
      </c>
      <c r="R271" s="47" t="s">
        <v>629</v>
      </c>
      <c r="S271" s="110" t="s">
        <v>137</v>
      </c>
    </row>
    <row r="272" spans="1:19">
      <c r="A272" s="111" t="s">
        <v>2162</v>
      </c>
      <c r="B272" s="104">
        <v>5</v>
      </c>
      <c r="C272" s="110" t="s">
        <v>59</v>
      </c>
      <c r="D272" s="110" t="s">
        <v>2685</v>
      </c>
      <c r="E272" s="110">
        <v>44</v>
      </c>
      <c r="F272" s="113" t="s">
        <v>1573</v>
      </c>
      <c r="G272" s="110" t="s">
        <v>2474</v>
      </c>
      <c r="H272" s="113" t="s">
        <v>2518</v>
      </c>
      <c r="I272" s="110" t="s">
        <v>137</v>
      </c>
      <c r="J272" s="113"/>
      <c r="K272" s="110" t="s">
        <v>2485</v>
      </c>
      <c r="L272" s="113" t="s">
        <v>548</v>
      </c>
      <c r="M272" s="110" t="s">
        <v>2486</v>
      </c>
      <c r="N272" s="113" t="s">
        <v>74</v>
      </c>
      <c r="O272" s="110" t="s">
        <v>2488</v>
      </c>
      <c r="P272" s="113" t="s">
        <v>1562</v>
      </c>
      <c r="Q272" s="110" t="s">
        <v>2495</v>
      </c>
      <c r="R272" s="47" t="s">
        <v>630</v>
      </c>
      <c r="S272" s="110" t="s">
        <v>137</v>
      </c>
    </row>
    <row r="273" spans="1:19">
      <c r="A273" s="111" t="s">
        <v>2161</v>
      </c>
      <c r="B273" s="104">
        <v>5</v>
      </c>
      <c r="C273" s="110" t="s">
        <v>59</v>
      </c>
      <c r="D273" s="110" t="s">
        <v>2685</v>
      </c>
      <c r="E273" s="110">
        <v>44</v>
      </c>
      <c r="F273" s="113" t="s">
        <v>1573</v>
      </c>
      <c r="G273" s="110" t="s">
        <v>2474</v>
      </c>
      <c r="H273" s="113" t="s">
        <v>2518</v>
      </c>
      <c r="I273" s="110" t="s">
        <v>137</v>
      </c>
      <c r="J273" s="113"/>
      <c r="K273" s="110" t="s">
        <v>2485</v>
      </c>
      <c r="L273" s="113" t="s">
        <v>548</v>
      </c>
      <c r="M273" s="110" t="s">
        <v>2487</v>
      </c>
      <c r="N273" s="113" t="s">
        <v>75</v>
      </c>
      <c r="O273" s="110" t="s">
        <v>2488</v>
      </c>
      <c r="P273" s="113" t="s">
        <v>1562</v>
      </c>
      <c r="Q273" s="110" t="s">
        <v>2495</v>
      </c>
      <c r="R273" s="47" t="s">
        <v>630</v>
      </c>
      <c r="S273" s="110" t="s">
        <v>137</v>
      </c>
    </row>
    <row r="274" spans="1:19">
      <c r="A274" s="111" t="s">
        <v>2160</v>
      </c>
      <c r="B274" s="104">
        <v>5</v>
      </c>
      <c r="C274" s="110" t="s">
        <v>59</v>
      </c>
      <c r="D274" s="110" t="s">
        <v>2685</v>
      </c>
      <c r="E274" s="110">
        <v>44</v>
      </c>
      <c r="F274" s="113" t="s">
        <v>1573</v>
      </c>
      <c r="G274" s="110" t="s">
        <v>2474</v>
      </c>
      <c r="H274" s="113" t="s">
        <v>2518</v>
      </c>
      <c r="I274" s="110" t="s">
        <v>137</v>
      </c>
      <c r="J274" s="113"/>
      <c r="K274" s="110" t="s">
        <v>2485</v>
      </c>
      <c r="L274" s="113" t="s">
        <v>548</v>
      </c>
      <c r="M274" s="110" t="s">
        <v>2486</v>
      </c>
      <c r="N274" s="113" t="s">
        <v>74</v>
      </c>
      <c r="O274" s="110" t="s">
        <v>2488</v>
      </c>
      <c r="P274" s="113" t="s">
        <v>1562</v>
      </c>
      <c r="Q274" s="110" t="s">
        <v>2496</v>
      </c>
      <c r="R274" s="47" t="s">
        <v>631</v>
      </c>
      <c r="S274" s="110" t="s">
        <v>137</v>
      </c>
    </row>
    <row r="275" spans="1:19">
      <c r="A275" s="111" t="s">
        <v>2159</v>
      </c>
      <c r="B275" s="104">
        <v>5</v>
      </c>
      <c r="C275" s="110" t="s">
        <v>59</v>
      </c>
      <c r="D275" s="110" t="s">
        <v>2685</v>
      </c>
      <c r="E275" s="110">
        <v>44</v>
      </c>
      <c r="F275" s="113" t="s">
        <v>1573</v>
      </c>
      <c r="G275" s="110" t="s">
        <v>2474</v>
      </c>
      <c r="H275" s="113" t="s">
        <v>2518</v>
      </c>
      <c r="I275" s="110" t="s">
        <v>137</v>
      </c>
      <c r="J275" s="113"/>
      <c r="K275" s="110" t="s">
        <v>2485</v>
      </c>
      <c r="L275" s="113" t="s">
        <v>548</v>
      </c>
      <c r="M275" s="110" t="s">
        <v>2487</v>
      </c>
      <c r="N275" s="113" t="s">
        <v>75</v>
      </c>
      <c r="O275" s="110" t="s">
        <v>2488</v>
      </c>
      <c r="P275" s="113" t="s">
        <v>1562</v>
      </c>
      <c r="Q275" s="110" t="s">
        <v>2496</v>
      </c>
      <c r="R275" s="47" t="s">
        <v>631</v>
      </c>
      <c r="S275" s="110" t="s">
        <v>137</v>
      </c>
    </row>
    <row r="276" spans="1:19">
      <c r="A276" s="111" t="s">
        <v>2158</v>
      </c>
      <c r="B276" s="104">
        <v>5</v>
      </c>
      <c r="C276" s="110" t="s">
        <v>59</v>
      </c>
      <c r="D276" s="110" t="s">
        <v>2685</v>
      </c>
      <c r="E276" s="110">
        <v>44</v>
      </c>
      <c r="F276" s="113" t="s">
        <v>1573</v>
      </c>
      <c r="G276" s="110" t="s">
        <v>2474</v>
      </c>
      <c r="H276" s="113" t="s">
        <v>2518</v>
      </c>
      <c r="I276" s="110" t="s">
        <v>137</v>
      </c>
      <c r="J276" s="113"/>
      <c r="K276" s="110" t="s">
        <v>2485</v>
      </c>
      <c r="L276" s="113" t="s">
        <v>548</v>
      </c>
      <c r="M276" s="110" t="s">
        <v>2486</v>
      </c>
      <c r="N276" s="113" t="s">
        <v>74</v>
      </c>
      <c r="O276" s="110" t="s">
        <v>2488</v>
      </c>
      <c r="P276" s="113" t="s">
        <v>1562</v>
      </c>
      <c r="Q276" s="110" t="s">
        <v>2497</v>
      </c>
      <c r="R276" s="47" t="s">
        <v>632</v>
      </c>
      <c r="S276" s="110" t="s">
        <v>137</v>
      </c>
    </row>
    <row r="277" spans="1:19">
      <c r="A277" s="111" t="s">
        <v>2157</v>
      </c>
      <c r="B277" s="104">
        <v>5</v>
      </c>
      <c r="C277" s="110" t="s">
        <v>59</v>
      </c>
      <c r="D277" s="110" t="s">
        <v>2685</v>
      </c>
      <c r="E277" s="110">
        <v>44</v>
      </c>
      <c r="F277" s="113" t="s">
        <v>1573</v>
      </c>
      <c r="G277" s="110" t="s">
        <v>2474</v>
      </c>
      <c r="H277" s="113" t="s">
        <v>2518</v>
      </c>
      <c r="I277" s="110" t="s">
        <v>137</v>
      </c>
      <c r="J277" s="113"/>
      <c r="K277" s="110" t="s">
        <v>2485</v>
      </c>
      <c r="L277" s="113" t="s">
        <v>548</v>
      </c>
      <c r="M277" s="110" t="s">
        <v>2487</v>
      </c>
      <c r="N277" s="113" t="s">
        <v>75</v>
      </c>
      <c r="O277" s="110" t="s">
        <v>2488</v>
      </c>
      <c r="P277" s="113" t="s">
        <v>1562</v>
      </c>
      <c r="Q277" s="110" t="s">
        <v>2497</v>
      </c>
      <c r="R277" s="47" t="s">
        <v>632</v>
      </c>
      <c r="S277" s="110" t="s">
        <v>137</v>
      </c>
    </row>
    <row r="278" spans="1:19">
      <c r="A278" s="111" t="s">
        <v>2156</v>
      </c>
      <c r="B278" s="104">
        <v>5</v>
      </c>
      <c r="C278" s="110" t="s">
        <v>59</v>
      </c>
      <c r="D278" s="110" t="s">
        <v>2685</v>
      </c>
      <c r="E278" s="110">
        <v>44</v>
      </c>
      <c r="F278" s="113" t="s">
        <v>1573</v>
      </c>
      <c r="G278" s="110" t="s">
        <v>2474</v>
      </c>
      <c r="H278" s="113" t="s">
        <v>2518</v>
      </c>
      <c r="I278" s="110" t="s">
        <v>137</v>
      </c>
      <c r="J278" s="113"/>
      <c r="K278" s="110" t="s">
        <v>2485</v>
      </c>
      <c r="L278" s="113" t="s">
        <v>548</v>
      </c>
      <c r="M278" s="110" t="s">
        <v>2486</v>
      </c>
      <c r="N278" s="113" t="s">
        <v>74</v>
      </c>
      <c r="O278" s="110" t="s">
        <v>2488</v>
      </c>
      <c r="P278" s="113" t="s">
        <v>1562</v>
      </c>
      <c r="Q278" s="110" t="s">
        <v>2498</v>
      </c>
      <c r="R278" s="47" t="s">
        <v>633</v>
      </c>
      <c r="S278" s="110" t="s">
        <v>137</v>
      </c>
    </row>
    <row r="279" spans="1:19">
      <c r="A279" s="111" t="s">
        <v>2155</v>
      </c>
      <c r="B279" s="104">
        <v>5</v>
      </c>
      <c r="C279" s="110" t="s">
        <v>59</v>
      </c>
      <c r="D279" s="110" t="s">
        <v>2685</v>
      </c>
      <c r="E279" s="110">
        <v>44</v>
      </c>
      <c r="F279" s="113" t="s">
        <v>1573</v>
      </c>
      <c r="G279" s="110" t="s">
        <v>2474</v>
      </c>
      <c r="H279" s="113" t="s">
        <v>2518</v>
      </c>
      <c r="I279" s="110" t="s">
        <v>137</v>
      </c>
      <c r="J279" s="113"/>
      <c r="K279" s="110" t="s">
        <v>2485</v>
      </c>
      <c r="L279" s="113" t="s">
        <v>548</v>
      </c>
      <c r="M279" s="110" t="s">
        <v>2487</v>
      </c>
      <c r="N279" s="113" t="s">
        <v>75</v>
      </c>
      <c r="O279" s="110" t="s">
        <v>2488</v>
      </c>
      <c r="P279" s="113" t="s">
        <v>1562</v>
      </c>
      <c r="Q279" s="110" t="s">
        <v>2498</v>
      </c>
      <c r="R279" s="47" t="s">
        <v>633</v>
      </c>
      <c r="S279" s="110" t="s">
        <v>137</v>
      </c>
    </row>
    <row r="280" spans="1:19">
      <c r="A280" s="111" t="s">
        <v>2154</v>
      </c>
      <c r="B280" s="104">
        <v>5</v>
      </c>
      <c r="C280" s="110" t="s">
        <v>59</v>
      </c>
      <c r="D280" s="110" t="s">
        <v>2685</v>
      </c>
      <c r="E280" s="110">
        <v>44</v>
      </c>
      <c r="F280" s="113" t="s">
        <v>1573</v>
      </c>
      <c r="G280" s="110" t="s">
        <v>2474</v>
      </c>
      <c r="H280" s="113" t="s">
        <v>2518</v>
      </c>
      <c r="I280" s="110" t="s">
        <v>137</v>
      </c>
      <c r="J280" s="113"/>
      <c r="K280" s="110" t="s">
        <v>2485</v>
      </c>
      <c r="L280" s="113" t="s">
        <v>548</v>
      </c>
      <c r="M280" s="110" t="s">
        <v>2486</v>
      </c>
      <c r="N280" s="113" t="s">
        <v>74</v>
      </c>
      <c r="O280" s="110" t="s">
        <v>2488</v>
      </c>
      <c r="P280" s="113" t="s">
        <v>1562</v>
      </c>
      <c r="Q280" s="110" t="s">
        <v>2499</v>
      </c>
      <c r="R280" s="47" t="s">
        <v>634</v>
      </c>
      <c r="S280" s="110" t="s">
        <v>137</v>
      </c>
    </row>
    <row r="281" spans="1:19">
      <c r="A281" s="111" t="s">
        <v>2153</v>
      </c>
      <c r="B281" s="104">
        <v>5</v>
      </c>
      <c r="C281" s="110" t="s">
        <v>59</v>
      </c>
      <c r="D281" s="110" t="s">
        <v>2685</v>
      </c>
      <c r="E281" s="110">
        <v>44</v>
      </c>
      <c r="F281" s="113" t="s">
        <v>1573</v>
      </c>
      <c r="G281" s="110" t="s">
        <v>2474</v>
      </c>
      <c r="H281" s="113" t="s">
        <v>2518</v>
      </c>
      <c r="I281" s="110" t="s">
        <v>137</v>
      </c>
      <c r="J281" s="113"/>
      <c r="K281" s="110" t="s">
        <v>2485</v>
      </c>
      <c r="L281" s="113" t="s">
        <v>548</v>
      </c>
      <c r="M281" s="110" t="s">
        <v>2487</v>
      </c>
      <c r="N281" s="113" t="s">
        <v>75</v>
      </c>
      <c r="O281" s="110" t="s">
        <v>2488</v>
      </c>
      <c r="P281" s="113" t="s">
        <v>1562</v>
      </c>
      <c r="Q281" s="110" t="s">
        <v>2499</v>
      </c>
      <c r="R281" s="47" t="s">
        <v>634</v>
      </c>
      <c r="S281" s="110" t="s">
        <v>137</v>
      </c>
    </row>
    <row r="282" spans="1:19">
      <c r="A282" s="111" t="s">
        <v>2152</v>
      </c>
      <c r="B282" s="104">
        <v>5</v>
      </c>
      <c r="C282" s="110" t="s">
        <v>59</v>
      </c>
      <c r="D282" s="110" t="s">
        <v>2685</v>
      </c>
      <c r="E282" s="110">
        <v>44</v>
      </c>
      <c r="F282" s="113" t="s">
        <v>1573</v>
      </c>
      <c r="G282" s="110" t="s">
        <v>2474</v>
      </c>
      <c r="H282" s="113" t="s">
        <v>2518</v>
      </c>
      <c r="I282" s="110" t="s">
        <v>137</v>
      </c>
      <c r="J282" s="113"/>
      <c r="K282" s="110" t="s">
        <v>2485</v>
      </c>
      <c r="L282" s="113" t="s">
        <v>548</v>
      </c>
      <c r="M282" s="110" t="s">
        <v>2486</v>
      </c>
      <c r="N282" s="113" t="s">
        <v>74</v>
      </c>
      <c r="O282" s="110" t="s">
        <v>2488</v>
      </c>
      <c r="P282" s="113" t="s">
        <v>1562</v>
      </c>
      <c r="Q282" s="110" t="s">
        <v>2500</v>
      </c>
      <c r="R282" s="47" t="s">
        <v>635</v>
      </c>
      <c r="S282" s="110" t="s">
        <v>137</v>
      </c>
    </row>
    <row r="283" spans="1:19">
      <c r="A283" s="111" t="s">
        <v>2151</v>
      </c>
      <c r="B283" s="104">
        <v>5</v>
      </c>
      <c r="C283" s="110" t="s">
        <v>59</v>
      </c>
      <c r="D283" s="110" t="s">
        <v>2685</v>
      </c>
      <c r="E283" s="110">
        <v>44</v>
      </c>
      <c r="F283" s="113" t="s">
        <v>1573</v>
      </c>
      <c r="G283" s="110" t="s">
        <v>2474</v>
      </c>
      <c r="H283" s="113" t="s">
        <v>2518</v>
      </c>
      <c r="I283" s="110" t="s">
        <v>137</v>
      </c>
      <c r="J283" s="113"/>
      <c r="K283" s="110" t="s">
        <v>2485</v>
      </c>
      <c r="L283" s="113" t="s">
        <v>548</v>
      </c>
      <c r="M283" s="110" t="s">
        <v>2487</v>
      </c>
      <c r="N283" s="113" t="s">
        <v>75</v>
      </c>
      <c r="O283" s="110" t="s">
        <v>2488</v>
      </c>
      <c r="P283" s="113" t="s">
        <v>1562</v>
      </c>
      <c r="Q283" s="110" t="s">
        <v>2500</v>
      </c>
      <c r="R283" s="47" t="s">
        <v>635</v>
      </c>
      <c r="S283" s="110" t="s">
        <v>137</v>
      </c>
    </row>
    <row r="284" spans="1:19">
      <c r="A284" s="111" t="s">
        <v>2150</v>
      </c>
      <c r="B284" s="104">
        <v>5</v>
      </c>
      <c r="C284" s="110" t="s">
        <v>59</v>
      </c>
      <c r="D284" s="110" t="s">
        <v>2685</v>
      </c>
      <c r="E284" s="110">
        <v>44</v>
      </c>
      <c r="F284" s="113" t="s">
        <v>1573</v>
      </c>
      <c r="G284" s="110" t="s">
        <v>2474</v>
      </c>
      <c r="H284" s="113" t="s">
        <v>2518</v>
      </c>
      <c r="I284" s="110" t="s">
        <v>137</v>
      </c>
      <c r="J284" s="113"/>
      <c r="K284" s="110" t="s">
        <v>2485</v>
      </c>
      <c r="L284" s="113" t="s">
        <v>548</v>
      </c>
      <c r="M284" s="110" t="s">
        <v>2486</v>
      </c>
      <c r="N284" s="113" t="s">
        <v>74</v>
      </c>
      <c r="O284" s="110" t="s">
        <v>2489</v>
      </c>
      <c r="P284" s="113" t="s">
        <v>1521</v>
      </c>
      <c r="Q284" s="110" t="s">
        <v>2491</v>
      </c>
      <c r="R284" s="47" t="s">
        <v>626</v>
      </c>
      <c r="S284" s="110" t="s">
        <v>137</v>
      </c>
    </row>
    <row r="285" spans="1:19">
      <c r="A285" s="111" t="s">
        <v>2149</v>
      </c>
      <c r="B285" s="104">
        <v>5</v>
      </c>
      <c r="C285" s="110" t="s">
        <v>59</v>
      </c>
      <c r="D285" s="110" t="s">
        <v>2685</v>
      </c>
      <c r="E285" s="110">
        <v>44</v>
      </c>
      <c r="F285" s="113" t="s">
        <v>1573</v>
      </c>
      <c r="G285" s="110" t="s">
        <v>2474</v>
      </c>
      <c r="H285" s="113" t="s">
        <v>2518</v>
      </c>
      <c r="I285" s="110" t="s">
        <v>137</v>
      </c>
      <c r="J285" s="113"/>
      <c r="K285" s="110" t="s">
        <v>2485</v>
      </c>
      <c r="L285" s="113" t="s">
        <v>548</v>
      </c>
      <c r="M285" s="110" t="s">
        <v>2487</v>
      </c>
      <c r="N285" s="113" t="s">
        <v>75</v>
      </c>
      <c r="O285" s="110" t="s">
        <v>2489</v>
      </c>
      <c r="P285" s="113" t="s">
        <v>1521</v>
      </c>
      <c r="Q285" s="110" t="s">
        <v>2491</v>
      </c>
      <c r="R285" s="47" t="s">
        <v>626</v>
      </c>
      <c r="S285" s="110" t="s">
        <v>137</v>
      </c>
    </row>
    <row r="286" spans="1:19">
      <c r="A286" s="111" t="s">
        <v>2148</v>
      </c>
      <c r="B286" s="104">
        <v>5</v>
      </c>
      <c r="C286" s="110" t="s">
        <v>59</v>
      </c>
      <c r="D286" s="110" t="s">
        <v>2685</v>
      </c>
      <c r="E286" s="110">
        <v>44</v>
      </c>
      <c r="F286" s="113" t="s">
        <v>1573</v>
      </c>
      <c r="G286" s="110" t="s">
        <v>2474</v>
      </c>
      <c r="H286" s="113" t="s">
        <v>2518</v>
      </c>
      <c r="I286" s="110" t="s">
        <v>137</v>
      </c>
      <c r="J286" s="113"/>
      <c r="K286" s="110" t="s">
        <v>2485</v>
      </c>
      <c r="L286" s="113" t="s">
        <v>548</v>
      </c>
      <c r="M286" s="110" t="s">
        <v>2486</v>
      </c>
      <c r="N286" s="113" t="s">
        <v>74</v>
      </c>
      <c r="O286" s="110" t="s">
        <v>2489</v>
      </c>
      <c r="P286" s="113" t="s">
        <v>1521</v>
      </c>
      <c r="Q286" s="110" t="s">
        <v>2492</v>
      </c>
      <c r="R286" s="47" t="s">
        <v>627</v>
      </c>
      <c r="S286" s="110" t="s">
        <v>137</v>
      </c>
    </row>
    <row r="287" spans="1:19">
      <c r="A287" s="111" t="s">
        <v>2147</v>
      </c>
      <c r="B287" s="104">
        <v>5</v>
      </c>
      <c r="C287" s="110" t="s">
        <v>59</v>
      </c>
      <c r="D287" s="110" t="s">
        <v>2685</v>
      </c>
      <c r="E287" s="110">
        <v>44</v>
      </c>
      <c r="F287" s="113" t="s">
        <v>1573</v>
      </c>
      <c r="G287" s="110" t="s">
        <v>2474</v>
      </c>
      <c r="H287" s="113" t="s">
        <v>2518</v>
      </c>
      <c r="I287" s="110" t="s">
        <v>137</v>
      </c>
      <c r="J287" s="113"/>
      <c r="K287" s="110" t="s">
        <v>2485</v>
      </c>
      <c r="L287" s="113" t="s">
        <v>548</v>
      </c>
      <c r="M287" s="110" t="s">
        <v>2487</v>
      </c>
      <c r="N287" s="113" t="s">
        <v>75</v>
      </c>
      <c r="O287" s="110" t="s">
        <v>2489</v>
      </c>
      <c r="P287" s="113" t="s">
        <v>1521</v>
      </c>
      <c r="Q287" s="110" t="s">
        <v>2492</v>
      </c>
      <c r="R287" s="47" t="s">
        <v>627</v>
      </c>
      <c r="S287" s="110" t="s">
        <v>137</v>
      </c>
    </row>
    <row r="288" spans="1:19">
      <c r="A288" s="111" t="s">
        <v>2146</v>
      </c>
      <c r="B288" s="104">
        <v>5</v>
      </c>
      <c r="C288" s="110" t="s">
        <v>59</v>
      </c>
      <c r="D288" s="110" t="s">
        <v>2685</v>
      </c>
      <c r="E288" s="110">
        <v>44</v>
      </c>
      <c r="F288" s="113" t="s">
        <v>1573</v>
      </c>
      <c r="G288" s="110" t="s">
        <v>2474</v>
      </c>
      <c r="H288" s="113" t="s">
        <v>2518</v>
      </c>
      <c r="I288" s="110" t="s">
        <v>137</v>
      </c>
      <c r="J288" s="113"/>
      <c r="K288" s="110" t="s">
        <v>2485</v>
      </c>
      <c r="L288" s="113" t="s">
        <v>548</v>
      </c>
      <c r="M288" s="110" t="s">
        <v>2486</v>
      </c>
      <c r="N288" s="113" t="s">
        <v>74</v>
      </c>
      <c r="O288" s="110" t="s">
        <v>2489</v>
      </c>
      <c r="P288" s="113" t="s">
        <v>1521</v>
      </c>
      <c r="Q288" s="110" t="s">
        <v>2493</v>
      </c>
      <c r="R288" s="47" t="s">
        <v>628</v>
      </c>
      <c r="S288" s="110" t="s">
        <v>137</v>
      </c>
    </row>
    <row r="289" spans="1:19">
      <c r="A289" s="111" t="s">
        <v>2145</v>
      </c>
      <c r="B289" s="104">
        <v>5</v>
      </c>
      <c r="C289" s="110" t="s">
        <v>59</v>
      </c>
      <c r="D289" s="110" t="s">
        <v>2685</v>
      </c>
      <c r="E289" s="110">
        <v>44</v>
      </c>
      <c r="F289" s="113" t="s">
        <v>1573</v>
      </c>
      <c r="G289" s="110" t="s">
        <v>2474</v>
      </c>
      <c r="H289" s="113" t="s">
        <v>2518</v>
      </c>
      <c r="I289" s="110" t="s">
        <v>137</v>
      </c>
      <c r="J289" s="113"/>
      <c r="K289" s="110" t="s">
        <v>2485</v>
      </c>
      <c r="L289" s="113" t="s">
        <v>548</v>
      </c>
      <c r="M289" s="110" t="s">
        <v>2487</v>
      </c>
      <c r="N289" s="113" t="s">
        <v>75</v>
      </c>
      <c r="O289" s="110" t="s">
        <v>2489</v>
      </c>
      <c r="P289" s="113" t="s">
        <v>1521</v>
      </c>
      <c r="Q289" s="110" t="s">
        <v>2493</v>
      </c>
      <c r="R289" s="47" t="s">
        <v>628</v>
      </c>
      <c r="S289" s="110" t="s">
        <v>137</v>
      </c>
    </row>
    <row r="290" spans="1:19">
      <c r="A290" s="111" t="s">
        <v>2144</v>
      </c>
      <c r="B290" s="104">
        <v>5</v>
      </c>
      <c r="C290" s="110" t="s">
        <v>59</v>
      </c>
      <c r="D290" s="110" t="s">
        <v>2685</v>
      </c>
      <c r="E290" s="110">
        <v>44</v>
      </c>
      <c r="F290" s="113" t="s">
        <v>1573</v>
      </c>
      <c r="G290" s="110" t="s">
        <v>2474</v>
      </c>
      <c r="H290" s="113" t="s">
        <v>2518</v>
      </c>
      <c r="I290" s="110" t="s">
        <v>137</v>
      </c>
      <c r="J290" s="113"/>
      <c r="K290" s="110" t="s">
        <v>2485</v>
      </c>
      <c r="L290" s="113" t="s">
        <v>548</v>
      </c>
      <c r="M290" s="110" t="s">
        <v>2486</v>
      </c>
      <c r="N290" s="113" t="s">
        <v>74</v>
      </c>
      <c r="O290" s="110" t="s">
        <v>2489</v>
      </c>
      <c r="P290" s="113" t="s">
        <v>1521</v>
      </c>
      <c r="Q290" s="110" t="s">
        <v>2494</v>
      </c>
      <c r="R290" s="47" t="s">
        <v>629</v>
      </c>
      <c r="S290" s="110" t="s">
        <v>137</v>
      </c>
    </row>
    <row r="291" spans="1:19">
      <c r="A291" s="111" t="s">
        <v>2143</v>
      </c>
      <c r="B291" s="104">
        <v>5</v>
      </c>
      <c r="C291" s="110" t="s">
        <v>59</v>
      </c>
      <c r="D291" s="110" t="s">
        <v>2685</v>
      </c>
      <c r="E291" s="110">
        <v>44</v>
      </c>
      <c r="F291" s="113" t="s">
        <v>1573</v>
      </c>
      <c r="G291" s="110" t="s">
        <v>2474</v>
      </c>
      <c r="H291" s="113" t="s">
        <v>2518</v>
      </c>
      <c r="I291" s="110" t="s">
        <v>137</v>
      </c>
      <c r="J291" s="113"/>
      <c r="K291" s="110" t="s">
        <v>2485</v>
      </c>
      <c r="L291" s="113" t="s">
        <v>548</v>
      </c>
      <c r="M291" s="110" t="s">
        <v>2487</v>
      </c>
      <c r="N291" s="113" t="s">
        <v>75</v>
      </c>
      <c r="O291" s="110" t="s">
        <v>2489</v>
      </c>
      <c r="P291" s="113" t="s">
        <v>1521</v>
      </c>
      <c r="Q291" s="110" t="s">
        <v>2494</v>
      </c>
      <c r="R291" s="47" t="s">
        <v>629</v>
      </c>
      <c r="S291" s="110" t="s">
        <v>137</v>
      </c>
    </row>
    <row r="292" spans="1:19">
      <c r="A292" s="111" t="s">
        <v>2142</v>
      </c>
      <c r="B292" s="104">
        <v>5</v>
      </c>
      <c r="C292" s="110" t="s">
        <v>59</v>
      </c>
      <c r="D292" s="110" t="s">
        <v>2685</v>
      </c>
      <c r="E292" s="110">
        <v>44</v>
      </c>
      <c r="F292" s="113" t="s">
        <v>1573</v>
      </c>
      <c r="G292" s="110" t="s">
        <v>2474</v>
      </c>
      <c r="H292" s="113" t="s">
        <v>2518</v>
      </c>
      <c r="I292" s="110" t="s">
        <v>137</v>
      </c>
      <c r="J292" s="113"/>
      <c r="K292" s="110" t="s">
        <v>2485</v>
      </c>
      <c r="L292" s="113" t="s">
        <v>548</v>
      </c>
      <c r="M292" s="110" t="s">
        <v>2486</v>
      </c>
      <c r="N292" s="113" t="s">
        <v>74</v>
      </c>
      <c r="O292" s="110" t="s">
        <v>2489</v>
      </c>
      <c r="P292" s="113" t="s">
        <v>1521</v>
      </c>
      <c r="Q292" s="110" t="s">
        <v>2495</v>
      </c>
      <c r="R292" s="47" t="s">
        <v>630</v>
      </c>
      <c r="S292" s="110" t="s">
        <v>137</v>
      </c>
    </row>
    <row r="293" spans="1:19">
      <c r="A293" s="111" t="s">
        <v>2141</v>
      </c>
      <c r="B293" s="104">
        <v>5</v>
      </c>
      <c r="C293" s="110" t="s">
        <v>59</v>
      </c>
      <c r="D293" s="110" t="s">
        <v>2685</v>
      </c>
      <c r="E293" s="110">
        <v>44</v>
      </c>
      <c r="F293" s="113" t="s">
        <v>1573</v>
      </c>
      <c r="G293" s="110" t="s">
        <v>2474</v>
      </c>
      <c r="H293" s="113" t="s">
        <v>2518</v>
      </c>
      <c r="I293" s="110" t="s">
        <v>137</v>
      </c>
      <c r="J293" s="113"/>
      <c r="K293" s="110" t="s">
        <v>2485</v>
      </c>
      <c r="L293" s="113" t="s">
        <v>548</v>
      </c>
      <c r="M293" s="110" t="s">
        <v>2487</v>
      </c>
      <c r="N293" s="113" t="s">
        <v>75</v>
      </c>
      <c r="O293" s="110" t="s">
        <v>2489</v>
      </c>
      <c r="P293" s="113" t="s">
        <v>1521</v>
      </c>
      <c r="Q293" s="110" t="s">
        <v>2495</v>
      </c>
      <c r="R293" s="47" t="s">
        <v>630</v>
      </c>
      <c r="S293" s="110" t="s">
        <v>137</v>
      </c>
    </row>
    <row r="294" spans="1:19">
      <c r="A294" s="111" t="s">
        <v>2140</v>
      </c>
      <c r="B294" s="104">
        <v>5</v>
      </c>
      <c r="C294" s="110" t="s">
        <v>59</v>
      </c>
      <c r="D294" s="110" t="s">
        <v>2685</v>
      </c>
      <c r="E294" s="110">
        <v>44</v>
      </c>
      <c r="F294" s="113" t="s">
        <v>1573</v>
      </c>
      <c r="G294" s="110" t="s">
        <v>2474</v>
      </c>
      <c r="H294" s="113" t="s">
        <v>2518</v>
      </c>
      <c r="I294" s="110" t="s">
        <v>137</v>
      </c>
      <c r="J294" s="113"/>
      <c r="K294" s="110" t="s">
        <v>2485</v>
      </c>
      <c r="L294" s="113" t="s">
        <v>548</v>
      </c>
      <c r="M294" s="110" t="s">
        <v>2486</v>
      </c>
      <c r="N294" s="113" t="s">
        <v>74</v>
      </c>
      <c r="O294" s="110" t="s">
        <v>2489</v>
      </c>
      <c r="P294" s="113" t="s">
        <v>1521</v>
      </c>
      <c r="Q294" s="110" t="s">
        <v>2496</v>
      </c>
      <c r="R294" s="47" t="s">
        <v>631</v>
      </c>
      <c r="S294" s="110" t="s">
        <v>137</v>
      </c>
    </row>
    <row r="295" spans="1:19">
      <c r="A295" s="111" t="s">
        <v>2139</v>
      </c>
      <c r="B295" s="104">
        <v>5</v>
      </c>
      <c r="C295" s="110" t="s">
        <v>59</v>
      </c>
      <c r="D295" s="110" t="s">
        <v>2685</v>
      </c>
      <c r="E295" s="110">
        <v>44</v>
      </c>
      <c r="F295" s="113" t="s">
        <v>1573</v>
      </c>
      <c r="G295" s="110" t="s">
        <v>2474</v>
      </c>
      <c r="H295" s="113" t="s">
        <v>2518</v>
      </c>
      <c r="I295" s="110" t="s">
        <v>137</v>
      </c>
      <c r="J295" s="113"/>
      <c r="K295" s="110" t="s">
        <v>2485</v>
      </c>
      <c r="L295" s="113" t="s">
        <v>548</v>
      </c>
      <c r="M295" s="110" t="s">
        <v>2487</v>
      </c>
      <c r="N295" s="113" t="s">
        <v>75</v>
      </c>
      <c r="O295" s="110" t="s">
        <v>2489</v>
      </c>
      <c r="P295" s="113" t="s">
        <v>1521</v>
      </c>
      <c r="Q295" s="110" t="s">
        <v>2496</v>
      </c>
      <c r="R295" s="47" t="s">
        <v>631</v>
      </c>
      <c r="S295" s="110" t="s">
        <v>137</v>
      </c>
    </row>
    <row r="296" spans="1:19">
      <c r="A296" s="111" t="s">
        <v>2138</v>
      </c>
      <c r="B296" s="104">
        <v>5</v>
      </c>
      <c r="C296" s="110" t="s">
        <v>59</v>
      </c>
      <c r="D296" s="110" t="s">
        <v>2685</v>
      </c>
      <c r="E296" s="110">
        <v>44</v>
      </c>
      <c r="F296" s="113" t="s">
        <v>1573</v>
      </c>
      <c r="G296" s="110" t="s">
        <v>2474</v>
      </c>
      <c r="H296" s="113" t="s">
        <v>2518</v>
      </c>
      <c r="I296" s="110" t="s">
        <v>137</v>
      </c>
      <c r="J296" s="113"/>
      <c r="K296" s="110" t="s">
        <v>2485</v>
      </c>
      <c r="L296" s="113" t="s">
        <v>548</v>
      </c>
      <c r="M296" s="110" t="s">
        <v>2486</v>
      </c>
      <c r="N296" s="113" t="s">
        <v>74</v>
      </c>
      <c r="O296" s="110" t="s">
        <v>2489</v>
      </c>
      <c r="P296" s="113" t="s">
        <v>1521</v>
      </c>
      <c r="Q296" s="110" t="s">
        <v>2497</v>
      </c>
      <c r="R296" s="47" t="s">
        <v>632</v>
      </c>
      <c r="S296" s="110" t="s">
        <v>137</v>
      </c>
    </row>
    <row r="297" spans="1:19">
      <c r="A297" s="111" t="s">
        <v>2137</v>
      </c>
      <c r="B297" s="104">
        <v>5</v>
      </c>
      <c r="C297" s="110" t="s">
        <v>59</v>
      </c>
      <c r="D297" s="110" t="s">
        <v>2685</v>
      </c>
      <c r="E297" s="110">
        <v>44</v>
      </c>
      <c r="F297" s="113" t="s">
        <v>1573</v>
      </c>
      <c r="G297" s="110" t="s">
        <v>2474</v>
      </c>
      <c r="H297" s="113" t="s">
        <v>2518</v>
      </c>
      <c r="I297" s="110" t="s">
        <v>137</v>
      </c>
      <c r="J297" s="113"/>
      <c r="K297" s="110" t="s">
        <v>2485</v>
      </c>
      <c r="L297" s="113" t="s">
        <v>548</v>
      </c>
      <c r="M297" s="110" t="s">
        <v>2487</v>
      </c>
      <c r="N297" s="113" t="s">
        <v>75</v>
      </c>
      <c r="O297" s="110" t="s">
        <v>2489</v>
      </c>
      <c r="P297" s="113" t="s">
        <v>1521</v>
      </c>
      <c r="Q297" s="110" t="s">
        <v>2497</v>
      </c>
      <c r="R297" s="47" t="s">
        <v>632</v>
      </c>
      <c r="S297" s="110" t="s">
        <v>137</v>
      </c>
    </row>
    <row r="298" spans="1:19">
      <c r="A298" s="111" t="s">
        <v>2136</v>
      </c>
      <c r="B298" s="104">
        <v>5</v>
      </c>
      <c r="C298" s="110" t="s">
        <v>59</v>
      </c>
      <c r="D298" s="110" t="s">
        <v>2685</v>
      </c>
      <c r="E298" s="110">
        <v>44</v>
      </c>
      <c r="F298" s="113" t="s">
        <v>1573</v>
      </c>
      <c r="G298" s="110" t="s">
        <v>2474</v>
      </c>
      <c r="H298" s="113" t="s">
        <v>2518</v>
      </c>
      <c r="I298" s="110" t="s">
        <v>137</v>
      </c>
      <c r="J298" s="113"/>
      <c r="K298" s="110" t="s">
        <v>2485</v>
      </c>
      <c r="L298" s="113" t="s">
        <v>548</v>
      </c>
      <c r="M298" s="110" t="s">
        <v>2486</v>
      </c>
      <c r="N298" s="113" t="s">
        <v>74</v>
      </c>
      <c r="O298" s="110" t="s">
        <v>2489</v>
      </c>
      <c r="P298" s="113" t="s">
        <v>1521</v>
      </c>
      <c r="Q298" s="110" t="s">
        <v>2498</v>
      </c>
      <c r="R298" s="47" t="s">
        <v>633</v>
      </c>
      <c r="S298" s="110" t="s">
        <v>137</v>
      </c>
    </row>
    <row r="299" spans="1:19">
      <c r="A299" s="111" t="s">
        <v>2135</v>
      </c>
      <c r="B299" s="104">
        <v>5</v>
      </c>
      <c r="C299" s="110" t="s">
        <v>59</v>
      </c>
      <c r="D299" s="110" t="s">
        <v>2685</v>
      </c>
      <c r="E299" s="110">
        <v>44</v>
      </c>
      <c r="F299" s="113" t="s">
        <v>1573</v>
      </c>
      <c r="G299" s="110" t="s">
        <v>2474</v>
      </c>
      <c r="H299" s="113" t="s">
        <v>2518</v>
      </c>
      <c r="I299" s="110" t="s">
        <v>137</v>
      </c>
      <c r="J299" s="113"/>
      <c r="K299" s="110" t="s">
        <v>2485</v>
      </c>
      <c r="L299" s="113" t="s">
        <v>548</v>
      </c>
      <c r="M299" s="110" t="s">
        <v>2487</v>
      </c>
      <c r="N299" s="113" t="s">
        <v>75</v>
      </c>
      <c r="O299" s="110" t="s">
        <v>2489</v>
      </c>
      <c r="P299" s="113" t="s">
        <v>1521</v>
      </c>
      <c r="Q299" s="110" t="s">
        <v>2498</v>
      </c>
      <c r="R299" s="47" t="s">
        <v>633</v>
      </c>
      <c r="S299" s="110" t="s">
        <v>137</v>
      </c>
    </row>
    <row r="300" spans="1:19">
      <c r="A300" s="111" t="s">
        <v>2134</v>
      </c>
      <c r="B300" s="104">
        <v>5</v>
      </c>
      <c r="C300" s="110" t="s">
        <v>59</v>
      </c>
      <c r="D300" s="110" t="s">
        <v>2685</v>
      </c>
      <c r="E300" s="110">
        <v>44</v>
      </c>
      <c r="F300" s="113" t="s">
        <v>1573</v>
      </c>
      <c r="G300" s="110" t="s">
        <v>2474</v>
      </c>
      <c r="H300" s="113" t="s">
        <v>2518</v>
      </c>
      <c r="I300" s="110" t="s">
        <v>137</v>
      </c>
      <c r="J300" s="113"/>
      <c r="K300" s="110" t="s">
        <v>2485</v>
      </c>
      <c r="L300" s="113" t="s">
        <v>548</v>
      </c>
      <c r="M300" s="110" t="s">
        <v>2486</v>
      </c>
      <c r="N300" s="113" t="s">
        <v>74</v>
      </c>
      <c r="O300" s="110" t="s">
        <v>2489</v>
      </c>
      <c r="P300" s="113" t="s">
        <v>1521</v>
      </c>
      <c r="Q300" s="110" t="s">
        <v>2499</v>
      </c>
      <c r="R300" s="47" t="s">
        <v>634</v>
      </c>
      <c r="S300" s="110" t="s">
        <v>137</v>
      </c>
    </row>
    <row r="301" spans="1:19">
      <c r="A301" s="111" t="s">
        <v>2133</v>
      </c>
      <c r="B301" s="104">
        <v>5</v>
      </c>
      <c r="C301" s="110" t="s">
        <v>59</v>
      </c>
      <c r="D301" s="110" t="s">
        <v>2685</v>
      </c>
      <c r="E301" s="110">
        <v>44</v>
      </c>
      <c r="F301" s="113" t="s">
        <v>1573</v>
      </c>
      <c r="G301" s="110" t="s">
        <v>2474</v>
      </c>
      <c r="H301" s="113" t="s">
        <v>2518</v>
      </c>
      <c r="I301" s="110" t="s">
        <v>137</v>
      </c>
      <c r="J301" s="113"/>
      <c r="K301" s="110" t="s">
        <v>2485</v>
      </c>
      <c r="L301" s="113" t="s">
        <v>548</v>
      </c>
      <c r="M301" s="110" t="s">
        <v>2487</v>
      </c>
      <c r="N301" s="113" t="s">
        <v>75</v>
      </c>
      <c r="O301" s="110" t="s">
        <v>2489</v>
      </c>
      <c r="P301" s="113" t="s">
        <v>1521</v>
      </c>
      <c r="Q301" s="110" t="s">
        <v>2499</v>
      </c>
      <c r="R301" s="47" t="s">
        <v>634</v>
      </c>
      <c r="S301" s="110" t="s">
        <v>137</v>
      </c>
    </row>
    <row r="302" spans="1:19">
      <c r="A302" s="111" t="s">
        <v>2132</v>
      </c>
      <c r="B302" s="104">
        <v>5</v>
      </c>
      <c r="C302" s="110" t="s">
        <v>59</v>
      </c>
      <c r="D302" s="110" t="s">
        <v>2685</v>
      </c>
      <c r="E302" s="110">
        <v>44</v>
      </c>
      <c r="F302" s="113" t="s">
        <v>1573</v>
      </c>
      <c r="G302" s="110" t="s">
        <v>2474</v>
      </c>
      <c r="H302" s="113" t="s">
        <v>2518</v>
      </c>
      <c r="I302" s="110" t="s">
        <v>137</v>
      </c>
      <c r="J302" s="113"/>
      <c r="K302" s="110" t="s">
        <v>2485</v>
      </c>
      <c r="L302" s="113" t="s">
        <v>548</v>
      </c>
      <c r="M302" s="110" t="s">
        <v>2486</v>
      </c>
      <c r="N302" s="113" t="s">
        <v>74</v>
      </c>
      <c r="O302" s="110" t="s">
        <v>2489</v>
      </c>
      <c r="P302" s="113" t="s">
        <v>1521</v>
      </c>
      <c r="Q302" s="110" t="s">
        <v>2500</v>
      </c>
      <c r="R302" s="47" t="s">
        <v>635</v>
      </c>
      <c r="S302" s="110" t="s">
        <v>137</v>
      </c>
    </row>
    <row r="303" spans="1:19">
      <c r="A303" s="111" t="s">
        <v>2131</v>
      </c>
      <c r="B303" s="104">
        <v>5</v>
      </c>
      <c r="C303" s="110" t="s">
        <v>59</v>
      </c>
      <c r="D303" s="110" t="s">
        <v>2685</v>
      </c>
      <c r="E303" s="110">
        <v>44</v>
      </c>
      <c r="F303" s="113" t="s">
        <v>1573</v>
      </c>
      <c r="G303" s="110" t="s">
        <v>2475</v>
      </c>
      <c r="H303" s="113" t="s">
        <v>546</v>
      </c>
      <c r="I303" s="110" t="s">
        <v>137</v>
      </c>
      <c r="J303" s="113"/>
      <c r="K303" s="110" t="s">
        <v>2485</v>
      </c>
      <c r="L303" s="113" t="s">
        <v>548</v>
      </c>
      <c r="M303" s="110" t="s">
        <v>2487</v>
      </c>
      <c r="N303" s="113" t="s">
        <v>75</v>
      </c>
      <c r="O303" s="110" t="s">
        <v>2489</v>
      </c>
      <c r="P303" s="113" t="s">
        <v>1521</v>
      </c>
      <c r="Q303" s="110" t="s">
        <v>2500</v>
      </c>
      <c r="R303" s="47" t="s">
        <v>635</v>
      </c>
      <c r="S303" s="110" t="s">
        <v>137</v>
      </c>
    </row>
    <row r="304" spans="1:19">
      <c r="A304" s="111" t="s">
        <v>2130</v>
      </c>
      <c r="B304" s="104">
        <v>5</v>
      </c>
      <c r="C304" s="110" t="s">
        <v>59</v>
      </c>
      <c r="D304" s="110" t="s">
        <v>2685</v>
      </c>
      <c r="E304" s="110">
        <v>45</v>
      </c>
      <c r="F304" s="113" t="s">
        <v>1866</v>
      </c>
      <c r="G304" s="110" t="s">
        <v>2475</v>
      </c>
      <c r="H304" s="113" t="s">
        <v>546</v>
      </c>
      <c r="I304" s="110" t="s">
        <v>137</v>
      </c>
      <c r="J304" s="113"/>
      <c r="K304" s="110" t="s">
        <v>2483</v>
      </c>
      <c r="L304" s="113" t="s">
        <v>541</v>
      </c>
      <c r="M304" s="110" t="s">
        <v>2486</v>
      </c>
      <c r="N304" s="113" t="s">
        <v>74</v>
      </c>
      <c r="O304" s="110" t="s">
        <v>2490</v>
      </c>
      <c r="P304" s="113" t="s">
        <v>1502</v>
      </c>
      <c r="Q304" s="110" t="s">
        <v>137</v>
      </c>
      <c r="S304" s="110" t="s">
        <v>137</v>
      </c>
    </row>
    <row r="305" spans="1:19">
      <c r="A305" s="111" t="s">
        <v>2129</v>
      </c>
      <c r="B305" s="104">
        <v>5</v>
      </c>
      <c r="C305" s="110" t="s">
        <v>59</v>
      </c>
      <c r="D305" s="110" t="s">
        <v>2685</v>
      </c>
      <c r="E305" s="110">
        <v>45</v>
      </c>
      <c r="F305" s="113" t="s">
        <v>1866</v>
      </c>
      <c r="G305" s="110" t="s">
        <v>2475</v>
      </c>
      <c r="H305" s="113" t="s">
        <v>546</v>
      </c>
      <c r="I305" s="110" t="s">
        <v>137</v>
      </c>
      <c r="J305" s="113"/>
      <c r="K305" s="110" t="s">
        <v>2483</v>
      </c>
      <c r="L305" s="113" t="s">
        <v>541</v>
      </c>
      <c r="M305" s="110" t="s">
        <v>2487</v>
      </c>
      <c r="N305" s="113" t="s">
        <v>75</v>
      </c>
      <c r="O305" s="110" t="s">
        <v>2490</v>
      </c>
      <c r="P305" s="113" t="s">
        <v>1502</v>
      </c>
      <c r="Q305" s="110" t="s">
        <v>137</v>
      </c>
      <c r="S305" s="110" t="s">
        <v>137</v>
      </c>
    </row>
    <row r="306" spans="1:19">
      <c r="A306" s="111" t="s">
        <v>2130</v>
      </c>
      <c r="B306" s="104">
        <v>5</v>
      </c>
      <c r="C306" s="110" t="s">
        <v>59</v>
      </c>
      <c r="D306" s="110" t="s">
        <v>2685</v>
      </c>
      <c r="E306" s="110">
        <v>45</v>
      </c>
      <c r="F306" s="113" t="s">
        <v>1866</v>
      </c>
      <c r="G306" s="110" t="s">
        <v>2475</v>
      </c>
      <c r="H306" s="113" t="s">
        <v>546</v>
      </c>
      <c r="I306" s="110" t="s">
        <v>137</v>
      </c>
      <c r="J306" s="113"/>
      <c r="K306" s="110" t="s">
        <v>2483</v>
      </c>
      <c r="L306" s="113" t="s">
        <v>541</v>
      </c>
      <c r="M306" s="110" t="s">
        <v>2486</v>
      </c>
      <c r="N306" s="113" t="s">
        <v>74</v>
      </c>
      <c r="O306" s="110" t="s">
        <v>2488</v>
      </c>
      <c r="P306" s="113" t="s">
        <v>1562</v>
      </c>
      <c r="Q306" s="110" t="s">
        <v>137</v>
      </c>
      <c r="S306" s="110" t="s">
        <v>137</v>
      </c>
    </row>
    <row r="307" spans="1:19">
      <c r="A307" s="111" t="s">
        <v>2129</v>
      </c>
      <c r="B307" s="104">
        <v>5</v>
      </c>
      <c r="C307" s="110" t="s">
        <v>59</v>
      </c>
      <c r="D307" s="110" t="s">
        <v>2685</v>
      </c>
      <c r="E307" s="110">
        <v>45</v>
      </c>
      <c r="F307" s="113" t="s">
        <v>1866</v>
      </c>
      <c r="G307" s="110" t="s">
        <v>2475</v>
      </c>
      <c r="H307" s="113" t="s">
        <v>546</v>
      </c>
      <c r="I307" s="110" t="s">
        <v>137</v>
      </c>
      <c r="J307" s="113"/>
      <c r="K307" s="110" t="s">
        <v>2483</v>
      </c>
      <c r="L307" s="113" t="s">
        <v>541</v>
      </c>
      <c r="M307" s="110" t="s">
        <v>2487</v>
      </c>
      <c r="N307" s="113" t="s">
        <v>75</v>
      </c>
      <c r="O307" s="110" t="s">
        <v>2488</v>
      </c>
      <c r="P307" s="113" t="s">
        <v>1562</v>
      </c>
      <c r="Q307" s="110" t="s">
        <v>137</v>
      </c>
      <c r="S307" s="110" t="s">
        <v>137</v>
      </c>
    </row>
    <row r="308" spans="1:19">
      <c r="A308" s="111" t="s">
        <v>2128</v>
      </c>
      <c r="B308" s="104">
        <v>5</v>
      </c>
      <c r="C308" s="110" t="s">
        <v>59</v>
      </c>
      <c r="D308" s="110" t="s">
        <v>2685</v>
      </c>
      <c r="E308" s="110">
        <v>45</v>
      </c>
      <c r="F308" s="113" t="s">
        <v>1866</v>
      </c>
      <c r="G308" s="110" t="s">
        <v>2475</v>
      </c>
      <c r="H308" s="113" t="s">
        <v>546</v>
      </c>
      <c r="I308" s="110" t="s">
        <v>137</v>
      </c>
      <c r="J308" s="113"/>
      <c r="K308" s="110" t="s">
        <v>2483</v>
      </c>
      <c r="L308" s="113" t="s">
        <v>541</v>
      </c>
      <c r="M308" s="110" t="s">
        <v>2486</v>
      </c>
      <c r="N308" s="113" t="s">
        <v>74</v>
      </c>
      <c r="O308" s="110" t="s">
        <v>2489</v>
      </c>
      <c r="P308" s="113" t="s">
        <v>1521</v>
      </c>
      <c r="Q308" s="110" t="s">
        <v>137</v>
      </c>
      <c r="S308" s="110" t="s">
        <v>137</v>
      </c>
    </row>
    <row r="309" spans="1:19">
      <c r="A309" s="111" t="s">
        <v>2127</v>
      </c>
      <c r="B309" s="104">
        <v>5</v>
      </c>
      <c r="C309" s="110" t="s">
        <v>59</v>
      </c>
      <c r="D309" s="110" t="s">
        <v>2685</v>
      </c>
      <c r="E309" s="110">
        <v>45</v>
      </c>
      <c r="F309" s="113" t="s">
        <v>1866</v>
      </c>
      <c r="G309" s="110" t="s">
        <v>2475</v>
      </c>
      <c r="H309" s="113" t="s">
        <v>546</v>
      </c>
      <c r="I309" s="110" t="s">
        <v>137</v>
      </c>
      <c r="J309" s="113"/>
      <c r="K309" s="110" t="s">
        <v>2483</v>
      </c>
      <c r="L309" s="113" t="s">
        <v>541</v>
      </c>
      <c r="M309" s="110" t="s">
        <v>2487</v>
      </c>
      <c r="N309" s="113" t="s">
        <v>75</v>
      </c>
      <c r="O309" s="110" t="s">
        <v>2489</v>
      </c>
      <c r="P309" s="113" t="s">
        <v>1521</v>
      </c>
      <c r="Q309" s="110" t="s">
        <v>137</v>
      </c>
      <c r="S309" s="110" t="s">
        <v>137</v>
      </c>
    </row>
    <row r="310" spans="1:19">
      <c r="A310" s="111" t="s">
        <v>2126</v>
      </c>
      <c r="B310" s="104">
        <v>5</v>
      </c>
      <c r="C310" s="110" t="s">
        <v>59</v>
      </c>
      <c r="D310" s="110" t="s">
        <v>2685</v>
      </c>
      <c r="E310" s="110">
        <v>45</v>
      </c>
      <c r="F310" s="113" t="s">
        <v>1866</v>
      </c>
      <c r="G310" s="110" t="s">
        <v>2475</v>
      </c>
      <c r="H310" s="113" t="s">
        <v>546</v>
      </c>
      <c r="I310" s="110" t="s">
        <v>137</v>
      </c>
      <c r="J310" s="113"/>
      <c r="K310" s="110" t="s">
        <v>2484</v>
      </c>
      <c r="L310" s="113" t="s">
        <v>1695</v>
      </c>
      <c r="M310" s="110" t="s">
        <v>2486</v>
      </c>
      <c r="N310" s="113" t="s">
        <v>74</v>
      </c>
      <c r="O310" s="110" t="s">
        <v>2490</v>
      </c>
      <c r="P310" s="113" t="s">
        <v>1502</v>
      </c>
      <c r="Q310" s="110" t="s">
        <v>137</v>
      </c>
      <c r="S310" s="110" t="s">
        <v>137</v>
      </c>
    </row>
    <row r="311" spans="1:19">
      <c r="A311" s="111" t="s">
        <v>2125</v>
      </c>
      <c r="B311" s="104">
        <v>5</v>
      </c>
      <c r="C311" s="110" t="s">
        <v>59</v>
      </c>
      <c r="D311" s="110" t="s">
        <v>2685</v>
      </c>
      <c r="E311" s="110">
        <v>45</v>
      </c>
      <c r="F311" s="113" t="s">
        <v>1866</v>
      </c>
      <c r="G311" s="110" t="s">
        <v>2475</v>
      </c>
      <c r="H311" s="113" t="s">
        <v>546</v>
      </c>
      <c r="I311" s="110" t="s">
        <v>137</v>
      </c>
      <c r="J311" s="113"/>
      <c r="K311" s="110" t="s">
        <v>2484</v>
      </c>
      <c r="L311" s="113" t="s">
        <v>1695</v>
      </c>
      <c r="M311" s="110" t="s">
        <v>2487</v>
      </c>
      <c r="N311" s="113" t="s">
        <v>75</v>
      </c>
      <c r="O311" s="110" t="s">
        <v>2490</v>
      </c>
      <c r="P311" s="113" t="s">
        <v>1502</v>
      </c>
      <c r="Q311" s="110" t="s">
        <v>137</v>
      </c>
      <c r="S311" s="110" t="s">
        <v>137</v>
      </c>
    </row>
    <row r="312" spans="1:19">
      <c r="A312" s="111" t="s">
        <v>2124</v>
      </c>
      <c r="B312" s="104">
        <v>5</v>
      </c>
      <c r="C312" s="110" t="s">
        <v>59</v>
      </c>
      <c r="D312" s="110" t="s">
        <v>2685</v>
      </c>
      <c r="E312" s="110">
        <v>45</v>
      </c>
      <c r="F312" s="113" t="s">
        <v>1866</v>
      </c>
      <c r="G312" s="110" t="s">
        <v>2475</v>
      </c>
      <c r="H312" s="113" t="s">
        <v>546</v>
      </c>
      <c r="I312" s="110" t="s">
        <v>137</v>
      </c>
      <c r="J312" s="113"/>
      <c r="K312" s="110" t="s">
        <v>2485</v>
      </c>
      <c r="L312" s="113" t="s">
        <v>548</v>
      </c>
      <c r="M312" s="110" t="s">
        <v>2486</v>
      </c>
      <c r="N312" s="113" t="s">
        <v>74</v>
      </c>
      <c r="O312" s="110" t="s">
        <v>2490</v>
      </c>
      <c r="P312" s="113" t="s">
        <v>1502</v>
      </c>
      <c r="Q312" s="110" t="s">
        <v>137</v>
      </c>
      <c r="S312" s="110" t="s">
        <v>137</v>
      </c>
    </row>
    <row r="313" spans="1:19">
      <c r="A313" s="111" t="s">
        <v>2123</v>
      </c>
      <c r="B313" s="104">
        <v>5</v>
      </c>
      <c r="C313" s="110" t="s">
        <v>59</v>
      </c>
      <c r="D313" s="110" t="s">
        <v>2685</v>
      </c>
      <c r="E313" s="110">
        <v>45</v>
      </c>
      <c r="F313" s="113" t="s">
        <v>1866</v>
      </c>
      <c r="G313" s="110" t="s">
        <v>2475</v>
      </c>
      <c r="H313" s="113" t="s">
        <v>546</v>
      </c>
      <c r="I313" s="110" t="s">
        <v>137</v>
      </c>
      <c r="J313" s="113"/>
      <c r="K313" s="110" t="s">
        <v>2485</v>
      </c>
      <c r="L313" s="113" t="s">
        <v>548</v>
      </c>
      <c r="M313" s="110" t="s">
        <v>2487</v>
      </c>
      <c r="N313" s="113" t="s">
        <v>75</v>
      </c>
      <c r="O313" s="110" t="s">
        <v>2490</v>
      </c>
      <c r="P313" s="113" t="s">
        <v>1502</v>
      </c>
      <c r="Q313" s="110" t="s">
        <v>137</v>
      </c>
      <c r="S313" s="110" t="s">
        <v>137</v>
      </c>
    </row>
    <row r="314" spans="1:19">
      <c r="A314" s="111" t="s">
        <v>2126</v>
      </c>
      <c r="B314" s="104">
        <v>5</v>
      </c>
      <c r="C314" s="110" t="s">
        <v>59</v>
      </c>
      <c r="D314" s="110" t="s">
        <v>2685</v>
      </c>
      <c r="E314" s="110">
        <v>45</v>
      </c>
      <c r="F314" s="113" t="s">
        <v>1866</v>
      </c>
      <c r="G314" s="110" t="s">
        <v>2475</v>
      </c>
      <c r="H314" s="113" t="s">
        <v>546</v>
      </c>
      <c r="I314" s="110" t="s">
        <v>137</v>
      </c>
      <c r="J314" s="113"/>
      <c r="K314" s="110" t="s">
        <v>2484</v>
      </c>
      <c r="L314" s="113" t="s">
        <v>1695</v>
      </c>
      <c r="M314" s="110" t="s">
        <v>2486</v>
      </c>
      <c r="N314" s="113" t="s">
        <v>74</v>
      </c>
      <c r="O314" s="110" t="s">
        <v>2488</v>
      </c>
      <c r="P314" s="113" t="s">
        <v>1562</v>
      </c>
      <c r="Q314" s="110" t="s">
        <v>137</v>
      </c>
      <c r="S314" s="110" t="s">
        <v>137</v>
      </c>
    </row>
    <row r="315" spans="1:19">
      <c r="A315" s="111" t="s">
        <v>2125</v>
      </c>
      <c r="B315" s="104">
        <v>5</v>
      </c>
      <c r="C315" s="110" t="s">
        <v>59</v>
      </c>
      <c r="D315" s="110" t="s">
        <v>2685</v>
      </c>
      <c r="E315" s="110">
        <v>45</v>
      </c>
      <c r="F315" s="113" t="s">
        <v>1866</v>
      </c>
      <c r="G315" s="110" t="s">
        <v>2475</v>
      </c>
      <c r="H315" s="113" t="s">
        <v>546</v>
      </c>
      <c r="I315" s="110" t="s">
        <v>137</v>
      </c>
      <c r="J315" s="113"/>
      <c r="K315" s="110" t="s">
        <v>2484</v>
      </c>
      <c r="L315" s="113" t="s">
        <v>1695</v>
      </c>
      <c r="M315" s="110" t="s">
        <v>2487</v>
      </c>
      <c r="N315" s="113" t="s">
        <v>75</v>
      </c>
      <c r="O315" s="110" t="s">
        <v>2488</v>
      </c>
      <c r="P315" s="113" t="s">
        <v>1562</v>
      </c>
      <c r="Q315" s="110" t="s">
        <v>137</v>
      </c>
      <c r="S315" s="110" t="s">
        <v>137</v>
      </c>
    </row>
    <row r="316" spans="1:19">
      <c r="A316" s="111" t="s">
        <v>2124</v>
      </c>
      <c r="B316" s="104">
        <v>5</v>
      </c>
      <c r="C316" s="110" t="s">
        <v>59</v>
      </c>
      <c r="D316" s="110" t="s">
        <v>2685</v>
      </c>
      <c r="E316" s="110">
        <v>45</v>
      </c>
      <c r="F316" s="113" t="s">
        <v>1866</v>
      </c>
      <c r="G316" s="110" t="s">
        <v>2475</v>
      </c>
      <c r="H316" s="113" t="s">
        <v>546</v>
      </c>
      <c r="I316" s="110" t="s">
        <v>137</v>
      </c>
      <c r="J316" s="113"/>
      <c r="K316" s="110" t="s">
        <v>2485</v>
      </c>
      <c r="L316" s="113" t="s">
        <v>548</v>
      </c>
      <c r="M316" s="110" t="s">
        <v>2486</v>
      </c>
      <c r="N316" s="113" t="s">
        <v>74</v>
      </c>
      <c r="O316" s="110" t="s">
        <v>2488</v>
      </c>
      <c r="P316" s="113" t="s">
        <v>1562</v>
      </c>
      <c r="Q316" s="110" t="s">
        <v>137</v>
      </c>
      <c r="S316" s="110" t="s">
        <v>137</v>
      </c>
    </row>
    <row r="317" spans="1:19">
      <c r="A317" s="111" t="s">
        <v>2123</v>
      </c>
      <c r="B317" s="104">
        <v>5</v>
      </c>
      <c r="C317" s="110" t="s">
        <v>59</v>
      </c>
      <c r="D317" s="110" t="s">
        <v>2685</v>
      </c>
      <c r="E317" s="110">
        <v>45</v>
      </c>
      <c r="F317" s="113" t="s">
        <v>1866</v>
      </c>
      <c r="G317" s="110" t="s">
        <v>2475</v>
      </c>
      <c r="H317" s="113" t="s">
        <v>546</v>
      </c>
      <c r="I317" s="110" t="s">
        <v>137</v>
      </c>
      <c r="J317" s="113"/>
      <c r="K317" s="110" t="s">
        <v>2485</v>
      </c>
      <c r="L317" s="113" t="s">
        <v>548</v>
      </c>
      <c r="M317" s="110" t="s">
        <v>2487</v>
      </c>
      <c r="N317" s="113" t="s">
        <v>75</v>
      </c>
      <c r="O317" s="110" t="s">
        <v>2488</v>
      </c>
      <c r="P317" s="113" t="s">
        <v>1562</v>
      </c>
      <c r="Q317" s="110" t="s">
        <v>137</v>
      </c>
      <c r="S317" s="110" t="s">
        <v>137</v>
      </c>
    </row>
    <row r="318" spans="1:19">
      <c r="A318" s="111" t="s">
        <v>2126</v>
      </c>
      <c r="B318" s="104">
        <v>5</v>
      </c>
      <c r="C318" s="110" t="s">
        <v>59</v>
      </c>
      <c r="D318" s="110" t="s">
        <v>2685</v>
      </c>
      <c r="E318" s="110">
        <v>45</v>
      </c>
      <c r="F318" s="113" t="s">
        <v>1866</v>
      </c>
      <c r="G318" s="110" t="s">
        <v>2475</v>
      </c>
      <c r="H318" s="113" t="s">
        <v>546</v>
      </c>
      <c r="I318" s="110" t="s">
        <v>137</v>
      </c>
      <c r="J318" s="113"/>
      <c r="K318" s="110" t="s">
        <v>2484</v>
      </c>
      <c r="L318" s="113" t="s">
        <v>1695</v>
      </c>
      <c r="M318" s="110" t="s">
        <v>2486</v>
      </c>
      <c r="N318" s="113" t="s">
        <v>74</v>
      </c>
      <c r="O318" s="110" t="s">
        <v>2489</v>
      </c>
      <c r="P318" s="113" t="s">
        <v>1521</v>
      </c>
      <c r="Q318" s="110" t="s">
        <v>137</v>
      </c>
      <c r="S318" s="110" t="s">
        <v>137</v>
      </c>
    </row>
    <row r="319" spans="1:19">
      <c r="A319" s="111" t="s">
        <v>2125</v>
      </c>
      <c r="B319" s="104">
        <v>5</v>
      </c>
      <c r="C319" s="110" t="s">
        <v>59</v>
      </c>
      <c r="D319" s="110" t="s">
        <v>2685</v>
      </c>
      <c r="E319" s="110">
        <v>45</v>
      </c>
      <c r="F319" s="113" t="s">
        <v>1866</v>
      </c>
      <c r="G319" s="110" t="s">
        <v>2475</v>
      </c>
      <c r="H319" s="113" t="s">
        <v>546</v>
      </c>
      <c r="I319" s="110" t="s">
        <v>137</v>
      </c>
      <c r="J319" s="113"/>
      <c r="K319" s="110" t="s">
        <v>2484</v>
      </c>
      <c r="L319" s="113" t="s">
        <v>1695</v>
      </c>
      <c r="M319" s="110" t="s">
        <v>2487</v>
      </c>
      <c r="N319" s="113" t="s">
        <v>75</v>
      </c>
      <c r="O319" s="110" t="s">
        <v>2489</v>
      </c>
      <c r="P319" s="113" t="s">
        <v>1521</v>
      </c>
      <c r="Q319" s="110" t="s">
        <v>137</v>
      </c>
      <c r="S319" s="110" t="s">
        <v>137</v>
      </c>
    </row>
    <row r="320" spans="1:19">
      <c r="A320" s="111" t="s">
        <v>2124</v>
      </c>
      <c r="B320" s="104">
        <v>5</v>
      </c>
      <c r="C320" s="110" t="s">
        <v>59</v>
      </c>
      <c r="D320" s="110" t="s">
        <v>2685</v>
      </c>
      <c r="E320" s="110">
        <v>45</v>
      </c>
      <c r="F320" s="113" t="s">
        <v>1866</v>
      </c>
      <c r="G320" s="110" t="s">
        <v>2475</v>
      </c>
      <c r="H320" s="113" t="s">
        <v>546</v>
      </c>
      <c r="I320" s="110" t="s">
        <v>137</v>
      </c>
      <c r="J320" s="113"/>
      <c r="K320" s="110" t="s">
        <v>2485</v>
      </c>
      <c r="L320" s="113" t="s">
        <v>548</v>
      </c>
      <c r="M320" s="110" t="s">
        <v>2486</v>
      </c>
      <c r="N320" s="113" t="s">
        <v>74</v>
      </c>
      <c r="O320" s="110" t="s">
        <v>2489</v>
      </c>
      <c r="P320" s="113" t="s">
        <v>1521</v>
      </c>
      <c r="Q320" s="110" t="s">
        <v>137</v>
      </c>
      <c r="S320" s="110" t="s">
        <v>137</v>
      </c>
    </row>
    <row r="321" spans="1:19">
      <c r="A321" s="111" t="s">
        <v>2123</v>
      </c>
      <c r="B321" s="104">
        <v>5</v>
      </c>
      <c r="C321" s="110" t="s">
        <v>59</v>
      </c>
      <c r="D321" s="110" t="s">
        <v>2685</v>
      </c>
      <c r="E321" s="110">
        <v>45</v>
      </c>
      <c r="F321" s="113" t="s">
        <v>1866</v>
      </c>
      <c r="G321" s="110" t="s">
        <v>2475</v>
      </c>
      <c r="H321" s="113" t="s">
        <v>546</v>
      </c>
      <c r="I321" s="110" t="s">
        <v>137</v>
      </c>
      <c r="J321" s="113"/>
      <c r="K321" s="110" t="s">
        <v>2485</v>
      </c>
      <c r="L321" s="113" t="s">
        <v>548</v>
      </c>
      <c r="M321" s="110" t="s">
        <v>2487</v>
      </c>
      <c r="N321" s="113" t="s">
        <v>75</v>
      </c>
      <c r="O321" s="110" t="s">
        <v>2489</v>
      </c>
      <c r="P321" s="113" t="s">
        <v>1521</v>
      </c>
      <c r="Q321" s="110" t="s">
        <v>137</v>
      </c>
      <c r="S321" s="110" t="s">
        <v>137</v>
      </c>
    </row>
    <row r="322" spans="1:19">
      <c r="A322" s="111" t="s">
        <v>2122</v>
      </c>
      <c r="B322" s="104">
        <v>5</v>
      </c>
      <c r="C322" s="110" t="s">
        <v>59</v>
      </c>
      <c r="D322" s="110" t="s">
        <v>2685</v>
      </c>
      <c r="E322" s="110">
        <v>42</v>
      </c>
      <c r="F322" s="113" t="s">
        <v>2557</v>
      </c>
      <c r="G322" s="110" t="s">
        <v>2475</v>
      </c>
      <c r="H322" s="113" t="s">
        <v>546</v>
      </c>
      <c r="I322" s="110" t="s">
        <v>137</v>
      </c>
      <c r="J322" s="113"/>
      <c r="K322" s="110" t="s">
        <v>2483</v>
      </c>
      <c r="L322" s="113" t="s">
        <v>541</v>
      </c>
      <c r="M322" s="110" t="s">
        <v>2486</v>
      </c>
      <c r="N322" s="113" t="s">
        <v>74</v>
      </c>
      <c r="O322" s="110" t="s">
        <v>2490</v>
      </c>
      <c r="P322" s="113" t="s">
        <v>1502</v>
      </c>
      <c r="Q322" s="110" t="s">
        <v>2491</v>
      </c>
      <c r="R322" s="47" t="s">
        <v>626</v>
      </c>
      <c r="S322" s="110" t="s">
        <v>137</v>
      </c>
    </row>
    <row r="323" spans="1:19">
      <c r="A323" s="111" t="s">
        <v>2121</v>
      </c>
      <c r="B323" s="104">
        <v>5</v>
      </c>
      <c r="C323" s="110" t="s">
        <v>59</v>
      </c>
      <c r="D323" s="110" t="s">
        <v>2685</v>
      </c>
      <c r="E323" s="110">
        <v>42</v>
      </c>
      <c r="F323" s="113" t="s">
        <v>2557</v>
      </c>
      <c r="G323" s="110" t="s">
        <v>2475</v>
      </c>
      <c r="H323" s="113" t="s">
        <v>546</v>
      </c>
      <c r="I323" s="110" t="s">
        <v>137</v>
      </c>
      <c r="J323" s="113"/>
      <c r="K323" s="110" t="s">
        <v>2483</v>
      </c>
      <c r="L323" s="113" t="s">
        <v>541</v>
      </c>
      <c r="M323" s="110" t="s">
        <v>2487</v>
      </c>
      <c r="N323" s="113" t="s">
        <v>75</v>
      </c>
      <c r="O323" s="110" t="s">
        <v>2490</v>
      </c>
      <c r="P323" s="113" t="s">
        <v>1502</v>
      </c>
      <c r="Q323" s="110" t="s">
        <v>2491</v>
      </c>
      <c r="R323" s="47" t="s">
        <v>626</v>
      </c>
      <c r="S323" s="110" t="s">
        <v>137</v>
      </c>
    </row>
    <row r="324" spans="1:19">
      <c r="A324" s="111" t="s">
        <v>2120</v>
      </c>
      <c r="B324" s="104">
        <v>5</v>
      </c>
      <c r="C324" s="110" t="s">
        <v>59</v>
      </c>
      <c r="D324" s="110" t="s">
        <v>2685</v>
      </c>
      <c r="E324" s="110">
        <v>42</v>
      </c>
      <c r="F324" s="113" t="s">
        <v>2557</v>
      </c>
      <c r="G324" s="110" t="s">
        <v>2475</v>
      </c>
      <c r="H324" s="113" t="s">
        <v>546</v>
      </c>
      <c r="I324" s="110" t="s">
        <v>137</v>
      </c>
      <c r="J324" s="113"/>
      <c r="K324" s="110" t="s">
        <v>2483</v>
      </c>
      <c r="L324" s="113" t="s">
        <v>541</v>
      </c>
      <c r="M324" s="110" t="s">
        <v>2486</v>
      </c>
      <c r="N324" s="113" t="s">
        <v>74</v>
      </c>
      <c r="O324" s="110" t="s">
        <v>2490</v>
      </c>
      <c r="P324" s="113" t="s">
        <v>1502</v>
      </c>
      <c r="Q324" s="110" t="s">
        <v>2492</v>
      </c>
      <c r="R324" s="47" t="s">
        <v>627</v>
      </c>
      <c r="S324" s="110" t="s">
        <v>137</v>
      </c>
    </row>
    <row r="325" spans="1:19">
      <c r="A325" s="111" t="s">
        <v>2119</v>
      </c>
      <c r="B325" s="104">
        <v>5</v>
      </c>
      <c r="C325" s="110" t="s">
        <v>59</v>
      </c>
      <c r="D325" s="110" t="s">
        <v>2685</v>
      </c>
      <c r="E325" s="110">
        <v>42</v>
      </c>
      <c r="F325" s="113" t="s">
        <v>2557</v>
      </c>
      <c r="G325" s="110" t="s">
        <v>2475</v>
      </c>
      <c r="H325" s="113" t="s">
        <v>546</v>
      </c>
      <c r="I325" s="110" t="s">
        <v>137</v>
      </c>
      <c r="J325" s="113"/>
      <c r="K325" s="110" t="s">
        <v>2483</v>
      </c>
      <c r="L325" s="113" t="s">
        <v>541</v>
      </c>
      <c r="M325" s="110" t="s">
        <v>2487</v>
      </c>
      <c r="N325" s="113" t="s">
        <v>75</v>
      </c>
      <c r="O325" s="110" t="s">
        <v>2490</v>
      </c>
      <c r="P325" s="113" t="s">
        <v>1502</v>
      </c>
      <c r="Q325" s="110" t="s">
        <v>2492</v>
      </c>
      <c r="R325" s="47" t="s">
        <v>627</v>
      </c>
      <c r="S325" s="110" t="s">
        <v>137</v>
      </c>
    </row>
    <row r="326" spans="1:19">
      <c r="A326" s="111" t="s">
        <v>2118</v>
      </c>
      <c r="B326" s="104">
        <v>5</v>
      </c>
      <c r="C326" s="110" t="s">
        <v>59</v>
      </c>
      <c r="D326" s="110" t="s">
        <v>2685</v>
      </c>
      <c r="E326" s="110">
        <v>42</v>
      </c>
      <c r="F326" s="113" t="s">
        <v>2557</v>
      </c>
      <c r="G326" s="110" t="s">
        <v>2475</v>
      </c>
      <c r="H326" s="113" t="s">
        <v>546</v>
      </c>
      <c r="I326" s="110" t="s">
        <v>137</v>
      </c>
      <c r="J326" s="113"/>
      <c r="K326" s="110" t="s">
        <v>2483</v>
      </c>
      <c r="L326" s="113" t="s">
        <v>541</v>
      </c>
      <c r="M326" s="110" t="s">
        <v>2486</v>
      </c>
      <c r="N326" s="113" t="s">
        <v>74</v>
      </c>
      <c r="O326" s="110" t="s">
        <v>2490</v>
      </c>
      <c r="P326" s="113" t="s">
        <v>1502</v>
      </c>
      <c r="Q326" s="110" t="s">
        <v>2493</v>
      </c>
      <c r="R326" s="47" t="s">
        <v>628</v>
      </c>
      <c r="S326" s="110" t="s">
        <v>137</v>
      </c>
    </row>
    <row r="327" spans="1:19">
      <c r="A327" s="111" t="s">
        <v>2117</v>
      </c>
      <c r="B327" s="104">
        <v>5</v>
      </c>
      <c r="C327" s="110" t="s">
        <v>59</v>
      </c>
      <c r="D327" s="110" t="s">
        <v>2685</v>
      </c>
      <c r="E327" s="110">
        <v>42</v>
      </c>
      <c r="F327" s="113" t="s">
        <v>2557</v>
      </c>
      <c r="G327" s="110" t="s">
        <v>2475</v>
      </c>
      <c r="H327" s="113" t="s">
        <v>546</v>
      </c>
      <c r="I327" s="110" t="s">
        <v>137</v>
      </c>
      <c r="J327" s="113"/>
      <c r="K327" s="110" t="s">
        <v>2483</v>
      </c>
      <c r="L327" s="113" t="s">
        <v>541</v>
      </c>
      <c r="M327" s="110" t="s">
        <v>2487</v>
      </c>
      <c r="N327" s="113" t="s">
        <v>75</v>
      </c>
      <c r="O327" s="110" t="s">
        <v>2490</v>
      </c>
      <c r="P327" s="113" t="s">
        <v>1502</v>
      </c>
      <c r="Q327" s="110" t="s">
        <v>2493</v>
      </c>
      <c r="R327" s="47" t="s">
        <v>628</v>
      </c>
      <c r="S327" s="110" t="s">
        <v>137</v>
      </c>
    </row>
    <row r="328" spans="1:19">
      <c r="A328" s="111" t="s">
        <v>2116</v>
      </c>
      <c r="B328" s="104">
        <v>5</v>
      </c>
      <c r="C328" s="110" t="s">
        <v>59</v>
      </c>
      <c r="D328" s="110" t="s">
        <v>2685</v>
      </c>
      <c r="E328" s="110">
        <v>42</v>
      </c>
      <c r="F328" s="113" t="s">
        <v>2557</v>
      </c>
      <c r="G328" s="110" t="s">
        <v>2475</v>
      </c>
      <c r="H328" s="113" t="s">
        <v>546</v>
      </c>
      <c r="I328" s="110" t="s">
        <v>137</v>
      </c>
      <c r="J328" s="113"/>
      <c r="K328" s="110" t="s">
        <v>2483</v>
      </c>
      <c r="L328" s="113" t="s">
        <v>541</v>
      </c>
      <c r="M328" s="110" t="s">
        <v>2486</v>
      </c>
      <c r="N328" s="113" t="s">
        <v>74</v>
      </c>
      <c r="O328" s="110" t="s">
        <v>2490</v>
      </c>
      <c r="P328" s="113" t="s">
        <v>1502</v>
      </c>
      <c r="Q328" s="110" t="s">
        <v>2494</v>
      </c>
      <c r="R328" s="47" t="s">
        <v>629</v>
      </c>
      <c r="S328" s="110" t="s">
        <v>137</v>
      </c>
    </row>
    <row r="329" spans="1:19">
      <c r="A329" s="111" t="s">
        <v>2115</v>
      </c>
      <c r="B329" s="104">
        <v>5</v>
      </c>
      <c r="C329" s="110" t="s">
        <v>59</v>
      </c>
      <c r="D329" s="110" t="s">
        <v>2685</v>
      </c>
      <c r="E329" s="110">
        <v>42</v>
      </c>
      <c r="F329" s="113" t="s">
        <v>2557</v>
      </c>
      <c r="G329" s="110" t="s">
        <v>2475</v>
      </c>
      <c r="H329" s="113" t="s">
        <v>546</v>
      </c>
      <c r="I329" s="110" t="s">
        <v>137</v>
      </c>
      <c r="J329" s="113"/>
      <c r="K329" s="110" t="s">
        <v>2483</v>
      </c>
      <c r="L329" s="113" t="s">
        <v>541</v>
      </c>
      <c r="M329" s="110" t="s">
        <v>2487</v>
      </c>
      <c r="N329" s="113" t="s">
        <v>75</v>
      </c>
      <c r="O329" s="110" t="s">
        <v>2490</v>
      </c>
      <c r="P329" s="113" t="s">
        <v>1502</v>
      </c>
      <c r="Q329" s="110" t="s">
        <v>2494</v>
      </c>
      <c r="R329" s="47" t="s">
        <v>629</v>
      </c>
      <c r="S329" s="110" t="s">
        <v>137</v>
      </c>
    </row>
    <row r="330" spans="1:19">
      <c r="A330" s="111" t="s">
        <v>2114</v>
      </c>
      <c r="B330" s="104">
        <v>5</v>
      </c>
      <c r="C330" s="110" t="s">
        <v>59</v>
      </c>
      <c r="D330" s="110" t="s">
        <v>2685</v>
      </c>
      <c r="E330" s="110">
        <v>42</v>
      </c>
      <c r="F330" s="113" t="s">
        <v>2557</v>
      </c>
      <c r="G330" s="110" t="s">
        <v>2475</v>
      </c>
      <c r="H330" s="113" t="s">
        <v>546</v>
      </c>
      <c r="I330" s="110" t="s">
        <v>137</v>
      </c>
      <c r="J330" s="113"/>
      <c r="K330" s="110" t="s">
        <v>2483</v>
      </c>
      <c r="L330" s="113" t="s">
        <v>541</v>
      </c>
      <c r="M330" s="110" t="s">
        <v>2486</v>
      </c>
      <c r="N330" s="113" t="s">
        <v>74</v>
      </c>
      <c r="O330" s="110" t="s">
        <v>2490</v>
      </c>
      <c r="P330" s="113" t="s">
        <v>1502</v>
      </c>
      <c r="Q330" s="110" t="s">
        <v>2495</v>
      </c>
      <c r="R330" s="47" t="s">
        <v>630</v>
      </c>
      <c r="S330" s="110" t="s">
        <v>137</v>
      </c>
    </row>
    <row r="331" spans="1:19">
      <c r="A331" s="111" t="s">
        <v>2113</v>
      </c>
      <c r="B331" s="104">
        <v>5</v>
      </c>
      <c r="C331" s="110" t="s">
        <v>59</v>
      </c>
      <c r="D331" s="110" t="s">
        <v>2685</v>
      </c>
      <c r="E331" s="110">
        <v>42</v>
      </c>
      <c r="F331" s="113" t="s">
        <v>2557</v>
      </c>
      <c r="G331" s="110" t="s">
        <v>2475</v>
      </c>
      <c r="H331" s="113" t="s">
        <v>546</v>
      </c>
      <c r="I331" s="110" t="s">
        <v>137</v>
      </c>
      <c r="J331" s="113"/>
      <c r="K331" s="110" t="s">
        <v>2483</v>
      </c>
      <c r="L331" s="113" t="s">
        <v>541</v>
      </c>
      <c r="M331" s="110" t="s">
        <v>2487</v>
      </c>
      <c r="N331" s="113" t="s">
        <v>75</v>
      </c>
      <c r="O331" s="110" t="s">
        <v>2490</v>
      </c>
      <c r="P331" s="113" t="s">
        <v>1502</v>
      </c>
      <c r="Q331" s="110" t="s">
        <v>2495</v>
      </c>
      <c r="R331" s="47" t="s">
        <v>630</v>
      </c>
      <c r="S331" s="110" t="s">
        <v>137</v>
      </c>
    </row>
    <row r="332" spans="1:19">
      <c r="A332" s="111" t="s">
        <v>2112</v>
      </c>
      <c r="B332" s="104">
        <v>5</v>
      </c>
      <c r="C332" s="110" t="s">
        <v>59</v>
      </c>
      <c r="D332" s="110" t="s">
        <v>2685</v>
      </c>
      <c r="E332" s="110">
        <v>42</v>
      </c>
      <c r="F332" s="113" t="s">
        <v>2557</v>
      </c>
      <c r="G332" s="110" t="s">
        <v>2475</v>
      </c>
      <c r="H332" s="113" t="s">
        <v>546</v>
      </c>
      <c r="I332" s="110" t="s">
        <v>137</v>
      </c>
      <c r="J332" s="113"/>
      <c r="K332" s="110" t="s">
        <v>2483</v>
      </c>
      <c r="L332" s="113" t="s">
        <v>541</v>
      </c>
      <c r="M332" s="110" t="s">
        <v>2486</v>
      </c>
      <c r="N332" s="113" t="s">
        <v>74</v>
      </c>
      <c r="O332" s="110" t="s">
        <v>2490</v>
      </c>
      <c r="P332" s="113" t="s">
        <v>1502</v>
      </c>
      <c r="Q332" s="110" t="s">
        <v>2496</v>
      </c>
      <c r="R332" s="47" t="s">
        <v>631</v>
      </c>
      <c r="S332" s="110" t="s">
        <v>137</v>
      </c>
    </row>
    <row r="333" spans="1:19">
      <c r="A333" s="111" t="s">
        <v>2111</v>
      </c>
      <c r="B333" s="104">
        <v>5</v>
      </c>
      <c r="C333" s="110" t="s">
        <v>59</v>
      </c>
      <c r="D333" s="110" t="s">
        <v>2685</v>
      </c>
      <c r="E333" s="110">
        <v>42</v>
      </c>
      <c r="F333" s="113" t="s">
        <v>2557</v>
      </c>
      <c r="G333" s="110" t="s">
        <v>2475</v>
      </c>
      <c r="H333" s="113" t="s">
        <v>546</v>
      </c>
      <c r="I333" s="110" t="s">
        <v>137</v>
      </c>
      <c r="J333" s="113"/>
      <c r="K333" s="110" t="s">
        <v>2483</v>
      </c>
      <c r="L333" s="113" t="s">
        <v>541</v>
      </c>
      <c r="M333" s="110" t="s">
        <v>2487</v>
      </c>
      <c r="N333" s="113" t="s">
        <v>75</v>
      </c>
      <c r="O333" s="110" t="s">
        <v>2490</v>
      </c>
      <c r="P333" s="113" t="s">
        <v>1502</v>
      </c>
      <c r="Q333" s="110" t="s">
        <v>2496</v>
      </c>
      <c r="R333" s="47" t="s">
        <v>631</v>
      </c>
      <c r="S333" s="110" t="s">
        <v>137</v>
      </c>
    </row>
    <row r="334" spans="1:19">
      <c r="A334" s="111" t="s">
        <v>2110</v>
      </c>
      <c r="B334" s="104">
        <v>5</v>
      </c>
      <c r="C334" s="110" t="s">
        <v>59</v>
      </c>
      <c r="D334" s="110" t="s">
        <v>2685</v>
      </c>
      <c r="E334" s="110">
        <v>42</v>
      </c>
      <c r="F334" s="113" t="s">
        <v>2557</v>
      </c>
      <c r="G334" s="110" t="s">
        <v>2475</v>
      </c>
      <c r="H334" s="113" t="s">
        <v>546</v>
      </c>
      <c r="I334" s="110" t="s">
        <v>137</v>
      </c>
      <c r="J334" s="113"/>
      <c r="K334" s="110" t="s">
        <v>2483</v>
      </c>
      <c r="L334" s="113" t="s">
        <v>541</v>
      </c>
      <c r="M334" s="110" t="s">
        <v>2486</v>
      </c>
      <c r="N334" s="113" t="s">
        <v>74</v>
      </c>
      <c r="O334" s="110" t="s">
        <v>2490</v>
      </c>
      <c r="P334" s="113" t="s">
        <v>1502</v>
      </c>
      <c r="Q334" s="110" t="s">
        <v>2497</v>
      </c>
      <c r="R334" s="47" t="s">
        <v>632</v>
      </c>
      <c r="S334" s="110" t="s">
        <v>137</v>
      </c>
    </row>
    <row r="335" spans="1:19">
      <c r="A335" s="111" t="s">
        <v>2109</v>
      </c>
      <c r="B335" s="104">
        <v>5</v>
      </c>
      <c r="C335" s="110" t="s">
        <v>59</v>
      </c>
      <c r="D335" s="110" t="s">
        <v>2685</v>
      </c>
      <c r="E335" s="110">
        <v>42</v>
      </c>
      <c r="F335" s="113" t="s">
        <v>2557</v>
      </c>
      <c r="G335" s="110" t="s">
        <v>2475</v>
      </c>
      <c r="H335" s="113" t="s">
        <v>546</v>
      </c>
      <c r="I335" s="110" t="s">
        <v>137</v>
      </c>
      <c r="J335" s="113"/>
      <c r="K335" s="110" t="s">
        <v>2483</v>
      </c>
      <c r="L335" s="113" t="s">
        <v>541</v>
      </c>
      <c r="M335" s="110" t="s">
        <v>2487</v>
      </c>
      <c r="N335" s="113" t="s">
        <v>75</v>
      </c>
      <c r="O335" s="110" t="s">
        <v>2490</v>
      </c>
      <c r="P335" s="113" t="s">
        <v>1502</v>
      </c>
      <c r="Q335" s="110" t="s">
        <v>2497</v>
      </c>
      <c r="R335" s="47" t="s">
        <v>632</v>
      </c>
      <c r="S335" s="110" t="s">
        <v>137</v>
      </c>
    </row>
    <row r="336" spans="1:19">
      <c r="A336" s="111" t="s">
        <v>2108</v>
      </c>
      <c r="B336" s="104">
        <v>5</v>
      </c>
      <c r="C336" s="110" t="s">
        <v>59</v>
      </c>
      <c r="D336" s="110" t="s">
        <v>2685</v>
      </c>
      <c r="E336" s="110">
        <v>42</v>
      </c>
      <c r="F336" s="113" t="s">
        <v>2557</v>
      </c>
      <c r="G336" s="110" t="s">
        <v>2475</v>
      </c>
      <c r="H336" s="113" t="s">
        <v>546</v>
      </c>
      <c r="I336" s="110" t="s">
        <v>137</v>
      </c>
      <c r="J336" s="113"/>
      <c r="K336" s="110" t="s">
        <v>2483</v>
      </c>
      <c r="L336" s="113" t="s">
        <v>541</v>
      </c>
      <c r="M336" s="110" t="s">
        <v>2486</v>
      </c>
      <c r="N336" s="113" t="s">
        <v>74</v>
      </c>
      <c r="O336" s="110" t="s">
        <v>2490</v>
      </c>
      <c r="P336" s="113" t="s">
        <v>1502</v>
      </c>
      <c r="Q336" s="110" t="s">
        <v>2498</v>
      </c>
      <c r="R336" s="47" t="s">
        <v>633</v>
      </c>
      <c r="S336" s="110" t="s">
        <v>137</v>
      </c>
    </row>
    <row r="337" spans="1:19">
      <c r="A337" s="111" t="s">
        <v>2107</v>
      </c>
      <c r="B337" s="104">
        <v>5</v>
      </c>
      <c r="C337" s="110" t="s">
        <v>59</v>
      </c>
      <c r="D337" s="110" t="s">
        <v>2685</v>
      </c>
      <c r="E337" s="110">
        <v>42</v>
      </c>
      <c r="F337" s="113" t="s">
        <v>2557</v>
      </c>
      <c r="G337" s="110" t="s">
        <v>2475</v>
      </c>
      <c r="H337" s="113" t="s">
        <v>546</v>
      </c>
      <c r="I337" s="110" t="s">
        <v>137</v>
      </c>
      <c r="J337" s="113"/>
      <c r="K337" s="110" t="s">
        <v>2483</v>
      </c>
      <c r="L337" s="113" t="s">
        <v>541</v>
      </c>
      <c r="M337" s="110" t="s">
        <v>2487</v>
      </c>
      <c r="N337" s="113" t="s">
        <v>75</v>
      </c>
      <c r="O337" s="110" t="s">
        <v>2490</v>
      </c>
      <c r="P337" s="113" t="s">
        <v>1502</v>
      </c>
      <c r="Q337" s="110" t="s">
        <v>2498</v>
      </c>
      <c r="R337" s="47" t="s">
        <v>633</v>
      </c>
      <c r="S337" s="110" t="s">
        <v>137</v>
      </c>
    </row>
    <row r="338" spans="1:19">
      <c r="A338" s="111" t="s">
        <v>2106</v>
      </c>
      <c r="B338" s="104">
        <v>5</v>
      </c>
      <c r="C338" s="110" t="s">
        <v>59</v>
      </c>
      <c r="D338" s="110" t="s">
        <v>2685</v>
      </c>
      <c r="E338" s="110">
        <v>42</v>
      </c>
      <c r="F338" s="113" t="s">
        <v>2557</v>
      </c>
      <c r="G338" s="110" t="s">
        <v>2475</v>
      </c>
      <c r="H338" s="113" t="s">
        <v>546</v>
      </c>
      <c r="I338" s="110" t="s">
        <v>137</v>
      </c>
      <c r="J338" s="113"/>
      <c r="K338" s="110" t="s">
        <v>2483</v>
      </c>
      <c r="L338" s="113" t="s">
        <v>541</v>
      </c>
      <c r="M338" s="110" t="s">
        <v>2486</v>
      </c>
      <c r="N338" s="113" t="s">
        <v>74</v>
      </c>
      <c r="O338" s="110" t="s">
        <v>2490</v>
      </c>
      <c r="P338" s="113" t="s">
        <v>1502</v>
      </c>
      <c r="Q338" s="110" t="s">
        <v>2499</v>
      </c>
      <c r="R338" s="47" t="s">
        <v>634</v>
      </c>
      <c r="S338" s="110" t="s">
        <v>137</v>
      </c>
    </row>
    <row r="339" spans="1:19">
      <c r="A339" s="111" t="s">
        <v>2105</v>
      </c>
      <c r="B339" s="104">
        <v>5</v>
      </c>
      <c r="C339" s="110" t="s">
        <v>59</v>
      </c>
      <c r="D339" s="110" t="s">
        <v>2685</v>
      </c>
      <c r="E339" s="110">
        <v>42</v>
      </c>
      <c r="F339" s="113" t="s">
        <v>2557</v>
      </c>
      <c r="G339" s="110" t="s">
        <v>2475</v>
      </c>
      <c r="H339" s="113" t="s">
        <v>546</v>
      </c>
      <c r="I339" s="110" t="s">
        <v>137</v>
      </c>
      <c r="J339" s="113"/>
      <c r="K339" s="110" t="s">
        <v>2483</v>
      </c>
      <c r="L339" s="113" t="s">
        <v>541</v>
      </c>
      <c r="M339" s="110" t="s">
        <v>2487</v>
      </c>
      <c r="N339" s="113" t="s">
        <v>75</v>
      </c>
      <c r="O339" s="110" t="s">
        <v>2490</v>
      </c>
      <c r="P339" s="113" t="s">
        <v>1502</v>
      </c>
      <c r="Q339" s="110" t="s">
        <v>2499</v>
      </c>
      <c r="R339" s="47" t="s">
        <v>634</v>
      </c>
      <c r="S339" s="110" t="s">
        <v>137</v>
      </c>
    </row>
    <row r="340" spans="1:19">
      <c r="A340" s="111" t="s">
        <v>2104</v>
      </c>
      <c r="B340" s="104">
        <v>5</v>
      </c>
      <c r="C340" s="110" t="s">
        <v>59</v>
      </c>
      <c r="D340" s="110" t="s">
        <v>2685</v>
      </c>
      <c r="E340" s="110">
        <v>42</v>
      </c>
      <c r="F340" s="113" t="s">
        <v>2557</v>
      </c>
      <c r="G340" s="110" t="s">
        <v>2475</v>
      </c>
      <c r="H340" s="113" t="s">
        <v>546</v>
      </c>
      <c r="I340" s="110" t="s">
        <v>137</v>
      </c>
      <c r="J340" s="113"/>
      <c r="K340" s="110" t="s">
        <v>2483</v>
      </c>
      <c r="L340" s="113" t="s">
        <v>541</v>
      </c>
      <c r="M340" s="110" t="s">
        <v>2486</v>
      </c>
      <c r="N340" s="113" t="s">
        <v>74</v>
      </c>
      <c r="O340" s="110" t="s">
        <v>2490</v>
      </c>
      <c r="P340" s="113" t="s">
        <v>1502</v>
      </c>
      <c r="Q340" s="110" t="s">
        <v>2500</v>
      </c>
      <c r="R340" s="47" t="s">
        <v>635</v>
      </c>
      <c r="S340" s="110" t="s">
        <v>137</v>
      </c>
    </row>
    <row r="341" spans="1:19">
      <c r="A341" s="111" t="s">
        <v>2103</v>
      </c>
      <c r="B341" s="104">
        <v>5</v>
      </c>
      <c r="C341" s="110" t="s">
        <v>59</v>
      </c>
      <c r="D341" s="110" t="s">
        <v>2685</v>
      </c>
      <c r="E341" s="110">
        <v>42</v>
      </c>
      <c r="F341" s="113" t="s">
        <v>2557</v>
      </c>
      <c r="G341" s="110" t="s">
        <v>2475</v>
      </c>
      <c r="H341" s="113" t="s">
        <v>546</v>
      </c>
      <c r="I341" s="110" t="s">
        <v>137</v>
      </c>
      <c r="J341" s="113"/>
      <c r="K341" s="110" t="s">
        <v>2483</v>
      </c>
      <c r="L341" s="113" t="s">
        <v>541</v>
      </c>
      <c r="M341" s="110" t="s">
        <v>2487</v>
      </c>
      <c r="N341" s="113" t="s">
        <v>75</v>
      </c>
      <c r="O341" s="110" t="s">
        <v>2490</v>
      </c>
      <c r="P341" s="113" t="s">
        <v>1502</v>
      </c>
      <c r="Q341" s="110" t="s">
        <v>2500</v>
      </c>
      <c r="R341" s="47" t="s">
        <v>635</v>
      </c>
      <c r="S341" s="110" t="s">
        <v>137</v>
      </c>
    </row>
    <row r="342" spans="1:19">
      <c r="A342" s="111" t="s">
        <v>2102</v>
      </c>
      <c r="B342" s="104">
        <v>5</v>
      </c>
      <c r="C342" s="110" t="s">
        <v>59</v>
      </c>
      <c r="D342" s="110" t="s">
        <v>2685</v>
      </c>
      <c r="E342" s="110">
        <v>42</v>
      </c>
      <c r="F342" s="113" t="s">
        <v>2557</v>
      </c>
      <c r="G342" s="110" t="s">
        <v>2475</v>
      </c>
      <c r="H342" s="113" t="s">
        <v>546</v>
      </c>
      <c r="I342" s="110" t="s">
        <v>137</v>
      </c>
      <c r="J342" s="113"/>
      <c r="K342" s="110" t="s">
        <v>2483</v>
      </c>
      <c r="L342" s="113" t="s">
        <v>541</v>
      </c>
      <c r="M342" s="110" t="s">
        <v>2486</v>
      </c>
      <c r="N342" s="113" t="s">
        <v>74</v>
      </c>
      <c r="O342" s="110" t="s">
        <v>2488</v>
      </c>
      <c r="P342" s="113" t="s">
        <v>1562</v>
      </c>
      <c r="Q342" s="110" t="s">
        <v>2491</v>
      </c>
      <c r="R342" s="47" t="s">
        <v>626</v>
      </c>
      <c r="S342" s="110" t="s">
        <v>137</v>
      </c>
    </row>
    <row r="343" spans="1:19">
      <c r="A343" s="111" t="s">
        <v>2101</v>
      </c>
      <c r="B343" s="104">
        <v>5</v>
      </c>
      <c r="C343" s="110" t="s">
        <v>59</v>
      </c>
      <c r="D343" s="110" t="s">
        <v>2685</v>
      </c>
      <c r="E343" s="110">
        <v>42</v>
      </c>
      <c r="F343" s="113" t="s">
        <v>2557</v>
      </c>
      <c r="G343" s="110" t="s">
        <v>2475</v>
      </c>
      <c r="H343" s="113" t="s">
        <v>546</v>
      </c>
      <c r="I343" s="110" t="s">
        <v>137</v>
      </c>
      <c r="J343" s="113"/>
      <c r="K343" s="110" t="s">
        <v>2483</v>
      </c>
      <c r="L343" s="113" t="s">
        <v>541</v>
      </c>
      <c r="M343" s="110" t="s">
        <v>2487</v>
      </c>
      <c r="N343" s="113" t="s">
        <v>75</v>
      </c>
      <c r="O343" s="110" t="s">
        <v>2488</v>
      </c>
      <c r="P343" s="113" t="s">
        <v>1562</v>
      </c>
      <c r="Q343" s="110" t="s">
        <v>2491</v>
      </c>
      <c r="R343" s="47" t="s">
        <v>626</v>
      </c>
      <c r="S343" s="110" t="s">
        <v>137</v>
      </c>
    </row>
    <row r="344" spans="1:19">
      <c r="A344" s="111" t="s">
        <v>2100</v>
      </c>
      <c r="B344" s="104">
        <v>5</v>
      </c>
      <c r="C344" s="110" t="s">
        <v>59</v>
      </c>
      <c r="D344" s="110" t="s">
        <v>2685</v>
      </c>
      <c r="E344" s="110">
        <v>42</v>
      </c>
      <c r="F344" s="113" t="s">
        <v>2557</v>
      </c>
      <c r="G344" s="110" t="s">
        <v>2475</v>
      </c>
      <c r="H344" s="113" t="s">
        <v>546</v>
      </c>
      <c r="I344" s="110" t="s">
        <v>137</v>
      </c>
      <c r="J344" s="113"/>
      <c r="K344" s="110" t="s">
        <v>2483</v>
      </c>
      <c r="L344" s="113" t="s">
        <v>541</v>
      </c>
      <c r="M344" s="110" t="s">
        <v>2486</v>
      </c>
      <c r="N344" s="113" t="s">
        <v>74</v>
      </c>
      <c r="O344" s="110" t="s">
        <v>2488</v>
      </c>
      <c r="P344" s="113" t="s">
        <v>1562</v>
      </c>
      <c r="Q344" s="110" t="s">
        <v>2492</v>
      </c>
      <c r="R344" s="47" t="s">
        <v>627</v>
      </c>
      <c r="S344" s="110" t="s">
        <v>137</v>
      </c>
    </row>
    <row r="345" spans="1:19">
      <c r="A345" s="111" t="s">
        <v>2099</v>
      </c>
      <c r="B345" s="104">
        <v>5</v>
      </c>
      <c r="C345" s="110" t="s">
        <v>59</v>
      </c>
      <c r="D345" s="110" t="s">
        <v>2685</v>
      </c>
      <c r="E345" s="110">
        <v>42</v>
      </c>
      <c r="F345" s="113" t="s">
        <v>2557</v>
      </c>
      <c r="G345" s="110" t="s">
        <v>2475</v>
      </c>
      <c r="H345" s="113" t="s">
        <v>546</v>
      </c>
      <c r="I345" s="110" t="s">
        <v>137</v>
      </c>
      <c r="J345" s="113"/>
      <c r="K345" s="110" t="s">
        <v>2483</v>
      </c>
      <c r="L345" s="113" t="s">
        <v>541</v>
      </c>
      <c r="M345" s="110" t="s">
        <v>2487</v>
      </c>
      <c r="N345" s="113" t="s">
        <v>75</v>
      </c>
      <c r="O345" s="110" t="s">
        <v>2488</v>
      </c>
      <c r="P345" s="113" t="s">
        <v>1562</v>
      </c>
      <c r="Q345" s="110" t="s">
        <v>2492</v>
      </c>
      <c r="R345" s="47" t="s">
        <v>627</v>
      </c>
      <c r="S345" s="110" t="s">
        <v>137</v>
      </c>
    </row>
    <row r="346" spans="1:19">
      <c r="A346" s="111" t="s">
        <v>2098</v>
      </c>
      <c r="B346" s="104">
        <v>5</v>
      </c>
      <c r="C346" s="110" t="s">
        <v>59</v>
      </c>
      <c r="D346" s="110" t="s">
        <v>2685</v>
      </c>
      <c r="E346" s="110">
        <v>42</v>
      </c>
      <c r="F346" s="113" t="s">
        <v>2557</v>
      </c>
      <c r="G346" s="110" t="s">
        <v>2475</v>
      </c>
      <c r="H346" s="113" t="s">
        <v>546</v>
      </c>
      <c r="I346" s="110" t="s">
        <v>137</v>
      </c>
      <c r="J346" s="113"/>
      <c r="K346" s="110" t="s">
        <v>2483</v>
      </c>
      <c r="L346" s="113" t="s">
        <v>541</v>
      </c>
      <c r="M346" s="110" t="s">
        <v>2486</v>
      </c>
      <c r="N346" s="113" t="s">
        <v>74</v>
      </c>
      <c r="O346" s="110" t="s">
        <v>2488</v>
      </c>
      <c r="P346" s="113" t="s">
        <v>1562</v>
      </c>
      <c r="Q346" s="110" t="s">
        <v>2493</v>
      </c>
      <c r="R346" s="47" t="s">
        <v>628</v>
      </c>
      <c r="S346" s="110" t="s">
        <v>137</v>
      </c>
    </row>
    <row r="347" spans="1:19">
      <c r="A347" s="111" t="s">
        <v>2097</v>
      </c>
      <c r="B347" s="104">
        <v>5</v>
      </c>
      <c r="C347" s="110" t="s">
        <v>59</v>
      </c>
      <c r="D347" s="110" t="s">
        <v>2685</v>
      </c>
      <c r="E347" s="110">
        <v>42</v>
      </c>
      <c r="F347" s="113" t="s">
        <v>2557</v>
      </c>
      <c r="G347" s="110" t="s">
        <v>2475</v>
      </c>
      <c r="H347" s="113" t="s">
        <v>546</v>
      </c>
      <c r="I347" s="110" t="s">
        <v>137</v>
      </c>
      <c r="J347" s="113"/>
      <c r="K347" s="110" t="s">
        <v>2483</v>
      </c>
      <c r="L347" s="113" t="s">
        <v>541</v>
      </c>
      <c r="M347" s="110" t="s">
        <v>2487</v>
      </c>
      <c r="N347" s="113" t="s">
        <v>75</v>
      </c>
      <c r="O347" s="110" t="s">
        <v>2488</v>
      </c>
      <c r="P347" s="113" t="s">
        <v>1562</v>
      </c>
      <c r="Q347" s="110" t="s">
        <v>2493</v>
      </c>
      <c r="R347" s="47" t="s">
        <v>628</v>
      </c>
      <c r="S347" s="110" t="s">
        <v>137</v>
      </c>
    </row>
    <row r="348" spans="1:19">
      <c r="A348" s="111" t="s">
        <v>2096</v>
      </c>
      <c r="B348" s="104">
        <v>5</v>
      </c>
      <c r="C348" s="110" t="s">
        <v>59</v>
      </c>
      <c r="D348" s="110" t="s">
        <v>2685</v>
      </c>
      <c r="E348" s="110">
        <v>42</v>
      </c>
      <c r="F348" s="113" t="s">
        <v>2557</v>
      </c>
      <c r="G348" s="110" t="s">
        <v>2475</v>
      </c>
      <c r="H348" s="113" t="s">
        <v>546</v>
      </c>
      <c r="I348" s="110" t="s">
        <v>137</v>
      </c>
      <c r="J348" s="113"/>
      <c r="K348" s="110" t="s">
        <v>2483</v>
      </c>
      <c r="L348" s="113" t="s">
        <v>541</v>
      </c>
      <c r="M348" s="110" t="s">
        <v>2486</v>
      </c>
      <c r="N348" s="113" t="s">
        <v>74</v>
      </c>
      <c r="O348" s="110" t="s">
        <v>2488</v>
      </c>
      <c r="P348" s="113" t="s">
        <v>1562</v>
      </c>
      <c r="Q348" s="110" t="s">
        <v>2494</v>
      </c>
      <c r="R348" s="47" t="s">
        <v>629</v>
      </c>
      <c r="S348" s="110" t="s">
        <v>137</v>
      </c>
    </row>
    <row r="349" spans="1:19">
      <c r="A349" s="111" t="s">
        <v>2095</v>
      </c>
      <c r="B349" s="104">
        <v>5</v>
      </c>
      <c r="C349" s="110" t="s">
        <v>59</v>
      </c>
      <c r="D349" s="110" t="s">
        <v>2685</v>
      </c>
      <c r="E349" s="110">
        <v>42</v>
      </c>
      <c r="F349" s="113" t="s">
        <v>2557</v>
      </c>
      <c r="G349" s="110" t="s">
        <v>2475</v>
      </c>
      <c r="H349" s="113" t="s">
        <v>546</v>
      </c>
      <c r="I349" s="110" t="s">
        <v>137</v>
      </c>
      <c r="J349" s="113"/>
      <c r="K349" s="110" t="s">
        <v>2483</v>
      </c>
      <c r="L349" s="113" t="s">
        <v>541</v>
      </c>
      <c r="M349" s="110" t="s">
        <v>2487</v>
      </c>
      <c r="N349" s="113" t="s">
        <v>75</v>
      </c>
      <c r="O349" s="110" t="s">
        <v>2488</v>
      </c>
      <c r="P349" s="113" t="s">
        <v>1562</v>
      </c>
      <c r="Q349" s="110" t="s">
        <v>2494</v>
      </c>
      <c r="R349" s="47" t="s">
        <v>629</v>
      </c>
      <c r="S349" s="110" t="s">
        <v>137</v>
      </c>
    </row>
    <row r="350" spans="1:19">
      <c r="A350" s="111" t="s">
        <v>2094</v>
      </c>
      <c r="B350" s="104">
        <v>5</v>
      </c>
      <c r="C350" s="110" t="s">
        <v>59</v>
      </c>
      <c r="D350" s="110" t="s">
        <v>2685</v>
      </c>
      <c r="E350" s="110">
        <v>42</v>
      </c>
      <c r="F350" s="113" t="s">
        <v>2557</v>
      </c>
      <c r="G350" s="110" t="s">
        <v>2475</v>
      </c>
      <c r="H350" s="113" t="s">
        <v>546</v>
      </c>
      <c r="I350" s="110" t="s">
        <v>137</v>
      </c>
      <c r="J350" s="113"/>
      <c r="K350" s="110" t="s">
        <v>2483</v>
      </c>
      <c r="L350" s="113" t="s">
        <v>541</v>
      </c>
      <c r="M350" s="110" t="s">
        <v>2486</v>
      </c>
      <c r="N350" s="113" t="s">
        <v>74</v>
      </c>
      <c r="O350" s="110" t="s">
        <v>2488</v>
      </c>
      <c r="P350" s="113" t="s">
        <v>1562</v>
      </c>
      <c r="Q350" s="110" t="s">
        <v>2495</v>
      </c>
      <c r="R350" s="47" t="s">
        <v>630</v>
      </c>
      <c r="S350" s="110" t="s">
        <v>137</v>
      </c>
    </row>
    <row r="351" spans="1:19">
      <c r="A351" s="111" t="s">
        <v>2093</v>
      </c>
      <c r="B351" s="104">
        <v>5</v>
      </c>
      <c r="C351" s="110" t="s">
        <v>59</v>
      </c>
      <c r="D351" s="110" t="s">
        <v>2685</v>
      </c>
      <c r="E351" s="110">
        <v>42</v>
      </c>
      <c r="F351" s="113" t="s">
        <v>2557</v>
      </c>
      <c r="G351" s="110" t="s">
        <v>2475</v>
      </c>
      <c r="H351" s="113" t="s">
        <v>546</v>
      </c>
      <c r="I351" s="110" t="s">
        <v>137</v>
      </c>
      <c r="J351" s="113"/>
      <c r="K351" s="110" t="s">
        <v>2483</v>
      </c>
      <c r="L351" s="113" t="s">
        <v>541</v>
      </c>
      <c r="M351" s="110" t="s">
        <v>2487</v>
      </c>
      <c r="N351" s="113" t="s">
        <v>75</v>
      </c>
      <c r="O351" s="110" t="s">
        <v>2488</v>
      </c>
      <c r="P351" s="113" t="s">
        <v>1562</v>
      </c>
      <c r="Q351" s="110" t="s">
        <v>2495</v>
      </c>
      <c r="R351" s="47" t="s">
        <v>630</v>
      </c>
      <c r="S351" s="110" t="s">
        <v>137</v>
      </c>
    </row>
    <row r="352" spans="1:19">
      <c r="A352" s="111" t="s">
        <v>2092</v>
      </c>
      <c r="B352" s="104">
        <v>5</v>
      </c>
      <c r="C352" s="110" t="s">
        <v>59</v>
      </c>
      <c r="D352" s="110" t="s">
        <v>2685</v>
      </c>
      <c r="E352" s="110">
        <v>42</v>
      </c>
      <c r="F352" s="113" t="s">
        <v>2557</v>
      </c>
      <c r="G352" s="110" t="s">
        <v>2475</v>
      </c>
      <c r="H352" s="113" t="s">
        <v>546</v>
      </c>
      <c r="I352" s="110" t="s">
        <v>137</v>
      </c>
      <c r="J352" s="113"/>
      <c r="K352" s="110" t="s">
        <v>2483</v>
      </c>
      <c r="L352" s="113" t="s">
        <v>541</v>
      </c>
      <c r="M352" s="110" t="s">
        <v>2486</v>
      </c>
      <c r="N352" s="113" t="s">
        <v>74</v>
      </c>
      <c r="O352" s="110" t="s">
        <v>2488</v>
      </c>
      <c r="P352" s="113" t="s">
        <v>1562</v>
      </c>
      <c r="Q352" s="110" t="s">
        <v>2496</v>
      </c>
      <c r="R352" s="47" t="s">
        <v>631</v>
      </c>
      <c r="S352" s="110" t="s">
        <v>137</v>
      </c>
    </row>
    <row r="353" spans="1:19">
      <c r="A353" s="111" t="s">
        <v>2091</v>
      </c>
      <c r="B353" s="104">
        <v>5</v>
      </c>
      <c r="C353" s="110" t="s">
        <v>59</v>
      </c>
      <c r="D353" s="110" t="s">
        <v>2685</v>
      </c>
      <c r="E353" s="110">
        <v>42</v>
      </c>
      <c r="F353" s="113" t="s">
        <v>2557</v>
      </c>
      <c r="G353" s="110" t="s">
        <v>2475</v>
      </c>
      <c r="H353" s="113" t="s">
        <v>546</v>
      </c>
      <c r="I353" s="110" t="s">
        <v>137</v>
      </c>
      <c r="J353" s="113"/>
      <c r="K353" s="110" t="s">
        <v>2483</v>
      </c>
      <c r="L353" s="113" t="s">
        <v>541</v>
      </c>
      <c r="M353" s="110" t="s">
        <v>2487</v>
      </c>
      <c r="N353" s="113" t="s">
        <v>75</v>
      </c>
      <c r="O353" s="110" t="s">
        <v>2488</v>
      </c>
      <c r="P353" s="113" t="s">
        <v>1562</v>
      </c>
      <c r="Q353" s="110" t="s">
        <v>2496</v>
      </c>
      <c r="R353" s="47" t="s">
        <v>631</v>
      </c>
      <c r="S353" s="110" t="s">
        <v>137</v>
      </c>
    </row>
    <row r="354" spans="1:19">
      <c r="A354" s="111" t="s">
        <v>2090</v>
      </c>
      <c r="B354" s="104">
        <v>5</v>
      </c>
      <c r="C354" s="110" t="s">
        <v>59</v>
      </c>
      <c r="D354" s="110" t="s">
        <v>2685</v>
      </c>
      <c r="E354" s="110">
        <v>42</v>
      </c>
      <c r="F354" s="113" t="s">
        <v>2557</v>
      </c>
      <c r="G354" s="110" t="s">
        <v>2475</v>
      </c>
      <c r="H354" s="113" t="s">
        <v>546</v>
      </c>
      <c r="I354" s="110" t="s">
        <v>137</v>
      </c>
      <c r="J354" s="113"/>
      <c r="K354" s="110" t="s">
        <v>2483</v>
      </c>
      <c r="L354" s="113" t="s">
        <v>541</v>
      </c>
      <c r="M354" s="110" t="s">
        <v>2486</v>
      </c>
      <c r="N354" s="113" t="s">
        <v>74</v>
      </c>
      <c r="O354" s="110" t="s">
        <v>2488</v>
      </c>
      <c r="P354" s="113" t="s">
        <v>1562</v>
      </c>
      <c r="Q354" s="110" t="s">
        <v>2497</v>
      </c>
      <c r="R354" s="47" t="s">
        <v>632</v>
      </c>
      <c r="S354" s="110" t="s">
        <v>137</v>
      </c>
    </row>
    <row r="355" spans="1:19">
      <c r="A355" s="111" t="s">
        <v>2089</v>
      </c>
      <c r="B355" s="104">
        <v>5</v>
      </c>
      <c r="C355" s="110" t="s">
        <v>59</v>
      </c>
      <c r="D355" s="110" t="s">
        <v>2685</v>
      </c>
      <c r="E355" s="110">
        <v>42</v>
      </c>
      <c r="F355" s="113" t="s">
        <v>2557</v>
      </c>
      <c r="G355" s="110" t="s">
        <v>2475</v>
      </c>
      <c r="H355" s="113" t="s">
        <v>546</v>
      </c>
      <c r="I355" s="110" t="s">
        <v>137</v>
      </c>
      <c r="J355" s="113"/>
      <c r="K355" s="110" t="s">
        <v>2483</v>
      </c>
      <c r="L355" s="113" t="s">
        <v>541</v>
      </c>
      <c r="M355" s="110" t="s">
        <v>2487</v>
      </c>
      <c r="N355" s="113" t="s">
        <v>75</v>
      </c>
      <c r="O355" s="110" t="s">
        <v>2488</v>
      </c>
      <c r="P355" s="113" t="s">
        <v>1562</v>
      </c>
      <c r="Q355" s="110" t="s">
        <v>2497</v>
      </c>
      <c r="R355" s="47" t="s">
        <v>632</v>
      </c>
      <c r="S355" s="110" t="s">
        <v>137</v>
      </c>
    </row>
    <row r="356" spans="1:19">
      <c r="A356" s="111" t="s">
        <v>2088</v>
      </c>
      <c r="B356" s="104">
        <v>5</v>
      </c>
      <c r="C356" s="110" t="s">
        <v>59</v>
      </c>
      <c r="D356" s="110" t="s">
        <v>2685</v>
      </c>
      <c r="E356" s="110">
        <v>42</v>
      </c>
      <c r="F356" s="113" t="s">
        <v>2557</v>
      </c>
      <c r="G356" s="110" t="s">
        <v>2475</v>
      </c>
      <c r="H356" s="113" t="s">
        <v>546</v>
      </c>
      <c r="I356" s="110" t="s">
        <v>137</v>
      </c>
      <c r="J356" s="113"/>
      <c r="K356" s="110" t="s">
        <v>2483</v>
      </c>
      <c r="L356" s="113" t="s">
        <v>541</v>
      </c>
      <c r="M356" s="110" t="s">
        <v>2486</v>
      </c>
      <c r="N356" s="113" t="s">
        <v>74</v>
      </c>
      <c r="O356" s="110" t="s">
        <v>2488</v>
      </c>
      <c r="P356" s="113" t="s">
        <v>1562</v>
      </c>
      <c r="Q356" s="110" t="s">
        <v>2498</v>
      </c>
      <c r="R356" s="47" t="s">
        <v>633</v>
      </c>
      <c r="S356" s="110" t="s">
        <v>137</v>
      </c>
    </row>
    <row r="357" spans="1:19">
      <c r="A357" s="111" t="s">
        <v>2087</v>
      </c>
      <c r="B357" s="104">
        <v>5</v>
      </c>
      <c r="C357" s="110" t="s">
        <v>59</v>
      </c>
      <c r="D357" s="110" t="s">
        <v>2685</v>
      </c>
      <c r="E357" s="110">
        <v>42</v>
      </c>
      <c r="F357" s="113" t="s">
        <v>2557</v>
      </c>
      <c r="G357" s="110" t="s">
        <v>2475</v>
      </c>
      <c r="H357" s="113" t="s">
        <v>546</v>
      </c>
      <c r="I357" s="110" t="s">
        <v>137</v>
      </c>
      <c r="J357" s="113"/>
      <c r="K357" s="110" t="s">
        <v>2483</v>
      </c>
      <c r="L357" s="113" t="s">
        <v>541</v>
      </c>
      <c r="M357" s="110" t="s">
        <v>2487</v>
      </c>
      <c r="N357" s="113" t="s">
        <v>75</v>
      </c>
      <c r="O357" s="110" t="s">
        <v>2488</v>
      </c>
      <c r="P357" s="113" t="s">
        <v>1562</v>
      </c>
      <c r="Q357" s="110" t="s">
        <v>2498</v>
      </c>
      <c r="R357" s="47" t="s">
        <v>633</v>
      </c>
      <c r="S357" s="110" t="s">
        <v>137</v>
      </c>
    </row>
    <row r="358" spans="1:19">
      <c r="A358" s="111" t="s">
        <v>2086</v>
      </c>
      <c r="B358" s="104">
        <v>5</v>
      </c>
      <c r="C358" s="110" t="s">
        <v>59</v>
      </c>
      <c r="D358" s="110" t="s">
        <v>2685</v>
      </c>
      <c r="E358" s="110">
        <v>42</v>
      </c>
      <c r="F358" s="113" t="s">
        <v>2557</v>
      </c>
      <c r="G358" s="110" t="s">
        <v>2475</v>
      </c>
      <c r="H358" s="113" t="s">
        <v>546</v>
      </c>
      <c r="I358" s="110" t="s">
        <v>137</v>
      </c>
      <c r="J358" s="113"/>
      <c r="K358" s="110" t="s">
        <v>2483</v>
      </c>
      <c r="L358" s="113" t="s">
        <v>541</v>
      </c>
      <c r="M358" s="110" t="s">
        <v>2486</v>
      </c>
      <c r="N358" s="113" t="s">
        <v>74</v>
      </c>
      <c r="O358" s="110" t="s">
        <v>2488</v>
      </c>
      <c r="P358" s="113" t="s">
        <v>1562</v>
      </c>
      <c r="Q358" s="110" t="s">
        <v>2499</v>
      </c>
      <c r="R358" s="47" t="s">
        <v>634</v>
      </c>
      <c r="S358" s="110" t="s">
        <v>137</v>
      </c>
    </row>
    <row r="359" spans="1:19">
      <c r="A359" s="111" t="s">
        <v>2085</v>
      </c>
      <c r="B359" s="104">
        <v>5</v>
      </c>
      <c r="C359" s="110" t="s">
        <v>59</v>
      </c>
      <c r="D359" s="110" t="s">
        <v>2685</v>
      </c>
      <c r="E359" s="110">
        <v>42</v>
      </c>
      <c r="F359" s="113" t="s">
        <v>2557</v>
      </c>
      <c r="G359" s="110" t="s">
        <v>2475</v>
      </c>
      <c r="H359" s="113" t="s">
        <v>546</v>
      </c>
      <c r="I359" s="110" t="s">
        <v>137</v>
      </c>
      <c r="J359" s="113"/>
      <c r="K359" s="110" t="s">
        <v>2483</v>
      </c>
      <c r="L359" s="113" t="s">
        <v>541</v>
      </c>
      <c r="M359" s="110" t="s">
        <v>2487</v>
      </c>
      <c r="N359" s="113" t="s">
        <v>75</v>
      </c>
      <c r="O359" s="110" t="s">
        <v>2488</v>
      </c>
      <c r="P359" s="113" t="s">
        <v>1562</v>
      </c>
      <c r="Q359" s="110" t="s">
        <v>2499</v>
      </c>
      <c r="R359" s="47" t="s">
        <v>634</v>
      </c>
      <c r="S359" s="110" t="s">
        <v>137</v>
      </c>
    </row>
    <row r="360" spans="1:19">
      <c r="A360" s="111" t="s">
        <v>2084</v>
      </c>
      <c r="B360" s="104">
        <v>5</v>
      </c>
      <c r="C360" s="110" t="s">
        <v>59</v>
      </c>
      <c r="D360" s="110" t="s">
        <v>2685</v>
      </c>
      <c r="E360" s="110">
        <v>42</v>
      </c>
      <c r="F360" s="113" t="s">
        <v>2557</v>
      </c>
      <c r="G360" s="110" t="s">
        <v>2475</v>
      </c>
      <c r="H360" s="113" t="s">
        <v>546</v>
      </c>
      <c r="I360" s="110" t="s">
        <v>137</v>
      </c>
      <c r="J360" s="113"/>
      <c r="K360" s="110" t="s">
        <v>2483</v>
      </c>
      <c r="L360" s="113" t="s">
        <v>541</v>
      </c>
      <c r="M360" s="110" t="s">
        <v>2486</v>
      </c>
      <c r="N360" s="113" t="s">
        <v>74</v>
      </c>
      <c r="O360" s="110" t="s">
        <v>2488</v>
      </c>
      <c r="P360" s="113" t="s">
        <v>1562</v>
      </c>
      <c r="Q360" s="110" t="s">
        <v>2500</v>
      </c>
      <c r="R360" s="47" t="s">
        <v>635</v>
      </c>
      <c r="S360" s="110" t="s">
        <v>137</v>
      </c>
    </row>
    <row r="361" spans="1:19">
      <c r="A361" s="111" t="s">
        <v>2083</v>
      </c>
      <c r="B361" s="104">
        <v>5</v>
      </c>
      <c r="C361" s="110" t="s">
        <v>59</v>
      </c>
      <c r="D361" s="110" t="s">
        <v>2685</v>
      </c>
      <c r="E361" s="110">
        <v>42</v>
      </c>
      <c r="F361" s="113" t="s">
        <v>2557</v>
      </c>
      <c r="G361" s="110" t="s">
        <v>2475</v>
      </c>
      <c r="H361" s="113" t="s">
        <v>546</v>
      </c>
      <c r="I361" s="110" t="s">
        <v>137</v>
      </c>
      <c r="J361" s="113"/>
      <c r="K361" s="110" t="s">
        <v>2483</v>
      </c>
      <c r="L361" s="113" t="s">
        <v>541</v>
      </c>
      <c r="M361" s="110" t="s">
        <v>2487</v>
      </c>
      <c r="N361" s="113" t="s">
        <v>75</v>
      </c>
      <c r="O361" s="110" t="s">
        <v>2488</v>
      </c>
      <c r="P361" s="113" t="s">
        <v>1562</v>
      </c>
      <c r="Q361" s="110" t="s">
        <v>2500</v>
      </c>
      <c r="R361" s="47" t="s">
        <v>635</v>
      </c>
      <c r="S361" s="110" t="s">
        <v>137</v>
      </c>
    </row>
    <row r="362" spans="1:19">
      <c r="A362" s="111" t="s">
        <v>2082</v>
      </c>
      <c r="B362" s="104">
        <v>5</v>
      </c>
      <c r="C362" s="110" t="s">
        <v>59</v>
      </c>
      <c r="D362" s="110" t="s">
        <v>2685</v>
      </c>
      <c r="E362" s="110">
        <v>42</v>
      </c>
      <c r="F362" s="113" t="s">
        <v>2557</v>
      </c>
      <c r="G362" s="110" t="s">
        <v>2475</v>
      </c>
      <c r="H362" s="113" t="s">
        <v>546</v>
      </c>
      <c r="I362" s="110" t="s">
        <v>137</v>
      </c>
      <c r="J362" s="113"/>
      <c r="K362" s="110" t="s">
        <v>2483</v>
      </c>
      <c r="L362" s="113" t="s">
        <v>541</v>
      </c>
      <c r="M362" s="110" t="s">
        <v>2486</v>
      </c>
      <c r="N362" s="113" t="s">
        <v>74</v>
      </c>
      <c r="O362" s="110" t="s">
        <v>2489</v>
      </c>
      <c r="P362" s="113" t="s">
        <v>1521</v>
      </c>
      <c r="Q362" s="110" t="s">
        <v>2491</v>
      </c>
      <c r="R362" s="47" t="s">
        <v>626</v>
      </c>
      <c r="S362" s="110" t="s">
        <v>137</v>
      </c>
    </row>
    <row r="363" spans="1:19">
      <c r="A363" s="111" t="s">
        <v>2081</v>
      </c>
      <c r="B363" s="104">
        <v>5</v>
      </c>
      <c r="C363" s="110" t="s">
        <v>59</v>
      </c>
      <c r="D363" s="110" t="s">
        <v>2685</v>
      </c>
      <c r="E363" s="110">
        <v>42</v>
      </c>
      <c r="F363" s="113" t="s">
        <v>2557</v>
      </c>
      <c r="G363" s="110" t="s">
        <v>2475</v>
      </c>
      <c r="H363" s="113" t="s">
        <v>546</v>
      </c>
      <c r="I363" s="110" t="s">
        <v>137</v>
      </c>
      <c r="J363" s="113"/>
      <c r="K363" s="110" t="s">
        <v>2483</v>
      </c>
      <c r="L363" s="113" t="s">
        <v>541</v>
      </c>
      <c r="M363" s="110" t="s">
        <v>2487</v>
      </c>
      <c r="N363" s="113" t="s">
        <v>75</v>
      </c>
      <c r="O363" s="110" t="s">
        <v>2489</v>
      </c>
      <c r="P363" s="113" t="s">
        <v>1521</v>
      </c>
      <c r="Q363" s="110" t="s">
        <v>2491</v>
      </c>
      <c r="R363" s="47" t="s">
        <v>626</v>
      </c>
      <c r="S363" s="110" t="s">
        <v>137</v>
      </c>
    </row>
    <row r="364" spans="1:19">
      <c r="A364" s="111" t="s">
        <v>2080</v>
      </c>
      <c r="B364" s="104">
        <v>5</v>
      </c>
      <c r="C364" s="110" t="s">
        <v>59</v>
      </c>
      <c r="D364" s="110" t="s">
        <v>2685</v>
      </c>
      <c r="E364" s="110">
        <v>42</v>
      </c>
      <c r="F364" s="113" t="s">
        <v>2557</v>
      </c>
      <c r="G364" s="110" t="s">
        <v>2475</v>
      </c>
      <c r="H364" s="113" t="s">
        <v>546</v>
      </c>
      <c r="I364" s="110" t="s">
        <v>137</v>
      </c>
      <c r="J364" s="113"/>
      <c r="K364" s="110" t="s">
        <v>2483</v>
      </c>
      <c r="L364" s="113" t="s">
        <v>541</v>
      </c>
      <c r="M364" s="110" t="s">
        <v>2486</v>
      </c>
      <c r="N364" s="113" t="s">
        <v>74</v>
      </c>
      <c r="O364" s="110" t="s">
        <v>2489</v>
      </c>
      <c r="P364" s="113" t="s">
        <v>1521</v>
      </c>
      <c r="Q364" s="110" t="s">
        <v>2492</v>
      </c>
      <c r="R364" s="47" t="s">
        <v>627</v>
      </c>
      <c r="S364" s="110" t="s">
        <v>137</v>
      </c>
    </row>
    <row r="365" spans="1:19">
      <c r="A365" s="111" t="s">
        <v>2079</v>
      </c>
      <c r="B365" s="104">
        <v>5</v>
      </c>
      <c r="C365" s="110" t="s">
        <v>59</v>
      </c>
      <c r="D365" s="110" t="s">
        <v>2685</v>
      </c>
      <c r="E365" s="110">
        <v>42</v>
      </c>
      <c r="F365" s="113" t="s">
        <v>2557</v>
      </c>
      <c r="G365" s="110" t="s">
        <v>2475</v>
      </c>
      <c r="H365" s="113" t="s">
        <v>546</v>
      </c>
      <c r="I365" s="110" t="s">
        <v>137</v>
      </c>
      <c r="J365" s="113"/>
      <c r="K365" s="110" t="s">
        <v>2483</v>
      </c>
      <c r="L365" s="113" t="s">
        <v>541</v>
      </c>
      <c r="M365" s="110" t="s">
        <v>2487</v>
      </c>
      <c r="N365" s="113" t="s">
        <v>75</v>
      </c>
      <c r="O365" s="110" t="s">
        <v>2489</v>
      </c>
      <c r="P365" s="113" t="s">
        <v>1521</v>
      </c>
      <c r="Q365" s="110" t="s">
        <v>2492</v>
      </c>
      <c r="R365" s="47" t="s">
        <v>627</v>
      </c>
      <c r="S365" s="110" t="s">
        <v>137</v>
      </c>
    </row>
    <row r="366" spans="1:19">
      <c r="A366" s="111" t="s">
        <v>2078</v>
      </c>
      <c r="B366" s="104">
        <v>5</v>
      </c>
      <c r="C366" s="110" t="s">
        <v>59</v>
      </c>
      <c r="D366" s="110" t="s">
        <v>2685</v>
      </c>
      <c r="E366" s="110">
        <v>42</v>
      </c>
      <c r="F366" s="113" t="s">
        <v>2557</v>
      </c>
      <c r="G366" s="110" t="s">
        <v>2475</v>
      </c>
      <c r="H366" s="113" t="s">
        <v>546</v>
      </c>
      <c r="I366" s="110" t="s">
        <v>137</v>
      </c>
      <c r="J366" s="113"/>
      <c r="K366" s="110" t="s">
        <v>2483</v>
      </c>
      <c r="L366" s="113" t="s">
        <v>541</v>
      </c>
      <c r="M366" s="110" t="s">
        <v>2486</v>
      </c>
      <c r="N366" s="113" t="s">
        <v>74</v>
      </c>
      <c r="O366" s="110" t="s">
        <v>2489</v>
      </c>
      <c r="P366" s="113" t="s">
        <v>1521</v>
      </c>
      <c r="Q366" s="110" t="s">
        <v>2493</v>
      </c>
      <c r="R366" s="47" t="s">
        <v>628</v>
      </c>
      <c r="S366" s="110" t="s">
        <v>137</v>
      </c>
    </row>
    <row r="367" spans="1:19">
      <c r="A367" s="111" t="s">
        <v>2077</v>
      </c>
      <c r="B367" s="104">
        <v>5</v>
      </c>
      <c r="C367" s="110" t="s">
        <v>59</v>
      </c>
      <c r="D367" s="110" t="s">
        <v>2685</v>
      </c>
      <c r="E367" s="110">
        <v>42</v>
      </c>
      <c r="F367" s="113" t="s">
        <v>2557</v>
      </c>
      <c r="G367" s="110" t="s">
        <v>2475</v>
      </c>
      <c r="H367" s="113" t="s">
        <v>546</v>
      </c>
      <c r="I367" s="110" t="s">
        <v>137</v>
      </c>
      <c r="J367" s="113"/>
      <c r="K367" s="110" t="s">
        <v>2483</v>
      </c>
      <c r="L367" s="113" t="s">
        <v>541</v>
      </c>
      <c r="M367" s="110" t="s">
        <v>2487</v>
      </c>
      <c r="N367" s="113" t="s">
        <v>75</v>
      </c>
      <c r="O367" s="110" t="s">
        <v>2489</v>
      </c>
      <c r="P367" s="113" t="s">
        <v>1521</v>
      </c>
      <c r="Q367" s="110" t="s">
        <v>2493</v>
      </c>
      <c r="R367" s="47" t="s">
        <v>628</v>
      </c>
      <c r="S367" s="110" t="s">
        <v>137</v>
      </c>
    </row>
    <row r="368" spans="1:19">
      <c r="A368" s="111" t="s">
        <v>2076</v>
      </c>
      <c r="B368" s="104">
        <v>5</v>
      </c>
      <c r="C368" s="110" t="s">
        <v>59</v>
      </c>
      <c r="D368" s="110" t="s">
        <v>2685</v>
      </c>
      <c r="E368" s="110">
        <v>42</v>
      </c>
      <c r="F368" s="113" t="s">
        <v>2557</v>
      </c>
      <c r="G368" s="110" t="s">
        <v>2475</v>
      </c>
      <c r="H368" s="113" t="s">
        <v>546</v>
      </c>
      <c r="I368" s="110" t="s">
        <v>137</v>
      </c>
      <c r="J368" s="113"/>
      <c r="K368" s="110" t="s">
        <v>2483</v>
      </c>
      <c r="L368" s="113" t="s">
        <v>541</v>
      </c>
      <c r="M368" s="110" t="s">
        <v>2486</v>
      </c>
      <c r="N368" s="113" t="s">
        <v>74</v>
      </c>
      <c r="O368" s="110" t="s">
        <v>2489</v>
      </c>
      <c r="P368" s="113" t="s">
        <v>1521</v>
      </c>
      <c r="Q368" s="110" t="s">
        <v>2494</v>
      </c>
      <c r="R368" s="47" t="s">
        <v>629</v>
      </c>
      <c r="S368" s="110" t="s">
        <v>137</v>
      </c>
    </row>
    <row r="369" spans="1:19">
      <c r="A369" s="111" t="s">
        <v>2075</v>
      </c>
      <c r="B369" s="104">
        <v>5</v>
      </c>
      <c r="C369" s="110" t="s">
        <v>59</v>
      </c>
      <c r="D369" s="110" t="s">
        <v>2685</v>
      </c>
      <c r="E369" s="110">
        <v>42</v>
      </c>
      <c r="F369" s="113" t="s">
        <v>2557</v>
      </c>
      <c r="G369" s="110" t="s">
        <v>2475</v>
      </c>
      <c r="H369" s="113" t="s">
        <v>546</v>
      </c>
      <c r="I369" s="110" t="s">
        <v>137</v>
      </c>
      <c r="J369" s="113"/>
      <c r="K369" s="110" t="s">
        <v>2483</v>
      </c>
      <c r="L369" s="113" t="s">
        <v>541</v>
      </c>
      <c r="M369" s="110" t="s">
        <v>2487</v>
      </c>
      <c r="N369" s="113" t="s">
        <v>75</v>
      </c>
      <c r="O369" s="110" t="s">
        <v>2489</v>
      </c>
      <c r="P369" s="113" t="s">
        <v>1521</v>
      </c>
      <c r="Q369" s="110" t="s">
        <v>2494</v>
      </c>
      <c r="R369" s="47" t="s">
        <v>629</v>
      </c>
      <c r="S369" s="110" t="s">
        <v>137</v>
      </c>
    </row>
    <row r="370" spans="1:19">
      <c r="A370" s="111" t="s">
        <v>2074</v>
      </c>
      <c r="B370" s="104">
        <v>5</v>
      </c>
      <c r="C370" s="110" t="s">
        <v>59</v>
      </c>
      <c r="D370" s="110" t="s">
        <v>2685</v>
      </c>
      <c r="E370" s="110">
        <v>42</v>
      </c>
      <c r="F370" s="113" t="s">
        <v>2557</v>
      </c>
      <c r="G370" s="110" t="s">
        <v>2475</v>
      </c>
      <c r="H370" s="113" t="s">
        <v>546</v>
      </c>
      <c r="I370" s="110" t="s">
        <v>137</v>
      </c>
      <c r="J370" s="113"/>
      <c r="K370" s="110" t="s">
        <v>2483</v>
      </c>
      <c r="L370" s="113" t="s">
        <v>541</v>
      </c>
      <c r="M370" s="110" t="s">
        <v>2486</v>
      </c>
      <c r="N370" s="113" t="s">
        <v>74</v>
      </c>
      <c r="O370" s="110" t="s">
        <v>2489</v>
      </c>
      <c r="P370" s="113" t="s">
        <v>1521</v>
      </c>
      <c r="Q370" s="110" t="s">
        <v>2495</v>
      </c>
      <c r="R370" s="47" t="s">
        <v>630</v>
      </c>
      <c r="S370" s="110" t="s">
        <v>137</v>
      </c>
    </row>
    <row r="371" spans="1:19">
      <c r="A371" s="111" t="s">
        <v>2073</v>
      </c>
      <c r="B371" s="104">
        <v>5</v>
      </c>
      <c r="C371" s="110" t="s">
        <v>59</v>
      </c>
      <c r="D371" s="110" t="s">
        <v>2685</v>
      </c>
      <c r="E371" s="110">
        <v>42</v>
      </c>
      <c r="F371" s="113" t="s">
        <v>2557</v>
      </c>
      <c r="G371" s="110" t="s">
        <v>2475</v>
      </c>
      <c r="H371" s="113" t="s">
        <v>546</v>
      </c>
      <c r="I371" s="110" t="s">
        <v>137</v>
      </c>
      <c r="J371" s="113"/>
      <c r="K371" s="110" t="s">
        <v>2483</v>
      </c>
      <c r="L371" s="113" t="s">
        <v>541</v>
      </c>
      <c r="M371" s="110" t="s">
        <v>2487</v>
      </c>
      <c r="N371" s="113" t="s">
        <v>75</v>
      </c>
      <c r="O371" s="110" t="s">
        <v>2489</v>
      </c>
      <c r="P371" s="113" t="s">
        <v>1521</v>
      </c>
      <c r="Q371" s="110" t="s">
        <v>2495</v>
      </c>
      <c r="R371" s="47" t="s">
        <v>630</v>
      </c>
      <c r="S371" s="110" t="s">
        <v>137</v>
      </c>
    </row>
    <row r="372" spans="1:19">
      <c r="A372" s="111" t="s">
        <v>2072</v>
      </c>
      <c r="B372" s="104">
        <v>5</v>
      </c>
      <c r="C372" s="110" t="s">
        <v>59</v>
      </c>
      <c r="D372" s="110" t="s">
        <v>2685</v>
      </c>
      <c r="E372" s="110">
        <v>42</v>
      </c>
      <c r="F372" s="113" t="s">
        <v>2557</v>
      </c>
      <c r="G372" s="110" t="s">
        <v>2475</v>
      </c>
      <c r="H372" s="113" t="s">
        <v>546</v>
      </c>
      <c r="I372" s="110" t="s">
        <v>137</v>
      </c>
      <c r="J372" s="113"/>
      <c r="K372" s="110" t="s">
        <v>2483</v>
      </c>
      <c r="L372" s="113" t="s">
        <v>541</v>
      </c>
      <c r="M372" s="110" t="s">
        <v>2486</v>
      </c>
      <c r="N372" s="113" t="s">
        <v>74</v>
      </c>
      <c r="O372" s="110" t="s">
        <v>2489</v>
      </c>
      <c r="P372" s="113" t="s">
        <v>1521</v>
      </c>
      <c r="Q372" s="110" t="s">
        <v>2496</v>
      </c>
      <c r="R372" s="47" t="s">
        <v>631</v>
      </c>
      <c r="S372" s="110" t="s">
        <v>137</v>
      </c>
    </row>
    <row r="373" spans="1:19">
      <c r="A373" s="111" t="s">
        <v>2071</v>
      </c>
      <c r="B373" s="104">
        <v>5</v>
      </c>
      <c r="C373" s="110" t="s">
        <v>59</v>
      </c>
      <c r="D373" s="110" t="s">
        <v>2685</v>
      </c>
      <c r="E373" s="110">
        <v>42</v>
      </c>
      <c r="F373" s="113" t="s">
        <v>2557</v>
      </c>
      <c r="G373" s="110" t="s">
        <v>2475</v>
      </c>
      <c r="H373" s="113" t="s">
        <v>546</v>
      </c>
      <c r="I373" s="110" t="s">
        <v>137</v>
      </c>
      <c r="J373" s="113"/>
      <c r="K373" s="110" t="s">
        <v>2483</v>
      </c>
      <c r="L373" s="113" t="s">
        <v>541</v>
      </c>
      <c r="M373" s="110" t="s">
        <v>2487</v>
      </c>
      <c r="N373" s="113" t="s">
        <v>75</v>
      </c>
      <c r="O373" s="110" t="s">
        <v>2489</v>
      </c>
      <c r="P373" s="113" t="s">
        <v>1521</v>
      </c>
      <c r="Q373" s="110" t="s">
        <v>2496</v>
      </c>
      <c r="R373" s="47" t="s">
        <v>631</v>
      </c>
      <c r="S373" s="110" t="s">
        <v>137</v>
      </c>
    </row>
    <row r="374" spans="1:19">
      <c r="A374" s="111" t="s">
        <v>2070</v>
      </c>
      <c r="B374" s="104">
        <v>5</v>
      </c>
      <c r="C374" s="110" t="s">
        <v>59</v>
      </c>
      <c r="D374" s="110" t="s">
        <v>2685</v>
      </c>
      <c r="E374" s="110">
        <v>42</v>
      </c>
      <c r="F374" s="113" t="s">
        <v>2557</v>
      </c>
      <c r="G374" s="110" t="s">
        <v>2475</v>
      </c>
      <c r="H374" s="113" t="s">
        <v>546</v>
      </c>
      <c r="I374" s="110" t="s">
        <v>137</v>
      </c>
      <c r="J374" s="113"/>
      <c r="K374" s="110" t="s">
        <v>2483</v>
      </c>
      <c r="L374" s="113" t="s">
        <v>541</v>
      </c>
      <c r="M374" s="110" t="s">
        <v>2486</v>
      </c>
      <c r="N374" s="113" t="s">
        <v>74</v>
      </c>
      <c r="O374" s="110" t="s">
        <v>2489</v>
      </c>
      <c r="P374" s="113" t="s">
        <v>1521</v>
      </c>
      <c r="Q374" s="110" t="s">
        <v>2497</v>
      </c>
      <c r="R374" s="47" t="s">
        <v>632</v>
      </c>
      <c r="S374" s="110" t="s">
        <v>137</v>
      </c>
    </row>
    <row r="375" spans="1:19">
      <c r="A375" s="111" t="s">
        <v>2069</v>
      </c>
      <c r="B375" s="104">
        <v>5</v>
      </c>
      <c r="C375" s="110" t="s">
        <v>59</v>
      </c>
      <c r="D375" s="110" t="s">
        <v>2685</v>
      </c>
      <c r="E375" s="110">
        <v>42</v>
      </c>
      <c r="F375" s="113" t="s">
        <v>2557</v>
      </c>
      <c r="G375" s="110" t="s">
        <v>2475</v>
      </c>
      <c r="H375" s="113" t="s">
        <v>546</v>
      </c>
      <c r="I375" s="110" t="s">
        <v>137</v>
      </c>
      <c r="J375" s="113"/>
      <c r="K375" s="110" t="s">
        <v>2483</v>
      </c>
      <c r="L375" s="113" t="s">
        <v>541</v>
      </c>
      <c r="M375" s="110" t="s">
        <v>2487</v>
      </c>
      <c r="N375" s="113" t="s">
        <v>75</v>
      </c>
      <c r="O375" s="110" t="s">
        <v>2489</v>
      </c>
      <c r="P375" s="113" t="s">
        <v>1521</v>
      </c>
      <c r="Q375" s="110" t="s">
        <v>2497</v>
      </c>
      <c r="R375" s="47" t="s">
        <v>632</v>
      </c>
      <c r="S375" s="110" t="s">
        <v>137</v>
      </c>
    </row>
    <row r="376" spans="1:19">
      <c r="A376" s="111" t="s">
        <v>2068</v>
      </c>
      <c r="B376" s="104">
        <v>5</v>
      </c>
      <c r="C376" s="110" t="s">
        <v>59</v>
      </c>
      <c r="D376" s="110" t="s">
        <v>2685</v>
      </c>
      <c r="E376" s="110">
        <v>42</v>
      </c>
      <c r="F376" s="113" t="s">
        <v>2557</v>
      </c>
      <c r="G376" s="110" t="s">
        <v>2475</v>
      </c>
      <c r="H376" s="113" t="s">
        <v>546</v>
      </c>
      <c r="I376" s="110" t="s">
        <v>137</v>
      </c>
      <c r="J376" s="113"/>
      <c r="K376" s="110" t="s">
        <v>2483</v>
      </c>
      <c r="L376" s="113" t="s">
        <v>541</v>
      </c>
      <c r="M376" s="110" t="s">
        <v>2486</v>
      </c>
      <c r="N376" s="113" t="s">
        <v>74</v>
      </c>
      <c r="O376" s="110" t="s">
        <v>2489</v>
      </c>
      <c r="P376" s="113" t="s">
        <v>1521</v>
      </c>
      <c r="Q376" s="110" t="s">
        <v>2498</v>
      </c>
      <c r="R376" s="47" t="s">
        <v>633</v>
      </c>
      <c r="S376" s="110" t="s">
        <v>137</v>
      </c>
    </row>
    <row r="377" spans="1:19">
      <c r="A377" s="111" t="s">
        <v>2067</v>
      </c>
      <c r="B377" s="104">
        <v>5</v>
      </c>
      <c r="C377" s="110" t="s">
        <v>59</v>
      </c>
      <c r="D377" s="110" t="s">
        <v>2685</v>
      </c>
      <c r="E377" s="110">
        <v>42</v>
      </c>
      <c r="F377" s="113" t="s">
        <v>2557</v>
      </c>
      <c r="G377" s="110" t="s">
        <v>2475</v>
      </c>
      <c r="H377" s="113" t="s">
        <v>546</v>
      </c>
      <c r="I377" s="110" t="s">
        <v>137</v>
      </c>
      <c r="J377" s="113"/>
      <c r="K377" s="110" t="s">
        <v>2483</v>
      </c>
      <c r="L377" s="113" t="s">
        <v>541</v>
      </c>
      <c r="M377" s="110" t="s">
        <v>2487</v>
      </c>
      <c r="N377" s="113" t="s">
        <v>75</v>
      </c>
      <c r="O377" s="110" t="s">
        <v>2489</v>
      </c>
      <c r="P377" s="113" t="s">
        <v>1521</v>
      </c>
      <c r="Q377" s="110" t="s">
        <v>2498</v>
      </c>
      <c r="R377" s="47" t="s">
        <v>633</v>
      </c>
      <c r="S377" s="110" t="s">
        <v>137</v>
      </c>
    </row>
    <row r="378" spans="1:19">
      <c r="A378" s="111" t="s">
        <v>2066</v>
      </c>
      <c r="B378" s="104">
        <v>5</v>
      </c>
      <c r="C378" s="110" t="s">
        <v>59</v>
      </c>
      <c r="D378" s="110" t="s">
        <v>2685</v>
      </c>
      <c r="E378" s="110">
        <v>42</v>
      </c>
      <c r="F378" s="113" t="s">
        <v>2557</v>
      </c>
      <c r="G378" s="110" t="s">
        <v>2475</v>
      </c>
      <c r="H378" s="113" t="s">
        <v>546</v>
      </c>
      <c r="I378" s="110" t="s">
        <v>137</v>
      </c>
      <c r="J378" s="113"/>
      <c r="K378" s="110" t="s">
        <v>2483</v>
      </c>
      <c r="L378" s="113" t="s">
        <v>541</v>
      </c>
      <c r="M378" s="110" t="s">
        <v>2486</v>
      </c>
      <c r="N378" s="113" t="s">
        <v>74</v>
      </c>
      <c r="O378" s="110" t="s">
        <v>2489</v>
      </c>
      <c r="P378" s="113" t="s">
        <v>1521</v>
      </c>
      <c r="Q378" s="110" t="s">
        <v>2499</v>
      </c>
      <c r="R378" s="47" t="s">
        <v>634</v>
      </c>
      <c r="S378" s="110" t="s">
        <v>137</v>
      </c>
    </row>
    <row r="379" spans="1:19">
      <c r="A379" s="111" t="s">
        <v>2065</v>
      </c>
      <c r="B379" s="104">
        <v>5</v>
      </c>
      <c r="C379" s="110" t="s">
        <v>59</v>
      </c>
      <c r="D379" s="110" t="s">
        <v>2685</v>
      </c>
      <c r="E379" s="110">
        <v>42</v>
      </c>
      <c r="F379" s="113" t="s">
        <v>2557</v>
      </c>
      <c r="G379" s="110" t="s">
        <v>2475</v>
      </c>
      <c r="H379" s="113" t="s">
        <v>546</v>
      </c>
      <c r="I379" s="110" t="s">
        <v>137</v>
      </c>
      <c r="J379" s="113"/>
      <c r="K379" s="110" t="s">
        <v>2483</v>
      </c>
      <c r="L379" s="113" t="s">
        <v>541</v>
      </c>
      <c r="M379" s="110" t="s">
        <v>2487</v>
      </c>
      <c r="N379" s="113" t="s">
        <v>75</v>
      </c>
      <c r="O379" s="110" t="s">
        <v>2489</v>
      </c>
      <c r="P379" s="113" t="s">
        <v>1521</v>
      </c>
      <c r="Q379" s="110" t="s">
        <v>2499</v>
      </c>
      <c r="R379" s="47" t="s">
        <v>634</v>
      </c>
      <c r="S379" s="110" t="s">
        <v>137</v>
      </c>
    </row>
    <row r="380" spans="1:19">
      <c r="A380" s="111" t="s">
        <v>2064</v>
      </c>
      <c r="B380" s="104">
        <v>5</v>
      </c>
      <c r="C380" s="110" t="s">
        <v>59</v>
      </c>
      <c r="D380" s="110" t="s">
        <v>2685</v>
      </c>
      <c r="E380" s="110">
        <v>42</v>
      </c>
      <c r="F380" s="113" t="s">
        <v>2557</v>
      </c>
      <c r="G380" s="110" t="s">
        <v>2475</v>
      </c>
      <c r="H380" s="113" t="s">
        <v>546</v>
      </c>
      <c r="I380" s="110" t="s">
        <v>137</v>
      </c>
      <c r="J380" s="113"/>
      <c r="K380" s="110" t="s">
        <v>2483</v>
      </c>
      <c r="L380" s="113" t="s">
        <v>541</v>
      </c>
      <c r="M380" s="110" t="s">
        <v>2486</v>
      </c>
      <c r="N380" s="113" t="s">
        <v>74</v>
      </c>
      <c r="O380" s="110" t="s">
        <v>2489</v>
      </c>
      <c r="P380" s="113" t="s">
        <v>1521</v>
      </c>
      <c r="Q380" s="110" t="s">
        <v>2500</v>
      </c>
      <c r="R380" s="47" t="s">
        <v>635</v>
      </c>
      <c r="S380" s="110" t="s">
        <v>137</v>
      </c>
    </row>
    <row r="381" spans="1:19">
      <c r="A381" s="111" t="s">
        <v>2063</v>
      </c>
      <c r="B381" s="104">
        <v>5</v>
      </c>
      <c r="C381" s="110" t="s">
        <v>59</v>
      </c>
      <c r="D381" s="110" t="s">
        <v>2685</v>
      </c>
      <c r="E381" s="110">
        <v>42</v>
      </c>
      <c r="F381" s="113" t="s">
        <v>2557</v>
      </c>
      <c r="G381" s="110" t="s">
        <v>2475</v>
      </c>
      <c r="H381" s="113" t="s">
        <v>546</v>
      </c>
      <c r="I381" s="110" t="s">
        <v>137</v>
      </c>
      <c r="J381" s="113"/>
      <c r="K381" s="110" t="s">
        <v>2483</v>
      </c>
      <c r="L381" s="113" t="s">
        <v>541</v>
      </c>
      <c r="M381" s="110" t="s">
        <v>2487</v>
      </c>
      <c r="N381" s="113" t="s">
        <v>75</v>
      </c>
      <c r="O381" s="110" t="s">
        <v>2489</v>
      </c>
      <c r="P381" s="113" t="s">
        <v>1521</v>
      </c>
      <c r="Q381" s="110" t="s">
        <v>2500</v>
      </c>
      <c r="R381" s="47" t="s">
        <v>635</v>
      </c>
      <c r="S381" s="110" t="s">
        <v>137</v>
      </c>
    </row>
    <row r="382" spans="1:19">
      <c r="A382" s="111" t="s">
        <v>2062</v>
      </c>
      <c r="B382" s="104">
        <v>5</v>
      </c>
      <c r="C382" s="110" t="s">
        <v>59</v>
      </c>
      <c r="D382" s="110" t="s">
        <v>2685</v>
      </c>
      <c r="E382" s="110">
        <v>42</v>
      </c>
      <c r="F382" s="113" t="s">
        <v>2557</v>
      </c>
      <c r="G382" s="110" t="s">
        <v>2475</v>
      </c>
      <c r="H382" s="113" t="s">
        <v>546</v>
      </c>
      <c r="I382" s="110" t="s">
        <v>137</v>
      </c>
      <c r="J382" s="113"/>
      <c r="K382" s="110" t="s">
        <v>2484</v>
      </c>
      <c r="L382" s="113" t="s">
        <v>1695</v>
      </c>
      <c r="M382" s="110" t="s">
        <v>2486</v>
      </c>
      <c r="N382" s="113" t="s">
        <v>74</v>
      </c>
      <c r="O382" s="110" t="s">
        <v>2490</v>
      </c>
      <c r="P382" s="113" t="s">
        <v>1502</v>
      </c>
      <c r="Q382" s="110" t="s">
        <v>2491</v>
      </c>
      <c r="R382" s="47" t="s">
        <v>626</v>
      </c>
      <c r="S382" s="110" t="s">
        <v>137</v>
      </c>
    </row>
    <row r="383" spans="1:19">
      <c r="A383" s="111" t="s">
        <v>2061</v>
      </c>
      <c r="B383" s="104">
        <v>5</v>
      </c>
      <c r="C383" s="110" t="s">
        <v>59</v>
      </c>
      <c r="D383" s="110" t="s">
        <v>2685</v>
      </c>
      <c r="E383" s="110">
        <v>42</v>
      </c>
      <c r="F383" s="113" t="s">
        <v>2557</v>
      </c>
      <c r="G383" s="110" t="s">
        <v>2475</v>
      </c>
      <c r="H383" s="113" t="s">
        <v>546</v>
      </c>
      <c r="I383" s="110" t="s">
        <v>137</v>
      </c>
      <c r="J383" s="113"/>
      <c r="K383" s="110" t="s">
        <v>2484</v>
      </c>
      <c r="L383" s="113" t="s">
        <v>1695</v>
      </c>
      <c r="M383" s="110" t="s">
        <v>2487</v>
      </c>
      <c r="N383" s="113" t="s">
        <v>75</v>
      </c>
      <c r="O383" s="110" t="s">
        <v>2490</v>
      </c>
      <c r="P383" s="113" t="s">
        <v>1502</v>
      </c>
      <c r="Q383" s="110" t="s">
        <v>2491</v>
      </c>
      <c r="R383" s="47" t="s">
        <v>626</v>
      </c>
      <c r="S383" s="110" t="s">
        <v>137</v>
      </c>
    </row>
    <row r="384" spans="1:19">
      <c r="A384" s="111" t="s">
        <v>2060</v>
      </c>
      <c r="B384" s="104">
        <v>5</v>
      </c>
      <c r="C384" s="110" t="s">
        <v>59</v>
      </c>
      <c r="D384" s="110" t="s">
        <v>2685</v>
      </c>
      <c r="E384" s="110">
        <v>42</v>
      </c>
      <c r="F384" s="113" t="s">
        <v>2557</v>
      </c>
      <c r="G384" s="110" t="s">
        <v>2475</v>
      </c>
      <c r="H384" s="113" t="s">
        <v>546</v>
      </c>
      <c r="I384" s="110" t="s">
        <v>137</v>
      </c>
      <c r="J384" s="113"/>
      <c r="K384" s="110" t="s">
        <v>2484</v>
      </c>
      <c r="L384" s="113" t="s">
        <v>1695</v>
      </c>
      <c r="M384" s="110" t="s">
        <v>2486</v>
      </c>
      <c r="N384" s="113" t="s">
        <v>74</v>
      </c>
      <c r="O384" s="110" t="s">
        <v>2490</v>
      </c>
      <c r="P384" s="113" t="s">
        <v>1502</v>
      </c>
      <c r="Q384" s="110" t="s">
        <v>2492</v>
      </c>
      <c r="R384" s="47" t="s">
        <v>627</v>
      </c>
      <c r="S384" s="110" t="s">
        <v>137</v>
      </c>
    </row>
    <row r="385" spans="1:19">
      <c r="A385" s="111" t="s">
        <v>2059</v>
      </c>
      <c r="B385" s="104">
        <v>5</v>
      </c>
      <c r="C385" s="110" t="s">
        <v>59</v>
      </c>
      <c r="D385" s="110" t="s">
        <v>2685</v>
      </c>
      <c r="E385" s="110">
        <v>42</v>
      </c>
      <c r="F385" s="113" t="s">
        <v>2557</v>
      </c>
      <c r="G385" s="110" t="s">
        <v>2475</v>
      </c>
      <c r="H385" s="113" t="s">
        <v>546</v>
      </c>
      <c r="I385" s="110" t="s">
        <v>137</v>
      </c>
      <c r="J385" s="113"/>
      <c r="K385" s="110" t="s">
        <v>2484</v>
      </c>
      <c r="L385" s="113" t="s">
        <v>1695</v>
      </c>
      <c r="M385" s="110" t="s">
        <v>2487</v>
      </c>
      <c r="N385" s="113" t="s">
        <v>75</v>
      </c>
      <c r="O385" s="110" t="s">
        <v>2490</v>
      </c>
      <c r="P385" s="113" t="s">
        <v>1502</v>
      </c>
      <c r="Q385" s="110" t="s">
        <v>2492</v>
      </c>
      <c r="R385" s="47" t="s">
        <v>627</v>
      </c>
      <c r="S385" s="110" t="s">
        <v>137</v>
      </c>
    </row>
    <row r="386" spans="1:19">
      <c r="A386" s="111" t="s">
        <v>2058</v>
      </c>
      <c r="B386" s="104">
        <v>5</v>
      </c>
      <c r="C386" s="110" t="s">
        <v>59</v>
      </c>
      <c r="D386" s="110" t="s">
        <v>2685</v>
      </c>
      <c r="E386" s="110">
        <v>42</v>
      </c>
      <c r="F386" s="113" t="s">
        <v>2557</v>
      </c>
      <c r="G386" s="110" t="s">
        <v>2475</v>
      </c>
      <c r="H386" s="113" t="s">
        <v>546</v>
      </c>
      <c r="I386" s="110" t="s">
        <v>137</v>
      </c>
      <c r="J386" s="113"/>
      <c r="K386" s="110" t="s">
        <v>2484</v>
      </c>
      <c r="L386" s="113" t="s">
        <v>1695</v>
      </c>
      <c r="M386" s="110" t="s">
        <v>2486</v>
      </c>
      <c r="N386" s="113" t="s">
        <v>74</v>
      </c>
      <c r="O386" s="110" t="s">
        <v>2490</v>
      </c>
      <c r="P386" s="113" t="s">
        <v>1502</v>
      </c>
      <c r="Q386" s="110" t="s">
        <v>2493</v>
      </c>
      <c r="R386" s="47" t="s">
        <v>628</v>
      </c>
      <c r="S386" s="110" t="s">
        <v>137</v>
      </c>
    </row>
    <row r="387" spans="1:19">
      <c r="A387" s="111" t="s">
        <v>2057</v>
      </c>
      <c r="B387" s="104">
        <v>5</v>
      </c>
      <c r="C387" s="110" t="s">
        <v>59</v>
      </c>
      <c r="D387" s="110" t="s">
        <v>2685</v>
      </c>
      <c r="E387" s="110">
        <v>42</v>
      </c>
      <c r="F387" s="113" t="s">
        <v>2557</v>
      </c>
      <c r="G387" s="110" t="s">
        <v>2475</v>
      </c>
      <c r="H387" s="113" t="s">
        <v>546</v>
      </c>
      <c r="I387" s="110" t="s">
        <v>137</v>
      </c>
      <c r="J387" s="113"/>
      <c r="K387" s="110" t="s">
        <v>2484</v>
      </c>
      <c r="L387" s="113" t="s">
        <v>1695</v>
      </c>
      <c r="M387" s="110" t="s">
        <v>2487</v>
      </c>
      <c r="N387" s="113" t="s">
        <v>75</v>
      </c>
      <c r="O387" s="110" t="s">
        <v>2490</v>
      </c>
      <c r="P387" s="113" t="s">
        <v>1502</v>
      </c>
      <c r="Q387" s="110" t="s">
        <v>2493</v>
      </c>
      <c r="R387" s="47" t="s">
        <v>628</v>
      </c>
      <c r="S387" s="110" t="s">
        <v>137</v>
      </c>
    </row>
    <row r="388" spans="1:19">
      <c r="A388" s="111" t="s">
        <v>2056</v>
      </c>
      <c r="B388" s="104">
        <v>5</v>
      </c>
      <c r="C388" s="110" t="s">
        <v>59</v>
      </c>
      <c r="D388" s="110" t="s">
        <v>2685</v>
      </c>
      <c r="E388" s="110">
        <v>42</v>
      </c>
      <c r="F388" s="113" t="s">
        <v>2557</v>
      </c>
      <c r="G388" s="110" t="s">
        <v>2475</v>
      </c>
      <c r="H388" s="113" t="s">
        <v>546</v>
      </c>
      <c r="I388" s="110" t="s">
        <v>137</v>
      </c>
      <c r="J388" s="113"/>
      <c r="K388" s="110" t="s">
        <v>2484</v>
      </c>
      <c r="L388" s="113" t="s">
        <v>1695</v>
      </c>
      <c r="M388" s="110" t="s">
        <v>2486</v>
      </c>
      <c r="N388" s="113" t="s">
        <v>74</v>
      </c>
      <c r="O388" s="110" t="s">
        <v>2490</v>
      </c>
      <c r="P388" s="113" t="s">
        <v>1502</v>
      </c>
      <c r="Q388" s="110" t="s">
        <v>2494</v>
      </c>
      <c r="R388" s="47" t="s">
        <v>629</v>
      </c>
      <c r="S388" s="110" t="s">
        <v>137</v>
      </c>
    </row>
    <row r="389" spans="1:19">
      <c r="A389" s="111" t="s">
        <v>2055</v>
      </c>
      <c r="B389" s="104">
        <v>5</v>
      </c>
      <c r="C389" s="110" t="s">
        <v>59</v>
      </c>
      <c r="D389" s="110" t="s">
        <v>2685</v>
      </c>
      <c r="E389" s="110">
        <v>42</v>
      </c>
      <c r="F389" s="113" t="s">
        <v>2557</v>
      </c>
      <c r="G389" s="110" t="s">
        <v>2475</v>
      </c>
      <c r="H389" s="113" t="s">
        <v>546</v>
      </c>
      <c r="I389" s="110" t="s">
        <v>137</v>
      </c>
      <c r="J389" s="113"/>
      <c r="K389" s="110" t="s">
        <v>2484</v>
      </c>
      <c r="L389" s="113" t="s">
        <v>1695</v>
      </c>
      <c r="M389" s="110" t="s">
        <v>2487</v>
      </c>
      <c r="N389" s="113" t="s">
        <v>75</v>
      </c>
      <c r="O389" s="110" t="s">
        <v>2490</v>
      </c>
      <c r="P389" s="113" t="s">
        <v>1502</v>
      </c>
      <c r="Q389" s="110" t="s">
        <v>2494</v>
      </c>
      <c r="R389" s="47" t="s">
        <v>629</v>
      </c>
      <c r="S389" s="110" t="s">
        <v>137</v>
      </c>
    </row>
    <row r="390" spans="1:19">
      <c r="A390" s="111" t="s">
        <v>2054</v>
      </c>
      <c r="B390" s="104">
        <v>5</v>
      </c>
      <c r="C390" s="110" t="s">
        <v>59</v>
      </c>
      <c r="D390" s="110" t="s">
        <v>2685</v>
      </c>
      <c r="E390" s="110">
        <v>42</v>
      </c>
      <c r="F390" s="113" t="s">
        <v>2557</v>
      </c>
      <c r="G390" s="110" t="s">
        <v>2475</v>
      </c>
      <c r="H390" s="113" t="s">
        <v>546</v>
      </c>
      <c r="I390" s="110" t="s">
        <v>137</v>
      </c>
      <c r="J390" s="113"/>
      <c r="K390" s="110" t="s">
        <v>2484</v>
      </c>
      <c r="L390" s="113" t="s">
        <v>1695</v>
      </c>
      <c r="M390" s="110" t="s">
        <v>2486</v>
      </c>
      <c r="N390" s="113" t="s">
        <v>74</v>
      </c>
      <c r="O390" s="110" t="s">
        <v>2490</v>
      </c>
      <c r="P390" s="113" t="s">
        <v>1502</v>
      </c>
      <c r="Q390" s="110" t="s">
        <v>2495</v>
      </c>
      <c r="R390" s="47" t="s">
        <v>630</v>
      </c>
      <c r="S390" s="110" t="s">
        <v>137</v>
      </c>
    </row>
    <row r="391" spans="1:19">
      <c r="A391" s="111" t="s">
        <v>2053</v>
      </c>
      <c r="B391" s="104">
        <v>5</v>
      </c>
      <c r="C391" s="110" t="s">
        <v>59</v>
      </c>
      <c r="D391" s="110" t="s">
        <v>2685</v>
      </c>
      <c r="E391" s="110">
        <v>42</v>
      </c>
      <c r="F391" s="113" t="s">
        <v>2557</v>
      </c>
      <c r="G391" s="110" t="s">
        <v>2475</v>
      </c>
      <c r="H391" s="113" t="s">
        <v>546</v>
      </c>
      <c r="I391" s="110" t="s">
        <v>137</v>
      </c>
      <c r="J391" s="113"/>
      <c r="K391" s="110" t="s">
        <v>2484</v>
      </c>
      <c r="L391" s="113" t="s">
        <v>1695</v>
      </c>
      <c r="M391" s="110" t="s">
        <v>2487</v>
      </c>
      <c r="N391" s="113" t="s">
        <v>75</v>
      </c>
      <c r="O391" s="110" t="s">
        <v>2490</v>
      </c>
      <c r="P391" s="113" t="s">
        <v>1502</v>
      </c>
      <c r="Q391" s="110" t="s">
        <v>2495</v>
      </c>
      <c r="R391" s="47" t="s">
        <v>630</v>
      </c>
      <c r="S391" s="110" t="s">
        <v>137</v>
      </c>
    </row>
    <row r="392" spans="1:19">
      <c r="A392" s="111" t="s">
        <v>2052</v>
      </c>
      <c r="B392" s="104">
        <v>5</v>
      </c>
      <c r="C392" s="110" t="s">
        <v>59</v>
      </c>
      <c r="D392" s="110" t="s">
        <v>2685</v>
      </c>
      <c r="E392" s="110">
        <v>42</v>
      </c>
      <c r="F392" s="113" t="s">
        <v>2557</v>
      </c>
      <c r="G392" s="110" t="s">
        <v>2475</v>
      </c>
      <c r="H392" s="113" t="s">
        <v>546</v>
      </c>
      <c r="I392" s="110" t="s">
        <v>137</v>
      </c>
      <c r="J392" s="113"/>
      <c r="K392" s="110" t="s">
        <v>2484</v>
      </c>
      <c r="L392" s="113" t="s">
        <v>1695</v>
      </c>
      <c r="M392" s="110" t="s">
        <v>2486</v>
      </c>
      <c r="N392" s="113" t="s">
        <v>74</v>
      </c>
      <c r="O392" s="110" t="s">
        <v>2490</v>
      </c>
      <c r="P392" s="113" t="s">
        <v>1502</v>
      </c>
      <c r="Q392" s="110" t="s">
        <v>2496</v>
      </c>
      <c r="R392" s="47" t="s">
        <v>631</v>
      </c>
      <c r="S392" s="110" t="s">
        <v>137</v>
      </c>
    </row>
    <row r="393" spans="1:19">
      <c r="A393" s="111" t="s">
        <v>2051</v>
      </c>
      <c r="B393" s="104">
        <v>5</v>
      </c>
      <c r="C393" s="110" t="s">
        <v>59</v>
      </c>
      <c r="D393" s="110" t="s">
        <v>2685</v>
      </c>
      <c r="E393" s="110">
        <v>42</v>
      </c>
      <c r="F393" s="113" t="s">
        <v>2557</v>
      </c>
      <c r="G393" s="110" t="s">
        <v>2475</v>
      </c>
      <c r="H393" s="113" t="s">
        <v>546</v>
      </c>
      <c r="I393" s="110" t="s">
        <v>137</v>
      </c>
      <c r="J393" s="113"/>
      <c r="K393" s="110" t="s">
        <v>2484</v>
      </c>
      <c r="L393" s="113" t="s">
        <v>1695</v>
      </c>
      <c r="M393" s="110" t="s">
        <v>2487</v>
      </c>
      <c r="N393" s="113" t="s">
        <v>75</v>
      </c>
      <c r="O393" s="110" t="s">
        <v>2490</v>
      </c>
      <c r="P393" s="113" t="s">
        <v>1502</v>
      </c>
      <c r="Q393" s="110" t="s">
        <v>2496</v>
      </c>
      <c r="R393" s="47" t="s">
        <v>631</v>
      </c>
      <c r="S393" s="110" t="s">
        <v>137</v>
      </c>
    </row>
    <row r="394" spans="1:19">
      <c r="A394" s="111" t="s">
        <v>2050</v>
      </c>
      <c r="B394" s="104">
        <v>5</v>
      </c>
      <c r="C394" s="110" t="s">
        <v>59</v>
      </c>
      <c r="D394" s="110" t="s">
        <v>2685</v>
      </c>
      <c r="E394" s="110">
        <v>42</v>
      </c>
      <c r="F394" s="113" t="s">
        <v>2557</v>
      </c>
      <c r="G394" s="110" t="s">
        <v>2475</v>
      </c>
      <c r="H394" s="113" t="s">
        <v>546</v>
      </c>
      <c r="I394" s="110" t="s">
        <v>137</v>
      </c>
      <c r="J394" s="113"/>
      <c r="K394" s="110" t="s">
        <v>2484</v>
      </c>
      <c r="L394" s="113" t="s">
        <v>1695</v>
      </c>
      <c r="M394" s="110" t="s">
        <v>2486</v>
      </c>
      <c r="N394" s="113" t="s">
        <v>74</v>
      </c>
      <c r="O394" s="110" t="s">
        <v>2490</v>
      </c>
      <c r="P394" s="113" t="s">
        <v>1502</v>
      </c>
      <c r="Q394" s="110" t="s">
        <v>2497</v>
      </c>
      <c r="R394" s="47" t="s">
        <v>632</v>
      </c>
      <c r="S394" s="110" t="s">
        <v>137</v>
      </c>
    </row>
    <row r="395" spans="1:19">
      <c r="A395" s="111" t="s">
        <v>2049</v>
      </c>
      <c r="B395" s="104">
        <v>5</v>
      </c>
      <c r="C395" s="110" t="s">
        <v>59</v>
      </c>
      <c r="D395" s="110" t="s">
        <v>2685</v>
      </c>
      <c r="E395" s="110">
        <v>42</v>
      </c>
      <c r="F395" s="113" t="s">
        <v>2557</v>
      </c>
      <c r="G395" s="110" t="s">
        <v>2475</v>
      </c>
      <c r="H395" s="113" t="s">
        <v>546</v>
      </c>
      <c r="I395" s="110" t="s">
        <v>137</v>
      </c>
      <c r="J395" s="113"/>
      <c r="K395" s="110" t="s">
        <v>2484</v>
      </c>
      <c r="L395" s="113" t="s">
        <v>1695</v>
      </c>
      <c r="M395" s="110" t="s">
        <v>2487</v>
      </c>
      <c r="N395" s="113" t="s">
        <v>75</v>
      </c>
      <c r="O395" s="110" t="s">
        <v>2490</v>
      </c>
      <c r="P395" s="113" t="s">
        <v>1502</v>
      </c>
      <c r="Q395" s="110" t="s">
        <v>2497</v>
      </c>
      <c r="R395" s="47" t="s">
        <v>632</v>
      </c>
      <c r="S395" s="110" t="s">
        <v>137</v>
      </c>
    </row>
    <row r="396" spans="1:19">
      <c r="A396" s="111" t="s">
        <v>2048</v>
      </c>
      <c r="B396" s="104">
        <v>5</v>
      </c>
      <c r="C396" s="110" t="s">
        <v>59</v>
      </c>
      <c r="D396" s="110" t="s">
        <v>2685</v>
      </c>
      <c r="E396" s="110">
        <v>42</v>
      </c>
      <c r="F396" s="113" t="s">
        <v>2557</v>
      </c>
      <c r="G396" s="110" t="s">
        <v>2475</v>
      </c>
      <c r="H396" s="113" t="s">
        <v>546</v>
      </c>
      <c r="I396" s="110" t="s">
        <v>137</v>
      </c>
      <c r="J396" s="113"/>
      <c r="K396" s="110" t="s">
        <v>2484</v>
      </c>
      <c r="L396" s="113" t="s">
        <v>1695</v>
      </c>
      <c r="M396" s="110" t="s">
        <v>2486</v>
      </c>
      <c r="N396" s="113" t="s">
        <v>74</v>
      </c>
      <c r="O396" s="110" t="s">
        <v>2490</v>
      </c>
      <c r="P396" s="113" t="s">
        <v>1502</v>
      </c>
      <c r="Q396" s="110" t="s">
        <v>2498</v>
      </c>
      <c r="R396" s="47" t="s">
        <v>633</v>
      </c>
      <c r="S396" s="110" t="s">
        <v>137</v>
      </c>
    </row>
    <row r="397" spans="1:19">
      <c r="A397" s="111" t="s">
        <v>2047</v>
      </c>
      <c r="B397" s="104">
        <v>5</v>
      </c>
      <c r="C397" s="110" t="s">
        <v>59</v>
      </c>
      <c r="D397" s="110" t="s">
        <v>2685</v>
      </c>
      <c r="E397" s="110">
        <v>42</v>
      </c>
      <c r="F397" s="113" t="s">
        <v>2557</v>
      </c>
      <c r="G397" s="110" t="s">
        <v>2475</v>
      </c>
      <c r="H397" s="113" t="s">
        <v>546</v>
      </c>
      <c r="I397" s="110" t="s">
        <v>137</v>
      </c>
      <c r="J397" s="113"/>
      <c r="K397" s="110" t="s">
        <v>2484</v>
      </c>
      <c r="L397" s="113" t="s">
        <v>1695</v>
      </c>
      <c r="M397" s="110" t="s">
        <v>2487</v>
      </c>
      <c r="N397" s="113" t="s">
        <v>75</v>
      </c>
      <c r="O397" s="110" t="s">
        <v>2490</v>
      </c>
      <c r="P397" s="113" t="s">
        <v>1502</v>
      </c>
      <c r="Q397" s="110" t="s">
        <v>2498</v>
      </c>
      <c r="R397" s="47" t="s">
        <v>633</v>
      </c>
      <c r="S397" s="110" t="s">
        <v>137</v>
      </c>
    </row>
    <row r="398" spans="1:19">
      <c r="A398" s="111" t="s">
        <v>2046</v>
      </c>
      <c r="B398" s="104">
        <v>5</v>
      </c>
      <c r="C398" s="110" t="s">
        <v>59</v>
      </c>
      <c r="D398" s="110" t="s">
        <v>2685</v>
      </c>
      <c r="E398" s="110">
        <v>42</v>
      </c>
      <c r="F398" s="113" t="s">
        <v>2557</v>
      </c>
      <c r="G398" s="110" t="s">
        <v>2475</v>
      </c>
      <c r="H398" s="113" t="s">
        <v>546</v>
      </c>
      <c r="I398" s="110" t="s">
        <v>137</v>
      </c>
      <c r="J398" s="113"/>
      <c r="K398" s="110" t="s">
        <v>2484</v>
      </c>
      <c r="L398" s="113" t="s">
        <v>1695</v>
      </c>
      <c r="M398" s="110" t="s">
        <v>2486</v>
      </c>
      <c r="N398" s="113" t="s">
        <v>74</v>
      </c>
      <c r="O398" s="110" t="s">
        <v>2490</v>
      </c>
      <c r="P398" s="113" t="s">
        <v>1502</v>
      </c>
      <c r="Q398" s="110" t="s">
        <v>2499</v>
      </c>
      <c r="R398" s="47" t="s">
        <v>634</v>
      </c>
      <c r="S398" s="110" t="s">
        <v>137</v>
      </c>
    </row>
    <row r="399" spans="1:19">
      <c r="A399" s="111" t="s">
        <v>2045</v>
      </c>
      <c r="B399" s="104">
        <v>5</v>
      </c>
      <c r="C399" s="110" t="s">
        <v>59</v>
      </c>
      <c r="D399" s="110" t="s">
        <v>2685</v>
      </c>
      <c r="E399" s="110">
        <v>42</v>
      </c>
      <c r="F399" s="113" t="s">
        <v>2557</v>
      </c>
      <c r="G399" s="110" t="s">
        <v>2475</v>
      </c>
      <c r="H399" s="113" t="s">
        <v>546</v>
      </c>
      <c r="I399" s="110" t="s">
        <v>137</v>
      </c>
      <c r="J399" s="113"/>
      <c r="K399" s="110" t="s">
        <v>2484</v>
      </c>
      <c r="L399" s="113" t="s">
        <v>1695</v>
      </c>
      <c r="M399" s="110" t="s">
        <v>2487</v>
      </c>
      <c r="N399" s="113" t="s">
        <v>75</v>
      </c>
      <c r="O399" s="110" t="s">
        <v>2490</v>
      </c>
      <c r="P399" s="113" t="s">
        <v>1502</v>
      </c>
      <c r="Q399" s="110" t="s">
        <v>2499</v>
      </c>
      <c r="R399" s="47" t="s">
        <v>634</v>
      </c>
      <c r="S399" s="110" t="s">
        <v>137</v>
      </c>
    </row>
    <row r="400" spans="1:19">
      <c r="A400" s="111" t="s">
        <v>2044</v>
      </c>
      <c r="B400" s="104">
        <v>5</v>
      </c>
      <c r="C400" s="110" t="s">
        <v>59</v>
      </c>
      <c r="D400" s="110" t="s">
        <v>2685</v>
      </c>
      <c r="E400" s="110">
        <v>42</v>
      </c>
      <c r="F400" s="113" t="s">
        <v>2557</v>
      </c>
      <c r="G400" s="110" t="s">
        <v>2475</v>
      </c>
      <c r="H400" s="113" t="s">
        <v>546</v>
      </c>
      <c r="I400" s="110" t="s">
        <v>137</v>
      </c>
      <c r="J400" s="113"/>
      <c r="K400" s="110" t="s">
        <v>2484</v>
      </c>
      <c r="L400" s="113" t="s">
        <v>1695</v>
      </c>
      <c r="M400" s="110" t="s">
        <v>2486</v>
      </c>
      <c r="N400" s="113" t="s">
        <v>74</v>
      </c>
      <c r="O400" s="110" t="s">
        <v>2490</v>
      </c>
      <c r="P400" s="113" t="s">
        <v>1502</v>
      </c>
      <c r="Q400" s="110" t="s">
        <v>2500</v>
      </c>
      <c r="R400" s="47" t="s">
        <v>635</v>
      </c>
      <c r="S400" s="110" t="s">
        <v>137</v>
      </c>
    </row>
    <row r="401" spans="1:19">
      <c r="A401" s="111" t="s">
        <v>2043</v>
      </c>
      <c r="B401" s="104">
        <v>5</v>
      </c>
      <c r="C401" s="110" t="s">
        <v>59</v>
      </c>
      <c r="D401" s="110" t="s">
        <v>2685</v>
      </c>
      <c r="E401" s="110">
        <v>42</v>
      </c>
      <c r="F401" s="113" t="s">
        <v>2557</v>
      </c>
      <c r="G401" s="110" t="s">
        <v>2475</v>
      </c>
      <c r="H401" s="113" t="s">
        <v>546</v>
      </c>
      <c r="I401" s="110" t="s">
        <v>137</v>
      </c>
      <c r="J401" s="113"/>
      <c r="K401" s="110" t="s">
        <v>2484</v>
      </c>
      <c r="L401" s="113" t="s">
        <v>1695</v>
      </c>
      <c r="M401" s="110" t="s">
        <v>2487</v>
      </c>
      <c r="N401" s="113" t="s">
        <v>75</v>
      </c>
      <c r="O401" s="110" t="s">
        <v>2490</v>
      </c>
      <c r="P401" s="113" t="s">
        <v>1502</v>
      </c>
      <c r="Q401" s="110" t="s">
        <v>2500</v>
      </c>
      <c r="R401" s="47" t="s">
        <v>635</v>
      </c>
      <c r="S401" s="110" t="s">
        <v>137</v>
      </c>
    </row>
    <row r="402" spans="1:19">
      <c r="A402" s="111" t="s">
        <v>2042</v>
      </c>
      <c r="B402" s="104">
        <v>5</v>
      </c>
      <c r="C402" s="110" t="s">
        <v>59</v>
      </c>
      <c r="D402" s="110" t="s">
        <v>2685</v>
      </c>
      <c r="E402" s="110">
        <v>42</v>
      </c>
      <c r="F402" s="113" t="s">
        <v>2557</v>
      </c>
      <c r="G402" s="110" t="s">
        <v>2475</v>
      </c>
      <c r="H402" s="113" t="s">
        <v>546</v>
      </c>
      <c r="I402" s="110" t="s">
        <v>137</v>
      </c>
      <c r="J402" s="113"/>
      <c r="K402" s="110" t="s">
        <v>2484</v>
      </c>
      <c r="L402" s="113" t="s">
        <v>1695</v>
      </c>
      <c r="M402" s="110" t="s">
        <v>2486</v>
      </c>
      <c r="N402" s="113" t="s">
        <v>74</v>
      </c>
      <c r="O402" s="110" t="s">
        <v>2488</v>
      </c>
      <c r="P402" s="113" t="s">
        <v>1562</v>
      </c>
      <c r="Q402" s="110" t="s">
        <v>2491</v>
      </c>
      <c r="R402" s="47" t="s">
        <v>626</v>
      </c>
      <c r="S402" s="110" t="s">
        <v>137</v>
      </c>
    </row>
    <row r="403" spans="1:19">
      <c r="A403" s="111" t="s">
        <v>2041</v>
      </c>
      <c r="B403" s="104">
        <v>5</v>
      </c>
      <c r="C403" s="110" t="s">
        <v>59</v>
      </c>
      <c r="D403" s="110" t="s">
        <v>2685</v>
      </c>
      <c r="E403" s="110">
        <v>42</v>
      </c>
      <c r="F403" s="113" t="s">
        <v>2557</v>
      </c>
      <c r="G403" s="110" t="s">
        <v>2475</v>
      </c>
      <c r="H403" s="113" t="s">
        <v>546</v>
      </c>
      <c r="I403" s="110" t="s">
        <v>137</v>
      </c>
      <c r="J403" s="113"/>
      <c r="K403" s="110" t="s">
        <v>2484</v>
      </c>
      <c r="L403" s="113" t="s">
        <v>1695</v>
      </c>
      <c r="M403" s="110" t="s">
        <v>2487</v>
      </c>
      <c r="N403" s="113" t="s">
        <v>75</v>
      </c>
      <c r="O403" s="110" t="s">
        <v>2488</v>
      </c>
      <c r="P403" s="113" t="s">
        <v>1562</v>
      </c>
      <c r="Q403" s="110" t="s">
        <v>2491</v>
      </c>
      <c r="R403" s="47" t="s">
        <v>626</v>
      </c>
      <c r="S403" s="110" t="s">
        <v>137</v>
      </c>
    </row>
    <row r="404" spans="1:19">
      <c r="A404" s="111" t="s">
        <v>2040</v>
      </c>
      <c r="B404" s="104">
        <v>5</v>
      </c>
      <c r="C404" s="110" t="s">
        <v>59</v>
      </c>
      <c r="D404" s="110" t="s">
        <v>2685</v>
      </c>
      <c r="E404" s="110">
        <v>42</v>
      </c>
      <c r="F404" s="113" t="s">
        <v>2557</v>
      </c>
      <c r="G404" s="110" t="s">
        <v>2475</v>
      </c>
      <c r="H404" s="113" t="s">
        <v>546</v>
      </c>
      <c r="I404" s="110" t="s">
        <v>137</v>
      </c>
      <c r="J404" s="113"/>
      <c r="K404" s="110" t="s">
        <v>2484</v>
      </c>
      <c r="L404" s="113" t="s">
        <v>1695</v>
      </c>
      <c r="M404" s="110" t="s">
        <v>2486</v>
      </c>
      <c r="N404" s="113" t="s">
        <v>74</v>
      </c>
      <c r="O404" s="110" t="s">
        <v>2488</v>
      </c>
      <c r="P404" s="113" t="s">
        <v>1562</v>
      </c>
      <c r="Q404" s="110" t="s">
        <v>2492</v>
      </c>
      <c r="R404" s="47" t="s">
        <v>627</v>
      </c>
      <c r="S404" s="110" t="s">
        <v>137</v>
      </c>
    </row>
    <row r="405" spans="1:19">
      <c r="A405" s="111" t="s">
        <v>2039</v>
      </c>
      <c r="B405" s="104">
        <v>5</v>
      </c>
      <c r="C405" s="110" t="s">
        <v>59</v>
      </c>
      <c r="D405" s="110" t="s">
        <v>2685</v>
      </c>
      <c r="E405" s="110">
        <v>42</v>
      </c>
      <c r="F405" s="113" t="s">
        <v>2557</v>
      </c>
      <c r="G405" s="110" t="s">
        <v>2475</v>
      </c>
      <c r="H405" s="113" t="s">
        <v>546</v>
      </c>
      <c r="I405" s="110" t="s">
        <v>137</v>
      </c>
      <c r="J405" s="113"/>
      <c r="K405" s="110" t="s">
        <v>2484</v>
      </c>
      <c r="L405" s="113" t="s">
        <v>1695</v>
      </c>
      <c r="M405" s="110" t="s">
        <v>2487</v>
      </c>
      <c r="N405" s="113" t="s">
        <v>75</v>
      </c>
      <c r="O405" s="110" t="s">
        <v>2488</v>
      </c>
      <c r="P405" s="113" t="s">
        <v>1562</v>
      </c>
      <c r="Q405" s="110" t="s">
        <v>2492</v>
      </c>
      <c r="R405" s="47" t="s">
        <v>627</v>
      </c>
      <c r="S405" s="110" t="s">
        <v>137</v>
      </c>
    </row>
    <row r="406" spans="1:19">
      <c r="A406" s="111" t="s">
        <v>2038</v>
      </c>
      <c r="B406" s="104">
        <v>5</v>
      </c>
      <c r="C406" s="110" t="s">
        <v>59</v>
      </c>
      <c r="D406" s="110" t="s">
        <v>2685</v>
      </c>
      <c r="E406" s="110">
        <v>42</v>
      </c>
      <c r="F406" s="113" t="s">
        <v>2557</v>
      </c>
      <c r="G406" s="110" t="s">
        <v>2475</v>
      </c>
      <c r="H406" s="113" t="s">
        <v>546</v>
      </c>
      <c r="I406" s="110" t="s">
        <v>137</v>
      </c>
      <c r="J406" s="113"/>
      <c r="K406" s="110" t="s">
        <v>2484</v>
      </c>
      <c r="L406" s="113" t="s">
        <v>1695</v>
      </c>
      <c r="M406" s="110" t="s">
        <v>2486</v>
      </c>
      <c r="N406" s="113" t="s">
        <v>74</v>
      </c>
      <c r="O406" s="110" t="s">
        <v>2488</v>
      </c>
      <c r="P406" s="113" t="s">
        <v>1562</v>
      </c>
      <c r="Q406" s="110" t="s">
        <v>2493</v>
      </c>
      <c r="R406" s="47" t="s">
        <v>628</v>
      </c>
      <c r="S406" s="110" t="s">
        <v>137</v>
      </c>
    </row>
    <row r="407" spans="1:19">
      <c r="A407" s="111" t="s">
        <v>2037</v>
      </c>
      <c r="B407" s="104">
        <v>5</v>
      </c>
      <c r="C407" s="110" t="s">
        <v>59</v>
      </c>
      <c r="D407" s="110" t="s">
        <v>2685</v>
      </c>
      <c r="E407" s="110">
        <v>42</v>
      </c>
      <c r="F407" s="113" t="s">
        <v>2557</v>
      </c>
      <c r="G407" s="110" t="s">
        <v>2475</v>
      </c>
      <c r="H407" s="113" t="s">
        <v>546</v>
      </c>
      <c r="I407" s="110" t="s">
        <v>137</v>
      </c>
      <c r="J407" s="113"/>
      <c r="K407" s="110" t="s">
        <v>2484</v>
      </c>
      <c r="L407" s="113" t="s">
        <v>1695</v>
      </c>
      <c r="M407" s="110" t="s">
        <v>2487</v>
      </c>
      <c r="N407" s="113" t="s">
        <v>75</v>
      </c>
      <c r="O407" s="110" t="s">
        <v>2488</v>
      </c>
      <c r="P407" s="113" t="s">
        <v>1562</v>
      </c>
      <c r="Q407" s="110" t="s">
        <v>2493</v>
      </c>
      <c r="R407" s="47" t="s">
        <v>628</v>
      </c>
      <c r="S407" s="110" t="s">
        <v>137</v>
      </c>
    </row>
    <row r="408" spans="1:19">
      <c r="A408" s="111" t="s">
        <v>2036</v>
      </c>
      <c r="B408" s="104">
        <v>5</v>
      </c>
      <c r="C408" s="110" t="s">
        <v>59</v>
      </c>
      <c r="D408" s="110" t="s">
        <v>2685</v>
      </c>
      <c r="E408" s="110">
        <v>42</v>
      </c>
      <c r="F408" s="113" t="s">
        <v>2557</v>
      </c>
      <c r="G408" s="110" t="s">
        <v>2475</v>
      </c>
      <c r="H408" s="113" t="s">
        <v>546</v>
      </c>
      <c r="I408" s="110" t="s">
        <v>137</v>
      </c>
      <c r="J408" s="113"/>
      <c r="K408" s="110" t="s">
        <v>2484</v>
      </c>
      <c r="L408" s="113" t="s">
        <v>1695</v>
      </c>
      <c r="M408" s="110" t="s">
        <v>2486</v>
      </c>
      <c r="N408" s="113" t="s">
        <v>74</v>
      </c>
      <c r="O408" s="110" t="s">
        <v>2488</v>
      </c>
      <c r="P408" s="113" t="s">
        <v>1562</v>
      </c>
      <c r="Q408" s="110" t="s">
        <v>2494</v>
      </c>
      <c r="R408" s="47" t="s">
        <v>629</v>
      </c>
      <c r="S408" s="110" t="s">
        <v>137</v>
      </c>
    </row>
    <row r="409" spans="1:19">
      <c r="A409" s="111" t="s">
        <v>2035</v>
      </c>
      <c r="B409" s="104">
        <v>5</v>
      </c>
      <c r="C409" s="110" t="s">
        <v>59</v>
      </c>
      <c r="D409" s="110" t="s">
        <v>2685</v>
      </c>
      <c r="E409" s="110">
        <v>42</v>
      </c>
      <c r="F409" s="113" t="s">
        <v>2557</v>
      </c>
      <c r="G409" s="110" t="s">
        <v>2475</v>
      </c>
      <c r="H409" s="113" t="s">
        <v>546</v>
      </c>
      <c r="I409" s="110" t="s">
        <v>137</v>
      </c>
      <c r="J409" s="113"/>
      <c r="K409" s="110" t="s">
        <v>2484</v>
      </c>
      <c r="L409" s="113" t="s">
        <v>1695</v>
      </c>
      <c r="M409" s="110" t="s">
        <v>2487</v>
      </c>
      <c r="N409" s="113" t="s">
        <v>75</v>
      </c>
      <c r="O409" s="110" t="s">
        <v>2488</v>
      </c>
      <c r="P409" s="113" t="s">
        <v>1562</v>
      </c>
      <c r="Q409" s="110" t="s">
        <v>2494</v>
      </c>
      <c r="R409" s="47" t="s">
        <v>629</v>
      </c>
      <c r="S409" s="110" t="s">
        <v>137</v>
      </c>
    </row>
    <row r="410" spans="1:19">
      <c r="A410" s="111" t="s">
        <v>2034</v>
      </c>
      <c r="B410" s="104">
        <v>5</v>
      </c>
      <c r="C410" s="110" t="s">
        <v>59</v>
      </c>
      <c r="D410" s="110" t="s">
        <v>2685</v>
      </c>
      <c r="E410" s="110">
        <v>42</v>
      </c>
      <c r="F410" s="113" t="s">
        <v>2557</v>
      </c>
      <c r="G410" s="110" t="s">
        <v>2475</v>
      </c>
      <c r="H410" s="113" t="s">
        <v>546</v>
      </c>
      <c r="I410" s="110" t="s">
        <v>137</v>
      </c>
      <c r="J410" s="113"/>
      <c r="K410" s="110" t="s">
        <v>2484</v>
      </c>
      <c r="L410" s="113" t="s">
        <v>1695</v>
      </c>
      <c r="M410" s="110" t="s">
        <v>2486</v>
      </c>
      <c r="N410" s="113" t="s">
        <v>74</v>
      </c>
      <c r="O410" s="110" t="s">
        <v>2488</v>
      </c>
      <c r="P410" s="113" t="s">
        <v>1562</v>
      </c>
      <c r="Q410" s="110" t="s">
        <v>2495</v>
      </c>
      <c r="R410" s="47" t="s">
        <v>630</v>
      </c>
      <c r="S410" s="110" t="s">
        <v>137</v>
      </c>
    </row>
    <row r="411" spans="1:19">
      <c r="A411" s="111" t="s">
        <v>2033</v>
      </c>
      <c r="B411" s="104">
        <v>5</v>
      </c>
      <c r="C411" s="110" t="s">
        <v>59</v>
      </c>
      <c r="D411" s="110" t="s">
        <v>2685</v>
      </c>
      <c r="E411" s="110">
        <v>42</v>
      </c>
      <c r="F411" s="113" t="s">
        <v>2557</v>
      </c>
      <c r="G411" s="110" t="s">
        <v>2475</v>
      </c>
      <c r="H411" s="113" t="s">
        <v>546</v>
      </c>
      <c r="I411" s="110" t="s">
        <v>137</v>
      </c>
      <c r="J411" s="113"/>
      <c r="K411" s="110" t="s">
        <v>2484</v>
      </c>
      <c r="L411" s="113" t="s">
        <v>1695</v>
      </c>
      <c r="M411" s="110" t="s">
        <v>2487</v>
      </c>
      <c r="N411" s="113" t="s">
        <v>75</v>
      </c>
      <c r="O411" s="110" t="s">
        <v>2488</v>
      </c>
      <c r="P411" s="113" t="s">
        <v>1562</v>
      </c>
      <c r="Q411" s="110" t="s">
        <v>2495</v>
      </c>
      <c r="R411" s="47" t="s">
        <v>630</v>
      </c>
      <c r="S411" s="110" t="s">
        <v>137</v>
      </c>
    </row>
    <row r="412" spans="1:19">
      <c r="A412" s="111" t="s">
        <v>2032</v>
      </c>
      <c r="B412" s="104">
        <v>5</v>
      </c>
      <c r="C412" s="110" t="s">
        <v>59</v>
      </c>
      <c r="D412" s="110" t="s">
        <v>2685</v>
      </c>
      <c r="E412" s="110">
        <v>42</v>
      </c>
      <c r="F412" s="113" t="s">
        <v>2557</v>
      </c>
      <c r="G412" s="110" t="s">
        <v>2475</v>
      </c>
      <c r="H412" s="113" t="s">
        <v>546</v>
      </c>
      <c r="I412" s="110" t="s">
        <v>137</v>
      </c>
      <c r="J412" s="113"/>
      <c r="K412" s="110" t="s">
        <v>2484</v>
      </c>
      <c r="L412" s="113" t="s">
        <v>1695</v>
      </c>
      <c r="M412" s="110" t="s">
        <v>2486</v>
      </c>
      <c r="N412" s="113" t="s">
        <v>74</v>
      </c>
      <c r="O412" s="110" t="s">
        <v>2488</v>
      </c>
      <c r="P412" s="113" t="s">
        <v>1562</v>
      </c>
      <c r="Q412" s="110" t="s">
        <v>2496</v>
      </c>
      <c r="R412" s="47" t="s">
        <v>631</v>
      </c>
      <c r="S412" s="110" t="s">
        <v>137</v>
      </c>
    </row>
    <row r="413" spans="1:19">
      <c r="A413" s="111" t="s">
        <v>2031</v>
      </c>
      <c r="B413" s="104">
        <v>5</v>
      </c>
      <c r="C413" s="110" t="s">
        <v>59</v>
      </c>
      <c r="D413" s="110" t="s">
        <v>2685</v>
      </c>
      <c r="E413" s="110">
        <v>42</v>
      </c>
      <c r="F413" s="113" t="s">
        <v>2557</v>
      </c>
      <c r="G413" s="110" t="s">
        <v>2475</v>
      </c>
      <c r="H413" s="113" t="s">
        <v>546</v>
      </c>
      <c r="I413" s="110" t="s">
        <v>137</v>
      </c>
      <c r="J413" s="113"/>
      <c r="K413" s="110" t="s">
        <v>2484</v>
      </c>
      <c r="L413" s="113" t="s">
        <v>1695</v>
      </c>
      <c r="M413" s="110" t="s">
        <v>2487</v>
      </c>
      <c r="N413" s="113" t="s">
        <v>75</v>
      </c>
      <c r="O413" s="110" t="s">
        <v>2488</v>
      </c>
      <c r="P413" s="113" t="s">
        <v>1562</v>
      </c>
      <c r="Q413" s="110" t="s">
        <v>2496</v>
      </c>
      <c r="R413" s="47" t="s">
        <v>631</v>
      </c>
      <c r="S413" s="110" t="s">
        <v>137</v>
      </c>
    </row>
    <row r="414" spans="1:19">
      <c r="A414" s="111" t="s">
        <v>2030</v>
      </c>
      <c r="B414" s="104">
        <v>5</v>
      </c>
      <c r="C414" s="110" t="s">
        <v>59</v>
      </c>
      <c r="D414" s="110" t="s">
        <v>2685</v>
      </c>
      <c r="E414" s="110">
        <v>42</v>
      </c>
      <c r="F414" s="113" t="s">
        <v>2557</v>
      </c>
      <c r="G414" s="110" t="s">
        <v>2475</v>
      </c>
      <c r="H414" s="113" t="s">
        <v>546</v>
      </c>
      <c r="I414" s="110" t="s">
        <v>137</v>
      </c>
      <c r="J414" s="113"/>
      <c r="K414" s="110" t="s">
        <v>2484</v>
      </c>
      <c r="L414" s="113" t="s">
        <v>1695</v>
      </c>
      <c r="M414" s="110" t="s">
        <v>2486</v>
      </c>
      <c r="N414" s="113" t="s">
        <v>74</v>
      </c>
      <c r="O414" s="110" t="s">
        <v>2488</v>
      </c>
      <c r="P414" s="113" t="s">
        <v>1562</v>
      </c>
      <c r="Q414" s="110" t="s">
        <v>2497</v>
      </c>
      <c r="R414" s="47" t="s">
        <v>632</v>
      </c>
      <c r="S414" s="110" t="s">
        <v>137</v>
      </c>
    </row>
    <row r="415" spans="1:19">
      <c r="A415" s="111" t="s">
        <v>2029</v>
      </c>
      <c r="B415" s="104">
        <v>5</v>
      </c>
      <c r="C415" s="110" t="s">
        <v>59</v>
      </c>
      <c r="D415" s="110" t="s">
        <v>2685</v>
      </c>
      <c r="E415" s="110">
        <v>42</v>
      </c>
      <c r="F415" s="113" t="s">
        <v>2557</v>
      </c>
      <c r="G415" s="110" t="s">
        <v>2475</v>
      </c>
      <c r="H415" s="113" t="s">
        <v>546</v>
      </c>
      <c r="I415" s="110" t="s">
        <v>137</v>
      </c>
      <c r="J415" s="113"/>
      <c r="K415" s="110" t="s">
        <v>2484</v>
      </c>
      <c r="L415" s="113" t="s">
        <v>1695</v>
      </c>
      <c r="M415" s="110" t="s">
        <v>2487</v>
      </c>
      <c r="N415" s="113" t="s">
        <v>75</v>
      </c>
      <c r="O415" s="110" t="s">
        <v>2488</v>
      </c>
      <c r="P415" s="113" t="s">
        <v>1562</v>
      </c>
      <c r="Q415" s="110" t="s">
        <v>2497</v>
      </c>
      <c r="R415" s="47" t="s">
        <v>632</v>
      </c>
      <c r="S415" s="110" t="s">
        <v>137</v>
      </c>
    </row>
    <row r="416" spans="1:19">
      <c r="A416" s="111" t="s">
        <v>2028</v>
      </c>
      <c r="B416" s="104">
        <v>5</v>
      </c>
      <c r="C416" s="110" t="s">
        <v>59</v>
      </c>
      <c r="D416" s="110" t="s">
        <v>2685</v>
      </c>
      <c r="E416" s="110">
        <v>42</v>
      </c>
      <c r="F416" s="113" t="s">
        <v>2557</v>
      </c>
      <c r="G416" s="110" t="s">
        <v>2475</v>
      </c>
      <c r="H416" s="113" t="s">
        <v>546</v>
      </c>
      <c r="I416" s="110" t="s">
        <v>137</v>
      </c>
      <c r="J416" s="113"/>
      <c r="K416" s="110" t="s">
        <v>2484</v>
      </c>
      <c r="L416" s="113" t="s">
        <v>1695</v>
      </c>
      <c r="M416" s="110" t="s">
        <v>2486</v>
      </c>
      <c r="N416" s="113" t="s">
        <v>74</v>
      </c>
      <c r="O416" s="110" t="s">
        <v>2488</v>
      </c>
      <c r="P416" s="113" t="s">
        <v>1562</v>
      </c>
      <c r="Q416" s="110" t="s">
        <v>2498</v>
      </c>
      <c r="R416" s="47" t="s">
        <v>633</v>
      </c>
      <c r="S416" s="110" t="s">
        <v>137</v>
      </c>
    </row>
    <row r="417" spans="1:19">
      <c r="A417" s="111" t="s">
        <v>2027</v>
      </c>
      <c r="B417" s="104">
        <v>5</v>
      </c>
      <c r="C417" s="110" t="s">
        <v>59</v>
      </c>
      <c r="D417" s="110" t="s">
        <v>2685</v>
      </c>
      <c r="E417" s="110">
        <v>42</v>
      </c>
      <c r="F417" s="113" t="s">
        <v>2557</v>
      </c>
      <c r="G417" s="110" t="s">
        <v>2475</v>
      </c>
      <c r="H417" s="113" t="s">
        <v>546</v>
      </c>
      <c r="I417" s="110" t="s">
        <v>137</v>
      </c>
      <c r="J417" s="113"/>
      <c r="K417" s="110" t="s">
        <v>2484</v>
      </c>
      <c r="L417" s="113" t="s">
        <v>1695</v>
      </c>
      <c r="M417" s="110" t="s">
        <v>2487</v>
      </c>
      <c r="N417" s="113" t="s">
        <v>75</v>
      </c>
      <c r="O417" s="110" t="s">
        <v>2488</v>
      </c>
      <c r="P417" s="113" t="s">
        <v>1562</v>
      </c>
      <c r="Q417" s="110" t="s">
        <v>2498</v>
      </c>
      <c r="R417" s="47" t="s">
        <v>633</v>
      </c>
      <c r="S417" s="110" t="s">
        <v>137</v>
      </c>
    </row>
    <row r="418" spans="1:19">
      <c r="A418" s="111" t="s">
        <v>2026</v>
      </c>
      <c r="B418" s="104">
        <v>5</v>
      </c>
      <c r="C418" s="110" t="s">
        <v>59</v>
      </c>
      <c r="D418" s="110" t="s">
        <v>2685</v>
      </c>
      <c r="E418" s="110">
        <v>42</v>
      </c>
      <c r="F418" s="113" t="s">
        <v>2557</v>
      </c>
      <c r="G418" s="110" t="s">
        <v>2475</v>
      </c>
      <c r="H418" s="113" t="s">
        <v>546</v>
      </c>
      <c r="I418" s="110" t="s">
        <v>137</v>
      </c>
      <c r="J418" s="113"/>
      <c r="K418" s="110" t="s">
        <v>2484</v>
      </c>
      <c r="L418" s="113" t="s">
        <v>1695</v>
      </c>
      <c r="M418" s="110" t="s">
        <v>2486</v>
      </c>
      <c r="N418" s="113" t="s">
        <v>74</v>
      </c>
      <c r="O418" s="110" t="s">
        <v>2488</v>
      </c>
      <c r="P418" s="113" t="s">
        <v>1562</v>
      </c>
      <c r="Q418" s="110" t="s">
        <v>2499</v>
      </c>
      <c r="R418" s="47" t="s">
        <v>634</v>
      </c>
      <c r="S418" s="110" t="s">
        <v>137</v>
      </c>
    </row>
    <row r="419" spans="1:19">
      <c r="A419" s="111" t="s">
        <v>2025</v>
      </c>
      <c r="B419" s="104">
        <v>5</v>
      </c>
      <c r="C419" s="110" t="s">
        <v>59</v>
      </c>
      <c r="D419" s="110" t="s">
        <v>2685</v>
      </c>
      <c r="E419" s="110">
        <v>42</v>
      </c>
      <c r="F419" s="113" t="s">
        <v>2557</v>
      </c>
      <c r="G419" s="110" t="s">
        <v>2475</v>
      </c>
      <c r="H419" s="113" t="s">
        <v>546</v>
      </c>
      <c r="I419" s="110" t="s">
        <v>137</v>
      </c>
      <c r="J419" s="113"/>
      <c r="K419" s="110" t="s">
        <v>2484</v>
      </c>
      <c r="L419" s="113" t="s">
        <v>1695</v>
      </c>
      <c r="M419" s="110" t="s">
        <v>2487</v>
      </c>
      <c r="N419" s="113" t="s">
        <v>75</v>
      </c>
      <c r="O419" s="110" t="s">
        <v>2488</v>
      </c>
      <c r="P419" s="113" t="s">
        <v>1562</v>
      </c>
      <c r="Q419" s="110" t="s">
        <v>2499</v>
      </c>
      <c r="R419" s="47" t="s">
        <v>634</v>
      </c>
      <c r="S419" s="110" t="s">
        <v>137</v>
      </c>
    </row>
    <row r="420" spans="1:19">
      <c r="A420" s="111" t="s">
        <v>2024</v>
      </c>
      <c r="B420" s="104">
        <v>5</v>
      </c>
      <c r="C420" s="110" t="s">
        <v>59</v>
      </c>
      <c r="D420" s="110" t="s">
        <v>2685</v>
      </c>
      <c r="E420" s="110">
        <v>42</v>
      </c>
      <c r="F420" s="113" t="s">
        <v>2557</v>
      </c>
      <c r="G420" s="110" t="s">
        <v>2475</v>
      </c>
      <c r="H420" s="113" t="s">
        <v>546</v>
      </c>
      <c r="I420" s="110" t="s">
        <v>137</v>
      </c>
      <c r="J420" s="113"/>
      <c r="K420" s="110" t="s">
        <v>2484</v>
      </c>
      <c r="L420" s="113" t="s">
        <v>1695</v>
      </c>
      <c r="M420" s="110" t="s">
        <v>2486</v>
      </c>
      <c r="N420" s="113" t="s">
        <v>74</v>
      </c>
      <c r="O420" s="110" t="s">
        <v>2488</v>
      </c>
      <c r="P420" s="113" t="s">
        <v>1562</v>
      </c>
      <c r="Q420" s="110" t="s">
        <v>2500</v>
      </c>
      <c r="R420" s="47" t="s">
        <v>635</v>
      </c>
      <c r="S420" s="110" t="s">
        <v>137</v>
      </c>
    </row>
    <row r="421" spans="1:19">
      <c r="A421" s="111" t="s">
        <v>2023</v>
      </c>
      <c r="B421" s="104">
        <v>5</v>
      </c>
      <c r="C421" s="110" t="s">
        <v>59</v>
      </c>
      <c r="D421" s="110" t="s">
        <v>2685</v>
      </c>
      <c r="E421" s="110">
        <v>42</v>
      </c>
      <c r="F421" s="113" t="s">
        <v>2557</v>
      </c>
      <c r="G421" s="110" t="s">
        <v>2475</v>
      </c>
      <c r="H421" s="113" t="s">
        <v>546</v>
      </c>
      <c r="I421" s="110" t="s">
        <v>137</v>
      </c>
      <c r="J421" s="113"/>
      <c r="K421" s="110" t="s">
        <v>2484</v>
      </c>
      <c r="L421" s="113" t="s">
        <v>1695</v>
      </c>
      <c r="M421" s="110" t="s">
        <v>2487</v>
      </c>
      <c r="N421" s="113" t="s">
        <v>75</v>
      </c>
      <c r="O421" s="110" t="s">
        <v>2488</v>
      </c>
      <c r="P421" s="113" t="s">
        <v>1562</v>
      </c>
      <c r="Q421" s="110" t="s">
        <v>2500</v>
      </c>
      <c r="R421" s="47" t="s">
        <v>635</v>
      </c>
      <c r="S421" s="110" t="s">
        <v>137</v>
      </c>
    </row>
    <row r="422" spans="1:19">
      <c r="A422" s="111" t="s">
        <v>2022</v>
      </c>
      <c r="B422" s="104">
        <v>5</v>
      </c>
      <c r="C422" s="110" t="s">
        <v>59</v>
      </c>
      <c r="D422" s="110" t="s">
        <v>2685</v>
      </c>
      <c r="E422" s="110">
        <v>42</v>
      </c>
      <c r="F422" s="113" t="s">
        <v>2557</v>
      </c>
      <c r="G422" s="110" t="s">
        <v>2475</v>
      </c>
      <c r="H422" s="113" t="s">
        <v>546</v>
      </c>
      <c r="I422" s="110" t="s">
        <v>137</v>
      </c>
      <c r="J422" s="113"/>
      <c r="K422" s="110" t="s">
        <v>2484</v>
      </c>
      <c r="L422" s="113" t="s">
        <v>1695</v>
      </c>
      <c r="M422" s="110" t="s">
        <v>2486</v>
      </c>
      <c r="N422" s="113" t="s">
        <v>74</v>
      </c>
      <c r="O422" s="110" t="s">
        <v>2489</v>
      </c>
      <c r="P422" s="113" t="s">
        <v>1521</v>
      </c>
      <c r="Q422" s="110" t="s">
        <v>2491</v>
      </c>
      <c r="R422" s="47" t="s">
        <v>626</v>
      </c>
      <c r="S422" s="110" t="s">
        <v>137</v>
      </c>
    </row>
    <row r="423" spans="1:19">
      <c r="A423" s="111" t="s">
        <v>2021</v>
      </c>
      <c r="B423" s="104">
        <v>5</v>
      </c>
      <c r="C423" s="110" t="s">
        <v>59</v>
      </c>
      <c r="D423" s="110" t="s">
        <v>2685</v>
      </c>
      <c r="E423" s="110">
        <v>42</v>
      </c>
      <c r="F423" s="113" t="s">
        <v>2557</v>
      </c>
      <c r="G423" s="110" t="s">
        <v>2475</v>
      </c>
      <c r="H423" s="113" t="s">
        <v>546</v>
      </c>
      <c r="I423" s="110" t="s">
        <v>137</v>
      </c>
      <c r="J423" s="113"/>
      <c r="K423" s="110" t="s">
        <v>2484</v>
      </c>
      <c r="L423" s="113" t="s">
        <v>1695</v>
      </c>
      <c r="M423" s="110" t="s">
        <v>2487</v>
      </c>
      <c r="N423" s="113" t="s">
        <v>75</v>
      </c>
      <c r="O423" s="110" t="s">
        <v>2489</v>
      </c>
      <c r="P423" s="113" t="s">
        <v>1521</v>
      </c>
      <c r="Q423" s="110" t="s">
        <v>2491</v>
      </c>
      <c r="R423" s="47" t="s">
        <v>626</v>
      </c>
      <c r="S423" s="110" t="s">
        <v>137</v>
      </c>
    </row>
    <row r="424" spans="1:19">
      <c r="A424" s="111" t="s">
        <v>2020</v>
      </c>
      <c r="B424" s="104">
        <v>5</v>
      </c>
      <c r="C424" s="110" t="s">
        <v>59</v>
      </c>
      <c r="D424" s="110" t="s">
        <v>2685</v>
      </c>
      <c r="E424" s="110">
        <v>42</v>
      </c>
      <c r="F424" s="113" t="s">
        <v>2557</v>
      </c>
      <c r="G424" s="110" t="s">
        <v>2475</v>
      </c>
      <c r="H424" s="113" t="s">
        <v>546</v>
      </c>
      <c r="I424" s="110" t="s">
        <v>137</v>
      </c>
      <c r="J424" s="113"/>
      <c r="K424" s="110" t="s">
        <v>2484</v>
      </c>
      <c r="L424" s="113" t="s">
        <v>1695</v>
      </c>
      <c r="M424" s="110" t="s">
        <v>2486</v>
      </c>
      <c r="N424" s="113" t="s">
        <v>74</v>
      </c>
      <c r="O424" s="110" t="s">
        <v>2489</v>
      </c>
      <c r="P424" s="113" t="s">
        <v>1521</v>
      </c>
      <c r="Q424" s="110" t="s">
        <v>2492</v>
      </c>
      <c r="R424" s="47" t="s">
        <v>627</v>
      </c>
      <c r="S424" s="110" t="s">
        <v>137</v>
      </c>
    </row>
    <row r="425" spans="1:19">
      <c r="A425" s="111" t="s">
        <v>2019</v>
      </c>
      <c r="B425" s="104">
        <v>5</v>
      </c>
      <c r="C425" s="110" t="s">
        <v>59</v>
      </c>
      <c r="D425" s="110" t="s">
        <v>2685</v>
      </c>
      <c r="E425" s="110">
        <v>42</v>
      </c>
      <c r="F425" s="113" t="s">
        <v>2557</v>
      </c>
      <c r="G425" s="110" t="s">
        <v>2475</v>
      </c>
      <c r="H425" s="113" t="s">
        <v>546</v>
      </c>
      <c r="I425" s="110" t="s">
        <v>137</v>
      </c>
      <c r="J425" s="113"/>
      <c r="K425" s="110" t="s">
        <v>2484</v>
      </c>
      <c r="L425" s="113" t="s">
        <v>1695</v>
      </c>
      <c r="M425" s="110" t="s">
        <v>2487</v>
      </c>
      <c r="N425" s="113" t="s">
        <v>75</v>
      </c>
      <c r="O425" s="110" t="s">
        <v>2489</v>
      </c>
      <c r="P425" s="113" t="s">
        <v>1521</v>
      </c>
      <c r="Q425" s="110" t="s">
        <v>2492</v>
      </c>
      <c r="R425" s="47" t="s">
        <v>627</v>
      </c>
      <c r="S425" s="110" t="s">
        <v>137</v>
      </c>
    </row>
    <row r="426" spans="1:19">
      <c r="A426" s="111" t="s">
        <v>2018</v>
      </c>
      <c r="B426" s="104">
        <v>5</v>
      </c>
      <c r="C426" s="110" t="s">
        <v>59</v>
      </c>
      <c r="D426" s="110" t="s">
        <v>2685</v>
      </c>
      <c r="E426" s="110">
        <v>42</v>
      </c>
      <c r="F426" s="113" t="s">
        <v>2557</v>
      </c>
      <c r="G426" s="110" t="s">
        <v>2475</v>
      </c>
      <c r="H426" s="113" t="s">
        <v>546</v>
      </c>
      <c r="I426" s="110" t="s">
        <v>137</v>
      </c>
      <c r="J426" s="113"/>
      <c r="K426" s="110" t="s">
        <v>2484</v>
      </c>
      <c r="L426" s="113" t="s">
        <v>1695</v>
      </c>
      <c r="M426" s="110" t="s">
        <v>2486</v>
      </c>
      <c r="N426" s="113" t="s">
        <v>74</v>
      </c>
      <c r="O426" s="110" t="s">
        <v>2489</v>
      </c>
      <c r="P426" s="113" t="s">
        <v>1521</v>
      </c>
      <c r="Q426" s="110" t="s">
        <v>2493</v>
      </c>
      <c r="R426" s="47" t="s">
        <v>628</v>
      </c>
      <c r="S426" s="110" t="s">
        <v>137</v>
      </c>
    </row>
    <row r="427" spans="1:19">
      <c r="A427" s="111" t="s">
        <v>2017</v>
      </c>
      <c r="B427" s="104">
        <v>5</v>
      </c>
      <c r="C427" s="110" t="s">
        <v>59</v>
      </c>
      <c r="D427" s="110" t="s">
        <v>2685</v>
      </c>
      <c r="E427" s="110">
        <v>42</v>
      </c>
      <c r="F427" s="113" t="s">
        <v>2557</v>
      </c>
      <c r="G427" s="110" t="s">
        <v>2475</v>
      </c>
      <c r="H427" s="113" t="s">
        <v>546</v>
      </c>
      <c r="I427" s="110" t="s">
        <v>137</v>
      </c>
      <c r="J427" s="113"/>
      <c r="K427" s="110" t="s">
        <v>2484</v>
      </c>
      <c r="L427" s="113" t="s">
        <v>1695</v>
      </c>
      <c r="M427" s="110" t="s">
        <v>2487</v>
      </c>
      <c r="N427" s="113" t="s">
        <v>75</v>
      </c>
      <c r="O427" s="110" t="s">
        <v>2489</v>
      </c>
      <c r="P427" s="113" t="s">
        <v>1521</v>
      </c>
      <c r="Q427" s="110" t="s">
        <v>2493</v>
      </c>
      <c r="R427" s="47" t="s">
        <v>628</v>
      </c>
      <c r="S427" s="110" t="s">
        <v>137</v>
      </c>
    </row>
    <row r="428" spans="1:19">
      <c r="A428" s="111" t="s">
        <v>2016</v>
      </c>
      <c r="B428" s="104">
        <v>5</v>
      </c>
      <c r="C428" s="110" t="s">
        <v>59</v>
      </c>
      <c r="D428" s="110" t="s">
        <v>2685</v>
      </c>
      <c r="E428" s="110">
        <v>42</v>
      </c>
      <c r="F428" s="113" t="s">
        <v>2557</v>
      </c>
      <c r="G428" s="110" t="s">
        <v>2475</v>
      </c>
      <c r="H428" s="113" t="s">
        <v>546</v>
      </c>
      <c r="I428" s="110" t="s">
        <v>137</v>
      </c>
      <c r="J428" s="113"/>
      <c r="K428" s="110" t="s">
        <v>2484</v>
      </c>
      <c r="L428" s="113" t="s">
        <v>1695</v>
      </c>
      <c r="M428" s="110" t="s">
        <v>2486</v>
      </c>
      <c r="N428" s="113" t="s">
        <v>74</v>
      </c>
      <c r="O428" s="110" t="s">
        <v>2489</v>
      </c>
      <c r="P428" s="113" t="s">
        <v>1521</v>
      </c>
      <c r="Q428" s="110" t="s">
        <v>2494</v>
      </c>
      <c r="R428" s="47" t="s">
        <v>629</v>
      </c>
      <c r="S428" s="110" t="s">
        <v>137</v>
      </c>
    </row>
    <row r="429" spans="1:19">
      <c r="A429" s="111" t="s">
        <v>2015</v>
      </c>
      <c r="B429" s="104">
        <v>5</v>
      </c>
      <c r="C429" s="110" t="s">
        <v>59</v>
      </c>
      <c r="D429" s="110" t="s">
        <v>2685</v>
      </c>
      <c r="E429" s="110">
        <v>42</v>
      </c>
      <c r="F429" s="113" t="s">
        <v>2557</v>
      </c>
      <c r="G429" s="110" t="s">
        <v>2475</v>
      </c>
      <c r="H429" s="113" t="s">
        <v>546</v>
      </c>
      <c r="I429" s="110" t="s">
        <v>137</v>
      </c>
      <c r="J429" s="113"/>
      <c r="K429" s="110" t="s">
        <v>2484</v>
      </c>
      <c r="L429" s="113" t="s">
        <v>1695</v>
      </c>
      <c r="M429" s="110" t="s">
        <v>2487</v>
      </c>
      <c r="N429" s="113" t="s">
        <v>75</v>
      </c>
      <c r="O429" s="110" t="s">
        <v>2489</v>
      </c>
      <c r="P429" s="113" t="s">
        <v>1521</v>
      </c>
      <c r="Q429" s="110" t="s">
        <v>2494</v>
      </c>
      <c r="R429" s="47" t="s">
        <v>629</v>
      </c>
      <c r="S429" s="110" t="s">
        <v>137</v>
      </c>
    </row>
    <row r="430" spans="1:19">
      <c r="A430" s="111" t="s">
        <v>2014</v>
      </c>
      <c r="B430" s="104">
        <v>5</v>
      </c>
      <c r="C430" s="110" t="s">
        <v>59</v>
      </c>
      <c r="D430" s="110" t="s">
        <v>2685</v>
      </c>
      <c r="E430" s="110">
        <v>42</v>
      </c>
      <c r="F430" s="113" t="s">
        <v>2557</v>
      </c>
      <c r="G430" s="110" t="s">
        <v>2475</v>
      </c>
      <c r="H430" s="113" t="s">
        <v>546</v>
      </c>
      <c r="I430" s="110" t="s">
        <v>137</v>
      </c>
      <c r="J430" s="113"/>
      <c r="K430" s="110" t="s">
        <v>2484</v>
      </c>
      <c r="L430" s="113" t="s">
        <v>1695</v>
      </c>
      <c r="M430" s="110" t="s">
        <v>2486</v>
      </c>
      <c r="N430" s="113" t="s">
        <v>74</v>
      </c>
      <c r="O430" s="110" t="s">
        <v>2489</v>
      </c>
      <c r="P430" s="113" t="s">
        <v>1521</v>
      </c>
      <c r="Q430" s="110" t="s">
        <v>2495</v>
      </c>
      <c r="R430" s="47" t="s">
        <v>630</v>
      </c>
      <c r="S430" s="110" t="s">
        <v>137</v>
      </c>
    </row>
    <row r="431" spans="1:19">
      <c r="A431" s="111" t="s">
        <v>2013</v>
      </c>
      <c r="B431" s="104">
        <v>5</v>
      </c>
      <c r="C431" s="110" t="s">
        <v>59</v>
      </c>
      <c r="D431" s="110" t="s">
        <v>2685</v>
      </c>
      <c r="E431" s="110">
        <v>42</v>
      </c>
      <c r="F431" s="113" t="s">
        <v>2557</v>
      </c>
      <c r="G431" s="110" t="s">
        <v>2475</v>
      </c>
      <c r="H431" s="113" t="s">
        <v>546</v>
      </c>
      <c r="I431" s="110" t="s">
        <v>137</v>
      </c>
      <c r="J431" s="113"/>
      <c r="K431" s="110" t="s">
        <v>2484</v>
      </c>
      <c r="L431" s="113" t="s">
        <v>1695</v>
      </c>
      <c r="M431" s="110" t="s">
        <v>2487</v>
      </c>
      <c r="N431" s="113" t="s">
        <v>75</v>
      </c>
      <c r="O431" s="110" t="s">
        <v>2489</v>
      </c>
      <c r="P431" s="113" t="s">
        <v>1521</v>
      </c>
      <c r="Q431" s="110" t="s">
        <v>2495</v>
      </c>
      <c r="R431" s="47" t="s">
        <v>630</v>
      </c>
      <c r="S431" s="110" t="s">
        <v>137</v>
      </c>
    </row>
    <row r="432" spans="1:19">
      <c r="A432" s="111" t="s">
        <v>2012</v>
      </c>
      <c r="B432" s="104">
        <v>5</v>
      </c>
      <c r="C432" s="110" t="s">
        <v>59</v>
      </c>
      <c r="D432" s="110" t="s">
        <v>2685</v>
      </c>
      <c r="E432" s="110">
        <v>42</v>
      </c>
      <c r="F432" s="113" t="s">
        <v>2557</v>
      </c>
      <c r="G432" s="110" t="s">
        <v>2475</v>
      </c>
      <c r="H432" s="113" t="s">
        <v>546</v>
      </c>
      <c r="I432" s="110" t="s">
        <v>137</v>
      </c>
      <c r="J432" s="113"/>
      <c r="K432" s="110" t="s">
        <v>2484</v>
      </c>
      <c r="L432" s="113" t="s">
        <v>1695</v>
      </c>
      <c r="M432" s="110" t="s">
        <v>2486</v>
      </c>
      <c r="N432" s="113" t="s">
        <v>74</v>
      </c>
      <c r="O432" s="110" t="s">
        <v>2489</v>
      </c>
      <c r="P432" s="113" t="s">
        <v>1521</v>
      </c>
      <c r="Q432" s="110" t="s">
        <v>2496</v>
      </c>
      <c r="R432" s="47" t="s">
        <v>631</v>
      </c>
      <c r="S432" s="110" t="s">
        <v>137</v>
      </c>
    </row>
    <row r="433" spans="1:20">
      <c r="A433" s="111" t="s">
        <v>2011</v>
      </c>
      <c r="B433" s="104">
        <v>5</v>
      </c>
      <c r="C433" s="110" t="s">
        <v>59</v>
      </c>
      <c r="D433" s="110" t="s">
        <v>2685</v>
      </c>
      <c r="E433" s="110">
        <v>42</v>
      </c>
      <c r="F433" s="113" t="s">
        <v>2557</v>
      </c>
      <c r="G433" s="110" t="s">
        <v>2475</v>
      </c>
      <c r="H433" s="113" t="s">
        <v>546</v>
      </c>
      <c r="I433" s="110" t="s">
        <v>137</v>
      </c>
      <c r="J433" s="113"/>
      <c r="K433" s="110" t="s">
        <v>2484</v>
      </c>
      <c r="L433" s="113" t="s">
        <v>1695</v>
      </c>
      <c r="M433" s="110" t="s">
        <v>2487</v>
      </c>
      <c r="N433" s="113" t="s">
        <v>75</v>
      </c>
      <c r="O433" s="110" t="s">
        <v>2489</v>
      </c>
      <c r="P433" s="113" t="s">
        <v>1521</v>
      </c>
      <c r="Q433" s="110" t="s">
        <v>2496</v>
      </c>
      <c r="R433" s="47" t="s">
        <v>631</v>
      </c>
      <c r="S433" s="110" t="s">
        <v>137</v>
      </c>
    </row>
    <row r="434" spans="1:20">
      <c r="A434" s="111" t="s">
        <v>2010</v>
      </c>
      <c r="B434" s="104">
        <v>5</v>
      </c>
      <c r="C434" s="110" t="s">
        <v>59</v>
      </c>
      <c r="D434" s="110" t="s">
        <v>2685</v>
      </c>
      <c r="E434" s="110">
        <v>42</v>
      </c>
      <c r="F434" s="113" t="s">
        <v>2557</v>
      </c>
      <c r="G434" s="110" t="s">
        <v>2475</v>
      </c>
      <c r="H434" s="113" t="s">
        <v>546</v>
      </c>
      <c r="I434" s="110" t="s">
        <v>137</v>
      </c>
      <c r="J434" s="113"/>
      <c r="K434" s="110" t="s">
        <v>2484</v>
      </c>
      <c r="L434" s="113" t="s">
        <v>1695</v>
      </c>
      <c r="M434" s="110" t="s">
        <v>2486</v>
      </c>
      <c r="N434" s="113" t="s">
        <v>74</v>
      </c>
      <c r="O434" s="110" t="s">
        <v>2489</v>
      </c>
      <c r="P434" s="113" t="s">
        <v>1521</v>
      </c>
      <c r="Q434" s="110" t="s">
        <v>2497</v>
      </c>
      <c r="R434" s="47" t="s">
        <v>632</v>
      </c>
      <c r="S434" s="110" t="s">
        <v>137</v>
      </c>
    </row>
    <row r="435" spans="1:20">
      <c r="A435" s="111" t="s">
        <v>2009</v>
      </c>
      <c r="B435" s="104">
        <v>5</v>
      </c>
      <c r="C435" s="110" t="s">
        <v>59</v>
      </c>
      <c r="D435" s="110" t="s">
        <v>2685</v>
      </c>
      <c r="E435" s="110">
        <v>42</v>
      </c>
      <c r="F435" s="113" t="s">
        <v>2557</v>
      </c>
      <c r="G435" s="110" t="s">
        <v>2475</v>
      </c>
      <c r="H435" s="113" t="s">
        <v>546</v>
      </c>
      <c r="I435" s="110" t="s">
        <v>137</v>
      </c>
      <c r="J435" s="113"/>
      <c r="K435" s="110" t="s">
        <v>2484</v>
      </c>
      <c r="L435" s="113" t="s">
        <v>1695</v>
      </c>
      <c r="M435" s="110" t="s">
        <v>2487</v>
      </c>
      <c r="N435" s="113" t="s">
        <v>75</v>
      </c>
      <c r="O435" s="110" t="s">
        <v>2489</v>
      </c>
      <c r="P435" s="113" t="s">
        <v>1521</v>
      </c>
      <c r="Q435" s="110" t="s">
        <v>2497</v>
      </c>
      <c r="R435" s="47" t="s">
        <v>632</v>
      </c>
      <c r="S435" s="110" t="s">
        <v>137</v>
      </c>
    </row>
    <row r="436" spans="1:20">
      <c r="A436" s="111" t="s">
        <v>2008</v>
      </c>
      <c r="B436" s="104">
        <v>5</v>
      </c>
      <c r="C436" s="110" t="s">
        <v>59</v>
      </c>
      <c r="D436" s="110" t="s">
        <v>2685</v>
      </c>
      <c r="E436" s="110">
        <v>42</v>
      </c>
      <c r="F436" s="113" t="s">
        <v>2557</v>
      </c>
      <c r="G436" s="110" t="s">
        <v>2475</v>
      </c>
      <c r="H436" s="113" t="s">
        <v>546</v>
      </c>
      <c r="I436" s="110" t="s">
        <v>137</v>
      </c>
      <c r="J436" s="113"/>
      <c r="K436" s="110" t="s">
        <v>2484</v>
      </c>
      <c r="L436" s="113" t="s">
        <v>1695</v>
      </c>
      <c r="M436" s="110" t="s">
        <v>2486</v>
      </c>
      <c r="N436" s="113" t="s">
        <v>74</v>
      </c>
      <c r="O436" s="110" t="s">
        <v>2489</v>
      </c>
      <c r="P436" s="113" t="s">
        <v>1521</v>
      </c>
      <c r="Q436" s="110" t="s">
        <v>2498</v>
      </c>
      <c r="R436" s="47" t="s">
        <v>633</v>
      </c>
      <c r="S436" s="110" t="s">
        <v>137</v>
      </c>
    </row>
    <row r="437" spans="1:20">
      <c r="A437" s="111" t="s">
        <v>2007</v>
      </c>
      <c r="B437" s="104">
        <v>5</v>
      </c>
      <c r="C437" s="110" t="s">
        <v>59</v>
      </c>
      <c r="D437" s="110" t="s">
        <v>2685</v>
      </c>
      <c r="E437" s="110">
        <v>42</v>
      </c>
      <c r="F437" s="113" t="s">
        <v>2557</v>
      </c>
      <c r="G437" s="110" t="s">
        <v>2475</v>
      </c>
      <c r="H437" s="113" t="s">
        <v>546</v>
      </c>
      <c r="I437" s="110" t="s">
        <v>137</v>
      </c>
      <c r="J437" s="113"/>
      <c r="K437" s="110" t="s">
        <v>2484</v>
      </c>
      <c r="L437" s="113" t="s">
        <v>1695</v>
      </c>
      <c r="M437" s="110" t="s">
        <v>2487</v>
      </c>
      <c r="N437" s="113" t="s">
        <v>75</v>
      </c>
      <c r="O437" s="110" t="s">
        <v>2489</v>
      </c>
      <c r="P437" s="113" t="s">
        <v>1521</v>
      </c>
      <c r="Q437" s="110" t="s">
        <v>2498</v>
      </c>
      <c r="R437" s="47" t="s">
        <v>633</v>
      </c>
      <c r="S437" s="110" t="s">
        <v>137</v>
      </c>
    </row>
    <row r="438" spans="1:20">
      <c r="A438" s="111" t="s">
        <v>2006</v>
      </c>
      <c r="B438" s="104">
        <v>5</v>
      </c>
      <c r="C438" s="110" t="s">
        <v>59</v>
      </c>
      <c r="D438" s="110" t="s">
        <v>2685</v>
      </c>
      <c r="E438" s="110">
        <v>42</v>
      </c>
      <c r="F438" s="113" t="s">
        <v>2557</v>
      </c>
      <c r="G438" s="110" t="s">
        <v>2475</v>
      </c>
      <c r="H438" s="113" t="s">
        <v>546</v>
      </c>
      <c r="I438" s="110" t="s">
        <v>137</v>
      </c>
      <c r="J438" s="113"/>
      <c r="K438" s="110" t="s">
        <v>2484</v>
      </c>
      <c r="L438" s="113" t="s">
        <v>1695</v>
      </c>
      <c r="M438" s="110" t="s">
        <v>2486</v>
      </c>
      <c r="N438" s="113" t="s">
        <v>74</v>
      </c>
      <c r="O438" s="110" t="s">
        <v>2489</v>
      </c>
      <c r="P438" s="113" t="s">
        <v>1521</v>
      </c>
      <c r="Q438" s="110" t="s">
        <v>2499</v>
      </c>
      <c r="R438" s="47" t="s">
        <v>634</v>
      </c>
      <c r="S438" s="110" t="s">
        <v>137</v>
      </c>
    </row>
    <row r="439" spans="1:20">
      <c r="A439" s="111" t="s">
        <v>2005</v>
      </c>
      <c r="B439" s="104">
        <v>5</v>
      </c>
      <c r="C439" s="110" t="s">
        <v>59</v>
      </c>
      <c r="D439" s="110" t="s">
        <v>2685</v>
      </c>
      <c r="E439" s="110">
        <v>42</v>
      </c>
      <c r="F439" s="113" t="s">
        <v>2557</v>
      </c>
      <c r="G439" s="110" t="s">
        <v>2475</v>
      </c>
      <c r="H439" s="113" t="s">
        <v>546</v>
      </c>
      <c r="I439" s="110" t="s">
        <v>137</v>
      </c>
      <c r="J439" s="113"/>
      <c r="K439" s="110" t="s">
        <v>2484</v>
      </c>
      <c r="L439" s="113" t="s">
        <v>1695</v>
      </c>
      <c r="M439" s="110" t="s">
        <v>2487</v>
      </c>
      <c r="N439" s="113" t="s">
        <v>75</v>
      </c>
      <c r="O439" s="110" t="s">
        <v>2489</v>
      </c>
      <c r="P439" s="113" t="s">
        <v>1521</v>
      </c>
      <c r="Q439" s="110" t="s">
        <v>2499</v>
      </c>
      <c r="R439" s="47" t="s">
        <v>634</v>
      </c>
      <c r="S439" s="110" t="s">
        <v>137</v>
      </c>
    </row>
    <row r="440" spans="1:20">
      <c r="A440" s="111" t="s">
        <v>2004</v>
      </c>
      <c r="B440" s="104">
        <v>5</v>
      </c>
      <c r="C440" s="110" t="s">
        <v>59</v>
      </c>
      <c r="D440" s="110" t="s">
        <v>2685</v>
      </c>
      <c r="E440" s="110">
        <v>42</v>
      </c>
      <c r="F440" s="113" t="s">
        <v>2557</v>
      </c>
      <c r="G440" s="110" t="s">
        <v>2475</v>
      </c>
      <c r="H440" s="113" t="s">
        <v>546</v>
      </c>
      <c r="I440" s="110" t="s">
        <v>137</v>
      </c>
      <c r="J440" s="113"/>
      <c r="K440" s="110" t="s">
        <v>2484</v>
      </c>
      <c r="L440" s="113" t="s">
        <v>1695</v>
      </c>
      <c r="M440" s="110" t="s">
        <v>2486</v>
      </c>
      <c r="N440" s="113" t="s">
        <v>74</v>
      </c>
      <c r="O440" s="110" t="s">
        <v>2489</v>
      </c>
      <c r="P440" s="113" t="s">
        <v>1521</v>
      </c>
      <c r="Q440" s="110" t="s">
        <v>2500</v>
      </c>
      <c r="R440" s="47" t="s">
        <v>635</v>
      </c>
      <c r="S440" s="110" t="s">
        <v>137</v>
      </c>
    </row>
    <row r="441" spans="1:20">
      <c r="A441" s="111" t="s">
        <v>2003</v>
      </c>
      <c r="B441" s="104">
        <v>5</v>
      </c>
      <c r="C441" s="110" t="s">
        <v>59</v>
      </c>
      <c r="D441" s="110" t="s">
        <v>2685</v>
      </c>
      <c r="E441" s="110">
        <v>42</v>
      </c>
      <c r="F441" s="113" t="s">
        <v>2557</v>
      </c>
      <c r="G441" s="110" t="s">
        <v>2475</v>
      </c>
      <c r="H441" s="113" t="s">
        <v>546</v>
      </c>
      <c r="I441" s="110" t="s">
        <v>137</v>
      </c>
      <c r="J441" s="113"/>
      <c r="K441" s="110" t="s">
        <v>2484</v>
      </c>
      <c r="L441" s="113" t="s">
        <v>1695</v>
      </c>
      <c r="M441" s="110" t="s">
        <v>2487</v>
      </c>
      <c r="N441" s="113" t="s">
        <v>75</v>
      </c>
      <c r="O441" s="110" t="s">
        <v>2489</v>
      </c>
      <c r="P441" s="113" t="s">
        <v>1521</v>
      </c>
      <c r="Q441" s="110" t="s">
        <v>2500</v>
      </c>
      <c r="R441" s="47" t="s">
        <v>635</v>
      </c>
      <c r="S441" s="110" t="s">
        <v>137</v>
      </c>
    </row>
    <row r="442" spans="1:20">
      <c r="A442" s="111" t="s">
        <v>2002</v>
      </c>
      <c r="B442" s="104">
        <v>5</v>
      </c>
      <c r="C442" s="110" t="s">
        <v>59</v>
      </c>
      <c r="D442" s="110" t="s">
        <v>2685</v>
      </c>
      <c r="E442" s="110">
        <v>43</v>
      </c>
      <c r="F442" s="113" t="s">
        <v>1696</v>
      </c>
      <c r="G442" s="110" t="s">
        <v>2475</v>
      </c>
      <c r="H442" s="113" t="s">
        <v>546</v>
      </c>
      <c r="I442" s="110" t="s">
        <v>137</v>
      </c>
      <c r="J442" s="113"/>
      <c r="K442" s="110" t="s">
        <v>2484</v>
      </c>
      <c r="L442" s="113" t="s">
        <v>1695</v>
      </c>
      <c r="M442" s="110" t="s">
        <v>2486</v>
      </c>
      <c r="N442" s="113" t="s">
        <v>74</v>
      </c>
      <c r="O442" s="110" t="s">
        <v>2490</v>
      </c>
      <c r="P442" s="113" t="s">
        <v>1502</v>
      </c>
      <c r="Q442" s="110" t="s">
        <v>137</v>
      </c>
      <c r="S442" s="110" t="s">
        <v>2522</v>
      </c>
      <c r="T442" s="47" t="s">
        <v>1699</v>
      </c>
    </row>
    <row r="443" spans="1:20">
      <c r="A443" s="111" t="s">
        <v>2001</v>
      </c>
      <c r="B443" s="104">
        <v>5</v>
      </c>
      <c r="C443" s="110" t="s">
        <v>59</v>
      </c>
      <c r="D443" s="110" t="s">
        <v>2685</v>
      </c>
      <c r="E443" s="110">
        <v>43</v>
      </c>
      <c r="F443" s="113" t="s">
        <v>1696</v>
      </c>
      <c r="G443" s="110" t="s">
        <v>2475</v>
      </c>
      <c r="H443" s="113" t="s">
        <v>546</v>
      </c>
      <c r="I443" s="110" t="s">
        <v>137</v>
      </c>
      <c r="J443" s="113"/>
      <c r="K443" s="110" t="s">
        <v>2484</v>
      </c>
      <c r="L443" s="113" t="s">
        <v>1695</v>
      </c>
      <c r="M443" s="110" t="s">
        <v>2487</v>
      </c>
      <c r="N443" s="113" t="s">
        <v>75</v>
      </c>
      <c r="O443" s="110" t="s">
        <v>2490</v>
      </c>
      <c r="P443" s="113" t="s">
        <v>1502</v>
      </c>
      <c r="Q443" s="110" t="s">
        <v>137</v>
      </c>
      <c r="S443" s="110" t="s">
        <v>2522</v>
      </c>
      <c r="T443" s="47" t="s">
        <v>1699</v>
      </c>
    </row>
    <row r="444" spans="1:20">
      <c r="A444" s="111" t="s">
        <v>2000</v>
      </c>
      <c r="B444" s="104">
        <v>5</v>
      </c>
      <c r="C444" s="110" t="s">
        <v>59</v>
      </c>
      <c r="D444" s="110" t="s">
        <v>2685</v>
      </c>
      <c r="E444" s="110">
        <v>43</v>
      </c>
      <c r="F444" s="113" t="s">
        <v>1696</v>
      </c>
      <c r="G444" s="110" t="s">
        <v>2475</v>
      </c>
      <c r="H444" s="113" t="s">
        <v>546</v>
      </c>
      <c r="I444" s="110" t="s">
        <v>137</v>
      </c>
      <c r="J444" s="113"/>
      <c r="K444" s="110" t="s">
        <v>2484</v>
      </c>
      <c r="L444" s="113" t="s">
        <v>1695</v>
      </c>
      <c r="M444" s="110" t="s">
        <v>2486</v>
      </c>
      <c r="N444" s="113" t="s">
        <v>74</v>
      </c>
      <c r="O444" s="110" t="s">
        <v>2490</v>
      </c>
      <c r="P444" s="113" t="s">
        <v>1502</v>
      </c>
      <c r="Q444" s="110" t="s">
        <v>137</v>
      </c>
      <c r="S444" s="110" t="s">
        <v>2524</v>
      </c>
      <c r="T444" s="47" t="s">
        <v>1694</v>
      </c>
    </row>
    <row r="445" spans="1:20">
      <c r="A445" s="111" t="s">
        <v>1999</v>
      </c>
      <c r="B445" s="104">
        <v>5</v>
      </c>
      <c r="C445" s="110" t="s">
        <v>59</v>
      </c>
      <c r="D445" s="110" t="s">
        <v>2685</v>
      </c>
      <c r="E445" s="110">
        <v>43</v>
      </c>
      <c r="F445" s="113" t="s">
        <v>1696</v>
      </c>
      <c r="G445" s="110" t="s">
        <v>2475</v>
      </c>
      <c r="H445" s="113" t="s">
        <v>546</v>
      </c>
      <c r="I445" s="110" t="s">
        <v>137</v>
      </c>
      <c r="J445" s="113"/>
      <c r="K445" s="110" t="s">
        <v>2484</v>
      </c>
      <c r="L445" s="113" t="s">
        <v>1695</v>
      </c>
      <c r="M445" s="110" t="s">
        <v>2487</v>
      </c>
      <c r="N445" s="113" t="s">
        <v>75</v>
      </c>
      <c r="O445" s="110" t="s">
        <v>2490</v>
      </c>
      <c r="P445" s="113" t="s">
        <v>1502</v>
      </c>
      <c r="Q445" s="110" t="s">
        <v>137</v>
      </c>
      <c r="S445" s="110" t="s">
        <v>2524</v>
      </c>
      <c r="T445" s="47" t="s">
        <v>1694</v>
      </c>
    </row>
    <row r="446" spans="1:20">
      <c r="A446" s="111" t="s">
        <v>2002</v>
      </c>
      <c r="B446" s="104">
        <v>5</v>
      </c>
      <c r="C446" s="110" t="s">
        <v>59</v>
      </c>
      <c r="D446" s="110" t="s">
        <v>2685</v>
      </c>
      <c r="E446" s="110">
        <v>43</v>
      </c>
      <c r="F446" s="113" t="s">
        <v>1696</v>
      </c>
      <c r="G446" s="110" t="s">
        <v>2475</v>
      </c>
      <c r="H446" s="113" t="s">
        <v>546</v>
      </c>
      <c r="I446" s="110" t="s">
        <v>137</v>
      </c>
      <c r="J446" s="113"/>
      <c r="K446" s="110" t="s">
        <v>2484</v>
      </c>
      <c r="L446" s="113" t="s">
        <v>1695</v>
      </c>
      <c r="M446" s="110" t="s">
        <v>2486</v>
      </c>
      <c r="N446" s="113" t="s">
        <v>74</v>
      </c>
      <c r="O446" s="110" t="s">
        <v>2488</v>
      </c>
      <c r="P446" s="113" t="s">
        <v>1562</v>
      </c>
      <c r="Q446" s="110" t="s">
        <v>137</v>
      </c>
      <c r="S446" s="110" t="s">
        <v>2522</v>
      </c>
      <c r="T446" s="47" t="s">
        <v>1699</v>
      </c>
    </row>
    <row r="447" spans="1:20">
      <c r="A447" s="111" t="s">
        <v>2001</v>
      </c>
      <c r="B447" s="104">
        <v>5</v>
      </c>
      <c r="C447" s="110" t="s">
        <v>59</v>
      </c>
      <c r="D447" s="110" t="s">
        <v>2685</v>
      </c>
      <c r="E447" s="110">
        <v>43</v>
      </c>
      <c r="F447" s="113" t="s">
        <v>1696</v>
      </c>
      <c r="G447" s="110" t="s">
        <v>2475</v>
      </c>
      <c r="H447" s="113" t="s">
        <v>546</v>
      </c>
      <c r="I447" s="110" t="s">
        <v>137</v>
      </c>
      <c r="J447" s="113"/>
      <c r="K447" s="110" t="s">
        <v>2484</v>
      </c>
      <c r="L447" s="113" t="s">
        <v>1695</v>
      </c>
      <c r="M447" s="110" t="s">
        <v>2487</v>
      </c>
      <c r="N447" s="113" t="s">
        <v>75</v>
      </c>
      <c r="O447" s="110" t="s">
        <v>2488</v>
      </c>
      <c r="P447" s="113" t="s">
        <v>1562</v>
      </c>
      <c r="Q447" s="110" t="s">
        <v>137</v>
      </c>
      <c r="S447" s="110" t="s">
        <v>2522</v>
      </c>
      <c r="T447" s="47" t="s">
        <v>1699</v>
      </c>
    </row>
    <row r="448" spans="1:20">
      <c r="A448" s="111" t="s">
        <v>2000</v>
      </c>
      <c r="B448" s="104">
        <v>5</v>
      </c>
      <c r="C448" s="110" t="s">
        <v>59</v>
      </c>
      <c r="D448" s="110" t="s">
        <v>2685</v>
      </c>
      <c r="E448" s="110">
        <v>43</v>
      </c>
      <c r="F448" s="113" t="s">
        <v>1696</v>
      </c>
      <c r="G448" s="110" t="s">
        <v>2475</v>
      </c>
      <c r="H448" s="113" t="s">
        <v>546</v>
      </c>
      <c r="I448" s="110" t="s">
        <v>137</v>
      </c>
      <c r="J448" s="113"/>
      <c r="K448" s="110" t="s">
        <v>2484</v>
      </c>
      <c r="L448" s="113" t="s">
        <v>1695</v>
      </c>
      <c r="M448" s="110" t="s">
        <v>2486</v>
      </c>
      <c r="N448" s="113" t="s">
        <v>74</v>
      </c>
      <c r="O448" s="110" t="s">
        <v>2488</v>
      </c>
      <c r="P448" s="113" t="s">
        <v>1562</v>
      </c>
      <c r="Q448" s="110" t="s">
        <v>137</v>
      </c>
      <c r="S448" s="110" t="s">
        <v>2524</v>
      </c>
      <c r="T448" s="47" t="s">
        <v>1694</v>
      </c>
    </row>
    <row r="449" spans="1:20">
      <c r="A449" s="111" t="s">
        <v>1999</v>
      </c>
      <c r="B449" s="104">
        <v>5</v>
      </c>
      <c r="C449" s="110" t="s">
        <v>59</v>
      </c>
      <c r="D449" s="110" t="s">
        <v>2685</v>
      </c>
      <c r="E449" s="110">
        <v>43</v>
      </c>
      <c r="F449" s="113" t="s">
        <v>1696</v>
      </c>
      <c r="G449" s="110" t="s">
        <v>2475</v>
      </c>
      <c r="H449" s="113" t="s">
        <v>546</v>
      </c>
      <c r="I449" s="110" t="s">
        <v>137</v>
      </c>
      <c r="J449" s="113"/>
      <c r="K449" s="110" t="s">
        <v>2484</v>
      </c>
      <c r="L449" s="113" t="s">
        <v>1695</v>
      </c>
      <c r="M449" s="110" t="s">
        <v>2487</v>
      </c>
      <c r="N449" s="113" t="s">
        <v>75</v>
      </c>
      <c r="O449" s="110" t="s">
        <v>2488</v>
      </c>
      <c r="P449" s="113" t="s">
        <v>1562</v>
      </c>
      <c r="Q449" s="110" t="s">
        <v>137</v>
      </c>
      <c r="S449" s="110" t="s">
        <v>2524</v>
      </c>
      <c r="T449" s="47" t="s">
        <v>1694</v>
      </c>
    </row>
    <row r="450" spans="1:20">
      <c r="A450" s="111" t="s">
        <v>1998</v>
      </c>
      <c r="B450" s="104">
        <v>5</v>
      </c>
      <c r="C450" s="110" t="s">
        <v>59</v>
      </c>
      <c r="D450" s="110" t="s">
        <v>2685</v>
      </c>
      <c r="E450" s="110">
        <v>43</v>
      </c>
      <c r="F450" s="113" t="s">
        <v>1696</v>
      </c>
      <c r="G450" s="110" t="s">
        <v>2475</v>
      </c>
      <c r="H450" s="113" t="s">
        <v>546</v>
      </c>
      <c r="I450" s="110" t="s">
        <v>137</v>
      </c>
      <c r="J450" s="113"/>
      <c r="K450" s="110" t="s">
        <v>2484</v>
      </c>
      <c r="L450" s="113" t="s">
        <v>1695</v>
      </c>
      <c r="M450" s="110" t="s">
        <v>2486</v>
      </c>
      <c r="N450" s="113" t="s">
        <v>74</v>
      </c>
      <c r="O450" s="110" t="s">
        <v>2489</v>
      </c>
      <c r="P450" s="113" t="s">
        <v>1521</v>
      </c>
      <c r="Q450" s="110" t="s">
        <v>137</v>
      </c>
      <c r="S450" s="110" t="s">
        <v>2522</v>
      </c>
      <c r="T450" s="47" t="s">
        <v>1699</v>
      </c>
    </row>
    <row r="451" spans="1:20">
      <c r="A451" s="111" t="s">
        <v>1997</v>
      </c>
      <c r="B451" s="104">
        <v>5</v>
      </c>
      <c r="C451" s="110" t="s">
        <v>59</v>
      </c>
      <c r="D451" s="110" t="s">
        <v>2685</v>
      </c>
      <c r="E451" s="110">
        <v>43</v>
      </c>
      <c r="F451" s="113" t="s">
        <v>1696</v>
      </c>
      <c r="G451" s="110" t="s">
        <v>2475</v>
      </c>
      <c r="H451" s="113" t="s">
        <v>546</v>
      </c>
      <c r="I451" s="110" t="s">
        <v>137</v>
      </c>
      <c r="J451" s="113"/>
      <c r="K451" s="110" t="s">
        <v>2484</v>
      </c>
      <c r="L451" s="113" t="s">
        <v>1695</v>
      </c>
      <c r="M451" s="110" t="s">
        <v>2487</v>
      </c>
      <c r="N451" s="113" t="s">
        <v>75</v>
      </c>
      <c r="O451" s="110" t="s">
        <v>2489</v>
      </c>
      <c r="P451" s="113" t="s">
        <v>1521</v>
      </c>
      <c r="Q451" s="110" t="s">
        <v>137</v>
      </c>
      <c r="S451" s="110" t="s">
        <v>2522</v>
      </c>
      <c r="T451" s="47" t="s">
        <v>1699</v>
      </c>
    </row>
    <row r="452" spans="1:20">
      <c r="A452" s="111" t="s">
        <v>1996</v>
      </c>
      <c r="B452" s="104">
        <v>5</v>
      </c>
      <c r="C452" s="110" t="s">
        <v>59</v>
      </c>
      <c r="D452" s="110" t="s">
        <v>2685</v>
      </c>
      <c r="E452" s="110">
        <v>43</v>
      </c>
      <c r="F452" s="113" t="s">
        <v>1696</v>
      </c>
      <c r="G452" s="110" t="s">
        <v>2475</v>
      </c>
      <c r="H452" s="113" t="s">
        <v>546</v>
      </c>
      <c r="I452" s="110" t="s">
        <v>137</v>
      </c>
      <c r="J452" s="113"/>
      <c r="K452" s="110" t="s">
        <v>2484</v>
      </c>
      <c r="L452" s="113" t="s">
        <v>1695</v>
      </c>
      <c r="M452" s="110" t="s">
        <v>2486</v>
      </c>
      <c r="N452" s="113" t="s">
        <v>74</v>
      </c>
      <c r="O452" s="110" t="s">
        <v>2489</v>
      </c>
      <c r="P452" s="113" t="s">
        <v>1521</v>
      </c>
      <c r="Q452" s="110" t="s">
        <v>137</v>
      </c>
      <c r="S452" s="110" t="s">
        <v>2524</v>
      </c>
      <c r="T452" s="47" t="s">
        <v>1694</v>
      </c>
    </row>
    <row r="453" spans="1:20">
      <c r="A453" s="111" t="s">
        <v>1995</v>
      </c>
      <c r="B453" s="104">
        <v>5</v>
      </c>
      <c r="C453" s="110" t="s">
        <v>59</v>
      </c>
      <c r="D453" s="110" t="s">
        <v>2685</v>
      </c>
      <c r="E453" s="110">
        <v>43</v>
      </c>
      <c r="F453" s="113" t="s">
        <v>1696</v>
      </c>
      <c r="G453" s="110" t="s">
        <v>2475</v>
      </c>
      <c r="H453" s="113" t="s">
        <v>546</v>
      </c>
      <c r="I453" s="110" t="s">
        <v>137</v>
      </c>
      <c r="J453" s="113"/>
      <c r="K453" s="110" t="s">
        <v>2484</v>
      </c>
      <c r="L453" s="113" t="s">
        <v>1695</v>
      </c>
      <c r="M453" s="110" t="s">
        <v>2487</v>
      </c>
      <c r="N453" s="113" t="s">
        <v>75</v>
      </c>
      <c r="O453" s="110" t="s">
        <v>2489</v>
      </c>
      <c r="P453" s="113" t="s">
        <v>1521</v>
      </c>
      <c r="Q453" s="110" t="s">
        <v>137</v>
      </c>
      <c r="S453" s="110" t="s">
        <v>2524</v>
      </c>
      <c r="T453" s="47" t="s">
        <v>1694</v>
      </c>
    </row>
    <row r="454" spans="1:20">
      <c r="A454" s="111" t="s">
        <v>1994</v>
      </c>
      <c r="B454" s="104">
        <v>5</v>
      </c>
      <c r="C454" s="110" t="s">
        <v>59</v>
      </c>
      <c r="D454" s="110" t="s">
        <v>2685</v>
      </c>
      <c r="E454" s="110">
        <v>42</v>
      </c>
      <c r="F454" s="113" t="s">
        <v>2557</v>
      </c>
      <c r="G454" s="110" t="s">
        <v>2475</v>
      </c>
      <c r="H454" s="113" t="s">
        <v>546</v>
      </c>
      <c r="I454" s="110" t="s">
        <v>137</v>
      </c>
      <c r="J454" s="113"/>
      <c r="K454" s="110" t="s">
        <v>2485</v>
      </c>
      <c r="L454" s="113" t="s">
        <v>548</v>
      </c>
      <c r="M454" s="110" t="s">
        <v>2486</v>
      </c>
      <c r="N454" s="113" t="s">
        <v>74</v>
      </c>
      <c r="O454" s="110" t="s">
        <v>2490</v>
      </c>
      <c r="P454" s="113" t="s">
        <v>1502</v>
      </c>
      <c r="Q454" s="110" t="s">
        <v>2491</v>
      </c>
      <c r="R454" s="47" t="s">
        <v>626</v>
      </c>
      <c r="S454" s="110" t="s">
        <v>137</v>
      </c>
    </row>
    <row r="455" spans="1:20">
      <c r="A455" s="111" t="s">
        <v>1993</v>
      </c>
      <c r="B455" s="104">
        <v>5</v>
      </c>
      <c r="C455" s="110" t="s">
        <v>59</v>
      </c>
      <c r="D455" s="110" t="s">
        <v>2685</v>
      </c>
      <c r="E455" s="110">
        <v>42</v>
      </c>
      <c r="F455" s="113" t="s">
        <v>2557</v>
      </c>
      <c r="G455" s="110" t="s">
        <v>2475</v>
      </c>
      <c r="H455" s="113" t="s">
        <v>546</v>
      </c>
      <c r="I455" s="110" t="s">
        <v>137</v>
      </c>
      <c r="J455" s="113"/>
      <c r="K455" s="110" t="s">
        <v>2485</v>
      </c>
      <c r="L455" s="113" t="s">
        <v>548</v>
      </c>
      <c r="M455" s="110" t="s">
        <v>2487</v>
      </c>
      <c r="N455" s="113" t="s">
        <v>75</v>
      </c>
      <c r="O455" s="110" t="s">
        <v>2490</v>
      </c>
      <c r="P455" s="113" t="s">
        <v>1502</v>
      </c>
      <c r="Q455" s="110" t="s">
        <v>2491</v>
      </c>
      <c r="R455" s="47" t="s">
        <v>626</v>
      </c>
      <c r="S455" s="110" t="s">
        <v>137</v>
      </c>
    </row>
    <row r="456" spans="1:20">
      <c r="A456" s="111" t="s">
        <v>1992</v>
      </c>
      <c r="B456" s="104">
        <v>5</v>
      </c>
      <c r="C456" s="110" t="s">
        <v>59</v>
      </c>
      <c r="D456" s="110" t="s">
        <v>2685</v>
      </c>
      <c r="E456" s="110">
        <v>42</v>
      </c>
      <c r="F456" s="113" t="s">
        <v>2557</v>
      </c>
      <c r="G456" s="110" t="s">
        <v>2475</v>
      </c>
      <c r="H456" s="113" t="s">
        <v>546</v>
      </c>
      <c r="I456" s="110" t="s">
        <v>137</v>
      </c>
      <c r="J456" s="113"/>
      <c r="K456" s="110" t="s">
        <v>2485</v>
      </c>
      <c r="L456" s="113" t="s">
        <v>548</v>
      </c>
      <c r="M456" s="110" t="s">
        <v>2486</v>
      </c>
      <c r="N456" s="113" t="s">
        <v>74</v>
      </c>
      <c r="O456" s="110" t="s">
        <v>2490</v>
      </c>
      <c r="P456" s="113" t="s">
        <v>1502</v>
      </c>
      <c r="Q456" s="110" t="s">
        <v>2492</v>
      </c>
      <c r="R456" s="47" t="s">
        <v>627</v>
      </c>
      <c r="S456" s="110" t="s">
        <v>137</v>
      </c>
    </row>
    <row r="457" spans="1:20">
      <c r="A457" s="111" t="s">
        <v>1991</v>
      </c>
      <c r="B457" s="104">
        <v>5</v>
      </c>
      <c r="C457" s="110" t="s">
        <v>59</v>
      </c>
      <c r="D457" s="110" t="s">
        <v>2685</v>
      </c>
      <c r="E457" s="110">
        <v>42</v>
      </c>
      <c r="F457" s="113" t="s">
        <v>2557</v>
      </c>
      <c r="G457" s="110" t="s">
        <v>2475</v>
      </c>
      <c r="H457" s="113" t="s">
        <v>546</v>
      </c>
      <c r="I457" s="110" t="s">
        <v>137</v>
      </c>
      <c r="J457" s="113"/>
      <c r="K457" s="110" t="s">
        <v>2485</v>
      </c>
      <c r="L457" s="113" t="s">
        <v>548</v>
      </c>
      <c r="M457" s="110" t="s">
        <v>2487</v>
      </c>
      <c r="N457" s="113" t="s">
        <v>75</v>
      </c>
      <c r="O457" s="110" t="s">
        <v>2490</v>
      </c>
      <c r="P457" s="113" t="s">
        <v>1502</v>
      </c>
      <c r="Q457" s="110" t="s">
        <v>2492</v>
      </c>
      <c r="R457" s="47" t="s">
        <v>627</v>
      </c>
      <c r="S457" s="110" t="s">
        <v>137</v>
      </c>
    </row>
    <row r="458" spans="1:20">
      <c r="A458" s="111" t="s">
        <v>1990</v>
      </c>
      <c r="B458" s="104">
        <v>5</v>
      </c>
      <c r="C458" s="110" t="s">
        <v>59</v>
      </c>
      <c r="D458" s="110" t="s">
        <v>2685</v>
      </c>
      <c r="E458" s="110">
        <v>42</v>
      </c>
      <c r="F458" s="113" t="s">
        <v>2557</v>
      </c>
      <c r="G458" s="110" t="s">
        <v>2475</v>
      </c>
      <c r="H458" s="113" t="s">
        <v>546</v>
      </c>
      <c r="I458" s="110" t="s">
        <v>137</v>
      </c>
      <c r="J458" s="113"/>
      <c r="K458" s="110" t="s">
        <v>2485</v>
      </c>
      <c r="L458" s="113" t="s">
        <v>548</v>
      </c>
      <c r="M458" s="110" t="s">
        <v>2486</v>
      </c>
      <c r="N458" s="113" t="s">
        <v>74</v>
      </c>
      <c r="O458" s="110" t="s">
        <v>2490</v>
      </c>
      <c r="P458" s="113" t="s">
        <v>1502</v>
      </c>
      <c r="Q458" s="110" t="s">
        <v>2493</v>
      </c>
      <c r="R458" s="47" t="s">
        <v>628</v>
      </c>
      <c r="S458" s="110" t="s">
        <v>137</v>
      </c>
    </row>
    <row r="459" spans="1:20">
      <c r="A459" s="111" t="s">
        <v>1989</v>
      </c>
      <c r="B459" s="104">
        <v>5</v>
      </c>
      <c r="C459" s="110" t="s">
        <v>59</v>
      </c>
      <c r="D459" s="110" t="s">
        <v>2685</v>
      </c>
      <c r="E459" s="110">
        <v>42</v>
      </c>
      <c r="F459" s="113" t="s">
        <v>2557</v>
      </c>
      <c r="G459" s="110" t="s">
        <v>2475</v>
      </c>
      <c r="H459" s="113" t="s">
        <v>546</v>
      </c>
      <c r="I459" s="110" t="s">
        <v>137</v>
      </c>
      <c r="J459" s="113"/>
      <c r="K459" s="110" t="s">
        <v>2485</v>
      </c>
      <c r="L459" s="113" t="s">
        <v>548</v>
      </c>
      <c r="M459" s="110" t="s">
        <v>2487</v>
      </c>
      <c r="N459" s="113" t="s">
        <v>75</v>
      </c>
      <c r="O459" s="110" t="s">
        <v>2490</v>
      </c>
      <c r="P459" s="113" t="s">
        <v>1502</v>
      </c>
      <c r="Q459" s="110" t="s">
        <v>2493</v>
      </c>
      <c r="R459" s="47" t="s">
        <v>628</v>
      </c>
      <c r="S459" s="110" t="s">
        <v>137</v>
      </c>
    </row>
    <row r="460" spans="1:20">
      <c r="A460" s="111" t="s">
        <v>1988</v>
      </c>
      <c r="B460" s="104">
        <v>5</v>
      </c>
      <c r="C460" s="110" t="s">
        <v>59</v>
      </c>
      <c r="D460" s="110" t="s">
        <v>2685</v>
      </c>
      <c r="E460" s="110">
        <v>42</v>
      </c>
      <c r="F460" s="113" t="s">
        <v>2557</v>
      </c>
      <c r="G460" s="110" t="s">
        <v>2475</v>
      </c>
      <c r="H460" s="113" t="s">
        <v>546</v>
      </c>
      <c r="I460" s="110" t="s">
        <v>137</v>
      </c>
      <c r="J460" s="113"/>
      <c r="K460" s="110" t="s">
        <v>2485</v>
      </c>
      <c r="L460" s="113" t="s">
        <v>548</v>
      </c>
      <c r="M460" s="110" t="s">
        <v>2486</v>
      </c>
      <c r="N460" s="113" t="s">
        <v>74</v>
      </c>
      <c r="O460" s="110" t="s">
        <v>2490</v>
      </c>
      <c r="P460" s="113" t="s">
        <v>1502</v>
      </c>
      <c r="Q460" s="110" t="s">
        <v>2494</v>
      </c>
      <c r="R460" s="47" t="s">
        <v>629</v>
      </c>
      <c r="S460" s="110" t="s">
        <v>137</v>
      </c>
    </row>
    <row r="461" spans="1:20">
      <c r="A461" s="111" t="s">
        <v>1987</v>
      </c>
      <c r="B461" s="104">
        <v>5</v>
      </c>
      <c r="C461" s="110" t="s">
        <v>59</v>
      </c>
      <c r="D461" s="110" t="s">
        <v>2685</v>
      </c>
      <c r="E461" s="110">
        <v>42</v>
      </c>
      <c r="F461" s="113" t="s">
        <v>2557</v>
      </c>
      <c r="G461" s="110" t="s">
        <v>2475</v>
      </c>
      <c r="H461" s="113" t="s">
        <v>546</v>
      </c>
      <c r="I461" s="110" t="s">
        <v>137</v>
      </c>
      <c r="J461" s="113"/>
      <c r="K461" s="110" t="s">
        <v>2485</v>
      </c>
      <c r="L461" s="113" t="s">
        <v>548</v>
      </c>
      <c r="M461" s="110" t="s">
        <v>2487</v>
      </c>
      <c r="N461" s="113" t="s">
        <v>75</v>
      </c>
      <c r="O461" s="110" t="s">
        <v>2490</v>
      </c>
      <c r="P461" s="113" t="s">
        <v>1502</v>
      </c>
      <c r="Q461" s="110" t="s">
        <v>2494</v>
      </c>
      <c r="R461" s="47" t="s">
        <v>629</v>
      </c>
      <c r="S461" s="110" t="s">
        <v>137</v>
      </c>
    </row>
    <row r="462" spans="1:20">
      <c r="A462" s="111" t="s">
        <v>1986</v>
      </c>
      <c r="B462" s="104">
        <v>5</v>
      </c>
      <c r="C462" s="110" t="s">
        <v>59</v>
      </c>
      <c r="D462" s="110" t="s">
        <v>2685</v>
      </c>
      <c r="E462" s="110">
        <v>42</v>
      </c>
      <c r="F462" s="113" t="s">
        <v>2557</v>
      </c>
      <c r="G462" s="110" t="s">
        <v>2475</v>
      </c>
      <c r="H462" s="113" t="s">
        <v>546</v>
      </c>
      <c r="I462" s="110" t="s">
        <v>137</v>
      </c>
      <c r="J462" s="113"/>
      <c r="K462" s="110" t="s">
        <v>2485</v>
      </c>
      <c r="L462" s="113" t="s">
        <v>548</v>
      </c>
      <c r="M462" s="110" t="s">
        <v>2486</v>
      </c>
      <c r="N462" s="113" t="s">
        <v>74</v>
      </c>
      <c r="O462" s="110" t="s">
        <v>2490</v>
      </c>
      <c r="P462" s="113" t="s">
        <v>1502</v>
      </c>
      <c r="Q462" s="110" t="s">
        <v>2495</v>
      </c>
      <c r="R462" s="47" t="s">
        <v>630</v>
      </c>
      <c r="S462" s="110" t="s">
        <v>137</v>
      </c>
    </row>
    <row r="463" spans="1:20">
      <c r="A463" s="111" t="s">
        <v>1985</v>
      </c>
      <c r="B463" s="104">
        <v>5</v>
      </c>
      <c r="C463" s="110" t="s">
        <v>59</v>
      </c>
      <c r="D463" s="110" t="s">
        <v>2685</v>
      </c>
      <c r="E463" s="110">
        <v>42</v>
      </c>
      <c r="F463" s="113" t="s">
        <v>2557</v>
      </c>
      <c r="G463" s="110" t="s">
        <v>2475</v>
      </c>
      <c r="H463" s="113" t="s">
        <v>546</v>
      </c>
      <c r="I463" s="110" t="s">
        <v>137</v>
      </c>
      <c r="J463" s="113"/>
      <c r="K463" s="110" t="s">
        <v>2485</v>
      </c>
      <c r="L463" s="113" t="s">
        <v>548</v>
      </c>
      <c r="M463" s="110" t="s">
        <v>2487</v>
      </c>
      <c r="N463" s="113" t="s">
        <v>75</v>
      </c>
      <c r="O463" s="110" t="s">
        <v>2490</v>
      </c>
      <c r="P463" s="113" t="s">
        <v>1502</v>
      </c>
      <c r="Q463" s="110" t="s">
        <v>2495</v>
      </c>
      <c r="R463" s="47" t="s">
        <v>630</v>
      </c>
      <c r="S463" s="110" t="s">
        <v>137</v>
      </c>
    </row>
    <row r="464" spans="1:20">
      <c r="A464" s="111" t="s">
        <v>1984</v>
      </c>
      <c r="B464" s="104">
        <v>5</v>
      </c>
      <c r="C464" s="110" t="s">
        <v>59</v>
      </c>
      <c r="D464" s="110" t="s">
        <v>2685</v>
      </c>
      <c r="E464" s="110">
        <v>42</v>
      </c>
      <c r="F464" s="113" t="s">
        <v>2557</v>
      </c>
      <c r="G464" s="110" t="s">
        <v>2475</v>
      </c>
      <c r="H464" s="113" t="s">
        <v>546</v>
      </c>
      <c r="I464" s="110" t="s">
        <v>137</v>
      </c>
      <c r="J464" s="113"/>
      <c r="K464" s="110" t="s">
        <v>2485</v>
      </c>
      <c r="L464" s="113" t="s">
        <v>548</v>
      </c>
      <c r="M464" s="110" t="s">
        <v>2486</v>
      </c>
      <c r="N464" s="113" t="s">
        <v>74</v>
      </c>
      <c r="O464" s="110" t="s">
        <v>2490</v>
      </c>
      <c r="P464" s="113" t="s">
        <v>1502</v>
      </c>
      <c r="Q464" s="110" t="s">
        <v>2496</v>
      </c>
      <c r="R464" s="47" t="s">
        <v>631</v>
      </c>
      <c r="S464" s="110" t="s">
        <v>137</v>
      </c>
    </row>
    <row r="465" spans="1:19">
      <c r="A465" s="111" t="s">
        <v>1983</v>
      </c>
      <c r="B465" s="104">
        <v>5</v>
      </c>
      <c r="C465" s="110" t="s">
        <v>59</v>
      </c>
      <c r="D465" s="110" t="s">
        <v>2685</v>
      </c>
      <c r="E465" s="110">
        <v>42</v>
      </c>
      <c r="F465" s="113" t="s">
        <v>2557</v>
      </c>
      <c r="G465" s="110" t="s">
        <v>2475</v>
      </c>
      <c r="H465" s="113" t="s">
        <v>546</v>
      </c>
      <c r="I465" s="110" t="s">
        <v>137</v>
      </c>
      <c r="J465" s="113"/>
      <c r="K465" s="110" t="s">
        <v>2485</v>
      </c>
      <c r="L465" s="113" t="s">
        <v>548</v>
      </c>
      <c r="M465" s="110" t="s">
        <v>2487</v>
      </c>
      <c r="N465" s="113" t="s">
        <v>75</v>
      </c>
      <c r="O465" s="110" t="s">
        <v>2490</v>
      </c>
      <c r="P465" s="113" t="s">
        <v>1502</v>
      </c>
      <c r="Q465" s="110" t="s">
        <v>2496</v>
      </c>
      <c r="R465" s="47" t="s">
        <v>631</v>
      </c>
      <c r="S465" s="110" t="s">
        <v>137</v>
      </c>
    </row>
    <row r="466" spans="1:19">
      <c r="A466" s="111" t="s">
        <v>1982</v>
      </c>
      <c r="B466" s="104">
        <v>5</v>
      </c>
      <c r="C466" s="110" t="s">
        <v>59</v>
      </c>
      <c r="D466" s="110" t="s">
        <v>2685</v>
      </c>
      <c r="E466" s="110">
        <v>42</v>
      </c>
      <c r="F466" s="113" t="s">
        <v>2557</v>
      </c>
      <c r="G466" s="110" t="s">
        <v>2475</v>
      </c>
      <c r="H466" s="113" t="s">
        <v>546</v>
      </c>
      <c r="I466" s="110" t="s">
        <v>137</v>
      </c>
      <c r="J466" s="113"/>
      <c r="K466" s="110" t="s">
        <v>2485</v>
      </c>
      <c r="L466" s="113" t="s">
        <v>548</v>
      </c>
      <c r="M466" s="110" t="s">
        <v>2486</v>
      </c>
      <c r="N466" s="113" t="s">
        <v>74</v>
      </c>
      <c r="O466" s="110" t="s">
        <v>2490</v>
      </c>
      <c r="P466" s="113" t="s">
        <v>1502</v>
      </c>
      <c r="Q466" s="110" t="s">
        <v>2497</v>
      </c>
      <c r="R466" s="47" t="s">
        <v>632</v>
      </c>
      <c r="S466" s="110" t="s">
        <v>137</v>
      </c>
    </row>
    <row r="467" spans="1:19">
      <c r="A467" s="111" t="s">
        <v>1981</v>
      </c>
      <c r="B467" s="104">
        <v>5</v>
      </c>
      <c r="C467" s="110" t="s">
        <v>59</v>
      </c>
      <c r="D467" s="110" t="s">
        <v>2685</v>
      </c>
      <c r="E467" s="110">
        <v>42</v>
      </c>
      <c r="F467" s="113" t="s">
        <v>2557</v>
      </c>
      <c r="G467" s="110" t="s">
        <v>2475</v>
      </c>
      <c r="H467" s="113" t="s">
        <v>546</v>
      </c>
      <c r="I467" s="110" t="s">
        <v>137</v>
      </c>
      <c r="J467" s="113"/>
      <c r="K467" s="110" t="s">
        <v>2485</v>
      </c>
      <c r="L467" s="113" t="s">
        <v>548</v>
      </c>
      <c r="M467" s="110" t="s">
        <v>2487</v>
      </c>
      <c r="N467" s="113" t="s">
        <v>75</v>
      </c>
      <c r="O467" s="110" t="s">
        <v>2490</v>
      </c>
      <c r="P467" s="113" t="s">
        <v>1502</v>
      </c>
      <c r="Q467" s="110" t="s">
        <v>2497</v>
      </c>
      <c r="R467" s="47" t="s">
        <v>632</v>
      </c>
      <c r="S467" s="110" t="s">
        <v>137</v>
      </c>
    </row>
    <row r="468" spans="1:19">
      <c r="A468" s="111" t="s">
        <v>1980</v>
      </c>
      <c r="B468" s="104">
        <v>5</v>
      </c>
      <c r="C468" s="110" t="s">
        <v>59</v>
      </c>
      <c r="D468" s="110" t="s">
        <v>2685</v>
      </c>
      <c r="E468" s="110">
        <v>42</v>
      </c>
      <c r="F468" s="113" t="s">
        <v>2557</v>
      </c>
      <c r="G468" s="110" t="s">
        <v>2475</v>
      </c>
      <c r="H468" s="113" t="s">
        <v>546</v>
      </c>
      <c r="I468" s="110" t="s">
        <v>137</v>
      </c>
      <c r="J468" s="113"/>
      <c r="K468" s="110" t="s">
        <v>2485</v>
      </c>
      <c r="L468" s="113" t="s">
        <v>548</v>
      </c>
      <c r="M468" s="110" t="s">
        <v>2486</v>
      </c>
      <c r="N468" s="113" t="s">
        <v>74</v>
      </c>
      <c r="O468" s="110" t="s">
        <v>2490</v>
      </c>
      <c r="P468" s="113" t="s">
        <v>1502</v>
      </c>
      <c r="Q468" s="110" t="s">
        <v>2498</v>
      </c>
      <c r="R468" s="47" t="s">
        <v>633</v>
      </c>
      <c r="S468" s="110" t="s">
        <v>137</v>
      </c>
    </row>
    <row r="469" spans="1:19">
      <c r="A469" s="111" t="s">
        <v>1979</v>
      </c>
      <c r="B469" s="104">
        <v>5</v>
      </c>
      <c r="C469" s="110" t="s">
        <v>59</v>
      </c>
      <c r="D469" s="110" t="s">
        <v>2685</v>
      </c>
      <c r="E469" s="110">
        <v>42</v>
      </c>
      <c r="F469" s="113" t="s">
        <v>2557</v>
      </c>
      <c r="G469" s="110" t="s">
        <v>2475</v>
      </c>
      <c r="H469" s="113" t="s">
        <v>546</v>
      </c>
      <c r="I469" s="110" t="s">
        <v>137</v>
      </c>
      <c r="J469" s="113"/>
      <c r="K469" s="110" t="s">
        <v>2485</v>
      </c>
      <c r="L469" s="113" t="s">
        <v>548</v>
      </c>
      <c r="M469" s="110" t="s">
        <v>2487</v>
      </c>
      <c r="N469" s="113" t="s">
        <v>75</v>
      </c>
      <c r="O469" s="110" t="s">
        <v>2490</v>
      </c>
      <c r="P469" s="113" t="s">
        <v>1502</v>
      </c>
      <c r="Q469" s="110" t="s">
        <v>2498</v>
      </c>
      <c r="R469" s="47" t="s">
        <v>633</v>
      </c>
      <c r="S469" s="110" t="s">
        <v>137</v>
      </c>
    </row>
    <row r="470" spans="1:19">
      <c r="A470" s="111" t="s">
        <v>1978</v>
      </c>
      <c r="B470" s="104">
        <v>5</v>
      </c>
      <c r="C470" s="110" t="s">
        <v>59</v>
      </c>
      <c r="D470" s="110" t="s">
        <v>2685</v>
      </c>
      <c r="E470" s="110">
        <v>42</v>
      </c>
      <c r="F470" s="113" t="s">
        <v>2557</v>
      </c>
      <c r="G470" s="110" t="s">
        <v>2475</v>
      </c>
      <c r="H470" s="113" t="s">
        <v>546</v>
      </c>
      <c r="I470" s="110" t="s">
        <v>137</v>
      </c>
      <c r="J470" s="113"/>
      <c r="K470" s="110" t="s">
        <v>2485</v>
      </c>
      <c r="L470" s="113" t="s">
        <v>548</v>
      </c>
      <c r="M470" s="110" t="s">
        <v>2486</v>
      </c>
      <c r="N470" s="113" t="s">
        <v>74</v>
      </c>
      <c r="O470" s="110" t="s">
        <v>2490</v>
      </c>
      <c r="P470" s="113" t="s">
        <v>1502</v>
      </c>
      <c r="Q470" s="110" t="s">
        <v>2499</v>
      </c>
      <c r="R470" s="47" t="s">
        <v>634</v>
      </c>
      <c r="S470" s="110" t="s">
        <v>137</v>
      </c>
    </row>
    <row r="471" spans="1:19">
      <c r="A471" s="111" t="s">
        <v>1977</v>
      </c>
      <c r="B471" s="104">
        <v>5</v>
      </c>
      <c r="C471" s="110" t="s">
        <v>59</v>
      </c>
      <c r="D471" s="110" t="s">
        <v>2685</v>
      </c>
      <c r="E471" s="110">
        <v>42</v>
      </c>
      <c r="F471" s="113" t="s">
        <v>2557</v>
      </c>
      <c r="G471" s="110" t="s">
        <v>2475</v>
      </c>
      <c r="H471" s="113" t="s">
        <v>546</v>
      </c>
      <c r="I471" s="110" t="s">
        <v>137</v>
      </c>
      <c r="J471" s="113"/>
      <c r="K471" s="110" t="s">
        <v>2485</v>
      </c>
      <c r="L471" s="113" t="s">
        <v>548</v>
      </c>
      <c r="M471" s="110" t="s">
        <v>2487</v>
      </c>
      <c r="N471" s="113" t="s">
        <v>75</v>
      </c>
      <c r="O471" s="110" t="s">
        <v>2490</v>
      </c>
      <c r="P471" s="113" t="s">
        <v>1502</v>
      </c>
      <c r="Q471" s="110" t="s">
        <v>2499</v>
      </c>
      <c r="R471" s="47" t="s">
        <v>634</v>
      </c>
      <c r="S471" s="110" t="s">
        <v>137</v>
      </c>
    </row>
    <row r="472" spans="1:19">
      <c r="A472" s="111" t="s">
        <v>1976</v>
      </c>
      <c r="B472" s="104">
        <v>5</v>
      </c>
      <c r="C472" s="110" t="s">
        <v>59</v>
      </c>
      <c r="D472" s="110" t="s">
        <v>2685</v>
      </c>
      <c r="E472" s="110">
        <v>42</v>
      </c>
      <c r="F472" s="113" t="s">
        <v>2557</v>
      </c>
      <c r="G472" s="110" t="s">
        <v>2475</v>
      </c>
      <c r="H472" s="113" t="s">
        <v>546</v>
      </c>
      <c r="I472" s="110" t="s">
        <v>137</v>
      </c>
      <c r="J472" s="113"/>
      <c r="K472" s="110" t="s">
        <v>2485</v>
      </c>
      <c r="L472" s="113" t="s">
        <v>548</v>
      </c>
      <c r="M472" s="110" t="s">
        <v>2486</v>
      </c>
      <c r="N472" s="113" t="s">
        <v>74</v>
      </c>
      <c r="O472" s="110" t="s">
        <v>2490</v>
      </c>
      <c r="P472" s="113" t="s">
        <v>1502</v>
      </c>
      <c r="Q472" s="110" t="s">
        <v>2500</v>
      </c>
      <c r="R472" s="47" t="s">
        <v>635</v>
      </c>
      <c r="S472" s="110" t="s">
        <v>137</v>
      </c>
    </row>
    <row r="473" spans="1:19">
      <c r="A473" s="111" t="s">
        <v>1975</v>
      </c>
      <c r="B473" s="104">
        <v>5</v>
      </c>
      <c r="C473" s="110" t="s">
        <v>59</v>
      </c>
      <c r="D473" s="110" t="s">
        <v>2685</v>
      </c>
      <c r="E473" s="110">
        <v>42</v>
      </c>
      <c r="F473" s="113" t="s">
        <v>2557</v>
      </c>
      <c r="G473" s="110" t="s">
        <v>2475</v>
      </c>
      <c r="H473" s="113" t="s">
        <v>546</v>
      </c>
      <c r="I473" s="110" t="s">
        <v>137</v>
      </c>
      <c r="J473" s="113"/>
      <c r="K473" s="110" t="s">
        <v>2485</v>
      </c>
      <c r="L473" s="113" t="s">
        <v>548</v>
      </c>
      <c r="M473" s="110" t="s">
        <v>2487</v>
      </c>
      <c r="N473" s="113" t="s">
        <v>75</v>
      </c>
      <c r="O473" s="110" t="s">
        <v>2490</v>
      </c>
      <c r="P473" s="113" t="s">
        <v>1502</v>
      </c>
      <c r="Q473" s="110" t="s">
        <v>2500</v>
      </c>
      <c r="R473" s="47" t="s">
        <v>635</v>
      </c>
      <c r="S473" s="110" t="s">
        <v>137</v>
      </c>
    </row>
    <row r="474" spans="1:19">
      <c r="A474" s="111" t="s">
        <v>1974</v>
      </c>
      <c r="B474" s="104">
        <v>5</v>
      </c>
      <c r="C474" s="110" t="s">
        <v>59</v>
      </c>
      <c r="D474" s="110" t="s">
        <v>2685</v>
      </c>
      <c r="E474" s="110">
        <v>42</v>
      </c>
      <c r="F474" s="113" t="s">
        <v>2557</v>
      </c>
      <c r="G474" s="110" t="s">
        <v>2475</v>
      </c>
      <c r="H474" s="113" t="s">
        <v>546</v>
      </c>
      <c r="I474" s="110" t="s">
        <v>137</v>
      </c>
      <c r="J474" s="113"/>
      <c r="K474" s="110" t="s">
        <v>2485</v>
      </c>
      <c r="L474" s="113" t="s">
        <v>548</v>
      </c>
      <c r="M474" s="110" t="s">
        <v>2486</v>
      </c>
      <c r="N474" s="113" t="s">
        <v>74</v>
      </c>
      <c r="O474" s="110" t="s">
        <v>2488</v>
      </c>
      <c r="P474" s="113" t="s">
        <v>1562</v>
      </c>
      <c r="Q474" s="110" t="s">
        <v>2491</v>
      </c>
      <c r="R474" s="47" t="s">
        <v>626</v>
      </c>
      <c r="S474" s="110" t="s">
        <v>137</v>
      </c>
    </row>
    <row r="475" spans="1:19">
      <c r="A475" s="111" t="s">
        <v>1973</v>
      </c>
      <c r="B475" s="104">
        <v>5</v>
      </c>
      <c r="C475" s="110" t="s">
        <v>59</v>
      </c>
      <c r="D475" s="110" t="s">
        <v>2685</v>
      </c>
      <c r="E475" s="110">
        <v>42</v>
      </c>
      <c r="F475" s="113" t="s">
        <v>2557</v>
      </c>
      <c r="G475" s="110" t="s">
        <v>2475</v>
      </c>
      <c r="H475" s="113" t="s">
        <v>546</v>
      </c>
      <c r="I475" s="110" t="s">
        <v>137</v>
      </c>
      <c r="J475" s="113"/>
      <c r="K475" s="110" t="s">
        <v>2485</v>
      </c>
      <c r="L475" s="113" t="s">
        <v>548</v>
      </c>
      <c r="M475" s="110" t="s">
        <v>2487</v>
      </c>
      <c r="N475" s="113" t="s">
        <v>75</v>
      </c>
      <c r="O475" s="110" t="s">
        <v>2488</v>
      </c>
      <c r="P475" s="113" t="s">
        <v>1562</v>
      </c>
      <c r="Q475" s="110" t="s">
        <v>2491</v>
      </c>
      <c r="R475" s="47" t="s">
        <v>626</v>
      </c>
      <c r="S475" s="110" t="s">
        <v>137</v>
      </c>
    </row>
    <row r="476" spans="1:19">
      <c r="A476" s="111" t="s">
        <v>1972</v>
      </c>
      <c r="B476" s="104">
        <v>5</v>
      </c>
      <c r="C476" s="110" t="s">
        <v>59</v>
      </c>
      <c r="D476" s="110" t="s">
        <v>2685</v>
      </c>
      <c r="E476" s="110">
        <v>42</v>
      </c>
      <c r="F476" s="113" t="s">
        <v>2557</v>
      </c>
      <c r="G476" s="110" t="s">
        <v>2475</v>
      </c>
      <c r="H476" s="113" t="s">
        <v>546</v>
      </c>
      <c r="I476" s="110" t="s">
        <v>137</v>
      </c>
      <c r="J476" s="113"/>
      <c r="K476" s="110" t="s">
        <v>2485</v>
      </c>
      <c r="L476" s="113" t="s">
        <v>548</v>
      </c>
      <c r="M476" s="110" t="s">
        <v>2486</v>
      </c>
      <c r="N476" s="113" t="s">
        <v>74</v>
      </c>
      <c r="O476" s="110" t="s">
        <v>2488</v>
      </c>
      <c r="P476" s="113" t="s">
        <v>1562</v>
      </c>
      <c r="Q476" s="110" t="s">
        <v>2492</v>
      </c>
      <c r="R476" s="47" t="s">
        <v>627</v>
      </c>
      <c r="S476" s="110" t="s">
        <v>137</v>
      </c>
    </row>
    <row r="477" spans="1:19">
      <c r="A477" s="111" t="s">
        <v>1971</v>
      </c>
      <c r="B477" s="104">
        <v>5</v>
      </c>
      <c r="C477" s="110" t="s">
        <v>59</v>
      </c>
      <c r="D477" s="110" t="s">
        <v>2685</v>
      </c>
      <c r="E477" s="110">
        <v>42</v>
      </c>
      <c r="F477" s="113" t="s">
        <v>2557</v>
      </c>
      <c r="G477" s="110" t="s">
        <v>2475</v>
      </c>
      <c r="H477" s="113" t="s">
        <v>546</v>
      </c>
      <c r="I477" s="110" t="s">
        <v>137</v>
      </c>
      <c r="J477" s="113"/>
      <c r="K477" s="110" t="s">
        <v>2485</v>
      </c>
      <c r="L477" s="113" t="s">
        <v>548</v>
      </c>
      <c r="M477" s="110" t="s">
        <v>2487</v>
      </c>
      <c r="N477" s="113" t="s">
        <v>75</v>
      </c>
      <c r="O477" s="110" t="s">
        <v>2488</v>
      </c>
      <c r="P477" s="113" t="s">
        <v>1562</v>
      </c>
      <c r="Q477" s="110" t="s">
        <v>2492</v>
      </c>
      <c r="R477" s="47" t="s">
        <v>627</v>
      </c>
      <c r="S477" s="110" t="s">
        <v>137</v>
      </c>
    </row>
    <row r="478" spans="1:19">
      <c r="A478" s="111" t="s">
        <v>1970</v>
      </c>
      <c r="B478" s="104">
        <v>5</v>
      </c>
      <c r="C478" s="110" t="s">
        <v>59</v>
      </c>
      <c r="D478" s="110" t="s">
        <v>2685</v>
      </c>
      <c r="E478" s="110">
        <v>42</v>
      </c>
      <c r="F478" s="113" t="s">
        <v>2557</v>
      </c>
      <c r="G478" s="110" t="s">
        <v>2475</v>
      </c>
      <c r="H478" s="113" t="s">
        <v>546</v>
      </c>
      <c r="I478" s="110" t="s">
        <v>137</v>
      </c>
      <c r="J478" s="113"/>
      <c r="K478" s="110" t="s">
        <v>2485</v>
      </c>
      <c r="L478" s="113" t="s">
        <v>548</v>
      </c>
      <c r="M478" s="110" t="s">
        <v>2486</v>
      </c>
      <c r="N478" s="113" t="s">
        <v>74</v>
      </c>
      <c r="O478" s="110" t="s">
        <v>2488</v>
      </c>
      <c r="P478" s="113" t="s">
        <v>1562</v>
      </c>
      <c r="Q478" s="110" t="s">
        <v>2493</v>
      </c>
      <c r="R478" s="47" t="s">
        <v>628</v>
      </c>
      <c r="S478" s="110" t="s">
        <v>137</v>
      </c>
    </row>
    <row r="479" spans="1:19">
      <c r="A479" s="111" t="s">
        <v>1969</v>
      </c>
      <c r="B479" s="104">
        <v>5</v>
      </c>
      <c r="C479" s="110" t="s">
        <v>59</v>
      </c>
      <c r="D479" s="110" t="s">
        <v>2685</v>
      </c>
      <c r="E479" s="110">
        <v>42</v>
      </c>
      <c r="F479" s="113" t="s">
        <v>2557</v>
      </c>
      <c r="G479" s="110" t="s">
        <v>2475</v>
      </c>
      <c r="H479" s="113" t="s">
        <v>546</v>
      </c>
      <c r="I479" s="110" t="s">
        <v>137</v>
      </c>
      <c r="J479" s="113"/>
      <c r="K479" s="110" t="s">
        <v>2485</v>
      </c>
      <c r="L479" s="113" t="s">
        <v>548</v>
      </c>
      <c r="M479" s="110" t="s">
        <v>2487</v>
      </c>
      <c r="N479" s="113" t="s">
        <v>75</v>
      </c>
      <c r="O479" s="110" t="s">
        <v>2488</v>
      </c>
      <c r="P479" s="113" t="s">
        <v>1562</v>
      </c>
      <c r="Q479" s="110" t="s">
        <v>2493</v>
      </c>
      <c r="R479" s="47" t="s">
        <v>628</v>
      </c>
      <c r="S479" s="110" t="s">
        <v>137</v>
      </c>
    </row>
    <row r="480" spans="1:19">
      <c r="A480" s="111" t="s">
        <v>1968</v>
      </c>
      <c r="B480" s="104">
        <v>5</v>
      </c>
      <c r="C480" s="110" t="s">
        <v>59</v>
      </c>
      <c r="D480" s="110" t="s">
        <v>2685</v>
      </c>
      <c r="E480" s="110">
        <v>42</v>
      </c>
      <c r="F480" s="113" t="s">
        <v>2557</v>
      </c>
      <c r="G480" s="110" t="s">
        <v>2475</v>
      </c>
      <c r="H480" s="113" t="s">
        <v>546</v>
      </c>
      <c r="I480" s="110" t="s">
        <v>137</v>
      </c>
      <c r="J480" s="113"/>
      <c r="K480" s="110" t="s">
        <v>2485</v>
      </c>
      <c r="L480" s="113" t="s">
        <v>548</v>
      </c>
      <c r="M480" s="110" t="s">
        <v>2486</v>
      </c>
      <c r="N480" s="113" t="s">
        <v>74</v>
      </c>
      <c r="O480" s="110" t="s">
        <v>2488</v>
      </c>
      <c r="P480" s="113" t="s">
        <v>1562</v>
      </c>
      <c r="Q480" s="110" t="s">
        <v>2494</v>
      </c>
      <c r="R480" s="47" t="s">
        <v>629</v>
      </c>
      <c r="S480" s="110" t="s">
        <v>137</v>
      </c>
    </row>
    <row r="481" spans="1:19">
      <c r="A481" s="111" t="s">
        <v>1967</v>
      </c>
      <c r="B481" s="104">
        <v>5</v>
      </c>
      <c r="C481" s="110" t="s">
        <v>59</v>
      </c>
      <c r="D481" s="110" t="s">
        <v>2685</v>
      </c>
      <c r="E481" s="110">
        <v>42</v>
      </c>
      <c r="F481" s="113" t="s">
        <v>2557</v>
      </c>
      <c r="G481" s="110" t="s">
        <v>2475</v>
      </c>
      <c r="H481" s="113" t="s">
        <v>546</v>
      </c>
      <c r="I481" s="110" t="s">
        <v>137</v>
      </c>
      <c r="J481" s="113"/>
      <c r="K481" s="110" t="s">
        <v>2485</v>
      </c>
      <c r="L481" s="113" t="s">
        <v>548</v>
      </c>
      <c r="M481" s="110" t="s">
        <v>2487</v>
      </c>
      <c r="N481" s="113" t="s">
        <v>75</v>
      </c>
      <c r="O481" s="110" t="s">
        <v>2488</v>
      </c>
      <c r="P481" s="113" t="s">
        <v>1562</v>
      </c>
      <c r="Q481" s="110" t="s">
        <v>2494</v>
      </c>
      <c r="R481" s="47" t="s">
        <v>629</v>
      </c>
      <c r="S481" s="110" t="s">
        <v>137</v>
      </c>
    </row>
    <row r="482" spans="1:19">
      <c r="A482" s="111" t="s">
        <v>1966</v>
      </c>
      <c r="B482" s="104">
        <v>5</v>
      </c>
      <c r="C482" s="110" t="s">
        <v>59</v>
      </c>
      <c r="D482" s="110" t="s">
        <v>2685</v>
      </c>
      <c r="E482" s="110">
        <v>42</v>
      </c>
      <c r="F482" s="113" t="s">
        <v>2557</v>
      </c>
      <c r="G482" s="110" t="s">
        <v>2475</v>
      </c>
      <c r="H482" s="113" t="s">
        <v>546</v>
      </c>
      <c r="I482" s="110" t="s">
        <v>137</v>
      </c>
      <c r="J482" s="113"/>
      <c r="K482" s="110" t="s">
        <v>2485</v>
      </c>
      <c r="L482" s="113" t="s">
        <v>548</v>
      </c>
      <c r="M482" s="110" t="s">
        <v>2486</v>
      </c>
      <c r="N482" s="113" t="s">
        <v>74</v>
      </c>
      <c r="O482" s="110" t="s">
        <v>2488</v>
      </c>
      <c r="P482" s="113" t="s">
        <v>1562</v>
      </c>
      <c r="Q482" s="110" t="s">
        <v>2495</v>
      </c>
      <c r="R482" s="47" t="s">
        <v>630</v>
      </c>
      <c r="S482" s="110" t="s">
        <v>137</v>
      </c>
    </row>
    <row r="483" spans="1:19">
      <c r="A483" s="111" t="s">
        <v>1965</v>
      </c>
      <c r="B483" s="104">
        <v>5</v>
      </c>
      <c r="C483" s="110" t="s">
        <v>59</v>
      </c>
      <c r="D483" s="110" t="s">
        <v>2685</v>
      </c>
      <c r="E483" s="110">
        <v>42</v>
      </c>
      <c r="F483" s="113" t="s">
        <v>2557</v>
      </c>
      <c r="G483" s="110" t="s">
        <v>2475</v>
      </c>
      <c r="H483" s="113" t="s">
        <v>546</v>
      </c>
      <c r="I483" s="110" t="s">
        <v>137</v>
      </c>
      <c r="J483" s="113"/>
      <c r="K483" s="110" t="s">
        <v>2485</v>
      </c>
      <c r="L483" s="113" t="s">
        <v>548</v>
      </c>
      <c r="M483" s="110" t="s">
        <v>2487</v>
      </c>
      <c r="N483" s="113" t="s">
        <v>75</v>
      </c>
      <c r="O483" s="110" t="s">
        <v>2488</v>
      </c>
      <c r="P483" s="113" t="s">
        <v>1562</v>
      </c>
      <c r="Q483" s="110" t="s">
        <v>2495</v>
      </c>
      <c r="R483" s="47" t="s">
        <v>630</v>
      </c>
      <c r="S483" s="110" t="s">
        <v>137</v>
      </c>
    </row>
    <row r="484" spans="1:19">
      <c r="A484" s="111" t="s">
        <v>1964</v>
      </c>
      <c r="B484" s="104">
        <v>5</v>
      </c>
      <c r="C484" s="110" t="s">
        <v>59</v>
      </c>
      <c r="D484" s="110" t="s">
        <v>2685</v>
      </c>
      <c r="E484" s="110">
        <v>42</v>
      </c>
      <c r="F484" s="113" t="s">
        <v>2557</v>
      </c>
      <c r="G484" s="110" t="s">
        <v>2475</v>
      </c>
      <c r="H484" s="113" t="s">
        <v>546</v>
      </c>
      <c r="I484" s="110" t="s">
        <v>137</v>
      </c>
      <c r="J484" s="113"/>
      <c r="K484" s="110" t="s">
        <v>2485</v>
      </c>
      <c r="L484" s="113" t="s">
        <v>548</v>
      </c>
      <c r="M484" s="110" t="s">
        <v>2486</v>
      </c>
      <c r="N484" s="113" t="s">
        <v>74</v>
      </c>
      <c r="O484" s="110" t="s">
        <v>2488</v>
      </c>
      <c r="P484" s="113" t="s">
        <v>1562</v>
      </c>
      <c r="Q484" s="110" t="s">
        <v>2496</v>
      </c>
      <c r="R484" s="47" t="s">
        <v>631</v>
      </c>
      <c r="S484" s="110" t="s">
        <v>137</v>
      </c>
    </row>
    <row r="485" spans="1:19">
      <c r="A485" s="111" t="s">
        <v>1963</v>
      </c>
      <c r="B485" s="104">
        <v>5</v>
      </c>
      <c r="C485" s="110" t="s">
        <v>59</v>
      </c>
      <c r="D485" s="110" t="s">
        <v>2685</v>
      </c>
      <c r="E485" s="110">
        <v>42</v>
      </c>
      <c r="F485" s="113" t="s">
        <v>2557</v>
      </c>
      <c r="G485" s="110" t="s">
        <v>2475</v>
      </c>
      <c r="H485" s="113" t="s">
        <v>546</v>
      </c>
      <c r="I485" s="110" t="s">
        <v>137</v>
      </c>
      <c r="J485" s="113"/>
      <c r="K485" s="110" t="s">
        <v>2485</v>
      </c>
      <c r="L485" s="113" t="s">
        <v>548</v>
      </c>
      <c r="M485" s="110" t="s">
        <v>2487</v>
      </c>
      <c r="N485" s="113" t="s">
        <v>75</v>
      </c>
      <c r="O485" s="110" t="s">
        <v>2488</v>
      </c>
      <c r="P485" s="113" t="s">
        <v>1562</v>
      </c>
      <c r="Q485" s="110" t="s">
        <v>2496</v>
      </c>
      <c r="R485" s="47" t="s">
        <v>631</v>
      </c>
      <c r="S485" s="110" t="s">
        <v>137</v>
      </c>
    </row>
    <row r="486" spans="1:19">
      <c r="A486" s="111" t="s">
        <v>1962</v>
      </c>
      <c r="B486" s="104">
        <v>5</v>
      </c>
      <c r="C486" s="110" t="s">
        <v>59</v>
      </c>
      <c r="D486" s="110" t="s">
        <v>2685</v>
      </c>
      <c r="E486" s="110">
        <v>42</v>
      </c>
      <c r="F486" s="113" t="s">
        <v>2557</v>
      </c>
      <c r="G486" s="110" t="s">
        <v>2475</v>
      </c>
      <c r="H486" s="113" t="s">
        <v>546</v>
      </c>
      <c r="I486" s="110" t="s">
        <v>137</v>
      </c>
      <c r="J486" s="113"/>
      <c r="K486" s="110" t="s">
        <v>2485</v>
      </c>
      <c r="L486" s="113" t="s">
        <v>548</v>
      </c>
      <c r="M486" s="110" t="s">
        <v>2486</v>
      </c>
      <c r="N486" s="113" t="s">
        <v>74</v>
      </c>
      <c r="O486" s="110" t="s">
        <v>2488</v>
      </c>
      <c r="P486" s="113" t="s">
        <v>1562</v>
      </c>
      <c r="Q486" s="110" t="s">
        <v>2497</v>
      </c>
      <c r="R486" s="47" t="s">
        <v>632</v>
      </c>
      <c r="S486" s="110" t="s">
        <v>137</v>
      </c>
    </row>
    <row r="487" spans="1:19">
      <c r="A487" s="111" t="s">
        <v>1961</v>
      </c>
      <c r="B487" s="104">
        <v>5</v>
      </c>
      <c r="C487" s="110" t="s">
        <v>59</v>
      </c>
      <c r="D487" s="110" t="s">
        <v>2685</v>
      </c>
      <c r="E487" s="110">
        <v>42</v>
      </c>
      <c r="F487" s="113" t="s">
        <v>2557</v>
      </c>
      <c r="G487" s="110" t="s">
        <v>2475</v>
      </c>
      <c r="H487" s="113" t="s">
        <v>546</v>
      </c>
      <c r="I487" s="110" t="s">
        <v>137</v>
      </c>
      <c r="J487" s="113"/>
      <c r="K487" s="110" t="s">
        <v>2485</v>
      </c>
      <c r="L487" s="113" t="s">
        <v>548</v>
      </c>
      <c r="M487" s="110" t="s">
        <v>2487</v>
      </c>
      <c r="N487" s="113" t="s">
        <v>75</v>
      </c>
      <c r="O487" s="110" t="s">
        <v>2488</v>
      </c>
      <c r="P487" s="113" t="s">
        <v>1562</v>
      </c>
      <c r="Q487" s="110" t="s">
        <v>2497</v>
      </c>
      <c r="R487" s="47" t="s">
        <v>632</v>
      </c>
      <c r="S487" s="110" t="s">
        <v>137</v>
      </c>
    </row>
    <row r="488" spans="1:19">
      <c r="A488" s="111" t="s">
        <v>1960</v>
      </c>
      <c r="B488" s="104">
        <v>5</v>
      </c>
      <c r="C488" s="110" t="s">
        <v>59</v>
      </c>
      <c r="D488" s="110" t="s">
        <v>2685</v>
      </c>
      <c r="E488" s="110">
        <v>42</v>
      </c>
      <c r="F488" s="113" t="s">
        <v>2557</v>
      </c>
      <c r="G488" s="110" t="s">
        <v>2475</v>
      </c>
      <c r="H488" s="113" t="s">
        <v>546</v>
      </c>
      <c r="I488" s="110" t="s">
        <v>137</v>
      </c>
      <c r="J488" s="113"/>
      <c r="K488" s="110" t="s">
        <v>2485</v>
      </c>
      <c r="L488" s="113" t="s">
        <v>548</v>
      </c>
      <c r="M488" s="110" t="s">
        <v>2486</v>
      </c>
      <c r="N488" s="113" t="s">
        <v>74</v>
      </c>
      <c r="O488" s="110" t="s">
        <v>2488</v>
      </c>
      <c r="P488" s="113" t="s">
        <v>1562</v>
      </c>
      <c r="Q488" s="110" t="s">
        <v>2498</v>
      </c>
      <c r="R488" s="47" t="s">
        <v>633</v>
      </c>
      <c r="S488" s="110" t="s">
        <v>137</v>
      </c>
    </row>
    <row r="489" spans="1:19">
      <c r="A489" s="111" t="s">
        <v>1959</v>
      </c>
      <c r="B489" s="104">
        <v>5</v>
      </c>
      <c r="C489" s="110" t="s">
        <v>59</v>
      </c>
      <c r="D489" s="110" t="s">
        <v>2685</v>
      </c>
      <c r="E489" s="110">
        <v>42</v>
      </c>
      <c r="F489" s="113" t="s">
        <v>2557</v>
      </c>
      <c r="G489" s="110" t="s">
        <v>2475</v>
      </c>
      <c r="H489" s="113" t="s">
        <v>546</v>
      </c>
      <c r="I489" s="110" t="s">
        <v>137</v>
      </c>
      <c r="J489" s="113"/>
      <c r="K489" s="110" t="s">
        <v>2485</v>
      </c>
      <c r="L489" s="113" t="s">
        <v>548</v>
      </c>
      <c r="M489" s="110" t="s">
        <v>2487</v>
      </c>
      <c r="N489" s="113" t="s">
        <v>75</v>
      </c>
      <c r="O489" s="110" t="s">
        <v>2488</v>
      </c>
      <c r="P489" s="113" t="s">
        <v>1562</v>
      </c>
      <c r="Q489" s="110" t="s">
        <v>2498</v>
      </c>
      <c r="R489" s="47" t="s">
        <v>633</v>
      </c>
      <c r="S489" s="110" t="s">
        <v>137</v>
      </c>
    </row>
    <row r="490" spans="1:19">
      <c r="A490" s="111" t="s">
        <v>1958</v>
      </c>
      <c r="B490" s="104">
        <v>5</v>
      </c>
      <c r="C490" s="110" t="s">
        <v>59</v>
      </c>
      <c r="D490" s="110" t="s">
        <v>2685</v>
      </c>
      <c r="E490" s="110">
        <v>42</v>
      </c>
      <c r="F490" s="113" t="s">
        <v>2557</v>
      </c>
      <c r="G490" s="110" t="s">
        <v>2475</v>
      </c>
      <c r="H490" s="113" t="s">
        <v>546</v>
      </c>
      <c r="I490" s="110" t="s">
        <v>137</v>
      </c>
      <c r="J490" s="113"/>
      <c r="K490" s="110" t="s">
        <v>2485</v>
      </c>
      <c r="L490" s="113" t="s">
        <v>548</v>
      </c>
      <c r="M490" s="110" t="s">
        <v>2486</v>
      </c>
      <c r="N490" s="113" t="s">
        <v>74</v>
      </c>
      <c r="O490" s="110" t="s">
        <v>2488</v>
      </c>
      <c r="P490" s="113" t="s">
        <v>1562</v>
      </c>
      <c r="Q490" s="110" t="s">
        <v>2499</v>
      </c>
      <c r="R490" s="47" t="s">
        <v>634</v>
      </c>
      <c r="S490" s="110" t="s">
        <v>137</v>
      </c>
    </row>
    <row r="491" spans="1:19">
      <c r="A491" s="111" t="s">
        <v>1957</v>
      </c>
      <c r="B491" s="104">
        <v>5</v>
      </c>
      <c r="C491" s="110" t="s">
        <v>59</v>
      </c>
      <c r="D491" s="110" t="s">
        <v>2685</v>
      </c>
      <c r="E491" s="110">
        <v>42</v>
      </c>
      <c r="F491" s="113" t="s">
        <v>2557</v>
      </c>
      <c r="G491" s="110" t="s">
        <v>2475</v>
      </c>
      <c r="H491" s="113" t="s">
        <v>546</v>
      </c>
      <c r="I491" s="110" t="s">
        <v>137</v>
      </c>
      <c r="J491" s="113"/>
      <c r="K491" s="110" t="s">
        <v>2485</v>
      </c>
      <c r="L491" s="113" t="s">
        <v>548</v>
      </c>
      <c r="M491" s="110" t="s">
        <v>2487</v>
      </c>
      <c r="N491" s="113" t="s">
        <v>75</v>
      </c>
      <c r="O491" s="110" t="s">
        <v>2488</v>
      </c>
      <c r="P491" s="113" t="s">
        <v>1562</v>
      </c>
      <c r="Q491" s="110" t="s">
        <v>2499</v>
      </c>
      <c r="R491" s="47" t="s">
        <v>634</v>
      </c>
      <c r="S491" s="110" t="s">
        <v>137</v>
      </c>
    </row>
    <row r="492" spans="1:19">
      <c r="A492" s="111" t="s">
        <v>1956</v>
      </c>
      <c r="B492" s="104">
        <v>5</v>
      </c>
      <c r="C492" s="110" t="s">
        <v>59</v>
      </c>
      <c r="D492" s="110" t="s">
        <v>2685</v>
      </c>
      <c r="E492" s="110">
        <v>42</v>
      </c>
      <c r="F492" s="113" t="s">
        <v>2557</v>
      </c>
      <c r="G492" s="110" t="s">
        <v>2475</v>
      </c>
      <c r="H492" s="113" t="s">
        <v>546</v>
      </c>
      <c r="I492" s="110" t="s">
        <v>137</v>
      </c>
      <c r="J492" s="113"/>
      <c r="K492" s="110" t="s">
        <v>2485</v>
      </c>
      <c r="L492" s="113" t="s">
        <v>548</v>
      </c>
      <c r="M492" s="110" t="s">
        <v>2486</v>
      </c>
      <c r="N492" s="113" t="s">
        <v>74</v>
      </c>
      <c r="O492" s="110" t="s">
        <v>2488</v>
      </c>
      <c r="P492" s="113" t="s">
        <v>1562</v>
      </c>
      <c r="Q492" s="110" t="s">
        <v>2500</v>
      </c>
      <c r="R492" s="47" t="s">
        <v>635</v>
      </c>
      <c r="S492" s="110" t="s">
        <v>137</v>
      </c>
    </row>
    <row r="493" spans="1:19">
      <c r="A493" s="111" t="s">
        <v>1955</v>
      </c>
      <c r="B493" s="104">
        <v>5</v>
      </c>
      <c r="C493" s="110" t="s">
        <v>59</v>
      </c>
      <c r="D493" s="110" t="s">
        <v>2685</v>
      </c>
      <c r="E493" s="110">
        <v>42</v>
      </c>
      <c r="F493" s="113" t="s">
        <v>2557</v>
      </c>
      <c r="G493" s="110" t="s">
        <v>2475</v>
      </c>
      <c r="H493" s="113" t="s">
        <v>546</v>
      </c>
      <c r="I493" s="110" t="s">
        <v>137</v>
      </c>
      <c r="J493" s="113"/>
      <c r="K493" s="110" t="s">
        <v>2485</v>
      </c>
      <c r="L493" s="113" t="s">
        <v>548</v>
      </c>
      <c r="M493" s="110" t="s">
        <v>2487</v>
      </c>
      <c r="N493" s="113" t="s">
        <v>75</v>
      </c>
      <c r="O493" s="110" t="s">
        <v>2488</v>
      </c>
      <c r="P493" s="113" t="s">
        <v>1562</v>
      </c>
      <c r="Q493" s="110" t="s">
        <v>2500</v>
      </c>
      <c r="R493" s="47" t="s">
        <v>635</v>
      </c>
      <c r="S493" s="110" t="s">
        <v>137</v>
      </c>
    </row>
    <row r="494" spans="1:19">
      <c r="A494" s="111" t="s">
        <v>1954</v>
      </c>
      <c r="B494" s="104">
        <v>5</v>
      </c>
      <c r="C494" s="110" t="s">
        <v>59</v>
      </c>
      <c r="D494" s="110" t="s">
        <v>2685</v>
      </c>
      <c r="E494" s="110">
        <v>42</v>
      </c>
      <c r="F494" s="113" t="s">
        <v>2557</v>
      </c>
      <c r="G494" s="110" t="s">
        <v>2475</v>
      </c>
      <c r="H494" s="113" t="s">
        <v>546</v>
      </c>
      <c r="I494" s="110" t="s">
        <v>137</v>
      </c>
      <c r="J494" s="113"/>
      <c r="K494" s="110" t="s">
        <v>2485</v>
      </c>
      <c r="L494" s="113" t="s">
        <v>548</v>
      </c>
      <c r="M494" s="110" t="s">
        <v>2486</v>
      </c>
      <c r="N494" s="113" t="s">
        <v>74</v>
      </c>
      <c r="O494" s="110" t="s">
        <v>2489</v>
      </c>
      <c r="P494" s="113" t="s">
        <v>1521</v>
      </c>
      <c r="Q494" s="110" t="s">
        <v>2491</v>
      </c>
      <c r="R494" s="47" t="s">
        <v>626</v>
      </c>
      <c r="S494" s="110" t="s">
        <v>137</v>
      </c>
    </row>
    <row r="495" spans="1:19">
      <c r="A495" s="111" t="s">
        <v>1953</v>
      </c>
      <c r="B495" s="104">
        <v>5</v>
      </c>
      <c r="C495" s="110" t="s">
        <v>59</v>
      </c>
      <c r="D495" s="110" t="s">
        <v>2685</v>
      </c>
      <c r="E495" s="110">
        <v>42</v>
      </c>
      <c r="F495" s="113" t="s">
        <v>2557</v>
      </c>
      <c r="G495" s="110" t="s">
        <v>2475</v>
      </c>
      <c r="H495" s="113" t="s">
        <v>546</v>
      </c>
      <c r="I495" s="110" t="s">
        <v>137</v>
      </c>
      <c r="J495" s="113"/>
      <c r="K495" s="110" t="s">
        <v>2485</v>
      </c>
      <c r="L495" s="113" t="s">
        <v>548</v>
      </c>
      <c r="M495" s="110" t="s">
        <v>2487</v>
      </c>
      <c r="N495" s="113" t="s">
        <v>75</v>
      </c>
      <c r="O495" s="110" t="s">
        <v>2489</v>
      </c>
      <c r="P495" s="113" t="s">
        <v>1521</v>
      </c>
      <c r="Q495" s="110" t="s">
        <v>2491</v>
      </c>
      <c r="R495" s="47" t="s">
        <v>626</v>
      </c>
      <c r="S495" s="110" t="s">
        <v>137</v>
      </c>
    </row>
    <row r="496" spans="1:19">
      <c r="A496" s="111" t="s">
        <v>1952</v>
      </c>
      <c r="B496" s="104">
        <v>5</v>
      </c>
      <c r="C496" s="110" t="s">
        <v>59</v>
      </c>
      <c r="D496" s="110" t="s">
        <v>2685</v>
      </c>
      <c r="E496" s="110">
        <v>42</v>
      </c>
      <c r="F496" s="113" t="s">
        <v>2557</v>
      </c>
      <c r="G496" s="110" t="s">
        <v>2475</v>
      </c>
      <c r="H496" s="113" t="s">
        <v>546</v>
      </c>
      <c r="I496" s="110" t="s">
        <v>137</v>
      </c>
      <c r="J496" s="113"/>
      <c r="K496" s="110" t="s">
        <v>2485</v>
      </c>
      <c r="L496" s="113" t="s">
        <v>548</v>
      </c>
      <c r="M496" s="110" t="s">
        <v>2486</v>
      </c>
      <c r="N496" s="113" t="s">
        <v>74</v>
      </c>
      <c r="O496" s="110" t="s">
        <v>2489</v>
      </c>
      <c r="P496" s="113" t="s">
        <v>1521</v>
      </c>
      <c r="Q496" s="110" t="s">
        <v>2492</v>
      </c>
      <c r="R496" s="47" t="s">
        <v>627</v>
      </c>
      <c r="S496" s="110" t="s">
        <v>137</v>
      </c>
    </row>
    <row r="497" spans="1:19">
      <c r="A497" s="111" t="s">
        <v>1951</v>
      </c>
      <c r="B497" s="104">
        <v>5</v>
      </c>
      <c r="C497" s="110" t="s">
        <v>59</v>
      </c>
      <c r="D497" s="110" t="s">
        <v>2685</v>
      </c>
      <c r="E497" s="110">
        <v>42</v>
      </c>
      <c r="F497" s="113" t="s">
        <v>2557</v>
      </c>
      <c r="G497" s="110" t="s">
        <v>2475</v>
      </c>
      <c r="H497" s="113" t="s">
        <v>546</v>
      </c>
      <c r="I497" s="110" t="s">
        <v>137</v>
      </c>
      <c r="J497" s="113"/>
      <c r="K497" s="110" t="s">
        <v>2485</v>
      </c>
      <c r="L497" s="113" t="s">
        <v>548</v>
      </c>
      <c r="M497" s="110" t="s">
        <v>2487</v>
      </c>
      <c r="N497" s="113" t="s">
        <v>75</v>
      </c>
      <c r="O497" s="110" t="s">
        <v>2489</v>
      </c>
      <c r="P497" s="113" t="s">
        <v>1521</v>
      </c>
      <c r="Q497" s="110" t="s">
        <v>2492</v>
      </c>
      <c r="R497" s="47" t="s">
        <v>627</v>
      </c>
      <c r="S497" s="110" t="s">
        <v>137</v>
      </c>
    </row>
    <row r="498" spans="1:19">
      <c r="A498" s="111" t="s">
        <v>1950</v>
      </c>
      <c r="B498" s="104">
        <v>5</v>
      </c>
      <c r="C498" s="110" t="s">
        <v>59</v>
      </c>
      <c r="D498" s="110" t="s">
        <v>2685</v>
      </c>
      <c r="E498" s="110">
        <v>42</v>
      </c>
      <c r="F498" s="113" t="s">
        <v>2557</v>
      </c>
      <c r="G498" s="110" t="s">
        <v>2475</v>
      </c>
      <c r="H498" s="113" t="s">
        <v>546</v>
      </c>
      <c r="I498" s="110" t="s">
        <v>137</v>
      </c>
      <c r="J498" s="113"/>
      <c r="K498" s="110" t="s">
        <v>2485</v>
      </c>
      <c r="L498" s="113" t="s">
        <v>548</v>
      </c>
      <c r="M498" s="110" t="s">
        <v>2486</v>
      </c>
      <c r="N498" s="113" t="s">
        <v>74</v>
      </c>
      <c r="O498" s="110" t="s">
        <v>2489</v>
      </c>
      <c r="P498" s="113" t="s">
        <v>1521</v>
      </c>
      <c r="Q498" s="110" t="s">
        <v>2493</v>
      </c>
      <c r="R498" s="47" t="s">
        <v>628</v>
      </c>
      <c r="S498" s="110" t="s">
        <v>137</v>
      </c>
    </row>
    <row r="499" spans="1:19">
      <c r="A499" s="111" t="s">
        <v>1949</v>
      </c>
      <c r="B499" s="104">
        <v>5</v>
      </c>
      <c r="C499" s="110" t="s">
        <v>59</v>
      </c>
      <c r="D499" s="110" t="s">
        <v>2685</v>
      </c>
      <c r="E499" s="110">
        <v>42</v>
      </c>
      <c r="F499" s="113" t="s">
        <v>2557</v>
      </c>
      <c r="G499" s="110" t="s">
        <v>2475</v>
      </c>
      <c r="H499" s="113" t="s">
        <v>546</v>
      </c>
      <c r="I499" s="110" t="s">
        <v>137</v>
      </c>
      <c r="J499" s="113"/>
      <c r="K499" s="110" t="s">
        <v>2485</v>
      </c>
      <c r="L499" s="113" t="s">
        <v>548</v>
      </c>
      <c r="M499" s="110" t="s">
        <v>2487</v>
      </c>
      <c r="N499" s="113" t="s">
        <v>75</v>
      </c>
      <c r="O499" s="110" t="s">
        <v>2489</v>
      </c>
      <c r="P499" s="113" t="s">
        <v>1521</v>
      </c>
      <c r="Q499" s="110" t="s">
        <v>2493</v>
      </c>
      <c r="R499" s="47" t="s">
        <v>628</v>
      </c>
      <c r="S499" s="110" t="s">
        <v>137</v>
      </c>
    </row>
    <row r="500" spans="1:19">
      <c r="A500" s="111" t="s">
        <v>1948</v>
      </c>
      <c r="B500" s="104">
        <v>5</v>
      </c>
      <c r="C500" s="110" t="s">
        <v>59</v>
      </c>
      <c r="D500" s="110" t="s">
        <v>2685</v>
      </c>
      <c r="E500" s="110">
        <v>42</v>
      </c>
      <c r="F500" s="113" t="s">
        <v>2557</v>
      </c>
      <c r="G500" s="110" t="s">
        <v>2475</v>
      </c>
      <c r="H500" s="113" t="s">
        <v>546</v>
      </c>
      <c r="I500" s="110" t="s">
        <v>137</v>
      </c>
      <c r="J500" s="113"/>
      <c r="K500" s="110" t="s">
        <v>2485</v>
      </c>
      <c r="L500" s="113" t="s">
        <v>548</v>
      </c>
      <c r="M500" s="110" t="s">
        <v>2486</v>
      </c>
      <c r="N500" s="113" t="s">
        <v>74</v>
      </c>
      <c r="O500" s="110" t="s">
        <v>2489</v>
      </c>
      <c r="P500" s="113" t="s">
        <v>1521</v>
      </c>
      <c r="Q500" s="110" t="s">
        <v>2494</v>
      </c>
      <c r="R500" s="47" t="s">
        <v>629</v>
      </c>
      <c r="S500" s="110" t="s">
        <v>137</v>
      </c>
    </row>
    <row r="501" spans="1:19">
      <c r="A501" s="111" t="s">
        <v>1947</v>
      </c>
      <c r="B501" s="104">
        <v>5</v>
      </c>
      <c r="C501" s="110" t="s">
        <v>59</v>
      </c>
      <c r="D501" s="110" t="s">
        <v>2685</v>
      </c>
      <c r="E501" s="110">
        <v>42</v>
      </c>
      <c r="F501" s="113" t="s">
        <v>2557</v>
      </c>
      <c r="G501" s="110" t="s">
        <v>2475</v>
      </c>
      <c r="H501" s="113" t="s">
        <v>546</v>
      </c>
      <c r="I501" s="110" t="s">
        <v>137</v>
      </c>
      <c r="J501" s="113"/>
      <c r="K501" s="110" t="s">
        <v>2485</v>
      </c>
      <c r="L501" s="113" t="s">
        <v>548</v>
      </c>
      <c r="M501" s="110" t="s">
        <v>2487</v>
      </c>
      <c r="N501" s="113" t="s">
        <v>75</v>
      </c>
      <c r="O501" s="110" t="s">
        <v>2489</v>
      </c>
      <c r="P501" s="113" t="s">
        <v>1521</v>
      </c>
      <c r="Q501" s="110" t="s">
        <v>2494</v>
      </c>
      <c r="R501" s="47" t="s">
        <v>629</v>
      </c>
      <c r="S501" s="110" t="s">
        <v>137</v>
      </c>
    </row>
    <row r="502" spans="1:19">
      <c r="A502" s="111" t="s">
        <v>1946</v>
      </c>
      <c r="B502" s="104">
        <v>5</v>
      </c>
      <c r="C502" s="110" t="s">
        <v>59</v>
      </c>
      <c r="D502" s="110" t="s">
        <v>2685</v>
      </c>
      <c r="E502" s="110">
        <v>42</v>
      </c>
      <c r="F502" s="113" t="s">
        <v>2557</v>
      </c>
      <c r="G502" s="110" t="s">
        <v>2475</v>
      </c>
      <c r="H502" s="113" t="s">
        <v>546</v>
      </c>
      <c r="I502" s="110" t="s">
        <v>137</v>
      </c>
      <c r="J502" s="113"/>
      <c r="K502" s="110" t="s">
        <v>2485</v>
      </c>
      <c r="L502" s="113" t="s">
        <v>548</v>
      </c>
      <c r="M502" s="110" t="s">
        <v>2486</v>
      </c>
      <c r="N502" s="113" t="s">
        <v>74</v>
      </c>
      <c r="O502" s="110" t="s">
        <v>2489</v>
      </c>
      <c r="P502" s="113" t="s">
        <v>1521</v>
      </c>
      <c r="Q502" s="110" t="s">
        <v>2495</v>
      </c>
      <c r="R502" s="47" t="s">
        <v>630</v>
      </c>
      <c r="S502" s="110" t="s">
        <v>137</v>
      </c>
    </row>
    <row r="503" spans="1:19">
      <c r="A503" s="111" t="s">
        <v>1945</v>
      </c>
      <c r="B503" s="104">
        <v>5</v>
      </c>
      <c r="C503" s="110" t="s">
        <v>59</v>
      </c>
      <c r="D503" s="110" t="s">
        <v>2685</v>
      </c>
      <c r="E503" s="110">
        <v>42</v>
      </c>
      <c r="F503" s="113" t="s">
        <v>2557</v>
      </c>
      <c r="G503" s="110" t="s">
        <v>2475</v>
      </c>
      <c r="H503" s="113" t="s">
        <v>546</v>
      </c>
      <c r="I503" s="110" t="s">
        <v>137</v>
      </c>
      <c r="J503" s="113"/>
      <c r="K503" s="110" t="s">
        <v>2485</v>
      </c>
      <c r="L503" s="113" t="s">
        <v>548</v>
      </c>
      <c r="M503" s="110" t="s">
        <v>2487</v>
      </c>
      <c r="N503" s="113" t="s">
        <v>75</v>
      </c>
      <c r="O503" s="110" t="s">
        <v>2489</v>
      </c>
      <c r="P503" s="113" t="s">
        <v>1521</v>
      </c>
      <c r="Q503" s="110" t="s">
        <v>2495</v>
      </c>
      <c r="R503" s="47" t="s">
        <v>630</v>
      </c>
      <c r="S503" s="110" t="s">
        <v>137</v>
      </c>
    </row>
    <row r="504" spans="1:19">
      <c r="A504" s="111" t="s">
        <v>1944</v>
      </c>
      <c r="B504" s="104">
        <v>5</v>
      </c>
      <c r="C504" s="110" t="s">
        <v>59</v>
      </c>
      <c r="D504" s="110" t="s">
        <v>2685</v>
      </c>
      <c r="E504" s="110">
        <v>42</v>
      </c>
      <c r="F504" s="113" t="s">
        <v>2557</v>
      </c>
      <c r="G504" s="110" t="s">
        <v>2475</v>
      </c>
      <c r="H504" s="113" t="s">
        <v>546</v>
      </c>
      <c r="I504" s="110" t="s">
        <v>137</v>
      </c>
      <c r="J504" s="113"/>
      <c r="K504" s="110" t="s">
        <v>2485</v>
      </c>
      <c r="L504" s="113" t="s">
        <v>548</v>
      </c>
      <c r="M504" s="110" t="s">
        <v>2486</v>
      </c>
      <c r="N504" s="113" t="s">
        <v>74</v>
      </c>
      <c r="O504" s="110" t="s">
        <v>2489</v>
      </c>
      <c r="P504" s="113" t="s">
        <v>1521</v>
      </c>
      <c r="Q504" s="110" t="s">
        <v>2496</v>
      </c>
      <c r="R504" s="47" t="s">
        <v>631</v>
      </c>
      <c r="S504" s="110" t="s">
        <v>137</v>
      </c>
    </row>
    <row r="505" spans="1:19">
      <c r="A505" s="111" t="s">
        <v>1943</v>
      </c>
      <c r="B505" s="104">
        <v>5</v>
      </c>
      <c r="C505" s="110" t="s">
        <v>59</v>
      </c>
      <c r="D505" s="110" t="s">
        <v>2685</v>
      </c>
      <c r="E505" s="110">
        <v>42</v>
      </c>
      <c r="F505" s="113" t="s">
        <v>2557</v>
      </c>
      <c r="G505" s="110" t="s">
        <v>2475</v>
      </c>
      <c r="H505" s="113" t="s">
        <v>546</v>
      </c>
      <c r="I505" s="110" t="s">
        <v>137</v>
      </c>
      <c r="J505" s="113"/>
      <c r="K505" s="110" t="s">
        <v>2485</v>
      </c>
      <c r="L505" s="113" t="s">
        <v>548</v>
      </c>
      <c r="M505" s="110" t="s">
        <v>2487</v>
      </c>
      <c r="N505" s="113" t="s">
        <v>75</v>
      </c>
      <c r="O505" s="110" t="s">
        <v>2489</v>
      </c>
      <c r="P505" s="113" t="s">
        <v>1521</v>
      </c>
      <c r="Q505" s="110" t="s">
        <v>2496</v>
      </c>
      <c r="R505" s="47" t="s">
        <v>631</v>
      </c>
      <c r="S505" s="110" t="s">
        <v>137</v>
      </c>
    </row>
    <row r="506" spans="1:19">
      <c r="A506" s="111" t="s">
        <v>1942</v>
      </c>
      <c r="B506" s="104">
        <v>5</v>
      </c>
      <c r="C506" s="110" t="s">
        <v>59</v>
      </c>
      <c r="D506" s="110" t="s">
        <v>2685</v>
      </c>
      <c r="E506" s="110">
        <v>42</v>
      </c>
      <c r="F506" s="113" t="s">
        <v>2557</v>
      </c>
      <c r="G506" s="110" t="s">
        <v>2475</v>
      </c>
      <c r="H506" s="113" t="s">
        <v>546</v>
      </c>
      <c r="I506" s="110" t="s">
        <v>137</v>
      </c>
      <c r="J506" s="113"/>
      <c r="K506" s="110" t="s">
        <v>2485</v>
      </c>
      <c r="L506" s="113" t="s">
        <v>548</v>
      </c>
      <c r="M506" s="110" t="s">
        <v>2486</v>
      </c>
      <c r="N506" s="113" t="s">
        <v>74</v>
      </c>
      <c r="O506" s="110" t="s">
        <v>2489</v>
      </c>
      <c r="P506" s="113" t="s">
        <v>1521</v>
      </c>
      <c r="Q506" s="110" t="s">
        <v>2497</v>
      </c>
      <c r="R506" s="47" t="s">
        <v>632</v>
      </c>
      <c r="S506" s="110" t="s">
        <v>137</v>
      </c>
    </row>
    <row r="507" spans="1:19">
      <c r="A507" s="111" t="s">
        <v>1941</v>
      </c>
      <c r="B507" s="104">
        <v>5</v>
      </c>
      <c r="C507" s="110" t="s">
        <v>59</v>
      </c>
      <c r="D507" s="110" t="s">
        <v>2685</v>
      </c>
      <c r="E507" s="110">
        <v>42</v>
      </c>
      <c r="F507" s="113" t="s">
        <v>2557</v>
      </c>
      <c r="G507" s="110" t="s">
        <v>2475</v>
      </c>
      <c r="H507" s="113" t="s">
        <v>546</v>
      </c>
      <c r="I507" s="110" t="s">
        <v>137</v>
      </c>
      <c r="J507" s="113"/>
      <c r="K507" s="110" t="s">
        <v>2485</v>
      </c>
      <c r="L507" s="113" t="s">
        <v>548</v>
      </c>
      <c r="M507" s="110" t="s">
        <v>2487</v>
      </c>
      <c r="N507" s="113" t="s">
        <v>75</v>
      </c>
      <c r="O507" s="110" t="s">
        <v>2489</v>
      </c>
      <c r="P507" s="113" t="s">
        <v>1521</v>
      </c>
      <c r="Q507" s="110" t="s">
        <v>2497</v>
      </c>
      <c r="R507" s="47" t="s">
        <v>632</v>
      </c>
      <c r="S507" s="110" t="s">
        <v>137</v>
      </c>
    </row>
    <row r="508" spans="1:19">
      <c r="A508" s="111" t="s">
        <v>1940</v>
      </c>
      <c r="B508" s="104">
        <v>5</v>
      </c>
      <c r="C508" s="110" t="s">
        <v>59</v>
      </c>
      <c r="D508" s="110" t="s">
        <v>2685</v>
      </c>
      <c r="E508" s="110">
        <v>42</v>
      </c>
      <c r="F508" s="113" t="s">
        <v>2557</v>
      </c>
      <c r="G508" s="110" t="s">
        <v>2475</v>
      </c>
      <c r="H508" s="113" t="s">
        <v>546</v>
      </c>
      <c r="I508" s="110" t="s">
        <v>137</v>
      </c>
      <c r="J508" s="113"/>
      <c r="K508" s="110" t="s">
        <v>2485</v>
      </c>
      <c r="L508" s="113" t="s">
        <v>548</v>
      </c>
      <c r="M508" s="110" t="s">
        <v>2486</v>
      </c>
      <c r="N508" s="113" t="s">
        <v>74</v>
      </c>
      <c r="O508" s="110" t="s">
        <v>2489</v>
      </c>
      <c r="P508" s="113" t="s">
        <v>1521</v>
      </c>
      <c r="Q508" s="110" t="s">
        <v>2498</v>
      </c>
      <c r="R508" s="47" t="s">
        <v>633</v>
      </c>
      <c r="S508" s="110" t="s">
        <v>137</v>
      </c>
    </row>
    <row r="509" spans="1:19">
      <c r="A509" s="111" t="s">
        <v>1939</v>
      </c>
      <c r="B509" s="104">
        <v>5</v>
      </c>
      <c r="C509" s="110" t="s">
        <v>59</v>
      </c>
      <c r="D509" s="110" t="s">
        <v>2685</v>
      </c>
      <c r="E509" s="110">
        <v>42</v>
      </c>
      <c r="F509" s="113" t="s">
        <v>2557</v>
      </c>
      <c r="G509" s="110" t="s">
        <v>2475</v>
      </c>
      <c r="H509" s="113" t="s">
        <v>546</v>
      </c>
      <c r="I509" s="110" t="s">
        <v>137</v>
      </c>
      <c r="J509" s="113"/>
      <c r="K509" s="110" t="s">
        <v>2485</v>
      </c>
      <c r="L509" s="113" t="s">
        <v>548</v>
      </c>
      <c r="M509" s="110" t="s">
        <v>2487</v>
      </c>
      <c r="N509" s="113" t="s">
        <v>75</v>
      </c>
      <c r="O509" s="110" t="s">
        <v>2489</v>
      </c>
      <c r="P509" s="113" t="s">
        <v>1521</v>
      </c>
      <c r="Q509" s="110" t="s">
        <v>2498</v>
      </c>
      <c r="R509" s="47" t="s">
        <v>633</v>
      </c>
      <c r="S509" s="110" t="s">
        <v>137</v>
      </c>
    </row>
    <row r="510" spans="1:19">
      <c r="A510" s="111" t="s">
        <v>1938</v>
      </c>
      <c r="B510" s="104">
        <v>5</v>
      </c>
      <c r="C510" s="110" t="s">
        <v>59</v>
      </c>
      <c r="D510" s="110" t="s">
        <v>2685</v>
      </c>
      <c r="E510" s="110">
        <v>42</v>
      </c>
      <c r="F510" s="113" t="s">
        <v>2557</v>
      </c>
      <c r="G510" s="110" t="s">
        <v>2475</v>
      </c>
      <c r="H510" s="113" t="s">
        <v>546</v>
      </c>
      <c r="I510" s="110" t="s">
        <v>137</v>
      </c>
      <c r="J510" s="113"/>
      <c r="K510" s="110" t="s">
        <v>2485</v>
      </c>
      <c r="L510" s="113" t="s">
        <v>548</v>
      </c>
      <c r="M510" s="110" t="s">
        <v>2486</v>
      </c>
      <c r="N510" s="113" t="s">
        <v>74</v>
      </c>
      <c r="O510" s="110" t="s">
        <v>2489</v>
      </c>
      <c r="P510" s="113" t="s">
        <v>1521</v>
      </c>
      <c r="Q510" s="110" t="s">
        <v>2499</v>
      </c>
      <c r="R510" s="47" t="s">
        <v>634</v>
      </c>
      <c r="S510" s="110" t="s">
        <v>137</v>
      </c>
    </row>
    <row r="511" spans="1:19">
      <c r="A511" s="111" t="s">
        <v>1937</v>
      </c>
      <c r="B511" s="104">
        <v>5</v>
      </c>
      <c r="C511" s="110" t="s">
        <v>59</v>
      </c>
      <c r="D511" s="110" t="s">
        <v>2685</v>
      </c>
      <c r="E511" s="110">
        <v>42</v>
      </c>
      <c r="F511" s="113" t="s">
        <v>2557</v>
      </c>
      <c r="G511" s="110" t="s">
        <v>2475</v>
      </c>
      <c r="H511" s="113" t="s">
        <v>546</v>
      </c>
      <c r="I511" s="110" t="s">
        <v>137</v>
      </c>
      <c r="J511" s="113"/>
      <c r="K511" s="110" t="s">
        <v>2485</v>
      </c>
      <c r="L511" s="113" t="s">
        <v>548</v>
      </c>
      <c r="M511" s="110" t="s">
        <v>2487</v>
      </c>
      <c r="N511" s="113" t="s">
        <v>75</v>
      </c>
      <c r="O511" s="110" t="s">
        <v>2489</v>
      </c>
      <c r="P511" s="113" t="s">
        <v>1521</v>
      </c>
      <c r="Q511" s="110" t="s">
        <v>2499</v>
      </c>
      <c r="R511" s="47" t="s">
        <v>634</v>
      </c>
      <c r="S511" s="110" t="s">
        <v>137</v>
      </c>
    </row>
    <row r="512" spans="1:19">
      <c r="A512" s="111" t="s">
        <v>1936</v>
      </c>
      <c r="B512" s="104">
        <v>5</v>
      </c>
      <c r="C512" s="110" t="s">
        <v>59</v>
      </c>
      <c r="D512" s="110" t="s">
        <v>2685</v>
      </c>
      <c r="E512" s="110">
        <v>42</v>
      </c>
      <c r="F512" s="113" t="s">
        <v>2557</v>
      </c>
      <c r="G512" s="110" t="s">
        <v>2475</v>
      </c>
      <c r="H512" s="113" t="s">
        <v>546</v>
      </c>
      <c r="I512" s="110" t="s">
        <v>137</v>
      </c>
      <c r="J512" s="113"/>
      <c r="K512" s="110" t="s">
        <v>2485</v>
      </c>
      <c r="L512" s="113" t="s">
        <v>548</v>
      </c>
      <c r="M512" s="110" t="s">
        <v>2486</v>
      </c>
      <c r="N512" s="113" t="s">
        <v>74</v>
      </c>
      <c r="O512" s="110" t="s">
        <v>2489</v>
      </c>
      <c r="P512" s="113" t="s">
        <v>1521</v>
      </c>
      <c r="Q512" s="110" t="s">
        <v>2500</v>
      </c>
      <c r="R512" s="47" t="s">
        <v>635</v>
      </c>
      <c r="S512" s="110" t="s">
        <v>137</v>
      </c>
    </row>
    <row r="513" spans="1:19">
      <c r="A513" s="111" t="s">
        <v>1935</v>
      </c>
      <c r="B513" s="104">
        <v>5</v>
      </c>
      <c r="C513" s="110" t="s">
        <v>59</v>
      </c>
      <c r="D513" s="110" t="s">
        <v>2685</v>
      </c>
      <c r="E513" s="110">
        <v>42</v>
      </c>
      <c r="F513" s="113" t="s">
        <v>2557</v>
      </c>
      <c r="G513" s="110" t="s">
        <v>2475</v>
      </c>
      <c r="H513" s="113" t="s">
        <v>546</v>
      </c>
      <c r="I513" s="110" t="s">
        <v>137</v>
      </c>
      <c r="J513" s="113"/>
      <c r="K513" s="110" t="s">
        <v>2485</v>
      </c>
      <c r="L513" s="113" t="s">
        <v>548</v>
      </c>
      <c r="M513" s="110" t="s">
        <v>2487</v>
      </c>
      <c r="N513" s="113" t="s">
        <v>75</v>
      </c>
      <c r="O513" s="110" t="s">
        <v>2489</v>
      </c>
      <c r="P513" s="113" t="s">
        <v>1521</v>
      </c>
      <c r="Q513" s="110" t="s">
        <v>2500</v>
      </c>
      <c r="R513" s="47" t="s">
        <v>635</v>
      </c>
      <c r="S513" s="110" t="s">
        <v>137</v>
      </c>
    </row>
    <row r="514" spans="1:19">
      <c r="A514" s="111" t="s">
        <v>1934</v>
      </c>
      <c r="B514" s="104">
        <v>5</v>
      </c>
      <c r="C514" s="110" t="s">
        <v>59</v>
      </c>
      <c r="D514" s="110" t="s">
        <v>2685</v>
      </c>
      <c r="E514" s="110">
        <v>44</v>
      </c>
      <c r="F514" s="113" t="s">
        <v>1573</v>
      </c>
      <c r="G514" s="110" t="s">
        <v>2475</v>
      </c>
      <c r="H514" s="113" t="s">
        <v>546</v>
      </c>
      <c r="I514" s="110" t="s">
        <v>137</v>
      </c>
      <c r="J514" s="113"/>
      <c r="K514" s="110" t="s">
        <v>2485</v>
      </c>
      <c r="L514" s="113" t="s">
        <v>548</v>
      </c>
      <c r="M514" s="110" t="s">
        <v>2486</v>
      </c>
      <c r="N514" s="113" t="s">
        <v>74</v>
      </c>
      <c r="O514" s="110" t="s">
        <v>2490</v>
      </c>
      <c r="P514" s="113" t="s">
        <v>1502</v>
      </c>
      <c r="Q514" s="110" t="s">
        <v>2491</v>
      </c>
      <c r="R514" s="47" t="s">
        <v>626</v>
      </c>
      <c r="S514" s="110" t="s">
        <v>137</v>
      </c>
    </row>
    <row r="515" spans="1:19">
      <c r="A515" s="111" t="s">
        <v>1933</v>
      </c>
      <c r="B515" s="104">
        <v>5</v>
      </c>
      <c r="C515" s="110" t="s">
        <v>59</v>
      </c>
      <c r="D515" s="110" t="s">
        <v>2685</v>
      </c>
      <c r="E515" s="110">
        <v>44</v>
      </c>
      <c r="F515" s="113" t="s">
        <v>1573</v>
      </c>
      <c r="G515" s="110" t="s">
        <v>2475</v>
      </c>
      <c r="H515" s="113" t="s">
        <v>546</v>
      </c>
      <c r="I515" s="110" t="s">
        <v>137</v>
      </c>
      <c r="J515" s="113"/>
      <c r="K515" s="110" t="s">
        <v>2485</v>
      </c>
      <c r="L515" s="113" t="s">
        <v>548</v>
      </c>
      <c r="M515" s="110" t="s">
        <v>2487</v>
      </c>
      <c r="N515" s="113" t="s">
        <v>75</v>
      </c>
      <c r="O515" s="110" t="s">
        <v>2490</v>
      </c>
      <c r="P515" s="113" t="s">
        <v>1502</v>
      </c>
      <c r="Q515" s="110" t="s">
        <v>2491</v>
      </c>
      <c r="R515" s="47" t="s">
        <v>626</v>
      </c>
      <c r="S515" s="110" t="s">
        <v>137</v>
      </c>
    </row>
    <row r="516" spans="1:19">
      <c r="A516" s="111" t="s">
        <v>1932</v>
      </c>
      <c r="B516" s="104">
        <v>5</v>
      </c>
      <c r="C516" s="110" t="s">
        <v>59</v>
      </c>
      <c r="D516" s="110" t="s">
        <v>2685</v>
      </c>
      <c r="E516" s="110">
        <v>44</v>
      </c>
      <c r="F516" s="113" t="s">
        <v>1573</v>
      </c>
      <c r="G516" s="110" t="s">
        <v>2475</v>
      </c>
      <c r="H516" s="113" t="s">
        <v>546</v>
      </c>
      <c r="I516" s="110" t="s">
        <v>137</v>
      </c>
      <c r="J516" s="113"/>
      <c r="K516" s="110" t="s">
        <v>2485</v>
      </c>
      <c r="L516" s="113" t="s">
        <v>548</v>
      </c>
      <c r="M516" s="110" t="s">
        <v>2486</v>
      </c>
      <c r="N516" s="113" t="s">
        <v>74</v>
      </c>
      <c r="O516" s="110" t="s">
        <v>2490</v>
      </c>
      <c r="P516" s="113" t="s">
        <v>1502</v>
      </c>
      <c r="Q516" s="110" t="s">
        <v>2492</v>
      </c>
      <c r="R516" s="47" t="s">
        <v>627</v>
      </c>
      <c r="S516" s="110" t="s">
        <v>137</v>
      </c>
    </row>
    <row r="517" spans="1:19">
      <c r="A517" s="111" t="s">
        <v>1931</v>
      </c>
      <c r="B517" s="104">
        <v>5</v>
      </c>
      <c r="C517" s="110" t="s">
        <v>59</v>
      </c>
      <c r="D517" s="110" t="s">
        <v>2685</v>
      </c>
      <c r="E517" s="110">
        <v>44</v>
      </c>
      <c r="F517" s="113" t="s">
        <v>1573</v>
      </c>
      <c r="G517" s="110" t="s">
        <v>2475</v>
      </c>
      <c r="H517" s="113" t="s">
        <v>546</v>
      </c>
      <c r="I517" s="110" t="s">
        <v>137</v>
      </c>
      <c r="J517" s="113"/>
      <c r="K517" s="110" t="s">
        <v>2485</v>
      </c>
      <c r="L517" s="113" t="s">
        <v>548</v>
      </c>
      <c r="M517" s="110" t="s">
        <v>2487</v>
      </c>
      <c r="N517" s="113" t="s">
        <v>75</v>
      </c>
      <c r="O517" s="110" t="s">
        <v>2490</v>
      </c>
      <c r="P517" s="113" t="s">
        <v>1502</v>
      </c>
      <c r="Q517" s="110" t="s">
        <v>2492</v>
      </c>
      <c r="R517" s="47" t="s">
        <v>627</v>
      </c>
      <c r="S517" s="110" t="s">
        <v>137</v>
      </c>
    </row>
    <row r="518" spans="1:19">
      <c r="A518" s="111" t="s">
        <v>1930</v>
      </c>
      <c r="B518" s="104">
        <v>5</v>
      </c>
      <c r="C518" s="110" t="s">
        <v>59</v>
      </c>
      <c r="D518" s="110" t="s">
        <v>2685</v>
      </c>
      <c r="E518" s="110">
        <v>44</v>
      </c>
      <c r="F518" s="113" t="s">
        <v>1573</v>
      </c>
      <c r="G518" s="110" t="s">
        <v>2475</v>
      </c>
      <c r="H518" s="113" t="s">
        <v>546</v>
      </c>
      <c r="I518" s="110" t="s">
        <v>137</v>
      </c>
      <c r="J518" s="113"/>
      <c r="K518" s="110" t="s">
        <v>2485</v>
      </c>
      <c r="L518" s="113" t="s">
        <v>548</v>
      </c>
      <c r="M518" s="110" t="s">
        <v>2486</v>
      </c>
      <c r="N518" s="113" t="s">
        <v>74</v>
      </c>
      <c r="O518" s="110" t="s">
        <v>2490</v>
      </c>
      <c r="P518" s="113" t="s">
        <v>1502</v>
      </c>
      <c r="Q518" s="110" t="s">
        <v>2493</v>
      </c>
      <c r="R518" s="47" t="s">
        <v>628</v>
      </c>
      <c r="S518" s="110" t="s">
        <v>137</v>
      </c>
    </row>
    <row r="519" spans="1:19">
      <c r="A519" s="111" t="s">
        <v>1929</v>
      </c>
      <c r="B519" s="104">
        <v>5</v>
      </c>
      <c r="C519" s="110" t="s">
        <v>59</v>
      </c>
      <c r="D519" s="110" t="s">
        <v>2685</v>
      </c>
      <c r="E519" s="110">
        <v>44</v>
      </c>
      <c r="F519" s="113" t="s">
        <v>1573</v>
      </c>
      <c r="G519" s="110" t="s">
        <v>2475</v>
      </c>
      <c r="H519" s="113" t="s">
        <v>546</v>
      </c>
      <c r="I519" s="110" t="s">
        <v>137</v>
      </c>
      <c r="J519" s="113"/>
      <c r="K519" s="110" t="s">
        <v>2485</v>
      </c>
      <c r="L519" s="113" t="s">
        <v>548</v>
      </c>
      <c r="M519" s="110" t="s">
        <v>2487</v>
      </c>
      <c r="N519" s="113" t="s">
        <v>75</v>
      </c>
      <c r="O519" s="110" t="s">
        <v>2490</v>
      </c>
      <c r="P519" s="113" t="s">
        <v>1502</v>
      </c>
      <c r="Q519" s="110" t="s">
        <v>2493</v>
      </c>
      <c r="R519" s="47" t="s">
        <v>628</v>
      </c>
      <c r="S519" s="110" t="s">
        <v>137</v>
      </c>
    </row>
    <row r="520" spans="1:19">
      <c r="A520" s="111" t="s">
        <v>1928</v>
      </c>
      <c r="B520" s="104">
        <v>5</v>
      </c>
      <c r="C520" s="110" t="s">
        <v>59</v>
      </c>
      <c r="D520" s="110" t="s">
        <v>2685</v>
      </c>
      <c r="E520" s="110">
        <v>44</v>
      </c>
      <c r="F520" s="113" t="s">
        <v>1573</v>
      </c>
      <c r="G520" s="110" t="s">
        <v>2475</v>
      </c>
      <c r="H520" s="113" t="s">
        <v>546</v>
      </c>
      <c r="I520" s="110" t="s">
        <v>137</v>
      </c>
      <c r="J520" s="113"/>
      <c r="K520" s="110" t="s">
        <v>2485</v>
      </c>
      <c r="L520" s="113" t="s">
        <v>548</v>
      </c>
      <c r="M520" s="110" t="s">
        <v>2486</v>
      </c>
      <c r="N520" s="113" t="s">
        <v>74</v>
      </c>
      <c r="O520" s="110" t="s">
        <v>2490</v>
      </c>
      <c r="P520" s="113" t="s">
        <v>1502</v>
      </c>
      <c r="Q520" s="110" t="s">
        <v>2494</v>
      </c>
      <c r="R520" s="47" t="s">
        <v>629</v>
      </c>
      <c r="S520" s="110" t="s">
        <v>137</v>
      </c>
    </row>
    <row r="521" spans="1:19">
      <c r="A521" s="111" t="s">
        <v>1927</v>
      </c>
      <c r="B521" s="104">
        <v>5</v>
      </c>
      <c r="C521" s="110" t="s">
        <v>59</v>
      </c>
      <c r="D521" s="110" t="s">
        <v>2685</v>
      </c>
      <c r="E521" s="110">
        <v>44</v>
      </c>
      <c r="F521" s="113" t="s">
        <v>1573</v>
      </c>
      <c r="G521" s="110" t="s">
        <v>2475</v>
      </c>
      <c r="H521" s="113" t="s">
        <v>546</v>
      </c>
      <c r="I521" s="110" t="s">
        <v>137</v>
      </c>
      <c r="J521" s="113"/>
      <c r="K521" s="110" t="s">
        <v>2485</v>
      </c>
      <c r="L521" s="113" t="s">
        <v>548</v>
      </c>
      <c r="M521" s="110" t="s">
        <v>2487</v>
      </c>
      <c r="N521" s="113" t="s">
        <v>75</v>
      </c>
      <c r="O521" s="110" t="s">
        <v>2490</v>
      </c>
      <c r="P521" s="113" t="s">
        <v>1502</v>
      </c>
      <c r="Q521" s="110" t="s">
        <v>2494</v>
      </c>
      <c r="R521" s="47" t="s">
        <v>629</v>
      </c>
      <c r="S521" s="110" t="s">
        <v>137</v>
      </c>
    </row>
    <row r="522" spans="1:19">
      <c r="A522" s="111" t="s">
        <v>1926</v>
      </c>
      <c r="B522" s="104">
        <v>5</v>
      </c>
      <c r="C522" s="110" t="s">
        <v>59</v>
      </c>
      <c r="D522" s="110" t="s">
        <v>2685</v>
      </c>
      <c r="E522" s="110">
        <v>44</v>
      </c>
      <c r="F522" s="113" t="s">
        <v>1573</v>
      </c>
      <c r="G522" s="110" t="s">
        <v>2475</v>
      </c>
      <c r="H522" s="113" t="s">
        <v>546</v>
      </c>
      <c r="I522" s="110" t="s">
        <v>137</v>
      </c>
      <c r="J522" s="113"/>
      <c r="K522" s="110" t="s">
        <v>2485</v>
      </c>
      <c r="L522" s="113" t="s">
        <v>548</v>
      </c>
      <c r="M522" s="110" t="s">
        <v>2486</v>
      </c>
      <c r="N522" s="113" t="s">
        <v>74</v>
      </c>
      <c r="O522" s="110" t="s">
        <v>2490</v>
      </c>
      <c r="P522" s="113" t="s">
        <v>1502</v>
      </c>
      <c r="Q522" s="110" t="s">
        <v>2495</v>
      </c>
      <c r="R522" s="47" t="s">
        <v>630</v>
      </c>
      <c r="S522" s="110" t="s">
        <v>137</v>
      </c>
    </row>
    <row r="523" spans="1:19">
      <c r="A523" s="111" t="s">
        <v>1925</v>
      </c>
      <c r="B523" s="104">
        <v>5</v>
      </c>
      <c r="C523" s="110" t="s">
        <v>59</v>
      </c>
      <c r="D523" s="110" t="s">
        <v>2685</v>
      </c>
      <c r="E523" s="110">
        <v>44</v>
      </c>
      <c r="F523" s="113" t="s">
        <v>1573</v>
      </c>
      <c r="G523" s="110" t="s">
        <v>2475</v>
      </c>
      <c r="H523" s="113" t="s">
        <v>546</v>
      </c>
      <c r="I523" s="110" t="s">
        <v>137</v>
      </c>
      <c r="J523" s="113"/>
      <c r="K523" s="110" t="s">
        <v>2485</v>
      </c>
      <c r="L523" s="113" t="s">
        <v>548</v>
      </c>
      <c r="M523" s="110" t="s">
        <v>2487</v>
      </c>
      <c r="N523" s="113" t="s">
        <v>75</v>
      </c>
      <c r="O523" s="110" t="s">
        <v>2490</v>
      </c>
      <c r="P523" s="113" t="s">
        <v>1502</v>
      </c>
      <c r="Q523" s="110" t="s">
        <v>2495</v>
      </c>
      <c r="R523" s="47" t="s">
        <v>630</v>
      </c>
      <c r="S523" s="110" t="s">
        <v>137</v>
      </c>
    </row>
    <row r="524" spans="1:19">
      <c r="A524" s="111" t="s">
        <v>1924</v>
      </c>
      <c r="B524" s="104">
        <v>5</v>
      </c>
      <c r="C524" s="110" t="s">
        <v>59</v>
      </c>
      <c r="D524" s="110" t="s">
        <v>2685</v>
      </c>
      <c r="E524" s="110">
        <v>44</v>
      </c>
      <c r="F524" s="113" t="s">
        <v>1573</v>
      </c>
      <c r="G524" s="110" t="s">
        <v>2475</v>
      </c>
      <c r="H524" s="113" t="s">
        <v>546</v>
      </c>
      <c r="I524" s="110" t="s">
        <v>137</v>
      </c>
      <c r="J524" s="113"/>
      <c r="K524" s="110" t="s">
        <v>2485</v>
      </c>
      <c r="L524" s="113" t="s">
        <v>548</v>
      </c>
      <c r="M524" s="110" t="s">
        <v>2486</v>
      </c>
      <c r="N524" s="113" t="s">
        <v>74</v>
      </c>
      <c r="O524" s="110" t="s">
        <v>2490</v>
      </c>
      <c r="P524" s="113" t="s">
        <v>1502</v>
      </c>
      <c r="Q524" s="110" t="s">
        <v>2496</v>
      </c>
      <c r="R524" s="47" t="s">
        <v>631</v>
      </c>
      <c r="S524" s="110" t="s">
        <v>137</v>
      </c>
    </row>
    <row r="525" spans="1:19">
      <c r="A525" s="111" t="s">
        <v>1923</v>
      </c>
      <c r="B525" s="104">
        <v>5</v>
      </c>
      <c r="C525" s="110" t="s">
        <v>59</v>
      </c>
      <c r="D525" s="110" t="s">
        <v>2685</v>
      </c>
      <c r="E525" s="110">
        <v>44</v>
      </c>
      <c r="F525" s="113" t="s">
        <v>1573</v>
      </c>
      <c r="G525" s="110" t="s">
        <v>2475</v>
      </c>
      <c r="H525" s="113" t="s">
        <v>546</v>
      </c>
      <c r="I525" s="110" t="s">
        <v>137</v>
      </c>
      <c r="J525" s="113"/>
      <c r="K525" s="110" t="s">
        <v>2485</v>
      </c>
      <c r="L525" s="113" t="s">
        <v>548</v>
      </c>
      <c r="M525" s="110" t="s">
        <v>2487</v>
      </c>
      <c r="N525" s="113" t="s">
        <v>75</v>
      </c>
      <c r="O525" s="110" t="s">
        <v>2490</v>
      </c>
      <c r="P525" s="113" t="s">
        <v>1502</v>
      </c>
      <c r="Q525" s="110" t="s">
        <v>2496</v>
      </c>
      <c r="R525" s="47" t="s">
        <v>631</v>
      </c>
      <c r="S525" s="110" t="s">
        <v>137</v>
      </c>
    </row>
    <row r="526" spans="1:19">
      <c r="A526" s="111" t="s">
        <v>1922</v>
      </c>
      <c r="B526" s="104">
        <v>5</v>
      </c>
      <c r="C526" s="110" t="s">
        <v>59</v>
      </c>
      <c r="D526" s="110" t="s">
        <v>2685</v>
      </c>
      <c r="E526" s="110">
        <v>44</v>
      </c>
      <c r="F526" s="113" t="s">
        <v>1573</v>
      </c>
      <c r="G526" s="110" t="s">
        <v>2475</v>
      </c>
      <c r="H526" s="113" t="s">
        <v>546</v>
      </c>
      <c r="I526" s="110" t="s">
        <v>137</v>
      </c>
      <c r="J526" s="113"/>
      <c r="K526" s="110" t="s">
        <v>2485</v>
      </c>
      <c r="L526" s="113" t="s">
        <v>548</v>
      </c>
      <c r="M526" s="110" t="s">
        <v>2486</v>
      </c>
      <c r="N526" s="113" t="s">
        <v>74</v>
      </c>
      <c r="O526" s="110" t="s">
        <v>2490</v>
      </c>
      <c r="P526" s="113" t="s">
        <v>1502</v>
      </c>
      <c r="Q526" s="110" t="s">
        <v>2497</v>
      </c>
      <c r="R526" s="47" t="s">
        <v>632</v>
      </c>
      <c r="S526" s="110" t="s">
        <v>137</v>
      </c>
    </row>
    <row r="527" spans="1:19">
      <c r="A527" s="111" t="s">
        <v>1921</v>
      </c>
      <c r="B527" s="104">
        <v>5</v>
      </c>
      <c r="C527" s="110" t="s">
        <v>59</v>
      </c>
      <c r="D527" s="110" t="s">
        <v>2685</v>
      </c>
      <c r="E527" s="110">
        <v>44</v>
      </c>
      <c r="F527" s="113" t="s">
        <v>1573</v>
      </c>
      <c r="G527" s="110" t="s">
        <v>2475</v>
      </c>
      <c r="H527" s="113" t="s">
        <v>546</v>
      </c>
      <c r="I527" s="110" t="s">
        <v>137</v>
      </c>
      <c r="J527" s="113"/>
      <c r="K527" s="110" t="s">
        <v>2485</v>
      </c>
      <c r="L527" s="113" t="s">
        <v>548</v>
      </c>
      <c r="M527" s="110" t="s">
        <v>2487</v>
      </c>
      <c r="N527" s="113" t="s">
        <v>75</v>
      </c>
      <c r="O527" s="110" t="s">
        <v>2490</v>
      </c>
      <c r="P527" s="113" t="s">
        <v>1502</v>
      </c>
      <c r="Q527" s="110" t="s">
        <v>2497</v>
      </c>
      <c r="R527" s="47" t="s">
        <v>632</v>
      </c>
      <c r="S527" s="110" t="s">
        <v>137</v>
      </c>
    </row>
    <row r="528" spans="1:19">
      <c r="A528" s="111" t="s">
        <v>1920</v>
      </c>
      <c r="B528" s="104">
        <v>5</v>
      </c>
      <c r="C528" s="110" t="s">
        <v>59</v>
      </c>
      <c r="D528" s="110" t="s">
        <v>2685</v>
      </c>
      <c r="E528" s="110">
        <v>44</v>
      </c>
      <c r="F528" s="113" t="s">
        <v>1573</v>
      </c>
      <c r="G528" s="110" t="s">
        <v>2475</v>
      </c>
      <c r="H528" s="113" t="s">
        <v>546</v>
      </c>
      <c r="I528" s="110" t="s">
        <v>137</v>
      </c>
      <c r="J528" s="113"/>
      <c r="K528" s="110" t="s">
        <v>2485</v>
      </c>
      <c r="L528" s="113" t="s">
        <v>548</v>
      </c>
      <c r="M528" s="110" t="s">
        <v>2486</v>
      </c>
      <c r="N528" s="113" t="s">
        <v>74</v>
      </c>
      <c r="O528" s="110" t="s">
        <v>2490</v>
      </c>
      <c r="P528" s="113" t="s">
        <v>1502</v>
      </c>
      <c r="Q528" s="110" t="s">
        <v>2498</v>
      </c>
      <c r="R528" s="47" t="s">
        <v>633</v>
      </c>
      <c r="S528" s="110" t="s">
        <v>137</v>
      </c>
    </row>
    <row r="529" spans="1:19">
      <c r="A529" s="111" t="s">
        <v>1919</v>
      </c>
      <c r="B529" s="104">
        <v>5</v>
      </c>
      <c r="C529" s="110" t="s">
        <v>59</v>
      </c>
      <c r="D529" s="110" t="s">
        <v>2685</v>
      </c>
      <c r="E529" s="110">
        <v>44</v>
      </c>
      <c r="F529" s="113" t="s">
        <v>1573</v>
      </c>
      <c r="G529" s="110" t="s">
        <v>2475</v>
      </c>
      <c r="H529" s="113" t="s">
        <v>546</v>
      </c>
      <c r="I529" s="110" t="s">
        <v>137</v>
      </c>
      <c r="J529" s="113"/>
      <c r="K529" s="110" t="s">
        <v>2485</v>
      </c>
      <c r="L529" s="113" t="s">
        <v>548</v>
      </c>
      <c r="M529" s="110" t="s">
        <v>2487</v>
      </c>
      <c r="N529" s="113" t="s">
        <v>75</v>
      </c>
      <c r="O529" s="110" t="s">
        <v>2490</v>
      </c>
      <c r="P529" s="113" t="s">
        <v>1502</v>
      </c>
      <c r="Q529" s="110" t="s">
        <v>2498</v>
      </c>
      <c r="R529" s="47" t="s">
        <v>633</v>
      </c>
      <c r="S529" s="110" t="s">
        <v>137</v>
      </c>
    </row>
    <row r="530" spans="1:19">
      <c r="A530" s="111" t="s">
        <v>1918</v>
      </c>
      <c r="B530" s="104">
        <v>5</v>
      </c>
      <c r="C530" s="110" t="s">
        <v>59</v>
      </c>
      <c r="D530" s="110" t="s">
        <v>2685</v>
      </c>
      <c r="E530" s="110">
        <v>44</v>
      </c>
      <c r="F530" s="113" t="s">
        <v>1573</v>
      </c>
      <c r="G530" s="110" t="s">
        <v>2475</v>
      </c>
      <c r="H530" s="113" t="s">
        <v>546</v>
      </c>
      <c r="I530" s="110" t="s">
        <v>137</v>
      </c>
      <c r="J530" s="113"/>
      <c r="K530" s="110" t="s">
        <v>2485</v>
      </c>
      <c r="L530" s="113" t="s">
        <v>548</v>
      </c>
      <c r="M530" s="110" t="s">
        <v>2486</v>
      </c>
      <c r="N530" s="113" t="s">
        <v>74</v>
      </c>
      <c r="O530" s="110" t="s">
        <v>2490</v>
      </c>
      <c r="P530" s="113" t="s">
        <v>1502</v>
      </c>
      <c r="Q530" s="110" t="s">
        <v>2499</v>
      </c>
      <c r="R530" s="47" t="s">
        <v>634</v>
      </c>
      <c r="S530" s="110" t="s">
        <v>137</v>
      </c>
    </row>
    <row r="531" spans="1:19">
      <c r="A531" s="111" t="s">
        <v>1917</v>
      </c>
      <c r="B531" s="104">
        <v>5</v>
      </c>
      <c r="C531" s="110" t="s">
        <v>59</v>
      </c>
      <c r="D531" s="110" t="s">
        <v>2685</v>
      </c>
      <c r="E531" s="110">
        <v>44</v>
      </c>
      <c r="F531" s="113" t="s">
        <v>1573</v>
      </c>
      <c r="G531" s="110" t="s">
        <v>2475</v>
      </c>
      <c r="H531" s="113" t="s">
        <v>546</v>
      </c>
      <c r="I531" s="110" t="s">
        <v>137</v>
      </c>
      <c r="J531" s="113"/>
      <c r="K531" s="110" t="s">
        <v>2485</v>
      </c>
      <c r="L531" s="113" t="s">
        <v>548</v>
      </c>
      <c r="M531" s="110" t="s">
        <v>2487</v>
      </c>
      <c r="N531" s="113" t="s">
        <v>75</v>
      </c>
      <c r="O531" s="110" t="s">
        <v>2490</v>
      </c>
      <c r="P531" s="113" t="s">
        <v>1502</v>
      </c>
      <c r="Q531" s="110" t="s">
        <v>2499</v>
      </c>
      <c r="R531" s="47" t="s">
        <v>634</v>
      </c>
      <c r="S531" s="110" t="s">
        <v>137</v>
      </c>
    </row>
    <row r="532" spans="1:19">
      <c r="A532" s="111" t="s">
        <v>1916</v>
      </c>
      <c r="B532" s="104">
        <v>5</v>
      </c>
      <c r="C532" s="110" t="s">
        <v>59</v>
      </c>
      <c r="D532" s="110" t="s">
        <v>2685</v>
      </c>
      <c r="E532" s="110">
        <v>44</v>
      </c>
      <c r="F532" s="113" t="s">
        <v>1573</v>
      </c>
      <c r="G532" s="110" t="s">
        <v>2475</v>
      </c>
      <c r="H532" s="113" t="s">
        <v>546</v>
      </c>
      <c r="I532" s="110" t="s">
        <v>137</v>
      </c>
      <c r="J532" s="113"/>
      <c r="K532" s="110" t="s">
        <v>2485</v>
      </c>
      <c r="L532" s="113" t="s">
        <v>548</v>
      </c>
      <c r="M532" s="110" t="s">
        <v>2486</v>
      </c>
      <c r="N532" s="113" t="s">
        <v>74</v>
      </c>
      <c r="O532" s="110" t="s">
        <v>2490</v>
      </c>
      <c r="P532" s="113" t="s">
        <v>1502</v>
      </c>
      <c r="Q532" s="110" t="s">
        <v>2500</v>
      </c>
      <c r="R532" s="47" t="s">
        <v>635</v>
      </c>
      <c r="S532" s="110" t="s">
        <v>137</v>
      </c>
    </row>
    <row r="533" spans="1:19">
      <c r="A533" s="111" t="s">
        <v>1915</v>
      </c>
      <c r="B533" s="104">
        <v>5</v>
      </c>
      <c r="C533" s="110" t="s">
        <v>59</v>
      </c>
      <c r="D533" s="110" t="s">
        <v>2685</v>
      </c>
      <c r="E533" s="110">
        <v>44</v>
      </c>
      <c r="F533" s="113" t="s">
        <v>1573</v>
      </c>
      <c r="G533" s="110" t="s">
        <v>2475</v>
      </c>
      <c r="H533" s="113" t="s">
        <v>546</v>
      </c>
      <c r="I533" s="110" t="s">
        <v>137</v>
      </c>
      <c r="J533" s="113"/>
      <c r="K533" s="110" t="s">
        <v>2485</v>
      </c>
      <c r="L533" s="113" t="s">
        <v>548</v>
      </c>
      <c r="M533" s="110" t="s">
        <v>2487</v>
      </c>
      <c r="N533" s="113" t="s">
        <v>75</v>
      </c>
      <c r="O533" s="110" t="s">
        <v>2490</v>
      </c>
      <c r="P533" s="113" t="s">
        <v>1502</v>
      </c>
      <c r="Q533" s="110" t="s">
        <v>2500</v>
      </c>
      <c r="R533" s="47" t="s">
        <v>635</v>
      </c>
      <c r="S533" s="110" t="s">
        <v>137</v>
      </c>
    </row>
    <row r="534" spans="1:19">
      <c r="A534" s="111" t="s">
        <v>1914</v>
      </c>
      <c r="B534" s="104">
        <v>5</v>
      </c>
      <c r="C534" s="110" t="s">
        <v>59</v>
      </c>
      <c r="D534" s="110" t="s">
        <v>2685</v>
      </c>
      <c r="E534" s="110">
        <v>44</v>
      </c>
      <c r="F534" s="113" t="s">
        <v>1573</v>
      </c>
      <c r="G534" s="110" t="s">
        <v>2475</v>
      </c>
      <c r="H534" s="113" t="s">
        <v>546</v>
      </c>
      <c r="I534" s="110" t="s">
        <v>137</v>
      </c>
      <c r="J534" s="113"/>
      <c r="K534" s="110" t="s">
        <v>2485</v>
      </c>
      <c r="L534" s="113" t="s">
        <v>548</v>
      </c>
      <c r="M534" s="110" t="s">
        <v>2486</v>
      </c>
      <c r="N534" s="113" t="s">
        <v>74</v>
      </c>
      <c r="O534" s="110" t="s">
        <v>2488</v>
      </c>
      <c r="P534" s="113" t="s">
        <v>1562</v>
      </c>
      <c r="Q534" s="110" t="s">
        <v>2491</v>
      </c>
      <c r="R534" s="47" t="s">
        <v>626</v>
      </c>
      <c r="S534" s="110" t="s">
        <v>137</v>
      </c>
    </row>
    <row r="535" spans="1:19">
      <c r="A535" s="111" t="s">
        <v>1913</v>
      </c>
      <c r="B535" s="104">
        <v>5</v>
      </c>
      <c r="C535" s="110" t="s">
        <v>59</v>
      </c>
      <c r="D535" s="110" t="s">
        <v>2685</v>
      </c>
      <c r="E535" s="110">
        <v>44</v>
      </c>
      <c r="F535" s="113" t="s">
        <v>1573</v>
      </c>
      <c r="G535" s="110" t="s">
        <v>2475</v>
      </c>
      <c r="H535" s="113" t="s">
        <v>546</v>
      </c>
      <c r="I535" s="110" t="s">
        <v>137</v>
      </c>
      <c r="J535" s="113"/>
      <c r="K535" s="110" t="s">
        <v>2485</v>
      </c>
      <c r="L535" s="113" t="s">
        <v>548</v>
      </c>
      <c r="M535" s="110" t="s">
        <v>2487</v>
      </c>
      <c r="N535" s="113" t="s">
        <v>75</v>
      </c>
      <c r="O535" s="110" t="s">
        <v>2488</v>
      </c>
      <c r="P535" s="113" t="s">
        <v>1562</v>
      </c>
      <c r="Q535" s="110" t="s">
        <v>2491</v>
      </c>
      <c r="R535" s="47" t="s">
        <v>626</v>
      </c>
      <c r="S535" s="110" t="s">
        <v>137</v>
      </c>
    </row>
    <row r="536" spans="1:19">
      <c r="A536" s="111" t="s">
        <v>1912</v>
      </c>
      <c r="B536" s="104">
        <v>5</v>
      </c>
      <c r="C536" s="110" t="s">
        <v>59</v>
      </c>
      <c r="D536" s="110" t="s">
        <v>2685</v>
      </c>
      <c r="E536" s="110">
        <v>44</v>
      </c>
      <c r="F536" s="113" t="s">
        <v>1573</v>
      </c>
      <c r="G536" s="110" t="s">
        <v>2475</v>
      </c>
      <c r="H536" s="113" t="s">
        <v>546</v>
      </c>
      <c r="I536" s="110" t="s">
        <v>137</v>
      </c>
      <c r="J536" s="113"/>
      <c r="K536" s="110" t="s">
        <v>2485</v>
      </c>
      <c r="L536" s="113" t="s">
        <v>548</v>
      </c>
      <c r="M536" s="110" t="s">
        <v>2486</v>
      </c>
      <c r="N536" s="113" t="s">
        <v>74</v>
      </c>
      <c r="O536" s="110" t="s">
        <v>2488</v>
      </c>
      <c r="P536" s="113" t="s">
        <v>1562</v>
      </c>
      <c r="Q536" s="110" t="s">
        <v>2492</v>
      </c>
      <c r="R536" s="47" t="s">
        <v>627</v>
      </c>
      <c r="S536" s="110" t="s">
        <v>137</v>
      </c>
    </row>
    <row r="537" spans="1:19">
      <c r="A537" s="111" t="s">
        <v>1911</v>
      </c>
      <c r="B537" s="104">
        <v>5</v>
      </c>
      <c r="C537" s="110" t="s">
        <v>59</v>
      </c>
      <c r="D537" s="110" t="s">
        <v>2685</v>
      </c>
      <c r="E537" s="110">
        <v>44</v>
      </c>
      <c r="F537" s="113" t="s">
        <v>1573</v>
      </c>
      <c r="G537" s="110" t="s">
        <v>2475</v>
      </c>
      <c r="H537" s="113" t="s">
        <v>546</v>
      </c>
      <c r="I537" s="110" t="s">
        <v>137</v>
      </c>
      <c r="J537" s="113"/>
      <c r="K537" s="110" t="s">
        <v>2485</v>
      </c>
      <c r="L537" s="113" t="s">
        <v>548</v>
      </c>
      <c r="M537" s="110" t="s">
        <v>2487</v>
      </c>
      <c r="N537" s="113" t="s">
        <v>75</v>
      </c>
      <c r="O537" s="110" t="s">
        <v>2488</v>
      </c>
      <c r="P537" s="113" t="s">
        <v>1562</v>
      </c>
      <c r="Q537" s="110" t="s">
        <v>2492</v>
      </c>
      <c r="R537" s="47" t="s">
        <v>627</v>
      </c>
      <c r="S537" s="110" t="s">
        <v>137</v>
      </c>
    </row>
    <row r="538" spans="1:19">
      <c r="A538" s="111" t="s">
        <v>1910</v>
      </c>
      <c r="B538" s="104">
        <v>5</v>
      </c>
      <c r="C538" s="110" t="s">
        <v>59</v>
      </c>
      <c r="D538" s="110" t="s">
        <v>2685</v>
      </c>
      <c r="E538" s="110">
        <v>44</v>
      </c>
      <c r="F538" s="113" t="s">
        <v>1573</v>
      </c>
      <c r="G538" s="110" t="s">
        <v>2475</v>
      </c>
      <c r="H538" s="113" t="s">
        <v>546</v>
      </c>
      <c r="I538" s="110" t="s">
        <v>137</v>
      </c>
      <c r="J538" s="113"/>
      <c r="K538" s="110" t="s">
        <v>2485</v>
      </c>
      <c r="L538" s="113" t="s">
        <v>548</v>
      </c>
      <c r="M538" s="110" t="s">
        <v>2486</v>
      </c>
      <c r="N538" s="113" t="s">
        <v>74</v>
      </c>
      <c r="O538" s="110" t="s">
        <v>2488</v>
      </c>
      <c r="P538" s="113" t="s">
        <v>1562</v>
      </c>
      <c r="Q538" s="110" t="s">
        <v>2493</v>
      </c>
      <c r="R538" s="47" t="s">
        <v>628</v>
      </c>
      <c r="S538" s="110" t="s">
        <v>137</v>
      </c>
    </row>
    <row r="539" spans="1:19">
      <c r="A539" s="111" t="s">
        <v>1909</v>
      </c>
      <c r="B539" s="104">
        <v>5</v>
      </c>
      <c r="C539" s="110" t="s">
        <v>59</v>
      </c>
      <c r="D539" s="110" t="s">
        <v>2685</v>
      </c>
      <c r="E539" s="110">
        <v>44</v>
      </c>
      <c r="F539" s="113" t="s">
        <v>1573</v>
      </c>
      <c r="G539" s="110" t="s">
        <v>2475</v>
      </c>
      <c r="H539" s="113" t="s">
        <v>546</v>
      </c>
      <c r="I539" s="110" t="s">
        <v>137</v>
      </c>
      <c r="J539" s="113"/>
      <c r="K539" s="110" t="s">
        <v>2485</v>
      </c>
      <c r="L539" s="113" t="s">
        <v>548</v>
      </c>
      <c r="M539" s="110" t="s">
        <v>2487</v>
      </c>
      <c r="N539" s="113" t="s">
        <v>75</v>
      </c>
      <c r="O539" s="110" t="s">
        <v>2488</v>
      </c>
      <c r="P539" s="113" t="s">
        <v>1562</v>
      </c>
      <c r="Q539" s="110" t="s">
        <v>2493</v>
      </c>
      <c r="R539" s="47" t="s">
        <v>628</v>
      </c>
      <c r="S539" s="110" t="s">
        <v>137</v>
      </c>
    </row>
    <row r="540" spans="1:19">
      <c r="A540" s="111" t="s">
        <v>1908</v>
      </c>
      <c r="B540" s="104">
        <v>5</v>
      </c>
      <c r="C540" s="110" t="s">
        <v>59</v>
      </c>
      <c r="D540" s="110" t="s">
        <v>2685</v>
      </c>
      <c r="E540" s="110">
        <v>44</v>
      </c>
      <c r="F540" s="113" t="s">
        <v>1573</v>
      </c>
      <c r="G540" s="110" t="s">
        <v>2475</v>
      </c>
      <c r="H540" s="113" t="s">
        <v>546</v>
      </c>
      <c r="I540" s="110" t="s">
        <v>137</v>
      </c>
      <c r="J540" s="113"/>
      <c r="K540" s="110" t="s">
        <v>2485</v>
      </c>
      <c r="L540" s="113" t="s">
        <v>548</v>
      </c>
      <c r="M540" s="110" t="s">
        <v>2486</v>
      </c>
      <c r="N540" s="113" t="s">
        <v>74</v>
      </c>
      <c r="O540" s="110" t="s">
        <v>2488</v>
      </c>
      <c r="P540" s="113" t="s">
        <v>1562</v>
      </c>
      <c r="Q540" s="110" t="s">
        <v>2494</v>
      </c>
      <c r="R540" s="47" t="s">
        <v>629</v>
      </c>
      <c r="S540" s="110" t="s">
        <v>137</v>
      </c>
    </row>
    <row r="541" spans="1:19">
      <c r="A541" s="111" t="s">
        <v>1907</v>
      </c>
      <c r="B541" s="104">
        <v>5</v>
      </c>
      <c r="C541" s="110" t="s">
        <v>59</v>
      </c>
      <c r="D541" s="110" t="s">
        <v>2685</v>
      </c>
      <c r="E541" s="110">
        <v>44</v>
      </c>
      <c r="F541" s="113" t="s">
        <v>1573</v>
      </c>
      <c r="G541" s="110" t="s">
        <v>2475</v>
      </c>
      <c r="H541" s="113" t="s">
        <v>546</v>
      </c>
      <c r="I541" s="110" t="s">
        <v>137</v>
      </c>
      <c r="J541" s="113"/>
      <c r="K541" s="110" t="s">
        <v>2485</v>
      </c>
      <c r="L541" s="113" t="s">
        <v>548</v>
      </c>
      <c r="M541" s="110" t="s">
        <v>2487</v>
      </c>
      <c r="N541" s="113" t="s">
        <v>75</v>
      </c>
      <c r="O541" s="110" t="s">
        <v>2488</v>
      </c>
      <c r="P541" s="113" t="s">
        <v>1562</v>
      </c>
      <c r="Q541" s="110" t="s">
        <v>2494</v>
      </c>
      <c r="R541" s="47" t="s">
        <v>629</v>
      </c>
      <c r="S541" s="110" t="s">
        <v>137</v>
      </c>
    </row>
    <row r="542" spans="1:19">
      <c r="A542" s="111" t="s">
        <v>1906</v>
      </c>
      <c r="B542" s="104">
        <v>5</v>
      </c>
      <c r="C542" s="110" t="s">
        <v>59</v>
      </c>
      <c r="D542" s="110" t="s">
        <v>2685</v>
      </c>
      <c r="E542" s="110">
        <v>44</v>
      </c>
      <c r="F542" s="113" t="s">
        <v>1573</v>
      </c>
      <c r="G542" s="110" t="s">
        <v>2475</v>
      </c>
      <c r="H542" s="113" t="s">
        <v>546</v>
      </c>
      <c r="I542" s="110" t="s">
        <v>137</v>
      </c>
      <c r="J542" s="113"/>
      <c r="K542" s="110" t="s">
        <v>2485</v>
      </c>
      <c r="L542" s="113" t="s">
        <v>548</v>
      </c>
      <c r="M542" s="110" t="s">
        <v>2486</v>
      </c>
      <c r="N542" s="113" t="s">
        <v>74</v>
      </c>
      <c r="O542" s="110" t="s">
        <v>2488</v>
      </c>
      <c r="P542" s="113" t="s">
        <v>1562</v>
      </c>
      <c r="Q542" s="110" t="s">
        <v>2495</v>
      </c>
      <c r="R542" s="47" t="s">
        <v>630</v>
      </c>
      <c r="S542" s="110" t="s">
        <v>137</v>
      </c>
    </row>
    <row r="543" spans="1:19">
      <c r="A543" s="111" t="s">
        <v>1905</v>
      </c>
      <c r="B543" s="104">
        <v>5</v>
      </c>
      <c r="C543" s="110" t="s">
        <v>59</v>
      </c>
      <c r="D543" s="110" t="s">
        <v>2685</v>
      </c>
      <c r="E543" s="110">
        <v>44</v>
      </c>
      <c r="F543" s="113" t="s">
        <v>1573</v>
      </c>
      <c r="G543" s="110" t="s">
        <v>2475</v>
      </c>
      <c r="H543" s="113" t="s">
        <v>546</v>
      </c>
      <c r="I543" s="110" t="s">
        <v>137</v>
      </c>
      <c r="J543" s="113"/>
      <c r="K543" s="110" t="s">
        <v>2485</v>
      </c>
      <c r="L543" s="113" t="s">
        <v>548</v>
      </c>
      <c r="M543" s="110" t="s">
        <v>2487</v>
      </c>
      <c r="N543" s="113" t="s">
        <v>75</v>
      </c>
      <c r="O543" s="110" t="s">
        <v>2488</v>
      </c>
      <c r="P543" s="113" t="s">
        <v>1562</v>
      </c>
      <c r="Q543" s="110" t="s">
        <v>2495</v>
      </c>
      <c r="R543" s="47" t="s">
        <v>630</v>
      </c>
      <c r="S543" s="110" t="s">
        <v>137</v>
      </c>
    </row>
    <row r="544" spans="1:19">
      <c r="A544" s="111" t="s">
        <v>1904</v>
      </c>
      <c r="B544" s="104">
        <v>5</v>
      </c>
      <c r="C544" s="110" t="s">
        <v>59</v>
      </c>
      <c r="D544" s="110" t="s">
        <v>2685</v>
      </c>
      <c r="E544" s="110">
        <v>44</v>
      </c>
      <c r="F544" s="113" t="s">
        <v>1573</v>
      </c>
      <c r="G544" s="110" t="s">
        <v>2475</v>
      </c>
      <c r="H544" s="113" t="s">
        <v>546</v>
      </c>
      <c r="I544" s="110" t="s">
        <v>137</v>
      </c>
      <c r="J544" s="113"/>
      <c r="K544" s="110" t="s">
        <v>2485</v>
      </c>
      <c r="L544" s="113" t="s">
        <v>548</v>
      </c>
      <c r="M544" s="110" t="s">
        <v>2486</v>
      </c>
      <c r="N544" s="113" t="s">
        <v>74</v>
      </c>
      <c r="O544" s="110" t="s">
        <v>2488</v>
      </c>
      <c r="P544" s="113" t="s">
        <v>1562</v>
      </c>
      <c r="Q544" s="110" t="s">
        <v>2496</v>
      </c>
      <c r="R544" s="47" t="s">
        <v>631</v>
      </c>
      <c r="S544" s="110" t="s">
        <v>137</v>
      </c>
    </row>
    <row r="545" spans="1:19">
      <c r="A545" s="111" t="s">
        <v>1903</v>
      </c>
      <c r="B545" s="104">
        <v>5</v>
      </c>
      <c r="C545" s="110" t="s">
        <v>59</v>
      </c>
      <c r="D545" s="110" t="s">
        <v>2685</v>
      </c>
      <c r="E545" s="110">
        <v>44</v>
      </c>
      <c r="F545" s="113" t="s">
        <v>1573</v>
      </c>
      <c r="G545" s="110" t="s">
        <v>2475</v>
      </c>
      <c r="H545" s="113" t="s">
        <v>546</v>
      </c>
      <c r="I545" s="110" t="s">
        <v>137</v>
      </c>
      <c r="J545" s="113"/>
      <c r="K545" s="110" t="s">
        <v>2485</v>
      </c>
      <c r="L545" s="113" t="s">
        <v>548</v>
      </c>
      <c r="M545" s="110" t="s">
        <v>2487</v>
      </c>
      <c r="N545" s="113" t="s">
        <v>75</v>
      </c>
      <c r="O545" s="110" t="s">
        <v>2488</v>
      </c>
      <c r="P545" s="113" t="s">
        <v>1562</v>
      </c>
      <c r="Q545" s="110" t="s">
        <v>2496</v>
      </c>
      <c r="R545" s="47" t="s">
        <v>631</v>
      </c>
      <c r="S545" s="110" t="s">
        <v>137</v>
      </c>
    </row>
    <row r="546" spans="1:19">
      <c r="A546" s="111" t="s">
        <v>1902</v>
      </c>
      <c r="B546" s="104">
        <v>5</v>
      </c>
      <c r="C546" s="110" t="s">
        <v>59</v>
      </c>
      <c r="D546" s="110" t="s">
        <v>2685</v>
      </c>
      <c r="E546" s="110">
        <v>44</v>
      </c>
      <c r="F546" s="113" t="s">
        <v>1573</v>
      </c>
      <c r="G546" s="110" t="s">
        <v>2475</v>
      </c>
      <c r="H546" s="113" t="s">
        <v>546</v>
      </c>
      <c r="I546" s="110" t="s">
        <v>137</v>
      </c>
      <c r="J546" s="113"/>
      <c r="K546" s="110" t="s">
        <v>2485</v>
      </c>
      <c r="L546" s="113" t="s">
        <v>548</v>
      </c>
      <c r="M546" s="110" t="s">
        <v>2486</v>
      </c>
      <c r="N546" s="113" t="s">
        <v>74</v>
      </c>
      <c r="O546" s="110" t="s">
        <v>2488</v>
      </c>
      <c r="P546" s="113" t="s">
        <v>1562</v>
      </c>
      <c r="Q546" s="110" t="s">
        <v>2497</v>
      </c>
      <c r="R546" s="47" t="s">
        <v>632</v>
      </c>
      <c r="S546" s="110" t="s">
        <v>137</v>
      </c>
    </row>
    <row r="547" spans="1:19">
      <c r="A547" s="111" t="s">
        <v>1901</v>
      </c>
      <c r="B547" s="104">
        <v>5</v>
      </c>
      <c r="C547" s="110" t="s">
        <v>59</v>
      </c>
      <c r="D547" s="110" t="s">
        <v>2685</v>
      </c>
      <c r="E547" s="110">
        <v>44</v>
      </c>
      <c r="F547" s="113" t="s">
        <v>1573</v>
      </c>
      <c r="G547" s="110" t="s">
        <v>2475</v>
      </c>
      <c r="H547" s="113" t="s">
        <v>546</v>
      </c>
      <c r="I547" s="110" t="s">
        <v>137</v>
      </c>
      <c r="J547" s="113"/>
      <c r="K547" s="110" t="s">
        <v>2485</v>
      </c>
      <c r="L547" s="113" t="s">
        <v>548</v>
      </c>
      <c r="M547" s="110" t="s">
        <v>2487</v>
      </c>
      <c r="N547" s="113" t="s">
        <v>75</v>
      </c>
      <c r="O547" s="110" t="s">
        <v>2488</v>
      </c>
      <c r="P547" s="113" t="s">
        <v>1562</v>
      </c>
      <c r="Q547" s="110" t="s">
        <v>2497</v>
      </c>
      <c r="R547" s="47" t="s">
        <v>632</v>
      </c>
      <c r="S547" s="110" t="s">
        <v>137</v>
      </c>
    </row>
    <row r="548" spans="1:19">
      <c r="A548" s="111" t="s">
        <v>1900</v>
      </c>
      <c r="B548" s="104">
        <v>5</v>
      </c>
      <c r="C548" s="110" t="s">
        <v>59</v>
      </c>
      <c r="D548" s="110" t="s">
        <v>2685</v>
      </c>
      <c r="E548" s="110">
        <v>44</v>
      </c>
      <c r="F548" s="113" t="s">
        <v>1573</v>
      </c>
      <c r="G548" s="110" t="s">
        <v>2475</v>
      </c>
      <c r="H548" s="113" t="s">
        <v>546</v>
      </c>
      <c r="I548" s="110" t="s">
        <v>137</v>
      </c>
      <c r="J548" s="113"/>
      <c r="K548" s="110" t="s">
        <v>2485</v>
      </c>
      <c r="L548" s="113" t="s">
        <v>548</v>
      </c>
      <c r="M548" s="110" t="s">
        <v>2486</v>
      </c>
      <c r="N548" s="113" t="s">
        <v>74</v>
      </c>
      <c r="O548" s="110" t="s">
        <v>2488</v>
      </c>
      <c r="P548" s="113" t="s">
        <v>1562</v>
      </c>
      <c r="Q548" s="110" t="s">
        <v>2498</v>
      </c>
      <c r="R548" s="47" t="s">
        <v>633</v>
      </c>
      <c r="S548" s="110" t="s">
        <v>137</v>
      </c>
    </row>
    <row r="549" spans="1:19">
      <c r="A549" s="111" t="s">
        <v>1899</v>
      </c>
      <c r="B549" s="104">
        <v>5</v>
      </c>
      <c r="C549" s="110" t="s">
        <v>59</v>
      </c>
      <c r="D549" s="110" t="s">
        <v>2685</v>
      </c>
      <c r="E549" s="110">
        <v>44</v>
      </c>
      <c r="F549" s="113" t="s">
        <v>1573</v>
      </c>
      <c r="G549" s="110" t="s">
        <v>2475</v>
      </c>
      <c r="H549" s="113" t="s">
        <v>546</v>
      </c>
      <c r="I549" s="110" t="s">
        <v>137</v>
      </c>
      <c r="J549" s="113"/>
      <c r="K549" s="110" t="s">
        <v>2485</v>
      </c>
      <c r="L549" s="113" t="s">
        <v>548</v>
      </c>
      <c r="M549" s="110" t="s">
        <v>2487</v>
      </c>
      <c r="N549" s="113" t="s">
        <v>75</v>
      </c>
      <c r="O549" s="110" t="s">
        <v>2488</v>
      </c>
      <c r="P549" s="113" t="s">
        <v>1562</v>
      </c>
      <c r="Q549" s="110" t="s">
        <v>2498</v>
      </c>
      <c r="R549" s="47" t="s">
        <v>633</v>
      </c>
      <c r="S549" s="110" t="s">
        <v>137</v>
      </c>
    </row>
    <row r="550" spans="1:19">
      <c r="A550" s="111" t="s">
        <v>1898</v>
      </c>
      <c r="B550" s="104">
        <v>5</v>
      </c>
      <c r="C550" s="110" t="s">
        <v>59</v>
      </c>
      <c r="D550" s="110" t="s">
        <v>2685</v>
      </c>
      <c r="E550" s="110">
        <v>44</v>
      </c>
      <c r="F550" s="113" t="s">
        <v>1573</v>
      </c>
      <c r="G550" s="110" t="s">
        <v>2475</v>
      </c>
      <c r="H550" s="113" t="s">
        <v>546</v>
      </c>
      <c r="I550" s="110" t="s">
        <v>137</v>
      </c>
      <c r="J550" s="113"/>
      <c r="K550" s="110" t="s">
        <v>2485</v>
      </c>
      <c r="L550" s="113" t="s">
        <v>548</v>
      </c>
      <c r="M550" s="110" t="s">
        <v>2486</v>
      </c>
      <c r="N550" s="113" t="s">
        <v>74</v>
      </c>
      <c r="O550" s="110" t="s">
        <v>2488</v>
      </c>
      <c r="P550" s="113" t="s">
        <v>1562</v>
      </c>
      <c r="Q550" s="110" t="s">
        <v>2499</v>
      </c>
      <c r="R550" s="47" t="s">
        <v>634</v>
      </c>
      <c r="S550" s="110" t="s">
        <v>137</v>
      </c>
    </row>
    <row r="551" spans="1:19">
      <c r="A551" s="111" t="s">
        <v>1897</v>
      </c>
      <c r="B551" s="104">
        <v>5</v>
      </c>
      <c r="C551" s="110" t="s">
        <v>59</v>
      </c>
      <c r="D551" s="110" t="s">
        <v>2685</v>
      </c>
      <c r="E551" s="110">
        <v>44</v>
      </c>
      <c r="F551" s="113" t="s">
        <v>1573</v>
      </c>
      <c r="G551" s="110" t="s">
        <v>2475</v>
      </c>
      <c r="H551" s="113" t="s">
        <v>546</v>
      </c>
      <c r="I551" s="110" t="s">
        <v>137</v>
      </c>
      <c r="J551" s="113"/>
      <c r="K551" s="110" t="s">
        <v>2485</v>
      </c>
      <c r="L551" s="113" t="s">
        <v>548</v>
      </c>
      <c r="M551" s="110" t="s">
        <v>2487</v>
      </c>
      <c r="N551" s="113" t="s">
        <v>75</v>
      </c>
      <c r="O551" s="110" t="s">
        <v>2488</v>
      </c>
      <c r="P551" s="113" t="s">
        <v>1562</v>
      </c>
      <c r="Q551" s="110" t="s">
        <v>2499</v>
      </c>
      <c r="R551" s="47" t="s">
        <v>634</v>
      </c>
      <c r="S551" s="110" t="s">
        <v>137</v>
      </c>
    </row>
    <row r="552" spans="1:19">
      <c r="A552" s="111" t="s">
        <v>1896</v>
      </c>
      <c r="B552" s="104">
        <v>5</v>
      </c>
      <c r="C552" s="110" t="s">
        <v>59</v>
      </c>
      <c r="D552" s="110" t="s">
        <v>2685</v>
      </c>
      <c r="E552" s="110">
        <v>44</v>
      </c>
      <c r="F552" s="113" t="s">
        <v>1573</v>
      </c>
      <c r="G552" s="110" t="s">
        <v>2475</v>
      </c>
      <c r="H552" s="113" t="s">
        <v>546</v>
      </c>
      <c r="I552" s="110" t="s">
        <v>137</v>
      </c>
      <c r="J552" s="113"/>
      <c r="K552" s="110" t="s">
        <v>2485</v>
      </c>
      <c r="L552" s="113" t="s">
        <v>548</v>
      </c>
      <c r="M552" s="110" t="s">
        <v>2486</v>
      </c>
      <c r="N552" s="113" t="s">
        <v>74</v>
      </c>
      <c r="O552" s="110" t="s">
        <v>2488</v>
      </c>
      <c r="P552" s="113" t="s">
        <v>1562</v>
      </c>
      <c r="Q552" s="110" t="s">
        <v>2500</v>
      </c>
      <c r="R552" s="47" t="s">
        <v>635</v>
      </c>
      <c r="S552" s="110" t="s">
        <v>137</v>
      </c>
    </row>
    <row r="553" spans="1:19">
      <c r="A553" s="111" t="s">
        <v>1895</v>
      </c>
      <c r="B553" s="104">
        <v>5</v>
      </c>
      <c r="C553" s="110" t="s">
        <v>59</v>
      </c>
      <c r="D553" s="110" t="s">
        <v>2685</v>
      </c>
      <c r="E553" s="110">
        <v>44</v>
      </c>
      <c r="F553" s="113" t="s">
        <v>1573</v>
      </c>
      <c r="G553" s="110" t="s">
        <v>2475</v>
      </c>
      <c r="H553" s="113" t="s">
        <v>546</v>
      </c>
      <c r="I553" s="110" t="s">
        <v>137</v>
      </c>
      <c r="J553" s="113"/>
      <c r="K553" s="110" t="s">
        <v>2485</v>
      </c>
      <c r="L553" s="113" t="s">
        <v>548</v>
      </c>
      <c r="M553" s="110" t="s">
        <v>2487</v>
      </c>
      <c r="N553" s="113" t="s">
        <v>75</v>
      </c>
      <c r="O553" s="110" t="s">
        <v>2488</v>
      </c>
      <c r="P553" s="113" t="s">
        <v>1562</v>
      </c>
      <c r="Q553" s="110" t="s">
        <v>2500</v>
      </c>
      <c r="R553" s="47" t="s">
        <v>635</v>
      </c>
      <c r="S553" s="110" t="s">
        <v>137</v>
      </c>
    </row>
    <row r="554" spans="1:19">
      <c r="A554" s="111" t="s">
        <v>1894</v>
      </c>
      <c r="B554" s="104">
        <v>5</v>
      </c>
      <c r="C554" s="110" t="s">
        <v>59</v>
      </c>
      <c r="D554" s="110" t="s">
        <v>2685</v>
      </c>
      <c r="E554" s="110">
        <v>44</v>
      </c>
      <c r="F554" s="113" t="s">
        <v>1573</v>
      </c>
      <c r="G554" s="110" t="s">
        <v>2475</v>
      </c>
      <c r="H554" s="113" t="s">
        <v>546</v>
      </c>
      <c r="I554" s="110" t="s">
        <v>137</v>
      </c>
      <c r="J554" s="113"/>
      <c r="K554" s="110" t="s">
        <v>2485</v>
      </c>
      <c r="L554" s="113" t="s">
        <v>548</v>
      </c>
      <c r="M554" s="110" t="s">
        <v>2486</v>
      </c>
      <c r="N554" s="113" t="s">
        <v>74</v>
      </c>
      <c r="O554" s="110" t="s">
        <v>2489</v>
      </c>
      <c r="P554" s="113" t="s">
        <v>1521</v>
      </c>
      <c r="Q554" s="110" t="s">
        <v>2491</v>
      </c>
      <c r="R554" s="47" t="s">
        <v>626</v>
      </c>
      <c r="S554" s="110" t="s">
        <v>137</v>
      </c>
    </row>
    <row r="555" spans="1:19">
      <c r="A555" s="111" t="s">
        <v>1893</v>
      </c>
      <c r="B555" s="104">
        <v>5</v>
      </c>
      <c r="C555" s="110" t="s">
        <v>59</v>
      </c>
      <c r="D555" s="110" t="s">
        <v>2685</v>
      </c>
      <c r="E555" s="110">
        <v>44</v>
      </c>
      <c r="F555" s="113" t="s">
        <v>1573</v>
      </c>
      <c r="G555" s="110" t="s">
        <v>2475</v>
      </c>
      <c r="H555" s="113" t="s">
        <v>546</v>
      </c>
      <c r="I555" s="110" t="s">
        <v>137</v>
      </c>
      <c r="J555" s="113"/>
      <c r="K555" s="110" t="s">
        <v>2485</v>
      </c>
      <c r="L555" s="113" t="s">
        <v>548</v>
      </c>
      <c r="M555" s="110" t="s">
        <v>2487</v>
      </c>
      <c r="N555" s="113" t="s">
        <v>75</v>
      </c>
      <c r="O555" s="110" t="s">
        <v>2489</v>
      </c>
      <c r="P555" s="113" t="s">
        <v>1521</v>
      </c>
      <c r="Q555" s="110" t="s">
        <v>2491</v>
      </c>
      <c r="R555" s="47" t="s">
        <v>626</v>
      </c>
      <c r="S555" s="110" t="s">
        <v>137</v>
      </c>
    </row>
    <row r="556" spans="1:19">
      <c r="A556" s="111" t="s">
        <v>1892</v>
      </c>
      <c r="B556" s="104">
        <v>5</v>
      </c>
      <c r="C556" s="110" t="s">
        <v>59</v>
      </c>
      <c r="D556" s="110" t="s">
        <v>2685</v>
      </c>
      <c r="E556" s="110">
        <v>44</v>
      </c>
      <c r="F556" s="113" t="s">
        <v>1573</v>
      </c>
      <c r="G556" s="110" t="s">
        <v>2475</v>
      </c>
      <c r="H556" s="113" t="s">
        <v>546</v>
      </c>
      <c r="I556" s="110" t="s">
        <v>137</v>
      </c>
      <c r="J556" s="113"/>
      <c r="K556" s="110" t="s">
        <v>2485</v>
      </c>
      <c r="L556" s="113" t="s">
        <v>548</v>
      </c>
      <c r="M556" s="110" t="s">
        <v>2486</v>
      </c>
      <c r="N556" s="113" t="s">
        <v>74</v>
      </c>
      <c r="O556" s="110" t="s">
        <v>2489</v>
      </c>
      <c r="P556" s="113" t="s">
        <v>1521</v>
      </c>
      <c r="Q556" s="110" t="s">
        <v>2492</v>
      </c>
      <c r="R556" s="47" t="s">
        <v>627</v>
      </c>
      <c r="S556" s="110" t="s">
        <v>137</v>
      </c>
    </row>
    <row r="557" spans="1:19">
      <c r="A557" s="111" t="s">
        <v>1891</v>
      </c>
      <c r="B557" s="104">
        <v>5</v>
      </c>
      <c r="C557" s="110" t="s">
        <v>59</v>
      </c>
      <c r="D557" s="110" t="s">
        <v>2685</v>
      </c>
      <c r="E557" s="110">
        <v>44</v>
      </c>
      <c r="F557" s="113" t="s">
        <v>1573</v>
      </c>
      <c r="G557" s="110" t="s">
        <v>2475</v>
      </c>
      <c r="H557" s="113" t="s">
        <v>546</v>
      </c>
      <c r="I557" s="110" t="s">
        <v>137</v>
      </c>
      <c r="J557" s="113"/>
      <c r="K557" s="110" t="s">
        <v>2485</v>
      </c>
      <c r="L557" s="113" t="s">
        <v>548</v>
      </c>
      <c r="M557" s="110" t="s">
        <v>2487</v>
      </c>
      <c r="N557" s="113" t="s">
        <v>75</v>
      </c>
      <c r="O557" s="110" t="s">
        <v>2489</v>
      </c>
      <c r="P557" s="113" t="s">
        <v>1521</v>
      </c>
      <c r="Q557" s="110" t="s">
        <v>2492</v>
      </c>
      <c r="R557" s="47" t="s">
        <v>627</v>
      </c>
      <c r="S557" s="110" t="s">
        <v>137</v>
      </c>
    </row>
    <row r="558" spans="1:19">
      <c r="A558" s="111" t="s">
        <v>1890</v>
      </c>
      <c r="B558" s="104">
        <v>5</v>
      </c>
      <c r="C558" s="110" t="s">
        <v>59</v>
      </c>
      <c r="D558" s="110" t="s">
        <v>2685</v>
      </c>
      <c r="E558" s="110">
        <v>44</v>
      </c>
      <c r="F558" s="113" t="s">
        <v>1573</v>
      </c>
      <c r="G558" s="110" t="s">
        <v>2475</v>
      </c>
      <c r="H558" s="113" t="s">
        <v>546</v>
      </c>
      <c r="I558" s="110" t="s">
        <v>137</v>
      </c>
      <c r="J558" s="113"/>
      <c r="K558" s="110" t="s">
        <v>2485</v>
      </c>
      <c r="L558" s="113" t="s">
        <v>548</v>
      </c>
      <c r="M558" s="110" t="s">
        <v>2486</v>
      </c>
      <c r="N558" s="113" t="s">
        <v>74</v>
      </c>
      <c r="O558" s="110" t="s">
        <v>2489</v>
      </c>
      <c r="P558" s="113" t="s">
        <v>1521</v>
      </c>
      <c r="Q558" s="110" t="s">
        <v>2493</v>
      </c>
      <c r="R558" s="47" t="s">
        <v>628</v>
      </c>
      <c r="S558" s="110" t="s">
        <v>137</v>
      </c>
    </row>
    <row r="559" spans="1:19">
      <c r="A559" s="111" t="s">
        <v>1889</v>
      </c>
      <c r="B559" s="104">
        <v>5</v>
      </c>
      <c r="C559" s="110" t="s">
        <v>59</v>
      </c>
      <c r="D559" s="110" t="s">
        <v>2685</v>
      </c>
      <c r="E559" s="110">
        <v>44</v>
      </c>
      <c r="F559" s="113" t="s">
        <v>1573</v>
      </c>
      <c r="G559" s="110" t="s">
        <v>2475</v>
      </c>
      <c r="H559" s="113" t="s">
        <v>546</v>
      </c>
      <c r="I559" s="110" t="s">
        <v>137</v>
      </c>
      <c r="J559" s="113"/>
      <c r="K559" s="110" t="s">
        <v>2485</v>
      </c>
      <c r="L559" s="113" t="s">
        <v>548</v>
      </c>
      <c r="M559" s="110" t="s">
        <v>2487</v>
      </c>
      <c r="N559" s="113" t="s">
        <v>75</v>
      </c>
      <c r="O559" s="110" t="s">
        <v>2489</v>
      </c>
      <c r="P559" s="113" t="s">
        <v>1521</v>
      </c>
      <c r="Q559" s="110" t="s">
        <v>2493</v>
      </c>
      <c r="R559" s="47" t="s">
        <v>628</v>
      </c>
      <c r="S559" s="110" t="s">
        <v>137</v>
      </c>
    </row>
    <row r="560" spans="1:19">
      <c r="A560" s="111" t="s">
        <v>1888</v>
      </c>
      <c r="B560" s="104">
        <v>5</v>
      </c>
      <c r="C560" s="110" t="s">
        <v>59</v>
      </c>
      <c r="D560" s="110" t="s">
        <v>2685</v>
      </c>
      <c r="E560" s="110">
        <v>44</v>
      </c>
      <c r="F560" s="113" t="s">
        <v>1573</v>
      </c>
      <c r="G560" s="110" t="s">
        <v>2475</v>
      </c>
      <c r="H560" s="113" t="s">
        <v>546</v>
      </c>
      <c r="I560" s="110" t="s">
        <v>137</v>
      </c>
      <c r="J560" s="113"/>
      <c r="K560" s="110" t="s">
        <v>2485</v>
      </c>
      <c r="L560" s="113" t="s">
        <v>548</v>
      </c>
      <c r="M560" s="110" t="s">
        <v>2486</v>
      </c>
      <c r="N560" s="113" t="s">
        <v>74</v>
      </c>
      <c r="O560" s="110" t="s">
        <v>2489</v>
      </c>
      <c r="P560" s="113" t="s">
        <v>1521</v>
      </c>
      <c r="Q560" s="110" t="s">
        <v>2494</v>
      </c>
      <c r="R560" s="47" t="s">
        <v>629</v>
      </c>
      <c r="S560" s="110" t="s">
        <v>137</v>
      </c>
    </row>
    <row r="561" spans="1:19">
      <c r="A561" s="111" t="s">
        <v>1887</v>
      </c>
      <c r="B561" s="104">
        <v>5</v>
      </c>
      <c r="C561" s="110" t="s">
        <v>59</v>
      </c>
      <c r="D561" s="110" t="s">
        <v>2685</v>
      </c>
      <c r="E561" s="110">
        <v>44</v>
      </c>
      <c r="F561" s="113" t="s">
        <v>1573</v>
      </c>
      <c r="G561" s="110" t="s">
        <v>2475</v>
      </c>
      <c r="H561" s="113" t="s">
        <v>546</v>
      </c>
      <c r="I561" s="110" t="s">
        <v>137</v>
      </c>
      <c r="J561" s="113"/>
      <c r="K561" s="110" t="s">
        <v>2485</v>
      </c>
      <c r="L561" s="113" t="s">
        <v>548</v>
      </c>
      <c r="M561" s="110" t="s">
        <v>2487</v>
      </c>
      <c r="N561" s="113" t="s">
        <v>75</v>
      </c>
      <c r="O561" s="110" t="s">
        <v>2489</v>
      </c>
      <c r="P561" s="113" t="s">
        <v>1521</v>
      </c>
      <c r="Q561" s="110" t="s">
        <v>2494</v>
      </c>
      <c r="R561" s="47" t="s">
        <v>629</v>
      </c>
      <c r="S561" s="110" t="s">
        <v>137</v>
      </c>
    </row>
    <row r="562" spans="1:19">
      <c r="A562" s="111" t="s">
        <v>1886</v>
      </c>
      <c r="B562" s="104">
        <v>5</v>
      </c>
      <c r="C562" s="110" t="s">
        <v>59</v>
      </c>
      <c r="D562" s="110" t="s">
        <v>2685</v>
      </c>
      <c r="E562" s="110">
        <v>44</v>
      </c>
      <c r="F562" s="113" t="s">
        <v>1573</v>
      </c>
      <c r="G562" s="110" t="s">
        <v>2475</v>
      </c>
      <c r="H562" s="113" t="s">
        <v>546</v>
      </c>
      <c r="I562" s="110" t="s">
        <v>137</v>
      </c>
      <c r="J562" s="113"/>
      <c r="K562" s="110" t="s">
        <v>2485</v>
      </c>
      <c r="L562" s="113" t="s">
        <v>548</v>
      </c>
      <c r="M562" s="110" t="s">
        <v>2486</v>
      </c>
      <c r="N562" s="113" t="s">
        <v>74</v>
      </c>
      <c r="O562" s="110" t="s">
        <v>2489</v>
      </c>
      <c r="P562" s="113" t="s">
        <v>1521</v>
      </c>
      <c r="Q562" s="110" t="s">
        <v>2495</v>
      </c>
      <c r="R562" s="47" t="s">
        <v>630</v>
      </c>
      <c r="S562" s="110" t="s">
        <v>137</v>
      </c>
    </row>
    <row r="563" spans="1:19">
      <c r="A563" s="111" t="s">
        <v>1885</v>
      </c>
      <c r="B563" s="104">
        <v>5</v>
      </c>
      <c r="C563" s="110" t="s">
        <v>59</v>
      </c>
      <c r="D563" s="110" t="s">
        <v>2685</v>
      </c>
      <c r="E563" s="110">
        <v>44</v>
      </c>
      <c r="F563" s="113" t="s">
        <v>1573</v>
      </c>
      <c r="G563" s="110" t="s">
        <v>2475</v>
      </c>
      <c r="H563" s="113" t="s">
        <v>546</v>
      </c>
      <c r="I563" s="110" t="s">
        <v>137</v>
      </c>
      <c r="J563" s="113"/>
      <c r="K563" s="110" t="s">
        <v>2485</v>
      </c>
      <c r="L563" s="113" t="s">
        <v>548</v>
      </c>
      <c r="M563" s="110" t="s">
        <v>2487</v>
      </c>
      <c r="N563" s="113" t="s">
        <v>75</v>
      </c>
      <c r="O563" s="110" t="s">
        <v>2489</v>
      </c>
      <c r="P563" s="113" t="s">
        <v>1521</v>
      </c>
      <c r="Q563" s="110" t="s">
        <v>2495</v>
      </c>
      <c r="R563" s="47" t="s">
        <v>630</v>
      </c>
      <c r="S563" s="110" t="s">
        <v>137</v>
      </c>
    </row>
    <row r="564" spans="1:19">
      <c r="A564" s="111" t="s">
        <v>1884</v>
      </c>
      <c r="B564" s="104">
        <v>5</v>
      </c>
      <c r="C564" s="110" t="s">
        <v>59</v>
      </c>
      <c r="D564" s="110" t="s">
        <v>2685</v>
      </c>
      <c r="E564" s="110">
        <v>44</v>
      </c>
      <c r="F564" s="113" t="s">
        <v>1573</v>
      </c>
      <c r="G564" s="110" t="s">
        <v>2475</v>
      </c>
      <c r="H564" s="113" t="s">
        <v>546</v>
      </c>
      <c r="I564" s="110" t="s">
        <v>137</v>
      </c>
      <c r="J564" s="113"/>
      <c r="K564" s="110" t="s">
        <v>2485</v>
      </c>
      <c r="L564" s="113" t="s">
        <v>548</v>
      </c>
      <c r="M564" s="110" t="s">
        <v>2486</v>
      </c>
      <c r="N564" s="113" t="s">
        <v>74</v>
      </c>
      <c r="O564" s="110" t="s">
        <v>2489</v>
      </c>
      <c r="P564" s="113" t="s">
        <v>1521</v>
      </c>
      <c r="Q564" s="110" t="s">
        <v>2496</v>
      </c>
      <c r="R564" s="47" t="s">
        <v>631</v>
      </c>
      <c r="S564" s="110" t="s">
        <v>137</v>
      </c>
    </row>
    <row r="565" spans="1:19">
      <c r="A565" s="111" t="s">
        <v>1883</v>
      </c>
      <c r="B565" s="104">
        <v>5</v>
      </c>
      <c r="C565" s="110" t="s">
        <v>59</v>
      </c>
      <c r="D565" s="110" t="s">
        <v>2685</v>
      </c>
      <c r="E565" s="110">
        <v>44</v>
      </c>
      <c r="F565" s="113" t="s">
        <v>1573</v>
      </c>
      <c r="G565" s="110" t="s">
        <v>2475</v>
      </c>
      <c r="H565" s="113" t="s">
        <v>546</v>
      </c>
      <c r="I565" s="110" t="s">
        <v>137</v>
      </c>
      <c r="J565" s="113"/>
      <c r="K565" s="110" t="s">
        <v>2485</v>
      </c>
      <c r="L565" s="113" t="s">
        <v>548</v>
      </c>
      <c r="M565" s="110" t="s">
        <v>2487</v>
      </c>
      <c r="N565" s="113" t="s">
        <v>75</v>
      </c>
      <c r="O565" s="110" t="s">
        <v>2489</v>
      </c>
      <c r="P565" s="113" t="s">
        <v>1521</v>
      </c>
      <c r="Q565" s="110" t="s">
        <v>2496</v>
      </c>
      <c r="R565" s="47" t="s">
        <v>631</v>
      </c>
      <c r="S565" s="110" t="s">
        <v>137</v>
      </c>
    </row>
    <row r="566" spans="1:19">
      <c r="A566" s="111" t="s">
        <v>1882</v>
      </c>
      <c r="B566" s="104">
        <v>5</v>
      </c>
      <c r="C566" s="110" t="s">
        <v>59</v>
      </c>
      <c r="D566" s="110" t="s">
        <v>2685</v>
      </c>
      <c r="E566" s="110">
        <v>44</v>
      </c>
      <c r="F566" s="113" t="s">
        <v>1573</v>
      </c>
      <c r="G566" s="110" t="s">
        <v>2475</v>
      </c>
      <c r="H566" s="113" t="s">
        <v>546</v>
      </c>
      <c r="I566" s="110" t="s">
        <v>137</v>
      </c>
      <c r="J566" s="113"/>
      <c r="K566" s="110" t="s">
        <v>2485</v>
      </c>
      <c r="L566" s="113" t="s">
        <v>548</v>
      </c>
      <c r="M566" s="110" t="s">
        <v>2486</v>
      </c>
      <c r="N566" s="113" t="s">
        <v>74</v>
      </c>
      <c r="O566" s="110" t="s">
        <v>2489</v>
      </c>
      <c r="P566" s="113" t="s">
        <v>1521</v>
      </c>
      <c r="Q566" s="110" t="s">
        <v>2497</v>
      </c>
      <c r="R566" s="47" t="s">
        <v>632</v>
      </c>
      <c r="S566" s="110" t="s">
        <v>137</v>
      </c>
    </row>
    <row r="567" spans="1:19">
      <c r="A567" s="111" t="s">
        <v>1881</v>
      </c>
      <c r="B567" s="104">
        <v>5</v>
      </c>
      <c r="C567" s="110" t="s">
        <v>59</v>
      </c>
      <c r="D567" s="110" t="s">
        <v>2685</v>
      </c>
      <c r="E567" s="110">
        <v>44</v>
      </c>
      <c r="F567" s="113" t="s">
        <v>1573</v>
      </c>
      <c r="G567" s="110" t="s">
        <v>2475</v>
      </c>
      <c r="H567" s="113" t="s">
        <v>546</v>
      </c>
      <c r="I567" s="110" t="s">
        <v>137</v>
      </c>
      <c r="J567" s="113"/>
      <c r="K567" s="110" t="s">
        <v>2485</v>
      </c>
      <c r="L567" s="113" t="s">
        <v>548</v>
      </c>
      <c r="M567" s="110" t="s">
        <v>2487</v>
      </c>
      <c r="N567" s="113" t="s">
        <v>75</v>
      </c>
      <c r="O567" s="110" t="s">
        <v>2489</v>
      </c>
      <c r="P567" s="113" t="s">
        <v>1521</v>
      </c>
      <c r="Q567" s="110" t="s">
        <v>2497</v>
      </c>
      <c r="R567" s="47" t="s">
        <v>632</v>
      </c>
      <c r="S567" s="110" t="s">
        <v>137</v>
      </c>
    </row>
    <row r="568" spans="1:19">
      <c r="A568" s="111" t="s">
        <v>1880</v>
      </c>
      <c r="B568" s="104">
        <v>5</v>
      </c>
      <c r="C568" s="110" t="s">
        <v>59</v>
      </c>
      <c r="D568" s="110" t="s">
        <v>2685</v>
      </c>
      <c r="E568" s="110">
        <v>44</v>
      </c>
      <c r="F568" s="113" t="s">
        <v>1573</v>
      </c>
      <c r="G568" s="110" t="s">
        <v>2475</v>
      </c>
      <c r="H568" s="113" t="s">
        <v>546</v>
      </c>
      <c r="I568" s="110" t="s">
        <v>137</v>
      </c>
      <c r="J568" s="113"/>
      <c r="K568" s="110" t="s">
        <v>2485</v>
      </c>
      <c r="L568" s="113" t="s">
        <v>548</v>
      </c>
      <c r="M568" s="110" t="s">
        <v>2486</v>
      </c>
      <c r="N568" s="113" t="s">
        <v>74</v>
      </c>
      <c r="O568" s="110" t="s">
        <v>2489</v>
      </c>
      <c r="P568" s="113" t="s">
        <v>1521</v>
      </c>
      <c r="Q568" s="110" t="s">
        <v>2498</v>
      </c>
      <c r="R568" s="47" t="s">
        <v>633</v>
      </c>
      <c r="S568" s="110" t="s">
        <v>137</v>
      </c>
    </row>
    <row r="569" spans="1:19">
      <c r="A569" s="111" t="s">
        <v>1879</v>
      </c>
      <c r="B569" s="104">
        <v>5</v>
      </c>
      <c r="C569" s="110" t="s">
        <v>59</v>
      </c>
      <c r="D569" s="110" t="s">
        <v>2685</v>
      </c>
      <c r="E569" s="110">
        <v>44</v>
      </c>
      <c r="F569" s="113" t="s">
        <v>1573</v>
      </c>
      <c r="G569" s="110" t="s">
        <v>2475</v>
      </c>
      <c r="H569" s="113" t="s">
        <v>546</v>
      </c>
      <c r="I569" s="110" t="s">
        <v>137</v>
      </c>
      <c r="J569" s="113"/>
      <c r="K569" s="110" t="s">
        <v>2485</v>
      </c>
      <c r="L569" s="113" t="s">
        <v>548</v>
      </c>
      <c r="M569" s="110" t="s">
        <v>2487</v>
      </c>
      <c r="N569" s="113" t="s">
        <v>75</v>
      </c>
      <c r="O569" s="110" t="s">
        <v>2489</v>
      </c>
      <c r="P569" s="113" t="s">
        <v>1521</v>
      </c>
      <c r="Q569" s="110" t="s">
        <v>2498</v>
      </c>
      <c r="R569" s="47" t="s">
        <v>633</v>
      </c>
      <c r="S569" s="110" t="s">
        <v>137</v>
      </c>
    </row>
    <row r="570" spans="1:19">
      <c r="A570" s="111" t="s">
        <v>1878</v>
      </c>
      <c r="B570" s="104">
        <v>5</v>
      </c>
      <c r="C570" s="110" t="s">
        <v>59</v>
      </c>
      <c r="D570" s="110" t="s">
        <v>2685</v>
      </c>
      <c r="E570" s="110">
        <v>44</v>
      </c>
      <c r="F570" s="113" t="s">
        <v>1573</v>
      </c>
      <c r="G570" s="110" t="s">
        <v>2475</v>
      </c>
      <c r="H570" s="113" t="s">
        <v>546</v>
      </c>
      <c r="I570" s="110" t="s">
        <v>137</v>
      </c>
      <c r="J570" s="113"/>
      <c r="K570" s="110" t="s">
        <v>2485</v>
      </c>
      <c r="L570" s="113" t="s">
        <v>548</v>
      </c>
      <c r="M570" s="110" t="s">
        <v>2486</v>
      </c>
      <c r="N570" s="113" t="s">
        <v>74</v>
      </c>
      <c r="O570" s="110" t="s">
        <v>2489</v>
      </c>
      <c r="P570" s="113" t="s">
        <v>1521</v>
      </c>
      <c r="Q570" s="110" t="s">
        <v>2499</v>
      </c>
      <c r="R570" s="47" t="s">
        <v>634</v>
      </c>
      <c r="S570" s="110" t="s">
        <v>137</v>
      </c>
    </row>
    <row r="571" spans="1:19">
      <c r="A571" s="111" t="s">
        <v>1877</v>
      </c>
      <c r="B571" s="104">
        <v>5</v>
      </c>
      <c r="C571" s="110" t="s">
        <v>59</v>
      </c>
      <c r="D571" s="110" t="s">
        <v>2685</v>
      </c>
      <c r="E571" s="110">
        <v>44</v>
      </c>
      <c r="F571" s="113" t="s">
        <v>1573</v>
      </c>
      <c r="G571" s="110" t="s">
        <v>2475</v>
      </c>
      <c r="H571" s="113" t="s">
        <v>546</v>
      </c>
      <c r="I571" s="110" t="s">
        <v>137</v>
      </c>
      <c r="J571" s="113"/>
      <c r="K571" s="110" t="s">
        <v>2485</v>
      </c>
      <c r="L571" s="113" t="s">
        <v>548</v>
      </c>
      <c r="M571" s="110" t="s">
        <v>2487</v>
      </c>
      <c r="N571" s="113" t="s">
        <v>75</v>
      </c>
      <c r="O571" s="110" t="s">
        <v>2489</v>
      </c>
      <c r="P571" s="113" t="s">
        <v>1521</v>
      </c>
      <c r="Q571" s="110" t="s">
        <v>2499</v>
      </c>
      <c r="R571" s="47" t="s">
        <v>634</v>
      </c>
      <c r="S571" s="110" t="s">
        <v>137</v>
      </c>
    </row>
    <row r="572" spans="1:19">
      <c r="A572" s="111" t="s">
        <v>1876</v>
      </c>
      <c r="B572" s="104">
        <v>5</v>
      </c>
      <c r="C572" s="110" t="s">
        <v>59</v>
      </c>
      <c r="D572" s="110" t="s">
        <v>2685</v>
      </c>
      <c r="E572" s="110">
        <v>44</v>
      </c>
      <c r="F572" s="113" t="s">
        <v>1573</v>
      </c>
      <c r="G572" s="110" t="s">
        <v>2475</v>
      </c>
      <c r="H572" s="113" t="s">
        <v>546</v>
      </c>
      <c r="I572" s="110" t="s">
        <v>137</v>
      </c>
      <c r="J572" s="113"/>
      <c r="K572" s="110" t="s">
        <v>2485</v>
      </c>
      <c r="L572" s="113" t="s">
        <v>548</v>
      </c>
      <c r="M572" s="110" t="s">
        <v>2486</v>
      </c>
      <c r="N572" s="113" t="s">
        <v>74</v>
      </c>
      <c r="O572" s="110" t="s">
        <v>2489</v>
      </c>
      <c r="P572" s="113" t="s">
        <v>1521</v>
      </c>
      <c r="Q572" s="110" t="s">
        <v>2500</v>
      </c>
      <c r="R572" s="47" t="s">
        <v>635</v>
      </c>
      <c r="S572" s="110" t="s">
        <v>137</v>
      </c>
    </row>
    <row r="573" spans="1:19">
      <c r="A573" s="111" t="s">
        <v>1875</v>
      </c>
      <c r="B573" s="104">
        <v>5</v>
      </c>
      <c r="C573" s="110" t="s">
        <v>59</v>
      </c>
      <c r="D573" s="110" t="s">
        <v>2685</v>
      </c>
      <c r="E573" s="110">
        <v>44</v>
      </c>
      <c r="F573" s="113" t="s">
        <v>1573</v>
      </c>
      <c r="G573" s="110" t="s">
        <v>2476</v>
      </c>
      <c r="H573" s="113" t="s">
        <v>2520</v>
      </c>
      <c r="I573" s="110" t="s">
        <v>137</v>
      </c>
      <c r="J573" s="113"/>
      <c r="K573" s="110" t="s">
        <v>2485</v>
      </c>
      <c r="L573" s="113" t="s">
        <v>548</v>
      </c>
      <c r="M573" s="110" t="s">
        <v>2487</v>
      </c>
      <c r="N573" s="113" t="s">
        <v>75</v>
      </c>
      <c r="O573" s="110" t="s">
        <v>2489</v>
      </c>
      <c r="P573" s="113" t="s">
        <v>1521</v>
      </c>
      <c r="Q573" s="110" t="s">
        <v>2500</v>
      </c>
      <c r="R573" s="47" t="s">
        <v>635</v>
      </c>
      <c r="S573" s="110" t="s">
        <v>137</v>
      </c>
    </row>
    <row r="574" spans="1:19">
      <c r="A574" s="111" t="s">
        <v>1874</v>
      </c>
      <c r="B574" s="104">
        <v>5</v>
      </c>
      <c r="C574" s="110" t="s">
        <v>59</v>
      </c>
      <c r="D574" s="110" t="s">
        <v>2685</v>
      </c>
      <c r="E574" s="110">
        <v>45</v>
      </c>
      <c r="F574" s="113" t="s">
        <v>1866</v>
      </c>
      <c r="G574" s="110" t="s">
        <v>2476</v>
      </c>
      <c r="H574" s="113" t="s">
        <v>2520</v>
      </c>
      <c r="I574" s="110" t="s">
        <v>137</v>
      </c>
      <c r="J574" s="113"/>
      <c r="K574" s="110" t="s">
        <v>2483</v>
      </c>
      <c r="L574" s="113" t="s">
        <v>541</v>
      </c>
      <c r="M574" s="110" t="s">
        <v>2486</v>
      </c>
      <c r="N574" s="113" t="s">
        <v>74</v>
      </c>
      <c r="O574" s="110" t="s">
        <v>2488</v>
      </c>
      <c r="P574" s="113" t="s">
        <v>1562</v>
      </c>
      <c r="Q574" s="110" t="s">
        <v>137</v>
      </c>
      <c r="S574" s="110" t="s">
        <v>137</v>
      </c>
    </row>
    <row r="575" spans="1:19">
      <c r="A575" s="111" t="s">
        <v>1873</v>
      </c>
      <c r="B575" s="104">
        <v>5</v>
      </c>
      <c r="C575" s="110" t="s">
        <v>59</v>
      </c>
      <c r="D575" s="110" t="s">
        <v>2685</v>
      </c>
      <c r="E575" s="110">
        <v>45</v>
      </c>
      <c r="F575" s="113" t="s">
        <v>1866</v>
      </c>
      <c r="G575" s="110" t="s">
        <v>2476</v>
      </c>
      <c r="H575" s="113" t="s">
        <v>2520</v>
      </c>
      <c r="I575" s="110" t="s">
        <v>137</v>
      </c>
      <c r="J575" s="113"/>
      <c r="K575" s="110" t="s">
        <v>2483</v>
      </c>
      <c r="L575" s="113" t="s">
        <v>541</v>
      </c>
      <c r="M575" s="110" t="s">
        <v>2487</v>
      </c>
      <c r="N575" s="113" t="s">
        <v>75</v>
      </c>
      <c r="O575" s="110" t="s">
        <v>2488</v>
      </c>
      <c r="P575" s="113" t="s">
        <v>1562</v>
      </c>
      <c r="Q575" s="110" t="s">
        <v>137</v>
      </c>
      <c r="S575" s="110" t="s">
        <v>137</v>
      </c>
    </row>
    <row r="576" spans="1:19">
      <c r="A576" s="111" t="s">
        <v>1872</v>
      </c>
      <c r="B576" s="104">
        <v>5</v>
      </c>
      <c r="C576" s="110" t="s">
        <v>59</v>
      </c>
      <c r="D576" s="110" t="s">
        <v>2685</v>
      </c>
      <c r="E576" s="110">
        <v>45</v>
      </c>
      <c r="F576" s="113" t="s">
        <v>1866</v>
      </c>
      <c r="G576" s="110" t="s">
        <v>2476</v>
      </c>
      <c r="H576" s="113" t="s">
        <v>2520</v>
      </c>
      <c r="I576" s="110" t="s">
        <v>137</v>
      </c>
      <c r="J576" s="113"/>
      <c r="K576" s="110" t="s">
        <v>2483</v>
      </c>
      <c r="L576" s="113" t="s">
        <v>541</v>
      </c>
      <c r="M576" s="110" t="s">
        <v>2486</v>
      </c>
      <c r="N576" s="113" t="s">
        <v>74</v>
      </c>
      <c r="O576" s="110" t="s">
        <v>2489</v>
      </c>
      <c r="P576" s="113" t="s">
        <v>1521</v>
      </c>
      <c r="Q576" s="110" t="s">
        <v>137</v>
      </c>
      <c r="S576" s="110" t="s">
        <v>137</v>
      </c>
    </row>
    <row r="577" spans="1:19">
      <c r="A577" s="111" t="s">
        <v>1871</v>
      </c>
      <c r="B577" s="104">
        <v>5</v>
      </c>
      <c r="C577" s="110" t="s">
        <v>59</v>
      </c>
      <c r="D577" s="110" t="s">
        <v>2685</v>
      </c>
      <c r="E577" s="110">
        <v>45</v>
      </c>
      <c r="F577" s="113" t="s">
        <v>1866</v>
      </c>
      <c r="G577" s="110" t="s">
        <v>2476</v>
      </c>
      <c r="H577" s="113" t="s">
        <v>2520</v>
      </c>
      <c r="I577" s="110" t="s">
        <v>137</v>
      </c>
      <c r="J577" s="113"/>
      <c r="K577" s="110" t="s">
        <v>2483</v>
      </c>
      <c r="L577" s="113" t="s">
        <v>541</v>
      </c>
      <c r="M577" s="110" t="s">
        <v>2487</v>
      </c>
      <c r="N577" s="113" t="s">
        <v>75</v>
      </c>
      <c r="O577" s="110" t="s">
        <v>2489</v>
      </c>
      <c r="P577" s="113" t="s">
        <v>1521</v>
      </c>
      <c r="Q577" s="110" t="s">
        <v>137</v>
      </c>
      <c r="S577" s="110" t="s">
        <v>137</v>
      </c>
    </row>
    <row r="578" spans="1:19">
      <c r="A578" s="111" t="s">
        <v>1870</v>
      </c>
      <c r="B578" s="104">
        <v>5</v>
      </c>
      <c r="C578" s="110" t="s">
        <v>59</v>
      </c>
      <c r="D578" s="110" t="s">
        <v>2685</v>
      </c>
      <c r="E578" s="110">
        <v>45</v>
      </c>
      <c r="F578" s="113" t="s">
        <v>1866</v>
      </c>
      <c r="G578" s="110" t="s">
        <v>2476</v>
      </c>
      <c r="H578" s="113" t="s">
        <v>2520</v>
      </c>
      <c r="I578" s="110" t="s">
        <v>137</v>
      </c>
      <c r="J578" s="113"/>
      <c r="K578" s="110" t="s">
        <v>2484</v>
      </c>
      <c r="L578" s="113" t="s">
        <v>1695</v>
      </c>
      <c r="M578" s="110" t="s">
        <v>2486</v>
      </c>
      <c r="N578" s="113" t="s">
        <v>74</v>
      </c>
      <c r="O578" s="110" t="s">
        <v>2488</v>
      </c>
      <c r="P578" s="113" t="s">
        <v>1562</v>
      </c>
      <c r="Q578" s="110" t="s">
        <v>137</v>
      </c>
      <c r="S578" s="110" t="s">
        <v>137</v>
      </c>
    </row>
    <row r="579" spans="1:19">
      <c r="A579" s="111" t="s">
        <v>1869</v>
      </c>
      <c r="B579" s="104">
        <v>5</v>
      </c>
      <c r="C579" s="110" t="s">
        <v>59</v>
      </c>
      <c r="D579" s="110" t="s">
        <v>2685</v>
      </c>
      <c r="E579" s="110">
        <v>45</v>
      </c>
      <c r="F579" s="113" t="s">
        <v>1866</v>
      </c>
      <c r="G579" s="110" t="s">
        <v>2476</v>
      </c>
      <c r="H579" s="113" t="s">
        <v>2520</v>
      </c>
      <c r="I579" s="110" t="s">
        <v>137</v>
      </c>
      <c r="J579" s="113"/>
      <c r="K579" s="110" t="s">
        <v>2484</v>
      </c>
      <c r="L579" s="113" t="s">
        <v>1695</v>
      </c>
      <c r="M579" s="110" t="s">
        <v>2487</v>
      </c>
      <c r="N579" s="113" t="s">
        <v>75</v>
      </c>
      <c r="O579" s="110" t="s">
        <v>2488</v>
      </c>
      <c r="P579" s="113" t="s">
        <v>1562</v>
      </c>
      <c r="Q579" s="110" t="s">
        <v>137</v>
      </c>
      <c r="S579" s="110" t="s">
        <v>137</v>
      </c>
    </row>
    <row r="580" spans="1:19">
      <c r="A580" s="111" t="s">
        <v>1868</v>
      </c>
      <c r="B580" s="104">
        <v>5</v>
      </c>
      <c r="C580" s="110" t="s">
        <v>59</v>
      </c>
      <c r="D580" s="110" t="s">
        <v>2685</v>
      </c>
      <c r="E580" s="110">
        <v>45</v>
      </c>
      <c r="F580" s="113" t="s">
        <v>1866</v>
      </c>
      <c r="G580" s="110" t="s">
        <v>2476</v>
      </c>
      <c r="H580" s="113" t="s">
        <v>2520</v>
      </c>
      <c r="I580" s="110" t="s">
        <v>137</v>
      </c>
      <c r="J580" s="113"/>
      <c r="K580" s="110" t="s">
        <v>2485</v>
      </c>
      <c r="L580" s="113" t="s">
        <v>548</v>
      </c>
      <c r="M580" s="110" t="s">
        <v>2486</v>
      </c>
      <c r="N580" s="113" t="s">
        <v>74</v>
      </c>
      <c r="O580" s="110" t="s">
        <v>2488</v>
      </c>
      <c r="P580" s="113" t="s">
        <v>1562</v>
      </c>
      <c r="Q580" s="110" t="s">
        <v>137</v>
      </c>
      <c r="S580" s="110" t="s">
        <v>137</v>
      </c>
    </row>
    <row r="581" spans="1:19">
      <c r="A581" s="111" t="s">
        <v>1867</v>
      </c>
      <c r="B581" s="104">
        <v>5</v>
      </c>
      <c r="C581" s="110" t="s">
        <v>59</v>
      </c>
      <c r="D581" s="110" t="s">
        <v>2685</v>
      </c>
      <c r="E581" s="110">
        <v>45</v>
      </c>
      <c r="F581" s="113" t="s">
        <v>1866</v>
      </c>
      <c r="G581" s="110" t="s">
        <v>2476</v>
      </c>
      <c r="H581" s="113" t="s">
        <v>2520</v>
      </c>
      <c r="I581" s="110" t="s">
        <v>137</v>
      </c>
      <c r="J581" s="113"/>
      <c r="K581" s="110" t="s">
        <v>2485</v>
      </c>
      <c r="L581" s="113" t="s">
        <v>548</v>
      </c>
      <c r="M581" s="110" t="s">
        <v>2487</v>
      </c>
      <c r="N581" s="113" t="s">
        <v>75</v>
      </c>
      <c r="O581" s="110" t="s">
        <v>2488</v>
      </c>
      <c r="P581" s="113" t="s">
        <v>1562</v>
      </c>
      <c r="Q581" s="110" t="s">
        <v>137</v>
      </c>
      <c r="S581" s="110" t="s">
        <v>137</v>
      </c>
    </row>
    <row r="582" spans="1:19">
      <c r="A582" s="111" t="s">
        <v>1870</v>
      </c>
      <c r="B582" s="104">
        <v>5</v>
      </c>
      <c r="C582" s="110" t="s">
        <v>59</v>
      </c>
      <c r="D582" s="110" t="s">
        <v>2685</v>
      </c>
      <c r="E582" s="110">
        <v>45</v>
      </c>
      <c r="F582" s="113" t="s">
        <v>1866</v>
      </c>
      <c r="G582" s="110" t="s">
        <v>2476</v>
      </c>
      <c r="H582" s="113" t="s">
        <v>2520</v>
      </c>
      <c r="I582" s="110" t="s">
        <v>137</v>
      </c>
      <c r="J582" s="113"/>
      <c r="K582" s="110" t="s">
        <v>2484</v>
      </c>
      <c r="L582" s="113" t="s">
        <v>1695</v>
      </c>
      <c r="M582" s="110" t="s">
        <v>2486</v>
      </c>
      <c r="N582" s="113" t="s">
        <v>74</v>
      </c>
      <c r="O582" s="110" t="s">
        <v>2489</v>
      </c>
      <c r="P582" s="113" t="s">
        <v>1521</v>
      </c>
      <c r="Q582" s="110" t="s">
        <v>137</v>
      </c>
      <c r="S582" s="110" t="s">
        <v>137</v>
      </c>
    </row>
    <row r="583" spans="1:19">
      <c r="A583" s="111" t="s">
        <v>1869</v>
      </c>
      <c r="B583" s="104">
        <v>5</v>
      </c>
      <c r="C583" s="110" t="s">
        <v>59</v>
      </c>
      <c r="D583" s="110" t="s">
        <v>2685</v>
      </c>
      <c r="E583" s="110">
        <v>45</v>
      </c>
      <c r="F583" s="113" t="s">
        <v>1866</v>
      </c>
      <c r="G583" s="110" t="s">
        <v>2476</v>
      </c>
      <c r="H583" s="113" t="s">
        <v>2520</v>
      </c>
      <c r="I583" s="110" t="s">
        <v>137</v>
      </c>
      <c r="J583" s="113"/>
      <c r="K583" s="110" t="s">
        <v>2484</v>
      </c>
      <c r="L583" s="113" t="s">
        <v>1695</v>
      </c>
      <c r="M583" s="110" t="s">
        <v>2487</v>
      </c>
      <c r="N583" s="113" t="s">
        <v>75</v>
      </c>
      <c r="O583" s="110" t="s">
        <v>2489</v>
      </c>
      <c r="P583" s="113" t="s">
        <v>1521</v>
      </c>
      <c r="Q583" s="110" t="s">
        <v>137</v>
      </c>
      <c r="S583" s="110" t="s">
        <v>137</v>
      </c>
    </row>
    <row r="584" spans="1:19">
      <c r="A584" s="111" t="s">
        <v>1868</v>
      </c>
      <c r="B584" s="104">
        <v>5</v>
      </c>
      <c r="C584" s="110" t="s">
        <v>59</v>
      </c>
      <c r="D584" s="110" t="s">
        <v>2685</v>
      </c>
      <c r="E584" s="110">
        <v>45</v>
      </c>
      <c r="F584" s="113" t="s">
        <v>1866</v>
      </c>
      <c r="G584" s="110" t="s">
        <v>2476</v>
      </c>
      <c r="H584" s="113" t="s">
        <v>2520</v>
      </c>
      <c r="I584" s="110" t="s">
        <v>137</v>
      </c>
      <c r="J584" s="113"/>
      <c r="K584" s="110" t="s">
        <v>2485</v>
      </c>
      <c r="L584" s="113" t="s">
        <v>548</v>
      </c>
      <c r="M584" s="110" t="s">
        <v>2486</v>
      </c>
      <c r="N584" s="113" t="s">
        <v>74</v>
      </c>
      <c r="O584" s="110" t="s">
        <v>2489</v>
      </c>
      <c r="P584" s="113" t="s">
        <v>1521</v>
      </c>
      <c r="Q584" s="110" t="s">
        <v>137</v>
      </c>
      <c r="S584" s="110" t="s">
        <v>137</v>
      </c>
    </row>
    <row r="585" spans="1:19">
      <c r="A585" s="111" t="s">
        <v>1867</v>
      </c>
      <c r="B585" s="104">
        <v>5</v>
      </c>
      <c r="C585" s="110" t="s">
        <v>59</v>
      </c>
      <c r="D585" s="110" t="s">
        <v>2685</v>
      </c>
      <c r="E585" s="110">
        <v>45</v>
      </c>
      <c r="F585" s="113" t="s">
        <v>1866</v>
      </c>
      <c r="G585" s="110" t="s">
        <v>2476</v>
      </c>
      <c r="H585" s="113" t="s">
        <v>2520</v>
      </c>
      <c r="I585" s="110" t="s">
        <v>137</v>
      </c>
      <c r="J585" s="113"/>
      <c r="K585" s="110" t="s">
        <v>2485</v>
      </c>
      <c r="L585" s="113" t="s">
        <v>548</v>
      </c>
      <c r="M585" s="110" t="s">
        <v>2487</v>
      </c>
      <c r="N585" s="113" t="s">
        <v>75</v>
      </c>
      <c r="O585" s="110" t="s">
        <v>2489</v>
      </c>
      <c r="P585" s="113" t="s">
        <v>1521</v>
      </c>
      <c r="Q585" s="110" t="s">
        <v>137</v>
      </c>
      <c r="S585" s="110" t="s">
        <v>137</v>
      </c>
    </row>
    <row r="586" spans="1:19">
      <c r="A586" s="111" t="s">
        <v>1865</v>
      </c>
      <c r="B586" s="104">
        <v>5</v>
      </c>
      <c r="C586" s="110" t="s">
        <v>59</v>
      </c>
      <c r="D586" s="110" t="s">
        <v>2685</v>
      </c>
      <c r="E586" s="110">
        <v>42</v>
      </c>
      <c r="F586" s="113" t="s">
        <v>2557</v>
      </c>
      <c r="G586" s="110" t="s">
        <v>2476</v>
      </c>
      <c r="H586" s="113" t="s">
        <v>2520</v>
      </c>
      <c r="I586" s="110" t="s">
        <v>2478</v>
      </c>
      <c r="J586" s="113" t="s">
        <v>3268</v>
      </c>
      <c r="K586" s="110" t="s">
        <v>2483</v>
      </c>
      <c r="L586" s="113" t="s">
        <v>541</v>
      </c>
      <c r="M586" s="110" t="s">
        <v>2486</v>
      </c>
      <c r="N586" s="113" t="s">
        <v>74</v>
      </c>
      <c r="O586" s="110" t="s">
        <v>2488</v>
      </c>
      <c r="P586" s="113" t="s">
        <v>1562</v>
      </c>
      <c r="Q586" s="110" t="s">
        <v>2491</v>
      </c>
      <c r="R586" s="47" t="s">
        <v>626</v>
      </c>
      <c r="S586" s="110" t="s">
        <v>137</v>
      </c>
    </row>
    <row r="587" spans="1:19">
      <c r="A587" s="111" t="s">
        <v>1864</v>
      </c>
      <c r="B587" s="104">
        <v>5</v>
      </c>
      <c r="C587" s="110" t="s">
        <v>59</v>
      </c>
      <c r="D587" s="110" t="s">
        <v>2685</v>
      </c>
      <c r="E587" s="110">
        <v>42</v>
      </c>
      <c r="F587" s="113" t="s">
        <v>2557</v>
      </c>
      <c r="G587" s="110" t="s">
        <v>2476</v>
      </c>
      <c r="H587" s="113" t="s">
        <v>2520</v>
      </c>
      <c r="I587" s="110" t="s">
        <v>2478</v>
      </c>
      <c r="J587" s="113" t="s">
        <v>3268</v>
      </c>
      <c r="K587" s="110" t="s">
        <v>2483</v>
      </c>
      <c r="L587" s="113" t="s">
        <v>541</v>
      </c>
      <c r="M587" s="110" t="s">
        <v>2487</v>
      </c>
      <c r="N587" s="113" t="s">
        <v>75</v>
      </c>
      <c r="O587" s="110" t="s">
        <v>2488</v>
      </c>
      <c r="P587" s="113" t="s">
        <v>1562</v>
      </c>
      <c r="Q587" s="110" t="s">
        <v>2491</v>
      </c>
      <c r="R587" s="47" t="s">
        <v>626</v>
      </c>
      <c r="S587" s="110" t="s">
        <v>137</v>
      </c>
    </row>
    <row r="588" spans="1:19">
      <c r="A588" s="111" t="s">
        <v>1863</v>
      </c>
      <c r="B588" s="104">
        <v>5</v>
      </c>
      <c r="C588" s="110" t="s">
        <v>59</v>
      </c>
      <c r="D588" s="110" t="s">
        <v>2685</v>
      </c>
      <c r="E588" s="110">
        <v>42</v>
      </c>
      <c r="F588" s="113" t="s">
        <v>2557</v>
      </c>
      <c r="G588" s="110" t="s">
        <v>2476</v>
      </c>
      <c r="H588" s="113" t="s">
        <v>2520</v>
      </c>
      <c r="I588" s="110" t="s">
        <v>2478</v>
      </c>
      <c r="J588" s="113" t="s">
        <v>3268</v>
      </c>
      <c r="K588" s="110" t="s">
        <v>2483</v>
      </c>
      <c r="L588" s="113" t="s">
        <v>541</v>
      </c>
      <c r="M588" s="110" t="s">
        <v>2486</v>
      </c>
      <c r="N588" s="113" t="s">
        <v>74</v>
      </c>
      <c r="O588" s="110" t="s">
        <v>2488</v>
      </c>
      <c r="P588" s="113" t="s">
        <v>1562</v>
      </c>
      <c r="Q588" s="110" t="s">
        <v>2492</v>
      </c>
      <c r="R588" s="47" t="s">
        <v>627</v>
      </c>
      <c r="S588" s="110" t="s">
        <v>137</v>
      </c>
    </row>
    <row r="589" spans="1:19">
      <c r="A589" s="111" t="s">
        <v>1862</v>
      </c>
      <c r="B589" s="104">
        <v>5</v>
      </c>
      <c r="C589" s="110" t="s">
        <v>59</v>
      </c>
      <c r="D589" s="110" t="s">
        <v>2685</v>
      </c>
      <c r="E589" s="110">
        <v>42</v>
      </c>
      <c r="F589" s="113" t="s">
        <v>2557</v>
      </c>
      <c r="G589" s="110" t="s">
        <v>2476</v>
      </c>
      <c r="H589" s="113" t="s">
        <v>2520</v>
      </c>
      <c r="I589" s="110" t="s">
        <v>2478</v>
      </c>
      <c r="J589" s="113" t="s">
        <v>3268</v>
      </c>
      <c r="K589" s="110" t="s">
        <v>2483</v>
      </c>
      <c r="L589" s="113" t="s">
        <v>541</v>
      </c>
      <c r="M589" s="110" t="s">
        <v>2487</v>
      </c>
      <c r="N589" s="113" t="s">
        <v>75</v>
      </c>
      <c r="O589" s="110" t="s">
        <v>2488</v>
      </c>
      <c r="P589" s="113" t="s">
        <v>1562</v>
      </c>
      <c r="Q589" s="110" t="s">
        <v>2492</v>
      </c>
      <c r="R589" s="47" t="s">
        <v>627</v>
      </c>
      <c r="S589" s="110" t="s">
        <v>137</v>
      </c>
    </row>
    <row r="590" spans="1:19">
      <c r="A590" s="111" t="s">
        <v>1861</v>
      </c>
      <c r="B590" s="104">
        <v>5</v>
      </c>
      <c r="C590" s="110" t="s">
        <v>59</v>
      </c>
      <c r="D590" s="110" t="s">
        <v>2685</v>
      </c>
      <c r="E590" s="110">
        <v>42</v>
      </c>
      <c r="F590" s="113" t="s">
        <v>2557</v>
      </c>
      <c r="G590" s="110" t="s">
        <v>2476</v>
      </c>
      <c r="H590" s="113" t="s">
        <v>2520</v>
      </c>
      <c r="I590" s="110" t="s">
        <v>2478</v>
      </c>
      <c r="J590" s="113" t="s">
        <v>3268</v>
      </c>
      <c r="K590" s="110" t="s">
        <v>2483</v>
      </c>
      <c r="L590" s="113" t="s">
        <v>541</v>
      </c>
      <c r="M590" s="110" t="s">
        <v>2486</v>
      </c>
      <c r="N590" s="113" t="s">
        <v>74</v>
      </c>
      <c r="O590" s="110" t="s">
        <v>2488</v>
      </c>
      <c r="P590" s="113" t="s">
        <v>1562</v>
      </c>
      <c r="Q590" s="110" t="s">
        <v>2493</v>
      </c>
      <c r="R590" s="47" t="s">
        <v>628</v>
      </c>
      <c r="S590" s="110" t="s">
        <v>137</v>
      </c>
    </row>
    <row r="591" spans="1:19">
      <c r="A591" s="111" t="s">
        <v>1860</v>
      </c>
      <c r="B591" s="104">
        <v>5</v>
      </c>
      <c r="C591" s="110" t="s">
        <v>59</v>
      </c>
      <c r="D591" s="110" t="s">
        <v>2685</v>
      </c>
      <c r="E591" s="110">
        <v>42</v>
      </c>
      <c r="F591" s="113" t="s">
        <v>2557</v>
      </c>
      <c r="G591" s="110" t="s">
        <v>2476</v>
      </c>
      <c r="H591" s="113" t="s">
        <v>2520</v>
      </c>
      <c r="I591" s="110" t="s">
        <v>2478</v>
      </c>
      <c r="J591" s="113" t="s">
        <v>3268</v>
      </c>
      <c r="K591" s="110" t="s">
        <v>2483</v>
      </c>
      <c r="L591" s="113" t="s">
        <v>541</v>
      </c>
      <c r="M591" s="110" t="s">
        <v>2487</v>
      </c>
      <c r="N591" s="113" t="s">
        <v>75</v>
      </c>
      <c r="O591" s="110" t="s">
        <v>2488</v>
      </c>
      <c r="P591" s="113" t="s">
        <v>1562</v>
      </c>
      <c r="Q591" s="110" t="s">
        <v>2493</v>
      </c>
      <c r="R591" s="47" t="s">
        <v>628</v>
      </c>
      <c r="S591" s="110" t="s">
        <v>137</v>
      </c>
    </row>
    <row r="592" spans="1:19">
      <c r="A592" s="111" t="s">
        <v>1859</v>
      </c>
      <c r="B592" s="104">
        <v>5</v>
      </c>
      <c r="C592" s="110" t="s">
        <v>59</v>
      </c>
      <c r="D592" s="110" t="s">
        <v>2685</v>
      </c>
      <c r="E592" s="110">
        <v>42</v>
      </c>
      <c r="F592" s="113" t="s">
        <v>2557</v>
      </c>
      <c r="G592" s="110" t="s">
        <v>2476</v>
      </c>
      <c r="H592" s="113" t="s">
        <v>2520</v>
      </c>
      <c r="I592" s="110" t="s">
        <v>2478</v>
      </c>
      <c r="J592" s="113" t="s">
        <v>3268</v>
      </c>
      <c r="K592" s="110" t="s">
        <v>2483</v>
      </c>
      <c r="L592" s="113" t="s">
        <v>541</v>
      </c>
      <c r="M592" s="110" t="s">
        <v>2486</v>
      </c>
      <c r="N592" s="113" t="s">
        <v>74</v>
      </c>
      <c r="O592" s="110" t="s">
        <v>2488</v>
      </c>
      <c r="P592" s="113" t="s">
        <v>1562</v>
      </c>
      <c r="Q592" s="110" t="s">
        <v>2494</v>
      </c>
      <c r="R592" s="47" t="s">
        <v>629</v>
      </c>
      <c r="S592" s="110" t="s">
        <v>137</v>
      </c>
    </row>
    <row r="593" spans="1:19">
      <c r="A593" s="111" t="s">
        <v>1858</v>
      </c>
      <c r="B593" s="104">
        <v>5</v>
      </c>
      <c r="C593" s="110" t="s">
        <v>59</v>
      </c>
      <c r="D593" s="110" t="s">
        <v>2685</v>
      </c>
      <c r="E593" s="110">
        <v>42</v>
      </c>
      <c r="F593" s="113" t="s">
        <v>2557</v>
      </c>
      <c r="G593" s="110" t="s">
        <v>2476</v>
      </c>
      <c r="H593" s="113" t="s">
        <v>2520</v>
      </c>
      <c r="I593" s="110" t="s">
        <v>2478</v>
      </c>
      <c r="J593" s="113" t="s">
        <v>3268</v>
      </c>
      <c r="K593" s="110" t="s">
        <v>2483</v>
      </c>
      <c r="L593" s="113" t="s">
        <v>541</v>
      </c>
      <c r="M593" s="110" t="s">
        <v>2487</v>
      </c>
      <c r="N593" s="113" t="s">
        <v>75</v>
      </c>
      <c r="O593" s="110" t="s">
        <v>2488</v>
      </c>
      <c r="P593" s="113" t="s">
        <v>1562</v>
      </c>
      <c r="Q593" s="110" t="s">
        <v>2494</v>
      </c>
      <c r="R593" s="47" t="s">
        <v>629</v>
      </c>
      <c r="S593" s="110" t="s">
        <v>137</v>
      </c>
    </row>
    <row r="594" spans="1:19">
      <c r="A594" s="111" t="s">
        <v>1857</v>
      </c>
      <c r="B594" s="104">
        <v>5</v>
      </c>
      <c r="C594" s="110" t="s">
        <v>59</v>
      </c>
      <c r="D594" s="110" t="s">
        <v>2685</v>
      </c>
      <c r="E594" s="110">
        <v>42</v>
      </c>
      <c r="F594" s="113" t="s">
        <v>2557</v>
      </c>
      <c r="G594" s="110" t="s">
        <v>2476</v>
      </c>
      <c r="H594" s="113" t="s">
        <v>2520</v>
      </c>
      <c r="I594" s="110" t="s">
        <v>2478</v>
      </c>
      <c r="J594" s="113" t="s">
        <v>3268</v>
      </c>
      <c r="K594" s="110" t="s">
        <v>2483</v>
      </c>
      <c r="L594" s="113" t="s">
        <v>541</v>
      </c>
      <c r="M594" s="110" t="s">
        <v>2486</v>
      </c>
      <c r="N594" s="113" t="s">
        <v>74</v>
      </c>
      <c r="O594" s="110" t="s">
        <v>2488</v>
      </c>
      <c r="P594" s="113" t="s">
        <v>1562</v>
      </c>
      <c r="Q594" s="110" t="s">
        <v>2495</v>
      </c>
      <c r="R594" s="47" t="s">
        <v>630</v>
      </c>
      <c r="S594" s="110" t="s">
        <v>137</v>
      </c>
    </row>
    <row r="595" spans="1:19">
      <c r="A595" s="111" t="s">
        <v>1856</v>
      </c>
      <c r="B595" s="104">
        <v>5</v>
      </c>
      <c r="C595" s="110" t="s">
        <v>59</v>
      </c>
      <c r="D595" s="110" t="s">
        <v>2685</v>
      </c>
      <c r="E595" s="110">
        <v>42</v>
      </c>
      <c r="F595" s="113" t="s">
        <v>2557</v>
      </c>
      <c r="G595" s="110" t="s">
        <v>2476</v>
      </c>
      <c r="H595" s="113" t="s">
        <v>2520</v>
      </c>
      <c r="I595" s="110" t="s">
        <v>2478</v>
      </c>
      <c r="J595" s="113" t="s">
        <v>3268</v>
      </c>
      <c r="K595" s="110" t="s">
        <v>2483</v>
      </c>
      <c r="L595" s="113" t="s">
        <v>541</v>
      </c>
      <c r="M595" s="110" t="s">
        <v>2487</v>
      </c>
      <c r="N595" s="113" t="s">
        <v>75</v>
      </c>
      <c r="O595" s="110" t="s">
        <v>2488</v>
      </c>
      <c r="P595" s="113" t="s">
        <v>1562</v>
      </c>
      <c r="Q595" s="110" t="s">
        <v>2495</v>
      </c>
      <c r="R595" s="47" t="s">
        <v>630</v>
      </c>
      <c r="S595" s="110" t="s">
        <v>137</v>
      </c>
    </row>
    <row r="596" spans="1:19">
      <c r="A596" s="111" t="s">
        <v>1855</v>
      </c>
      <c r="B596" s="104">
        <v>5</v>
      </c>
      <c r="C596" s="110" t="s">
        <v>59</v>
      </c>
      <c r="D596" s="110" t="s">
        <v>2685</v>
      </c>
      <c r="E596" s="110">
        <v>42</v>
      </c>
      <c r="F596" s="113" t="s">
        <v>2557</v>
      </c>
      <c r="G596" s="110" t="s">
        <v>2476</v>
      </c>
      <c r="H596" s="113" t="s">
        <v>2520</v>
      </c>
      <c r="I596" s="110" t="s">
        <v>2478</v>
      </c>
      <c r="J596" s="113" t="s">
        <v>3268</v>
      </c>
      <c r="K596" s="110" t="s">
        <v>2483</v>
      </c>
      <c r="L596" s="113" t="s">
        <v>541</v>
      </c>
      <c r="M596" s="110" t="s">
        <v>2486</v>
      </c>
      <c r="N596" s="113" t="s">
        <v>74</v>
      </c>
      <c r="O596" s="110" t="s">
        <v>2488</v>
      </c>
      <c r="P596" s="113" t="s">
        <v>1562</v>
      </c>
      <c r="Q596" s="110" t="s">
        <v>2496</v>
      </c>
      <c r="R596" s="47" t="s">
        <v>631</v>
      </c>
      <c r="S596" s="110" t="s">
        <v>137</v>
      </c>
    </row>
    <row r="597" spans="1:19">
      <c r="A597" s="111" t="s">
        <v>1854</v>
      </c>
      <c r="B597" s="104">
        <v>5</v>
      </c>
      <c r="C597" s="110" t="s">
        <v>59</v>
      </c>
      <c r="D597" s="110" t="s">
        <v>2685</v>
      </c>
      <c r="E597" s="110">
        <v>42</v>
      </c>
      <c r="F597" s="113" t="s">
        <v>2557</v>
      </c>
      <c r="G597" s="110" t="s">
        <v>2476</v>
      </c>
      <c r="H597" s="113" t="s">
        <v>2520</v>
      </c>
      <c r="I597" s="110" t="s">
        <v>2478</v>
      </c>
      <c r="J597" s="113" t="s">
        <v>3268</v>
      </c>
      <c r="K597" s="110" t="s">
        <v>2483</v>
      </c>
      <c r="L597" s="113" t="s">
        <v>541</v>
      </c>
      <c r="M597" s="110" t="s">
        <v>2487</v>
      </c>
      <c r="N597" s="113" t="s">
        <v>75</v>
      </c>
      <c r="O597" s="110" t="s">
        <v>2488</v>
      </c>
      <c r="P597" s="113" t="s">
        <v>1562</v>
      </c>
      <c r="Q597" s="110" t="s">
        <v>2496</v>
      </c>
      <c r="R597" s="47" t="s">
        <v>631</v>
      </c>
      <c r="S597" s="110" t="s">
        <v>137</v>
      </c>
    </row>
    <row r="598" spans="1:19">
      <c r="A598" s="111" t="s">
        <v>1853</v>
      </c>
      <c r="B598" s="104">
        <v>5</v>
      </c>
      <c r="C598" s="110" t="s">
        <v>59</v>
      </c>
      <c r="D598" s="110" t="s">
        <v>2685</v>
      </c>
      <c r="E598" s="110">
        <v>42</v>
      </c>
      <c r="F598" s="113" t="s">
        <v>2557</v>
      </c>
      <c r="G598" s="110" t="s">
        <v>2476</v>
      </c>
      <c r="H598" s="113" t="s">
        <v>2520</v>
      </c>
      <c r="I598" s="110" t="s">
        <v>2478</v>
      </c>
      <c r="J598" s="113" t="s">
        <v>3268</v>
      </c>
      <c r="K598" s="110" t="s">
        <v>2483</v>
      </c>
      <c r="L598" s="113" t="s">
        <v>541</v>
      </c>
      <c r="M598" s="110" t="s">
        <v>2486</v>
      </c>
      <c r="N598" s="113" t="s">
        <v>74</v>
      </c>
      <c r="O598" s="110" t="s">
        <v>2488</v>
      </c>
      <c r="P598" s="113" t="s">
        <v>1562</v>
      </c>
      <c r="Q598" s="110" t="s">
        <v>2497</v>
      </c>
      <c r="R598" s="47" t="s">
        <v>632</v>
      </c>
      <c r="S598" s="110" t="s">
        <v>137</v>
      </c>
    </row>
    <row r="599" spans="1:19">
      <c r="A599" s="111" t="s">
        <v>1852</v>
      </c>
      <c r="B599" s="104">
        <v>5</v>
      </c>
      <c r="C599" s="110" t="s">
        <v>59</v>
      </c>
      <c r="D599" s="110" t="s">
        <v>2685</v>
      </c>
      <c r="E599" s="110">
        <v>42</v>
      </c>
      <c r="F599" s="113" t="s">
        <v>2557</v>
      </c>
      <c r="G599" s="110" t="s">
        <v>2476</v>
      </c>
      <c r="H599" s="113" t="s">
        <v>2520</v>
      </c>
      <c r="I599" s="110" t="s">
        <v>2478</v>
      </c>
      <c r="J599" s="113" t="s">
        <v>3268</v>
      </c>
      <c r="K599" s="110" t="s">
        <v>2483</v>
      </c>
      <c r="L599" s="113" t="s">
        <v>541</v>
      </c>
      <c r="M599" s="110" t="s">
        <v>2487</v>
      </c>
      <c r="N599" s="113" t="s">
        <v>75</v>
      </c>
      <c r="O599" s="110" t="s">
        <v>2488</v>
      </c>
      <c r="P599" s="113" t="s">
        <v>1562</v>
      </c>
      <c r="Q599" s="110" t="s">
        <v>2497</v>
      </c>
      <c r="R599" s="47" t="s">
        <v>632</v>
      </c>
      <c r="S599" s="110" t="s">
        <v>137</v>
      </c>
    </row>
    <row r="600" spans="1:19">
      <c r="A600" s="111" t="s">
        <v>1851</v>
      </c>
      <c r="B600" s="104">
        <v>5</v>
      </c>
      <c r="C600" s="110" t="s">
        <v>59</v>
      </c>
      <c r="D600" s="110" t="s">
        <v>2685</v>
      </c>
      <c r="E600" s="110">
        <v>42</v>
      </c>
      <c r="F600" s="113" t="s">
        <v>2557</v>
      </c>
      <c r="G600" s="110" t="s">
        <v>2476</v>
      </c>
      <c r="H600" s="113" t="s">
        <v>2520</v>
      </c>
      <c r="I600" s="110" t="s">
        <v>2478</v>
      </c>
      <c r="J600" s="113" t="s">
        <v>3268</v>
      </c>
      <c r="K600" s="110" t="s">
        <v>2483</v>
      </c>
      <c r="L600" s="113" t="s">
        <v>541</v>
      </c>
      <c r="M600" s="110" t="s">
        <v>2486</v>
      </c>
      <c r="N600" s="113" t="s">
        <v>74</v>
      </c>
      <c r="O600" s="110" t="s">
        <v>2488</v>
      </c>
      <c r="P600" s="113" t="s">
        <v>1562</v>
      </c>
      <c r="Q600" s="110" t="s">
        <v>2498</v>
      </c>
      <c r="R600" s="47" t="s">
        <v>633</v>
      </c>
      <c r="S600" s="110" t="s">
        <v>137</v>
      </c>
    </row>
    <row r="601" spans="1:19">
      <c r="A601" s="111" t="s">
        <v>1850</v>
      </c>
      <c r="B601" s="104">
        <v>5</v>
      </c>
      <c r="C601" s="110" t="s">
        <v>59</v>
      </c>
      <c r="D601" s="110" t="s">
        <v>2685</v>
      </c>
      <c r="E601" s="110">
        <v>42</v>
      </c>
      <c r="F601" s="113" t="s">
        <v>2557</v>
      </c>
      <c r="G601" s="110" t="s">
        <v>2476</v>
      </c>
      <c r="H601" s="113" t="s">
        <v>2520</v>
      </c>
      <c r="I601" s="110" t="s">
        <v>2478</v>
      </c>
      <c r="J601" s="113" t="s">
        <v>3268</v>
      </c>
      <c r="K601" s="110" t="s">
        <v>2483</v>
      </c>
      <c r="L601" s="113" t="s">
        <v>541</v>
      </c>
      <c r="M601" s="110" t="s">
        <v>2487</v>
      </c>
      <c r="N601" s="113" t="s">
        <v>75</v>
      </c>
      <c r="O601" s="110" t="s">
        <v>2488</v>
      </c>
      <c r="P601" s="113" t="s">
        <v>1562</v>
      </c>
      <c r="Q601" s="110" t="s">
        <v>2498</v>
      </c>
      <c r="R601" s="47" t="s">
        <v>633</v>
      </c>
      <c r="S601" s="110" t="s">
        <v>137</v>
      </c>
    </row>
    <row r="602" spans="1:19">
      <c r="A602" s="111" t="s">
        <v>1849</v>
      </c>
      <c r="B602" s="104">
        <v>5</v>
      </c>
      <c r="C602" s="110" t="s">
        <v>59</v>
      </c>
      <c r="D602" s="110" t="s">
        <v>2685</v>
      </c>
      <c r="E602" s="110">
        <v>42</v>
      </c>
      <c r="F602" s="113" t="s">
        <v>2557</v>
      </c>
      <c r="G602" s="110" t="s">
        <v>2476</v>
      </c>
      <c r="H602" s="113" t="s">
        <v>2520</v>
      </c>
      <c r="I602" s="110" t="s">
        <v>2478</v>
      </c>
      <c r="J602" s="113" t="s">
        <v>3268</v>
      </c>
      <c r="K602" s="110" t="s">
        <v>2483</v>
      </c>
      <c r="L602" s="113" t="s">
        <v>541</v>
      </c>
      <c r="M602" s="110" t="s">
        <v>2486</v>
      </c>
      <c r="N602" s="113" t="s">
        <v>74</v>
      </c>
      <c r="O602" s="110" t="s">
        <v>2488</v>
      </c>
      <c r="P602" s="113" t="s">
        <v>1562</v>
      </c>
      <c r="Q602" s="110" t="s">
        <v>2499</v>
      </c>
      <c r="R602" s="47" t="s">
        <v>634</v>
      </c>
      <c r="S602" s="110" t="s">
        <v>137</v>
      </c>
    </row>
    <row r="603" spans="1:19">
      <c r="A603" s="111" t="s">
        <v>1848</v>
      </c>
      <c r="B603" s="104">
        <v>5</v>
      </c>
      <c r="C603" s="110" t="s">
        <v>59</v>
      </c>
      <c r="D603" s="110" t="s">
        <v>2685</v>
      </c>
      <c r="E603" s="110">
        <v>42</v>
      </c>
      <c r="F603" s="113" t="s">
        <v>2557</v>
      </c>
      <c r="G603" s="110" t="s">
        <v>2476</v>
      </c>
      <c r="H603" s="113" t="s">
        <v>2520</v>
      </c>
      <c r="I603" s="110" t="s">
        <v>2478</v>
      </c>
      <c r="J603" s="113" t="s">
        <v>3268</v>
      </c>
      <c r="K603" s="110" t="s">
        <v>2483</v>
      </c>
      <c r="L603" s="113" t="s">
        <v>541</v>
      </c>
      <c r="M603" s="110" t="s">
        <v>2487</v>
      </c>
      <c r="N603" s="113" t="s">
        <v>75</v>
      </c>
      <c r="O603" s="110" t="s">
        <v>2488</v>
      </c>
      <c r="P603" s="113" t="s">
        <v>1562</v>
      </c>
      <c r="Q603" s="110" t="s">
        <v>2499</v>
      </c>
      <c r="R603" s="47" t="s">
        <v>634</v>
      </c>
      <c r="S603" s="110" t="s">
        <v>137</v>
      </c>
    </row>
    <row r="604" spans="1:19">
      <c r="A604" s="111" t="s">
        <v>1847</v>
      </c>
      <c r="B604" s="104">
        <v>5</v>
      </c>
      <c r="C604" s="110" t="s">
        <v>59</v>
      </c>
      <c r="D604" s="110" t="s">
        <v>2685</v>
      </c>
      <c r="E604" s="110">
        <v>42</v>
      </c>
      <c r="F604" s="113" t="s">
        <v>2557</v>
      </c>
      <c r="G604" s="110" t="s">
        <v>2476</v>
      </c>
      <c r="H604" s="113" t="s">
        <v>2520</v>
      </c>
      <c r="I604" s="110" t="s">
        <v>2478</v>
      </c>
      <c r="J604" s="113" t="s">
        <v>3268</v>
      </c>
      <c r="K604" s="110" t="s">
        <v>2483</v>
      </c>
      <c r="L604" s="113" t="s">
        <v>541</v>
      </c>
      <c r="M604" s="110" t="s">
        <v>2486</v>
      </c>
      <c r="N604" s="113" t="s">
        <v>74</v>
      </c>
      <c r="O604" s="110" t="s">
        <v>2488</v>
      </c>
      <c r="P604" s="113" t="s">
        <v>1562</v>
      </c>
      <c r="Q604" s="110" t="s">
        <v>2500</v>
      </c>
      <c r="R604" s="47" t="s">
        <v>635</v>
      </c>
      <c r="S604" s="110" t="s">
        <v>137</v>
      </c>
    </row>
    <row r="605" spans="1:19">
      <c r="A605" s="111" t="s">
        <v>1846</v>
      </c>
      <c r="B605" s="104">
        <v>5</v>
      </c>
      <c r="C605" s="110" t="s">
        <v>59</v>
      </c>
      <c r="D605" s="110" t="s">
        <v>2685</v>
      </c>
      <c r="E605" s="110">
        <v>42</v>
      </c>
      <c r="F605" s="113" t="s">
        <v>2557</v>
      </c>
      <c r="G605" s="110" t="s">
        <v>2476</v>
      </c>
      <c r="H605" s="113" t="s">
        <v>2520</v>
      </c>
      <c r="I605" s="110" t="s">
        <v>2478</v>
      </c>
      <c r="J605" s="113" t="s">
        <v>3268</v>
      </c>
      <c r="K605" s="110" t="s">
        <v>2483</v>
      </c>
      <c r="L605" s="113" t="s">
        <v>541</v>
      </c>
      <c r="M605" s="110" t="s">
        <v>2487</v>
      </c>
      <c r="N605" s="113" t="s">
        <v>75</v>
      </c>
      <c r="O605" s="110" t="s">
        <v>2488</v>
      </c>
      <c r="P605" s="113" t="s">
        <v>1562</v>
      </c>
      <c r="Q605" s="110" t="s">
        <v>2500</v>
      </c>
      <c r="R605" s="47" t="s">
        <v>635</v>
      </c>
      <c r="S605" s="110" t="s">
        <v>137</v>
      </c>
    </row>
    <row r="606" spans="1:19">
      <c r="A606" s="111" t="s">
        <v>1845</v>
      </c>
      <c r="B606" s="104">
        <v>5</v>
      </c>
      <c r="C606" s="110" t="s">
        <v>59</v>
      </c>
      <c r="D606" s="110" t="s">
        <v>2685</v>
      </c>
      <c r="E606" s="110">
        <v>42</v>
      </c>
      <c r="F606" s="113" t="s">
        <v>2557</v>
      </c>
      <c r="G606" s="110" t="s">
        <v>2476</v>
      </c>
      <c r="H606" s="113" t="s">
        <v>2520</v>
      </c>
      <c r="I606" s="110" t="s">
        <v>2478</v>
      </c>
      <c r="J606" s="113" t="s">
        <v>3268</v>
      </c>
      <c r="K606" s="110" t="s">
        <v>2483</v>
      </c>
      <c r="L606" s="113" t="s">
        <v>541</v>
      </c>
      <c r="M606" s="110" t="s">
        <v>2486</v>
      </c>
      <c r="N606" s="113" t="s">
        <v>74</v>
      </c>
      <c r="O606" s="110" t="s">
        <v>2489</v>
      </c>
      <c r="P606" s="113" t="s">
        <v>1521</v>
      </c>
      <c r="Q606" s="110" t="s">
        <v>2491</v>
      </c>
      <c r="R606" s="47" t="s">
        <v>626</v>
      </c>
      <c r="S606" s="110" t="s">
        <v>137</v>
      </c>
    </row>
    <row r="607" spans="1:19">
      <c r="A607" s="111" t="s">
        <v>1844</v>
      </c>
      <c r="B607" s="104">
        <v>5</v>
      </c>
      <c r="C607" s="110" t="s">
        <v>59</v>
      </c>
      <c r="D607" s="110" t="s">
        <v>2685</v>
      </c>
      <c r="E607" s="110">
        <v>42</v>
      </c>
      <c r="F607" s="113" t="s">
        <v>2557</v>
      </c>
      <c r="G607" s="110" t="s">
        <v>2476</v>
      </c>
      <c r="H607" s="113" t="s">
        <v>2520</v>
      </c>
      <c r="I607" s="110" t="s">
        <v>2478</v>
      </c>
      <c r="J607" s="113" t="s">
        <v>3268</v>
      </c>
      <c r="K607" s="110" t="s">
        <v>2483</v>
      </c>
      <c r="L607" s="113" t="s">
        <v>541</v>
      </c>
      <c r="M607" s="110" t="s">
        <v>2487</v>
      </c>
      <c r="N607" s="113" t="s">
        <v>75</v>
      </c>
      <c r="O607" s="110" t="s">
        <v>2489</v>
      </c>
      <c r="P607" s="113" t="s">
        <v>1521</v>
      </c>
      <c r="Q607" s="110" t="s">
        <v>2491</v>
      </c>
      <c r="R607" s="47" t="s">
        <v>626</v>
      </c>
      <c r="S607" s="110" t="s">
        <v>137</v>
      </c>
    </row>
    <row r="608" spans="1:19">
      <c r="A608" s="111" t="s">
        <v>1843</v>
      </c>
      <c r="B608" s="104">
        <v>5</v>
      </c>
      <c r="C608" s="110" t="s">
        <v>59</v>
      </c>
      <c r="D608" s="110" t="s">
        <v>2685</v>
      </c>
      <c r="E608" s="110">
        <v>42</v>
      </c>
      <c r="F608" s="113" t="s">
        <v>2557</v>
      </c>
      <c r="G608" s="110" t="s">
        <v>2476</v>
      </c>
      <c r="H608" s="113" t="s">
        <v>2520</v>
      </c>
      <c r="I608" s="110" t="s">
        <v>2478</v>
      </c>
      <c r="J608" s="113" t="s">
        <v>3268</v>
      </c>
      <c r="K608" s="110" t="s">
        <v>2483</v>
      </c>
      <c r="L608" s="113" t="s">
        <v>541</v>
      </c>
      <c r="M608" s="110" t="s">
        <v>2486</v>
      </c>
      <c r="N608" s="113" t="s">
        <v>74</v>
      </c>
      <c r="O608" s="110" t="s">
        <v>2489</v>
      </c>
      <c r="P608" s="113" t="s">
        <v>1521</v>
      </c>
      <c r="Q608" s="110" t="s">
        <v>2492</v>
      </c>
      <c r="R608" s="47" t="s">
        <v>627</v>
      </c>
      <c r="S608" s="110" t="s">
        <v>137</v>
      </c>
    </row>
    <row r="609" spans="1:19">
      <c r="A609" s="111" t="s">
        <v>1842</v>
      </c>
      <c r="B609" s="104">
        <v>5</v>
      </c>
      <c r="C609" s="110" t="s">
        <v>59</v>
      </c>
      <c r="D609" s="110" t="s">
        <v>2685</v>
      </c>
      <c r="E609" s="110">
        <v>42</v>
      </c>
      <c r="F609" s="113" t="s">
        <v>2557</v>
      </c>
      <c r="G609" s="110" t="s">
        <v>2476</v>
      </c>
      <c r="H609" s="113" t="s">
        <v>2520</v>
      </c>
      <c r="I609" s="110" t="s">
        <v>2478</v>
      </c>
      <c r="J609" s="113" t="s">
        <v>3268</v>
      </c>
      <c r="K609" s="110" t="s">
        <v>2483</v>
      </c>
      <c r="L609" s="113" t="s">
        <v>541</v>
      </c>
      <c r="M609" s="110" t="s">
        <v>2487</v>
      </c>
      <c r="N609" s="113" t="s">
        <v>75</v>
      </c>
      <c r="O609" s="110" t="s">
        <v>2489</v>
      </c>
      <c r="P609" s="113" t="s">
        <v>1521</v>
      </c>
      <c r="Q609" s="110" t="s">
        <v>2492</v>
      </c>
      <c r="R609" s="47" t="s">
        <v>627</v>
      </c>
      <c r="S609" s="110" t="s">
        <v>137</v>
      </c>
    </row>
    <row r="610" spans="1:19">
      <c r="A610" s="111" t="s">
        <v>1841</v>
      </c>
      <c r="B610" s="104">
        <v>5</v>
      </c>
      <c r="C610" s="110" t="s">
        <v>59</v>
      </c>
      <c r="D610" s="110" t="s">
        <v>2685</v>
      </c>
      <c r="E610" s="110">
        <v>42</v>
      </c>
      <c r="F610" s="113" t="s">
        <v>2557</v>
      </c>
      <c r="G610" s="110" t="s">
        <v>2476</v>
      </c>
      <c r="H610" s="113" t="s">
        <v>2520</v>
      </c>
      <c r="I610" s="110" t="s">
        <v>2478</v>
      </c>
      <c r="J610" s="113" t="s">
        <v>3268</v>
      </c>
      <c r="K610" s="110" t="s">
        <v>2483</v>
      </c>
      <c r="L610" s="113" t="s">
        <v>541</v>
      </c>
      <c r="M610" s="110" t="s">
        <v>2486</v>
      </c>
      <c r="N610" s="113" t="s">
        <v>74</v>
      </c>
      <c r="O610" s="110" t="s">
        <v>2489</v>
      </c>
      <c r="P610" s="113" t="s">
        <v>1521</v>
      </c>
      <c r="Q610" s="110" t="s">
        <v>2493</v>
      </c>
      <c r="R610" s="47" t="s">
        <v>628</v>
      </c>
      <c r="S610" s="110" t="s">
        <v>137</v>
      </c>
    </row>
    <row r="611" spans="1:19">
      <c r="A611" s="111" t="s">
        <v>1840</v>
      </c>
      <c r="B611" s="104">
        <v>5</v>
      </c>
      <c r="C611" s="110" t="s">
        <v>59</v>
      </c>
      <c r="D611" s="110" t="s">
        <v>2685</v>
      </c>
      <c r="E611" s="110">
        <v>42</v>
      </c>
      <c r="F611" s="113" t="s">
        <v>2557</v>
      </c>
      <c r="G611" s="110" t="s">
        <v>2476</v>
      </c>
      <c r="H611" s="113" t="s">
        <v>2520</v>
      </c>
      <c r="I611" s="110" t="s">
        <v>2478</v>
      </c>
      <c r="J611" s="113" t="s">
        <v>3268</v>
      </c>
      <c r="K611" s="110" t="s">
        <v>2483</v>
      </c>
      <c r="L611" s="113" t="s">
        <v>541</v>
      </c>
      <c r="M611" s="110" t="s">
        <v>2487</v>
      </c>
      <c r="N611" s="113" t="s">
        <v>75</v>
      </c>
      <c r="O611" s="110" t="s">
        <v>2489</v>
      </c>
      <c r="P611" s="113" t="s">
        <v>1521</v>
      </c>
      <c r="Q611" s="110" t="s">
        <v>2493</v>
      </c>
      <c r="R611" s="47" t="s">
        <v>628</v>
      </c>
      <c r="S611" s="110" t="s">
        <v>137</v>
      </c>
    </row>
    <row r="612" spans="1:19">
      <c r="A612" s="111" t="s">
        <v>1839</v>
      </c>
      <c r="B612" s="104">
        <v>5</v>
      </c>
      <c r="C612" s="110" t="s">
        <v>59</v>
      </c>
      <c r="D612" s="110" t="s">
        <v>2685</v>
      </c>
      <c r="E612" s="110">
        <v>42</v>
      </c>
      <c r="F612" s="113" t="s">
        <v>2557</v>
      </c>
      <c r="G612" s="110" t="s">
        <v>2476</v>
      </c>
      <c r="H612" s="113" t="s">
        <v>2520</v>
      </c>
      <c r="I612" s="110" t="s">
        <v>2478</v>
      </c>
      <c r="J612" s="113" t="s">
        <v>3268</v>
      </c>
      <c r="K612" s="110" t="s">
        <v>2483</v>
      </c>
      <c r="L612" s="113" t="s">
        <v>541</v>
      </c>
      <c r="M612" s="110" t="s">
        <v>2486</v>
      </c>
      <c r="N612" s="113" t="s">
        <v>74</v>
      </c>
      <c r="O612" s="110" t="s">
        <v>2489</v>
      </c>
      <c r="P612" s="113" t="s">
        <v>1521</v>
      </c>
      <c r="Q612" s="110" t="s">
        <v>2494</v>
      </c>
      <c r="R612" s="47" t="s">
        <v>629</v>
      </c>
      <c r="S612" s="110" t="s">
        <v>137</v>
      </c>
    </row>
    <row r="613" spans="1:19">
      <c r="A613" s="111" t="s">
        <v>1838</v>
      </c>
      <c r="B613" s="104">
        <v>5</v>
      </c>
      <c r="C613" s="110" t="s">
        <v>59</v>
      </c>
      <c r="D613" s="110" t="s">
        <v>2685</v>
      </c>
      <c r="E613" s="110">
        <v>42</v>
      </c>
      <c r="F613" s="113" t="s">
        <v>2557</v>
      </c>
      <c r="G613" s="110" t="s">
        <v>2476</v>
      </c>
      <c r="H613" s="113" t="s">
        <v>2520</v>
      </c>
      <c r="I613" s="110" t="s">
        <v>2478</v>
      </c>
      <c r="J613" s="113" t="s">
        <v>3268</v>
      </c>
      <c r="K613" s="110" t="s">
        <v>2483</v>
      </c>
      <c r="L613" s="113" t="s">
        <v>541</v>
      </c>
      <c r="M613" s="110" t="s">
        <v>2487</v>
      </c>
      <c r="N613" s="113" t="s">
        <v>75</v>
      </c>
      <c r="O613" s="110" t="s">
        <v>2489</v>
      </c>
      <c r="P613" s="113" t="s">
        <v>1521</v>
      </c>
      <c r="Q613" s="110" t="s">
        <v>2494</v>
      </c>
      <c r="R613" s="47" t="s">
        <v>629</v>
      </c>
      <c r="S613" s="110" t="s">
        <v>137</v>
      </c>
    </row>
    <row r="614" spans="1:19">
      <c r="A614" s="111" t="s">
        <v>1837</v>
      </c>
      <c r="B614" s="104">
        <v>5</v>
      </c>
      <c r="C614" s="110" t="s">
        <v>59</v>
      </c>
      <c r="D614" s="110" t="s">
        <v>2685</v>
      </c>
      <c r="E614" s="110">
        <v>42</v>
      </c>
      <c r="F614" s="113" t="s">
        <v>2557</v>
      </c>
      <c r="G614" s="110" t="s">
        <v>2476</v>
      </c>
      <c r="H614" s="113" t="s">
        <v>2520</v>
      </c>
      <c r="I614" s="110" t="s">
        <v>2478</v>
      </c>
      <c r="J614" s="113" t="s">
        <v>3268</v>
      </c>
      <c r="K614" s="110" t="s">
        <v>2483</v>
      </c>
      <c r="L614" s="113" t="s">
        <v>541</v>
      </c>
      <c r="M614" s="110" t="s">
        <v>2486</v>
      </c>
      <c r="N614" s="113" t="s">
        <v>74</v>
      </c>
      <c r="O614" s="110" t="s">
        <v>2489</v>
      </c>
      <c r="P614" s="113" t="s">
        <v>1521</v>
      </c>
      <c r="Q614" s="110" t="s">
        <v>2495</v>
      </c>
      <c r="R614" s="47" t="s">
        <v>630</v>
      </c>
      <c r="S614" s="110" t="s">
        <v>137</v>
      </c>
    </row>
    <row r="615" spans="1:19">
      <c r="A615" s="111" t="s">
        <v>1836</v>
      </c>
      <c r="B615" s="104">
        <v>5</v>
      </c>
      <c r="C615" s="110" t="s">
        <v>59</v>
      </c>
      <c r="D615" s="110" t="s">
        <v>2685</v>
      </c>
      <c r="E615" s="110">
        <v>42</v>
      </c>
      <c r="F615" s="113" t="s">
        <v>2557</v>
      </c>
      <c r="G615" s="110" t="s">
        <v>2476</v>
      </c>
      <c r="H615" s="113" t="s">
        <v>2520</v>
      </c>
      <c r="I615" s="110" t="s">
        <v>2478</v>
      </c>
      <c r="J615" s="113" t="s">
        <v>3268</v>
      </c>
      <c r="K615" s="110" t="s">
        <v>2483</v>
      </c>
      <c r="L615" s="113" t="s">
        <v>541</v>
      </c>
      <c r="M615" s="110" t="s">
        <v>2487</v>
      </c>
      <c r="N615" s="113" t="s">
        <v>75</v>
      </c>
      <c r="O615" s="110" t="s">
        <v>2489</v>
      </c>
      <c r="P615" s="113" t="s">
        <v>1521</v>
      </c>
      <c r="Q615" s="110" t="s">
        <v>2495</v>
      </c>
      <c r="R615" s="47" t="s">
        <v>630</v>
      </c>
      <c r="S615" s="110" t="s">
        <v>137</v>
      </c>
    </row>
    <row r="616" spans="1:19">
      <c r="A616" s="111" t="s">
        <v>1835</v>
      </c>
      <c r="B616" s="104">
        <v>5</v>
      </c>
      <c r="C616" s="110" t="s">
        <v>59</v>
      </c>
      <c r="D616" s="110" t="s">
        <v>2685</v>
      </c>
      <c r="E616" s="110">
        <v>42</v>
      </c>
      <c r="F616" s="113" t="s">
        <v>2557</v>
      </c>
      <c r="G616" s="110" t="s">
        <v>2476</v>
      </c>
      <c r="H616" s="113" t="s">
        <v>2520</v>
      </c>
      <c r="I616" s="110" t="s">
        <v>2478</v>
      </c>
      <c r="J616" s="113" t="s">
        <v>3268</v>
      </c>
      <c r="K616" s="110" t="s">
        <v>2483</v>
      </c>
      <c r="L616" s="113" t="s">
        <v>541</v>
      </c>
      <c r="M616" s="110" t="s">
        <v>2486</v>
      </c>
      <c r="N616" s="113" t="s">
        <v>74</v>
      </c>
      <c r="O616" s="110" t="s">
        <v>2489</v>
      </c>
      <c r="P616" s="113" t="s">
        <v>1521</v>
      </c>
      <c r="Q616" s="110" t="s">
        <v>2496</v>
      </c>
      <c r="R616" s="47" t="s">
        <v>631</v>
      </c>
      <c r="S616" s="110" t="s">
        <v>137</v>
      </c>
    </row>
    <row r="617" spans="1:19">
      <c r="A617" s="111" t="s">
        <v>1834</v>
      </c>
      <c r="B617" s="104">
        <v>5</v>
      </c>
      <c r="C617" s="110" t="s">
        <v>59</v>
      </c>
      <c r="D617" s="110" t="s">
        <v>2685</v>
      </c>
      <c r="E617" s="110">
        <v>42</v>
      </c>
      <c r="F617" s="113" t="s">
        <v>2557</v>
      </c>
      <c r="G617" s="110" t="s">
        <v>2476</v>
      </c>
      <c r="H617" s="113" t="s">
        <v>2520</v>
      </c>
      <c r="I617" s="110" t="s">
        <v>2478</v>
      </c>
      <c r="J617" s="113" t="s">
        <v>3268</v>
      </c>
      <c r="K617" s="110" t="s">
        <v>2483</v>
      </c>
      <c r="L617" s="113" t="s">
        <v>541</v>
      </c>
      <c r="M617" s="110" t="s">
        <v>2487</v>
      </c>
      <c r="N617" s="113" t="s">
        <v>75</v>
      </c>
      <c r="O617" s="110" t="s">
        <v>2489</v>
      </c>
      <c r="P617" s="113" t="s">
        <v>1521</v>
      </c>
      <c r="Q617" s="110" t="s">
        <v>2496</v>
      </c>
      <c r="R617" s="47" t="s">
        <v>631</v>
      </c>
      <c r="S617" s="110" t="s">
        <v>137</v>
      </c>
    </row>
    <row r="618" spans="1:19">
      <c r="A618" s="111" t="s">
        <v>1833</v>
      </c>
      <c r="B618" s="104">
        <v>5</v>
      </c>
      <c r="C618" s="110" t="s">
        <v>59</v>
      </c>
      <c r="D618" s="110" t="s">
        <v>2685</v>
      </c>
      <c r="E618" s="110">
        <v>42</v>
      </c>
      <c r="F618" s="113" t="s">
        <v>2557</v>
      </c>
      <c r="G618" s="110" t="s">
        <v>2476</v>
      </c>
      <c r="H618" s="113" t="s">
        <v>2520</v>
      </c>
      <c r="I618" s="110" t="s">
        <v>2478</v>
      </c>
      <c r="J618" s="113" t="s">
        <v>3268</v>
      </c>
      <c r="K618" s="110" t="s">
        <v>2483</v>
      </c>
      <c r="L618" s="113" t="s">
        <v>541</v>
      </c>
      <c r="M618" s="110" t="s">
        <v>2486</v>
      </c>
      <c r="N618" s="113" t="s">
        <v>74</v>
      </c>
      <c r="O618" s="110" t="s">
        <v>2489</v>
      </c>
      <c r="P618" s="113" t="s">
        <v>1521</v>
      </c>
      <c r="Q618" s="110" t="s">
        <v>2497</v>
      </c>
      <c r="R618" s="47" t="s">
        <v>632</v>
      </c>
      <c r="S618" s="110" t="s">
        <v>137</v>
      </c>
    </row>
    <row r="619" spans="1:19">
      <c r="A619" s="111" t="s">
        <v>1832</v>
      </c>
      <c r="B619" s="104">
        <v>5</v>
      </c>
      <c r="C619" s="110" t="s">
        <v>59</v>
      </c>
      <c r="D619" s="110" t="s">
        <v>2685</v>
      </c>
      <c r="E619" s="110">
        <v>42</v>
      </c>
      <c r="F619" s="113" t="s">
        <v>2557</v>
      </c>
      <c r="G619" s="110" t="s">
        <v>2476</v>
      </c>
      <c r="H619" s="113" t="s">
        <v>2520</v>
      </c>
      <c r="I619" s="110" t="s">
        <v>2478</v>
      </c>
      <c r="J619" s="113" t="s">
        <v>3268</v>
      </c>
      <c r="K619" s="110" t="s">
        <v>2483</v>
      </c>
      <c r="L619" s="113" t="s">
        <v>541</v>
      </c>
      <c r="M619" s="110" t="s">
        <v>2487</v>
      </c>
      <c r="N619" s="113" t="s">
        <v>75</v>
      </c>
      <c r="O619" s="110" t="s">
        <v>2489</v>
      </c>
      <c r="P619" s="113" t="s">
        <v>1521</v>
      </c>
      <c r="Q619" s="110" t="s">
        <v>2497</v>
      </c>
      <c r="R619" s="47" t="s">
        <v>632</v>
      </c>
      <c r="S619" s="110" t="s">
        <v>137</v>
      </c>
    </row>
    <row r="620" spans="1:19">
      <c r="A620" s="111" t="s">
        <v>1831</v>
      </c>
      <c r="B620" s="104">
        <v>5</v>
      </c>
      <c r="C620" s="110" t="s">
        <v>59</v>
      </c>
      <c r="D620" s="110" t="s">
        <v>2685</v>
      </c>
      <c r="E620" s="110">
        <v>42</v>
      </c>
      <c r="F620" s="113" t="s">
        <v>2557</v>
      </c>
      <c r="G620" s="110" t="s">
        <v>2476</v>
      </c>
      <c r="H620" s="113" t="s">
        <v>2520</v>
      </c>
      <c r="I620" s="110" t="s">
        <v>2478</v>
      </c>
      <c r="J620" s="113" t="s">
        <v>3268</v>
      </c>
      <c r="K620" s="110" t="s">
        <v>2483</v>
      </c>
      <c r="L620" s="113" t="s">
        <v>541</v>
      </c>
      <c r="M620" s="110" t="s">
        <v>2486</v>
      </c>
      <c r="N620" s="113" t="s">
        <v>74</v>
      </c>
      <c r="O620" s="110" t="s">
        <v>2489</v>
      </c>
      <c r="P620" s="113" t="s">
        <v>1521</v>
      </c>
      <c r="Q620" s="110" t="s">
        <v>2498</v>
      </c>
      <c r="R620" s="47" t="s">
        <v>633</v>
      </c>
      <c r="S620" s="110" t="s">
        <v>137</v>
      </c>
    </row>
    <row r="621" spans="1:19">
      <c r="A621" s="111" t="s">
        <v>1830</v>
      </c>
      <c r="B621" s="104">
        <v>5</v>
      </c>
      <c r="C621" s="110" t="s">
        <v>59</v>
      </c>
      <c r="D621" s="110" t="s">
        <v>2685</v>
      </c>
      <c r="E621" s="110">
        <v>42</v>
      </c>
      <c r="F621" s="113" t="s">
        <v>2557</v>
      </c>
      <c r="G621" s="110" t="s">
        <v>2476</v>
      </c>
      <c r="H621" s="113" t="s">
        <v>2520</v>
      </c>
      <c r="I621" s="110" t="s">
        <v>2478</v>
      </c>
      <c r="J621" s="113" t="s">
        <v>3268</v>
      </c>
      <c r="K621" s="110" t="s">
        <v>2483</v>
      </c>
      <c r="L621" s="113" t="s">
        <v>541</v>
      </c>
      <c r="M621" s="110" t="s">
        <v>2487</v>
      </c>
      <c r="N621" s="113" t="s">
        <v>75</v>
      </c>
      <c r="O621" s="110" t="s">
        <v>2489</v>
      </c>
      <c r="P621" s="113" t="s">
        <v>1521</v>
      </c>
      <c r="Q621" s="110" t="s">
        <v>2498</v>
      </c>
      <c r="R621" s="47" t="s">
        <v>633</v>
      </c>
      <c r="S621" s="110" t="s">
        <v>137</v>
      </c>
    </row>
    <row r="622" spans="1:19">
      <c r="A622" s="111" t="s">
        <v>1829</v>
      </c>
      <c r="B622" s="104">
        <v>5</v>
      </c>
      <c r="C622" s="110" t="s">
        <v>59</v>
      </c>
      <c r="D622" s="110" t="s">
        <v>2685</v>
      </c>
      <c r="E622" s="110">
        <v>42</v>
      </c>
      <c r="F622" s="113" t="s">
        <v>2557</v>
      </c>
      <c r="G622" s="110" t="s">
        <v>2476</v>
      </c>
      <c r="H622" s="113" t="s">
        <v>2520</v>
      </c>
      <c r="I622" s="110" t="s">
        <v>2478</v>
      </c>
      <c r="J622" s="113" t="s">
        <v>3268</v>
      </c>
      <c r="K622" s="110" t="s">
        <v>2483</v>
      </c>
      <c r="L622" s="113" t="s">
        <v>541</v>
      </c>
      <c r="M622" s="110" t="s">
        <v>2486</v>
      </c>
      <c r="N622" s="113" t="s">
        <v>74</v>
      </c>
      <c r="O622" s="110" t="s">
        <v>2489</v>
      </c>
      <c r="P622" s="113" t="s">
        <v>1521</v>
      </c>
      <c r="Q622" s="110" t="s">
        <v>2499</v>
      </c>
      <c r="R622" s="47" t="s">
        <v>634</v>
      </c>
      <c r="S622" s="110" t="s">
        <v>137</v>
      </c>
    </row>
    <row r="623" spans="1:19">
      <c r="A623" s="111" t="s">
        <v>1828</v>
      </c>
      <c r="B623" s="104">
        <v>5</v>
      </c>
      <c r="C623" s="110" t="s">
        <v>59</v>
      </c>
      <c r="D623" s="110" t="s">
        <v>2685</v>
      </c>
      <c r="E623" s="110">
        <v>42</v>
      </c>
      <c r="F623" s="113" t="s">
        <v>2557</v>
      </c>
      <c r="G623" s="110" t="s">
        <v>2476</v>
      </c>
      <c r="H623" s="113" t="s">
        <v>2520</v>
      </c>
      <c r="I623" s="110" t="s">
        <v>2478</v>
      </c>
      <c r="J623" s="113" t="s">
        <v>3268</v>
      </c>
      <c r="K623" s="110" t="s">
        <v>2483</v>
      </c>
      <c r="L623" s="113" t="s">
        <v>541</v>
      </c>
      <c r="M623" s="110" t="s">
        <v>2487</v>
      </c>
      <c r="N623" s="113" t="s">
        <v>75</v>
      </c>
      <c r="O623" s="110" t="s">
        <v>2489</v>
      </c>
      <c r="P623" s="113" t="s">
        <v>1521</v>
      </c>
      <c r="Q623" s="110" t="s">
        <v>2499</v>
      </c>
      <c r="R623" s="47" t="s">
        <v>634</v>
      </c>
      <c r="S623" s="110" t="s">
        <v>137</v>
      </c>
    </row>
    <row r="624" spans="1:19">
      <c r="A624" s="111" t="s">
        <v>1827</v>
      </c>
      <c r="B624" s="104">
        <v>5</v>
      </c>
      <c r="C624" s="110" t="s">
        <v>59</v>
      </c>
      <c r="D624" s="110" t="s">
        <v>2685</v>
      </c>
      <c r="E624" s="110">
        <v>42</v>
      </c>
      <c r="F624" s="113" t="s">
        <v>2557</v>
      </c>
      <c r="G624" s="110" t="s">
        <v>2476</v>
      </c>
      <c r="H624" s="113" t="s">
        <v>2520</v>
      </c>
      <c r="I624" s="110" t="s">
        <v>2478</v>
      </c>
      <c r="J624" s="113" t="s">
        <v>3268</v>
      </c>
      <c r="K624" s="110" t="s">
        <v>2483</v>
      </c>
      <c r="L624" s="113" t="s">
        <v>541</v>
      </c>
      <c r="M624" s="110" t="s">
        <v>2486</v>
      </c>
      <c r="N624" s="113" t="s">
        <v>74</v>
      </c>
      <c r="O624" s="110" t="s">
        <v>2489</v>
      </c>
      <c r="P624" s="113" t="s">
        <v>1521</v>
      </c>
      <c r="Q624" s="110" t="s">
        <v>2500</v>
      </c>
      <c r="R624" s="47" t="s">
        <v>635</v>
      </c>
      <c r="S624" s="110" t="s">
        <v>137</v>
      </c>
    </row>
    <row r="625" spans="1:19">
      <c r="A625" s="111" t="s">
        <v>1826</v>
      </c>
      <c r="B625" s="104">
        <v>5</v>
      </c>
      <c r="C625" s="110" t="s">
        <v>59</v>
      </c>
      <c r="D625" s="110" t="s">
        <v>2685</v>
      </c>
      <c r="E625" s="110">
        <v>42</v>
      </c>
      <c r="F625" s="113" t="s">
        <v>2557</v>
      </c>
      <c r="G625" s="110" t="s">
        <v>2476</v>
      </c>
      <c r="H625" s="113" t="s">
        <v>2520</v>
      </c>
      <c r="I625" s="110" t="s">
        <v>2478</v>
      </c>
      <c r="J625" s="113" t="s">
        <v>3268</v>
      </c>
      <c r="K625" s="110" t="s">
        <v>2483</v>
      </c>
      <c r="L625" s="113" t="s">
        <v>541</v>
      </c>
      <c r="M625" s="110" t="s">
        <v>2487</v>
      </c>
      <c r="N625" s="113" t="s">
        <v>75</v>
      </c>
      <c r="O625" s="110" t="s">
        <v>2489</v>
      </c>
      <c r="P625" s="113" t="s">
        <v>1521</v>
      </c>
      <c r="Q625" s="110" t="s">
        <v>2500</v>
      </c>
      <c r="R625" s="47" t="s">
        <v>635</v>
      </c>
      <c r="S625" s="110" t="s">
        <v>137</v>
      </c>
    </row>
    <row r="626" spans="1:19">
      <c r="A626" s="111" t="s">
        <v>1825</v>
      </c>
      <c r="B626" s="104">
        <v>5</v>
      </c>
      <c r="C626" s="110" t="s">
        <v>59</v>
      </c>
      <c r="D626" s="110" t="s">
        <v>2685</v>
      </c>
      <c r="E626" s="110">
        <v>42</v>
      </c>
      <c r="F626" s="113" t="s">
        <v>2557</v>
      </c>
      <c r="G626" s="110" t="s">
        <v>2476</v>
      </c>
      <c r="H626" s="113" t="s">
        <v>2520</v>
      </c>
      <c r="I626" s="110" t="s">
        <v>2479</v>
      </c>
      <c r="J626" s="113" t="s">
        <v>3270</v>
      </c>
      <c r="K626" s="110" t="s">
        <v>2483</v>
      </c>
      <c r="L626" s="113" t="s">
        <v>541</v>
      </c>
      <c r="M626" s="110" t="s">
        <v>2486</v>
      </c>
      <c r="N626" s="113" t="s">
        <v>74</v>
      </c>
      <c r="O626" s="110" t="s">
        <v>2488</v>
      </c>
      <c r="P626" s="113" t="s">
        <v>1562</v>
      </c>
      <c r="Q626" s="110" t="s">
        <v>2491</v>
      </c>
      <c r="R626" s="47" t="s">
        <v>626</v>
      </c>
      <c r="S626" s="110" t="s">
        <v>137</v>
      </c>
    </row>
    <row r="627" spans="1:19">
      <c r="A627" s="111" t="s">
        <v>1824</v>
      </c>
      <c r="B627" s="104">
        <v>5</v>
      </c>
      <c r="C627" s="110" t="s">
        <v>59</v>
      </c>
      <c r="D627" s="110" t="s">
        <v>2685</v>
      </c>
      <c r="E627" s="110">
        <v>42</v>
      </c>
      <c r="F627" s="113" t="s">
        <v>2557</v>
      </c>
      <c r="G627" s="110" t="s">
        <v>2476</v>
      </c>
      <c r="H627" s="113" t="s">
        <v>2520</v>
      </c>
      <c r="I627" s="110" t="s">
        <v>2479</v>
      </c>
      <c r="J627" s="113" t="s">
        <v>3270</v>
      </c>
      <c r="K627" s="110" t="s">
        <v>2483</v>
      </c>
      <c r="L627" s="113" t="s">
        <v>541</v>
      </c>
      <c r="M627" s="110" t="s">
        <v>2487</v>
      </c>
      <c r="N627" s="113" t="s">
        <v>75</v>
      </c>
      <c r="O627" s="110" t="s">
        <v>2488</v>
      </c>
      <c r="P627" s="113" t="s">
        <v>1562</v>
      </c>
      <c r="Q627" s="110" t="s">
        <v>2491</v>
      </c>
      <c r="R627" s="47" t="s">
        <v>626</v>
      </c>
      <c r="S627" s="110" t="s">
        <v>137</v>
      </c>
    </row>
    <row r="628" spans="1:19">
      <c r="A628" s="111" t="s">
        <v>1823</v>
      </c>
      <c r="B628" s="104">
        <v>5</v>
      </c>
      <c r="C628" s="110" t="s">
        <v>59</v>
      </c>
      <c r="D628" s="110" t="s">
        <v>2685</v>
      </c>
      <c r="E628" s="110">
        <v>42</v>
      </c>
      <c r="F628" s="113" t="s">
        <v>2557</v>
      </c>
      <c r="G628" s="110" t="s">
        <v>2476</v>
      </c>
      <c r="H628" s="113" t="s">
        <v>2520</v>
      </c>
      <c r="I628" s="110" t="s">
        <v>2479</v>
      </c>
      <c r="J628" s="113" t="s">
        <v>3270</v>
      </c>
      <c r="K628" s="110" t="s">
        <v>2483</v>
      </c>
      <c r="L628" s="113" t="s">
        <v>541</v>
      </c>
      <c r="M628" s="110" t="s">
        <v>2486</v>
      </c>
      <c r="N628" s="113" t="s">
        <v>74</v>
      </c>
      <c r="O628" s="110" t="s">
        <v>2488</v>
      </c>
      <c r="P628" s="113" t="s">
        <v>1562</v>
      </c>
      <c r="Q628" s="110" t="s">
        <v>2492</v>
      </c>
      <c r="R628" s="47" t="s">
        <v>627</v>
      </c>
      <c r="S628" s="110" t="s">
        <v>137</v>
      </c>
    </row>
    <row r="629" spans="1:19">
      <c r="A629" s="111" t="s">
        <v>1822</v>
      </c>
      <c r="B629" s="104">
        <v>5</v>
      </c>
      <c r="C629" s="110" t="s">
        <v>59</v>
      </c>
      <c r="D629" s="110" t="s">
        <v>2685</v>
      </c>
      <c r="E629" s="110">
        <v>42</v>
      </c>
      <c r="F629" s="113" t="s">
        <v>2557</v>
      </c>
      <c r="G629" s="110" t="s">
        <v>2476</v>
      </c>
      <c r="H629" s="113" t="s">
        <v>2520</v>
      </c>
      <c r="I629" s="110" t="s">
        <v>2479</v>
      </c>
      <c r="J629" s="113" t="s">
        <v>3270</v>
      </c>
      <c r="K629" s="110" t="s">
        <v>2483</v>
      </c>
      <c r="L629" s="113" t="s">
        <v>541</v>
      </c>
      <c r="M629" s="110" t="s">
        <v>2487</v>
      </c>
      <c r="N629" s="113" t="s">
        <v>75</v>
      </c>
      <c r="O629" s="110" t="s">
        <v>2488</v>
      </c>
      <c r="P629" s="113" t="s">
        <v>1562</v>
      </c>
      <c r="Q629" s="110" t="s">
        <v>2492</v>
      </c>
      <c r="R629" s="47" t="s">
        <v>627</v>
      </c>
      <c r="S629" s="110" t="s">
        <v>137</v>
      </c>
    </row>
    <row r="630" spans="1:19">
      <c r="A630" s="111" t="s">
        <v>1821</v>
      </c>
      <c r="B630" s="104">
        <v>5</v>
      </c>
      <c r="C630" s="110" t="s">
        <v>59</v>
      </c>
      <c r="D630" s="110" t="s">
        <v>2685</v>
      </c>
      <c r="E630" s="110">
        <v>42</v>
      </c>
      <c r="F630" s="113" t="s">
        <v>2557</v>
      </c>
      <c r="G630" s="110" t="s">
        <v>2476</v>
      </c>
      <c r="H630" s="113" t="s">
        <v>2520</v>
      </c>
      <c r="I630" s="110" t="s">
        <v>2479</v>
      </c>
      <c r="J630" s="113" t="s">
        <v>3270</v>
      </c>
      <c r="K630" s="110" t="s">
        <v>2483</v>
      </c>
      <c r="L630" s="113" t="s">
        <v>541</v>
      </c>
      <c r="M630" s="110" t="s">
        <v>2486</v>
      </c>
      <c r="N630" s="113" t="s">
        <v>74</v>
      </c>
      <c r="O630" s="110" t="s">
        <v>2488</v>
      </c>
      <c r="P630" s="113" t="s">
        <v>1562</v>
      </c>
      <c r="Q630" s="110" t="s">
        <v>2493</v>
      </c>
      <c r="R630" s="47" t="s">
        <v>628</v>
      </c>
      <c r="S630" s="110" t="s">
        <v>137</v>
      </c>
    </row>
    <row r="631" spans="1:19">
      <c r="A631" s="111" t="s">
        <v>1820</v>
      </c>
      <c r="B631" s="104">
        <v>5</v>
      </c>
      <c r="C631" s="110" t="s">
        <v>59</v>
      </c>
      <c r="D631" s="110" t="s">
        <v>2685</v>
      </c>
      <c r="E631" s="110">
        <v>42</v>
      </c>
      <c r="F631" s="113" t="s">
        <v>2557</v>
      </c>
      <c r="G631" s="110" t="s">
        <v>2476</v>
      </c>
      <c r="H631" s="113" t="s">
        <v>2520</v>
      </c>
      <c r="I631" s="110" t="s">
        <v>2479</v>
      </c>
      <c r="J631" s="113" t="s">
        <v>3270</v>
      </c>
      <c r="K631" s="110" t="s">
        <v>2483</v>
      </c>
      <c r="L631" s="113" t="s">
        <v>541</v>
      </c>
      <c r="M631" s="110" t="s">
        <v>2487</v>
      </c>
      <c r="N631" s="113" t="s">
        <v>75</v>
      </c>
      <c r="O631" s="110" t="s">
        <v>2488</v>
      </c>
      <c r="P631" s="113" t="s">
        <v>1562</v>
      </c>
      <c r="Q631" s="110" t="s">
        <v>2493</v>
      </c>
      <c r="R631" s="47" t="s">
        <v>628</v>
      </c>
      <c r="S631" s="110" t="s">
        <v>137</v>
      </c>
    </row>
    <row r="632" spans="1:19">
      <c r="A632" s="111" t="s">
        <v>1819</v>
      </c>
      <c r="B632" s="104">
        <v>5</v>
      </c>
      <c r="C632" s="110" t="s">
        <v>59</v>
      </c>
      <c r="D632" s="110" t="s">
        <v>2685</v>
      </c>
      <c r="E632" s="110">
        <v>42</v>
      </c>
      <c r="F632" s="113" t="s">
        <v>2557</v>
      </c>
      <c r="G632" s="110" t="s">
        <v>2476</v>
      </c>
      <c r="H632" s="113" t="s">
        <v>2520</v>
      </c>
      <c r="I632" s="110" t="s">
        <v>2479</v>
      </c>
      <c r="J632" s="113" t="s">
        <v>3270</v>
      </c>
      <c r="K632" s="110" t="s">
        <v>2483</v>
      </c>
      <c r="L632" s="113" t="s">
        <v>541</v>
      </c>
      <c r="M632" s="110" t="s">
        <v>2486</v>
      </c>
      <c r="N632" s="113" t="s">
        <v>74</v>
      </c>
      <c r="O632" s="110" t="s">
        <v>2488</v>
      </c>
      <c r="P632" s="113" t="s">
        <v>1562</v>
      </c>
      <c r="Q632" s="110" t="s">
        <v>2494</v>
      </c>
      <c r="R632" s="47" t="s">
        <v>629</v>
      </c>
      <c r="S632" s="110" t="s">
        <v>137</v>
      </c>
    </row>
    <row r="633" spans="1:19">
      <c r="A633" s="111" t="s">
        <v>1818</v>
      </c>
      <c r="B633" s="104">
        <v>5</v>
      </c>
      <c r="C633" s="110" t="s">
        <v>59</v>
      </c>
      <c r="D633" s="110" t="s">
        <v>2685</v>
      </c>
      <c r="E633" s="110">
        <v>42</v>
      </c>
      <c r="F633" s="113" t="s">
        <v>2557</v>
      </c>
      <c r="G633" s="110" t="s">
        <v>2476</v>
      </c>
      <c r="H633" s="113" t="s">
        <v>2520</v>
      </c>
      <c r="I633" s="110" t="s">
        <v>2479</v>
      </c>
      <c r="J633" s="113" t="s">
        <v>3270</v>
      </c>
      <c r="K633" s="110" t="s">
        <v>2483</v>
      </c>
      <c r="L633" s="113" t="s">
        <v>541</v>
      </c>
      <c r="M633" s="110" t="s">
        <v>2487</v>
      </c>
      <c r="N633" s="113" t="s">
        <v>75</v>
      </c>
      <c r="O633" s="110" t="s">
        <v>2488</v>
      </c>
      <c r="P633" s="113" t="s">
        <v>1562</v>
      </c>
      <c r="Q633" s="110" t="s">
        <v>2494</v>
      </c>
      <c r="R633" s="47" t="s">
        <v>629</v>
      </c>
      <c r="S633" s="110" t="s">
        <v>137</v>
      </c>
    </row>
    <row r="634" spans="1:19">
      <c r="A634" s="111" t="s">
        <v>1817</v>
      </c>
      <c r="B634" s="104">
        <v>5</v>
      </c>
      <c r="C634" s="110" t="s">
        <v>59</v>
      </c>
      <c r="D634" s="110" t="s">
        <v>2685</v>
      </c>
      <c r="E634" s="110">
        <v>42</v>
      </c>
      <c r="F634" s="113" t="s">
        <v>2557</v>
      </c>
      <c r="G634" s="110" t="s">
        <v>2476</v>
      </c>
      <c r="H634" s="113" t="s">
        <v>2520</v>
      </c>
      <c r="I634" s="110" t="s">
        <v>2479</v>
      </c>
      <c r="J634" s="113" t="s">
        <v>3270</v>
      </c>
      <c r="K634" s="110" t="s">
        <v>2483</v>
      </c>
      <c r="L634" s="113" t="s">
        <v>541</v>
      </c>
      <c r="M634" s="110" t="s">
        <v>2486</v>
      </c>
      <c r="N634" s="113" t="s">
        <v>74</v>
      </c>
      <c r="O634" s="110" t="s">
        <v>2488</v>
      </c>
      <c r="P634" s="113" t="s">
        <v>1562</v>
      </c>
      <c r="Q634" s="110" t="s">
        <v>2495</v>
      </c>
      <c r="R634" s="47" t="s">
        <v>630</v>
      </c>
      <c r="S634" s="110" t="s">
        <v>137</v>
      </c>
    </row>
    <row r="635" spans="1:19">
      <c r="A635" s="111" t="s">
        <v>1816</v>
      </c>
      <c r="B635" s="104">
        <v>5</v>
      </c>
      <c r="C635" s="110" t="s">
        <v>59</v>
      </c>
      <c r="D635" s="110" t="s">
        <v>2685</v>
      </c>
      <c r="E635" s="110">
        <v>42</v>
      </c>
      <c r="F635" s="113" t="s">
        <v>2557</v>
      </c>
      <c r="G635" s="110" t="s">
        <v>2476</v>
      </c>
      <c r="H635" s="113" t="s">
        <v>2520</v>
      </c>
      <c r="I635" s="110" t="s">
        <v>2479</v>
      </c>
      <c r="J635" s="113" t="s">
        <v>3270</v>
      </c>
      <c r="K635" s="110" t="s">
        <v>2483</v>
      </c>
      <c r="L635" s="113" t="s">
        <v>541</v>
      </c>
      <c r="M635" s="110" t="s">
        <v>2487</v>
      </c>
      <c r="N635" s="113" t="s">
        <v>75</v>
      </c>
      <c r="O635" s="110" t="s">
        <v>2488</v>
      </c>
      <c r="P635" s="113" t="s">
        <v>1562</v>
      </c>
      <c r="Q635" s="110" t="s">
        <v>2495</v>
      </c>
      <c r="R635" s="47" t="s">
        <v>630</v>
      </c>
      <c r="S635" s="110" t="s">
        <v>137</v>
      </c>
    </row>
    <row r="636" spans="1:19">
      <c r="A636" s="111" t="s">
        <v>1815</v>
      </c>
      <c r="B636" s="104">
        <v>5</v>
      </c>
      <c r="C636" s="110" t="s">
        <v>59</v>
      </c>
      <c r="D636" s="110" t="s">
        <v>2685</v>
      </c>
      <c r="E636" s="110">
        <v>42</v>
      </c>
      <c r="F636" s="113" t="s">
        <v>2557</v>
      </c>
      <c r="G636" s="110" t="s">
        <v>2476</v>
      </c>
      <c r="H636" s="113" t="s">
        <v>2520</v>
      </c>
      <c r="I636" s="110" t="s">
        <v>2479</v>
      </c>
      <c r="J636" s="113" t="s">
        <v>3270</v>
      </c>
      <c r="K636" s="110" t="s">
        <v>2483</v>
      </c>
      <c r="L636" s="113" t="s">
        <v>541</v>
      </c>
      <c r="M636" s="110" t="s">
        <v>2486</v>
      </c>
      <c r="N636" s="113" t="s">
        <v>74</v>
      </c>
      <c r="O636" s="110" t="s">
        <v>2488</v>
      </c>
      <c r="P636" s="113" t="s">
        <v>1562</v>
      </c>
      <c r="Q636" s="110" t="s">
        <v>2496</v>
      </c>
      <c r="R636" s="47" t="s">
        <v>631</v>
      </c>
      <c r="S636" s="110" t="s">
        <v>137</v>
      </c>
    </row>
    <row r="637" spans="1:19">
      <c r="A637" s="111" t="s">
        <v>1814</v>
      </c>
      <c r="B637" s="104">
        <v>5</v>
      </c>
      <c r="C637" s="110" t="s">
        <v>59</v>
      </c>
      <c r="D637" s="110" t="s">
        <v>2685</v>
      </c>
      <c r="E637" s="110">
        <v>42</v>
      </c>
      <c r="F637" s="113" t="s">
        <v>2557</v>
      </c>
      <c r="G637" s="110" t="s">
        <v>2476</v>
      </c>
      <c r="H637" s="113" t="s">
        <v>2520</v>
      </c>
      <c r="I637" s="110" t="s">
        <v>2479</v>
      </c>
      <c r="J637" s="113" t="s">
        <v>3270</v>
      </c>
      <c r="K637" s="110" t="s">
        <v>2483</v>
      </c>
      <c r="L637" s="113" t="s">
        <v>541</v>
      </c>
      <c r="M637" s="110" t="s">
        <v>2487</v>
      </c>
      <c r="N637" s="113" t="s">
        <v>75</v>
      </c>
      <c r="O637" s="110" t="s">
        <v>2488</v>
      </c>
      <c r="P637" s="113" t="s">
        <v>1562</v>
      </c>
      <c r="Q637" s="110" t="s">
        <v>2496</v>
      </c>
      <c r="R637" s="47" t="s">
        <v>631</v>
      </c>
      <c r="S637" s="110" t="s">
        <v>137</v>
      </c>
    </row>
    <row r="638" spans="1:19">
      <c r="A638" s="111" t="s">
        <v>1813</v>
      </c>
      <c r="B638" s="104">
        <v>5</v>
      </c>
      <c r="C638" s="110" t="s">
        <v>59</v>
      </c>
      <c r="D638" s="110" t="s">
        <v>2685</v>
      </c>
      <c r="E638" s="110">
        <v>42</v>
      </c>
      <c r="F638" s="113" t="s">
        <v>2557</v>
      </c>
      <c r="G638" s="110" t="s">
        <v>2476</v>
      </c>
      <c r="H638" s="113" t="s">
        <v>2520</v>
      </c>
      <c r="I638" s="110" t="s">
        <v>2479</v>
      </c>
      <c r="J638" s="113" t="s">
        <v>3270</v>
      </c>
      <c r="K638" s="110" t="s">
        <v>2483</v>
      </c>
      <c r="L638" s="113" t="s">
        <v>541</v>
      </c>
      <c r="M638" s="110" t="s">
        <v>2486</v>
      </c>
      <c r="N638" s="113" t="s">
        <v>74</v>
      </c>
      <c r="O638" s="110" t="s">
        <v>2488</v>
      </c>
      <c r="P638" s="113" t="s">
        <v>1562</v>
      </c>
      <c r="Q638" s="110" t="s">
        <v>2497</v>
      </c>
      <c r="R638" s="47" t="s">
        <v>632</v>
      </c>
      <c r="S638" s="110" t="s">
        <v>137</v>
      </c>
    </row>
    <row r="639" spans="1:19">
      <c r="A639" s="111" t="s">
        <v>1812</v>
      </c>
      <c r="B639" s="104">
        <v>5</v>
      </c>
      <c r="C639" s="110" t="s">
        <v>59</v>
      </c>
      <c r="D639" s="110" t="s">
        <v>2685</v>
      </c>
      <c r="E639" s="110">
        <v>42</v>
      </c>
      <c r="F639" s="113" t="s">
        <v>2557</v>
      </c>
      <c r="G639" s="110" t="s">
        <v>2476</v>
      </c>
      <c r="H639" s="113" t="s">
        <v>2520</v>
      </c>
      <c r="I639" s="110" t="s">
        <v>2479</v>
      </c>
      <c r="J639" s="113" t="s">
        <v>3270</v>
      </c>
      <c r="K639" s="110" t="s">
        <v>2483</v>
      </c>
      <c r="L639" s="113" t="s">
        <v>541</v>
      </c>
      <c r="M639" s="110" t="s">
        <v>2487</v>
      </c>
      <c r="N639" s="113" t="s">
        <v>75</v>
      </c>
      <c r="O639" s="110" t="s">
        <v>2488</v>
      </c>
      <c r="P639" s="113" t="s">
        <v>1562</v>
      </c>
      <c r="Q639" s="110" t="s">
        <v>2497</v>
      </c>
      <c r="R639" s="47" t="s">
        <v>632</v>
      </c>
      <c r="S639" s="110" t="s">
        <v>137</v>
      </c>
    </row>
    <row r="640" spans="1:19">
      <c r="A640" s="111" t="s">
        <v>1811</v>
      </c>
      <c r="B640" s="104">
        <v>5</v>
      </c>
      <c r="C640" s="110" t="s">
        <v>59</v>
      </c>
      <c r="D640" s="110" t="s">
        <v>2685</v>
      </c>
      <c r="E640" s="110">
        <v>42</v>
      </c>
      <c r="F640" s="113" t="s">
        <v>2557</v>
      </c>
      <c r="G640" s="110" t="s">
        <v>2476</v>
      </c>
      <c r="H640" s="113" t="s">
        <v>2520</v>
      </c>
      <c r="I640" s="110" t="s">
        <v>2479</v>
      </c>
      <c r="J640" s="113" t="s">
        <v>3270</v>
      </c>
      <c r="K640" s="110" t="s">
        <v>2483</v>
      </c>
      <c r="L640" s="113" t="s">
        <v>541</v>
      </c>
      <c r="M640" s="110" t="s">
        <v>2486</v>
      </c>
      <c r="N640" s="113" t="s">
        <v>74</v>
      </c>
      <c r="O640" s="110" t="s">
        <v>2488</v>
      </c>
      <c r="P640" s="113" t="s">
        <v>1562</v>
      </c>
      <c r="Q640" s="110" t="s">
        <v>2498</v>
      </c>
      <c r="R640" s="47" t="s">
        <v>633</v>
      </c>
      <c r="S640" s="110" t="s">
        <v>137</v>
      </c>
    </row>
    <row r="641" spans="1:19">
      <c r="A641" s="111" t="s">
        <v>1810</v>
      </c>
      <c r="B641" s="104">
        <v>5</v>
      </c>
      <c r="C641" s="110" t="s">
        <v>59</v>
      </c>
      <c r="D641" s="110" t="s">
        <v>2685</v>
      </c>
      <c r="E641" s="110">
        <v>42</v>
      </c>
      <c r="F641" s="113" t="s">
        <v>2557</v>
      </c>
      <c r="G641" s="110" t="s">
        <v>2476</v>
      </c>
      <c r="H641" s="113" t="s">
        <v>2520</v>
      </c>
      <c r="I641" s="110" t="s">
        <v>2479</v>
      </c>
      <c r="J641" s="113" t="s">
        <v>3270</v>
      </c>
      <c r="K641" s="110" t="s">
        <v>2483</v>
      </c>
      <c r="L641" s="113" t="s">
        <v>541</v>
      </c>
      <c r="M641" s="110" t="s">
        <v>2487</v>
      </c>
      <c r="N641" s="113" t="s">
        <v>75</v>
      </c>
      <c r="O641" s="110" t="s">
        <v>2488</v>
      </c>
      <c r="P641" s="113" t="s">
        <v>1562</v>
      </c>
      <c r="Q641" s="110" t="s">
        <v>2498</v>
      </c>
      <c r="R641" s="47" t="s">
        <v>633</v>
      </c>
      <c r="S641" s="110" t="s">
        <v>137</v>
      </c>
    </row>
    <row r="642" spans="1:19">
      <c r="A642" s="111" t="s">
        <v>1809</v>
      </c>
      <c r="B642" s="104">
        <v>5</v>
      </c>
      <c r="C642" s="110" t="s">
        <v>59</v>
      </c>
      <c r="D642" s="110" t="s">
        <v>2685</v>
      </c>
      <c r="E642" s="110">
        <v>42</v>
      </c>
      <c r="F642" s="113" t="s">
        <v>2557</v>
      </c>
      <c r="G642" s="110" t="s">
        <v>2476</v>
      </c>
      <c r="H642" s="113" t="s">
        <v>2520</v>
      </c>
      <c r="I642" s="110" t="s">
        <v>2479</v>
      </c>
      <c r="J642" s="113" t="s">
        <v>3270</v>
      </c>
      <c r="K642" s="110" t="s">
        <v>2483</v>
      </c>
      <c r="L642" s="113" t="s">
        <v>541</v>
      </c>
      <c r="M642" s="110" t="s">
        <v>2486</v>
      </c>
      <c r="N642" s="113" t="s">
        <v>74</v>
      </c>
      <c r="O642" s="110" t="s">
        <v>2488</v>
      </c>
      <c r="P642" s="113" t="s">
        <v>1562</v>
      </c>
      <c r="Q642" s="110" t="s">
        <v>2499</v>
      </c>
      <c r="R642" s="47" t="s">
        <v>634</v>
      </c>
      <c r="S642" s="110" t="s">
        <v>137</v>
      </c>
    </row>
    <row r="643" spans="1:19">
      <c r="A643" s="111" t="s">
        <v>1808</v>
      </c>
      <c r="B643" s="104">
        <v>5</v>
      </c>
      <c r="C643" s="110" t="s">
        <v>59</v>
      </c>
      <c r="D643" s="110" t="s">
        <v>2685</v>
      </c>
      <c r="E643" s="110">
        <v>42</v>
      </c>
      <c r="F643" s="113" t="s">
        <v>2557</v>
      </c>
      <c r="G643" s="110" t="s">
        <v>2476</v>
      </c>
      <c r="H643" s="113" t="s">
        <v>2520</v>
      </c>
      <c r="I643" s="110" t="s">
        <v>2479</v>
      </c>
      <c r="J643" s="113" t="s">
        <v>3270</v>
      </c>
      <c r="K643" s="110" t="s">
        <v>2483</v>
      </c>
      <c r="L643" s="113" t="s">
        <v>541</v>
      </c>
      <c r="M643" s="110" t="s">
        <v>2487</v>
      </c>
      <c r="N643" s="113" t="s">
        <v>75</v>
      </c>
      <c r="O643" s="110" t="s">
        <v>2488</v>
      </c>
      <c r="P643" s="113" t="s">
        <v>1562</v>
      </c>
      <c r="Q643" s="110" t="s">
        <v>2499</v>
      </c>
      <c r="R643" s="47" t="s">
        <v>634</v>
      </c>
      <c r="S643" s="110" t="s">
        <v>137</v>
      </c>
    </row>
    <row r="644" spans="1:19">
      <c r="A644" s="111" t="s">
        <v>1807</v>
      </c>
      <c r="B644" s="104">
        <v>5</v>
      </c>
      <c r="C644" s="110" t="s">
        <v>59</v>
      </c>
      <c r="D644" s="110" t="s">
        <v>2685</v>
      </c>
      <c r="E644" s="110">
        <v>42</v>
      </c>
      <c r="F644" s="113" t="s">
        <v>2557</v>
      </c>
      <c r="G644" s="110" t="s">
        <v>2476</v>
      </c>
      <c r="H644" s="113" t="s">
        <v>2520</v>
      </c>
      <c r="I644" s="110" t="s">
        <v>2479</v>
      </c>
      <c r="J644" s="113" t="s">
        <v>3270</v>
      </c>
      <c r="K644" s="110" t="s">
        <v>2483</v>
      </c>
      <c r="L644" s="113" t="s">
        <v>541</v>
      </c>
      <c r="M644" s="110" t="s">
        <v>2486</v>
      </c>
      <c r="N644" s="113" t="s">
        <v>74</v>
      </c>
      <c r="O644" s="110" t="s">
        <v>2488</v>
      </c>
      <c r="P644" s="113" t="s">
        <v>1562</v>
      </c>
      <c r="Q644" s="110" t="s">
        <v>2500</v>
      </c>
      <c r="R644" s="47" t="s">
        <v>635</v>
      </c>
      <c r="S644" s="110" t="s">
        <v>137</v>
      </c>
    </row>
    <row r="645" spans="1:19">
      <c r="A645" s="111" t="s">
        <v>1806</v>
      </c>
      <c r="B645" s="104">
        <v>5</v>
      </c>
      <c r="C645" s="110" t="s">
        <v>59</v>
      </c>
      <c r="D645" s="110" t="s">
        <v>2685</v>
      </c>
      <c r="E645" s="110">
        <v>42</v>
      </c>
      <c r="F645" s="113" t="s">
        <v>2557</v>
      </c>
      <c r="G645" s="110" t="s">
        <v>2476</v>
      </c>
      <c r="H645" s="113" t="s">
        <v>2520</v>
      </c>
      <c r="I645" s="110" t="s">
        <v>2479</v>
      </c>
      <c r="J645" s="113" t="s">
        <v>3270</v>
      </c>
      <c r="K645" s="110" t="s">
        <v>2483</v>
      </c>
      <c r="L645" s="113" t="s">
        <v>541</v>
      </c>
      <c r="M645" s="110" t="s">
        <v>2487</v>
      </c>
      <c r="N645" s="113" t="s">
        <v>75</v>
      </c>
      <c r="O645" s="110" t="s">
        <v>2488</v>
      </c>
      <c r="P645" s="113" t="s">
        <v>1562</v>
      </c>
      <c r="Q645" s="110" t="s">
        <v>2500</v>
      </c>
      <c r="R645" s="47" t="s">
        <v>635</v>
      </c>
      <c r="S645" s="110" t="s">
        <v>137</v>
      </c>
    </row>
    <row r="646" spans="1:19">
      <c r="A646" s="111" t="s">
        <v>1805</v>
      </c>
      <c r="B646" s="104">
        <v>5</v>
      </c>
      <c r="C646" s="110" t="s">
        <v>59</v>
      </c>
      <c r="D646" s="110" t="s">
        <v>2685</v>
      </c>
      <c r="E646" s="110">
        <v>42</v>
      </c>
      <c r="F646" s="113" t="s">
        <v>2557</v>
      </c>
      <c r="G646" s="110" t="s">
        <v>2476</v>
      </c>
      <c r="H646" s="113" t="s">
        <v>2520</v>
      </c>
      <c r="I646" s="110" t="s">
        <v>2479</v>
      </c>
      <c r="J646" s="113" t="s">
        <v>3270</v>
      </c>
      <c r="K646" s="110" t="s">
        <v>2483</v>
      </c>
      <c r="L646" s="113" t="s">
        <v>541</v>
      </c>
      <c r="M646" s="110" t="s">
        <v>2486</v>
      </c>
      <c r="N646" s="113" t="s">
        <v>74</v>
      </c>
      <c r="O646" s="110" t="s">
        <v>2489</v>
      </c>
      <c r="P646" s="113" t="s">
        <v>1521</v>
      </c>
      <c r="Q646" s="110" t="s">
        <v>2491</v>
      </c>
      <c r="R646" s="47" t="s">
        <v>626</v>
      </c>
      <c r="S646" s="110" t="s">
        <v>137</v>
      </c>
    </row>
    <row r="647" spans="1:19">
      <c r="A647" s="111" t="s">
        <v>1804</v>
      </c>
      <c r="B647" s="104">
        <v>5</v>
      </c>
      <c r="C647" s="110" t="s">
        <v>59</v>
      </c>
      <c r="D647" s="110" t="s">
        <v>2685</v>
      </c>
      <c r="E647" s="110">
        <v>42</v>
      </c>
      <c r="F647" s="113" t="s">
        <v>2557</v>
      </c>
      <c r="G647" s="110" t="s">
        <v>2476</v>
      </c>
      <c r="H647" s="113" t="s">
        <v>2520</v>
      </c>
      <c r="I647" s="110" t="s">
        <v>2479</v>
      </c>
      <c r="J647" s="113" t="s">
        <v>3270</v>
      </c>
      <c r="K647" s="110" t="s">
        <v>2483</v>
      </c>
      <c r="L647" s="113" t="s">
        <v>541</v>
      </c>
      <c r="M647" s="110" t="s">
        <v>2487</v>
      </c>
      <c r="N647" s="113" t="s">
        <v>75</v>
      </c>
      <c r="O647" s="110" t="s">
        <v>2489</v>
      </c>
      <c r="P647" s="113" t="s">
        <v>1521</v>
      </c>
      <c r="Q647" s="110" t="s">
        <v>2491</v>
      </c>
      <c r="R647" s="47" t="s">
        <v>626</v>
      </c>
      <c r="S647" s="110" t="s">
        <v>137</v>
      </c>
    </row>
    <row r="648" spans="1:19">
      <c r="A648" s="111" t="s">
        <v>1803</v>
      </c>
      <c r="B648" s="104">
        <v>5</v>
      </c>
      <c r="C648" s="110" t="s">
        <v>59</v>
      </c>
      <c r="D648" s="110" t="s">
        <v>2685</v>
      </c>
      <c r="E648" s="110">
        <v>42</v>
      </c>
      <c r="F648" s="113" t="s">
        <v>2557</v>
      </c>
      <c r="G648" s="110" t="s">
        <v>2476</v>
      </c>
      <c r="H648" s="113" t="s">
        <v>2520</v>
      </c>
      <c r="I648" s="110" t="s">
        <v>2479</v>
      </c>
      <c r="J648" s="113" t="s">
        <v>3270</v>
      </c>
      <c r="K648" s="110" t="s">
        <v>2483</v>
      </c>
      <c r="L648" s="113" t="s">
        <v>541</v>
      </c>
      <c r="M648" s="110" t="s">
        <v>2486</v>
      </c>
      <c r="N648" s="113" t="s">
        <v>74</v>
      </c>
      <c r="O648" s="110" t="s">
        <v>2489</v>
      </c>
      <c r="P648" s="113" t="s">
        <v>1521</v>
      </c>
      <c r="Q648" s="110" t="s">
        <v>2492</v>
      </c>
      <c r="R648" s="47" t="s">
        <v>627</v>
      </c>
      <c r="S648" s="110" t="s">
        <v>137</v>
      </c>
    </row>
    <row r="649" spans="1:19">
      <c r="A649" s="111" t="s">
        <v>1802</v>
      </c>
      <c r="B649" s="104">
        <v>5</v>
      </c>
      <c r="C649" s="110" t="s">
        <v>59</v>
      </c>
      <c r="D649" s="110" t="s">
        <v>2685</v>
      </c>
      <c r="E649" s="110">
        <v>42</v>
      </c>
      <c r="F649" s="113" t="s">
        <v>2557</v>
      </c>
      <c r="G649" s="110" t="s">
        <v>2476</v>
      </c>
      <c r="H649" s="113" t="s">
        <v>2520</v>
      </c>
      <c r="I649" s="110" t="s">
        <v>2479</v>
      </c>
      <c r="J649" s="113" t="s">
        <v>3270</v>
      </c>
      <c r="K649" s="110" t="s">
        <v>2483</v>
      </c>
      <c r="L649" s="113" t="s">
        <v>541</v>
      </c>
      <c r="M649" s="110" t="s">
        <v>2487</v>
      </c>
      <c r="N649" s="113" t="s">
        <v>75</v>
      </c>
      <c r="O649" s="110" t="s">
        <v>2489</v>
      </c>
      <c r="P649" s="113" t="s">
        <v>1521</v>
      </c>
      <c r="Q649" s="110" t="s">
        <v>2492</v>
      </c>
      <c r="R649" s="47" t="s">
        <v>627</v>
      </c>
      <c r="S649" s="110" t="s">
        <v>137</v>
      </c>
    </row>
    <row r="650" spans="1:19">
      <c r="A650" s="111" t="s">
        <v>1801</v>
      </c>
      <c r="B650" s="104">
        <v>5</v>
      </c>
      <c r="C650" s="110" t="s">
        <v>59</v>
      </c>
      <c r="D650" s="110" t="s">
        <v>2685</v>
      </c>
      <c r="E650" s="110">
        <v>42</v>
      </c>
      <c r="F650" s="113" t="s">
        <v>2557</v>
      </c>
      <c r="G650" s="110" t="s">
        <v>2476</v>
      </c>
      <c r="H650" s="113" t="s">
        <v>2520</v>
      </c>
      <c r="I650" s="110" t="s">
        <v>2479</v>
      </c>
      <c r="J650" s="113" t="s">
        <v>3270</v>
      </c>
      <c r="K650" s="110" t="s">
        <v>2483</v>
      </c>
      <c r="L650" s="113" t="s">
        <v>541</v>
      </c>
      <c r="M650" s="110" t="s">
        <v>2486</v>
      </c>
      <c r="N650" s="113" t="s">
        <v>74</v>
      </c>
      <c r="O650" s="110" t="s">
        <v>2489</v>
      </c>
      <c r="P650" s="113" t="s">
        <v>1521</v>
      </c>
      <c r="Q650" s="110" t="s">
        <v>2493</v>
      </c>
      <c r="R650" s="47" t="s">
        <v>628</v>
      </c>
      <c r="S650" s="110" t="s">
        <v>137</v>
      </c>
    </row>
    <row r="651" spans="1:19">
      <c r="A651" s="111" t="s">
        <v>1800</v>
      </c>
      <c r="B651" s="104">
        <v>5</v>
      </c>
      <c r="C651" s="110" t="s">
        <v>59</v>
      </c>
      <c r="D651" s="110" t="s">
        <v>2685</v>
      </c>
      <c r="E651" s="110">
        <v>42</v>
      </c>
      <c r="F651" s="113" t="s">
        <v>2557</v>
      </c>
      <c r="G651" s="110" t="s">
        <v>2476</v>
      </c>
      <c r="H651" s="113" t="s">
        <v>2520</v>
      </c>
      <c r="I651" s="110" t="s">
        <v>2479</v>
      </c>
      <c r="J651" s="113" t="s">
        <v>3270</v>
      </c>
      <c r="K651" s="110" t="s">
        <v>2483</v>
      </c>
      <c r="L651" s="113" t="s">
        <v>541</v>
      </c>
      <c r="M651" s="110" t="s">
        <v>2487</v>
      </c>
      <c r="N651" s="113" t="s">
        <v>75</v>
      </c>
      <c r="O651" s="110" t="s">
        <v>2489</v>
      </c>
      <c r="P651" s="113" t="s">
        <v>1521</v>
      </c>
      <c r="Q651" s="110" t="s">
        <v>2493</v>
      </c>
      <c r="R651" s="47" t="s">
        <v>628</v>
      </c>
      <c r="S651" s="110" t="s">
        <v>137</v>
      </c>
    </row>
    <row r="652" spans="1:19">
      <c r="A652" s="111" t="s">
        <v>1799</v>
      </c>
      <c r="B652" s="104">
        <v>5</v>
      </c>
      <c r="C652" s="110" t="s">
        <v>59</v>
      </c>
      <c r="D652" s="110" t="s">
        <v>2685</v>
      </c>
      <c r="E652" s="110">
        <v>42</v>
      </c>
      <c r="F652" s="113" t="s">
        <v>2557</v>
      </c>
      <c r="G652" s="110" t="s">
        <v>2476</v>
      </c>
      <c r="H652" s="113" t="s">
        <v>2520</v>
      </c>
      <c r="I652" s="110" t="s">
        <v>2479</v>
      </c>
      <c r="J652" s="113" t="s">
        <v>3270</v>
      </c>
      <c r="K652" s="110" t="s">
        <v>2483</v>
      </c>
      <c r="L652" s="113" t="s">
        <v>541</v>
      </c>
      <c r="M652" s="110" t="s">
        <v>2486</v>
      </c>
      <c r="N652" s="113" t="s">
        <v>74</v>
      </c>
      <c r="O652" s="110" t="s">
        <v>2489</v>
      </c>
      <c r="P652" s="113" t="s">
        <v>1521</v>
      </c>
      <c r="Q652" s="110" t="s">
        <v>2494</v>
      </c>
      <c r="R652" s="47" t="s">
        <v>629</v>
      </c>
      <c r="S652" s="110" t="s">
        <v>137</v>
      </c>
    </row>
    <row r="653" spans="1:19">
      <c r="A653" s="111" t="s">
        <v>1798</v>
      </c>
      <c r="B653" s="104">
        <v>5</v>
      </c>
      <c r="C653" s="110" t="s">
        <v>59</v>
      </c>
      <c r="D653" s="110" t="s">
        <v>2685</v>
      </c>
      <c r="E653" s="110">
        <v>42</v>
      </c>
      <c r="F653" s="113" t="s">
        <v>2557</v>
      </c>
      <c r="G653" s="110" t="s">
        <v>2476</v>
      </c>
      <c r="H653" s="113" t="s">
        <v>2520</v>
      </c>
      <c r="I653" s="110" t="s">
        <v>2479</v>
      </c>
      <c r="J653" s="113" t="s">
        <v>3270</v>
      </c>
      <c r="K653" s="110" t="s">
        <v>2483</v>
      </c>
      <c r="L653" s="113" t="s">
        <v>541</v>
      </c>
      <c r="M653" s="110" t="s">
        <v>2487</v>
      </c>
      <c r="N653" s="113" t="s">
        <v>75</v>
      </c>
      <c r="O653" s="110" t="s">
        <v>2489</v>
      </c>
      <c r="P653" s="113" t="s">
        <v>1521</v>
      </c>
      <c r="Q653" s="110" t="s">
        <v>2494</v>
      </c>
      <c r="R653" s="47" t="s">
        <v>629</v>
      </c>
      <c r="S653" s="110" t="s">
        <v>137</v>
      </c>
    </row>
    <row r="654" spans="1:19">
      <c r="A654" s="111" t="s">
        <v>1797</v>
      </c>
      <c r="B654" s="104">
        <v>5</v>
      </c>
      <c r="C654" s="110" t="s">
        <v>59</v>
      </c>
      <c r="D654" s="110" t="s">
        <v>2685</v>
      </c>
      <c r="E654" s="110">
        <v>42</v>
      </c>
      <c r="F654" s="113" t="s">
        <v>2557</v>
      </c>
      <c r="G654" s="110" t="s">
        <v>2476</v>
      </c>
      <c r="H654" s="113" t="s">
        <v>2520</v>
      </c>
      <c r="I654" s="110" t="s">
        <v>2479</v>
      </c>
      <c r="J654" s="113" t="s">
        <v>3270</v>
      </c>
      <c r="K654" s="110" t="s">
        <v>2483</v>
      </c>
      <c r="L654" s="113" t="s">
        <v>541</v>
      </c>
      <c r="M654" s="110" t="s">
        <v>2486</v>
      </c>
      <c r="N654" s="113" t="s">
        <v>74</v>
      </c>
      <c r="O654" s="110" t="s">
        <v>2489</v>
      </c>
      <c r="P654" s="113" t="s">
        <v>1521</v>
      </c>
      <c r="Q654" s="110" t="s">
        <v>2495</v>
      </c>
      <c r="R654" s="47" t="s">
        <v>630</v>
      </c>
      <c r="S654" s="110" t="s">
        <v>137</v>
      </c>
    </row>
    <row r="655" spans="1:19">
      <c r="A655" s="111" t="s">
        <v>1796</v>
      </c>
      <c r="B655" s="104">
        <v>5</v>
      </c>
      <c r="C655" s="110" t="s">
        <v>59</v>
      </c>
      <c r="D655" s="110" t="s">
        <v>2685</v>
      </c>
      <c r="E655" s="110">
        <v>42</v>
      </c>
      <c r="F655" s="113" t="s">
        <v>2557</v>
      </c>
      <c r="G655" s="110" t="s">
        <v>2476</v>
      </c>
      <c r="H655" s="113" t="s">
        <v>2520</v>
      </c>
      <c r="I655" s="110" t="s">
        <v>2479</v>
      </c>
      <c r="J655" s="113" t="s">
        <v>3270</v>
      </c>
      <c r="K655" s="110" t="s">
        <v>2483</v>
      </c>
      <c r="L655" s="113" t="s">
        <v>541</v>
      </c>
      <c r="M655" s="110" t="s">
        <v>2487</v>
      </c>
      <c r="N655" s="113" t="s">
        <v>75</v>
      </c>
      <c r="O655" s="110" t="s">
        <v>2489</v>
      </c>
      <c r="P655" s="113" t="s">
        <v>1521</v>
      </c>
      <c r="Q655" s="110" t="s">
        <v>2495</v>
      </c>
      <c r="R655" s="47" t="s">
        <v>630</v>
      </c>
      <c r="S655" s="110" t="s">
        <v>137</v>
      </c>
    </row>
    <row r="656" spans="1:19">
      <c r="A656" s="111" t="s">
        <v>1795</v>
      </c>
      <c r="B656" s="104">
        <v>5</v>
      </c>
      <c r="C656" s="110" t="s">
        <v>59</v>
      </c>
      <c r="D656" s="110" t="s">
        <v>2685</v>
      </c>
      <c r="E656" s="110">
        <v>42</v>
      </c>
      <c r="F656" s="113" t="s">
        <v>2557</v>
      </c>
      <c r="G656" s="110" t="s">
        <v>2476</v>
      </c>
      <c r="H656" s="113" t="s">
        <v>2520</v>
      </c>
      <c r="I656" s="110" t="s">
        <v>2479</v>
      </c>
      <c r="J656" s="113" t="s">
        <v>3270</v>
      </c>
      <c r="K656" s="110" t="s">
        <v>2483</v>
      </c>
      <c r="L656" s="113" t="s">
        <v>541</v>
      </c>
      <c r="M656" s="110" t="s">
        <v>2486</v>
      </c>
      <c r="N656" s="113" t="s">
        <v>74</v>
      </c>
      <c r="O656" s="110" t="s">
        <v>2489</v>
      </c>
      <c r="P656" s="113" t="s">
        <v>1521</v>
      </c>
      <c r="Q656" s="110" t="s">
        <v>2496</v>
      </c>
      <c r="R656" s="47" t="s">
        <v>631</v>
      </c>
      <c r="S656" s="110" t="s">
        <v>137</v>
      </c>
    </row>
    <row r="657" spans="1:19">
      <c r="A657" s="111" t="s">
        <v>1794</v>
      </c>
      <c r="B657" s="104">
        <v>5</v>
      </c>
      <c r="C657" s="110" t="s">
        <v>59</v>
      </c>
      <c r="D657" s="110" t="s">
        <v>2685</v>
      </c>
      <c r="E657" s="110">
        <v>42</v>
      </c>
      <c r="F657" s="113" t="s">
        <v>2557</v>
      </c>
      <c r="G657" s="110" t="s">
        <v>2476</v>
      </c>
      <c r="H657" s="113" t="s">
        <v>2520</v>
      </c>
      <c r="I657" s="110" t="s">
        <v>2479</v>
      </c>
      <c r="J657" s="113" t="s">
        <v>3270</v>
      </c>
      <c r="K657" s="110" t="s">
        <v>2483</v>
      </c>
      <c r="L657" s="113" t="s">
        <v>541</v>
      </c>
      <c r="M657" s="110" t="s">
        <v>2487</v>
      </c>
      <c r="N657" s="113" t="s">
        <v>75</v>
      </c>
      <c r="O657" s="110" t="s">
        <v>2489</v>
      </c>
      <c r="P657" s="113" t="s">
        <v>1521</v>
      </c>
      <c r="Q657" s="110" t="s">
        <v>2496</v>
      </c>
      <c r="R657" s="47" t="s">
        <v>631</v>
      </c>
      <c r="S657" s="110" t="s">
        <v>137</v>
      </c>
    </row>
    <row r="658" spans="1:19">
      <c r="A658" s="111" t="s">
        <v>1793</v>
      </c>
      <c r="B658" s="104">
        <v>5</v>
      </c>
      <c r="C658" s="110" t="s">
        <v>59</v>
      </c>
      <c r="D658" s="110" t="s">
        <v>2685</v>
      </c>
      <c r="E658" s="110">
        <v>42</v>
      </c>
      <c r="F658" s="113" t="s">
        <v>2557</v>
      </c>
      <c r="G658" s="110" t="s">
        <v>2476</v>
      </c>
      <c r="H658" s="113" t="s">
        <v>2520</v>
      </c>
      <c r="I658" s="110" t="s">
        <v>2479</v>
      </c>
      <c r="J658" s="113" t="s">
        <v>3270</v>
      </c>
      <c r="K658" s="110" t="s">
        <v>2483</v>
      </c>
      <c r="L658" s="113" t="s">
        <v>541</v>
      </c>
      <c r="M658" s="110" t="s">
        <v>2486</v>
      </c>
      <c r="N658" s="113" t="s">
        <v>74</v>
      </c>
      <c r="O658" s="110" t="s">
        <v>2489</v>
      </c>
      <c r="P658" s="113" t="s">
        <v>1521</v>
      </c>
      <c r="Q658" s="110" t="s">
        <v>2497</v>
      </c>
      <c r="R658" s="47" t="s">
        <v>632</v>
      </c>
      <c r="S658" s="110" t="s">
        <v>137</v>
      </c>
    </row>
    <row r="659" spans="1:19">
      <c r="A659" s="111" t="s">
        <v>1792</v>
      </c>
      <c r="B659" s="104">
        <v>5</v>
      </c>
      <c r="C659" s="110" t="s">
        <v>59</v>
      </c>
      <c r="D659" s="110" t="s">
        <v>2685</v>
      </c>
      <c r="E659" s="110">
        <v>42</v>
      </c>
      <c r="F659" s="113" t="s">
        <v>2557</v>
      </c>
      <c r="G659" s="110" t="s">
        <v>2476</v>
      </c>
      <c r="H659" s="113" t="s">
        <v>2520</v>
      </c>
      <c r="I659" s="110" t="s">
        <v>2479</v>
      </c>
      <c r="J659" s="113" t="s">
        <v>3270</v>
      </c>
      <c r="K659" s="110" t="s">
        <v>2483</v>
      </c>
      <c r="L659" s="113" t="s">
        <v>541</v>
      </c>
      <c r="M659" s="110" t="s">
        <v>2487</v>
      </c>
      <c r="N659" s="113" t="s">
        <v>75</v>
      </c>
      <c r="O659" s="110" t="s">
        <v>2489</v>
      </c>
      <c r="P659" s="113" t="s">
        <v>1521</v>
      </c>
      <c r="Q659" s="110" t="s">
        <v>2497</v>
      </c>
      <c r="R659" s="47" t="s">
        <v>632</v>
      </c>
      <c r="S659" s="110" t="s">
        <v>137</v>
      </c>
    </row>
    <row r="660" spans="1:19">
      <c r="A660" s="111" t="s">
        <v>1791</v>
      </c>
      <c r="B660" s="104">
        <v>5</v>
      </c>
      <c r="C660" s="110" t="s">
        <v>59</v>
      </c>
      <c r="D660" s="110" t="s">
        <v>2685</v>
      </c>
      <c r="E660" s="110">
        <v>42</v>
      </c>
      <c r="F660" s="113" t="s">
        <v>2557</v>
      </c>
      <c r="G660" s="110" t="s">
        <v>2476</v>
      </c>
      <c r="H660" s="113" t="s">
        <v>2520</v>
      </c>
      <c r="I660" s="110" t="s">
        <v>2479</v>
      </c>
      <c r="J660" s="113" t="s">
        <v>3270</v>
      </c>
      <c r="K660" s="110" t="s">
        <v>2483</v>
      </c>
      <c r="L660" s="113" t="s">
        <v>541</v>
      </c>
      <c r="M660" s="110" t="s">
        <v>2486</v>
      </c>
      <c r="N660" s="113" t="s">
        <v>74</v>
      </c>
      <c r="O660" s="110" t="s">
        <v>2489</v>
      </c>
      <c r="P660" s="113" t="s">
        <v>1521</v>
      </c>
      <c r="Q660" s="110" t="s">
        <v>2498</v>
      </c>
      <c r="R660" s="47" t="s">
        <v>633</v>
      </c>
      <c r="S660" s="110" t="s">
        <v>137</v>
      </c>
    </row>
    <row r="661" spans="1:19">
      <c r="A661" s="111" t="s">
        <v>1790</v>
      </c>
      <c r="B661" s="104">
        <v>5</v>
      </c>
      <c r="C661" s="110" t="s">
        <v>59</v>
      </c>
      <c r="D661" s="110" t="s">
        <v>2685</v>
      </c>
      <c r="E661" s="110">
        <v>42</v>
      </c>
      <c r="F661" s="113" t="s">
        <v>2557</v>
      </c>
      <c r="G661" s="110" t="s">
        <v>2476</v>
      </c>
      <c r="H661" s="113" t="s">
        <v>2520</v>
      </c>
      <c r="I661" s="110" t="s">
        <v>2479</v>
      </c>
      <c r="J661" s="113" t="s">
        <v>3270</v>
      </c>
      <c r="K661" s="110" t="s">
        <v>2483</v>
      </c>
      <c r="L661" s="113" t="s">
        <v>541</v>
      </c>
      <c r="M661" s="110" t="s">
        <v>2487</v>
      </c>
      <c r="N661" s="113" t="s">
        <v>75</v>
      </c>
      <c r="O661" s="110" t="s">
        <v>2489</v>
      </c>
      <c r="P661" s="113" t="s">
        <v>1521</v>
      </c>
      <c r="Q661" s="110" t="s">
        <v>2498</v>
      </c>
      <c r="R661" s="47" t="s">
        <v>633</v>
      </c>
      <c r="S661" s="110" t="s">
        <v>137</v>
      </c>
    </row>
    <row r="662" spans="1:19">
      <c r="A662" s="111" t="s">
        <v>1789</v>
      </c>
      <c r="B662" s="104">
        <v>5</v>
      </c>
      <c r="C662" s="110" t="s">
        <v>59</v>
      </c>
      <c r="D662" s="110" t="s">
        <v>2685</v>
      </c>
      <c r="E662" s="110">
        <v>42</v>
      </c>
      <c r="F662" s="113" t="s">
        <v>2557</v>
      </c>
      <c r="G662" s="110" t="s">
        <v>2476</v>
      </c>
      <c r="H662" s="113" t="s">
        <v>2520</v>
      </c>
      <c r="I662" s="110" t="s">
        <v>2479</v>
      </c>
      <c r="J662" s="113" t="s">
        <v>3270</v>
      </c>
      <c r="K662" s="110" t="s">
        <v>2483</v>
      </c>
      <c r="L662" s="113" t="s">
        <v>541</v>
      </c>
      <c r="M662" s="110" t="s">
        <v>2486</v>
      </c>
      <c r="N662" s="113" t="s">
        <v>74</v>
      </c>
      <c r="O662" s="110" t="s">
        <v>2489</v>
      </c>
      <c r="P662" s="113" t="s">
        <v>1521</v>
      </c>
      <c r="Q662" s="110" t="s">
        <v>2499</v>
      </c>
      <c r="R662" s="47" t="s">
        <v>634</v>
      </c>
      <c r="S662" s="110" t="s">
        <v>137</v>
      </c>
    </row>
    <row r="663" spans="1:19">
      <c r="A663" s="111" t="s">
        <v>1788</v>
      </c>
      <c r="B663" s="104">
        <v>5</v>
      </c>
      <c r="C663" s="110" t="s">
        <v>59</v>
      </c>
      <c r="D663" s="110" t="s">
        <v>2685</v>
      </c>
      <c r="E663" s="110">
        <v>42</v>
      </c>
      <c r="F663" s="113" t="s">
        <v>2557</v>
      </c>
      <c r="G663" s="110" t="s">
        <v>2476</v>
      </c>
      <c r="H663" s="113" t="s">
        <v>2520</v>
      </c>
      <c r="I663" s="110" t="s">
        <v>2479</v>
      </c>
      <c r="J663" s="113" t="s">
        <v>3270</v>
      </c>
      <c r="K663" s="110" t="s">
        <v>2483</v>
      </c>
      <c r="L663" s="113" t="s">
        <v>541</v>
      </c>
      <c r="M663" s="110" t="s">
        <v>2487</v>
      </c>
      <c r="N663" s="113" t="s">
        <v>75</v>
      </c>
      <c r="O663" s="110" t="s">
        <v>2489</v>
      </c>
      <c r="P663" s="113" t="s">
        <v>1521</v>
      </c>
      <c r="Q663" s="110" t="s">
        <v>2499</v>
      </c>
      <c r="R663" s="47" t="s">
        <v>634</v>
      </c>
      <c r="S663" s="110" t="s">
        <v>137</v>
      </c>
    </row>
    <row r="664" spans="1:19">
      <c r="A664" s="111" t="s">
        <v>1787</v>
      </c>
      <c r="B664" s="104">
        <v>5</v>
      </c>
      <c r="C664" s="110" t="s">
        <v>59</v>
      </c>
      <c r="D664" s="110" t="s">
        <v>2685</v>
      </c>
      <c r="E664" s="110">
        <v>42</v>
      </c>
      <c r="F664" s="113" t="s">
        <v>2557</v>
      </c>
      <c r="G664" s="110" t="s">
        <v>2476</v>
      </c>
      <c r="H664" s="113" t="s">
        <v>2520</v>
      </c>
      <c r="I664" s="110" t="s">
        <v>2479</v>
      </c>
      <c r="J664" s="113" t="s">
        <v>3270</v>
      </c>
      <c r="K664" s="110" t="s">
        <v>2483</v>
      </c>
      <c r="L664" s="113" t="s">
        <v>541</v>
      </c>
      <c r="M664" s="110" t="s">
        <v>2486</v>
      </c>
      <c r="N664" s="113" t="s">
        <v>74</v>
      </c>
      <c r="O664" s="110" t="s">
        <v>2489</v>
      </c>
      <c r="P664" s="113" t="s">
        <v>1521</v>
      </c>
      <c r="Q664" s="110" t="s">
        <v>2500</v>
      </c>
      <c r="R664" s="47" t="s">
        <v>635</v>
      </c>
      <c r="S664" s="110" t="s">
        <v>137</v>
      </c>
    </row>
    <row r="665" spans="1:19">
      <c r="A665" s="111" t="s">
        <v>1786</v>
      </c>
      <c r="B665" s="104">
        <v>5</v>
      </c>
      <c r="C665" s="110" t="s">
        <v>59</v>
      </c>
      <c r="D665" s="110" t="s">
        <v>2685</v>
      </c>
      <c r="E665" s="110">
        <v>42</v>
      </c>
      <c r="F665" s="113" t="s">
        <v>2557</v>
      </c>
      <c r="G665" s="110" t="s">
        <v>2476</v>
      </c>
      <c r="H665" s="113" t="s">
        <v>2520</v>
      </c>
      <c r="I665" s="110" t="s">
        <v>2479</v>
      </c>
      <c r="J665" s="113" t="s">
        <v>3270</v>
      </c>
      <c r="K665" s="110" t="s">
        <v>2483</v>
      </c>
      <c r="L665" s="113" t="s">
        <v>541</v>
      </c>
      <c r="M665" s="110" t="s">
        <v>2487</v>
      </c>
      <c r="N665" s="113" t="s">
        <v>75</v>
      </c>
      <c r="O665" s="110" t="s">
        <v>2489</v>
      </c>
      <c r="P665" s="113" t="s">
        <v>1521</v>
      </c>
      <c r="Q665" s="110" t="s">
        <v>2500</v>
      </c>
      <c r="R665" s="47" t="s">
        <v>635</v>
      </c>
      <c r="S665" s="110" t="s">
        <v>137</v>
      </c>
    </row>
    <row r="666" spans="1:19">
      <c r="A666" s="111" t="s">
        <v>1785</v>
      </c>
      <c r="B666" s="104">
        <v>5</v>
      </c>
      <c r="C666" s="110" t="s">
        <v>59</v>
      </c>
      <c r="D666" s="110" t="s">
        <v>2685</v>
      </c>
      <c r="E666" s="110">
        <v>42</v>
      </c>
      <c r="F666" s="113" t="s">
        <v>2557</v>
      </c>
      <c r="G666" s="110" t="s">
        <v>2476</v>
      </c>
      <c r="H666" s="113" t="s">
        <v>2520</v>
      </c>
      <c r="I666" s="110" t="s">
        <v>2478</v>
      </c>
      <c r="J666" s="113" t="s">
        <v>3268</v>
      </c>
      <c r="K666" s="110" t="s">
        <v>2484</v>
      </c>
      <c r="L666" s="113" t="s">
        <v>1695</v>
      </c>
      <c r="M666" s="110" t="s">
        <v>2486</v>
      </c>
      <c r="N666" s="113" t="s">
        <v>74</v>
      </c>
      <c r="O666" s="110" t="s">
        <v>2488</v>
      </c>
      <c r="P666" s="113" t="s">
        <v>1562</v>
      </c>
      <c r="Q666" s="110" t="s">
        <v>2491</v>
      </c>
      <c r="R666" s="47" t="s">
        <v>626</v>
      </c>
      <c r="S666" s="110" t="s">
        <v>137</v>
      </c>
    </row>
    <row r="667" spans="1:19">
      <c r="A667" s="111" t="s">
        <v>1784</v>
      </c>
      <c r="B667" s="104">
        <v>5</v>
      </c>
      <c r="C667" s="110" t="s">
        <v>59</v>
      </c>
      <c r="D667" s="110" t="s">
        <v>2685</v>
      </c>
      <c r="E667" s="110">
        <v>42</v>
      </c>
      <c r="F667" s="113" t="s">
        <v>2557</v>
      </c>
      <c r="G667" s="110" t="s">
        <v>2476</v>
      </c>
      <c r="H667" s="113" t="s">
        <v>2520</v>
      </c>
      <c r="I667" s="110" t="s">
        <v>2478</v>
      </c>
      <c r="J667" s="113" t="s">
        <v>3268</v>
      </c>
      <c r="K667" s="110" t="s">
        <v>2484</v>
      </c>
      <c r="L667" s="113" t="s">
        <v>1695</v>
      </c>
      <c r="M667" s="110" t="s">
        <v>2487</v>
      </c>
      <c r="N667" s="113" t="s">
        <v>75</v>
      </c>
      <c r="O667" s="110" t="s">
        <v>2488</v>
      </c>
      <c r="P667" s="113" t="s">
        <v>1562</v>
      </c>
      <c r="Q667" s="110" t="s">
        <v>2491</v>
      </c>
      <c r="R667" s="47" t="s">
        <v>626</v>
      </c>
      <c r="S667" s="110" t="s">
        <v>137</v>
      </c>
    </row>
    <row r="668" spans="1:19">
      <c r="A668" s="111" t="s">
        <v>1783</v>
      </c>
      <c r="B668" s="104">
        <v>5</v>
      </c>
      <c r="C668" s="110" t="s">
        <v>59</v>
      </c>
      <c r="D668" s="110" t="s">
        <v>2685</v>
      </c>
      <c r="E668" s="110">
        <v>42</v>
      </c>
      <c r="F668" s="113" t="s">
        <v>2557</v>
      </c>
      <c r="G668" s="110" t="s">
        <v>2476</v>
      </c>
      <c r="H668" s="113" t="s">
        <v>2520</v>
      </c>
      <c r="I668" s="110" t="s">
        <v>2478</v>
      </c>
      <c r="J668" s="113" t="s">
        <v>3268</v>
      </c>
      <c r="K668" s="110" t="s">
        <v>2484</v>
      </c>
      <c r="L668" s="113" t="s">
        <v>1695</v>
      </c>
      <c r="M668" s="110" t="s">
        <v>2486</v>
      </c>
      <c r="N668" s="113" t="s">
        <v>74</v>
      </c>
      <c r="O668" s="110" t="s">
        <v>2488</v>
      </c>
      <c r="P668" s="113" t="s">
        <v>1562</v>
      </c>
      <c r="Q668" s="110" t="s">
        <v>2492</v>
      </c>
      <c r="R668" s="47" t="s">
        <v>627</v>
      </c>
      <c r="S668" s="110" t="s">
        <v>137</v>
      </c>
    </row>
    <row r="669" spans="1:19">
      <c r="A669" s="111" t="s">
        <v>1782</v>
      </c>
      <c r="B669" s="104">
        <v>5</v>
      </c>
      <c r="C669" s="110" t="s">
        <v>59</v>
      </c>
      <c r="D669" s="110" t="s">
        <v>2685</v>
      </c>
      <c r="E669" s="110">
        <v>42</v>
      </c>
      <c r="F669" s="113" t="s">
        <v>2557</v>
      </c>
      <c r="G669" s="110" t="s">
        <v>2476</v>
      </c>
      <c r="H669" s="113" t="s">
        <v>2520</v>
      </c>
      <c r="I669" s="110" t="s">
        <v>2478</v>
      </c>
      <c r="J669" s="113" t="s">
        <v>3268</v>
      </c>
      <c r="K669" s="110" t="s">
        <v>2484</v>
      </c>
      <c r="L669" s="113" t="s">
        <v>1695</v>
      </c>
      <c r="M669" s="110" t="s">
        <v>2487</v>
      </c>
      <c r="N669" s="113" t="s">
        <v>75</v>
      </c>
      <c r="O669" s="110" t="s">
        <v>2488</v>
      </c>
      <c r="P669" s="113" t="s">
        <v>1562</v>
      </c>
      <c r="Q669" s="110" t="s">
        <v>2492</v>
      </c>
      <c r="R669" s="47" t="s">
        <v>627</v>
      </c>
      <c r="S669" s="110" t="s">
        <v>137</v>
      </c>
    </row>
    <row r="670" spans="1:19">
      <c r="A670" s="111" t="s">
        <v>1781</v>
      </c>
      <c r="B670" s="104">
        <v>5</v>
      </c>
      <c r="C670" s="110" t="s">
        <v>59</v>
      </c>
      <c r="D670" s="110" t="s">
        <v>2685</v>
      </c>
      <c r="E670" s="110">
        <v>42</v>
      </c>
      <c r="F670" s="113" t="s">
        <v>2557</v>
      </c>
      <c r="G670" s="110" t="s">
        <v>2476</v>
      </c>
      <c r="H670" s="113" t="s">
        <v>2520</v>
      </c>
      <c r="I670" s="110" t="s">
        <v>2478</v>
      </c>
      <c r="J670" s="113" t="s">
        <v>3268</v>
      </c>
      <c r="K670" s="110" t="s">
        <v>2484</v>
      </c>
      <c r="L670" s="113" t="s">
        <v>1695</v>
      </c>
      <c r="M670" s="110" t="s">
        <v>2486</v>
      </c>
      <c r="N670" s="113" t="s">
        <v>74</v>
      </c>
      <c r="O670" s="110" t="s">
        <v>2488</v>
      </c>
      <c r="P670" s="113" t="s">
        <v>1562</v>
      </c>
      <c r="Q670" s="110" t="s">
        <v>2493</v>
      </c>
      <c r="R670" s="47" t="s">
        <v>628</v>
      </c>
      <c r="S670" s="110" t="s">
        <v>137</v>
      </c>
    </row>
    <row r="671" spans="1:19">
      <c r="A671" s="111" t="s">
        <v>1780</v>
      </c>
      <c r="B671" s="104">
        <v>5</v>
      </c>
      <c r="C671" s="110" t="s">
        <v>59</v>
      </c>
      <c r="D671" s="110" t="s">
        <v>2685</v>
      </c>
      <c r="E671" s="110">
        <v>42</v>
      </c>
      <c r="F671" s="113" t="s">
        <v>2557</v>
      </c>
      <c r="G671" s="110" t="s">
        <v>2476</v>
      </c>
      <c r="H671" s="113" t="s">
        <v>2520</v>
      </c>
      <c r="I671" s="110" t="s">
        <v>2478</v>
      </c>
      <c r="J671" s="113" t="s">
        <v>3268</v>
      </c>
      <c r="K671" s="110" t="s">
        <v>2484</v>
      </c>
      <c r="L671" s="113" t="s">
        <v>1695</v>
      </c>
      <c r="M671" s="110" t="s">
        <v>2487</v>
      </c>
      <c r="N671" s="113" t="s">
        <v>75</v>
      </c>
      <c r="O671" s="110" t="s">
        <v>2488</v>
      </c>
      <c r="P671" s="113" t="s">
        <v>1562</v>
      </c>
      <c r="Q671" s="110" t="s">
        <v>2493</v>
      </c>
      <c r="R671" s="47" t="s">
        <v>628</v>
      </c>
      <c r="S671" s="110" t="s">
        <v>137</v>
      </c>
    </row>
    <row r="672" spans="1:19">
      <c r="A672" s="111" t="s">
        <v>1779</v>
      </c>
      <c r="B672" s="104">
        <v>5</v>
      </c>
      <c r="C672" s="110" t="s">
        <v>59</v>
      </c>
      <c r="D672" s="110" t="s">
        <v>2685</v>
      </c>
      <c r="E672" s="110">
        <v>42</v>
      </c>
      <c r="F672" s="113" t="s">
        <v>2557</v>
      </c>
      <c r="G672" s="110" t="s">
        <v>2476</v>
      </c>
      <c r="H672" s="113" t="s">
        <v>2520</v>
      </c>
      <c r="I672" s="110" t="s">
        <v>2478</v>
      </c>
      <c r="J672" s="113" t="s">
        <v>3268</v>
      </c>
      <c r="K672" s="110" t="s">
        <v>2484</v>
      </c>
      <c r="L672" s="113" t="s">
        <v>1695</v>
      </c>
      <c r="M672" s="110" t="s">
        <v>2486</v>
      </c>
      <c r="N672" s="113" t="s">
        <v>74</v>
      </c>
      <c r="O672" s="110" t="s">
        <v>2488</v>
      </c>
      <c r="P672" s="113" t="s">
        <v>1562</v>
      </c>
      <c r="Q672" s="110" t="s">
        <v>2494</v>
      </c>
      <c r="R672" s="47" t="s">
        <v>629</v>
      </c>
      <c r="S672" s="110" t="s">
        <v>137</v>
      </c>
    </row>
    <row r="673" spans="1:19">
      <c r="A673" s="111" t="s">
        <v>1778</v>
      </c>
      <c r="B673" s="104">
        <v>5</v>
      </c>
      <c r="C673" s="110" t="s">
        <v>59</v>
      </c>
      <c r="D673" s="110" t="s">
        <v>2685</v>
      </c>
      <c r="E673" s="110">
        <v>42</v>
      </c>
      <c r="F673" s="113" t="s">
        <v>2557</v>
      </c>
      <c r="G673" s="110" t="s">
        <v>2476</v>
      </c>
      <c r="H673" s="113" t="s">
        <v>2520</v>
      </c>
      <c r="I673" s="110" t="s">
        <v>2478</v>
      </c>
      <c r="J673" s="113" t="s">
        <v>3268</v>
      </c>
      <c r="K673" s="110" t="s">
        <v>2484</v>
      </c>
      <c r="L673" s="113" t="s">
        <v>1695</v>
      </c>
      <c r="M673" s="110" t="s">
        <v>2487</v>
      </c>
      <c r="N673" s="113" t="s">
        <v>75</v>
      </c>
      <c r="O673" s="110" t="s">
        <v>2488</v>
      </c>
      <c r="P673" s="113" t="s">
        <v>1562</v>
      </c>
      <c r="Q673" s="110" t="s">
        <v>2494</v>
      </c>
      <c r="R673" s="47" t="s">
        <v>629</v>
      </c>
      <c r="S673" s="110" t="s">
        <v>137</v>
      </c>
    </row>
    <row r="674" spans="1:19">
      <c r="A674" s="111" t="s">
        <v>1777</v>
      </c>
      <c r="B674" s="104">
        <v>5</v>
      </c>
      <c r="C674" s="110" t="s">
        <v>59</v>
      </c>
      <c r="D674" s="110" t="s">
        <v>2685</v>
      </c>
      <c r="E674" s="110">
        <v>42</v>
      </c>
      <c r="F674" s="113" t="s">
        <v>2557</v>
      </c>
      <c r="G674" s="110" t="s">
        <v>2476</v>
      </c>
      <c r="H674" s="113" t="s">
        <v>2520</v>
      </c>
      <c r="I674" s="110" t="s">
        <v>2478</v>
      </c>
      <c r="J674" s="113" t="s">
        <v>3268</v>
      </c>
      <c r="K674" s="110" t="s">
        <v>2484</v>
      </c>
      <c r="L674" s="113" t="s">
        <v>1695</v>
      </c>
      <c r="M674" s="110" t="s">
        <v>2486</v>
      </c>
      <c r="N674" s="113" t="s">
        <v>74</v>
      </c>
      <c r="O674" s="110" t="s">
        <v>2488</v>
      </c>
      <c r="P674" s="113" t="s">
        <v>1562</v>
      </c>
      <c r="Q674" s="110" t="s">
        <v>2495</v>
      </c>
      <c r="R674" s="47" t="s">
        <v>630</v>
      </c>
      <c r="S674" s="110" t="s">
        <v>137</v>
      </c>
    </row>
    <row r="675" spans="1:19">
      <c r="A675" s="111" t="s">
        <v>1776</v>
      </c>
      <c r="B675" s="104">
        <v>5</v>
      </c>
      <c r="C675" s="110" t="s">
        <v>59</v>
      </c>
      <c r="D675" s="110" t="s">
        <v>2685</v>
      </c>
      <c r="E675" s="110">
        <v>42</v>
      </c>
      <c r="F675" s="113" t="s">
        <v>2557</v>
      </c>
      <c r="G675" s="110" t="s">
        <v>2476</v>
      </c>
      <c r="H675" s="113" t="s">
        <v>2520</v>
      </c>
      <c r="I675" s="110" t="s">
        <v>2478</v>
      </c>
      <c r="J675" s="113" t="s">
        <v>3268</v>
      </c>
      <c r="K675" s="110" t="s">
        <v>2484</v>
      </c>
      <c r="L675" s="113" t="s">
        <v>1695</v>
      </c>
      <c r="M675" s="110" t="s">
        <v>2487</v>
      </c>
      <c r="N675" s="113" t="s">
        <v>75</v>
      </c>
      <c r="O675" s="110" t="s">
        <v>2488</v>
      </c>
      <c r="P675" s="113" t="s">
        <v>1562</v>
      </c>
      <c r="Q675" s="110" t="s">
        <v>2495</v>
      </c>
      <c r="R675" s="47" t="s">
        <v>630</v>
      </c>
      <c r="S675" s="110" t="s">
        <v>137</v>
      </c>
    </row>
    <row r="676" spans="1:19">
      <c r="A676" s="111" t="s">
        <v>1775</v>
      </c>
      <c r="B676" s="104">
        <v>5</v>
      </c>
      <c r="C676" s="110" t="s">
        <v>59</v>
      </c>
      <c r="D676" s="110" t="s">
        <v>2685</v>
      </c>
      <c r="E676" s="110">
        <v>42</v>
      </c>
      <c r="F676" s="113" t="s">
        <v>2557</v>
      </c>
      <c r="G676" s="110" t="s">
        <v>2476</v>
      </c>
      <c r="H676" s="113" t="s">
        <v>2520</v>
      </c>
      <c r="I676" s="110" t="s">
        <v>2478</v>
      </c>
      <c r="J676" s="113" t="s">
        <v>3268</v>
      </c>
      <c r="K676" s="110" t="s">
        <v>2484</v>
      </c>
      <c r="L676" s="113" t="s">
        <v>1695</v>
      </c>
      <c r="M676" s="110" t="s">
        <v>2486</v>
      </c>
      <c r="N676" s="113" t="s">
        <v>74</v>
      </c>
      <c r="O676" s="110" t="s">
        <v>2488</v>
      </c>
      <c r="P676" s="113" t="s">
        <v>1562</v>
      </c>
      <c r="Q676" s="110" t="s">
        <v>2496</v>
      </c>
      <c r="R676" s="47" t="s">
        <v>631</v>
      </c>
      <c r="S676" s="110" t="s">
        <v>137</v>
      </c>
    </row>
    <row r="677" spans="1:19">
      <c r="A677" s="111" t="s">
        <v>1774</v>
      </c>
      <c r="B677" s="104">
        <v>5</v>
      </c>
      <c r="C677" s="110" t="s">
        <v>59</v>
      </c>
      <c r="D677" s="110" t="s">
        <v>2685</v>
      </c>
      <c r="E677" s="110">
        <v>42</v>
      </c>
      <c r="F677" s="113" t="s">
        <v>2557</v>
      </c>
      <c r="G677" s="110" t="s">
        <v>2476</v>
      </c>
      <c r="H677" s="113" t="s">
        <v>2520</v>
      </c>
      <c r="I677" s="110" t="s">
        <v>2478</v>
      </c>
      <c r="J677" s="113" t="s">
        <v>3268</v>
      </c>
      <c r="K677" s="110" t="s">
        <v>2484</v>
      </c>
      <c r="L677" s="113" t="s">
        <v>1695</v>
      </c>
      <c r="M677" s="110" t="s">
        <v>2487</v>
      </c>
      <c r="N677" s="113" t="s">
        <v>75</v>
      </c>
      <c r="O677" s="110" t="s">
        <v>2488</v>
      </c>
      <c r="P677" s="113" t="s">
        <v>1562</v>
      </c>
      <c r="Q677" s="110" t="s">
        <v>2496</v>
      </c>
      <c r="R677" s="47" t="s">
        <v>631</v>
      </c>
      <c r="S677" s="110" t="s">
        <v>137</v>
      </c>
    </row>
    <row r="678" spans="1:19">
      <c r="A678" s="111" t="s">
        <v>1773</v>
      </c>
      <c r="B678" s="104">
        <v>5</v>
      </c>
      <c r="C678" s="110" t="s">
        <v>59</v>
      </c>
      <c r="D678" s="110" t="s">
        <v>2685</v>
      </c>
      <c r="E678" s="110">
        <v>42</v>
      </c>
      <c r="F678" s="113" t="s">
        <v>2557</v>
      </c>
      <c r="G678" s="110" t="s">
        <v>2476</v>
      </c>
      <c r="H678" s="113" t="s">
        <v>2520</v>
      </c>
      <c r="I678" s="110" t="s">
        <v>2478</v>
      </c>
      <c r="J678" s="113" t="s">
        <v>3268</v>
      </c>
      <c r="K678" s="110" t="s">
        <v>2484</v>
      </c>
      <c r="L678" s="113" t="s">
        <v>1695</v>
      </c>
      <c r="M678" s="110" t="s">
        <v>2486</v>
      </c>
      <c r="N678" s="113" t="s">
        <v>74</v>
      </c>
      <c r="O678" s="110" t="s">
        <v>2488</v>
      </c>
      <c r="P678" s="113" t="s">
        <v>1562</v>
      </c>
      <c r="Q678" s="110" t="s">
        <v>2497</v>
      </c>
      <c r="R678" s="47" t="s">
        <v>632</v>
      </c>
      <c r="S678" s="110" t="s">
        <v>137</v>
      </c>
    </row>
    <row r="679" spans="1:19">
      <c r="A679" s="111" t="s">
        <v>1772</v>
      </c>
      <c r="B679" s="104">
        <v>5</v>
      </c>
      <c r="C679" s="110" t="s">
        <v>59</v>
      </c>
      <c r="D679" s="110" t="s">
        <v>2685</v>
      </c>
      <c r="E679" s="110">
        <v>42</v>
      </c>
      <c r="F679" s="113" t="s">
        <v>2557</v>
      </c>
      <c r="G679" s="110" t="s">
        <v>2476</v>
      </c>
      <c r="H679" s="113" t="s">
        <v>2520</v>
      </c>
      <c r="I679" s="110" t="s">
        <v>2478</v>
      </c>
      <c r="J679" s="113" t="s">
        <v>3268</v>
      </c>
      <c r="K679" s="110" t="s">
        <v>2484</v>
      </c>
      <c r="L679" s="113" t="s">
        <v>1695</v>
      </c>
      <c r="M679" s="110" t="s">
        <v>2487</v>
      </c>
      <c r="N679" s="113" t="s">
        <v>75</v>
      </c>
      <c r="O679" s="110" t="s">
        <v>2488</v>
      </c>
      <c r="P679" s="113" t="s">
        <v>1562</v>
      </c>
      <c r="Q679" s="110" t="s">
        <v>2497</v>
      </c>
      <c r="R679" s="47" t="s">
        <v>632</v>
      </c>
      <c r="S679" s="110" t="s">
        <v>137</v>
      </c>
    </row>
    <row r="680" spans="1:19">
      <c r="A680" s="111" t="s">
        <v>1771</v>
      </c>
      <c r="B680" s="104">
        <v>5</v>
      </c>
      <c r="C680" s="110" t="s">
        <v>59</v>
      </c>
      <c r="D680" s="110" t="s">
        <v>2685</v>
      </c>
      <c r="E680" s="110">
        <v>42</v>
      </c>
      <c r="F680" s="113" t="s">
        <v>2557</v>
      </c>
      <c r="G680" s="110" t="s">
        <v>2476</v>
      </c>
      <c r="H680" s="113" t="s">
        <v>2520</v>
      </c>
      <c r="I680" s="110" t="s">
        <v>2478</v>
      </c>
      <c r="J680" s="113" t="s">
        <v>3268</v>
      </c>
      <c r="K680" s="110" t="s">
        <v>2484</v>
      </c>
      <c r="L680" s="113" t="s">
        <v>1695</v>
      </c>
      <c r="M680" s="110" t="s">
        <v>2486</v>
      </c>
      <c r="N680" s="113" t="s">
        <v>74</v>
      </c>
      <c r="O680" s="110" t="s">
        <v>2488</v>
      </c>
      <c r="P680" s="113" t="s">
        <v>1562</v>
      </c>
      <c r="Q680" s="110" t="s">
        <v>2498</v>
      </c>
      <c r="R680" s="47" t="s">
        <v>633</v>
      </c>
      <c r="S680" s="110" t="s">
        <v>137</v>
      </c>
    </row>
    <row r="681" spans="1:19">
      <c r="A681" s="111" t="s">
        <v>1770</v>
      </c>
      <c r="B681" s="104">
        <v>5</v>
      </c>
      <c r="C681" s="110" t="s">
        <v>59</v>
      </c>
      <c r="D681" s="110" t="s">
        <v>2685</v>
      </c>
      <c r="E681" s="110">
        <v>42</v>
      </c>
      <c r="F681" s="113" t="s">
        <v>2557</v>
      </c>
      <c r="G681" s="110" t="s">
        <v>2476</v>
      </c>
      <c r="H681" s="113" t="s">
        <v>2520</v>
      </c>
      <c r="I681" s="110" t="s">
        <v>2478</v>
      </c>
      <c r="J681" s="113" t="s">
        <v>3268</v>
      </c>
      <c r="K681" s="110" t="s">
        <v>2484</v>
      </c>
      <c r="L681" s="113" t="s">
        <v>1695</v>
      </c>
      <c r="M681" s="110" t="s">
        <v>2487</v>
      </c>
      <c r="N681" s="113" t="s">
        <v>75</v>
      </c>
      <c r="O681" s="110" t="s">
        <v>2488</v>
      </c>
      <c r="P681" s="113" t="s">
        <v>1562</v>
      </c>
      <c r="Q681" s="110" t="s">
        <v>2498</v>
      </c>
      <c r="R681" s="47" t="s">
        <v>633</v>
      </c>
      <c r="S681" s="110" t="s">
        <v>137</v>
      </c>
    </row>
    <row r="682" spans="1:19">
      <c r="A682" s="111" t="s">
        <v>1769</v>
      </c>
      <c r="B682" s="104">
        <v>5</v>
      </c>
      <c r="C682" s="110" t="s">
        <v>59</v>
      </c>
      <c r="D682" s="110" t="s">
        <v>2685</v>
      </c>
      <c r="E682" s="110">
        <v>42</v>
      </c>
      <c r="F682" s="113" t="s">
        <v>2557</v>
      </c>
      <c r="G682" s="110" t="s">
        <v>2476</v>
      </c>
      <c r="H682" s="113" t="s">
        <v>2520</v>
      </c>
      <c r="I682" s="110" t="s">
        <v>2478</v>
      </c>
      <c r="J682" s="113" t="s">
        <v>3268</v>
      </c>
      <c r="K682" s="110" t="s">
        <v>2484</v>
      </c>
      <c r="L682" s="113" t="s">
        <v>1695</v>
      </c>
      <c r="M682" s="110" t="s">
        <v>2486</v>
      </c>
      <c r="N682" s="113" t="s">
        <v>74</v>
      </c>
      <c r="O682" s="110" t="s">
        <v>2488</v>
      </c>
      <c r="P682" s="113" t="s">
        <v>1562</v>
      </c>
      <c r="Q682" s="110" t="s">
        <v>2499</v>
      </c>
      <c r="R682" s="47" t="s">
        <v>634</v>
      </c>
      <c r="S682" s="110" t="s">
        <v>137</v>
      </c>
    </row>
    <row r="683" spans="1:19">
      <c r="A683" s="111" t="s">
        <v>1768</v>
      </c>
      <c r="B683" s="104">
        <v>5</v>
      </c>
      <c r="C683" s="110" t="s">
        <v>59</v>
      </c>
      <c r="D683" s="110" t="s">
        <v>2685</v>
      </c>
      <c r="E683" s="110">
        <v>42</v>
      </c>
      <c r="F683" s="113" t="s">
        <v>2557</v>
      </c>
      <c r="G683" s="110" t="s">
        <v>2476</v>
      </c>
      <c r="H683" s="113" t="s">
        <v>2520</v>
      </c>
      <c r="I683" s="110" t="s">
        <v>2478</v>
      </c>
      <c r="J683" s="113" t="s">
        <v>3268</v>
      </c>
      <c r="K683" s="110" t="s">
        <v>2484</v>
      </c>
      <c r="L683" s="113" t="s">
        <v>1695</v>
      </c>
      <c r="M683" s="110" t="s">
        <v>2487</v>
      </c>
      <c r="N683" s="113" t="s">
        <v>75</v>
      </c>
      <c r="O683" s="110" t="s">
        <v>2488</v>
      </c>
      <c r="P683" s="113" t="s">
        <v>1562</v>
      </c>
      <c r="Q683" s="110" t="s">
        <v>2499</v>
      </c>
      <c r="R683" s="47" t="s">
        <v>634</v>
      </c>
      <c r="S683" s="110" t="s">
        <v>137</v>
      </c>
    </row>
    <row r="684" spans="1:19">
      <c r="A684" s="111" t="s">
        <v>1767</v>
      </c>
      <c r="B684" s="104">
        <v>5</v>
      </c>
      <c r="C684" s="110" t="s">
        <v>59</v>
      </c>
      <c r="D684" s="110" t="s">
        <v>2685</v>
      </c>
      <c r="E684" s="110">
        <v>42</v>
      </c>
      <c r="F684" s="113" t="s">
        <v>2557</v>
      </c>
      <c r="G684" s="110" t="s">
        <v>2476</v>
      </c>
      <c r="H684" s="113" t="s">
        <v>2520</v>
      </c>
      <c r="I684" s="110" t="s">
        <v>2478</v>
      </c>
      <c r="J684" s="113" t="s">
        <v>3268</v>
      </c>
      <c r="K684" s="110" t="s">
        <v>2484</v>
      </c>
      <c r="L684" s="113" t="s">
        <v>1695</v>
      </c>
      <c r="M684" s="110" t="s">
        <v>2486</v>
      </c>
      <c r="N684" s="113" t="s">
        <v>74</v>
      </c>
      <c r="O684" s="110" t="s">
        <v>2488</v>
      </c>
      <c r="P684" s="113" t="s">
        <v>1562</v>
      </c>
      <c r="Q684" s="110" t="s">
        <v>2500</v>
      </c>
      <c r="R684" s="47" t="s">
        <v>635</v>
      </c>
      <c r="S684" s="110" t="s">
        <v>137</v>
      </c>
    </row>
    <row r="685" spans="1:19">
      <c r="A685" s="111" t="s">
        <v>1766</v>
      </c>
      <c r="B685" s="104">
        <v>5</v>
      </c>
      <c r="C685" s="110" t="s">
        <v>59</v>
      </c>
      <c r="D685" s="110" t="s">
        <v>2685</v>
      </c>
      <c r="E685" s="110">
        <v>42</v>
      </c>
      <c r="F685" s="113" t="s">
        <v>2557</v>
      </c>
      <c r="G685" s="110" t="s">
        <v>2476</v>
      </c>
      <c r="H685" s="113" t="s">
        <v>2520</v>
      </c>
      <c r="I685" s="110" t="s">
        <v>2478</v>
      </c>
      <c r="J685" s="113" t="s">
        <v>3268</v>
      </c>
      <c r="K685" s="110" t="s">
        <v>2484</v>
      </c>
      <c r="L685" s="113" t="s">
        <v>1695</v>
      </c>
      <c r="M685" s="110" t="s">
        <v>2487</v>
      </c>
      <c r="N685" s="113" t="s">
        <v>75</v>
      </c>
      <c r="O685" s="110" t="s">
        <v>2488</v>
      </c>
      <c r="P685" s="113" t="s">
        <v>1562</v>
      </c>
      <c r="Q685" s="110" t="s">
        <v>2500</v>
      </c>
      <c r="R685" s="47" t="s">
        <v>635</v>
      </c>
      <c r="S685" s="110" t="s">
        <v>137</v>
      </c>
    </row>
    <row r="686" spans="1:19">
      <c r="A686" s="111" t="s">
        <v>1765</v>
      </c>
      <c r="B686" s="104">
        <v>5</v>
      </c>
      <c r="C686" s="110" t="s">
        <v>59</v>
      </c>
      <c r="D686" s="110" t="s">
        <v>2685</v>
      </c>
      <c r="E686" s="110">
        <v>42</v>
      </c>
      <c r="F686" s="113" t="s">
        <v>2557</v>
      </c>
      <c r="G686" s="110" t="s">
        <v>2476</v>
      </c>
      <c r="H686" s="113" t="s">
        <v>2520</v>
      </c>
      <c r="I686" s="110" t="s">
        <v>2478</v>
      </c>
      <c r="J686" s="113" t="s">
        <v>3268</v>
      </c>
      <c r="K686" s="110" t="s">
        <v>2484</v>
      </c>
      <c r="L686" s="113" t="s">
        <v>1695</v>
      </c>
      <c r="M686" s="110" t="s">
        <v>2486</v>
      </c>
      <c r="N686" s="113" t="s">
        <v>74</v>
      </c>
      <c r="O686" s="110" t="s">
        <v>2489</v>
      </c>
      <c r="P686" s="113" t="s">
        <v>1521</v>
      </c>
      <c r="Q686" s="110" t="s">
        <v>2491</v>
      </c>
      <c r="R686" s="47" t="s">
        <v>626</v>
      </c>
      <c r="S686" s="110" t="s">
        <v>137</v>
      </c>
    </row>
    <row r="687" spans="1:19">
      <c r="A687" s="111" t="s">
        <v>1764</v>
      </c>
      <c r="B687" s="104">
        <v>5</v>
      </c>
      <c r="C687" s="110" t="s">
        <v>59</v>
      </c>
      <c r="D687" s="110" t="s">
        <v>2685</v>
      </c>
      <c r="E687" s="110">
        <v>42</v>
      </c>
      <c r="F687" s="113" t="s">
        <v>2557</v>
      </c>
      <c r="G687" s="110" t="s">
        <v>2476</v>
      </c>
      <c r="H687" s="113" t="s">
        <v>2520</v>
      </c>
      <c r="I687" s="110" t="s">
        <v>2478</v>
      </c>
      <c r="J687" s="113" t="s">
        <v>3268</v>
      </c>
      <c r="K687" s="110" t="s">
        <v>2484</v>
      </c>
      <c r="L687" s="113" t="s">
        <v>1695</v>
      </c>
      <c r="M687" s="110" t="s">
        <v>2487</v>
      </c>
      <c r="N687" s="113" t="s">
        <v>75</v>
      </c>
      <c r="O687" s="110" t="s">
        <v>2489</v>
      </c>
      <c r="P687" s="113" t="s">
        <v>1521</v>
      </c>
      <c r="Q687" s="110" t="s">
        <v>2491</v>
      </c>
      <c r="R687" s="47" t="s">
        <v>626</v>
      </c>
      <c r="S687" s="110" t="s">
        <v>137</v>
      </c>
    </row>
    <row r="688" spans="1:19">
      <c r="A688" s="111" t="s">
        <v>1763</v>
      </c>
      <c r="B688" s="104">
        <v>5</v>
      </c>
      <c r="C688" s="110" t="s">
        <v>59</v>
      </c>
      <c r="D688" s="110" t="s">
        <v>2685</v>
      </c>
      <c r="E688" s="110">
        <v>42</v>
      </c>
      <c r="F688" s="113" t="s">
        <v>2557</v>
      </c>
      <c r="G688" s="110" t="s">
        <v>2476</v>
      </c>
      <c r="H688" s="113" t="s">
        <v>2520</v>
      </c>
      <c r="I688" s="110" t="s">
        <v>2478</v>
      </c>
      <c r="J688" s="113" t="s">
        <v>3268</v>
      </c>
      <c r="K688" s="110" t="s">
        <v>2484</v>
      </c>
      <c r="L688" s="113" t="s">
        <v>1695</v>
      </c>
      <c r="M688" s="110" t="s">
        <v>2486</v>
      </c>
      <c r="N688" s="113" t="s">
        <v>74</v>
      </c>
      <c r="O688" s="110" t="s">
        <v>2489</v>
      </c>
      <c r="P688" s="113" t="s">
        <v>1521</v>
      </c>
      <c r="Q688" s="110" t="s">
        <v>2492</v>
      </c>
      <c r="R688" s="47" t="s">
        <v>627</v>
      </c>
      <c r="S688" s="110" t="s">
        <v>137</v>
      </c>
    </row>
    <row r="689" spans="1:19">
      <c r="A689" s="111" t="s">
        <v>1762</v>
      </c>
      <c r="B689" s="104">
        <v>5</v>
      </c>
      <c r="C689" s="110" t="s">
        <v>59</v>
      </c>
      <c r="D689" s="110" t="s">
        <v>2685</v>
      </c>
      <c r="E689" s="110">
        <v>42</v>
      </c>
      <c r="F689" s="113" t="s">
        <v>2557</v>
      </c>
      <c r="G689" s="110" t="s">
        <v>2476</v>
      </c>
      <c r="H689" s="113" t="s">
        <v>2520</v>
      </c>
      <c r="I689" s="110" t="s">
        <v>2478</v>
      </c>
      <c r="J689" s="113" t="s">
        <v>3268</v>
      </c>
      <c r="K689" s="110" t="s">
        <v>2484</v>
      </c>
      <c r="L689" s="113" t="s">
        <v>1695</v>
      </c>
      <c r="M689" s="110" t="s">
        <v>2487</v>
      </c>
      <c r="N689" s="113" t="s">
        <v>75</v>
      </c>
      <c r="O689" s="110" t="s">
        <v>2489</v>
      </c>
      <c r="P689" s="113" t="s">
        <v>1521</v>
      </c>
      <c r="Q689" s="110" t="s">
        <v>2492</v>
      </c>
      <c r="R689" s="47" t="s">
        <v>627</v>
      </c>
      <c r="S689" s="110" t="s">
        <v>137</v>
      </c>
    </row>
    <row r="690" spans="1:19">
      <c r="A690" s="111" t="s">
        <v>1761</v>
      </c>
      <c r="B690" s="104">
        <v>5</v>
      </c>
      <c r="C690" s="110" t="s">
        <v>59</v>
      </c>
      <c r="D690" s="110" t="s">
        <v>2685</v>
      </c>
      <c r="E690" s="110">
        <v>42</v>
      </c>
      <c r="F690" s="113" t="s">
        <v>2557</v>
      </c>
      <c r="G690" s="110" t="s">
        <v>2476</v>
      </c>
      <c r="H690" s="113" t="s">
        <v>2520</v>
      </c>
      <c r="I690" s="110" t="s">
        <v>2478</v>
      </c>
      <c r="J690" s="113" t="s">
        <v>3268</v>
      </c>
      <c r="K690" s="110" t="s">
        <v>2484</v>
      </c>
      <c r="L690" s="113" t="s">
        <v>1695</v>
      </c>
      <c r="M690" s="110" t="s">
        <v>2486</v>
      </c>
      <c r="N690" s="113" t="s">
        <v>74</v>
      </c>
      <c r="O690" s="110" t="s">
        <v>2489</v>
      </c>
      <c r="P690" s="113" t="s">
        <v>1521</v>
      </c>
      <c r="Q690" s="110" t="s">
        <v>2493</v>
      </c>
      <c r="R690" s="47" t="s">
        <v>628</v>
      </c>
      <c r="S690" s="110" t="s">
        <v>137</v>
      </c>
    </row>
    <row r="691" spans="1:19">
      <c r="A691" s="111" t="s">
        <v>1760</v>
      </c>
      <c r="B691" s="104">
        <v>5</v>
      </c>
      <c r="C691" s="110" t="s">
        <v>59</v>
      </c>
      <c r="D691" s="110" t="s">
        <v>2685</v>
      </c>
      <c r="E691" s="110">
        <v>42</v>
      </c>
      <c r="F691" s="113" t="s">
        <v>2557</v>
      </c>
      <c r="G691" s="110" t="s">
        <v>2476</v>
      </c>
      <c r="H691" s="113" t="s">
        <v>2520</v>
      </c>
      <c r="I691" s="110" t="s">
        <v>2478</v>
      </c>
      <c r="J691" s="113" t="s">
        <v>3268</v>
      </c>
      <c r="K691" s="110" t="s">
        <v>2484</v>
      </c>
      <c r="L691" s="113" t="s">
        <v>1695</v>
      </c>
      <c r="M691" s="110" t="s">
        <v>2487</v>
      </c>
      <c r="N691" s="113" t="s">
        <v>75</v>
      </c>
      <c r="O691" s="110" t="s">
        <v>2489</v>
      </c>
      <c r="P691" s="113" t="s">
        <v>1521</v>
      </c>
      <c r="Q691" s="110" t="s">
        <v>2493</v>
      </c>
      <c r="R691" s="47" t="s">
        <v>628</v>
      </c>
      <c r="S691" s="110" t="s">
        <v>137</v>
      </c>
    </row>
    <row r="692" spans="1:19">
      <c r="A692" s="111" t="s">
        <v>1759</v>
      </c>
      <c r="B692" s="104">
        <v>5</v>
      </c>
      <c r="C692" s="110" t="s">
        <v>59</v>
      </c>
      <c r="D692" s="110" t="s">
        <v>2685</v>
      </c>
      <c r="E692" s="110">
        <v>42</v>
      </c>
      <c r="F692" s="113" t="s">
        <v>2557</v>
      </c>
      <c r="G692" s="110" t="s">
        <v>2476</v>
      </c>
      <c r="H692" s="113" t="s">
        <v>2520</v>
      </c>
      <c r="I692" s="110" t="s">
        <v>2478</v>
      </c>
      <c r="J692" s="113" t="s">
        <v>3268</v>
      </c>
      <c r="K692" s="110" t="s">
        <v>2484</v>
      </c>
      <c r="L692" s="113" t="s">
        <v>1695</v>
      </c>
      <c r="M692" s="110" t="s">
        <v>2486</v>
      </c>
      <c r="N692" s="113" t="s">
        <v>74</v>
      </c>
      <c r="O692" s="110" t="s">
        <v>2489</v>
      </c>
      <c r="P692" s="113" t="s">
        <v>1521</v>
      </c>
      <c r="Q692" s="110" t="s">
        <v>2494</v>
      </c>
      <c r="R692" s="47" t="s">
        <v>629</v>
      </c>
      <c r="S692" s="110" t="s">
        <v>137</v>
      </c>
    </row>
    <row r="693" spans="1:19">
      <c r="A693" s="111" t="s">
        <v>1758</v>
      </c>
      <c r="B693" s="104">
        <v>5</v>
      </c>
      <c r="C693" s="110" t="s">
        <v>59</v>
      </c>
      <c r="D693" s="110" t="s">
        <v>2685</v>
      </c>
      <c r="E693" s="110">
        <v>42</v>
      </c>
      <c r="F693" s="113" t="s">
        <v>2557</v>
      </c>
      <c r="G693" s="110" t="s">
        <v>2476</v>
      </c>
      <c r="H693" s="113" t="s">
        <v>2520</v>
      </c>
      <c r="I693" s="110" t="s">
        <v>2478</v>
      </c>
      <c r="J693" s="113" t="s">
        <v>3268</v>
      </c>
      <c r="K693" s="110" t="s">
        <v>2484</v>
      </c>
      <c r="L693" s="113" t="s">
        <v>1695</v>
      </c>
      <c r="M693" s="110" t="s">
        <v>2487</v>
      </c>
      <c r="N693" s="113" t="s">
        <v>75</v>
      </c>
      <c r="O693" s="110" t="s">
        <v>2489</v>
      </c>
      <c r="P693" s="113" t="s">
        <v>1521</v>
      </c>
      <c r="Q693" s="110" t="s">
        <v>2494</v>
      </c>
      <c r="R693" s="47" t="s">
        <v>629</v>
      </c>
      <c r="S693" s="110" t="s">
        <v>137</v>
      </c>
    </row>
    <row r="694" spans="1:19">
      <c r="A694" s="111" t="s">
        <v>1757</v>
      </c>
      <c r="B694" s="104">
        <v>5</v>
      </c>
      <c r="C694" s="110" t="s">
        <v>59</v>
      </c>
      <c r="D694" s="110" t="s">
        <v>2685</v>
      </c>
      <c r="E694" s="110">
        <v>42</v>
      </c>
      <c r="F694" s="113" t="s">
        <v>2557</v>
      </c>
      <c r="G694" s="110" t="s">
        <v>2476</v>
      </c>
      <c r="H694" s="113" t="s">
        <v>2520</v>
      </c>
      <c r="I694" s="110" t="s">
        <v>2478</v>
      </c>
      <c r="J694" s="113" t="s">
        <v>3268</v>
      </c>
      <c r="K694" s="110" t="s">
        <v>2484</v>
      </c>
      <c r="L694" s="113" t="s">
        <v>1695</v>
      </c>
      <c r="M694" s="110" t="s">
        <v>2486</v>
      </c>
      <c r="N694" s="113" t="s">
        <v>74</v>
      </c>
      <c r="O694" s="110" t="s">
        <v>2489</v>
      </c>
      <c r="P694" s="113" t="s">
        <v>1521</v>
      </c>
      <c r="Q694" s="110" t="s">
        <v>2495</v>
      </c>
      <c r="R694" s="47" t="s">
        <v>630</v>
      </c>
      <c r="S694" s="110" t="s">
        <v>137</v>
      </c>
    </row>
    <row r="695" spans="1:19">
      <c r="A695" s="111" t="s">
        <v>1756</v>
      </c>
      <c r="B695" s="104">
        <v>5</v>
      </c>
      <c r="C695" s="110" t="s">
        <v>59</v>
      </c>
      <c r="D695" s="110" t="s">
        <v>2685</v>
      </c>
      <c r="E695" s="110">
        <v>42</v>
      </c>
      <c r="F695" s="113" t="s">
        <v>2557</v>
      </c>
      <c r="G695" s="110" t="s">
        <v>2476</v>
      </c>
      <c r="H695" s="113" t="s">
        <v>2520</v>
      </c>
      <c r="I695" s="110" t="s">
        <v>2478</v>
      </c>
      <c r="J695" s="113" t="s">
        <v>3268</v>
      </c>
      <c r="K695" s="110" t="s">
        <v>2484</v>
      </c>
      <c r="L695" s="113" t="s">
        <v>1695</v>
      </c>
      <c r="M695" s="110" t="s">
        <v>2487</v>
      </c>
      <c r="N695" s="113" t="s">
        <v>75</v>
      </c>
      <c r="O695" s="110" t="s">
        <v>2489</v>
      </c>
      <c r="P695" s="113" t="s">
        <v>1521</v>
      </c>
      <c r="Q695" s="110" t="s">
        <v>2495</v>
      </c>
      <c r="R695" s="47" t="s">
        <v>630</v>
      </c>
      <c r="S695" s="110" t="s">
        <v>137</v>
      </c>
    </row>
    <row r="696" spans="1:19">
      <c r="A696" s="111" t="s">
        <v>1755</v>
      </c>
      <c r="B696" s="104">
        <v>5</v>
      </c>
      <c r="C696" s="110" t="s">
        <v>59</v>
      </c>
      <c r="D696" s="110" t="s">
        <v>2685</v>
      </c>
      <c r="E696" s="110">
        <v>42</v>
      </c>
      <c r="F696" s="113" t="s">
        <v>2557</v>
      </c>
      <c r="G696" s="110" t="s">
        <v>2476</v>
      </c>
      <c r="H696" s="113" t="s">
        <v>2520</v>
      </c>
      <c r="I696" s="110" t="s">
        <v>2478</v>
      </c>
      <c r="J696" s="113" t="s">
        <v>3268</v>
      </c>
      <c r="K696" s="110" t="s">
        <v>2484</v>
      </c>
      <c r="L696" s="113" t="s">
        <v>1695</v>
      </c>
      <c r="M696" s="110" t="s">
        <v>2486</v>
      </c>
      <c r="N696" s="113" t="s">
        <v>74</v>
      </c>
      <c r="O696" s="110" t="s">
        <v>2489</v>
      </c>
      <c r="P696" s="113" t="s">
        <v>1521</v>
      </c>
      <c r="Q696" s="110" t="s">
        <v>2496</v>
      </c>
      <c r="R696" s="47" t="s">
        <v>631</v>
      </c>
      <c r="S696" s="110" t="s">
        <v>137</v>
      </c>
    </row>
    <row r="697" spans="1:19">
      <c r="A697" s="111" t="s">
        <v>1754</v>
      </c>
      <c r="B697" s="104">
        <v>5</v>
      </c>
      <c r="C697" s="110" t="s">
        <v>59</v>
      </c>
      <c r="D697" s="110" t="s">
        <v>2685</v>
      </c>
      <c r="E697" s="110">
        <v>42</v>
      </c>
      <c r="F697" s="113" t="s">
        <v>2557</v>
      </c>
      <c r="G697" s="110" t="s">
        <v>2476</v>
      </c>
      <c r="H697" s="113" t="s">
        <v>2520</v>
      </c>
      <c r="I697" s="110" t="s">
        <v>2478</v>
      </c>
      <c r="J697" s="113" t="s">
        <v>3268</v>
      </c>
      <c r="K697" s="110" t="s">
        <v>2484</v>
      </c>
      <c r="L697" s="113" t="s">
        <v>1695</v>
      </c>
      <c r="M697" s="110" t="s">
        <v>2487</v>
      </c>
      <c r="N697" s="113" t="s">
        <v>75</v>
      </c>
      <c r="O697" s="110" t="s">
        <v>2489</v>
      </c>
      <c r="P697" s="113" t="s">
        <v>1521</v>
      </c>
      <c r="Q697" s="110" t="s">
        <v>2496</v>
      </c>
      <c r="R697" s="47" t="s">
        <v>631</v>
      </c>
      <c r="S697" s="110" t="s">
        <v>137</v>
      </c>
    </row>
    <row r="698" spans="1:19">
      <c r="A698" s="111" t="s">
        <v>1753</v>
      </c>
      <c r="B698" s="104">
        <v>5</v>
      </c>
      <c r="C698" s="110" t="s">
        <v>59</v>
      </c>
      <c r="D698" s="110" t="s">
        <v>2685</v>
      </c>
      <c r="E698" s="110">
        <v>42</v>
      </c>
      <c r="F698" s="113" t="s">
        <v>2557</v>
      </c>
      <c r="G698" s="110" t="s">
        <v>2476</v>
      </c>
      <c r="H698" s="113" t="s">
        <v>2520</v>
      </c>
      <c r="I698" s="110" t="s">
        <v>2478</v>
      </c>
      <c r="J698" s="113" t="s">
        <v>3268</v>
      </c>
      <c r="K698" s="110" t="s">
        <v>2484</v>
      </c>
      <c r="L698" s="113" t="s">
        <v>1695</v>
      </c>
      <c r="M698" s="110" t="s">
        <v>2486</v>
      </c>
      <c r="N698" s="113" t="s">
        <v>74</v>
      </c>
      <c r="O698" s="110" t="s">
        <v>2489</v>
      </c>
      <c r="P698" s="113" t="s">
        <v>1521</v>
      </c>
      <c r="Q698" s="110" t="s">
        <v>2497</v>
      </c>
      <c r="R698" s="47" t="s">
        <v>632</v>
      </c>
      <c r="S698" s="110" t="s">
        <v>137</v>
      </c>
    </row>
    <row r="699" spans="1:19">
      <c r="A699" s="111" t="s">
        <v>1752</v>
      </c>
      <c r="B699" s="104">
        <v>5</v>
      </c>
      <c r="C699" s="110" t="s">
        <v>59</v>
      </c>
      <c r="D699" s="110" t="s">
        <v>2685</v>
      </c>
      <c r="E699" s="110">
        <v>42</v>
      </c>
      <c r="F699" s="113" t="s">
        <v>2557</v>
      </c>
      <c r="G699" s="110" t="s">
        <v>2476</v>
      </c>
      <c r="H699" s="113" t="s">
        <v>2520</v>
      </c>
      <c r="I699" s="110" t="s">
        <v>2478</v>
      </c>
      <c r="J699" s="113" t="s">
        <v>3268</v>
      </c>
      <c r="K699" s="110" t="s">
        <v>2484</v>
      </c>
      <c r="L699" s="113" t="s">
        <v>1695</v>
      </c>
      <c r="M699" s="110" t="s">
        <v>2487</v>
      </c>
      <c r="N699" s="113" t="s">
        <v>75</v>
      </c>
      <c r="O699" s="110" t="s">
        <v>2489</v>
      </c>
      <c r="P699" s="113" t="s">
        <v>1521</v>
      </c>
      <c r="Q699" s="110" t="s">
        <v>2497</v>
      </c>
      <c r="R699" s="47" t="s">
        <v>632</v>
      </c>
      <c r="S699" s="110" t="s">
        <v>137</v>
      </c>
    </row>
    <row r="700" spans="1:19">
      <c r="A700" s="111" t="s">
        <v>1751</v>
      </c>
      <c r="B700" s="104">
        <v>5</v>
      </c>
      <c r="C700" s="110" t="s">
        <v>59</v>
      </c>
      <c r="D700" s="110" t="s">
        <v>2685</v>
      </c>
      <c r="E700" s="110">
        <v>42</v>
      </c>
      <c r="F700" s="113" t="s">
        <v>2557</v>
      </c>
      <c r="G700" s="110" t="s">
        <v>2476</v>
      </c>
      <c r="H700" s="113" t="s">
        <v>2520</v>
      </c>
      <c r="I700" s="110" t="s">
        <v>2478</v>
      </c>
      <c r="J700" s="113" t="s">
        <v>3268</v>
      </c>
      <c r="K700" s="110" t="s">
        <v>2484</v>
      </c>
      <c r="L700" s="113" t="s">
        <v>1695</v>
      </c>
      <c r="M700" s="110" t="s">
        <v>2486</v>
      </c>
      <c r="N700" s="113" t="s">
        <v>74</v>
      </c>
      <c r="O700" s="110" t="s">
        <v>2489</v>
      </c>
      <c r="P700" s="113" t="s">
        <v>1521</v>
      </c>
      <c r="Q700" s="110" t="s">
        <v>2498</v>
      </c>
      <c r="R700" s="47" t="s">
        <v>633</v>
      </c>
      <c r="S700" s="110" t="s">
        <v>137</v>
      </c>
    </row>
    <row r="701" spans="1:19">
      <c r="A701" s="111" t="s">
        <v>1750</v>
      </c>
      <c r="B701" s="104">
        <v>5</v>
      </c>
      <c r="C701" s="110" t="s">
        <v>59</v>
      </c>
      <c r="D701" s="110" t="s">
        <v>2685</v>
      </c>
      <c r="E701" s="110">
        <v>42</v>
      </c>
      <c r="F701" s="113" t="s">
        <v>2557</v>
      </c>
      <c r="G701" s="110" t="s">
        <v>2476</v>
      </c>
      <c r="H701" s="113" t="s">
        <v>2520</v>
      </c>
      <c r="I701" s="110" t="s">
        <v>2478</v>
      </c>
      <c r="J701" s="113" t="s">
        <v>3268</v>
      </c>
      <c r="K701" s="110" t="s">
        <v>2484</v>
      </c>
      <c r="L701" s="113" t="s">
        <v>1695</v>
      </c>
      <c r="M701" s="110" t="s">
        <v>2487</v>
      </c>
      <c r="N701" s="113" t="s">
        <v>75</v>
      </c>
      <c r="O701" s="110" t="s">
        <v>2489</v>
      </c>
      <c r="P701" s="113" t="s">
        <v>1521</v>
      </c>
      <c r="Q701" s="110" t="s">
        <v>2498</v>
      </c>
      <c r="R701" s="47" t="s">
        <v>633</v>
      </c>
      <c r="S701" s="110" t="s">
        <v>137</v>
      </c>
    </row>
    <row r="702" spans="1:19">
      <c r="A702" s="111" t="s">
        <v>1749</v>
      </c>
      <c r="B702" s="104">
        <v>5</v>
      </c>
      <c r="C702" s="110" t="s">
        <v>59</v>
      </c>
      <c r="D702" s="110" t="s">
        <v>2685</v>
      </c>
      <c r="E702" s="110">
        <v>42</v>
      </c>
      <c r="F702" s="113" t="s">
        <v>2557</v>
      </c>
      <c r="G702" s="110" t="s">
        <v>2476</v>
      </c>
      <c r="H702" s="113" t="s">
        <v>2520</v>
      </c>
      <c r="I702" s="110" t="s">
        <v>2478</v>
      </c>
      <c r="J702" s="113" t="s">
        <v>3268</v>
      </c>
      <c r="K702" s="110" t="s">
        <v>2484</v>
      </c>
      <c r="L702" s="113" t="s">
        <v>1695</v>
      </c>
      <c r="M702" s="110" t="s">
        <v>2486</v>
      </c>
      <c r="N702" s="113" t="s">
        <v>74</v>
      </c>
      <c r="O702" s="110" t="s">
        <v>2489</v>
      </c>
      <c r="P702" s="113" t="s">
        <v>1521</v>
      </c>
      <c r="Q702" s="110" t="s">
        <v>2499</v>
      </c>
      <c r="R702" s="47" t="s">
        <v>634</v>
      </c>
      <c r="S702" s="110" t="s">
        <v>137</v>
      </c>
    </row>
    <row r="703" spans="1:19">
      <c r="A703" s="111" t="s">
        <v>1748</v>
      </c>
      <c r="B703" s="104">
        <v>5</v>
      </c>
      <c r="C703" s="110" t="s">
        <v>59</v>
      </c>
      <c r="D703" s="110" t="s">
        <v>2685</v>
      </c>
      <c r="E703" s="110">
        <v>42</v>
      </c>
      <c r="F703" s="113" t="s">
        <v>2557</v>
      </c>
      <c r="G703" s="110" t="s">
        <v>2476</v>
      </c>
      <c r="H703" s="113" t="s">
        <v>2520</v>
      </c>
      <c r="I703" s="110" t="s">
        <v>2478</v>
      </c>
      <c r="J703" s="113" t="s">
        <v>3268</v>
      </c>
      <c r="K703" s="110" t="s">
        <v>2484</v>
      </c>
      <c r="L703" s="113" t="s">
        <v>1695</v>
      </c>
      <c r="M703" s="110" t="s">
        <v>2487</v>
      </c>
      <c r="N703" s="113" t="s">
        <v>75</v>
      </c>
      <c r="O703" s="110" t="s">
        <v>2489</v>
      </c>
      <c r="P703" s="113" t="s">
        <v>1521</v>
      </c>
      <c r="Q703" s="110" t="s">
        <v>2499</v>
      </c>
      <c r="R703" s="47" t="s">
        <v>634</v>
      </c>
      <c r="S703" s="110" t="s">
        <v>137</v>
      </c>
    </row>
    <row r="704" spans="1:19">
      <c r="A704" s="111" t="s">
        <v>1747</v>
      </c>
      <c r="B704" s="104">
        <v>5</v>
      </c>
      <c r="C704" s="110" t="s">
        <v>59</v>
      </c>
      <c r="D704" s="110" t="s">
        <v>2685</v>
      </c>
      <c r="E704" s="110">
        <v>42</v>
      </c>
      <c r="F704" s="113" t="s">
        <v>2557</v>
      </c>
      <c r="G704" s="110" t="s">
        <v>2476</v>
      </c>
      <c r="H704" s="113" t="s">
        <v>2520</v>
      </c>
      <c r="I704" s="110" t="s">
        <v>2478</v>
      </c>
      <c r="J704" s="113" t="s">
        <v>3268</v>
      </c>
      <c r="K704" s="110" t="s">
        <v>2484</v>
      </c>
      <c r="L704" s="113" t="s">
        <v>1695</v>
      </c>
      <c r="M704" s="110" t="s">
        <v>2486</v>
      </c>
      <c r="N704" s="113" t="s">
        <v>74</v>
      </c>
      <c r="O704" s="110" t="s">
        <v>2489</v>
      </c>
      <c r="P704" s="113" t="s">
        <v>1521</v>
      </c>
      <c r="Q704" s="110" t="s">
        <v>2500</v>
      </c>
      <c r="R704" s="47" t="s">
        <v>635</v>
      </c>
      <c r="S704" s="110" t="s">
        <v>137</v>
      </c>
    </row>
    <row r="705" spans="1:19">
      <c r="A705" s="111" t="s">
        <v>1746</v>
      </c>
      <c r="B705" s="104">
        <v>5</v>
      </c>
      <c r="C705" s="110" t="s">
        <v>59</v>
      </c>
      <c r="D705" s="110" t="s">
        <v>2685</v>
      </c>
      <c r="E705" s="110">
        <v>42</v>
      </c>
      <c r="F705" s="113" t="s">
        <v>2557</v>
      </c>
      <c r="G705" s="110" t="s">
        <v>2476</v>
      </c>
      <c r="H705" s="113" t="s">
        <v>2520</v>
      </c>
      <c r="I705" s="110" t="s">
        <v>2478</v>
      </c>
      <c r="J705" s="113" t="s">
        <v>3268</v>
      </c>
      <c r="K705" s="110" t="s">
        <v>2484</v>
      </c>
      <c r="L705" s="113" t="s">
        <v>1695</v>
      </c>
      <c r="M705" s="110" t="s">
        <v>2487</v>
      </c>
      <c r="N705" s="113" t="s">
        <v>75</v>
      </c>
      <c r="O705" s="110" t="s">
        <v>2489</v>
      </c>
      <c r="P705" s="113" t="s">
        <v>1521</v>
      </c>
      <c r="Q705" s="110" t="s">
        <v>2500</v>
      </c>
      <c r="R705" s="47" t="s">
        <v>635</v>
      </c>
      <c r="S705" s="110" t="s">
        <v>137</v>
      </c>
    </row>
    <row r="706" spans="1:19">
      <c r="A706" s="111" t="s">
        <v>1745</v>
      </c>
      <c r="B706" s="104">
        <v>5</v>
      </c>
      <c r="C706" s="110" t="s">
        <v>59</v>
      </c>
      <c r="D706" s="110" t="s">
        <v>2685</v>
      </c>
      <c r="E706" s="110">
        <v>42</v>
      </c>
      <c r="F706" s="113" t="s">
        <v>2557</v>
      </c>
      <c r="G706" s="110" t="s">
        <v>2476</v>
      </c>
      <c r="H706" s="113" t="s">
        <v>2520</v>
      </c>
      <c r="I706" s="110" t="s">
        <v>2479</v>
      </c>
      <c r="J706" s="113" t="s">
        <v>3270</v>
      </c>
      <c r="K706" s="110" t="s">
        <v>2484</v>
      </c>
      <c r="L706" s="113" t="s">
        <v>1695</v>
      </c>
      <c r="M706" s="110" t="s">
        <v>2486</v>
      </c>
      <c r="N706" s="113" t="s">
        <v>74</v>
      </c>
      <c r="O706" s="110" t="s">
        <v>2488</v>
      </c>
      <c r="P706" s="113" t="s">
        <v>1562</v>
      </c>
      <c r="Q706" s="110" t="s">
        <v>2491</v>
      </c>
      <c r="R706" s="47" t="s">
        <v>626</v>
      </c>
      <c r="S706" s="110" t="s">
        <v>137</v>
      </c>
    </row>
    <row r="707" spans="1:19">
      <c r="A707" s="111" t="s">
        <v>1744</v>
      </c>
      <c r="B707" s="104">
        <v>5</v>
      </c>
      <c r="C707" s="110" t="s">
        <v>59</v>
      </c>
      <c r="D707" s="110" t="s">
        <v>2685</v>
      </c>
      <c r="E707" s="110">
        <v>42</v>
      </c>
      <c r="F707" s="113" t="s">
        <v>2557</v>
      </c>
      <c r="G707" s="110" t="s">
        <v>2476</v>
      </c>
      <c r="H707" s="113" t="s">
        <v>2520</v>
      </c>
      <c r="I707" s="110" t="s">
        <v>2479</v>
      </c>
      <c r="J707" s="113" t="s">
        <v>3270</v>
      </c>
      <c r="K707" s="110" t="s">
        <v>2484</v>
      </c>
      <c r="L707" s="113" t="s">
        <v>1695</v>
      </c>
      <c r="M707" s="110" t="s">
        <v>2487</v>
      </c>
      <c r="N707" s="113" t="s">
        <v>75</v>
      </c>
      <c r="O707" s="110" t="s">
        <v>2488</v>
      </c>
      <c r="P707" s="113" t="s">
        <v>1562</v>
      </c>
      <c r="Q707" s="110" t="s">
        <v>2491</v>
      </c>
      <c r="R707" s="47" t="s">
        <v>626</v>
      </c>
      <c r="S707" s="110" t="s">
        <v>137</v>
      </c>
    </row>
    <row r="708" spans="1:19">
      <c r="A708" s="111" t="s">
        <v>1743</v>
      </c>
      <c r="B708" s="104">
        <v>5</v>
      </c>
      <c r="C708" s="110" t="s">
        <v>59</v>
      </c>
      <c r="D708" s="110" t="s">
        <v>2685</v>
      </c>
      <c r="E708" s="110">
        <v>42</v>
      </c>
      <c r="F708" s="113" t="s">
        <v>2557</v>
      </c>
      <c r="G708" s="110" t="s">
        <v>2476</v>
      </c>
      <c r="H708" s="113" t="s">
        <v>2520</v>
      </c>
      <c r="I708" s="110" t="s">
        <v>2479</v>
      </c>
      <c r="J708" s="113" t="s">
        <v>3270</v>
      </c>
      <c r="K708" s="110" t="s">
        <v>2484</v>
      </c>
      <c r="L708" s="113" t="s">
        <v>1695</v>
      </c>
      <c r="M708" s="110" t="s">
        <v>2486</v>
      </c>
      <c r="N708" s="113" t="s">
        <v>74</v>
      </c>
      <c r="O708" s="110" t="s">
        <v>2488</v>
      </c>
      <c r="P708" s="113" t="s">
        <v>1562</v>
      </c>
      <c r="Q708" s="110" t="s">
        <v>2492</v>
      </c>
      <c r="R708" s="47" t="s">
        <v>627</v>
      </c>
      <c r="S708" s="110" t="s">
        <v>137</v>
      </c>
    </row>
    <row r="709" spans="1:19">
      <c r="A709" s="111" t="s">
        <v>1742</v>
      </c>
      <c r="B709" s="104">
        <v>5</v>
      </c>
      <c r="C709" s="110" t="s">
        <v>59</v>
      </c>
      <c r="D709" s="110" t="s">
        <v>2685</v>
      </c>
      <c r="E709" s="110">
        <v>42</v>
      </c>
      <c r="F709" s="113" t="s">
        <v>2557</v>
      </c>
      <c r="G709" s="110" t="s">
        <v>2476</v>
      </c>
      <c r="H709" s="113" t="s">
        <v>2520</v>
      </c>
      <c r="I709" s="110" t="s">
        <v>2479</v>
      </c>
      <c r="J709" s="113" t="s">
        <v>3270</v>
      </c>
      <c r="K709" s="110" t="s">
        <v>2484</v>
      </c>
      <c r="L709" s="113" t="s">
        <v>1695</v>
      </c>
      <c r="M709" s="110" t="s">
        <v>2487</v>
      </c>
      <c r="N709" s="113" t="s">
        <v>75</v>
      </c>
      <c r="O709" s="110" t="s">
        <v>2488</v>
      </c>
      <c r="P709" s="113" t="s">
        <v>1562</v>
      </c>
      <c r="Q709" s="110" t="s">
        <v>2492</v>
      </c>
      <c r="R709" s="47" t="s">
        <v>627</v>
      </c>
      <c r="S709" s="110" t="s">
        <v>137</v>
      </c>
    </row>
    <row r="710" spans="1:19">
      <c r="A710" s="111" t="s">
        <v>1741</v>
      </c>
      <c r="B710" s="104">
        <v>5</v>
      </c>
      <c r="C710" s="110" t="s">
        <v>59</v>
      </c>
      <c r="D710" s="110" t="s">
        <v>2685</v>
      </c>
      <c r="E710" s="110">
        <v>42</v>
      </c>
      <c r="F710" s="113" t="s">
        <v>2557</v>
      </c>
      <c r="G710" s="110" t="s">
        <v>2476</v>
      </c>
      <c r="H710" s="113" t="s">
        <v>2520</v>
      </c>
      <c r="I710" s="110" t="s">
        <v>2479</v>
      </c>
      <c r="J710" s="113" t="s">
        <v>3270</v>
      </c>
      <c r="K710" s="110" t="s">
        <v>2484</v>
      </c>
      <c r="L710" s="113" t="s">
        <v>1695</v>
      </c>
      <c r="M710" s="110" t="s">
        <v>2486</v>
      </c>
      <c r="N710" s="113" t="s">
        <v>74</v>
      </c>
      <c r="O710" s="110" t="s">
        <v>2488</v>
      </c>
      <c r="P710" s="113" t="s">
        <v>1562</v>
      </c>
      <c r="Q710" s="110" t="s">
        <v>2493</v>
      </c>
      <c r="R710" s="47" t="s">
        <v>628</v>
      </c>
      <c r="S710" s="110" t="s">
        <v>137</v>
      </c>
    </row>
    <row r="711" spans="1:19">
      <c r="A711" s="111" t="s">
        <v>1740</v>
      </c>
      <c r="B711" s="104">
        <v>5</v>
      </c>
      <c r="C711" s="110" t="s">
        <v>59</v>
      </c>
      <c r="D711" s="110" t="s">
        <v>2685</v>
      </c>
      <c r="E711" s="110">
        <v>42</v>
      </c>
      <c r="F711" s="113" t="s">
        <v>2557</v>
      </c>
      <c r="G711" s="110" t="s">
        <v>2476</v>
      </c>
      <c r="H711" s="113" t="s">
        <v>2520</v>
      </c>
      <c r="I711" s="110" t="s">
        <v>2479</v>
      </c>
      <c r="J711" s="113" t="s">
        <v>3270</v>
      </c>
      <c r="K711" s="110" t="s">
        <v>2484</v>
      </c>
      <c r="L711" s="113" t="s">
        <v>1695</v>
      </c>
      <c r="M711" s="110" t="s">
        <v>2487</v>
      </c>
      <c r="N711" s="113" t="s">
        <v>75</v>
      </c>
      <c r="O711" s="110" t="s">
        <v>2488</v>
      </c>
      <c r="P711" s="113" t="s">
        <v>1562</v>
      </c>
      <c r="Q711" s="110" t="s">
        <v>2493</v>
      </c>
      <c r="R711" s="47" t="s">
        <v>628</v>
      </c>
      <c r="S711" s="110" t="s">
        <v>137</v>
      </c>
    </row>
    <row r="712" spans="1:19">
      <c r="A712" s="111" t="s">
        <v>1739</v>
      </c>
      <c r="B712" s="104">
        <v>5</v>
      </c>
      <c r="C712" s="110" t="s">
        <v>59</v>
      </c>
      <c r="D712" s="110" t="s">
        <v>2685</v>
      </c>
      <c r="E712" s="110">
        <v>42</v>
      </c>
      <c r="F712" s="113" t="s">
        <v>2557</v>
      </c>
      <c r="G712" s="110" t="s">
        <v>2476</v>
      </c>
      <c r="H712" s="113" t="s">
        <v>2520</v>
      </c>
      <c r="I712" s="110" t="s">
        <v>2479</v>
      </c>
      <c r="J712" s="113" t="s">
        <v>3270</v>
      </c>
      <c r="K712" s="110" t="s">
        <v>2484</v>
      </c>
      <c r="L712" s="113" t="s">
        <v>1695</v>
      </c>
      <c r="M712" s="110" t="s">
        <v>2486</v>
      </c>
      <c r="N712" s="113" t="s">
        <v>74</v>
      </c>
      <c r="O712" s="110" t="s">
        <v>2488</v>
      </c>
      <c r="P712" s="113" t="s">
        <v>1562</v>
      </c>
      <c r="Q712" s="110" t="s">
        <v>2494</v>
      </c>
      <c r="R712" s="47" t="s">
        <v>629</v>
      </c>
      <c r="S712" s="110" t="s">
        <v>137</v>
      </c>
    </row>
    <row r="713" spans="1:19">
      <c r="A713" s="111" t="s">
        <v>1738</v>
      </c>
      <c r="B713" s="104">
        <v>5</v>
      </c>
      <c r="C713" s="110" t="s">
        <v>59</v>
      </c>
      <c r="D713" s="110" t="s">
        <v>2685</v>
      </c>
      <c r="E713" s="110">
        <v>42</v>
      </c>
      <c r="F713" s="113" t="s">
        <v>2557</v>
      </c>
      <c r="G713" s="110" t="s">
        <v>2476</v>
      </c>
      <c r="H713" s="113" t="s">
        <v>2520</v>
      </c>
      <c r="I713" s="110" t="s">
        <v>2479</v>
      </c>
      <c r="J713" s="113" t="s">
        <v>3270</v>
      </c>
      <c r="K713" s="110" t="s">
        <v>2484</v>
      </c>
      <c r="L713" s="113" t="s">
        <v>1695</v>
      </c>
      <c r="M713" s="110" t="s">
        <v>2487</v>
      </c>
      <c r="N713" s="113" t="s">
        <v>75</v>
      </c>
      <c r="O713" s="110" t="s">
        <v>2488</v>
      </c>
      <c r="P713" s="113" t="s">
        <v>1562</v>
      </c>
      <c r="Q713" s="110" t="s">
        <v>2494</v>
      </c>
      <c r="R713" s="47" t="s">
        <v>629</v>
      </c>
      <c r="S713" s="110" t="s">
        <v>137</v>
      </c>
    </row>
    <row r="714" spans="1:19">
      <c r="A714" s="111" t="s">
        <v>1737</v>
      </c>
      <c r="B714" s="104">
        <v>5</v>
      </c>
      <c r="C714" s="110" t="s">
        <v>59</v>
      </c>
      <c r="D714" s="110" t="s">
        <v>2685</v>
      </c>
      <c r="E714" s="110">
        <v>42</v>
      </c>
      <c r="F714" s="113" t="s">
        <v>2557</v>
      </c>
      <c r="G714" s="110" t="s">
        <v>2476</v>
      </c>
      <c r="H714" s="113" t="s">
        <v>2520</v>
      </c>
      <c r="I714" s="110" t="s">
        <v>2479</v>
      </c>
      <c r="J714" s="113" t="s">
        <v>3270</v>
      </c>
      <c r="K714" s="110" t="s">
        <v>2484</v>
      </c>
      <c r="L714" s="113" t="s">
        <v>1695</v>
      </c>
      <c r="M714" s="110" t="s">
        <v>2486</v>
      </c>
      <c r="N714" s="113" t="s">
        <v>74</v>
      </c>
      <c r="O714" s="110" t="s">
        <v>2488</v>
      </c>
      <c r="P714" s="113" t="s">
        <v>1562</v>
      </c>
      <c r="Q714" s="110" t="s">
        <v>2495</v>
      </c>
      <c r="R714" s="47" t="s">
        <v>630</v>
      </c>
      <c r="S714" s="110" t="s">
        <v>137</v>
      </c>
    </row>
    <row r="715" spans="1:19">
      <c r="A715" s="111" t="s">
        <v>1736</v>
      </c>
      <c r="B715" s="104">
        <v>5</v>
      </c>
      <c r="C715" s="110" t="s">
        <v>59</v>
      </c>
      <c r="D715" s="110" t="s">
        <v>2685</v>
      </c>
      <c r="E715" s="110">
        <v>42</v>
      </c>
      <c r="F715" s="113" t="s">
        <v>2557</v>
      </c>
      <c r="G715" s="110" t="s">
        <v>2476</v>
      </c>
      <c r="H715" s="113" t="s">
        <v>2520</v>
      </c>
      <c r="I715" s="110" t="s">
        <v>2479</v>
      </c>
      <c r="J715" s="113" t="s">
        <v>3270</v>
      </c>
      <c r="K715" s="110" t="s">
        <v>2484</v>
      </c>
      <c r="L715" s="113" t="s">
        <v>1695</v>
      </c>
      <c r="M715" s="110" t="s">
        <v>2487</v>
      </c>
      <c r="N715" s="113" t="s">
        <v>75</v>
      </c>
      <c r="O715" s="110" t="s">
        <v>2488</v>
      </c>
      <c r="P715" s="113" t="s">
        <v>1562</v>
      </c>
      <c r="Q715" s="110" t="s">
        <v>2495</v>
      </c>
      <c r="R715" s="47" t="s">
        <v>630</v>
      </c>
      <c r="S715" s="110" t="s">
        <v>137</v>
      </c>
    </row>
    <row r="716" spans="1:19">
      <c r="A716" s="111" t="s">
        <v>1735</v>
      </c>
      <c r="B716" s="104">
        <v>5</v>
      </c>
      <c r="C716" s="110" t="s">
        <v>59</v>
      </c>
      <c r="D716" s="110" t="s">
        <v>2685</v>
      </c>
      <c r="E716" s="110">
        <v>42</v>
      </c>
      <c r="F716" s="113" t="s">
        <v>2557</v>
      </c>
      <c r="G716" s="110" t="s">
        <v>2476</v>
      </c>
      <c r="H716" s="113" t="s">
        <v>2520</v>
      </c>
      <c r="I716" s="110" t="s">
        <v>2479</v>
      </c>
      <c r="J716" s="113" t="s">
        <v>3270</v>
      </c>
      <c r="K716" s="110" t="s">
        <v>2484</v>
      </c>
      <c r="L716" s="113" t="s">
        <v>1695</v>
      </c>
      <c r="M716" s="110" t="s">
        <v>2486</v>
      </c>
      <c r="N716" s="113" t="s">
        <v>74</v>
      </c>
      <c r="O716" s="110" t="s">
        <v>2488</v>
      </c>
      <c r="P716" s="113" t="s">
        <v>1562</v>
      </c>
      <c r="Q716" s="110" t="s">
        <v>2496</v>
      </c>
      <c r="R716" s="47" t="s">
        <v>631</v>
      </c>
      <c r="S716" s="110" t="s">
        <v>137</v>
      </c>
    </row>
    <row r="717" spans="1:19">
      <c r="A717" s="111" t="s">
        <v>1734</v>
      </c>
      <c r="B717" s="104">
        <v>5</v>
      </c>
      <c r="C717" s="110" t="s">
        <v>59</v>
      </c>
      <c r="D717" s="110" t="s">
        <v>2685</v>
      </c>
      <c r="E717" s="110">
        <v>42</v>
      </c>
      <c r="F717" s="113" t="s">
        <v>2557</v>
      </c>
      <c r="G717" s="110" t="s">
        <v>2476</v>
      </c>
      <c r="H717" s="113" t="s">
        <v>2520</v>
      </c>
      <c r="I717" s="110" t="s">
        <v>2479</v>
      </c>
      <c r="J717" s="113" t="s">
        <v>3270</v>
      </c>
      <c r="K717" s="110" t="s">
        <v>2484</v>
      </c>
      <c r="L717" s="113" t="s">
        <v>1695</v>
      </c>
      <c r="M717" s="110" t="s">
        <v>2487</v>
      </c>
      <c r="N717" s="113" t="s">
        <v>75</v>
      </c>
      <c r="O717" s="110" t="s">
        <v>2488</v>
      </c>
      <c r="P717" s="113" t="s">
        <v>1562</v>
      </c>
      <c r="Q717" s="110" t="s">
        <v>2496</v>
      </c>
      <c r="R717" s="47" t="s">
        <v>631</v>
      </c>
      <c r="S717" s="110" t="s">
        <v>137</v>
      </c>
    </row>
    <row r="718" spans="1:19">
      <c r="A718" s="111" t="s">
        <v>1733</v>
      </c>
      <c r="B718" s="104">
        <v>5</v>
      </c>
      <c r="C718" s="110" t="s">
        <v>59</v>
      </c>
      <c r="D718" s="110" t="s">
        <v>2685</v>
      </c>
      <c r="E718" s="110">
        <v>42</v>
      </c>
      <c r="F718" s="113" t="s">
        <v>2557</v>
      </c>
      <c r="G718" s="110" t="s">
        <v>2476</v>
      </c>
      <c r="H718" s="113" t="s">
        <v>2520</v>
      </c>
      <c r="I718" s="110" t="s">
        <v>2479</v>
      </c>
      <c r="J718" s="113" t="s">
        <v>3270</v>
      </c>
      <c r="K718" s="110" t="s">
        <v>2484</v>
      </c>
      <c r="L718" s="113" t="s">
        <v>1695</v>
      </c>
      <c r="M718" s="110" t="s">
        <v>2486</v>
      </c>
      <c r="N718" s="113" t="s">
        <v>74</v>
      </c>
      <c r="O718" s="110" t="s">
        <v>2488</v>
      </c>
      <c r="P718" s="113" t="s">
        <v>1562</v>
      </c>
      <c r="Q718" s="110" t="s">
        <v>2497</v>
      </c>
      <c r="R718" s="47" t="s">
        <v>632</v>
      </c>
      <c r="S718" s="110" t="s">
        <v>137</v>
      </c>
    </row>
    <row r="719" spans="1:19">
      <c r="A719" s="111" t="s">
        <v>1732</v>
      </c>
      <c r="B719" s="104">
        <v>5</v>
      </c>
      <c r="C719" s="110" t="s">
        <v>59</v>
      </c>
      <c r="D719" s="110" t="s">
        <v>2685</v>
      </c>
      <c r="E719" s="110">
        <v>42</v>
      </c>
      <c r="F719" s="113" t="s">
        <v>2557</v>
      </c>
      <c r="G719" s="110" t="s">
        <v>2476</v>
      </c>
      <c r="H719" s="113" t="s">
        <v>2520</v>
      </c>
      <c r="I719" s="110" t="s">
        <v>2479</v>
      </c>
      <c r="J719" s="113" t="s">
        <v>3270</v>
      </c>
      <c r="K719" s="110" t="s">
        <v>2484</v>
      </c>
      <c r="L719" s="113" t="s">
        <v>1695</v>
      </c>
      <c r="M719" s="110" t="s">
        <v>2487</v>
      </c>
      <c r="N719" s="113" t="s">
        <v>75</v>
      </c>
      <c r="O719" s="110" t="s">
        <v>2488</v>
      </c>
      <c r="P719" s="113" t="s">
        <v>1562</v>
      </c>
      <c r="Q719" s="110" t="s">
        <v>2497</v>
      </c>
      <c r="R719" s="47" t="s">
        <v>632</v>
      </c>
      <c r="S719" s="110" t="s">
        <v>137</v>
      </c>
    </row>
    <row r="720" spans="1:19">
      <c r="A720" s="111" t="s">
        <v>1731</v>
      </c>
      <c r="B720" s="104">
        <v>5</v>
      </c>
      <c r="C720" s="110" t="s">
        <v>59</v>
      </c>
      <c r="D720" s="110" t="s">
        <v>2685</v>
      </c>
      <c r="E720" s="110">
        <v>42</v>
      </c>
      <c r="F720" s="113" t="s">
        <v>2557</v>
      </c>
      <c r="G720" s="110" t="s">
        <v>2476</v>
      </c>
      <c r="H720" s="113" t="s">
        <v>2520</v>
      </c>
      <c r="I720" s="110" t="s">
        <v>2479</v>
      </c>
      <c r="J720" s="113" t="s">
        <v>3270</v>
      </c>
      <c r="K720" s="110" t="s">
        <v>2484</v>
      </c>
      <c r="L720" s="113" t="s">
        <v>1695</v>
      </c>
      <c r="M720" s="110" t="s">
        <v>2486</v>
      </c>
      <c r="N720" s="113" t="s">
        <v>74</v>
      </c>
      <c r="O720" s="110" t="s">
        <v>2488</v>
      </c>
      <c r="P720" s="113" t="s">
        <v>1562</v>
      </c>
      <c r="Q720" s="110" t="s">
        <v>2498</v>
      </c>
      <c r="R720" s="47" t="s">
        <v>633</v>
      </c>
      <c r="S720" s="110" t="s">
        <v>137</v>
      </c>
    </row>
    <row r="721" spans="1:19">
      <c r="A721" s="111" t="s">
        <v>1730</v>
      </c>
      <c r="B721" s="104">
        <v>5</v>
      </c>
      <c r="C721" s="110" t="s">
        <v>59</v>
      </c>
      <c r="D721" s="110" t="s">
        <v>2685</v>
      </c>
      <c r="E721" s="110">
        <v>42</v>
      </c>
      <c r="F721" s="113" t="s">
        <v>2557</v>
      </c>
      <c r="G721" s="110" t="s">
        <v>2476</v>
      </c>
      <c r="H721" s="113" t="s">
        <v>2520</v>
      </c>
      <c r="I721" s="110" t="s">
        <v>2479</v>
      </c>
      <c r="J721" s="113" t="s">
        <v>3270</v>
      </c>
      <c r="K721" s="110" t="s">
        <v>2484</v>
      </c>
      <c r="L721" s="113" t="s">
        <v>1695</v>
      </c>
      <c r="M721" s="110" t="s">
        <v>2487</v>
      </c>
      <c r="N721" s="113" t="s">
        <v>75</v>
      </c>
      <c r="O721" s="110" t="s">
        <v>2488</v>
      </c>
      <c r="P721" s="113" t="s">
        <v>1562</v>
      </c>
      <c r="Q721" s="110" t="s">
        <v>2498</v>
      </c>
      <c r="R721" s="47" t="s">
        <v>633</v>
      </c>
      <c r="S721" s="110" t="s">
        <v>137</v>
      </c>
    </row>
    <row r="722" spans="1:19">
      <c r="A722" s="111" t="s">
        <v>1729</v>
      </c>
      <c r="B722" s="104">
        <v>5</v>
      </c>
      <c r="C722" s="110" t="s">
        <v>59</v>
      </c>
      <c r="D722" s="110" t="s">
        <v>2685</v>
      </c>
      <c r="E722" s="110">
        <v>42</v>
      </c>
      <c r="F722" s="113" t="s">
        <v>2557</v>
      </c>
      <c r="G722" s="110" t="s">
        <v>2476</v>
      </c>
      <c r="H722" s="113" t="s">
        <v>2520</v>
      </c>
      <c r="I722" s="110" t="s">
        <v>2479</v>
      </c>
      <c r="J722" s="113" t="s">
        <v>3270</v>
      </c>
      <c r="K722" s="110" t="s">
        <v>2484</v>
      </c>
      <c r="L722" s="113" t="s">
        <v>1695</v>
      </c>
      <c r="M722" s="110" t="s">
        <v>2486</v>
      </c>
      <c r="N722" s="113" t="s">
        <v>74</v>
      </c>
      <c r="O722" s="110" t="s">
        <v>2488</v>
      </c>
      <c r="P722" s="113" t="s">
        <v>1562</v>
      </c>
      <c r="Q722" s="110" t="s">
        <v>2499</v>
      </c>
      <c r="R722" s="47" t="s">
        <v>634</v>
      </c>
      <c r="S722" s="110" t="s">
        <v>137</v>
      </c>
    </row>
    <row r="723" spans="1:19">
      <c r="A723" s="111" t="s">
        <v>1728</v>
      </c>
      <c r="B723" s="104">
        <v>5</v>
      </c>
      <c r="C723" s="110" t="s">
        <v>59</v>
      </c>
      <c r="D723" s="110" t="s">
        <v>2685</v>
      </c>
      <c r="E723" s="110">
        <v>42</v>
      </c>
      <c r="F723" s="113" t="s">
        <v>2557</v>
      </c>
      <c r="G723" s="110" t="s">
        <v>2476</v>
      </c>
      <c r="H723" s="113" t="s">
        <v>2520</v>
      </c>
      <c r="I723" s="110" t="s">
        <v>2479</v>
      </c>
      <c r="J723" s="113" t="s">
        <v>3270</v>
      </c>
      <c r="K723" s="110" t="s">
        <v>2484</v>
      </c>
      <c r="L723" s="113" t="s">
        <v>1695</v>
      </c>
      <c r="M723" s="110" t="s">
        <v>2487</v>
      </c>
      <c r="N723" s="113" t="s">
        <v>75</v>
      </c>
      <c r="O723" s="110" t="s">
        <v>2488</v>
      </c>
      <c r="P723" s="113" t="s">
        <v>1562</v>
      </c>
      <c r="Q723" s="110" t="s">
        <v>2499</v>
      </c>
      <c r="R723" s="47" t="s">
        <v>634</v>
      </c>
      <c r="S723" s="110" t="s">
        <v>137</v>
      </c>
    </row>
    <row r="724" spans="1:19">
      <c r="A724" s="111" t="s">
        <v>1727</v>
      </c>
      <c r="B724" s="104">
        <v>5</v>
      </c>
      <c r="C724" s="110" t="s">
        <v>59</v>
      </c>
      <c r="D724" s="110" t="s">
        <v>2685</v>
      </c>
      <c r="E724" s="110">
        <v>42</v>
      </c>
      <c r="F724" s="113" t="s">
        <v>2557</v>
      </c>
      <c r="G724" s="110" t="s">
        <v>2476</v>
      </c>
      <c r="H724" s="113" t="s">
        <v>2520</v>
      </c>
      <c r="I724" s="110" t="s">
        <v>2479</v>
      </c>
      <c r="J724" s="113" t="s">
        <v>3270</v>
      </c>
      <c r="K724" s="110" t="s">
        <v>2484</v>
      </c>
      <c r="L724" s="113" t="s">
        <v>1695</v>
      </c>
      <c r="M724" s="110" t="s">
        <v>2486</v>
      </c>
      <c r="N724" s="113" t="s">
        <v>74</v>
      </c>
      <c r="O724" s="110" t="s">
        <v>2488</v>
      </c>
      <c r="P724" s="113" t="s">
        <v>1562</v>
      </c>
      <c r="Q724" s="110" t="s">
        <v>2500</v>
      </c>
      <c r="R724" s="47" t="s">
        <v>635</v>
      </c>
      <c r="S724" s="110" t="s">
        <v>137</v>
      </c>
    </row>
    <row r="725" spans="1:19">
      <c r="A725" s="111" t="s">
        <v>1726</v>
      </c>
      <c r="B725" s="104">
        <v>5</v>
      </c>
      <c r="C725" s="110" t="s">
        <v>59</v>
      </c>
      <c r="D725" s="110" t="s">
        <v>2685</v>
      </c>
      <c r="E725" s="110">
        <v>42</v>
      </c>
      <c r="F725" s="113" t="s">
        <v>2557</v>
      </c>
      <c r="G725" s="110" t="s">
        <v>2476</v>
      </c>
      <c r="H725" s="113" t="s">
        <v>2520</v>
      </c>
      <c r="I725" s="110" t="s">
        <v>2479</v>
      </c>
      <c r="J725" s="113" t="s">
        <v>3270</v>
      </c>
      <c r="K725" s="110" t="s">
        <v>2484</v>
      </c>
      <c r="L725" s="113" t="s">
        <v>1695</v>
      </c>
      <c r="M725" s="110" t="s">
        <v>2487</v>
      </c>
      <c r="N725" s="113" t="s">
        <v>75</v>
      </c>
      <c r="O725" s="110" t="s">
        <v>2488</v>
      </c>
      <c r="P725" s="113" t="s">
        <v>1562</v>
      </c>
      <c r="Q725" s="110" t="s">
        <v>2500</v>
      </c>
      <c r="R725" s="47" t="s">
        <v>635</v>
      </c>
      <c r="S725" s="110" t="s">
        <v>137</v>
      </c>
    </row>
    <row r="726" spans="1:19">
      <c r="A726" s="111" t="s">
        <v>1725</v>
      </c>
      <c r="B726" s="104">
        <v>5</v>
      </c>
      <c r="C726" s="110" t="s">
        <v>59</v>
      </c>
      <c r="D726" s="110" t="s">
        <v>2685</v>
      </c>
      <c r="E726" s="110">
        <v>42</v>
      </c>
      <c r="F726" s="113" t="s">
        <v>2557</v>
      </c>
      <c r="G726" s="110" t="s">
        <v>2476</v>
      </c>
      <c r="H726" s="113" t="s">
        <v>2520</v>
      </c>
      <c r="I726" s="110" t="s">
        <v>2479</v>
      </c>
      <c r="J726" s="113" t="s">
        <v>3270</v>
      </c>
      <c r="K726" s="110" t="s">
        <v>2484</v>
      </c>
      <c r="L726" s="113" t="s">
        <v>1695</v>
      </c>
      <c r="M726" s="110" t="s">
        <v>2486</v>
      </c>
      <c r="N726" s="113" t="s">
        <v>74</v>
      </c>
      <c r="O726" s="110" t="s">
        <v>2489</v>
      </c>
      <c r="P726" s="113" t="s">
        <v>1521</v>
      </c>
      <c r="Q726" s="110" t="s">
        <v>2491</v>
      </c>
      <c r="R726" s="47" t="s">
        <v>626</v>
      </c>
      <c r="S726" s="110" t="s">
        <v>137</v>
      </c>
    </row>
    <row r="727" spans="1:19">
      <c r="A727" s="111" t="s">
        <v>1724</v>
      </c>
      <c r="B727" s="104">
        <v>5</v>
      </c>
      <c r="C727" s="110" t="s">
        <v>59</v>
      </c>
      <c r="D727" s="110" t="s">
        <v>2685</v>
      </c>
      <c r="E727" s="110">
        <v>42</v>
      </c>
      <c r="F727" s="113" t="s">
        <v>2557</v>
      </c>
      <c r="G727" s="110" t="s">
        <v>2476</v>
      </c>
      <c r="H727" s="113" t="s">
        <v>2520</v>
      </c>
      <c r="I727" s="110" t="s">
        <v>2479</v>
      </c>
      <c r="J727" s="113" t="s">
        <v>3270</v>
      </c>
      <c r="K727" s="110" t="s">
        <v>2484</v>
      </c>
      <c r="L727" s="113" t="s">
        <v>1695</v>
      </c>
      <c r="M727" s="110" t="s">
        <v>2487</v>
      </c>
      <c r="N727" s="113" t="s">
        <v>75</v>
      </c>
      <c r="O727" s="110" t="s">
        <v>2489</v>
      </c>
      <c r="P727" s="113" t="s">
        <v>1521</v>
      </c>
      <c r="Q727" s="110" t="s">
        <v>2491</v>
      </c>
      <c r="R727" s="47" t="s">
        <v>626</v>
      </c>
      <c r="S727" s="110" t="s">
        <v>137</v>
      </c>
    </row>
    <row r="728" spans="1:19">
      <c r="A728" s="111" t="s">
        <v>1723</v>
      </c>
      <c r="B728" s="104">
        <v>5</v>
      </c>
      <c r="C728" s="110" t="s">
        <v>59</v>
      </c>
      <c r="D728" s="110" t="s">
        <v>2685</v>
      </c>
      <c r="E728" s="110">
        <v>42</v>
      </c>
      <c r="F728" s="113" t="s">
        <v>2557</v>
      </c>
      <c r="G728" s="110" t="s">
        <v>2476</v>
      </c>
      <c r="H728" s="113" t="s">
        <v>2520</v>
      </c>
      <c r="I728" s="110" t="s">
        <v>2479</v>
      </c>
      <c r="J728" s="113" t="s">
        <v>3270</v>
      </c>
      <c r="K728" s="110" t="s">
        <v>2484</v>
      </c>
      <c r="L728" s="113" t="s">
        <v>1695</v>
      </c>
      <c r="M728" s="110" t="s">
        <v>2486</v>
      </c>
      <c r="N728" s="113" t="s">
        <v>74</v>
      </c>
      <c r="O728" s="110" t="s">
        <v>2489</v>
      </c>
      <c r="P728" s="113" t="s">
        <v>1521</v>
      </c>
      <c r="Q728" s="110" t="s">
        <v>2492</v>
      </c>
      <c r="R728" s="47" t="s">
        <v>627</v>
      </c>
      <c r="S728" s="110" t="s">
        <v>137</v>
      </c>
    </row>
    <row r="729" spans="1:19">
      <c r="A729" s="111" t="s">
        <v>1722</v>
      </c>
      <c r="B729" s="104">
        <v>5</v>
      </c>
      <c r="C729" s="110" t="s">
        <v>59</v>
      </c>
      <c r="D729" s="110" t="s">
        <v>2685</v>
      </c>
      <c r="E729" s="110">
        <v>42</v>
      </c>
      <c r="F729" s="113" t="s">
        <v>2557</v>
      </c>
      <c r="G729" s="110" t="s">
        <v>2476</v>
      </c>
      <c r="H729" s="113" t="s">
        <v>2520</v>
      </c>
      <c r="I729" s="110" t="s">
        <v>2479</v>
      </c>
      <c r="J729" s="113" t="s">
        <v>3270</v>
      </c>
      <c r="K729" s="110" t="s">
        <v>2484</v>
      </c>
      <c r="L729" s="113" t="s">
        <v>1695</v>
      </c>
      <c r="M729" s="110" t="s">
        <v>2487</v>
      </c>
      <c r="N729" s="113" t="s">
        <v>75</v>
      </c>
      <c r="O729" s="110" t="s">
        <v>2489</v>
      </c>
      <c r="P729" s="113" t="s">
        <v>1521</v>
      </c>
      <c r="Q729" s="110" t="s">
        <v>2492</v>
      </c>
      <c r="R729" s="47" t="s">
        <v>627</v>
      </c>
      <c r="S729" s="110" t="s">
        <v>137</v>
      </c>
    </row>
    <row r="730" spans="1:19">
      <c r="A730" s="111" t="s">
        <v>1721</v>
      </c>
      <c r="B730" s="104">
        <v>5</v>
      </c>
      <c r="C730" s="110" t="s">
        <v>59</v>
      </c>
      <c r="D730" s="110" t="s">
        <v>2685</v>
      </c>
      <c r="E730" s="110">
        <v>42</v>
      </c>
      <c r="F730" s="113" t="s">
        <v>2557</v>
      </c>
      <c r="G730" s="110" t="s">
        <v>2476</v>
      </c>
      <c r="H730" s="113" t="s">
        <v>2520</v>
      </c>
      <c r="I730" s="110" t="s">
        <v>2479</v>
      </c>
      <c r="J730" s="113" t="s">
        <v>3270</v>
      </c>
      <c r="K730" s="110" t="s">
        <v>2484</v>
      </c>
      <c r="L730" s="113" t="s">
        <v>1695</v>
      </c>
      <c r="M730" s="110" t="s">
        <v>2486</v>
      </c>
      <c r="N730" s="113" t="s">
        <v>74</v>
      </c>
      <c r="O730" s="110" t="s">
        <v>2489</v>
      </c>
      <c r="P730" s="113" t="s">
        <v>1521</v>
      </c>
      <c r="Q730" s="110" t="s">
        <v>2493</v>
      </c>
      <c r="R730" s="47" t="s">
        <v>628</v>
      </c>
      <c r="S730" s="110" t="s">
        <v>137</v>
      </c>
    </row>
    <row r="731" spans="1:19">
      <c r="A731" s="111" t="s">
        <v>1720</v>
      </c>
      <c r="B731" s="104">
        <v>5</v>
      </c>
      <c r="C731" s="110" t="s">
        <v>59</v>
      </c>
      <c r="D731" s="110" t="s">
        <v>2685</v>
      </c>
      <c r="E731" s="110">
        <v>42</v>
      </c>
      <c r="F731" s="113" t="s">
        <v>2557</v>
      </c>
      <c r="G731" s="110" t="s">
        <v>2476</v>
      </c>
      <c r="H731" s="113" t="s">
        <v>2520</v>
      </c>
      <c r="I731" s="110" t="s">
        <v>2479</v>
      </c>
      <c r="J731" s="113" t="s">
        <v>3270</v>
      </c>
      <c r="K731" s="110" t="s">
        <v>2484</v>
      </c>
      <c r="L731" s="113" t="s">
        <v>1695</v>
      </c>
      <c r="M731" s="110" t="s">
        <v>2487</v>
      </c>
      <c r="N731" s="113" t="s">
        <v>75</v>
      </c>
      <c r="O731" s="110" t="s">
        <v>2489</v>
      </c>
      <c r="P731" s="113" t="s">
        <v>1521</v>
      </c>
      <c r="Q731" s="110" t="s">
        <v>2493</v>
      </c>
      <c r="R731" s="47" t="s">
        <v>628</v>
      </c>
      <c r="S731" s="110" t="s">
        <v>137</v>
      </c>
    </row>
    <row r="732" spans="1:19">
      <c r="A732" s="111" t="s">
        <v>1719</v>
      </c>
      <c r="B732" s="104">
        <v>5</v>
      </c>
      <c r="C732" s="110" t="s">
        <v>59</v>
      </c>
      <c r="D732" s="110" t="s">
        <v>2685</v>
      </c>
      <c r="E732" s="110">
        <v>42</v>
      </c>
      <c r="F732" s="113" t="s">
        <v>2557</v>
      </c>
      <c r="G732" s="110" t="s">
        <v>2476</v>
      </c>
      <c r="H732" s="113" t="s">
        <v>2520</v>
      </c>
      <c r="I732" s="110" t="s">
        <v>2479</v>
      </c>
      <c r="J732" s="113" t="s">
        <v>3270</v>
      </c>
      <c r="K732" s="110" t="s">
        <v>2484</v>
      </c>
      <c r="L732" s="113" t="s">
        <v>1695</v>
      </c>
      <c r="M732" s="110" t="s">
        <v>2486</v>
      </c>
      <c r="N732" s="113" t="s">
        <v>74</v>
      </c>
      <c r="O732" s="110" t="s">
        <v>2489</v>
      </c>
      <c r="P732" s="113" t="s">
        <v>1521</v>
      </c>
      <c r="Q732" s="110" t="s">
        <v>2494</v>
      </c>
      <c r="R732" s="47" t="s">
        <v>629</v>
      </c>
      <c r="S732" s="110" t="s">
        <v>137</v>
      </c>
    </row>
    <row r="733" spans="1:19">
      <c r="A733" s="111" t="s">
        <v>1718</v>
      </c>
      <c r="B733" s="104">
        <v>5</v>
      </c>
      <c r="C733" s="110" t="s">
        <v>59</v>
      </c>
      <c r="D733" s="110" t="s">
        <v>2685</v>
      </c>
      <c r="E733" s="110">
        <v>42</v>
      </c>
      <c r="F733" s="113" t="s">
        <v>2557</v>
      </c>
      <c r="G733" s="110" t="s">
        <v>2476</v>
      </c>
      <c r="H733" s="113" t="s">
        <v>2520</v>
      </c>
      <c r="I733" s="110" t="s">
        <v>2479</v>
      </c>
      <c r="J733" s="113" t="s">
        <v>3270</v>
      </c>
      <c r="K733" s="110" t="s">
        <v>2484</v>
      </c>
      <c r="L733" s="113" t="s">
        <v>1695</v>
      </c>
      <c r="M733" s="110" t="s">
        <v>2487</v>
      </c>
      <c r="N733" s="113" t="s">
        <v>75</v>
      </c>
      <c r="O733" s="110" t="s">
        <v>2489</v>
      </c>
      <c r="P733" s="113" t="s">
        <v>1521</v>
      </c>
      <c r="Q733" s="110" t="s">
        <v>2494</v>
      </c>
      <c r="R733" s="47" t="s">
        <v>629</v>
      </c>
      <c r="S733" s="110" t="s">
        <v>137</v>
      </c>
    </row>
    <row r="734" spans="1:19">
      <c r="A734" s="111" t="s">
        <v>1717</v>
      </c>
      <c r="B734" s="104">
        <v>5</v>
      </c>
      <c r="C734" s="110" t="s">
        <v>59</v>
      </c>
      <c r="D734" s="110" t="s">
        <v>2685</v>
      </c>
      <c r="E734" s="110">
        <v>42</v>
      </c>
      <c r="F734" s="113" t="s">
        <v>2557</v>
      </c>
      <c r="G734" s="110" t="s">
        <v>2476</v>
      </c>
      <c r="H734" s="113" t="s">
        <v>2520</v>
      </c>
      <c r="I734" s="110" t="s">
        <v>2479</v>
      </c>
      <c r="J734" s="113" t="s">
        <v>3270</v>
      </c>
      <c r="K734" s="110" t="s">
        <v>2484</v>
      </c>
      <c r="L734" s="113" t="s">
        <v>1695</v>
      </c>
      <c r="M734" s="110" t="s">
        <v>2486</v>
      </c>
      <c r="N734" s="113" t="s">
        <v>74</v>
      </c>
      <c r="O734" s="110" t="s">
        <v>2489</v>
      </c>
      <c r="P734" s="113" t="s">
        <v>1521</v>
      </c>
      <c r="Q734" s="110" t="s">
        <v>2495</v>
      </c>
      <c r="R734" s="47" t="s">
        <v>630</v>
      </c>
      <c r="S734" s="110" t="s">
        <v>137</v>
      </c>
    </row>
    <row r="735" spans="1:19">
      <c r="A735" s="111" t="s">
        <v>1716</v>
      </c>
      <c r="B735" s="104">
        <v>5</v>
      </c>
      <c r="C735" s="110" t="s">
        <v>59</v>
      </c>
      <c r="D735" s="110" t="s">
        <v>2685</v>
      </c>
      <c r="E735" s="110">
        <v>42</v>
      </c>
      <c r="F735" s="113" t="s">
        <v>2557</v>
      </c>
      <c r="G735" s="110" t="s">
        <v>2476</v>
      </c>
      <c r="H735" s="113" t="s">
        <v>2520</v>
      </c>
      <c r="I735" s="110" t="s">
        <v>2479</v>
      </c>
      <c r="J735" s="113" t="s">
        <v>3270</v>
      </c>
      <c r="K735" s="110" t="s">
        <v>2484</v>
      </c>
      <c r="L735" s="113" t="s">
        <v>1695</v>
      </c>
      <c r="M735" s="110" t="s">
        <v>2487</v>
      </c>
      <c r="N735" s="113" t="s">
        <v>75</v>
      </c>
      <c r="O735" s="110" t="s">
        <v>2489</v>
      </c>
      <c r="P735" s="113" t="s">
        <v>1521</v>
      </c>
      <c r="Q735" s="110" t="s">
        <v>2495</v>
      </c>
      <c r="R735" s="47" t="s">
        <v>630</v>
      </c>
      <c r="S735" s="110" t="s">
        <v>137</v>
      </c>
    </row>
    <row r="736" spans="1:19">
      <c r="A736" s="111" t="s">
        <v>1715</v>
      </c>
      <c r="B736" s="104">
        <v>5</v>
      </c>
      <c r="C736" s="110" t="s">
        <v>59</v>
      </c>
      <c r="D736" s="110" t="s">
        <v>2685</v>
      </c>
      <c r="E736" s="110">
        <v>42</v>
      </c>
      <c r="F736" s="113" t="s">
        <v>2557</v>
      </c>
      <c r="G736" s="110" t="s">
        <v>2476</v>
      </c>
      <c r="H736" s="113" t="s">
        <v>2520</v>
      </c>
      <c r="I736" s="110" t="s">
        <v>2479</v>
      </c>
      <c r="J736" s="113" t="s">
        <v>3270</v>
      </c>
      <c r="K736" s="110" t="s">
        <v>2484</v>
      </c>
      <c r="L736" s="113" t="s">
        <v>1695</v>
      </c>
      <c r="M736" s="110" t="s">
        <v>2486</v>
      </c>
      <c r="N736" s="113" t="s">
        <v>74</v>
      </c>
      <c r="O736" s="110" t="s">
        <v>2489</v>
      </c>
      <c r="P736" s="113" t="s">
        <v>1521</v>
      </c>
      <c r="Q736" s="110" t="s">
        <v>2496</v>
      </c>
      <c r="R736" s="47" t="s">
        <v>631</v>
      </c>
      <c r="S736" s="110" t="s">
        <v>137</v>
      </c>
    </row>
    <row r="737" spans="1:20">
      <c r="A737" s="111" t="s">
        <v>1714</v>
      </c>
      <c r="B737" s="104">
        <v>5</v>
      </c>
      <c r="C737" s="110" t="s">
        <v>59</v>
      </c>
      <c r="D737" s="110" t="s">
        <v>2685</v>
      </c>
      <c r="E737" s="110">
        <v>42</v>
      </c>
      <c r="F737" s="113" t="s">
        <v>2557</v>
      </c>
      <c r="G737" s="110" t="s">
        <v>2476</v>
      </c>
      <c r="H737" s="113" t="s">
        <v>2520</v>
      </c>
      <c r="I737" s="110" t="s">
        <v>2479</v>
      </c>
      <c r="J737" s="113" t="s">
        <v>3270</v>
      </c>
      <c r="K737" s="110" t="s">
        <v>2484</v>
      </c>
      <c r="L737" s="113" t="s">
        <v>1695</v>
      </c>
      <c r="M737" s="110" t="s">
        <v>2487</v>
      </c>
      <c r="N737" s="113" t="s">
        <v>75</v>
      </c>
      <c r="O737" s="110" t="s">
        <v>2489</v>
      </c>
      <c r="P737" s="113" t="s">
        <v>1521</v>
      </c>
      <c r="Q737" s="110" t="s">
        <v>2496</v>
      </c>
      <c r="R737" s="47" t="s">
        <v>631</v>
      </c>
      <c r="S737" s="110" t="s">
        <v>137</v>
      </c>
    </row>
    <row r="738" spans="1:20">
      <c r="A738" s="111" t="s">
        <v>1713</v>
      </c>
      <c r="B738" s="104">
        <v>5</v>
      </c>
      <c r="C738" s="110" t="s">
        <v>59</v>
      </c>
      <c r="D738" s="110" t="s">
        <v>2685</v>
      </c>
      <c r="E738" s="110">
        <v>42</v>
      </c>
      <c r="F738" s="113" t="s">
        <v>2557</v>
      </c>
      <c r="G738" s="110" t="s">
        <v>2476</v>
      </c>
      <c r="H738" s="113" t="s">
        <v>2520</v>
      </c>
      <c r="I738" s="110" t="s">
        <v>2479</v>
      </c>
      <c r="J738" s="113" t="s">
        <v>3270</v>
      </c>
      <c r="K738" s="110" t="s">
        <v>2484</v>
      </c>
      <c r="L738" s="113" t="s">
        <v>1695</v>
      </c>
      <c r="M738" s="110" t="s">
        <v>2486</v>
      </c>
      <c r="N738" s="113" t="s">
        <v>74</v>
      </c>
      <c r="O738" s="110" t="s">
        <v>2489</v>
      </c>
      <c r="P738" s="113" t="s">
        <v>1521</v>
      </c>
      <c r="Q738" s="110" t="s">
        <v>2497</v>
      </c>
      <c r="R738" s="47" t="s">
        <v>632</v>
      </c>
      <c r="S738" s="110" t="s">
        <v>137</v>
      </c>
    </row>
    <row r="739" spans="1:20">
      <c r="A739" s="111" t="s">
        <v>1712</v>
      </c>
      <c r="B739" s="104">
        <v>5</v>
      </c>
      <c r="C739" s="110" t="s">
        <v>59</v>
      </c>
      <c r="D739" s="110" t="s">
        <v>2685</v>
      </c>
      <c r="E739" s="110">
        <v>42</v>
      </c>
      <c r="F739" s="113" t="s">
        <v>2557</v>
      </c>
      <c r="G739" s="110" t="s">
        <v>2476</v>
      </c>
      <c r="H739" s="113" t="s">
        <v>2520</v>
      </c>
      <c r="I739" s="110" t="s">
        <v>2479</v>
      </c>
      <c r="J739" s="113" t="s">
        <v>3270</v>
      </c>
      <c r="K739" s="110" t="s">
        <v>2484</v>
      </c>
      <c r="L739" s="113" t="s">
        <v>1695</v>
      </c>
      <c r="M739" s="110" t="s">
        <v>2487</v>
      </c>
      <c r="N739" s="113" t="s">
        <v>75</v>
      </c>
      <c r="O739" s="110" t="s">
        <v>2489</v>
      </c>
      <c r="P739" s="113" t="s">
        <v>1521</v>
      </c>
      <c r="Q739" s="110" t="s">
        <v>2497</v>
      </c>
      <c r="R739" s="47" t="s">
        <v>632</v>
      </c>
      <c r="S739" s="110" t="s">
        <v>137</v>
      </c>
    </row>
    <row r="740" spans="1:20">
      <c r="A740" s="111" t="s">
        <v>1711</v>
      </c>
      <c r="B740" s="104">
        <v>5</v>
      </c>
      <c r="C740" s="110" t="s">
        <v>59</v>
      </c>
      <c r="D740" s="110" t="s">
        <v>2685</v>
      </c>
      <c r="E740" s="110">
        <v>42</v>
      </c>
      <c r="F740" s="113" t="s">
        <v>2557</v>
      </c>
      <c r="G740" s="110" t="s">
        <v>2476</v>
      </c>
      <c r="H740" s="113" t="s">
        <v>2520</v>
      </c>
      <c r="I740" s="110" t="s">
        <v>2479</v>
      </c>
      <c r="J740" s="113" t="s">
        <v>3270</v>
      </c>
      <c r="K740" s="110" t="s">
        <v>2484</v>
      </c>
      <c r="L740" s="113" t="s">
        <v>1695</v>
      </c>
      <c r="M740" s="110" t="s">
        <v>2486</v>
      </c>
      <c r="N740" s="113" t="s">
        <v>74</v>
      </c>
      <c r="O740" s="110" t="s">
        <v>2489</v>
      </c>
      <c r="P740" s="113" t="s">
        <v>1521</v>
      </c>
      <c r="Q740" s="110" t="s">
        <v>2498</v>
      </c>
      <c r="R740" s="47" t="s">
        <v>633</v>
      </c>
      <c r="S740" s="110" t="s">
        <v>137</v>
      </c>
    </row>
    <row r="741" spans="1:20">
      <c r="A741" s="111" t="s">
        <v>1710</v>
      </c>
      <c r="B741" s="104">
        <v>5</v>
      </c>
      <c r="C741" s="110" t="s">
        <v>59</v>
      </c>
      <c r="D741" s="110" t="s">
        <v>2685</v>
      </c>
      <c r="E741" s="110">
        <v>42</v>
      </c>
      <c r="F741" s="113" t="s">
        <v>2557</v>
      </c>
      <c r="G741" s="110" t="s">
        <v>2476</v>
      </c>
      <c r="H741" s="113" t="s">
        <v>2520</v>
      </c>
      <c r="I741" s="110" t="s">
        <v>2479</v>
      </c>
      <c r="J741" s="113" t="s">
        <v>3270</v>
      </c>
      <c r="K741" s="110" t="s">
        <v>2484</v>
      </c>
      <c r="L741" s="113" t="s">
        <v>1695</v>
      </c>
      <c r="M741" s="110" t="s">
        <v>2487</v>
      </c>
      <c r="N741" s="113" t="s">
        <v>75</v>
      </c>
      <c r="O741" s="110" t="s">
        <v>2489</v>
      </c>
      <c r="P741" s="113" t="s">
        <v>1521</v>
      </c>
      <c r="Q741" s="110" t="s">
        <v>2498</v>
      </c>
      <c r="R741" s="47" t="s">
        <v>633</v>
      </c>
      <c r="S741" s="110" t="s">
        <v>137</v>
      </c>
    </row>
    <row r="742" spans="1:20">
      <c r="A742" s="111" t="s">
        <v>1709</v>
      </c>
      <c r="B742" s="104">
        <v>5</v>
      </c>
      <c r="C742" s="110" t="s">
        <v>59</v>
      </c>
      <c r="D742" s="110" t="s">
        <v>2685</v>
      </c>
      <c r="E742" s="110">
        <v>42</v>
      </c>
      <c r="F742" s="113" t="s">
        <v>2557</v>
      </c>
      <c r="G742" s="110" t="s">
        <v>2476</v>
      </c>
      <c r="H742" s="113" t="s">
        <v>2520</v>
      </c>
      <c r="I742" s="110" t="s">
        <v>2479</v>
      </c>
      <c r="J742" s="113" t="s">
        <v>3270</v>
      </c>
      <c r="K742" s="110" t="s">
        <v>2484</v>
      </c>
      <c r="L742" s="113" t="s">
        <v>1695</v>
      </c>
      <c r="M742" s="110" t="s">
        <v>2486</v>
      </c>
      <c r="N742" s="113" t="s">
        <v>74</v>
      </c>
      <c r="O742" s="110" t="s">
        <v>2489</v>
      </c>
      <c r="P742" s="113" t="s">
        <v>1521</v>
      </c>
      <c r="Q742" s="110" t="s">
        <v>2499</v>
      </c>
      <c r="R742" s="47" t="s">
        <v>634</v>
      </c>
      <c r="S742" s="110" t="s">
        <v>137</v>
      </c>
    </row>
    <row r="743" spans="1:20">
      <c r="A743" s="111" t="s">
        <v>1708</v>
      </c>
      <c r="B743" s="104">
        <v>5</v>
      </c>
      <c r="C743" s="110" t="s">
        <v>59</v>
      </c>
      <c r="D743" s="110" t="s">
        <v>2685</v>
      </c>
      <c r="E743" s="110">
        <v>42</v>
      </c>
      <c r="F743" s="113" t="s">
        <v>2557</v>
      </c>
      <c r="G743" s="110" t="s">
        <v>2476</v>
      </c>
      <c r="H743" s="113" t="s">
        <v>2520</v>
      </c>
      <c r="I743" s="110" t="s">
        <v>2479</v>
      </c>
      <c r="J743" s="113" t="s">
        <v>3270</v>
      </c>
      <c r="K743" s="110" t="s">
        <v>2484</v>
      </c>
      <c r="L743" s="113" t="s">
        <v>1695</v>
      </c>
      <c r="M743" s="110" t="s">
        <v>2487</v>
      </c>
      <c r="N743" s="113" t="s">
        <v>75</v>
      </c>
      <c r="O743" s="110" t="s">
        <v>2489</v>
      </c>
      <c r="P743" s="113" t="s">
        <v>1521</v>
      </c>
      <c r="Q743" s="110" t="s">
        <v>2499</v>
      </c>
      <c r="R743" s="47" t="s">
        <v>634</v>
      </c>
      <c r="S743" s="110" t="s">
        <v>137</v>
      </c>
    </row>
    <row r="744" spans="1:20">
      <c r="A744" s="111" t="s">
        <v>1707</v>
      </c>
      <c r="B744" s="104">
        <v>5</v>
      </c>
      <c r="C744" s="110" t="s">
        <v>59</v>
      </c>
      <c r="D744" s="110" t="s">
        <v>2685</v>
      </c>
      <c r="E744" s="110">
        <v>42</v>
      </c>
      <c r="F744" s="113" t="s">
        <v>2557</v>
      </c>
      <c r="G744" s="110" t="s">
        <v>2476</v>
      </c>
      <c r="H744" s="113" t="s">
        <v>2520</v>
      </c>
      <c r="I744" s="110" t="s">
        <v>2479</v>
      </c>
      <c r="J744" s="113" t="s">
        <v>3270</v>
      </c>
      <c r="K744" s="110" t="s">
        <v>2484</v>
      </c>
      <c r="L744" s="113" t="s">
        <v>1695</v>
      </c>
      <c r="M744" s="110" t="s">
        <v>2486</v>
      </c>
      <c r="N744" s="113" t="s">
        <v>74</v>
      </c>
      <c r="O744" s="110" t="s">
        <v>2489</v>
      </c>
      <c r="P744" s="113" t="s">
        <v>1521</v>
      </c>
      <c r="Q744" s="110" t="s">
        <v>2500</v>
      </c>
      <c r="R744" s="47" t="s">
        <v>635</v>
      </c>
      <c r="S744" s="110" t="s">
        <v>137</v>
      </c>
    </row>
    <row r="745" spans="1:20">
      <c r="A745" s="111" t="s">
        <v>1706</v>
      </c>
      <c r="B745" s="104">
        <v>5</v>
      </c>
      <c r="C745" s="110" t="s">
        <v>59</v>
      </c>
      <c r="D745" s="110" t="s">
        <v>2685</v>
      </c>
      <c r="E745" s="110">
        <v>42</v>
      </c>
      <c r="F745" s="113" t="s">
        <v>2557</v>
      </c>
      <c r="G745" s="110" t="s">
        <v>2476</v>
      </c>
      <c r="H745" s="113" t="s">
        <v>2520</v>
      </c>
      <c r="I745" s="110" t="s">
        <v>2479</v>
      </c>
      <c r="J745" s="113" t="s">
        <v>3270</v>
      </c>
      <c r="K745" s="110" t="s">
        <v>2484</v>
      </c>
      <c r="L745" s="113" t="s">
        <v>1695</v>
      </c>
      <c r="M745" s="110" t="s">
        <v>2487</v>
      </c>
      <c r="N745" s="113" t="s">
        <v>75</v>
      </c>
      <c r="O745" s="110" t="s">
        <v>2489</v>
      </c>
      <c r="P745" s="113" t="s">
        <v>1521</v>
      </c>
      <c r="Q745" s="110" t="s">
        <v>2500</v>
      </c>
      <c r="R745" s="47" t="s">
        <v>635</v>
      </c>
      <c r="S745" s="110" t="s">
        <v>137</v>
      </c>
    </row>
    <row r="746" spans="1:20">
      <c r="A746" s="111" t="s">
        <v>1705</v>
      </c>
      <c r="B746" s="104">
        <v>5</v>
      </c>
      <c r="C746" s="110" t="s">
        <v>59</v>
      </c>
      <c r="D746" s="110" t="s">
        <v>2685</v>
      </c>
      <c r="E746" s="110">
        <v>43</v>
      </c>
      <c r="F746" s="113" t="s">
        <v>1696</v>
      </c>
      <c r="G746" s="110" t="s">
        <v>2476</v>
      </c>
      <c r="H746" s="113" t="s">
        <v>2520</v>
      </c>
      <c r="I746" s="110" t="s">
        <v>137</v>
      </c>
      <c r="J746" s="113"/>
      <c r="K746" s="110" t="s">
        <v>2484</v>
      </c>
      <c r="L746" s="113" t="s">
        <v>1695</v>
      </c>
      <c r="M746" s="110" t="s">
        <v>2486</v>
      </c>
      <c r="N746" s="113" t="s">
        <v>74</v>
      </c>
      <c r="O746" s="110" t="s">
        <v>2488</v>
      </c>
      <c r="P746" s="113" t="s">
        <v>1562</v>
      </c>
      <c r="Q746" s="110" t="s">
        <v>137</v>
      </c>
      <c r="S746" s="110" t="s">
        <v>2522</v>
      </c>
      <c r="T746" s="47" t="s">
        <v>1699</v>
      </c>
    </row>
    <row r="747" spans="1:20">
      <c r="A747" s="111" t="s">
        <v>1704</v>
      </c>
      <c r="B747" s="104">
        <v>5</v>
      </c>
      <c r="C747" s="110" t="s">
        <v>59</v>
      </c>
      <c r="D747" s="110" t="s">
        <v>2685</v>
      </c>
      <c r="E747" s="110">
        <v>43</v>
      </c>
      <c r="F747" s="113" t="s">
        <v>1696</v>
      </c>
      <c r="G747" s="110" t="s">
        <v>2476</v>
      </c>
      <c r="H747" s="113" t="s">
        <v>2520</v>
      </c>
      <c r="I747" s="110" t="s">
        <v>137</v>
      </c>
      <c r="J747" s="113"/>
      <c r="K747" s="110" t="s">
        <v>2484</v>
      </c>
      <c r="L747" s="113" t="s">
        <v>1695</v>
      </c>
      <c r="M747" s="110" t="s">
        <v>2487</v>
      </c>
      <c r="N747" s="113" t="s">
        <v>75</v>
      </c>
      <c r="O747" s="110" t="s">
        <v>2488</v>
      </c>
      <c r="P747" s="113" t="s">
        <v>1562</v>
      </c>
      <c r="Q747" s="110" t="s">
        <v>137</v>
      </c>
      <c r="S747" s="110" t="s">
        <v>2522</v>
      </c>
      <c r="T747" s="47" t="s">
        <v>1699</v>
      </c>
    </row>
    <row r="748" spans="1:20">
      <c r="A748" s="111" t="s">
        <v>1703</v>
      </c>
      <c r="B748" s="104">
        <v>5</v>
      </c>
      <c r="C748" s="110" t="s">
        <v>59</v>
      </c>
      <c r="D748" s="110" t="s">
        <v>2685</v>
      </c>
      <c r="E748" s="110">
        <v>43</v>
      </c>
      <c r="F748" s="113" t="s">
        <v>1696</v>
      </c>
      <c r="G748" s="110" t="s">
        <v>2476</v>
      </c>
      <c r="H748" s="113" t="s">
        <v>2520</v>
      </c>
      <c r="I748" s="110" t="s">
        <v>137</v>
      </c>
      <c r="J748" s="113"/>
      <c r="K748" s="110" t="s">
        <v>2484</v>
      </c>
      <c r="L748" s="113" t="s">
        <v>1695</v>
      </c>
      <c r="M748" s="110" t="s">
        <v>2486</v>
      </c>
      <c r="N748" s="113" t="s">
        <v>74</v>
      </c>
      <c r="O748" s="110" t="s">
        <v>2488</v>
      </c>
      <c r="P748" s="113" t="s">
        <v>1562</v>
      </c>
      <c r="Q748" s="110" t="s">
        <v>137</v>
      </c>
      <c r="S748" s="110" t="s">
        <v>2524</v>
      </c>
      <c r="T748" s="47" t="s">
        <v>1694</v>
      </c>
    </row>
    <row r="749" spans="1:20">
      <c r="A749" s="111" t="s">
        <v>1702</v>
      </c>
      <c r="B749" s="104">
        <v>5</v>
      </c>
      <c r="C749" s="110" t="s">
        <v>59</v>
      </c>
      <c r="D749" s="110" t="s">
        <v>2685</v>
      </c>
      <c r="E749" s="110">
        <v>43</v>
      </c>
      <c r="F749" s="113" t="s">
        <v>1696</v>
      </c>
      <c r="G749" s="110" t="s">
        <v>2476</v>
      </c>
      <c r="H749" s="113" t="s">
        <v>2520</v>
      </c>
      <c r="I749" s="110" t="s">
        <v>137</v>
      </c>
      <c r="J749" s="113"/>
      <c r="K749" s="110" t="s">
        <v>2484</v>
      </c>
      <c r="L749" s="113" t="s">
        <v>1695</v>
      </c>
      <c r="M749" s="110" t="s">
        <v>2487</v>
      </c>
      <c r="N749" s="113" t="s">
        <v>75</v>
      </c>
      <c r="O749" s="110" t="s">
        <v>2488</v>
      </c>
      <c r="P749" s="113" t="s">
        <v>1562</v>
      </c>
      <c r="Q749" s="110" t="s">
        <v>137</v>
      </c>
      <c r="S749" s="110" t="s">
        <v>2524</v>
      </c>
      <c r="T749" s="47" t="s">
        <v>1694</v>
      </c>
    </row>
    <row r="750" spans="1:20">
      <c r="A750" s="111" t="s">
        <v>1701</v>
      </c>
      <c r="B750" s="104">
        <v>5</v>
      </c>
      <c r="C750" s="110" t="s">
        <v>59</v>
      </c>
      <c r="D750" s="110" t="s">
        <v>2685</v>
      </c>
      <c r="E750" s="110">
        <v>43</v>
      </c>
      <c r="F750" s="113" t="s">
        <v>1696</v>
      </c>
      <c r="G750" s="110" t="s">
        <v>2476</v>
      </c>
      <c r="H750" s="113" t="s">
        <v>2520</v>
      </c>
      <c r="I750" s="110" t="s">
        <v>137</v>
      </c>
      <c r="J750" s="113"/>
      <c r="K750" s="110" t="s">
        <v>2484</v>
      </c>
      <c r="L750" s="113" t="s">
        <v>1695</v>
      </c>
      <c r="M750" s="110" t="s">
        <v>2486</v>
      </c>
      <c r="N750" s="113" t="s">
        <v>74</v>
      </c>
      <c r="O750" s="110" t="s">
        <v>2489</v>
      </c>
      <c r="P750" s="113" t="s">
        <v>1521</v>
      </c>
      <c r="Q750" s="110" t="s">
        <v>137</v>
      </c>
      <c r="S750" s="110" t="s">
        <v>2522</v>
      </c>
      <c r="T750" s="47" t="s">
        <v>1699</v>
      </c>
    </row>
    <row r="751" spans="1:20">
      <c r="A751" s="111" t="s">
        <v>1700</v>
      </c>
      <c r="B751" s="104">
        <v>5</v>
      </c>
      <c r="C751" s="110" t="s">
        <v>59</v>
      </c>
      <c r="D751" s="110" t="s">
        <v>2685</v>
      </c>
      <c r="E751" s="110">
        <v>43</v>
      </c>
      <c r="F751" s="113" t="s">
        <v>1696</v>
      </c>
      <c r="G751" s="110" t="s">
        <v>2476</v>
      </c>
      <c r="H751" s="113" t="s">
        <v>2520</v>
      </c>
      <c r="I751" s="110" t="s">
        <v>137</v>
      </c>
      <c r="J751" s="113"/>
      <c r="K751" s="110" t="s">
        <v>2484</v>
      </c>
      <c r="L751" s="113" t="s">
        <v>1695</v>
      </c>
      <c r="M751" s="110" t="s">
        <v>2487</v>
      </c>
      <c r="N751" s="113" t="s">
        <v>75</v>
      </c>
      <c r="O751" s="110" t="s">
        <v>2489</v>
      </c>
      <c r="P751" s="113" t="s">
        <v>1521</v>
      </c>
      <c r="Q751" s="110" t="s">
        <v>137</v>
      </c>
      <c r="S751" s="110" t="s">
        <v>2522</v>
      </c>
      <c r="T751" s="47" t="s">
        <v>1699</v>
      </c>
    </row>
    <row r="752" spans="1:20">
      <c r="A752" s="111" t="s">
        <v>1698</v>
      </c>
      <c r="B752" s="104">
        <v>5</v>
      </c>
      <c r="C752" s="110" t="s">
        <v>59</v>
      </c>
      <c r="D752" s="110" t="s">
        <v>2685</v>
      </c>
      <c r="E752" s="110">
        <v>43</v>
      </c>
      <c r="F752" s="113" t="s">
        <v>1696</v>
      </c>
      <c r="G752" s="110" t="s">
        <v>2476</v>
      </c>
      <c r="H752" s="113" t="s">
        <v>2520</v>
      </c>
      <c r="I752" s="110" t="s">
        <v>137</v>
      </c>
      <c r="J752" s="113"/>
      <c r="K752" s="110" t="s">
        <v>2484</v>
      </c>
      <c r="L752" s="113" t="s">
        <v>1695</v>
      </c>
      <c r="M752" s="110" t="s">
        <v>2486</v>
      </c>
      <c r="N752" s="113" t="s">
        <v>74</v>
      </c>
      <c r="O752" s="110" t="s">
        <v>2489</v>
      </c>
      <c r="P752" s="113" t="s">
        <v>1521</v>
      </c>
      <c r="Q752" s="110" t="s">
        <v>137</v>
      </c>
      <c r="S752" s="110" t="s">
        <v>2524</v>
      </c>
      <c r="T752" s="47" t="s">
        <v>1694</v>
      </c>
    </row>
    <row r="753" spans="1:20">
      <c r="A753" s="111" t="s">
        <v>1697</v>
      </c>
      <c r="B753" s="104">
        <v>5</v>
      </c>
      <c r="C753" s="110" t="s">
        <v>59</v>
      </c>
      <c r="D753" s="110" t="s">
        <v>2685</v>
      </c>
      <c r="E753" s="110">
        <v>43</v>
      </c>
      <c r="F753" s="113" t="s">
        <v>1696</v>
      </c>
      <c r="G753" s="110" t="s">
        <v>2476</v>
      </c>
      <c r="H753" s="113" t="s">
        <v>2520</v>
      </c>
      <c r="I753" s="110" t="s">
        <v>137</v>
      </c>
      <c r="J753" s="113"/>
      <c r="K753" s="110" t="s">
        <v>2484</v>
      </c>
      <c r="L753" s="113" t="s">
        <v>1695</v>
      </c>
      <c r="M753" s="110" t="s">
        <v>2487</v>
      </c>
      <c r="N753" s="113" t="s">
        <v>75</v>
      </c>
      <c r="O753" s="110" t="s">
        <v>2489</v>
      </c>
      <c r="P753" s="113" t="s">
        <v>1521</v>
      </c>
      <c r="Q753" s="110" t="s">
        <v>137</v>
      </c>
      <c r="S753" s="110" t="s">
        <v>2524</v>
      </c>
      <c r="T753" s="47" t="s">
        <v>1694</v>
      </c>
    </row>
    <row r="754" spans="1:20">
      <c r="A754" s="111" t="s">
        <v>1693</v>
      </c>
      <c r="B754" s="104">
        <v>5</v>
      </c>
      <c r="C754" s="110" t="s">
        <v>59</v>
      </c>
      <c r="D754" s="110" t="s">
        <v>2685</v>
      </c>
      <c r="E754" s="110">
        <v>42</v>
      </c>
      <c r="F754" s="113" t="s">
        <v>2557</v>
      </c>
      <c r="G754" s="110" t="s">
        <v>2476</v>
      </c>
      <c r="H754" s="113" t="s">
        <v>2520</v>
      </c>
      <c r="I754" s="110" t="s">
        <v>2478</v>
      </c>
      <c r="J754" s="113" t="s">
        <v>3268</v>
      </c>
      <c r="K754" s="110" t="s">
        <v>2485</v>
      </c>
      <c r="L754" s="113" t="s">
        <v>548</v>
      </c>
      <c r="M754" s="110" t="s">
        <v>2486</v>
      </c>
      <c r="N754" s="113" t="s">
        <v>74</v>
      </c>
      <c r="O754" s="110" t="s">
        <v>2488</v>
      </c>
      <c r="P754" s="113" t="s">
        <v>1562</v>
      </c>
      <c r="Q754" s="110" t="s">
        <v>2491</v>
      </c>
      <c r="R754" s="47" t="s">
        <v>626</v>
      </c>
      <c r="S754" s="47" t="s">
        <v>137</v>
      </c>
    </row>
    <row r="755" spans="1:20">
      <c r="A755" s="111" t="s">
        <v>1692</v>
      </c>
      <c r="B755" s="104">
        <v>5</v>
      </c>
      <c r="C755" s="110" t="s">
        <v>59</v>
      </c>
      <c r="D755" s="110" t="s">
        <v>2685</v>
      </c>
      <c r="E755" s="110">
        <v>42</v>
      </c>
      <c r="F755" s="113" t="s">
        <v>2557</v>
      </c>
      <c r="G755" s="110" t="s">
        <v>2476</v>
      </c>
      <c r="H755" s="113" t="s">
        <v>2520</v>
      </c>
      <c r="I755" s="110" t="s">
        <v>2478</v>
      </c>
      <c r="J755" s="113" t="s">
        <v>3268</v>
      </c>
      <c r="K755" s="110" t="s">
        <v>2485</v>
      </c>
      <c r="L755" s="113" t="s">
        <v>548</v>
      </c>
      <c r="M755" s="110" t="s">
        <v>2487</v>
      </c>
      <c r="N755" s="113" t="s">
        <v>75</v>
      </c>
      <c r="O755" s="110" t="s">
        <v>2488</v>
      </c>
      <c r="P755" s="113" t="s">
        <v>1562</v>
      </c>
      <c r="Q755" s="110" t="s">
        <v>2491</v>
      </c>
      <c r="R755" s="47" t="s">
        <v>626</v>
      </c>
      <c r="S755" s="47" t="s">
        <v>137</v>
      </c>
    </row>
    <row r="756" spans="1:20">
      <c r="A756" s="111" t="s">
        <v>1691</v>
      </c>
      <c r="B756" s="104">
        <v>5</v>
      </c>
      <c r="C756" s="110" t="s">
        <v>59</v>
      </c>
      <c r="D756" s="110" t="s">
        <v>2685</v>
      </c>
      <c r="E756" s="110">
        <v>42</v>
      </c>
      <c r="F756" s="113" t="s">
        <v>2557</v>
      </c>
      <c r="G756" s="110" t="s">
        <v>2476</v>
      </c>
      <c r="H756" s="113" t="s">
        <v>2520</v>
      </c>
      <c r="I756" s="110" t="s">
        <v>2478</v>
      </c>
      <c r="J756" s="113" t="s">
        <v>3268</v>
      </c>
      <c r="K756" s="110" t="s">
        <v>2485</v>
      </c>
      <c r="L756" s="113" t="s">
        <v>548</v>
      </c>
      <c r="M756" s="110" t="s">
        <v>2486</v>
      </c>
      <c r="N756" s="113" t="s">
        <v>74</v>
      </c>
      <c r="O756" s="110" t="s">
        <v>2488</v>
      </c>
      <c r="P756" s="113" t="s">
        <v>1562</v>
      </c>
      <c r="Q756" s="110" t="s">
        <v>2492</v>
      </c>
      <c r="R756" s="47" t="s">
        <v>627</v>
      </c>
      <c r="S756" s="47" t="s">
        <v>137</v>
      </c>
    </row>
    <row r="757" spans="1:20">
      <c r="A757" s="111" t="s">
        <v>1690</v>
      </c>
      <c r="B757" s="104">
        <v>5</v>
      </c>
      <c r="C757" s="110" t="s">
        <v>59</v>
      </c>
      <c r="D757" s="110" t="s">
        <v>2685</v>
      </c>
      <c r="E757" s="110">
        <v>42</v>
      </c>
      <c r="F757" s="113" t="s">
        <v>2557</v>
      </c>
      <c r="G757" s="110" t="s">
        <v>2476</v>
      </c>
      <c r="H757" s="113" t="s">
        <v>2520</v>
      </c>
      <c r="I757" s="110" t="s">
        <v>2478</v>
      </c>
      <c r="J757" s="113" t="s">
        <v>3268</v>
      </c>
      <c r="K757" s="110" t="s">
        <v>2485</v>
      </c>
      <c r="L757" s="113" t="s">
        <v>548</v>
      </c>
      <c r="M757" s="110" t="s">
        <v>2487</v>
      </c>
      <c r="N757" s="113" t="s">
        <v>75</v>
      </c>
      <c r="O757" s="110" t="s">
        <v>2488</v>
      </c>
      <c r="P757" s="113" t="s">
        <v>1562</v>
      </c>
      <c r="Q757" s="110" t="s">
        <v>2492</v>
      </c>
      <c r="R757" s="47" t="s">
        <v>627</v>
      </c>
      <c r="S757" s="47" t="s">
        <v>137</v>
      </c>
    </row>
    <row r="758" spans="1:20">
      <c r="A758" s="111" t="s">
        <v>1689</v>
      </c>
      <c r="B758" s="104">
        <v>5</v>
      </c>
      <c r="C758" s="110" t="s">
        <v>59</v>
      </c>
      <c r="D758" s="110" t="s">
        <v>2685</v>
      </c>
      <c r="E758" s="110">
        <v>42</v>
      </c>
      <c r="F758" s="113" t="s">
        <v>2557</v>
      </c>
      <c r="G758" s="110" t="s">
        <v>2476</v>
      </c>
      <c r="H758" s="113" t="s">
        <v>2520</v>
      </c>
      <c r="I758" s="110" t="s">
        <v>2478</v>
      </c>
      <c r="J758" s="113" t="s">
        <v>3268</v>
      </c>
      <c r="K758" s="110" t="s">
        <v>2485</v>
      </c>
      <c r="L758" s="113" t="s">
        <v>548</v>
      </c>
      <c r="M758" s="110" t="s">
        <v>2486</v>
      </c>
      <c r="N758" s="113" t="s">
        <v>74</v>
      </c>
      <c r="O758" s="110" t="s">
        <v>2488</v>
      </c>
      <c r="P758" s="113" t="s">
        <v>1562</v>
      </c>
      <c r="Q758" s="110" t="s">
        <v>2493</v>
      </c>
      <c r="R758" s="47" t="s">
        <v>628</v>
      </c>
      <c r="S758" s="47" t="s">
        <v>137</v>
      </c>
    </row>
    <row r="759" spans="1:20">
      <c r="A759" s="111" t="s">
        <v>1688</v>
      </c>
      <c r="B759" s="104">
        <v>5</v>
      </c>
      <c r="C759" s="110" t="s">
        <v>59</v>
      </c>
      <c r="D759" s="110" t="s">
        <v>2685</v>
      </c>
      <c r="E759" s="110">
        <v>42</v>
      </c>
      <c r="F759" s="113" t="s">
        <v>2557</v>
      </c>
      <c r="G759" s="110" t="s">
        <v>2476</v>
      </c>
      <c r="H759" s="113" t="s">
        <v>2520</v>
      </c>
      <c r="I759" s="110" t="s">
        <v>2478</v>
      </c>
      <c r="J759" s="113" t="s">
        <v>3268</v>
      </c>
      <c r="K759" s="110" t="s">
        <v>2485</v>
      </c>
      <c r="L759" s="113" t="s">
        <v>548</v>
      </c>
      <c r="M759" s="110" t="s">
        <v>2487</v>
      </c>
      <c r="N759" s="113" t="s">
        <v>75</v>
      </c>
      <c r="O759" s="110" t="s">
        <v>2488</v>
      </c>
      <c r="P759" s="113" t="s">
        <v>1562</v>
      </c>
      <c r="Q759" s="110" t="s">
        <v>2493</v>
      </c>
      <c r="R759" s="47" t="s">
        <v>628</v>
      </c>
      <c r="S759" s="47" t="s">
        <v>137</v>
      </c>
    </row>
    <row r="760" spans="1:20">
      <c r="A760" s="111" t="s">
        <v>1687</v>
      </c>
      <c r="B760" s="104">
        <v>5</v>
      </c>
      <c r="C760" s="110" t="s">
        <v>59</v>
      </c>
      <c r="D760" s="110" t="s">
        <v>2685</v>
      </c>
      <c r="E760" s="110">
        <v>42</v>
      </c>
      <c r="F760" s="113" t="s">
        <v>2557</v>
      </c>
      <c r="G760" s="110" t="s">
        <v>2476</v>
      </c>
      <c r="H760" s="113" t="s">
        <v>2520</v>
      </c>
      <c r="I760" s="110" t="s">
        <v>2478</v>
      </c>
      <c r="J760" s="113" t="s">
        <v>3268</v>
      </c>
      <c r="K760" s="110" t="s">
        <v>2485</v>
      </c>
      <c r="L760" s="113" t="s">
        <v>548</v>
      </c>
      <c r="M760" s="110" t="s">
        <v>2486</v>
      </c>
      <c r="N760" s="113" t="s">
        <v>74</v>
      </c>
      <c r="O760" s="110" t="s">
        <v>2488</v>
      </c>
      <c r="P760" s="113" t="s">
        <v>1562</v>
      </c>
      <c r="Q760" s="110" t="s">
        <v>2494</v>
      </c>
      <c r="R760" s="47" t="s">
        <v>629</v>
      </c>
      <c r="S760" s="47" t="s">
        <v>137</v>
      </c>
    </row>
    <row r="761" spans="1:20">
      <c r="A761" s="111" t="s">
        <v>1686</v>
      </c>
      <c r="B761" s="104">
        <v>5</v>
      </c>
      <c r="C761" s="110" t="s">
        <v>59</v>
      </c>
      <c r="D761" s="110" t="s">
        <v>2685</v>
      </c>
      <c r="E761" s="110">
        <v>42</v>
      </c>
      <c r="F761" s="113" t="s">
        <v>2557</v>
      </c>
      <c r="G761" s="110" t="s">
        <v>2476</v>
      </c>
      <c r="H761" s="113" t="s">
        <v>2520</v>
      </c>
      <c r="I761" s="110" t="s">
        <v>2478</v>
      </c>
      <c r="J761" s="113" t="s">
        <v>3268</v>
      </c>
      <c r="K761" s="110" t="s">
        <v>2485</v>
      </c>
      <c r="L761" s="113" t="s">
        <v>548</v>
      </c>
      <c r="M761" s="110" t="s">
        <v>2487</v>
      </c>
      <c r="N761" s="113" t="s">
        <v>75</v>
      </c>
      <c r="O761" s="110" t="s">
        <v>2488</v>
      </c>
      <c r="P761" s="113" t="s">
        <v>1562</v>
      </c>
      <c r="Q761" s="110" t="s">
        <v>2494</v>
      </c>
      <c r="R761" s="47" t="s">
        <v>629</v>
      </c>
      <c r="S761" s="47" t="s">
        <v>137</v>
      </c>
    </row>
    <row r="762" spans="1:20">
      <c r="A762" s="111" t="s">
        <v>1685</v>
      </c>
      <c r="B762" s="104">
        <v>5</v>
      </c>
      <c r="C762" s="110" t="s">
        <v>59</v>
      </c>
      <c r="D762" s="110" t="s">
        <v>2685</v>
      </c>
      <c r="E762" s="110">
        <v>42</v>
      </c>
      <c r="F762" s="113" t="s">
        <v>2557</v>
      </c>
      <c r="G762" s="110" t="s">
        <v>2476</v>
      </c>
      <c r="H762" s="113" t="s">
        <v>2520</v>
      </c>
      <c r="I762" s="110" t="s">
        <v>2478</v>
      </c>
      <c r="J762" s="113" t="s">
        <v>3268</v>
      </c>
      <c r="K762" s="110" t="s">
        <v>2485</v>
      </c>
      <c r="L762" s="113" t="s">
        <v>548</v>
      </c>
      <c r="M762" s="110" t="s">
        <v>2486</v>
      </c>
      <c r="N762" s="113" t="s">
        <v>74</v>
      </c>
      <c r="O762" s="110" t="s">
        <v>2488</v>
      </c>
      <c r="P762" s="113" t="s">
        <v>1562</v>
      </c>
      <c r="Q762" s="110" t="s">
        <v>2495</v>
      </c>
      <c r="R762" s="47" t="s">
        <v>630</v>
      </c>
      <c r="S762" s="47" t="s">
        <v>137</v>
      </c>
    </row>
    <row r="763" spans="1:20">
      <c r="A763" s="111" t="s">
        <v>1684</v>
      </c>
      <c r="B763" s="104">
        <v>5</v>
      </c>
      <c r="C763" s="110" t="s">
        <v>59</v>
      </c>
      <c r="D763" s="110" t="s">
        <v>2685</v>
      </c>
      <c r="E763" s="110">
        <v>42</v>
      </c>
      <c r="F763" s="113" t="s">
        <v>2557</v>
      </c>
      <c r="G763" s="110" t="s">
        <v>2476</v>
      </c>
      <c r="H763" s="113" t="s">
        <v>2520</v>
      </c>
      <c r="I763" s="110" t="s">
        <v>2478</v>
      </c>
      <c r="J763" s="113" t="s">
        <v>3268</v>
      </c>
      <c r="K763" s="110" t="s">
        <v>2485</v>
      </c>
      <c r="L763" s="113" t="s">
        <v>548</v>
      </c>
      <c r="M763" s="110" t="s">
        <v>2487</v>
      </c>
      <c r="N763" s="113" t="s">
        <v>75</v>
      </c>
      <c r="O763" s="110" t="s">
        <v>2488</v>
      </c>
      <c r="P763" s="113" t="s">
        <v>1562</v>
      </c>
      <c r="Q763" s="110" t="s">
        <v>2495</v>
      </c>
      <c r="R763" s="47" t="s">
        <v>630</v>
      </c>
      <c r="S763" s="47" t="s">
        <v>137</v>
      </c>
    </row>
    <row r="764" spans="1:20">
      <c r="A764" s="111" t="s">
        <v>1683</v>
      </c>
      <c r="B764" s="104">
        <v>5</v>
      </c>
      <c r="C764" s="110" t="s">
        <v>59</v>
      </c>
      <c r="D764" s="110" t="s">
        <v>2685</v>
      </c>
      <c r="E764" s="110">
        <v>42</v>
      </c>
      <c r="F764" s="113" t="s">
        <v>2557</v>
      </c>
      <c r="G764" s="110" t="s">
        <v>2476</v>
      </c>
      <c r="H764" s="113" t="s">
        <v>2520</v>
      </c>
      <c r="I764" s="110" t="s">
        <v>2478</v>
      </c>
      <c r="J764" s="113" t="s">
        <v>3268</v>
      </c>
      <c r="K764" s="110" t="s">
        <v>2485</v>
      </c>
      <c r="L764" s="113" t="s">
        <v>548</v>
      </c>
      <c r="M764" s="110" t="s">
        <v>2486</v>
      </c>
      <c r="N764" s="113" t="s">
        <v>74</v>
      </c>
      <c r="O764" s="110" t="s">
        <v>2488</v>
      </c>
      <c r="P764" s="113" t="s">
        <v>1562</v>
      </c>
      <c r="Q764" s="110" t="s">
        <v>2496</v>
      </c>
      <c r="R764" s="47" t="s">
        <v>631</v>
      </c>
      <c r="S764" s="47" t="s">
        <v>137</v>
      </c>
    </row>
    <row r="765" spans="1:20">
      <c r="A765" s="111" t="s">
        <v>1682</v>
      </c>
      <c r="B765" s="104">
        <v>5</v>
      </c>
      <c r="C765" s="110" t="s">
        <v>59</v>
      </c>
      <c r="D765" s="110" t="s">
        <v>2685</v>
      </c>
      <c r="E765" s="110">
        <v>42</v>
      </c>
      <c r="F765" s="113" t="s">
        <v>2557</v>
      </c>
      <c r="G765" s="110" t="s">
        <v>2476</v>
      </c>
      <c r="H765" s="113" t="s">
        <v>2520</v>
      </c>
      <c r="I765" s="110" t="s">
        <v>2478</v>
      </c>
      <c r="J765" s="113" t="s">
        <v>3268</v>
      </c>
      <c r="K765" s="110" t="s">
        <v>2485</v>
      </c>
      <c r="L765" s="113" t="s">
        <v>548</v>
      </c>
      <c r="M765" s="110" t="s">
        <v>2487</v>
      </c>
      <c r="N765" s="113" t="s">
        <v>75</v>
      </c>
      <c r="O765" s="110" t="s">
        <v>2488</v>
      </c>
      <c r="P765" s="113" t="s">
        <v>1562</v>
      </c>
      <c r="Q765" s="110" t="s">
        <v>2496</v>
      </c>
      <c r="R765" s="47" t="s">
        <v>631</v>
      </c>
      <c r="S765" s="47" t="s">
        <v>137</v>
      </c>
    </row>
    <row r="766" spans="1:20">
      <c r="A766" s="111" t="s">
        <v>1681</v>
      </c>
      <c r="B766" s="104">
        <v>5</v>
      </c>
      <c r="C766" s="110" t="s">
        <v>59</v>
      </c>
      <c r="D766" s="110" t="s">
        <v>2685</v>
      </c>
      <c r="E766" s="110">
        <v>42</v>
      </c>
      <c r="F766" s="113" t="s">
        <v>2557</v>
      </c>
      <c r="G766" s="110" t="s">
        <v>2476</v>
      </c>
      <c r="H766" s="113" t="s">
        <v>2520</v>
      </c>
      <c r="I766" s="110" t="s">
        <v>2478</v>
      </c>
      <c r="J766" s="113" t="s">
        <v>3268</v>
      </c>
      <c r="K766" s="110" t="s">
        <v>2485</v>
      </c>
      <c r="L766" s="113" t="s">
        <v>548</v>
      </c>
      <c r="M766" s="110" t="s">
        <v>2486</v>
      </c>
      <c r="N766" s="113" t="s">
        <v>74</v>
      </c>
      <c r="O766" s="110" t="s">
        <v>2488</v>
      </c>
      <c r="P766" s="113" t="s">
        <v>1562</v>
      </c>
      <c r="Q766" s="110" t="s">
        <v>2497</v>
      </c>
      <c r="R766" s="47" t="s">
        <v>632</v>
      </c>
      <c r="S766" s="47" t="s">
        <v>137</v>
      </c>
    </row>
    <row r="767" spans="1:20">
      <c r="A767" s="111" t="s">
        <v>1680</v>
      </c>
      <c r="B767" s="104">
        <v>5</v>
      </c>
      <c r="C767" s="110" t="s">
        <v>59</v>
      </c>
      <c r="D767" s="110" t="s">
        <v>2685</v>
      </c>
      <c r="E767" s="110">
        <v>42</v>
      </c>
      <c r="F767" s="113" t="s">
        <v>2557</v>
      </c>
      <c r="G767" s="110" t="s">
        <v>2476</v>
      </c>
      <c r="H767" s="113" t="s">
        <v>2520</v>
      </c>
      <c r="I767" s="110" t="s">
        <v>2478</v>
      </c>
      <c r="J767" s="113" t="s">
        <v>3268</v>
      </c>
      <c r="K767" s="110" t="s">
        <v>2485</v>
      </c>
      <c r="L767" s="113" t="s">
        <v>548</v>
      </c>
      <c r="M767" s="110" t="s">
        <v>2487</v>
      </c>
      <c r="N767" s="113" t="s">
        <v>75</v>
      </c>
      <c r="O767" s="110" t="s">
        <v>2488</v>
      </c>
      <c r="P767" s="113" t="s">
        <v>1562</v>
      </c>
      <c r="Q767" s="110" t="s">
        <v>2497</v>
      </c>
      <c r="R767" s="47" t="s">
        <v>632</v>
      </c>
      <c r="S767" s="47" t="s">
        <v>137</v>
      </c>
    </row>
    <row r="768" spans="1:20">
      <c r="A768" s="111" t="s">
        <v>1679</v>
      </c>
      <c r="B768" s="104">
        <v>5</v>
      </c>
      <c r="C768" s="110" t="s">
        <v>59</v>
      </c>
      <c r="D768" s="110" t="s">
        <v>2685</v>
      </c>
      <c r="E768" s="110">
        <v>42</v>
      </c>
      <c r="F768" s="113" t="s">
        <v>2557</v>
      </c>
      <c r="G768" s="110" t="s">
        <v>2476</v>
      </c>
      <c r="H768" s="113" t="s">
        <v>2520</v>
      </c>
      <c r="I768" s="110" t="s">
        <v>2478</v>
      </c>
      <c r="J768" s="113" t="s">
        <v>3268</v>
      </c>
      <c r="K768" s="110" t="s">
        <v>2485</v>
      </c>
      <c r="L768" s="113" t="s">
        <v>548</v>
      </c>
      <c r="M768" s="110" t="s">
        <v>2486</v>
      </c>
      <c r="N768" s="113" t="s">
        <v>74</v>
      </c>
      <c r="O768" s="110" t="s">
        <v>2488</v>
      </c>
      <c r="P768" s="113" t="s">
        <v>1562</v>
      </c>
      <c r="Q768" s="110" t="s">
        <v>2498</v>
      </c>
      <c r="R768" s="47" t="s">
        <v>633</v>
      </c>
      <c r="S768" s="47" t="s">
        <v>137</v>
      </c>
    </row>
    <row r="769" spans="1:19">
      <c r="A769" s="111" t="s">
        <v>1678</v>
      </c>
      <c r="B769" s="104">
        <v>5</v>
      </c>
      <c r="C769" s="110" t="s">
        <v>59</v>
      </c>
      <c r="D769" s="110" t="s">
        <v>2685</v>
      </c>
      <c r="E769" s="110">
        <v>42</v>
      </c>
      <c r="F769" s="113" t="s">
        <v>2557</v>
      </c>
      <c r="G769" s="110" t="s">
        <v>2476</v>
      </c>
      <c r="H769" s="113" t="s">
        <v>2520</v>
      </c>
      <c r="I769" s="110" t="s">
        <v>2478</v>
      </c>
      <c r="J769" s="113" t="s">
        <v>3268</v>
      </c>
      <c r="K769" s="110" t="s">
        <v>2485</v>
      </c>
      <c r="L769" s="113" t="s">
        <v>548</v>
      </c>
      <c r="M769" s="110" t="s">
        <v>2487</v>
      </c>
      <c r="N769" s="113" t="s">
        <v>75</v>
      </c>
      <c r="O769" s="110" t="s">
        <v>2488</v>
      </c>
      <c r="P769" s="113" t="s">
        <v>1562</v>
      </c>
      <c r="Q769" s="110" t="s">
        <v>2498</v>
      </c>
      <c r="R769" s="47" t="s">
        <v>633</v>
      </c>
      <c r="S769" s="47" t="s">
        <v>137</v>
      </c>
    </row>
    <row r="770" spans="1:19">
      <c r="A770" s="111" t="s">
        <v>1677</v>
      </c>
      <c r="B770" s="104">
        <v>5</v>
      </c>
      <c r="C770" s="110" t="s">
        <v>59</v>
      </c>
      <c r="D770" s="110" t="s">
        <v>2685</v>
      </c>
      <c r="E770" s="110">
        <v>42</v>
      </c>
      <c r="F770" s="113" t="s">
        <v>2557</v>
      </c>
      <c r="G770" s="110" t="s">
        <v>2476</v>
      </c>
      <c r="H770" s="113" t="s">
        <v>2520</v>
      </c>
      <c r="I770" s="110" t="s">
        <v>2478</v>
      </c>
      <c r="J770" s="113" t="s">
        <v>3268</v>
      </c>
      <c r="K770" s="110" t="s">
        <v>2485</v>
      </c>
      <c r="L770" s="113" t="s">
        <v>548</v>
      </c>
      <c r="M770" s="110" t="s">
        <v>2486</v>
      </c>
      <c r="N770" s="113" t="s">
        <v>74</v>
      </c>
      <c r="O770" s="110" t="s">
        <v>2488</v>
      </c>
      <c r="P770" s="113" t="s">
        <v>1562</v>
      </c>
      <c r="Q770" s="110" t="s">
        <v>2499</v>
      </c>
      <c r="R770" s="47" t="s">
        <v>634</v>
      </c>
      <c r="S770" s="47" t="s">
        <v>137</v>
      </c>
    </row>
    <row r="771" spans="1:19">
      <c r="A771" s="111" t="s">
        <v>1676</v>
      </c>
      <c r="B771" s="104">
        <v>5</v>
      </c>
      <c r="C771" s="110" t="s">
        <v>59</v>
      </c>
      <c r="D771" s="110" t="s">
        <v>2685</v>
      </c>
      <c r="E771" s="110">
        <v>42</v>
      </c>
      <c r="F771" s="113" t="s">
        <v>2557</v>
      </c>
      <c r="G771" s="110" t="s">
        <v>2476</v>
      </c>
      <c r="H771" s="113" t="s">
        <v>2520</v>
      </c>
      <c r="I771" s="110" t="s">
        <v>2478</v>
      </c>
      <c r="J771" s="113" t="s">
        <v>3268</v>
      </c>
      <c r="K771" s="110" t="s">
        <v>2485</v>
      </c>
      <c r="L771" s="113" t="s">
        <v>548</v>
      </c>
      <c r="M771" s="110" t="s">
        <v>2487</v>
      </c>
      <c r="N771" s="113" t="s">
        <v>75</v>
      </c>
      <c r="O771" s="110" t="s">
        <v>2488</v>
      </c>
      <c r="P771" s="113" t="s">
        <v>1562</v>
      </c>
      <c r="Q771" s="110" t="s">
        <v>2499</v>
      </c>
      <c r="R771" s="47" t="s">
        <v>634</v>
      </c>
      <c r="S771" s="47" t="s">
        <v>137</v>
      </c>
    </row>
    <row r="772" spans="1:19">
      <c r="A772" s="111" t="s">
        <v>1675</v>
      </c>
      <c r="B772" s="104">
        <v>5</v>
      </c>
      <c r="C772" s="110" t="s">
        <v>59</v>
      </c>
      <c r="D772" s="110" t="s">
        <v>2685</v>
      </c>
      <c r="E772" s="110">
        <v>42</v>
      </c>
      <c r="F772" s="113" t="s">
        <v>2557</v>
      </c>
      <c r="G772" s="110" t="s">
        <v>2476</v>
      </c>
      <c r="H772" s="113" t="s">
        <v>2520</v>
      </c>
      <c r="I772" s="110" t="s">
        <v>2478</v>
      </c>
      <c r="J772" s="113" t="s">
        <v>3268</v>
      </c>
      <c r="K772" s="110" t="s">
        <v>2485</v>
      </c>
      <c r="L772" s="113" t="s">
        <v>548</v>
      </c>
      <c r="M772" s="110" t="s">
        <v>2486</v>
      </c>
      <c r="N772" s="113" t="s">
        <v>74</v>
      </c>
      <c r="O772" s="110" t="s">
        <v>2488</v>
      </c>
      <c r="P772" s="113" t="s">
        <v>1562</v>
      </c>
      <c r="Q772" s="110" t="s">
        <v>2500</v>
      </c>
      <c r="R772" s="47" t="s">
        <v>635</v>
      </c>
      <c r="S772" s="47" t="s">
        <v>137</v>
      </c>
    </row>
    <row r="773" spans="1:19">
      <c r="A773" s="111" t="s">
        <v>1674</v>
      </c>
      <c r="B773" s="104">
        <v>5</v>
      </c>
      <c r="C773" s="110" t="s">
        <v>59</v>
      </c>
      <c r="D773" s="110" t="s">
        <v>2685</v>
      </c>
      <c r="E773" s="110">
        <v>42</v>
      </c>
      <c r="F773" s="113" t="s">
        <v>2557</v>
      </c>
      <c r="G773" s="110" t="s">
        <v>2476</v>
      </c>
      <c r="H773" s="113" t="s">
        <v>2520</v>
      </c>
      <c r="I773" s="110" t="s">
        <v>2478</v>
      </c>
      <c r="J773" s="113" t="s">
        <v>3268</v>
      </c>
      <c r="K773" s="110" t="s">
        <v>2485</v>
      </c>
      <c r="L773" s="113" t="s">
        <v>548</v>
      </c>
      <c r="M773" s="110" t="s">
        <v>2487</v>
      </c>
      <c r="N773" s="113" t="s">
        <v>75</v>
      </c>
      <c r="O773" s="110" t="s">
        <v>2488</v>
      </c>
      <c r="P773" s="113" t="s">
        <v>1562</v>
      </c>
      <c r="Q773" s="110" t="s">
        <v>2500</v>
      </c>
      <c r="R773" s="47" t="s">
        <v>635</v>
      </c>
      <c r="S773" s="47" t="s">
        <v>137</v>
      </c>
    </row>
    <row r="774" spans="1:19">
      <c r="A774" s="111" t="s">
        <v>1673</v>
      </c>
      <c r="B774" s="104">
        <v>5</v>
      </c>
      <c r="C774" s="110" t="s">
        <v>59</v>
      </c>
      <c r="D774" s="110" t="s">
        <v>2685</v>
      </c>
      <c r="E774" s="110">
        <v>42</v>
      </c>
      <c r="F774" s="113" t="s">
        <v>2557</v>
      </c>
      <c r="G774" s="110" t="s">
        <v>2476</v>
      </c>
      <c r="H774" s="113" t="s">
        <v>2520</v>
      </c>
      <c r="I774" s="110" t="s">
        <v>2478</v>
      </c>
      <c r="J774" s="113" t="s">
        <v>3268</v>
      </c>
      <c r="K774" s="110" t="s">
        <v>2485</v>
      </c>
      <c r="L774" s="113" t="s">
        <v>548</v>
      </c>
      <c r="M774" s="110" t="s">
        <v>2486</v>
      </c>
      <c r="N774" s="113" t="s">
        <v>74</v>
      </c>
      <c r="O774" s="110" t="s">
        <v>2489</v>
      </c>
      <c r="P774" s="113" t="s">
        <v>1521</v>
      </c>
      <c r="Q774" s="110" t="s">
        <v>2491</v>
      </c>
      <c r="R774" s="47" t="s">
        <v>626</v>
      </c>
      <c r="S774" s="47" t="s">
        <v>137</v>
      </c>
    </row>
    <row r="775" spans="1:19">
      <c r="A775" s="111" t="s">
        <v>1672</v>
      </c>
      <c r="B775" s="104">
        <v>5</v>
      </c>
      <c r="C775" s="110" t="s">
        <v>59</v>
      </c>
      <c r="D775" s="110" t="s">
        <v>2685</v>
      </c>
      <c r="E775" s="110">
        <v>42</v>
      </c>
      <c r="F775" s="113" t="s">
        <v>2557</v>
      </c>
      <c r="G775" s="110" t="s">
        <v>2476</v>
      </c>
      <c r="H775" s="113" t="s">
        <v>2520</v>
      </c>
      <c r="I775" s="110" t="s">
        <v>2478</v>
      </c>
      <c r="J775" s="113" t="s">
        <v>3268</v>
      </c>
      <c r="K775" s="110" t="s">
        <v>2485</v>
      </c>
      <c r="L775" s="113" t="s">
        <v>548</v>
      </c>
      <c r="M775" s="110" t="s">
        <v>2487</v>
      </c>
      <c r="N775" s="113" t="s">
        <v>75</v>
      </c>
      <c r="O775" s="110" t="s">
        <v>2489</v>
      </c>
      <c r="P775" s="113" t="s">
        <v>1521</v>
      </c>
      <c r="Q775" s="110" t="s">
        <v>2491</v>
      </c>
      <c r="R775" s="47" t="s">
        <v>626</v>
      </c>
      <c r="S775" s="47" t="s">
        <v>137</v>
      </c>
    </row>
    <row r="776" spans="1:19">
      <c r="A776" s="111" t="s">
        <v>1671</v>
      </c>
      <c r="B776" s="104">
        <v>5</v>
      </c>
      <c r="C776" s="110" t="s">
        <v>59</v>
      </c>
      <c r="D776" s="110" t="s">
        <v>2685</v>
      </c>
      <c r="E776" s="110">
        <v>42</v>
      </c>
      <c r="F776" s="113" t="s">
        <v>2557</v>
      </c>
      <c r="G776" s="110" t="s">
        <v>2476</v>
      </c>
      <c r="H776" s="113" t="s">
        <v>2520</v>
      </c>
      <c r="I776" s="110" t="s">
        <v>2478</v>
      </c>
      <c r="J776" s="113" t="s">
        <v>3268</v>
      </c>
      <c r="K776" s="110" t="s">
        <v>2485</v>
      </c>
      <c r="L776" s="113" t="s">
        <v>548</v>
      </c>
      <c r="M776" s="110" t="s">
        <v>2486</v>
      </c>
      <c r="N776" s="113" t="s">
        <v>74</v>
      </c>
      <c r="O776" s="110" t="s">
        <v>2489</v>
      </c>
      <c r="P776" s="113" t="s">
        <v>1521</v>
      </c>
      <c r="Q776" s="110" t="s">
        <v>2492</v>
      </c>
      <c r="R776" s="47" t="s">
        <v>627</v>
      </c>
      <c r="S776" s="47" t="s">
        <v>137</v>
      </c>
    </row>
    <row r="777" spans="1:19">
      <c r="A777" s="111" t="s">
        <v>1670</v>
      </c>
      <c r="B777" s="104">
        <v>5</v>
      </c>
      <c r="C777" s="110" t="s">
        <v>59</v>
      </c>
      <c r="D777" s="110" t="s">
        <v>2685</v>
      </c>
      <c r="E777" s="110">
        <v>42</v>
      </c>
      <c r="F777" s="113" t="s">
        <v>2557</v>
      </c>
      <c r="G777" s="110" t="s">
        <v>2476</v>
      </c>
      <c r="H777" s="113" t="s">
        <v>2520</v>
      </c>
      <c r="I777" s="110" t="s">
        <v>2478</v>
      </c>
      <c r="J777" s="113" t="s">
        <v>3268</v>
      </c>
      <c r="K777" s="110" t="s">
        <v>2485</v>
      </c>
      <c r="L777" s="113" t="s">
        <v>548</v>
      </c>
      <c r="M777" s="110" t="s">
        <v>2487</v>
      </c>
      <c r="N777" s="113" t="s">
        <v>75</v>
      </c>
      <c r="O777" s="110" t="s">
        <v>2489</v>
      </c>
      <c r="P777" s="113" t="s">
        <v>1521</v>
      </c>
      <c r="Q777" s="110" t="s">
        <v>2492</v>
      </c>
      <c r="R777" s="47" t="s">
        <v>627</v>
      </c>
      <c r="S777" s="47" t="s">
        <v>137</v>
      </c>
    </row>
    <row r="778" spans="1:19">
      <c r="A778" s="111" t="s">
        <v>1669</v>
      </c>
      <c r="B778" s="104">
        <v>5</v>
      </c>
      <c r="C778" s="110" t="s">
        <v>59</v>
      </c>
      <c r="D778" s="110" t="s">
        <v>2685</v>
      </c>
      <c r="E778" s="110">
        <v>42</v>
      </c>
      <c r="F778" s="113" t="s">
        <v>2557</v>
      </c>
      <c r="G778" s="110" t="s">
        <v>2476</v>
      </c>
      <c r="H778" s="113" t="s">
        <v>2520</v>
      </c>
      <c r="I778" s="110" t="s">
        <v>2478</v>
      </c>
      <c r="J778" s="113" t="s">
        <v>3268</v>
      </c>
      <c r="K778" s="110" t="s">
        <v>2485</v>
      </c>
      <c r="L778" s="113" t="s">
        <v>548</v>
      </c>
      <c r="M778" s="110" t="s">
        <v>2486</v>
      </c>
      <c r="N778" s="113" t="s">
        <v>74</v>
      </c>
      <c r="O778" s="110" t="s">
        <v>2489</v>
      </c>
      <c r="P778" s="113" t="s">
        <v>1521</v>
      </c>
      <c r="Q778" s="110" t="s">
        <v>2493</v>
      </c>
      <c r="R778" s="47" t="s">
        <v>628</v>
      </c>
      <c r="S778" s="47" t="s">
        <v>137</v>
      </c>
    </row>
    <row r="779" spans="1:19">
      <c r="A779" s="111" t="s">
        <v>1668</v>
      </c>
      <c r="B779" s="104">
        <v>5</v>
      </c>
      <c r="C779" s="110" t="s">
        <v>59</v>
      </c>
      <c r="D779" s="110" t="s">
        <v>2685</v>
      </c>
      <c r="E779" s="110">
        <v>42</v>
      </c>
      <c r="F779" s="113" t="s">
        <v>2557</v>
      </c>
      <c r="G779" s="110" t="s">
        <v>2476</v>
      </c>
      <c r="H779" s="113" t="s">
        <v>2520</v>
      </c>
      <c r="I779" s="110" t="s">
        <v>2478</v>
      </c>
      <c r="J779" s="113" t="s">
        <v>3268</v>
      </c>
      <c r="K779" s="110" t="s">
        <v>2485</v>
      </c>
      <c r="L779" s="113" t="s">
        <v>548</v>
      </c>
      <c r="M779" s="110" t="s">
        <v>2487</v>
      </c>
      <c r="N779" s="113" t="s">
        <v>75</v>
      </c>
      <c r="O779" s="110" t="s">
        <v>2489</v>
      </c>
      <c r="P779" s="113" t="s">
        <v>1521</v>
      </c>
      <c r="Q779" s="110" t="s">
        <v>2493</v>
      </c>
      <c r="R779" s="47" t="s">
        <v>628</v>
      </c>
      <c r="S779" s="47" t="s">
        <v>137</v>
      </c>
    </row>
    <row r="780" spans="1:19">
      <c r="A780" s="111" t="s">
        <v>1667</v>
      </c>
      <c r="B780" s="104">
        <v>5</v>
      </c>
      <c r="C780" s="110" t="s">
        <v>59</v>
      </c>
      <c r="D780" s="110" t="s">
        <v>2685</v>
      </c>
      <c r="E780" s="110">
        <v>42</v>
      </c>
      <c r="F780" s="113" t="s">
        <v>2557</v>
      </c>
      <c r="G780" s="110" t="s">
        <v>2476</v>
      </c>
      <c r="H780" s="113" t="s">
        <v>2520</v>
      </c>
      <c r="I780" s="110" t="s">
        <v>2478</v>
      </c>
      <c r="J780" s="113" t="s">
        <v>3268</v>
      </c>
      <c r="K780" s="110" t="s">
        <v>2485</v>
      </c>
      <c r="L780" s="113" t="s">
        <v>548</v>
      </c>
      <c r="M780" s="110" t="s">
        <v>2486</v>
      </c>
      <c r="N780" s="113" t="s">
        <v>74</v>
      </c>
      <c r="O780" s="110" t="s">
        <v>2489</v>
      </c>
      <c r="P780" s="113" t="s">
        <v>1521</v>
      </c>
      <c r="Q780" s="110" t="s">
        <v>2494</v>
      </c>
      <c r="R780" s="47" t="s">
        <v>629</v>
      </c>
      <c r="S780" s="47" t="s">
        <v>137</v>
      </c>
    </row>
    <row r="781" spans="1:19">
      <c r="A781" s="111" t="s">
        <v>1666</v>
      </c>
      <c r="B781" s="104">
        <v>5</v>
      </c>
      <c r="C781" s="110" t="s">
        <v>59</v>
      </c>
      <c r="D781" s="110" t="s">
        <v>2685</v>
      </c>
      <c r="E781" s="110">
        <v>42</v>
      </c>
      <c r="F781" s="113" t="s">
        <v>2557</v>
      </c>
      <c r="G781" s="110" t="s">
        <v>2476</v>
      </c>
      <c r="H781" s="113" t="s">
        <v>2520</v>
      </c>
      <c r="I781" s="110" t="s">
        <v>2478</v>
      </c>
      <c r="J781" s="113" t="s">
        <v>3268</v>
      </c>
      <c r="K781" s="110" t="s">
        <v>2485</v>
      </c>
      <c r="L781" s="113" t="s">
        <v>548</v>
      </c>
      <c r="M781" s="110" t="s">
        <v>2487</v>
      </c>
      <c r="N781" s="113" t="s">
        <v>75</v>
      </c>
      <c r="O781" s="110" t="s">
        <v>2489</v>
      </c>
      <c r="P781" s="113" t="s">
        <v>1521</v>
      </c>
      <c r="Q781" s="110" t="s">
        <v>2494</v>
      </c>
      <c r="R781" s="47" t="s">
        <v>629</v>
      </c>
      <c r="S781" s="47" t="s">
        <v>137</v>
      </c>
    </row>
    <row r="782" spans="1:19">
      <c r="A782" s="111" t="s">
        <v>1665</v>
      </c>
      <c r="B782" s="104">
        <v>5</v>
      </c>
      <c r="C782" s="110" t="s">
        <v>59</v>
      </c>
      <c r="D782" s="110" t="s">
        <v>2685</v>
      </c>
      <c r="E782" s="110">
        <v>42</v>
      </c>
      <c r="F782" s="113" t="s">
        <v>2557</v>
      </c>
      <c r="G782" s="110" t="s">
        <v>2476</v>
      </c>
      <c r="H782" s="113" t="s">
        <v>2520</v>
      </c>
      <c r="I782" s="110" t="s">
        <v>2478</v>
      </c>
      <c r="J782" s="113" t="s">
        <v>3268</v>
      </c>
      <c r="K782" s="110" t="s">
        <v>2485</v>
      </c>
      <c r="L782" s="113" t="s">
        <v>548</v>
      </c>
      <c r="M782" s="110" t="s">
        <v>2486</v>
      </c>
      <c r="N782" s="113" t="s">
        <v>74</v>
      </c>
      <c r="O782" s="110" t="s">
        <v>2489</v>
      </c>
      <c r="P782" s="113" t="s">
        <v>1521</v>
      </c>
      <c r="Q782" s="110" t="s">
        <v>2495</v>
      </c>
      <c r="R782" s="47" t="s">
        <v>630</v>
      </c>
      <c r="S782" s="47" t="s">
        <v>137</v>
      </c>
    </row>
    <row r="783" spans="1:19">
      <c r="A783" s="111" t="s">
        <v>1664</v>
      </c>
      <c r="B783" s="104">
        <v>5</v>
      </c>
      <c r="C783" s="110" t="s">
        <v>59</v>
      </c>
      <c r="D783" s="110" t="s">
        <v>2685</v>
      </c>
      <c r="E783" s="110">
        <v>42</v>
      </c>
      <c r="F783" s="113" t="s">
        <v>2557</v>
      </c>
      <c r="G783" s="110" t="s">
        <v>2476</v>
      </c>
      <c r="H783" s="113" t="s">
        <v>2520</v>
      </c>
      <c r="I783" s="110" t="s">
        <v>2478</v>
      </c>
      <c r="J783" s="113" t="s">
        <v>3268</v>
      </c>
      <c r="K783" s="110" t="s">
        <v>2485</v>
      </c>
      <c r="L783" s="113" t="s">
        <v>548</v>
      </c>
      <c r="M783" s="110" t="s">
        <v>2487</v>
      </c>
      <c r="N783" s="113" t="s">
        <v>75</v>
      </c>
      <c r="O783" s="110" t="s">
        <v>2489</v>
      </c>
      <c r="P783" s="113" t="s">
        <v>1521</v>
      </c>
      <c r="Q783" s="110" t="s">
        <v>2495</v>
      </c>
      <c r="R783" s="47" t="s">
        <v>630</v>
      </c>
      <c r="S783" s="47" t="s">
        <v>137</v>
      </c>
    </row>
    <row r="784" spans="1:19">
      <c r="A784" s="111" t="s">
        <v>1663</v>
      </c>
      <c r="B784" s="104">
        <v>5</v>
      </c>
      <c r="C784" s="110" t="s">
        <v>59</v>
      </c>
      <c r="D784" s="110" t="s">
        <v>2685</v>
      </c>
      <c r="E784" s="110">
        <v>42</v>
      </c>
      <c r="F784" s="113" t="s">
        <v>2557</v>
      </c>
      <c r="G784" s="110" t="s">
        <v>2476</v>
      </c>
      <c r="H784" s="113" t="s">
        <v>2520</v>
      </c>
      <c r="I784" s="110" t="s">
        <v>2478</v>
      </c>
      <c r="J784" s="113" t="s">
        <v>3268</v>
      </c>
      <c r="K784" s="110" t="s">
        <v>2485</v>
      </c>
      <c r="L784" s="113" t="s">
        <v>548</v>
      </c>
      <c r="M784" s="110" t="s">
        <v>2486</v>
      </c>
      <c r="N784" s="113" t="s">
        <v>74</v>
      </c>
      <c r="O784" s="110" t="s">
        <v>2489</v>
      </c>
      <c r="P784" s="113" t="s">
        <v>1521</v>
      </c>
      <c r="Q784" s="110" t="s">
        <v>2496</v>
      </c>
      <c r="R784" s="47" t="s">
        <v>631</v>
      </c>
      <c r="S784" s="47" t="s">
        <v>137</v>
      </c>
    </row>
    <row r="785" spans="1:19">
      <c r="A785" s="111" t="s">
        <v>1662</v>
      </c>
      <c r="B785" s="104">
        <v>5</v>
      </c>
      <c r="C785" s="110" t="s">
        <v>59</v>
      </c>
      <c r="D785" s="110" t="s">
        <v>2685</v>
      </c>
      <c r="E785" s="110">
        <v>42</v>
      </c>
      <c r="F785" s="113" t="s">
        <v>2557</v>
      </c>
      <c r="G785" s="110" t="s">
        <v>2476</v>
      </c>
      <c r="H785" s="113" t="s">
        <v>2520</v>
      </c>
      <c r="I785" s="110" t="s">
        <v>2478</v>
      </c>
      <c r="J785" s="113" t="s">
        <v>3268</v>
      </c>
      <c r="K785" s="110" t="s">
        <v>2485</v>
      </c>
      <c r="L785" s="113" t="s">
        <v>548</v>
      </c>
      <c r="M785" s="110" t="s">
        <v>2487</v>
      </c>
      <c r="N785" s="113" t="s">
        <v>75</v>
      </c>
      <c r="O785" s="110" t="s">
        <v>2489</v>
      </c>
      <c r="P785" s="113" t="s">
        <v>1521</v>
      </c>
      <c r="Q785" s="110" t="s">
        <v>2496</v>
      </c>
      <c r="R785" s="47" t="s">
        <v>631</v>
      </c>
      <c r="S785" s="47" t="s">
        <v>137</v>
      </c>
    </row>
    <row r="786" spans="1:19">
      <c r="A786" s="111" t="s">
        <v>1661</v>
      </c>
      <c r="B786" s="104">
        <v>5</v>
      </c>
      <c r="C786" s="110" t="s">
        <v>59</v>
      </c>
      <c r="D786" s="110" t="s">
        <v>2685</v>
      </c>
      <c r="E786" s="110">
        <v>42</v>
      </c>
      <c r="F786" s="113" t="s">
        <v>2557</v>
      </c>
      <c r="G786" s="110" t="s">
        <v>2476</v>
      </c>
      <c r="H786" s="113" t="s">
        <v>2520</v>
      </c>
      <c r="I786" s="110" t="s">
        <v>2478</v>
      </c>
      <c r="J786" s="113" t="s">
        <v>3268</v>
      </c>
      <c r="K786" s="110" t="s">
        <v>2485</v>
      </c>
      <c r="L786" s="113" t="s">
        <v>548</v>
      </c>
      <c r="M786" s="110" t="s">
        <v>2486</v>
      </c>
      <c r="N786" s="113" t="s">
        <v>74</v>
      </c>
      <c r="O786" s="110" t="s">
        <v>2489</v>
      </c>
      <c r="P786" s="113" t="s">
        <v>1521</v>
      </c>
      <c r="Q786" s="110" t="s">
        <v>2497</v>
      </c>
      <c r="R786" s="47" t="s">
        <v>632</v>
      </c>
      <c r="S786" s="47" t="s">
        <v>137</v>
      </c>
    </row>
    <row r="787" spans="1:19">
      <c r="A787" s="111" t="s">
        <v>1660</v>
      </c>
      <c r="B787" s="104">
        <v>5</v>
      </c>
      <c r="C787" s="110" t="s">
        <v>59</v>
      </c>
      <c r="D787" s="110" t="s">
        <v>2685</v>
      </c>
      <c r="E787" s="110">
        <v>42</v>
      </c>
      <c r="F787" s="113" t="s">
        <v>2557</v>
      </c>
      <c r="G787" s="110" t="s">
        <v>2476</v>
      </c>
      <c r="H787" s="113" t="s">
        <v>2520</v>
      </c>
      <c r="I787" s="110" t="s">
        <v>2478</v>
      </c>
      <c r="J787" s="113" t="s">
        <v>3268</v>
      </c>
      <c r="K787" s="110" t="s">
        <v>2485</v>
      </c>
      <c r="L787" s="113" t="s">
        <v>548</v>
      </c>
      <c r="M787" s="110" t="s">
        <v>2487</v>
      </c>
      <c r="N787" s="113" t="s">
        <v>75</v>
      </c>
      <c r="O787" s="110" t="s">
        <v>2489</v>
      </c>
      <c r="P787" s="113" t="s">
        <v>1521</v>
      </c>
      <c r="Q787" s="110" t="s">
        <v>2497</v>
      </c>
      <c r="R787" s="47" t="s">
        <v>632</v>
      </c>
      <c r="S787" s="47" t="s">
        <v>137</v>
      </c>
    </row>
    <row r="788" spans="1:19">
      <c r="A788" s="111" t="s">
        <v>1659</v>
      </c>
      <c r="B788" s="104">
        <v>5</v>
      </c>
      <c r="C788" s="110" t="s">
        <v>59</v>
      </c>
      <c r="D788" s="110" t="s">
        <v>2685</v>
      </c>
      <c r="E788" s="110">
        <v>42</v>
      </c>
      <c r="F788" s="113" t="s">
        <v>2557</v>
      </c>
      <c r="G788" s="110" t="s">
        <v>2476</v>
      </c>
      <c r="H788" s="113" t="s">
        <v>2520</v>
      </c>
      <c r="I788" s="110" t="s">
        <v>2478</v>
      </c>
      <c r="J788" s="113" t="s">
        <v>3268</v>
      </c>
      <c r="K788" s="110" t="s">
        <v>2485</v>
      </c>
      <c r="L788" s="113" t="s">
        <v>548</v>
      </c>
      <c r="M788" s="110" t="s">
        <v>2486</v>
      </c>
      <c r="N788" s="113" t="s">
        <v>74</v>
      </c>
      <c r="O788" s="110" t="s">
        <v>2489</v>
      </c>
      <c r="P788" s="113" t="s">
        <v>1521</v>
      </c>
      <c r="Q788" s="110" t="s">
        <v>2498</v>
      </c>
      <c r="R788" s="47" t="s">
        <v>633</v>
      </c>
      <c r="S788" s="47" t="s">
        <v>137</v>
      </c>
    </row>
    <row r="789" spans="1:19">
      <c r="A789" s="111" t="s">
        <v>1658</v>
      </c>
      <c r="B789" s="104">
        <v>5</v>
      </c>
      <c r="C789" s="110" t="s">
        <v>59</v>
      </c>
      <c r="D789" s="110" t="s">
        <v>2685</v>
      </c>
      <c r="E789" s="110">
        <v>42</v>
      </c>
      <c r="F789" s="113" t="s">
        <v>2557</v>
      </c>
      <c r="G789" s="110" t="s">
        <v>2476</v>
      </c>
      <c r="H789" s="113" t="s">
        <v>2520</v>
      </c>
      <c r="I789" s="110" t="s">
        <v>2478</v>
      </c>
      <c r="J789" s="113" t="s">
        <v>3268</v>
      </c>
      <c r="K789" s="110" t="s">
        <v>2485</v>
      </c>
      <c r="L789" s="113" t="s">
        <v>548</v>
      </c>
      <c r="M789" s="110" t="s">
        <v>2487</v>
      </c>
      <c r="N789" s="113" t="s">
        <v>75</v>
      </c>
      <c r="O789" s="110" t="s">
        <v>2489</v>
      </c>
      <c r="P789" s="113" t="s">
        <v>1521</v>
      </c>
      <c r="Q789" s="110" t="s">
        <v>2498</v>
      </c>
      <c r="R789" s="47" t="s">
        <v>633</v>
      </c>
      <c r="S789" s="47" t="s">
        <v>137</v>
      </c>
    </row>
    <row r="790" spans="1:19">
      <c r="A790" s="111" t="s">
        <v>1657</v>
      </c>
      <c r="B790" s="104">
        <v>5</v>
      </c>
      <c r="C790" s="110" t="s">
        <v>59</v>
      </c>
      <c r="D790" s="110" t="s">
        <v>2685</v>
      </c>
      <c r="E790" s="110">
        <v>42</v>
      </c>
      <c r="F790" s="113" t="s">
        <v>2557</v>
      </c>
      <c r="G790" s="110" t="s">
        <v>2476</v>
      </c>
      <c r="H790" s="113" t="s">
        <v>2520</v>
      </c>
      <c r="I790" s="110" t="s">
        <v>2478</v>
      </c>
      <c r="J790" s="113" t="s">
        <v>3268</v>
      </c>
      <c r="K790" s="110" t="s">
        <v>2485</v>
      </c>
      <c r="L790" s="113" t="s">
        <v>548</v>
      </c>
      <c r="M790" s="110" t="s">
        <v>2486</v>
      </c>
      <c r="N790" s="113" t="s">
        <v>74</v>
      </c>
      <c r="O790" s="110" t="s">
        <v>2489</v>
      </c>
      <c r="P790" s="113" t="s">
        <v>1521</v>
      </c>
      <c r="Q790" s="110" t="s">
        <v>2499</v>
      </c>
      <c r="R790" s="47" t="s">
        <v>634</v>
      </c>
      <c r="S790" s="47" t="s">
        <v>137</v>
      </c>
    </row>
    <row r="791" spans="1:19">
      <c r="A791" s="111" t="s">
        <v>1656</v>
      </c>
      <c r="B791" s="104">
        <v>5</v>
      </c>
      <c r="C791" s="110" t="s">
        <v>59</v>
      </c>
      <c r="D791" s="110" t="s">
        <v>2685</v>
      </c>
      <c r="E791" s="110">
        <v>42</v>
      </c>
      <c r="F791" s="113" t="s">
        <v>2557</v>
      </c>
      <c r="G791" s="110" t="s">
        <v>2476</v>
      </c>
      <c r="H791" s="113" t="s">
        <v>2520</v>
      </c>
      <c r="I791" s="110" t="s">
        <v>2478</v>
      </c>
      <c r="J791" s="113" t="s">
        <v>3268</v>
      </c>
      <c r="K791" s="110" t="s">
        <v>2485</v>
      </c>
      <c r="L791" s="113" t="s">
        <v>548</v>
      </c>
      <c r="M791" s="110" t="s">
        <v>2487</v>
      </c>
      <c r="N791" s="113" t="s">
        <v>75</v>
      </c>
      <c r="O791" s="110" t="s">
        <v>2489</v>
      </c>
      <c r="P791" s="113" t="s">
        <v>1521</v>
      </c>
      <c r="Q791" s="110" t="s">
        <v>2499</v>
      </c>
      <c r="R791" s="47" t="s">
        <v>634</v>
      </c>
      <c r="S791" s="47" t="s">
        <v>137</v>
      </c>
    </row>
    <row r="792" spans="1:19">
      <c r="A792" s="111" t="s">
        <v>1655</v>
      </c>
      <c r="B792" s="104">
        <v>5</v>
      </c>
      <c r="C792" s="110" t="s">
        <v>59</v>
      </c>
      <c r="D792" s="110" t="s">
        <v>2685</v>
      </c>
      <c r="E792" s="110">
        <v>42</v>
      </c>
      <c r="F792" s="113" t="s">
        <v>2557</v>
      </c>
      <c r="G792" s="110" t="s">
        <v>2476</v>
      </c>
      <c r="H792" s="113" t="s">
        <v>2520</v>
      </c>
      <c r="I792" s="110" t="s">
        <v>2478</v>
      </c>
      <c r="J792" s="113" t="s">
        <v>3268</v>
      </c>
      <c r="K792" s="110" t="s">
        <v>2485</v>
      </c>
      <c r="L792" s="113" t="s">
        <v>548</v>
      </c>
      <c r="M792" s="110" t="s">
        <v>2486</v>
      </c>
      <c r="N792" s="113" t="s">
        <v>74</v>
      </c>
      <c r="O792" s="110" t="s">
        <v>2489</v>
      </c>
      <c r="P792" s="113" t="s">
        <v>1521</v>
      </c>
      <c r="Q792" s="110" t="s">
        <v>2500</v>
      </c>
      <c r="R792" s="47" t="s">
        <v>635</v>
      </c>
      <c r="S792" s="47" t="s">
        <v>137</v>
      </c>
    </row>
    <row r="793" spans="1:19">
      <c r="A793" s="111" t="s">
        <v>1654</v>
      </c>
      <c r="B793" s="104">
        <v>5</v>
      </c>
      <c r="C793" s="110" t="s">
        <v>59</v>
      </c>
      <c r="D793" s="110" t="s">
        <v>2685</v>
      </c>
      <c r="E793" s="110">
        <v>42</v>
      </c>
      <c r="F793" s="113" t="s">
        <v>2557</v>
      </c>
      <c r="G793" s="110" t="s">
        <v>2476</v>
      </c>
      <c r="H793" s="113" t="s">
        <v>2520</v>
      </c>
      <c r="I793" s="110" t="s">
        <v>2478</v>
      </c>
      <c r="J793" s="113" t="s">
        <v>3268</v>
      </c>
      <c r="K793" s="110" t="s">
        <v>2485</v>
      </c>
      <c r="L793" s="113" t="s">
        <v>548</v>
      </c>
      <c r="M793" s="110" t="s">
        <v>2487</v>
      </c>
      <c r="N793" s="113" t="s">
        <v>75</v>
      </c>
      <c r="O793" s="110" t="s">
        <v>2489</v>
      </c>
      <c r="P793" s="113" t="s">
        <v>1521</v>
      </c>
      <c r="Q793" s="110" t="s">
        <v>2500</v>
      </c>
      <c r="R793" s="47" t="s">
        <v>635</v>
      </c>
      <c r="S793" s="47" t="s">
        <v>137</v>
      </c>
    </row>
    <row r="794" spans="1:19">
      <c r="A794" s="111" t="s">
        <v>1653</v>
      </c>
      <c r="B794" s="104">
        <v>5</v>
      </c>
      <c r="C794" s="110" t="s">
        <v>59</v>
      </c>
      <c r="D794" s="110" t="s">
        <v>2685</v>
      </c>
      <c r="E794" s="110">
        <v>42</v>
      </c>
      <c r="F794" s="113" t="s">
        <v>2557</v>
      </c>
      <c r="G794" s="110" t="s">
        <v>2476</v>
      </c>
      <c r="H794" s="113" t="s">
        <v>2520</v>
      </c>
      <c r="I794" s="110" t="s">
        <v>2479</v>
      </c>
      <c r="J794" s="113" t="s">
        <v>3270</v>
      </c>
      <c r="K794" s="110" t="s">
        <v>2485</v>
      </c>
      <c r="L794" s="113" t="s">
        <v>548</v>
      </c>
      <c r="M794" s="110" t="s">
        <v>2486</v>
      </c>
      <c r="N794" s="113" t="s">
        <v>74</v>
      </c>
      <c r="O794" s="110" t="s">
        <v>2488</v>
      </c>
      <c r="P794" s="113" t="s">
        <v>1562</v>
      </c>
      <c r="Q794" s="110" t="s">
        <v>2491</v>
      </c>
      <c r="R794" s="47" t="s">
        <v>626</v>
      </c>
      <c r="S794" s="47" t="s">
        <v>137</v>
      </c>
    </row>
    <row r="795" spans="1:19">
      <c r="A795" s="111" t="s">
        <v>1652</v>
      </c>
      <c r="B795" s="104">
        <v>5</v>
      </c>
      <c r="C795" s="110" t="s">
        <v>59</v>
      </c>
      <c r="D795" s="110" t="s">
        <v>2685</v>
      </c>
      <c r="E795" s="110">
        <v>42</v>
      </c>
      <c r="F795" s="113" t="s">
        <v>2557</v>
      </c>
      <c r="G795" s="110" t="s">
        <v>2476</v>
      </c>
      <c r="H795" s="113" t="s">
        <v>2520</v>
      </c>
      <c r="I795" s="110" t="s">
        <v>2479</v>
      </c>
      <c r="J795" s="113" t="s">
        <v>3270</v>
      </c>
      <c r="K795" s="110" t="s">
        <v>2485</v>
      </c>
      <c r="L795" s="113" t="s">
        <v>548</v>
      </c>
      <c r="M795" s="110" t="s">
        <v>2487</v>
      </c>
      <c r="N795" s="113" t="s">
        <v>75</v>
      </c>
      <c r="O795" s="110" t="s">
        <v>2488</v>
      </c>
      <c r="P795" s="113" t="s">
        <v>1562</v>
      </c>
      <c r="Q795" s="110" t="s">
        <v>2491</v>
      </c>
      <c r="R795" s="47" t="s">
        <v>626</v>
      </c>
      <c r="S795" s="47" t="s">
        <v>137</v>
      </c>
    </row>
    <row r="796" spans="1:19">
      <c r="A796" s="111" t="s">
        <v>1651</v>
      </c>
      <c r="B796" s="104">
        <v>5</v>
      </c>
      <c r="C796" s="110" t="s">
        <v>59</v>
      </c>
      <c r="D796" s="110" t="s">
        <v>2685</v>
      </c>
      <c r="E796" s="110">
        <v>42</v>
      </c>
      <c r="F796" s="113" t="s">
        <v>2557</v>
      </c>
      <c r="G796" s="110" t="s">
        <v>2476</v>
      </c>
      <c r="H796" s="113" t="s">
        <v>2520</v>
      </c>
      <c r="I796" s="110" t="s">
        <v>2479</v>
      </c>
      <c r="J796" s="113" t="s">
        <v>3270</v>
      </c>
      <c r="K796" s="110" t="s">
        <v>2485</v>
      </c>
      <c r="L796" s="113" t="s">
        <v>548</v>
      </c>
      <c r="M796" s="110" t="s">
        <v>2486</v>
      </c>
      <c r="N796" s="113" t="s">
        <v>74</v>
      </c>
      <c r="O796" s="110" t="s">
        <v>2488</v>
      </c>
      <c r="P796" s="113" t="s">
        <v>1562</v>
      </c>
      <c r="Q796" s="110" t="s">
        <v>2492</v>
      </c>
      <c r="R796" s="47" t="s">
        <v>627</v>
      </c>
      <c r="S796" s="47" t="s">
        <v>137</v>
      </c>
    </row>
    <row r="797" spans="1:19">
      <c r="A797" s="111" t="s">
        <v>1650</v>
      </c>
      <c r="B797" s="104">
        <v>5</v>
      </c>
      <c r="C797" s="110" t="s">
        <v>59</v>
      </c>
      <c r="D797" s="110" t="s">
        <v>2685</v>
      </c>
      <c r="E797" s="110">
        <v>42</v>
      </c>
      <c r="F797" s="113" t="s">
        <v>2557</v>
      </c>
      <c r="G797" s="110" t="s">
        <v>2476</v>
      </c>
      <c r="H797" s="113" t="s">
        <v>2520</v>
      </c>
      <c r="I797" s="110" t="s">
        <v>2479</v>
      </c>
      <c r="J797" s="113" t="s">
        <v>3270</v>
      </c>
      <c r="K797" s="110" t="s">
        <v>2485</v>
      </c>
      <c r="L797" s="113" t="s">
        <v>548</v>
      </c>
      <c r="M797" s="110" t="s">
        <v>2487</v>
      </c>
      <c r="N797" s="113" t="s">
        <v>75</v>
      </c>
      <c r="O797" s="110" t="s">
        <v>2488</v>
      </c>
      <c r="P797" s="113" t="s">
        <v>1562</v>
      </c>
      <c r="Q797" s="110" t="s">
        <v>2492</v>
      </c>
      <c r="R797" s="47" t="s">
        <v>627</v>
      </c>
      <c r="S797" s="47" t="s">
        <v>137</v>
      </c>
    </row>
    <row r="798" spans="1:19">
      <c r="A798" s="111" t="s">
        <v>1649</v>
      </c>
      <c r="B798" s="104">
        <v>5</v>
      </c>
      <c r="C798" s="110" t="s">
        <v>59</v>
      </c>
      <c r="D798" s="110" t="s">
        <v>2685</v>
      </c>
      <c r="E798" s="110">
        <v>42</v>
      </c>
      <c r="F798" s="113" t="s">
        <v>2557</v>
      </c>
      <c r="G798" s="110" t="s">
        <v>2476</v>
      </c>
      <c r="H798" s="113" t="s">
        <v>2520</v>
      </c>
      <c r="I798" s="110" t="s">
        <v>2479</v>
      </c>
      <c r="J798" s="113" t="s">
        <v>3270</v>
      </c>
      <c r="K798" s="110" t="s">
        <v>2485</v>
      </c>
      <c r="L798" s="113" t="s">
        <v>548</v>
      </c>
      <c r="M798" s="110" t="s">
        <v>2486</v>
      </c>
      <c r="N798" s="113" t="s">
        <v>74</v>
      </c>
      <c r="O798" s="110" t="s">
        <v>2488</v>
      </c>
      <c r="P798" s="113" t="s">
        <v>1562</v>
      </c>
      <c r="Q798" s="110" t="s">
        <v>2493</v>
      </c>
      <c r="R798" s="47" t="s">
        <v>628</v>
      </c>
      <c r="S798" s="47" t="s">
        <v>137</v>
      </c>
    </row>
    <row r="799" spans="1:19">
      <c r="A799" s="111" t="s">
        <v>1648</v>
      </c>
      <c r="B799" s="104">
        <v>5</v>
      </c>
      <c r="C799" s="110" t="s">
        <v>59</v>
      </c>
      <c r="D799" s="110" t="s">
        <v>2685</v>
      </c>
      <c r="E799" s="110">
        <v>42</v>
      </c>
      <c r="F799" s="113" t="s">
        <v>2557</v>
      </c>
      <c r="G799" s="110" t="s">
        <v>2476</v>
      </c>
      <c r="H799" s="113" t="s">
        <v>2520</v>
      </c>
      <c r="I799" s="110" t="s">
        <v>2479</v>
      </c>
      <c r="J799" s="113" t="s">
        <v>3270</v>
      </c>
      <c r="K799" s="110" t="s">
        <v>2485</v>
      </c>
      <c r="L799" s="113" t="s">
        <v>548</v>
      </c>
      <c r="M799" s="110" t="s">
        <v>2487</v>
      </c>
      <c r="N799" s="113" t="s">
        <v>75</v>
      </c>
      <c r="O799" s="110" t="s">
        <v>2488</v>
      </c>
      <c r="P799" s="113" t="s">
        <v>1562</v>
      </c>
      <c r="Q799" s="110" t="s">
        <v>2493</v>
      </c>
      <c r="R799" s="47" t="s">
        <v>628</v>
      </c>
      <c r="S799" s="47" t="s">
        <v>137</v>
      </c>
    </row>
    <row r="800" spans="1:19">
      <c r="A800" s="111" t="s">
        <v>1647</v>
      </c>
      <c r="B800" s="104">
        <v>5</v>
      </c>
      <c r="C800" s="110" t="s">
        <v>59</v>
      </c>
      <c r="D800" s="110" t="s">
        <v>2685</v>
      </c>
      <c r="E800" s="110">
        <v>42</v>
      </c>
      <c r="F800" s="113" t="s">
        <v>2557</v>
      </c>
      <c r="G800" s="110" t="s">
        <v>2476</v>
      </c>
      <c r="H800" s="113" t="s">
        <v>2520</v>
      </c>
      <c r="I800" s="110" t="s">
        <v>2479</v>
      </c>
      <c r="J800" s="113" t="s">
        <v>3270</v>
      </c>
      <c r="K800" s="110" t="s">
        <v>2485</v>
      </c>
      <c r="L800" s="113" t="s">
        <v>548</v>
      </c>
      <c r="M800" s="110" t="s">
        <v>2486</v>
      </c>
      <c r="N800" s="113" t="s">
        <v>74</v>
      </c>
      <c r="O800" s="110" t="s">
        <v>2488</v>
      </c>
      <c r="P800" s="113" t="s">
        <v>1562</v>
      </c>
      <c r="Q800" s="110" t="s">
        <v>2494</v>
      </c>
      <c r="R800" s="47" t="s">
        <v>629</v>
      </c>
      <c r="S800" s="47" t="s">
        <v>137</v>
      </c>
    </row>
    <row r="801" spans="1:19">
      <c r="A801" s="111" t="s">
        <v>1646</v>
      </c>
      <c r="B801" s="104">
        <v>5</v>
      </c>
      <c r="C801" s="110" t="s">
        <v>59</v>
      </c>
      <c r="D801" s="110" t="s">
        <v>2685</v>
      </c>
      <c r="E801" s="110">
        <v>42</v>
      </c>
      <c r="F801" s="113" t="s">
        <v>2557</v>
      </c>
      <c r="G801" s="110" t="s">
        <v>2476</v>
      </c>
      <c r="H801" s="113" t="s">
        <v>2520</v>
      </c>
      <c r="I801" s="110" t="s">
        <v>2479</v>
      </c>
      <c r="J801" s="113" t="s">
        <v>3270</v>
      </c>
      <c r="K801" s="110" t="s">
        <v>2485</v>
      </c>
      <c r="L801" s="113" t="s">
        <v>548</v>
      </c>
      <c r="M801" s="110" t="s">
        <v>2487</v>
      </c>
      <c r="N801" s="113" t="s">
        <v>75</v>
      </c>
      <c r="O801" s="110" t="s">
        <v>2488</v>
      </c>
      <c r="P801" s="113" t="s">
        <v>1562</v>
      </c>
      <c r="Q801" s="110" t="s">
        <v>2494</v>
      </c>
      <c r="R801" s="47" t="s">
        <v>629</v>
      </c>
      <c r="S801" s="47" t="s">
        <v>137</v>
      </c>
    </row>
    <row r="802" spans="1:19">
      <c r="A802" s="111" t="s">
        <v>1645</v>
      </c>
      <c r="B802" s="104">
        <v>5</v>
      </c>
      <c r="C802" s="110" t="s">
        <v>59</v>
      </c>
      <c r="D802" s="110" t="s">
        <v>2685</v>
      </c>
      <c r="E802" s="110">
        <v>42</v>
      </c>
      <c r="F802" s="113" t="s">
        <v>2557</v>
      </c>
      <c r="G802" s="110" t="s">
        <v>2476</v>
      </c>
      <c r="H802" s="113" t="s">
        <v>2520</v>
      </c>
      <c r="I802" s="110" t="s">
        <v>2479</v>
      </c>
      <c r="J802" s="113" t="s">
        <v>3270</v>
      </c>
      <c r="K802" s="110" t="s">
        <v>2485</v>
      </c>
      <c r="L802" s="113" t="s">
        <v>548</v>
      </c>
      <c r="M802" s="110" t="s">
        <v>2486</v>
      </c>
      <c r="N802" s="113" t="s">
        <v>74</v>
      </c>
      <c r="O802" s="110" t="s">
        <v>2488</v>
      </c>
      <c r="P802" s="113" t="s">
        <v>1562</v>
      </c>
      <c r="Q802" s="110" t="s">
        <v>2495</v>
      </c>
      <c r="R802" s="47" t="s">
        <v>630</v>
      </c>
      <c r="S802" s="47" t="s">
        <v>137</v>
      </c>
    </row>
    <row r="803" spans="1:19">
      <c r="A803" s="111" t="s">
        <v>1644</v>
      </c>
      <c r="B803" s="104">
        <v>5</v>
      </c>
      <c r="C803" s="110" t="s">
        <v>59</v>
      </c>
      <c r="D803" s="110" t="s">
        <v>2685</v>
      </c>
      <c r="E803" s="110">
        <v>42</v>
      </c>
      <c r="F803" s="113" t="s">
        <v>2557</v>
      </c>
      <c r="G803" s="110" t="s">
        <v>2476</v>
      </c>
      <c r="H803" s="113" t="s">
        <v>2520</v>
      </c>
      <c r="I803" s="110" t="s">
        <v>2479</v>
      </c>
      <c r="J803" s="113" t="s">
        <v>3270</v>
      </c>
      <c r="K803" s="110" t="s">
        <v>2485</v>
      </c>
      <c r="L803" s="113" t="s">
        <v>548</v>
      </c>
      <c r="M803" s="110" t="s">
        <v>2487</v>
      </c>
      <c r="N803" s="113" t="s">
        <v>75</v>
      </c>
      <c r="O803" s="110" t="s">
        <v>2488</v>
      </c>
      <c r="P803" s="113" t="s">
        <v>1562</v>
      </c>
      <c r="Q803" s="110" t="s">
        <v>2495</v>
      </c>
      <c r="R803" s="47" t="s">
        <v>630</v>
      </c>
      <c r="S803" s="47" t="s">
        <v>137</v>
      </c>
    </row>
    <row r="804" spans="1:19">
      <c r="A804" s="111" t="s">
        <v>1643</v>
      </c>
      <c r="B804" s="104">
        <v>5</v>
      </c>
      <c r="C804" s="110" t="s">
        <v>59</v>
      </c>
      <c r="D804" s="110" t="s">
        <v>2685</v>
      </c>
      <c r="E804" s="110">
        <v>42</v>
      </c>
      <c r="F804" s="113" t="s">
        <v>2557</v>
      </c>
      <c r="G804" s="110" t="s">
        <v>2476</v>
      </c>
      <c r="H804" s="113" t="s">
        <v>2520</v>
      </c>
      <c r="I804" s="110" t="s">
        <v>2479</v>
      </c>
      <c r="J804" s="113" t="s">
        <v>3270</v>
      </c>
      <c r="K804" s="110" t="s">
        <v>2485</v>
      </c>
      <c r="L804" s="113" t="s">
        <v>548</v>
      </c>
      <c r="M804" s="110" t="s">
        <v>2486</v>
      </c>
      <c r="N804" s="113" t="s">
        <v>74</v>
      </c>
      <c r="O804" s="110" t="s">
        <v>2488</v>
      </c>
      <c r="P804" s="113" t="s">
        <v>1562</v>
      </c>
      <c r="Q804" s="110" t="s">
        <v>2496</v>
      </c>
      <c r="R804" s="47" t="s">
        <v>631</v>
      </c>
      <c r="S804" s="47" t="s">
        <v>137</v>
      </c>
    </row>
    <row r="805" spans="1:19">
      <c r="A805" s="111" t="s">
        <v>1642</v>
      </c>
      <c r="B805" s="104">
        <v>5</v>
      </c>
      <c r="C805" s="110" t="s">
        <v>59</v>
      </c>
      <c r="D805" s="110" t="s">
        <v>2685</v>
      </c>
      <c r="E805" s="110">
        <v>42</v>
      </c>
      <c r="F805" s="113" t="s">
        <v>2557</v>
      </c>
      <c r="G805" s="110" t="s">
        <v>2476</v>
      </c>
      <c r="H805" s="113" t="s">
        <v>2520</v>
      </c>
      <c r="I805" s="110" t="s">
        <v>2479</v>
      </c>
      <c r="J805" s="113" t="s">
        <v>3270</v>
      </c>
      <c r="K805" s="110" t="s">
        <v>2485</v>
      </c>
      <c r="L805" s="113" t="s">
        <v>548</v>
      </c>
      <c r="M805" s="110" t="s">
        <v>2487</v>
      </c>
      <c r="N805" s="113" t="s">
        <v>75</v>
      </c>
      <c r="O805" s="110" t="s">
        <v>2488</v>
      </c>
      <c r="P805" s="113" t="s">
        <v>1562</v>
      </c>
      <c r="Q805" s="110" t="s">
        <v>2496</v>
      </c>
      <c r="R805" s="47" t="s">
        <v>631</v>
      </c>
      <c r="S805" s="47" t="s">
        <v>137</v>
      </c>
    </row>
    <row r="806" spans="1:19">
      <c r="A806" s="111" t="s">
        <v>1641</v>
      </c>
      <c r="B806" s="104">
        <v>5</v>
      </c>
      <c r="C806" s="110" t="s">
        <v>59</v>
      </c>
      <c r="D806" s="110" t="s">
        <v>2685</v>
      </c>
      <c r="E806" s="110">
        <v>42</v>
      </c>
      <c r="F806" s="113" t="s">
        <v>2557</v>
      </c>
      <c r="G806" s="110" t="s">
        <v>2476</v>
      </c>
      <c r="H806" s="113" t="s">
        <v>2520</v>
      </c>
      <c r="I806" s="110" t="s">
        <v>2479</v>
      </c>
      <c r="J806" s="113" t="s">
        <v>3270</v>
      </c>
      <c r="K806" s="110" t="s">
        <v>2485</v>
      </c>
      <c r="L806" s="113" t="s">
        <v>548</v>
      </c>
      <c r="M806" s="110" t="s">
        <v>2486</v>
      </c>
      <c r="N806" s="113" t="s">
        <v>74</v>
      </c>
      <c r="O806" s="110" t="s">
        <v>2488</v>
      </c>
      <c r="P806" s="113" t="s">
        <v>1562</v>
      </c>
      <c r="Q806" s="110" t="s">
        <v>2497</v>
      </c>
      <c r="R806" s="47" t="s">
        <v>632</v>
      </c>
      <c r="S806" s="47" t="s">
        <v>137</v>
      </c>
    </row>
    <row r="807" spans="1:19">
      <c r="A807" s="111" t="s">
        <v>1640</v>
      </c>
      <c r="B807" s="104">
        <v>5</v>
      </c>
      <c r="C807" s="110" t="s">
        <v>59</v>
      </c>
      <c r="D807" s="110" t="s">
        <v>2685</v>
      </c>
      <c r="E807" s="110">
        <v>42</v>
      </c>
      <c r="F807" s="113" t="s">
        <v>2557</v>
      </c>
      <c r="G807" s="110" t="s">
        <v>2476</v>
      </c>
      <c r="H807" s="113" t="s">
        <v>2520</v>
      </c>
      <c r="I807" s="110" t="s">
        <v>2479</v>
      </c>
      <c r="J807" s="113" t="s">
        <v>3270</v>
      </c>
      <c r="K807" s="110" t="s">
        <v>2485</v>
      </c>
      <c r="L807" s="113" t="s">
        <v>548</v>
      </c>
      <c r="M807" s="110" t="s">
        <v>2487</v>
      </c>
      <c r="N807" s="113" t="s">
        <v>75</v>
      </c>
      <c r="O807" s="110" t="s">
        <v>2488</v>
      </c>
      <c r="P807" s="113" t="s">
        <v>1562</v>
      </c>
      <c r="Q807" s="110" t="s">
        <v>2497</v>
      </c>
      <c r="R807" s="47" t="s">
        <v>632</v>
      </c>
      <c r="S807" s="47" t="s">
        <v>137</v>
      </c>
    </row>
    <row r="808" spans="1:19">
      <c r="A808" s="111" t="s">
        <v>1639</v>
      </c>
      <c r="B808" s="104">
        <v>5</v>
      </c>
      <c r="C808" s="110" t="s">
        <v>59</v>
      </c>
      <c r="D808" s="110" t="s">
        <v>2685</v>
      </c>
      <c r="E808" s="110">
        <v>42</v>
      </c>
      <c r="F808" s="113" t="s">
        <v>2557</v>
      </c>
      <c r="G808" s="110" t="s">
        <v>2476</v>
      </c>
      <c r="H808" s="113" t="s">
        <v>2520</v>
      </c>
      <c r="I808" s="110" t="s">
        <v>2479</v>
      </c>
      <c r="J808" s="113" t="s">
        <v>3270</v>
      </c>
      <c r="K808" s="110" t="s">
        <v>2485</v>
      </c>
      <c r="L808" s="113" t="s">
        <v>548</v>
      </c>
      <c r="M808" s="110" t="s">
        <v>2486</v>
      </c>
      <c r="N808" s="113" t="s">
        <v>74</v>
      </c>
      <c r="O808" s="110" t="s">
        <v>2488</v>
      </c>
      <c r="P808" s="113" t="s">
        <v>1562</v>
      </c>
      <c r="Q808" s="110" t="s">
        <v>2498</v>
      </c>
      <c r="R808" s="47" t="s">
        <v>633</v>
      </c>
      <c r="S808" s="47" t="s">
        <v>137</v>
      </c>
    </row>
    <row r="809" spans="1:19">
      <c r="A809" s="111" t="s">
        <v>1638</v>
      </c>
      <c r="B809" s="104">
        <v>5</v>
      </c>
      <c r="C809" s="110" t="s">
        <v>59</v>
      </c>
      <c r="D809" s="110" t="s">
        <v>2685</v>
      </c>
      <c r="E809" s="110">
        <v>42</v>
      </c>
      <c r="F809" s="113" t="s">
        <v>2557</v>
      </c>
      <c r="G809" s="110" t="s">
        <v>2476</v>
      </c>
      <c r="H809" s="113" t="s">
        <v>2520</v>
      </c>
      <c r="I809" s="110" t="s">
        <v>2479</v>
      </c>
      <c r="J809" s="113" t="s">
        <v>3270</v>
      </c>
      <c r="K809" s="110" t="s">
        <v>2485</v>
      </c>
      <c r="L809" s="113" t="s">
        <v>548</v>
      </c>
      <c r="M809" s="110" t="s">
        <v>2487</v>
      </c>
      <c r="N809" s="113" t="s">
        <v>75</v>
      </c>
      <c r="O809" s="110" t="s">
        <v>2488</v>
      </c>
      <c r="P809" s="113" t="s">
        <v>1562</v>
      </c>
      <c r="Q809" s="110" t="s">
        <v>2498</v>
      </c>
      <c r="R809" s="47" t="s">
        <v>633</v>
      </c>
      <c r="S809" s="47" t="s">
        <v>137</v>
      </c>
    </row>
    <row r="810" spans="1:19">
      <c r="A810" s="111" t="s">
        <v>1637</v>
      </c>
      <c r="B810" s="104">
        <v>5</v>
      </c>
      <c r="C810" s="110" t="s">
        <v>59</v>
      </c>
      <c r="D810" s="110" t="s">
        <v>2685</v>
      </c>
      <c r="E810" s="110">
        <v>42</v>
      </c>
      <c r="F810" s="113" t="s">
        <v>2557</v>
      </c>
      <c r="G810" s="110" t="s">
        <v>2476</v>
      </c>
      <c r="H810" s="113" t="s">
        <v>2520</v>
      </c>
      <c r="I810" s="110" t="s">
        <v>2479</v>
      </c>
      <c r="J810" s="113" t="s">
        <v>3270</v>
      </c>
      <c r="K810" s="110" t="s">
        <v>2485</v>
      </c>
      <c r="L810" s="113" t="s">
        <v>548</v>
      </c>
      <c r="M810" s="110" t="s">
        <v>2486</v>
      </c>
      <c r="N810" s="113" t="s">
        <v>74</v>
      </c>
      <c r="O810" s="110" t="s">
        <v>2488</v>
      </c>
      <c r="P810" s="113" t="s">
        <v>1562</v>
      </c>
      <c r="Q810" s="110" t="s">
        <v>2499</v>
      </c>
      <c r="R810" s="47" t="s">
        <v>634</v>
      </c>
      <c r="S810" s="47" t="s">
        <v>137</v>
      </c>
    </row>
    <row r="811" spans="1:19">
      <c r="A811" s="111" t="s">
        <v>1636</v>
      </c>
      <c r="B811" s="104">
        <v>5</v>
      </c>
      <c r="C811" s="110" t="s">
        <v>59</v>
      </c>
      <c r="D811" s="110" t="s">
        <v>2685</v>
      </c>
      <c r="E811" s="110">
        <v>42</v>
      </c>
      <c r="F811" s="113" t="s">
        <v>2557</v>
      </c>
      <c r="G811" s="110" t="s">
        <v>2476</v>
      </c>
      <c r="H811" s="113" t="s">
        <v>2520</v>
      </c>
      <c r="I811" s="110" t="s">
        <v>2479</v>
      </c>
      <c r="J811" s="113" t="s">
        <v>3270</v>
      </c>
      <c r="K811" s="110" t="s">
        <v>2485</v>
      </c>
      <c r="L811" s="113" t="s">
        <v>548</v>
      </c>
      <c r="M811" s="110" t="s">
        <v>2487</v>
      </c>
      <c r="N811" s="113" t="s">
        <v>75</v>
      </c>
      <c r="O811" s="110" t="s">
        <v>2488</v>
      </c>
      <c r="P811" s="113" t="s">
        <v>1562</v>
      </c>
      <c r="Q811" s="110" t="s">
        <v>2499</v>
      </c>
      <c r="R811" s="47" t="s">
        <v>634</v>
      </c>
      <c r="S811" s="47" t="s">
        <v>137</v>
      </c>
    </row>
    <row r="812" spans="1:19">
      <c r="A812" s="111" t="s">
        <v>1635</v>
      </c>
      <c r="B812" s="104">
        <v>5</v>
      </c>
      <c r="C812" s="110" t="s">
        <v>59</v>
      </c>
      <c r="D812" s="110" t="s">
        <v>2685</v>
      </c>
      <c r="E812" s="110">
        <v>42</v>
      </c>
      <c r="F812" s="113" t="s">
        <v>2557</v>
      </c>
      <c r="G812" s="110" t="s">
        <v>2476</v>
      </c>
      <c r="H812" s="113" t="s">
        <v>2520</v>
      </c>
      <c r="I812" s="110" t="s">
        <v>2479</v>
      </c>
      <c r="J812" s="113" t="s">
        <v>3270</v>
      </c>
      <c r="K812" s="110" t="s">
        <v>2485</v>
      </c>
      <c r="L812" s="113" t="s">
        <v>548</v>
      </c>
      <c r="M812" s="110" t="s">
        <v>2486</v>
      </c>
      <c r="N812" s="113" t="s">
        <v>74</v>
      </c>
      <c r="O812" s="110" t="s">
        <v>2488</v>
      </c>
      <c r="P812" s="113" t="s">
        <v>1562</v>
      </c>
      <c r="Q812" s="110" t="s">
        <v>2500</v>
      </c>
      <c r="R812" s="47" t="s">
        <v>635</v>
      </c>
      <c r="S812" s="47" t="s">
        <v>137</v>
      </c>
    </row>
    <row r="813" spans="1:19">
      <c r="A813" s="111" t="s">
        <v>1634</v>
      </c>
      <c r="B813" s="104">
        <v>5</v>
      </c>
      <c r="C813" s="110" t="s">
        <v>59</v>
      </c>
      <c r="D813" s="110" t="s">
        <v>2685</v>
      </c>
      <c r="E813" s="110">
        <v>42</v>
      </c>
      <c r="F813" s="113" t="s">
        <v>2557</v>
      </c>
      <c r="G813" s="110" t="s">
        <v>2476</v>
      </c>
      <c r="H813" s="113" t="s">
        <v>2520</v>
      </c>
      <c r="I813" s="110" t="s">
        <v>2479</v>
      </c>
      <c r="J813" s="113" t="s">
        <v>3270</v>
      </c>
      <c r="K813" s="110" t="s">
        <v>2485</v>
      </c>
      <c r="L813" s="113" t="s">
        <v>548</v>
      </c>
      <c r="M813" s="110" t="s">
        <v>2487</v>
      </c>
      <c r="N813" s="113" t="s">
        <v>75</v>
      </c>
      <c r="O813" s="110" t="s">
        <v>2488</v>
      </c>
      <c r="P813" s="113" t="s">
        <v>1562</v>
      </c>
      <c r="Q813" s="110" t="s">
        <v>2500</v>
      </c>
      <c r="R813" s="47" t="s">
        <v>635</v>
      </c>
      <c r="S813" s="47" t="s">
        <v>137</v>
      </c>
    </row>
    <row r="814" spans="1:19">
      <c r="A814" s="111" t="s">
        <v>1633</v>
      </c>
      <c r="B814" s="104">
        <v>5</v>
      </c>
      <c r="C814" s="110" t="s">
        <v>59</v>
      </c>
      <c r="D814" s="110" t="s">
        <v>2685</v>
      </c>
      <c r="E814" s="110">
        <v>42</v>
      </c>
      <c r="F814" s="113" t="s">
        <v>2557</v>
      </c>
      <c r="G814" s="110" t="s">
        <v>2476</v>
      </c>
      <c r="H814" s="113" t="s">
        <v>2520</v>
      </c>
      <c r="I814" s="110" t="s">
        <v>2479</v>
      </c>
      <c r="J814" s="113" t="s">
        <v>3270</v>
      </c>
      <c r="K814" s="110" t="s">
        <v>2485</v>
      </c>
      <c r="L814" s="113" t="s">
        <v>548</v>
      </c>
      <c r="M814" s="110" t="s">
        <v>2486</v>
      </c>
      <c r="N814" s="113" t="s">
        <v>74</v>
      </c>
      <c r="O814" s="110" t="s">
        <v>2489</v>
      </c>
      <c r="P814" s="113" t="s">
        <v>1521</v>
      </c>
      <c r="Q814" s="110" t="s">
        <v>2491</v>
      </c>
      <c r="R814" s="47" t="s">
        <v>626</v>
      </c>
      <c r="S814" s="47" t="s">
        <v>137</v>
      </c>
    </row>
    <row r="815" spans="1:19">
      <c r="A815" s="111" t="s">
        <v>1632</v>
      </c>
      <c r="B815" s="104">
        <v>5</v>
      </c>
      <c r="C815" s="110" t="s">
        <v>59</v>
      </c>
      <c r="D815" s="110" t="s">
        <v>2685</v>
      </c>
      <c r="E815" s="110">
        <v>42</v>
      </c>
      <c r="F815" s="113" t="s">
        <v>2557</v>
      </c>
      <c r="G815" s="110" t="s">
        <v>2476</v>
      </c>
      <c r="H815" s="113" t="s">
        <v>2520</v>
      </c>
      <c r="I815" s="110" t="s">
        <v>2479</v>
      </c>
      <c r="J815" s="113" t="s">
        <v>3270</v>
      </c>
      <c r="K815" s="110" t="s">
        <v>2485</v>
      </c>
      <c r="L815" s="113" t="s">
        <v>548</v>
      </c>
      <c r="M815" s="110" t="s">
        <v>2487</v>
      </c>
      <c r="N815" s="113" t="s">
        <v>75</v>
      </c>
      <c r="O815" s="110" t="s">
        <v>2489</v>
      </c>
      <c r="P815" s="113" t="s">
        <v>1521</v>
      </c>
      <c r="Q815" s="110" t="s">
        <v>2491</v>
      </c>
      <c r="R815" s="47" t="s">
        <v>626</v>
      </c>
      <c r="S815" s="47" t="s">
        <v>137</v>
      </c>
    </row>
    <row r="816" spans="1:19">
      <c r="A816" s="111" t="s">
        <v>1631</v>
      </c>
      <c r="B816" s="104">
        <v>5</v>
      </c>
      <c r="C816" s="110" t="s">
        <v>59</v>
      </c>
      <c r="D816" s="110" t="s">
        <v>2685</v>
      </c>
      <c r="E816" s="110">
        <v>42</v>
      </c>
      <c r="F816" s="113" t="s">
        <v>2557</v>
      </c>
      <c r="G816" s="110" t="s">
        <v>2476</v>
      </c>
      <c r="H816" s="113" t="s">
        <v>2520</v>
      </c>
      <c r="I816" s="110" t="s">
        <v>2479</v>
      </c>
      <c r="J816" s="113" t="s">
        <v>3270</v>
      </c>
      <c r="K816" s="110" t="s">
        <v>2485</v>
      </c>
      <c r="L816" s="113" t="s">
        <v>548</v>
      </c>
      <c r="M816" s="110" t="s">
        <v>2486</v>
      </c>
      <c r="N816" s="113" t="s">
        <v>74</v>
      </c>
      <c r="O816" s="110" t="s">
        <v>2489</v>
      </c>
      <c r="P816" s="113" t="s">
        <v>1521</v>
      </c>
      <c r="Q816" s="110" t="s">
        <v>2492</v>
      </c>
      <c r="R816" s="47" t="s">
        <v>627</v>
      </c>
      <c r="S816" s="47" t="s">
        <v>137</v>
      </c>
    </row>
    <row r="817" spans="1:19">
      <c r="A817" s="111" t="s">
        <v>1630</v>
      </c>
      <c r="B817" s="104">
        <v>5</v>
      </c>
      <c r="C817" s="110" t="s">
        <v>59</v>
      </c>
      <c r="D817" s="110" t="s">
        <v>2685</v>
      </c>
      <c r="E817" s="110">
        <v>42</v>
      </c>
      <c r="F817" s="113" t="s">
        <v>2557</v>
      </c>
      <c r="G817" s="110" t="s">
        <v>2476</v>
      </c>
      <c r="H817" s="113" t="s">
        <v>2520</v>
      </c>
      <c r="I817" s="110" t="s">
        <v>2479</v>
      </c>
      <c r="J817" s="113" t="s">
        <v>3270</v>
      </c>
      <c r="K817" s="110" t="s">
        <v>2485</v>
      </c>
      <c r="L817" s="113" t="s">
        <v>548</v>
      </c>
      <c r="M817" s="110" t="s">
        <v>2487</v>
      </c>
      <c r="N817" s="113" t="s">
        <v>75</v>
      </c>
      <c r="O817" s="110" t="s">
        <v>2489</v>
      </c>
      <c r="P817" s="113" t="s">
        <v>1521</v>
      </c>
      <c r="Q817" s="110" t="s">
        <v>2492</v>
      </c>
      <c r="R817" s="47" t="s">
        <v>627</v>
      </c>
      <c r="S817" s="47" t="s">
        <v>137</v>
      </c>
    </row>
    <row r="818" spans="1:19">
      <c r="A818" s="111" t="s">
        <v>1629</v>
      </c>
      <c r="B818" s="104">
        <v>5</v>
      </c>
      <c r="C818" s="110" t="s">
        <v>59</v>
      </c>
      <c r="D818" s="110" t="s">
        <v>2685</v>
      </c>
      <c r="E818" s="110">
        <v>42</v>
      </c>
      <c r="F818" s="113" t="s">
        <v>2557</v>
      </c>
      <c r="G818" s="110" t="s">
        <v>2476</v>
      </c>
      <c r="H818" s="113" t="s">
        <v>2520</v>
      </c>
      <c r="I818" s="110" t="s">
        <v>2479</v>
      </c>
      <c r="J818" s="113" t="s">
        <v>3270</v>
      </c>
      <c r="K818" s="110" t="s">
        <v>2485</v>
      </c>
      <c r="L818" s="113" t="s">
        <v>548</v>
      </c>
      <c r="M818" s="110" t="s">
        <v>2486</v>
      </c>
      <c r="N818" s="113" t="s">
        <v>74</v>
      </c>
      <c r="O818" s="110" t="s">
        <v>2489</v>
      </c>
      <c r="P818" s="113" t="s">
        <v>1521</v>
      </c>
      <c r="Q818" s="110" t="s">
        <v>2493</v>
      </c>
      <c r="R818" s="47" t="s">
        <v>628</v>
      </c>
      <c r="S818" s="47" t="s">
        <v>137</v>
      </c>
    </row>
    <row r="819" spans="1:19">
      <c r="A819" s="111" t="s">
        <v>1628</v>
      </c>
      <c r="B819" s="104">
        <v>5</v>
      </c>
      <c r="C819" s="110" t="s">
        <v>59</v>
      </c>
      <c r="D819" s="110" t="s">
        <v>2685</v>
      </c>
      <c r="E819" s="110">
        <v>42</v>
      </c>
      <c r="F819" s="113" t="s">
        <v>2557</v>
      </c>
      <c r="G819" s="110" t="s">
        <v>2476</v>
      </c>
      <c r="H819" s="113" t="s">
        <v>2520</v>
      </c>
      <c r="I819" s="110" t="s">
        <v>2479</v>
      </c>
      <c r="J819" s="113" t="s">
        <v>3270</v>
      </c>
      <c r="K819" s="110" t="s">
        <v>2485</v>
      </c>
      <c r="L819" s="113" t="s">
        <v>548</v>
      </c>
      <c r="M819" s="110" t="s">
        <v>2487</v>
      </c>
      <c r="N819" s="113" t="s">
        <v>75</v>
      </c>
      <c r="O819" s="110" t="s">
        <v>2489</v>
      </c>
      <c r="P819" s="113" t="s">
        <v>1521</v>
      </c>
      <c r="Q819" s="110" t="s">
        <v>2493</v>
      </c>
      <c r="R819" s="47" t="s">
        <v>628</v>
      </c>
      <c r="S819" s="47" t="s">
        <v>137</v>
      </c>
    </row>
    <row r="820" spans="1:19">
      <c r="A820" s="111" t="s">
        <v>1627</v>
      </c>
      <c r="B820" s="104">
        <v>5</v>
      </c>
      <c r="C820" s="110" t="s">
        <v>59</v>
      </c>
      <c r="D820" s="110" t="s">
        <v>2685</v>
      </c>
      <c r="E820" s="110">
        <v>42</v>
      </c>
      <c r="F820" s="113" t="s">
        <v>2557</v>
      </c>
      <c r="G820" s="110" t="s">
        <v>2476</v>
      </c>
      <c r="H820" s="113" t="s">
        <v>2520</v>
      </c>
      <c r="I820" s="110" t="s">
        <v>2479</v>
      </c>
      <c r="J820" s="113" t="s">
        <v>3270</v>
      </c>
      <c r="K820" s="110" t="s">
        <v>2485</v>
      </c>
      <c r="L820" s="113" t="s">
        <v>548</v>
      </c>
      <c r="M820" s="110" t="s">
        <v>2486</v>
      </c>
      <c r="N820" s="113" t="s">
        <v>74</v>
      </c>
      <c r="O820" s="110" t="s">
        <v>2489</v>
      </c>
      <c r="P820" s="113" t="s">
        <v>1521</v>
      </c>
      <c r="Q820" s="110" t="s">
        <v>2494</v>
      </c>
      <c r="R820" s="47" t="s">
        <v>629</v>
      </c>
      <c r="S820" s="47" t="s">
        <v>137</v>
      </c>
    </row>
    <row r="821" spans="1:19">
      <c r="A821" s="111" t="s">
        <v>1626</v>
      </c>
      <c r="B821" s="104">
        <v>5</v>
      </c>
      <c r="C821" s="110" t="s">
        <v>59</v>
      </c>
      <c r="D821" s="110" t="s">
        <v>2685</v>
      </c>
      <c r="E821" s="110">
        <v>42</v>
      </c>
      <c r="F821" s="113" t="s">
        <v>2557</v>
      </c>
      <c r="G821" s="110" t="s">
        <v>2476</v>
      </c>
      <c r="H821" s="113" t="s">
        <v>2520</v>
      </c>
      <c r="I821" s="110" t="s">
        <v>2479</v>
      </c>
      <c r="J821" s="113" t="s">
        <v>3270</v>
      </c>
      <c r="K821" s="110" t="s">
        <v>2485</v>
      </c>
      <c r="L821" s="113" t="s">
        <v>548</v>
      </c>
      <c r="M821" s="110" t="s">
        <v>2487</v>
      </c>
      <c r="N821" s="113" t="s">
        <v>75</v>
      </c>
      <c r="O821" s="110" t="s">
        <v>2489</v>
      </c>
      <c r="P821" s="113" t="s">
        <v>1521</v>
      </c>
      <c r="Q821" s="110" t="s">
        <v>2494</v>
      </c>
      <c r="R821" s="47" t="s">
        <v>629</v>
      </c>
      <c r="S821" s="47" t="s">
        <v>137</v>
      </c>
    </row>
    <row r="822" spans="1:19">
      <c r="A822" s="111" t="s">
        <v>1625</v>
      </c>
      <c r="B822" s="104">
        <v>5</v>
      </c>
      <c r="C822" s="110" t="s">
        <v>59</v>
      </c>
      <c r="D822" s="110" t="s">
        <v>2685</v>
      </c>
      <c r="E822" s="110">
        <v>42</v>
      </c>
      <c r="F822" s="113" t="s">
        <v>2557</v>
      </c>
      <c r="G822" s="110" t="s">
        <v>2476</v>
      </c>
      <c r="H822" s="113" t="s">
        <v>2520</v>
      </c>
      <c r="I822" s="110" t="s">
        <v>2479</v>
      </c>
      <c r="J822" s="113" t="s">
        <v>3270</v>
      </c>
      <c r="K822" s="110" t="s">
        <v>2485</v>
      </c>
      <c r="L822" s="113" t="s">
        <v>548</v>
      </c>
      <c r="M822" s="110" t="s">
        <v>2486</v>
      </c>
      <c r="N822" s="113" t="s">
        <v>74</v>
      </c>
      <c r="O822" s="110" t="s">
        <v>2489</v>
      </c>
      <c r="P822" s="113" t="s">
        <v>1521</v>
      </c>
      <c r="Q822" s="110" t="s">
        <v>2495</v>
      </c>
      <c r="R822" s="47" t="s">
        <v>630</v>
      </c>
      <c r="S822" s="47" t="s">
        <v>137</v>
      </c>
    </row>
    <row r="823" spans="1:19">
      <c r="A823" s="111" t="s">
        <v>1624</v>
      </c>
      <c r="B823" s="104">
        <v>5</v>
      </c>
      <c r="C823" s="110" t="s">
        <v>59</v>
      </c>
      <c r="D823" s="110" t="s">
        <v>2685</v>
      </c>
      <c r="E823" s="110">
        <v>42</v>
      </c>
      <c r="F823" s="113" t="s">
        <v>2557</v>
      </c>
      <c r="G823" s="110" t="s">
        <v>2476</v>
      </c>
      <c r="H823" s="113" t="s">
        <v>2520</v>
      </c>
      <c r="I823" s="110" t="s">
        <v>2479</v>
      </c>
      <c r="J823" s="113" t="s">
        <v>3270</v>
      </c>
      <c r="K823" s="110" t="s">
        <v>2485</v>
      </c>
      <c r="L823" s="113" t="s">
        <v>548</v>
      </c>
      <c r="M823" s="110" t="s">
        <v>2487</v>
      </c>
      <c r="N823" s="113" t="s">
        <v>75</v>
      </c>
      <c r="O823" s="110" t="s">
        <v>2489</v>
      </c>
      <c r="P823" s="113" t="s">
        <v>1521</v>
      </c>
      <c r="Q823" s="110" t="s">
        <v>2495</v>
      </c>
      <c r="R823" s="47" t="s">
        <v>630</v>
      </c>
      <c r="S823" s="47" t="s">
        <v>137</v>
      </c>
    </row>
    <row r="824" spans="1:19">
      <c r="A824" s="111" t="s">
        <v>1623</v>
      </c>
      <c r="B824" s="104">
        <v>5</v>
      </c>
      <c r="C824" s="110" t="s">
        <v>59</v>
      </c>
      <c r="D824" s="110" t="s">
        <v>2685</v>
      </c>
      <c r="E824" s="110">
        <v>42</v>
      </c>
      <c r="F824" s="113" t="s">
        <v>2557</v>
      </c>
      <c r="G824" s="110" t="s">
        <v>2476</v>
      </c>
      <c r="H824" s="113" t="s">
        <v>2520</v>
      </c>
      <c r="I824" s="110" t="s">
        <v>2479</v>
      </c>
      <c r="J824" s="113" t="s">
        <v>3270</v>
      </c>
      <c r="K824" s="110" t="s">
        <v>2485</v>
      </c>
      <c r="L824" s="113" t="s">
        <v>548</v>
      </c>
      <c r="M824" s="110" t="s">
        <v>2486</v>
      </c>
      <c r="N824" s="113" t="s">
        <v>74</v>
      </c>
      <c r="O824" s="110" t="s">
        <v>2489</v>
      </c>
      <c r="P824" s="113" t="s">
        <v>1521</v>
      </c>
      <c r="Q824" s="110" t="s">
        <v>2496</v>
      </c>
      <c r="R824" s="47" t="s">
        <v>631</v>
      </c>
      <c r="S824" s="47" t="s">
        <v>137</v>
      </c>
    </row>
    <row r="825" spans="1:19">
      <c r="A825" s="111" t="s">
        <v>1622</v>
      </c>
      <c r="B825" s="104">
        <v>5</v>
      </c>
      <c r="C825" s="110" t="s">
        <v>59</v>
      </c>
      <c r="D825" s="110" t="s">
        <v>2685</v>
      </c>
      <c r="E825" s="110">
        <v>42</v>
      </c>
      <c r="F825" s="113" t="s">
        <v>2557</v>
      </c>
      <c r="G825" s="110" t="s">
        <v>2476</v>
      </c>
      <c r="H825" s="113" t="s">
        <v>2520</v>
      </c>
      <c r="I825" s="110" t="s">
        <v>2479</v>
      </c>
      <c r="J825" s="113" t="s">
        <v>3270</v>
      </c>
      <c r="K825" s="110" t="s">
        <v>2485</v>
      </c>
      <c r="L825" s="113" t="s">
        <v>548</v>
      </c>
      <c r="M825" s="110" t="s">
        <v>2487</v>
      </c>
      <c r="N825" s="113" t="s">
        <v>75</v>
      </c>
      <c r="O825" s="110" t="s">
        <v>2489</v>
      </c>
      <c r="P825" s="113" t="s">
        <v>1521</v>
      </c>
      <c r="Q825" s="110" t="s">
        <v>2496</v>
      </c>
      <c r="R825" s="47" t="s">
        <v>631</v>
      </c>
      <c r="S825" s="47" t="s">
        <v>137</v>
      </c>
    </row>
    <row r="826" spans="1:19">
      <c r="A826" s="111" t="s">
        <v>1621</v>
      </c>
      <c r="B826" s="104">
        <v>5</v>
      </c>
      <c r="C826" s="110" t="s">
        <v>59</v>
      </c>
      <c r="D826" s="110" t="s">
        <v>2685</v>
      </c>
      <c r="E826" s="110">
        <v>42</v>
      </c>
      <c r="F826" s="113" t="s">
        <v>2557</v>
      </c>
      <c r="G826" s="110" t="s">
        <v>2476</v>
      </c>
      <c r="H826" s="113" t="s">
        <v>2520</v>
      </c>
      <c r="I826" s="110" t="s">
        <v>2479</v>
      </c>
      <c r="J826" s="113" t="s">
        <v>3270</v>
      </c>
      <c r="K826" s="110" t="s">
        <v>2485</v>
      </c>
      <c r="L826" s="113" t="s">
        <v>548</v>
      </c>
      <c r="M826" s="110" t="s">
        <v>2486</v>
      </c>
      <c r="N826" s="113" t="s">
        <v>74</v>
      </c>
      <c r="O826" s="110" t="s">
        <v>2489</v>
      </c>
      <c r="P826" s="113" t="s">
        <v>1521</v>
      </c>
      <c r="Q826" s="110" t="s">
        <v>2497</v>
      </c>
      <c r="R826" s="47" t="s">
        <v>632</v>
      </c>
      <c r="S826" s="47" t="s">
        <v>137</v>
      </c>
    </row>
    <row r="827" spans="1:19">
      <c r="A827" s="111" t="s">
        <v>1620</v>
      </c>
      <c r="B827" s="104">
        <v>5</v>
      </c>
      <c r="C827" s="110" t="s">
        <v>59</v>
      </c>
      <c r="D827" s="110" t="s">
        <v>2685</v>
      </c>
      <c r="E827" s="110">
        <v>42</v>
      </c>
      <c r="F827" s="113" t="s">
        <v>2557</v>
      </c>
      <c r="G827" s="110" t="s">
        <v>2476</v>
      </c>
      <c r="H827" s="113" t="s">
        <v>2520</v>
      </c>
      <c r="I827" s="110" t="s">
        <v>2479</v>
      </c>
      <c r="J827" s="113" t="s">
        <v>3270</v>
      </c>
      <c r="K827" s="110" t="s">
        <v>2485</v>
      </c>
      <c r="L827" s="113" t="s">
        <v>548</v>
      </c>
      <c r="M827" s="110" t="s">
        <v>2487</v>
      </c>
      <c r="N827" s="113" t="s">
        <v>75</v>
      </c>
      <c r="O827" s="110" t="s">
        <v>2489</v>
      </c>
      <c r="P827" s="113" t="s">
        <v>1521</v>
      </c>
      <c r="Q827" s="110" t="s">
        <v>2497</v>
      </c>
      <c r="R827" s="47" t="s">
        <v>632</v>
      </c>
      <c r="S827" s="47" t="s">
        <v>137</v>
      </c>
    </row>
    <row r="828" spans="1:19">
      <c r="A828" s="111" t="s">
        <v>1619</v>
      </c>
      <c r="B828" s="104">
        <v>5</v>
      </c>
      <c r="C828" s="110" t="s">
        <v>59</v>
      </c>
      <c r="D828" s="110" t="s">
        <v>2685</v>
      </c>
      <c r="E828" s="110">
        <v>42</v>
      </c>
      <c r="F828" s="113" t="s">
        <v>2557</v>
      </c>
      <c r="G828" s="110" t="s">
        <v>2476</v>
      </c>
      <c r="H828" s="113" t="s">
        <v>2520</v>
      </c>
      <c r="I828" s="110" t="s">
        <v>2479</v>
      </c>
      <c r="J828" s="113" t="s">
        <v>3270</v>
      </c>
      <c r="K828" s="110" t="s">
        <v>2485</v>
      </c>
      <c r="L828" s="113" t="s">
        <v>548</v>
      </c>
      <c r="M828" s="110" t="s">
        <v>2486</v>
      </c>
      <c r="N828" s="113" t="s">
        <v>74</v>
      </c>
      <c r="O828" s="110" t="s">
        <v>2489</v>
      </c>
      <c r="P828" s="113" t="s">
        <v>1521</v>
      </c>
      <c r="Q828" s="110" t="s">
        <v>2498</v>
      </c>
      <c r="R828" s="47" t="s">
        <v>633</v>
      </c>
      <c r="S828" s="47" t="s">
        <v>137</v>
      </c>
    </row>
    <row r="829" spans="1:19">
      <c r="A829" s="111" t="s">
        <v>1618</v>
      </c>
      <c r="B829" s="104">
        <v>5</v>
      </c>
      <c r="C829" s="110" t="s">
        <v>59</v>
      </c>
      <c r="D829" s="110" t="s">
        <v>2685</v>
      </c>
      <c r="E829" s="110">
        <v>42</v>
      </c>
      <c r="F829" s="113" t="s">
        <v>2557</v>
      </c>
      <c r="G829" s="110" t="s">
        <v>2476</v>
      </c>
      <c r="H829" s="113" t="s">
        <v>2520</v>
      </c>
      <c r="I829" s="110" t="s">
        <v>2479</v>
      </c>
      <c r="J829" s="113" t="s">
        <v>3270</v>
      </c>
      <c r="K829" s="110" t="s">
        <v>2485</v>
      </c>
      <c r="L829" s="113" t="s">
        <v>548</v>
      </c>
      <c r="M829" s="110" t="s">
        <v>2487</v>
      </c>
      <c r="N829" s="113" t="s">
        <v>75</v>
      </c>
      <c r="O829" s="110" t="s">
        <v>2489</v>
      </c>
      <c r="P829" s="113" t="s">
        <v>1521</v>
      </c>
      <c r="Q829" s="110" t="s">
        <v>2498</v>
      </c>
      <c r="R829" s="47" t="s">
        <v>633</v>
      </c>
      <c r="S829" s="47" t="s">
        <v>137</v>
      </c>
    </row>
    <row r="830" spans="1:19">
      <c r="A830" s="111" t="s">
        <v>1617</v>
      </c>
      <c r="B830" s="104">
        <v>5</v>
      </c>
      <c r="C830" s="110" t="s">
        <v>59</v>
      </c>
      <c r="D830" s="110" t="s">
        <v>2685</v>
      </c>
      <c r="E830" s="110">
        <v>42</v>
      </c>
      <c r="F830" s="113" t="s">
        <v>2557</v>
      </c>
      <c r="G830" s="110" t="s">
        <v>2476</v>
      </c>
      <c r="H830" s="113" t="s">
        <v>2520</v>
      </c>
      <c r="I830" s="110" t="s">
        <v>2479</v>
      </c>
      <c r="J830" s="113" t="s">
        <v>3270</v>
      </c>
      <c r="K830" s="110" t="s">
        <v>2485</v>
      </c>
      <c r="L830" s="113" t="s">
        <v>548</v>
      </c>
      <c r="M830" s="110" t="s">
        <v>2486</v>
      </c>
      <c r="N830" s="113" t="s">
        <v>74</v>
      </c>
      <c r="O830" s="110" t="s">
        <v>2489</v>
      </c>
      <c r="P830" s="113" t="s">
        <v>1521</v>
      </c>
      <c r="Q830" s="110" t="s">
        <v>2499</v>
      </c>
      <c r="R830" s="47" t="s">
        <v>634</v>
      </c>
      <c r="S830" s="47" t="s">
        <v>137</v>
      </c>
    </row>
    <row r="831" spans="1:19">
      <c r="A831" s="111" t="s">
        <v>1616</v>
      </c>
      <c r="B831" s="104">
        <v>5</v>
      </c>
      <c r="C831" s="110" t="s">
        <v>59</v>
      </c>
      <c r="D831" s="110" t="s">
        <v>2685</v>
      </c>
      <c r="E831" s="110">
        <v>42</v>
      </c>
      <c r="F831" s="113" t="s">
        <v>2557</v>
      </c>
      <c r="G831" s="110" t="s">
        <v>2476</v>
      </c>
      <c r="H831" s="113" t="s">
        <v>2520</v>
      </c>
      <c r="I831" s="110" t="s">
        <v>2479</v>
      </c>
      <c r="J831" s="113" t="s">
        <v>3270</v>
      </c>
      <c r="K831" s="110" t="s">
        <v>2485</v>
      </c>
      <c r="L831" s="113" t="s">
        <v>548</v>
      </c>
      <c r="M831" s="110" t="s">
        <v>2487</v>
      </c>
      <c r="N831" s="113" t="s">
        <v>75</v>
      </c>
      <c r="O831" s="110" t="s">
        <v>2489</v>
      </c>
      <c r="P831" s="113" t="s">
        <v>1521</v>
      </c>
      <c r="Q831" s="110" t="s">
        <v>2499</v>
      </c>
      <c r="R831" s="47" t="s">
        <v>634</v>
      </c>
      <c r="S831" s="47" t="s">
        <v>137</v>
      </c>
    </row>
    <row r="832" spans="1:19">
      <c r="A832" s="111" t="s">
        <v>1615</v>
      </c>
      <c r="B832" s="104">
        <v>5</v>
      </c>
      <c r="C832" s="110" t="s">
        <v>59</v>
      </c>
      <c r="D832" s="110" t="s">
        <v>2685</v>
      </c>
      <c r="E832" s="110">
        <v>42</v>
      </c>
      <c r="F832" s="113" t="s">
        <v>2557</v>
      </c>
      <c r="G832" s="110" t="s">
        <v>2476</v>
      </c>
      <c r="H832" s="113" t="s">
        <v>2520</v>
      </c>
      <c r="I832" s="110" t="s">
        <v>2479</v>
      </c>
      <c r="J832" s="113" t="s">
        <v>3270</v>
      </c>
      <c r="K832" s="110" t="s">
        <v>2485</v>
      </c>
      <c r="L832" s="113" t="s">
        <v>548</v>
      </c>
      <c r="M832" s="110" t="s">
        <v>2486</v>
      </c>
      <c r="N832" s="113" t="s">
        <v>74</v>
      </c>
      <c r="O832" s="110" t="s">
        <v>2489</v>
      </c>
      <c r="P832" s="113" t="s">
        <v>1521</v>
      </c>
      <c r="Q832" s="110" t="s">
        <v>2500</v>
      </c>
      <c r="R832" s="47" t="s">
        <v>635</v>
      </c>
      <c r="S832" s="47" t="s">
        <v>137</v>
      </c>
    </row>
    <row r="833" spans="1:19">
      <c r="A833" s="111" t="s">
        <v>1614</v>
      </c>
      <c r="B833" s="104">
        <v>5</v>
      </c>
      <c r="C833" s="110" t="s">
        <v>59</v>
      </c>
      <c r="D833" s="110" t="s">
        <v>2685</v>
      </c>
      <c r="E833" s="110">
        <v>42</v>
      </c>
      <c r="F833" s="113" t="s">
        <v>2557</v>
      </c>
      <c r="G833" s="110" t="s">
        <v>2476</v>
      </c>
      <c r="H833" s="113" t="s">
        <v>2520</v>
      </c>
      <c r="I833" s="110" t="s">
        <v>2479</v>
      </c>
      <c r="J833" s="113" t="s">
        <v>3270</v>
      </c>
      <c r="K833" s="110" t="s">
        <v>2485</v>
      </c>
      <c r="L833" s="113" t="s">
        <v>548</v>
      </c>
      <c r="M833" s="110" t="s">
        <v>2487</v>
      </c>
      <c r="N833" s="113" t="s">
        <v>75</v>
      </c>
      <c r="O833" s="110" t="s">
        <v>2489</v>
      </c>
      <c r="P833" s="113" t="s">
        <v>1521</v>
      </c>
      <c r="Q833" s="110" t="s">
        <v>2500</v>
      </c>
      <c r="R833" s="47" t="s">
        <v>635</v>
      </c>
      <c r="S833" s="47" t="s">
        <v>137</v>
      </c>
    </row>
    <row r="834" spans="1:19">
      <c r="A834" s="111" t="s">
        <v>1613</v>
      </c>
      <c r="B834" s="104">
        <v>5</v>
      </c>
      <c r="C834" s="110" t="s">
        <v>59</v>
      </c>
      <c r="D834" s="110" t="s">
        <v>2685</v>
      </c>
      <c r="E834" s="110">
        <v>44</v>
      </c>
      <c r="F834" s="113" t="s">
        <v>1573</v>
      </c>
      <c r="G834" s="110" t="s">
        <v>2476</v>
      </c>
      <c r="H834" s="113" t="s">
        <v>2520</v>
      </c>
      <c r="I834" s="110" t="s">
        <v>137</v>
      </c>
      <c r="J834" s="113"/>
      <c r="K834" s="110" t="s">
        <v>2485</v>
      </c>
      <c r="L834" s="113" t="s">
        <v>548</v>
      </c>
      <c r="M834" s="110" t="s">
        <v>2486</v>
      </c>
      <c r="N834" s="113" t="s">
        <v>74</v>
      </c>
      <c r="O834" s="110" t="s">
        <v>2488</v>
      </c>
      <c r="P834" s="113" t="s">
        <v>1562</v>
      </c>
      <c r="Q834" s="110" t="s">
        <v>2491</v>
      </c>
      <c r="R834" s="47" t="s">
        <v>626</v>
      </c>
      <c r="S834" s="47" t="s">
        <v>137</v>
      </c>
    </row>
    <row r="835" spans="1:19">
      <c r="A835" s="111" t="s">
        <v>1612</v>
      </c>
      <c r="B835" s="104">
        <v>5</v>
      </c>
      <c r="C835" s="110" t="s">
        <v>59</v>
      </c>
      <c r="D835" s="110" t="s">
        <v>2685</v>
      </c>
      <c r="E835" s="110">
        <v>44</v>
      </c>
      <c r="F835" s="113" t="s">
        <v>1573</v>
      </c>
      <c r="G835" s="110" t="s">
        <v>2476</v>
      </c>
      <c r="H835" s="113" t="s">
        <v>2520</v>
      </c>
      <c r="I835" s="110" t="s">
        <v>137</v>
      </c>
      <c r="J835" s="113"/>
      <c r="K835" s="110" t="s">
        <v>2485</v>
      </c>
      <c r="L835" s="113" t="s">
        <v>548</v>
      </c>
      <c r="M835" s="110" t="s">
        <v>2487</v>
      </c>
      <c r="N835" s="113" t="s">
        <v>75</v>
      </c>
      <c r="O835" s="110" t="s">
        <v>2488</v>
      </c>
      <c r="P835" s="113" t="s">
        <v>1562</v>
      </c>
      <c r="Q835" s="110" t="s">
        <v>2491</v>
      </c>
      <c r="R835" s="47" t="s">
        <v>626</v>
      </c>
      <c r="S835" s="47" t="s">
        <v>137</v>
      </c>
    </row>
    <row r="836" spans="1:19">
      <c r="A836" s="111" t="s">
        <v>1611</v>
      </c>
      <c r="B836" s="104">
        <v>5</v>
      </c>
      <c r="C836" s="110" t="s">
        <v>59</v>
      </c>
      <c r="D836" s="110" t="s">
        <v>2685</v>
      </c>
      <c r="E836" s="110">
        <v>44</v>
      </c>
      <c r="F836" s="113" t="s">
        <v>1573</v>
      </c>
      <c r="G836" s="110" t="s">
        <v>2476</v>
      </c>
      <c r="H836" s="113" t="s">
        <v>2520</v>
      </c>
      <c r="I836" s="110" t="s">
        <v>137</v>
      </c>
      <c r="J836" s="113"/>
      <c r="K836" s="110" t="s">
        <v>2485</v>
      </c>
      <c r="L836" s="113" t="s">
        <v>548</v>
      </c>
      <c r="M836" s="110" t="s">
        <v>2486</v>
      </c>
      <c r="N836" s="113" t="s">
        <v>74</v>
      </c>
      <c r="O836" s="110" t="s">
        <v>2488</v>
      </c>
      <c r="P836" s="113" t="s">
        <v>1562</v>
      </c>
      <c r="Q836" s="110" t="s">
        <v>2492</v>
      </c>
      <c r="R836" s="47" t="s">
        <v>627</v>
      </c>
      <c r="S836" s="47" t="s">
        <v>137</v>
      </c>
    </row>
    <row r="837" spans="1:19">
      <c r="A837" s="111" t="s">
        <v>1610</v>
      </c>
      <c r="B837" s="104">
        <v>5</v>
      </c>
      <c r="C837" s="110" t="s">
        <v>59</v>
      </c>
      <c r="D837" s="110" t="s">
        <v>2685</v>
      </c>
      <c r="E837" s="110">
        <v>44</v>
      </c>
      <c r="F837" s="113" t="s">
        <v>1573</v>
      </c>
      <c r="G837" s="110" t="s">
        <v>2476</v>
      </c>
      <c r="H837" s="113" t="s">
        <v>2520</v>
      </c>
      <c r="I837" s="110" t="s">
        <v>137</v>
      </c>
      <c r="J837" s="113"/>
      <c r="K837" s="110" t="s">
        <v>2485</v>
      </c>
      <c r="L837" s="113" t="s">
        <v>548</v>
      </c>
      <c r="M837" s="110" t="s">
        <v>2487</v>
      </c>
      <c r="N837" s="113" t="s">
        <v>75</v>
      </c>
      <c r="O837" s="110" t="s">
        <v>2488</v>
      </c>
      <c r="P837" s="113" t="s">
        <v>1562</v>
      </c>
      <c r="Q837" s="110" t="s">
        <v>2492</v>
      </c>
      <c r="R837" s="47" t="s">
        <v>627</v>
      </c>
      <c r="S837" s="47" t="s">
        <v>137</v>
      </c>
    </row>
    <row r="838" spans="1:19">
      <c r="A838" s="111" t="s">
        <v>1609</v>
      </c>
      <c r="B838" s="104">
        <v>5</v>
      </c>
      <c r="C838" s="110" t="s">
        <v>59</v>
      </c>
      <c r="D838" s="110" t="s">
        <v>2685</v>
      </c>
      <c r="E838" s="110">
        <v>44</v>
      </c>
      <c r="F838" s="113" t="s">
        <v>1573</v>
      </c>
      <c r="G838" s="110" t="s">
        <v>2476</v>
      </c>
      <c r="H838" s="113" t="s">
        <v>2520</v>
      </c>
      <c r="I838" s="110" t="s">
        <v>137</v>
      </c>
      <c r="J838" s="113"/>
      <c r="K838" s="110" t="s">
        <v>2485</v>
      </c>
      <c r="L838" s="113" t="s">
        <v>548</v>
      </c>
      <c r="M838" s="110" t="s">
        <v>2486</v>
      </c>
      <c r="N838" s="113" t="s">
        <v>74</v>
      </c>
      <c r="O838" s="110" t="s">
        <v>2488</v>
      </c>
      <c r="P838" s="113" t="s">
        <v>1562</v>
      </c>
      <c r="Q838" s="110" t="s">
        <v>2493</v>
      </c>
      <c r="R838" s="47" t="s">
        <v>628</v>
      </c>
      <c r="S838" s="47" t="s">
        <v>137</v>
      </c>
    </row>
    <row r="839" spans="1:19">
      <c r="A839" s="111" t="s">
        <v>1608</v>
      </c>
      <c r="B839" s="104">
        <v>5</v>
      </c>
      <c r="C839" s="110" t="s">
        <v>59</v>
      </c>
      <c r="D839" s="110" t="s">
        <v>2685</v>
      </c>
      <c r="E839" s="110">
        <v>44</v>
      </c>
      <c r="F839" s="113" t="s">
        <v>1573</v>
      </c>
      <c r="G839" s="110" t="s">
        <v>2476</v>
      </c>
      <c r="H839" s="113" t="s">
        <v>2520</v>
      </c>
      <c r="I839" s="110" t="s">
        <v>137</v>
      </c>
      <c r="J839" s="113"/>
      <c r="K839" s="110" t="s">
        <v>2485</v>
      </c>
      <c r="L839" s="113" t="s">
        <v>548</v>
      </c>
      <c r="M839" s="110" t="s">
        <v>2487</v>
      </c>
      <c r="N839" s="113" t="s">
        <v>75</v>
      </c>
      <c r="O839" s="110" t="s">
        <v>2488</v>
      </c>
      <c r="P839" s="113" t="s">
        <v>1562</v>
      </c>
      <c r="Q839" s="110" t="s">
        <v>2493</v>
      </c>
      <c r="R839" s="47" t="s">
        <v>628</v>
      </c>
      <c r="S839" s="47" t="s">
        <v>137</v>
      </c>
    </row>
    <row r="840" spans="1:19">
      <c r="A840" s="111" t="s">
        <v>1607</v>
      </c>
      <c r="B840" s="104">
        <v>5</v>
      </c>
      <c r="C840" s="110" t="s">
        <v>59</v>
      </c>
      <c r="D840" s="110" t="s">
        <v>2685</v>
      </c>
      <c r="E840" s="110">
        <v>44</v>
      </c>
      <c r="F840" s="113" t="s">
        <v>1573</v>
      </c>
      <c r="G840" s="110" t="s">
        <v>2476</v>
      </c>
      <c r="H840" s="113" t="s">
        <v>2520</v>
      </c>
      <c r="I840" s="110" t="s">
        <v>137</v>
      </c>
      <c r="J840" s="113"/>
      <c r="K840" s="110" t="s">
        <v>2485</v>
      </c>
      <c r="L840" s="113" t="s">
        <v>548</v>
      </c>
      <c r="M840" s="110" t="s">
        <v>2486</v>
      </c>
      <c r="N840" s="113" t="s">
        <v>74</v>
      </c>
      <c r="O840" s="110" t="s">
        <v>2488</v>
      </c>
      <c r="P840" s="113" t="s">
        <v>1562</v>
      </c>
      <c r="Q840" s="110" t="s">
        <v>2494</v>
      </c>
      <c r="R840" s="47" t="s">
        <v>629</v>
      </c>
      <c r="S840" s="47" t="s">
        <v>137</v>
      </c>
    </row>
    <row r="841" spans="1:19">
      <c r="A841" s="111" t="s">
        <v>1606</v>
      </c>
      <c r="B841" s="104">
        <v>5</v>
      </c>
      <c r="C841" s="110" t="s">
        <v>59</v>
      </c>
      <c r="D841" s="110" t="s">
        <v>2685</v>
      </c>
      <c r="E841" s="110">
        <v>44</v>
      </c>
      <c r="F841" s="113" t="s">
        <v>1573</v>
      </c>
      <c r="G841" s="110" t="s">
        <v>2476</v>
      </c>
      <c r="H841" s="113" t="s">
        <v>2520</v>
      </c>
      <c r="I841" s="110" t="s">
        <v>137</v>
      </c>
      <c r="J841" s="113"/>
      <c r="K841" s="110" t="s">
        <v>2485</v>
      </c>
      <c r="L841" s="113" t="s">
        <v>548</v>
      </c>
      <c r="M841" s="110" t="s">
        <v>2487</v>
      </c>
      <c r="N841" s="113" t="s">
        <v>75</v>
      </c>
      <c r="O841" s="110" t="s">
        <v>2488</v>
      </c>
      <c r="P841" s="113" t="s">
        <v>1562</v>
      </c>
      <c r="Q841" s="110" t="s">
        <v>2494</v>
      </c>
      <c r="R841" s="47" t="s">
        <v>629</v>
      </c>
      <c r="S841" s="47" t="s">
        <v>137</v>
      </c>
    </row>
    <row r="842" spans="1:19">
      <c r="A842" s="111" t="s">
        <v>1605</v>
      </c>
      <c r="B842" s="104">
        <v>5</v>
      </c>
      <c r="C842" s="110" t="s">
        <v>59</v>
      </c>
      <c r="D842" s="110" t="s">
        <v>2685</v>
      </c>
      <c r="E842" s="110">
        <v>44</v>
      </c>
      <c r="F842" s="113" t="s">
        <v>1573</v>
      </c>
      <c r="G842" s="110" t="s">
        <v>2476</v>
      </c>
      <c r="H842" s="113" t="s">
        <v>2520</v>
      </c>
      <c r="I842" s="110" t="s">
        <v>137</v>
      </c>
      <c r="J842" s="113"/>
      <c r="K842" s="110" t="s">
        <v>2485</v>
      </c>
      <c r="L842" s="113" t="s">
        <v>548</v>
      </c>
      <c r="M842" s="110" t="s">
        <v>2486</v>
      </c>
      <c r="N842" s="113" t="s">
        <v>74</v>
      </c>
      <c r="O842" s="110" t="s">
        <v>2488</v>
      </c>
      <c r="P842" s="113" t="s">
        <v>1562</v>
      </c>
      <c r="Q842" s="110" t="s">
        <v>2495</v>
      </c>
      <c r="R842" s="47" t="s">
        <v>630</v>
      </c>
      <c r="S842" s="47" t="s">
        <v>137</v>
      </c>
    </row>
    <row r="843" spans="1:19">
      <c r="A843" s="111" t="s">
        <v>1604</v>
      </c>
      <c r="B843" s="104">
        <v>5</v>
      </c>
      <c r="C843" s="110" t="s">
        <v>59</v>
      </c>
      <c r="D843" s="110" t="s">
        <v>2685</v>
      </c>
      <c r="E843" s="110">
        <v>44</v>
      </c>
      <c r="F843" s="113" t="s">
        <v>1573</v>
      </c>
      <c r="G843" s="110" t="s">
        <v>2476</v>
      </c>
      <c r="H843" s="113" t="s">
        <v>2520</v>
      </c>
      <c r="I843" s="110" t="s">
        <v>137</v>
      </c>
      <c r="J843" s="113"/>
      <c r="K843" s="110" t="s">
        <v>2485</v>
      </c>
      <c r="L843" s="113" t="s">
        <v>548</v>
      </c>
      <c r="M843" s="110" t="s">
        <v>2487</v>
      </c>
      <c r="N843" s="113" t="s">
        <v>75</v>
      </c>
      <c r="O843" s="110" t="s">
        <v>2488</v>
      </c>
      <c r="P843" s="113" t="s">
        <v>1562</v>
      </c>
      <c r="Q843" s="110" t="s">
        <v>2495</v>
      </c>
      <c r="R843" s="47" t="s">
        <v>630</v>
      </c>
      <c r="S843" s="47" t="s">
        <v>137</v>
      </c>
    </row>
    <row r="844" spans="1:19">
      <c r="A844" s="111" t="s">
        <v>1603</v>
      </c>
      <c r="B844" s="104">
        <v>5</v>
      </c>
      <c r="C844" s="110" t="s">
        <v>59</v>
      </c>
      <c r="D844" s="110" t="s">
        <v>2685</v>
      </c>
      <c r="E844" s="110">
        <v>44</v>
      </c>
      <c r="F844" s="113" t="s">
        <v>1573</v>
      </c>
      <c r="G844" s="110" t="s">
        <v>2476</v>
      </c>
      <c r="H844" s="113" t="s">
        <v>2520</v>
      </c>
      <c r="I844" s="110" t="s">
        <v>137</v>
      </c>
      <c r="J844" s="113"/>
      <c r="K844" s="110" t="s">
        <v>2485</v>
      </c>
      <c r="L844" s="113" t="s">
        <v>548</v>
      </c>
      <c r="M844" s="110" t="s">
        <v>2486</v>
      </c>
      <c r="N844" s="113" t="s">
        <v>74</v>
      </c>
      <c r="O844" s="110" t="s">
        <v>2488</v>
      </c>
      <c r="P844" s="113" t="s">
        <v>1562</v>
      </c>
      <c r="Q844" s="110" t="s">
        <v>2496</v>
      </c>
      <c r="R844" s="47" t="s">
        <v>631</v>
      </c>
      <c r="S844" s="47" t="s">
        <v>137</v>
      </c>
    </row>
    <row r="845" spans="1:19">
      <c r="A845" s="111" t="s">
        <v>1602</v>
      </c>
      <c r="B845" s="104">
        <v>5</v>
      </c>
      <c r="C845" s="110" t="s">
        <v>59</v>
      </c>
      <c r="D845" s="110" t="s">
        <v>2685</v>
      </c>
      <c r="E845" s="110">
        <v>44</v>
      </c>
      <c r="F845" s="113" t="s">
        <v>1573</v>
      </c>
      <c r="G845" s="110" t="s">
        <v>2476</v>
      </c>
      <c r="H845" s="113" t="s">
        <v>2520</v>
      </c>
      <c r="I845" s="110" t="s">
        <v>137</v>
      </c>
      <c r="J845" s="113"/>
      <c r="K845" s="110" t="s">
        <v>2485</v>
      </c>
      <c r="L845" s="113" t="s">
        <v>548</v>
      </c>
      <c r="M845" s="110" t="s">
        <v>2487</v>
      </c>
      <c r="N845" s="113" t="s">
        <v>75</v>
      </c>
      <c r="O845" s="110" t="s">
        <v>2488</v>
      </c>
      <c r="P845" s="113" t="s">
        <v>1562</v>
      </c>
      <c r="Q845" s="110" t="s">
        <v>2496</v>
      </c>
      <c r="R845" s="47" t="s">
        <v>631</v>
      </c>
      <c r="S845" s="47" t="s">
        <v>137</v>
      </c>
    </row>
    <row r="846" spans="1:19">
      <c r="A846" s="111" t="s">
        <v>1601</v>
      </c>
      <c r="B846" s="104">
        <v>5</v>
      </c>
      <c r="C846" s="110" t="s">
        <v>59</v>
      </c>
      <c r="D846" s="110" t="s">
        <v>2685</v>
      </c>
      <c r="E846" s="110">
        <v>44</v>
      </c>
      <c r="F846" s="113" t="s">
        <v>1573</v>
      </c>
      <c r="G846" s="110" t="s">
        <v>2476</v>
      </c>
      <c r="H846" s="113" t="s">
        <v>2520</v>
      </c>
      <c r="I846" s="110" t="s">
        <v>137</v>
      </c>
      <c r="J846" s="113"/>
      <c r="K846" s="110" t="s">
        <v>2485</v>
      </c>
      <c r="L846" s="113" t="s">
        <v>548</v>
      </c>
      <c r="M846" s="110" t="s">
        <v>2486</v>
      </c>
      <c r="N846" s="113" t="s">
        <v>74</v>
      </c>
      <c r="O846" s="110" t="s">
        <v>2488</v>
      </c>
      <c r="P846" s="113" t="s">
        <v>1562</v>
      </c>
      <c r="Q846" s="110" t="s">
        <v>2497</v>
      </c>
      <c r="R846" s="47" t="s">
        <v>632</v>
      </c>
      <c r="S846" s="47" t="s">
        <v>137</v>
      </c>
    </row>
    <row r="847" spans="1:19">
      <c r="A847" s="111" t="s">
        <v>1600</v>
      </c>
      <c r="B847" s="104">
        <v>5</v>
      </c>
      <c r="C847" s="110" t="s">
        <v>59</v>
      </c>
      <c r="D847" s="110" t="s">
        <v>2685</v>
      </c>
      <c r="E847" s="110">
        <v>44</v>
      </c>
      <c r="F847" s="113" t="s">
        <v>1573</v>
      </c>
      <c r="G847" s="110" t="s">
        <v>2476</v>
      </c>
      <c r="H847" s="113" t="s">
        <v>2520</v>
      </c>
      <c r="I847" s="110" t="s">
        <v>137</v>
      </c>
      <c r="J847" s="113"/>
      <c r="K847" s="110" t="s">
        <v>2485</v>
      </c>
      <c r="L847" s="113" t="s">
        <v>548</v>
      </c>
      <c r="M847" s="110" t="s">
        <v>2487</v>
      </c>
      <c r="N847" s="113" t="s">
        <v>75</v>
      </c>
      <c r="O847" s="110" t="s">
        <v>2488</v>
      </c>
      <c r="P847" s="113" t="s">
        <v>1562</v>
      </c>
      <c r="Q847" s="110" t="s">
        <v>2497</v>
      </c>
      <c r="R847" s="47" t="s">
        <v>632</v>
      </c>
      <c r="S847" s="47" t="s">
        <v>137</v>
      </c>
    </row>
    <row r="848" spans="1:19">
      <c r="A848" s="111" t="s">
        <v>1599</v>
      </c>
      <c r="B848" s="104">
        <v>5</v>
      </c>
      <c r="C848" s="110" t="s">
        <v>59</v>
      </c>
      <c r="D848" s="110" t="s">
        <v>2685</v>
      </c>
      <c r="E848" s="110">
        <v>44</v>
      </c>
      <c r="F848" s="113" t="s">
        <v>1573</v>
      </c>
      <c r="G848" s="110" t="s">
        <v>2476</v>
      </c>
      <c r="H848" s="113" t="s">
        <v>2520</v>
      </c>
      <c r="I848" s="110" t="s">
        <v>137</v>
      </c>
      <c r="J848" s="113"/>
      <c r="K848" s="110" t="s">
        <v>2485</v>
      </c>
      <c r="L848" s="113" t="s">
        <v>548</v>
      </c>
      <c r="M848" s="110" t="s">
        <v>2486</v>
      </c>
      <c r="N848" s="113" t="s">
        <v>74</v>
      </c>
      <c r="O848" s="110" t="s">
        <v>2488</v>
      </c>
      <c r="P848" s="113" t="s">
        <v>1562</v>
      </c>
      <c r="Q848" s="110" t="s">
        <v>2498</v>
      </c>
      <c r="R848" s="47" t="s">
        <v>633</v>
      </c>
      <c r="S848" s="47" t="s">
        <v>137</v>
      </c>
    </row>
    <row r="849" spans="1:19">
      <c r="A849" s="111" t="s">
        <v>1598</v>
      </c>
      <c r="B849" s="104">
        <v>5</v>
      </c>
      <c r="C849" s="110" t="s">
        <v>59</v>
      </c>
      <c r="D849" s="110" t="s">
        <v>2685</v>
      </c>
      <c r="E849" s="110">
        <v>44</v>
      </c>
      <c r="F849" s="113" t="s">
        <v>1573</v>
      </c>
      <c r="G849" s="110" t="s">
        <v>2476</v>
      </c>
      <c r="H849" s="113" t="s">
        <v>2520</v>
      </c>
      <c r="I849" s="110" t="s">
        <v>137</v>
      </c>
      <c r="J849" s="113"/>
      <c r="K849" s="110" t="s">
        <v>2485</v>
      </c>
      <c r="L849" s="113" t="s">
        <v>548</v>
      </c>
      <c r="M849" s="110" t="s">
        <v>2487</v>
      </c>
      <c r="N849" s="113" t="s">
        <v>75</v>
      </c>
      <c r="O849" s="110" t="s">
        <v>2488</v>
      </c>
      <c r="P849" s="113" t="s">
        <v>1562</v>
      </c>
      <c r="Q849" s="110" t="s">
        <v>2498</v>
      </c>
      <c r="R849" s="47" t="s">
        <v>633</v>
      </c>
      <c r="S849" s="47" t="s">
        <v>137</v>
      </c>
    </row>
    <row r="850" spans="1:19">
      <c r="A850" s="111" t="s">
        <v>1597</v>
      </c>
      <c r="B850" s="104">
        <v>5</v>
      </c>
      <c r="C850" s="110" t="s">
        <v>59</v>
      </c>
      <c r="D850" s="110" t="s">
        <v>2685</v>
      </c>
      <c r="E850" s="110">
        <v>44</v>
      </c>
      <c r="F850" s="113" t="s">
        <v>1573</v>
      </c>
      <c r="G850" s="110" t="s">
        <v>2476</v>
      </c>
      <c r="H850" s="113" t="s">
        <v>2520</v>
      </c>
      <c r="I850" s="110" t="s">
        <v>137</v>
      </c>
      <c r="J850" s="113"/>
      <c r="K850" s="110" t="s">
        <v>2485</v>
      </c>
      <c r="L850" s="113" t="s">
        <v>548</v>
      </c>
      <c r="M850" s="110" t="s">
        <v>2486</v>
      </c>
      <c r="N850" s="113" t="s">
        <v>74</v>
      </c>
      <c r="O850" s="110" t="s">
        <v>2488</v>
      </c>
      <c r="P850" s="113" t="s">
        <v>1562</v>
      </c>
      <c r="Q850" s="110" t="s">
        <v>2499</v>
      </c>
      <c r="R850" s="47" t="s">
        <v>634</v>
      </c>
      <c r="S850" s="47" t="s">
        <v>137</v>
      </c>
    </row>
    <row r="851" spans="1:19">
      <c r="A851" s="111" t="s">
        <v>1596</v>
      </c>
      <c r="B851" s="104">
        <v>5</v>
      </c>
      <c r="C851" s="110" t="s">
        <v>59</v>
      </c>
      <c r="D851" s="110" t="s">
        <v>2685</v>
      </c>
      <c r="E851" s="110">
        <v>44</v>
      </c>
      <c r="F851" s="113" t="s">
        <v>1573</v>
      </c>
      <c r="G851" s="110" t="s">
        <v>2476</v>
      </c>
      <c r="H851" s="113" t="s">
        <v>2520</v>
      </c>
      <c r="I851" s="110" t="s">
        <v>137</v>
      </c>
      <c r="J851" s="113"/>
      <c r="K851" s="110" t="s">
        <v>2485</v>
      </c>
      <c r="L851" s="113" t="s">
        <v>548</v>
      </c>
      <c r="M851" s="110" t="s">
        <v>2487</v>
      </c>
      <c r="N851" s="113" t="s">
        <v>75</v>
      </c>
      <c r="O851" s="110" t="s">
        <v>2488</v>
      </c>
      <c r="P851" s="113" t="s">
        <v>1562</v>
      </c>
      <c r="Q851" s="110" t="s">
        <v>2499</v>
      </c>
      <c r="R851" s="47" t="s">
        <v>634</v>
      </c>
      <c r="S851" s="47" t="s">
        <v>137</v>
      </c>
    </row>
    <row r="852" spans="1:19">
      <c r="A852" s="111" t="s">
        <v>1595</v>
      </c>
      <c r="B852" s="104">
        <v>5</v>
      </c>
      <c r="C852" s="110" t="s">
        <v>59</v>
      </c>
      <c r="D852" s="110" t="s">
        <v>2685</v>
      </c>
      <c r="E852" s="110">
        <v>44</v>
      </c>
      <c r="F852" s="113" t="s">
        <v>1573</v>
      </c>
      <c r="G852" s="110" t="s">
        <v>2476</v>
      </c>
      <c r="H852" s="113" t="s">
        <v>2520</v>
      </c>
      <c r="I852" s="110" t="s">
        <v>137</v>
      </c>
      <c r="J852" s="113"/>
      <c r="K852" s="110" t="s">
        <v>2485</v>
      </c>
      <c r="L852" s="113" t="s">
        <v>548</v>
      </c>
      <c r="M852" s="110" t="s">
        <v>2486</v>
      </c>
      <c r="N852" s="113" t="s">
        <v>74</v>
      </c>
      <c r="O852" s="110" t="s">
        <v>2488</v>
      </c>
      <c r="P852" s="113" t="s">
        <v>1562</v>
      </c>
      <c r="Q852" s="110" t="s">
        <v>2500</v>
      </c>
      <c r="R852" s="47" t="s">
        <v>635</v>
      </c>
      <c r="S852" s="47" t="s">
        <v>137</v>
      </c>
    </row>
    <row r="853" spans="1:19">
      <c r="A853" s="111" t="s">
        <v>1594</v>
      </c>
      <c r="B853" s="104">
        <v>5</v>
      </c>
      <c r="C853" s="110" t="s">
        <v>59</v>
      </c>
      <c r="D853" s="110" t="s">
        <v>2685</v>
      </c>
      <c r="E853" s="110">
        <v>44</v>
      </c>
      <c r="F853" s="113" t="s">
        <v>1573</v>
      </c>
      <c r="G853" s="110" t="s">
        <v>2476</v>
      </c>
      <c r="H853" s="113" t="s">
        <v>2520</v>
      </c>
      <c r="I853" s="110" t="s">
        <v>137</v>
      </c>
      <c r="J853" s="113"/>
      <c r="K853" s="110" t="s">
        <v>2485</v>
      </c>
      <c r="L853" s="113" t="s">
        <v>548</v>
      </c>
      <c r="M853" s="110" t="s">
        <v>2487</v>
      </c>
      <c r="N853" s="113" t="s">
        <v>75</v>
      </c>
      <c r="O853" s="110" t="s">
        <v>2488</v>
      </c>
      <c r="P853" s="113" t="s">
        <v>1562</v>
      </c>
      <c r="Q853" s="110" t="s">
        <v>2500</v>
      </c>
      <c r="R853" s="47" t="s">
        <v>635</v>
      </c>
      <c r="S853" s="47" t="s">
        <v>137</v>
      </c>
    </row>
    <row r="854" spans="1:19">
      <c r="A854" s="111" t="s">
        <v>1593</v>
      </c>
      <c r="B854" s="104">
        <v>5</v>
      </c>
      <c r="C854" s="110" t="s">
        <v>59</v>
      </c>
      <c r="D854" s="110" t="s">
        <v>2685</v>
      </c>
      <c r="E854" s="110">
        <v>44</v>
      </c>
      <c r="F854" s="113" t="s">
        <v>1573</v>
      </c>
      <c r="G854" s="110" t="s">
        <v>2476</v>
      </c>
      <c r="H854" s="113" t="s">
        <v>2520</v>
      </c>
      <c r="I854" s="110" t="s">
        <v>137</v>
      </c>
      <c r="J854" s="113"/>
      <c r="K854" s="110" t="s">
        <v>2485</v>
      </c>
      <c r="L854" s="113" t="s">
        <v>548</v>
      </c>
      <c r="M854" s="110" t="s">
        <v>2486</v>
      </c>
      <c r="N854" s="113" t="s">
        <v>74</v>
      </c>
      <c r="O854" s="110" t="s">
        <v>2489</v>
      </c>
      <c r="P854" s="113" t="s">
        <v>1521</v>
      </c>
      <c r="Q854" s="110" t="s">
        <v>2491</v>
      </c>
      <c r="R854" s="47" t="s">
        <v>626</v>
      </c>
      <c r="S854" s="47" t="s">
        <v>137</v>
      </c>
    </row>
    <row r="855" spans="1:19">
      <c r="A855" s="111" t="s">
        <v>1592</v>
      </c>
      <c r="B855" s="104">
        <v>5</v>
      </c>
      <c r="C855" s="110" t="s">
        <v>59</v>
      </c>
      <c r="D855" s="110" t="s">
        <v>2685</v>
      </c>
      <c r="E855" s="110">
        <v>44</v>
      </c>
      <c r="F855" s="113" t="s">
        <v>1573</v>
      </c>
      <c r="G855" s="110" t="s">
        <v>2476</v>
      </c>
      <c r="H855" s="113" t="s">
        <v>2520</v>
      </c>
      <c r="I855" s="110" t="s">
        <v>137</v>
      </c>
      <c r="J855" s="113"/>
      <c r="K855" s="110" t="s">
        <v>2485</v>
      </c>
      <c r="L855" s="113" t="s">
        <v>548</v>
      </c>
      <c r="M855" s="110" t="s">
        <v>2487</v>
      </c>
      <c r="N855" s="113" t="s">
        <v>75</v>
      </c>
      <c r="O855" s="110" t="s">
        <v>2489</v>
      </c>
      <c r="P855" s="113" t="s">
        <v>1521</v>
      </c>
      <c r="Q855" s="110" t="s">
        <v>2491</v>
      </c>
      <c r="R855" s="47" t="s">
        <v>626</v>
      </c>
      <c r="S855" s="47" t="s">
        <v>137</v>
      </c>
    </row>
    <row r="856" spans="1:19">
      <c r="A856" s="111" t="s">
        <v>1591</v>
      </c>
      <c r="B856" s="104">
        <v>5</v>
      </c>
      <c r="C856" s="110" t="s">
        <v>59</v>
      </c>
      <c r="D856" s="110" t="s">
        <v>2685</v>
      </c>
      <c r="E856" s="110">
        <v>44</v>
      </c>
      <c r="F856" s="113" t="s">
        <v>1573</v>
      </c>
      <c r="G856" s="110" t="s">
        <v>2476</v>
      </c>
      <c r="H856" s="113" t="s">
        <v>2520</v>
      </c>
      <c r="I856" s="110" t="s">
        <v>137</v>
      </c>
      <c r="J856" s="113"/>
      <c r="K856" s="110" t="s">
        <v>2485</v>
      </c>
      <c r="L856" s="113" t="s">
        <v>548</v>
      </c>
      <c r="M856" s="110" t="s">
        <v>2486</v>
      </c>
      <c r="N856" s="113" t="s">
        <v>74</v>
      </c>
      <c r="O856" s="110" t="s">
        <v>2489</v>
      </c>
      <c r="P856" s="113" t="s">
        <v>1521</v>
      </c>
      <c r="Q856" s="110" t="s">
        <v>2492</v>
      </c>
      <c r="R856" s="47" t="s">
        <v>627</v>
      </c>
      <c r="S856" s="47" t="s">
        <v>137</v>
      </c>
    </row>
    <row r="857" spans="1:19">
      <c r="A857" s="111" t="s">
        <v>1590</v>
      </c>
      <c r="B857" s="104">
        <v>5</v>
      </c>
      <c r="C857" s="110" t="s">
        <v>59</v>
      </c>
      <c r="D857" s="110" t="s">
        <v>2685</v>
      </c>
      <c r="E857" s="110">
        <v>44</v>
      </c>
      <c r="F857" s="113" t="s">
        <v>1573</v>
      </c>
      <c r="G857" s="110" t="s">
        <v>2476</v>
      </c>
      <c r="H857" s="113" t="s">
        <v>2520</v>
      </c>
      <c r="I857" s="110" t="s">
        <v>137</v>
      </c>
      <c r="J857" s="113"/>
      <c r="K857" s="110" t="s">
        <v>2485</v>
      </c>
      <c r="L857" s="113" t="s">
        <v>548</v>
      </c>
      <c r="M857" s="110" t="s">
        <v>2487</v>
      </c>
      <c r="N857" s="113" t="s">
        <v>75</v>
      </c>
      <c r="O857" s="110" t="s">
        <v>2489</v>
      </c>
      <c r="P857" s="113" t="s">
        <v>1521</v>
      </c>
      <c r="Q857" s="110" t="s">
        <v>2492</v>
      </c>
      <c r="R857" s="47" t="s">
        <v>627</v>
      </c>
      <c r="S857" s="47" t="s">
        <v>137</v>
      </c>
    </row>
    <row r="858" spans="1:19">
      <c r="A858" s="111" t="s">
        <v>1589</v>
      </c>
      <c r="B858" s="104">
        <v>5</v>
      </c>
      <c r="C858" s="110" t="s">
        <v>59</v>
      </c>
      <c r="D858" s="110" t="s">
        <v>2685</v>
      </c>
      <c r="E858" s="110">
        <v>44</v>
      </c>
      <c r="F858" s="113" t="s">
        <v>1573</v>
      </c>
      <c r="G858" s="110" t="s">
        <v>2476</v>
      </c>
      <c r="H858" s="113" t="s">
        <v>2520</v>
      </c>
      <c r="I858" s="110" t="s">
        <v>137</v>
      </c>
      <c r="J858" s="113"/>
      <c r="K858" s="110" t="s">
        <v>2485</v>
      </c>
      <c r="L858" s="113" t="s">
        <v>548</v>
      </c>
      <c r="M858" s="110" t="s">
        <v>2486</v>
      </c>
      <c r="N858" s="113" t="s">
        <v>74</v>
      </c>
      <c r="O858" s="110" t="s">
        <v>2489</v>
      </c>
      <c r="P858" s="113" t="s">
        <v>1521</v>
      </c>
      <c r="Q858" s="110" t="s">
        <v>2493</v>
      </c>
      <c r="R858" s="47" t="s">
        <v>628</v>
      </c>
      <c r="S858" s="47" t="s">
        <v>137</v>
      </c>
    </row>
    <row r="859" spans="1:19">
      <c r="A859" s="111" t="s">
        <v>1588</v>
      </c>
      <c r="B859" s="104">
        <v>5</v>
      </c>
      <c r="C859" s="110" t="s">
        <v>59</v>
      </c>
      <c r="D859" s="110" t="s">
        <v>2685</v>
      </c>
      <c r="E859" s="110">
        <v>44</v>
      </c>
      <c r="F859" s="113" t="s">
        <v>1573</v>
      </c>
      <c r="G859" s="110" t="s">
        <v>2476</v>
      </c>
      <c r="H859" s="113" t="s">
        <v>2520</v>
      </c>
      <c r="I859" s="110" t="s">
        <v>137</v>
      </c>
      <c r="J859" s="113"/>
      <c r="K859" s="110" t="s">
        <v>2485</v>
      </c>
      <c r="L859" s="113" t="s">
        <v>548</v>
      </c>
      <c r="M859" s="110" t="s">
        <v>2487</v>
      </c>
      <c r="N859" s="113" t="s">
        <v>75</v>
      </c>
      <c r="O859" s="110" t="s">
        <v>2489</v>
      </c>
      <c r="P859" s="113" t="s">
        <v>1521</v>
      </c>
      <c r="Q859" s="110" t="s">
        <v>2493</v>
      </c>
      <c r="R859" s="47" t="s">
        <v>628</v>
      </c>
      <c r="S859" s="47" t="s">
        <v>137</v>
      </c>
    </row>
    <row r="860" spans="1:19">
      <c r="A860" s="111" t="s">
        <v>1587</v>
      </c>
      <c r="B860" s="104">
        <v>5</v>
      </c>
      <c r="C860" s="110" t="s">
        <v>59</v>
      </c>
      <c r="D860" s="110" t="s">
        <v>2685</v>
      </c>
      <c r="E860" s="110">
        <v>44</v>
      </c>
      <c r="F860" s="113" t="s">
        <v>1573</v>
      </c>
      <c r="G860" s="110" t="s">
        <v>2476</v>
      </c>
      <c r="H860" s="113" t="s">
        <v>2520</v>
      </c>
      <c r="I860" s="110" t="s">
        <v>137</v>
      </c>
      <c r="J860" s="113"/>
      <c r="K860" s="110" t="s">
        <v>2485</v>
      </c>
      <c r="L860" s="113" t="s">
        <v>548</v>
      </c>
      <c r="M860" s="110" t="s">
        <v>2486</v>
      </c>
      <c r="N860" s="113" t="s">
        <v>74</v>
      </c>
      <c r="O860" s="110" t="s">
        <v>2489</v>
      </c>
      <c r="P860" s="113" t="s">
        <v>1521</v>
      </c>
      <c r="Q860" s="110" t="s">
        <v>2494</v>
      </c>
      <c r="R860" s="47" t="s">
        <v>629</v>
      </c>
      <c r="S860" s="47" t="s">
        <v>137</v>
      </c>
    </row>
    <row r="861" spans="1:19">
      <c r="A861" s="111" t="s">
        <v>1586</v>
      </c>
      <c r="B861" s="104">
        <v>5</v>
      </c>
      <c r="C861" s="110" t="s">
        <v>59</v>
      </c>
      <c r="D861" s="110" t="s">
        <v>2685</v>
      </c>
      <c r="E861" s="110">
        <v>44</v>
      </c>
      <c r="F861" s="113" t="s">
        <v>1573</v>
      </c>
      <c r="G861" s="110" t="s">
        <v>2476</v>
      </c>
      <c r="H861" s="113" t="s">
        <v>2520</v>
      </c>
      <c r="I861" s="110" t="s">
        <v>137</v>
      </c>
      <c r="J861" s="113"/>
      <c r="K861" s="110" t="s">
        <v>2485</v>
      </c>
      <c r="L861" s="113" t="s">
        <v>548</v>
      </c>
      <c r="M861" s="110" t="s">
        <v>2487</v>
      </c>
      <c r="N861" s="113" t="s">
        <v>75</v>
      </c>
      <c r="O861" s="110" t="s">
        <v>2489</v>
      </c>
      <c r="P861" s="113" t="s">
        <v>1521</v>
      </c>
      <c r="Q861" s="110" t="s">
        <v>2494</v>
      </c>
      <c r="R861" s="47" t="s">
        <v>629</v>
      </c>
      <c r="S861" s="47" t="s">
        <v>137</v>
      </c>
    </row>
    <row r="862" spans="1:19">
      <c r="A862" s="111" t="s">
        <v>1585</v>
      </c>
      <c r="B862" s="104">
        <v>5</v>
      </c>
      <c r="C862" s="110" t="s">
        <v>59</v>
      </c>
      <c r="D862" s="110" t="s">
        <v>2685</v>
      </c>
      <c r="E862" s="110">
        <v>44</v>
      </c>
      <c r="F862" s="113" t="s">
        <v>1573</v>
      </c>
      <c r="G862" s="110" t="s">
        <v>2476</v>
      </c>
      <c r="H862" s="113" t="s">
        <v>2520</v>
      </c>
      <c r="I862" s="110" t="s">
        <v>137</v>
      </c>
      <c r="J862" s="113"/>
      <c r="K862" s="110" t="s">
        <v>2485</v>
      </c>
      <c r="L862" s="113" t="s">
        <v>548</v>
      </c>
      <c r="M862" s="110" t="s">
        <v>2486</v>
      </c>
      <c r="N862" s="113" t="s">
        <v>74</v>
      </c>
      <c r="O862" s="110" t="s">
        <v>2489</v>
      </c>
      <c r="P862" s="113" t="s">
        <v>1521</v>
      </c>
      <c r="Q862" s="110" t="s">
        <v>2495</v>
      </c>
      <c r="R862" s="47" t="s">
        <v>630</v>
      </c>
      <c r="S862" s="47" t="s">
        <v>137</v>
      </c>
    </row>
    <row r="863" spans="1:19">
      <c r="A863" s="111" t="s">
        <v>1584</v>
      </c>
      <c r="B863" s="104">
        <v>5</v>
      </c>
      <c r="C863" s="110" t="s">
        <v>59</v>
      </c>
      <c r="D863" s="110" t="s">
        <v>2685</v>
      </c>
      <c r="E863" s="110">
        <v>44</v>
      </c>
      <c r="F863" s="113" t="s">
        <v>1573</v>
      </c>
      <c r="G863" s="110" t="s">
        <v>2476</v>
      </c>
      <c r="H863" s="113" t="s">
        <v>2520</v>
      </c>
      <c r="I863" s="110" t="s">
        <v>137</v>
      </c>
      <c r="J863" s="113"/>
      <c r="K863" s="110" t="s">
        <v>2485</v>
      </c>
      <c r="L863" s="113" t="s">
        <v>548</v>
      </c>
      <c r="M863" s="110" t="s">
        <v>2487</v>
      </c>
      <c r="N863" s="113" t="s">
        <v>75</v>
      </c>
      <c r="O863" s="110" t="s">
        <v>2489</v>
      </c>
      <c r="P863" s="113" t="s">
        <v>1521</v>
      </c>
      <c r="Q863" s="110" t="s">
        <v>2495</v>
      </c>
      <c r="R863" s="47" t="s">
        <v>630</v>
      </c>
      <c r="S863" s="47" t="s">
        <v>137</v>
      </c>
    </row>
    <row r="864" spans="1:19">
      <c r="A864" s="111" t="s">
        <v>1583</v>
      </c>
      <c r="B864" s="104">
        <v>5</v>
      </c>
      <c r="C864" s="110" t="s">
        <v>59</v>
      </c>
      <c r="D864" s="110" t="s">
        <v>2685</v>
      </c>
      <c r="E864" s="110">
        <v>44</v>
      </c>
      <c r="F864" s="113" t="s">
        <v>1573</v>
      </c>
      <c r="G864" s="110" t="s">
        <v>2476</v>
      </c>
      <c r="H864" s="113" t="s">
        <v>2520</v>
      </c>
      <c r="I864" s="110" t="s">
        <v>137</v>
      </c>
      <c r="J864" s="113"/>
      <c r="K864" s="110" t="s">
        <v>2485</v>
      </c>
      <c r="L864" s="113" t="s">
        <v>548</v>
      </c>
      <c r="M864" s="110" t="s">
        <v>2486</v>
      </c>
      <c r="N864" s="113" t="s">
        <v>74</v>
      </c>
      <c r="O864" s="110" t="s">
        <v>2489</v>
      </c>
      <c r="P864" s="113" t="s">
        <v>1521</v>
      </c>
      <c r="Q864" s="110" t="s">
        <v>2496</v>
      </c>
      <c r="R864" s="47" t="s">
        <v>631</v>
      </c>
      <c r="S864" s="47" t="s">
        <v>137</v>
      </c>
    </row>
    <row r="865" spans="1:19">
      <c r="A865" s="111" t="s">
        <v>1582</v>
      </c>
      <c r="B865" s="104">
        <v>5</v>
      </c>
      <c r="C865" s="110" t="s">
        <v>59</v>
      </c>
      <c r="D865" s="110" t="s">
        <v>2685</v>
      </c>
      <c r="E865" s="110">
        <v>44</v>
      </c>
      <c r="F865" s="113" t="s">
        <v>1573</v>
      </c>
      <c r="G865" s="110" t="s">
        <v>2476</v>
      </c>
      <c r="H865" s="113" t="s">
        <v>2520</v>
      </c>
      <c r="I865" s="110" t="s">
        <v>137</v>
      </c>
      <c r="J865" s="113"/>
      <c r="K865" s="110" t="s">
        <v>2485</v>
      </c>
      <c r="L865" s="113" t="s">
        <v>548</v>
      </c>
      <c r="M865" s="110" t="s">
        <v>2487</v>
      </c>
      <c r="N865" s="113" t="s">
        <v>75</v>
      </c>
      <c r="O865" s="110" t="s">
        <v>2489</v>
      </c>
      <c r="P865" s="113" t="s">
        <v>1521</v>
      </c>
      <c r="Q865" s="110" t="s">
        <v>2496</v>
      </c>
      <c r="R865" s="47" t="s">
        <v>631</v>
      </c>
      <c r="S865" s="47" t="s">
        <v>137</v>
      </c>
    </row>
    <row r="866" spans="1:19">
      <c r="A866" s="111" t="s">
        <v>1581</v>
      </c>
      <c r="B866" s="104">
        <v>5</v>
      </c>
      <c r="C866" s="110" t="s">
        <v>59</v>
      </c>
      <c r="D866" s="110" t="s">
        <v>2685</v>
      </c>
      <c r="E866" s="110">
        <v>44</v>
      </c>
      <c r="F866" s="113" t="s">
        <v>1573</v>
      </c>
      <c r="G866" s="110" t="s">
        <v>2476</v>
      </c>
      <c r="H866" s="113" t="s">
        <v>2520</v>
      </c>
      <c r="I866" s="110" t="s">
        <v>137</v>
      </c>
      <c r="J866" s="113"/>
      <c r="K866" s="110" t="s">
        <v>2485</v>
      </c>
      <c r="L866" s="113" t="s">
        <v>548</v>
      </c>
      <c r="M866" s="110" t="s">
        <v>2486</v>
      </c>
      <c r="N866" s="113" t="s">
        <v>74</v>
      </c>
      <c r="O866" s="110" t="s">
        <v>2489</v>
      </c>
      <c r="P866" s="113" t="s">
        <v>1521</v>
      </c>
      <c r="Q866" s="110" t="s">
        <v>2497</v>
      </c>
      <c r="R866" s="47" t="s">
        <v>632</v>
      </c>
      <c r="S866" s="47" t="s">
        <v>137</v>
      </c>
    </row>
    <row r="867" spans="1:19">
      <c r="A867" s="111" t="s">
        <v>1580</v>
      </c>
      <c r="B867" s="104">
        <v>5</v>
      </c>
      <c r="C867" s="110" t="s">
        <v>59</v>
      </c>
      <c r="D867" s="110" t="s">
        <v>2685</v>
      </c>
      <c r="E867" s="110">
        <v>44</v>
      </c>
      <c r="F867" s="113" t="s">
        <v>1573</v>
      </c>
      <c r="G867" s="110" t="s">
        <v>2476</v>
      </c>
      <c r="H867" s="113" t="s">
        <v>2520</v>
      </c>
      <c r="I867" s="110" t="s">
        <v>137</v>
      </c>
      <c r="J867" s="113"/>
      <c r="K867" s="110" t="s">
        <v>2485</v>
      </c>
      <c r="L867" s="113" t="s">
        <v>548</v>
      </c>
      <c r="M867" s="110" t="s">
        <v>2487</v>
      </c>
      <c r="N867" s="113" t="s">
        <v>75</v>
      </c>
      <c r="O867" s="110" t="s">
        <v>2489</v>
      </c>
      <c r="P867" s="113" t="s">
        <v>1521</v>
      </c>
      <c r="Q867" s="110" t="s">
        <v>2497</v>
      </c>
      <c r="R867" s="47" t="s">
        <v>632</v>
      </c>
      <c r="S867" s="47" t="s">
        <v>137</v>
      </c>
    </row>
    <row r="868" spans="1:19">
      <c r="A868" s="111" t="s">
        <v>1579</v>
      </c>
      <c r="B868" s="104">
        <v>5</v>
      </c>
      <c r="C868" s="110" t="s">
        <v>59</v>
      </c>
      <c r="D868" s="110" t="s">
        <v>2685</v>
      </c>
      <c r="E868" s="110">
        <v>44</v>
      </c>
      <c r="F868" s="113" t="s">
        <v>1573</v>
      </c>
      <c r="G868" s="110" t="s">
        <v>2476</v>
      </c>
      <c r="H868" s="113" t="s">
        <v>2520</v>
      </c>
      <c r="I868" s="110" t="s">
        <v>137</v>
      </c>
      <c r="J868" s="113"/>
      <c r="K868" s="110" t="s">
        <v>2485</v>
      </c>
      <c r="L868" s="113" t="s">
        <v>548</v>
      </c>
      <c r="M868" s="110" t="s">
        <v>2486</v>
      </c>
      <c r="N868" s="113" t="s">
        <v>74</v>
      </c>
      <c r="O868" s="110" t="s">
        <v>2489</v>
      </c>
      <c r="P868" s="113" t="s">
        <v>1521</v>
      </c>
      <c r="Q868" s="110" t="s">
        <v>2498</v>
      </c>
      <c r="R868" s="47" t="s">
        <v>633</v>
      </c>
      <c r="S868" s="47" t="s">
        <v>137</v>
      </c>
    </row>
    <row r="869" spans="1:19">
      <c r="A869" s="111" t="s">
        <v>1578</v>
      </c>
      <c r="B869" s="104">
        <v>5</v>
      </c>
      <c r="C869" s="110" t="s">
        <v>59</v>
      </c>
      <c r="D869" s="110" t="s">
        <v>2685</v>
      </c>
      <c r="E869" s="110">
        <v>44</v>
      </c>
      <c r="F869" s="113" t="s">
        <v>1573</v>
      </c>
      <c r="G869" s="110" t="s">
        <v>2476</v>
      </c>
      <c r="H869" s="113" t="s">
        <v>2520</v>
      </c>
      <c r="I869" s="110" t="s">
        <v>137</v>
      </c>
      <c r="J869" s="113"/>
      <c r="K869" s="110" t="s">
        <v>2485</v>
      </c>
      <c r="L869" s="113" t="s">
        <v>548</v>
      </c>
      <c r="M869" s="110" t="s">
        <v>2487</v>
      </c>
      <c r="N869" s="113" t="s">
        <v>75</v>
      </c>
      <c r="O869" s="110" t="s">
        <v>2489</v>
      </c>
      <c r="P869" s="113" t="s">
        <v>1521</v>
      </c>
      <c r="Q869" s="110" t="s">
        <v>2498</v>
      </c>
      <c r="R869" s="47" t="s">
        <v>633</v>
      </c>
      <c r="S869" s="47" t="s">
        <v>137</v>
      </c>
    </row>
    <row r="870" spans="1:19">
      <c r="A870" s="111" t="s">
        <v>1577</v>
      </c>
      <c r="B870" s="104">
        <v>5</v>
      </c>
      <c r="C870" s="110" t="s">
        <v>59</v>
      </c>
      <c r="D870" s="110" t="s">
        <v>2685</v>
      </c>
      <c r="E870" s="110">
        <v>44</v>
      </c>
      <c r="F870" s="113" t="s">
        <v>1573</v>
      </c>
      <c r="G870" s="110" t="s">
        <v>2476</v>
      </c>
      <c r="H870" s="113" t="s">
        <v>2520</v>
      </c>
      <c r="I870" s="110" t="s">
        <v>137</v>
      </c>
      <c r="J870" s="113"/>
      <c r="K870" s="110" t="s">
        <v>2485</v>
      </c>
      <c r="L870" s="113" t="s">
        <v>548</v>
      </c>
      <c r="M870" s="110" t="s">
        <v>2486</v>
      </c>
      <c r="N870" s="113" t="s">
        <v>74</v>
      </c>
      <c r="O870" s="110" t="s">
        <v>2489</v>
      </c>
      <c r="P870" s="113" t="s">
        <v>1521</v>
      </c>
      <c r="Q870" s="110" t="s">
        <v>2499</v>
      </c>
      <c r="R870" s="47" t="s">
        <v>634</v>
      </c>
      <c r="S870" s="47" t="s">
        <v>137</v>
      </c>
    </row>
    <row r="871" spans="1:19">
      <c r="A871" s="111" t="s">
        <v>1576</v>
      </c>
      <c r="B871" s="104">
        <v>5</v>
      </c>
      <c r="C871" s="110" t="s">
        <v>59</v>
      </c>
      <c r="D871" s="110" t="s">
        <v>2685</v>
      </c>
      <c r="E871" s="110">
        <v>44</v>
      </c>
      <c r="F871" s="113" t="s">
        <v>1573</v>
      </c>
      <c r="G871" s="110" t="s">
        <v>2476</v>
      </c>
      <c r="H871" s="113" t="s">
        <v>2520</v>
      </c>
      <c r="I871" s="110" t="s">
        <v>137</v>
      </c>
      <c r="J871" s="113"/>
      <c r="K871" s="110" t="s">
        <v>2485</v>
      </c>
      <c r="L871" s="113" t="s">
        <v>548</v>
      </c>
      <c r="M871" s="110" t="s">
        <v>2487</v>
      </c>
      <c r="N871" s="113" t="s">
        <v>75</v>
      </c>
      <c r="O871" s="110" t="s">
        <v>2489</v>
      </c>
      <c r="P871" s="113" t="s">
        <v>1521</v>
      </c>
      <c r="Q871" s="110" t="s">
        <v>2499</v>
      </c>
      <c r="R871" s="47" t="s">
        <v>634</v>
      </c>
      <c r="S871" s="47" t="s">
        <v>137</v>
      </c>
    </row>
    <row r="872" spans="1:19">
      <c r="A872" s="111" t="s">
        <v>1575</v>
      </c>
      <c r="B872" s="104">
        <v>5</v>
      </c>
      <c r="C872" s="110" t="s">
        <v>59</v>
      </c>
      <c r="D872" s="110" t="s">
        <v>2685</v>
      </c>
      <c r="E872" s="110">
        <v>44</v>
      </c>
      <c r="F872" s="113" t="s">
        <v>1573</v>
      </c>
      <c r="G872" s="110" t="s">
        <v>2476</v>
      </c>
      <c r="H872" s="113" t="s">
        <v>2520</v>
      </c>
      <c r="I872" s="110" t="s">
        <v>137</v>
      </c>
      <c r="J872" s="113"/>
      <c r="K872" s="110" t="s">
        <v>2485</v>
      </c>
      <c r="L872" s="113" t="s">
        <v>548</v>
      </c>
      <c r="M872" s="110" t="s">
        <v>2486</v>
      </c>
      <c r="N872" s="113" t="s">
        <v>74</v>
      </c>
      <c r="O872" s="110" t="s">
        <v>2489</v>
      </c>
      <c r="P872" s="113" t="s">
        <v>1521</v>
      </c>
      <c r="Q872" s="110" t="s">
        <v>2500</v>
      </c>
      <c r="R872" s="47" t="s">
        <v>635</v>
      </c>
      <c r="S872" s="47" t="s">
        <v>137</v>
      </c>
    </row>
    <row r="873" spans="1:19">
      <c r="A873" s="111" t="s">
        <v>1574</v>
      </c>
      <c r="B873" s="104">
        <v>5</v>
      </c>
      <c r="C873" s="110" t="s">
        <v>59</v>
      </c>
      <c r="D873" s="110" t="s">
        <v>2685</v>
      </c>
      <c r="E873" s="110">
        <v>44</v>
      </c>
      <c r="F873" s="113" t="s">
        <v>1573</v>
      </c>
      <c r="G873" s="110" t="s">
        <v>2476</v>
      </c>
      <c r="H873" s="113" t="s">
        <v>2520</v>
      </c>
      <c r="I873" s="110" t="s">
        <v>137</v>
      </c>
      <c r="J873" s="113"/>
      <c r="K873" s="110" t="s">
        <v>2485</v>
      </c>
      <c r="L873" s="113" t="s">
        <v>548</v>
      </c>
      <c r="M873" s="110" t="s">
        <v>2487</v>
      </c>
      <c r="N873" s="113" t="s">
        <v>75</v>
      </c>
      <c r="O873" s="110" t="s">
        <v>2489</v>
      </c>
      <c r="P873" s="113" t="s">
        <v>1521</v>
      </c>
      <c r="Q873" s="110" t="s">
        <v>2500</v>
      </c>
      <c r="R873" s="47" t="s">
        <v>635</v>
      </c>
      <c r="S873" s="47" t="s">
        <v>137</v>
      </c>
    </row>
    <row r="874" spans="1:19">
      <c r="A874" s="104" t="s">
        <v>3695</v>
      </c>
      <c r="B874" s="104">
        <v>5</v>
      </c>
      <c r="C874" s="110" t="s">
        <v>59</v>
      </c>
      <c r="D874" s="110" t="s">
        <v>2685</v>
      </c>
      <c r="E874" s="110">
        <v>42</v>
      </c>
      <c r="F874" s="47" t="s">
        <v>2557</v>
      </c>
      <c r="G874" s="110" t="s">
        <v>2475</v>
      </c>
      <c r="H874" s="47" t="s">
        <v>546</v>
      </c>
      <c r="K874" s="47" t="s">
        <v>2483</v>
      </c>
      <c r="L874" s="47" t="s">
        <v>541</v>
      </c>
      <c r="M874" s="47" t="s">
        <v>2486</v>
      </c>
      <c r="N874" s="47" t="s">
        <v>74</v>
      </c>
      <c r="O874" s="47" t="s">
        <v>2490</v>
      </c>
      <c r="P874" s="47" t="s">
        <v>1502</v>
      </c>
      <c r="Q874" s="47" t="s">
        <v>3690</v>
      </c>
      <c r="R874" s="47" t="s">
        <v>3693</v>
      </c>
    </row>
    <row r="875" spans="1:19">
      <c r="A875" s="104" t="s">
        <v>3696</v>
      </c>
      <c r="B875" s="104">
        <v>5</v>
      </c>
      <c r="C875" s="113" t="s">
        <v>59</v>
      </c>
      <c r="D875" s="113" t="s">
        <v>2685</v>
      </c>
      <c r="E875" s="113">
        <v>42</v>
      </c>
      <c r="F875" s="47" t="s">
        <v>2557</v>
      </c>
      <c r="G875" s="47" t="s">
        <v>2475</v>
      </c>
      <c r="H875" s="47" t="s">
        <v>546</v>
      </c>
      <c r="K875" s="47" t="s">
        <v>2483</v>
      </c>
      <c r="L875" s="47" t="s">
        <v>541</v>
      </c>
      <c r="M875" s="47" t="s">
        <v>2487</v>
      </c>
      <c r="N875" s="47" t="s">
        <v>75</v>
      </c>
      <c r="O875" s="47" t="s">
        <v>2490</v>
      </c>
      <c r="P875" s="47" t="s">
        <v>1502</v>
      </c>
      <c r="Q875" s="47" t="s">
        <v>3690</v>
      </c>
      <c r="R875" s="47" t="s">
        <v>3693</v>
      </c>
    </row>
    <row r="876" spans="1:19">
      <c r="A876" s="104" t="s">
        <v>3697</v>
      </c>
      <c r="B876" s="104">
        <v>5</v>
      </c>
      <c r="C876" s="113" t="s">
        <v>59</v>
      </c>
      <c r="D876" s="113" t="s">
        <v>2685</v>
      </c>
      <c r="E876" s="113">
        <v>42</v>
      </c>
      <c r="F876" s="47" t="s">
        <v>2557</v>
      </c>
      <c r="G876" s="47" t="s">
        <v>2475</v>
      </c>
      <c r="H876" s="47" t="s">
        <v>546</v>
      </c>
      <c r="K876" s="47" t="s">
        <v>2483</v>
      </c>
      <c r="L876" s="47" t="s">
        <v>541</v>
      </c>
      <c r="M876" s="47" t="s">
        <v>2486</v>
      </c>
      <c r="N876" s="47" t="s">
        <v>74</v>
      </c>
      <c r="O876" s="47" t="s">
        <v>2488</v>
      </c>
      <c r="P876" s="47" t="s">
        <v>1562</v>
      </c>
      <c r="Q876" s="47" t="s">
        <v>3690</v>
      </c>
      <c r="R876" s="47" t="s">
        <v>3693</v>
      </c>
    </row>
    <row r="877" spans="1:19">
      <c r="A877" s="104" t="s">
        <v>3698</v>
      </c>
      <c r="B877" s="104">
        <v>5</v>
      </c>
      <c r="C877" s="113" t="s">
        <v>59</v>
      </c>
      <c r="D877" s="113" t="s">
        <v>2685</v>
      </c>
      <c r="E877" s="113">
        <v>42</v>
      </c>
      <c r="F877" s="47" t="s">
        <v>2557</v>
      </c>
      <c r="G877" s="47" t="s">
        <v>2475</v>
      </c>
      <c r="H877" s="47" t="s">
        <v>546</v>
      </c>
      <c r="K877" s="47" t="s">
        <v>2483</v>
      </c>
      <c r="L877" s="47" t="s">
        <v>541</v>
      </c>
      <c r="M877" s="47" t="s">
        <v>2487</v>
      </c>
      <c r="N877" s="47" t="s">
        <v>75</v>
      </c>
      <c r="O877" s="47" t="s">
        <v>2488</v>
      </c>
      <c r="P877" s="47" t="s">
        <v>1562</v>
      </c>
      <c r="Q877" s="47" t="s">
        <v>3690</v>
      </c>
      <c r="R877" s="47" t="s">
        <v>3693</v>
      </c>
    </row>
    <row r="878" spans="1:19">
      <c r="A878" s="104" t="s">
        <v>3699</v>
      </c>
      <c r="B878" s="104">
        <v>5</v>
      </c>
      <c r="C878" s="113" t="s">
        <v>59</v>
      </c>
      <c r="D878" s="113" t="s">
        <v>2685</v>
      </c>
      <c r="E878" s="113">
        <v>42</v>
      </c>
      <c r="F878" s="47" t="s">
        <v>2557</v>
      </c>
      <c r="G878" s="47" t="s">
        <v>2475</v>
      </c>
      <c r="H878" s="47" t="s">
        <v>546</v>
      </c>
      <c r="K878" s="47" t="s">
        <v>2483</v>
      </c>
      <c r="L878" s="47" t="s">
        <v>541</v>
      </c>
      <c r="M878" s="47" t="s">
        <v>2486</v>
      </c>
      <c r="N878" s="47" t="s">
        <v>74</v>
      </c>
      <c r="O878" s="47" t="s">
        <v>2489</v>
      </c>
      <c r="P878" s="47" t="s">
        <v>1521</v>
      </c>
      <c r="Q878" s="47" t="s">
        <v>3690</v>
      </c>
      <c r="R878" s="47" t="s">
        <v>3693</v>
      </c>
    </row>
    <row r="879" spans="1:19">
      <c r="A879" s="104" t="s">
        <v>3700</v>
      </c>
      <c r="B879" s="104">
        <v>5</v>
      </c>
      <c r="C879" s="113" t="s">
        <v>59</v>
      </c>
      <c r="D879" s="113" t="s">
        <v>2685</v>
      </c>
      <c r="E879" s="113">
        <v>42</v>
      </c>
      <c r="F879" s="47" t="s">
        <v>2557</v>
      </c>
      <c r="G879" s="47" t="s">
        <v>2475</v>
      </c>
      <c r="H879" s="47" t="s">
        <v>546</v>
      </c>
      <c r="K879" s="47" t="s">
        <v>2483</v>
      </c>
      <c r="L879" s="47" t="s">
        <v>541</v>
      </c>
      <c r="M879" s="47" t="s">
        <v>2487</v>
      </c>
      <c r="N879" s="47" t="s">
        <v>75</v>
      </c>
      <c r="O879" s="47" t="s">
        <v>2489</v>
      </c>
      <c r="P879" s="47" t="s">
        <v>1521</v>
      </c>
      <c r="Q879" s="47" t="s">
        <v>3690</v>
      </c>
      <c r="R879" s="47" t="s">
        <v>3693</v>
      </c>
    </row>
    <row r="880" spans="1:19">
      <c r="A880" s="104" t="s">
        <v>3701</v>
      </c>
      <c r="B880" s="104">
        <v>5</v>
      </c>
      <c r="C880" s="113" t="s">
        <v>59</v>
      </c>
      <c r="D880" s="113" t="s">
        <v>2685</v>
      </c>
      <c r="E880" s="113">
        <v>42</v>
      </c>
      <c r="F880" s="47" t="s">
        <v>2557</v>
      </c>
      <c r="G880" s="47" t="s">
        <v>2475</v>
      </c>
      <c r="H880" s="47" t="s">
        <v>546</v>
      </c>
      <c r="K880" s="47" t="s">
        <v>2484</v>
      </c>
      <c r="L880" s="47" t="s">
        <v>1695</v>
      </c>
      <c r="M880" s="47" t="s">
        <v>2486</v>
      </c>
      <c r="N880" s="47" t="s">
        <v>74</v>
      </c>
      <c r="O880" s="47" t="s">
        <v>2490</v>
      </c>
      <c r="P880" s="47" t="s">
        <v>1502</v>
      </c>
      <c r="Q880" s="47" t="s">
        <v>3690</v>
      </c>
      <c r="R880" s="47" t="s">
        <v>3693</v>
      </c>
    </row>
    <row r="881" spans="1:18">
      <c r="A881" s="47" t="s">
        <v>3702</v>
      </c>
      <c r="B881" s="47">
        <v>5</v>
      </c>
      <c r="C881" s="47" t="s">
        <v>59</v>
      </c>
      <c r="D881" s="47" t="s">
        <v>2685</v>
      </c>
      <c r="E881" s="47">
        <v>42</v>
      </c>
      <c r="F881" s="47" t="s">
        <v>2557</v>
      </c>
      <c r="G881" s="47" t="s">
        <v>2475</v>
      </c>
      <c r="H881" s="47" t="s">
        <v>546</v>
      </c>
      <c r="K881" s="47" t="s">
        <v>2484</v>
      </c>
      <c r="L881" s="47" t="s">
        <v>1695</v>
      </c>
      <c r="M881" s="47" t="s">
        <v>2487</v>
      </c>
      <c r="N881" s="47" t="s">
        <v>75</v>
      </c>
      <c r="O881" s="47" t="s">
        <v>2490</v>
      </c>
      <c r="P881" s="47" t="s">
        <v>1502</v>
      </c>
      <c r="Q881" s="47" t="s">
        <v>3690</v>
      </c>
      <c r="R881" s="47" t="s">
        <v>3693</v>
      </c>
    </row>
    <row r="882" spans="1:18">
      <c r="A882" s="47" t="s">
        <v>3703</v>
      </c>
      <c r="B882" s="47">
        <v>5</v>
      </c>
      <c r="C882" s="47" t="s">
        <v>59</v>
      </c>
      <c r="D882" s="47" t="s">
        <v>2685</v>
      </c>
      <c r="E882" s="47">
        <v>42</v>
      </c>
      <c r="F882" s="47" t="s">
        <v>2557</v>
      </c>
      <c r="G882" s="47" t="s">
        <v>2475</v>
      </c>
      <c r="H882" s="47" t="s">
        <v>546</v>
      </c>
      <c r="K882" s="47" t="s">
        <v>2484</v>
      </c>
      <c r="L882" s="47" t="s">
        <v>1695</v>
      </c>
      <c r="M882" s="47" t="s">
        <v>2486</v>
      </c>
      <c r="N882" s="47" t="s">
        <v>74</v>
      </c>
      <c r="O882" s="47" t="s">
        <v>2488</v>
      </c>
      <c r="P882" s="47" t="s">
        <v>1562</v>
      </c>
      <c r="Q882" s="47" t="s">
        <v>3690</v>
      </c>
      <c r="R882" s="47" t="s">
        <v>3693</v>
      </c>
    </row>
    <row r="883" spans="1:18">
      <c r="A883" s="47" t="s">
        <v>3704</v>
      </c>
      <c r="B883" s="47">
        <v>5</v>
      </c>
      <c r="C883" s="47" t="s">
        <v>59</v>
      </c>
      <c r="D883" s="47" t="s">
        <v>2685</v>
      </c>
      <c r="E883" s="47">
        <v>42</v>
      </c>
      <c r="F883" s="47" t="s">
        <v>2557</v>
      </c>
      <c r="G883" s="47" t="s">
        <v>2475</v>
      </c>
      <c r="H883" s="47" t="s">
        <v>546</v>
      </c>
      <c r="K883" s="47" t="s">
        <v>2484</v>
      </c>
      <c r="L883" s="47" t="s">
        <v>1695</v>
      </c>
      <c r="M883" s="47" t="s">
        <v>2487</v>
      </c>
      <c r="N883" s="47" t="s">
        <v>75</v>
      </c>
      <c r="O883" s="47" t="s">
        <v>2488</v>
      </c>
      <c r="P883" s="47" t="s">
        <v>1562</v>
      </c>
      <c r="Q883" s="47" t="s">
        <v>3690</v>
      </c>
      <c r="R883" s="47" t="s">
        <v>3693</v>
      </c>
    </row>
    <row r="884" spans="1:18">
      <c r="A884" s="47" t="s">
        <v>3705</v>
      </c>
      <c r="B884" s="47">
        <v>5</v>
      </c>
      <c r="C884" s="47" t="s">
        <v>59</v>
      </c>
      <c r="D884" s="47" t="s">
        <v>2685</v>
      </c>
      <c r="E884" s="47">
        <v>42</v>
      </c>
      <c r="F884" s="47" t="s">
        <v>2557</v>
      </c>
      <c r="G884" s="47" t="s">
        <v>2475</v>
      </c>
      <c r="H884" s="47" t="s">
        <v>546</v>
      </c>
      <c r="K884" s="47" t="s">
        <v>2484</v>
      </c>
      <c r="L884" s="47" t="s">
        <v>1695</v>
      </c>
      <c r="M884" s="47" t="s">
        <v>2486</v>
      </c>
      <c r="N884" s="47" t="s">
        <v>74</v>
      </c>
      <c r="O884" s="47" t="s">
        <v>2489</v>
      </c>
      <c r="P884" s="47" t="s">
        <v>1521</v>
      </c>
      <c r="Q884" s="47" t="s">
        <v>3690</v>
      </c>
      <c r="R884" s="47" t="s">
        <v>3693</v>
      </c>
    </row>
    <row r="885" spans="1:18">
      <c r="A885" s="47" t="s">
        <v>3706</v>
      </c>
      <c r="B885" s="47">
        <v>5</v>
      </c>
      <c r="C885" s="47" t="s">
        <v>59</v>
      </c>
      <c r="D885" s="47" t="s">
        <v>2685</v>
      </c>
      <c r="E885" s="47">
        <v>42</v>
      </c>
      <c r="F885" s="47" t="s">
        <v>2557</v>
      </c>
      <c r="G885" s="47" t="s">
        <v>2475</v>
      </c>
      <c r="H885" s="47" t="s">
        <v>546</v>
      </c>
      <c r="K885" s="47" t="s">
        <v>2484</v>
      </c>
      <c r="L885" s="47" t="s">
        <v>1695</v>
      </c>
      <c r="M885" s="47" t="s">
        <v>2487</v>
      </c>
      <c r="N885" s="47" t="s">
        <v>75</v>
      </c>
      <c r="O885" s="47" t="s">
        <v>2489</v>
      </c>
      <c r="P885" s="47" t="s">
        <v>1521</v>
      </c>
      <c r="Q885" s="47" t="s">
        <v>3690</v>
      </c>
      <c r="R885" s="47" t="s">
        <v>3693</v>
      </c>
    </row>
  </sheetData>
  <phoneticPr fontId="13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FFC000"/>
  </sheetPr>
  <dimension ref="A1:K73"/>
  <sheetViews>
    <sheetView workbookViewId="0">
      <pane ySplit="3" topLeftCell="A4" activePane="bottomLeft" state="frozen"/>
      <selection pane="bottomLeft" activeCell="B4" sqref="B4"/>
    </sheetView>
  </sheetViews>
  <sheetFormatPr defaultColWidth="9" defaultRowHeight="18.75"/>
  <cols>
    <col min="1" max="1" width="12.25" style="1" bestFit="1" customWidth="1"/>
    <col min="2" max="2" width="48" style="59" bestFit="1" customWidth="1"/>
    <col min="3" max="3" width="20.75" style="1" customWidth="1"/>
    <col min="4" max="5" width="17.375" style="1" customWidth="1"/>
    <col min="6" max="6" width="27.375" style="1" bestFit="1" customWidth="1"/>
    <col min="7" max="7" width="20.25" style="1" bestFit="1" customWidth="1"/>
    <col min="8" max="8" width="15.375" style="56" bestFit="1" customWidth="1"/>
    <col min="9" max="9" width="20.25" style="56" bestFit="1" customWidth="1"/>
    <col min="10" max="16384" width="9" style="1"/>
  </cols>
  <sheetData>
    <row r="1" spans="1:11">
      <c r="A1" s="52" t="s">
        <v>130</v>
      </c>
      <c r="B1" s="53" t="s">
        <v>131</v>
      </c>
    </row>
    <row r="2" spans="1:11">
      <c r="A2" s="54"/>
      <c r="B2" s="53" t="s">
        <v>138</v>
      </c>
    </row>
    <row r="3" spans="1:11">
      <c r="A3" s="50" t="s">
        <v>452</v>
      </c>
      <c r="B3" s="56" t="s">
        <v>503</v>
      </c>
      <c r="C3" s="50" t="s">
        <v>464</v>
      </c>
      <c r="D3" s="50" t="s">
        <v>465</v>
      </c>
      <c r="E3" s="50" t="s">
        <v>640</v>
      </c>
      <c r="F3" s="50" t="s">
        <v>460</v>
      </c>
      <c r="G3" s="50" t="s">
        <v>935</v>
      </c>
      <c r="H3" s="51" t="s">
        <v>129</v>
      </c>
      <c r="I3" s="51" t="s">
        <v>625</v>
      </c>
      <c r="J3" s="35" t="s">
        <v>751</v>
      </c>
      <c r="K3" s="50" t="s">
        <v>42</v>
      </c>
    </row>
    <row r="4" spans="1:11">
      <c r="A4" s="1">
        <v>1</v>
      </c>
      <c r="B4" s="59" t="str">
        <f>INDEX(m_model_trans!E:E,MATCH(A4,m_model_trans!A:A,0))</f>
        <v>Section</v>
      </c>
      <c r="C4" s="1">
        <v>3</v>
      </c>
      <c r="D4" s="1">
        <v>1</v>
      </c>
      <c r="G4" s="1">
        <v>7</v>
      </c>
      <c r="H4" s="59" t="str">
        <f>INDEX(ctg_trans!$D:$D,MATCH(G4,ctg_trans!$A:$A,0))</f>
        <v>Sliding Window</v>
      </c>
      <c r="I4" s="56" t="str">
        <f>INDEX(ctg!$E:$E,MATCH(G4,ctg!$A:$A,0))</f>
        <v>Window series</v>
      </c>
      <c r="J4" s="1">
        <v>1</v>
      </c>
      <c r="K4" s="1">
        <v>1</v>
      </c>
    </row>
    <row r="5" spans="1:11">
      <c r="A5" s="1">
        <v>2</v>
      </c>
      <c r="B5" s="59" t="str">
        <f>INDEX(m_model_trans!E:E,MATCH(A5,m_model_trans!A:A,0))</f>
        <v>Sliding window (2 panels on 2 tracks)</v>
      </c>
      <c r="C5" s="1">
        <v>3</v>
      </c>
      <c r="D5" s="1">
        <v>1</v>
      </c>
      <c r="E5" s="1" t="s">
        <v>958</v>
      </c>
      <c r="F5" s="1" t="s">
        <v>952</v>
      </c>
      <c r="G5" s="1">
        <v>7</v>
      </c>
      <c r="H5" s="59" t="str">
        <f>INDEX(ctg_trans!$D:$D,MATCH(G5,ctg_trans!$A:$A,0))</f>
        <v>Sliding Window</v>
      </c>
      <c r="I5" s="56" t="str">
        <f>INDEX(ctg!$E:$E,MATCH(G5,ctg!$A:$A,0))</f>
        <v>Window series</v>
      </c>
      <c r="J5" s="1">
        <v>0</v>
      </c>
      <c r="K5" s="1">
        <v>2</v>
      </c>
    </row>
    <row r="6" spans="1:11">
      <c r="A6" s="1">
        <v>3</v>
      </c>
      <c r="B6" s="59" t="str">
        <f>INDEX(m_model_trans!E:E,MATCH(A6,m_model_trans!A:A,0))</f>
        <v>Sliding window (3 panels on 2 tracks) SFS</v>
      </c>
      <c r="C6" s="1">
        <v>3</v>
      </c>
      <c r="D6" s="1">
        <v>1</v>
      </c>
      <c r="E6" s="1" t="s">
        <v>958</v>
      </c>
      <c r="F6" s="1" t="s">
        <v>953</v>
      </c>
      <c r="G6" s="1">
        <v>7</v>
      </c>
      <c r="H6" s="59" t="str">
        <f>INDEX(ctg_trans!$D:$D,MATCH(G6,ctg_trans!$A:$A,0))</f>
        <v>Sliding Window</v>
      </c>
      <c r="I6" s="56" t="str">
        <f>INDEX(ctg!$E:$E,MATCH(G6,ctg!$A:$A,0))</f>
        <v>Window series</v>
      </c>
      <c r="J6" s="1">
        <v>0</v>
      </c>
      <c r="K6" s="1">
        <v>3</v>
      </c>
    </row>
    <row r="7" spans="1:11">
      <c r="A7" s="1">
        <v>4</v>
      </c>
      <c r="B7" s="59" t="str">
        <f>INDEX(m_model_trans!E:E,MATCH(A7,m_model_trans!A:A,0))</f>
        <v>Sliding window (3 panels on 3 tracks)</v>
      </c>
      <c r="C7" s="1">
        <v>3</v>
      </c>
      <c r="D7" s="1">
        <v>1</v>
      </c>
      <c r="E7" s="1" t="s">
        <v>958</v>
      </c>
      <c r="F7" s="44" t="s">
        <v>954</v>
      </c>
      <c r="G7" s="1">
        <v>7</v>
      </c>
      <c r="H7" s="59" t="str">
        <f>INDEX(ctg_trans!$D:$D,MATCH(G7,ctg_trans!$A:$A,0))</f>
        <v>Sliding Window</v>
      </c>
      <c r="I7" s="56" t="str">
        <f>INDEX(ctg!$E:$E,MATCH(G7,ctg!$A:$A,0))</f>
        <v>Window series</v>
      </c>
      <c r="J7" s="1">
        <v>0</v>
      </c>
      <c r="K7" s="1">
        <v>4</v>
      </c>
    </row>
    <row r="8" spans="1:11">
      <c r="A8" s="1">
        <v>5</v>
      </c>
      <c r="B8" s="59" t="str">
        <f>INDEX(m_model_trans!E:E,MATCH(A8,m_model_trans!A:A,0))</f>
        <v>Sliding window (4 panels on 2 tracks)</v>
      </c>
      <c r="C8" s="1">
        <v>3</v>
      </c>
      <c r="D8" s="1">
        <v>1</v>
      </c>
      <c r="E8" s="1" t="s">
        <v>958</v>
      </c>
      <c r="F8" s="44" t="s">
        <v>955</v>
      </c>
      <c r="G8" s="1">
        <v>7</v>
      </c>
      <c r="H8" s="59" t="str">
        <f>INDEX(ctg_trans!$D:$D,MATCH(G8,ctg_trans!$A:$A,0))</f>
        <v>Sliding Window</v>
      </c>
      <c r="I8" s="56" t="str">
        <f>INDEX(ctg!$E:$E,MATCH(G8,ctg!$A:$A,0))</f>
        <v>Window series</v>
      </c>
      <c r="J8" s="1">
        <v>0</v>
      </c>
      <c r="K8" s="1">
        <v>5</v>
      </c>
    </row>
    <row r="9" spans="1:11">
      <c r="A9" s="1">
        <v>6</v>
      </c>
      <c r="B9" s="59" t="str">
        <f>INDEX(m_model_trans!E:E,MATCH(A9,m_model_trans!A:A,0))</f>
        <v>Sliding door (2 panels on 2 tracks)</v>
      </c>
      <c r="C9" s="1">
        <v>3</v>
      </c>
      <c r="D9" s="1">
        <v>1</v>
      </c>
      <c r="E9" s="1" t="s">
        <v>957</v>
      </c>
      <c r="F9" s="1" t="s">
        <v>952</v>
      </c>
      <c r="G9" s="44">
        <v>8</v>
      </c>
      <c r="H9" s="59" t="str">
        <f>INDEX(ctg_trans!$D:$D,MATCH(G9,ctg_trans!$A:$A,0))</f>
        <v>Sliding Door</v>
      </c>
      <c r="I9" s="56" t="str">
        <f>INDEX(ctg!$E:$E,MATCH(G9,ctg!$A:$A,0))</f>
        <v>Window series</v>
      </c>
      <c r="J9" s="1">
        <v>0</v>
      </c>
      <c r="K9" s="1">
        <v>6</v>
      </c>
    </row>
    <row r="10" spans="1:11">
      <c r="A10" s="1">
        <v>7</v>
      </c>
      <c r="B10" s="59" t="str">
        <f>INDEX(m_model_trans!E:E,MATCH(A10,m_model_trans!A:A,0))</f>
        <v>Sliding door (3 panels on 2 tracks) SFS</v>
      </c>
      <c r="C10" s="1">
        <v>3</v>
      </c>
      <c r="D10" s="1">
        <v>1</v>
      </c>
      <c r="E10" s="1" t="s">
        <v>957</v>
      </c>
      <c r="F10" s="1" t="s">
        <v>953</v>
      </c>
      <c r="G10" s="44">
        <v>8</v>
      </c>
      <c r="H10" s="59" t="str">
        <f>INDEX(ctg_trans!$D:$D,MATCH(G10,ctg_trans!$A:$A,0))</f>
        <v>Sliding Door</v>
      </c>
      <c r="I10" s="56" t="str">
        <f>INDEX(ctg!$E:$E,MATCH(G10,ctg!$A:$A,0))</f>
        <v>Window series</v>
      </c>
      <c r="J10" s="1">
        <v>0</v>
      </c>
      <c r="K10" s="1">
        <v>7</v>
      </c>
    </row>
    <row r="11" spans="1:11" s="76" customFormat="1">
      <c r="A11" s="76">
        <v>8</v>
      </c>
      <c r="B11" s="59" t="str">
        <f>INDEX(m_model_trans!E:E,MATCH(A11,m_model_trans!A:A,0))</f>
        <v>Sliding door (3 panels on 3 tracks)</v>
      </c>
      <c r="C11" s="76">
        <v>3</v>
      </c>
      <c r="D11" s="76">
        <v>1</v>
      </c>
      <c r="E11" s="76" t="s">
        <v>957</v>
      </c>
      <c r="F11" s="198" t="s">
        <v>954</v>
      </c>
      <c r="G11" s="198">
        <v>8</v>
      </c>
      <c r="H11" s="59" t="str">
        <f>INDEX(ctg_trans!$D:$D,MATCH(G11,ctg_trans!$A:$A,0))</f>
        <v>Sliding Door</v>
      </c>
      <c r="I11" s="59" t="str">
        <f>INDEX(ctg!$E:$E,MATCH(G11,ctg!$A:$A,0))</f>
        <v>Window series</v>
      </c>
      <c r="J11" s="76">
        <v>0</v>
      </c>
      <c r="K11" s="76">
        <v>8</v>
      </c>
    </row>
    <row r="12" spans="1:11">
      <c r="A12" s="1">
        <v>9</v>
      </c>
      <c r="B12" s="59" t="str">
        <f>INDEX(m_model_trans!E:E,MATCH(A12,m_model_trans!A:A,0))</f>
        <v>Sliding door (4 panels on 2 tracks)</v>
      </c>
      <c r="C12" s="1">
        <v>3</v>
      </c>
      <c r="D12" s="1">
        <v>1</v>
      </c>
      <c r="E12" s="1" t="s">
        <v>957</v>
      </c>
      <c r="F12" s="44" t="s">
        <v>955</v>
      </c>
      <c r="G12" s="44">
        <v>8</v>
      </c>
      <c r="H12" s="59" t="str">
        <f>INDEX(ctg_trans!$D:$D,MATCH(G12,ctg_trans!$A:$A,0))</f>
        <v>Sliding Door</v>
      </c>
      <c r="I12" s="56" t="str">
        <f>INDEX(ctg!$E:$E,MATCH(G12,ctg!$A:$A,0))</f>
        <v>Window series</v>
      </c>
      <c r="J12" s="1">
        <v>0</v>
      </c>
      <c r="K12" s="1">
        <v>9</v>
      </c>
    </row>
    <row r="13" spans="1:11">
      <c r="A13" s="1">
        <v>10</v>
      </c>
      <c r="B13" s="59" t="str">
        <f>INDEX(m_model_trans!E:E,MATCH(A13,m_model_trans!A:A,0))</f>
        <v>Sliding door (6 panels on 3 tracks)</v>
      </c>
      <c r="C13" s="1">
        <v>3</v>
      </c>
      <c r="D13" s="1">
        <v>1</v>
      </c>
      <c r="E13" s="1" t="s">
        <v>957</v>
      </c>
      <c r="F13" s="44" t="s">
        <v>956</v>
      </c>
      <c r="G13" s="44">
        <v>8</v>
      </c>
      <c r="H13" s="59" t="str">
        <f>INDEX(ctg_trans!$D:$D,MATCH(G13,ctg_trans!$A:$A,0))</f>
        <v>Sliding Door</v>
      </c>
      <c r="I13" s="56" t="str">
        <f>INDEX(ctg!$E:$E,MATCH(G13,ctg!$A:$A,0))</f>
        <v>Window series</v>
      </c>
      <c r="J13" s="1">
        <v>0</v>
      </c>
      <c r="K13" s="1">
        <v>10</v>
      </c>
    </row>
    <row r="14" spans="1:11">
      <c r="A14" s="1">
        <v>11</v>
      </c>
      <c r="B14" s="59" t="str">
        <f>INDEX(m_model_trans!E:E,MATCH(A14,m_model_trans!A:A,0))</f>
        <v>Entrance sliding door (2 panels on 2 tracks)</v>
      </c>
      <c r="C14" s="1">
        <v>3</v>
      </c>
      <c r="D14" s="1">
        <v>1</v>
      </c>
      <c r="E14" s="1" t="s">
        <v>937</v>
      </c>
      <c r="F14" s="1" t="s">
        <v>938</v>
      </c>
      <c r="G14" s="44">
        <v>9</v>
      </c>
      <c r="H14" s="59" t="str">
        <f>INDEX(ctg_trans!$D:$D,MATCH(G14,ctg_trans!$A:$A,0))</f>
        <v>Entrance</v>
      </c>
      <c r="I14" s="56" t="str">
        <f>INDEX(ctg!$E:$E,MATCH(G14,ctg!$A:$A,0))</f>
        <v>Window series</v>
      </c>
      <c r="J14" s="1">
        <v>0</v>
      </c>
      <c r="K14" s="1">
        <v>11</v>
      </c>
    </row>
    <row r="15" spans="1:11">
      <c r="A15" s="1">
        <v>12</v>
      </c>
      <c r="B15" s="59" t="str">
        <f>INDEX(m_model_trans!E:E,MATCH(A15,m_model_trans!A:A,0))</f>
        <v>Entrance sliding door (4 panels on 2 tracks)</v>
      </c>
      <c r="C15" s="1">
        <v>3</v>
      </c>
      <c r="D15" s="1">
        <v>1</v>
      </c>
      <c r="E15" s="1" t="s">
        <v>598</v>
      </c>
      <c r="F15" s="1" t="s">
        <v>939</v>
      </c>
      <c r="G15" s="44">
        <v>9</v>
      </c>
      <c r="H15" s="59" t="str">
        <f>INDEX(ctg_trans!$D:$D,MATCH(G15,ctg_trans!$A:$A,0))</f>
        <v>Entrance</v>
      </c>
      <c r="I15" s="56" t="str">
        <f>INDEX(ctg!$E:$E,MATCH(G15,ctg!$A:$A,0))</f>
        <v>Window series</v>
      </c>
      <c r="J15" s="1">
        <v>0</v>
      </c>
      <c r="K15" s="1">
        <v>12</v>
      </c>
    </row>
    <row r="16" spans="1:11">
      <c r="A16" s="1">
        <v>13</v>
      </c>
      <c r="B16" s="225" t="str">
        <f>INDEX(m_model_trans!E:E,MATCH(A16,m_model_trans!A:A,0))</f>
        <v>Casement window (Single lock)</v>
      </c>
      <c r="C16" s="1">
        <v>3</v>
      </c>
      <c r="D16" s="1">
        <v>1</v>
      </c>
      <c r="E16" s="1" t="s">
        <v>1424</v>
      </c>
      <c r="F16" s="44" t="s">
        <v>1423</v>
      </c>
      <c r="G16" s="44">
        <v>10</v>
      </c>
      <c r="H16" s="59" t="str">
        <f>INDEX(ctg_trans!$D:$D,MATCH(G16,ctg_trans!$A:$A,0))</f>
        <v>Casement</v>
      </c>
      <c r="I16" s="56" t="str">
        <f>INDEX(ctg!$E:$E,MATCH(G16,ctg!$A:$A,0))</f>
        <v>Window series</v>
      </c>
      <c r="J16" s="1">
        <v>0</v>
      </c>
      <c r="K16" s="1">
        <v>13</v>
      </c>
    </row>
    <row r="17" spans="1:11">
      <c r="A17" s="1">
        <v>14</v>
      </c>
      <c r="B17" s="225" t="str">
        <f>INDEX(m_model_trans!E:E,MATCH(A17,m_model_trans!A:A,0))</f>
        <v>Casement window (Multi lock)</v>
      </c>
      <c r="C17" s="1">
        <v>3</v>
      </c>
      <c r="D17" s="1">
        <v>1</v>
      </c>
      <c r="E17" s="1" t="s">
        <v>951</v>
      </c>
      <c r="F17" s="44" t="s">
        <v>1423</v>
      </c>
      <c r="G17" s="44">
        <v>10</v>
      </c>
      <c r="H17" s="59" t="str">
        <f>INDEX(ctg_trans!$D:$D,MATCH(G17,ctg_trans!$A:$A,0))</f>
        <v>Casement</v>
      </c>
      <c r="I17" s="56" t="str">
        <f>INDEX(ctg!$E:$E,MATCH(G17,ctg!$A:$A,0))</f>
        <v>Window series</v>
      </c>
      <c r="J17" s="1">
        <v>0</v>
      </c>
      <c r="K17" s="1">
        <v>14</v>
      </c>
    </row>
    <row r="18" spans="1:11">
      <c r="A18" s="1">
        <v>15</v>
      </c>
      <c r="B18" s="226" t="str">
        <f>INDEX(m_model_trans!E:E,MATCH(A18,m_model_trans!A:A,0))</f>
        <v>Double casement window</v>
      </c>
      <c r="C18" s="1">
        <v>3</v>
      </c>
      <c r="D18" s="1">
        <v>1</v>
      </c>
      <c r="E18" s="1" t="s">
        <v>951</v>
      </c>
      <c r="F18" s="1" t="s">
        <v>948</v>
      </c>
      <c r="G18" s="44">
        <v>10</v>
      </c>
      <c r="H18" s="59" t="str">
        <f>INDEX(ctg_trans!$D:$D,MATCH(G18,ctg_trans!$A:$A,0))</f>
        <v>Casement</v>
      </c>
      <c r="I18" s="56" t="str">
        <f>INDEX(ctg!$E:$E,MATCH(G18,ctg!$A:$A,0))</f>
        <v>Window series</v>
      </c>
      <c r="J18" s="1">
        <v>0</v>
      </c>
      <c r="K18" s="1">
        <v>15</v>
      </c>
    </row>
    <row r="19" spans="1:11">
      <c r="A19" s="1">
        <v>16</v>
      </c>
      <c r="B19" s="59" t="str">
        <f>INDEX(m_model_trans!E:E,MATCH(A19,m_model_trans!A:A,0))</f>
        <v>Awning window (Single lock)</v>
      </c>
      <c r="C19" s="1">
        <v>3</v>
      </c>
      <c r="D19" s="1">
        <v>1</v>
      </c>
      <c r="E19" s="1" t="s">
        <v>951</v>
      </c>
      <c r="F19" s="1" t="s">
        <v>949</v>
      </c>
      <c r="G19" s="44">
        <v>11</v>
      </c>
      <c r="H19" s="59" t="str">
        <f>INDEX(ctg_trans!$D:$D,MATCH(G19,ctg_trans!$A:$A,0))</f>
        <v>Awning</v>
      </c>
      <c r="I19" s="56" t="str">
        <f>INDEX(ctg!$E:$E,MATCH(G19,ctg!$A:$A,0))</f>
        <v>Window series</v>
      </c>
      <c r="J19" s="1">
        <v>0</v>
      </c>
      <c r="K19" s="1">
        <v>16</v>
      </c>
    </row>
    <row r="20" spans="1:11">
      <c r="A20" s="1">
        <v>17</v>
      </c>
      <c r="B20" s="59" t="str">
        <f>INDEX(m_model_trans!E:E,MATCH(A20,m_model_trans!A:A,0))</f>
        <v>Awning window (Multi lock)</v>
      </c>
      <c r="C20" s="1">
        <v>3</v>
      </c>
      <c r="D20" s="1">
        <v>1</v>
      </c>
      <c r="E20" s="1" t="s">
        <v>951</v>
      </c>
      <c r="F20" s="1" t="s">
        <v>950</v>
      </c>
      <c r="G20" s="44">
        <v>11</v>
      </c>
      <c r="H20" s="59" t="str">
        <f>INDEX(ctg_trans!$D:$D,MATCH(G20,ctg_trans!$A:$A,0))</f>
        <v>Awning</v>
      </c>
      <c r="I20" s="56" t="str">
        <f>INDEX(ctg!$E:$E,MATCH(G20,ctg!$A:$A,0))</f>
        <v>Window series</v>
      </c>
      <c r="J20" s="1">
        <v>0</v>
      </c>
      <c r="K20" s="1">
        <v>17</v>
      </c>
    </row>
    <row r="21" spans="1:11">
      <c r="A21" s="1">
        <v>18</v>
      </c>
      <c r="B21" s="59" t="str">
        <f>INDEX(m_model_trans!E:E,MATCH(A21,m_model_trans!A:A,0))</f>
        <v>Fixed window</v>
      </c>
      <c r="C21" s="1">
        <v>3</v>
      </c>
      <c r="D21" s="1">
        <v>1</v>
      </c>
      <c r="E21" s="1" t="s">
        <v>951</v>
      </c>
      <c r="F21" s="1" t="s">
        <v>946</v>
      </c>
      <c r="G21" s="44">
        <v>12</v>
      </c>
      <c r="H21" s="59" t="str">
        <f>INDEX(ctg_trans!$D:$D,MATCH(G21,ctg_trans!$A:$A,0))</f>
        <v>FIX</v>
      </c>
      <c r="I21" s="56" t="str">
        <f>INDEX(ctg!$E:$E,MATCH(G21,ctg!$A:$A,0))</f>
        <v>Window series</v>
      </c>
      <c r="J21" s="1">
        <v>0</v>
      </c>
      <c r="K21" s="1">
        <v>18</v>
      </c>
    </row>
    <row r="22" spans="1:11">
      <c r="A22" s="1">
        <v>19</v>
      </c>
      <c r="B22" s="59" t="str">
        <f>INDEX(m_model_trans!E:E,MATCH(A22,m_model_trans!A:A,0))</f>
        <v>Corner fixed window</v>
      </c>
      <c r="C22" s="83">
        <v>1</v>
      </c>
      <c r="D22" s="1">
        <v>1</v>
      </c>
      <c r="E22" s="1" t="s">
        <v>951</v>
      </c>
      <c r="F22" s="1" t="s">
        <v>947</v>
      </c>
      <c r="G22" s="44">
        <v>13</v>
      </c>
      <c r="H22" s="59" t="str">
        <f>INDEX(ctg_trans!$D:$D,MATCH(G22,ctg_trans!$A:$A,0))</f>
        <v>Corner Fix</v>
      </c>
      <c r="I22" s="56" t="str">
        <f>INDEX(ctg!$E:$E,MATCH(G22,ctg!$A:$A,0))</f>
        <v>Window series</v>
      </c>
      <c r="J22" s="1">
        <v>0</v>
      </c>
      <c r="K22" s="1">
        <v>19</v>
      </c>
    </row>
    <row r="23" spans="1:11">
      <c r="A23" s="1">
        <v>20</v>
      </c>
      <c r="B23" s="59" t="str">
        <f>INDEX(m_model_trans!E:E,MATCH(A23,m_model_trans!A:A,0))</f>
        <v>In-swing door (Single)</v>
      </c>
      <c r="C23" s="1">
        <v>3</v>
      </c>
      <c r="D23" s="1">
        <v>1</v>
      </c>
      <c r="G23" s="44">
        <v>14</v>
      </c>
      <c r="H23" s="59" t="str">
        <f>INDEX(ctg_trans!$D:$D,MATCH(G23,ctg_trans!$A:$A,0))</f>
        <v>Terrace door</v>
      </c>
      <c r="I23" s="56" t="str">
        <f>INDEX(ctg!$E:$E,MATCH(G23,ctg!$A:$A,0))</f>
        <v>Window series</v>
      </c>
      <c r="J23" s="1">
        <v>0</v>
      </c>
      <c r="K23" s="1">
        <v>20</v>
      </c>
    </row>
    <row r="24" spans="1:11">
      <c r="A24" s="1">
        <v>21</v>
      </c>
      <c r="B24" s="59" t="str">
        <f>INDEX(m_model_trans!E:E,MATCH(A24,m_model_trans!A:A,0))</f>
        <v>In-swing door (Double)</v>
      </c>
      <c r="C24" s="1">
        <v>3</v>
      </c>
      <c r="D24" s="1">
        <v>1</v>
      </c>
      <c r="G24" s="44">
        <v>14</v>
      </c>
      <c r="H24" s="59" t="str">
        <f>INDEX(ctg_trans!$D:$D,MATCH(G24,ctg_trans!$A:$A,0))</f>
        <v>Terrace door</v>
      </c>
      <c r="I24" s="56" t="str">
        <f>INDEX(ctg!$E:$E,MATCH(G24,ctg!$A:$A,0))</f>
        <v>Window series</v>
      </c>
      <c r="J24" s="1">
        <v>0</v>
      </c>
      <c r="K24" s="1">
        <v>21</v>
      </c>
    </row>
    <row r="25" spans="1:11">
      <c r="A25" s="1">
        <v>22</v>
      </c>
      <c r="B25" s="59" t="str">
        <f>INDEX(m_model_trans!E:E,MATCH(A25,m_model_trans!A:A,0))</f>
        <v>Out-swing door (Single)</v>
      </c>
      <c r="C25" s="1">
        <v>3</v>
      </c>
      <c r="D25" s="1">
        <v>1</v>
      </c>
      <c r="E25" s="1" t="s">
        <v>5</v>
      </c>
      <c r="F25" s="1" t="s">
        <v>960</v>
      </c>
      <c r="G25" s="44">
        <v>14</v>
      </c>
      <c r="H25" s="59" t="str">
        <f>INDEX(ctg_trans!$D:$D,MATCH(G25,ctg_trans!$A:$A,0))</f>
        <v>Terrace door</v>
      </c>
      <c r="I25" s="56" t="str">
        <f>INDEX(ctg!$E:$E,MATCH(G25,ctg!$A:$A,0))</f>
        <v>Window series</v>
      </c>
      <c r="J25" s="1">
        <v>0</v>
      </c>
      <c r="K25" s="1">
        <v>22</v>
      </c>
    </row>
    <row r="26" spans="1:11">
      <c r="A26" s="1">
        <v>23</v>
      </c>
      <c r="B26" s="59" t="str">
        <f>INDEX(m_model_trans!E:E,MATCH(A26,m_model_trans!A:A,0))</f>
        <v>Out-swing door (Double)</v>
      </c>
      <c r="C26" s="1">
        <v>3</v>
      </c>
      <c r="D26" s="1">
        <v>1</v>
      </c>
      <c r="E26" s="1" t="s">
        <v>5</v>
      </c>
      <c r="F26" s="1" t="s">
        <v>959</v>
      </c>
      <c r="G26" s="44">
        <v>14</v>
      </c>
      <c r="H26" s="59" t="str">
        <f>INDEX(ctg_trans!$D:$D,MATCH(G26,ctg_trans!$A:$A,0))</f>
        <v>Terrace door</v>
      </c>
      <c r="I26" s="56" t="str">
        <f>INDEX(ctg!$E:$E,MATCH(G26,ctg!$A:$A,0))</f>
        <v>Window series</v>
      </c>
      <c r="J26" s="1">
        <v>0</v>
      </c>
      <c r="K26" s="1">
        <v>23</v>
      </c>
    </row>
    <row r="27" spans="1:11">
      <c r="A27" s="1">
        <v>24</v>
      </c>
      <c r="B27" s="59" t="str">
        <f>INDEX(m_model_trans!E:E,MATCH(A27,m_model_trans!A:A,0))</f>
        <v>Airflow door</v>
      </c>
      <c r="C27" s="1">
        <v>3</v>
      </c>
      <c r="D27" s="1">
        <v>1</v>
      </c>
      <c r="E27" s="1" t="s">
        <v>5</v>
      </c>
      <c r="F27" s="1" t="s">
        <v>3764</v>
      </c>
      <c r="G27" s="44">
        <v>14</v>
      </c>
      <c r="H27" s="59" t="str">
        <f>INDEX(ctg_trans!$D:$D,MATCH(G27,ctg_trans!$A:$A,0))</f>
        <v>Terrace door</v>
      </c>
      <c r="I27" s="56" t="str">
        <f>INDEX(ctg!$E:$E,MATCH(G27,ctg!$A:$A,0))</f>
        <v>Window series</v>
      </c>
      <c r="J27" s="1">
        <v>0</v>
      </c>
      <c r="K27" s="1">
        <v>24</v>
      </c>
    </row>
    <row r="28" spans="1:11">
      <c r="A28" s="1">
        <v>25</v>
      </c>
      <c r="B28" s="59" t="str">
        <f>INDEX(m_model_trans!E:E,MATCH(A28,m_model_trans!A:A,0))</f>
        <v>Folding door (4 panels)</v>
      </c>
      <c r="C28" s="1">
        <v>3</v>
      </c>
      <c r="D28" s="1">
        <v>1</v>
      </c>
      <c r="E28" s="1" t="s">
        <v>487</v>
      </c>
      <c r="F28" s="1" t="s">
        <v>943</v>
      </c>
      <c r="G28" s="44">
        <v>15</v>
      </c>
      <c r="H28" s="59" t="str">
        <f>INDEX(ctg_trans!$D:$D,MATCH(G28,ctg_trans!$A:$A,0))</f>
        <v>Folding door</v>
      </c>
      <c r="I28" s="56" t="str">
        <f>INDEX(ctg!$E:$E,MATCH(G28,ctg!$A:$A,0))</f>
        <v>Window series</v>
      </c>
      <c r="J28" s="1">
        <v>0</v>
      </c>
      <c r="K28" s="1">
        <v>25</v>
      </c>
    </row>
    <row r="29" spans="1:11">
      <c r="A29" s="1">
        <v>26</v>
      </c>
      <c r="B29" s="59" t="str">
        <f>INDEX(m_model_trans!E:E,MATCH(A29,m_model_trans!A:A,0))</f>
        <v>Folding door (6 panels)</v>
      </c>
      <c r="C29" s="1">
        <v>3</v>
      </c>
      <c r="D29" s="1">
        <v>1</v>
      </c>
      <c r="E29" s="1" t="s">
        <v>487</v>
      </c>
      <c r="F29" s="1" t="s">
        <v>944</v>
      </c>
      <c r="G29" s="44">
        <v>15</v>
      </c>
      <c r="H29" s="59" t="str">
        <f>INDEX(ctg_trans!$D:$D,MATCH(G29,ctg_trans!$A:$A,0))</f>
        <v>Folding door</v>
      </c>
      <c r="I29" s="56" t="str">
        <f>INDEX(ctg!$E:$E,MATCH(G29,ctg!$A:$A,0))</f>
        <v>Window series</v>
      </c>
      <c r="J29" s="1">
        <v>0</v>
      </c>
      <c r="K29" s="1">
        <v>26</v>
      </c>
    </row>
    <row r="30" spans="1:11">
      <c r="A30" s="1">
        <v>27</v>
      </c>
      <c r="B30" s="59" t="str">
        <f>INDEX(m_model_trans!E:E,MATCH(A30,m_model_trans!A:A,0))</f>
        <v>Folding door (8 panels)</v>
      </c>
      <c r="C30" s="1">
        <v>3</v>
      </c>
      <c r="D30" s="1">
        <v>1</v>
      </c>
      <c r="E30" s="1" t="s">
        <v>487</v>
      </c>
      <c r="F30" s="1" t="s">
        <v>945</v>
      </c>
      <c r="G30" s="44">
        <v>15</v>
      </c>
      <c r="H30" s="59" t="str">
        <f>INDEX(ctg_trans!$D:$D,MATCH(G30,ctg_trans!$A:$A,0))</f>
        <v>Folding door</v>
      </c>
      <c r="I30" s="56" t="str">
        <f>INDEX(ctg!$E:$E,MATCH(G30,ctg!$A:$A,0))</f>
        <v>Window series</v>
      </c>
      <c r="J30" s="1">
        <v>0</v>
      </c>
      <c r="K30" s="1">
        <v>27</v>
      </c>
    </row>
    <row r="31" spans="1:11">
      <c r="A31" s="1">
        <v>28</v>
      </c>
      <c r="B31" s="59" t="str">
        <f>INDEX(m_model_trans!E:E,MATCH(A31,m_model_trans!A:A,0))</f>
        <v>Folding door (12 panels)</v>
      </c>
      <c r="C31" s="83">
        <v>1</v>
      </c>
      <c r="D31" s="1">
        <v>1</v>
      </c>
      <c r="G31" s="44">
        <v>15</v>
      </c>
      <c r="H31" s="59" t="str">
        <f>INDEX(ctg_trans!$D:$D,MATCH(G31,ctg_trans!$A:$A,0))</f>
        <v>Folding door</v>
      </c>
      <c r="I31" s="56" t="str">
        <f>INDEX(ctg!$E:$E,MATCH(G31,ctg!$A:$A,0))</f>
        <v>Window series</v>
      </c>
      <c r="J31" s="83">
        <v>1</v>
      </c>
      <c r="K31" s="1">
        <v>28</v>
      </c>
    </row>
    <row r="32" spans="1:11">
      <c r="A32" s="1">
        <v>29</v>
      </c>
      <c r="B32" s="59" t="str">
        <f>INDEX(m_model_trans!E:E,MATCH(A32,m_model_trans!A:A,0))</f>
        <v>Folding door (16 panels)</v>
      </c>
      <c r="C32" s="83">
        <v>1</v>
      </c>
      <c r="D32" s="1">
        <v>1</v>
      </c>
      <c r="G32" s="44">
        <v>15</v>
      </c>
      <c r="H32" s="59" t="str">
        <f>INDEX(ctg_trans!$D:$D,MATCH(G32,ctg_trans!$A:$A,0))</f>
        <v>Folding door</v>
      </c>
      <c r="I32" s="56" t="str">
        <f>INDEX(ctg!$E:$E,MATCH(G32,ctg!$A:$A,0))</f>
        <v>Window series</v>
      </c>
      <c r="J32" s="83">
        <v>1</v>
      </c>
      <c r="K32" s="1">
        <v>29</v>
      </c>
    </row>
    <row r="33" spans="1:11">
      <c r="A33" s="1">
        <v>30</v>
      </c>
      <c r="B33" s="59" t="str">
        <f>INDEX(m_model_trans!E:E,MATCH(A33,m_model_trans!A:A,0))</f>
        <v>Single sliding gate</v>
      </c>
      <c r="C33" s="1">
        <v>3</v>
      </c>
      <c r="D33" s="1">
        <v>1</v>
      </c>
      <c r="E33" s="1" t="s">
        <v>27</v>
      </c>
      <c r="F33" s="1" t="s">
        <v>941</v>
      </c>
      <c r="G33" s="1">
        <v>16</v>
      </c>
      <c r="H33" s="59" t="str">
        <f>INDEX(ctg_trans!$D:$D,MATCH(G33,ctg_trans!$A:$A,0))</f>
        <v>Sliding gate</v>
      </c>
      <c r="I33" s="56" t="str">
        <f>INDEX(ctg!$E:$E,MATCH(G33,ctg!$A:$A,0))</f>
        <v>Exterior series</v>
      </c>
      <c r="J33" s="1">
        <v>0</v>
      </c>
      <c r="K33" s="1">
        <v>30</v>
      </c>
    </row>
    <row r="34" spans="1:11">
      <c r="A34" s="1">
        <v>31</v>
      </c>
      <c r="B34" s="59" t="str">
        <f>INDEX(m_model_trans!E:E,MATCH(A34,m_model_trans!A:A,0))</f>
        <v>Double sliding gate</v>
      </c>
      <c r="C34" s="1">
        <v>3</v>
      </c>
      <c r="D34" s="1">
        <v>1</v>
      </c>
      <c r="E34" s="1" t="s">
        <v>27</v>
      </c>
      <c r="F34" s="1" t="s">
        <v>942</v>
      </c>
      <c r="G34" s="1">
        <v>16</v>
      </c>
      <c r="H34" s="59" t="str">
        <f>INDEX(ctg_trans!$D:$D,MATCH(G34,ctg_trans!$A:$A,0))</f>
        <v>Sliding gate</v>
      </c>
      <c r="I34" s="56" t="str">
        <f>INDEX(ctg!$E:$E,MATCH(G34,ctg!$A:$A,0))</f>
        <v>Exterior series</v>
      </c>
      <c r="J34" s="1">
        <v>0</v>
      </c>
      <c r="K34" s="1">
        <v>31</v>
      </c>
    </row>
    <row r="35" spans="1:11">
      <c r="A35" s="1">
        <v>32</v>
      </c>
      <c r="B35" s="59" t="str">
        <f>INDEX(m_model_trans!E:E,MATCH(A35,m_model_trans!A:A,0))</f>
        <v>Folding gate(4 panels)</v>
      </c>
      <c r="C35" s="1">
        <v>3</v>
      </c>
      <c r="D35" s="1">
        <v>1</v>
      </c>
      <c r="G35" s="1">
        <v>17</v>
      </c>
      <c r="H35" s="59" t="str">
        <f>INDEX(ctg_trans!$D:$D,MATCH(G35,ctg_trans!$A:$A,0))</f>
        <v>Folding gate</v>
      </c>
      <c r="I35" s="56" t="str">
        <f>INDEX(ctg!$E:$E,MATCH(G35,ctg!$A:$A,0))</f>
        <v>Exterior series</v>
      </c>
      <c r="J35" s="1">
        <v>0</v>
      </c>
      <c r="K35" s="1">
        <v>32</v>
      </c>
    </row>
    <row r="36" spans="1:11">
      <c r="A36" s="1">
        <v>33</v>
      </c>
      <c r="B36" s="59" t="str">
        <f>INDEX(m_model_trans!E:E,MATCH(A36,m_model_trans!A:A,0))</f>
        <v>Folding gate(6 panels)</v>
      </c>
      <c r="C36" s="1">
        <v>3</v>
      </c>
      <c r="D36" s="1">
        <v>1</v>
      </c>
      <c r="G36" s="1">
        <v>17</v>
      </c>
      <c r="H36" s="59" t="str">
        <f>INDEX(ctg_trans!$D:$D,MATCH(G36,ctg_trans!$A:$A,0))</f>
        <v>Folding gate</v>
      </c>
      <c r="I36" s="56" t="str">
        <f>INDEX(ctg!$E:$E,MATCH(G36,ctg!$A:$A,0))</f>
        <v>Exterior series</v>
      </c>
      <c r="J36" s="1">
        <v>0</v>
      </c>
      <c r="K36" s="1">
        <v>33</v>
      </c>
    </row>
    <row r="37" spans="1:11">
      <c r="A37" s="1">
        <v>34</v>
      </c>
      <c r="B37" s="59" t="str">
        <f>INDEX(m_model_trans!E:E,MATCH(A37,m_model_trans!A:A,0))</f>
        <v>Swing gate(Single)</v>
      </c>
      <c r="C37" s="1">
        <v>3</v>
      </c>
      <c r="D37" s="1">
        <v>1</v>
      </c>
      <c r="G37" s="1">
        <v>18</v>
      </c>
      <c r="H37" s="59" t="str">
        <f>INDEX(ctg_trans!$D:$D,MATCH(G37,ctg_trans!$A:$A,0))</f>
        <v>Swing gate</v>
      </c>
      <c r="I37" s="56" t="str">
        <f>INDEX(ctg!$E:$E,MATCH(G37,ctg!$A:$A,0))</f>
        <v>Exterior series</v>
      </c>
      <c r="J37" s="1">
        <v>1</v>
      </c>
      <c r="K37" s="1">
        <v>34</v>
      </c>
    </row>
    <row r="38" spans="1:11">
      <c r="A38" s="1">
        <v>35</v>
      </c>
      <c r="B38" s="59" t="str">
        <f>INDEX(m_model_trans!E:E,MATCH(A38,m_model_trans!A:A,0))</f>
        <v>Swing gate(double)</v>
      </c>
      <c r="C38" s="1">
        <v>3</v>
      </c>
      <c r="D38" s="1">
        <v>1</v>
      </c>
      <c r="G38" s="1">
        <v>18</v>
      </c>
      <c r="H38" s="59" t="str">
        <f>INDEX(ctg_trans!$D:$D,MATCH(G38,ctg_trans!$A:$A,0))</f>
        <v>Swing gate</v>
      </c>
      <c r="I38" s="56" t="str">
        <f>INDEX(ctg!$E:$E,MATCH(G38,ctg!$A:$A,0))</f>
        <v>Exterior series</v>
      </c>
      <c r="J38" s="1">
        <v>1</v>
      </c>
      <c r="K38" s="1">
        <v>35</v>
      </c>
    </row>
    <row r="39" spans="1:11">
      <c r="A39" s="1">
        <v>36</v>
      </c>
      <c r="B39" s="59" t="str">
        <f>INDEX(m_model_trans!E:E,MATCH(A39,m_model_trans!A:A,0))</f>
        <v>Fence</v>
      </c>
      <c r="C39" s="1">
        <v>3</v>
      </c>
      <c r="D39" s="1">
        <v>1</v>
      </c>
      <c r="E39" s="1" t="s">
        <v>27</v>
      </c>
      <c r="F39" s="1" t="s">
        <v>940</v>
      </c>
      <c r="G39" s="1">
        <v>19</v>
      </c>
      <c r="H39" s="59" t="str">
        <f>INDEX(ctg_trans!$D:$D,MATCH(G39,ctg_trans!$A:$A,0))</f>
        <v>Fence</v>
      </c>
      <c r="I39" s="56" t="str">
        <f>INDEX(ctg!$E:$E,MATCH(G39,ctg!$A:$A,0))</f>
        <v>Exterior series</v>
      </c>
      <c r="J39" s="1">
        <v>0</v>
      </c>
      <c r="K39" s="1">
        <v>36</v>
      </c>
    </row>
    <row r="40" spans="1:11">
      <c r="A40" s="1">
        <v>37</v>
      </c>
      <c r="B40" s="59" t="str">
        <f>INDEX(m_model_trans!E:E,MATCH(A40,m_model_trans!A:A,0))</f>
        <v>P01</v>
      </c>
      <c r="C40" s="1">
        <v>3</v>
      </c>
      <c r="D40" s="1">
        <v>1</v>
      </c>
      <c r="G40" s="44">
        <v>20</v>
      </c>
      <c r="H40" s="59" t="str">
        <f>INDEX(ctg_trans!$D:$D,MATCH(G40,ctg_trans!$A:$A,0))</f>
        <v>Tostem DOOR</v>
      </c>
      <c r="I40" s="56" t="str">
        <f>INDEX(ctg!$E:$E,MATCH(G40,ctg!$A:$A,0))</f>
        <v>GIESTA (Entrance door)</v>
      </c>
      <c r="J40" s="1">
        <v>1</v>
      </c>
      <c r="K40" s="1">
        <v>37</v>
      </c>
    </row>
    <row r="41" spans="1:11">
      <c r="A41" s="1">
        <v>38</v>
      </c>
      <c r="B41" s="59" t="str">
        <f>INDEX(m_model_trans!E:E,MATCH(A41,m_model_trans!A:A,0))</f>
        <v>P02</v>
      </c>
      <c r="C41" s="1">
        <v>3</v>
      </c>
      <c r="D41" s="1">
        <v>1</v>
      </c>
      <c r="G41" s="44">
        <v>20</v>
      </c>
      <c r="H41" s="59" t="str">
        <f>INDEX(ctg_trans!$D:$D,MATCH(G41,ctg_trans!$A:$A,0))</f>
        <v>Tostem DOOR</v>
      </c>
      <c r="I41" s="56" t="str">
        <f>INDEX(ctg!$E:$E,MATCH(G41,ctg!$A:$A,0))</f>
        <v>GIESTA (Entrance door)</v>
      </c>
      <c r="J41" s="1">
        <v>0</v>
      </c>
      <c r="K41" s="1">
        <v>38</v>
      </c>
    </row>
    <row r="42" spans="1:11">
      <c r="A42" s="1">
        <v>39</v>
      </c>
      <c r="B42" s="59" t="str">
        <f>INDEX(m_model_trans!E:E,MATCH(A42,m_model_trans!A:A,0))</f>
        <v>P03</v>
      </c>
      <c r="C42" s="1">
        <v>3</v>
      </c>
      <c r="D42" s="1">
        <v>1</v>
      </c>
      <c r="G42" s="44">
        <v>20</v>
      </c>
      <c r="H42" s="59" t="str">
        <f>INDEX(ctg_trans!$D:$D,MATCH(G42,ctg_trans!$A:$A,0))</f>
        <v>Tostem DOOR</v>
      </c>
      <c r="I42" s="56" t="str">
        <f>INDEX(ctg!$E:$E,MATCH(G42,ctg!$A:$A,0))</f>
        <v>GIESTA (Entrance door)</v>
      </c>
      <c r="J42" s="1">
        <v>0</v>
      </c>
      <c r="K42" s="1">
        <v>39</v>
      </c>
    </row>
    <row r="43" spans="1:11">
      <c r="A43" s="1">
        <v>40</v>
      </c>
      <c r="B43" s="59" t="str">
        <f>INDEX(m_model_trans!E:E,MATCH(A43,m_model_trans!A:A,0))</f>
        <v>D01</v>
      </c>
      <c r="C43" s="1">
        <v>3</v>
      </c>
      <c r="D43" s="1">
        <v>1</v>
      </c>
      <c r="G43" s="44">
        <v>20</v>
      </c>
      <c r="H43" s="59" t="str">
        <f>INDEX(ctg_trans!$D:$D,MATCH(G43,ctg_trans!$A:$A,0))</f>
        <v>Tostem DOOR</v>
      </c>
      <c r="I43" s="56" t="str">
        <f>INDEX(ctg!$E:$E,MATCH(G43,ctg!$A:$A,0))</f>
        <v>GIESTA (Entrance door)</v>
      </c>
      <c r="J43" s="1">
        <v>0</v>
      </c>
      <c r="K43" s="1">
        <v>40</v>
      </c>
    </row>
    <row r="44" spans="1:11">
      <c r="A44" s="1">
        <v>41</v>
      </c>
      <c r="B44" s="59" t="str">
        <f>INDEX(m_model_trans!E:E,MATCH(A44,m_model_trans!A:A,0))</f>
        <v>D02</v>
      </c>
      <c r="C44" s="1">
        <v>3</v>
      </c>
      <c r="D44" s="1">
        <v>1</v>
      </c>
      <c r="G44" s="44">
        <v>20</v>
      </c>
      <c r="H44" s="59" t="str">
        <f>INDEX(ctg_trans!$D:$D,MATCH(G44,ctg_trans!$A:$A,0))</f>
        <v>Tostem DOOR</v>
      </c>
      <c r="I44" s="56" t="str">
        <f>INDEX(ctg!$E:$E,MATCH(G44,ctg!$A:$A,0))</f>
        <v>GIESTA (Entrance door)</v>
      </c>
      <c r="J44" s="1">
        <v>0</v>
      </c>
      <c r="K44" s="1">
        <v>41</v>
      </c>
    </row>
    <row r="45" spans="1:11">
      <c r="A45" s="1">
        <v>42</v>
      </c>
      <c r="B45" s="59" t="str">
        <f>INDEX(m_model_trans!E:E,MATCH(A45,m_model_trans!A:A,0))</f>
        <v>D03</v>
      </c>
      <c r="C45" s="1">
        <v>3</v>
      </c>
      <c r="D45" s="1">
        <v>1</v>
      </c>
      <c r="G45" s="44">
        <v>20</v>
      </c>
      <c r="H45" s="59" t="str">
        <f>INDEX(ctg_trans!$D:$D,MATCH(G45,ctg_trans!$A:$A,0))</f>
        <v>Tostem DOOR</v>
      </c>
      <c r="I45" s="56" t="str">
        <f>INDEX(ctg!$E:$E,MATCH(G45,ctg!$A:$A,0))</f>
        <v>GIESTA (Entrance door)</v>
      </c>
      <c r="J45" s="1">
        <v>0</v>
      </c>
      <c r="K45" s="1">
        <v>42</v>
      </c>
    </row>
    <row r="46" spans="1:11">
      <c r="A46" s="1">
        <v>43</v>
      </c>
      <c r="B46" s="59" t="str">
        <f>INDEX(m_model_trans!E:E,MATCH(A46,m_model_trans!A:A,0))</f>
        <v>G01</v>
      </c>
      <c r="C46" s="1">
        <v>3</v>
      </c>
      <c r="D46" s="1">
        <v>1</v>
      </c>
      <c r="G46" s="44">
        <v>20</v>
      </c>
      <c r="H46" s="59" t="str">
        <f>INDEX(ctg_trans!$D:$D,MATCH(G46,ctg_trans!$A:$A,0))</f>
        <v>Tostem DOOR</v>
      </c>
      <c r="I46" s="56" t="str">
        <f>INDEX(ctg!$E:$E,MATCH(G46,ctg!$A:$A,0))</f>
        <v>GIESTA (Entrance door)</v>
      </c>
      <c r="J46" s="1">
        <v>0</v>
      </c>
      <c r="K46" s="1">
        <v>43</v>
      </c>
    </row>
    <row r="47" spans="1:11">
      <c r="A47" s="1">
        <v>44</v>
      </c>
      <c r="B47" s="59" t="str">
        <f>INDEX(m_model_trans!E:E,MATCH(A47,m_model_trans!A:A,0))</f>
        <v>G02</v>
      </c>
      <c r="C47" s="1">
        <v>3</v>
      </c>
      <c r="D47" s="1">
        <v>1</v>
      </c>
      <c r="G47" s="44">
        <v>20</v>
      </c>
      <c r="H47" s="59" t="str">
        <f>INDEX(ctg_trans!$D:$D,MATCH(G47,ctg_trans!$A:$A,0))</f>
        <v>Tostem DOOR</v>
      </c>
      <c r="I47" s="56" t="str">
        <f>INDEX(ctg!$E:$E,MATCH(G47,ctg!$A:$A,0))</f>
        <v>GIESTA (Entrance door)</v>
      </c>
      <c r="J47" s="1">
        <v>0</v>
      </c>
      <c r="K47" s="1">
        <v>44</v>
      </c>
    </row>
    <row r="48" spans="1:11">
      <c r="A48" s="1">
        <v>45</v>
      </c>
      <c r="B48" s="59" t="str">
        <f>INDEX(m_model_trans!E:E,MATCH(A48,m_model_trans!A:A,0))</f>
        <v>G03</v>
      </c>
      <c r="C48" s="1">
        <v>3</v>
      </c>
      <c r="D48" s="1">
        <v>1</v>
      </c>
      <c r="G48" s="44">
        <v>20</v>
      </c>
      <c r="H48" s="59" t="str">
        <f>INDEX(ctg_trans!$D:$D,MATCH(G48,ctg_trans!$A:$A,0))</f>
        <v>Tostem DOOR</v>
      </c>
      <c r="I48" s="56" t="str">
        <f>INDEX(ctg!$E:$E,MATCH(G48,ctg!$A:$A,0))</f>
        <v>GIESTA (Entrance door)</v>
      </c>
      <c r="J48" s="1">
        <v>0</v>
      </c>
      <c r="K48" s="1">
        <v>45</v>
      </c>
    </row>
    <row r="49" spans="1:11">
      <c r="A49" s="1">
        <v>46</v>
      </c>
      <c r="B49" s="59" t="str">
        <f>INDEX(m_model_trans!E:E,MATCH(A49,m_model_trans!A:A,0))</f>
        <v>G04</v>
      </c>
      <c r="C49" s="1">
        <v>3</v>
      </c>
      <c r="D49" s="1">
        <v>1</v>
      </c>
      <c r="G49" s="44">
        <v>20</v>
      </c>
      <c r="H49" s="59" t="str">
        <f>INDEX(ctg_trans!$D:$D,MATCH(G49,ctg_trans!$A:$A,0))</f>
        <v>Tostem DOOR</v>
      </c>
      <c r="I49" s="56" t="str">
        <f>INDEX(ctg!$E:$E,MATCH(G49,ctg!$A:$A,0))</f>
        <v>GIESTA (Entrance door)</v>
      </c>
      <c r="J49" s="1">
        <v>0</v>
      </c>
      <c r="K49" s="1">
        <v>46</v>
      </c>
    </row>
    <row r="50" spans="1:11">
      <c r="A50" s="1">
        <v>47</v>
      </c>
      <c r="B50" s="59" t="str">
        <f>INDEX(m_model_trans!E:E,MATCH(A50,m_model_trans!A:A,0))</f>
        <v>Single type</v>
      </c>
      <c r="C50" s="44">
        <v>3</v>
      </c>
      <c r="D50" s="1">
        <v>1</v>
      </c>
      <c r="G50" s="44">
        <v>23</v>
      </c>
      <c r="H50" s="59" t="str">
        <f>INDEX(ctg_trans!$D:$D,MATCH(G50,ctg_trans!$A:$A,0))</f>
        <v>Carport</v>
      </c>
      <c r="I50" s="56" t="str">
        <f>INDEX(ctg!$E:$E,MATCH(G50,ctg!$A:$A,0))</f>
        <v>Exterior series</v>
      </c>
      <c r="J50" s="1">
        <v>0</v>
      </c>
      <c r="K50" s="1">
        <v>47</v>
      </c>
    </row>
    <row r="51" spans="1:11">
      <c r="A51" s="1">
        <v>48</v>
      </c>
      <c r="B51" s="59" t="str">
        <f>INDEX(m_model_trans!E:E,MATCH(A51,m_model_trans!A:A,0))</f>
        <v>Double type</v>
      </c>
      <c r="C51" s="44">
        <v>3</v>
      </c>
      <c r="D51" s="1">
        <v>1</v>
      </c>
      <c r="G51" s="44">
        <v>23</v>
      </c>
      <c r="H51" s="59" t="str">
        <f>INDEX(ctg_trans!$D:$D,MATCH(G51,ctg_trans!$A:$A,0))</f>
        <v>Carport</v>
      </c>
      <c r="I51" s="56" t="str">
        <f>INDEX(ctg!$E:$E,MATCH(G51,ctg!$A:$A,0))</f>
        <v>Exterior series</v>
      </c>
      <c r="J51" s="1">
        <v>0</v>
      </c>
      <c r="K51" s="1">
        <v>48</v>
      </c>
    </row>
    <row r="52" spans="1:11">
      <c r="A52" s="1">
        <v>50</v>
      </c>
      <c r="B52" s="59" t="str">
        <f>INDEX(m_model_trans!E:E,MATCH(A52,m_model_trans!A:A,0))</f>
        <v>Partition door (2 panels on 2 tracks)</v>
      </c>
      <c r="C52" s="1">
        <v>3</v>
      </c>
      <c r="D52" s="1">
        <v>1</v>
      </c>
      <c r="G52" s="44">
        <v>25</v>
      </c>
      <c r="H52" s="59" t="str">
        <f>INDEX(ctg_trans!$D:$D,MATCH(G52,ctg_trans!$A:$A,0))</f>
        <v>Partition</v>
      </c>
      <c r="I52" s="56" t="str">
        <f>INDEX(ctg!$E:$E,MATCH(G52,ctg!$A:$A,0))</f>
        <v>Interior series</v>
      </c>
      <c r="J52" s="1">
        <v>0</v>
      </c>
      <c r="K52" s="1">
        <v>50</v>
      </c>
    </row>
    <row r="53" spans="1:11">
      <c r="A53" s="1">
        <v>51</v>
      </c>
      <c r="B53" s="59" t="str">
        <f>INDEX(m_model_trans!E:E,MATCH(A53,m_model_trans!A:A,0))</f>
        <v>Partition door (3 panels on 3 tracks)</v>
      </c>
      <c r="C53" s="1">
        <v>3</v>
      </c>
      <c r="D53" s="1">
        <v>1</v>
      </c>
      <c r="G53" s="44">
        <v>25</v>
      </c>
      <c r="H53" s="59" t="str">
        <f>INDEX(ctg_trans!$D:$D,MATCH(G53,ctg_trans!$A:$A,0))</f>
        <v>Partition</v>
      </c>
      <c r="I53" s="56" t="str">
        <f>INDEX(ctg!$E:$E,MATCH(G53,ctg!$A:$A,0))</f>
        <v>Interior series</v>
      </c>
      <c r="J53" s="1">
        <v>0</v>
      </c>
      <c r="K53" s="1">
        <v>51</v>
      </c>
    </row>
    <row r="54" spans="1:11">
      <c r="A54" s="44">
        <v>52</v>
      </c>
      <c r="B54" s="59" t="str">
        <f>INDEX(m_model_trans!E:E,MATCH(A54,m_model_trans!A:A,0))</f>
        <v>Partition door (4 panels on 2 tracks)</v>
      </c>
      <c r="C54" s="1">
        <v>3</v>
      </c>
      <c r="D54" s="1">
        <v>1</v>
      </c>
      <c r="G54" s="44">
        <v>25</v>
      </c>
      <c r="H54" s="59" t="str">
        <f>INDEX(ctg_trans!$D:$D,MATCH(G54,ctg_trans!$A:$A,0))</f>
        <v>Partition</v>
      </c>
      <c r="I54" s="56" t="str">
        <f>INDEX(ctg!$E:$E,MATCH(G54,ctg!$A:$A,0))</f>
        <v>Interior series</v>
      </c>
      <c r="J54" s="1">
        <v>0</v>
      </c>
      <c r="K54" s="1">
        <v>52</v>
      </c>
    </row>
    <row r="55" spans="1:11">
      <c r="A55" s="1">
        <v>53</v>
      </c>
      <c r="B55" s="59" t="str">
        <f>INDEX(m_model_trans!E:E,MATCH(A55,m_model_trans!A:A,0))</f>
        <v>Partition door (6 panels on 3 tracks)</v>
      </c>
      <c r="C55" s="1">
        <v>3</v>
      </c>
      <c r="D55" s="1">
        <v>1</v>
      </c>
      <c r="G55" s="44">
        <v>25</v>
      </c>
      <c r="H55" s="59" t="str">
        <f>INDEX(ctg_trans!$D:$D,MATCH(G55,ctg_trans!$A:$A,0))</f>
        <v>Partition</v>
      </c>
      <c r="I55" s="56" t="str">
        <f>INDEX(ctg!$E:$E,MATCH(G55,ctg!$A:$A,0))</f>
        <v>Interior series</v>
      </c>
      <c r="J55" s="1">
        <v>0</v>
      </c>
      <c r="K55" s="1">
        <v>53</v>
      </c>
    </row>
    <row r="56" spans="1:11">
      <c r="A56" s="44">
        <v>54</v>
      </c>
      <c r="B56" s="59" t="str">
        <f>INDEX(m_model_trans!E:E,MATCH(A56,m_model_trans!A:A,0))</f>
        <v>Mullion</v>
      </c>
      <c r="C56" s="83">
        <v>1</v>
      </c>
      <c r="D56" s="1">
        <v>1</v>
      </c>
      <c r="G56" s="44">
        <v>51</v>
      </c>
      <c r="H56" s="59" t="str">
        <f>INDEX(ctg_trans!$D:$D,MATCH(G56,ctg_trans!$A:$A,0))</f>
        <v>Mullion</v>
      </c>
      <c r="I56" s="56" t="str">
        <f>INDEX(ctg!$E:$E,MATCH(G56,ctg!$A:$A,0))</f>
        <v>Window series</v>
      </c>
      <c r="J56" s="1">
        <v>0</v>
      </c>
      <c r="K56" s="1">
        <v>998</v>
      </c>
    </row>
    <row r="57" spans="1:11">
      <c r="A57" s="44">
        <v>55</v>
      </c>
      <c r="B57" s="59" t="str">
        <f>INDEX(m_model_trans!E:E,MATCH(A57,m_model_trans!A:A,0))</f>
        <v>Transom</v>
      </c>
      <c r="C57" s="83">
        <v>1</v>
      </c>
      <c r="D57" s="1">
        <v>1</v>
      </c>
      <c r="G57" s="44">
        <v>52</v>
      </c>
      <c r="H57" s="59" t="str">
        <f>INDEX(ctg_trans!$D:$D,MATCH(G57,ctg_trans!$A:$A,0))</f>
        <v>Transom</v>
      </c>
      <c r="I57" s="56" t="str">
        <f>INDEX(ctg!$E:$E,MATCH(G57,ctg!$A:$A,0))</f>
        <v>Window series</v>
      </c>
      <c r="J57" s="1">
        <v>0</v>
      </c>
      <c r="K57" s="1">
        <v>999</v>
      </c>
    </row>
    <row r="58" spans="1:11">
      <c r="A58" s="44">
        <v>56</v>
      </c>
      <c r="B58" s="59" t="str">
        <f>INDEX(m_model_trans!E:E,MATCH(A58,m_model_trans!A:A,0))</f>
        <v>Aluminum Louver</v>
      </c>
      <c r="C58" s="83">
        <v>1</v>
      </c>
      <c r="D58" s="1">
        <v>1</v>
      </c>
      <c r="G58" s="44">
        <v>53</v>
      </c>
      <c r="H58" s="59" t="str">
        <f>INDEX(ctg_trans!$D:$D,MATCH(G58,ctg_trans!$A:$A,0))</f>
        <v>Louver</v>
      </c>
      <c r="I58" s="56" t="str">
        <f>INDEX(ctg!$E:$E,MATCH(G58,ctg!$A:$A,0))</f>
        <v>Window series</v>
      </c>
      <c r="J58" s="44">
        <v>0</v>
      </c>
      <c r="K58" s="1">
        <v>1000</v>
      </c>
    </row>
    <row r="59" spans="1:11">
      <c r="A59" s="44">
        <v>57</v>
      </c>
      <c r="B59" s="59" t="str">
        <f>INDEX(m_model_trans!E:E,MATCH(A59,m_model_trans!A:A,0))</f>
        <v>Glass Louver</v>
      </c>
      <c r="C59" s="1">
        <v>3</v>
      </c>
      <c r="D59" s="1">
        <v>1</v>
      </c>
      <c r="G59" s="44">
        <v>53</v>
      </c>
      <c r="H59" s="59" t="str">
        <f>INDEX(ctg_trans!$D:$D,MATCH(G59,ctg_trans!$A:$A,0))</f>
        <v>Louver</v>
      </c>
      <c r="I59" s="56" t="str">
        <f>INDEX(ctg!$E:$E,MATCH(G59,ctg!$A:$A,0))</f>
        <v>Window series</v>
      </c>
      <c r="J59" s="83">
        <v>1</v>
      </c>
      <c r="K59" s="1">
        <v>57</v>
      </c>
    </row>
    <row r="60" spans="1:11">
      <c r="A60" s="1">
        <v>58</v>
      </c>
      <c r="B60" s="59" t="str">
        <f>INDEX(m_model_trans!E:E,MATCH(A60,m_model_trans!A:A,0))</f>
        <v>Casement window (Single lock)</v>
      </c>
      <c r="C60" s="1">
        <v>3</v>
      </c>
      <c r="D60" s="1">
        <v>1</v>
      </c>
      <c r="E60" s="1" t="s">
        <v>951</v>
      </c>
      <c r="F60" s="44" t="s">
        <v>1423</v>
      </c>
      <c r="G60" s="44">
        <v>10</v>
      </c>
      <c r="H60" s="59" t="str">
        <f>INDEX(ctg_trans!$D:$D,MATCH(G60,ctg_trans!$A:$A,0))</f>
        <v>Casement</v>
      </c>
      <c r="I60" s="56" t="str">
        <f>INDEX(ctg!$E:$E,MATCH(G60,ctg!$A:$A,0))</f>
        <v>Window series</v>
      </c>
      <c r="J60" s="1">
        <v>0</v>
      </c>
      <c r="K60" s="1">
        <v>15</v>
      </c>
    </row>
    <row r="61" spans="1:11">
      <c r="A61" s="44">
        <v>59</v>
      </c>
      <c r="B61" s="59" t="str">
        <f>INDEX(m_model_trans!E:E,MATCH(A61,m_model_trans!A:A,0))</f>
        <v>On-wall (1 panel on 1 track)</v>
      </c>
      <c r="C61" s="1">
        <v>3</v>
      </c>
      <c r="D61" s="1">
        <v>1</v>
      </c>
      <c r="G61" s="44">
        <v>73</v>
      </c>
      <c r="H61" s="59" t="str">
        <f>INDEX(ctg_trans!$D:$D,MATCH(G61,ctg_trans!$A:$A,0))</f>
        <v>Hanging door</v>
      </c>
      <c r="I61" s="56" t="str">
        <f>INDEX(ctg!$E:$E,MATCH(G61,ctg!$A:$A,0))</f>
        <v>Interior series</v>
      </c>
      <c r="J61" s="1">
        <v>0</v>
      </c>
      <c r="K61" s="44">
        <v>58</v>
      </c>
    </row>
    <row r="62" spans="1:11">
      <c r="A62" s="44">
        <v>60</v>
      </c>
      <c r="B62" s="59" t="str">
        <f>INDEX(m_model_trans!E:E,MATCH(A62,m_model_trans!A:A,0))</f>
        <v>On-wall (2 panels on 1 track)</v>
      </c>
      <c r="C62" s="1">
        <v>3</v>
      </c>
      <c r="D62" s="1">
        <v>1</v>
      </c>
      <c r="G62" s="44">
        <v>73</v>
      </c>
      <c r="H62" s="59" t="str">
        <f>INDEX(ctg_trans!$D:$D,MATCH(G62,ctg_trans!$A:$A,0))</f>
        <v>Hanging door</v>
      </c>
      <c r="I62" s="56" t="str">
        <f>INDEX(ctg!$E:$E,MATCH(G62,ctg!$A:$A,0))</f>
        <v>Interior series</v>
      </c>
      <c r="J62" s="1">
        <v>0</v>
      </c>
      <c r="K62" s="44">
        <v>59</v>
      </c>
    </row>
    <row r="63" spans="1:11">
      <c r="A63" s="44">
        <v>61</v>
      </c>
      <c r="B63" s="59" t="str">
        <f>INDEX(m_model_trans!E:E,MATCH(A63,m_model_trans!A:A,0))</f>
        <v>In-wall (1 panel on 1 track)</v>
      </c>
      <c r="C63" s="1">
        <v>3</v>
      </c>
      <c r="D63" s="1">
        <v>1</v>
      </c>
      <c r="G63" s="44">
        <v>73</v>
      </c>
      <c r="H63" s="59" t="str">
        <f>INDEX(ctg_trans!$D:$D,MATCH(G63,ctg_trans!$A:$A,0))</f>
        <v>Hanging door</v>
      </c>
      <c r="I63" s="56" t="str">
        <f>INDEX(ctg!$E:$E,MATCH(G63,ctg!$A:$A,0))</f>
        <v>Interior series</v>
      </c>
      <c r="J63" s="1">
        <v>0</v>
      </c>
      <c r="K63" s="44">
        <v>60</v>
      </c>
    </row>
    <row r="64" spans="1:11">
      <c r="A64" s="44">
        <v>62</v>
      </c>
      <c r="B64" s="59" t="str">
        <f>INDEX(m_model_trans!E:E,MATCH(A64,m_model_trans!A:A,0))</f>
        <v>In-wall (2 panels on 2 tracks)</v>
      </c>
      <c r="C64" s="1">
        <v>3</v>
      </c>
      <c r="D64" s="1">
        <v>1</v>
      </c>
      <c r="G64" s="44">
        <v>73</v>
      </c>
      <c r="H64" s="59" t="str">
        <f>INDEX(ctg_trans!$D:$D,MATCH(G64,ctg_trans!$A:$A,0))</f>
        <v>Hanging door</v>
      </c>
      <c r="I64" s="56" t="str">
        <f>INDEX(ctg!$E:$E,MATCH(G64,ctg!$A:$A,0))</f>
        <v>Interior series</v>
      </c>
      <c r="J64" s="1">
        <v>0</v>
      </c>
      <c r="K64" s="44">
        <v>61</v>
      </c>
    </row>
    <row r="65" spans="1:11">
      <c r="A65" s="44">
        <v>63</v>
      </c>
      <c r="B65" s="59" t="str">
        <f>INDEX(m_model_trans!E:E,MATCH(A65,m_model_trans!A:A,0))</f>
        <v>New Swing gate(Single)</v>
      </c>
      <c r="C65" s="1">
        <v>3</v>
      </c>
      <c r="D65" s="1">
        <v>1</v>
      </c>
      <c r="G65" s="44">
        <v>18</v>
      </c>
      <c r="H65" s="59" t="str">
        <f>INDEX(ctg_trans!$D:$D,MATCH(G65,ctg_trans!$A:$A,0))</f>
        <v>Swing gate</v>
      </c>
      <c r="I65" s="56" t="str">
        <f>INDEX(ctg!$E:$E,MATCH(G65,ctg!$A:$A,0))</f>
        <v>Exterior series</v>
      </c>
      <c r="J65" s="1">
        <v>0</v>
      </c>
      <c r="K65" s="44">
        <v>62</v>
      </c>
    </row>
    <row r="66" spans="1:11">
      <c r="A66" s="44">
        <v>64</v>
      </c>
      <c r="B66" s="59" t="str">
        <f>INDEX(m_model_trans!E:E,MATCH(A66,m_model_trans!A:A,0))</f>
        <v>New Swing gate(Double)</v>
      </c>
      <c r="C66" s="1">
        <v>3</v>
      </c>
      <c r="D66" s="1">
        <v>1</v>
      </c>
      <c r="G66" s="44">
        <v>18</v>
      </c>
      <c r="H66" s="59" t="str">
        <f>INDEX(ctg_trans!$D:$D,MATCH(G66,ctg_trans!$A:$A,0))</f>
        <v>Swing gate</v>
      </c>
      <c r="I66" s="56" t="str">
        <f>INDEX(ctg!$E:$E,MATCH(G66,ctg!$A:$A,0))</f>
        <v>Exterior series</v>
      </c>
      <c r="J66" s="1">
        <v>0</v>
      </c>
      <c r="K66" s="44">
        <v>63</v>
      </c>
    </row>
    <row r="67" spans="1:11">
      <c r="A67" s="1">
        <v>65</v>
      </c>
      <c r="B67" s="59" t="str">
        <f>INDEX(m_model_trans!E:E,MATCH(A67,m_model_trans!A:A,0))</f>
        <v>A01</v>
      </c>
      <c r="C67" s="1">
        <v>3</v>
      </c>
      <c r="D67" s="1">
        <v>1</v>
      </c>
      <c r="G67" s="44">
        <v>20</v>
      </c>
      <c r="H67" s="59" t="str">
        <f>INDEX(ctg_trans!$D:$D,MATCH(G67,ctg_trans!$A:$A,0))</f>
        <v>Tostem DOOR</v>
      </c>
      <c r="I67" s="56" t="str">
        <f>INDEX(ctg!$E:$E,MATCH(G67,ctg!$A:$A,0))</f>
        <v>GIESTA (Entrance door)</v>
      </c>
      <c r="J67" s="1">
        <v>0</v>
      </c>
      <c r="K67" s="44">
        <v>64</v>
      </c>
    </row>
    <row r="68" spans="1:11">
      <c r="A68" s="44">
        <v>66</v>
      </c>
      <c r="B68" s="59" t="str">
        <f>INDEX(m_model_trans!E:E,MATCH(A68,m_model_trans!A:A,0))</f>
        <v>Casement (Camlatch)</v>
      </c>
      <c r="C68" s="1">
        <v>3</v>
      </c>
      <c r="D68" s="1">
        <v>1</v>
      </c>
      <c r="G68" s="44">
        <v>10</v>
      </c>
      <c r="H68" s="59" t="str">
        <f>INDEX(ctg_trans!$D:$D,MATCH(G68,ctg_trans!$A:$A,0))</f>
        <v>Casement</v>
      </c>
      <c r="I68" s="56" t="str">
        <f>INDEX(ctg!$E:$E,MATCH(G68,ctg!$A:$A,0))</f>
        <v>Window series</v>
      </c>
      <c r="J68" s="1">
        <v>0</v>
      </c>
      <c r="K68" s="44">
        <v>65</v>
      </c>
    </row>
    <row r="69" spans="1:11">
      <c r="A69" s="44">
        <v>67</v>
      </c>
      <c r="B69" s="59" t="str">
        <f>INDEX(m_model_trans!E:E,MATCH(A69,m_model_trans!A:A,0))</f>
        <v>Casement (Operator)</v>
      </c>
      <c r="C69" s="1">
        <v>3</v>
      </c>
      <c r="D69" s="1">
        <v>1</v>
      </c>
      <c r="G69" s="44">
        <v>10</v>
      </c>
      <c r="H69" s="59" t="str">
        <f>INDEX(ctg_trans!$D:$D,MATCH(G69,ctg_trans!$A:$A,0))</f>
        <v>Casement</v>
      </c>
      <c r="I69" s="56" t="str">
        <f>INDEX(ctg!$E:$E,MATCH(G69,ctg!$A:$A,0))</f>
        <v>Window series</v>
      </c>
      <c r="J69" s="1">
        <v>0</v>
      </c>
      <c r="K69" s="44">
        <v>66</v>
      </c>
    </row>
    <row r="70" spans="1:11">
      <c r="A70" s="44">
        <v>68</v>
      </c>
      <c r="B70" s="59" t="str">
        <f>INDEX(m_model_trans!E:E,MATCH(A70,m_model_trans!A:A,0))</f>
        <v>Awning (Camlatch)</v>
      </c>
      <c r="C70" s="1">
        <v>3</v>
      </c>
      <c r="D70" s="1">
        <v>1</v>
      </c>
      <c r="G70" s="44">
        <v>11</v>
      </c>
      <c r="H70" s="59" t="str">
        <f>INDEX(ctg_trans!$D:$D,MATCH(G70,ctg_trans!$A:$A,0))</f>
        <v>Awning</v>
      </c>
      <c r="I70" s="56" t="str">
        <f>INDEX(ctg!$E:$E,MATCH(G70,ctg!$A:$A,0))</f>
        <v>Window series</v>
      </c>
      <c r="J70" s="1">
        <v>0</v>
      </c>
      <c r="K70" s="44">
        <v>67</v>
      </c>
    </row>
    <row r="71" spans="1:11">
      <c r="A71" s="44">
        <v>69</v>
      </c>
      <c r="B71" s="59" t="str">
        <f>INDEX(m_model_trans!E:E,MATCH(A71,m_model_trans!A:A,0))</f>
        <v>Awning (Operator)</v>
      </c>
      <c r="C71" s="1">
        <v>3</v>
      </c>
      <c r="D71" s="1">
        <v>1</v>
      </c>
      <c r="G71" s="44">
        <v>11</v>
      </c>
      <c r="H71" s="59" t="str">
        <f>INDEX(ctg_trans!$D:$D,MATCH(G71,ctg_trans!$A:$A,0))</f>
        <v>Awning</v>
      </c>
      <c r="I71" s="56" t="str">
        <f>INDEX(ctg!$E:$E,MATCH(G71,ctg!$A:$A,0))</f>
        <v>Window series</v>
      </c>
      <c r="J71" s="1">
        <v>0</v>
      </c>
      <c r="K71" s="44">
        <v>68</v>
      </c>
    </row>
    <row r="72" spans="1:11">
      <c r="A72" s="44">
        <v>70</v>
      </c>
      <c r="B72" s="59" t="str">
        <f>INDEX(m_model_trans!E:E,MATCH(A72,m_model_trans!A:A,0))</f>
        <v>Awning (Slit)</v>
      </c>
      <c r="C72" s="1">
        <v>3</v>
      </c>
      <c r="D72" s="1">
        <v>1</v>
      </c>
      <c r="G72" s="44">
        <v>11</v>
      </c>
      <c r="H72" s="59" t="str">
        <f>INDEX(ctg_trans!$D:$D,MATCH(G72,ctg_trans!$A:$A,0))</f>
        <v>Awning</v>
      </c>
      <c r="I72" s="56" t="str">
        <f>INDEX(ctg!$E:$E,MATCH(G72,ctg!$A:$A,0))</f>
        <v>Window series</v>
      </c>
      <c r="J72" s="1">
        <v>0</v>
      </c>
      <c r="K72" s="44">
        <v>69</v>
      </c>
    </row>
    <row r="73" spans="1:11">
      <c r="A73" s="44">
        <v>71</v>
      </c>
      <c r="B73" s="59" t="str">
        <f>INDEX(m_model_trans!E:E,MATCH(A73,m_model_trans!A:A,0))</f>
        <v>Vertical Tilt &amp; Slide Window</v>
      </c>
      <c r="C73" s="1">
        <v>3</v>
      </c>
      <c r="D73" s="1">
        <v>1</v>
      </c>
      <c r="G73" s="44">
        <v>84</v>
      </c>
      <c r="H73" s="59" t="str">
        <f>INDEX(ctg_trans!$D:$D,MATCH(G73,ctg_trans!$A:$A,0))</f>
        <v>Vertical Tilt &amp; Slide</v>
      </c>
      <c r="I73" s="56" t="str">
        <f>INDEX(ctg!$E:$E,MATCH(G73,ctg!$A:$A,0))</f>
        <v>Window series</v>
      </c>
      <c r="J73" s="1">
        <v>0</v>
      </c>
      <c r="K73" s="44">
        <v>70</v>
      </c>
    </row>
  </sheetData>
  <autoFilter ref="A3:J64"/>
  <phoneticPr fontId="13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00B0F0"/>
  </sheetPr>
  <dimension ref="A1:F76"/>
  <sheetViews>
    <sheetView workbookViewId="0">
      <pane ySplit="3" topLeftCell="A4" activePane="bottomLeft" state="frozen"/>
      <selection pane="bottomLeft" activeCell="I17" sqref="I17"/>
    </sheetView>
  </sheetViews>
  <sheetFormatPr defaultColWidth="9" defaultRowHeight="18.75"/>
  <cols>
    <col min="1" max="1" width="12.25" style="1" bestFit="1" customWidth="1"/>
    <col min="2" max="2" width="48" style="1" bestFit="1" customWidth="1"/>
    <col min="3" max="3" width="10.75" style="56" customWidth="1"/>
    <col min="4" max="4" width="10.75" style="5" customWidth="1"/>
    <col min="5" max="5" width="40.25" style="1" bestFit="1" customWidth="1"/>
    <col min="6" max="6" width="12.75" style="1" bestFit="1" customWidth="1"/>
    <col min="7" max="16384" width="9" style="1"/>
  </cols>
  <sheetData>
    <row r="1" spans="1:6">
      <c r="A1" s="52" t="s">
        <v>130</v>
      </c>
      <c r="B1" s="53" t="s">
        <v>131</v>
      </c>
    </row>
    <row r="2" spans="1:6">
      <c r="A2" s="54"/>
      <c r="B2" s="53" t="s">
        <v>138</v>
      </c>
    </row>
    <row r="3" spans="1:6">
      <c r="A3" s="50" t="s">
        <v>452</v>
      </c>
      <c r="B3" s="50" t="s">
        <v>39</v>
      </c>
      <c r="C3" s="51" t="s">
        <v>32</v>
      </c>
      <c r="D3" s="57" t="s">
        <v>21</v>
      </c>
      <c r="E3" s="50" t="s">
        <v>454</v>
      </c>
      <c r="F3" s="35" t="s">
        <v>751</v>
      </c>
    </row>
    <row r="4" spans="1:6">
      <c r="A4" s="1">
        <v>1</v>
      </c>
      <c r="B4" s="1">
        <v>1</v>
      </c>
      <c r="C4" s="56" t="str">
        <f>INDEX(m_lang!$B:$B,MATCH(B4,m_lang!$A:$A,0))</f>
        <v>en</v>
      </c>
      <c r="E4" s="1" t="s">
        <v>480</v>
      </c>
      <c r="F4" s="1">
        <v>0</v>
      </c>
    </row>
    <row r="5" spans="1:6">
      <c r="A5" s="1">
        <v>2</v>
      </c>
      <c r="B5" s="1">
        <v>1</v>
      </c>
      <c r="C5" s="56" t="str">
        <f>INDEX(m_lang!$B:$B,MATCH(B5,m_lang!$A:$A,0))</f>
        <v>en</v>
      </c>
      <c r="E5" s="55" t="s">
        <v>1304</v>
      </c>
      <c r="F5" s="1">
        <v>0</v>
      </c>
    </row>
    <row r="6" spans="1:6">
      <c r="A6" s="1">
        <v>2</v>
      </c>
      <c r="B6" s="1">
        <v>1</v>
      </c>
      <c r="C6" s="56" t="str">
        <f>INDEX(m_lang!$B:$B,MATCH(B6,m_lang!$A:$A,0))</f>
        <v>en</v>
      </c>
      <c r="D6" s="5">
        <v>3</v>
      </c>
      <c r="E6" s="55" t="s">
        <v>758</v>
      </c>
      <c r="F6" s="1">
        <v>0</v>
      </c>
    </row>
    <row r="7" spans="1:6">
      <c r="A7" s="1">
        <v>3</v>
      </c>
      <c r="B7" s="1">
        <v>1</v>
      </c>
      <c r="C7" s="56" t="str">
        <f>INDEX(m_lang!$B:$B,MATCH(B7,m_lang!$A:$A,0))</f>
        <v>en</v>
      </c>
      <c r="E7" s="55" t="s">
        <v>1305</v>
      </c>
      <c r="F7" s="1">
        <v>0</v>
      </c>
    </row>
    <row r="8" spans="1:6" s="140" customFormat="1">
      <c r="A8" s="140">
        <v>4</v>
      </c>
      <c r="B8" s="140">
        <v>1</v>
      </c>
      <c r="C8" s="141" t="str">
        <f>INDEX(m_lang!$B:$B,MATCH(B8,m_lang!$A:$A,0))</f>
        <v>en</v>
      </c>
      <c r="D8" s="142"/>
      <c r="E8" s="143" t="s">
        <v>1306</v>
      </c>
      <c r="F8" s="140">
        <v>1</v>
      </c>
    </row>
    <row r="9" spans="1:6">
      <c r="A9" s="1">
        <v>5</v>
      </c>
      <c r="B9" s="1">
        <v>1</v>
      </c>
      <c r="C9" s="56" t="str">
        <f>INDEX(m_lang!$B:$B,MATCH(B9,m_lang!$A:$A,0))</f>
        <v>en</v>
      </c>
      <c r="E9" s="55" t="s">
        <v>1307</v>
      </c>
      <c r="F9" s="1">
        <v>0</v>
      </c>
    </row>
    <row r="10" spans="1:6">
      <c r="A10" s="1">
        <v>5</v>
      </c>
      <c r="B10" s="1">
        <v>1</v>
      </c>
      <c r="C10" s="56" t="str">
        <f>INDEX(m_lang!$B:$B,MATCH(B10,m_lang!$A:$A,0))</f>
        <v>en</v>
      </c>
      <c r="D10" s="5">
        <v>3</v>
      </c>
      <c r="E10" s="55" t="s">
        <v>759</v>
      </c>
      <c r="F10" s="1">
        <v>0</v>
      </c>
    </row>
    <row r="11" spans="1:6">
      <c r="A11" s="1">
        <v>6</v>
      </c>
      <c r="B11" s="1">
        <v>1</v>
      </c>
      <c r="C11" s="56" t="str">
        <f>INDEX(m_lang!$B:$B,MATCH(B11,m_lang!$A:$A,0))</f>
        <v>en</v>
      </c>
      <c r="E11" s="55" t="s">
        <v>1308</v>
      </c>
      <c r="F11" s="1">
        <v>0</v>
      </c>
    </row>
    <row r="12" spans="1:6">
      <c r="A12" s="1">
        <v>7</v>
      </c>
      <c r="B12" s="1">
        <v>1</v>
      </c>
      <c r="C12" s="56" t="str">
        <f>INDEX(m_lang!$B:$B,MATCH(B12,m_lang!$A:$A,0))</f>
        <v>en</v>
      </c>
      <c r="E12" s="55" t="s">
        <v>1309</v>
      </c>
      <c r="F12" s="1">
        <v>0</v>
      </c>
    </row>
    <row r="13" spans="1:6">
      <c r="A13" s="1">
        <v>8</v>
      </c>
      <c r="B13" s="1">
        <v>1</v>
      </c>
      <c r="C13" s="56" t="str">
        <f>INDEX(m_lang!$B:$B,MATCH(B13,m_lang!$A:$A,0))</f>
        <v>en</v>
      </c>
      <c r="E13" s="55" t="s">
        <v>1310</v>
      </c>
      <c r="F13" s="1">
        <v>0</v>
      </c>
    </row>
    <row r="14" spans="1:6">
      <c r="A14" s="1">
        <v>9</v>
      </c>
      <c r="B14" s="1">
        <v>1</v>
      </c>
      <c r="C14" s="56" t="str">
        <f>INDEX(m_lang!$B:$B,MATCH(B14,m_lang!$A:$A,0))</f>
        <v>en</v>
      </c>
      <c r="E14" s="55" t="s">
        <v>1311</v>
      </c>
      <c r="F14" s="1">
        <v>0</v>
      </c>
    </row>
    <row r="15" spans="1:6">
      <c r="A15" s="1">
        <v>10</v>
      </c>
      <c r="B15" s="1">
        <v>1</v>
      </c>
      <c r="C15" s="56" t="str">
        <f>INDEX(m_lang!$B:$B,MATCH(B15,m_lang!$A:$A,0))</f>
        <v>en</v>
      </c>
      <c r="E15" s="55" t="s">
        <v>1457</v>
      </c>
      <c r="F15" s="1">
        <v>0</v>
      </c>
    </row>
    <row r="16" spans="1:6">
      <c r="A16" s="1">
        <v>11</v>
      </c>
      <c r="B16" s="1">
        <v>1</v>
      </c>
      <c r="C16" s="56" t="str">
        <f>INDEX(m_lang!$B:$B,MATCH(B16,m_lang!$A:$A,0))</f>
        <v>en</v>
      </c>
      <c r="E16" s="55" t="s">
        <v>1312</v>
      </c>
      <c r="F16" s="1">
        <v>0</v>
      </c>
    </row>
    <row r="17" spans="1:6">
      <c r="A17" s="1">
        <v>12</v>
      </c>
      <c r="B17" s="1">
        <v>1</v>
      </c>
      <c r="C17" s="56" t="str">
        <f>INDEX(m_lang!$B:$B,MATCH(B17,m_lang!$A:$A,0))</f>
        <v>en</v>
      </c>
      <c r="E17" s="55" t="s">
        <v>1313</v>
      </c>
      <c r="F17" s="1">
        <v>0</v>
      </c>
    </row>
    <row r="18" spans="1:6">
      <c r="A18" s="1">
        <v>13</v>
      </c>
      <c r="B18" s="1">
        <v>1</v>
      </c>
      <c r="C18" s="56" t="str">
        <f>INDEX(m_lang!$B:$B,MATCH(B18,m_lang!$A:$A,0))</f>
        <v>en</v>
      </c>
      <c r="E18" s="55" t="s">
        <v>488</v>
      </c>
      <c r="F18" s="1">
        <v>0</v>
      </c>
    </row>
    <row r="19" spans="1:6">
      <c r="A19" s="1">
        <v>14</v>
      </c>
      <c r="B19" s="1">
        <v>1</v>
      </c>
      <c r="C19" s="56" t="str">
        <f>INDEX(m_lang!$B:$B,MATCH(B19,m_lang!$A:$A,0))</f>
        <v>en</v>
      </c>
      <c r="E19" s="55" t="s">
        <v>1449</v>
      </c>
      <c r="F19" s="1">
        <v>0</v>
      </c>
    </row>
    <row r="20" spans="1:6">
      <c r="A20" s="1">
        <v>15</v>
      </c>
      <c r="B20" s="1">
        <v>1</v>
      </c>
      <c r="C20" s="56" t="str">
        <f>INDEX(m_lang!$B:$B,MATCH(B20,m_lang!$A:$A,0))</f>
        <v>en</v>
      </c>
      <c r="E20" s="55" t="s">
        <v>489</v>
      </c>
      <c r="F20" s="1">
        <v>0</v>
      </c>
    </row>
    <row r="21" spans="1:6">
      <c r="A21" s="1">
        <v>16</v>
      </c>
      <c r="B21" s="1">
        <v>1</v>
      </c>
      <c r="C21" s="56" t="str">
        <f>INDEX(m_lang!$B:$B,MATCH(B21,m_lang!$A:$A,0))</f>
        <v>en</v>
      </c>
      <c r="E21" s="55" t="s">
        <v>490</v>
      </c>
      <c r="F21" s="1">
        <v>0</v>
      </c>
    </row>
    <row r="22" spans="1:6">
      <c r="A22" s="1">
        <v>17</v>
      </c>
      <c r="B22" s="1">
        <v>1</v>
      </c>
      <c r="C22" s="56" t="str">
        <f>INDEX(m_lang!$B:$B,MATCH(B22,m_lang!$A:$A,0))</f>
        <v>en</v>
      </c>
      <c r="E22" s="55" t="s">
        <v>1452</v>
      </c>
      <c r="F22" s="1">
        <v>0</v>
      </c>
    </row>
    <row r="23" spans="1:6">
      <c r="A23" s="1">
        <v>18</v>
      </c>
      <c r="B23" s="1">
        <v>1</v>
      </c>
      <c r="C23" s="56" t="str">
        <f>INDEX(m_lang!$B:$B,MATCH(B23,m_lang!$A:$A,0))</f>
        <v>en</v>
      </c>
      <c r="E23" s="55" t="s">
        <v>1450</v>
      </c>
      <c r="F23" s="1">
        <v>0</v>
      </c>
    </row>
    <row r="24" spans="1:6">
      <c r="A24" s="1">
        <v>19</v>
      </c>
      <c r="B24" s="1">
        <v>1</v>
      </c>
      <c r="C24" s="56" t="str">
        <f>INDEX(m_lang!$B:$B,MATCH(B24,m_lang!$A:$A,0))</f>
        <v>en</v>
      </c>
      <c r="E24" s="55" t="s">
        <v>1451</v>
      </c>
      <c r="F24" s="1">
        <v>0</v>
      </c>
    </row>
    <row r="25" spans="1:6">
      <c r="A25" s="1">
        <v>20</v>
      </c>
      <c r="B25" s="1">
        <v>1</v>
      </c>
      <c r="C25" s="56" t="str">
        <f>INDEX(m_lang!$B:$B,MATCH(B25,m_lang!$A:$A,0))</f>
        <v>en</v>
      </c>
      <c r="E25" s="55" t="s">
        <v>491</v>
      </c>
      <c r="F25" s="1">
        <v>0</v>
      </c>
    </row>
    <row r="26" spans="1:6">
      <c r="A26" s="1">
        <v>21</v>
      </c>
      <c r="B26" s="1">
        <v>1</v>
      </c>
      <c r="C26" s="56" t="str">
        <f>INDEX(m_lang!$B:$B,MATCH(B26,m_lang!$A:$A,0))</f>
        <v>en</v>
      </c>
      <c r="E26" s="55" t="s">
        <v>492</v>
      </c>
      <c r="F26" s="1">
        <v>0</v>
      </c>
    </row>
    <row r="27" spans="1:6">
      <c r="A27" s="1">
        <v>22</v>
      </c>
      <c r="B27" s="1">
        <v>1</v>
      </c>
      <c r="C27" s="56" t="str">
        <f>INDEX(m_lang!$B:$B,MATCH(B27,m_lang!$A:$A,0))</f>
        <v>en</v>
      </c>
      <c r="E27" s="55" t="s">
        <v>493</v>
      </c>
      <c r="F27" s="1">
        <v>0</v>
      </c>
    </row>
    <row r="28" spans="1:6">
      <c r="A28" s="1">
        <v>23</v>
      </c>
      <c r="B28" s="1">
        <v>1</v>
      </c>
      <c r="C28" s="56" t="str">
        <f>INDEX(m_lang!$B:$B,MATCH(B28,m_lang!$A:$A,0))</f>
        <v>en</v>
      </c>
      <c r="E28" s="55" t="s">
        <v>494</v>
      </c>
      <c r="F28" s="1">
        <v>0</v>
      </c>
    </row>
    <row r="29" spans="1:6">
      <c r="A29" s="1">
        <v>24</v>
      </c>
      <c r="B29" s="1">
        <v>1</v>
      </c>
      <c r="C29" s="56" t="str">
        <f>INDEX(m_lang!$B:$B,MATCH(B29,m_lang!$A:$A,0))</f>
        <v>en</v>
      </c>
      <c r="E29" s="55" t="s">
        <v>3756</v>
      </c>
      <c r="F29" s="1">
        <v>0</v>
      </c>
    </row>
    <row r="30" spans="1:6">
      <c r="A30" s="1">
        <v>25</v>
      </c>
      <c r="B30" s="1">
        <v>1</v>
      </c>
      <c r="C30" s="56" t="str">
        <f>INDEX(m_lang!$B:$B,MATCH(B30,m_lang!$A:$A,0))</f>
        <v>en</v>
      </c>
      <c r="E30" s="55" t="s">
        <v>1301</v>
      </c>
      <c r="F30" s="1">
        <v>0</v>
      </c>
    </row>
    <row r="31" spans="1:6">
      <c r="A31" s="1">
        <v>26</v>
      </c>
      <c r="B31" s="1">
        <v>1</v>
      </c>
      <c r="C31" s="56" t="str">
        <f>INDEX(m_lang!$B:$B,MATCH(B31,m_lang!$A:$A,0))</f>
        <v>en</v>
      </c>
      <c r="E31" s="55" t="s">
        <v>1302</v>
      </c>
      <c r="F31" s="1">
        <v>0</v>
      </c>
    </row>
    <row r="32" spans="1:6">
      <c r="A32" s="1">
        <v>27</v>
      </c>
      <c r="B32" s="1">
        <v>1</v>
      </c>
      <c r="C32" s="56" t="str">
        <f>INDEX(m_lang!$B:$B,MATCH(B32,m_lang!$A:$A,0))</f>
        <v>en</v>
      </c>
      <c r="E32" s="55" t="s">
        <v>1318</v>
      </c>
      <c r="F32" s="1">
        <v>0</v>
      </c>
    </row>
    <row r="33" spans="1:6">
      <c r="A33" s="1">
        <v>28</v>
      </c>
      <c r="B33" s="1">
        <v>1</v>
      </c>
      <c r="C33" s="56" t="str">
        <f>INDEX(m_lang!$B:$B,MATCH(B33,m_lang!$A:$A,0))</f>
        <v>en</v>
      </c>
      <c r="E33" s="55" t="s">
        <v>1300</v>
      </c>
      <c r="F33" s="1">
        <v>0</v>
      </c>
    </row>
    <row r="34" spans="1:6">
      <c r="A34" s="1">
        <v>29</v>
      </c>
      <c r="B34" s="1">
        <v>1</v>
      </c>
      <c r="C34" s="56" t="str">
        <f>INDEX(m_lang!$B:$B,MATCH(B34,m_lang!$A:$A,0))</f>
        <v>en</v>
      </c>
      <c r="E34" s="55" t="s">
        <v>1303</v>
      </c>
      <c r="F34" s="1">
        <v>0</v>
      </c>
    </row>
    <row r="35" spans="1:6">
      <c r="A35" s="1">
        <v>30</v>
      </c>
      <c r="B35" s="1">
        <v>1</v>
      </c>
      <c r="C35" s="56" t="str">
        <f>INDEX(m_lang!$B:$B,MATCH(B35,m_lang!$A:$A,0))</f>
        <v>en</v>
      </c>
      <c r="E35" s="62" t="s">
        <v>501</v>
      </c>
      <c r="F35" s="1">
        <v>0</v>
      </c>
    </row>
    <row r="36" spans="1:6">
      <c r="A36" s="1">
        <v>31</v>
      </c>
      <c r="B36" s="1">
        <v>1</v>
      </c>
      <c r="C36" s="56" t="str">
        <f>INDEX(m_lang!$B:$B,MATCH(B36,m_lang!$A:$A,0))</f>
        <v>en</v>
      </c>
      <c r="E36" s="62" t="s">
        <v>502</v>
      </c>
      <c r="F36" s="1">
        <v>0</v>
      </c>
    </row>
    <row r="37" spans="1:6">
      <c r="A37" s="1">
        <v>32</v>
      </c>
      <c r="B37" s="1">
        <v>1</v>
      </c>
      <c r="C37" s="56" t="str">
        <f>INDEX(m_lang!$B:$B,MATCH(B37,m_lang!$A:$A,0))</f>
        <v>en</v>
      </c>
      <c r="E37" s="62" t="s">
        <v>1445</v>
      </c>
      <c r="F37" s="1">
        <v>0</v>
      </c>
    </row>
    <row r="38" spans="1:6">
      <c r="A38" s="1">
        <v>33</v>
      </c>
      <c r="B38" s="1">
        <v>1</v>
      </c>
      <c r="C38" s="56" t="str">
        <f>INDEX(m_lang!$B:$B,MATCH(B38,m_lang!$A:$A,0))</f>
        <v>en</v>
      </c>
      <c r="E38" s="62" t="s">
        <v>1446</v>
      </c>
      <c r="F38" s="1">
        <v>0</v>
      </c>
    </row>
    <row r="39" spans="1:6">
      <c r="A39" s="1">
        <v>34</v>
      </c>
      <c r="B39" s="1">
        <v>1</v>
      </c>
      <c r="C39" s="56" t="str">
        <f>INDEX(m_lang!$B:$B,MATCH(B39,m_lang!$A:$A,0))</f>
        <v>en</v>
      </c>
      <c r="E39" s="62" t="s">
        <v>1447</v>
      </c>
      <c r="F39" s="1">
        <v>0</v>
      </c>
    </row>
    <row r="40" spans="1:6">
      <c r="A40" s="1">
        <v>35</v>
      </c>
      <c r="B40" s="1">
        <v>1</v>
      </c>
      <c r="C40" s="56" t="str">
        <f>INDEX(m_lang!$B:$B,MATCH(B40,m_lang!$A:$A,0))</f>
        <v>en</v>
      </c>
      <c r="E40" s="62" t="s">
        <v>1448</v>
      </c>
      <c r="F40" s="1">
        <v>0</v>
      </c>
    </row>
    <row r="41" spans="1:6">
      <c r="A41" s="1">
        <v>36</v>
      </c>
      <c r="B41" s="1">
        <v>1</v>
      </c>
      <c r="C41" s="56" t="str">
        <f>INDEX(m_lang!$B:$B,MATCH(B41,m_lang!$A:$A,0))</f>
        <v>en</v>
      </c>
      <c r="E41" s="65" t="s">
        <v>496</v>
      </c>
      <c r="F41" s="1">
        <v>0</v>
      </c>
    </row>
    <row r="42" spans="1:6">
      <c r="A42" s="1">
        <v>37</v>
      </c>
      <c r="B42" s="1">
        <v>1</v>
      </c>
      <c r="C42" s="56" t="str">
        <f>INDEX(m_lang!$B:$B,MATCH(B42,m_lang!$A:$A,0))</f>
        <v>en</v>
      </c>
      <c r="E42" s="1" t="s">
        <v>2576</v>
      </c>
      <c r="F42" s="1">
        <v>0</v>
      </c>
    </row>
    <row r="43" spans="1:6">
      <c r="A43" s="1">
        <v>38</v>
      </c>
      <c r="B43" s="1">
        <v>1</v>
      </c>
      <c r="C43" s="56" t="str">
        <f>INDEX(m_lang!$B:$B,MATCH(B43,m_lang!$A:$A,0))</f>
        <v>en</v>
      </c>
      <c r="E43" s="1" t="s">
        <v>2577</v>
      </c>
      <c r="F43" s="1">
        <v>0</v>
      </c>
    </row>
    <row r="44" spans="1:6">
      <c r="A44" s="1">
        <v>39</v>
      </c>
      <c r="B44" s="1">
        <v>1</v>
      </c>
      <c r="C44" s="56" t="str">
        <f>INDEX(m_lang!$B:$B,MATCH(B44,m_lang!$A:$A,0))</f>
        <v>en</v>
      </c>
      <c r="E44" s="1" t="s">
        <v>2578</v>
      </c>
      <c r="F44" s="1">
        <v>0</v>
      </c>
    </row>
    <row r="45" spans="1:6">
      <c r="A45" s="1">
        <v>40</v>
      </c>
      <c r="B45" s="1">
        <v>1</v>
      </c>
      <c r="C45" s="56" t="str">
        <f>INDEX(m_lang!$B:$B,MATCH(B45,m_lang!$A:$A,0))</f>
        <v>en</v>
      </c>
      <c r="E45" s="1" t="s">
        <v>2579</v>
      </c>
      <c r="F45" s="1">
        <v>0</v>
      </c>
    </row>
    <row r="46" spans="1:6">
      <c r="A46" s="1">
        <v>41</v>
      </c>
      <c r="B46" s="1">
        <v>1</v>
      </c>
      <c r="C46" s="56" t="str">
        <f>INDEX(m_lang!$B:$B,MATCH(B46,m_lang!$A:$A,0))</f>
        <v>en</v>
      </c>
      <c r="E46" s="1" t="s">
        <v>2580</v>
      </c>
      <c r="F46" s="1">
        <v>0</v>
      </c>
    </row>
    <row r="47" spans="1:6">
      <c r="A47" s="1">
        <v>42</v>
      </c>
      <c r="B47" s="1">
        <v>1</v>
      </c>
      <c r="C47" s="56" t="str">
        <f>INDEX(m_lang!$B:$B,MATCH(B47,m_lang!$A:$A,0))</f>
        <v>en</v>
      </c>
      <c r="E47" s="1" t="s">
        <v>2581</v>
      </c>
      <c r="F47" s="1">
        <v>0</v>
      </c>
    </row>
    <row r="48" spans="1:6">
      <c r="A48" s="1">
        <v>43</v>
      </c>
      <c r="B48" s="1">
        <v>1</v>
      </c>
      <c r="C48" s="56" t="str">
        <f>INDEX(m_lang!$B:$B,MATCH(B48,m_lang!$A:$A,0))</f>
        <v>en</v>
      </c>
      <c r="E48" s="1" t="s">
        <v>2582</v>
      </c>
      <c r="F48" s="1">
        <v>0</v>
      </c>
    </row>
    <row r="49" spans="1:6">
      <c r="A49" s="1">
        <v>44</v>
      </c>
      <c r="B49" s="1">
        <v>1</v>
      </c>
      <c r="C49" s="56" t="str">
        <f>INDEX(m_lang!$B:$B,MATCH(B49,m_lang!$A:$A,0))</f>
        <v>en</v>
      </c>
      <c r="E49" s="1" t="s">
        <v>2583</v>
      </c>
      <c r="F49" s="1">
        <v>0</v>
      </c>
    </row>
    <row r="50" spans="1:6">
      <c r="A50" s="1">
        <v>45</v>
      </c>
      <c r="B50" s="1">
        <v>1</v>
      </c>
      <c r="C50" s="56" t="str">
        <f>INDEX(m_lang!$B:$B,MATCH(B50,m_lang!$A:$A,0))</f>
        <v>en</v>
      </c>
      <c r="E50" s="1" t="s">
        <v>2584</v>
      </c>
      <c r="F50" s="1">
        <v>0</v>
      </c>
    </row>
    <row r="51" spans="1:6">
      <c r="A51" s="1">
        <v>46</v>
      </c>
      <c r="B51" s="1">
        <v>1</v>
      </c>
      <c r="C51" s="56" t="str">
        <f>INDEX(m_lang!$B:$B,MATCH(B51,m_lang!$A:$A,0))</f>
        <v>en</v>
      </c>
      <c r="E51" s="1" t="s">
        <v>2585</v>
      </c>
      <c r="F51" s="1">
        <v>0</v>
      </c>
    </row>
    <row r="52" spans="1:6">
      <c r="A52" s="44">
        <v>47</v>
      </c>
      <c r="B52" s="44">
        <v>1</v>
      </c>
      <c r="C52" s="56" t="str">
        <f>INDEX(m_lang!$B:$B,MATCH(B52,m_lang!$A:$A,0))</f>
        <v>en</v>
      </c>
      <c r="E52" s="1" t="s">
        <v>1453</v>
      </c>
      <c r="F52" s="1">
        <v>0</v>
      </c>
    </row>
    <row r="53" spans="1:6">
      <c r="A53" s="1">
        <v>48</v>
      </c>
      <c r="B53" s="44">
        <v>1</v>
      </c>
      <c r="C53" s="56" t="str">
        <f>INDEX(m_lang!$B:$B,MATCH(B53,m_lang!$A:$A,0))</f>
        <v>en</v>
      </c>
      <c r="E53" s="1" t="s">
        <v>1454</v>
      </c>
      <c r="F53" s="1">
        <v>0</v>
      </c>
    </row>
    <row r="54" spans="1:6">
      <c r="A54" s="44">
        <v>49</v>
      </c>
      <c r="B54" s="44">
        <v>1</v>
      </c>
      <c r="C54" s="56" t="str">
        <f>INDEX(m_lang!$B:$B,MATCH(B54,m_lang!$A:$A,0))</f>
        <v>en</v>
      </c>
      <c r="E54" s="44" t="s">
        <v>1088</v>
      </c>
      <c r="F54" s="1">
        <v>0</v>
      </c>
    </row>
    <row r="55" spans="1:6">
      <c r="A55" s="1">
        <v>50</v>
      </c>
      <c r="B55" s="1">
        <v>1</v>
      </c>
      <c r="C55" s="56" t="str">
        <f>INDEX(m_lang!$B:$B,MATCH(B55,m_lang!$A:$A,0))</f>
        <v>en</v>
      </c>
      <c r="E55" s="1" t="s">
        <v>1314</v>
      </c>
      <c r="F55" s="1">
        <v>0</v>
      </c>
    </row>
    <row r="56" spans="1:6">
      <c r="A56" s="1">
        <v>51</v>
      </c>
      <c r="B56" s="1">
        <v>1</v>
      </c>
      <c r="C56" s="56" t="str">
        <f>INDEX(m_lang!$B:$B,MATCH(B56,m_lang!$A:$A,0))</f>
        <v>en</v>
      </c>
      <c r="E56" s="1" t="s">
        <v>1315</v>
      </c>
      <c r="F56" s="1">
        <v>0</v>
      </c>
    </row>
    <row r="57" spans="1:6">
      <c r="A57" s="44">
        <v>52</v>
      </c>
      <c r="B57" s="1">
        <v>1</v>
      </c>
      <c r="C57" s="56" t="str">
        <f>INDEX(m_lang!$B:$B,MATCH(B57,m_lang!$A:$A,0))</f>
        <v>en</v>
      </c>
      <c r="E57" s="1" t="s">
        <v>1316</v>
      </c>
      <c r="F57" s="1">
        <v>0</v>
      </c>
    </row>
    <row r="58" spans="1:6">
      <c r="A58" s="1">
        <v>53</v>
      </c>
      <c r="B58" s="44">
        <v>1</v>
      </c>
      <c r="C58" s="56" t="str">
        <f>INDEX(m_lang!$B:$B,MATCH(B58,m_lang!$A:$A,0))</f>
        <v>en</v>
      </c>
      <c r="E58" s="1" t="s">
        <v>1317</v>
      </c>
      <c r="F58" s="1">
        <v>0</v>
      </c>
    </row>
    <row r="59" spans="1:6">
      <c r="A59" s="44">
        <v>54</v>
      </c>
      <c r="B59" s="44">
        <v>1</v>
      </c>
      <c r="C59" s="56" t="str">
        <f>INDEX(m_lang!$B:$B,MATCH(B59,m_lang!$A:$A,0))</f>
        <v>en</v>
      </c>
      <c r="E59" s="44" t="s">
        <v>913</v>
      </c>
      <c r="F59" s="1">
        <v>0</v>
      </c>
    </row>
    <row r="60" spans="1:6">
      <c r="A60" s="44">
        <v>55</v>
      </c>
      <c r="B60" s="44">
        <v>1</v>
      </c>
      <c r="C60" s="56" t="str">
        <f>INDEX(m_lang!$B:$B,MATCH(B60,m_lang!$A:$A,0))</f>
        <v>en</v>
      </c>
      <c r="E60" s="44" t="s">
        <v>915</v>
      </c>
      <c r="F60" s="1">
        <v>0</v>
      </c>
    </row>
    <row r="61" spans="1:6">
      <c r="A61" s="44">
        <v>56</v>
      </c>
      <c r="B61" s="44">
        <v>1</v>
      </c>
      <c r="C61" s="56" t="str">
        <f>INDEX(m_lang!$B:$B,MATCH(B61,m_lang!$A:$A,0))</f>
        <v>en</v>
      </c>
      <c r="E61" s="1" t="s">
        <v>2715</v>
      </c>
      <c r="F61" s="1">
        <v>0</v>
      </c>
    </row>
    <row r="62" spans="1:6">
      <c r="A62" s="44">
        <v>57</v>
      </c>
      <c r="B62" s="44">
        <v>1</v>
      </c>
      <c r="C62" s="56" t="str">
        <f>INDEX(m_lang!$B:$B,MATCH(B62,m_lang!$A:$A,0))</f>
        <v>en</v>
      </c>
      <c r="E62" s="1" t="s">
        <v>2716</v>
      </c>
      <c r="F62" s="1">
        <v>0</v>
      </c>
    </row>
    <row r="63" spans="1:6">
      <c r="A63" s="1">
        <v>58</v>
      </c>
      <c r="B63" s="1">
        <v>1</v>
      </c>
      <c r="C63" s="56" t="str">
        <f>INDEX(m_lang!$B:$B,MATCH(B63,m_lang!$A:$A,0))</f>
        <v>en</v>
      </c>
      <c r="E63" s="55" t="s">
        <v>3075</v>
      </c>
      <c r="F63" s="1">
        <v>0</v>
      </c>
    </row>
    <row r="64" spans="1:6">
      <c r="A64" s="44">
        <v>59</v>
      </c>
      <c r="B64" s="1">
        <v>1</v>
      </c>
      <c r="C64" s="56" t="str">
        <f>INDEX(m_lang!$B:$B,MATCH(B64,m_lang!$A:$A,0))</f>
        <v>en</v>
      </c>
      <c r="E64" s="44" t="s">
        <v>3459</v>
      </c>
      <c r="F64" s="1">
        <v>0</v>
      </c>
    </row>
    <row r="65" spans="1:6">
      <c r="A65" s="44">
        <v>60</v>
      </c>
      <c r="B65" s="1">
        <v>1</v>
      </c>
      <c r="C65" s="56" t="str">
        <f>INDEX(m_lang!$B:$B,MATCH(B65,m_lang!$A:$A,0))</f>
        <v>en</v>
      </c>
      <c r="E65" s="44" t="s">
        <v>3461</v>
      </c>
      <c r="F65" s="1">
        <v>0</v>
      </c>
    </row>
    <row r="66" spans="1:6">
      <c r="A66" s="44">
        <v>61</v>
      </c>
      <c r="B66" s="1">
        <v>1</v>
      </c>
      <c r="C66" s="56" t="str">
        <f>INDEX(m_lang!$B:$B,MATCH(B66,m_lang!$A:$A,0))</f>
        <v>en</v>
      </c>
      <c r="E66" s="44" t="s">
        <v>3463</v>
      </c>
      <c r="F66" s="1">
        <v>0</v>
      </c>
    </row>
    <row r="67" spans="1:6">
      <c r="A67" s="44">
        <v>62</v>
      </c>
      <c r="B67" s="1">
        <v>1</v>
      </c>
      <c r="C67" s="56" t="str">
        <f>INDEX(m_lang!$B:$B,MATCH(B67,m_lang!$A:$A,0))</f>
        <v>en</v>
      </c>
      <c r="E67" s="44" t="s">
        <v>3465</v>
      </c>
      <c r="F67" s="1">
        <v>0</v>
      </c>
    </row>
    <row r="68" spans="1:6">
      <c r="A68" s="44">
        <v>63</v>
      </c>
      <c r="B68" s="1">
        <v>1</v>
      </c>
      <c r="C68" s="56" t="str">
        <f>INDEX(m_lang!$B:$B,MATCH(B68,m_lang!$A:$A,0))</f>
        <v>en</v>
      </c>
      <c r="E68" s="44" t="s">
        <v>3607</v>
      </c>
      <c r="F68" s="1">
        <v>0</v>
      </c>
    </row>
    <row r="69" spans="1:6">
      <c r="A69" s="44">
        <v>64</v>
      </c>
      <c r="B69" s="1">
        <v>1</v>
      </c>
      <c r="C69" s="56" t="str">
        <f>INDEX(m_lang!$B:$B,MATCH(B69,m_lang!$A:$A,0))</f>
        <v>en</v>
      </c>
      <c r="E69" s="44" t="s">
        <v>3608</v>
      </c>
      <c r="F69" s="1">
        <v>0</v>
      </c>
    </row>
    <row r="70" spans="1:6">
      <c r="A70" s="44">
        <v>65</v>
      </c>
      <c r="B70" s="44">
        <v>1</v>
      </c>
      <c r="C70" s="56" t="str">
        <f>INDEX(m_lang!$B:$B,MATCH(B70,m_lang!$A:$A,0))</f>
        <v>en</v>
      </c>
      <c r="E70" s="44" t="s">
        <v>3708</v>
      </c>
      <c r="F70" s="44">
        <v>0</v>
      </c>
    </row>
    <row r="71" spans="1:6">
      <c r="A71" s="44">
        <v>66</v>
      </c>
      <c r="B71" s="44">
        <v>1</v>
      </c>
      <c r="C71" s="56" t="str">
        <f>INDEX(m_lang!$B:$B,MATCH(B71,m_lang!$A:$A,0))</f>
        <v>en</v>
      </c>
      <c r="E71" s="1" t="s">
        <v>3789</v>
      </c>
      <c r="F71" s="44">
        <v>0</v>
      </c>
    </row>
    <row r="72" spans="1:6">
      <c r="A72" s="44">
        <v>67</v>
      </c>
      <c r="B72" s="44">
        <v>1</v>
      </c>
      <c r="C72" s="56" t="str">
        <f>INDEX(m_lang!$B:$B,MATCH(B72,m_lang!$A:$A,0))</f>
        <v>en</v>
      </c>
      <c r="E72" s="1" t="s">
        <v>3790</v>
      </c>
      <c r="F72" s="44">
        <v>0</v>
      </c>
    </row>
    <row r="73" spans="1:6">
      <c r="A73" s="44">
        <v>68</v>
      </c>
      <c r="B73" s="44">
        <v>1</v>
      </c>
      <c r="C73" s="56" t="str">
        <f>INDEX(m_lang!$B:$B,MATCH(B73,m_lang!$A:$A,0))</f>
        <v>en</v>
      </c>
      <c r="E73" s="1" t="s">
        <v>3791</v>
      </c>
      <c r="F73" s="44">
        <v>0</v>
      </c>
    </row>
    <row r="74" spans="1:6">
      <c r="A74" s="44">
        <v>69</v>
      </c>
      <c r="B74" s="44">
        <v>1</v>
      </c>
      <c r="C74" s="56" t="str">
        <f>INDEX(m_lang!$B:$B,MATCH(B74,m_lang!$A:$A,0))</f>
        <v>en</v>
      </c>
      <c r="E74" s="1" t="s">
        <v>3792</v>
      </c>
      <c r="F74" s="44">
        <v>0</v>
      </c>
    </row>
    <row r="75" spans="1:6">
      <c r="A75" s="44">
        <v>70</v>
      </c>
      <c r="B75" s="44">
        <v>1</v>
      </c>
      <c r="C75" s="56" t="str">
        <f>INDEX(m_lang!$B:$B,MATCH(B75,m_lang!$A:$A,0))</f>
        <v>en</v>
      </c>
      <c r="E75" s="1" t="s">
        <v>3793</v>
      </c>
      <c r="F75" s="44">
        <v>0</v>
      </c>
    </row>
    <row r="76" spans="1:6">
      <c r="A76" s="44">
        <v>71</v>
      </c>
      <c r="B76" s="44">
        <v>1</v>
      </c>
      <c r="C76" s="56" t="str">
        <f>INDEX(m_lang!$B:$B,MATCH(B76,m_lang!$A:$A,0))</f>
        <v>en</v>
      </c>
      <c r="E76" s="1" t="s">
        <v>3794</v>
      </c>
      <c r="F76" s="44">
        <v>0</v>
      </c>
    </row>
  </sheetData>
  <phoneticPr fontId="13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</sheetPr>
  <dimension ref="A2:AS104"/>
  <sheetViews>
    <sheetView zoomScaleNormal="100" workbookViewId="0">
      <pane xSplit="4" ySplit="3" topLeftCell="F25" activePane="bottomRight" state="frozen"/>
      <selection pane="topRight" activeCell="E1" sqref="E1"/>
      <selection pane="bottomLeft" activeCell="A4" sqref="A4"/>
      <selection pane="bottomRight" activeCell="F36" sqref="F36"/>
    </sheetView>
  </sheetViews>
  <sheetFormatPr defaultColWidth="9" defaultRowHeight="18.75"/>
  <cols>
    <col min="1" max="1" width="14.375" style="81" bestFit="1" customWidth="1"/>
    <col min="2" max="2" width="18.875" style="81" bestFit="1" customWidth="1"/>
    <col min="3" max="5" width="39.625" style="81" customWidth="1"/>
    <col min="6" max="6" width="39.625" style="72" customWidth="1"/>
    <col min="7" max="7" width="9" style="72"/>
    <col min="8" max="9" width="14" style="72" bestFit="1" customWidth="1"/>
    <col min="10" max="10" width="12.375" style="72" bestFit="1" customWidth="1"/>
    <col min="11" max="11" width="9" style="72"/>
    <col min="12" max="12" width="35.875" style="72" customWidth="1"/>
    <col min="13" max="13" width="9" style="72"/>
    <col min="14" max="14" width="25.625" style="72" bestFit="1" customWidth="1"/>
    <col min="15" max="15" width="9" style="72"/>
    <col min="16" max="16" width="12.375" style="72" bestFit="1" customWidth="1"/>
    <col min="17" max="29" width="9" style="72"/>
    <col min="30" max="30" width="15.125" style="72" bestFit="1" customWidth="1"/>
    <col min="31" max="34" width="15.125" style="72" customWidth="1"/>
    <col min="35" max="37" width="9" style="72"/>
    <col min="38" max="38" width="16.625" style="72" bestFit="1" customWidth="1"/>
    <col min="39" max="39" width="9" style="72"/>
    <col min="40" max="44" width="16.875" style="72" customWidth="1"/>
    <col min="45" max="16384" width="9" style="72"/>
  </cols>
  <sheetData>
    <row r="2" spans="1:45">
      <c r="AN2" s="72" t="s">
        <v>2467</v>
      </c>
    </row>
    <row r="3" spans="1:45">
      <c r="A3" s="197" t="s">
        <v>452</v>
      </c>
      <c r="B3" s="131" t="s">
        <v>625</v>
      </c>
      <c r="C3" s="131" t="s">
        <v>625</v>
      </c>
      <c r="D3" s="131" t="s">
        <v>503</v>
      </c>
      <c r="E3" s="136" t="s">
        <v>21</v>
      </c>
      <c r="F3" s="97" t="s">
        <v>33</v>
      </c>
      <c r="G3" s="157" t="s">
        <v>90</v>
      </c>
      <c r="H3" s="73" t="s">
        <v>106</v>
      </c>
      <c r="I3" s="157" t="s">
        <v>88</v>
      </c>
      <c r="J3" s="73" t="s">
        <v>107</v>
      </c>
      <c r="K3" s="157" t="s">
        <v>86</v>
      </c>
      <c r="L3" s="73" t="s">
        <v>108</v>
      </c>
      <c r="M3" s="157" t="s">
        <v>84</v>
      </c>
      <c r="N3" s="73" t="s">
        <v>109</v>
      </c>
      <c r="O3" s="157" t="s">
        <v>82</v>
      </c>
      <c r="P3" s="73" t="s">
        <v>110</v>
      </c>
      <c r="Q3" s="157" t="s">
        <v>80</v>
      </c>
      <c r="R3" s="73" t="s">
        <v>111</v>
      </c>
      <c r="S3" s="157" t="s">
        <v>1462</v>
      </c>
      <c r="T3" s="73" t="s">
        <v>112</v>
      </c>
      <c r="U3" s="157" t="s">
        <v>1463</v>
      </c>
      <c r="V3" s="73" t="s">
        <v>113</v>
      </c>
      <c r="W3" s="157" t="s">
        <v>1464</v>
      </c>
      <c r="X3" s="73" t="s">
        <v>114</v>
      </c>
      <c r="Y3" s="157" t="s">
        <v>1465</v>
      </c>
      <c r="Z3" s="73" t="s">
        <v>115</v>
      </c>
      <c r="AA3" s="157" t="s">
        <v>1466</v>
      </c>
      <c r="AB3" s="73" t="s">
        <v>116</v>
      </c>
      <c r="AC3" s="157" t="s">
        <v>994</v>
      </c>
      <c r="AD3" s="73" t="s">
        <v>117</v>
      </c>
      <c r="AE3" s="157" t="s">
        <v>98</v>
      </c>
      <c r="AF3" s="73" t="s">
        <v>3894</v>
      </c>
      <c r="AG3" s="157" t="s">
        <v>3971</v>
      </c>
      <c r="AH3" s="73" t="s">
        <v>3972</v>
      </c>
      <c r="AI3" s="157" t="s">
        <v>3415</v>
      </c>
      <c r="AJ3" s="73" t="s">
        <v>3416</v>
      </c>
      <c r="AK3" s="157" t="s">
        <v>3417</v>
      </c>
      <c r="AL3" s="73" t="s">
        <v>3419</v>
      </c>
      <c r="AM3" s="157" t="s">
        <v>2528</v>
      </c>
      <c r="AN3" s="73" t="s">
        <v>2473</v>
      </c>
      <c r="AO3" s="157" t="s">
        <v>3612</v>
      </c>
      <c r="AP3" s="73" t="s">
        <v>3613</v>
      </c>
      <c r="AQ3" s="157" t="s">
        <v>3852</v>
      </c>
      <c r="AR3" s="73" t="s">
        <v>3853</v>
      </c>
      <c r="AS3" s="71" t="s">
        <v>751</v>
      </c>
    </row>
    <row r="4" spans="1:45" s="119" customFormat="1">
      <c r="A4" s="139">
        <v>1</v>
      </c>
      <c r="B4" s="133" t="str">
        <f>INDEX(m_model!H:H,MATCH(A4,m_model!A:A,0))</f>
        <v>Sliding Window</v>
      </c>
      <c r="C4" s="133" t="str">
        <f>INDEX(m_model!I:I,MATCH(A4,m_model!A:A,0))</f>
        <v>Window series</v>
      </c>
      <c r="D4" s="132" t="str">
        <f>INDEX(m_model_trans!$E:$E,MATCH($A$4,m_model_trans!$A:$A,0))</f>
        <v>Section</v>
      </c>
      <c r="E4" s="137"/>
      <c r="F4" s="120" t="str">
        <f>IF(E4="","",INDEX(product_trans!$D:$D,MATCH(E4,product_trans!$A:$A,0)))</f>
        <v/>
      </c>
      <c r="G4" s="121" t="s">
        <v>137</v>
      </c>
      <c r="H4" s="122" t="str">
        <f>IF(G4="","",INDEX(m_selling_spec_trans!$D:$D,MATCH(G4,m_selling_spec_trans!$A:$A,0)))</f>
        <v/>
      </c>
      <c r="I4" s="121" t="s">
        <v>137</v>
      </c>
      <c r="J4" s="122" t="str">
        <f>IF(I4="","",INDEX(m_selling_spec_trans!$D:$D,MATCH(I4,m_selling_spec_trans!$A:$A,0)))</f>
        <v/>
      </c>
      <c r="K4" s="121" t="s">
        <v>137</v>
      </c>
      <c r="L4" s="122" t="str">
        <f>IF(K4="","",INDEX(m_selling_spec_trans!$D:$D,MATCH(K4,m_selling_spec_trans!$A:$A,0)))</f>
        <v/>
      </c>
      <c r="M4" s="121" t="s">
        <v>137</v>
      </c>
      <c r="N4" s="122" t="str">
        <f>IF(M4="","",INDEX(m_selling_spec_trans!$D:$D,MATCH(M4,m_selling_spec_trans!$A:$A,0)))</f>
        <v/>
      </c>
      <c r="O4" s="121" t="s">
        <v>137</v>
      </c>
      <c r="P4" s="122" t="str">
        <f>IF(O4="","",INDEX(m_selling_spec_trans!$D:$D,MATCH(O4,m_selling_spec_trans!$A:$A,0)))</f>
        <v/>
      </c>
      <c r="Q4" s="121" t="s">
        <v>137</v>
      </c>
      <c r="R4" s="122" t="str">
        <f>IF(Q4="","",INDEX(m_selling_spec_trans!$D:$D,MATCH(Q4,m_selling_spec_trans!$A:$A,0)))</f>
        <v/>
      </c>
      <c r="S4" s="121" t="s">
        <v>137</v>
      </c>
      <c r="T4" s="122" t="str">
        <f>IF(S4="","",INDEX(m_selling_spec_trans!$D:$D,MATCH(S4,m_selling_spec_trans!$A:$A,0)))</f>
        <v/>
      </c>
      <c r="U4" s="121" t="s">
        <v>137</v>
      </c>
      <c r="V4" s="122" t="str">
        <f>IF(U4="","",INDEX(m_selling_spec_trans!$D:$D,MATCH(U4,m_selling_spec_trans!$A:$A,0)))</f>
        <v/>
      </c>
      <c r="W4" s="121" t="s">
        <v>137</v>
      </c>
      <c r="X4" s="153" t="str">
        <f>IF(W4="","",INDEX(m_selling_spec_trans!$D:$D,MATCH(W4,m_selling_spec_trans!$A:$A,0)))</f>
        <v/>
      </c>
      <c r="Y4" s="121" t="s">
        <v>137</v>
      </c>
      <c r="Z4" s="122" t="str">
        <f>IF(Y4="","",INDEX(m_selling_spec_trans!$D:$D,MATCH(Y4,m_selling_spec_trans!$A:$A,0)))</f>
        <v/>
      </c>
      <c r="AA4" s="121" t="s">
        <v>137</v>
      </c>
      <c r="AB4" s="122" t="str">
        <f>IF(AA4="","",INDEX(m_selling_spec_trans!$D:$D,MATCH(AA4,m_selling_spec_trans!$A:$A,0)))</f>
        <v/>
      </c>
      <c r="AC4" s="121" t="s">
        <v>137</v>
      </c>
      <c r="AD4" s="122" t="str">
        <f>IF(AC4="","",INDEX(m_selling_spec_trans!$D:$D,MATCH(AC4,m_selling_spec_trans!$A:$A,0)))</f>
        <v/>
      </c>
      <c r="AE4" s="122"/>
      <c r="AF4" s="153" t="str">
        <f>IF(AE4="","",INDEX(m_selling_spec_trans!$D:$D,MATCH(AE4,m_selling_spec_trans!$A:$A,0)))</f>
        <v/>
      </c>
      <c r="AG4" s="153"/>
      <c r="AH4" s="153" t="str">
        <f>IF(AG4="","",INDEX(m_selling_spec_trans!$D:$D,MATCH(AG4,m_selling_spec_trans!$A:$A,0)))</f>
        <v/>
      </c>
      <c r="AI4" s="122"/>
      <c r="AJ4" s="153" t="str">
        <f>IF(AI4="","",INDEX(m_selling_spec_trans!$D:$D,MATCH(AI4,m_selling_spec_trans!$A:$A,0)))</f>
        <v/>
      </c>
      <c r="AK4" s="122"/>
      <c r="AL4" s="153" t="str">
        <f>IF(AK4="","",INDEX(m_selling_spec_trans!$D:$D,MATCH(AK4,m_selling_spec_trans!$A:$A,0)))</f>
        <v/>
      </c>
      <c r="AM4" s="121"/>
      <c r="AN4" s="153" t="str">
        <f>IF(AM4="","",INDEX(m_selling_spec_trans!$D:$D,MATCH(AM4,m_selling_spec_trans!$A:$A,0)))</f>
        <v/>
      </c>
      <c r="AO4" s="153"/>
      <c r="AP4" s="153" t="str">
        <f>IF(AO4="","",INDEX(m_selling_spec_trans!$D:$D,MATCH(AO4,m_selling_spec_trans!$A:$A,0)))</f>
        <v/>
      </c>
      <c r="AQ4" s="153"/>
      <c r="AR4" s="153" t="str">
        <f>IF(AQ4="","",INDEX(m_selling_spec_trans!$D:$D,MATCH(AQ4,m_selling_spec_trans!$A:$A,0)))</f>
        <v/>
      </c>
      <c r="AS4" s="119" t="s">
        <v>1048</v>
      </c>
    </row>
    <row r="5" spans="1:45">
      <c r="A5" s="81">
        <v>2</v>
      </c>
      <c r="B5" s="133" t="str">
        <f>INDEX(m_model!H:H,MATCH(A5,m_model!A:A,0))</f>
        <v>Sliding Window</v>
      </c>
      <c r="C5" s="133" t="str">
        <f>INDEX(m_model!I:I,MATCH(A5,m_model!A:A,0))</f>
        <v>Window series</v>
      </c>
      <c r="D5" s="133" t="str">
        <f>INDEX(m_model_trans!E:E,MATCH(A5,m_model_trans!A:A,0))</f>
        <v>Sliding window (2 panels on 2 tracks)</v>
      </c>
      <c r="E5" s="138"/>
      <c r="F5" s="56" t="str">
        <f>IF(E5="","",INDEX(product_trans!$D:$D,MATCH(E5,product_trans!$A:$A,0)))</f>
        <v/>
      </c>
      <c r="G5" s="74" t="s">
        <v>1039</v>
      </c>
      <c r="H5" s="75" t="str">
        <f>IF(G5="","",INDEX(m_selling_spec_trans!$D:$D,MATCH(G5,m_selling_spec_trans!$A:$A,0)))</f>
        <v>Sliding</v>
      </c>
      <c r="I5" s="75"/>
      <c r="J5" s="75"/>
      <c r="K5" s="75"/>
      <c r="L5" s="75"/>
      <c r="M5" s="75" t="s">
        <v>137</v>
      </c>
      <c r="N5" s="75" t="str">
        <f>IF(M5="","",INDEX(m_selling_spec_trans!$D:$D,MATCH(M5,m_selling_spec_trans!$A:$A,0)))</f>
        <v/>
      </c>
      <c r="O5" s="75" t="s">
        <v>137</v>
      </c>
      <c r="P5" s="75" t="str">
        <f>IF(O5="","",INDEX(m_selling_spec_trans!$D:$D,MATCH(O5,m_selling_spec_trans!$A:$A,0)))</f>
        <v/>
      </c>
      <c r="Q5" s="75" t="s">
        <v>137</v>
      </c>
      <c r="R5" s="75" t="str">
        <f>IF(Q5="","",INDEX(m_selling_spec_trans!$D:$D,MATCH(Q5,m_selling_spec_trans!$A:$A,0)))</f>
        <v/>
      </c>
      <c r="S5" s="74" t="s">
        <v>137</v>
      </c>
      <c r="T5" s="75" t="str">
        <f>IF(S5="","",INDEX(m_selling_spec_trans!$D:$D,MATCH(S5,m_selling_spec_trans!$A:$A,0)))</f>
        <v/>
      </c>
      <c r="U5" s="75" t="s">
        <v>137</v>
      </c>
      <c r="V5" s="75" t="str">
        <f>IF(U5="","",INDEX(m_selling_spec_trans!$D:$D,MATCH(U5,m_selling_spec_trans!$A:$A,0)))</f>
        <v/>
      </c>
      <c r="W5" s="75" t="s">
        <v>137</v>
      </c>
      <c r="X5" s="153" t="str">
        <f>IF(W5="","",INDEX(m_selling_spec_trans!$D:$D,MATCH(W5,m_selling_spec_trans!$A:$A,0)))</f>
        <v/>
      </c>
      <c r="Y5" s="75" t="s">
        <v>137</v>
      </c>
      <c r="Z5" s="75" t="str">
        <f>IF(Y5="","",INDEX(m_selling_spec_trans!$D:$D,MATCH(Y5,m_selling_spec_trans!$A:$A,0)))</f>
        <v/>
      </c>
      <c r="AA5" s="75" t="s">
        <v>137</v>
      </c>
      <c r="AB5" s="75" t="str">
        <f>IF(AA5="","",INDEX(m_selling_spec_trans!$D:$D,MATCH(AA5,m_selling_spec_trans!$A:$A,0)))</f>
        <v/>
      </c>
      <c r="AC5" s="74" t="s">
        <v>137</v>
      </c>
      <c r="AD5" s="122" t="str">
        <f>IF(AC5="","",INDEX(m_selling_spec_trans!$D:$D,MATCH(AC5,m_selling_spec_trans!$A:$A,0)))</f>
        <v/>
      </c>
      <c r="AE5" s="122"/>
      <c r="AF5" s="153" t="str">
        <f>IF(AE5="","",INDEX(m_selling_spec_trans!$D:$D,MATCH(AE5,m_selling_spec_trans!$A:$A,0)))</f>
        <v/>
      </c>
      <c r="AG5" s="153"/>
      <c r="AH5" s="153" t="str">
        <f>IF(AG5="","",INDEX(m_selling_spec_trans!$D:$D,MATCH(AG5,m_selling_spec_trans!$A:$A,0)))</f>
        <v/>
      </c>
      <c r="AI5" s="75"/>
      <c r="AJ5" s="153" t="str">
        <f>IF(AI5="","",INDEX(m_selling_spec_trans!$D:$D,MATCH(AI5,m_selling_spec_trans!$A:$A,0)))</f>
        <v/>
      </c>
      <c r="AK5" s="75" t="s">
        <v>3405</v>
      </c>
      <c r="AL5" s="153" t="str">
        <f>IF(AK5="","",INDEX(m_selling_spec_trans!$D:$D,MATCH(AK5,m_selling_spec_trans!$A:$A,0)))</f>
        <v>2 tracks 2 panels</v>
      </c>
      <c r="AM5" s="74"/>
      <c r="AN5" s="153" t="str">
        <f>IF(AM5="","",INDEX(m_selling_spec_trans!$D:$D,MATCH(AM5,m_selling_spec_trans!$A:$A,0)))</f>
        <v/>
      </c>
      <c r="AO5" s="153"/>
      <c r="AP5" s="153" t="str">
        <f>IF(AO5="","",INDEX(m_selling_spec_trans!$D:$D,MATCH(AO5,m_selling_spec_trans!$A:$A,0)))</f>
        <v/>
      </c>
      <c r="AQ5" s="153"/>
      <c r="AR5" s="153" t="str">
        <f>IF(AQ5="","",INDEX(m_selling_spec_trans!$D:$D,MATCH(AQ5,m_selling_spec_trans!$A:$A,0)))</f>
        <v/>
      </c>
      <c r="AS5" s="72">
        <v>0</v>
      </c>
    </row>
    <row r="6" spans="1:45">
      <c r="A6" s="81">
        <v>2</v>
      </c>
      <c r="B6" s="133" t="str">
        <f>INDEX(m_model!H:H,MATCH(A6,m_model!A:A,0))</f>
        <v>Sliding Window</v>
      </c>
      <c r="C6" s="133" t="str">
        <f>INDEX(m_model!I:I,MATCH(A6,m_model!A:A,0))</f>
        <v>Window series</v>
      </c>
      <c r="D6" s="133" t="str">
        <f>INDEX(m_model_trans!E:E,MATCH(A6,m_model_trans!A:A,0))</f>
        <v>Sliding window (2 panels on 2 tracks)</v>
      </c>
      <c r="E6" s="138"/>
      <c r="F6" s="56" t="str">
        <f>IF(E6="","",INDEX(product_trans!$D:$D,MATCH(E6,product_trans!$A:$A,0)))</f>
        <v/>
      </c>
      <c r="G6" s="74" t="s">
        <v>1039</v>
      </c>
      <c r="H6" s="75" t="str">
        <f>IF(G6="","",INDEX(m_selling_spec_trans!$D:$D,MATCH(G6,m_selling_spec_trans!$A:$A,0)))</f>
        <v>Sliding</v>
      </c>
      <c r="I6" s="75" t="s">
        <v>1001</v>
      </c>
      <c r="J6" s="75" t="str">
        <f>IF(I6="","",INDEX(m_selling_spec_trans!$D:$D,MATCH(I6,m_selling_spec_trans!$A:$A,0)))</f>
        <v>2 Panel</v>
      </c>
      <c r="K6" s="75" t="s">
        <v>664</v>
      </c>
      <c r="L6" s="75" t="str">
        <f>IF(K6="","",INDEX(m_selling_spec_trans!$D:$D,MATCH(K6,m_selling_spec_trans!$A:$A,0)))</f>
        <v>Window</v>
      </c>
      <c r="M6" s="75" t="s">
        <v>137</v>
      </c>
      <c r="N6" s="75" t="str">
        <f>IF(M6="","",INDEX(m_selling_spec_trans!$D:$D,MATCH(M6,m_selling_spec_trans!$A:$A,0)))</f>
        <v/>
      </c>
      <c r="O6" s="75" t="s">
        <v>137</v>
      </c>
      <c r="P6" s="75" t="str">
        <f>IF(O6="","",INDEX(m_selling_spec_trans!$D:$D,MATCH(O6,m_selling_spec_trans!$A:$A,0)))</f>
        <v/>
      </c>
      <c r="Q6" s="75" t="s">
        <v>137</v>
      </c>
      <c r="R6" s="75" t="str">
        <f>IF(Q6="","",INDEX(m_selling_spec_trans!$D:$D,MATCH(Q6,m_selling_spec_trans!$A:$A,0)))</f>
        <v/>
      </c>
      <c r="S6" s="74" t="s">
        <v>137</v>
      </c>
      <c r="T6" s="75" t="str">
        <f>IF(S6="","",INDEX(m_selling_spec_trans!$D:$D,MATCH(S6,m_selling_spec_trans!$A:$A,0)))</f>
        <v/>
      </c>
      <c r="U6" s="75" t="s">
        <v>137</v>
      </c>
      <c r="V6" s="75" t="str">
        <f>IF(U6="","",INDEX(m_selling_spec_trans!$D:$D,MATCH(U6,m_selling_spec_trans!$A:$A,0)))</f>
        <v/>
      </c>
      <c r="W6" s="75" t="s">
        <v>137</v>
      </c>
      <c r="X6" s="153" t="str">
        <f>IF(W6="","",INDEX(m_selling_spec_trans!$D:$D,MATCH(W6,m_selling_spec_trans!$A:$A,0)))</f>
        <v/>
      </c>
      <c r="Y6" s="75" t="s">
        <v>137</v>
      </c>
      <c r="Z6" s="75" t="str">
        <f>IF(Y6="","",INDEX(m_selling_spec_trans!$D:$D,MATCH(Y6,m_selling_spec_trans!$A:$A,0)))</f>
        <v/>
      </c>
      <c r="AA6" s="75" t="s">
        <v>137</v>
      </c>
      <c r="AB6" s="75" t="str">
        <f>IF(AA6="","",INDEX(m_selling_spec_trans!$D:$D,MATCH(AA6,m_selling_spec_trans!$A:$A,0)))</f>
        <v/>
      </c>
      <c r="AC6" s="74" t="s">
        <v>137</v>
      </c>
      <c r="AD6" s="122" t="str">
        <f>IF(AC6="","",INDEX(m_selling_spec_trans!$D:$D,MATCH(AC6,m_selling_spec_trans!$A:$A,0)))</f>
        <v/>
      </c>
      <c r="AE6" s="122"/>
      <c r="AF6" s="153" t="str">
        <f>IF(AE6="","",INDEX(m_selling_spec_trans!$D:$D,MATCH(AE6,m_selling_spec_trans!$A:$A,0)))</f>
        <v/>
      </c>
      <c r="AG6" s="153"/>
      <c r="AH6" s="153" t="str">
        <f>IF(AG6="","",INDEX(m_selling_spec_trans!$D:$D,MATCH(AG6,m_selling_spec_trans!$A:$A,0)))</f>
        <v/>
      </c>
      <c r="AI6" s="75"/>
      <c r="AJ6" s="153" t="str">
        <f>IF(AI6="","",INDEX(m_selling_spec_trans!$D:$D,MATCH(AI6,m_selling_spec_trans!$A:$A,0)))</f>
        <v/>
      </c>
      <c r="AK6" s="75"/>
      <c r="AL6" s="153" t="str">
        <f>IF(AK6="","",INDEX(m_selling_spec_trans!$D:$D,MATCH(AK6,m_selling_spec_trans!$A:$A,0)))</f>
        <v/>
      </c>
      <c r="AM6" s="74"/>
      <c r="AN6" s="153" t="str">
        <f>IF(AM6="","",INDEX(m_selling_spec_trans!$D:$D,MATCH(AM6,m_selling_spec_trans!$A:$A,0)))</f>
        <v/>
      </c>
      <c r="AO6" s="153"/>
      <c r="AP6" s="153" t="str">
        <f>IF(AO6="","",INDEX(m_selling_spec_trans!$D:$D,MATCH(AO6,m_selling_spec_trans!$A:$A,0)))</f>
        <v/>
      </c>
      <c r="AQ6" s="153"/>
      <c r="AR6" s="153" t="str">
        <f>IF(AQ6="","",INDEX(m_selling_spec_trans!$D:$D,MATCH(AQ6,m_selling_spec_trans!$A:$A,0)))</f>
        <v/>
      </c>
      <c r="AS6" s="72">
        <v>0</v>
      </c>
    </row>
    <row r="7" spans="1:45" s="119" customFormat="1">
      <c r="A7" s="139">
        <v>3</v>
      </c>
      <c r="B7" s="133" t="str">
        <f>INDEX(m_model!H:H,MATCH(A7,m_model!A:A,0))</f>
        <v>Sliding Window</v>
      </c>
      <c r="C7" s="132" t="str">
        <f>INDEX(m_model!I:I,MATCH(A7,m_model!A:A,0))</f>
        <v>Window series</v>
      </c>
      <c r="D7" s="132" t="str">
        <f>INDEX(m_model_trans!E:E,MATCH(A7,m_model_trans!A:A,0))</f>
        <v>Sliding window (3 panels on 2 tracks) SFS</v>
      </c>
      <c r="E7" s="137"/>
      <c r="F7" s="120" t="str">
        <f>IF(E7="","",INDEX(product_trans!$D:$D,MATCH(E7,product_trans!$A:$A,0)))</f>
        <v/>
      </c>
      <c r="G7" s="121" t="s">
        <v>1039</v>
      </c>
      <c r="H7" s="122" t="str">
        <f>IF(G7="","",INDEX(m_selling_spec_trans!$D:$D,MATCH(G7,m_selling_spec_trans!$A:$A,0)))</f>
        <v>Sliding</v>
      </c>
      <c r="I7" s="122" t="s">
        <v>1002</v>
      </c>
      <c r="J7" s="122" t="str">
        <f>IF(I7="","",INDEX(m_selling_spec_trans!$D:$D,MATCH(I7,m_selling_spec_trans!$A:$A,0)))</f>
        <v>3 panel</v>
      </c>
      <c r="K7" s="122" t="s">
        <v>664</v>
      </c>
      <c r="L7" s="122" t="str">
        <f>IF(K7="","",INDEX(m_selling_spec_trans!$D:$D,MATCH(K7,m_selling_spec_trans!$A:$A,0)))</f>
        <v>Window</v>
      </c>
      <c r="M7" s="122" t="s">
        <v>137</v>
      </c>
      <c r="N7" s="122" t="str">
        <f>IF(M7="","",INDEX(m_selling_spec_trans!$D:$D,MATCH(M7,m_selling_spec_trans!$A:$A,0)))</f>
        <v/>
      </c>
      <c r="O7" s="122" t="s">
        <v>137</v>
      </c>
      <c r="P7" s="122" t="str">
        <f>IF(O7="","",INDEX(m_selling_spec_trans!$D:$D,MATCH(O7,m_selling_spec_trans!$A:$A,0)))</f>
        <v/>
      </c>
      <c r="Q7" s="122" t="s">
        <v>137</v>
      </c>
      <c r="R7" s="122" t="str">
        <f>IF(Q7="","",INDEX(m_selling_spec_trans!$D:$D,MATCH(Q7,m_selling_spec_trans!$A:$A,0)))</f>
        <v/>
      </c>
      <c r="S7" s="121" t="s">
        <v>137</v>
      </c>
      <c r="T7" s="122" t="str">
        <f>IF(S7="","",INDEX(m_selling_spec_trans!$D:$D,MATCH(S7,m_selling_spec_trans!$A:$A,0)))</f>
        <v/>
      </c>
      <c r="U7" s="123"/>
      <c r="V7" s="122" t="str">
        <f>IF(U7="","",INDEX(m_selling_spec_trans!$D:$D,MATCH(U7,m_selling_spec_trans!$A:$A,0)))</f>
        <v/>
      </c>
      <c r="W7" s="123"/>
      <c r="X7" s="153" t="str">
        <f>IF(W7="","",INDEX(m_selling_spec_trans!$D:$D,MATCH(W7,m_selling_spec_trans!$A:$A,0)))</f>
        <v/>
      </c>
      <c r="Y7" s="123"/>
      <c r="Z7" s="122" t="str">
        <f>IF(Y7="","",INDEX(m_selling_spec_trans!$D:$D,MATCH(Y7,m_selling_spec_trans!$A:$A,0)))</f>
        <v/>
      </c>
      <c r="AA7" s="123"/>
      <c r="AB7" s="122" t="str">
        <f>IF(AA7="","",INDEX(m_selling_spec_trans!$D:$D,MATCH(AA7,m_selling_spec_trans!$A:$A,0)))</f>
        <v/>
      </c>
      <c r="AC7" s="121" t="s">
        <v>137</v>
      </c>
      <c r="AD7" s="122" t="str">
        <f>IF(AC7="","",INDEX(m_selling_spec_trans!$D:$D,MATCH(AC7,m_selling_spec_trans!$A:$A,0)))</f>
        <v/>
      </c>
      <c r="AE7" s="122"/>
      <c r="AF7" s="153" t="str">
        <f>IF(AE7="","",INDEX(m_selling_spec_trans!$D:$D,MATCH(AE7,m_selling_spec_trans!$A:$A,0)))</f>
        <v/>
      </c>
      <c r="AG7" s="153"/>
      <c r="AH7" s="153" t="str">
        <f>IF(AG7="","",INDEX(m_selling_spec_trans!$D:$D,MATCH(AG7,m_selling_spec_trans!$A:$A,0)))</f>
        <v/>
      </c>
      <c r="AI7" s="122"/>
      <c r="AJ7" s="153" t="str">
        <f>IF(AI7="","",INDEX(m_selling_spec_trans!$D:$D,MATCH(AI7,m_selling_spec_trans!$A:$A,0)))</f>
        <v/>
      </c>
      <c r="AK7" s="122"/>
      <c r="AL7" s="153" t="str">
        <f>IF(AK7="","",INDEX(m_selling_spec_trans!$D:$D,MATCH(AK7,m_selling_spec_trans!$A:$A,0)))</f>
        <v/>
      </c>
      <c r="AM7" s="121"/>
      <c r="AN7" s="153" t="str">
        <f>IF(AM7="","",INDEX(m_selling_spec_trans!$D:$D,MATCH(AM7,m_selling_spec_trans!$A:$A,0)))</f>
        <v/>
      </c>
      <c r="AO7" s="153"/>
      <c r="AP7" s="153" t="str">
        <f>IF(AO7="","",INDEX(m_selling_spec_trans!$D:$D,MATCH(AO7,m_selling_spec_trans!$A:$A,0)))</f>
        <v/>
      </c>
      <c r="AQ7" s="153"/>
      <c r="AR7" s="153" t="str">
        <f>IF(AQ7="","",INDEX(m_selling_spec_trans!$D:$D,MATCH(AQ7,m_selling_spec_trans!$A:$A,0)))</f>
        <v/>
      </c>
      <c r="AS7" s="119" t="s">
        <v>1048</v>
      </c>
    </row>
    <row r="8" spans="1:45">
      <c r="A8" s="81">
        <v>4</v>
      </c>
      <c r="B8" s="133" t="str">
        <f>INDEX(m_model!H:H,MATCH(A8,m_model!A:A,0))</f>
        <v>Sliding Window</v>
      </c>
      <c r="C8" s="133" t="str">
        <f>INDEX(m_model!I:I,MATCH(A8,m_model!A:A,0))</f>
        <v>Window series</v>
      </c>
      <c r="D8" s="133" t="str">
        <f>INDEX(m_model_trans!E:E,MATCH(A8,m_model_trans!A:A,0))</f>
        <v>Sliding window (3 panels on 3 tracks)</v>
      </c>
      <c r="E8" s="138"/>
      <c r="F8" s="56" t="str">
        <f>IF(E8="","",INDEX(product_trans!$D:$D,MATCH(E8,product_trans!$A:$A,0)))</f>
        <v/>
      </c>
      <c r="G8" s="74" t="s">
        <v>1039</v>
      </c>
      <c r="H8" s="75" t="str">
        <f>IF(G8="","",INDEX(m_selling_spec_trans!$D:$D,MATCH(G8,m_selling_spec_trans!$A:$A,0)))</f>
        <v>Sliding</v>
      </c>
      <c r="I8" s="75" t="s">
        <v>1002</v>
      </c>
      <c r="J8" s="75" t="str">
        <f>IF(I8="","",INDEX(m_selling_spec_trans!$D:$D,MATCH(I8,m_selling_spec_trans!$A:$A,0)))</f>
        <v>3 panel</v>
      </c>
      <c r="K8" s="75" t="s">
        <v>664</v>
      </c>
      <c r="L8" s="75" t="str">
        <f>IF(K8="","",INDEX(m_selling_spec_trans!$D:$D,MATCH(K8,m_selling_spec_trans!$A:$A,0)))</f>
        <v>Window</v>
      </c>
      <c r="M8" s="75" t="s">
        <v>137</v>
      </c>
      <c r="N8" s="75" t="str">
        <f>IF(M8="","",INDEX(m_selling_spec_trans!$D:$D,MATCH(M8,m_selling_spec_trans!$A:$A,0)))</f>
        <v/>
      </c>
      <c r="O8" s="75" t="s">
        <v>137</v>
      </c>
      <c r="P8" s="75" t="str">
        <f>IF(O8="","",INDEX(m_selling_spec_trans!$D:$D,MATCH(O8,m_selling_spec_trans!$A:$A,0)))</f>
        <v/>
      </c>
      <c r="Q8" s="75" t="s">
        <v>137</v>
      </c>
      <c r="R8" s="75" t="str">
        <f>IF(Q8="","",INDEX(m_selling_spec_trans!$D:$D,MATCH(Q8,m_selling_spec_trans!$A:$A,0)))</f>
        <v/>
      </c>
      <c r="S8" s="74" t="s">
        <v>137</v>
      </c>
      <c r="T8" s="75" t="str">
        <f>IF(S8="","",INDEX(m_selling_spec_trans!$D:$D,MATCH(S8,m_selling_spec_trans!$A:$A,0)))</f>
        <v/>
      </c>
      <c r="U8" s="99"/>
      <c r="V8" s="75" t="str">
        <f>IF(U8="","",INDEX(m_selling_spec_trans!$D:$D,MATCH(U8,m_selling_spec_trans!$A:$A,0)))</f>
        <v/>
      </c>
      <c r="W8" s="99"/>
      <c r="X8" s="153" t="str">
        <f>IF(W8="","",INDEX(m_selling_spec_trans!$D:$D,MATCH(W8,m_selling_spec_trans!$A:$A,0)))</f>
        <v/>
      </c>
      <c r="Y8" s="99"/>
      <c r="Z8" s="75" t="str">
        <f>IF(Y8="","",INDEX(m_selling_spec_trans!$D:$D,MATCH(Y8,m_selling_spec_trans!$A:$A,0)))</f>
        <v/>
      </c>
      <c r="AA8" s="99"/>
      <c r="AB8" s="75" t="str">
        <f>IF(AA8="","",INDEX(m_selling_spec_trans!$D:$D,MATCH(AA8,m_selling_spec_trans!$A:$A,0)))</f>
        <v/>
      </c>
      <c r="AC8" s="74" t="s">
        <v>137</v>
      </c>
      <c r="AD8" s="122" t="str">
        <f>IF(AC8="","",INDEX(m_selling_spec_trans!$D:$D,MATCH(AC8,m_selling_spec_trans!$A:$A,0)))</f>
        <v/>
      </c>
      <c r="AE8" s="122"/>
      <c r="AF8" s="153" t="str">
        <f>IF(AE8="","",INDEX(m_selling_spec_trans!$D:$D,MATCH(AE8,m_selling_spec_trans!$A:$A,0)))</f>
        <v/>
      </c>
      <c r="AG8" s="153"/>
      <c r="AH8" s="153" t="str">
        <f>IF(AG8="","",INDEX(m_selling_spec_trans!$D:$D,MATCH(AG8,m_selling_spec_trans!$A:$A,0)))</f>
        <v/>
      </c>
      <c r="AI8" s="75"/>
      <c r="AJ8" s="153" t="str">
        <f>IF(AI8="","",INDEX(m_selling_spec_trans!$D:$D,MATCH(AI8,m_selling_spec_trans!$A:$A,0)))</f>
        <v/>
      </c>
      <c r="AK8" s="75"/>
      <c r="AL8" s="153" t="str">
        <f>IF(AK8="","",INDEX(m_selling_spec_trans!$D:$D,MATCH(AK8,m_selling_spec_trans!$A:$A,0)))</f>
        <v/>
      </c>
      <c r="AM8" s="74"/>
      <c r="AN8" s="153" t="str">
        <f>IF(AM8="","",INDEX(m_selling_spec_trans!$D:$D,MATCH(AM8,m_selling_spec_trans!$A:$A,0)))</f>
        <v/>
      </c>
      <c r="AO8" s="153"/>
      <c r="AP8" s="153" t="str">
        <f>IF(AO8="","",INDEX(m_selling_spec_trans!$D:$D,MATCH(AO8,m_selling_spec_trans!$A:$A,0)))</f>
        <v/>
      </c>
      <c r="AQ8" s="153"/>
      <c r="AR8" s="153" t="str">
        <f>IF(AQ8="","",INDEX(m_selling_spec_trans!$D:$D,MATCH(AQ8,m_selling_spec_trans!$A:$A,0)))</f>
        <v/>
      </c>
      <c r="AS8" s="72">
        <v>0</v>
      </c>
    </row>
    <row r="9" spans="1:45">
      <c r="A9" s="81">
        <v>5</v>
      </c>
      <c r="B9" s="133" t="str">
        <f>INDEX(m_model!H:H,MATCH(A9,m_model!A:A,0))</f>
        <v>Sliding Window</v>
      </c>
      <c r="C9" s="133" t="str">
        <f>INDEX(m_model!I:I,MATCH(A9,m_model!A:A,0))</f>
        <v>Window series</v>
      </c>
      <c r="D9" s="133" t="str">
        <f>INDEX(m_model_trans!E:E,MATCH(A9,m_model_trans!A:A,0))</f>
        <v>Sliding window (4 panels on 2 tracks)</v>
      </c>
      <c r="E9" s="138"/>
      <c r="F9" s="56" t="str">
        <f>IF(E9="","",INDEX(product_trans!$D:$D,MATCH(E9,product_trans!$A:$A,0)))</f>
        <v/>
      </c>
      <c r="G9" s="74" t="s">
        <v>1039</v>
      </c>
      <c r="H9" s="75" t="str">
        <f>IF(G9="","",INDEX(m_selling_spec_trans!$D:$D,MATCH(G9,m_selling_spec_trans!$A:$A,0)))</f>
        <v>Sliding</v>
      </c>
      <c r="I9" s="75"/>
      <c r="J9" s="75" t="str">
        <f>IF(I9="","",INDEX(m_selling_spec_trans!$D:$D,MATCH(I9,m_selling_spec_trans!$A:$A,0)))</f>
        <v/>
      </c>
      <c r="K9" s="75" t="s">
        <v>664</v>
      </c>
      <c r="L9" s="75" t="str">
        <f>IF(K9="","",INDEX(m_selling_spec_trans!$D:$D,MATCH(K9,m_selling_spec_trans!$A:$A,0)))</f>
        <v>Window</v>
      </c>
      <c r="M9" s="75" t="s">
        <v>137</v>
      </c>
      <c r="N9" s="75" t="str">
        <f>IF(M9="","",INDEX(m_selling_spec_trans!$D:$D,MATCH(M9,m_selling_spec_trans!$A:$A,0)))</f>
        <v/>
      </c>
      <c r="O9" s="75" t="s">
        <v>137</v>
      </c>
      <c r="P9" s="75" t="str">
        <f>IF(O9="","",INDEX(m_selling_spec_trans!$D:$D,MATCH(O9,m_selling_spec_trans!$A:$A,0)))</f>
        <v/>
      </c>
      <c r="Q9" s="75" t="s">
        <v>137</v>
      </c>
      <c r="R9" s="75" t="str">
        <f>IF(Q9="","",INDEX(m_selling_spec_trans!$D:$D,MATCH(Q9,m_selling_spec_trans!$A:$A,0)))</f>
        <v/>
      </c>
      <c r="S9" s="74" t="s">
        <v>137</v>
      </c>
      <c r="T9" s="75" t="str">
        <f>IF(S9="","",INDEX(m_selling_spec_trans!$D:$D,MATCH(S9,m_selling_spec_trans!$A:$A,0)))</f>
        <v/>
      </c>
      <c r="U9" s="99"/>
      <c r="V9" s="75" t="str">
        <f>IF(U9="","",INDEX(m_selling_spec_trans!$D:$D,MATCH(U9,m_selling_spec_trans!$A:$A,0)))</f>
        <v/>
      </c>
      <c r="W9" s="99"/>
      <c r="X9" s="153" t="str">
        <f>IF(W9="","",INDEX(m_selling_spec_trans!$D:$D,MATCH(W9,m_selling_spec_trans!$A:$A,0)))</f>
        <v/>
      </c>
      <c r="Y9" s="99"/>
      <c r="Z9" s="75" t="str">
        <f>IF(Y9="","",INDEX(m_selling_spec_trans!$D:$D,MATCH(Y9,m_selling_spec_trans!$A:$A,0)))</f>
        <v/>
      </c>
      <c r="AA9" s="99"/>
      <c r="AB9" s="75" t="str">
        <f>IF(AA9="","",INDEX(m_selling_spec_trans!$D:$D,MATCH(AA9,m_selling_spec_trans!$A:$A,0)))</f>
        <v/>
      </c>
      <c r="AC9" s="74" t="s">
        <v>137</v>
      </c>
      <c r="AD9" s="122" t="str">
        <f>IF(AC9="","",INDEX(m_selling_spec_trans!$D:$D,MATCH(AC9,m_selling_spec_trans!$A:$A,0)))</f>
        <v/>
      </c>
      <c r="AE9" s="122"/>
      <c r="AF9" s="153" t="str">
        <f>IF(AE9="","",INDEX(m_selling_spec_trans!$D:$D,MATCH(AE9,m_selling_spec_trans!$A:$A,0)))</f>
        <v/>
      </c>
      <c r="AG9" s="153"/>
      <c r="AH9" s="153" t="str">
        <f>IF(AG9="","",INDEX(m_selling_spec_trans!$D:$D,MATCH(AG9,m_selling_spec_trans!$A:$A,0)))</f>
        <v/>
      </c>
      <c r="AI9" s="75"/>
      <c r="AJ9" s="153" t="str">
        <f>IF(AI9="","",INDEX(m_selling_spec_trans!$D:$D,MATCH(AI9,m_selling_spec_trans!$A:$A,0)))</f>
        <v/>
      </c>
      <c r="AK9" s="75" t="s">
        <v>3839</v>
      </c>
      <c r="AL9" s="153" t="str">
        <f>IF(AK9="","",INDEX(m_selling_spec_trans!$D:$D,MATCH(AK9,m_selling_spec_trans!$A:$A,0)))</f>
        <v>2 tracks 4 panels</v>
      </c>
      <c r="AM9" s="74"/>
      <c r="AN9" s="153" t="str">
        <f>IF(AM9="","",INDEX(m_selling_spec_trans!$D:$D,MATCH(AM9,m_selling_spec_trans!$A:$A,0)))</f>
        <v/>
      </c>
      <c r="AO9" s="153"/>
      <c r="AP9" s="153" t="str">
        <f>IF(AO9="","",INDEX(m_selling_spec_trans!$D:$D,MATCH(AO9,m_selling_spec_trans!$A:$A,0)))</f>
        <v/>
      </c>
      <c r="AQ9" s="153"/>
      <c r="AR9" s="153" t="str">
        <f>IF(AQ9="","",INDEX(m_selling_spec_trans!$D:$D,MATCH(AQ9,m_selling_spec_trans!$A:$A,0)))</f>
        <v/>
      </c>
      <c r="AS9" s="72">
        <v>0</v>
      </c>
    </row>
    <row r="10" spans="1:45">
      <c r="A10" s="81">
        <v>5</v>
      </c>
      <c r="B10" s="133" t="str">
        <f>INDEX(m_model!H:H,MATCH(A10,m_model!A:A,0))</f>
        <v>Sliding Window</v>
      </c>
      <c r="C10" s="133" t="str">
        <f>INDEX(m_model!I:I,MATCH(A10,m_model!A:A,0))</f>
        <v>Window series</v>
      </c>
      <c r="D10" s="133" t="str">
        <f>INDEX(m_model_trans!E:E,MATCH(A10,m_model_trans!A:A,0))</f>
        <v>Sliding window (4 panels on 2 tracks)</v>
      </c>
      <c r="E10" s="138"/>
      <c r="F10" s="56" t="str">
        <f>IF(E10="","",INDEX(product_trans!$D:$D,MATCH(E10,product_trans!$A:$A,0)))</f>
        <v/>
      </c>
      <c r="G10" s="74" t="s">
        <v>1039</v>
      </c>
      <c r="H10" s="75" t="str">
        <f>IF(G10="","",INDEX(m_selling_spec_trans!$D:$D,MATCH(G10,m_selling_spec_trans!$A:$A,0)))</f>
        <v>Sliding</v>
      </c>
      <c r="I10" s="75" t="s">
        <v>652</v>
      </c>
      <c r="J10" s="75" t="str">
        <f>IF(I10="","",INDEX(m_selling_spec_trans!$D:$D,MATCH(I10,m_selling_spec_trans!$A:$A,0)))</f>
        <v>4 Panel</v>
      </c>
      <c r="K10" s="75" t="s">
        <v>664</v>
      </c>
      <c r="L10" s="75" t="str">
        <f>IF(K10="","",INDEX(m_selling_spec_trans!$D:$D,MATCH(K10,m_selling_spec_trans!$A:$A,0)))</f>
        <v>Window</v>
      </c>
      <c r="M10" s="75" t="s">
        <v>137</v>
      </c>
      <c r="N10" s="75" t="str">
        <f>IF(M10="","",INDEX(m_selling_spec_trans!$D:$D,MATCH(M10,m_selling_spec_trans!$A:$A,0)))</f>
        <v/>
      </c>
      <c r="O10" s="75" t="s">
        <v>137</v>
      </c>
      <c r="P10" s="75" t="str">
        <f>IF(O10="","",INDEX(m_selling_spec_trans!$D:$D,MATCH(O10,m_selling_spec_trans!$A:$A,0)))</f>
        <v/>
      </c>
      <c r="Q10" s="75" t="s">
        <v>137</v>
      </c>
      <c r="R10" s="75" t="str">
        <f>IF(Q10="","",INDEX(m_selling_spec_trans!$D:$D,MATCH(Q10,m_selling_spec_trans!$A:$A,0)))</f>
        <v/>
      </c>
      <c r="S10" s="74" t="s">
        <v>137</v>
      </c>
      <c r="T10" s="75" t="str">
        <f>IF(S10="","",INDEX(m_selling_spec_trans!$D:$D,MATCH(S10,m_selling_spec_trans!$A:$A,0)))</f>
        <v/>
      </c>
      <c r="U10" s="99"/>
      <c r="V10" s="75" t="str">
        <f>IF(U10="","",INDEX(m_selling_spec_trans!$D:$D,MATCH(U10,m_selling_spec_trans!$A:$A,0)))</f>
        <v/>
      </c>
      <c r="W10" s="99"/>
      <c r="X10" s="153" t="str">
        <f>IF(W10="","",INDEX(m_selling_spec_trans!$D:$D,MATCH(W10,m_selling_spec_trans!$A:$A,0)))</f>
        <v/>
      </c>
      <c r="Y10" s="99"/>
      <c r="Z10" s="75" t="str">
        <f>IF(Y10="","",INDEX(m_selling_spec_trans!$D:$D,MATCH(Y10,m_selling_spec_trans!$A:$A,0)))</f>
        <v/>
      </c>
      <c r="AA10" s="99"/>
      <c r="AB10" s="75" t="str">
        <f>IF(AA10="","",INDEX(m_selling_spec_trans!$D:$D,MATCH(AA10,m_selling_spec_trans!$A:$A,0)))</f>
        <v/>
      </c>
      <c r="AC10" s="74" t="s">
        <v>137</v>
      </c>
      <c r="AD10" s="122" t="str">
        <f>IF(AC10="","",INDEX(m_selling_spec_trans!$D:$D,MATCH(AC10,m_selling_spec_trans!$A:$A,0)))</f>
        <v/>
      </c>
      <c r="AE10" s="122"/>
      <c r="AF10" s="153" t="str">
        <f>IF(AE10="","",INDEX(m_selling_spec_trans!$D:$D,MATCH(AE10,m_selling_spec_trans!$A:$A,0)))</f>
        <v/>
      </c>
      <c r="AG10" s="153"/>
      <c r="AH10" s="153" t="str">
        <f>IF(AG10="","",INDEX(m_selling_spec_trans!$D:$D,MATCH(AG10,m_selling_spec_trans!$A:$A,0)))</f>
        <v/>
      </c>
      <c r="AI10" s="75"/>
      <c r="AJ10" s="153" t="str">
        <f>IF(AI10="","",INDEX(m_selling_spec_trans!$D:$D,MATCH(AI10,m_selling_spec_trans!$A:$A,0)))</f>
        <v/>
      </c>
      <c r="AK10" s="75"/>
      <c r="AL10" s="153" t="str">
        <f>IF(AK10="","",INDEX(m_selling_spec_trans!$D:$D,MATCH(AK10,m_selling_spec_trans!$A:$A,0)))</f>
        <v/>
      </c>
      <c r="AM10" s="74"/>
      <c r="AN10" s="153" t="str">
        <f>IF(AM10="","",INDEX(m_selling_spec_trans!$D:$D,MATCH(AM10,m_selling_spec_trans!$A:$A,0)))</f>
        <v/>
      </c>
      <c r="AO10" s="153"/>
      <c r="AP10" s="153" t="str">
        <f>IF(AO10="","",INDEX(m_selling_spec_trans!$D:$D,MATCH(AO10,m_selling_spec_trans!$A:$A,0)))</f>
        <v/>
      </c>
      <c r="AQ10" s="153"/>
      <c r="AR10" s="153" t="str">
        <f>IF(AQ10="","",INDEX(m_selling_spec_trans!$D:$D,MATCH(AQ10,m_selling_spec_trans!$A:$A,0)))</f>
        <v/>
      </c>
      <c r="AS10" s="72">
        <v>0</v>
      </c>
    </row>
    <row r="11" spans="1:45" s="119" customFormat="1">
      <c r="A11" s="139">
        <v>2</v>
      </c>
      <c r="B11" s="133" t="str">
        <f>INDEX(m_model!H:H,MATCH(A11,m_model!A:A,0))</f>
        <v>Sliding Window</v>
      </c>
      <c r="C11" s="132" t="str">
        <f>INDEX(m_model!I:I,MATCH(A11,m_model!A:A,0))</f>
        <v>Window series</v>
      </c>
      <c r="D11" s="132" t="str">
        <f>INDEX(m_model_trans!E:E,MATCH(A11,m_model_trans!A:A,0))</f>
        <v>Sliding window (2 panels on 2 tracks)</v>
      </c>
      <c r="E11" s="137"/>
      <c r="F11" s="120" t="str">
        <f>IF(E11="","",INDEX(product_trans!$D:$D,MATCH(E11,product_trans!$A:$A,0)))</f>
        <v/>
      </c>
      <c r="G11" s="121" t="s">
        <v>1039</v>
      </c>
      <c r="H11" s="122" t="str">
        <f>IF(G11="","",INDEX(m_selling_spec_trans!$D:$D,MATCH(G11,m_selling_spec_trans!$A:$A,0)))</f>
        <v>Sliding</v>
      </c>
      <c r="I11" s="122" t="s">
        <v>647</v>
      </c>
      <c r="J11" s="122" t="str">
        <f>IF(I11="","",INDEX(m_selling_spec_trans!$D:$D,MATCH(I11,m_selling_spec_trans!$A:$A,0)))</f>
        <v>2 Panel</v>
      </c>
      <c r="K11" s="122" t="s">
        <v>661</v>
      </c>
      <c r="L11" s="122" t="str">
        <f>IF(K11="","",INDEX(m_selling_spec_trans!$D:$D,MATCH(K11,m_selling_spec_trans!$A:$A,0)))</f>
        <v>SFS Window</v>
      </c>
      <c r="M11" s="122" t="s">
        <v>137</v>
      </c>
      <c r="N11" s="122" t="str">
        <f>IF(M11="","",INDEX(m_selling_spec_trans!$D:$D,MATCH(M11,m_selling_spec_trans!$A:$A,0)))</f>
        <v/>
      </c>
      <c r="O11" s="122" t="s">
        <v>137</v>
      </c>
      <c r="P11" s="122" t="str">
        <f>IF(O11="","",INDEX(m_selling_spec_trans!$D:$D,MATCH(O11,m_selling_spec_trans!$A:$A,0)))</f>
        <v/>
      </c>
      <c r="Q11" s="122" t="s">
        <v>137</v>
      </c>
      <c r="R11" s="122" t="str">
        <f>IF(Q11="","",INDEX(m_selling_spec_trans!$D:$D,MATCH(Q11,m_selling_spec_trans!$A:$A,0)))</f>
        <v/>
      </c>
      <c r="S11" s="121" t="s">
        <v>137</v>
      </c>
      <c r="T11" s="122" t="str">
        <f>IF(S11="","",INDEX(m_selling_spec_trans!$D:$D,MATCH(S11,m_selling_spec_trans!$A:$A,0)))</f>
        <v/>
      </c>
      <c r="U11" s="122" t="s">
        <v>137</v>
      </c>
      <c r="V11" s="122" t="str">
        <f>IF(U11="","",INDEX(m_selling_spec_trans!$D:$D,MATCH(U11,m_selling_spec_trans!$A:$A,0)))</f>
        <v/>
      </c>
      <c r="W11" s="122" t="s">
        <v>137</v>
      </c>
      <c r="X11" s="153" t="str">
        <f>IF(W11="","",INDEX(m_selling_spec_trans!$D:$D,MATCH(W11,m_selling_spec_trans!$A:$A,0)))</f>
        <v/>
      </c>
      <c r="Y11" s="122" t="s">
        <v>137</v>
      </c>
      <c r="Z11" s="122" t="str">
        <f>IF(Y11="","",INDEX(m_selling_spec_trans!$D:$D,MATCH(Y11,m_selling_spec_trans!$A:$A,0)))</f>
        <v/>
      </c>
      <c r="AA11" s="122" t="s">
        <v>137</v>
      </c>
      <c r="AB11" s="122" t="str">
        <f>IF(AA11="","",INDEX(m_selling_spec_trans!$D:$D,MATCH(AA11,m_selling_spec_trans!$A:$A,0)))</f>
        <v/>
      </c>
      <c r="AC11" s="121" t="s">
        <v>137</v>
      </c>
      <c r="AD11" s="122" t="str">
        <f>IF(AC11="","",INDEX(m_selling_spec_trans!$D:$D,MATCH(AC11,m_selling_spec_trans!$A:$A,0)))</f>
        <v/>
      </c>
      <c r="AE11" s="122"/>
      <c r="AF11" s="153" t="str">
        <f>IF(AE11="","",INDEX(m_selling_spec_trans!$D:$D,MATCH(AE11,m_selling_spec_trans!$A:$A,0)))</f>
        <v/>
      </c>
      <c r="AG11" s="153"/>
      <c r="AH11" s="153" t="str">
        <f>IF(AG11="","",INDEX(m_selling_spec_trans!$D:$D,MATCH(AG11,m_selling_spec_trans!$A:$A,0)))</f>
        <v/>
      </c>
      <c r="AI11" s="122"/>
      <c r="AJ11" s="153" t="str">
        <f>IF(AI11="","",INDEX(m_selling_spec_trans!$D:$D,MATCH(AI11,m_selling_spec_trans!$A:$A,0)))</f>
        <v/>
      </c>
      <c r="AK11" s="122"/>
      <c r="AL11" s="153" t="str">
        <f>IF(AK11="","",INDEX(m_selling_spec_trans!$D:$D,MATCH(AK11,m_selling_spec_trans!$A:$A,0)))</f>
        <v/>
      </c>
      <c r="AM11" s="121"/>
      <c r="AN11" s="153" t="str">
        <f>IF(AM11="","",INDEX(m_selling_spec_trans!$D:$D,MATCH(AM11,m_selling_spec_trans!$A:$A,0)))</f>
        <v/>
      </c>
      <c r="AO11" s="153"/>
      <c r="AP11" s="153" t="str">
        <f>IF(AO11="","",INDEX(m_selling_spec_trans!$D:$D,MATCH(AO11,m_selling_spec_trans!$A:$A,0)))</f>
        <v/>
      </c>
      <c r="AQ11" s="153"/>
      <c r="AR11" s="153" t="str">
        <f>IF(AQ11="","",INDEX(m_selling_spec_trans!$D:$D,MATCH(AQ11,m_selling_spec_trans!$A:$A,0)))</f>
        <v/>
      </c>
      <c r="AS11" s="119" t="s">
        <v>1048</v>
      </c>
    </row>
    <row r="12" spans="1:45">
      <c r="A12" s="81">
        <v>3</v>
      </c>
      <c r="B12" s="133" t="str">
        <f>INDEX(m_model!H:H,MATCH(A12,m_model!A:A,0))</f>
        <v>Sliding Window</v>
      </c>
      <c r="C12" s="133" t="str">
        <f>INDEX(m_model!I:I,MATCH(A12,m_model!A:A,0))</f>
        <v>Window series</v>
      </c>
      <c r="D12" s="133" t="str">
        <f>INDEX(m_model_trans!E:E,MATCH(A12,m_model_trans!A:A,0))</f>
        <v>Sliding window (3 panels on 2 tracks) SFS</v>
      </c>
      <c r="E12" s="138"/>
      <c r="F12" s="56" t="str">
        <f>IF(E12="","",INDEX(product_trans!$D:$D,MATCH(E12,product_trans!$A:$A,0)))</f>
        <v/>
      </c>
      <c r="G12" s="74" t="s">
        <v>1039</v>
      </c>
      <c r="H12" s="75" t="str">
        <f>IF(G12="","",INDEX(m_selling_spec_trans!$D:$D,MATCH(G12,m_selling_spec_trans!$A:$A,0)))</f>
        <v>Sliding</v>
      </c>
      <c r="I12" s="75" t="s">
        <v>1002</v>
      </c>
      <c r="J12" s="75" t="str">
        <f>IF(I12="","",INDEX(m_selling_spec_trans!$D:$D,MATCH(I12,m_selling_spec_trans!$A:$A,0)))</f>
        <v>3 panel</v>
      </c>
      <c r="K12" s="75" t="s">
        <v>661</v>
      </c>
      <c r="L12" s="75" t="str">
        <f>IF(K12="","",INDEX(m_selling_spec_trans!$D:$D,MATCH(K12,m_selling_spec_trans!$A:$A,0)))</f>
        <v>SFS Window</v>
      </c>
      <c r="M12" s="75" t="s">
        <v>137</v>
      </c>
      <c r="N12" s="75" t="str">
        <f>IF(M12="","",INDEX(m_selling_spec_trans!$D:$D,MATCH(M12,m_selling_spec_trans!$A:$A,0)))</f>
        <v/>
      </c>
      <c r="O12" s="75" t="s">
        <v>137</v>
      </c>
      <c r="P12" s="75" t="str">
        <f>IF(O12="","",INDEX(m_selling_spec_trans!$D:$D,MATCH(O12,m_selling_spec_trans!$A:$A,0)))</f>
        <v/>
      </c>
      <c r="Q12" s="75" t="s">
        <v>137</v>
      </c>
      <c r="R12" s="75" t="str">
        <f>IF(Q12="","",INDEX(m_selling_spec_trans!$D:$D,MATCH(Q12,m_selling_spec_trans!$A:$A,0)))</f>
        <v/>
      </c>
      <c r="S12" s="74" t="s">
        <v>137</v>
      </c>
      <c r="T12" s="75" t="str">
        <f>IF(S12="","",INDEX(m_selling_spec_trans!$D:$D,MATCH(S12,m_selling_spec_trans!$A:$A,0)))</f>
        <v/>
      </c>
      <c r="U12" s="99"/>
      <c r="V12" s="75" t="str">
        <f>IF(U12="","",INDEX(m_selling_spec_trans!$D:$D,MATCH(U12,m_selling_spec_trans!$A:$A,0)))</f>
        <v/>
      </c>
      <c r="W12" s="99"/>
      <c r="X12" s="153" t="str">
        <f>IF(W12="","",INDEX(m_selling_spec_trans!$D:$D,MATCH(W12,m_selling_spec_trans!$A:$A,0)))</f>
        <v/>
      </c>
      <c r="Y12" s="99"/>
      <c r="Z12" s="75" t="str">
        <f>IF(Y12="","",INDEX(m_selling_spec_trans!$D:$D,MATCH(Y12,m_selling_spec_trans!$A:$A,0)))</f>
        <v/>
      </c>
      <c r="AA12" s="99"/>
      <c r="AB12" s="75" t="str">
        <f>IF(AA12="","",INDEX(m_selling_spec_trans!$D:$D,MATCH(AA12,m_selling_spec_trans!$A:$A,0)))</f>
        <v/>
      </c>
      <c r="AC12" s="74" t="s">
        <v>137</v>
      </c>
      <c r="AD12" s="122" t="str">
        <f>IF(AC12="","",INDEX(m_selling_spec_trans!$D:$D,MATCH(AC12,m_selling_spec_trans!$A:$A,0)))</f>
        <v/>
      </c>
      <c r="AE12" s="122"/>
      <c r="AF12" s="153" t="str">
        <f>IF(AE12="","",INDEX(m_selling_spec_trans!$D:$D,MATCH(AE12,m_selling_spec_trans!$A:$A,0)))</f>
        <v/>
      </c>
      <c r="AG12" s="153"/>
      <c r="AH12" s="153" t="str">
        <f>IF(AG12="","",INDEX(m_selling_spec_trans!$D:$D,MATCH(AG12,m_selling_spec_trans!$A:$A,0)))</f>
        <v/>
      </c>
      <c r="AI12" s="75"/>
      <c r="AJ12" s="153" t="str">
        <f>IF(AI12="","",INDEX(m_selling_spec_trans!$D:$D,MATCH(AI12,m_selling_spec_trans!$A:$A,0)))</f>
        <v/>
      </c>
      <c r="AK12" s="75"/>
      <c r="AL12" s="153" t="str">
        <f>IF(AK12="","",INDEX(m_selling_spec_trans!$D:$D,MATCH(AK12,m_selling_spec_trans!$A:$A,0)))</f>
        <v/>
      </c>
      <c r="AM12" s="74"/>
      <c r="AN12" s="153" t="str">
        <f>IF(AM12="","",INDEX(m_selling_spec_trans!$D:$D,MATCH(AM12,m_selling_spec_trans!$A:$A,0)))</f>
        <v/>
      </c>
      <c r="AO12" s="153"/>
      <c r="AP12" s="153" t="str">
        <f>IF(AO12="","",INDEX(m_selling_spec_trans!$D:$D,MATCH(AO12,m_selling_spec_trans!$A:$A,0)))</f>
        <v/>
      </c>
      <c r="AQ12" s="153"/>
      <c r="AR12" s="153" t="str">
        <f>IF(AQ12="","",INDEX(m_selling_spec_trans!$D:$D,MATCH(AQ12,m_selling_spec_trans!$A:$A,0)))</f>
        <v/>
      </c>
      <c r="AS12" s="72">
        <v>0</v>
      </c>
    </row>
    <row r="13" spans="1:45" s="119" customFormat="1">
      <c r="A13" s="139">
        <v>4</v>
      </c>
      <c r="B13" s="133" t="str">
        <f>INDEX(m_model!H:H,MATCH(A13,m_model!A:A,0))</f>
        <v>Sliding Window</v>
      </c>
      <c r="C13" s="132" t="str">
        <f>INDEX(m_model!I:I,MATCH(A13,m_model!A:A,0))</f>
        <v>Window series</v>
      </c>
      <c r="D13" s="132" t="str">
        <f>INDEX(m_model_trans!E:E,MATCH(A13,m_model_trans!A:A,0))</f>
        <v>Sliding window (3 panels on 3 tracks)</v>
      </c>
      <c r="E13" s="137"/>
      <c r="F13" s="120" t="str">
        <f>IF(E13="","",INDEX(product_trans!$D:$D,MATCH(E13,product_trans!$A:$A,0)))</f>
        <v/>
      </c>
      <c r="G13" s="121" t="s">
        <v>1039</v>
      </c>
      <c r="H13" s="122" t="str">
        <f>IF(G13="","",INDEX(m_selling_spec_trans!$D:$D,MATCH(G13,m_selling_spec_trans!$A:$A,0)))</f>
        <v>Sliding</v>
      </c>
      <c r="I13" s="122" t="s">
        <v>1002</v>
      </c>
      <c r="J13" s="122" t="str">
        <f>IF(I13="","",INDEX(m_selling_spec_trans!$D:$D,MATCH(I13,m_selling_spec_trans!$A:$A,0)))</f>
        <v>3 panel</v>
      </c>
      <c r="K13" s="122" t="s">
        <v>661</v>
      </c>
      <c r="L13" s="122" t="str">
        <f>IF(K13="","",INDEX(m_selling_spec_trans!$D:$D,MATCH(K13,m_selling_spec_trans!$A:$A,0)))</f>
        <v>SFS Window</v>
      </c>
      <c r="M13" s="122" t="s">
        <v>137</v>
      </c>
      <c r="N13" s="122" t="str">
        <f>IF(M13="","",INDEX(m_selling_spec_trans!$D:$D,MATCH(M13,m_selling_spec_trans!$A:$A,0)))</f>
        <v/>
      </c>
      <c r="O13" s="122" t="s">
        <v>137</v>
      </c>
      <c r="P13" s="122" t="str">
        <f>IF(O13="","",INDEX(m_selling_spec_trans!$D:$D,MATCH(O13,m_selling_spec_trans!$A:$A,0)))</f>
        <v/>
      </c>
      <c r="Q13" s="122" t="s">
        <v>137</v>
      </c>
      <c r="R13" s="122" t="str">
        <f>IF(Q13="","",INDEX(m_selling_spec_trans!$D:$D,MATCH(Q13,m_selling_spec_trans!$A:$A,0)))</f>
        <v/>
      </c>
      <c r="S13" s="121" t="s">
        <v>137</v>
      </c>
      <c r="T13" s="122" t="str">
        <f>IF(S13="","",INDEX(m_selling_spec_trans!$D:$D,MATCH(S13,m_selling_spec_trans!$A:$A,0)))</f>
        <v/>
      </c>
      <c r="U13" s="123"/>
      <c r="V13" s="122" t="str">
        <f>IF(U13="","",INDEX(m_selling_spec_trans!$D:$D,MATCH(U13,m_selling_spec_trans!$A:$A,0)))</f>
        <v/>
      </c>
      <c r="W13" s="123"/>
      <c r="X13" s="153" t="str">
        <f>IF(W13="","",INDEX(m_selling_spec_trans!$D:$D,MATCH(W13,m_selling_spec_trans!$A:$A,0)))</f>
        <v/>
      </c>
      <c r="Y13" s="123"/>
      <c r="Z13" s="122" t="str">
        <f>IF(Y13="","",INDEX(m_selling_spec_trans!$D:$D,MATCH(Y13,m_selling_spec_trans!$A:$A,0)))</f>
        <v/>
      </c>
      <c r="AA13" s="123"/>
      <c r="AB13" s="122" t="str">
        <f>IF(AA13="","",INDEX(m_selling_spec_trans!$D:$D,MATCH(AA13,m_selling_spec_trans!$A:$A,0)))</f>
        <v/>
      </c>
      <c r="AC13" s="121" t="s">
        <v>137</v>
      </c>
      <c r="AD13" s="122" t="str">
        <f>IF(AC13="","",INDEX(m_selling_spec_trans!$D:$D,MATCH(AC13,m_selling_spec_trans!$A:$A,0)))</f>
        <v/>
      </c>
      <c r="AE13" s="122"/>
      <c r="AF13" s="153" t="str">
        <f>IF(AE13="","",INDEX(m_selling_spec_trans!$D:$D,MATCH(AE13,m_selling_spec_trans!$A:$A,0)))</f>
        <v/>
      </c>
      <c r="AG13" s="153"/>
      <c r="AH13" s="153" t="str">
        <f>IF(AG13="","",INDEX(m_selling_spec_trans!$D:$D,MATCH(AG13,m_selling_spec_trans!$A:$A,0)))</f>
        <v/>
      </c>
      <c r="AI13" s="122"/>
      <c r="AJ13" s="153" t="str">
        <f>IF(AI13="","",INDEX(m_selling_spec_trans!$D:$D,MATCH(AI13,m_selling_spec_trans!$A:$A,0)))</f>
        <v/>
      </c>
      <c r="AK13" s="122"/>
      <c r="AL13" s="153" t="str">
        <f>IF(AK13="","",INDEX(m_selling_spec_trans!$D:$D,MATCH(AK13,m_selling_spec_trans!$A:$A,0)))</f>
        <v/>
      </c>
      <c r="AM13" s="121"/>
      <c r="AN13" s="153" t="str">
        <f>IF(AM13="","",INDEX(m_selling_spec_trans!$D:$D,MATCH(AM13,m_selling_spec_trans!$A:$A,0)))</f>
        <v/>
      </c>
      <c r="AO13" s="153"/>
      <c r="AP13" s="153" t="str">
        <f>IF(AO13="","",INDEX(m_selling_spec_trans!$D:$D,MATCH(AO13,m_selling_spec_trans!$A:$A,0)))</f>
        <v/>
      </c>
      <c r="AQ13" s="153"/>
      <c r="AR13" s="153" t="str">
        <f>IF(AQ13="","",INDEX(m_selling_spec_trans!$D:$D,MATCH(AQ13,m_selling_spec_trans!$A:$A,0)))</f>
        <v/>
      </c>
      <c r="AS13" s="119" t="s">
        <v>1048</v>
      </c>
    </row>
    <row r="14" spans="1:45" s="119" customFormat="1">
      <c r="A14" s="139">
        <v>5</v>
      </c>
      <c r="B14" s="133" t="str">
        <f>INDEX(m_model!H:H,MATCH(A14,m_model!A:A,0))</f>
        <v>Sliding Window</v>
      </c>
      <c r="C14" s="132" t="str">
        <f>INDEX(m_model!I:I,MATCH(A14,m_model!A:A,0))</f>
        <v>Window series</v>
      </c>
      <c r="D14" s="132" t="str">
        <f>INDEX(m_model_trans!E:E,MATCH(A14,m_model_trans!A:A,0))</f>
        <v>Sliding window (4 panels on 2 tracks)</v>
      </c>
      <c r="E14" s="137"/>
      <c r="F14" s="120" t="str">
        <f>IF(E14="","",INDEX(product_trans!$D:$D,MATCH(E14,product_trans!$A:$A,0)))</f>
        <v/>
      </c>
      <c r="G14" s="121" t="s">
        <v>1039</v>
      </c>
      <c r="H14" s="122" t="str">
        <f>IF(G14="","",INDEX(m_selling_spec_trans!$D:$D,MATCH(G14,m_selling_spec_trans!$A:$A,0)))</f>
        <v>Sliding</v>
      </c>
      <c r="I14" s="122" t="s">
        <v>652</v>
      </c>
      <c r="J14" s="122" t="str">
        <f>IF(I14="","",INDEX(m_selling_spec_trans!$D:$D,MATCH(I14,m_selling_spec_trans!$A:$A,0)))</f>
        <v>4 Panel</v>
      </c>
      <c r="K14" s="122" t="s">
        <v>661</v>
      </c>
      <c r="L14" s="122" t="str">
        <f>IF(K14="","",INDEX(m_selling_spec_trans!$D:$D,MATCH(K14,m_selling_spec_trans!$A:$A,0)))</f>
        <v>SFS Window</v>
      </c>
      <c r="M14" s="122" t="s">
        <v>137</v>
      </c>
      <c r="N14" s="122" t="str">
        <f>IF(M14="","",INDEX(m_selling_spec_trans!$D:$D,MATCH(M14,m_selling_spec_trans!$A:$A,0)))</f>
        <v/>
      </c>
      <c r="O14" s="122" t="s">
        <v>137</v>
      </c>
      <c r="P14" s="122" t="str">
        <f>IF(O14="","",INDEX(m_selling_spec_trans!$D:$D,MATCH(O14,m_selling_spec_trans!$A:$A,0)))</f>
        <v/>
      </c>
      <c r="Q14" s="122" t="s">
        <v>137</v>
      </c>
      <c r="R14" s="122" t="str">
        <f>IF(Q14="","",INDEX(m_selling_spec_trans!$D:$D,MATCH(Q14,m_selling_spec_trans!$A:$A,0)))</f>
        <v/>
      </c>
      <c r="S14" s="121" t="s">
        <v>137</v>
      </c>
      <c r="T14" s="122" t="str">
        <f>IF(S14="","",INDEX(m_selling_spec_trans!$D:$D,MATCH(S14,m_selling_spec_trans!$A:$A,0)))</f>
        <v/>
      </c>
      <c r="U14" s="123"/>
      <c r="V14" s="122" t="str">
        <f>IF(U14="","",INDEX(m_selling_spec_trans!$D:$D,MATCH(U14,m_selling_spec_trans!$A:$A,0)))</f>
        <v/>
      </c>
      <c r="W14" s="123"/>
      <c r="X14" s="153" t="str">
        <f>IF(W14="","",INDEX(m_selling_spec_trans!$D:$D,MATCH(W14,m_selling_spec_trans!$A:$A,0)))</f>
        <v/>
      </c>
      <c r="Y14" s="123"/>
      <c r="Z14" s="122" t="str">
        <f>IF(Y14="","",INDEX(m_selling_spec_trans!$D:$D,MATCH(Y14,m_selling_spec_trans!$A:$A,0)))</f>
        <v/>
      </c>
      <c r="AA14" s="123"/>
      <c r="AB14" s="122" t="str">
        <f>IF(AA14="","",INDEX(m_selling_spec_trans!$D:$D,MATCH(AA14,m_selling_spec_trans!$A:$A,0)))</f>
        <v/>
      </c>
      <c r="AC14" s="121" t="s">
        <v>137</v>
      </c>
      <c r="AD14" s="122" t="str">
        <f>IF(AC14="","",INDEX(m_selling_spec_trans!$D:$D,MATCH(AC14,m_selling_spec_trans!$A:$A,0)))</f>
        <v/>
      </c>
      <c r="AE14" s="122"/>
      <c r="AF14" s="153" t="str">
        <f>IF(AE14="","",INDEX(m_selling_spec_trans!$D:$D,MATCH(AE14,m_selling_spec_trans!$A:$A,0)))</f>
        <v/>
      </c>
      <c r="AG14" s="153"/>
      <c r="AH14" s="153" t="str">
        <f>IF(AG14="","",INDEX(m_selling_spec_trans!$D:$D,MATCH(AG14,m_selling_spec_trans!$A:$A,0)))</f>
        <v/>
      </c>
      <c r="AI14" s="122"/>
      <c r="AJ14" s="153" t="str">
        <f>IF(AI14="","",INDEX(m_selling_spec_trans!$D:$D,MATCH(AI14,m_selling_spec_trans!$A:$A,0)))</f>
        <v/>
      </c>
      <c r="AK14" s="122"/>
      <c r="AL14" s="153" t="str">
        <f>IF(AK14="","",INDEX(m_selling_spec_trans!$D:$D,MATCH(AK14,m_selling_spec_trans!$A:$A,0)))</f>
        <v/>
      </c>
      <c r="AM14" s="121"/>
      <c r="AN14" s="153" t="str">
        <f>IF(AM14="","",INDEX(m_selling_spec_trans!$D:$D,MATCH(AM14,m_selling_spec_trans!$A:$A,0)))</f>
        <v/>
      </c>
      <c r="AO14" s="153"/>
      <c r="AP14" s="153" t="str">
        <f>IF(AO14="","",INDEX(m_selling_spec_trans!$D:$D,MATCH(AO14,m_selling_spec_trans!$A:$A,0)))</f>
        <v/>
      </c>
      <c r="AQ14" s="153"/>
      <c r="AR14" s="153" t="str">
        <f>IF(AQ14="","",INDEX(m_selling_spec_trans!$D:$D,MATCH(AQ14,m_selling_spec_trans!$A:$A,0)))</f>
        <v/>
      </c>
      <c r="AS14" s="119" t="s">
        <v>1048</v>
      </c>
    </row>
    <row r="15" spans="1:45">
      <c r="A15" s="81">
        <v>6</v>
      </c>
      <c r="B15" s="133" t="str">
        <f>INDEX(m_model!H:H,MATCH(A15,m_model!A:A,0))</f>
        <v>Sliding Door</v>
      </c>
      <c r="C15" s="133" t="str">
        <f>INDEX(m_model!I:I,MATCH(A15,m_model!A:A,0))</f>
        <v>Window series</v>
      </c>
      <c r="D15" s="133" t="str">
        <f>INDEX(m_model_trans!E:E,MATCH(A15,m_model_trans!A:A,0))</f>
        <v>Sliding door (2 panels on 2 tracks)</v>
      </c>
      <c r="E15" s="138"/>
      <c r="F15" s="56" t="str">
        <f>IF(E15="","",INDEX(product_trans!$D:$D,MATCH(E15,product_trans!$A:$A,0)))</f>
        <v/>
      </c>
      <c r="G15" s="74" t="s">
        <v>1039</v>
      </c>
      <c r="H15" s="75" t="str">
        <f>IF(G15="","",INDEX(m_selling_spec_trans!$D:$D,MATCH(G15,m_selling_spec_trans!$A:$A,0)))</f>
        <v>Sliding</v>
      </c>
      <c r="I15" s="75"/>
      <c r="J15" s="75"/>
      <c r="K15" s="75" t="s">
        <v>1003</v>
      </c>
      <c r="L15" s="75" t="str">
        <f>IF(K15="","",INDEX(m_selling_spec_trans!$D:$D,MATCH(K15,m_selling_spec_trans!$A:$A,0)))</f>
        <v>Door</v>
      </c>
      <c r="M15" s="75" t="s">
        <v>137</v>
      </c>
      <c r="N15" s="75" t="str">
        <f>IF(M15="","",INDEX(m_selling_spec_trans!$D:$D,MATCH(M15,m_selling_spec_trans!$A:$A,0)))</f>
        <v/>
      </c>
      <c r="O15" s="75" t="s">
        <v>137</v>
      </c>
      <c r="P15" s="75" t="str">
        <f>IF(O15="","",INDEX(m_selling_spec_trans!$D:$D,MATCH(O15,m_selling_spec_trans!$A:$A,0)))</f>
        <v/>
      </c>
      <c r="Q15" s="75" t="s">
        <v>137</v>
      </c>
      <c r="R15" s="75" t="str">
        <f>IF(Q15="","",INDEX(m_selling_spec_trans!$D:$D,MATCH(Q15,m_selling_spec_trans!$A:$A,0)))</f>
        <v/>
      </c>
      <c r="S15" s="74" t="s">
        <v>137</v>
      </c>
      <c r="T15" s="75" t="str">
        <f>IF(S15="","",INDEX(m_selling_spec_trans!$D:$D,MATCH(S15,m_selling_spec_trans!$A:$A,0)))</f>
        <v/>
      </c>
      <c r="U15" s="99"/>
      <c r="V15" s="75" t="str">
        <f>IF(U15="","",INDEX(m_selling_spec_trans!$D:$D,MATCH(U15,m_selling_spec_trans!$A:$A,0)))</f>
        <v/>
      </c>
      <c r="W15" s="99"/>
      <c r="X15" s="153" t="str">
        <f>IF(W15="","",INDEX(m_selling_spec_trans!$D:$D,MATCH(W15,m_selling_spec_trans!$A:$A,0)))</f>
        <v/>
      </c>
      <c r="Y15" s="99"/>
      <c r="Z15" s="75" t="str">
        <f>IF(Y15="","",INDEX(m_selling_spec_trans!$D:$D,MATCH(Y15,m_selling_spec_trans!$A:$A,0)))</f>
        <v/>
      </c>
      <c r="AA15" s="99"/>
      <c r="AB15" s="75" t="str">
        <f>IF(AA15="","",INDEX(m_selling_spec_trans!$D:$D,MATCH(AA15,m_selling_spec_trans!$A:$A,0)))</f>
        <v/>
      </c>
      <c r="AC15" s="74" t="s">
        <v>137</v>
      </c>
      <c r="AD15" s="122" t="str">
        <f>IF(AC15="","",INDEX(m_selling_spec_trans!$D:$D,MATCH(AC15,m_selling_spec_trans!$A:$A,0)))</f>
        <v/>
      </c>
      <c r="AE15" s="122"/>
      <c r="AF15" s="153" t="str">
        <f>IF(AE15="","",INDEX(m_selling_spec_trans!$D:$D,MATCH(AE15,m_selling_spec_trans!$A:$A,0)))</f>
        <v/>
      </c>
      <c r="AG15" s="153"/>
      <c r="AH15" s="153" t="str">
        <f>IF(AG15="","",INDEX(m_selling_spec_trans!$D:$D,MATCH(AG15,m_selling_spec_trans!$A:$A,0)))</f>
        <v/>
      </c>
      <c r="AI15" s="75"/>
      <c r="AJ15" s="153" t="str">
        <f>IF(AI15="","",INDEX(m_selling_spec_trans!$D:$D,MATCH(AI15,m_selling_spec_trans!$A:$A,0)))</f>
        <v/>
      </c>
      <c r="AK15" s="75" t="s">
        <v>3405</v>
      </c>
      <c r="AL15" s="153" t="str">
        <f>IF(AK15="","",INDEX(m_selling_spec_trans!$D:$D,MATCH(AK15,m_selling_spec_trans!$A:$A,0)))</f>
        <v>2 tracks 2 panels</v>
      </c>
      <c r="AM15" s="74"/>
      <c r="AN15" s="153" t="str">
        <f>IF(AM15="","",INDEX(m_selling_spec_trans!$D:$D,MATCH(AM15,m_selling_spec_trans!$A:$A,0)))</f>
        <v/>
      </c>
      <c r="AO15" s="153"/>
      <c r="AP15" s="153" t="str">
        <f>IF(AO15="","",INDEX(m_selling_spec_trans!$D:$D,MATCH(AO15,m_selling_spec_trans!$A:$A,0)))</f>
        <v/>
      </c>
      <c r="AQ15" s="153"/>
      <c r="AR15" s="153" t="str">
        <f>IF(AQ15="","",INDEX(m_selling_spec_trans!$D:$D,MATCH(AQ15,m_selling_spec_trans!$A:$A,0)))</f>
        <v/>
      </c>
      <c r="AS15" s="72">
        <v>0</v>
      </c>
    </row>
    <row r="16" spans="1:45">
      <c r="A16" s="81">
        <v>6</v>
      </c>
      <c r="B16" s="133" t="str">
        <f>INDEX(m_model!H:H,MATCH(A16,m_model!A:A,0))</f>
        <v>Sliding Door</v>
      </c>
      <c r="C16" s="133" t="str">
        <f>INDEX(m_model!I:I,MATCH(A16,m_model!A:A,0))</f>
        <v>Window series</v>
      </c>
      <c r="D16" s="133" t="str">
        <f>INDEX(m_model_trans!E:E,MATCH(A16,m_model_trans!A:A,0))</f>
        <v>Sliding door (2 panels on 2 tracks)</v>
      </c>
      <c r="E16" s="138"/>
      <c r="F16" s="56" t="str">
        <f>IF(E16="","",INDEX(product_trans!$D:$D,MATCH(E16,product_trans!$A:$A,0)))</f>
        <v/>
      </c>
      <c r="G16" s="74" t="s">
        <v>1039</v>
      </c>
      <c r="H16" s="75" t="str">
        <f>IF(G16="","",INDEX(m_selling_spec_trans!$D:$D,MATCH(G16,m_selling_spec_trans!$A:$A,0)))</f>
        <v>Sliding</v>
      </c>
      <c r="I16" s="75" t="s">
        <v>1001</v>
      </c>
      <c r="J16" s="75" t="str">
        <f>IF(I16="","",INDEX(m_selling_spec_trans!$D:$D,MATCH(I16,m_selling_spec_trans!$A:$A,0)))</f>
        <v>2 Panel</v>
      </c>
      <c r="K16" s="75" t="s">
        <v>1003</v>
      </c>
      <c r="L16" s="75" t="str">
        <f>IF(K16="","",INDEX(m_selling_spec_trans!$D:$D,MATCH(K16,m_selling_spec_trans!$A:$A,0)))</f>
        <v>Door</v>
      </c>
      <c r="M16" s="75" t="s">
        <v>137</v>
      </c>
      <c r="N16" s="75" t="str">
        <f>IF(M16="","",INDEX(m_selling_spec_trans!$D:$D,MATCH(M16,m_selling_spec_trans!$A:$A,0)))</f>
        <v/>
      </c>
      <c r="O16" s="75" t="s">
        <v>137</v>
      </c>
      <c r="P16" s="75" t="str">
        <f>IF(O16="","",INDEX(m_selling_spec_trans!$D:$D,MATCH(O16,m_selling_spec_trans!$A:$A,0)))</f>
        <v/>
      </c>
      <c r="Q16" s="75" t="s">
        <v>137</v>
      </c>
      <c r="R16" s="75" t="str">
        <f>IF(Q16="","",INDEX(m_selling_spec_trans!$D:$D,MATCH(Q16,m_selling_spec_trans!$A:$A,0)))</f>
        <v/>
      </c>
      <c r="S16" s="74" t="s">
        <v>137</v>
      </c>
      <c r="T16" s="75" t="str">
        <f>IF(S16="","",INDEX(m_selling_spec_trans!$D:$D,MATCH(S16,m_selling_spec_trans!$A:$A,0)))</f>
        <v/>
      </c>
      <c r="U16" s="99"/>
      <c r="V16" s="75" t="str">
        <f>IF(U16="","",INDEX(m_selling_spec_trans!$D:$D,MATCH(U16,m_selling_spec_trans!$A:$A,0)))</f>
        <v/>
      </c>
      <c r="W16" s="99"/>
      <c r="X16" s="153" t="str">
        <f>IF(W16="","",INDEX(m_selling_spec_trans!$D:$D,MATCH(W16,m_selling_spec_trans!$A:$A,0)))</f>
        <v/>
      </c>
      <c r="Y16" s="99"/>
      <c r="Z16" s="75" t="str">
        <f>IF(Y16="","",INDEX(m_selling_spec_trans!$D:$D,MATCH(Y16,m_selling_spec_trans!$A:$A,0)))</f>
        <v/>
      </c>
      <c r="AA16" s="99"/>
      <c r="AB16" s="75" t="str">
        <f>IF(AA16="","",INDEX(m_selling_spec_trans!$D:$D,MATCH(AA16,m_selling_spec_trans!$A:$A,0)))</f>
        <v/>
      </c>
      <c r="AC16" s="74" t="s">
        <v>137</v>
      </c>
      <c r="AD16" s="122" t="str">
        <f>IF(AC16="","",INDEX(m_selling_spec_trans!$D:$D,MATCH(AC16,m_selling_spec_trans!$A:$A,0)))</f>
        <v/>
      </c>
      <c r="AE16" s="122"/>
      <c r="AF16" s="153" t="str">
        <f>IF(AE16="","",INDEX(m_selling_spec_trans!$D:$D,MATCH(AE16,m_selling_spec_trans!$A:$A,0)))</f>
        <v/>
      </c>
      <c r="AG16" s="153"/>
      <c r="AH16" s="153" t="str">
        <f>IF(AG16="","",INDEX(m_selling_spec_trans!$D:$D,MATCH(AG16,m_selling_spec_trans!$A:$A,0)))</f>
        <v/>
      </c>
      <c r="AI16" s="75"/>
      <c r="AJ16" s="153" t="str">
        <f>IF(AI16="","",INDEX(m_selling_spec_trans!$D:$D,MATCH(AI16,m_selling_spec_trans!$A:$A,0)))</f>
        <v/>
      </c>
      <c r="AK16" s="75"/>
      <c r="AL16" s="153" t="str">
        <f>IF(AK16="","",INDEX(m_selling_spec_trans!$D:$D,MATCH(AK16,m_selling_spec_trans!$A:$A,0)))</f>
        <v/>
      </c>
      <c r="AM16" s="74"/>
      <c r="AN16" s="153" t="str">
        <f>IF(AM16="","",INDEX(m_selling_spec_trans!$D:$D,MATCH(AM16,m_selling_spec_trans!$A:$A,0)))</f>
        <v/>
      </c>
      <c r="AO16" s="153"/>
      <c r="AP16" s="153" t="str">
        <f>IF(AO16="","",INDEX(m_selling_spec_trans!$D:$D,MATCH(AO16,m_selling_spec_trans!$A:$A,0)))</f>
        <v/>
      </c>
      <c r="AQ16" s="153"/>
      <c r="AR16" s="153" t="str">
        <f>IF(AQ16="","",INDEX(m_selling_spec_trans!$D:$D,MATCH(AQ16,m_selling_spec_trans!$A:$A,0)))</f>
        <v/>
      </c>
      <c r="AS16" s="72">
        <v>0</v>
      </c>
    </row>
    <row r="17" spans="1:45">
      <c r="A17" s="81">
        <v>8</v>
      </c>
      <c r="B17" s="133" t="str">
        <f>INDEX(m_model!H:H,MATCH(A17,m_model!A:A,0))</f>
        <v>Sliding Door</v>
      </c>
      <c r="C17" s="133" t="str">
        <f>INDEX(m_model!I:I,MATCH(A17,m_model!A:A,0))</f>
        <v>Window series</v>
      </c>
      <c r="D17" s="133" t="str">
        <f>INDEX(m_model_trans!E:E,MATCH(A17,m_model_trans!A:A,0))</f>
        <v>Sliding door (3 panels on 3 tracks)</v>
      </c>
      <c r="E17" s="138"/>
      <c r="F17" s="56" t="str">
        <f>IF(E17="","",INDEX(product_trans!$D:$D,MATCH(E17,product_trans!$A:$A,0)))</f>
        <v/>
      </c>
      <c r="G17" s="74" t="s">
        <v>1039</v>
      </c>
      <c r="H17" s="75" t="str">
        <f>IF(G17="","",INDEX(m_selling_spec_trans!$D:$D,MATCH(G17,m_selling_spec_trans!$A:$A,0)))</f>
        <v>Sliding</v>
      </c>
      <c r="I17" s="75" t="s">
        <v>1002</v>
      </c>
      <c r="J17" s="75" t="str">
        <f>IF(I17="","",INDEX(m_selling_spec_trans!$D:$D,MATCH(I17,m_selling_spec_trans!$A:$A,0)))</f>
        <v>3 panel</v>
      </c>
      <c r="K17" s="75" t="s">
        <v>1003</v>
      </c>
      <c r="L17" s="75" t="str">
        <f>IF(K17="","",INDEX(m_selling_spec_trans!$D:$D,MATCH(K17,m_selling_spec_trans!$A:$A,0)))</f>
        <v>Door</v>
      </c>
      <c r="M17" s="75" t="s">
        <v>137</v>
      </c>
      <c r="N17" s="75" t="str">
        <f>IF(M17="","",INDEX(m_selling_spec_trans!$D:$D,MATCH(M17,m_selling_spec_trans!$A:$A,0)))</f>
        <v/>
      </c>
      <c r="O17" s="75" t="s">
        <v>137</v>
      </c>
      <c r="P17" s="75" t="str">
        <f>IF(O17="","",INDEX(m_selling_spec_trans!$D:$D,MATCH(O17,m_selling_spec_trans!$A:$A,0)))</f>
        <v/>
      </c>
      <c r="Q17" s="75" t="s">
        <v>137</v>
      </c>
      <c r="R17" s="75" t="str">
        <f>IF(Q17="","",INDEX(m_selling_spec_trans!$D:$D,MATCH(Q17,m_selling_spec_trans!$A:$A,0)))</f>
        <v/>
      </c>
      <c r="S17" s="74" t="s">
        <v>137</v>
      </c>
      <c r="T17" s="75" t="str">
        <f>IF(S17="","",INDEX(m_selling_spec_trans!$D:$D,MATCH(S17,m_selling_spec_trans!$A:$A,0)))</f>
        <v/>
      </c>
      <c r="U17" s="99"/>
      <c r="V17" s="75" t="str">
        <f>IF(U17="","",INDEX(m_selling_spec_trans!$D:$D,MATCH(U17,m_selling_spec_trans!$A:$A,0)))</f>
        <v/>
      </c>
      <c r="W17" s="99"/>
      <c r="X17" s="153" t="str">
        <f>IF(W17="","",INDEX(m_selling_spec_trans!$D:$D,MATCH(W17,m_selling_spec_trans!$A:$A,0)))</f>
        <v/>
      </c>
      <c r="Y17" s="99"/>
      <c r="Z17" s="75" t="str">
        <f>IF(Y17="","",INDEX(m_selling_spec_trans!$D:$D,MATCH(Y17,m_selling_spec_trans!$A:$A,0)))</f>
        <v/>
      </c>
      <c r="AA17" s="99"/>
      <c r="AB17" s="75" t="str">
        <f>IF(AA17="","",INDEX(m_selling_spec_trans!$D:$D,MATCH(AA17,m_selling_spec_trans!$A:$A,0)))</f>
        <v/>
      </c>
      <c r="AC17" s="74" t="s">
        <v>137</v>
      </c>
      <c r="AD17" s="122" t="str">
        <f>IF(AC17="","",INDEX(m_selling_spec_trans!$D:$D,MATCH(AC17,m_selling_spec_trans!$A:$A,0)))</f>
        <v/>
      </c>
      <c r="AE17" s="122"/>
      <c r="AF17" s="153" t="str">
        <f>IF(AE17="","",INDEX(m_selling_spec_trans!$D:$D,MATCH(AE17,m_selling_spec_trans!$A:$A,0)))</f>
        <v/>
      </c>
      <c r="AG17" s="153"/>
      <c r="AH17" s="153" t="str">
        <f>IF(AG17="","",INDEX(m_selling_spec_trans!$D:$D,MATCH(AG17,m_selling_spec_trans!$A:$A,0)))</f>
        <v/>
      </c>
      <c r="AI17" s="75"/>
      <c r="AJ17" s="153" t="str">
        <f>IF(AI17="","",INDEX(m_selling_spec_trans!$D:$D,MATCH(AI17,m_selling_spec_trans!$A:$A,0)))</f>
        <v/>
      </c>
      <c r="AK17" s="75"/>
      <c r="AL17" s="153" t="str">
        <f>IF(AK17="","",INDEX(m_selling_spec_trans!$D:$D,MATCH(AK17,m_selling_spec_trans!$A:$A,0)))</f>
        <v/>
      </c>
      <c r="AM17" s="74"/>
      <c r="AN17" s="153" t="str">
        <f>IF(AM17="","",INDEX(m_selling_spec_trans!$D:$D,MATCH(AM17,m_selling_spec_trans!$A:$A,0)))</f>
        <v/>
      </c>
      <c r="AO17" s="153"/>
      <c r="AP17" s="153" t="str">
        <f>IF(AO17="","",INDEX(m_selling_spec_trans!$D:$D,MATCH(AO17,m_selling_spec_trans!$A:$A,0)))</f>
        <v/>
      </c>
      <c r="AQ17" s="153"/>
      <c r="AR17" s="153" t="str">
        <f>IF(AQ17="","",INDEX(m_selling_spec_trans!$D:$D,MATCH(AQ17,m_selling_spec_trans!$A:$A,0)))</f>
        <v/>
      </c>
      <c r="AS17" s="72">
        <v>0</v>
      </c>
    </row>
    <row r="18" spans="1:45">
      <c r="A18" s="81">
        <v>8</v>
      </c>
      <c r="B18" s="133" t="str">
        <f>INDEX(m_model!H:H,MATCH(A18,m_model!A:A,0))</f>
        <v>Sliding Door</v>
      </c>
      <c r="C18" s="133" t="str">
        <f>INDEX(m_model!I:I,MATCH(A18,m_model!A:A,0))</f>
        <v>Window series</v>
      </c>
      <c r="D18" s="133" t="str">
        <f>INDEX(m_model_trans!E:E,MATCH(A18,m_model_trans!A:A,0))</f>
        <v>Sliding door (3 panels on 3 tracks)</v>
      </c>
      <c r="E18" s="138"/>
      <c r="F18" s="56" t="str">
        <f>IF(E18="","",INDEX(product_trans!$D:$D,MATCH(E18,product_trans!$A:$A,0)))</f>
        <v/>
      </c>
      <c r="G18" s="74" t="s">
        <v>1039</v>
      </c>
      <c r="H18" s="75" t="str">
        <f>IF(G18="","",INDEX(m_selling_spec_trans!$D:$D,MATCH(G18,m_selling_spec_trans!$A:$A,0)))</f>
        <v>Sliding</v>
      </c>
      <c r="I18" s="75"/>
      <c r="J18" s="75"/>
      <c r="K18" s="75" t="s">
        <v>1003</v>
      </c>
      <c r="L18" s="75" t="str">
        <f>IF(K18="","",INDEX(m_selling_spec_trans!$D:$D,MATCH(K18,m_selling_spec_trans!$A:$A,0)))</f>
        <v>Door</v>
      </c>
      <c r="M18" s="75" t="s">
        <v>137</v>
      </c>
      <c r="N18" s="75" t="str">
        <f>IF(M18="","",INDEX(m_selling_spec_trans!$D:$D,MATCH(M18,m_selling_spec_trans!$A:$A,0)))</f>
        <v/>
      </c>
      <c r="O18" s="75" t="s">
        <v>137</v>
      </c>
      <c r="P18" s="75" t="str">
        <f>IF(O18="","",INDEX(m_selling_spec_trans!$D:$D,MATCH(O18,m_selling_spec_trans!$A:$A,0)))</f>
        <v/>
      </c>
      <c r="Q18" s="75" t="s">
        <v>137</v>
      </c>
      <c r="R18" s="75" t="str">
        <f>IF(Q18="","",INDEX(m_selling_spec_trans!$D:$D,MATCH(Q18,m_selling_spec_trans!$A:$A,0)))</f>
        <v/>
      </c>
      <c r="S18" s="74" t="s">
        <v>137</v>
      </c>
      <c r="T18" s="75" t="str">
        <f>IF(S18="","",INDEX(m_selling_spec_trans!$D:$D,MATCH(S18,m_selling_spec_trans!$A:$A,0)))</f>
        <v/>
      </c>
      <c r="U18" s="99"/>
      <c r="V18" s="75" t="str">
        <f>IF(U18="","",INDEX(m_selling_spec_trans!$D:$D,MATCH(U18,m_selling_spec_trans!$A:$A,0)))</f>
        <v/>
      </c>
      <c r="W18" s="99"/>
      <c r="X18" s="153" t="str">
        <f>IF(W18="","",INDEX(m_selling_spec_trans!$D:$D,MATCH(W18,m_selling_spec_trans!$A:$A,0)))</f>
        <v/>
      </c>
      <c r="Y18" s="99"/>
      <c r="Z18" s="75" t="str">
        <f>IF(Y18="","",INDEX(m_selling_spec_trans!$D:$D,MATCH(Y18,m_selling_spec_trans!$A:$A,0)))</f>
        <v/>
      </c>
      <c r="AA18" s="99"/>
      <c r="AB18" s="75" t="str">
        <f>IF(AA18="","",INDEX(m_selling_spec_trans!$D:$D,MATCH(AA18,m_selling_spec_trans!$A:$A,0)))</f>
        <v/>
      </c>
      <c r="AC18" s="74" t="s">
        <v>137</v>
      </c>
      <c r="AD18" s="122" t="str">
        <f>IF(AC18="","",INDEX(m_selling_spec_trans!$D:$D,MATCH(AC18,m_selling_spec_trans!$A:$A,0)))</f>
        <v/>
      </c>
      <c r="AE18" s="122"/>
      <c r="AF18" s="153" t="str">
        <f>IF(AE18="","",INDEX(m_selling_spec_trans!$D:$D,MATCH(AE18,m_selling_spec_trans!$A:$A,0)))</f>
        <v/>
      </c>
      <c r="AG18" s="153"/>
      <c r="AH18" s="153" t="str">
        <f>IF(AG18="","",INDEX(m_selling_spec_trans!$D:$D,MATCH(AG18,m_selling_spec_trans!$A:$A,0)))</f>
        <v/>
      </c>
      <c r="AI18" s="75"/>
      <c r="AJ18" s="153" t="str">
        <f>IF(AI18="","",INDEX(m_selling_spec_trans!$D:$D,MATCH(AI18,m_selling_spec_trans!$A:$A,0)))</f>
        <v/>
      </c>
      <c r="AK18" s="75" t="s">
        <v>3838</v>
      </c>
      <c r="AL18" s="153" t="str">
        <f>IF(AK18="","",INDEX(m_selling_spec_trans!$D:$D,MATCH(AK18,m_selling_spec_trans!$A:$A,0)))</f>
        <v>3 tracks 3 panels</v>
      </c>
      <c r="AM18" s="74"/>
      <c r="AN18" s="153" t="str">
        <f>IF(AM18="","",INDEX(m_selling_spec_trans!$D:$D,MATCH(AM18,m_selling_spec_trans!$A:$A,0)))</f>
        <v/>
      </c>
      <c r="AO18" s="153"/>
      <c r="AP18" s="153" t="str">
        <f>IF(AO18="","",INDEX(m_selling_spec_trans!$D:$D,MATCH(AO18,m_selling_spec_trans!$A:$A,0)))</f>
        <v/>
      </c>
      <c r="AQ18" s="153"/>
      <c r="AR18" s="153" t="str">
        <f>IF(AQ18="","",INDEX(m_selling_spec_trans!$D:$D,MATCH(AQ18,m_selling_spec_trans!$A:$A,0)))</f>
        <v/>
      </c>
      <c r="AS18" s="72">
        <v>0</v>
      </c>
    </row>
    <row r="19" spans="1:45">
      <c r="A19" s="81">
        <v>9</v>
      </c>
      <c r="B19" s="133" t="str">
        <f>INDEX(m_model!H:H,MATCH(A19,m_model!A:A,0))</f>
        <v>Sliding Door</v>
      </c>
      <c r="C19" s="133" t="str">
        <f>INDEX(m_model!I:I,MATCH(A19,m_model!A:A,0))</f>
        <v>Window series</v>
      </c>
      <c r="D19" s="133" t="str">
        <f>INDEX(m_model_trans!E:E,MATCH(A19,m_model_trans!A:A,0))</f>
        <v>Sliding door (4 panels on 2 tracks)</v>
      </c>
      <c r="E19" s="138"/>
      <c r="F19" s="56" t="str">
        <f>IF(E19="","",INDEX(product_trans!$D:$D,MATCH(E19,product_trans!$A:$A,0)))</f>
        <v/>
      </c>
      <c r="G19" s="74" t="s">
        <v>1039</v>
      </c>
      <c r="H19" s="75" t="str">
        <f>IF(G19="","",INDEX(m_selling_spec_trans!$D:$D,MATCH(G19,m_selling_spec_trans!$A:$A,0)))</f>
        <v>Sliding</v>
      </c>
      <c r="I19" s="75"/>
      <c r="J19" s="75" t="str">
        <f>IF(I19="","",INDEX(m_selling_spec_trans!$D:$D,MATCH(I19,m_selling_spec_trans!$A:$A,0)))</f>
        <v/>
      </c>
      <c r="K19" s="75" t="s">
        <v>1003</v>
      </c>
      <c r="L19" s="75" t="str">
        <f>IF(K19="","",INDEX(m_selling_spec_trans!$D:$D,MATCH(K19,m_selling_spec_trans!$A:$A,0)))</f>
        <v>Door</v>
      </c>
      <c r="M19" s="75" t="s">
        <v>137</v>
      </c>
      <c r="N19" s="75" t="str">
        <f>IF(M19="","",INDEX(m_selling_spec_trans!$D:$D,MATCH(M19,m_selling_spec_trans!$A:$A,0)))</f>
        <v/>
      </c>
      <c r="O19" s="75" t="s">
        <v>137</v>
      </c>
      <c r="P19" s="75" t="str">
        <f>IF(O19="","",INDEX(m_selling_spec_trans!$D:$D,MATCH(O19,m_selling_spec_trans!$A:$A,0)))</f>
        <v/>
      </c>
      <c r="Q19" s="75" t="s">
        <v>137</v>
      </c>
      <c r="R19" s="75" t="str">
        <f>IF(Q19="","",INDEX(m_selling_spec_trans!$D:$D,MATCH(Q19,m_selling_spec_trans!$A:$A,0)))</f>
        <v/>
      </c>
      <c r="S19" s="74" t="s">
        <v>137</v>
      </c>
      <c r="T19" s="75" t="str">
        <f>IF(S19="","",INDEX(m_selling_spec_trans!$D:$D,MATCH(S19,m_selling_spec_trans!$A:$A,0)))</f>
        <v/>
      </c>
      <c r="U19" s="99"/>
      <c r="V19" s="75" t="str">
        <f>IF(U19="","",INDEX(m_selling_spec_trans!$D:$D,MATCH(U19,m_selling_spec_trans!$A:$A,0)))</f>
        <v/>
      </c>
      <c r="W19" s="99"/>
      <c r="X19" s="153" t="str">
        <f>IF(W19="","",INDEX(m_selling_spec_trans!$D:$D,MATCH(W19,m_selling_spec_trans!$A:$A,0)))</f>
        <v/>
      </c>
      <c r="Y19" s="99"/>
      <c r="Z19" s="75" t="str">
        <f>IF(Y19="","",INDEX(m_selling_spec_trans!$D:$D,MATCH(Y19,m_selling_spec_trans!$A:$A,0)))</f>
        <v/>
      </c>
      <c r="AA19" s="99"/>
      <c r="AB19" s="75" t="str">
        <f>IF(AA19="","",INDEX(m_selling_spec_trans!$D:$D,MATCH(AA19,m_selling_spec_trans!$A:$A,0)))</f>
        <v/>
      </c>
      <c r="AC19" s="74" t="s">
        <v>137</v>
      </c>
      <c r="AD19" s="122" t="str">
        <f>IF(AC19="","",INDEX(m_selling_spec_trans!$D:$D,MATCH(AC19,m_selling_spec_trans!$A:$A,0)))</f>
        <v/>
      </c>
      <c r="AE19" s="122"/>
      <c r="AF19" s="153" t="str">
        <f>IF(AE19="","",INDEX(m_selling_spec_trans!$D:$D,MATCH(AE19,m_selling_spec_trans!$A:$A,0)))</f>
        <v/>
      </c>
      <c r="AG19" s="153"/>
      <c r="AH19" s="153" t="str">
        <f>IF(AG19="","",INDEX(m_selling_spec_trans!$D:$D,MATCH(AG19,m_selling_spec_trans!$A:$A,0)))</f>
        <v/>
      </c>
      <c r="AI19" s="75"/>
      <c r="AJ19" s="153" t="str">
        <f>IF(AI19="","",INDEX(m_selling_spec_trans!$D:$D,MATCH(AI19,m_selling_spec_trans!$A:$A,0)))</f>
        <v/>
      </c>
      <c r="AK19" s="75" t="s">
        <v>3839</v>
      </c>
      <c r="AL19" s="153" t="str">
        <f>IF(AK19="","",INDEX(m_selling_spec_trans!$D:$D,MATCH(AK19,m_selling_spec_trans!$A:$A,0)))</f>
        <v>2 tracks 4 panels</v>
      </c>
      <c r="AM19" s="74"/>
      <c r="AN19" s="153" t="str">
        <f>IF(AM19="","",INDEX(m_selling_spec_trans!$D:$D,MATCH(AM19,m_selling_spec_trans!$A:$A,0)))</f>
        <v/>
      </c>
      <c r="AO19" s="153"/>
      <c r="AP19" s="153" t="str">
        <f>IF(AO19="","",INDEX(m_selling_spec_trans!$D:$D,MATCH(AO19,m_selling_spec_trans!$A:$A,0)))</f>
        <v/>
      </c>
      <c r="AQ19" s="153"/>
      <c r="AR19" s="153" t="str">
        <f>IF(AQ19="","",INDEX(m_selling_spec_trans!$D:$D,MATCH(AQ19,m_selling_spec_trans!$A:$A,0)))</f>
        <v/>
      </c>
      <c r="AS19" s="72">
        <v>0</v>
      </c>
    </row>
    <row r="20" spans="1:45">
      <c r="A20" s="81">
        <v>9</v>
      </c>
      <c r="B20" s="133" t="str">
        <f>INDEX(m_model!H:H,MATCH(A20,m_model!A:A,0))</f>
        <v>Sliding Door</v>
      </c>
      <c r="C20" s="133" t="str">
        <f>INDEX(m_model!I:I,MATCH(A20,m_model!A:A,0))</f>
        <v>Window series</v>
      </c>
      <c r="D20" s="133" t="str">
        <f>INDEX(m_model_trans!E:E,MATCH(A20,m_model_trans!A:A,0))</f>
        <v>Sliding door (4 panels on 2 tracks)</v>
      </c>
      <c r="E20" s="138"/>
      <c r="F20" s="56" t="str">
        <f>IF(E20="","",INDEX(product_trans!$D:$D,MATCH(E20,product_trans!$A:$A,0)))</f>
        <v/>
      </c>
      <c r="G20" s="74" t="s">
        <v>1039</v>
      </c>
      <c r="H20" s="75" t="str">
        <f>IF(G20="","",INDEX(m_selling_spec_trans!$D:$D,MATCH(G20,m_selling_spec_trans!$A:$A,0)))</f>
        <v>Sliding</v>
      </c>
      <c r="I20" s="75" t="s">
        <v>652</v>
      </c>
      <c r="J20" s="75" t="str">
        <f>IF(I20="","",INDEX(m_selling_spec_trans!$D:$D,MATCH(I20,m_selling_spec_trans!$A:$A,0)))</f>
        <v>4 Panel</v>
      </c>
      <c r="K20" s="75" t="s">
        <v>1003</v>
      </c>
      <c r="L20" s="75" t="str">
        <f>IF(K20="","",INDEX(m_selling_spec_trans!$D:$D,MATCH(K20,m_selling_spec_trans!$A:$A,0)))</f>
        <v>Door</v>
      </c>
      <c r="M20" s="75" t="s">
        <v>137</v>
      </c>
      <c r="N20" s="75" t="str">
        <f>IF(M20="","",INDEX(m_selling_spec_trans!$D:$D,MATCH(M20,m_selling_spec_trans!$A:$A,0)))</f>
        <v/>
      </c>
      <c r="O20" s="75" t="s">
        <v>137</v>
      </c>
      <c r="P20" s="75" t="str">
        <f>IF(O20="","",INDEX(m_selling_spec_trans!$D:$D,MATCH(O20,m_selling_spec_trans!$A:$A,0)))</f>
        <v/>
      </c>
      <c r="Q20" s="75" t="s">
        <v>137</v>
      </c>
      <c r="R20" s="75" t="str">
        <f>IF(Q20="","",INDEX(m_selling_spec_trans!$D:$D,MATCH(Q20,m_selling_spec_trans!$A:$A,0)))</f>
        <v/>
      </c>
      <c r="S20" s="74" t="s">
        <v>137</v>
      </c>
      <c r="T20" s="75" t="str">
        <f>IF(S20="","",INDEX(m_selling_spec_trans!$D:$D,MATCH(S20,m_selling_spec_trans!$A:$A,0)))</f>
        <v/>
      </c>
      <c r="U20" s="99"/>
      <c r="V20" s="75" t="str">
        <f>IF(U20="","",INDEX(m_selling_spec_trans!$D:$D,MATCH(U20,m_selling_spec_trans!$A:$A,0)))</f>
        <v/>
      </c>
      <c r="W20" s="99"/>
      <c r="X20" s="153" t="str">
        <f>IF(W20="","",INDEX(m_selling_spec_trans!$D:$D,MATCH(W20,m_selling_spec_trans!$A:$A,0)))</f>
        <v/>
      </c>
      <c r="Y20" s="99"/>
      <c r="Z20" s="75" t="str">
        <f>IF(Y20="","",INDEX(m_selling_spec_trans!$D:$D,MATCH(Y20,m_selling_spec_trans!$A:$A,0)))</f>
        <v/>
      </c>
      <c r="AA20" s="99"/>
      <c r="AB20" s="75" t="str">
        <f>IF(AA20="","",INDEX(m_selling_spec_trans!$D:$D,MATCH(AA20,m_selling_spec_trans!$A:$A,0)))</f>
        <v/>
      </c>
      <c r="AC20" s="74" t="s">
        <v>137</v>
      </c>
      <c r="AD20" s="122" t="str">
        <f>IF(AC20="","",INDEX(m_selling_spec_trans!$D:$D,MATCH(AC20,m_selling_spec_trans!$A:$A,0)))</f>
        <v/>
      </c>
      <c r="AE20" s="122"/>
      <c r="AF20" s="153" t="str">
        <f>IF(AE20="","",INDEX(m_selling_spec_trans!$D:$D,MATCH(AE20,m_selling_spec_trans!$A:$A,0)))</f>
        <v/>
      </c>
      <c r="AG20" s="153"/>
      <c r="AH20" s="153" t="str">
        <f>IF(AG20="","",INDEX(m_selling_spec_trans!$D:$D,MATCH(AG20,m_selling_spec_trans!$A:$A,0)))</f>
        <v/>
      </c>
      <c r="AI20" s="75"/>
      <c r="AJ20" s="153" t="str">
        <f>IF(AI20="","",INDEX(m_selling_spec_trans!$D:$D,MATCH(AI20,m_selling_spec_trans!$A:$A,0)))</f>
        <v/>
      </c>
      <c r="AK20" s="75"/>
      <c r="AL20" s="153" t="str">
        <f>IF(AK20="","",INDEX(m_selling_spec_trans!$D:$D,MATCH(AK20,m_selling_spec_trans!$A:$A,0)))</f>
        <v/>
      </c>
      <c r="AM20" s="74"/>
      <c r="AN20" s="153" t="str">
        <f>IF(AM20="","",INDEX(m_selling_spec_trans!$D:$D,MATCH(AM20,m_selling_spec_trans!$A:$A,0)))</f>
        <v/>
      </c>
      <c r="AO20" s="153"/>
      <c r="AP20" s="153" t="str">
        <f>IF(AO20="","",INDEX(m_selling_spec_trans!$D:$D,MATCH(AO20,m_selling_spec_trans!$A:$A,0)))</f>
        <v/>
      </c>
      <c r="AQ20" s="153"/>
      <c r="AR20" s="153" t="str">
        <f>IF(AQ20="","",INDEX(m_selling_spec_trans!$D:$D,MATCH(AQ20,m_selling_spec_trans!$A:$A,0)))</f>
        <v/>
      </c>
      <c r="AS20" s="72">
        <v>0</v>
      </c>
    </row>
    <row r="21" spans="1:45">
      <c r="A21" s="81">
        <v>10</v>
      </c>
      <c r="B21" s="133" t="str">
        <f>INDEX(m_model!H:H,MATCH(A21,m_model!A:A,0))</f>
        <v>Sliding Door</v>
      </c>
      <c r="C21" s="133" t="str">
        <f>INDEX(m_model!I:I,MATCH(A21,m_model!A:A,0))</f>
        <v>Window series</v>
      </c>
      <c r="D21" s="133" t="str">
        <f>INDEX(m_model_trans!E:E,MATCH(A21,m_model_trans!A:A,0))</f>
        <v>Sliding door (6 panels on 3 tracks)</v>
      </c>
      <c r="E21" s="138"/>
      <c r="F21" s="56" t="str">
        <f>IF(E21="","",INDEX(product_trans!$D:$D,MATCH(E21,product_trans!$A:$A,0)))</f>
        <v/>
      </c>
      <c r="G21" s="74" t="s">
        <v>1039</v>
      </c>
      <c r="H21" s="75" t="str">
        <f>IF(G21="","",INDEX(m_selling_spec_trans!$D:$D,MATCH(G21,m_selling_spec_trans!$A:$A,0)))</f>
        <v>Sliding</v>
      </c>
      <c r="I21" s="75"/>
      <c r="J21" s="75" t="str">
        <f>IF(I21="","",INDEX(m_selling_spec_trans!$D:$D,MATCH(I21,m_selling_spec_trans!$A:$A,0)))</f>
        <v/>
      </c>
      <c r="K21" s="75" t="s">
        <v>1003</v>
      </c>
      <c r="L21" s="75" t="str">
        <f>IF(K21="","",INDEX(m_selling_spec_trans!$D:$D,MATCH(K21,m_selling_spec_trans!$A:$A,0)))</f>
        <v>Door</v>
      </c>
      <c r="M21" s="75" t="s">
        <v>137</v>
      </c>
      <c r="N21" s="75" t="str">
        <f>IF(M21="","",INDEX(m_selling_spec_trans!$D:$D,MATCH(M21,m_selling_spec_trans!$A:$A,0)))</f>
        <v/>
      </c>
      <c r="O21" s="75" t="s">
        <v>137</v>
      </c>
      <c r="P21" s="75" t="str">
        <f>IF(O21="","",INDEX(m_selling_spec_trans!$D:$D,MATCH(O21,m_selling_spec_trans!$A:$A,0)))</f>
        <v/>
      </c>
      <c r="Q21" s="75" t="s">
        <v>137</v>
      </c>
      <c r="R21" s="75" t="str">
        <f>IF(Q21="","",INDEX(m_selling_spec_trans!$D:$D,MATCH(Q21,m_selling_spec_trans!$A:$A,0)))</f>
        <v/>
      </c>
      <c r="S21" s="74" t="s">
        <v>137</v>
      </c>
      <c r="T21" s="75" t="str">
        <f>IF(S21="","",INDEX(m_selling_spec_trans!$D:$D,MATCH(S21,m_selling_spec_trans!$A:$A,0)))</f>
        <v/>
      </c>
      <c r="U21" s="99"/>
      <c r="V21" s="75" t="str">
        <f>IF(U21="","",INDEX(m_selling_spec_trans!$D:$D,MATCH(U21,m_selling_spec_trans!$A:$A,0)))</f>
        <v/>
      </c>
      <c r="W21" s="99"/>
      <c r="X21" s="153" t="str">
        <f>IF(W21="","",INDEX(m_selling_spec_trans!$D:$D,MATCH(W21,m_selling_spec_trans!$A:$A,0)))</f>
        <v/>
      </c>
      <c r="Y21" s="99"/>
      <c r="Z21" s="75" t="str">
        <f>IF(Y21="","",INDEX(m_selling_spec_trans!$D:$D,MATCH(Y21,m_selling_spec_trans!$A:$A,0)))</f>
        <v/>
      </c>
      <c r="AA21" s="99"/>
      <c r="AB21" s="75" t="str">
        <f>IF(AA21="","",INDEX(m_selling_spec_trans!$D:$D,MATCH(AA21,m_selling_spec_trans!$A:$A,0)))</f>
        <v/>
      </c>
      <c r="AC21" s="74" t="s">
        <v>137</v>
      </c>
      <c r="AD21" s="122" t="str">
        <f>IF(AC21="","",INDEX(m_selling_spec_trans!$D:$D,MATCH(AC21,m_selling_spec_trans!$A:$A,0)))</f>
        <v/>
      </c>
      <c r="AE21" s="122"/>
      <c r="AF21" s="153" t="str">
        <f>IF(AE21="","",INDEX(m_selling_spec_trans!$D:$D,MATCH(AE21,m_selling_spec_trans!$A:$A,0)))</f>
        <v/>
      </c>
      <c r="AG21" s="153"/>
      <c r="AH21" s="153" t="str">
        <f>IF(AG21="","",INDEX(m_selling_spec_trans!$D:$D,MATCH(AG21,m_selling_spec_trans!$A:$A,0)))</f>
        <v/>
      </c>
      <c r="AI21" s="75"/>
      <c r="AJ21" s="153" t="str">
        <f>IF(AI21="","",INDEX(m_selling_spec_trans!$D:$D,MATCH(AI21,m_selling_spec_trans!$A:$A,0)))</f>
        <v/>
      </c>
      <c r="AK21" s="75" t="s">
        <v>3840</v>
      </c>
      <c r="AL21" s="153" t="str">
        <f>IF(AK21="","",INDEX(m_selling_spec_trans!$D:$D,MATCH(AK21,m_selling_spec_trans!$A:$A,0)))</f>
        <v>3 tracks 6 panels</v>
      </c>
      <c r="AM21" s="74"/>
      <c r="AN21" s="153" t="str">
        <f>IF(AM21="","",INDEX(m_selling_spec_trans!$D:$D,MATCH(AM21,m_selling_spec_trans!$A:$A,0)))</f>
        <v/>
      </c>
      <c r="AO21" s="153"/>
      <c r="AP21" s="153" t="str">
        <f>IF(AO21="","",INDEX(m_selling_spec_trans!$D:$D,MATCH(AO21,m_selling_spec_trans!$A:$A,0)))</f>
        <v/>
      </c>
      <c r="AQ21" s="153"/>
      <c r="AR21" s="153" t="str">
        <f>IF(AQ21="","",INDEX(m_selling_spec_trans!$D:$D,MATCH(AQ21,m_selling_spec_trans!$A:$A,0)))</f>
        <v/>
      </c>
      <c r="AS21" s="72">
        <v>0</v>
      </c>
    </row>
    <row r="22" spans="1:45">
      <c r="A22" s="81">
        <v>10</v>
      </c>
      <c r="B22" s="133" t="str">
        <f>INDEX(m_model!H:H,MATCH(A22,m_model!A:A,0))</f>
        <v>Sliding Door</v>
      </c>
      <c r="C22" s="133" t="str">
        <f>INDEX(m_model!I:I,MATCH(A22,m_model!A:A,0))</f>
        <v>Window series</v>
      </c>
      <c r="D22" s="133" t="str">
        <f>INDEX(m_model_trans!E:E,MATCH(A22,m_model_trans!A:A,0))</f>
        <v>Sliding door (6 panels on 3 tracks)</v>
      </c>
      <c r="E22" s="138"/>
      <c r="F22" s="56" t="str">
        <f>IF(E22="","",INDEX(product_trans!$D:$D,MATCH(E22,product_trans!$A:$A,0)))</f>
        <v/>
      </c>
      <c r="G22" s="74" t="s">
        <v>1039</v>
      </c>
      <c r="H22" s="75" t="str">
        <f>IF(G22="","",INDEX(m_selling_spec_trans!$D:$D,MATCH(G22,m_selling_spec_trans!$A:$A,0)))</f>
        <v>Sliding</v>
      </c>
      <c r="I22" s="75" t="s">
        <v>653</v>
      </c>
      <c r="J22" s="75" t="str">
        <f>IF(I22="","",INDEX(m_selling_spec_trans!$D:$D,MATCH(I22,m_selling_spec_trans!$A:$A,0)))</f>
        <v>6 panel</v>
      </c>
      <c r="K22" s="75" t="s">
        <v>1003</v>
      </c>
      <c r="L22" s="75" t="str">
        <f>IF(K22="","",INDEX(m_selling_spec_trans!$D:$D,MATCH(K22,m_selling_spec_trans!$A:$A,0)))</f>
        <v>Door</v>
      </c>
      <c r="M22" s="75" t="s">
        <v>137</v>
      </c>
      <c r="N22" s="75" t="str">
        <f>IF(M22="","",INDEX(m_selling_spec_trans!$D:$D,MATCH(M22,m_selling_spec_trans!$A:$A,0)))</f>
        <v/>
      </c>
      <c r="O22" s="75" t="s">
        <v>137</v>
      </c>
      <c r="P22" s="75" t="str">
        <f>IF(O22="","",INDEX(m_selling_spec_trans!$D:$D,MATCH(O22,m_selling_spec_trans!$A:$A,0)))</f>
        <v/>
      </c>
      <c r="Q22" s="75" t="s">
        <v>137</v>
      </c>
      <c r="R22" s="75" t="str">
        <f>IF(Q22="","",INDEX(m_selling_spec_trans!$D:$D,MATCH(Q22,m_selling_spec_trans!$A:$A,0)))</f>
        <v/>
      </c>
      <c r="S22" s="74" t="s">
        <v>137</v>
      </c>
      <c r="T22" s="75" t="str">
        <f>IF(S22="","",INDEX(m_selling_spec_trans!$D:$D,MATCH(S22,m_selling_spec_trans!$A:$A,0)))</f>
        <v/>
      </c>
      <c r="U22" s="99"/>
      <c r="V22" s="75" t="str">
        <f>IF(U22="","",INDEX(m_selling_spec_trans!$D:$D,MATCH(U22,m_selling_spec_trans!$A:$A,0)))</f>
        <v/>
      </c>
      <c r="W22" s="99"/>
      <c r="X22" s="153" t="str">
        <f>IF(W22="","",INDEX(m_selling_spec_trans!$D:$D,MATCH(W22,m_selling_spec_trans!$A:$A,0)))</f>
        <v/>
      </c>
      <c r="Y22" s="99"/>
      <c r="Z22" s="75" t="str">
        <f>IF(Y22="","",INDEX(m_selling_spec_trans!$D:$D,MATCH(Y22,m_selling_spec_trans!$A:$A,0)))</f>
        <v/>
      </c>
      <c r="AA22" s="99"/>
      <c r="AB22" s="75" t="str">
        <f>IF(AA22="","",INDEX(m_selling_spec_trans!$D:$D,MATCH(AA22,m_selling_spec_trans!$A:$A,0)))</f>
        <v/>
      </c>
      <c r="AC22" s="74" t="s">
        <v>137</v>
      </c>
      <c r="AD22" s="122" t="str">
        <f>IF(AC22="","",INDEX(m_selling_spec_trans!$D:$D,MATCH(AC22,m_selling_spec_trans!$A:$A,0)))</f>
        <v/>
      </c>
      <c r="AE22" s="122"/>
      <c r="AF22" s="153" t="str">
        <f>IF(AE22="","",INDEX(m_selling_spec_trans!$D:$D,MATCH(AE22,m_selling_spec_trans!$A:$A,0)))</f>
        <v/>
      </c>
      <c r="AG22" s="153"/>
      <c r="AH22" s="153" t="str">
        <f>IF(AG22="","",INDEX(m_selling_spec_trans!$D:$D,MATCH(AG22,m_selling_spec_trans!$A:$A,0)))</f>
        <v/>
      </c>
      <c r="AI22" s="75"/>
      <c r="AJ22" s="153" t="str">
        <f>IF(AI22="","",INDEX(m_selling_spec_trans!$D:$D,MATCH(AI22,m_selling_spec_trans!$A:$A,0)))</f>
        <v/>
      </c>
      <c r="AK22" s="75"/>
      <c r="AL22" s="153" t="str">
        <f>IF(AK22="","",INDEX(m_selling_spec_trans!$D:$D,MATCH(AK22,m_selling_spec_trans!$A:$A,0)))</f>
        <v/>
      </c>
      <c r="AM22" s="74"/>
      <c r="AN22" s="153" t="str">
        <f>IF(AM22="","",INDEX(m_selling_spec_trans!$D:$D,MATCH(AM22,m_selling_spec_trans!$A:$A,0)))</f>
        <v/>
      </c>
      <c r="AO22" s="153"/>
      <c r="AP22" s="153" t="str">
        <f>IF(AO22="","",INDEX(m_selling_spec_trans!$D:$D,MATCH(AO22,m_selling_spec_trans!$A:$A,0)))</f>
        <v/>
      </c>
      <c r="AQ22" s="153"/>
      <c r="AR22" s="153" t="str">
        <f>IF(AQ22="","",INDEX(m_selling_spec_trans!$D:$D,MATCH(AQ22,m_selling_spec_trans!$A:$A,0)))</f>
        <v/>
      </c>
      <c r="AS22" s="72">
        <v>0</v>
      </c>
    </row>
    <row r="23" spans="1:45">
      <c r="A23" s="81">
        <v>6</v>
      </c>
      <c r="B23" s="133" t="str">
        <f>INDEX(m_model!H:H,MATCH(A23,m_model!A:A,0))</f>
        <v>Sliding Door</v>
      </c>
      <c r="C23" s="133" t="str">
        <f>INDEX(m_model!I:I,MATCH(A23,m_model!A:A,0))</f>
        <v>Window series</v>
      </c>
      <c r="D23" s="133" t="str">
        <f>INDEX(m_model_trans!E:E,MATCH(A23,m_model_trans!A:A,0))</f>
        <v>Sliding door (2 panels on 2 tracks)</v>
      </c>
      <c r="E23" s="138"/>
      <c r="F23" s="56" t="str">
        <f>IF(E23="","",INDEX(product_trans!$D:$D,MATCH(E23,product_trans!$A:$A,0)))</f>
        <v/>
      </c>
      <c r="G23" s="74" t="s">
        <v>1039</v>
      </c>
      <c r="H23" s="75" t="str">
        <f>IF(G23="","",INDEX(m_selling_spec_trans!$D:$D,MATCH(G23,m_selling_spec_trans!$A:$A,0)))</f>
        <v>Sliding</v>
      </c>
      <c r="I23" s="75" t="s">
        <v>1001</v>
      </c>
      <c r="J23" s="75" t="str">
        <f>IF(I23="","",INDEX(m_selling_spec_trans!$D:$D,MATCH(I23,m_selling_spec_trans!$A:$A,0)))</f>
        <v>2 Panel</v>
      </c>
      <c r="K23" s="75" t="s">
        <v>1004</v>
      </c>
      <c r="L23" s="75" t="str">
        <f>IF(K23="","",INDEX(m_selling_spec_trans!$D:$D,MATCH(K23,m_selling_spec_trans!$A:$A,0)))</f>
        <v>Door large</v>
      </c>
      <c r="M23" s="75" t="s">
        <v>137</v>
      </c>
      <c r="N23" s="75" t="str">
        <f>IF(M23="","",INDEX(m_selling_spec_trans!$D:$D,MATCH(M23,m_selling_spec_trans!$A:$A,0)))</f>
        <v/>
      </c>
      <c r="O23" s="75" t="s">
        <v>137</v>
      </c>
      <c r="P23" s="75" t="str">
        <f>IF(O23="","",INDEX(m_selling_spec_trans!$D:$D,MATCH(O23,m_selling_spec_trans!$A:$A,0)))</f>
        <v/>
      </c>
      <c r="Q23" s="75" t="s">
        <v>137</v>
      </c>
      <c r="R23" s="75" t="str">
        <f>IF(Q23="","",INDEX(m_selling_spec_trans!$D:$D,MATCH(Q23,m_selling_spec_trans!$A:$A,0)))</f>
        <v/>
      </c>
      <c r="S23" s="74" t="s">
        <v>137</v>
      </c>
      <c r="T23" s="75" t="str">
        <f>IF(S23="","",INDEX(m_selling_spec_trans!$D:$D,MATCH(S23,m_selling_spec_trans!$A:$A,0)))</f>
        <v/>
      </c>
      <c r="U23" s="99"/>
      <c r="V23" s="75" t="str">
        <f>IF(U23="","",INDEX(m_selling_spec_trans!$D:$D,MATCH(U23,m_selling_spec_trans!$A:$A,0)))</f>
        <v/>
      </c>
      <c r="W23" s="99"/>
      <c r="X23" s="153" t="str">
        <f>IF(W23="","",INDEX(m_selling_spec_trans!$D:$D,MATCH(W23,m_selling_spec_trans!$A:$A,0)))</f>
        <v/>
      </c>
      <c r="Y23" s="99"/>
      <c r="Z23" s="75" t="str">
        <f>IF(Y23="","",INDEX(m_selling_spec_trans!$D:$D,MATCH(Y23,m_selling_spec_trans!$A:$A,0)))</f>
        <v/>
      </c>
      <c r="AA23" s="99"/>
      <c r="AB23" s="75" t="str">
        <f>IF(AA23="","",INDEX(m_selling_spec_trans!$D:$D,MATCH(AA23,m_selling_spec_trans!$A:$A,0)))</f>
        <v/>
      </c>
      <c r="AC23" s="74" t="s">
        <v>137</v>
      </c>
      <c r="AD23" s="122" t="str">
        <f>IF(AC23="","",INDEX(m_selling_spec_trans!$D:$D,MATCH(AC23,m_selling_spec_trans!$A:$A,0)))</f>
        <v/>
      </c>
      <c r="AE23" s="122"/>
      <c r="AF23" s="153" t="str">
        <f>IF(AE23="","",INDEX(m_selling_spec_trans!$D:$D,MATCH(AE23,m_selling_spec_trans!$A:$A,0)))</f>
        <v/>
      </c>
      <c r="AG23" s="153"/>
      <c r="AH23" s="153" t="str">
        <f>IF(AG23="","",INDEX(m_selling_spec_trans!$D:$D,MATCH(AG23,m_selling_spec_trans!$A:$A,0)))</f>
        <v/>
      </c>
      <c r="AI23" s="75"/>
      <c r="AJ23" s="153" t="str">
        <f>IF(AI23="","",INDEX(m_selling_spec_trans!$D:$D,MATCH(AI23,m_selling_spec_trans!$A:$A,0)))</f>
        <v/>
      </c>
      <c r="AK23" s="75"/>
      <c r="AL23" s="153" t="str">
        <f>IF(AK23="","",INDEX(m_selling_spec_trans!$D:$D,MATCH(AK23,m_selling_spec_trans!$A:$A,0)))</f>
        <v/>
      </c>
      <c r="AM23" s="74"/>
      <c r="AN23" s="153" t="str">
        <f>IF(AM23="","",INDEX(m_selling_spec_trans!$D:$D,MATCH(AM23,m_selling_spec_trans!$A:$A,0)))</f>
        <v/>
      </c>
      <c r="AO23" s="153"/>
      <c r="AP23" s="153" t="str">
        <f>IF(AO23="","",INDEX(m_selling_spec_trans!$D:$D,MATCH(AO23,m_selling_spec_trans!$A:$A,0)))</f>
        <v/>
      </c>
      <c r="AQ23" s="153"/>
      <c r="AR23" s="153" t="str">
        <f>IF(AQ23="","",INDEX(m_selling_spec_trans!$D:$D,MATCH(AQ23,m_selling_spec_trans!$A:$A,0)))</f>
        <v/>
      </c>
      <c r="AS23" s="72">
        <v>0</v>
      </c>
    </row>
    <row r="24" spans="1:45">
      <c r="A24" s="81">
        <v>8</v>
      </c>
      <c r="B24" s="133" t="str">
        <f>INDEX(m_model!H:H,MATCH(A24,m_model!A:A,0))</f>
        <v>Sliding Door</v>
      </c>
      <c r="C24" s="133" t="str">
        <f>INDEX(m_model!I:I,MATCH(A24,m_model!A:A,0))</f>
        <v>Window series</v>
      </c>
      <c r="D24" s="133" t="str">
        <f>INDEX(m_model_trans!E:E,MATCH(A24,m_model_trans!A:A,0))</f>
        <v>Sliding door (3 panels on 3 tracks)</v>
      </c>
      <c r="E24" s="138"/>
      <c r="F24" s="56" t="str">
        <f>IF(E24="","",INDEX(product_trans!$D:$D,MATCH(E24,product_trans!$A:$A,0)))</f>
        <v/>
      </c>
      <c r="G24" s="74" t="s">
        <v>1039</v>
      </c>
      <c r="H24" s="75" t="str">
        <f>IF(G24="","",INDEX(m_selling_spec_trans!$D:$D,MATCH(G24,m_selling_spec_trans!$A:$A,0)))</f>
        <v>Sliding</v>
      </c>
      <c r="I24" s="75" t="s">
        <v>1002</v>
      </c>
      <c r="J24" s="75" t="str">
        <f>IF(I24="","",INDEX(m_selling_spec_trans!$D:$D,MATCH(I24,m_selling_spec_trans!$A:$A,0)))</f>
        <v>3 panel</v>
      </c>
      <c r="K24" s="75" t="s">
        <v>1004</v>
      </c>
      <c r="L24" s="75" t="str">
        <f>IF(K24="","",INDEX(m_selling_spec_trans!$D:$D,MATCH(K24,m_selling_spec_trans!$A:$A,0)))</f>
        <v>Door large</v>
      </c>
      <c r="M24" s="75" t="s">
        <v>137</v>
      </c>
      <c r="N24" s="75" t="str">
        <f>IF(M24="","",INDEX(m_selling_spec_trans!$D:$D,MATCH(M24,m_selling_spec_trans!$A:$A,0)))</f>
        <v/>
      </c>
      <c r="O24" s="75" t="s">
        <v>137</v>
      </c>
      <c r="P24" s="75" t="str">
        <f>IF(O24="","",INDEX(m_selling_spec_trans!$D:$D,MATCH(O24,m_selling_spec_trans!$A:$A,0)))</f>
        <v/>
      </c>
      <c r="Q24" s="75" t="s">
        <v>137</v>
      </c>
      <c r="R24" s="75" t="str">
        <f>IF(Q24="","",INDEX(m_selling_spec_trans!$D:$D,MATCH(Q24,m_selling_spec_trans!$A:$A,0)))</f>
        <v/>
      </c>
      <c r="S24" s="74" t="s">
        <v>137</v>
      </c>
      <c r="T24" s="75" t="str">
        <f>IF(S24="","",INDEX(m_selling_spec_trans!$D:$D,MATCH(S24,m_selling_spec_trans!$A:$A,0)))</f>
        <v/>
      </c>
      <c r="U24" s="99"/>
      <c r="V24" s="75" t="str">
        <f>IF(U24="","",INDEX(m_selling_spec_trans!$D:$D,MATCH(U24,m_selling_spec_trans!$A:$A,0)))</f>
        <v/>
      </c>
      <c r="W24" s="99"/>
      <c r="X24" s="153" t="str">
        <f>IF(W24="","",INDEX(m_selling_spec_trans!$D:$D,MATCH(W24,m_selling_spec_trans!$A:$A,0)))</f>
        <v/>
      </c>
      <c r="Y24" s="99"/>
      <c r="Z24" s="75" t="str">
        <f>IF(Y24="","",INDEX(m_selling_spec_trans!$D:$D,MATCH(Y24,m_selling_spec_trans!$A:$A,0)))</f>
        <v/>
      </c>
      <c r="AA24" s="99"/>
      <c r="AB24" s="75" t="str">
        <f>IF(AA24="","",INDEX(m_selling_spec_trans!$D:$D,MATCH(AA24,m_selling_spec_trans!$A:$A,0)))</f>
        <v/>
      </c>
      <c r="AC24" s="74" t="s">
        <v>137</v>
      </c>
      <c r="AD24" s="122" t="str">
        <f>IF(AC24="","",INDEX(m_selling_spec_trans!$D:$D,MATCH(AC24,m_selling_spec_trans!$A:$A,0)))</f>
        <v/>
      </c>
      <c r="AE24" s="122"/>
      <c r="AF24" s="153" t="str">
        <f>IF(AE24="","",INDEX(m_selling_spec_trans!$D:$D,MATCH(AE24,m_selling_spec_trans!$A:$A,0)))</f>
        <v/>
      </c>
      <c r="AG24" s="153"/>
      <c r="AH24" s="153" t="str">
        <f>IF(AG24="","",INDEX(m_selling_spec_trans!$D:$D,MATCH(AG24,m_selling_spec_trans!$A:$A,0)))</f>
        <v/>
      </c>
      <c r="AI24" s="75"/>
      <c r="AJ24" s="153" t="str">
        <f>IF(AI24="","",INDEX(m_selling_spec_trans!$D:$D,MATCH(AI24,m_selling_spec_trans!$A:$A,0)))</f>
        <v/>
      </c>
      <c r="AK24" s="75"/>
      <c r="AL24" s="153" t="str">
        <f>IF(AK24="","",INDEX(m_selling_spec_trans!$D:$D,MATCH(AK24,m_selling_spec_trans!$A:$A,0)))</f>
        <v/>
      </c>
      <c r="AM24" s="74"/>
      <c r="AN24" s="153" t="str">
        <f>IF(AM24="","",INDEX(m_selling_spec_trans!$D:$D,MATCH(AM24,m_selling_spec_trans!$A:$A,0)))</f>
        <v/>
      </c>
      <c r="AO24" s="153"/>
      <c r="AP24" s="153" t="str">
        <f>IF(AO24="","",INDEX(m_selling_spec_trans!$D:$D,MATCH(AO24,m_selling_spec_trans!$A:$A,0)))</f>
        <v/>
      </c>
      <c r="AQ24" s="153"/>
      <c r="AR24" s="153" t="str">
        <f>IF(AQ24="","",INDEX(m_selling_spec_trans!$D:$D,MATCH(AQ24,m_selling_spec_trans!$A:$A,0)))</f>
        <v/>
      </c>
      <c r="AS24" s="72">
        <v>0</v>
      </c>
    </row>
    <row r="25" spans="1:45">
      <c r="A25" s="81">
        <v>9</v>
      </c>
      <c r="B25" s="133" t="str">
        <f>INDEX(m_model!H:H,MATCH(A25,m_model!A:A,0))</f>
        <v>Sliding Door</v>
      </c>
      <c r="C25" s="133" t="str">
        <f>INDEX(m_model!I:I,MATCH(A25,m_model!A:A,0))</f>
        <v>Window series</v>
      </c>
      <c r="D25" s="133" t="str">
        <f>INDEX(m_model_trans!E:E,MATCH(A25,m_model_trans!A:A,0))</f>
        <v>Sliding door (4 panels on 2 tracks)</v>
      </c>
      <c r="E25" s="138"/>
      <c r="F25" s="56" t="str">
        <f>IF(E25="","",INDEX(product_trans!$D:$D,MATCH(E25,product_trans!$A:$A,0)))</f>
        <v/>
      </c>
      <c r="G25" s="74" t="s">
        <v>1039</v>
      </c>
      <c r="H25" s="75" t="str">
        <f>IF(G25="","",INDEX(m_selling_spec_trans!$D:$D,MATCH(G25,m_selling_spec_trans!$A:$A,0)))</f>
        <v>Sliding</v>
      </c>
      <c r="I25" s="75" t="s">
        <v>652</v>
      </c>
      <c r="J25" s="75" t="str">
        <f>IF(I25="","",INDEX(m_selling_spec_trans!$D:$D,MATCH(I25,m_selling_spec_trans!$A:$A,0)))</f>
        <v>4 Panel</v>
      </c>
      <c r="K25" s="75" t="s">
        <v>1004</v>
      </c>
      <c r="L25" s="75" t="str">
        <f>IF(K25="","",INDEX(m_selling_spec_trans!$D:$D,MATCH(K25,m_selling_spec_trans!$A:$A,0)))</f>
        <v>Door large</v>
      </c>
      <c r="M25" s="75" t="s">
        <v>137</v>
      </c>
      <c r="N25" s="75" t="str">
        <f>IF(M25="","",INDEX(m_selling_spec_trans!$D:$D,MATCH(M25,m_selling_spec_trans!$A:$A,0)))</f>
        <v/>
      </c>
      <c r="O25" s="75" t="s">
        <v>137</v>
      </c>
      <c r="P25" s="75" t="str">
        <f>IF(O25="","",INDEX(m_selling_spec_trans!$D:$D,MATCH(O25,m_selling_spec_trans!$A:$A,0)))</f>
        <v/>
      </c>
      <c r="Q25" s="75" t="s">
        <v>137</v>
      </c>
      <c r="R25" s="75" t="str">
        <f>IF(Q25="","",INDEX(m_selling_spec_trans!$D:$D,MATCH(Q25,m_selling_spec_trans!$A:$A,0)))</f>
        <v/>
      </c>
      <c r="S25" s="74" t="s">
        <v>137</v>
      </c>
      <c r="T25" s="75" t="str">
        <f>IF(S25="","",INDEX(m_selling_spec_trans!$D:$D,MATCH(S25,m_selling_spec_trans!$A:$A,0)))</f>
        <v/>
      </c>
      <c r="U25" s="99"/>
      <c r="V25" s="75" t="str">
        <f>IF(U25="","",INDEX(m_selling_spec_trans!$D:$D,MATCH(U25,m_selling_spec_trans!$A:$A,0)))</f>
        <v/>
      </c>
      <c r="W25" s="99"/>
      <c r="X25" s="153" t="str">
        <f>IF(W25="","",INDEX(m_selling_spec_trans!$D:$D,MATCH(W25,m_selling_spec_trans!$A:$A,0)))</f>
        <v/>
      </c>
      <c r="Y25" s="99"/>
      <c r="Z25" s="75" t="str">
        <f>IF(Y25="","",INDEX(m_selling_spec_trans!$D:$D,MATCH(Y25,m_selling_spec_trans!$A:$A,0)))</f>
        <v/>
      </c>
      <c r="AA25" s="99"/>
      <c r="AB25" s="75" t="str">
        <f>IF(AA25="","",INDEX(m_selling_spec_trans!$D:$D,MATCH(AA25,m_selling_spec_trans!$A:$A,0)))</f>
        <v/>
      </c>
      <c r="AC25" s="74" t="s">
        <v>137</v>
      </c>
      <c r="AD25" s="122" t="str">
        <f>IF(AC25="","",INDEX(m_selling_spec_trans!$D:$D,MATCH(AC25,m_selling_spec_trans!$A:$A,0)))</f>
        <v/>
      </c>
      <c r="AE25" s="122"/>
      <c r="AF25" s="153" t="str">
        <f>IF(AE25="","",INDEX(m_selling_spec_trans!$D:$D,MATCH(AE25,m_selling_spec_trans!$A:$A,0)))</f>
        <v/>
      </c>
      <c r="AG25" s="153"/>
      <c r="AH25" s="153" t="str">
        <f>IF(AG25="","",INDEX(m_selling_spec_trans!$D:$D,MATCH(AG25,m_selling_spec_trans!$A:$A,0)))</f>
        <v/>
      </c>
      <c r="AI25" s="75"/>
      <c r="AJ25" s="153" t="str">
        <f>IF(AI25="","",INDEX(m_selling_spec_trans!$D:$D,MATCH(AI25,m_selling_spec_trans!$A:$A,0)))</f>
        <v/>
      </c>
      <c r="AK25" s="75"/>
      <c r="AL25" s="153" t="str">
        <f>IF(AK25="","",INDEX(m_selling_spec_trans!$D:$D,MATCH(AK25,m_selling_spec_trans!$A:$A,0)))</f>
        <v/>
      </c>
      <c r="AM25" s="74"/>
      <c r="AN25" s="153" t="str">
        <f>IF(AM25="","",INDEX(m_selling_spec_trans!$D:$D,MATCH(AM25,m_selling_spec_trans!$A:$A,0)))</f>
        <v/>
      </c>
      <c r="AO25" s="153"/>
      <c r="AP25" s="153" t="str">
        <f>IF(AO25="","",INDEX(m_selling_spec_trans!$D:$D,MATCH(AO25,m_selling_spec_trans!$A:$A,0)))</f>
        <v/>
      </c>
      <c r="AQ25" s="153"/>
      <c r="AR25" s="153" t="str">
        <f>IF(AQ25="","",INDEX(m_selling_spec_trans!$D:$D,MATCH(AQ25,m_selling_spec_trans!$A:$A,0)))</f>
        <v/>
      </c>
      <c r="AS25" s="72">
        <v>0</v>
      </c>
    </row>
    <row r="26" spans="1:45">
      <c r="A26" s="81">
        <v>10</v>
      </c>
      <c r="B26" s="133" t="str">
        <f>INDEX(m_model!H:H,MATCH(A26,m_model!A:A,0))</f>
        <v>Sliding Door</v>
      </c>
      <c r="C26" s="133" t="str">
        <f>INDEX(m_model!I:I,MATCH(A26,m_model!A:A,0))</f>
        <v>Window series</v>
      </c>
      <c r="D26" s="133" t="str">
        <f>INDEX(m_model_trans!E:E,MATCH(A26,m_model_trans!A:A,0))</f>
        <v>Sliding door (6 panels on 3 tracks)</v>
      </c>
      <c r="E26" s="138"/>
      <c r="F26" s="56" t="str">
        <f>IF(E26="","",INDEX(product_trans!$D:$D,MATCH(E26,product_trans!$A:$A,0)))</f>
        <v/>
      </c>
      <c r="G26" s="74" t="s">
        <v>1039</v>
      </c>
      <c r="H26" s="75" t="str">
        <f>IF(G26="","",INDEX(m_selling_spec_trans!$D:$D,MATCH(G26,m_selling_spec_trans!$A:$A,0)))</f>
        <v>Sliding</v>
      </c>
      <c r="I26" s="75" t="s">
        <v>653</v>
      </c>
      <c r="J26" s="75" t="str">
        <f>IF(I26="","",INDEX(m_selling_spec_trans!$D:$D,MATCH(I26,m_selling_spec_trans!$A:$A,0)))</f>
        <v>6 panel</v>
      </c>
      <c r="K26" s="75" t="s">
        <v>1004</v>
      </c>
      <c r="L26" s="75" t="str">
        <f>IF(K26="","",INDEX(m_selling_spec_trans!$D:$D,MATCH(K26,m_selling_spec_trans!$A:$A,0)))</f>
        <v>Door large</v>
      </c>
      <c r="M26" s="75" t="s">
        <v>137</v>
      </c>
      <c r="N26" s="75" t="str">
        <f>IF(M26="","",INDEX(m_selling_spec_trans!$D:$D,MATCH(M26,m_selling_spec_trans!$A:$A,0)))</f>
        <v/>
      </c>
      <c r="O26" s="75" t="s">
        <v>137</v>
      </c>
      <c r="P26" s="75" t="str">
        <f>IF(O26="","",INDEX(m_selling_spec_trans!$D:$D,MATCH(O26,m_selling_spec_trans!$A:$A,0)))</f>
        <v/>
      </c>
      <c r="Q26" s="75" t="s">
        <v>137</v>
      </c>
      <c r="R26" s="75" t="str">
        <f>IF(Q26="","",INDEX(m_selling_spec_trans!$D:$D,MATCH(Q26,m_selling_spec_trans!$A:$A,0)))</f>
        <v/>
      </c>
      <c r="S26" s="74" t="s">
        <v>137</v>
      </c>
      <c r="T26" s="75" t="str">
        <f>IF(S26="","",INDEX(m_selling_spec_trans!$D:$D,MATCH(S26,m_selling_spec_trans!$A:$A,0)))</f>
        <v/>
      </c>
      <c r="U26" s="99"/>
      <c r="V26" s="75" t="str">
        <f>IF(U26="","",INDEX(m_selling_spec_trans!$D:$D,MATCH(U26,m_selling_spec_trans!$A:$A,0)))</f>
        <v/>
      </c>
      <c r="W26" s="99"/>
      <c r="X26" s="153" t="str">
        <f>IF(W26="","",INDEX(m_selling_spec_trans!$D:$D,MATCH(W26,m_selling_spec_trans!$A:$A,0)))</f>
        <v/>
      </c>
      <c r="Y26" s="99"/>
      <c r="Z26" s="75" t="str">
        <f>IF(Y26="","",INDEX(m_selling_spec_trans!$D:$D,MATCH(Y26,m_selling_spec_trans!$A:$A,0)))</f>
        <v/>
      </c>
      <c r="AA26" s="99"/>
      <c r="AB26" s="75" t="str">
        <f>IF(AA26="","",INDEX(m_selling_spec_trans!$D:$D,MATCH(AA26,m_selling_spec_trans!$A:$A,0)))</f>
        <v/>
      </c>
      <c r="AC26" s="74" t="s">
        <v>137</v>
      </c>
      <c r="AD26" s="122" t="str">
        <f>IF(AC26="","",INDEX(m_selling_spec_trans!$D:$D,MATCH(AC26,m_selling_spec_trans!$A:$A,0)))</f>
        <v/>
      </c>
      <c r="AE26" s="122"/>
      <c r="AF26" s="153" t="str">
        <f>IF(AE26="","",INDEX(m_selling_spec_trans!$D:$D,MATCH(AE26,m_selling_spec_trans!$A:$A,0)))</f>
        <v/>
      </c>
      <c r="AG26" s="153"/>
      <c r="AH26" s="153" t="str">
        <f>IF(AG26="","",INDEX(m_selling_spec_trans!$D:$D,MATCH(AG26,m_selling_spec_trans!$A:$A,0)))</f>
        <v/>
      </c>
      <c r="AI26" s="75"/>
      <c r="AJ26" s="153" t="str">
        <f>IF(AI26="","",INDEX(m_selling_spec_trans!$D:$D,MATCH(AI26,m_selling_spec_trans!$A:$A,0)))</f>
        <v/>
      </c>
      <c r="AK26" s="75"/>
      <c r="AL26" s="153" t="str">
        <f>IF(AK26="","",INDEX(m_selling_spec_trans!$D:$D,MATCH(AK26,m_selling_spec_trans!$A:$A,0)))</f>
        <v/>
      </c>
      <c r="AM26" s="74"/>
      <c r="AN26" s="153" t="str">
        <f>IF(AM26="","",INDEX(m_selling_spec_trans!$D:$D,MATCH(AM26,m_selling_spec_trans!$A:$A,0)))</f>
        <v/>
      </c>
      <c r="AO26" s="153"/>
      <c r="AP26" s="153" t="str">
        <f>IF(AO26="","",INDEX(m_selling_spec_trans!$D:$D,MATCH(AO26,m_selling_spec_trans!$A:$A,0)))</f>
        <v/>
      </c>
      <c r="AQ26" s="153"/>
      <c r="AR26" s="153" t="str">
        <f>IF(AQ26="","",INDEX(m_selling_spec_trans!$D:$D,MATCH(AQ26,m_selling_spec_trans!$A:$A,0)))</f>
        <v/>
      </c>
      <c r="AS26" s="72">
        <v>0</v>
      </c>
    </row>
    <row r="27" spans="1:45">
      <c r="A27" s="81">
        <v>7</v>
      </c>
      <c r="B27" s="133" t="str">
        <f>INDEX(m_model!H:H,MATCH(A27,m_model!A:A,0))</f>
        <v>Sliding Door</v>
      </c>
      <c r="C27" s="133" t="str">
        <f>INDEX(m_model!I:I,MATCH(A27,m_model!A:A,0))</f>
        <v>Window series</v>
      </c>
      <c r="D27" s="133" t="str">
        <f>INDEX(m_model_trans!E:E,MATCH(A27,m_model_trans!A:A,0))</f>
        <v>Sliding door (3 panels on 2 tracks) SFS</v>
      </c>
      <c r="E27" s="138"/>
      <c r="F27" s="56" t="str">
        <f>IF(E27="","",INDEX(product_trans!$D:$D,MATCH(E27,product_trans!$A:$A,0)))</f>
        <v/>
      </c>
      <c r="G27" s="74" t="s">
        <v>1039</v>
      </c>
      <c r="H27" s="75" t="str">
        <f>IF(G27="","",INDEX(m_selling_spec_trans!$D:$D,MATCH(G27,m_selling_spec_trans!$A:$A,0)))</f>
        <v>Sliding</v>
      </c>
      <c r="I27" s="75" t="s">
        <v>1002</v>
      </c>
      <c r="J27" s="75" t="str">
        <f>IF(I27="","",INDEX(m_selling_spec_trans!$D:$D,MATCH(I27,m_selling_spec_trans!$A:$A,0)))</f>
        <v>3 panel</v>
      </c>
      <c r="K27" s="75" t="s">
        <v>660</v>
      </c>
      <c r="L27" s="75" t="str">
        <f>IF(K27="","",INDEX(m_selling_spec_trans!$D:$D,MATCH(K27,m_selling_spec_trans!$A:$A,0)))</f>
        <v>SFS Door</v>
      </c>
      <c r="M27" s="75" t="s">
        <v>137</v>
      </c>
      <c r="N27" s="75" t="str">
        <f>IF(M27="","",INDEX(m_selling_spec_trans!$D:$D,MATCH(M27,m_selling_spec_trans!$A:$A,0)))</f>
        <v/>
      </c>
      <c r="O27" s="75" t="s">
        <v>137</v>
      </c>
      <c r="P27" s="75" t="str">
        <f>IF(O27="","",INDEX(m_selling_spec_trans!$D:$D,MATCH(O27,m_selling_spec_trans!$A:$A,0)))</f>
        <v/>
      </c>
      <c r="Q27" s="75" t="s">
        <v>137</v>
      </c>
      <c r="R27" s="75" t="str">
        <f>IF(Q27="","",INDEX(m_selling_spec_trans!$D:$D,MATCH(Q27,m_selling_spec_trans!$A:$A,0)))</f>
        <v/>
      </c>
      <c r="S27" s="74" t="s">
        <v>137</v>
      </c>
      <c r="T27" s="75" t="str">
        <f>IF(S27="","",INDEX(m_selling_spec_trans!$D:$D,MATCH(S27,m_selling_spec_trans!$A:$A,0)))</f>
        <v/>
      </c>
      <c r="U27" s="99"/>
      <c r="V27" s="75" t="str">
        <f>IF(U27="","",INDEX(m_selling_spec_trans!$D:$D,MATCH(U27,m_selling_spec_trans!$A:$A,0)))</f>
        <v/>
      </c>
      <c r="W27" s="99"/>
      <c r="X27" s="153" t="str">
        <f>IF(W27="","",INDEX(m_selling_spec_trans!$D:$D,MATCH(W27,m_selling_spec_trans!$A:$A,0)))</f>
        <v/>
      </c>
      <c r="Y27" s="99"/>
      <c r="Z27" s="75" t="str">
        <f>IF(Y27="","",INDEX(m_selling_spec_trans!$D:$D,MATCH(Y27,m_selling_spec_trans!$A:$A,0)))</f>
        <v/>
      </c>
      <c r="AA27" s="99"/>
      <c r="AB27" s="75" t="str">
        <f>IF(AA27="","",INDEX(m_selling_spec_trans!$D:$D,MATCH(AA27,m_selling_spec_trans!$A:$A,0)))</f>
        <v/>
      </c>
      <c r="AC27" s="74" t="s">
        <v>137</v>
      </c>
      <c r="AD27" s="122" t="str">
        <f>IF(AC27="","",INDEX(m_selling_spec_trans!$D:$D,MATCH(AC27,m_selling_spec_trans!$A:$A,0)))</f>
        <v/>
      </c>
      <c r="AE27" s="122"/>
      <c r="AF27" s="153" t="str">
        <f>IF(AE27="","",INDEX(m_selling_spec_trans!$D:$D,MATCH(AE27,m_selling_spec_trans!$A:$A,0)))</f>
        <v/>
      </c>
      <c r="AG27" s="153"/>
      <c r="AH27" s="153" t="str">
        <f>IF(AG27="","",INDEX(m_selling_spec_trans!$D:$D,MATCH(AG27,m_selling_spec_trans!$A:$A,0)))</f>
        <v/>
      </c>
      <c r="AI27" s="75"/>
      <c r="AJ27" s="153" t="str">
        <f>IF(AI27="","",INDEX(m_selling_spec_trans!$D:$D,MATCH(AI27,m_selling_spec_trans!$A:$A,0)))</f>
        <v/>
      </c>
      <c r="AK27" s="75"/>
      <c r="AL27" s="153" t="str">
        <f>IF(AK27="","",INDEX(m_selling_spec_trans!$D:$D,MATCH(AK27,m_selling_spec_trans!$A:$A,0)))</f>
        <v/>
      </c>
      <c r="AM27" s="74"/>
      <c r="AN27" s="153" t="str">
        <f>IF(AM27="","",INDEX(m_selling_spec_trans!$D:$D,MATCH(AM27,m_selling_spec_trans!$A:$A,0)))</f>
        <v/>
      </c>
      <c r="AO27" s="153"/>
      <c r="AP27" s="153" t="str">
        <f>IF(AO27="","",INDEX(m_selling_spec_trans!$D:$D,MATCH(AO27,m_selling_spec_trans!$A:$A,0)))</f>
        <v/>
      </c>
      <c r="AQ27" s="153"/>
      <c r="AR27" s="153" t="str">
        <f>IF(AQ27="","",INDEX(m_selling_spec_trans!$D:$D,MATCH(AQ27,m_selling_spec_trans!$A:$A,0)))</f>
        <v/>
      </c>
      <c r="AS27" s="72">
        <v>0</v>
      </c>
    </row>
    <row r="28" spans="1:45">
      <c r="A28" s="81">
        <v>11</v>
      </c>
      <c r="B28" s="133" t="str">
        <f>INDEX(m_model!H:H,MATCH(A28,m_model!A:A,0))</f>
        <v>Entrance</v>
      </c>
      <c r="C28" s="133" t="str">
        <f>INDEX(m_model!I:I,MATCH(A28,m_model!A:A,0))</f>
        <v>Window series</v>
      </c>
      <c r="D28" s="133" t="str">
        <f>INDEX(m_model_trans!E:E,MATCH(A28,m_model_trans!A:A,0))</f>
        <v>Entrance sliding door (2 panels on 2 tracks)</v>
      </c>
      <c r="E28" s="138"/>
      <c r="F28" s="56" t="str">
        <f>IF(E28="","",INDEX(product_trans!$D:$D,MATCH(E28,product_trans!$A:$A,0)))</f>
        <v/>
      </c>
      <c r="G28" s="74" t="s">
        <v>1039</v>
      </c>
      <c r="H28" s="75" t="str">
        <f>IF(G28="","",INDEX(m_selling_spec_trans!$D:$D,MATCH(G28,m_selling_spec_trans!$A:$A,0)))</f>
        <v>Sliding</v>
      </c>
      <c r="I28" s="75" t="s">
        <v>1001</v>
      </c>
      <c r="J28" s="75" t="str">
        <f>IF(I28="","",INDEX(m_selling_spec_trans!$D:$D,MATCH(I28,m_selling_spec_trans!$A:$A,0)))</f>
        <v>2 Panel</v>
      </c>
      <c r="K28" s="75" t="s">
        <v>659</v>
      </c>
      <c r="L28" s="75" t="str">
        <f>IF(K28="","",INDEX(m_selling_spec_trans!$D:$D,MATCH(K28,m_selling_spec_trans!$A:$A,0)))</f>
        <v>Entrance Door</v>
      </c>
      <c r="M28" s="75" t="s">
        <v>137</v>
      </c>
      <c r="N28" s="75" t="str">
        <f>IF(M28="","",INDEX(m_selling_spec_trans!$D:$D,MATCH(M28,m_selling_spec_trans!$A:$A,0)))</f>
        <v/>
      </c>
      <c r="O28" s="75" t="s">
        <v>137</v>
      </c>
      <c r="P28" s="75" t="str">
        <f>IF(O28="","",INDEX(m_selling_spec_trans!$D:$D,MATCH(O28,m_selling_spec_trans!$A:$A,0)))</f>
        <v/>
      </c>
      <c r="Q28" s="75" t="s">
        <v>137</v>
      </c>
      <c r="R28" s="75" t="str">
        <f>IF(Q28="","",INDEX(m_selling_spec_trans!$D:$D,MATCH(Q28,m_selling_spec_trans!$A:$A,0)))</f>
        <v/>
      </c>
      <c r="S28" s="74" t="s">
        <v>137</v>
      </c>
      <c r="T28" s="75" t="str">
        <f>IF(S28="","",INDEX(m_selling_spec_trans!$D:$D,MATCH(S28,m_selling_spec_trans!$A:$A,0)))</f>
        <v/>
      </c>
      <c r="U28" s="99"/>
      <c r="V28" s="75" t="str">
        <f>IF(U28="","",INDEX(m_selling_spec_trans!$D:$D,MATCH(U28,m_selling_spec_trans!$A:$A,0)))</f>
        <v/>
      </c>
      <c r="W28" s="99"/>
      <c r="X28" s="153" t="str">
        <f>IF(W28="","",INDEX(m_selling_spec_trans!$D:$D,MATCH(W28,m_selling_spec_trans!$A:$A,0)))</f>
        <v/>
      </c>
      <c r="Y28" s="99"/>
      <c r="Z28" s="75" t="str">
        <f>IF(Y28="","",INDEX(m_selling_spec_trans!$D:$D,MATCH(Y28,m_selling_spec_trans!$A:$A,0)))</f>
        <v/>
      </c>
      <c r="AA28" s="99"/>
      <c r="AB28" s="75" t="str">
        <f>IF(AA28="","",INDEX(m_selling_spec_trans!$D:$D,MATCH(AA28,m_selling_spec_trans!$A:$A,0)))</f>
        <v/>
      </c>
      <c r="AC28" s="74" t="s">
        <v>137</v>
      </c>
      <c r="AD28" s="122" t="str">
        <f>IF(AC28="","",INDEX(m_selling_spec_trans!$D:$D,MATCH(AC28,m_selling_spec_trans!$A:$A,0)))</f>
        <v/>
      </c>
      <c r="AE28" s="122"/>
      <c r="AF28" s="153" t="str">
        <f>IF(AE28="","",INDEX(m_selling_spec_trans!$D:$D,MATCH(AE28,m_selling_spec_trans!$A:$A,0)))</f>
        <v/>
      </c>
      <c r="AG28" s="153"/>
      <c r="AH28" s="153" t="str">
        <f>IF(AG28="","",INDEX(m_selling_spec_trans!$D:$D,MATCH(AG28,m_selling_spec_trans!$A:$A,0)))</f>
        <v/>
      </c>
      <c r="AI28" s="75"/>
      <c r="AJ28" s="153" t="str">
        <f>IF(AI28="","",INDEX(m_selling_spec_trans!$D:$D,MATCH(AI28,m_selling_spec_trans!$A:$A,0)))</f>
        <v/>
      </c>
      <c r="AK28" s="75"/>
      <c r="AL28" s="153" t="str">
        <f>IF(AK28="","",INDEX(m_selling_spec_trans!$D:$D,MATCH(AK28,m_selling_spec_trans!$A:$A,0)))</f>
        <v/>
      </c>
      <c r="AM28" s="74"/>
      <c r="AN28" s="153" t="str">
        <f>IF(AM28="","",INDEX(m_selling_spec_trans!$D:$D,MATCH(AM28,m_selling_spec_trans!$A:$A,0)))</f>
        <v/>
      </c>
      <c r="AO28" s="153"/>
      <c r="AP28" s="153" t="str">
        <f>IF(AO28="","",INDEX(m_selling_spec_trans!$D:$D,MATCH(AO28,m_selling_spec_trans!$A:$A,0)))</f>
        <v/>
      </c>
      <c r="AQ28" s="153"/>
      <c r="AR28" s="153" t="str">
        <f>IF(AQ28="","",INDEX(m_selling_spec_trans!$D:$D,MATCH(AQ28,m_selling_spec_trans!$A:$A,0)))</f>
        <v/>
      </c>
      <c r="AS28" s="72">
        <v>0</v>
      </c>
    </row>
    <row r="29" spans="1:45">
      <c r="A29" s="81">
        <v>12</v>
      </c>
      <c r="B29" s="133" t="str">
        <f>INDEX(m_model!H:H,MATCH(A29,m_model!A:A,0))</f>
        <v>Entrance</v>
      </c>
      <c r="C29" s="133" t="str">
        <f>INDEX(m_model!I:I,MATCH(A29,m_model!A:A,0))</f>
        <v>Window series</v>
      </c>
      <c r="D29" s="133" t="str">
        <f>INDEX(m_model_trans!E:E,MATCH(A29,m_model_trans!A:A,0))</f>
        <v>Entrance sliding door (4 panels on 2 tracks)</v>
      </c>
      <c r="E29" s="138"/>
      <c r="F29" s="56" t="str">
        <f>IF(E29="","",INDEX(product_trans!$D:$D,MATCH(E29,product_trans!$A:$A,0)))</f>
        <v/>
      </c>
      <c r="G29" s="74" t="s">
        <v>1039</v>
      </c>
      <c r="H29" s="75" t="str">
        <f>IF(G29="","",INDEX(m_selling_spec_trans!$D:$D,MATCH(G29,m_selling_spec_trans!$A:$A,0)))</f>
        <v>Sliding</v>
      </c>
      <c r="I29" s="75" t="s">
        <v>652</v>
      </c>
      <c r="J29" s="75" t="str">
        <f>IF(I29="","",INDEX(m_selling_spec_trans!$D:$D,MATCH(I29,m_selling_spec_trans!$A:$A,0)))</f>
        <v>4 Panel</v>
      </c>
      <c r="K29" s="75" t="s">
        <v>659</v>
      </c>
      <c r="L29" s="75" t="str">
        <f>IF(K29="","",INDEX(m_selling_spec_trans!$D:$D,MATCH(K29,m_selling_spec_trans!$A:$A,0)))</f>
        <v>Entrance Door</v>
      </c>
      <c r="M29" s="75" t="s">
        <v>137</v>
      </c>
      <c r="N29" s="75" t="str">
        <f>IF(M29="","",INDEX(m_selling_spec_trans!$D:$D,MATCH(M29,m_selling_spec_trans!$A:$A,0)))</f>
        <v/>
      </c>
      <c r="O29" s="75" t="s">
        <v>137</v>
      </c>
      <c r="P29" s="75" t="str">
        <f>IF(O29="","",INDEX(m_selling_spec_trans!$D:$D,MATCH(O29,m_selling_spec_trans!$A:$A,0)))</f>
        <v/>
      </c>
      <c r="Q29" s="75" t="s">
        <v>137</v>
      </c>
      <c r="R29" s="75" t="str">
        <f>IF(Q29="","",INDEX(m_selling_spec_trans!$D:$D,MATCH(Q29,m_selling_spec_trans!$A:$A,0)))</f>
        <v/>
      </c>
      <c r="S29" s="74" t="s">
        <v>137</v>
      </c>
      <c r="T29" s="75" t="str">
        <f>IF(S29="","",INDEX(m_selling_spec_trans!$D:$D,MATCH(S29,m_selling_spec_trans!$A:$A,0)))</f>
        <v/>
      </c>
      <c r="U29" s="99"/>
      <c r="V29" s="75" t="str">
        <f>IF(U29="","",INDEX(m_selling_spec_trans!$D:$D,MATCH(U29,m_selling_spec_trans!$A:$A,0)))</f>
        <v/>
      </c>
      <c r="W29" s="99"/>
      <c r="X29" s="153" t="str">
        <f>IF(W29="","",INDEX(m_selling_spec_trans!$D:$D,MATCH(W29,m_selling_spec_trans!$A:$A,0)))</f>
        <v/>
      </c>
      <c r="Y29" s="99"/>
      <c r="Z29" s="75" t="str">
        <f>IF(Y29="","",INDEX(m_selling_spec_trans!$D:$D,MATCH(Y29,m_selling_spec_trans!$A:$A,0)))</f>
        <v/>
      </c>
      <c r="AA29" s="99"/>
      <c r="AB29" s="75" t="str">
        <f>IF(AA29="","",INDEX(m_selling_spec_trans!$D:$D,MATCH(AA29,m_selling_spec_trans!$A:$A,0)))</f>
        <v/>
      </c>
      <c r="AC29" s="74" t="s">
        <v>137</v>
      </c>
      <c r="AD29" s="122" t="str">
        <f>IF(AC29="","",INDEX(m_selling_spec_trans!$D:$D,MATCH(AC29,m_selling_spec_trans!$A:$A,0)))</f>
        <v/>
      </c>
      <c r="AE29" s="122"/>
      <c r="AF29" s="153" t="str">
        <f>IF(AE29="","",INDEX(m_selling_spec_trans!$D:$D,MATCH(AE29,m_selling_spec_trans!$A:$A,0)))</f>
        <v/>
      </c>
      <c r="AG29" s="153"/>
      <c r="AH29" s="153" t="str">
        <f>IF(AG29="","",INDEX(m_selling_spec_trans!$D:$D,MATCH(AG29,m_selling_spec_trans!$A:$A,0)))</f>
        <v/>
      </c>
      <c r="AI29" s="75"/>
      <c r="AJ29" s="153" t="str">
        <f>IF(AI29="","",INDEX(m_selling_spec_trans!$D:$D,MATCH(AI29,m_selling_spec_trans!$A:$A,0)))</f>
        <v/>
      </c>
      <c r="AK29" s="75"/>
      <c r="AL29" s="153" t="str">
        <f>IF(AK29="","",INDEX(m_selling_spec_trans!$D:$D,MATCH(AK29,m_selling_spec_trans!$A:$A,0)))</f>
        <v/>
      </c>
      <c r="AM29" s="74"/>
      <c r="AN29" s="153" t="str">
        <f>IF(AM29="","",INDEX(m_selling_spec_trans!$D:$D,MATCH(AM29,m_selling_spec_trans!$A:$A,0)))</f>
        <v/>
      </c>
      <c r="AO29" s="153"/>
      <c r="AP29" s="153" t="str">
        <f>IF(AO29="","",INDEX(m_selling_spec_trans!$D:$D,MATCH(AO29,m_selling_spec_trans!$A:$A,0)))</f>
        <v/>
      </c>
      <c r="AQ29" s="153"/>
      <c r="AR29" s="153" t="str">
        <f>IF(AQ29="","",INDEX(m_selling_spec_trans!$D:$D,MATCH(AQ29,m_selling_spec_trans!$A:$A,0)))</f>
        <v/>
      </c>
      <c r="AS29" s="72">
        <v>0</v>
      </c>
    </row>
    <row r="30" spans="1:45">
      <c r="A30" s="81">
        <v>13</v>
      </c>
      <c r="B30" s="133" t="str">
        <f>INDEX(m_model!H:H,MATCH(A30,m_model!A:A,0))</f>
        <v>Casement</v>
      </c>
      <c r="C30" s="133" t="str">
        <f>INDEX(m_model!I:I,MATCH(A30,m_model!A:A,0))</f>
        <v>Window series</v>
      </c>
      <c r="D30" s="133" t="str">
        <f>INDEX(m_model_trans!E:E,MATCH(A30,m_model_trans!A:A,0))</f>
        <v>Casement window (Single lock)</v>
      </c>
      <c r="E30" s="138"/>
      <c r="F30" s="56" t="str">
        <f>IF(E30="","",INDEX(product_trans!$D:$D,MATCH(E30,product_trans!$A:$A,0)))</f>
        <v/>
      </c>
      <c r="G30" s="74" t="s">
        <v>1045</v>
      </c>
      <c r="H30" s="75" t="str">
        <f>IF(G30="","",INDEX(m_selling_spec_trans!$D:$D,MATCH(G30,m_selling_spec_trans!$A:$A,0)))</f>
        <v>Casement</v>
      </c>
      <c r="I30" s="75" t="s">
        <v>137</v>
      </c>
      <c r="J30" s="75" t="str">
        <f>IF(I30="","",INDEX(m_selling_spec_trans!$D:$D,MATCH(I30,m_selling_spec_trans!$A:$A,0)))</f>
        <v/>
      </c>
      <c r="K30" s="75"/>
      <c r="L30" s="75" t="str">
        <f>IF(K30="","",INDEX(m_selling_spec_trans!$D:$D,MATCH(K30,m_selling_spec_trans!$A:$A,0)))</f>
        <v/>
      </c>
      <c r="M30" s="75" t="s">
        <v>137</v>
      </c>
      <c r="N30" s="75" t="str">
        <f>IF(M30="","",INDEX(m_selling_spec_trans!$D:$D,MATCH(M30,m_selling_spec_trans!$A:$A,0)))</f>
        <v/>
      </c>
      <c r="O30" s="75" t="s">
        <v>1000</v>
      </c>
      <c r="P30" s="75" t="str">
        <f>IF(O30="","",INDEX(m_selling_spec_trans!$D:$D,MATCH(O30,m_selling_spec_trans!$A:$A,0)))</f>
        <v>Single lock</v>
      </c>
      <c r="Q30" s="75" t="s">
        <v>137</v>
      </c>
      <c r="R30" s="75" t="str">
        <f>IF(Q30="","",INDEX(m_selling_spec_trans!$D:$D,MATCH(Q30,m_selling_spec_trans!$A:$A,0)))</f>
        <v/>
      </c>
      <c r="S30" s="74" t="s">
        <v>137</v>
      </c>
      <c r="T30" s="75" t="str">
        <f>IF(S30="","",INDEX(m_selling_spec_trans!$D:$D,MATCH(S30,m_selling_spec_trans!$A:$A,0)))</f>
        <v/>
      </c>
      <c r="U30" s="99"/>
      <c r="V30" s="75" t="str">
        <f>IF(U30="","",INDEX(m_selling_spec_trans!$D:$D,MATCH(U30,m_selling_spec_trans!$A:$A,0)))</f>
        <v/>
      </c>
      <c r="W30" s="99"/>
      <c r="X30" s="153" t="str">
        <f>IF(W30="","",INDEX(m_selling_spec_trans!$D:$D,MATCH(W30,m_selling_spec_trans!$A:$A,0)))</f>
        <v/>
      </c>
      <c r="Y30" s="99"/>
      <c r="Z30" s="75" t="str">
        <f>IF(Y30="","",INDEX(m_selling_spec_trans!$D:$D,MATCH(Y30,m_selling_spec_trans!$A:$A,0)))</f>
        <v/>
      </c>
      <c r="AA30" s="99"/>
      <c r="AB30" s="75" t="str">
        <f>IF(AA30="","",INDEX(m_selling_spec_trans!$D:$D,MATCH(AA30,m_selling_spec_trans!$A:$A,0)))</f>
        <v/>
      </c>
      <c r="AC30" s="74" t="s">
        <v>137</v>
      </c>
      <c r="AD30" s="122" t="str">
        <f>IF(AC30="","",INDEX(m_selling_spec_trans!$D:$D,MATCH(AC30,m_selling_spec_trans!$A:$A,0)))</f>
        <v/>
      </c>
      <c r="AE30" s="122"/>
      <c r="AF30" s="153" t="str">
        <f>IF(AE30="","",INDEX(m_selling_spec_trans!$D:$D,MATCH(AE30,m_selling_spec_trans!$A:$A,0)))</f>
        <v/>
      </c>
      <c r="AG30" s="153"/>
      <c r="AH30" s="153" t="str">
        <f>IF(AG30="","",INDEX(m_selling_spec_trans!$D:$D,MATCH(AG30,m_selling_spec_trans!$A:$A,0)))</f>
        <v/>
      </c>
      <c r="AI30" s="75"/>
      <c r="AJ30" s="153" t="str">
        <f>IF(AI30="","",INDEX(m_selling_spec_trans!$D:$D,MATCH(AI30,m_selling_spec_trans!$A:$A,0)))</f>
        <v/>
      </c>
      <c r="AK30" s="75"/>
      <c r="AL30" s="153" t="str">
        <f>IF(AK30="","",INDEX(m_selling_spec_trans!$D:$D,MATCH(AK30,m_selling_spec_trans!$A:$A,0)))</f>
        <v/>
      </c>
      <c r="AM30" s="74"/>
      <c r="AN30" s="153" t="str">
        <f>IF(AM30="","",INDEX(m_selling_spec_trans!$D:$D,MATCH(AM30,m_selling_spec_trans!$A:$A,0)))</f>
        <v/>
      </c>
      <c r="AO30" s="153"/>
      <c r="AP30" s="153" t="str">
        <f>IF(AO30="","",INDEX(m_selling_spec_trans!$D:$D,MATCH(AO30,m_selling_spec_trans!$A:$A,0)))</f>
        <v/>
      </c>
      <c r="AQ30" s="153"/>
      <c r="AR30" s="153" t="str">
        <f>IF(AQ30="","",INDEX(m_selling_spec_trans!$D:$D,MATCH(AQ30,m_selling_spec_trans!$A:$A,0)))</f>
        <v/>
      </c>
      <c r="AS30" s="72">
        <v>0</v>
      </c>
    </row>
    <row r="31" spans="1:45">
      <c r="A31" s="81">
        <v>14</v>
      </c>
      <c r="B31" s="133" t="str">
        <f>INDEX(m_model!H:H,MATCH(A31,m_model!A:A,0))</f>
        <v>Casement</v>
      </c>
      <c r="C31" s="133" t="str">
        <f>INDEX(m_model!I:I,MATCH(A31,m_model!A:A,0))</f>
        <v>Window series</v>
      </c>
      <c r="D31" s="133" t="str">
        <f>INDEX(m_model_trans!E:E,MATCH(A31,m_model_trans!A:A,0))</f>
        <v>Casement window (Multi lock)</v>
      </c>
      <c r="E31" s="138"/>
      <c r="F31" s="56" t="str">
        <f>IF(E31="","",INDEX(product_trans!$D:$D,MATCH(E31,product_trans!$A:$A,0)))</f>
        <v/>
      </c>
      <c r="G31" s="74" t="s">
        <v>1045</v>
      </c>
      <c r="H31" s="75" t="str">
        <f>IF(G31="","",INDEX(m_selling_spec_trans!$D:$D,MATCH(G31,m_selling_spec_trans!$A:$A,0)))</f>
        <v>Casement</v>
      </c>
      <c r="I31" s="75" t="s">
        <v>137</v>
      </c>
      <c r="J31" s="75" t="str">
        <f>IF(I31="","",INDEX(m_selling_spec_trans!$D:$D,MATCH(I31,m_selling_spec_trans!$A:$A,0)))</f>
        <v/>
      </c>
      <c r="K31" s="75"/>
      <c r="L31" s="75" t="str">
        <f>IF(K31="","",INDEX(m_selling_spec_trans!$D:$D,MATCH(K31,m_selling_spec_trans!$A:$A,0)))</f>
        <v/>
      </c>
      <c r="M31" s="75" t="s">
        <v>137</v>
      </c>
      <c r="N31" s="75" t="str">
        <f>IF(M31="","",INDEX(m_selling_spec_trans!$D:$D,MATCH(M31,m_selling_spec_trans!$A:$A,0)))</f>
        <v/>
      </c>
      <c r="O31" s="75" t="s">
        <v>668</v>
      </c>
      <c r="P31" s="75" t="str">
        <f>IF(O31="","",INDEX(m_selling_spec_trans!$D:$D,MATCH(O31,m_selling_spec_trans!$A:$A,0)))</f>
        <v>Multi lock large</v>
      </c>
      <c r="Q31" s="75" t="s">
        <v>137</v>
      </c>
      <c r="R31" s="75" t="str">
        <f>IF(Q31="","",INDEX(m_selling_spec_trans!$D:$D,MATCH(Q31,m_selling_spec_trans!$A:$A,0)))</f>
        <v/>
      </c>
      <c r="S31" s="74" t="s">
        <v>137</v>
      </c>
      <c r="T31" s="75" t="str">
        <f>IF(S31="","",INDEX(m_selling_spec_trans!$D:$D,MATCH(S31,m_selling_spec_trans!$A:$A,0)))</f>
        <v/>
      </c>
      <c r="U31" s="99"/>
      <c r="V31" s="75" t="str">
        <f>IF(U31="","",INDEX(m_selling_spec_trans!$D:$D,MATCH(U31,m_selling_spec_trans!$A:$A,0)))</f>
        <v/>
      </c>
      <c r="W31" s="99"/>
      <c r="X31" s="153" t="str">
        <f>IF(W31="","",INDEX(m_selling_spec_trans!$D:$D,MATCH(W31,m_selling_spec_trans!$A:$A,0)))</f>
        <v/>
      </c>
      <c r="Y31" s="99"/>
      <c r="Z31" s="75" t="str">
        <f>IF(Y31="","",INDEX(m_selling_spec_trans!$D:$D,MATCH(Y31,m_selling_spec_trans!$A:$A,0)))</f>
        <v/>
      </c>
      <c r="AA31" s="99"/>
      <c r="AB31" s="75" t="str">
        <f>IF(AA31="","",INDEX(m_selling_spec_trans!$D:$D,MATCH(AA31,m_selling_spec_trans!$A:$A,0)))</f>
        <v/>
      </c>
      <c r="AC31" s="74" t="s">
        <v>137</v>
      </c>
      <c r="AD31" s="122" t="str">
        <f>IF(AC31="","",INDEX(m_selling_spec_trans!$D:$D,MATCH(AC31,m_selling_spec_trans!$A:$A,0)))</f>
        <v/>
      </c>
      <c r="AE31" s="122"/>
      <c r="AF31" s="153" t="str">
        <f>IF(AE31="","",INDEX(m_selling_spec_trans!$D:$D,MATCH(AE31,m_selling_spec_trans!$A:$A,0)))</f>
        <v/>
      </c>
      <c r="AG31" s="153"/>
      <c r="AH31" s="153" t="str">
        <f>IF(AG31="","",INDEX(m_selling_spec_trans!$D:$D,MATCH(AG31,m_selling_spec_trans!$A:$A,0)))</f>
        <v/>
      </c>
      <c r="AI31" s="75"/>
      <c r="AJ31" s="153" t="str">
        <f>IF(AI31="","",INDEX(m_selling_spec_trans!$D:$D,MATCH(AI31,m_selling_spec_trans!$A:$A,0)))</f>
        <v/>
      </c>
      <c r="AK31" s="75"/>
      <c r="AL31" s="153" t="str">
        <f>IF(AK31="","",INDEX(m_selling_spec_trans!$D:$D,MATCH(AK31,m_selling_spec_trans!$A:$A,0)))</f>
        <v/>
      </c>
      <c r="AM31" s="74"/>
      <c r="AN31" s="153" t="str">
        <f>IF(AM31="","",INDEX(m_selling_spec_trans!$D:$D,MATCH(AM31,m_selling_spec_trans!$A:$A,0)))</f>
        <v/>
      </c>
      <c r="AO31" s="153"/>
      <c r="AP31" s="153" t="str">
        <f>IF(AO31="","",INDEX(m_selling_spec_trans!$D:$D,MATCH(AO31,m_selling_spec_trans!$A:$A,0)))</f>
        <v/>
      </c>
      <c r="AQ31" s="153"/>
      <c r="AR31" s="153" t="str">
        <f>IF(AQ31="","",INDEX(m_selling_spec_trans!$D:$D,MATCH(AQ31,m_selling_spec_trans!$A:$A,0)))</f>
        <v/>
      </c>
      <c r="AS31" s="72">
        <v>0</v>
      </c>
    </row>
    <row r="32" spans="1:45">
      <c r="A32" s="81">
        <v>14</v>
      </c>
      <c r="B32" s="133" t="str">
        <f>INDEX(m_model!H:H,MATCH(A32,m_model!A:A,0))</f>
        <v>Casement</v>
      </c>
      <c r="C32" s="133" t="str">
        <f>INDEX(m_model!I:I,MATCH(A32,m_model!A:A,0))</f>
        <v>Window series</v>
      </c>
      <c r="D32" s="133" t="str">
        <f>INDEX(m_model_trans!E:E,MATCH(A32,m_model_trans!A:A,0))</f>
        <v>Casement window (Multi lock)</v>
      </c>
      <c r="E32" s="138"/>
      <c r="F32" s="56" t="str">
        <f>IF(E32="","",INDEX(product_trans!$D:$D,MATCH(E32,product_trans!$A:$A,0)))</f>
        <v/>
      </c>
      <c r="G32" s="74" t="s">
        <v>1045</v>
      </c>
      <c r="H32" s="75" t="str">
        <f>IF(G32="","",INDEX(m_selling_spec_trans!$D:$D,MATCH(G32,m_selling_spec_trans!$A:$A,0)))</f>
        <v>Casement</v>
      </c>
      <c r="I32" s="75" t="s">
        <v>137</v>
      </c>
      <c r="J32" s="75" t="str">
        <f>IF(I32="","",INDEX(m_selling_spec_trans!$D:$D,MATCH(I32,m_selling_spec_trans!$A:$A,0)))</f>
        <v/>
      </c>
      <c r="K32" s="75"/>
      <c r="L32" s="75" t="str">
        <f>IF(K32="","",INDEX(m_selling_spec_trans!$D:$D,MATCH(K32,m_selling_spec_trans!$A:$A,0)))</f>
        <v/>
      </c>
      <c r="M32" s="75" t="s">
        <v>137</v>
      </c>
      <c r="N32" s="75" t="str">
        <f>IF(M32="","",INDEX(m_selling_spec_trans!$D:$D,MATCH(M32,m_selling_spec_trans!$A:$A,0)))</f>
        <v/>
      </c>
      <c r="O32" s="75" t="s">
        <v>667</v>
      </c>
      <c r="P32" s="75" t="str">
        <f>IF(O32="","",INDEX(m_selling_spec_trans!$D:$D,MATCH(O32,m_selling_spec_trans!$A:$A,0)))</f>
        <v>Multi lock</v>
      </c>
      <c r="Q32" s="75" t="s">
        <v>137</v>
      </c>
      <c r="R32" s="75" t="str">
        <f>IF(Q32="","",INDEX(m_selling_spec_trans!$D:$D,MATCH(Q32,m_selling_spec_trans!$A:$A,0)))</f>
        <v/>
      </c>
      <c r="S32" s="74" t="s">
        <v>137</v>
      </c>
      <c r="T32" s="75" t="str">
        <f>IF(S32="","",INDEX(m_selling_spec_trans!$D:$D,MATCH(S32,m_selling_spec_trans!$A:$A,0)))</f>
        <v/>
      </c>
      <c r="U32" s="99"/>
      <c r="V32" s="75" t="str">
        <f>IF(U32="","",INDEX(m_selling_spec_trans!$D:$D,MATCH(U32,m_selling_spec_trans!$A:$A,0)))</f>
        <v/>
      </c>
      <c r="W32" s="99"/>
      <c r="X32" s="153" t="str">
        <f>IF(W32="","",INDEX(m_selling_spec_trans!$D:$D,MATCH(W32,m_selling_spec_trans!$A:$A,0)))</f>
        <v/>
      </c>
      <c r="Y32" s="99"/>
      <c r="Z32" s="75" t="str">
        <f>IF(Y32="","",INDEX(m_selling_spec_trans!$D:$D,MATCH(Y32,m_selling_spec_trans!$A:$A,0)))</f>
        <v/>
      </c>
      <c r="AA32" s="99"/>
      <c r="AB32" s="75" t="str">
        <f>IF(AA32="","",INDEX(m_selling_spec_trans!$D:$D,MATCH(AA32,m_selling_spec_trans!$A:$A,0)))</f>
        <v/>
      </c>
      <c r="AC32" s="74" t="s">
        <v>137</v>
      </c>
      <c r="AD32" s="122" t="str">
        <f>IF(AC32="","",INDEX(m_selling_spec_trans!$D:$D,MATCH(AC32,m_selling_spec_trans!$A:$A,0)))</f>
        <v/>
      </c>
      <c r="AE32" s="122"/>
      <c r="AF32" s="153" t="str">
        <f>IF(AE32="","",INDEX(m_selling_spec_trans!$D:$D,MATCH(AE32,m_selling_spec_trans!$A:$A,0)))</f>
        <v/>
      </c>
      <c r="AG32" s="153"/>
      <c r="AH32" s="153" t="str">
        <f>IF(AG32="","",INDEX(m_selling_spec_trans!$D:$D,MATCH(AG32,m_selling_spec_trans!$A:$A,0)))</f>
        <v/>
      </c>
      <c r="AI32" s="75"/>
      <c r="AJ32" s="153" t="str">
        <f>IF(AI32="","",INDEX(m_selling_spec_trans!$D:$D,MATCH(AI32,m_selling_spec_trans!$A:$A,0)))</f>
        <v/>
      </c>
      <c r="AK32" s="75"/>
      <c r="AL32" s="153" t="str">
        <f>IF(AK32="","",INDEX(m_selling_spec_trans!$D:$D,MATCH(AK32,m_selling_spec_trans!$A:$A,0)))</f>
        <v/>
      </c>
      <c r="AM32" s="74"/>
      <c r="AN32" s="153" t="str">
        <f>IF(AM32="","",INDEX(m_selling_spec_trans!$D:$D,MATCH(AM32,m_selling_spec_trans!$A:$A,0)))</f>
        <v/>
      </c>
      <c r="AO32" s="153"/>
      <c r="AP32" s="153" t="str">
        <f>IF(AO32="","",INDEX(m_selling_spec_trans!$D:$D,MATCH(AO32,m_selling_spec_trans!$A:$A,0)))</f>
        <v/>
      </c>
      <c r="AQ32" s="153"/>
      <c r="AR32" s="153" t="str">
        <f>IF(AQ32="","",INDEX(m_selling_spec_trans!$D:$D,MATCH(AQ32,m_selling_spec_trans!$A:$A,0)))</f>
        <v/>
      </c>
      <c r="AS32" s="72">
        <v>0</v>
      </c>
    </row>
    <row r="33" spans="1:45">
      <c r="A33" s="81">
        <v>15</v>
      </c>
      <c r="B33" s="133" t="str">
        <f>INDEX(m_model!H:H,MATCH(A33,m_model!A:A,0))</f>
        <v>Casement</v>
      </c>
      <c r="C33" s="133" t="str">
        <f>INDEX(m_model!I:I,MATCH(A33,m_model!A:A,0))</f>
        <v>Window series</v>
      </c>
      <c r="D33" s="133" t="str">
        <f>INDEX(m_model_trans!E:E,MATCH(A33,m_model_trans!A:A,0))</f>
        <v>Double casement window</v>
      </c>
      <c r="E33" s="138"/>
      <c r="F33" s="56" t="str">
        <f>IF(E33="","",INDEX(product_trans!$D:$D,MATCH(E33,product_trans!$A:$A,0)))</f>
        <v/>
      </c>
      <c r="G33" s="74" t="s">
        <v>1045</v>
      </c>
      <c r="H33" s="75" t="str">
        <f>IF(G33="","",INDEX(m_selling_spec_trans!$D:$D,MATCH(G33,m_selling_spec_trans!$A:$A,0)))</f>
        <v>Casement</v>
      </c>
      <c r="I33" s="75" t="s">
        <v>137</v>
      </c>
      <c r="J33" s="75" t="str">
        <f>IF(I33="","",INDEX(m_selling_spec_trans!$D:$D,MATCH(I33,m_selling_spec_trans!$A:$A,0)))</f>
        <v/>
      </c>
      <c r="K33" s="75" t="s">
        <v>137</v>
      </c>
      <c r="L33" s="75" t="str">
        <f>IF(K33="","",INDEX(m_selling_spec_trans!$D:$D,MATCH(K33,m_selling_spec_trans!$A:$A,0)))</f>
        <v/>
      </c>
      <c r="M33" s="75" t="s">
        <v>137</v>
      </c>
      <c r="N33" s="75" t="str">
        <f>IF(M33="","",INDEX(m_selling_spec_trans!$D:$D,MATCH(M33,m_selling_spec_trans!$A:$A,0)))</f>
        <v/>
      </c>
      <c r="O33" s="75" t="s">
        <v>137</v>
      </c>
      <c r="P33" s="75" t="str">
        <f>IF(O33="","",INDEX(m_selling_spec_trans!$D:$D,MATCH(O33,m_selling_spec_trans!$A:$A,0)))</f>
        <v/>
      </c>
      <c r="Q33" s="75" t="s">
        <v>995</v>
      </c>
      <c r="R33" s="75" t="str">
        <f>IF(Q33="","",INDEX(m_selling_spec_trans!$D:$D,MATCH(Q33,m_selling_spec_trans!$A:$A,0)))</f>
        <v>Double</v>
      </c>
      <c r="S33" s="74" t="s">
        <v>137</v>
      </c>
      <c r="T33" s="75" t="str">
        <f>IF(S33="","",INDEX(m_selling_spec_trans!$D:$D,MATCH(S33,m_selling_spec_trans!$A:$A,0)))</f>
        <v/>
      </c>
      <c r="U33" s="99"/>
      <c r="V33" s="75" t="str">
        <f>IF(U33="","",INDEX(m_selling_spec_trans!$D:$D,MATCH(U33,m_selling_spec_trans!$A:$A,0)))</f>
        <v/>
      </c>
      <c r="W33" s="99"/>
      <c r="X33" s="153" t="str">
        <f>IF(W33="","",INDEX(m_selling_spec_trans!$D:$D,MATCH(W33,m_selling_spec_trans!$A:$A,0)))</f>
        <v/>
      </c>
      <c r="Y33" s="99"/>
      <c r="Z33" s="75" t="str">
        <f>IF(Y33="","",INDEX(m_selling_spec_trans!$D:$D,MATCH(Y33,m_selling_spec_trans!$A:$A,0)))</f>
        <v/>
      </c>
      <c r="AA33" s="99"/>
      <c r="AB33" s="75" t="str">
        <f>IF(AA33="","",INDEX(m_selling_spec_trans!$D:$D,MATCH(AA33,m_selling_spec_trans!$A:$A,0)))</f>
        <v/>
      </c>
      <c r="AC33" s="74" t="s">
        <v>137</v>
      </c>
      <c r="AD33" s="122" t="str">
        <f>IF(AC33="","",INDEX(m_selling_spec_trans!$D:$D,MATCH(AC33,m_selling_spec_trans!$A:$A,0)))</f>
        <v/>
      </c>
      <c r="AE33" s="122"/>
      <c r="AF33" s="153" t="str">
        <f>IF(AE33="","",INDEX(m_selling_spec_trans!$D:$D,MATCH(AE33,m_selling_spec_trans!$A:$A,0)))</f>
        <v/>
      </c>
      <c r="AG33" s="153"/>
      <c r="AH33" s="153" t="str">
        <f>IF(AG33="","",INDEX(m_selling_spec_trans!$D:$D,MATCH(AG33,m_selling_spec_trans!$A:$A,0)))</f>
        <v/>
      </c>
      <c r="AI33" s="75"/>
      <c r="AJ33" s="153" t="str">
        <f>IF(AI33="","",INDEX(m_selling_spec_trans!$D:$D,MATCH(AI33,m_selling_spec_trans!$A:$A,0)))</f>
        <v/>
      </c>
      <c r="AK33" s="75"/>
      <c r="AL33" s="153" t="str">
        <f>IF(AK33="","",INDEX(m_selling_spec_trans!$D:$D,MATCH(AK33,m_selling_spec_trans!$A:$A,0)))</f>
        <v/>
      </c>
      <c r="AM33" s="74"/>
      <c r="AN33" s="153" t="str">
        <f>IF(AM33="","",INDEX(m_selling_spec_trans!$D:$D,MATCH(AM33,m_selling_spec_trans!$A:$A,0)))</f>
        <v/>
      </c>
      <c r="AO33" s="153"/>
      <c r="AP33" s="153" t="str">
        <f>IF(AO33="","",INDEX(m_selling_spec_trans!$D:$D,MATCH(AO33,m_selling_spec_trans!$A:$A,0)))</f>
        <v/>
      </c>
      <c r="AQ33" s="153"/>
      <c r="AR33" s="153" t="str">
        <f>IF(AQ33="","",INDEX(m_selling_spec_trans!$D:$D,MATCH(AQ33,m_selling_spec_trans!$A:$A,0)))</f>
        <v/>
      </c>
      <c r="AS33" s="72">
        <v>0</v>
      </c>
    </row>
    <row r="34" spans="1:45">
      <c r="A34" s="81">
        <v>16</v>
      </c>
      <c r="B34" s="133" t="str">
        <f>INDEX(m_model!H:H,MATCH(A34,m_model!A:A,0))</f>
        <v>Awning</v>
      </c>
      <c r="C34" s="133" t="str">
        <f>INDEX(m_model!I:I,MATCH(A34,m_model!A:A,0))</f>
        <v>Window series</v>
      </c>
      <c r="D34" s="133" t="str">
        <f>INDEX(m_model_trans!E:E,MATCH(A34,m_model_trans!A:A,0))</f>
        <v>Awning window (Single lock)</v>
      </c>
      <c r="E34" s="138">
        <v>2</v>
      </c>
      <c r="F34" s="56" t="str">
        <f>IF(E34="","",INDEX(product_trans!$D:$D,MATCH(E34,product_trans!$A:$A,0)))</f>
        <v>WE 70</v>
      </c>
      <c r="G34" s="74" t="s">
        <v>1043</v>
      </c>
      <c r="H34" s="75" t="str">
        <f>IF(G34="","",INDEX(m_selling_spec_trans!$D:$D,MATCH(G34,m_selling_spec_trans!$A:$A,0)))</f>
        <v>Awning</v>
      </c>
      <c r="I34" s="75" t="s">
        <v>137</v>
      </c>
      <c r="J34" s="75" t="str">
        <f>IF(I34="","",INDEX(m_selling_spec_trans!$D:$D,MATCH(I34,m_selling_spec_trans!$A:$A,0)))</f>
        <v/>
      </c>
      <c r="K34" s="75" t="s">
        <v>137</v>
      </c>
      <c r="L34" s="75" t="str">
        <f>IF(K34="","",INDEX(m_selling_spec_trans!$D:$D,MATCH(K34,m_selling_spec_trans!$A:$A,0)))</f>
        <v/>
      </c>
      <c r="M34" s="75" t="s">
        <v>137</v>
      </c>
      <c r="N34" s="75" t="str">
        <f>IF(M34="","",INDEX(m_selling_spec_trans!$D:$D,MATCH(M34,m_selling_spec_trans!$A:$A,0)))</f>
        <v/>
      </c>
      <c r="O34" s="75"/>
      <c r="P34" s="75" t="str">
        <f>IF(O34="","",INDEX(m_selling_spec_trans!$D:$D,MATCH(O34,m_selling_spec_trans!$A:$A,0)))</f>
        <v/>
      </c>
      <c r="Q34" s="75" t="s">
        <v>137</v>
      </c>
      <c r="R34" s="75" t="str">
        <f>IF(Q34="","",INDEX(m_selling_spec_trans!$D:$D,MATCH(Q34,m_selling_spec_trans!$A:$A,0)))</f>
        <v/>
      </c>
      <c r="S34" s="74" t="s">
        <v>137</v>
      </c>
      <c r="T34" s="75" t="str">
        <f>IF(S34="","",INDEX(m_selling_spec_trans!$D:$D,MATCH(S34,m_selling_spec_trans!$A:$A,0)))</f>
        <v/>
      </c>
      <c r="U34" s="99"/>
      <c r="V34" s="75" t="str">
        <f>IF(U34="","",INDEX(m_selling_spec_trans!$D:$D,MATCH(U34,m_selling_spec_trans!$A:$A,0)))</f>
        <v/>
      </c>
      <c r="W34" s="99"/>
      <c r="X34" s="153" t="str">
        <f>IF(W34="","",INDEX(m_selling_spec_trans!$D:$D,MATCH(W34,m_selling_spec_trans!$A:$A,0)))</f>
        <v/>
      </c>
      <c r="Y34" s="99"/>
      <c r="Z34" s="75" t="str">
        <f>IF(Y34="","",INDEX(m_selling_spec_trans!$D:$D,MATCH(Y34,m_selling_spec_trans!$A:$A,0)))</f>
        <v/>
      </c>
      <c r="AA34" s="99"/>
      <c r="AB34" s="75" t="str">
        <f>IF(AA34="","",INDEX(m_selling_spec_trans!$D:$D,MATCH(AA34,m_selling_spec_trans!$A:$A,0)))</f>
        <v/>
      </c>
      <c r="AC34" s="74" t="s">
        <v>137</v>
      </c>
      <c r="AD34" s="122" t="str">
        <f>IF(AC34="","",INDEX(m_selling_spec_trans!$D:$D,MATCH(AC34,m_selling_spec_trans!$A:$A,0)))</f>
        <v/>
      </c>
      <c r="AE34" s="122"/>
      <c r="AF34" s="153" t="str">
        <f>IF(AE34="","",INDEX(m_selling_spec_trans!$D:$D,MATCH(AE34,m_selling_spec_trans!$A:$A,0)))</f>
        <v/>
      </c>
      <c r="AG34" s="153"/>
      <c r="AH34" s="153" t="str">
        <f>IF(AG34="","",INDEX(m_selling_spec_trans!$D:$D,MATCH(AG34,m_selling_spec_trans!$A:$A,0)))</f>
        <v/>
      </c>
      <c r="AI34" s="75"/>
      <c r="AJ34" s="153" t="str">
        <f>IF(AI34="","",INDEX(m_selling_spec_trans!$D:$D,MATCH(AI34,m_selling_spec_trans!$A:$A,0)))</f>
        <v/>
      </c>
      <c r="AK34" s="75"/>
      <c r="AL34" s="153" t="str">
        <f>IF(AK34="","",INDEX(m_selling_spec_trans!$D:$D,MATCH(AK34,m_selling_spec_trans!$A:$A,0)))</f>
        <v/>
      </c>
      <c r="AM34" s="74"/>
      <c r="AN34" s="153" t="str">
        <f>IF(AM34="","",INDEX(m_selling_spec_trans!$D:$D,MATCH(AM34,m_selling_spec_trans!$A:$A,0)))</f>
        <v/>
      </c>
      <c r="AO34" s="153"/>
      <c r="AP34" s="153" t="str">
        <f>IF(AO34="","",INDEX(m_selling_spec_trans!$D:$D,MATCH(AO34,m_selling_spec_trans!$A:$A,0)))</f>
        <v/>
      </c>
      <c r="AQ34" s="153"/>
      <c r="AR34" s="153" t="str">
        <f>IF(AQ34="","",INDEX(m_selling_spec_trans!$D:$D,MATCH(AQ34,m_selling_spec_trans!$A:$A,0)))</f>
        <v/>
      </c>
      <c r="AS34" s="72">
        <v>0</v>
      </c>
    </row>
    <row r="35" spans="1:45">
      <c r="A35" s="81">
        <v>16</v>
      </c>
      <c r="B35" s="133" t="str">
        <f>INDEX(m_model!H:H,MATCH(A35,m_model!A:A,0))</f>
        <v>Awning</v>
      </c>
      <c r="C35" s="133" t="str">
        <f>INDEX(m_model!I:I,MATCH(A35,m_model!A:A,0))</f>
        <v>Window series</v>
      </c>
      <c r="D35" s="133" t="str">
        <f>INDEX(m_model_trans!E:E,MATCH(A35,m_model_trans!A:A,0))</f>
        <v>Awning window (Single lock)</v>
      </c>
      <c r="E35" s="138">
        <v>3</v>
      </c>
      <c r="F35" s="56" t="str">
        <f>IF(E35="","",INDEX(product_trans!$D:$D,MATCH(E35,product_trans!$A:$A,0)))</f>
        <v>WE 40</v>
      </c>
      <c r="G35" s="74" t="s">
        <v>1043</v>
      </c>
      <c r="H35" s="75" t="str">
        <f>IF(G35="","",INDEX(m_selling_spec_trans!$D:$D,MATCH(G35,m_selling_spec_trans!$A:$A,0)))</f>
        <v>Awning</v>
      </c>
      <c r="I35" s="75" t="s">
        <v>137</v>
      </c>
      <c r="J35" s="75" t="str">
        <f>IF(I35="","",INDEX(m_selling_spec_trans!$D:$D,MATCH(I35,m_selling_spec_trans!$A:$A,0)))</f>
        <v/>
      </c>
      <c r="K35" s="75" t="s">
        <v>137</v>
      </c>
      <c r="L35" s="75" t="str">
        <f>IF(K35="","",INDEX(m_selling_spec_trans!$D:$D,MATCH(K35,m_selling_spec_trans!$A:$A,0)))</f>
        <v/>
      </c>
      <c r="M35" s="75" t="s">
        <v>137</v>
      </c>
      <c r="N35" s="75" t="str">
        <f>IF(M35="","",INDEX(m_selling_spec_trans!$D:$D,MATCH(M35,m_selling_spec_trans!$A:$A,0)))</f>
        <v/>
      </c>
      <c r="O35" s="75"/>
      <c r="P35" s="75" t="str">
        <f>IF(O35="","",INDEX(m_selling_spec_trans!$D:$D,MATCH(O35,m_selling_spec_trans!$A:$A,0)))</f>
        <v/>
      </c>
      <c r="Q35" s="75" t="s">
        <v>137</v>
      </c>
      <c r="R35" s="75" t="str">
        <f>IF(Q35="","",INDEX(m_selling_spec_trans!$D:$D,MATCH(Q35,m_selling_spec_trans!$A:$A,0)))</f>
        <v/>
      </c>
      <c r="S35" s="74" t="s">
        <v>137</v>
      </c>
      <c r="T35" s="75" t="str">
        <f>IF(S35="","",INDEX(m_selling_spec_trans!$D:$D,MATCH(S35,m_selling_spec_trans!$A:$A,0)))</f>
        <v/>
      </c>
      <c r="U35" s="99"/>
      <c r="V35" s="75" t="str">
        <f>IF(U35="","",INDEX(m_selling_spec_trans!$D:$D,MATCH(U35,m_selling_spec_trans!$A:$A,0)))</f>
        <v/>
      </c>
      <c r="W35" s="99"/>
      <c r="X35" s="153" t="str">
        <f>IF(W35="","",INDEX(m_selling_spec_trans!$D:$D,MATCH(W35,m_selling_spec_trans!$A:$A,0)))</f>
        <v/>
      </c>
      <c r="Y35" s="99"/>
      <c r="Z35" s="75" t="str">
        <f>IF(Y35="","",INDEX(m_selling_spec_trans!$D:$D,MATCH(Y35,m_selling_spec_trans!$A:$A,0)))</f>
        <v/>
      </c>
      <c r="AA35" s="99"/>
      <c r="AB35" s="75" t="str">
        <f>IF(AA35="","",INDEX(m_selling_spec_trans!$D:$D,MATCH(AA35,m_selling_spec_trans!$A:$A,0)))</f>
        <v/>
      </c>
      <c r="AC35" s="74" t="s">
        <v>137</v>
      </c>
      <c r="AD35" s="122" t="str">
        <f>IF(AC35="","",INDEX(m_selling_spec_trans!$D:$D,MATCH(AC35,m_selling_spec_trans!$A:$A,0)))</f>
        <v/>
      </c>
      <c r="AE35" s="122"/>
      <c r="AF35" s="153" t="str">
        <f>IF(AE35="","",INDEX(m_selling_spec_trans!$D:$D,MATCH(AE35,m_selling_spec_trans!$A:$A,0)))</f>
        <v/>
      </c>
      <c r="AG35" s="153"/>
      <c r="AH35" s="153" t="str">
        <f>IF(AG35="","",INDEX(m_selling_spec_trans!$D:$D,MATCH(AG35,m_selling_spec_trans!$A:$A,0)))</f>
        <v/>
      </c>
      <c r="AI35" s="75"/>
      <c r="AJ35" s="153" t="str">
        <f>IF(AI35="","",INDEX(m_selling_spec_trans!$D:$D,MATCH(AI35,m_selling_spec_trans!$A:$A,0)))</f>
        <v/>
      </c>
      <c r="AK35" s="75"/>
      <c r="AL35" s="153" t="str">
        <f>IF(AK35="","",INDEX(m_selling_spec_trans!$D:$D,MATCH(AK35,m_selling_spec_trans!$A:$A,0)))</f>
        <v/>
      </c>
      <c r="AM35" s="74"/>
      <c r="AN35" s="153" t="str">
        <f>IF(AM35="","",INDEX(m_selling_spec_trans!$D:$D,MATCH(AM35,m_selling_spec_trans!$A:$A,0)))</f>
        <v/>
      </c>
      <c r="AO35" s="153"/>
      <c r="AP35" s="153" t="str">
        <f>IF(AO35="","",INDEX(m_selling_spec_trans!$D:$D,MATCH(AO35,m_selling_spec_trans!$A:$A,0)))</f>
        <v/>
      </c>
      <c r="AQ35" s="153"/>
      <c r="AR35" s="153" t="str">
        <f>IF(AQ35="","",INDEX(m_selling_spec_trans!$D:$D,MATCH(AQ35,m_selling_spec_trans!$A:$A,0)))</f>
        <v/>
      </c>
      <c r="AS35" s="72">
        <v>0</v>
      </c>
    </row>
    <row r="36" spans="1:45">
      <c r="A36" s="81">
        <v>16</v>
      </c>
      <c r="B36" s="133" t="str">
        <f>INDEX(m_model!H:H,MATCH(A36,m_model!A:A,0))</f>
        <v>Awning</v>
      </c>
      <c r="C36" s="133" t="str">
        <f>INDEX(m_model!I:I,MATCH(A36,m_model!A:A,0))</f>
        <v>Window series</v>
      </c>
      <c r="D36" s="133" t="str">
        <f>INDEX(m_model_trans!E:E,MATCH(A36,m_model_trans!A:A,0))</f>
        <v>Awning window (Single lock)</v>
      </c>
      <c r="E36" s="138">
        <v>4</v>
      </c>
      <c r="F36" s="56" t="str">
        <f>IF(E36="","",INDEX(product_trans!$D:$D,MATCH(E36,product_trans!$A:$A,0)))</f>
        <v>P7</v>
      </c>
      <c r="G36" s="74" t="s">
        <v>1043</v>
      </c>
      <c r="H36" s="75" t="str">
        <f>IF(G36="","",INDEX(m_selling_spec_trans!$D:$D,MATCH(G36,m_selling_spec_trans!$A:$A,0)))</f>
        <v>Awning</v>
      </c>
      <c r="I36" s="75" t="s">
        <v>137</v>
      </c>
      <c r="J36" s="75" t="str">
        <f>IF(I36="","",INDEX(m_selling_spec_trans!$D:$D,MATCH(I36,m_selling_spec_trans!$A:$A,0)))</f>
        <v/>
      </c>
      <c r="K36" s="75" t="s">
        <v>137</v>
      </c>
      <c r="L36" s="75" t="str">
        <f>IF(K36="","",INDEX(m_selling_spec_trans!$D:$D,MATCH(K36,m_selling_spec_trans!$A:$A,0)))</f>
        <v/>
      </c>
      <c r="M36" s="75" t="s">
        <v>137</v>
      </c>
      <c r="N36" s="75" t="str">
        <f>IF(M36="","",INDEX(m_selling_spec_trans!$D:$D,MATCH(M36,m_selling_spec_trans!$A:$A,0)))</f>
        <v/>
      </c>
      <c r="O36" s="75"/>
      <c r="P36" s="75" t="str">
        <f>IF(O36="","",INDEX(m_selling_spec_trans!$D:$D,MATCH(O36,m_selling_spec_trans!$A:$A,0)))</f>
        <v/>
      </c>
      <c r="Q36" s="75" t="s">
        <v>137</v>
      </c>
      <c r="R36" s="75" t="str">
        <f>IF(Q36="","",INDEX(m_selling_spec_trans!$D:$D,MATCH(Q36,m_selling_spec_trans!$A:$A,0)))</f>
        <v/>
      </c>
      <c r="S36" s="74" t="s">
        <v>137</v>
      </c>
      <c r="T36" s="75" t="str">
        <f>IF(S36="","",INDEX(m_selling_spec_trans!$D:$D,MATCH(S36,m_selling_spec_trans!$A:$A,0)))</f>
        <v/>
      </c>
      <c r="U36" s="99"/>
      <c r="V36" s="75" t="str">
        <f>IF(U36="","",INDEX(m_selling_spec_trans!$D:$D,MATCH(U36,m_selling_spec_trans!$A:$A,0)))</f>
        <v/>
      </c>
      <c r="W36" s="99"/>
      <c r="X36" s="153" t="str">
        <f>IF(W36="","",INDEX(m_selling_spec_trans!$D:$D,MATCH(W36,m_selling_spec_trans!$A:$A,0)))</f>
        <v/>
      </c>
      <c r="Y36" s="99"/>
      <c r="Z36" s="75" t="str">
        <f>IF(Y36="","",INDEX(m_selling_spec_trans!$D:$D,MATCH(Y36,m_selling_spec_trans!$A:$A,0)))</f>
        <v/>
      </c>
      <c r="AA36" s="99"/>
      <c r="AB36" s="75" t="str">
        <f>IF(AA36="","",INDEX(m_selling_spec_trans!$D:$D,MATCH(AA36,m_selling_spec_trans!$A:$A,0)))</f>
        <v/>
      </c>
      <c r="AC36" s="74" t="s">
        <v>137</v>
      </c>
      <c r="AD36" s="122" t="str">
        <f>IF(AC36="","",INDEX(m_selling_spec_trans!$D:$D,MATCH(AC36,m_selling_spec_trans!$A:$A,0)))</f>
        <v/>
      </c>
      <c r="AE36" s="122"/>
      <c r="AF36" s="153" t="str">
        <f>IF(AE36="","",INDEX(m_selling_spec_trans!$D:$D,MATCH(AE36,m_selling_spec_trans!$A:$A,0)))</f>
        <v/>
      </c>
      <c r="AG36" s="153"/>
      <c r="AH36" s="153" t="str">
        <f>IF(AG36="","",INDEX(m_selling_spec_trans!$D:$D,MATCH(AG36,m_selling_spec_trans!$A:$A,0)))</f>
        <v/>
      </c>
      <c r="AI36" s="75"/>
      <c r="AJ36" s="153" t="str">
        <f>IF(AI36="","",INDEX(m_selling_spec_trans!$D:$D,MATCH(AI36,m_selling_spec_trans!$A:$A,0)))</f>
        <v/>
      </c>
      <c r="AK36" s="75"/>
      <c r="AL36" s="153" t="str">
        <f>IF(AK36="","",INDEX(m_selling_spec_trans!$D:$D,MATCH(AK36,m_selling_spec_trans!$A:$A,0)))</f>
        <v/>
      </c>
      <c r="AM36" s="74"/>
      <c r="AN36" s="153" t="str">
        <f>IF(AM36="","",INDEX(m_selling_spec_trans!$D:$D,MATCH(AM36,m_selling_spec_trans!$A:$A,0)))</f>
        <v/>
      </c>
      <c r="AO36" s="153"/>
      <c r="AP36" s="153" t="str">
        <f>IF(AO36="","",INDEX(m_selling_spec_trans!$D:$D,MATCH(AO36,m_selling_spec_trans!$A:$A,0)))</f>
        <v/>
      </c>
      <c r="AQ36" s="153"/>
      <c r="AR36" s="153" t="str">
        <f>IF(AQ36="","",INDEX(m_selling_spec_trans!$D:$D,MATCH(AQ36,m_selling_spec_trans!$A:$A,0)))</f>
        <v/>
      </c>
      <c r="AS36" s="72">
        <v>0</v>
      </c>
    </row>
    <row r="37" spans="1:45">
      <c r="A37" s="81">
        <v>16</v>
      </c>
      <c r="B37" s="133" t="str">
        <f>INDEX(m_model!H:H,MATCH(A37,m_model!A:A,0))</f>
        <v>Awning</v>
      </c>
      <c r="C37" s="133" t="str">
        <f>INDEX(m_model!I:I,MATCH(A37,m_model!A:A,0))</f>
        <v>Window series</v>
      </c>
      <c r="D37" s="133" t="str">
        <f>INDEX(m_model_trans!E:E,MATCH(A37,m_model_trans!A:A,0))</f>
        <v>Awning window (Single lock)</v>
      </c>
      <c r="E37" s="138"/>
      <c r="F37" s="56" t="str">
        <f>IF(E37="","",INDEX(product_trans!$D:$D,MATCH(E37,product_trans!$A:$A,0)))</f>
        <v/>
      </c>
      <c r="G37" s="74" t="s">
        <v>1043</v>
      </c>
      <c r="H37" s="75" t="str">
        <f>IF(G37="","",INDEX(m_selling_spec_trans!$D:$D,MATCH(G37,m_selling_spec_trans!$A:$A,0)))</f>
        <v>Awning</v>
      </c>
      <c r="I37" s="75" t="s">
        <v>137</v>
      </c>
      <c r="J37" s="75" t="str">
        <f>IF(I37="","",INDEX(m_selling_spec_trans!$D:$D,MATCH(I37,m_selling_spec_trans!$A:$A,0)))</f>
        <v/>
      </c>
      <c r="K37" s="75" t="s">
        <v>137</v>
      </c>
      <c r="L37" s="75" t="str">
        <f>IF(K37="","",INDEX(m_selling_spec_trans!$D:$D,MATCH(K37,m_selling_spec_trans!$A:$A,0)))</f>
        <v/>
      </c>
      <c r="M37" s="75" t="s">
        <v>137</v>
      </c>
      <c r="N37" s="75" t="str">
        <f>IF(M37="","",INDEX(m_selling_spec_trans!$D:$D,MATCH(M37,m_selling_spec_trans!$A:$A,0)))</f>
        <v/>
      </c>
      <c r="O37" s="75" t="s">
        <v>1000</v>
      </c>
      <c r="P37" s="75" t="str">
        <f>IF(O37="","",INDEX(m_selling_spec_trans!$D:$D,MATCH(O37,m_selling_spec_trans!$A:$A,0)))</f>
        <v>Single lock</v>
      </c>
      <c r="Q37" s="75" t="s">
        <v>137</v>
      </c>
      <c r="R37" s="75" t="str">
        <f>IF(Q37="","",INDEX(m_selling_spec_trans!$D:$D,MATCH(Q37,m_selling_spec_trans!$A:$A,0)))</f>
        <v/>
      </c>
      <c r="S37" s="74" t="s">
        <v>137</v>
      </c>
      <c r="T37" s="75" t="str">
        <f>IF(S37="","",INDEX(m_selling_spec_trans!$D:$D,MATCH(S37,m_selling_spec_trans!$A:$A,0)))</f>
        <v/>
      </c>
      <c r="U37" s="99"/>
      <c r="V37" s="75" t="str">
        <f>IF(U37="","",INDEX(m_selling_spec_trans!$D:$D,MATCH(U37,m_selling_spec_trans!$A:$A,0)))</f>
        <v/>
      </c>
      <c r="W37" s="99"/>
      <c r="X37" s="153" t="str">
        <f>IF(W37="","",INDEX(m_selling_spec_trans!$D:$D,MATCH(W37,m_selling_spec_trans!$A:$A,0)))</f>
        <v/>
      </c>
      <c r="Y37" s="99"/>
      <c r="Z37" s="75" t="str">
        <f>IF(Y37="","",INDEX(m_selling_spec_trans!$D:$D,MATCH(Y37,m_selling_spec_trans!$A:$A,0)))</f>
        <v/>
      </c>
      <c r="AA37" s="99"/>
      <c r="AB37" s="75" t="str">
        <f>IF(AA37="","",INDEX(m_selling_spec_trans!$D:$D,MATCH(AA37,m_selling_spec_trans!$A:$A,0)))</f>
        <v/>
      </c>
      <c r="AC37" s="74" t="s">
        <v>137</v>
      </c>
      <c r="AD37" s="122" t="str">
        <f>IF(AC37="","",INDEX(m_selling_spec_trans!$D:$D,MATCH(AC37,m_selling_spec_trans!$A:$A,0)))</f>
        <v/>
      </c>
      <c r="AE37" s="122"/>
      <c r="AF37" s="153" t="str">
        <f>IF(AE37="","",INDEX(m_selling_spec_trans!$D:$D,MATCH(AE37,m_selling_spec_trans!$A:$A,0)))</f>
        <v/>
      </c>
      <c r="AG37" s="153"/>
      <c r="AH37" s="153" t="str">
        <f>IF(AG37="","",INDEX(m_selling_spec_trans!$D:$D,MATCH(AG37,m_selling_spec_trans!$A:$A,0)))</f>
        <v/>
      </c>
      <c r="AI37" s="75"/>
      <c r="AJ37" s="153" t="str">
        <f>IF(AI37="","",INDEX(m_selling_spec_trans!$D:$D,MATCH(AI37,m_selling_spec_trans!$A:$A,0)))</f>
        <v/>
      </c>
      <c r="AK37" s="75"/>
      <c r="AL37" s="153" t="str">
        <f>IF(AK37="","",INDEX(m_selling_spec_trans!$D:$D,MATCH(AK37,m_selling_spec_trans!$A:$A,0)))</f>
        <v/>
      </c>
      <c r="AM37" s="74"/>
      <c r="AN37" s="153" t="str">
        <f>IF(AM37="","",INDEX(m_selling_spec_trans!$D:$D,MATCH(AM37,m_selling_spec_trans!$A:$A,0)))</f>
        <v/>
      </c>
      <c r="AO37" s="153"/>
      <c r="AP37" s="153" t="str">
        <f>IF(AO37="","",INDEX(m_selling_spec_trans!$D:$D,MATCH(AO37,m_selling_spec_trans!$A:$A,0)))</f>
        <v/>
      </c>
      <c r="AQ37" s="153"/>
      <c r="AR37" s="153" t="str">
        <f>IF(AQ37="","",INDEX(m_selling_spec_trans!$D:$D,MATCH(AQ37,m_selling_spec_trans!$A:$A,0)))</f>
        <v/>
      </c>
      <c r="AS37" s="72">
        <v>0</v>
      </c>
    </row>
    <row r="38" spans="1:45">
      <c r="A38" s="81">
        <v>17</v>
      </c>
      <c r="B38" s="133" t="str">
        <f>INDEX(m_model!H:H,MATCH(A38,m_model!A:A,0))</f>
        <v>Awning</v>
      </c>
      <c r="C38" s="133" t="str">
        <f>INDEX(m_model!I:I,MATCH(A38,m_model!A:A,0))</f>
        <v>Window series</v>
      </c>
      <c r="D38" s="133" t="str">
        <f>INDEX(m_model_trans!E:E,MATCH(A38,m_model_trans!A:A,0))</f>
        <v>Awning window (Multi lock)</v>
      </c>
      <c r="E38" s="138"/>
      <c r="F38" s="56" t="str">
        <f>IF(E38="","",INDEX(product_trans!$D:$D,MATCH(E38,product_trans!$A:$A,0)))</f>
        <v/>
      </c>
      <c r="G38" s="74" t="s">
        <v>1043</v>
      </c>
      <c r="H38" s="75" t="str">
        <f>IF(G38="","",INDEX(m_selling_spec_trans!$D:$D,MATCH(G38,m_selling_spec_trans!$A:$A,0)))</f>
        <v>Awning</v>
      </c>
      <c r="I38" s="75" t="s">
        <v>137</v>
      </c>
      <c r="J38" s="75" t="str">
        <f>IF(I38="","",INDEX(m_selling_spec_trans!$D:$D,MATCH(I38,m_selling_spec_trans!$A:$A,0)))</f>
        <v/>
      </c>
      <c r="K38" s="75" t="s">
        <v>137</v>
      </c>
      <c r="L38" s="75" t="str">
        <f>IF(K38="","",INDEX(m_selling_spec_trans!$D:$D,MATCH(K38,m_selling_spec_trans!$A:$A,0)))</f>
        <v/>
      </c>
      <c r="M38" s="75" t="s">
        <v>137</v>
      </c>
      <c r="N38" s="75" t="str">
        <f>IF(M38="","",INDEX(m_selling_spec_trans!$D:$D,MATCH(M38,m_selling_spec_trans!$A:$A,0)))</f>
        <v/>
      </c>
      <c r="O38" s="75" t="s">
        <v>668</v>
      </c>
      <c r="P38" s="75" t="str">
        <f>IF(O38="","",INDEX(m_selling_spec_trans!$D:$D,MATCH(O38,m_selling_spec_trans!$A:$A,0)))</f>
        <v>Multi lock large</v>
      </c>
      <c r="Q38" s="75" t="s">
        <v>137</v>
      </c>
      <c r="R38" s="75" t="str">
        <f>IF(Q38="","",INDEX(m_selling_spec_trans!$D:$D,MATCH(Q38,m_selling_spec_trans!$A:$A,0)))</f>
        <v/>
      </c>
      <c r="S38" s="74" t="s">
        <v>137</v>
      </c>
      <c r="T38" s="75" t="str">
        <f>IF(S38="","",INDEX(m_selling_spec_trans!$D:$D,MATCH(S38,m_selling_spec_trans!$A:$A,0)))</f>
        <v/>
      </c>
      <c r="U38" s="99"/>
      <c r="V38" s="75" t="str">
        <f>IF(U38="","",INDEX(m_selling_spec_trans!$D:$D,MATCH(U38,m_selling_spec_trans!$A:$A,0)))</f>
        <v/>
      </c>
      <c r="W38" s="99"/>
      <c r="X38" s="153" t="str">
        <f>IF(W38="","",INDEX(m_selling_spec_trans!$D:$D,MATCH(W38,m_selling_spec_trans!$A:$A,0)))</f>
        <v/>
      </c>
      <c r="Y38" s="99"/>
      <c r="Z38" s="75" t="str">
        <f>IF(Y38="","",INDEX(m_selling_spec_trans!$D:$D,MATCH(Y38,m_selling_spec_trans!$A:$A,0)))</f>
        <v/>
      </c>
      <c r="AA38" s="99"/>
      <c r="AB38" s="75" t="str">
        <f>IF(AA38="","",INDEX(m_selling_spec_trans!$D:$D,MATCH(AA38,m_selling_spec_trans!$A:$A,0)))</f>
        <v/>
      </c>
      <c r="AC38" s="74" t="s">
        <v>137</v>
      </c>
      <c r="AD38" s="122" t="str">
        <f>IF(AC38="","",INDEX(m_selling_spec_trans!$D:$D,MATCH(AC38,m_selling_spec_trans!$A:$A,0)))</f>
        <v/>
      </c>
      <c r="AE38" s="122"/>
      <c r="AF38" s="153" t="str">
        <f>IF(AE38="","",INDEX(m_selling_spec_trans!$D:$D,MATCH(AE38,m_selling_spec_trans!$A:$A,0)))</f>
        <v/>
      </c>
      <c r="AG38" s="153"/>
      <c r="AH38" s="153" t="str">
        <f>IF(AG38="","",INDEX(m_selling_spec_trans!$D:$D,MATCH(AG38,m_selling_spec_trans!$A:$A,0)))</f>
        <v/>
      </c>
      <c r="AI38" s="75"/>
      <c r="AJ38" s="153" t="str">
        <f>IF(AI38="","",INDEX(m_selling_spec_trans!$D:$D,MATCH(AI38,m_selling_spec_trans!$A:$A,0)))</f>
        <v/>
      </c>
      <c r="AK38" s="75"/>
      <c r="AL38" s="153" t="str">
        <f>IF(AK38="","",INDEX(m_selling_spec_trans!$D:$D,MATCH(AK38,m_selling_spec_trans!$A:$A,0)))</f>
        <v/>
      </c>
      <c r="AM38" s="74"/>
      <c r="AN38" s="153" t="str">
        <f>IF(AM38="","",INDEX(m_selling_spec_trans!$D:$D,MATCH(AM38,m_selling_spec_trans!$A:$A,0)))</f>
        <v/>
      </c>
      <c r="AO38" s="153"/>
      <c r="AP38" s="153" t="str">
        <f>IF(AO38="","",INDEX(m_selling_spec_trans!$D:$D,MATCH(AO38,m_selling_spec_trans!$A:$A,0)))</f>
        <v/>
      </c>
      <c r="AQ38" s="153"/>
      <c r="AR38" s="153" t="str">
        <f>IF(AQ38="","",INDEX(m_selling_spec_trans!$D:$D,MATCH(AQ38,m_selling_spec_trans!$A:$A,0)))</f>
        <v/>
      </c>
      <c r="AS38" s="72">
        <v>0</v>
      </c>
    </row>
    <row r="39" spans="1:45">
      <c r="A39" s="81">
        <v>17</v>
      </c>
      <c r="B39" s="133" t="str">
        <f>INDEX(m_model!H:H,MATCH(A39,m_model!A:A,0))</f>
        <v>Awning</v>
      </c>
      <c r="C39" s="133" t="str">
        <f>INDEX(m_model!I:I,MATCH(A39,m_model!A:A,0))</f>
        <v>Window series</v>
      </c>
      <c r="D39" s="133" t="str">
        <f>INDEX(m_model_trans!E:E,MATCH(A39,m_model_trans!A:A,0))</f>
        <v>Awning window (Multi lock)</v>
      </c>
      <c r="E39" s="138"/>
      <c r="F39" s="56" t="str">
        <f>IF(E39="","",INDEX(product_trans!$D:$D,MATCH(E39,product_trans!$A:$A,0)))</f>
        <v/>
      </c>
      <c r="G39" s="74" t="s">
        <v>1043</v>
      </c>
      <c r="H39" s="75" t="str">
        <f>IF(G39="","",INDEX(m_selling_spec_trans!$D:$D,MATCH(G39,m_selling_spec_trans!$A:$A,0)))</f>
        <v>Awning</v>
      </c>
      <c r="I39" s="75" t="s">
        <v>137</v>
      </c>
      <c r="J39" s="75" t="str">
        <f>IF(I39="","",INDEX(m_selling_spec_trans!$D:$D,MATCH(I39,m_selling_spec_trans!$A:$A,0)))</f>
        <v/>
      </c>
      <c r="K39" s="75" t="s">
        <v>137</v>
      </c>
      <c r="L39" s="75" t="str">
        <f>IF(K39="","",INDEX(m_selling_spec_trans!$D:$D,MATCH(K39,m_selling_spec_trans!$A:$A,0)))</f>
        <v/>
      </c>
      <c r="M39" s="75" t="s">
        <v>137</v>
      </c>
      <c r="N39" s="75" t="str">
        <f>IF(M39="","",INDEX(m_selling_spec_trans!$D:$D,MATCH(M39,m_selling_spec_trans!$A:$A,0)))</f>
        <v/>
      </c>
      <c r="O39" s="75" t="s">
        <v>667</v>
      </c>
      <c r="P39" s="75" t="str">
        <f>IF(O39="","",INDEX(m_selling_spec_trans!$D:$D,MATCH(O39,m_selling_spec_trans!$A:$A,0)))</f>
        <v>Multi lock</v>
      </c>
      <c r="Q39" s="75" t="s">
        <v>137</v>
      </c>
      <c r="R39" s="75" t="str">
        <f>IF(Q39="","",INDEX(m_selling_spec_trans!$D:$D,MATCH(Q39,m_selling_spec_trans!$A:$A,0)))</f>
        <v/>
      </c>
      <c r="S39" s="74" t="s">
        <v>137</v>
      </c>
      <c r="T39" s="75" t="str">
        <f>IF(S39="","",INDEX(m_selling_spec_trans!$D:$D,MATCH(S39,m_selling_spec_trans!$A:$A,0)))</f>
        <v/>
      </c>
      <c r="U39" s="99"/>
      <c r="V39" s="75" t="str">
        <f>IF(U39="","",INDEX(m_selling_spec_trans!$D:$D,MATCH(U39,m_selling_spec_trans!$A:$A,0)))</f>
        <v/>
      </c>
      <c r="W39" s="99"/>
      <c r="X39" s="153" t="str">
        <f>IF(W39="","",INDEX(m_selling_spec_trans!$D:$D,MATCH(W39,m_selling_spec_trans!$A:$A,0)))</f>
        <v/>
      </c>
      <c r="Y39" s="99"/>
      <c r="Z39" s="75" t="str">
        <f>IF(Y39="","",INDEX(m_selling_spec_trans!$D:$D,MATCH(Y39,m_selling_spec_trans!$A:$A,0)))</f>
        <v/>
      </c>
      <c r="AA39" s="99"/>
      <c r="AB39" s="75" t="str">
        <f>IF(AA39="","",INDEX(m_selling_spec_trans!$D:$D,MATCH(AA39,m_selling_spec_trans!$A:$A,0)))</f>
        <v/>
      </c>
      <c r="AC39" s="74" t="s">
        <v>137</v>
      </c>
      <c r="AD39" s="122" t="str">
        <f>IF(AC39="","",INDEX(m_selling_spec_trans!$D:$D,MATCH(AC39,m_selling_spec_trans!$A:$A,0)))</f>
        <v/>
      </c>
      <c r="AE39" s="122"/>
      <c r="AF39" s="153" t="str">
        <f>IF(AE39="","",INDEX(m_selling_spec_trans!$D:$D,MATCH(AE39,m_selling_spec_trans!$A:$A,0)))</f>
        <v/>
      </c>
      <c r="AG39" s="153"/>
      <c r="AH39" s="153" t="str">
        <f>IF(AG39="","",INDEX(m_selling_spec_trans!$D:$D,MATCH(AG39,m_selling_spec_trans!$A:$A,0)))</f>
        <v/>
      </c>
      <c r="AI39" s="75"/>
      <c r="AJ39" s="153" t="str">
        <f>IF(AI39="","",INDEX(m_selling_spec_trans!$D:$D,MATCH(AI39,m_selling_spec_trans!$A:$A,0)))</f>
        <v/>
      </c>
      <c r="AK39" s="75"/>
      <c r="AL39" s="153" t="str">
        <f>IF(AK39="","",INDEX(m_selling_spec_trans!$D:$D,MATCH(AK39,m_selling_spec_trans!$A:$A,0)))</f>
        <v/>
      </c>
      <c r="AM39" s="74"/>
      <c r="AN39" s="153" t="str">
        <f>IF(AM39="","",INDEX(m_selling_spec_trans!$D:$D,MATCH(AM39,m_selling_spec_trans!$A:$A,0)))</f>
        <v/>
      </c>
      <c r="AO39" s="153"/>
      <c r="AP39" s="153" t="str">
        <f>IF(AO39="","",INDEX(m_selling_spec_trans!$D:$D,MATCH(AO39,m_selling_spec_trans!$A:$A,0)))</f>
        <v/>
      </c>
      <c r="AQ39" s="153"/>
      <c r="AR39" s="153" t="str">
        <f>IF(AQ39="","",INDEX(m_selling_spec_trans!$D:$D,MATCH(AQ39,m_selling_spec_trans!$A:$A,0)))</f>
        <v/>
      </c>
      <c r="AS39" s="72">
        <v>0</v>
      </c>
    </row>
    <row r="40" spans="1:45">
      <c r="A40" s="81">
        <v>58</v>
      </c>
      <c r="B40" s="133" t="str">
        <f>INDEX(m_model!H:H,MATCH(A40,m_model!A:A,0))</f>
        <v>Casement</v>
      </c>
      <c r="C40" s="133" t="str">
        <f>INDEX(m_model!I:I,MATCH(A40,m_model!A:A,0))</f>
        <v>Window series</v>
      </c>
      <c r="D40" s="133" t="str">
        <f>INDEX(m_model_trans!E:E,MATCH(A40,m_model_trans!A:A,0))</f>
        <v>Casement window (Single lock)</v>
      </c>
      <c r="E40" s="138"/>
      <c r="F40" s="56" t="str">
        <f>IF(E40="","",INDEX(product_trans!$D:$D,MATCH(E40,product_trans!$A:$A,0)))</f>
        <v/>
      </c>
      <c r="G40" s="74" t="s">
        <v>1045</v>
      </c>
      <c r="H40" s="75" t="str">
        <f>IF(G40="","",INDEX(m_selling_spec_trans!$D:$D,MATCH(G40,m_selling_spec_trans!$A:$A,0)))</f>
        <v>Casement</v>
      </c>
      <c r="I40" s="75" t="s">
        <v>137</v>
      </c>
      <c r="J40" s="75" t="str">
        <f>IF(I40="","",INDEX(m_selling_spec_trans!$D:$D,MATCH(I40,m_selling_spec_trans!$A:$A,0)))</f>
        <v/>
      </c>
      <c r="K40" s="75" t="s">
        <v>137</v>
      </c>
      <c r="L40" s="75" t="str">
        <f>IF(K40="","",INDEX(m_selling_spec_trans!$D:$D,MATCH(K40,m_selling_spec_trans!$A:$A,0)))</f>
        <v/>
      </c>
      <c r="M40" s="75" t="s">
        <v>137</v>
      </c>
      <c r="N40" s="75" t="str">
        <f>IF(M40="","",INDEX(m_selling_spec_trans!$D:$D,MATCH(M40,m_selling_spec_trans!$A:$A,0)))</f>
        <v/>
      </c>
      <c r="O40" s="75"/>
      <c r="P40" s="75"/>
      <c r="Q40" s="75" t="s">
        <v>671</v>
      </c>
      <c r="R40" s="75" t="str">
        <f>IF(Q40="","",INDEX(m_selling_spec_trans!$D:$D,MATCH(Q40,m_selling_spec_trans!$A:$A,0)))</f>
        <v>Single</v>
      </c>
      <c r="S40" s="74" t="s">
        <v>137</v>
      </c>
      <c r="T40" s="75" t="str">
        <f>IF(S40="","",INDEX(m_selling_spec_trans!$D:$D,MATCH(S40,m_selling_spec_trans!$A:$A,0)))</f>
        <v/>
      </c>
      <c r="U40" s="99"/>
      <c r="V40" s="75" t="str">
        <f>IF(U40="","",INDEX(m_selling_spec_trans!$D:$D,MATCH(U40,m_selling_spec_trans!$A:$A,0)))</f>
        <v/>
      </c>
      <c r="W40" s="99"/>
      <c r="X40" s="153" t="str">
        <f>IF(W40="","",INDEX(m_selling_spec_trans!$D:$D,MATCH(W40,m_selling_spec_trans!$A:$A,0)))</f>
        <v/>
      </c>
      <c r="Y40" s="99"/>
      <c r="Z40" s="75" t="str">
        <f>IF(Y40="","",INDEX(m_selling_spec_trans!$D:$D,MATCH(Y40,m_selling_spec_trans!$A:$A,0)))</f>
        <v/>
      </c>
      <c r="AA40" s="99"/>
      <c r="AB40" s="75" t="str">
        <f>IF(AA40="","",INDEX(m_selling_spec_trans!$D:$D,MATCH(AA40,m_selling_spec_trans!$A:$A,0)))</f>
        <v/>
      </c>
      <c r="AC40" s="74" t="s">
        <v>137</v>
      </c>
      <c r="AD40" s="122" t="str">
        <f>IF(AC40="","",INDEX(m_selling_spec_trans!$D:$D,MATCH(AC40,m_selling_spec_trans!$A:$A,0)))</f>
        <v/>
      </c>
      <c r="AE40" s="122"/>
      <c r="AF40" s="153" t="str">
        <f>IF(AE40="","",INDEX(m_selling_spec_trans!$D:$D,MATCH(AE40,m_selling_spec_trans!$A:$A,0)))</f>
        <v/>
      </c>
      <c r="AG40" s="153"/>
      <c r="AH40" s="153" t="str">
        <f>IF(AG40="","",INDEX(m_selling_spec_trans!$D:$D,MATCH(AG40,m_selling_spec_trans!$A:$A,0)))</f>
        <v/>
      </c>
      <c r="AI40" s="75"/>
      <c r="AJ40" s="153" t="str">
        <f>IF(AI40="","",INDEX(m_selling_spec_trans!$D:$D,MATCH(AI40,m_selling_spec_trans!$A:$A,0)))</f>
        <v/>
      </c>
      <c r="AK40" s="75"/>
      <c r="AL40" s="153" t="str">
        <f>IF(AK40="","",INDEX(m_selling_spec_trans!$D:$D,MATCH(AK40,m_selling_spec_trans!$A:$A,0)))</f>
        <v/>
      </c>
      <c r="AM40" s="74"/>
      <c r="AN40" s="153" t="str">
        <f>IF(AM40="","",INDEX(m_selling_spec_trans!$D:$D,MATCH(AM40,m_selling_spec_trans!$A:$A,0)))</f>
        <v/>
      </c>
      <c r="AO40" s="153"/>
      <c r="AP40" s="153" t="str">
        <f>IF(AO40="","",INDEX(m_selling_spec_trans!$D:$D,MATCH(AO40,m_selling_spec_trans!$A:$A,0)))</f>
        <v/>
      </c>
      <c r="AQ40" s="153"/>
      <c r="AR40" s="153" t="str">
        <f>IF(AQ40="","",INDEX(m_selling_spec_trans!$D:$D,MATCH(AQ40,m_selling_spec_trans!$A:$A,0)))</f>
        <v/>
      </c>
      <c r="AS40" s="72">
        <v>0</v>
      </c>
    </row>
    <row r="41" spans="1:45">
      <c r="A41" s="135">
        <v>18</v>
      </c>
      <c r="B41" s="133" t="str">
        <f>INDEX(m_model!H:H,MATCH(A41,m_model!A:A,0))</f>
        <v>FIX</v>
      </c>
      <c r="C41" s="133" t="str">
        <f>INDEX(m_model!I:I,MATCH(A41,m_model!A:A,0))</f>
        <v>Window series</v>
      </c>
      <c r="D41" s="133" t="str">
        <f>INDEX(m_model_trans!E:E,MATCH(A41,m_model_trans!A:A,0))</f>
        <v>Fixed window</v>
      </c>
      <c r="E41" s="138"/>
      <c r="F41" s="56" t="str">
        <f>IF(E41="","",INDEX(product_trans!$D:$D,MATCH(E41,product_trans!$A:$A,0)))</f>
        <v/>
      </c>
      <c r="G41" s="74" t="s">
        <v>1041</v>
      </c>
      <c r="H41" s="75" t="str">
        <f>IF(G41="","",INDEX(m_selling_spec_trans!$D:$D,MATCH(G41,m_selling_spec_trans!$A:$A,0)))</f>
        <v>FIX</v>
      </c>
      <c r="I41" s="75" t="s">
        <v>137</v>
      </c>
      <c r="J41" s="75" t="str">
        <f>IF(I41="","",INDEX(m_selling_spec_trans!$D:$D,MATCH(I41,m_selling_spec_trans!$A:$A,0)))</f>
        <v/>
      </c>
      <c r="K41" s="75" t="s">
        <v>137</v>
      </c>
      <c r="L41" s="75" t="str">
        <f>IF(K41="","",INDEX(m_selling_spec_trans!$D:$D,MATCH(K41,m_selling_spec_trans!$A:$A,0)))</f>
        <v/>
      </c>
      <c r="M41" s="75" t="s">
        <v>137</v>
      </c>
      <c r="N41" s="75" t="str">
        <f>IF(M41="","",INDEX(m_selling_spec_trans!$D:$D,MATCH(M41,m_selling_spec_trans!$A:$A,0)))</f>
        <v/>
      </c>
      <c r="O41" s="75" t="s">
        <v>137</v>
      </c>
      <c r="P41" s="75" t="str">
        <f>IF(O41="","",INDEX(m_selling_spec_trans!$D:$D,MATCH(O41,m_selling_spec_trans!$A:$A,0)))</f>
        <v/>
      </c>
      <c r="Q41" s="75" t="s">
        <v>137</v>
      </c>
      <c r="R41" s="75" t="str">
        <f>IF(Q41="","",INDEX(m_selling_spec_trans!$D:$D,MATCH(Q41,m_selling_spec_trans!$A:$A,0)))</f>
        <v/>
      </c>
      <c r="S41" s="74" t="s">
        <v>137</v>
      </c>
      <c r="T41" s="75" t="str">
        <f>IF(S41="","",INDEX(m_selling_spec_trans!$D:$D,MATCH(S41,m_selling_spec_trans!$A:$A,0)))</f>
        <v/>
      </c>
      <c r="U41" s="99"/>
      <c r="V41" s="75" t="str">
        <f>IF(U41="","",INDEX(m_selling_spec_trans!$D:$D,MATCH(U41,m_selling_spec_trans!$A:$A,0)))</f>
        <v/>
      </c>
      <c r="W41" s="99"/>
      <c r="X41" s="153" t="str">
        <f>IF(W41="","",INDEX(m_selling_spec_trans!$D:$D,MATCH(W41,m_selling_spec_trans!$A:$A,0)))</f>
        <v/>
      </c>
      <c r="Y41" s="99"/>
      <c r="Z41" s="75" t="str">
        <f>IF(Y41="","",INDEX(m_selling_spec_trans!$D:$D,MATCH(Y41,m_selling_spec_trans!$A:$A,0)))</f>
        <v/>
      </c>
      <c r="AA41" s="99"/>
      <c r="AB41" s="75" t="str">
        <f>IF(AA41="","",INDEX(m_selling_spec_trans!$D:$D,MATCH(AA41,m_selling_spec_trans!$A:$A,0)))</f>
        <v/>
      </c>
      <c r="AC41" s="74" t="s">
        <v>696</v>
      </c>
      <c r="AD41" s="122" t="str">
        <f>IF(AC41="","",INDEX(m_selling_spec_trans!$D:$D,MATCH(AC41,m_selling_spec_trans!$A:$A,0)))</f>
        <v>FIX</v>
      </c>
      <c r="AE41" s="122"/>
      <c r="AF41" s="153" t="str">
        <f>IF(AE41="","",INDEX(m_selling_spec_trans!$D:$D,MATCH(AE41,m_selling_spec_trans!$A:$A,0)))</f>
        <v/>
      </c>
      <c r="AG41" s="153"/>
      <c r="AH41" s="153" t="str">
        <f>IF(AG41="","",INDEX(m_selling_spec_trans!$D:$D,MATCH(AG41,m_selling_spec_trans!$A:$A,0)))</f>
        <v/>
      </c>
      <c r="AI41" s="75"/>
      <c r="AJ41" s="153" t="str">
        <f>IF(AI41="","",INDEX(m_selling_spec_trans!$D:$D,MATCH(AI41,m_selling_spec_trans!$A:$A,0)))</f>
        <v/>
      </c>
      <c r="AK41" s="75"/>
      <c r="AL41" s="153" t="str">
        <f>IF(AK41="","",INDEX(m_selling_spec_trans!$D:$D,MATCH(AK41,m_selling_spec_trans!$A:$A,0)))</f>
        <v/>
      </c>
      <c r="AM41" s="74"/>
      <c r="AN41" s="153" t="str">
        <f>IF(AM41="","",INDEX(m_selling_spec_trans!$D:$D,MATCH(AM41,m_selling_spec_trans!$A:$A,0)))</f>
        <v/>
      </c>
      <c r="AO41" s="153"/>
      <c r="AP41" s="153" t="str">
        <f>IF(AO41="","",INDEX(m_selling_spec_trans!$D:$D,MATCH(AO41,m_selling_spec_trans!$A:$A,0)))</f>
        <v/>
      </c>
      <c r="AQ41" s="153"/>
      <c r="AR41" s="153" t="str">
        <f>IF(AQ41="","",INDEX(m_selling_spec_trans!$D:$D,MATCH(AQ41,m_selling_spec_trans!$A:$A,0)))</f>
        <v/>
      </c>
      <c r="AS41" s="72">
        <v>0</v>
      </c>
    </row>
    <row r="42" spans="1:45">
      <c r="A42" s="135">
        <v>19</v>
      </c>
      <c r="B42" s="133" t="str">
        <f>INDEX(m_model!H:H,MATCH(A42,m_model!A:A,0))</f>
        <v>Corner Fix</v>
      </c>
      <c r="C42" s="133" t="str">
        <f>INDEX(m_model!I:I,MATCH(A42,m_model!A:A,0))</f>
        <v>Window series</v>
      </c>
      <c r="D42" s="133" t="str">
        <f>INDEX(m_model_trans!E:E,MATCH(A42,m_model_trans!A:A,0))</f>
        <v>Corner fixed window</v>
      </c>
      <c r="E42" s="138"/>
      <c r="F42" s="56" t="str">
        <f>IF(E42="","",INDEX(product_trans!$D:$D,MATCH(E42,product_trans!$A:$A,0)))</f>
        <v/>
      </c>
      <c r="G42" s="74" t="s">
        <v>1041</v>
      </c>
      <c r="H42" s="75" t="str">
        <f>IF(G42="","",INDEX(m_selling_spec_trans!$D:$D,MATCH(G42,m_selling_spec_trans!$A:$A,0)))</f>
        <v>FIX</v>
      </c>
      <c r="I42" s="75" t="s">
        <v>137</v>
      </c>
      <c r="J42" s="75" t="str">
        <f>IF(I42="","",INDEX(m_selling_spec_trans!$D:$D,MATCH(I42,m_selling_spec_trans!$A:$A,0)))</f>
        <v/>
      </c>
      <c r="K42" s="75" t="s">
        <v>137</v>
      </c>
      <c r="L42" s="75" t="str">
        <f>IF(K42="","",INDEX(m_selling_spec_trans!$D:$D,MATCH(K42,m_selling_spec_trans!$A:$A,0)))</f>
        <v/>
      </c>
      <c r="M42" s="75" t="s">
        <v>137</v>
      </c>
      <c r="N42" s="75" t="str">
        <f>IF(M42="","",INDEX(m_selling_spec_trans!$D:$D,MATCH(M42,m_selling_spec_trans!$A:$A,0)))</f>
        <v/>
      </c>
      <c r="O42" s="75" t="s">
        <v>137</v>
      </c>
      <c r="P42" s="75" t="str">
        <f>IF(O42="","",INDEX(m_selling_spec_trans!$D:$D,MATCH(O42,m_selling_spec_trans!$A:$A,0)))</f>
        <v/>
      </c>
      <c r="Q42" s="75" t="s">
        <v>137</v>
      </c>
      <c r="R42" s="75" t="str">
        <f>IF(Q42="","",INDEX(m_selling_spec_trans!$D:$D,MATCH(Q42,m_selling_spec_trans!$A:$A,0)))</f>
        <v/>
      </c>
      <c r="S42" s="74" t="s">
        <v>137</v>
      </c>
      <c r="T42" s="75" t="str">
        <f>IF(S42="","",INDEX(m_selling_spec_trans!$D:$D,MATCH(S42,m_selling_spec_trans!$A:$A,0)))</f>
        <v/>
      </c>
      <c r="U42" s="99"/>
      <c r="V42" s="75" t="str">
        <f>IF(U42="","",INDEX(m_selling_spec_trans!$D:$D,MATCH(U42,m_selling_spec_trans!$A:$A,0)))</f>
        <v/>
      </c>
      <c r="W42" s="99"/>
      <c r="X42" s="153" t="str">
        <f>IF(W42="","",INDEX(m_selling_spec_trans!$D:$D,MATCH(W42,m_selling_spec_trans!$A:$A,0)))</f>
        <v/>
      </c>
      <c r="Y42" s="99"/>
      <c r="Z42" s="75" t="str">
        <f>IF(Y42="","",INDEX(m_selling_spec_trans!$D:$D,MATCH(Y42,m_selling_spec_trans!$A:$A,0)))</f>
        <v/>
      </c>
      <c r="AA42" s="99"/>
      <c r="AB42" s="75" t="str">
        <f>IF(AA42="","",INDEX(m_selling_spec_trans!$D:$D,MATCH(AA42,m_selling_spec_trans!$A:$A,0)))</f>
        <v/>
      </c>
      <c r="AC42" s="74" t="s">
        <v>996</v>
      </c>
      <c r="AD42" s="122" t="str">
        <f>IF(AC42="","",INDEX(m_selling_spec_trans!$D:$D,MATCH(AC42,m_selling_spec_trans!$A:$A,0)))</f>
        <v>Corner FIX</v>
      </c>
      <c r="AE42" s="122"/>
      <c r="AF42" s="153" t="str">
        <f>IF(AE42="","",INDEX(m_selling_spec_trans!$D:$D,MATCH(AE42,m_selling_spec_trans!$A:$A,0)))</f>
        <v/>
      </c>
      <c r="AG42" s="153"/>
      <c r="AH42" s="153" t="str">
        <f>IF(AG42="","",INDEX(m_selling_spec_trans!$D:$D,MATCH(AG42,m_selling_spec_trans!$A:$A,0)))</f>
        <v/>
      </c>
      <c r="AI42" s="75"/>
      <c r="AJ42" s="153" t="str">
        <f>IF(AI42="","",INDEX(m_selling_spec_trans!$D:$D,MATCH(AI42,m_selling_spec_trans!$A:$A,0)))</f>
        <v/>
      </c>
      <c r="AK42" s="75"/>
      <c r="AL42" s="153" t="str">
        <f>IF(AK42="","",INDEX(m_selling_spec_trans!$D:$D,MATCH(AK42,m_selling_spec_trans!$A:$A,0)))</f>
        <v/>
      </c>
      <c r="AM42" s="74"/>
      <c r="AN42" s="153" t="str">
        <f>IF(AM42="","",INDEX(m_selling_spec_trans!$D:$D,MATCH(AM42,m_selling_spec_trans!$A:$A,0)))</f>
        <v/>
      </c>
      <c r="AO42" s="153"/>
      <c r="AP42" s="153" t="str">
        <f>IF(AO42="","",INDEX(m_selling_spec_trans!$D:$D,MATCH(AO42,m_selling_spec_trans!$A:$A,0)))</f>
        <v/>
      </c>
      <c r="AQ42" s="153"/>
      <c r="AR42" s="153" t="str">
        <f>IF(AQ42="","",INDEX(m_selling_spec_trans!$D:$D,MATCH(AQ42,m_selling_spec_trans!$A:$A,0)))</f>
        <v/>
      </c>
      <c r="AS42" s="72">
        <v>0</v>
      </c>
    </row>
    <row r="43" spans="1:45">
      <c r="A43" s="81">
        <v>20</v>
      </c>
      <c r="B43" s="133" t="str">
        <f>INDEX(m_model!H:H,MATCH(A43,m_model!A:A,0))</f>
        <v>Terrace door</v>
      </c>
      <c r="C43" s="133" t="str">
        <f>INDEX(m_model!I:I,MATCH(A43,m_model!A:A,0))</f>
        <v>Window series</v>
      </c>
      <c r="D43" s="133" t="str">
        <f>INDEX(m_model_trans!E:E,MATCH(A43,m_model_trans!A:A,0))</f>
        <v>In-swing door (Single)</v>
      </c>
      <c r="E43" s="138"/>
      <c r="F43" s="56" t="str">
        <f>IF(E43="","",INDEX(product_trans!$D:$D,MATCH(E43,product_trans!$A:$A,0)))</f>
        <v/>
      </c>
      <c r="G43" s="74" t="s">
        <v>137</v>
      </c>
      <c r="H43" s="75" t="str">
        <f>IF(G43="","",INDEX(m_selling_spec_trans!$D:$D,MATCH(G43,m_selling_spec_trans!$A:$A,0)))</f>
        <v/>
      </c>
      <c r="I43" s="75" t="s">
        <v>137</v>
      </c>
      <c r="J43" s="75" t="str">
        <f>IF(I43="","",INDEX(m_selling_spec_trans!$D:$D,MATCH(I43,m_selling_spec_trans!$A:$A,0)))</f>
        <v/>
      </c>
      <c r="K43" s="75" t="s">
        <v>137</v>
      </c>
      <c r="L43" s="75" t="str">
        <f>IF(K43="","",INDEX(m_selling_spec_trans!$D:$D,MATCH(K43,m_selling_spec_trans!$A:$A,0)))</f>
        <v/>
      </c>
      <c r="M43" s="75" t="s">
        <v>137</v>
      </c>
      <c r="N43" s="75" t="str">
        <f>IF(M43="","",INDEX(m_selling_spec_trans!$D:$D,MATCH(M43,m_selling_spec_trans!$A:$A,0)))</f>
        <v/>
      </c>
      <c r="O43" s="75" t="s">
        <v>137</v>
      </c>
      <c r="P43" s="75" t="str">
        <f>IF(O43="","",INDEX(m_selling_spec_trans!$D:$D,MATCH(O43,m_selling_spec_trans!$A:$A,0)))</f>
        <v/>
      </c>
      <c r="Q43" s="75" t="s">
        <v>997</v>
      </c>
      <c r="R43" s="75" t="str">
        <f>IF(Q43="","",INDEX(m_selling_spec_trans!$D:$D,MATCH(Q43,m_selling_spec_trans!$A:$A,0)))</f>
        <v>Single</v>
      </c>
      <c r="S43" s="74" t="s">
        <v>998</v>
      </c>
      <c r="T43" s="75" t="str">
        <f>IF(S43="","",INDEX(m_selling_spec_trans!$D:$D,MATCH(S43,m_selling_spec_trans!$A:$A,0)))</f>
        <v>In-swing</v>
      </c>
      <c r="U43" s="99"/>
      <c r="V43" s="75" t="str">
        <f>IF(U43="","",INDEX(m_selling_spec_trans!$D:$D,MATCH(U43,m_selling_spec_trans!$A:$A,0)))</f>
        <v/>
      </c>
      <c r="W43" s="99"/>
      <c r="X43" s="153" t="str">
        <f>IF(W43="","",INDEX(m_selling_spec_trans!$D:$D,MATCH(W43,m_selling_spec_trans!$A:$A,0)))</f>
        <v/>
      </c>
      <c r="Y43" s="99"/>
      <c r="Z43" s="75" t="str">
        <f>IF(Y43="","",INDEX(m_selling_spec_trans!$D:$D,MATCH(Y43,m_selling_spec_trans!$A:$A,0)))</f>
        <v/>
      </c>
      <c r="AA43" s="99"/>
      <c r="AB43" s="75" t="str">
        <f>IF(AA43="","",INDEX(m_selling_spec_trans!$D:$D,MATCH(AA43,m_selling_spec_trans!$A:$A,0)))</f>
        <v/>
      </c>
      <c r="AC43" s="74" t="s">
        <v>137</v>
      </c>
      <c r="AD43" s="153" t="str">
        <f>IF(AC43="","",INDEX(m_selling_spec_trans!$D:$D,MATCH(AC43,m_selling_spec_trans!$A:$A,0)))</f>
        <v/>
      </c>
      <c r="AE43" s="153"/>
      <c r="AF43" s="153" t="str">
        <f>IF(AE43="","",INDEX(m_selling_spec_trans!$D:$D,MATCH(AE43,m_selling_spec_trans!$A:$A,0)))</f>
        <v/>
      </c>
      <c r="AG43" s="153"/>
      <c r="AH43" s="153" t="str">
        <f>IF(AG43="","",INDEX(m_selling_spec_trans!$D:$D,MATCH(AG43,m_selling_spec_trans!$A:$A,0)))</f>
        <v/>
      </c>
      <c r="AI43" s="75"/>
      <c r="AJ43" s="153" t="str">
        <f>IF(AI43="","",INDEX(m_selling_spec_trans!$D:$D,MATCH(AI43,m_selling_spec_trans!$A:$A,0)))</f>
        <v/>
      </c>
      <c r="AK43" s="75"/>
      <c r="AL43" s="153" t="str">
        <f>IF(AK43="","",INDEX(m_selling_spec_trans!$D:$D,MATCH(AK43,m_selling_spec_trans!$A:$A,0)))</f>
        <v/>
      </c>
      <c r="AM43" s="74"/>
      <c r="AN43" s="153" t="str">
        <f>IF(AM43="","",INDEX(m_selling_spec_trans!$D:$D,MATCH(AM43,m_selling_spec_trans!$A:$A,0)))</f>
        <v/>
      </c>
      <c r="AO43" s="153"/>
      <c r="AP43" s="153" t="str">
        <f>IF(AO43="","",INDEX(m_selling_spec_trans!$D:$D,MATCH(AO43,m_selling_spec_trans!$A:$A,0)))</f>
        <v/>
      </c>
      <c r="AQ43" s="153"/>
      <c r="AR43" s="153" t="str">
        <f>IF(AQ43="","",INDEX(m_selling_spec_trans!$D:$D,MATCH(AQ43,m_selling_spec_trans!$A:$A,0)))</f>
        <v/>
      </c>
      <c r="AS43" s="72">
        <v>0</v>
      </c>
    </row>
    <row r="44" spans="1:45">
      <c r="A44" s="81">
        <v>21</v>
      </c>
      <c r="B44" s="133" t="str">
        <f>INDEX(m_model!H:H,MATCH(A44,m_model!A:A,0))</f>
        <v>Terrace door</v>
      </c>
      <c r="C44" s="133" t="str">
        <f>INDEX(m_model!I:I,MATCH(A44,m_model!A:A,0))</f>
        <v>Window series</v>
      </c>
      <c r="D44" s="133" t="str">
        <f>INDEX(m_model_trans!E:E,MATCH(A44,m_model_trans!A:A,0))</f>
        <v>In-swing door (Double)</v>
      </c>
      <c r="E44" s="138"/>
      <c r="F44" s="56" t="str">
        <f>IF(E44="","",INDEX(product_trans!$D:$D,MATCH(E44,product_trans!$A:$A,0)))</f>
        <v/>
      </c>
      <c r="G44" s="74" t="s">
        <v>137</v>
      </c>
      <c r="H44" s="75" t="str">
        <f>IF(G44="","",INDEX(m_selling_spec_trans!$D:$D,MATCH(G44,m_selling_spec_trans!$A:$A,0)))</f>
        <v/>
      </c>
      <c r="I44" s="75" t="s">
        <v>137</v>
      </c>
      <c r="J44" s="75" t="str">
        <f>IF(I44="","",INDEX(m_selling_spec_trans!$D:$D,MATCH(I44,m_selling_spec_trans!$A:$A,0)))</f>
        <v/>
      </c>
      <c r="K44" s="75" t="s">
        <v>137</v>
      </c>
      <c r="L44" s="75" t="str">
        <f>IF(K44="","",INDEX(m_selling_spec_trans!$D:$D,MATCH(K44,m_selling_spec_trans!$A:$A,0)))</f>
        <v/>
      </c>
      <c r="M44" s="75" t="s">
        <v>137</v>
      </c>
      <c r="N44" s="75" t="str">
        <f>IF(M44="","",INDEX(m_selling_spec_trans!$D:$D,MATCH(M44,m_selling_spec_trans!$A:$A,0)))</f>
        <v/>
      </c>
      <c r="O44" s="75" t="s">
        <v>137</v>
      </c>
      <c r="P44" s="75" t="str">
        <f>IF(O44="","",INDEX(m_selling_spec_trans!$D:$D,MATCH(O44,m_selling_spec_trans!$A:$A,0)))</f>
        <v/>
      </c>
      <c r="Q44" s="75" t="s">
        <v>995</v>
      </c>
      <c r="R44" s="75" t="str">
        <f>IF(Q44="","",INDEX(m_selling_spec_trans!$D:$D,MATCH(Q44,m_selling_spec_trans!$A:$A,0)))</f>
        <v>Double</v>
      </c>
      <c r="S44" s="74" t="s">
        <v>998</v>
      </c>
      <c r="T44" s="75" t="str">
        <f>IF(S44="","",INDEX(m_selling_spec_trans!$D:$D,MATCH(S44,m_selling_spec_trans!$A:$A,0)))</f>
        <v>In-swing</v>
      </c>
      <c r="U44" s="99"/>
      <c r="V44" s="75" t="str">
        <f>IF(U44="","",INDEX(m_selling_spec_trans!$D:$D,MATCH(U44,m_selling_spec_trans!$A:$A,0)))</f>
        <v/>
      </c>
      <c r="W44" s="99"/>
      <c r="X44" s="153" t="str">
        <f>IF(W44="","",INDEX(m_selling_spec_trans!$D:$D,MATCH(W44,m_selling_spec_trans!$A:$A,0)))</f>
        <v/>
      </c>
      <c r="Y44" s="99"/>
      <c r="Z44" s="75" t="str">
        <f>IF(Y44="","",INDEX(m_selling_spec_trans!$D:$D,MATCH(Y44,m_selling_spec_trans!$A:$A,0)))</f>
        <v/>
      </c>
      <c r="AA44" s="99"/>
      <c r="AB44" s="75" t="str">
        <f>IF(AA44="","",INDEX(m_selling_spec_trans!$D:$D,MATCH(AA44,m_selling_spec_trans!$A:$A,0)))</f>
        <v/>
      </c>
      <c r="AC44" s="74" t="s">
        <v>137</v>
      </c>
      <c r="AD44" s="153" t="str">
        <f>IF(AC44="","",INDEX(m_selling_spec_trans!$D:$D,MATCH(AC44,m_selling_spec_trans!$A:$A,0)))</f>
        <v/>
      </c>
      <c r="AE44" s="153"/>
      <c r="AF44" s="153" t="str">
        <f>IF(AE44="","",INDEX(m_selling_spec_trans!$D:$D,MATCH(AE44,m_selling_spec_trans!$A:$A,0)))</f>
        <v/>
      </c>
      <c r="AG44" s="153"/>
      <c r="AH44" s="153" t="str">
        <f>IF(AG44="","",INDEX(m_selling_spec_trans!$D:$D,MATCH(AG44,m_selling_spec_trans!$A:$A,0)))</f>
        <v/>
      </c>
      <c r="AI44" s="75"/>
      <c r="AJ44" s="153" t="str">
        <f>IF(AI44="","",INDEX(m_selling_spec_trans!$D:$D,MATCH(AI44,m_selling_spec_trans!$A:$A,0)))</f>
        <v/>
      </c>
      <c r="AK44" s="75"/>
      <c r="AL44" s="153" t="str">
        <f>IF(AK44="","",INDEX(m_selling_spec_trans!$D:$D,MATCH(AK44,m_selling_spec_trans!$A:$A,0)))</f>
        <v/>
      </c>
      <c r="AM44" s="74"/>
      <c r="AN44" s="153" t="str">
        <f>IF(AM44="","",INDEX(m_selling_spec_trans!$D:$D,MATCH(AM44,m_selling_spec_trans!$A:$A,0)))</f>
        <v/>
      </c>
      <c r="AO44" s="153"/>
      <c r="AP44" s="153" t="str">
        <f>IF(AO44="","",INDEX(m_selling_spec_trans!$D:$D,MATCH(AO44,m_selling_spec_trans!$A:$A,0)))</f>
        <v/>
      </c>
      <c r="AQ44" s="153"/>
      <c r="AR44" s="153" t="str">
        <f>IF(AQ44="","",INDEX(m_selling_spec_trans!$D:$D,MATCH(AQ44,m_selling_spec_trans!$A:$A,0)))</f>
        <v/>
      </c>
      <c r="AS44" s="72">
        <v>0</v>
      </c>
    </row>
    <row r="45" spans="1:45">
      <c r="A45" s="81">
        <v>22</v>
      </c>
      <c r="B45" s="133" t="str">
        <f>INDEX(m_model!H:H,MATCH(A45,m_model!A:A,0))</f>
        <v>Terrace door</v>
      </c>
      <c r="C45" s="133" t="str">
        <f>INDEX(m_model!I:I,MATCH(A45,m_model!A:A,0))</f>
        <v>Window series</v>
      </c>
      <c r="D45" s="133" t="str">
        <f>INDEX(m_model_trans!E:E,MATCH(A45,m_model_trans!A:A,0))</f>
        <v>Out-swing door (Single)</v>
      </c>
      <c r="E45" s="138"/>
      <c r="F45" s="56" t="str">
        <f>IF(E45="","",INDEX(product_trans!$D:$D,MATCH(E45,product_trans!$A:$A,0)))</f>
        <v/>
      </c>
      <c r="G45" s="74" t="s">
        <v>4002</v>
      </c>
      <c r="H45" s="75" t="str">
        <f>IF(G45="","",INDEX(m_selling_spec_trans!$D:$D,MATCH(G45,m_selling_spec_trans!$A:$A,0)))</f>
        <v>Out-swing door</v>
      </c>
      <c r="I45" s="75" t="s">
        <v>137</v>
      </c>
      <c r="J45" s="75" t="str">
        <f>IF(I45="","",INDEX(m_selling_spec_trans!$D:$D,MATCH(I45,m_selling_spec_trans!$A:$A,0)))</f>
        <v/>
      </c>
      <c r="K45" s="75" t="s">
        <v>137</v>
      </c>
      <c r="L45" s="75" t="str">
        <f>IF(K45="","",INDEX(m_selling_spec_trans!$D:$D,MATCH(K45,m_selling_spec_trans!$A:$A,0)))</f>
        <v/>
      </c>
      <c r="M45" s="75" t="s">
        <v>137</v>
      </c>
      <c r="N45" s="75" t="str">
        <f>IF(M45="","",INDEX(m_selling_spec_trans!$D:$D,MATCH(M45,m_selling_spec_trans!$A:$A,0)))</f>
        <v/>
      </c>
      <c r="O45" s="75" t="s">
        <v>137</v>
      </c>
      <c r="P45" s="75" t="str">
        <f>IF(O45="","",INDEX(m_selling_spec_trans!$D:$D,MATCH(O45,m_selling_spec_trans!$A:$A,0)))</f>
        <v/>
      </c>
      <c r="Q45" s="75" t="s">
        <v>997</v>
      </c>
      <c r="R45" s="75" t="str">
        <f>IF(Q45="","",INDEX(m_selling_spec_trans!$D:$D,MATCH(Q45,m_selling_spec_trans!$A:$A,0)))</f>
        <v>Single</v>
      </c>
      <c r="S45" s="74"/>
      <c r="T45" s="75"/>
      <c r="V45" s="75" t="str">
        <f>IF(U45="","",INDEX(m_selling_spec_trans!$D:$D,MATCH(U45,m_selling_spec_trans!$A:$A,0)))</f>
        <v/>
      </c>
      <c r="X45" s="153" t="str">
        <f>IF(W45="","",INDEX(m_selling_spec_trans!$D:$D,MATCH(W45,m_selling_spec_trans!$A:$A,0)))</f>
        <v/>
      </c>
      <c r="Z45" s="75" t="str">
        <f>IF(Y45="","",INDEX(m_selling_spec_trans!$D:$D,MATCH(Y45,m_selling_spec_trans!$A:$A,0)))</f>
        <v/>
      </c>
      <c r="AB45" s="75" t="str">
        <f>IF(AA45="","",INDEX(m_selling_spec_trans!$D:$D,MATCH(AA45,m_selling_spec_trans!$A:$A,0)))</f>
        <v/>
      </c>
      <c r="AC45" s="74" t="s">
        <v>137</v>
      </c>
      <c r="AD45" s="153" t="str">
        <f>IF(AC45="","",INDEX(m_selling_spec_trans!$D:$D,MATCH(AC45,m_selling_spec_trans!$A:$A,0)))</f>
        <v/>
      </c>
      <c r="AE45" s="153"/>
      <c r="AF45" s="153" t="str">
        <f>IF(AE45="","",INDEX(m_selling_spec_trans!$D:$D,MATCH(AE45,m_selling_spec_trans!$A:$A,0)))</f>
        <v/>
      </c>
      <c r="AG45" s="153" t="s">
        <v>1018</v>
      </c>
      <c r="AH45" s="153" t="str">
        <f>IF(AG45="","",INDEX(m_selling_spec_trans!$D:$D,MATCH(AG45,m_selling_spec_trans!$A:$A,0)))</f>
        <v>With terrace</v>
      </c>
      <c r="AI45" s="75"/>
      <c r="AJ45" s="153" t="str">
        <f>IF(AI45="","",INDEX(m_selling_spec_trans!$D:$D,MATCH(AI45,m_selling_spec_trans!$A:$A,0)))</f>
        <v/>
      </c>
      <c r="AK45" s="75"/>
      <c r="AL45" s="153" t="str">
        <f>IF(AK45="","",INDEX(m_selling_spec_trans!$D:$D,MATCH(AK45,m_selling_spec_trans!$A:$A,0)))</f>
        <v/>
      </c>
      <c r="AM45" s="74"/>
      <c r="AN45" s="153" t="str">
        <f>IF(AM45="","",INDEX(m_selling_spec_trans!$D:$D,MATCH(AM45,m_selling_spec_trans!$A:$A,0)))</f>
        <v/>
      </c>
      <c r="AO45" s="153"/>
      <c r="AP45" s="153" t="str">
        <f>IF(AO45="","",INDEX(m_selling_spec_trans!$D:$D,MATCH(AO45,m_selling_spec_trans!$A:$A,0)))</f>
        <v/>
      </c>
      <c r="AQ45" s="153"/>
      <c r="AR45" s="153" t="str">
        <f>IF(AQ45="","",INDEX(m_selling_spec_trans!$D:$D,MATCH(AQ45,m_selling_spec_trans!$A:$A,0)))</f>
        <v/>
      </c>
      <c r="AS45" s="72">
        <v>0</v>
      </c>
    </row>
    <row r="46" spans="1:45">
      <c r="A46" s="81">
        <v>23</v>
      </c>
      <c r="B46" s="133" t="str">
        <f>INDEX(m_model!H:H,MATCH(A46,m_model!A:A,0))</f>
        <v>Terrace door</v>
      </c>
      <c r="C46" s="133" t="str">
        <f>INDEX(m_model!I:I,MATCH(A46,m_model!A:A,0))</f>
        <v>Window series</v>
      </c>
      <c r="D46" s="133" t="str">
        <f>INDEX(m_model_trans!E:E,MATCH(A46,m_model_trans!A:A,0))</f>
        <v>Out-swing door (Double)</v>
      </c>
      <c r="E46" s="138"/>
      <c r="F46" s="56" t="str">
        <f>IF(E46="","",INDEX(product_trans!$D:$D,MATCH(E46,product_trans!$A:$A,0)))</f>
        <v/>
      </c>
      <c r="G46" s="74" t="s">
        <v>4002</v>
      </c>
      <c r="H46" s="75" t="str">
        <f>IF(G46="","",INDEX(m_selling_spec_trans!$D:$D,MATCH(G46,m_selling_spec_trans!$A:$A,0)))</f>
        <v>Out-swing door</v>
      </c>
      <c r="I46" s="75" t="s">
        <v>137</v>
      </c>
      <c r="J46" s="75" t="str">
        <f>IF(I46="","",INDEX(m_selling_spec_trans!$D:$D,MATCH(I46,m_selling_spec_trans!$A:$A,0)))</f>
        <v/>
      </c>
      <c r="K46" s="75" t="s">
        <v>137</v>
      </c>
      <c r="L46" s="75" t="str">
        <f>IF(K46="","",INDEX(m_selling_spec_trans!$D:$D,MATCH(K46,m_selling_spec_trans!$A:$A,0)))</f>
        <v/>
      </c>
      <c r="M46" s="75" t="s">
        <v>137</v>
      </c>
      <c r="N46" s="75" t="str">
        <f>IF(M46="","",INDEX(m_selling_spec_trans!$D:$D,MATCH(M46,m_selling_spec_trans!$A:$A,0)))</f>
        <v/>
      </c>
      <c r="O46" s="75" t="s">
        <v>137</v>
      </c>
      <c r="P46" s="75" t="str">
        <f>IF(O46="","",INDEX(m_selling_spec_trans!$D:$D,MATCH(O46,m_selling_spec_trans!$A:$A,0)))</f>
        <v/>
      </c>
      <c r="Q46" s="75" t="s">
        <v>995</v>
      </c>
      <c r="R46" s="75" t="str">
        <f>IF(Q46="","",INDEX(m_selling_spec_trans!$D:$D,MATCH(Q46,m_selling_spec_trans!$A:$A,0)))</f>
        <v>Double</v>
      </c>
      <c r="S46" s="74"/>
      <c r="T46" s="75"/>
      <c r="V46" s="75" t="str">
        <f>IF(U46="","",INDEX(m_selling_spec_trans!$D:$D,MATCH(U46,m_selling_spec_trans!$A:$A,0)))</f>
        <v/>
      </c>
      <c r="X46" s="153" t="str">
        <f>IF(W46="","",INDEX(m_selling_spec_trans!$D:$D,MATCH(W46,m_selling_spec_trans!$A:$A,0)))</f>
        <v/>
      </c>
      <c r="Z46" s="75" t="str">
        <f>IF(Y46="","",INDEX(m_selling_spec_trans!$D:$D,MATCH(Y46,m_selling_spec_trans!$A:$A,0)))</f>
        <v/>
      </c>
      <c r="AB46" s="75" t="str">
        <f>IF(AA46="","",INDEX(m_selling_spec_trans!$D:$D,MATCH(AA46,m_selling_spec_trans!$A:$A,0)))</f>
        <v/>
      </c>
      <c r="AC46" s="74" t="s">
        <v>137</v>
      </c>
      <c r="AD46" s="153" t="str">
        <f>IF(AC46="","",INDEX(m_selling_spec_trans!$D:$D,MATCH(AC46,m_selling_spec_trans!$A:$A,0)))</f>
        <v/>
      </c>
      <c r="AE46" s="153"/>
      <c r="AF46" s="153" t="str">
        <f>IF(AE46="","",INDEX(m_selling_spec_trans!$D:$D,MATCH(AE46,m_selling_spec_trans!$A:$A,0)))</f>
        <v/>
      </c>
      <c r="AG46" s="153" t="s">
        <v>1018</v>
      </c>
      <c r="AH46" s="153" t="str">
        <f>IF(AG46="","",INDEX(m_selling_spec_trans!$D:$D,MATCH(AG46,m_selling_spec_trans!$A:$A,0)))</f>
        <v>With terrace</v>
      </c>
      <c r="AI46" s="75"/>
      <c r="AJ46" s="153" t="str">
        <f>IF(AI46="","",INDEX(m_selling_spec_trans!$D:$D,MATCH(AI46,m_selling_spec_trans!$A:$A,0)))</f>
        <v/>
      </c>
      <c r="AK46" s="75"/>
      <c r="AL46" s="153" t="str">
        <f>IF(AK46="","",INDEX(m_selling_spec_trans!$D:$D,MATCH(AK46,m_selling_spec_trans!$A:$A,0)))</f>
        <v/>
      </c>
      <c r="AM46" s="74"/>
      <c r="AN46" s="153" t="str">
        <f>IF(AM46="","",INDEX(m_selling_spec_trans!$D:$D,MATCH(AM46,m_selling_spec_trans!$A:$A,0)))</f>
        <v/>
      </c>
      <c r="AO46" s="153"/>
      <c r="AP46" s="153" t="str">
        <f>IF(AO46="","",INDEX(m_selling_spec_trans!$D:$D,MATCH(AO46,m_selling_spec_trans!$A:$A,0)))</f>
        <v/>
      </c>
      <c r="AQ46" s="153"/>
      <c r="AR46" s="153" t="str">
        <f>IF(AQ46="","",INDEX(m_selling_spec_trans!$D:$D,MATCH(AQ46,m_selling_spec_trans!$A:$A,0)))</f>
        <v/>
      </c>
      <c r="AS46" s="72">
        <v>0</v>
      </c>
    </row>
    <row r="47" spans="1:45">
      <c r="A47" s="81">
        <v>22</v>
      </c>
      <c r="B47" s="133" t="str">
        <f>INDEX(m_model!H:H,MATCH(A47,m_model!A:A,0))</f>
        <v>Terrace door</v>
      </c>
      <c r="C47" s="133" t="str">
        <f>INDEX(m_model!I:I,MATCH(A47,m_model!A:A,0))</f>
        <v>Window series</v>
      </c>
      <c r="D47" s="133" t="str">
        <f>INDEX(m_model_trans!E:E,MATCH(A47,m_model_trans!A:A,0))</f>
        <v>Out-swing door (Single)</v>
      </c>
      <c r="E47" s="138"/>
      <c r="F47" s="56" t="str">
        <f>IF(E47="","",INDEX(product_trans!$D:$D,MATCH(E47,product_trans!$A:$A,0)))</f>
        <v/>
      </c>
      <c r="G47" s="74" t="s">
        <v>137</v>
      </c>
      <c r="H47" s="75" t="str">
        <f>IF(G47="","",INDEX(m_selling_spec_trans!$D:$D,MATCH(G47,m_selling_spec_trans!$A:$A,0)))</f>
        <v/>
      </c>
      <c r="I47" s="75" t="s">
        <v>137</v>
      </c>
      <c r="J47" s="75" t="str">
        <f>IF(I47="","",INDEX(m_selling_spec_trans!$D:$D,MATCH(I47,m_selling_spec_trans!$A:$A,0)))</f>
        <v/>
      </c>
      <c r="K47" s="75" t="s">
        <v>137</v>
      </c>
      <c r="L47" s="75" t="str">
        <f>IF(K47="","",INDEX(m_selling_spec_trans!$D:$D,MATCH(K47,m_selling_spec_trans!$A:$A,0)))</f>
        <v/>
      </c>
      <c r="M47" s="75" t="s">
        <v>137</v>
      </c>
      <c r="N47" s="75" t="str">
        <f>IF(M47="","",INDEX(m_selling_spec_trans!$D:$D,MATCH(M47,m_selling_spec_trans!$A:$A,0)))</f>
        <v/>
      </c>
      <c r="O47" s="75" t="s">
        <v>137</v>
      </c>
      <c r="P47" s="75" t="str">
        <f>IF(O47="","",INDEX(m_selling_spec_trans!$D:$D,MATCH(O47,m_selling_spec_trans!$A:$A,0)))</f>
        <v/>
      </c>
      <c r="Q47" s="75" t="s">
        <v>997</v>
      </c>
      <c r="R47" s="75" t="str">
        <f>IF(Q47="","",INDEX(m_selling_spec_trans!$D:$D,MATCH(Q47,m_selling_spec_trans!$A:$A,0)))</f>
        <v>Single</v>
      </c>
      <c r="S47" s="74" t="s">
        <v>999</v>
      </c>
      <c r="T47" s="75" t="str">
        <f>IF(S47="","",INDEX(m_selling_spec_trans!$D:$D,MATCH(S47,m_selling_spec_trans!$A:$A,0)))</f>
        <v>Out-swing</v>
      </c>
      <c r="V47" s="75" t="str">
        <f>IF(U47="","",INDEX(m_selling_spec_trans!$D:$D,MATCH(U47,m_selling_spec_trans!$A:$A,0)))</f>
        <v/>
      </c>
      <c r="X47" s="153" t="str">
        <f>IF(W47="","",INDEX(m_selling_spec_trans!$D:$D,MATCH(W47,m_selling_spec_trans!$A:$A,0)))</f>
        <v/>
      </c>
      <c r="Z47" s="75" t="str">
        <f>IF(Y47="","",INDEX(m_selling_spec_trans!$D:$D,MATCH(Y47,m_selling_spec_trans!$A:$A,0)))</f>
        <v/>
      </c>
      <c r="AB47" s="75" t="str">
        <f>IF(AA47="","",INDEX(m_selling_spec_trans!$D:$D,MATCH(AA47,m_selling_spec_trans!$A:$A,0)))</f>
        <v/>
      </c>
      <c r="AC47" s="74" t="s">
        <v>137</v>
      </c>
      <c r="AD47" s="153" t="str">
        <f>IF(AC47="","",INDEX(m_selling_spec_trans!$D:$D,MATCH(AC47,m_selling_spec_trans!$A:$A,0)))</f>
        <v/>
      </c>
      <c r="AE47" s="153"/>
      <c r="AF47" s="153" t="str">
        <f>IF(AE47="","",INDEX(m_selling_spec_trans!$D:$D,MATCH(AE47,m_selling_spec_trans!$A:$A,0)))</f>
        <v/>
      </c>
      <c r="AG47" s="153"/>
      <c r="AH47" s="153" t="str">
        <f>IF(AG47="","",INDEX(m_selling_spec_trans!$D:$D,MATCH(AG47,m_selling_spec_trans!$A:$A,0)))</f>
        <v/>
      </c>
      <c r="AI47" s="75"/>
      <c r="AJ47" s="153" t="str">
        <f>IF(AI47="","",INDEX(m_selling_spec_trans!$D:$D,MATCH(AI47,m_selling_spec_trans!$A:$A,0)))</f>
        <v/>
      </c>
      <c r="AK47" s="75"/>
      <c r="AL47" s="153" t="str">
        <f>IF(AK47="","",INDEX(m_selling_spec_trans!$D:$D,MATCH(AK47,m_selling_spec_trans!$A:$A,0)))</f>
        <v/>
      </c>
      <c r="AM47" s="74"/>
      <c r="AN47" s="153" t="str">
        <f>IF(AM47="","",INDEX(m_selling_spec_trans!$D:$D,MATCH(AM47,m_selling_spec_trans!$A:$A,0)))</f>
        <v/>
      </c>
      <c r="AO47" s="153"/>
      <c r="AP47" s="153" t="str">
        <f>IF(AO47="","",INDEX(m_selling_spec_trans!$D:$D,MATCH(AO47,m_selling_spec_trans!$A:$A,0)))</f>
        <v/>
      </c>
      <c r="AQ47" s="153"/>
      <c r="AR47" s="153" t="str">
        <f>IF(AQ47="","",INDEX(m_selling_spec_trans!$D:$D,MATCH(AQ47,m_selling_spec_trans!$A:$A,0)))</f>
        <v/>
      </c>
      <c r="AS47" s="72">
        <v>0</v>
      </c>
    </row>
    <row r="48" spans="1:45">
      <c r="A48" s="81">
        <v>23</v>
      </c>
      <c r="B48" s="133" t="str">
        <f>INDEX(m_model!H:H,MATCH(A48,m_model!A:A,0))</f>
        <v>Terrace door</v>
      </c>
      <c r="C48" s="133" t="str">
        <f>INDEX(m_model!I:I,MATCH(A48,m_model!A:A,0))</f>
        <v>Window series</v>
      </c>
      <c r="D48" s="133" t="str">
        <f>INDEX(m_model_trans!E:E,MATCH(A48,m_model_trans!A:A,0))</f>
        <v>Out-swing door (Double)</v>
      </c>
      <c r="E48" s="138"/>
      <c r="F48" s="56" t="str">
        <f>IF(E48="","",INDEX(product_trans!$D:$D,MATCH(E48,product_trans!$A:$A,0)))</f>
        <v/>
      </c>
      <c r="G48" s="74"/>
      <c r="H48" s="75" t="str">
        <f>IF(G48="","",INDEX(m_selling_spec_trans!$D:$D,MATCH(G48,m_selling_spec_trans!$A:$A,0)))</f>
        <v/>
      </c>
      <c r="I48" s="75" t="s">
        <v>137</v>
      </c>
      <c r="J48" s="75" t="str">
        <f>IF(I48="","",INDEX(m_selling_spec_trans!$D:$D,MATCH(I48,m_selling_spec_trans!$A:$A,0)))</f>
        <v/>
      </c>
      <c r="K48" s="75" t="s">
        <v>137</v>
      </c>
      <c r="L48" s="75" t="str">
        <f>IF(K48="","",INDEX(m_selling_spec_trans!$D:$D,MATCH(K48,m_selling_spec_trans!$A:$A,0)))</f>
        <v/>
      </c>
      <c r="M48" s="75" t="s">
        <v>137</v>
      </c>
      <c r="N48" s="75" t="str">
        <f>IF(M48="","",INDEX(m_selling_spec_trans!$D:$D,MATCH(M48,m_selling_spec_trans!$A:$A,0)))</f>
        <v/>
      </c>
      <c r="O48" s="75" t="s">
        <v>137</v>
      </c>
      <c r="P48" s="75" t="str">
        <f>IF(O48="","",INDEX(m_selling_spec_trans!$D:$D,MATCH(O48,m_selling_spec_trans!$A:$A,0)))</f>
        <v/>
      </c>
      <c r="Q48" s="75" t="s">
        <v>995</v>
      </c>
      <c r="R48" s="75" t="str">
        <f>IF(Q48="","",INDEX(m_selling_spec_trans!$D:$D,MATCH(Q48,m_selling_spec_trans!$A:$A,0)))</f>
        <v>Double</v>
      </c>
      <c r="S48" s="74" t="s">
        <v>999</v>
      </c>
      <c r="T48" s="75" t="str">
        <f>IF(S48="","",INDEX(m_selling_spec_trans!$D:$D,MATCH(S48,m_selling_spec_trans!$A:$A,0)))</f>
        <v>Out-swing</v>
      </c>
      <c r="V48" s="75" t="str">
        <f>IF(U48="","",INDEX(m_selling_spec_trans!$D:$D,MATCH(U48,m_selling_spec_trans!$A:$A,0)))</f>
        <v/>
      </c>
      <c r="X48" s="153" t="str">
        <f>IF(W48="","",INDEX(m_selling_spec_trans!$D:$D,MATCH(W48,m_selling_spec_trans!$A:$A,0)))</f>
        <v/>
      </c>
      <c r="Z48" s="75" t="str">
        <f>IF(Y48="","",INDEX(m_selling_spec_trans!$D:$D,MATCH(Y48,m_selling_spec_trans!$A:$A,0)))</f>
        <v/>
      </c>
      <c r="AB48" s="75" t="str">
        <f>IF(AA48="","",INDEX(m_selling_spec_trans!$D:$D,MATCH(AA48,m_selling_spec_trans!$A:$A,0)))</f>
        <v/>
      </c>
      <c r="AC48" s="74" t="s">
        <v>137</v>
      </c>
      <c r="AD48" s="153" t="str">
        <f>IF(AC48="","",INDEX(m_selling_spec_trans!$D:$D,MATCH(AC48,m_selling_spec_trans!$A:$A,0)))</f>
        <v/>
      </c>
      <c r="AE48" s="153"/>
      <c r="AF48" s="153" t="str">
        <f>IF(AE48="","",INDEX(m_selling_spec_trans!$D:$D,MATCH(AE48,m_selling_spec_trans!$A:$A,0)))</f>
        <v/>
      </c>
      <c r="AG48" s="153"/>
      <c r="AH48" s="153" t="str">
        <f>IF(AG48="","",INDEX(m_selling_spec_trans!$D:$D,MATCH(AG48,m_selling_spec_trans!$A:$A,0)))</f>
        <v/>
      </c>
      <c r="AI48" s="75"/>
      <c r="AJ48" s="153" t="str">
        <f>IF(AI48="","",INDEX(m_selling_spec_trans!$D:$D,MATCH(AI48,m_selling_spec_trans!$A:$A,0)))</f>
        <v/>
      </c>
      <c r="AK48" s="75"/>
      <c r="AL48" s="153" t="str">
        <f>IF(AK48="","",INDEX(m_selling_spec_trans!$D:$D,MATCH(AK48,m_selling_spec_trans!$A:$A,0)))</f>
        <v/>
      </c>
      <c r="AM48" s="74"/>
      <c r="AN48" s="153" t="str">
        <f>IF(AM48="","",INDEX(m_selling_spec_trans!$D:$D,MATCH(AM48,m_selling_spec_trans!$A:$A,0)))</f>
        <v/>
      </c>
      <c r="AO48" s="153"/>
      <c r="AP48" s="153" t="str">
        <f>IF(AO48="","",INDEX(m_selling_spec_trans!$D:$D,MATCH(AO48,m_selling_spec_trans!$A:$A,0)))</f>
        <v/>
      </c>
      <c r="AQ48" s="153"/>
      <c r="AR48" s="153" t="str">
        <f>IF(AQ48="","",INDEX(m_selling_spec_trans!$D:$D,MATCH(AQ48,m_selling_spec_trans!$A:$A,0)))</f>
        <v/>
      </c>
      <c r="AS48" s="72">
        <v>0</v>
      </c>
    </row>
    <row r="49" spans="1:45">
      <c r="A49" s="81">
        <v>24</v>
      </c>
      <c r="B49" s="133" t="str">
        <f>INDEX(m_model!H:H,MATCH(A49,m_model!A:A,0))</f>
        <v>Terrace door</v>
      </c>
      <c r="C49" s="133" t="str">
        <f>INDEX(m_model!I:I,MATCH(A49,m_model!A:A,0))</f>
        <v>Window series</v>
      </c>
      <c r="D49" s="196" t="str">
        <f>INDEX(m_model_trans!E:E,MATCH(A49,m_model_trans!A:A,0))</f>
        <v>Airflow door</v>
      </c>
      <c r="E49" s="138"/>
      <c r="F49" s="56" t="str">
        <f>IF(E49="","",INDEX(product_trans!$D:$D,MATCH(E49,product_trans!$A:$A,0)))</f>
        <v/>
      </c>
      <c r="G49" s="74" t="s">
        <v>650</v>
      </c>
      <c r="H49" s="75" t="str">
        <f>IF(G49="","",INDEX(m_selling_spec_trans!$D:$D,MATCH(G49,m_selling_spec_trans!$A:$A,0)))</f>
        <v>Airflow door</v>
      </c>
      <c r="I49" s="75" t="s">
        <v>137</v>
      </c>
      <c r="J49" s="75" t="str">
        <f>IF(I49="","",INDEX(m_selling_spec_trans!$D:$D,MATCH(I49,m_selling_spec_trans!$A:$A,0)))</f>
        <v/>
      </c>
      <c r="K49" s="75"/>
      <c r="L49" s="75"/>
      <c r="M49" s="75" t="s">
        <v>137</v>
      </c>
      <c r="N49" s="75" t="str">
        <f>IF(M49="","",INDEX(m_selling_spec_trans!$D:$D,MATCH(M49,m_selling_spec_trans!$A:$A,0)))</f>
        <v/>
      </c>
      <c r="O49" s="75"/>
      <c r="P49" s="75"/>
      <c r="Q49" s="75" t="s">
        <v>137</v>
      </c>
      <c r="R49" s="75" t="str">
        <f>IF(Q49="","",INDEX(m_selling_spec_trans!$D:$D,MATCH(Q49,m_selling_spec_trans!$A:$A,0)))</f>
        <v/>
      </c>
      <c r="S49" s="74" t="s">
        <v>137</v>
      </c>
      <c r="T49" s="75" t="str">
        <f>IF(S49="","",INDEX(m_selling_spec_trans!$D:$D,MATCH(S49,m_selling_spec_trans!$A:$A,0)))</f>
        <v/>
      </c>
      <c r="V49" s="75" t="str">
        <f>IF(U49="","",INDEX(m_selling_spec_trans!$D:$D,MATCH(U49,m_selling_spec_trans!$A:$A,0)))</f>
        <v/>
      </c>
      <c r="X49" s="153" t="str">
        <f>IF(W49="","",INDEX(m_selling_spec_trans!$D:$D,MATCH(W49,m_selling_spec_trans!$A:$A,0)))</f>
        <v/>
      </c>
      <c r="Z49" s="75" t="str">
        <f>IF(Y49="","",INDEX(m_selling_spec_trans!$D:$D,MATCH(Y49,m_selling_spec_trans!$A:$A,0)))</f>
        <v/>
      </c>
      <c r="AB49" s="75" t="str">
        <f>IF(AA49="","",INDEX(m_selling_spec_trans!$D:$D,MATCH(AA49,m_selling_spec_trans!$A:$A,0)))</f>
        <v/>
      </c>
      <c r="AC49" s="74" t="s">
        <v>137</v>
      </c>
      <c r="AD49" s="153" t="str">
        <f>IF(AC49="","",INDEX(m_selling_spec_trans!$D:$D,MATCH(AC49,m_selling_spec_trans!$A:$A,0)))</f>
        <v/>
      </c>
      <c r="AE49" s="153"/>
      <c r="AF49" s="153" t="str">
        <f>IF(AE49="","",INDEX(m_selling_spec_trans!$D:$D,MATCH(AE49,m_selling_spec_trans!$A:$A,0)))</f>
        <v/>
      </c>
      <c r="AG49" s="153"/>
      <c r="AH49" s="153" t="str">
        <f>IF(AG49="","",INDEX(m_selling_spec_trans!$D:$D,MATCH(AG49,m_selling_spec_trans!$A:$A,0)))</f>
        <v/>
      </c>
      <c r="AI49" s="75"/>
      <c r="AJ49" s="153" t="str">
        <f>IF(AI49="","",INDEX(m_selling_spec_trans!$D:$D,MATCH(AI49,m_selling_spec_trans!$A:$A,0)))</f>
        <v/>
      </c>
      <c r="AK49" s="75"/>
      <c r="AL49" s="153" t="str">
        <f>IF(AK49="","",INDEX(m_selling_spec_trans!$D:$D,MATCH(AK49,m_selling_spec_trans!$A:$A,0)))</f>
        <v/>
      </c>
      <c r="AM49" s="74"/>
      <c r="AN49" s="153" t="str">
        <f>IF(AM49="","",INDEX(m_selling_spec_trans!$D:$D,MATCH(AM49,m_selling_spec_trans!$A:$A,0)))</f>
        <v/>
      </c>
      <c r="AO49" s="153"/>
      <c r="AP49" s="153" t="str">
        <f>IF(AO49="","",INDEX(m_selling_spec_trans!$D:$D,MATCH(AO49,m_selling_spec_trans!$A:$A,0)))</f>
        <v/>
      </c>
      <c r="AQ49" s="153"/>
      <c r="AR49" s="153" t="str">
        <f>IF(AQ49="","",INDEX(m_selling_spec_trans!$D:$D,MATCH(AQ49,m_selling_spec_trans!$A:$A,0)))</f>
        <v/>
      </c>
      <c r="AS49" s="72">
        <v>0</v>
      </c>
    </row>
    <row r="50" spans="1:45">
      <c r="A50" s="81">
        <v>25</v>
      </c>
      <c r="B50" s="133" t="str">
        <f>INDEX(m_model!H:H,MATCH(A50,m_model!A:A,0))</f>
        <v>Folding door</v>
      </c>
      <c r="C50" s="133" t="str">
        <f>INDEX(m_model!I:I,MATCH(A50,m_model!A:A,0))</f>
        <v>Window series</v>
      </c>
      <c r="D50" s="133" t="str">
        <f>INDEX(m_model_trans!E:E,MATCH(A50,m_model_trans!A:A,0))</f>
        <v>Folding door (4 panels)</v>
      </c>
      <c r="E50" s="138"/>
      <c r="F50" s="56" t="str">
        <f>IF(E50="","",INDEX(product_trans!$D:$D,MATCH(E50,product_trans!$A:$A,0)))</f>
        <v/>
      </c>
      <c r="G50" s="74" t="s">
        <v>1040</v>
      </c>
      <c r="H50" s="75" t="str">
        <f>IF(G50="","",INDEX(m_selling_spec_trans!$D:$D,MATCH(G50,m_selling_spec_trans!$A:$A,0)))</f>
        <v>Folding door</v>
      </c>
      <c r="I50" s="75" t="s">
        <v>652</v>
      </c>
      <c r="J50" s="75" t="str">
        <f>IF(I50="","",INDEX(m_selling_spec_trans!$D:$D,MATCH(I50,m_selling_spec_trans!$A:$A,0)))</f>
        <v>4 Panel</v>
      </c>
      <c r="K50" s="75" t="s">
        <v>137</v>
      </c>
      <c r="L50" s="75" t="str">
        <f>IF(K50="","",INDEX(m_selling_spec_trans!$D:$D,MATCH(K50,m_selling_spec_trans!$A:$A,0)))</f>
        <v/>
      </c>
      <c r="M50" s="75" t="s">
        <v>137</v>
      </c>
      <c r="N50" s="75" t="str">
        <f>IF(M50="","",INDEX(m_selling_spec_trans!$D:$D,MATCH(M50,m_selling_spec_trans!$A:$A,0)))</f>
        <v/>
      </c>
      <c r="O50" s="75"/>
      <c r="P50" s="75"/>
      <c r="Q50" s="75" t="s">
        <v>137</v>
      </c>
      <c r="R50" s="75" t="str">
        <f>IF(Q50="","",INDEX(m_selling_spec_trans!$D:$D,MATCH(Q50,m_selling_spec_trans!$A:$A,0)))</f>
        <v/>
      </c>
      <c r="S50" s="74" t="s">
        <v>137</v>
      </c>
      <c r="T50" s="75" t="str">
        <f>IF(S50="","",INDEX(m_selling_spec_trans!$D:$D,MATCH(S50,m_selling_spec_trans!$A:$A,0)))</f>
        <v/>
      </c>
      <c r="V50" s="75" t="str">
        <f>IF(U50="","",INDEX(m_selling_spec_trans!$D:$D,MATCH(U50,m_selling_spec_trans!$A:$A,0)))</f>
        <v/>
      </c>
      <c r="X50" s="153" t="str">
        <f>IF(W50="","",INDEX(m_selling_spec_trans!$D:$D,MATCH(W50,m_selling_spec_trans!$A:$A,0)))</f>
        <v/>
      </c>
      <c r="Z50" s="75" t="str">
        <f>IF(Y50="","",INDEX(m_selling_spec_trans!$D:$D,MATCH(Y50,m_selling_spec_trans!$A:$A,0)))</f>
        <v/>
      </c>
      <c r="AB50" s="75" t="str">
        <f>IF(AA50="","",INDEX(m_selling_spec_trans!$D:$D,MATCH(AA50,m_selling_spec_trans!$A:$A,0)))</f>
        <v/>
      </c>
      <c r="AC50" s="74" t="s">
        <v>137</v>
      </c>
      <c r="AD50" s="153" t="str">
        <f>IF(AC50="","",INDEX(m_selling_spec_trans!$D:$D,MATCH(AC50,m_selling_spec_trans!$A:$A,0)))</f>
        <v/>
      </c>
      <c r="AE50" s="153"/>
      <c r="AF50" s="153" t="str">
        <f>IF(AE50="","",INDEX(m_selling_spec_trans!$D:$D,MATCH(AE50,m_selling_spec_trans!$A:$A,0)))</f>
        <v/>
      </c>
      <c r="AG50" s="153"/>
      <c r="AH50" s="153" t="str">
        <f>IF(AG50="","",INDEX(m_selling_spec_trans!$D:$D,MATCH(AG50,m_selling_spec_trans!$A:$A,0)))</f>
        <v/>
      </c>
      <c r="AI50" s="75"/>
      <c r="AJ50" s="153" t="str">
        <f>IF(AI50="","",INDEX(m_selling_spec_trans!$D:$D,MATCH(AI50,m_selling_spec_trans!$A:$A,0)))</f>
        <v/>
      </c>
      <c r="AK50" s="75"/>
      <c r="AL50" s="153" t="str">
        <f>IF(AK50="","",INDEX(m_selling_spec_trans!$D:$D,MATCH(AK50,m_selling_spec_trans!$A:$A,0)))</f>
        <v/>
      </c>
      <c r="AM50" s="74"/>
      <c r="AN50" s="153" t="str">
        <f>IF(AM50="","",INDEX(m_selling_spec_trans!$D:$D,MATCH(AM50,m_selling_spec_trans!$A:$A,0)))</f>
        <v/>
      </c>
      <c r="AO50" s="153"/>
      <c r="AP50" s="153" t="str">
        <f>IF(AO50="","",INDEX(m_selling_spec_trans!$D:$D,MATCH(AO50,m_selling_spec_trans!$A:$A,0)))</f>
        <v/>
      </c>
      <c r="AQ50" s="153"/>
      <c r="AR50" s="153" t="str">
        <f>IF(AQ50="","",INDEX(m_selling_spec_trans!$D:$D,MATCH(AQ50,m_selling_spec_trans!$A:$A,0)))</f>
        <v/>
      </c>
      <c r="AS50" s="72">
        <v>0</v>
      </c>
    </row>
    <row r="51" spans="1:45">
      <c r="A51" s="81">
        <v>26</v>
      </c>
      <c r="B51" s="133" t="str">
        <f>INDEX(m_model!H:H,MATCH(A51,m_model!A:A,0))</f>
        <v>Folding door</v>
      </c>
      <c r="C51" s="133" t="str">
        <f>INDEX(m_model!I:I,MATCH(A51,m_model!A:A,0))</f>
        <v>Window series</v>
      </c>
      <c r="D51" s="133" t="str">
        <f>INDEX(m_model_trans!E:E,MATCH(A51,m_model_trans!A:A,0))</f>
        <v>Folding door (6 panels)</v>
      </c>
      <c r="E51" s="138"/>
      <c r="F51" s="56" t="str">
        <f>IF(E51="","",INDEX(product_trans!$D:$D,MATCH(E51,product_trans!$A:$A,0)))</f>
        <v/>
      </c>
      <c r="G51" s="74" t="s">
        <v>1040</v>
      </c>
      <c r="H51" s="75" t="str">
        <f>IF(G51="","",INDEX(m_selling_spec_trans!$D:$D,MATCH(G51,m_selling_spec_trans!$A:$A,0)))</f>
        <v>Folding door</v>
      </c>
      <c r="I51" s="75" t="s">
        <v>653</v>
      </c>
      <c r="J51" s="75" t="str">
        <f>IF(I51="","",INDEX(m_selling_spec_trans!$D:$D,MATCH(I51,m_selling_spec_trans!$A:$A,0)))</f>
        <v>6 panel</v>
      </c>
      <c r="K51" s="75" t="s">
        <v>137</v>
      </c>
      <c r="L51" s="75" t="str">
        <f>IF(K51="","",INDEX(m_selling_spec_trans!$D:$D,MATCH(K51,m_selling_spec_trans!$A:$A,0)))</f>
        <v/>
      </c>
      <c r="M51" s="75" t="s">
        <v>137</v>
      </c>
      <c r="N51" s="75" t="str">
        <f>IF(M51="","",INDEX(m_selling_spec_trans!$D:$D,MATCH(M51,m_selling_spec_trans!$A:$A,0)))</f>
        <v/>
      </c>
      <c r="O51" s="75"/>
      <c r="P51" s="75"/>
      <c r="Q51" s="75" t="s">
        <v>137</v>
      </c>
      <c r="R51" s="75" t="str">
        <f>IF(Q51="","",INDEX(m_selling_spec_trans!$D:$D,MATCH(Q51,m_selling_spec_trans!$A:$A,0)))</f>
        <v/>
      </c>
      <c r="S51" s="74" t="s">
        <v>137</v>
      </c>
      <c r="T51" s="75" t="str">
        <f>IF(S51="","",INDEX(m_selling_spec_trans!$D:$D,MATCH(S51,m_selling_spec_trans!$A:$A,0)))</f>
        <v/>
      </c>
      <c r="V51" s="75" t="str">
        <f>IF(U51="","",INDEX(m_selling_spec_trans!$D:$D,MATCH(U51,m_selling_spec_trans!$A:$A,0)))</f>
        <v/>
      </c>
      <c r="X51" s="153" t="str">
        <f>IF(W51="","",INDEX(m_selling_spec_trans!$D:$D,MATCH(W51,m_selling_spec_trans!$A:$A,0)))</f>
        <v/>
      </c>
      <c r="Z51" s="75" t="str">
        <f>IF(Y51="","",INDEX(m_selling_spec_trans!$D:$D,MATCH(Y51,m_selling_spec_trans!$A:$A,0)))</f>
        <v/>
      </c>
      <c r="AB51" s="75" t="str">
        <f>IF(AA51="","",INDEX(m_selling_spec_trans!$D:$D,MATCH(AA51,m_selling_spec_trans!$A:$A,0)))</f>
        <v/>
      </c>
      <c r="AC51" s="74" t="s">
        <v>137</v>
      </c>
      <c r="AD51" s="153" t="str">
        <f>IF(AC51="","",INDEX(m_selling_spec_trans!$D:$D,MATCH(AC51,m_selling_spec_trans!$A:$A,0)))</f>
        <v/>
      </c>
      <c r="AE51" s="153"/>
      <c r="AF51" s="153" t="str">
        <f>IF(AE51="","",INDEX(m_selling_spec_trans!$D:$D,MATCH(AE51,m_selling_spec_trans!$A:$A,0)))</f>
        <v/>
      </c>
      <c r="AG51" s="153"/>
      <c r="AH51" s="153" t="str">
        <f>IF(AG51="","",INDEX(m_selling_spec_trans!$D:$D,MATCH(AG51,m_selling_spec_trans!$A:$A,0)))</f>
        <v/>
      </c>
      <c r="AI51" s="75"/>
      <c r="AJ51" s="153" t="str">
        <f>IF(AI51="","",INDEX(m_selling_spec_trans!$D:$D,MATCH(AI51,m_selling_spec_trans!$A:$A,0)))</f>
        <v/>
      </c>
      <c r="AK51" s="75"/>
      <c r="AL51" s="153" t="str">
        <f>IF(AK51="","",INDEX(m_selling_spec_trans!$D:$D,MATCH(AK51,m_selling_spec_trans!$A:$A,0)))</f>
        <v/>
      </c>
      <c r="AM51" s="74"/>
      <c r="AN51" s="153" t="str">
        <f>IF(AM51="","",INDEX(m_selling_spec_trans!$D:$D,MATCH(AM51,m_selling_spec_trans!$A:$A,0)))</f>
        <v/>
      </c>
      <c r="AO51" s="153"/>
      <c r="AP51" s="153" t="str">
        <f>IF(AO51="","",INDEX(m_selling_spec_trans!$D:$D,MATCH(AO51,m_selling_spec_trans!$A:$A,0)))</f>
        <v/>
      </c>
      <c r="AQ51" s="153"/>
      <c r="AR51" s="153" t="str">
        <f>IF(AQ51="","",INDEX(m_selling_spec_trans!$D:$D,MATCH(AQ51,m_selling_spec_trans!$A:$A,0)))</f>
        <v/>
      </c>
      <c r="AS51" s="72">
        <v>0</v>
      </c>
    </row>
    <row r="52" spans="1:45">
      <c r="A52" s="81">
        <v>27</v>
      </c>
      <c r="B52" s="133" t="str">
        <f>INDEX(m_model!H:H,MATCH(A52,m_model!A:A,0))</f>
        <v>Folding door</v>
      </c>
      <c r="C52" s="133" t="str">
        <f>INDEX(m_model!I:I,MATCH(A52,m_model!A:A,0))</f>
        <v>Window series</v>
      </c>
      <c r="D52" s="133" t="str">
        <f>INDEX(m_model_trans!E:E,MATCH(A52,m_model_trans!A:A,0))</f>
        <v>Folding door (8 panels)</v>
      </c>
      <c r="E52" s="138"/>
      <c r="F52" s="56" t="str">
        <f>IF(E52="","",INDEX(product_trans!$D:$D,MATCH(E52,product_trans!$A:$A,0)))</f>
        <v/>
      </c>
      <c r="G52" s="74" t="s">
        <v>1040</v>
      </c>
      <c r="H52" s="75" t="str">
        <f>IF(G52="","",INDEX(m_selling_spec_trans!$D:$D,MATCH(G52,m_selling_spec_trans!$A:$A,0)))</f>
        <v>Folding door</v>
      </c>
      <c r="I52" s="75" t="s">
        <v>654</v>
      </c>
      <c r="J52" s="75" t="str">
        <f>IF(I52="","",INDEX(m_selling_spec_trans!$D:$D,MATCH(I52,m_selling_spec_trans!$A:$A,0)))</f>
        <v>8 panel</v>
      </c>
      <c r="K52" s="75" t="s">
        <v>137</v>
      </c>
      <c r="L52" s="75" t="str">
        <f>IF(K52="","",INDEX(m_selling_spec_trans!$D:$D,MATCH(K52,m_selling_spec_trans!$A:$A,0)))</f>
        <v/>
      </c>
      <c r="M52" s="75" t="s">
        <v>137</v>
      </c>
      <c r="N52" s="75" t="str">
        <f>IF(M52="","",INDEX(m_selling_spec_trans!$D:$D,MATCH(M52,m_selling_spec_trans!$A:$A,0)))</f>
        <v/>
      </c>
      <c r="O52" s="75"/>
      <c r="P52" s="75"/>
      <c r="Q52" s="75" t="s">
        <v>137</v>
      </c>
      <c r="R52" s="75" t="str">
        <f>IF(Q52="","",INDEX(m_selling_spec_trans!$D:$D,MATCH(Q52,m_selling_spec_trans!$A:$A,0)))</f>
        <v/>
      </c>
      <c r="S52" s="74" t="s">
        <v>137</v>
      </c>
      <c r="T52" s="75" t="str">
        <f>IF(S52="","",INDEX(m_selling_spec_trans!$D:$D,MATCH(S52,m_selling_spec_trans!$A:$A,0)))</f>
        <v/>
      </c>
      <c r="V52" s="75" t="str">
        <f>IF(U52="","",INDEX(m_selling_spec_trans!$D:$D,MATCH(U52,m_selling_spec_trans!$A:$A,0)))</f>
        <v/>
      </c>
      <c r="X52" s="153" t="str">
        <f>IF(W52="","",INDEX(m_selling_spec_trans!$D:$D,MATCH(W52,m_selling_spec_trans!$A:$A,0)))</f>
        <v/>
      </c>
      <c r="Z52" s="75" t="str">
        <f>IF(Y52="","",INDEX(m_selling_spec_trans!$D:$D,MATCH(Y52,m_selling_spec_trans!$A:$A,0)))</f>
        <v/>
      </c>
      <c r="AB52" s="75" t="str">
        <f>IF(AA52="","",INDEX(m_selling_spec_trans!$D:$D,MATCH(AA52,m_selling_spec_trans!$A:$A,0)))</f>
        <v/>
      </c>
      <c r="AC52" s="74" t="s">
        <v>137</v>
      </c>
      <c r="AD52" s="153" t="str">
        <f>IF(AC52="","",INDEX(m_selling_spec_trans!$D:$D,MATCH(AC52,m_selling_spec_trans!$A:$A,0)))</f>
        <v/>
      </c>
      <c r="AE52" s="153"/>
      <c r="AF52" s="153" t="str">
        <f>IF(AE52="","",INDEX(m_selling_spec_trans!$D:$D,MATCH(AE52,m_selling_spec_trans!$A:$A,0)))</f>
        <v/>
      </c>
      <c r="AG52" s="153"/>
      <c r="AH52" s="153" t="str">
        <f>IF(AG52="","",INDEX(m_selling_spec_trans!$D:$D,MATCH(AG52,m_selling_spec_trans!$A:$A,0)))</f>
        <v/>
      </c>
      <c r="AI52" s="75"/>
      <c r="AJ52" s="153" t="str">
        <f>IF(AI52="","",INDEX(m_selling_spec_trans!$D:$D,MATCH(AI52,m_selling_spec_trans!$A:$A,0)))</f>
        <v/>
      </c>
      <c r="AK52" s="75"/>
      <c r="AL52" s="153" t="str">
        <f>IF(AK52="","",INDEX(m_selling_spec_trans!$D:$D,MATCH(AK52,m_selling_spec_trans!$A:$A,0)))</f>
        <v/>
      </c>
      <c r="AM52" s="74"/>
      <c r="AN52" s="153" t="str">
        <f>IF(AM52="","",INDEX(m_selling_spec_trans!$D:$D,MATCH(AM52,m_selling_spec_trans!$A:$A,0)))</f>
        <v/>
      </c>
      <c r="AO52" s="153"/>
      <c r="AP52" s="153" t="str">
        <f>IF(AO52="","",INDEX(m_selling_spec_trans!$D:$D,MATCH(AO52,m_selling_spec_trans!$A:$A,0)))</f>
        <v/>
      </c>
      <c r="AQ52" s="153"/>
      <c r="AR52" s="153" t="str">
        <f>IF(AQ52="","",INDEX(m_selling_spec_trans!$D:$D,MATCH(AQ52,m_selling_spec_trans!$A:$A,0)))</f>
        <v/>
      </c>
      <c r="AS52" s="72">
        <v>0</v>
      </c>
    </row>
    <row r="53" spans="1:45">
      <c r="A53" s="81">
        <v>28</v>
      </c>
      <c r="B53" s="133" t="str">
        <f>INDEX(m_model!H:H,MATCH(A53,m_model!A:A,0))</f>
        <v>Folding door</v>
      </c>
      <c r="C53" s="133" t="str">
        <f>INDEX(m_model!I:I,MATCH(A53,m_model!A:A,0))</f>
        <v>Window series</v>
      </c>
      <c r="D53" s="133" t="str">
        <f>INDEX(m_model_trans!E:E,MATCH(A53,m_model_trans!A:A,0))</f>
        <v>Folding door (12 panels)</v>
      </c>
      <c r="E53" s="138"/>
      <c r="F53" s="56" t="str">
        <f>IF(E53="","",INDEX(product_trans!$D:$D,MATCH(E53,product_trans!$A:$A,0)))</f>
        <v/>
      </c>
      <c r="G53" s="74" t="s">
        <v>1040</v>
      </c>
      <c r="H53" s="75" t="str">
        <f>IF(G53="","",INDEX(m_selling_spec_trans!$D:$D,MATCH(G53,m_selling_spec_trans!$A:$A,0)))</f>
        <v>Folding door</v>
      </c>
      <c r="I53" s="75" t="s">
        <v>655</v>
      </c>
      <c r="J53" s="75" t="str">
        <f>IF(I53="","",INDEX(m_selling_spec_trans!$D:$D,MATCH(I53,m_selling_spec_trans!$A:$A,0)))</f>
        <v>12 panel</v>
      </c>
      <c r="K53" s="75" t="s">
        <v>137</v>
      </c>
      <c r="L53" s="75" t="str">
        <f>IF(K53="","",INDEX(m_selling_spec_trans!$D:$D,MATCH(K53,m_selling_spec_trans!$A:$A,0)))</f>
        <v/>
      </c>
      <c r="M53" s="75" t="s">
        <v>137</v>
      </c>
      <c r="N53" s="75" t="str">
        <f>IF(M53="","",INDEX(m_selling_spec_trans!$D:$D,MATCH(M53,m_selling_spec_trans!$A:$A,0)))</f>
        <v/>
      </c>
      <c r="O53" s="75"/>
      <c r="P53" s="75"/>
      <c r="Q53" s="75" t="s">
        <v>137</v>
      </c>
      <c r="R53" s="75" t="str">
        <f>IF(Q53="","",INDEX(m_selling_spec_trans!$D:$D,MATCH(Q53,m_selling_spec_trans!$A:$A,0)))</f>
        <v/>
      </c>
      <c r="S53" s="74" t="s">
        <v>137</v>
      </c>
      <c r="T53" s="75" t="str">
        <f>IF(S53="","",INDEX(m_selling_spec_trans!$D:$D,MATCH(S53,m_selling_spec_trans!$A:$A,0)))</f>
        <v/>
      </c>
      <c r="V53" s="75" t="str">
        <f>IF(U53="","",INDEX(m_selling_spec_trans!$D:$D,MATCH(U53,m_selling_spec_trans!$A:$A,0)))</f>
        <v/>
      </c>
      <c r="X53" s="153" t="str">
        <f>IF(W53="","",INDEX(m_selling_spec_trans!$D:$D,MATCH(W53,m_selling_spec_trans!$A:$A,0)))</f>
        <v/>
      </c>
      <c r="Z53" s="75" t="str">
        <f>IF(Y53="","",INDEX(m_selling_spec_trans!$D:$D,MATCH(Y53,m_selling_spec_trans!$A:$A,0)))</f>
        <v/>
      </c>
      <c r="AB53" s="75" t="str">
        <f>IF(AA53="","",INDEX(m_selling_spec_trans!$D:$D,MATCH(AA53,m_selling_spec_trans!$A:$A,0)))</f>
        <v/>
      </c>
      <c r="AC53" s="74" t="s">
        <v>137</v>
      </c>
      <c r="AD53" s="153" t="str">
        <f>IF(AC53="","",INDEX(m_selling_spec_trans!$D:$D,MATCH(AC53,m_selling_spec_trans!$A:$A,0)))</f>
        <v/>
      </c>
      <c r="AE53" s="153"/>
      <c r="AF53" s="153" t="str">
        <f>IF(AE53="","",INDEX(m_selling_spec_trans!$D:$D,MATCH(AE53,m_selling_spec_trans!$A:$A,0)))</f>
        <v/>
      </c>
      <c r="AG53" s="153"/>
      <c r="AH53" s="153" t="str">
        <f>IF(AG53="","",INDEX(m_selling_spec_trans!$D:$D,MATCH(AG53,m_selling_spec_trans!$A:$A,0)))</f>
        <v/>
      </c>
      <c r="AI53" s="75"/>
      <c r="AJ53" s="153" t="str">
        <f>IF(AI53="","",INDEX(m_selling_spec_trans!$D:$D,MATCH(AI53,m_selling_spec_trans!$A:$A,0)))</f>
        <v/>
      </c>
      <c r="AK53" s="75"/>
      <c r="AL53" s="153" t="str">
        <f>IF(AK53="","",INDEX(m_selling_spec_trans!$D:$D,MATCH(AK53,m_selling_spec_trans!$A:$A,0)))</f>
        <v/>
      </c>
      <c r="AM53" s="74"/>
      <c r="AN53" s="153" t="str">
        <f>IF(AM53="","",INDEX(m_selling_spec_trans!$D:$D,MATCH(AM53,m_selling_spec_trans!$A:$A,0)))</f>
        <v/>
      </c>
      <c r="AO53" s="153"/>
      <c r="AP53" s="153" t="str">
        <f>IF(AO53="","",INDEX(m_selling_spec_trans!$D:$D,MATCH(AO53,m_selling_spec_trans!$A:$A,0)))</f>
        <v/>
      </c>
      <c r="AQ53" s="153"/>
      <c r="AR53" s="153" t="str">
        <f>IF(AQ53="","",INDEX(m_selling_spec_trans!$D:$D,MATCH(AQ53,m_selling_spec_trans!$A:$A,0)))</f>
        <v/>
      </c>
      <c r="AS53" s="72">
        <v>0</v>
      </c>
    </row>
    <row r="54" spans="1:45">
      <c r="A54" s="81">
        <v>29</v>
      </c>
      <c r="B54" s="133" t="str">
        <f>INDEX(m_model!H:H,MATCH(A54,m_model!A:A,0))</f>
        <v>Folding door</v>
      </c>
      <c r="C54" s="133" t="str">
        <f>INDEX(m_model!I:I,MATCH(A54,m_model!A:A,0))</f>
        <v>Window series</v>
      </c>
      <c r="D54" s="133" t="str">
        <f>INDEX(m_model_trans!E:E,MATCH(A54,m_model_trans!A:A,0))</f>
        <v>Folding door (16 panels)</v>
      </c>
      <c r="E54" s="138"/>
      <c r="F54" s="56" t="str">
        <f>IF(E54="","",INDEX(product_trans!$D:$D,MATCH(E54,product_trans!$A:$A,0)))</f>
        <v/>
      </c>
      <c r="G54" s="74" t="s">
        <v>1040</v>
      </c>
      <c r="H54" s="75" t="str">
        <f>IF(G54="","",INDEX(m_selling_spec_trans!$D:$D,MATCH(G54,m_selling_spec_trans!$A:$A,0)))</f>
        <v>Folding door</v>
      </c>
      <c r="I54" s="75" t="s">
        <v>656</v>
      </c>
      <c r="J54" s="75" t="str">
        <f>IF(I54="","",INDEX(m_selling_spec_trans!$D:$D,MATCH(I54,m_selling_spec_trans!$A:$A,0)))</f>
        <v>16 panel</v>
      </c>
      <c r="K54" s="75" t="s">
        <v>137</v>
      </c>
      <c r="L54" s="75" t="str">
        <f>IF(K54="","",INDEX(m_selling_spec_trans!$D:$D,MATCH(K54,m_selling_spec_trans!$A:$A,0)))</f>
        <v/>
      </c>
      <c r="M54" s="75" t="s">
        <v>137</v>
      </c>
      <c r="N54" s="75" t="str">
        <f>IF(M54="","",INDEX(m_selling_spec_trans!$D:$D,MATCH(M54,m_selling_spec_trans!$A:$A,0)))</f>
        <v/>
      </c>
      <c r="O54" s="75"/>
      <c r="P54" s="75"/>
      <c r="Q54" s="75" t="s">
        <v>137</v>
      </c>
      <c r="R54" s="75" t="str">
        <f>IF(Q54="","",INDEX(m_selling_spec_trans!$D:$D,MATCH(Q54,m_selling_spec_trans!$A:$A,0)))</f>
        <v/>
      </c>
      <c r="S54" s="74" t="s">
        <v>137</v>
      </c>
      <c r="T54" s="75" t="str">
        <f>IF(S54="","",INDEX(m_selling_spec_trans!$D:$D,MATCH(S54,m_selling_spec_trans!$A:$A,0)))</f>
        <v/>
      </c>
      <c r="V54" s="75" t="str">
        <f>IF(U54="","",INDEX(m_selling_spec_trans!$D:$D,MATCH(U54,m_selling_spec_trans!$A:$A,0)))</f>
        <v/>
      </c>
      <c r="X54" s="153" t="str">
        <f>IF(W54="","",INDEX(m_selling_spec_trans!$D:$D,MATCH(W54,m_selling_spec_trans!$A:$A,0)))</f>
        <v/>
      </c>
      <c r="Z54" s="75" t="str">
        <f>IF(Y54="","",INDEX(m_selling_spec_trans!$D:$D,MATCH(Y54,m_selling_spec_trans!$A:$A,0)))</f>
        <v/>
      </c>
      <c r="AB54" s="75" t="str">
        <f>IF(AA54="","",INDEX(m_selling_spec_trans!$D:$D,MATCH(AA54,m_selling_spec_trans!$A:$A,0)))</f>
        <v/>
      </c>
      <c r="AC54" s="74" t="s">
        <v>137</v>
      </c>
      <c r="AD54" s="153" t="str">
        <f>IF(AC54="","",INDEX(m_selling_spec_trans!$D:$D,MATCH(AC54,m_selling_spec_trans!$A:$A,0)))</f>
        <v/>
      </c>
      <c r="AE54" s="153"/>
      <c r="AF54" s="153" t="str">
        <f>IF(AE54="","",INDEX(m_selling_spec_trans!$D:$D,MATCH(AE54,m_selling_spec_trans!$A:$A,0)))</f>
        <v/>
      </c>
      <c r="AG54" s="153"/>
      <c r="AH54" s="153" t="str">
        <f>IF(AG54="","",INDEX(m_selling_spec_trans!$D:$D,MATCH(AG54,m_selling_spec_trans!$A:$A,0)))</f>
        <v/>
      </c>
      <c r="AI54" s="75"/>
      <c r="AJ54" s="153" t="str">
        <f>IF(AI54="","",INDEX(m_selling_spec_trans!$D:$D,MATCH(AI54,m_selling_spec_trans!$A:$A,0)))</f>
        <v/>
      </c>
      <c r="AK54" s="75"/>
      <c r="AL54" s="153" t="str">
        <f>IF(AK54="","",INDEX(m_selling_spec_trans!$D:$D,MATCH(AK54,m_selling_spec_trans!$A:$A,0)))</f>
        <v/>
      </c>
      <c r="AM54" s="74"/>
      <c r="AN54" s="153" t="str">
        <f>IF(AM54="","",INDEX(m_selling_spec_trans!$D:$D,MATCH(AM54,m_selling_spec_trans!$A:$A,0)))</f>
        <v/>
      </c>
      <c r="AO54" s="153"/>
      <c r="AP54" s="153" t="str">
        <f>IF(AO54="","",INDEX(m_selling_spec_trans!$D:$D,MATCH(AO54,m_selling_spec_trans!$A:$A,0)))</f>
        <v/>
      </c>
      <c r="AQ54" s="153"/>
      <c r="AR54" s="153" t="str">
        <f>IF(AQ54="","",INDEX(m_selling_spec_trans!$D:$D,MATCH(AQ54,m_selling_spec_trans!$A:$A,0)))</f>
        <v/>
      </c>
      <c r="AS54" s="72">
        <v>0</v>
      </c>
    </row>
    <row r="55" spans="1:45">
      <c r="A55" s="81">
        <v>30</v>
      </c>
      <c r="B55" s="133" t="str">
        <f>INDEX(m_model!H:H,MATCH(A55,m_model!A:A,0))</f>
        <v>Sliding gate</v>
      </c>
      <c r="C55" s="133" t="str">
        <f>INDEX(m_model!I:I,MATCH(A55,m_model!A:A,0))</f>
        <v>Exterior series</v>
      </c>
      <c r="D55" s="133" t="str">
        <f>INDEX(m_model_trans!E:E,MATCH(A55,m_model_trans!A:A,0))</f>
        <v>Single sliding gate</v>
      </c>
      <c r="E55" s="138"/>
      <c r="F55" s="56" t="str">
        <f>IF(E55="","",INDEX(product_trans!$D:$D,MATCH(E55,product_trans!$A:$A,0)))</f>
        <v/>
      </c>
      <c r="G55" s="72" t="s">
        <v>646</v>
      </c>
      <c r="H55" s="75" t="str">
        <f>IF(G55="","",INDEX(m_selling_spec_trans!$D:$D,MATCH(G55,m_selling_spec_trans!$A:$A,0)))</f>
        <v>Sliding gate</v>
      </c>
      <c r="J55" s="75" t="str">
        <f>IF(I55="","",INDEX(m_selling_spec_trans!$D:$D,MATCH(I55,m_selling_spec_trans!$A:$A,0)))</f>
        <v/>
      </c>
      <c r="L55" s="75" t="str">
        <f>IF(K55="","",INDEX(m_selling_spec_trans!$D:$D,MATCH(K55,m_selling_spec_trans!$A:$A,0)))</f>
        <v/>
      </c>
      <c r="N55" s="75" t="str">
        <f>IF(M55="","",INDEX(m_selling_spec_trans!$D:$D,MATCH(M55,m_selling_spec_trans!$A:$A,0)))</f>
        <v/>
      </c>
      <c r="P55" s="75" t="str">
        <f>IF(O55="","",INDEX(m_selling_spec_trans!$D:$D,MATCH(O55,m_selling_spec_trans!$A:$A,0)))</f>
        <v/>
      </c>
      <c r="Q55" s="72" t="s">
        <v>671</v>
      </c>
      <c r="R55" s="75" t="str">
        <f>IF(Q55="","",INDEX(m_selling_spec_trans!$D:$D,MATCH(Q55,m_selling_spec_trans!$A:$A,0)))</f>
        <v>Single</v>
      </c>
      <c r="V55" s="75" t="str">
        <f>IF(U55="","",INDEX(m_selling_spec_trans!$D:$D,MATCH(U55,m_selling_spec_trans!$A:$A,0)))</f>
        <v/>
      </c>
      <c r="X55" s="153" t="str">
        <f>IF(W55="","",INDEX(m_selling_spec_trans!$D:$D,MATCH(W55,m_selling_spec_trans!$A:$A,0)))</f>
        <v/>
      </c>
      <c r="Z55" s="75" t="str">
        <f>IF(Y55="","",INDEX(m_selling_spec_trans!$D:$D,MATCH(Y55,m_selling_spec_trans!$A:$A,0)))</f>
        <v/>
      </c>
      <c r="AB55" s="75" t="str">
        <f>IF(AA55="","",INDEX(m_selling_spec_trans!$D:$D,MATCH(AA55,m_selling_spec_trans!$A:$A,0)))</f>
        <v/>
      </c>
      <c r="AD55" s="153" t="str">
        <f>IF(AC55="","",INDEX(m_selling_spec_trans!$D:$D,MATCH(AC55,m_selling_spec_trans!$A:$A,0)))</f>
        <v/>
      </c>
      <c r="AE55" s="153"/>
      <c r="AF55" s="153" t="str">
        <f>IF(AE55="","",INDEX(m_selling_spec_trans!$D:$D,MATCH(AE55,m_selling_spec_trans!$A:$A,0)))</f>
        <v/>
      </c>
      <c r="AG55" s="153"/>
      <c r="AH55" s="153" t="str">
        <f>IF(AG55="","",INDEX(m_selling_spec_trans!$D:$D,MATCH(AG55,m_selling_spec_trans!$A:$A,0)))</f>
        <v/>
      </c>
      <c r="AI55" s="75"/>
      <c r="AJ55" s="153" t="str">
        <f>IF(AI55="","",INDEX(m_selling_spec_trans!$D:$D,MATCH(AI55,m_selling_spec_trans!$A:$A,0)))</f>
        <v/>
      </c>
      <c r="AK55" s="75"/>
      <c r="AL55" s="153" t="str">
        <f>IF(AK55="","",INDEX(m_selling_spec_trans!$D:$D,MATCH(AK55,m_selling_spec_trans!$A:$A,0)))</f>
        <v/>
      </c>
      <c r="AN55" s="153" t="str">
        <f>IF(AM55="","",INDEX(m_selling_spec_trans!$D:$D,MATCH(AM55,m_selling_spec_trans!$A:$A,0)))</f>
        <v/>
      </c>
      <c r="AO55" s="153"/>
      <c r="AP55" s="153" t="str">
        <f>IF(AO55="","",INDEX(m_selling_spec_trans!$D:$D,MATCH(AO55,m_selling_spec_trans!$A:$A,0)))</f>
        <v/>
      </c>
      <c r="AQ55" s="153"/>
      <c r="AR55" s="153" t="str">
        <f>IF(AQ55="","",INDEX(m_selling_spec_trans!$D:$D,MATCH(AQ55,m_selling_spec_trans!$A:$A,0)))</f>
        <v/>
      </c>
      <c r="AS55" s="72">
        <v>0</v>
      </c>
    </row>
    <row r="56" spans="1:45">
      <c r="A56" s="81">
        <v>31</v>
      </c>
      <c r="B56" s="133" t="str">
        <f>INDEX(m_model!H:H,MATCH(A56,m_model!A:A,0))</f>
        <v>Sliding gate</v>
      </c>
      <c r="C56" s="133" t="str">
        <f>INDEX(m_model!I:I,MATCH(A56,m_model!A:A,0))</f>
        <v>Exterior series</v>
      </c>
      <c r="D56" s="133" t="str">
        <f>INDEX(m_model_trans!E:E,MATCH(A56,m_model_trans!A:A,0))</f>
        <v>Double sliding gate</v>
      </c>
      <c r="E56" s="138"/>
      <c r="F56" s="56" t="str">
        <f>IF(E56="","",INDEX(product_trans!$D:$D,MATCH(E56,product_trans!$A:$A,0)))</f>
        <v/>
      </c>
      <c r="G56" s="72" t="s">
        <v>646</v>
      </c>
      <c r="H56" s="75" t="str">
        <f>IF(G56="","",INDEX(m_selling_spec_trans!$D:$D,MATCH(G56,m_selling_spec_trans!$A:$A,0)))</f>
        <v>Sliding gate</v>
      </c>
      <c r="J56" s="75" t="str">
        <f>IF(I56="","",INDEX(m_selling_spec_trans!$D:$D,MATCH(I56,m_selling_spec_trans!$A:$A,0)))</f>
        <v/>
      </c>
      <c r="L56" s="75" t="str">
        <f>IF(K56="","",INDEX(m_selling_spec_trans!$D:$D,MATCH(K56,m_selling_spec_trans!$A:$A,0)))</f>
        <v/>
      </c>
      <c r="N56" s="75" t="str">
        <f>IF(M56="","",INDEX(m_selling_spec_trans!$D:$D,MATCH(M56,m_selling_spec_trans!$A:$A,0)))</f>
        <v/>
      </c>
      <c r="P56" s="75" t="str">
        <f>IF(O56="","",INDEX(m_selling_spec_trans!$D:$D,MATCH(O56,m_selling_spec_trans!$A:$A,0)))</f>
        <v/>
      </c>
      <c r="Q56" s="72" t="s">
        <v>670</v>
      </c>
      <c r="R56" s="75" t="str">
        <f>IF(Q56="","",INDEX(m_selling_spec_trans!$D:$D,MATCH(Q56,m_selling_spec_trans!$A:$A,0)))</f>
        <v>Double</v>
      </c>
      <c r="V56" s="75" t="str">
        <f>IF(U56="","",INDEX(m_selling_spec_trans!$D:$D,MATCH(U56,m_selling_spec_trans!$A:$A,0)))</f>
        <v/>
      </c>
      <c r="X56" s="153" t="str">
        <f>IF(W56="","",INDEX(m_selling_spec_trans!$D:$D,MATCH(W56,m_selling_spec_trans!$A:$A,0)))</f>
        <v/>
      </c>
      <c r="Z56" s="75" t="str">
        <f>IF(Y56="","",INDEX(m_selling_spec_trans!$D:$D,MATCH(Y56,m_selling_spec_trans!$A:$A,0)))</f>
        <v/>
      </c>
      <c r="AB56" s="75" t="str">
        <f>IF(AA56="","",INDEX(m_selling_spec_trans!$D:$D,MATCH(AA56,m_selling_spec_trans!$A:$A,0)))</f>
        <v/>
      </c>
      <c r="AD56" s="153" t="str">
        <f>IF(AC56="","",INDEX(m_selling_spec_trans!$D:$D,MATCH(AC56,m_selling_spec_trans!$A:$A,0)))</f>
        <v/>
      </c>
      <c r="AE56" s="153"/>
      <c r="AF56" s="153" t="str">
        <f>IF(AE56="","",INDEX(m_selling_spec_trans!$D:$D,MATCH(AE56,m_selling_spec_trans!$A:$A,0)))</f>
        <v/>
      </c>
      <c r="AG56" s="153"/>
      <c r="AH56" s="153" t="str">
        <f>IF(AG56="","",INDEX(m_selling_spec_trans!$D:$D,MATCH(AG56,m_selling_spec_trans!$A:$A,0)))</f>
        <v/>
      </c>
      <c r="AI56" s="75"/>
      <c r="AJ56" s="153" t="str">
        <f>IF(AI56="","",INDEX(m_selling_spec_trans!$D:$D,MATCH(AI56,m_selling_spec_trans!$A:$A,0)))</f>
        <v/>
      </c>
      <c r="AK56" s="75"/>
      <c r="AL56" s="153" t="str">
        <f>IF(AK56="","",INDEX(m_selling_spec_trans!$D:$D,MATCH(AK56,m_selling_spec_trans!$A:$A,0)))</f>
        <v/>
      </c>
      <c r="AN56" s="153" t="str">
        <f>IF(AM56="","",INDEX(m_selling_spec_trans!$D:$D,MATCH(AM56,m_selling_spec_trans!$A:$A,0)))</f>
        <v/>
      </c>
      <c r="AO56" s="153"/>
      <c r="AP56" s="153" t="str">
        <f>IF(AO56="","",INDEX(m_selling_spec_trans!$D:$D,MATCH(AO56,m_selling_spec_trans!$A:$A,0)))</f>
        <v/>
      </c>
      <c r="AQ56" s="153"/>
      <c r="AR56" s="153" t="str">
        <f>IF(AQ56="","",INDEX(m_selling_spec_trans!$D:$D,MATCH(AQ56,m_selling_spec_trans!$A:$A,0)))</f>
        <v/>
      </c>
      <c r="AS56" s="72">
        <v>0</v>
      </c>
    </row>
    <row r="57" spans="1:45">
      <c r="A57" s="81">
        <v>32</v>
      </c>
      <c r="B57" s="133" t="str">
        <f>INDEX(m_model!H:H,MATCH(A57,m_model!A:A,0))</f>
        <v>Folding gate</v>
      </c>
      <c r="C57" s="133" t="str">
        <f>INDEX(m_model!I:I,MATCH(A57,m_model!A:A,0))</f>
        <v>Exterior series</v>
      </c>
      <c r="D57" s="133" t="str">
        <f>INDEX(m_model_trans!E:E,MATCH(A57,m_model_trans!A:A,0))</f>
        <v>Folding gate(4 panels)</v>
      </c>
      <c r="E57" s="138"/>
      <c r="F57" s="56" t="str">
        <f>IF(E57="","",INDEX(product_trans!$D:$D,MATCH(E57,product_trans!$A:$A,0)))</f>
        <v/>
      </c>
      <c r="G57" s="72" t="s">
        <v>1037</v>
      </c>
      <c r="H57" s="75" t="str">
        <f>IF(G57="","",INDEX(m_selling_spec_trans!$D:$D,MATCH(G57,m_selling_spec_trans!$A:$A,0)))</f>
        <v>Folding gate</v>
      </c>
      <c r="I57" s="72" t="s">
        <v>1046</v>
      </c>
      <c r="J57" s="75" t="str">
        <f>IF(I57="","",INDEX(m_selling_spec_trans!$D:$D,MATCH(I57,m_selling_spec_trans!$A:$A,0)))</f>
        <v>4 Panel</v>
      </c>
      <c r="L57" s="75" t="str">
        <f>IF(K57="","",INDEX(m_selling_spec_trans!$D:$D,MATCH(K57,m_selling_spec_trans!$A:$A,0)))</f>
        <v/>
      </c>
      <c r="N57" s="75" t="str">
        <f>IF(M57="","",INDEX(m_selling_spec_trans!$D:$D,MATCH(M57,m_selling_spec_trans!$A:$A,0)))</f>
        <v/>
      </c>
      <c r="P57" s="75" t="str">
        <f>IF(O57="","",INDEX(m_selling_spec_trans!$D:$D,MATCH(O57,m_selling_spec_trans!$A:$A,0)))</f>
        <v/>
      </c>
      <c r="R57" s="75" t="str">
        <f>IF(Q57="","",INDEX(m_selling_spec_trans!$D:$D,MATCH(Q57,m_selling_spec_trans!$A:$A,0)))</f>
        <v/>
      </c>
      <c r="V57" s="75" t="str">
        <f>IF(U57="","",INDEX(m_selling_spec_trans!$D:$D,MATCH(U57,m_selling_spec_trans!$A:$A,0)))</f>
        <v/>
      </c>
      <c r="X57" s="153" t="str">
        <f>IF(W57="","",INDEX(m_selling_spec_trans!$D:$D,MATCH(W57,m_selling_spec_trans!$A:$A,0)))</f>
        <v/>
      </c>
      <c r="Z57" s="75" t="str">
        <f>IF(Y57="","",INDEX(m_selling_spec_trans!$D:$D,MATCH(Y57,m_selling_spec_trans!$A:$A,0)))</f>
        <v/>
      </c>
      <c r="AB57" s="75" t="str">
        <f>IF(AA57="","",INDEX(m_selling_spec_trans!$D:$D,MATCH(AA57,m_selling_spec_trans!$A:$A,0)))</f>
        <v/>
      </c>
      <c r="AD57" s="153" t="str">
        <f>IF(AC57="","",INDEX(m_selling_spec_trans!$D:$D,MATCH(AC57,m_selling_spec_trans!$A:$A,0)))</f>
        <v/>
      </c>
      <c r="AE57" s="153"/>
      <c r="AF57" s="153" t="str">
        <f>IF(AE57="","",INDEX(m_selling_spec_trans!$D:$D,MATCH(AE57,m_selling_spec_trans!$A:$A,0)))</f>
        <v/>
      </c>
      <c r="AG57" s="153"/>
      <c r="AH57" s="153" t="str">
        <f>IF(AG57="","",INDEX(m_selling_spec_trans!$D:$D,MATCH(AG57,m_selling_spec_trans!$A:$A,0)))</f>
        <v/>
      </c>
      <c r="AI57" s="75"/>
      <c r="AJ57" s="153" t="str">
        <f>IF(AI57="","",INDEX(m_selling_spec_trans!$D:$D,MATCH(AI57,m_selling_spec_trans!$A:$A,0)))</f>
        <v/>
      </c>
      <c r="AK57" s="75"/>
      <c r="AL57" s="153" t="str">
        <f>IF(AK57="","",INDEX(m_selling_spec_trans!$D:$D,MATCH(AK57,m_selling_spec_trans!$A:$A,0)))</f>
        <v/>
      </c>
      <c r="AN57" s="153" t="str">
        <f>IF(AM57="","",INDEX(m_selling_spec_trans!$D:$D,MATCH(AM57,m_selling_spec_trans!$A:$A,0)))</f>
        <v/>
      </c>
      <c r="AO57" s="153"/>
      <c r="AP57" s="153" t="str">
        <f>IF(AO57="","",INDEX(m_selling_spec_trans!$D:$D,MATCH(AO57,m_selling_spec_trans!$A:$A,0)))</f>
        <v/>
      </c>
      <c r="AQ57" s="153"/>
      <c r="AR57" s="153" t="str">
        <f>IF(AQ57="","",INDEX(m_selling_spec_trans!$D:$D,MATCH(AQ57,m_selling_spec_trans!$A:$A,0)))</f>
        <v/>
      </c>
      <c r="AS57" s="72">
        <v>0</v>
      </c>
    </row>
    <row r="58" spans="1:45">
      <c r="A58" s="81">
        <v>33</v>
      </c>
      <c r="B58" s="133" t="str">
        <f>INDEX(m_model!H:H,MATCH(A58,m_model!A:A,0))</f>
        <v>Folding gate</v>
      </c>
      <c r="C58" s="133" t="str">
        <f>INDEX(m_model!I:I,MATCH(A58,m_model!A:A,0))</f>
        <v>Exterior series</v>
      </c>
      <c r="D58" s="133" t="str">
        <f>INDEX(m_model_trans!E:E,MATCH(A58,m_model_trans!A:A,0))</f>
        <v>Folding gate(6 panels)</v>
      </c>
      <c r="E58" s="138"/>
      <c r="F58" s="56" t="str">
        <f>IF(E58="","",INDEX(product_trans!$D:$D,MATCH(E58,product_trans!$A:$A,0)))</f>
        <v/>
      </c>
      <c r="G58" s="72" t="s">
        <v>1037</v>
      </c>
      <c r="H58" s="75" t="str">
        <f>IF(G58="","",INDEX(m_selling_spec_trans!$D:$D,MATCH(G58,m_selling_spec_trans!$A:$A,0)))</f>
        <v>Folding gate</v>
      </c>
      <c r="I58" s="72" t="s">
        <v>1047</v>
      </c>
      <c r="J58" s="75" t="str">
        <f>IF(I58="","",INDEX(m_selling_spec_trans!$D:$D,MATCH(I58,m_selling_spec_trans!$A:$A,0)))</f>
        <v>6 panel</v>
      </c>
      <c r="L58" s="75" t="str">
        <f>IF(K58="","",INDEX(m_selling_spec_trans!$D:$D,MATCH(K58,m_selling_spec_trans!$A:$A,0)))</f>
        <v/>
      </c>
      <c r="N58" s="75" t="str">
        <f>IF(M58="","",INDEX(m_selling_spec_trans!$D:$D,MATCH(M58,m_selling_spec_trans!$A:$A,0)))</f>
        <v/>
      </c>
      <c r="P58" s="75" t="str">
        <f>IF(O58="","",INDEX(m_selling_spec_trans!$D:$D,MATCH(O58,m_selling_spec_trans!$A:$A,0)))</f>
        <v/>
      </c>
      <c r="R58" s="75" t="str">
        <f>IF(Q58="","",INDEX(m_selling_spec_trans!$D:$D,MATCH(Q58,m_selling_spec_trans!$A:$A,0)))</f>
        <v/>
      </c>
      <c r="V58" s="75" t="str">
        <f>IF(U58="","",INDEX(m_selling_spec_trans!$D:$D,MATCH(U58,m_selling_spec_trans!$A:$A,0)))</f>
        <v/>
      </c>
      <c r="X58" s="153" t="str">
        <f>IF(W58="","",INDEX(m_selling_spec_trans!$D:$D,MATCH(W58,m_selling_spec_trans!$A:$A,0)))</f>
        <v/>
      </c>
      <c r="Z58" s="75" t="str">
        <f>IF(Y58="","",INDEX(m_selling_spec_trans!$D:$D,MATCH(Y58,m_selling_spec_trans!$A:$A,0)))</f>
        <v/>
      </c>
      <c r="AB58" s="75" t="str">
        <f>IF(AA58="","",INDEX(m_selling_spec_trans!$D:$D,MATCH(AA58,m_selling_spec_trans!$A:$A,0)))</f>
        <v/>
      </c>
      <c r="AD58" s="153" t="str">
        <f>IF(AC58="","",INDEX(m_selling_spec_trans!$D:$D,MATCH(AC58,m_selling_spec_trans!$A:$A,0)))</f>
        <v/>
      </c>
      <c r="AE58" s="153"/>
      <c r="AF58" s="153" t="str">
        <f>IF(AE58="","",INDEX(m_selling_spec_trans!$D:$D,MATCH(AE58,m_selling_spec_trans!$A:$A,0)))</f>
        <v/>
      </c>
      <c r="AG58" s="153"/>
      <c r="AH58" s="153" t="str">
        <f>IF(AG58="","",INDEX(m_selling_spec_trans!$D:$D,MATCH(AG58,m_selling_spec_trans!$A:$A,0)))</f>
        <v/>
      </c>
      <c r="AI58" s="75"/>
      <c r="AJ58" s="153" t="str">
        <f>IF(AI58="","",INDEX(m_selling_spec_trans!$D:$D,MATCH(AI58,m_selling_spec_trans!$A:$A,0)))</f>
        <v/>
      </c>
      <c r="AK58" s="75"/>
      <c r="AL58" s="153" t="str">
        <f>IF(AK58="","",INDEX(m_selling_spec_trans!$D:$D,MATCH(AK58,m_selling_spec_trans!$A:$A,0)))</f>
        <v/>
      </c>
      <c r="AN58" s="153" t="str">
        <f>IF(AM58="","",INDEX(m_selling_spec_trans!$D:$D,MATCH(AM58,m_selling_spec_trans!$A:$A,0)))</f>
        <v/>
      </c>
      <c r="AO58" s="153"/>
      <c r="AP58" s="153" t="str">
        <f>IF(AO58="","",INDEX(m_selling_spec_trans!$D:$D,MATCH(AO58,m_selling_spec_trans!$A:$A,0)))</f>
        <v/>
      </c>
      <c r="AQ58" s="153"/>
      <c r="AR58" s="153" t="str">
        <f>IF(AQ58="","",INDEX(m_selling_spec_trans!$D:$D,MATCH(AQ58,m_selling_spec_trans!$A:$A,0)))</f>
        <v/>
      </c>
      <c r="AS58" s="72">
        <v>0</v>
      </c>
    </row>
    <row r="59" spans="1:45">
      <c r="A59" s="81">
        <v>34</v>
      </c>
      <c r="B59" s="133" t="str">
        <f>INDEX(m_model!H:H,MATCH(A59,m_model!A:A,0))</f>
        <v>Swing gate</v>
      </c>
      <c r="C59" s="133" t="str">
        <f>INDEX(m_model!I:I,MATCH(A59,m_model!A:A,0))</f>
        <v>Exterior series</v>
      </c>
      <c r="D59" s="133" t="str">
        <f>INDEX(m_model_trans!E:E,MATCH(A59,m_model_trans!A:A,0))</f>
        <v>Swing gate(Single)</v>
      </c>
      <c r="E59" s="138"/>
      <c r="F59" s="56" t="str">
        <f>IF(E59="","",INDEX(product_trans!$D:$D,MATCH(E59,product_trans!$A:$A,0)))</f>
        <v/>
      </c>
      <c r="G59" s="72" t="s">
        <v>648</v>
      </c>
      <c r="H59" s="75" t="str">
        <f>IF(G59="","",INDEX(m_selling_spec_trans!$D:$D,MATCH(G59,m_selling_spec_trans!$A:$A,0)))</f>
        <v>Swing gate</v>
      </c>
      <c r="J59" s="75" t="str">
        <f>IF(I59="","",INDEX(m_selling_spec_trans!$D:$D,MATCH(I59,m_selling_spec_trans!$A:$A,0)))</f>
        <v/>
      </c>
      <c r="L59" s="75" t="str">
        <f>IF(K59="","",INDEX(m_selling_spec_trans!$D:$D,MATCH(K59,m_selling_spec_trans!$A:$A,0)))</f>
        <v/>
      </c>
      <c r="N59" s="75" t="str">
        <f>IF(M59="","",INDEX(m_selling_spec_trans!$D:$D,MATCH(M59,m_selling_spec_trans!$A:$A,0)))</f>
        <v/>
      </c>
      <c r="P59" s="75" t="str">
        <f>IF(O59="","",INDEX(m_selling_spec_trans!$D:$D,MATCH(O59,m_selling_spec_trans!$A:$A,0)))</f>
        <v/>
      </c>
      <c r="Q59" s="72" t="s">
        <v>671</v>
      </c>
      <c r="R59" s="75" t="str">
        <f>IF(Q59="","",INDEX(m_selling_spec_trans!$D:$D,MATCH(Q59,m_selling_spec_trans!$A:$A,0)))</f>
        <v>Single</v>
      </c>
      <c r="V59" s="75" t="str">
        <f>IF(U59="","",INDEX(m_selling_spec_trans!$D:$D,MATCH(U59,m_selling_spec_trans!$A:$A,0)))</f>
        <v/>
      </c>
      <c r="X59" s="153" t="str">
        <f>IF(W59="","",INDEX(m_selling_spec_trans!$D:$D,MATCH(W59,m_selling_spec_trans!$A:$A,0)))</f>
        <v/>
      </c>
      <c r="Z59" s="75" t="str">
        <f>IF(Y59="","",INDEX(m_selling_spec_trans!$D:$D,MATCH(Y59,m_selling_spec_trans!$A:$A,0)))</f>
        <v/>
      </c>
      <c r="AB59" s="75" t="str">
        <f>IF(AA59="","",INDEX(m_selling_spec_trans!$D:$D,MATCH(AA59,m_selling_spec_trans!$A:$A,0)))</f>
        <v/>
      </c>
      <c r="AD59" s="153" t="str">
        <f>IF(AC59="","",INDEX(m_selling_spec_trans!$D:$D,MATCH(AC59,m_selling_spec_trans!$A:$A,0)))</f>
        <v/>
      </c>
      <c r="AE59" s="153"/>
      <c r="AF59" s="153" t="str">
        <f>IF(AE59="","",INDEX(m_selling_spec_trans!$D:$D,MATCH(AE59,m_selling_spec_trans!$A:$A,0)))</f>
        <v/>
      </c>
      <c r="AG59" s="153"/>
      <c r="AH59" s="153" t="str">
        <f>IF(AG59="","",INDEX(m_selling_spec_trans!$D:$D,MATCH(AG59,m_selling_spec_trans!$A:$A,0)))</f>
        <v/>
      </c>
      <c r="AI59" s="75"/>
      <c r="AJ59" s="153" t="str">
        <f>IF(AI59="","",INDEX(m_selling_spec_trans!$D:$D,MATCH(AI59,m_selling_spec_trans!$A:$A,0)))</f>
        <v/>
      </c>
      <c r="AK59" s="75"/>
      <c r="AL59" s="153" t="str">
        <f>IF(AK59="","",INDEX(m_selling_spec_trans!$D:$D,MATCH(AK59,m_selling_spec_trans!$A:$A,0)))</f>
        <v/>
      </c>
      <c r="AN59" s="153" t="str">
        <f>IF(AM59="","",INDEX(m_selling_spec_trans!$D:$D,MATCH(AM59,m_selling_spec_trans!$A:$A,0)))</f>
        <v/>
      </c>
      <c r="AO59" s="153" t="s">
        <v>3614</v>
      </c>
      <c r="AP59" s="153" t="str">
        <f>IF(AO59="","",INDEX(m_selling_spec_trans!$D:$D,MATCH(AO59,m_selling_spec_trans!$A:$A,0)))</f>
        <v>Sickle type</v>
      </c>
      <c r="AQ59" s="153"/>
      <c r="AR59" s="153" t="str">
        <f>IF(AQ59="","",INDEX(m_selling_spec_trans!$D:$D,MATCH(AQ59,m_selling_spec_trans!$A:$A,0)))</f>
        <v/>
      </c>
      <c r="AS59" s="72">
        <v>0</v>
      </c>
    </row>
    <row r="60" spans="1:45">
      <c r="A60" s="81">
        <v>35</v>
      </c>
      <c r="B60" s="133" t="str">
        <f>INDEX(m_model!H:H,MATCH(A60,m_model!A:A,0))</f>
        <v>Swing gate</v>
      </c>
      <c r="C60" s="133" t="str">
        <f>INDEX(m_model!I:I,MATCH(A60,m_model!A:A,0))</f>
        <v>Exterior series</v>
      </c>
      <c r="D60" s="133" t="str">
        <f>INDEX(m_model_trans!E:E,MATCH(A60,m_model_trans!A:A,0))</f>
        <v>Swing gate(double)</v>
      </c>
      <c r="E60" s="138"/>
      <c r="F60" s="56" t="str">
        <f>IF(E60="","",INDEX(product_trans!$D:$D,MATCH(E60,product_trans!$A:$A,0)))</f>
        <v/>
      </c>
      <c r="G60" s="72" t="s">
        <v>648</v>
      </c>
      <c r="H60" s="75" t="str">
        <f>IF(G60="","",INDEX(m_selling_spec_trans!$D:$D,MATCH(G60,m_selling_spec_trans!$A:$A,0)))</f>
        <v>Swing gate</v>
      </c>
      <c r="J60" s="75" t="str">
        <f>IF(I60="","",INDEX(m_selling_spec_trans!$D:$D,MATCH(I60,m_selling_spec_trans!$A:$A,0)))</f>
        <v/>
      </c>
      <c r="L60" s="75" t="str">
        <f>IF(K60="","",INDEX(m_selling_spec_trans!$D:$D,MATCH(K60,m_selling_spec_trans!$A:$A,0)))</f>
        <v/>
      </c>
      <c r="N60" s="75" t="str">
        <f>IF(M60="","",INDEX(m_selling_spec_trans!$D:$D,MATCH(M60,m_selling_spec_trans!$A:$A,0)))</f>
        <v/>
      </c>
      <c r="P60" s="75" t="str">
        <f>IF(O60="","",INDEX(m_selling_spec_trans!$D:$D,MATCH(O60,m_selling_spec_trans!$A:$A,0)))</f>
        <v/>
      </c>
      <c r="Q60" s="72" t="s">
        <v>670</v>
      </c>
      <c r="R60" s="75" t="str">
        <f>IF(Q60="","",INDEX(m_selling_spec_trans!$D:$D,MATCH(Q60,m_selling_spec_trans!$A:$A,0)))</f>
        <v>Double</v>
      </c>
      <c r="V60" s="75" t="str">
        <f>IF(U60="","",INDEX(m_selling_spec_trans!$D:$D,MATCH(U60,m_selling_spec_trans!$A:$A,0)))</f>
        <v/>
      </c>
      <c r="X60" s="153" t="str">
        <f>IF(W60="","",INDEX(m_selling_spec_trans!$D:$D,MATCH(W60,m_selling_spec_trans!$A:$A,0)))</f>
        <v/>
      </c>
      <c r="Z60" s="75" t="str">
        <f>IF(Y60="","",INDEX(m_selling_spec_trans!$D:$D,MATCH(Y60,m_selling_spec_trans!$A:$A,0)))</f>
        <v/>
      </c>
      <c r="AB60" s="75" t="str">
        <f>IF(AA60="","",INDEX(m_selling_spec_trans!$D:$D,MATCH(AA60,m_selling_spec_trans!$A:$A,0)))</f>
        <v/>
      </c>
      <c r="AD60" s="153" t="str">
        <f>IF(AC60="","",INDEX(m_selling_spec_trans!$D:$D,MATCH(AC60,m_selling_spec_trans!$A:$A,0)))</f>
        <v/>
      </c>
      <c r="AE60" s="153"/>
      <c r="AF60" s="153" t="str">
        <f>IF(AE60="","",INDEX(m_selling_spec_trans!$D:$D,MATCH(AE60,m_selling_spec_trans!$A:$A,0)))</f>
        <v/>
      </c>
      <c r="AG60" s="153"/>
      <c r="AH60" s="153" t="str">
        <f>IF(AG60="","",INDEX(m_selling_spec_trans!$D:$D,MATCH(AG60,m_selling_spec_trans!$A:$A,0)))</f>
        <v/>
      </c>
      <c r="AI60" s="75"/>
      <c r="AJ60" s="153" t="str">
        <f>IF(AI60="","",INDEX(m_selling_spec_trans!$D:$D,MATCH(AI60,m_selling_spec_trans!$A:$A,0)))</f>
        <v/>
      </c>
      <c r="AK60" s="75"/>
      <c r="AL60" s="153" t="str">
        <f>IF(AK60="","",INDEX(m_selling_spec_trans!$D:$D,MATCH(AK60,m_selling_spec_trans!$A:$A,0)))</f>
        <v/>
      </c>
      <c r="AN60" s="153" t="str">
        <f>IF(AM60="","",INDEX(m_selling_spec_trans!$D:$D,MATCH(AM60,m_selling_spec_trans!$A:$A,0)))</f>
        <v/>
      </c>
      <c r="AO60" s="153" t="s">
        <v>3614</v>
      </c>
      <c r="AP60" s="153" t="str">
        <f>IF(AO60="","",INDEX(m_selling_spec_trans!$D:$D,MATCH(AO60,m_selling_spec_trans!$A:$A,0)))</f>
        <v>Sickle type</v>
      </c>
      <c r="AQ60" s="153"/>
      <c r="AR60" s="153" t="str">
        <f>IF(AQ60="","",INDEX(m_selling_spec_trans!$D:$D,MATCH(AQ60,m_selling_spec_trans!$A:$A,0)))</f>
        <v/>
      </c>
      <c r="AS60" s="72">
        <v>0</v>
      </c>
    </row>
    <row r="61" spans="1:45">
      <c r="A61" s="81">
        <v>36</v>
      </c>
      <c r="B61" s="133" t="str">
        <f>INDEX(m_model!H:H,MATCH(A61,m_model!A:A,0))</f>
        <v>Fence</v>
      </c>
      <c r="C61" s="133" t="str">
        <f>INDEX(m_model!I:I,MATCH(A61,m_model!A:A,0))</f>
        <v>Exterior series</v>
      </c>
      <c r="D61" s="133" t="str">
        <f>INDEX(m_model_trans!E:E,MATCH(A61,m_model_trans!A:A,0))</f>
        <v>Fence</v>
      </c>
      <c r="E61" s="138"/>
      <c r="F61" s="56" t="str">
        <f>IF(E61="","",INDEX(product_trans!$D:$D,MATCH(E61,product_trans!$A:$A,0)))</f>
        <v/>
      </c>
      <c r="G61" s="72" t="s">
        <v>1042</v>
      </c>
      <c r="H61" s="75" t="str">
        <f>IF(G61="","",INDEX(m_selling_spec_trans!$D:$D,MATCH(G61,m_selling_spec_trans!$A:$A,0)))</f>
        <v>Fence</v>
      </c>
      <c r="J61" s="75" t="str">
        <f>IF(I61="","",INDEX(m_selling_spec_trans!$D:$D,MATCH(I61,m_selling_spec_trans!$A:$A,0)))</f>
        <v/>
      </c>
      <c r="L61" s="75" t="str">
        <f>IF(K61="","",INDEX(m_selling_spec_trans!$D:$D,MATCH(K61,m_selling_spec_trans!$A:$A,0)))</f>
        <v/>
      </c>
      <c r="N61" s="75" t="str">
        <f>IF(M61="","",INDEX(m_selling_spec_trans!$D:$D,MATCH(M61,m_selling_spec_trans!$A:$A,0)))</f>
        <v/>
      </c>
      <c r="P61" s="75" t="str">
        <f>IF(O61="","",INDEX(m_selling_spec_trans!$D:$D,MATCH(O61,m_selling_spec_trans!$A:$A,0)))</f>
        <v/>
      </c>
      <c r="R61" s="75" t="str">
        <f>IF(Q61="","",INDEX(m_selling_spec_trans!$D:$D,MATCH(Q61,m_selling_spec_trans!$A:$A,0)))</f>
        <v/>
      </c>
      <c r="V61" s="75" t="str">
        <f>IF(U61="","",INDEX(m_selling_spec_trans!$D:$D,MATCH(U61,m_selling_spec_trans!$A:$A,0)))</f>
        <v/>
      </c>
      <c r="X61" s="153" t="str">
        <f>IF(W61="","",INDEX(m_selling_spec_trans!$D:$D,MATCH(W61,m_selling_spec_trans!$A:$A,0)))</f>
        <v/>
      </c>
      <c r="Z61" s="75" t="str">
        <f>IF(Y61="","",INDEX(m_selling_spec_trans!$D:$D,MATCH(Y61,m_selling_spec_trans!$A:$A,0)))</f>
        <v/>
      </c>
      <c r="AB61" s="75" t="str">
        <f>IF(AA61="","",INDEX(m_selling_spec_trans!$D:$D,MATCH(AA61,m_selling_spec_trans!$A:$A,0)))</f>
        <v/>
      </c>
      <c r="AD61" s="153" t="str">
        <f>IF(AC61="","",INDEX(m_selling_spec_trans!$D:$D,MATCH(AC61,m_selling_spec_trans!$A:$A,0)))</f>
        <v/>
      </c>
      <c r="AE61" s="153"/>
      <c r="AF61" s="153" t="str">
        <f>IF(AE61="","",INDEX(m_selling_spec_trans!$D:$D,MATCH(AE61,m_selling_spec_trans!$A:$A,0)))</f>
        <v/>
      </c>
      <c r="AG61" s="153"/>
      <c r="AH61" s="153" t="str">
        <f>IF(AG61="","",INDEX(m_selling_spec_trans!$D:$D,MATCH(AG61,m_selling_spec_trans!$A:$A,0)))</f>
        <v/>
      </c>
      <c r="AI61" s="75"/>
      <c r="AJ61" s="153" t="str">
        <f>IF(AI61="","",INDEX(m_selling_spec_trans!$D:$D,MATCH(AI61,m_selling_spec_trans!$A:$A,0)))</f>
        <v/>
      </c>
      <c r="AK61" s="75"/>
      <c r="AL61" s="153" t="str">
        <f>IF(AK61="","",INDEX(m_selling_spec_trans!$D:$D,MATCH(AK61,m_selling_spec_trans!$A:$A,0)))</f>
        <v/>
      </c>
      <c r="AN61" s="153" t="str">
        <f>IF(AM61="","",INDEX(m_selling_spec_trans!$D:$D,MATCH(AM61,m_selling_spec_trans!$A:$A,0)))</f>
        <v/>
      </c>
      <c r="AO61" s="153"/>
      <c r="AP61" s="153" t="str">
        <f>IF(AO61="","",INDEX(m_selling_spec_trans!$D:$D,MATCH(AO61,m_selling_spec_trans!$A:$A,0)))</f>
        <v/>
      </c>
      <c r="AQ61" s="153"/>
      <c r="AR61" s="153" t="str">
        <f>IF(AQ61="","",INDEX(m_selling_spec_trans!$D:$D,MATCH(AQ61,m_selling_spec_trans!$A:$A,0)))</f>
        <v/>
      </c>
      <c r="AS61" s="72">
        <v>0</v>
      </c>
    </row>
    <row r="62" spans="1:45">
      <c r="A62" s="81">
        <v>37</v>
      </c>
      <c r="B62" s="133" t="str">
        <f>INDEX(m_model!H:H,MATCH(A62,m_model!A:A,0))</f>
        <v>Tostem DOOR</v>
      </c>
      <c r="C62" s="133" t="str">
        <f>INDEX(m_model!I:I,MATCH(A62,m_model!A:A,0))</f>
        <v>GIESTA (Entrance door)</v>
      </c>
      <c r="D62" s="133" t="str">
        <f>INDEX(m_model_trans!E:E,MATCH(A62,m_model_trans!A:A,0))</f>
        <v>P01</v>
      </c>
      <c r="E62" s="138"/>
      <c r="F62" s="56" t="str">
        <f>IF(E62="","",INDEX(product_trans!$D:$D,MATCH(E62,product_trans!$A:$A,0)))</f>
        <v/>
      </c>
      <c r="H62" s="75" t="str">
        <f>IF(G62="","",INDEX(m_selling_spec_trans!$D:$D,MATCH(G62,m_selling_spec_trans!$A:$A,0)))</f>
        <v/>
      </c>
      <c r="J62" s="75" t="str">
        <f>IF(I62="","",INDEX(m_selling_spec_trans!$D:$D,MATCH(I62,m_selling_spec_trans!$A:$A,0)))</f>
        <v/>
      </c>
      <c r="L62" s="75" t="str">
        <f>IF(K62="","",INDEX(m_selling_spec_trans!$D:$D,MATCH(K62,m_selling_spec_trans!$A:$A,0)))</f>
        <v/>
      </c>
      <c r="N62" s="75" t="str">
        <f>IF(M62="","",INDEX(m_selling_spec_trans!$D:$D,MATCH(M62,m_selling_spec_trans!$A:$A,0)))</f>
        <v/>
      </c>
      <c r="P62" s="75" t="str">
        <f>IF(O62="","",INDEX(m_selling_spec_trans!$D:$D,MATCH(O62,m_selling_spec_trans!$A:$A,0)))</f>
        <v/>
      </c>
      <c r="R62" s="75" t="str">
        <f>IF(Q62="","",INDEX(m_selling_spec_trans!$D:$D,MATCH(Q62,m_selling_spec_trans!$A:$A,0)))</f>
        <v/>
      </c>
      <c r="V62" s="75" t="str">
        <f>IF(U62="","",INDEX(m_selling_spec_trans!$D:$D,MATCH(U62,m_selling_spec_trans!$A:$A,0)))</f>
        <v/>
      </c>
      <c r="X62" s="153" t="str">
        <f>IF(W62="","",INDEX(m_selling_spec_trans!$D:$D,MATCH(W62,m_selling_spec_trans!$A:$A,0)))</f>
        <v/>
      </c>
      <c r="Z62" s="75" t="str">
        <f>IF(Y62="","",INDEX(m_selling_spec_trans!$D:$D,MATCH(Y62,m_selling_spec_trans!$A:$A,0)))</f>
        <v/>
      </c>
      <c r="AB62" s="75" t="str">
        <f>IF(AA62="","",INDEX(m_selling_spec_trans!$D:$D,MATCH(AA62,m_selling_spec_trans!$A:$A,0)))</f>
        <v/>
      </c>
      <c r="AD62" s="153" t="str">
        <f>IF(AC62="","",INDEX(m_selling_spec_trans!$D:$D,MATCH(AC62,m_selling_spec_trans!$A:$A,0)))</f>
        <v/>
      </c>
      <c r="AE62" s="153"/>
      <c r="AF62" s="153" t="str">
        <f>IF(AE62="","",INDEX(m_selling_spec_trans!$D:$D,MATCH(AE62,m_selling_spec_trans!$A:$A,0)))</f>
        <v/>
      </c>
      <c r="AG62" s="153"/>
      <c r="AH62" s="153" t="str">
        <f>IF(AG62="","",INDEX(m_selling_spec_trans!$D:$D,MATCH(AG62,m_selling_spec_trans!$A:$A,0)))</f>
        <v/>
      </c>
      <c r="AI62" s="75"/>
      <c r="AJ62" s="153" t="str">
        <f>IF(AI62="","",INDEX(m_selling_spec_trans!$D:$D,MATCH(AI62,m_selling_spec_trans!$A:$A,0)))</f>
        <v/>
      </c>
      <c r="AK62" s="75"/>
      <c r="AL62" s="153" t="str">
        <f>IF(AK62="","",INDEX(m_selling_spec_trans!$D:$D,MATCH(AK62,m_selling_spec_trans!$A:$A,0)))</f>
        <v/>
      </c>
      <c r="AN62" s="153" t="str">
        <f>IF(AM62="","",INDEX(m_selling_spec_trans!$D:$D,MATCH(AM62,m_selling_spec_trans!$A:$A,0)))</f>
        <v/>
      </c>
      <c r="AO62" s="153"/>
      <c r="AP62" s="153" t="str">
        <f>IF(AO62="","",INDEX(m_selling_spec_trans!$D:$D,MATCH(AO62,m_selling_spec_trans!$A:$A,0)))</f>
        <v/>
      </c>
      <c r="AQ62" s="153"/>
      <c r="AR62" s="153" t="str">
        <f>IF(AQ62="","",INDEX(m_selling_spec_trans!$D:$D,MATCH(AQ62,m_selling_spec_trans!$A:$A,0)))</f>
        <v/>
      </c>
      <c r="AS62" s="72" t="s">
        <v>1048</v>
      </c>
    </row>
    <row r="63" spans="1:45">
      <c r="A63" s="81">
        <v>38</v>
      </c>
      <c r="B63" s="133" t="str">
        <f>INDEX(m_model!H:H,MATCH(A63,m_model!A:A,0))</f>
        <v>Tostem DOOR</v>
      </c>
      <c r="C63" s="133" t="str">
        <f>INDEX(m_model!I:I,MATCH(A63,m_model!A:A,0))</f>
        <v>GIESTA (Entrance door)</v>
      </c>
      <c r="D63" s="133" t="str">
        <f>INDEX(m_model_trans!E:E,MATCH(A63,m_model_trans!A:A,0))</f>
        <v>P02</v>
      </c>
      <c r="E63" s="138"/>
      <c r="F63" s="56" t="str">
        <f>IF(E63="","",INDEX(product_trans!$D:$D,MATCH(E63,product_trans!$A:$A,0)))</f>
        <v/>
      </c>
      <c r="H63" s="75" t="str">
        <f>IF(G63="","",INDEX(m_selling_spec_trans!$D:$D,MATCH(G63,m_selling_spec_trans!$A:$A,0)))</f>
        <v/>
      </c>
      <c r="J63" s="75" t="str">
        <f>IF(I63="","",INDEX(m_selling_spec_trans!$D:$D,MATCH(I63,m_selling_spec_trans!$A:$A,0)))</f>
        <v/>
      </c>
      <c r="L63" s="75" t="str">
        <f>IF(K63="","",INDEX(m_selling_spec_trans!$D:$D,MATCH(K63,m_selling_spec_trans!$A:$A,0)))</f>
        <v/>
      </c>
      <c r="N63" s="75" t="str">
        <f>IF(M63="","",INDEX(m_selling_spec_trans!$D:$D,MATCH(M63,m_selling_spec_trans!$A:$A,0)))</f>
        <v/>
      </c>
      <c r="P63" s="75" t="str">
        <f>IF(O63="","",INDEX(m_selling_spec_trans!$D:$D,MATCH(O63,m_selling_spec_trans!$A:$A,0)))</f>
        <v/>
      </c>
      <c r="R63" s="75" t="str">
        <f>IF(Q63="","",INDEX(m_selling_spec_trans!$D:$D,MATCH(Q63,m_selling_spec_trans!$A:$A,0)))</f>
        <v/>
      </c>
      <c r="V63" s="75" t="str">
        <f>IF(U63="","",INDEX(m_selling_spec_trans!$D:$D,MATCH(U63,m_selling_spec_trans!$A:$A,0)))</f>
        <v/>
      </c>
      <c r="X63" s="153" t="str">
        <f>IF(W63="","",INDEX(m_selling_spec_trans!$D:$D,MATCH(W63,m_selling_spec_trans!$A:$A,0)))</f>
        <v/>
      </c>
      <c r="Z63" s="75" t="str">
        <f>IF(Y63="","",INDEX(m_selling_spec_trans!$D:$D,MATCH(Y63,m_selling_spec_trans!$A:$A,0)))</f>
        <v/>
      </c>
      <c r="AB63" s="75" t="str">
        <f>IF(AA63="","",INDEX(m_selling_spec_trans!$D:$D,MATCH(AA63,m_selling_spec_trans!$A:$A,0)))</f>
        <v/>
      </c>
      <c r="AD63" s="153" t="str">
        <f>IF(AC63="","",INDEX(m_selling_spec_trans!$D:$D,MATCH(AC63,m_selling_spec_trans!$A:$A,0)))</f>
        <v/>
      </c>
      <c r="AE63" s="153"/>
      <c r="AF63" s="153" t="str">
        <f>IF(AE63="","",INDEX(m_selling_spec_trans!$D:$D,MATCH(AE63,m_selling_spec_trans!$A:$A,0)))</f>
        <v/>
      </c>
      <c r="AG63" s="153"/>
      <c r="AH63" s="153" t="str">
        <f>IF(AG63="","",INDEX(m_selling_spec_trans!$D:$D,MATCH(AG63,m_selling_spec_trans!$A:$A,0)))</f>
        <v/>
      </c>
      <c r="AI63" s="75"/>
      <c r="AJ63" s="153" t="str">
        <f>IF(AI63="","",INDEX(m_selling_spec_trans!$D:$D,MATCH(AI63,m_selling_spec_trans!$A:$A,0)))</f>
        <v/>
      </c>
      <c r="AK63" s="75"/>
      <c r="AL63" s="153" t="str">
        <f>IF(AK63="","",INDEX(m_selling_spec_trans!$D:$D,MATCH(AK63,m_selling_spec_trans!$A:$A,0)))</f>
        <v/>
      </c>
      <c r="AN63" s="153" t="str">
        <f>IF(AM63="","",INDEX(m_selling_spec_trans!$D:$D,MATCH(AM63,m_selling_spec_trans!$A:$A,0)))</f>
        <v/>
      </c>
      <c r="AO63" s="153"/>
      <c r="AP63" s="153" t="str">
        <f>IF(AO63="","",INDEX(m_selling_spec_trans!$D:$D,MATCH(AO63,m_selling_spec_trans!$A:$A,0)))</f>
        <v/>
      </c>
      <c r="AQ63" s="153"/>
      <c r="AR63" s="153" t="str">
        <f>IF(AQ63="","",INDEX(m_selling_spec_trans!$D:$D,MATCH(AQ63,m_selling_spec_trans!$A:$A,0)))</f>
        <v/>
      </c>
      <c r="AS63" s="72" t="s">
        <v>1048</v>
      </c>
    </row>
    <row r="64" spans="1:45">
      <c r="A64" s="81">
        <v>39</v>
      </c>
      <c r="B64" s="133" t="str">
        <f>INDEX(m_model!H:H,MATCH(A64,m_model!A:A,0))</f>
        <v>Tostem DOOR</v>
      </c>
      <c r="C64" s="133" t="str">
        <f>INDEX(m_model!I:I,MATCH(A64,m_model!A:A,0))</f>
        <v>GIESTA (Entrance door)</v>
      </c>
      <c r="D64" s="133" t="str">
        <f>INDEX(m_model_trans!E:E,MATCH(A64,m_model_trans!A:A,0))</f>
        <v>P03</v>
      </c>
      <c r="E64" s="138"/>
      <c r="F64" s="56" t="str">
        <f>IF(E64="","",INDEX(product_trans!$D:$D,MATCH(E64,product_trans!$A:$A,0)))</f>
        <v/>
      </c>
      <c r="H64" s="75" t="str">
        <f>IF(G64="","",INDEX(m_selling_spec_trans!$D:$D,MATCH(G64,m_selling_spec_trans!$A:$A,0)))</f>
        <v/>
      </c>
      <c r="J64" s="75" t="str">
        <f>IF(I64="","",INDEX(m_selling_spec_trans!$D:$D,MATCH(I64,m_selling_spec_trans!$A:$A,0)))</f>
        <v/>
      </c>
      <c r="L64" s="75" t="str">
        <f>IF(K64="","",INDEX(m_selling_spec_trans!$D:$D,MATCH(K64,m_selling_spec_trans!$A:$A,0)))</f>
        <v/>
      </c>
      <c r="N64" s="75" t="str">
        <f>IF(M64="","",INDEX(m_selling_spec_trans!$D:$D,MATCH(M64,m_selling_spec_trans!$A:$A,0)))</f>
        <v/>
      </c>
      <c r="P64" s="75" t="str">
        <f>IF(O64="","",INDEX(m_selling_spec_trans!$D:$D,MATCH(O64,m_selling_spec_trans!$A:$A,0)))</f>
        <v/>
      </c>
      <c r="R64" s="75" t="str">
        <f>IF(Q64="","",INDEX(m_selling_spec_trans!$D:$D,MATCH(Q64,m_selling_spec_trans!$A:$A,0)))</f>
        <v/>
      </c>
      <c r="V64" s="75" t="str">
        <f>IF(U64="","",INDEX(m_selling_spec_trans!$D:$D,MATCH(U64,m_selling_spec_trans!$A:$A,0)))</f>
        <v/>
      </c>
      <c r="X64" s="153" t="str">
        <f>IF(W64="","",INDEX(m_selling_spec_trans!$D:$D,MATCH(W64,m_selling_spec_trans!$A:$A,0)))</f>
        <v/>
      </c>
      <c r="Z64" s="75" t="str">
        <f>IF(Y64="","",INDEX(m_selling_spec_trans!$D:$D,MATCH(Y64,m_selling_spec_trans!$A:$A,0)))</f>
        <v/>
      </c>
      <c r="AB64" s="75" t="str">
        <f>IF(AA64="","",INDEX(m_selling_spec_trans!$D:$D,MATCH(AA64,m_selling_spec_trans!$A:$A,0)))</f>
        <v/>
      </c>
      <c r="AD64" s="153" t="str">
        <f>IF(AC64="","",INDEX(m_selling_spec_trans!$D:$D,MATCH(AC64,m_selling_spec_trans!$A:$A,0)))</f>
        <v/>
      </c>
      <c r="AE64" s="153"/>
      <c r="AF64" s="153" t="str">
        <f>IF(AE64="","",INDEX(m_selling_spec_trans!$D:$D,MATCH(AE64,m_selling_spec_trans!$A:$A,0)))</f>
        <v/>
      </c>
      <c r="AG64" s="153"/>
      <c r="AH64" s="153" t="str">
        <f>IF(AG64="","",INDEX(m_selling_spec_trans!$D:$D,MATCH(AG64,m_selling_spec_trans!$A:$A,0)))</f>
        <v/>
      </c>
      <c r="AI64" s="75"/>
      <c r="AJ64" s="153" t="str">
        <f>IF(AI64="","",INDEX(m_selling_spec_trans!$D:$D,MATCH(AI64,m_selling_spec_trans!$A:$A,0)))</f>
        <v/>
      </c>
      <c r="AK64" s="75"/>
      <c r="AL64" s="153" t="str">
        <f>IF(AK64="","",INDEX(m_selling_spec_trans!$D:$D,MATCH(AK64,m_selling_spec_trans!$A:$A,0)))</f>
        <v/>
      </c>
      <c r="AN64" s="153" t="str">
        <f>IF(AM64="","",INDEX(m_selling_spec_trans!$D:$D,MATCH(AM64,m_selling_spec_trans!$A:$A,0)))</f>
        <v/>
      </c>
      <c r="AO64" s="153"/>
      <c r="AP64" s="153" t="str">
        <f>IF(AO64="","",INDEX(m_selling_spec_trans!$D:$D,MATCH(AO64,m_selling_spec_trans!$A:$A,0)))</f>
        <v/>
      </c>
      <c r="AQ64" s="153"/>
      <c r="AR64" s="153" t="str">
        <f>IF(AQ64="","",INDEX(m_selling_spec_trans!$D:$D,MATCH(AQ64,m_selling_spec_trans!$A:$A,0)))</f>
        <v/>
      </c>
      <c r="AS64" s="72" t="s">
        <v>1048</v>
      </c>
    </row>
    <row r="65" spans="1:45">
      <c r="A65" s="81">
        <v>40</v>
      </c>
      <c r="B65" s="133" t="str">
        <f>INDEX(m_model!H:H,MATCH(A65,m_model!A:A,0))</f>
        <v>Tostem DOOR</v>
      </c>
      <c r="C65" s="133" t="str">
        <f>INDEX(m_model!I:I,MATCH(A65,m_model!A:A,0))</f>
        <v>GIESTA (Entrance door)</v>
      </c>
      <c r="D65" s="133" t="str">
        <f>INDEX(m_model_trans!E:E,MATCH(A65,m_model_trans!A:A,0))</f>
        <v>D01</v>
      </c>
      <c r="E65" s="138"/>
      <c r="F65" s="56" t="str">
        <f>IF(E65="","",INDEX(product_trans!$D:$D,MATCH(E65,product_trans!$A:$A,0)))</f>
        <v/>
      </c>
      <c r="H65" s="75" t="str">
        <f>IF(G65="","",INDEX(m_selling_spec_trans!$D:$D,MATCH(G65,m_selling_spec_trans!$A:$A,0)))</f>
        <v/>
      </c>
      <c r="J65" s="75" t="str">
        <f>IF(I65="","",INDEX(m_selling_spec_trans!$D:$D,MATCH(I65,m_selling_spec_trans!$A:$A,0)))</f>
        <v/>
      </c>
      <c r="L65" s="75" t="str">
        <f>IF(K65="","",INDEX(m_selling_spec_trans!$D:$D,MATCH(K65,m_selling_spec_trans!$A:$A,0)))</f>
        <v/>
      </c>
      <c r="N65" s="75" t="str">
        <f>IF(M65="","",INDEX(m_selling_spec_trans!$D:$D,MATCH(M65,m_selling_spec_trans!$A:$A,0)))</f>
        <v/>
      </c>
      <c r="P65" s="75" t="str">
        <f>IF(O65="","",INDEX(m_selling_spec_trans!$D:$D,MATCH(O65,m_selling_spec_trans!$A:$A,0)))</f>
        <v/>
      </c>
      <c r="R65" s="75" t="str">
        <f>IF(Q65="","",INDEX(m_selling_spec_trans!$D:$D,MATCH(Q65,m_selling_spec_trans!$A:$A,0)))</f>
        <v/>
      </c>
      <c r="V65" s="75" t="str">
        <f>IF(U65="","",INDEX(m_selling_spec_trans!$D:$D,MATCH(U65,m_selling_spec_trans!$A:$A,0)))</f>
        <v/>
      </c>
      <c r="X65" s="153" t="str">
        <f>IF(W65="","",INDEX(m_selling_spec_trans!$D:$D,MATCH(W65,m_selling_spec_trans!$A:$A,0)))</f>
        <v/>
      </c>
      <c r="Z65" s="75" t="str">
        <f>IF(Y65="","",INDEX(m_selling_spec_trans!$D:$D,MATCH(Y65,m_selling_spec_trans!$A:$A,0)))</f>
        <v/>
      </c>
      <c r="AB65" s="75" t="str">
        <f>IF(AA65="","",INDEX(m_selling_spec_trans!$D:$D,MATCH(AA65,m_selling_spec_trans!$A:$A,0)))</f>
        <v/>
      </c>
      <c r="AD65" s="153" t="str">
        <f>IF(AC65="","",INDEX(m_selling_spec_trans!$D:$D,MATCH(AC65,m_selling_spec_trans!$A:$A,0)))</f>
        <v/>
      </c>
      <c r="AE65" s="153"/>
      <c r="AF65" s="153" t="str">
        <f>IF(AE65="","",INDEX(m_selling_spec_trans!$D:$D,MATCH(AE65,m_selling_spec_trans!$A:$A,0)))</f>
        <v/>
      </c>
      <c r="AG65" s="153"/>
      <c r="AH65" s="153" t="str">
        <f>IF(AG65="","",INDEX(m_selling_spec_trans!$D:$D,MATCH(AG65,m_selling_spec_trans!$A:$A,0)))</f>
        <v/>
      </c>
      <c r="AI65" s="75"/>
      <c r="AJ65" s="153" t="str">
        <f>IF(AI65="","",INDEX(m_selling_spec_trans!$D:$D,MATCH(AI65,m_selling_spec_trans!$A:$A,0)))</f>
        <v/>
      </c>
      <c r="AK65" s="75"/>
      <c r="AL65" s="153" t="str">
        <f>IF(AK65="","",INDEX(m_selling_spec_trans!$D:$D,MATCH(AK65,m_selling_spec_trans!$A:$A,0)))</f>
        <v/>
      </c>
      <c r="AN65" s="153" t="str">
        <f>IF(AM65="","",INDEX(m_selling_spec_trans!$D:$D,MATCH(AM65,m_selling_spec_trans!$A:$A,0)))</f>
        <v/>
      </c>
      <c r="AO65" s="153"/>
      <c r="AP65" s="153" t="str">
        <f>IF(AO65="","",INDEX(m_selling_spec_trans!$D:$D,MATCH(AO65,m_selling_spec_trans!$A:$A,0)))</f>
        <v/>
      </c>
      <c r="AQ65" s="153"/>
      <c r="AR65" s="153" t="str">
        <f>IF(AQ65="","",INDEX(m_selling_spec_trans!$D:$D,MATCH(AQ65,m_selling_spec_trans!$A:$A,0)))</f>
        <v/>
      </c>
      <c r="AS65" s="72" t="s">
        <v>1048</v>
      </c>
    </row>
    <row r="66" spans="1:45">
      <c r="A66" s="81">
        <v>41</v>
      </c>
      <c r="B66" s="133" t="str">
        <f>INDEX(m_model!H:H,MATCH(A66,m_model!A:A,0))</f>
        <v>Tostem DOOR</v>
      </c>
      <c r="C66" s="133" t="str">
        <f>INDEX(m_model!I:I,MATCH(A66,m_model!A:A,0))</f>
        <v>GIESTA (Entrance door)</v>
      </c>
      <c r="D66" s="133" t="str">
        <f>INDEX(m_model_trans!E:E,MATCH(A66,m_model_trans!A:A,0))</f>
        <v>D02</v>
      </c>
      <c r="E66" s="138"/>
      <c r="F66" s="56" t="str">
        <f>IF(E66="","",INDEX(product_trans!$D:$D,MATCH(E66,product_trans!$A:$A,0)))</f>
        <v/>
      </c>
      <c r="H66" s="75" t="str">
        <f>IF(G66="","",INDEX(m_selling_spec_trans!$D:$D,MATCH(G66,m_selling_spec_trans!$A:$A,0)))</f>
        <v/>
      </c>
      <c r="J66" s="75" t="str">
        <f>IF(I66="","",INDEX(m_selling_spec_trans!$D:$D,MATCH(I66,m_selling_spec_trans!$A:$A,0)))</f>
        <v/>
      </c>
      <c r="L66" s="75" t="str">
        <f>IF(K66="","",INDEX(m_selling_spec_trans!$D:$D,MATCH(K66,m_selling_spec_trans!$A:$A,0)))</f>
        <v/>
      </c>
      <c r="N66" s="75" t="str">
        <f>IF(M66="","",INDEX(m_selling_spec_trans!$D:$D,MATCH(M66,m_selling_spec_trans!$A:$A,0)))</f>
        <v/>
      </c>
      <c r="P66" s="75" t="str">
        <f>IF(O66="","",INDEX(m_selling_spec_trans!$D:$D,MATCH(O66,m_selling_spec_trans!$A:$A,0)))</f>
        <v/>
      </c>
      <c r="R66" s="75" t="str">
        <f>IF(Q66="","",INDEX(m_selling_spec_trans!$D:$D,MATCH(Q66,m_selling_spec_trans!$A:$A,0)))</f>
        <v/>
      </c>
      <c r="V66" s="75" t="str">
        <f>IF(U66="","",INDEX(m_selling_spec_trans!$D:$D,MATCH(U66,m_selling_spec_trans!$A:$A,0)))</f>
        <v/>
      </c>
      <c r="X66" s="153" t="str">
        <f>IF(W66="","",INDEX(m_selling_spec_trans!$D:$D,MATCH(W66,m_selling_spec_trans!$A:$A,0)))</f>
        <v/>
      </c>
      <c r="Z66" s="75" t="str">
        <f>IF(Y66="","",INDEX(m_selling_spec_trans!$D:$D,MATCH(Y66,m_selling_spec_trans!$A:$A,0)))</f>
        <v/>
      </c>
      <c r="AB66" s="75" t="str">
        <f>IF(AA66="","",INDEX(m_selling_spec_trans!$D:$D,MATCH(AA66,m_selling_spec_trans!$A:$A,0)))</f>
        <v/>
      </c>
      <c r="AD66" s="153" t="str">
        <f>IF(AC66="","",INDEX(m_selling_spec_trans!$D:$D,MATCH(AC66,m_selling_spec_trans!$A:$A,0)))</f>
        <v/>
      </c>
      <c r="AE66" s="153"/>
      <c r="AF66" s="153" t="str">
        <f>IF(AE66="","",INDEX(m_selling_spec_trans!$D:$D,MATCH(AE66,m_selling_spec_trans!$A:$A,0)))</f>
        <v/>
      </c>
      <c r="AG66" s="153"/>
      <c r="AH66" s="153" t="str">
        <f>IF(AG66="","",INDEX(m_selling_spec_trans!$D:$D,MATCH(AG66,m_selling_spec_trans!$A:$A,0)))</f>
        <v/>
      </c>
      <c r="AI66" s="75"/>
      <c r="AJ66" s="153" t="str">
        <f>IF(AI66="","",INDEX(m_selling_spec_trans!$D:$D,MATCH(AI66,m_selling_spec_trans!$A:$A,0)))</f>
        <v/>
      </c>
      <c r="AK66" s="75"/>
      <c r="AL66" s="153" t="str">
        <f>IF(AK66="","",INDEX(m_selling_spec_trans!$D:$D,MATCH(AK66,m_selling_spec_trans!$A:$A,0)))</f>
        <v/>
      </c>
      <c r="AN66" s="153" t="str">
        <f>IF(AM66="","",INDEX(m_selling_spec_trans!$D:$D,MATCH(AM66,m_selling_spec_trans!$A:$A,0)))</f>
        <v/>
      </c>
      <c r="AO66" s="153"/>
      <c r="AP66" s="153" t="str">
        <f>IF(AO66="","",INDEX(m_selling_spec_trans!$D:$D,MATCH(AO66,m_selling_spec_trans!$A:$A,0)))</f>
        <v/>
      </c>
      <c r="AQ66" s="153"/>
      <c r="AR66" s="153" t="str">
        <f>IF(AQ66="","",INDEX(m_selling_spec_trans!$D:$D,MATCH(AQ66,m_selling_spec_trans!$A:$A,0)))</f>
        <v/>
      </c>
      <c r="AS66" s="72" t="s">
        <v>1048</v>
      </c>
    </row>
    <row r="67" spans="1:45">
      <c r="A67" s="81">
        <v>42</v>
      </c>
      <c r="B67" s="133" t="str">
        <f>INDEX(m_model!H:H,MATCH(A67,m_model!A:A,0))</f>
        <v>Tostem DOOR</v>
      </c>
      <c r="C67" s="133" t="str">
        <f>INDEX(m_model!I:I,MATCH(A67,m_model!A:A,0))</f>
        <v>GIESTA (Entrance door)</v>
      </c>
      <c r="D67" s="133" t="str">
        <f>INDEX(m_model_trans!E:E,MATCH(A67,m_model_trans!A:A,0))</f>
        <v>D03</v>
      </c>
      <c r="E67" s="138"/>
      <c r="F67" s="56" t="str">
        <f>IF(E67="","",INDEX(product_trans!$D:$D,MATCH(E67,product_trans!$A:$A,0)))</f>
        <v/>
      </c>
      <c r="H67" s="75" t="str">
        <f>IF(G67="","",INDEX(m_selling_spec_trans!$D:$D,MATCH(G67,m_selling_spec_trans!$A:$A,0)))</f>
        <v/>
      </c>
      <c r="J67" s="75" t="str">
        <f>IF(I67="","",INDEX(m_selling_spec_trans!$D:$D,MATCH(I67,m_selling_spec_trans!$A:$A,0)))</f>
        <v/>
      </c>
      <c r="L67" s="75" t="str">
        <f>IF(K67="","",INDEX(m_selling_spec_trans!$D:$D,MATCH(K67,m_selling_spec_trans!$A:$A,0)))</f>
        <v/>
      </c>
      <c r="N67" s="75" t="str">
        <f>IF(M67="","",INDEX(m_selling_spec_trans!$D:$D,MATCH(M67,m_selling_spec_trans!$A:$A,0)))</f>
        <v/>
      </c>
      <c r="P67" s="75" t="str">
        <f>IF(O67="","",INDEX(m_selling_spec_trans!$D:$D,MATCH(O67,m_selling_spec_trans!$A:$A,0)))</f>
        <v/>
      </c>
      <c r="R67" s="75" t="str">
        <f>IF(Q67="","",INDEX(m_selling_spec_trans!$D:$D,MATCH(Q67,m_selling_spec_trans!$A:$A,0)))</f>
        <v/>
      </c>
      <c r="V67" s="75" t="str">
        <f>IF(U67="","",INDEX(m_selling_spec_trans!$D:$D,MATCH(U67,m_selling_spec_trans!$A:$A,0)))</f>
        <v/>
      </c>
      <c r="X67" s="153" t="str">
        <f>IF(W67="","",INDEX(m_selling_spec_trans!$D:$D,MATCH(W67,m_selling_spec_trans!$A:$A,0)))</f>
        <v/>
      </c>
      <c r="Z67" s="75" t="str">
        <f>IF(Y67="","",INDEX(m_selling_spec_trans!$D:$D,MATCH(Y67,m_selling_spec_trans!$A:$A,0)))</f>
        <v/>
      </c>
      <c r="AB67" s="75" t="str">
        <f>IF(AA67="","",INDEX(m_selling_spec_trans!$D:$D,MATCH(AA67,m_selling_spec_trans!$A:$A,0)))</f>
        <v/>
      </c>
      <c r="AD67" s="153" t="str">
        <f>IF(AC67="","",INDEX(m_selling_spec_trans!$D:$D,MATCH(AC67,m_selling_spec_trans!$A:$A,0)))</f>
        <v/>
      </c>
      <c r="AE67" s="153"/>
      <c r="AF67" s="153" t="str">
        <f>IF(AE67="","",INDEX(m_selling_spec_trans!$D:$D,MATCH(AE67,m_selling_spec_trans!$A:$A,0)))</f>
        <v/>
      </c>
      <c r="AG67" s="153"/>
      <c r="AH67" s="153" t="str">
        <f>IF(AG67="","",INDEX(m_selling_spec_trans!$D:$D,MATCH(AG67,m_selling_spec_trans!$A:$A,0)))</f>
        <v/>
      </c>
      <c r="AI67" s="75"/>
      <c r="AJ67" s="153" t="str">
        <f>IF(AI67="","",INDEX(m_selling_spec_trans!$D:$D,MATCH(AI67,m_selling_spec_trans!$A:$A,0)))</f>
        <v/>
      </c>
      <c r="AK67" s="75"/>
      <c r="AL67" s="153" t="str">
        <f>IF(AK67="","",INDEX(m_selling_spec_trans!$D:$D,MATCH(AK67,m_selling_spec_trans!$A:$A,0)))</f>
        <v/>
      </c>
      <c r="AN67" s="153" t="str">
        <f>IF(AM67="","",INDEX(m_selling_spec_trans!$D:$D,MATCH(AM67,m_selling_spec_trans!$A:$A,0)))</f>
        <v/>
      </c>
      <c r="AO67" s="153"/>
      <c r="AP67" s="153" t="str">
        <f>IF(AO67="","",INDEX(m_selling_spec_trans!$D:$D,MATCH(AO67,m_selling_spec_trans!$A:$A,0)))</f>
        <v/>
      </c>
      <c r="AQ67" s="153"/>
      <c r="AR67" s="153" t="str">
        <f>IF(AQ67="","",INDEX(m_selling_spec_trans!$D:$D,MATCH(AQ67,m_selling_spec_trans!$A:$A,0)))</f>
        <v/>
      </c>
      <c r="AS67" s="72" t="s">
        <v>1048</v>
      </c>
    </row>
    <row r="68" spans="1:45">
      <c r="A68" s="81">
        <v>43</v>
      </c>
      <c r="B68" s="133" t="str">
        <f>INDEX(m_model!H:H,MATCH(A68,m_model!A:A,0))</f>
        <v>Tostem DOOR</v>
      </c>
      <c r="C68" s="133" t="str">
        <f>INDEX(m_model!I:I,MATCH(A68,m_model!A:A,0))</f>
        <v>GIESTA (Entrance door)</v>
      </c>
      <c r="D68" s="133" t="str">
        <f>INDEX(m_model_trans!E:E,MATCH(A68,m_model_trans!A:A,0))</f>
        <v>G01</v>
      </c>
      <c r="E68" s="138"/>
      <c r="F68" s="56" t="str">
        <f>IF(E68="","",INDEX(product_trans!$D:$D,MATCH(E68,product_trans!$A:$A,0)))</f>
        <v/>
      </c>
      <c r="H68" s="75" t="str">
        <f>IF(G68="","",INDEX(m_selling_spec_trans!$D:$D,MATCH(G68,m_selling_spec_trans!$A:$A,0)))</f>
        <v/>
      </c>
      <c r="J68" s="75" t="str">
        <f>IF(I68="","",INDEX(m_selling_spec_trans!$D:$D,MATCH(I68,m_selling_spec_trans!$A:$A,0)))</f>
        <v/>
      </c>
      <c r="L68" s="75" t="str">
        <f>IF(K68="","",INDEX(m_selling_spec_trans!$D:$D,MATCH(K68,m_selling_spec_trans!$A:$A,0)))</f>
        <v/>
      </c>
      <c r="N68" s="75" t="str">
        <f>IF(M68="","",INDEX(m_selling_spec_trans!$D:$D,MATCH(M68,m_selling_spec_trans!$A:$A,0)))</f>
        <v/>
      </c>
      <c r="P68" s="75" t="str">
        <f>IF(O68="","",INDEX(m_selling_spec_trans!$D:$D,MATCH(O68,m_selling_spec_trans!$A:$A,0)))</f>
        <v/>
      </c>
      <c r="R68" s="75" t="str">
        <f>IF(Q68="","",INDEX(m_selling_spec_trans!$D:$D,MATCH(Q68,m_selling_spec_trans!$A:$A,0)))</f>
        <v/>
      </c>
      <c r="V68" s="75" t="str">
        <f>IF(U68="","",INDEX(m_selling_spec_trans!$D:$D,MATCH(U68,m_selling_spec_trans!$A:$A,0)))</f>
        <v/>
      </c>
      <c r="X68" s="153" t="str">
        <f>IF(W68="","",INDEX(m_selling_spec_trans!$D:$D,MATCH(W68,m_selling_spec_trans!$A:$A,0)))</f>
        <v/>
      </c>
      <c r="Z68" s="75" t="str">
        <f>IF(Y68="","",INDEX(m_selling_spec_trans!$D:$D,MATCH(Y68,m_selling_spec_trans!$A:$A,0)))</f>
        <v/>
      </c>
      <c r="AB68" s="75" t="str">
        <f>IF(AA68="","",INDEX(m_selling_spec_trans!$D:$D,MATCH(AA68,m_selling_spec_trans!$A:$A,0)))</f>
        <v/>
      </c>
      <c r="AD68" s="153" t="str">
        <f>IF(AC68="","",INDEX(m_selling_spec_trans!$D:$D,MATCH(AC68,m_selling_spec_trans!$A:$A,0)))</f>
        <v/>
      </c>
      <c r="AE68" s="153"/>
      <c r="AF68" s="153" t="str">
        <f>IF(AE68="","",INDEX(m_selling_spec_trans!$D:$D,MATCH(AE68,m_selling_spec_trans!$A:$A,0)))</f>
        <v/>
      </c>
      <c r="AG68" s="153"/>
      <c r="AH68" s="153" t="str">
        <f>IF(AG68="","",INDEX(m_selling_spec_trans!$D:$D,MATCH(AG68,m_selling_spec_trans!$A:$A,0)))</f>
        <v/>
      </c>
      <c r="AI68" s="75"/>
      <c r="AJ68" s="153" t="str">
        <f>IF(AI68="","",INDEX(m_selling_spec_trans!$D:$D,MATCH(AI68,m_selling_spec_trans!$A:$A,0)))</f>
        <v/>
      </c>
      <c r="AK68" s="75"/>
      <c r="AL68" s="153" t="str">
        <f>IF(AK68="","",INDEX(m_selling_spec_trans!$D:$D,MATCH(AK68,m_selling_spec_trans!$A:$A,0)))</f>
        <v/>
      </c>
      <c r="AN68" s="153" t="str">
        <f>IF(AM68="","",INDEX(m_selling_spec_trans!$D:$D,MATCH(AM68,m_selling_spec_trans!$A:$A,0)))</f>
        <v/>
      </c>
      <c r="AO68" s="153"/>
      <c r="AP68" s="153" t="str">
        <f>IF(AO68="","",INDEX(m_selling_spec_trans!$D:$D,MATCH(AO68,m_selling_spec_trans!$A:$A,0)))</f>
        <v/>
      </c>
      <c r="AQ68" s="153"/>
      <c r="AR68" s="153" t="str">
        <f>IF(AQ68="","",INDEX(m_selling_spec_trans!$D:$D,MATCH(AQ68,m_selling_spec_trans!$A:$A,0)))</f>
        <v/>
      </c>
      <c r="AS68" s="72" t="s">
        <v>1048</v>
      </c>
    </row>
    <row r="69" spans="1:45">
      <c r="A69" s="81">
        <v>44</v>
      </c>
      <c r="B69" s="133" t="str">
        <f>INDEX(m_model!H:H,MATCH(A69,m_model!A:A,0))</f>
        <v>Tostem DOOR</v>
      </c>
      <c r="C69" s="133" t="str">
        <f>INDEX(m_model!I:I,MATCH(A69,m_model!A:A,0))</f>
        <v>GIESTA (Entrance door)</v>
      </c>
      <c r="D69" s="133" t="str">
        <f>INDEX(m_model_trans!E:E,MATCH(A69,m_model_trans!A:A,0))</f>
        <v>G02</v>
      </c>
      <c r="E69" s="138"/>
      <c r="F69" s="56" t="str">
        <f>IF(E69="","",INDEX(product_trans!$D:$D,MATCH(E69,product_trans!$A:$A,0)))</f>
        <v/>
      </c>
      <c r="H69" s="75" t="str">
        <f>IF(G69="","",INDEX(m_selling_spec_trans!$D:$D,MATCH(G69,m_selling_spec_trans!$A:$A,0)))</f>
        <v/>
      </c>
      <c r="J69" s="75" t="str">
        <f>IF(I69="","",INDEX(m_selling_spec_trans!$D:$D,MATCH(I69,m_selling_spec_trans!$A:$A,0)))</f>
        <v/>
      </c>
      <c r="L69" s="75" t="str">
        <f>IF(K69="","",INDEX(m_selling_spec_trans!$D:$D,MATCH(K69,m_selling_spec_trans!$A:$A,0)))</f>
        <v/>
      </c>
      <c r="N69" s="75" t="str">
        <f>IF(M69="","",INDEX(m_selling_spec_trans!$D:$D,MATCH(M69,m_selling_spec_trans!$A:$A,0)))</f>
        <v/>
      </c>
      <c r="P69" s="75" t="str">
        <f>IF(O69="","",INDEX(m_selling_spec_trans!$D:$D,MATCH(O69,m_selling_spec_trans!$A:$A,0)))</f>
        <v/>
      </c>
      <c r="R69" s="75" t="str">
        <f>IF(Q69="","",INDEX(m_selling_spec_trans!$D:$D,MATCH(Q69,m_selling_spec_trans!$A:$A,0)))</f>
        <v/>
      </c>
      <c r="V69" s="75" t="str">
        <f>IF(U69="","",INDEX(m_selling_spec_trans!$D:$D,MATCH(U69,m_selling_spec_trans!$A:$A,0)))</f>
        <v/>
      </c>
      <c r="X69" s="153" t="str">
        <f>IF(W69="","",INDEX(m_selling_spec_trans!$D:$D,MATCH(W69,m_selling_spec_trans!$A:$A,0)))</f>
        <v/>
      </c>
      <c r="Z69" s="75" t="str">
        <f>IF(Y69="","",INDEX(m_selling_spec_trans!$D:$D,MATCH(Y69,m_selling_spec_trans!$A:$A,0)))</f>
        <v/>
      </c>
      <c r="AB69" s="75" t="str">
        <f>IF(AA69="","",INDEX(m_selling_spec_trans!$D:$D,MATCH(AA69,m_selling_spec_trans!$A:$A,0)))</f>
        <v/>
      </c>
      <c r="AD69" s="153" t="str">
        <f>IF(AC69="","",INDEX(m_selling_spec_trans!$D:$D,MATCH(AC69,m_selling_spec_trans!$A:$A,0)))</f>
        <v/>
      </c>
      <c r="AE69" s="153"/>
      <c r="AF69" s="153" t="str">
        <f>IF(AE69="","",INDEX(m_selling_spec_trans!$D:$D,MATCH(AE69,m_selling_spec_trans!$A:$A,0)))</f>
        <v/>
      </c>
      <c r="AG69" s="153"/>
      <c r="AH69" s="153" t="str">
        <f>IF(AG69="","",INDEX(m_selling_spec_trans!$D:$D,MATCH(AG69,m_selling_spec_trans!$A:$A,0)))</f>
        <v/>
      </c>
      <c r="AI69" s="75"/>
      <c r="AJ69" s="153" t="str">
        <f>IF(AI69="","",INDEX(m_selling_spec_trans!$D:$D,MATCH(AI69,m_selling_spec_trans!$A:$A,0)))</f>
        <v/>
      </c>
      <c r="AK69" s="75"/>
      <c r="AL69" s="153" t="str">
        <f>IF(AK69="","",INDEX(m_selling_spec_trans!$D:$D,MATCH(AK69,m_selling_spec_trans!$A:$A,0)))</f>
        <v/>
      </c>
      <c r="AN69" s="153" t="str">
        <f>IF(AM69="","",INDEX(m_selling_spec_trans!$D:$D,MATCH(AM69,m_selling_spec_trans!$A:$A,0)))</f>
        <v/>
      </c>
      <c r="AO69" s="153"/>
      <c r="AP69" s="153" t="str">
        <f>IF(AO69="","",INDEX(m_selling_spec_trans!$D:$D,MATCH(AO69,m_selling_spec_trans!$A:$A,0)))</f>
        <v/>
      </c>
      <c r="AQ69" s="153"/>
      <c r="AR69" s="153" t="str">
        <f>IF(AQ69="","",INDEX(m_selling_spec_trans!$D:$D,MATCH(AQ69,m_selling_spec_trans!$A:$A,0)))</f>
        <v/>
      </c>
      <c r="AS69" s="72" t="s">
        <v>1048</v>
      </c>
    </row>
    <row r="70" spans="1:45">
      <c r="A70" s="81">
        <v>45</v>
      </c>
      <c r="B70" s="133" t="str">
        <f>INDEX(m_model!H:H,MATCH(A70,m_model!A:A,0))</f>
        <v>Tostem DOOR</v>
      </c>
      <c r="C70" s="133" t="str">
        <f>INDEX(m_model!I:I,MATCH(A70,m_model!A:A,0))</f>
        <v>GIESTA (Entrance door)</v>
      </c>
      <c r="D70" s="133" t="str">
        <f>INDEX(m_model_trans!E:E,MATCH(A70,m_model_trans!A:A,0))</f>
        <v>G03</v>
      </c>
      <c r="E70" s="138"/>
      <c r="F70" s="56" t="str">
        <f>IF(E70="","",INDEX(product_trans!$D:$D,MATCH(E70,product_trans!$A:$A,0)))</f>
        <v/>
      </c>
      <c r="H70" s="75" t="str">
        <f>IF(G70="","",INDEX(m_selling_spec_trans!$D:$D,MATCH(G70,m_selling_spec_trans!$A:$A,0)))</f>
        <v/>
      </c>
      <c r="J70" s="75" t="str">
        <f>IF(I70="","",INDEX(m_selling_spec_trans!$D:$D,MATCH(I70,m_selling_spec_trans!$A:$A,0)))</f>
        <v/>
      </c>
      <c r="L70" s="75" t="str">
        <f>IF(K70="","",INDEX(m_selling_spec_trans!$D:$D,MATCH(K70,m_selling_spec_trans!$A:$A,0)))</f>
        <v/>
      </c>
      <c r="N70" s="75" t="str">
        <f>IF(M70="","",INDEX(m_selling_spec_trans!$D:$D,MATCH(M70,m_selling_spec_trans!$A:$A,0)))</f>
        <v/>
      </c>
      <c r="P70" s="75" t="str">
        <f>IF(O70="","",INDEX(m_selling_spec_trans!$D:$D,MATCH(O70,m_selling_spec_trans!$A:$A,0)))</f>
        <v/>
      </c>
      <c r="R70" s="75" t="str">
        <f>IF(Q70="","",INDEX(m_selling_spec_trans!$D:$D,MATCH(Q70,m_selling_spec_trans!$A:$A,0)))</f>
        <v/>
      </c>
      <c r="V70" s="75" t="str">
        <f>IF(U70="","",INDEX(m_selling_spec_trans!$D:$D,MATCH(U70,m_selling_spec_trans!$A:$A,0)))</f>
        <v/>
      </c>
      <c r="X70" s="153" t="str">
        <f>IF(W70="","",INDEX(m_selling_spec_trans!$D:$D,MATCH(W70,m_selling_spec_trans!$A:$A,0)))</f>
        <v/>
      </c>
      <c r="Z70" s="75" t="str">
        <f>IF(Y70="","",INDEX(m_selling_spec_trans!$D:$D,MATCH(Y70,m_selling_spec_trans!$A:$A,0)))</f>
        <v/>
      </c>
      <c r="AB70" s="75" t="str">
        <f>IF(AA70="","",INDEX(m_selling_spec_trans!$D:$D,MATCH(AA70,m_selling_spec_trans!$A:$A,0)))</f>
        <v/>
      </c>
      <c r="AD70" s="153" t="str">
        <f>IF(AC70="","",INDEX(m_selling_spec_trans!$D:$D,MATCH(AC70,m_selling_spec_trans!$A:$A,0)))</f>
        <v/>
      </c>
      <c r="AE70" s="153"/>
      <c r="AF70" s="153" t="str">
        <f>IF(AE70="","",INDEX(m_selling_spec_trans!$D:$D,MATCH(AE70,m_selling_spec_trans!$A:$A,0)))</f>
        <v/>
      </c>
      <c r="AG70" s="153"/>
      <c r="AH70" s="153" t="str">
        <f>IF(AG70="","",INDEX(m_selling_spec_trans!$D:$D,MATCH(AG70,m_selling_spec_trans!$A:$A,0)))</f>
        <v/>
      </c>
      <c r="AI70" s="75"/>
      <c r="AJ70" s="153" t="str">
        <f>IF(AI70="","",INDEX(m_selling_spec_trans!$D:$D,MATCH(AI70,m_selling_spec_trans!$A:$A,0)))</f>
        <v/>
      </c>
      <c r="AK70" s="75"/>
      <c r="AL70" s="153" t="str">
        <f>IF(AK70="","",INDEX(m_selling_spec_trans!$D:$D,MATCH(AK70,m_selling_spec_trans!$A:$A,0)))</f>
        <v/>
      </c>
      <c r="AN70" s="153" t="str">
        <f>IF(AM70="","",INDEX(m_selling_spec_trans!$D:$D,MATCH(AM70,m_selling_spec_trans!$A:$A,0)))</f>
        <v/>
      </c>
      <c r="AO70" s="153"/>
      <c r="AP70" s="153" t="str">
        <f>IF(AO70="","",INDEX(m_selling_spec_trans!$D:$D,MATCH(AO70,m_selling_spec_trans!$A:$A,0)))</f>
        <v/>
      </c>
      <c r="AQ70" s="153"/>
      <c r="AR70" s="153" t="str">
        <f>IF(AQ70="","",INDEX(m_selling_spec_trans!$D:$D,MATCH(AQ70,m_selling_spec_trans!$A:$A,0)))</f>
        <v/>
      </c>
      <c r="AS70" s="72" t="s">
        <v>1048</v>
      </c>
    </row>
    <row r="71" spans="1:45">
      <c r="A71" s="81">
        <v>46</v>
      </c>
      <c r="B71" s="133" t="str">
        <f>INDEX(m_model!H:H,MATCH(A71,m_model!A:A,0))</f>
        <v>Tostem DOOR</v>
      </c>
      <c r="C71" s="133" t="str">
        <f>INDEX(m_model!I:I,MATCH(A71,m_model!A:A,0))</f>
        <v>GIESTA (Entrance door)</v>
      </c>
      <c r="D71" s="133" t="str">
        <f>INDEX(m_model_trans!E:E,MATCH(A71,m_model_trans!A:A,0))</f>
        <v>G04</v>
      </c>
      <c r="E71" s="138"/>
      <c r="F71" s="56" t="str">
        <f>IF(E71="","",INDEX(product_trans!$D:$D,MATCH(E71,product_trans!$A:$A,0)))</f>
        <v/>
      </c>
      <c r="H71" s="75" t="str">
        <f>IF(G71="","",INDEX(m_selling_spec_trans!$D:$D,MATCH(G71,m_selling_spec_trans!$A:$A,0)))</f>
        <v/>
      </c>
      <c r="J71" s="75" t="str">
        <f>IF(I71="","",INDEX(m_selling_spec_trans!$D:$D,MATCH(I71,m_selling_spec_trans!$A:$A,0)))</f>
        <v/>
      </c>
      <c r="L71" s="75" t="str">
        <f>IF(K71="","",INDEX(m_selling_spec_trans!$D:$D,MATCH(K71,m_selling_spec_trans!$A:$A,0)))</f>
        <v/>
      </c>
      <c r="N71" s="75" t="str">
        <f>IF(M71="","",INDEX(m_selling_spec_trans!$D:$D,MATCH(M71,m_selling_spec_trans!$A:$A,0)))</f>
        <v/>
      </c>
      <c r="P71" s="75" t="str">
        <f>IF(O71="","",INDEX(m_selling_spec_trans!$D:$D,MATCH(O71,m_selling_spec_trans!$A:$A,0)))</f>
        <v/>
      </c>
      <c r="R71" s="75" t="str">
        <f>IF(Q71="","",INDEX(m_selling_spec_trans!$D:$D,MATCH(Q71,m_selling_spec_trans!$A:$A,0)))</f>
        <v/>
      </c>
      <c r="V71" s="75" t="str">
        <f>IF(U71="","",INDEX(m_selling_spec_trans!$D:$D,MATCH(U71,m_selling_spec_trans!$A:$A,0)))</f>
        <v/>
      </c>
      <c r="X71" s="153" t="str">
        <f>IF(W71="","",INDEX(m_selling_spec_trans!$D:$D,MATCH(W71,m_selling_spec_trans!$A:$A,0)))</f>
        <v/>
      </c>
      <c r="Z71" s="75" t="str">
        <f>IF(Y71="","",INDEX(m_selling_spec_trans!$D:$D,MATCH(Y71,m_selling_spec_trans!$A:$A,0)))</f>
        <v/>
      </c>
      <c r="AB71" s="75" t="str">
        <f>IF(AA71="","",INDEX(m_selling_spec_trans!$D:$D,MATCH(AA71,m_selling_spec_trans!$A:$A,0)))</f>
        <v/>
      </c>
      <c r="AD71" s="153" t="str">
        <f>IF(AC71="","",INDEX(m_selling_spec_trans!$D:$D,MATCH(AC71,m_selling_spec_trans!$A:$A,0)))</f>
        <v/>
      </c>
      <c r="AE71" s="153"/>
      <c r="AF71" s="153" t="str">
        <f>IF(AE71="","",INDEX(m_selling_spec_trans!$D:$D,MATCH(AE71,m_selling_spec_trans!$A:$A,0)))</f>
        <v/>
      </c>
      <c r="AG71" s="153"/>
      <c r="AH71" s="153" t="str">
        <f>IF(AG71="","",INDEX(m_selling_spec_trans!$D:$D,MATCH(AG71,m_selling_spec_trans!$A:$A,0)))</f>
        <v/>
      </c>
      <c r="AI71" s="75"/>
      <c r="AJ71" s="153" t="str">
        <f>IF(AI71="","",INDEX(m_selling_spec_trans!$D:$D,MATCH(AI71,m_selling_spec_trans!$A:$A,0)))</f>
        <v/>
      </c>
      <c r="AK71" s="75"/>
      <c r="AL71" s="153" t="str">
        <f>IF(AK71="","",INDEX(m_selling_spec_trans!$D:$D,MATCH(AK71,m_selling_spec_trans!$A:$A,0)))</f>
        <v/>
      </c>
      <c r="AN71" s="153" t="str">
        <f>IF(AM71="","",INDEX(m_selling_spec_trans!$D:$D,MATCH(AM71,m_selling_spec_trans!$A:$A,0)))</f>
        <v/>
      </c>
      <c r="AO71" s="153"/>
      <c r="AP71" s="153" t="str">
        <f>IF(AO71="","",INDEX(m_selling_spec_trans!$D:$D,MATCH(AO71,m_selling_spec_trans!$A:$A,0)))</f>
        <v/>
      </c>
      <c r="AQ71" s="153"/>
      <c r="AR71" s="153" t="str">
        <f>IF(AQ71="","",INDEX(m_selling_spec_trans!$D:$D,MATCH(AQ71,m_selling_spec_trans!$A:$A,0)))</f>
        <v/>
      </c>
      <c r="AS71" s="72" t="s">
        <v>1048</v>
      </c>
    </row>
    <row r="72" spans="1:45">
      <c r="A72" s="81">
        <v>47</v>
      </c>
      <c r="B72" s="133" t="str">
        <f>INDEX(m_model!H:H,MATCH(A72,m_model!A:A,0))</f>
        <v>Carport</v>
      </c>
      <c r="C72" s="133" t="str">
        <f>INDEX(m_model!I:I,MATCH(A72,m_model!A:A,0))</f>
        <v>Exterior series</v>
      </c>
      <c r="D72" s="133" t="str">
        <f>INDEX(m_model_trans!E:E,MATCH(A72,m_model_trans!A:A,0))</f>
        <v>Single type</v>
      </c>
      <c r="E72" s="81">
        <v>8</v>
      </c>
      <c r="F72" s="56" t="str">
        <f>IF(E72="","",INDEX(product_trans!$D:$D,MATCH(E72,product_trans!$A:$A,0)))</f>
        <v>CARPORT</v>
      </c>
      <c r="G72" s="72" t="s">
        <v>1456</v>
      </c>
      <c r="H72" s="75" t="str">
        <f>IF(G72="","",INDEX(m_selling_spec_trans!$D:$D,MATCH(G72,m_selling_spec_trans!$A:$A,0)))</f>
        <v>Carport</v>
      </c>
      <c r="L72" s="75" t="str">
        <f>IF(K72="","",INDEX(m_selling_spec_trans!$D:$D,MATCH(K72,m_selling_spec_trans!$A:$A,0)))</f>
        <v/>
      </c>
      <c r="Q72" s="72" t="s">
        <v>671</v>
      </c>
      <c r="R72" s="75" t="str">
        <f>IF(Q72="","",INDEX(m_selling_spec_trans!$D:$D,MATCH(Q72,m_selling_spec_trans!$A:$A,0)))</f>
        <v>Single</v>
      </c>
      <c r="X72" s="153" t="str">
        <f>IF(W72="","",INDEX(m_selling_spec_trans!$D:$D,MATCH(W72,m_selling_spec_trans!$A:$A,0)))</f>
        <v/>
      </c>
      <c r="AD72" s="153" t="str">
        <f>IF(AC72="","",INDEX(m_selling_spec_trans!$D:$D,MATCH(AC72,m_selling_spec_trans!$A:$A,0)))</f>
        <v/>
      </c>
      <c r="AE72" s="153"/>
      <c r="AF72" s="153" t="str">
        <f>IF(AE72="","",INDEX(m_selling_spec_trans!$D:$D,MATCH(AE72,m_selling_spec_trans!$A:$A,0)))</f>
        <v/>
      </c>
      <c r="AG72" s="153"/>
      <c r="AH72" s="153" t="str">
        <f>IF(AG72="","",INDEX(m_selling_spec_trans!$D:$D,MATCH(AG72,m_selling_spec_trans!$A:$A,0)))</f>
        <v/>
      </c>
      <c r="AJ72" s="153" t="str">
        <f>IF(AI72="","",INDEX(m_selling_spec_trans!$D:$D,MATCH(AI72,m_selling_spec_trans!$A:$A,0)))</f>
        <v/>
      </c>
      <c r="AL72" s="153" t="str">
        <f>IF(AK72="","",INDEX(m_selling_spec_trans!$D:$D,MATCH(AK72,m_selling_spec_trans!$A:$A,0)))</f>
        <v/>
      </c>
      <c r="AN72" s="153" t="str">
        <f>IF(AM72="","",INDEX(m_selling_spec_trans!$D:$D,MATCH(AM72,m_selling_spec_trans!$A:$A,0)))</f>
        <v/>
      </c>
      <c r="AO72" s="153"/>
      <c r="AP72" s="153" t="str">
        <f>IF(AO72="","",INDEX(m_selling_spec_trans!$D:$D,MATCH(AO72,m_selling_spec_trans!$A:$A,0)))</f>
        <v/>
      </c>
      <c r="AQ72" s="153"/>
      <c r="AR72" s="153" t="str">
        <f>IF(AQ72="","",INDEX(m_selling_spec_trans!$D:$D,MATCH(AQ72,m_selling_spec_trans!$A:$A,0)))</f>
        <v/>
      </c>
      <c r="AS72" s="72" t="s">
        <v>1455</v>
      </c>
    </row>
    <row r="73" spans="1:45">
      <c r="A73" s="81">
        <v>48</v>
      </c>
      <c r="B73" s="133" t="str">
        <f>INDEX(m_model!H:H,MATCH(A73,m_model!A:A,0))</f>
        <v>Carport</v>
      </c>
      <c r="C73" s="133" t="str">
        <f>INDEX(m_model!I:I,MATCH(A73,m_model!A:A,0))</f>
        <v>Exterior series</v>
      </c>
      <c r="D73" s="133" t="str">
        <f>INDEX(m_model_trans!E:E,MATCH(A73,m_model_trans!A:A,0))</f>
        <v>Double type</v>
      </c>
      <c r="E73" s="81">
        <v>8</v>
      </c>
      <c r="F73" s="56" t="str">
        <f>IF(E73="","",INDEX(product_trans!$D:$D,MATCH(E73,product_trans!$A:$A,0)))</f>
        <v>CARPORT</v>
      </c>
      <c r="G73" s="72" t="s">
        <v>1456</v>
      </c>
      <c r="H73" s="75" t="str">
        <f>IF(G73="","",INDEX(m_selling_spec_trans!$D:$D,MATCH(G73,m_selling_spec_trans!$A:$A,0)))</f>
        <v>Carport</v>
      </c>
      <c r="L73" s="75" t="str">
        <f>IF(K73="","",INDEX(m_selling_spec_trans!$D:$D,MATCH(K73,m_selling_spec_trans!$A:$A,0)))</f>
        <v/>
      </c>
      <c r="Q73" s="72" t="s">
        <v>670</v>
      </c>
      <c r="R73" s="75" t="str">
        <f>IF(Q73="","",INDEX(m_selling_spec_trans!$D:$D,MATCH(Q73,m_selling_spec_trans!$A:$A,0)))</f>
        <v>Double</v>
      </c>
      <c r="X73" s="153" t="str">
        <f>IF(W73="","",INDEX(m_selling_spec_trans!$D:$D,MATCH(W73,m_selling_spec_trans!$A:$A,0)))</f>
        <v/>
      </c>
      <c r="AD73" s="153" t="str">
        <f>IF(AC73="","",INDEX(m_selling_spec_trans!$D:$D,MATCH(AC73,m_selling_spec_trans!$A:$A,0)))</f>
        <v/>
      </c>
      <c r="AE73" s="153"/>
      <c r="AF73" s="153" t="str">
        <f>IF(AE73="","",INDEX(m_selling_spec_trans!$D:$D,MATCH(AE73,m_selling_spec_trans!$A:$A,0)))</f>
        <v/>
      </c>
      <c r="AG73" s="153"/>
      <c r="AH73" s="153" t="str">
        <f>IF(AG73="","",INDEX(m_selling_spec_trans!$D:$D,MATCH(AG73,m_selling_spec_trans!$A:$A,0)))</f>
        <v/>
      </c>
      <c r="AJ73" s="153" t="str">
        <f>IF(AI73="","",INDEX(m_selling_spec_trans!$D:$D,MATCH(AI73,m_selling_spec_trans!$A:$A,0)))</f>
        <v/>
      </c>
      <c r="AL73" s="153" t="str">
        <f>IF(AK73="","",INDEX(m_selling_spec_trans!$D:$D,MATCH(AK73,m_selling_spec_trans!$A:$A,0)))</f>
        <v/>
      </c>
      <c r="AN73" s="153" t="str">
        <f>IF(AM73="","",INDEX(m_selling_spec_trans!$D:$D,MATCH(AM73,m_selling_spec_trans!$A:$A,0)))</f>
        <v/>
      </c>
      <c r="AO73" s="153"/>
      <c r="AP73" s="153" t="str">
        <f>IF(AO73="","",INDEX(m_selling_spec_trans!$D:$D,MATCH(AO73,m_selling_spec_trans!$A:$A,0)))</f>
        <v/>
      </c>
      <c r="AQ73" s="153"/>
      <c r="AR73" s="153" t="str">
        <f>IF(AQ73="","",INDEX(m_selling_spec_trans!$D:$D,MATCH(AQ73,m_selling_spec_trans!$A:$A,0)))</f>
        <v/>
      </c>
      <c r="AS73" s="72" t="s">
        <v>1455</v>
      </c>
    </row>
    <row r="74" spans="1:45">
      <c r="A74" s="81">
        <v>50</v>
      </c>
      <c r="B74" s="133" t="str">
        <f>INDEX(m_model!H:H,MATCH(A74,m_model!A:A,0))</f>
        <v>Partition</v>
      </c>
      <c r="C74" s="133" t="str">
        <f>INDEX(m_model!I:I,MATCH(A74,m_model!A:A,0))</f>
        <v>Interior series</v>
      </c>
      <c r="D74" s="133" t="str">
        <f>INDEX(m_model_trans!E:E,MATCH(A74,m_model_trans!A:A,0))</f>
        <v>Partition door (2 panels on 2 tracks)</v>
      </c>
      <c r="E74" s="81">
        <v>7</v>
      </c>
      <c r="F74" s="56" t="str">
        <f>IF(E74="","",INDEX(product_trans!$D:$D,MATCH(E74,product_trans!$A:$A,0)))</f>
        <v>Partition</v>
      </c>
      <c r="I74" s="72" t="s">
        <v>1001</v>
      </c>
      <c r="J74" s="75" t="str">
        <f>IF(I74="","",INDEX(m_selling_spec_trans!$D:$D,MATCH(I74,m_selling_spec_trans!$A:$A,0)))</f>
        <v>2 Panel</v>
      </c>
      <c r="K74" s="72" t="s">
        <v>2695</v>
      </c>
      <c r="L74" s="75" t="str">
        <f>IF(K74="","",INDEX(m_selling_spec_trans!$D:$D,MATCH(K74,m_selling_spec_trans!$A:$A,0)))</f>
        <v>Partition door</v>
      </c>
      <c r="R74" s="75" t="str">
        <f>IF(Q74="","",INDEX(m_selling_spec_trans!$D:$D,MATCH(Q74,m_selling_spec_trans!$A:$A,0)))</f>
        <v/>
      </c>
      <c r="X74" s="153" t="str">
        <f>IF(W74="","",INDEX(m_selling_spec_trans!$D:$D,MATCH(W74,m_selling_spec_trans!$A:$A,0)))</f>
        <v/>
      </c>
      <c r="AD74" s="153" t="str">
        <f>IF(AC74="","",INDEX(m_selling_spec_trans!$D:$D,MATCH(AC74,m_selling_spec_trans!$A:$A,0)))</f>
        <v/>
      </c>
      <c r="AE74" s="153"/>
      <c r="AF74" s="153" t="str">
        <f>IF(AE74="","",INDEX(m_selling_spec_trans!$D:$D,MATCH(AE74,m_selling_spec_trans!$A:$A,0)))</f>
        <v/>
      </c>
      <c r="AG74" s="153"/>
      <c r="AH74" s="153" t="str">
        <f>IF(AG74="","",INDEX(m_selling_spec_trans!$D:$D,MATCH(AG74,m_selling_spec_trans!$A:$A,0)))</f>
        <v/>
      </c>
      <c r="AJ74" s="153" t="str">
        <f>IF(AI74="","",INDEX(m_selling_spec_trans!$D:$D,MATCH(AI74,m_selling_spec_trans!$A:$A,0)))</f>
        <v/>
      </c>
      <c r="AL74" s="153" t="str">
        <f>IF(AK74="","",INDEX(m_selling_spec_trans!$D:$D,MATCH(AK74,m_selling_spec_trans!$A:$A,0)))</f>
        <v/>
      </c>
      <c r="AN74" s="153" t="str">
        <f>IF(AM74="","",INDEX(m_selling_spec_trans!$D:$D,MATCH(AM74,m_selling_spec_trans!$A:$A,0)))</f>
        <v/>
      </c>
      <c r="AO74" s="153"/>
      <c r="AP74" s="153" t="str">
        <f>IF(AO74="","",INDEX(m_selling_spec_trans!$D:$D,MATCH(AO74,m_selling_spec_trans!$A:$A,0)))</f>
        <v/>
      </c>
      <c r="AQ74" s="153"/>
      <c r="AR74" s="153" t="str">
        <f>IF(AQ74="","",INDEX(m_selling_spec_trans!$D:$D,MATCH(AQ74,m_selling_spec_trans!$A:$A,0)))</f>
        <v/>
      </c>
      <c r="AS74" s="72" t="s">
        <v>1455</v>
      </c>
    </row>
    <row r="75" spans="1:45">
      <c r="A75" s="81">
        <v>51</v>
      </c>
      <c r="B75" s="133" t="str">
        <f>INDEX(m_model!H:H,MATCH(A75,m_model!A:A,0))</f>
        <v>Partition</v>
      </c>
      <c r="C75" s="133" t="str">
        <f>INDEX(m_model!I:I,MATCH(A75,m_model!A:A,0))</f>
        <v>Interior series</v>
      </c>
      <c r="D75" s="133" t="str">
        <f>INDEX(m_model_trans!E:E,MATCH(A75,m_model_trans!A:A,0))</f>
        <v>Partition door (3 panels on 3 tracks)</v>
      </c>
      <c r="E75" s="81">
        <v>7</v>
      </c>
      <c r="F75" s="56" t="str">
        <f>IF(E75="","",INDEX(product_trans!$D:$D,MATCH(E75,product_trans!$A:$A,0)))</f>
        <v>Partition</v>
      </c>
      <c r="I75" s="72" t="s">
        <v>1002</v>
      </c>
      <c r="J75" s="75" t="str">
        <f>IF(I75="","",INDEX(m_selling_spec_trans!$D:$D,MATCH(I75,m_selling_spec_trans!$A:$A,0)))</f>
        <v>3 panel</v>
      </c>
      <c r="K75" s="72" t="s">
        <v>2695</v>
      </c>
      <c r="L75" s="75" t="str">
        <f>IF(K75="","",INDEX(m_selling_spec_trans!$D:$D,MATCH(K75,m_selling_spec_trans!$A:$A,0)))</f>
        <v>Partition door</v>
      </c>
      <c r="R75" s="75" t="str">
        <f>IF(Q75="","",INDEX(m_selling_spec_trans!$D:$D,MATCH(Q75,m_selling_spec_trans!$A:$A,0)))</f>
        <v/>
      </c>
      <c r="X75" s="153" t="str">
        <f>IF(W75="","",INDEX(m_selling_spec_trans!$D:$D,MATCH(W75,m_selling_spec_trans!$A:$A,0)))</f>
        <v/>
      </c>
      <c r="AD75" s="153" t="str">
        <f>IF(AC75="","",INDEX(m_selling_spec_trans!$D:$D,MATCH(AC75,m_selling_spec_trans!$A:$A,0)))</f>
        <v/>
      </c>
      <c r="AE75" s="153"/>
      <c r="AF75" s="153" t="str">
        <f>IF(AE75="","",INDEX(m_selling_spec_trans!$D:$D,MATCH(AE75,m_selling_spec_trans!$A:$A,0)))</f>
        <v/>
      </c>
      <c r="AG75" s="153"/>
      <c r="AH75" s="153" t="str">
        <f>IF(AG75="","",INDEX(m_selling_spec_trans!$D:$D,MATCH(AG75,m_selling_spec_trans!$A:$A,0)))</f>
        <v/>
      </c>
      <c r="AJ75" s="153" t="str">
        <f>IF(AI75="","",INDEX(m_selling_spec_trans!$D:$D,MATCH(AI75,m_selling_spec_trans!$A:$A,0)))</f>
        <v/>
      </c>
      <c r="AL75" s="153" t="str">
        <f>IF(AK75="","",INDEX(m_selling_spec_trans!$D:$D,MATCH(AK75,m_selling_spec_trans!$A:$A,0)))</f>
        <v/>
      </c>
      <c r="AN75" s="153" t="str">
        <f>IF(AM75="","",INDEX(m_selling_spec_trans!$D:$D,MATCH(AM75,m_selling_spec_trans!$A:$A,0)))</f>
        <v/>
      </c>
      <c r="AO75" s="153"/>
      <c r="AP75" s="153" t="str">
        <f>IF(AO75="","",INDEX(m_selling_spec_trans!$D:$D,MATCH(AO75,m_selling_spec_trans!$A:$A,0)))</f>
        <v/>
      </c>
      <c r="AQ75" s="153"/>
      <c r="AR75" s="153" t="str">
        <f>IF(AQ75="","",INDEX(m_selling_spec_trans!$D:$D,MATCH(AQ75,m_selling_spec_trans!$A:$A,0)))</f>
        <v/>
      </c>
      <c r="AS75" s="72" t="s">
        <v>1455</v>
      </c>
    </row>
    <row r="76" spans="1:45">
      <c r="A76" s="81">
        <v>52</v>
      </c>
      <c r="B76" s="133" t="str">
        <f>INDEX(m_model!H:H,MATCH(A76,m_model!A:A,0))</f>
        <v>Partition</v>
      </c>
      <c r="C76" s="133" t="str">
        <f>INDEX(m_model!I:I,MATCH(A76,m_model!A:A,0))</f>
        <v>Interior series</v>
      </c>
      <c r="D76" s="133" t="str">
        <f>INDEX(m_model_trans!E:E,MATCH(A76,m_model_trans!A:A,0))</f>
        <v>Partition door (4 panels on 2 tracks)</v>
      </c>
      <c r="E76" s="81">
        <v>7</v>
      </c>
      <c r="F76" s="56" t="str">
        <f>IF(E76="","",INDEX(product_trans!$D:$D,MATCH(E76,product_trans!$A:$A,0)))</f>
        <v>Partition</v>
      </c>
      <c r="I76" s="72" t="s">
        <v>652</v>
      </c>
      <c r="J76" s="75" t="str">
        <f>IF(I76="","",INDEX(m_selling_spec_trans!$D:$D,MATCH(I76,m_selling_spec_trans!$A:$A,0)))</f>
        <v>4 Panel</v>
      </c>
      <c r="K76" s="72" t="s">
        <v>2695</v>
      </c>
      <c r="L76" s="75" t="str">
        <f>IF(K76="","",INDEX(m_selling_spec_trans!$D:$D,MATCH(K76,m_selling_spec_trans!$A:$A,0)))</f>
        <v>Partition door</v>
      </c>
      <c r="R76" s="75" t="str">
        <f>IF(Q76="","",INDEX(m_selling_spec_trans!$D:$D,MATCH(Q76,m_selling_spec_trans!$A:$A,0)))</f>
        <v/>
      </c>
      <c r="X76" s="153" t="str">
        <f>IF(W76="","",INDEX(m_selling_spec_trans!$D:$D,MATCH(W76,m_selling_spec_trans!$A:$A,0)))</f>
        <v/>
      </c>
      <c r="AD76" s="153" t="str">
        <f>IF(AC76="","",INDEX(m_selling_spec_trans!$D:$D,MATCH(AC76,m_selling_spec_trans!$A:$A,0)))</f>
        <v/>
      </c>
      <c r="AE76" s="153"/>
      <c r="AF76" s="153" t="str">
        <f>IF(AE76="","",INDEX(m_selling_spec_trans!$D:$D,MATCH(AE76,m_selling_spec_trans!$A:$A,0)))</f>
        <v/>
      </c>
      <c r="AG76" s="153"/>
      <c r="AH76" s="153" t="str">
        <f>IF(AG76="","",INDEX(m_selling_spec_trans!$D:$D,MATCH(AG76,m_selling_spec_trans!$A:$A,0)))</f>
        <v/>
      </c>
      <c r="AJ76" s="153" t="str">
        <f>IF(AI76="","",INDEX(m_selling_spec_trans!$D:$D,MATCH(AI76,m_selling_spec_trans!$A:$A,0)))</f>
        <v/>
      </c>
      <c r="AL76" s="153" t="str">
        <f>IF(AK76="","",INDEX(m_selling_spec_trans!$D:$D,MATCH(AK76,m_selling_spec_trans!$A:$A,0)))</f>
        <v/>
      </c>
      <c r="AN76" s="153" t="str">
        <f>IF(AM76="","",INDEX(m_selling_spec_trans!$D:$D,MATCH(AM76,m_selling_spec_trans!$A:$A,0)))</f>
        <v/>
      </c>
      <c r="AO76" s="153"/>
      <c r="AP76" s="153" t="str">
        <f>IF(AO76="","",INDEX(m_selling_spec_trans!$D:$D,MATCH(AO76,m_selling_spec_trans!$A:$A,0)))</f>
        <v/>
      </c>
      <c r="AQ76" s="153"/>
      <c r="AR76" s="153" t="str">
        <f>IF(AQ76="","",INDEX(m_selling_spec_trans!$D:$D,MATCH(AQ76,m_selling_spec_trans!$A:$A,0)))</f>
        <v/>
      </c>
      <c r="AS76" s="72" t="s">
        <v>1455</v>
      </c>
    </row>
    <row r="77" spans="1:45">
      <c r="A77" s="81">
        <v>53</v>
      </c>
      <c r="B77" s="133" t="str">
        <f>INDEX(m_model!H:H,MATCH(A77,m_model!A:A,0))</f>
        <v>Partition</v>
      </c>
      <c r="C77" s="133" t="str">
        <f>INDEX(m_model!I:I,MATCH(A77,m_model!A:A,0))</f>
        <v>Interior series</v>
      </c>
      <c r="D77" s="133" t="str">
        <f>INDEX(m_model_trans!E:E,MATCH(A77,m_model_trans!A:A,0))</f>
        <v>Partition door (6 panels on 3 tracks)</v>
      </c>
      <c r="E77" s="81">
        <v>7</v>
      </c>
      <c r="F77" s="56" t="str">
        <f>IF(E77="","",INDEX(product_trans!$D:$D,MATCH(E77,product_trans!$A:$A,0)))</f>
        <v>Partition</v>
      </c>
      <c r="I77" s="72" t="s">
        <v>653</v>
      </c>
      <c r="J77" s="75" t="str">
        <f>IF(I77="","",INDEX(m_selling_spec_trans!$D:$D,MATCH(I77,m_selling_spec_trans!$A:$A,0)))</f>
        <v>6 panel</v>
      </c>
      <c r="K77" s="72" t="s">
        <v>2695</v>
      </c>
      <c r="L77" s="75" t="str">
        <f>IF(K77="","",INDEX(m_selling_spec_trans!$D:$D,MATCH(K77,m_selling_spec_trans!$A:$A,0)))</f>
        <v>Partition door</v>
      </c>
      <c r="R77" s="75" t="str">
        <f>IF(Q77="","",INDEX(m_selling_spec_trans!$D:$D,MATCH(Q77,m_selling_spec_trans!$A:$A,0)))</f>
        <v/>
      </c>
      <c r="X77" s="153" t="str">
        <f>IF(W77="","",INDEX(m_selling_spec_trans!$D:$D,MATCH(W77,m_selling_spec_trans!$A:$A,0)))</f>
        <v/>
      </c>
      <c r="AD77" s="153" t="str">
        <f>IF(AC77="","",INDEX(m_selling_spec_trans!$D:$D,MATCH(AC77,m_selling_spec_trans!$A:$A,0)))</f>
        <v/>
      </c>
      <c r="AE77" s="153"/>
      <c r="AF77" s="153" t="str">
        <f>IF(AE77="","",INDEX(m_selling_spec_trans!$D:$D,MATCH(AE77,m_selling_spec_trans!$A:$A,0)))</f>
        <v/>
      </c>
      <c r="AG77" s="153"/>
      <c r="AH77" s="153" t="str">
        <f>IF(AG77="","",INDEX(m_selling_spec_trans!$D:$D,MATCH(AG77,m_selling_spec_trans!$A:$A,0)))</f>
        <v/>
      </c>
      <c r="AJ77" s="153" t="str">
        <f>IF(AI77="","",INDEX(m_selling_spec_trans!$D:$D,MATCH(AI77,m_selling_spec_trans!$A:$A,0)))</f>
        <v/>
      </c>
      <c r="AL77" s="153" t="str">
        <f>IF(AK77="","",INDEX(m_selling_spec_trans!$D:$D,MATCH(AK77,m_selling_spec_trans!$A:$A,0)))</f>
        <v/>
      </c>
      <c r="AN77" s="153" t="str">
        <f>IF(AM77="","",INDEX(m_selling_spec_trans!$D:$D,MATCH(AM77,m_selling_spec_trans!$A:$A,0)))</f>
        <v/>
      </c>
      <c r="AO77" s="153"/>
      <c r="AP77" s="153" t="str">
        <f>IF(AO77="","",INDEX(m_selling_spec_trans!$D:$D,MATCH(AO77,m_selling_spec_trans!$A:$A,0)))</f>
        <v/>
      </c>
      <c r="AQ77" s="153"/>
      <c r="AR77" s="153" t="str">
        <f>IF(AQ77="","",INDEX(m_selling_spec_trans!$D:$D,MATCH(AQ77,m_selling_spec_trans!$A:$A,0)))</f>
        <v/>
      </c>
      <c r="AS77" s="72" t="s">
        <v>1455</v>
      </c>
    </row>
    <row r="78" spans="1:45">
      <c r="A78" s="138">
        <v>37</v>
      </c>
      <c r="B78" s="133" t="str">
        <f>INDEX(m_model!H:H,MATCH(A78,m_model!A:A,0))</f>
        <v>Tostem DOOR</v>
      </c>
      <c r="C78" s="133" t="str">
        <f>INDEX(m_model!I:I,MATCH(A78,m_model!A:A,0))</f>
        <v>GIESTA (Entrance door)</v>
      </c>
      <c r="D78" s="133" t="str">
        <f>INDEX(m_model_trans!E:E,MATCH(A78,m_model_trans!A:A,0))</f>
        <v>P01</v>
      </c>
      <c r="F78" s="56" t="str">
        <f>IF(E78="","",INDEX(product_trans!$D:$D,MATCH(E78,product_trans!$A:$A,0)))</f>
        <v/>
      </c>
      <c r="H78" s="75" t="str">
        <f>IF(G78="","",INDEX(m_selling_spec_trans!$D:$D,MATCH(G78,m_selling_spec_trans!$A:$A,0)))</f>
        <v/>
      </c>
      <c r="L78" s="75" t="str">
        <f>IF(K78="","",INDEX(m_selling_spec_trans!$D:$D,MATCH(K78,m_selling_spec_trans!$A:$A,0)))</f>
        <v/>
      </c>
      <c r="X78" s="153" t="str">
        <f>IF(W78="","",INDEX(m_selling_spec_trans!$D:$D,MATCH(W78,m_selling_spec_trans!$A:$A,0)))</f>
        <v/>
      </c>
      <c r="AD78" s="153" t="str">
        <f>IF(AC78="","",INDEX(m_selling_spec_trans!$D:$D,MATCH(AC78,m_selling_spec_trans!$A:$A,0)))</f>
        <v/>
      </c>
      <c r="AE78" s="153"/>
      <c r="AF78" s="153" t="str">
        <f>IF(AE78="","",INDEX(m_selling_spec_trans!$D:$D,MATCH(AE78,m_selling_spec_trans!$A:$A,0)))</f>
        <v/>
      </c>
      <c r="AG78" s="153"/>
      <c r="AH78" s="153" t="str">
        <f>IF(AG78="","",INDEX(m_selling_spec_trans!$D:$D,MATCH(AG78,m_selling_spec_trans!$A:$A,0)))</f>
        <v/>
      </c>
      <c r="AJ78" s="153" t="str">
        <f>IF(AI78="","",INDEX(m_selling_spec_trans!$D:$D,MATCH(AI78,m_selling_spec_trans!$A:$A,0)))</f>
        <v/>
      </c>
      <c r="AL78" s="153" t="str">
        <f>IF(AK78="","",INDEX(m_selling_spec_trans!$D:$D,MATCH(AK78,m_selling_spec_trans!$A:$A,0)))</f>
        <v/>
      </c>
      <c r="AM78" s="72" t="s">
        <v>2491</v>
      </c>
      <c r="AN78" s="153" t="str">
        <f>IF(AM78="","",INDEX(m_selling_spec_trans!$D:$D,MATCH(AM78,m_selling_spec_trans!$A:$A,0)))</f>
        <v>P01</v>
      </c>
      <c r="AO78" s="153"/>
      <c r="AP78" s="153" t="str">
        <f>IF(AO78="","",INDEX(m_selling_spec_trans!$D:$D,MATCH(AO78,m_selling_spec_trans!$A:$A,0)))</f>
        <v/>
      </c>
      <c r="AQ78" s="153"/>
      <c r="AR78" s="153" t="str">
        <f>IF(AQ78="","",INDEX(m_selling_spec_trans!$D:$D,MATCH(AQ78,m_selling_spec_trans!$A:$A,0)))</f>
        <v/>
      </c>
      <c r="AS78" s="72" t="s">
        <v>1455</v>
      </c>
    </row>
    <row r="79" spans="1:45">
      <c r="A79" s="138">
        <v>38</v>
      </c>
      <c r="B79" s="133" t="str">
        <f>INDEX(m_model!H:H,MATCH(A79,m_model!A:A,0))</f>
        <v>Tostem DOOR</v>
      </c>
      <c r="C79" s="133" t="str">
        <f>INDEX(m_model!I:I,MATCH(A79,m_model!A:A,0))</f>
        <v>GIESTA (Entrance door)</v>
      </c>
      <c r="D79" s="133" t="str">
        <f>INDEX(m_model_trans!E:E,MATCH(A79,m_model_trans!A:A,0))</f>
        <v>P02</v>
      </c>
      <c r="F79" s="56" t="str">
        <f>IF(E79="","",INDEX(product_trans!$D:$D,MATCH(E79,product_trans!$A:$A,0)))</f>
        <v/>
      </c>
      <c r="H79" s="75" t="str">
        <f>IF(G79="","",INDEX(m_selling_spec_trans!$D:$D,MATCH(G79,m_selling_spec_trans!$A:$A,0)))</f>
        <v/>
      </c>
      <c r="L79" s="75" t="str">
        <f>IF(K79="","",INDEX(m_selling_spec_trans!$D:$D,MATCH(K79,m_selling_spec_trans!$A:$A,0)))</f>
        <v/>
      </c>
      <c r="X79" s="153" t="str">
        <f>IF(W79="","",INDEX(m_selling_spec_trans!$D:$D,MATCH(W79,m_selling_spec_trans!$A:$A,0)))</f>
        <v/>
      </c>
      <c r="AD79" s="153" t="str">
        <f>IF(AC79="","",INDEX(m_selling_spec_trans!$D:$D,MATCH(AC79,m_selling_spec_trans!$A:$A,0)))</f>
        <v/>
      </c>
      <c r="AE79" s="153"/>
      <c r="AF79" s="153" t="str">
        <f>IF(AE79="","",INDEX(m_selling_spec_trans!$D:$D,MATCH(AE79,m_selling_spec_trans!$A:$A,0)))</f>
        <v/>
      </c>
      <c r="AG79" s="153"/>
      <c r="AH79" s="153" t="str">
        <f>IF(AG79="","",INDEX(m_selling_spec_trans!$D:$D,MATCH(AG79,m_selling_spec_trans!$A:$A,0)))</f>
        <v/>
      </c>
      <c r="AJ79" s="153" t="str">
        <f>IF(AI79="","",INDEX(m_selling_spec_trans!$D:$D,MATCH(AI79,m_selling_spec_trans!$A:$A,0)))</f>
        <v/>
      </c>
      <c r="AL79" s="153" t="str">
        <f>IF(AK79="","",INDEX(m_selling_spec_trans!$D:$D,MATCH(AK79,m_selling_spec_trans!$A:$A,0)))</f>
        <v/>
      </c>
      <c r="AM79" s="72" t="s">
        <v>2492</v>
      </c>
      <c r="AN79" s="153" t="str">
        <f>IF(AM79="","",INDEX(m_selling_spec_trans!$D:$D,MATCH(AM79,m_selling_spec_trans!$A:$A,0)))</f>
        <v>P02</v>
      </c>
      <c r="AO79" s="153"/>
      <c r="AP79" s="153" t="str">
        <f>IF(AO79="","",INDEX(m_selling_spec_trans!$D:$D,MATCH(AO79,m_selling_spec_trans!$A:$A,0)))</f>
        <v/>
      </c>
      <c r="AQ79" s="153"/>
      <c r="AR79" s="153" t="str">
        <f>IF(AQ79="","",INDEX(m_selling_spec_trans!$D:$D,MATCH(AQ79,m_selling_spec_trans!$A:$A,0)))</f>
        <v/>
      </c>
      <c r="AS79" s="72" t="s">
        <v>1455</v>
      </c>
    </row>
    <row r="80" spans="1:45">
      <c r="A80" s="138">
        <v>39</v>
      </c>
      <c r="B80" s="133" t="str">
        <f>INDEX(m_model!H:H,MATCH(A80,m_model!A:A,0))</f>
        <v>Tostem DOOR</v>
      </c>
      <c r="C80" s="133" t="str">
        <f>INDEX(m_model!I:I,MATCH(A80,m_model!A:A,0))</f>
        <v>GIESTA (Entrance door)</v>
      </c>
      <c r="D80" s="133" t="str">
        <f>INDEX(m_model_trans!E:E,MATCH(A80,m_model_trans!A:A,0))</f>
        <v>P03</v>
      </c>
      <c r="F80" s="56" t="str">
        <f>IF(E80="","",INDEX(product_trans!$D:$D,MATCH(E80,product_trans!$A:$A,0)))</f>
        <v/>
      </c>
      <c r="H80" s="75" t="str">
        <f>IF(G80="","",INDEX(m_selling_spec_trans!$D:$D,MATCH(G80,m_selling_spec_trans!$A:$A,0)))</f>
        <v/>
      </c>
      <c r="L80" s="75" t="str">
        <f>IF(K80="","",INDEX(m_selling_spec_trans!$D:$D,MATCH(K80,m_selling_spec_trans!$A:$A,0)))</f>
        <v/>
      </c>
      <c r="X80" s="153" t="str">
        <f>IF(W80="","",INDEX(m_selling_spec_trans!$D:$D,MATCH(W80,m_selling_spec_trans!$A:$A,0)))</f>
        <v/>
      </c>
      <c r="AD80" s="153" t="str">
        <f>IF(AC80="","",INDEX(m_selling_spec_trans!$D:$D,MATCH(AC80,m_selling_spec_trans!$A:$A,0)))</f>
        <v/>
      </c>
      <c r="AE80" s="153"/>
      <c r="AF80" s="153" t="str">
        <f>IF(AE80="","",INDEX(m_selling_spec_trans!$D:$D,MATCH(AE80,m_selling_spec_trans!$A:$A,0)))</f>
        <v/>
      </c>
      <c r="AG80" s="153"/>
      <c r="AH80" s="153" t="str">
        <f>IF(AG80="","",INDEX(m_selling_spec_trans!$D:$D,MATCH(AG80,m_selling_spec_trans!$A:$A,0)))</f>
        <v/>
      </c>
      <c r="AJ80" s="153" t="str">
        <f>IF(AI80="","",INDEX(m_selling_spec_trans!$D:$D,MATCH(AI80,m_selling_spec_trans!$A:$A,0)))</f>
        <v/>
      </c>
      <c r="AL80" s="153" t="str">
        <f>IF(AK80="","",INDEX(m_selling_spec_trans!$D:$D,MATCH(AK80,m_selling_spec_trans!$A:$A,0)))</f>
        <v/>
      </c>
      <c r="AM80" s="72" t="s">
        <v>2493</v>
      </c>
      <c r="AN80" s="153" t="str">
        <f>IF(AM80="","",INDEX(m_selling_spec_trans!$D:$D,MATCH(AM80,m_selling_spec_trans!$A:$A,0)))</f>
        <v>P03</v>
      </c>
      <c r="AO80" s="153"/>
      <c r="AP80" s="153" t="str">
        <f>IF(AO80="","",INDEX(m_selling_spec_trans!$D:$D,MATCH(AO80,m_selling_spec_trans!$A:$A,0)))</f>
        <v/>
      </c>
      <c r="AQ80" s="153"/>
      <c r="AR80" s="153" t="str">
        <f>IF(AQ80="","",INDEX(m_selling_spec_trans!$D:$D,MATCH(AQ80,m_selling_spec_trans!$A:$A,0)))</f>
        <v/>
      </c>
      <c r="AS80" s="72" t="s">
        <v>1455</v>
      </c>
    </row>
    <row r="81" spans="1:45">
      <c r="A81" s="138">
        <v>40</v>
      </c>
      <c r="B81" s="133" t="str">
        <f>INDEX(m_model!H:H,MATCH(A81,m_model!A:A,0))</f>
        <v>Tostem DOOR</v>
      </c>
      <c r="C81" s="133" t="str">
        <f>INDEX(m_model!I:I,MATCH(A81,m_model!A:A,0))</f>
        <v>GIESTA (Entrance door)</v>
      </c>
      <c r="D81" s="133" t="str">
        <f>INDEX(m_model_trans!E:E,MATCH(A81,m_model_trans!A:A,0))</f>
        <v>D01</v>
      </c>
      <c r="F81" s="56" t="str">
        <f>IF(E81="","",INDEX(product_trans!$D:$D,MATCH(E81,product_trans!$A:$A,0)))</f>
        <v/>
      </c>
      <c r="H81" s="75" t="str">
        <f>IF(G81="","",INDEX(m_selling_spec_trans!$D:$D,MATCH(G81,m_selling_spec_trans!$A:$A,0)))</f>
        <v/>
      </c>
      <c r="L81" s="75" t="str">
        <f>IF(K81="","",INDEX(m_selling_spec_trans!$D:$D,MATCH(K81,m_selling_spec_trans!$A:$A,0)))</f>
        <v/>
      </c>
      <c r="X81" s="153" t="str">
        <f>IF(W81="","",INDEX(m_selling_spec_trans!$D:$D,MATCH(W81,m_selling_spec_trans!$A:$A,0)))</f>
        <v/>
      </c>
      <c r="AD81" s="153" t="str">
        <f>IF(AC81="","",INDEX(m_selling_spec_trans!$D:$D,MATCH(AC81,m_selling_spec_trans!$A:$A,0)))</f>
        <v/>
      </c>
      <c r="AE81" s="153"/>
      <c r="AF81" s="153" t="str">
        <f>IF(AE81="","",INDEX(m_selling_spec_trans!$D:$D,MATCH(AE81,m_selling_spec_trans!$A:$A,0)))</f>
        <v/>
      </c>
      <c r="AG81" s="153"/>
      <c r="AH81" s="153" t="str">
        <f>IF(AG81="","",INDEX(m_selling_spec_trans!$D:$D,MATCH(AG81,m_selling_spec_trans!$A:$A,0)))</f>
        <v/>
      </c>
      <c r="AJ81" s="153" t="str">
        <f>IF(AI81="","",INDEX(m_selling_spec_trans!$D:$D,MATCH(AI81,m_selling_spec_trans!$A:$A,0)))</f>
        <v/>
      </c>
      <c r="AL81" s="153" t="str">
        <f>IF(AK81="","",INDEX(m_selling_spec_trans!$D:$D,MATCH(AK81,m_selling_spec_trans!$A:$A,0)))</f>
        <v/>
      </c>
      <c r="AM81" s="72" t="s">
        <v>2494</v>
      </c>
      <c r="AN81" s="153" t="str">
        <f>IF(AM81="","",INDEX(m_selling_spec_trans!$D:$D,MATCH(AM81,m_selling_spec_trans!$A:$A,0)))</f>
        <v>D01</v>
      </c>
      <c r="AO81" s="153"/>
      <c r="AP81" s="153" t="str">
        <f>IF(AO81="","",INDEX(m_selling_spec_trans!$D:$D,MATCH(AO81,m_selling_spec_trans!$A:$A,0)))</f>
        <v/>
      </c>
      <c r="AQ81" s="153"/>
      <c r="AR81" s="153" t="str">
        <f>IF(AQ81="","",INDEX(m_selling_spec_trans!$D:$D,MATCH(AQ81,m_selling_spec_trans!$A:$A,0)))</f>
        <v/>
      </c>
      <c r="AS81" s="72" t="s">
        <v>1455</v>
      </c>
    </row>
    <row r="82" spans="1:45">
      <c r="A82" s="138">
        <v>41</v>
      </c>
      <c r="B82" s="133" t="str">
        <f>INDEX(m_model!H:H,MATCH(A82,m_model!A:A,0))</f>
        <v>Tostem DOOR</v>
      </c>
      <c r="C82" s="133" t="str">
        <f>INDEX(m_model!I:I,MATCH(A82,m_model!A:A,0))</f>
        <v>GIESTA (Entrance door)</v>
      </c>
      <c r="D82" s="133" t="str">
        <f>INDEX(m_model_trans!E:E,MATCH(A82,m_model_trans!A:A,0))</f>
        <v>D02</v>
      </c>
      <c r="F82" s="56" t="str">
        <f>IF(E82="","",INDEX(product_trans!$D:$D,MATCH(E82,product_trans!$A:$A,0)))</f>
        <v/>
      </c>
      <c r="H82" s="75" t="str">
        <f>IF(G82="","",INDEX(m_selling_spec_trans!$D:$D,MATCH(G82,m_selling_spec_trans!$A:$A,0)))</f>
        <v/>
      </c>
      <c r="L82" s="75" t="str">
        <f>IF(K82="","",INDEX(m_selling_spec_trans!$D:$D,MATCH(K82,m_selling_spec_trans!$A:$A,0)))</f>
        <v/>
      </c>
      <c r="X82" s="153" t="str">
        <f>IF(W82="","",INDEX(m_selling_spec_trans!$D:$D,MATCH(W82,m_selling_spec_trans!$A:$A,0)))</f>
        <v/>
      </c>
      <c r="AD82" s="153" t="str">
        <f>IF(AC82="","",INDEX(m_selling_spec_trans!$D:$D,MATCH(AC82,m_selling_spec_trans!$A:$A,0)))</f>
        <v/>
      </c>
      <c r="AE82" s="153"/>
      <c r="AF82" s="153" t="str">
        <f>IF(AE82="","",INDEX(m_selling_spec_trans!$D:$D,MATCH(AE82,m_selling_spec_trans!$A:$A,0)))</f>
        <v/>
      </c>
      <c r="AG82" s="153"/>
      <c r="AH82" s="153" t="str">
        <f>IF(AG82="","",INDEX(m_selling_spec_trans!$D:$D,MATCH(AG82,m_selling_spec_trans!$A:$A,0)))</f>
        <v/>
      </c>
      <c r="AJ82" s="153" t="str">
        <f>IF(AI82="","",INDEX(m_selling_spec_trans!$D:$D,MATCH(AI82,m_selling_spec_trans!$A:$A,0)))</f>
        <v/>
      </c>
      <c r="AL82" s="153" t="str">
        <f>IF(AK82="","",INDEX(m_selling_spec_trans!$D:$D,MATCH(AK82,m_selling_spec_trans!$A:$A,0)))</f>
        <v/>
      </c>
      <c r="AM82" s="72" t="s">
        <v>2495</v>
      </c>
      <c r="AN82" s="153" t="str">
        <f>IF(AM82="","",INDEX(m_selling_spec_trans!$D:$D,MATCH(AM82,m_selling_spec_trans!$A:$A,0)))</f>
        <v>D02</v>
      </c>
      <c r="AO82" s="153"/>
      <c r="AP82" s="153" t="str">
        <f>IF(AO82="","",INDEX(m_selling_spec_trans!$D:$D,MATCH(AO82,m_selling_spec_trans!$A:$A,0)))</f>
        <v/>
      </c>
      <c r="AQ82" s="153"/>
      <c r="AR82" s="153" t="str">
        <f>IF(AQ82="","",INDEX(m_selling_spec_trans!$D:$D,MATCH(AQ82,m_selling_spec_trans!$A:$A,0)))</f>
        <v/>
      </c>
      <c r="AS82" s="72" t="s">
        <v>1455</v>
      </c>
    </row>
    <row r="83" spans="1:45">
      <c r="A83" s="138">
        <v>42</v>
      </c>
      <c r="B83" s="133" t="str">
        <f>INDEX(m_model!H:H,MATCH(A83,m_model!A:A,0))</f>
        <v>Tostem DOOR</v>
      </c>
      <c r="C83" s="133" t="str">
        <f>INDEX(m_model!I:I,MATCH(A83,m_model!A:A,0))</f>
        <v>GIESTA (Entrance door)</v>
      </c>
      <c r="D83" s="133" t="str">
        <f>INDEX(m_model_trans!E:E,MATCH(A83,m_model_trans!A:A,0))</f>
        <v>D03</v>
      </c>
      <c r="F83" s="56" t="str">
        <f>IF(E83="","",INDEX(product_trans!$D:$D,MATCH(E83,product_trans!$A:$A,0)))</f>
        <v/>
      </c>
      <c r="H83" s="75" t="str">
        <f>IF(G83="","",INDEX(m_selling_spec_trans!$D:$D,MATCH(G83,m_selling_spec_trans!$A:$A,0)))</f>
        <v/>
      </c>
      <c r="L83" s="75" t="str">
        <f>IF(K83="","",INDEX(m_selling_spec_trans!$D:$D,MATCH(K83,m_selling_spec_trans!$A:$A,0)))</f>
        <v/>
      </c>
      <c r="X83" s="153" t="str">
        <f>IF(W83="","",INDEX(m_selling_spec_trans!$D:$D,MATCH(W83,m_selling_spec_trans!$A:$A,0)))</f>
        <v/>
      </c>
      <c r="AD83" s="153" t="str">
        <f>IF(AC83="","",INDEX(m_selling_spec_trans!$D:$D,MATCH(AC83,m_selling_spec_trans!$A:$A,0)))</f>
        <v/>
      </c>
      <c r="AE83" s="153"/>
      <c r="AF83" s="153" t="str">
        <f>IF(AE83="","",INDEX(m_selling_spec_trans!$D:$D,MATCH(AE83,m_selling_spec_trans!$A:$A,0)))</f>
        <v/>
      </c>
      <c r="AG83" s="153"/>
      <c r="AH83" s="153" t="str">
        <f>IF(AG83="","",INDEX(m_selling_spec_trans!$D:$D,MATCH(AG83,m_selling_spec_trans!$A:$A,0)))</f>
        <v/>
      </c>
      <c r="AJ83" s="153" t="str">
        <f>IF(AI83="","",INDEX(m_selling_spec_trans!$D:$D,MATCH(AI83,m_selling_spec_trans!$A:$A,0)))</f>
        <v/>
      </c>
      <c r="AL83" s="153" t="str">
        <f>IF(AK83="","",INDEX(m_selling_spec_trans!$D:$D,MATCH(AK83,m_selling_spec_trans!$A:$A,0)))</f>
        <v/>
      </c>
      <c r="AM83" s="72" t="s">
        <v>2496</v>
      </c>
      <c r="AN83" s="153" t="str">
        <f>IF(AM83="","",INDEX(m_selling_spec_trans!$D:$D,MATCH(AM83,m_selling_spec_trans!$A:$A,0)))</f>
        <v>D03</v>
      </c>
      <c r="AO83" s="153"/>
      <c r="AP83" s="153" t="str">
        <f>IF(AO83="","",INDEX(m_selling_spec_trans!$D:$D,MATCH(AO83,m_selling_spec_trans!$A:$A,0)))</f>
        <v/>
      </c>
      <c r="AQ83" s="153"/>
      <c r="AR83" s="153" t="str">
        <f>IF(AQ83="","",INDEX(m_selling_spec_trans!$D:$D,MATCH(AQ83,m_selling_spec_trans!$A:$A,0)))</f>
        <v/>
      </c>
      <c r="AS83" s="72" t="s">
        <v>1455</v>
      </c>
    </row>
    <row r="84" spans="1:45">
      <c r="A84" s="138">
        <v>43</v>
      </c>
      <c r="B84" s="133" t="str">
        <f>INDEX(m_model!H:H,MATCH(A84,m_model!A:A,0))</f>
        <v>Tostem DOOR</v>
      </c>
      <c r="C84" s="133" t="str">
        <f>INDEX(m_model!I:I,MATCH(A84,m_model!A:A,0))</f>
        <v>GIESTA (Entrance door)</v>
      </c>
      <c r="D84" s="133" t="str">
        <f>INDEX(m_model_trans!E:E,MATCH(A84,m_model_trans!A:A,0))</f>
        <v>G01</v>
      </c>
      <c r="F84" s="56" t="str">
        <f>IF(E84="","",INDEX(product_trans!$D:$D,MATCH(E84,product_trans!$A:$A,0)))</f>
        <v/>
      </c>
      <c r="H84" s="75" t="str">
        <f>IF(G84="","",INDEX(m_selling_spec_trans!$D:$D,MATCH(G84,m_selling_spec_trans!$A:$A,0)))</f>
        <v/>
      </c>
      <c r="L84" s="75" t="str">
        <f>IF(K84="","",INDEX(m_selling_spec_trans!$D:$D,MATCH(K84,m_selling_spec_trans!$A:$A,0)))</f>
        <v/>
      </c>
      <c r="X84" s="153" t="str">
        <f>IF(W84="","",INDEX(m_selling_spec_trans!$D:$D,MATCH(W84,m_selling_spec_trans!$A:$A,0)))</f>
        <v/>
      </c>
      <c r="AD84" s="153" t="str">
        <f>IF(AC84="","",INDEX(m_selling_spec_trans!$D:$D,MATCH(AC84,m_selling_spec_trans!$A:$A,0)))</f>
        <v/>
      </c>
      <c r="AE84" s="153"/>
      <c r="AF84" s="153" t="str">
        <f>IF(AE84="","",INDEX(m_selling_spec_trans!$D:$D,MATCH(AE84,m_selling_spec_trans!$A:$A,0)))</f>
        <v/>
      </c>
      <c r="AG84" s="153"/>
      <c r="AH84" s="153" t="str">
        <f>IF(AG84="","",INDEX(m_selling_spec_trans!$D:$D,MATCH(AG84,m_selling_spec_trans!$A:$A,0)))</f>
        <v/>
      </c>
      <c r="AJ84" s="153" t="str">
        <f>IF(AI84="","",INDEX(m_selling_spec_trans!$D:$D,MATCH(AI84,m_selling_spec_trans!$A:$A,0)))</f>
        <v/>
      </c>
      <c r="AL84" s="153" t="str">
        <f>IF(AK84="","",INDEX(m_selling_spec_trans!$D:$D,MATCH(AK84,m_selling_spec_trans!$A:$A,0)))</f>
        <v/>
      </c>
      <c r="AM84" s="72" t="s">
        <v>2497</v>
      </c>
      <c r="AN84" s="153" t="str">
        <f>IF(AM84="","",INDEX(m_selling_spec_trans!$D:$D,MATCH(AM84,m_selling_spec_trans!$A:$A,0)))</f>
        <v>G01</v>
      </c>
      <c r="AO84" s="153"/>
      <c r="AP84" s="153" t="str">
        <f>IF(AO84="","",INDEX(m_selling_spec_trans!$D:$D,MATCH(AO84,m_selling_spec_trans!$A:$A,0)))</f>
        <v/>
      </c>
      <c r="AQ84" s="153"/>
      <c r="AR84" s="153" t="str">
        <f>IF(AQ84="","",INDEX(m_selling_spec_trans!$D:$D,MATCH(AQ84,m_selling_spec_trans!$A:$A,0)))</f>
        <v/>
      </c>
      <c r="AS84" s="72" t="s">
        <v>1455</v>
      </c>
    </row>
    <row r="85" spans="1:45">
      <c r="A85" s="138">
        <v>44</v>
      </c>
      <c r="B85" s="133" t="str">
        <f>INDEX(m_model!H:H,MATCH(A85,m_model!A:A,0))</f>
        <v>Tostem DOOR</v>
      </c>
      <c r="C85" s="133" t="str">
        <f>INDEX(m_model!I:I,MATCH(A85,m_model!A:A,0))</f>
        <v>GIESTA (Entrance door)</v>
      </c>
      <c r="D85" s="133" t="str">
        <f>INDEX(m_model_trans!E:E,MATCH(A85,m_model_trans!A:A,0))</f>
        <v>G02</v>
      </c>
      <c r="F85" s="56" t="str">
        <f>IF(E85="","",INDEX(product_trans!$D:$D,MATCH(E85,product_trans!$A:$A,0)))</f>
        <v/>
      </c>
      <c r="H85" s="75" t="str">
        <f>IF(G85="","",INDEX(m_selling_spec_trans!$D:$D,MATCH(G85,m_selling_spec_trans!$A:$A,0)))</f>
        <v/>
      </c>
      <c r="L85" s="75" t="str">
        <f>IF(K85="","",INDEX(m_selling_spec_trans!$D:$D,MATCH(K85,m_selling_spec_trans!$A:$A,0)))</f>
        <v/>
      </c>
      <c r="X85" s="153" t="str">
        <f>IF(W85="","",INDEX(m_selling_spec_trans!$D:$D,MATCH(W85,m_selling_spec_trans!$A:$A,0)))</f>
        <v/>
      </c>
      <c r="AD85" s="153" t="str">
        <f>IF(AC85="","",INDEX(m_selling_spec_trans!$D:$D,MATCH(AC85,m_selling_spec_trans!$A:$A,0)))</f>
        <v/>
      </c>
      <c r="AE85" s="153"/>
      <c r="AF85" s="153" t="str">
        <f>IF(AE85="","",INDEX(m_selling_spec_trans!$D:$D,MATCH(AE85,m_selling_spec_trans!$A:$A,0)))</f>
        <v/>
      </c>
      <c r="AG85" s="153"/>
      <c r="AH85" s="153" t="str">
        <f>IF(AG85="","",INDEX(m_selling_spec_trans!$D:$D,MATCH(AG85,m_selling_spec_trans!$A:$A,0)))</f>
        <v/>
      </c>
      <c r="AJ85" s="153" t="str">
        <f>IF(AI85="","",INDEX(m_selling_spec_trans!$D:$D,MATCH(AI85,m_selling_spec_trans!$A:$A,0)))</f>
        <v/>
      </c>
      <c r="AL85" s="153" t="str">
        <f>IF(AK85="","",INDEX(m_selling_spec_trans!$D:$D,MATCH(AK85,m_selling_spec_trans!$A:$A,0)))</f>
        <v/>
      </c>
      <c r="AM85" s="72" t="s">
        <v>2498</v>
      </c>
      <c r="AN85" s="153" t="str">
        <f>IF(AM85="","",INDEX(m_selling_spec_trans!$D:$D,MATCH(AM85,m_selling_spec_trans!$A:$A,0)))</f>
        <v>G02</v>
      </c>
      <c r="AO85" s="153"/>
      <c r="AP85" s="153" t="str">
        <f>IF(AO85="","",INDEX(m_selling_spec_trans!$D:$D,MATCH(AO85,m_selling_spec_trans!$A:$A,0)))</f>
        <v/>
      </c>
      <c r="AQ85" s="153"/>
      <c r="AR85" s="153" t="str">
        <f>IF(AQ85="","",INDEX(m_selling_spec_trans!$D:$D,MATCH(AQ85,m_selling_spec_trans!$A:$A,0)))</f>
        <v/>
      </c>
      <c r="AS85" s="72" t="s">
        <v>1455</v>
      </c>
    </row>
    <row r="86" spans="1:45">
      <c r="A86" s="138">
        <v>45</v>
      </c>
      <c r="B86" s="133" t="str">
        <f>INDEX(m_model!H:H,MATCH(A86,m_model!A:A,0))</f>
        <v>Tostem DOOR</v>
      </c>
      <c r="C86" s="133" t="str">
        <f>INDEX(m_model!I:I,MATCH(A86,m_model!A:A,0))</f>
        <v>GIESTA (Entrance door)</v>
      </c>
      <c r="D86" s="133" t="str">
        <f>INDEX(m_model_trans!E:E,MATCH(A86,m_model_trans!A:A,0))</f>
        <v>G03</v>
      </c>
      <c r="F86" s="56" t="str">
        <f>IF(E86="","",INDEX(product_trans!$D:$D,MATCH(E86,product_trans!$A:$A,0)))</f>
        <v/>
      </c>
      <c r="H86" s="75" t="str">
        <f>IF(G86="","",INDEX(m_selling_spec_trans!$D:$D,MATCH(G86,m_selling_spec_trans!$A:$A,0)))</f>
        <v/>
      </c>
      <c r="L86" s="75" t="str">
        <f>IF(K86="","",INDEX(m_selling_spec_trans!$D:$D,MATCH(K86,m_selling_spec_trans!$A:$A,0)))</f>
        <v/>
      </c>
      <c r="X86" s="153" t="str">
        <f>IF(W86="","",INDEX(m_selling_spec_trans!$D:$D,MATCH(W86,m_selling_spec_trans!$A:$A,0)))</f>
        <v/>
      </c>
      <c r="AD86" s="153" t="str">
        <f>IF(AC86="","",INDEX(m_selling_spec_trans!$D:$D,MATCH(AC86,m_selling_spec_trans!$A:$A,0)))</f>
        <v/>
      </c>
      <c r="AE86" s="153"/>
      <c r="AF86" s="153" t="str">
        <f>IF(AE86="","",INDEX(m_selling_spec_trans!$D:$D,MATCH(AE86,m_selling_spec_trans!$A:$A,0)))</f>
        <v/>
      </c>
      <c r="AG86" s="153"/>
      <c r="AH86" s="153" t="str">
        <f>IF(AG86="","",INDEX(m_selling_spec_trans!$D:$D,MATCH(AG86,m_selling_spec_trans!$A:$A,0)))</f>
        <v/>
      </c>
      <c r="AJ86" s="153" t="str">
        <f>IF(AI86="","",INDEX(m_selling_spec_trans!$D:$D,MATCH(AI86,m_selling_spec_trans!$A:$A,0)))</f>
        <v/>
      </c>
      <c r="AL86" s="153" t="str">
        <f>IF(AK86="","",INDEX(m_selling_spec_trans!$D:$D,MATCH(AK86,m_selling_spec_trans!$A:$A,0)))</f>
        <v/>
      </c>
      <c r="AM86" s="72" t="s">
        <v>2499</v>
      </c>
      <c r="AN86" s="153" t="str">
        <f>IF(AM86="","",INDEX(m_selling_spec_trans!$D:$D,MATCH(AM86,m_selling_spec_trans!$A:$A,0)))</f>
        <v>G03</v>
      </c>
      <c r="AO86" s="153"/>
      <c r="AP86" s="153" t="str">
        <f>IF(AO86="","",INDEX(m_selling_spec_trans!$D:$D,MATCH(AO86,m_selling_spec_trans!$A:$A,0)))</f>
        <v/>
      </c>
      <c r="AQ86" s="153"/>
      <c r="AR86" s="153" t="str">
        <f>IF(AQ86="","",INDEX(m_selling_spec_trans!$D:$D,MATCH(AQ86,m_selling_spec_trans!$A:$A,0)))</f>
        <v/>
      </c>
      <c r="AS86" s="72" t="s">
        <v>1455</v>
      </c>
    </row>
    <row r="87" spans="1:45">
      <c r="A87" s="138">
        <v>46</v>
      </c>
      <c r="B87" s="133" t="str">
        <f>INDEX(m_model!H:H,MATCH(A87,m_model!A:A,0))</f>
        <v>Tostem DOOR</v>
      </c>
      <c r="C87" s="133" t="str">
        <f>INDEX(m_model!I:I,MATCH(A87,m_model!A:A,0))</f>
        <v>GIESTA (Entrance door)</v>
      </c>
      <c r="D87" s="133" t="str">
        <f>INDEX(m_model_trans!E:E,MATCH(A87,m_model_trans!A:A,0))</f>
        <v>G04</v>
      </c>
      <c r="F87" s="56" t="str">
        <f>IF(E87="","",INDEX(product_trans!$D:$D,MATCH(E87,product_trans!$A:$A,0)))</f>
        <v/>
      </c>
      <c r="H87" s="75" t="str">
        <f>IF(G87="","",INDEX(m_selling_spec_trans!$D:$D,MATCH(G87,m_selling_spec_trans!$A:$A,0)))</f>
        <v/>
      </c>
      <c r="L87" s="75" t="str">
        <f>IF(K87="","",INDEX(m_selling_spec_trans!$D:$D,MATCH(K87,m_selling_spec_trans!$A:$A,0)))</f>
        <v/>
      </c>
      <c r="X87" s="153" t="str">
        <f>IF(W87="","",INDEX(m_selling_spec_trans!$D:$D,MATCH(W87,m_selling_spec_trans!$A:$A,0)))</f>
        <v/>
      </c>
      <c r="AD87" s="153" t="str">
        <f>IF(AC87="","",INDEX(m_selling_spec_trans!$D:$D,MATCH(AC87,m_selling_spec_trans!$A:$A,0)))</f>
        <v/>
      </c>
      <c r="AE87" s="153"/>
      <c r="AF87" s="153" t="str">
        <f>IF(AE87="","",INDEX(m_selling_spec_trans!$D:$D,MATCH(AE87,m_selling_spec_trans!$A:$A,0)))</f>
        <v/>
      </c>
      <c r="AG87" s="153"/>
      <c r="AH87" s="153" t="str">
        <f>IF(AG87="","",INDEX(m_selling_spec_trans!$D:$D,MATCH(AG87,m_selling_spec_trans!$A:$A,0)))</f>
        <v/>
      </c>
      <c r="AJ87" s="153" t="str">
        <f>IF(AI87="","",INDEX(m_selling_spec_trans!$D:$D,MATCH(AI87,m_selling_spec_trans!$A:$A,0)))</f>
        <v/>
      </c>
      <c r="AL87" s="153" t="str">
        <f>IF(AK87="","",INDEX(m_selling_spec_trans!$D:$D,MATCH(AK87,m_selling_spec_trans!$A:$A,0)))</f>
        <v/>
      </c>
      <c r="AM87" s="72" t="s">
        <v>2500</v>
      </c>
      <c r="AN87" s="153" t="str">
        <f>IF(AM87="","",INDEX(m_selling_spec_trans!$D:$D,MATCH(AM87,m_selling_spec_trans!$A:$A,0)))</f>
        <v>G04</v>
      </c>
      <c r="AO87" s="153"/>
      <c r="AP87" s="153" t="str">
        <f>IF(AO87="","",INDEX(m_selling_spec_trans!$D:$D,MATCH(AO87,m_selling_spec_trans!$A:$A,0)))</f>
        <v/>
      </c>
      <c r="AQ87" s="153"/>
      <c r="AR87" s="153" t="str">
        <f>IF(AQ87="","",INDEX(m_selling_spec_trans!$D:$D,MATCH(AQ87,m_selling_spec_trans!$A:$A,0)))</f>
        <v/>
      </c>
      <c r="AS87" s="72" t="s">
        <v>1455</v>
      </c>
    </row>
    <row r="88" spans="1:45">
      <c r="A88" s="138">
        <v>54</v>
      </c>
      <c r="B88" s="133" t="str">
        <f>INDEX(m_model!H:H,MATCH(A88,m_model!A:A,0))</f>
        <v>Mullion</v>
      </c>
      <c r="C88" s="133" t="str">
        <f>INDEX(m_model!I:I,MATCH(A88,m_model!A:A,0))</f>
        <v>Window series</v>
      </c>
      <c r="D88" s="133" t="str">
        <f>INDEX(m_model_trans!E:E,MATCH(A88,m_model_trans!A:A,0))</f>
        <v>Mullion</v>
      </c>
      <c r="F88" s="56" t="str">
        <f>IF(E88="","",INDEX(product_trans!$D:$D,MATCH(E88,product_trans!$A:$A,0)))</f>
        <v/>
      </c>
      <c r="G88" s="72" t="s">
        <v>912</v>
      </c>
      <c r="H88" s="75" t="str">
        <f>IF(G88="","",INDEX(m_selling_spec_trans!$D:$D,MATCH(G88,m_selling_spec_trans!$A:$A,0)))</f>
        <v>Mullion</v>
      </c>
      <c r="L88" s="75" t="str">
        <f>IF(K88="","",INDEX(m_selling_spec_trans!$D:$D,MATCH(K88,m_selling_spec_trans!$A:$A,0)))</f>
        <v/>
      </c>
      <c r="X88" s="153" t="str">
        <f>IF(W88="","",INDEX(m_selling_spec_trans!$D:$D,MATCH(W88,m_selling_spec_trans!$A:$A,0)))</f>
        <v/>
      </c>
      <c r="AD88" s="153" t="str">
        <f>IF(AC88="","",INDEX(m_selling_spec_trans!$D:$D,MATCH(AC88,m_selling_spec_trans!$A:$A,0)))</f>
        <v/>
      </c>
      <c r="AE88" s="153"/>
      <c r="AF88" s="153" t="str">
        <f>IF(AE88="","",INDEX(m_selling_spec_trans!$D:$D,MATCH(AE88,m_selling_spec_trans!$A:$A,0)))</f>
        <v/>
      </c>
      <c r="AG88" s="153"/>
      <c r="AH88" s="153" t="str">
        <f>IF(AG88="","",INDEX(m_selling_spec_trans!$D:$D,MATCH(AG88,m_selling_spec_trans!$A:$A,0)))</f>
        <v/>
      </c>
      <c r="AJ88" s="153" t="str">
        <f>IF(AI88="","",INDEX(m_selling_spec_trans!$D:$D,MATCH(AI88,m_selling_spec_trans!$A:$A,0)))</f>
        <v/>
      </c>
      <c r="AL88" s="153" t="str">
        <f>IF(AK88="","",INDEX(m_selling_spec_trans!$D:$D,MATCH(AK88,m_selling_spec_trans!$A:$A,0)))</f>
        <v/>
      </c>
      <c r="AP88" s="153" t="str">
        <f>IF(AO88="","",INDEX(m_selling_spec_trans!$D:$D,MATCH(AO88,m_selling_spec_trans!$A:$A,0)))</f>
        <v/>
      </c>
      <c r="AQ88" s="153"/>
      <c r="AR88" s="153" t="str">
        <f>IF(AQ88="","",INDEX(m_selling_spec_trans!$D:$D,MATCH(AQ88,m_selling_spec_trans!$A:$A,0)))</f>
        <v/>
      </c>
      <c r="AS88" s="72" t="s">
        <v>1455</v>
      </c>
    </row>
    <row r="89" spans="1:45">
      <c r="A89" s="138">
        <v>55</v>
      </c>
      <c r="B89" s="133" t="str">
        <f>INDEX(m_model!H:H,MATCH(A89,m_model!A:A,0))</f>
        <v>Transom</v>
      </c>
      <c r="C89" s="133" t="str">
        <f>INDEX(m_model!I:I,MATCH(A89,m_model!A:A,0))</f>
        <v>Window series</v>
      </c>
      <c r="D89" s="133" t="str">
        <f>INDEX(m_model_trans!E:E,MATCH(A89,m_model_trans!A:A,0))</f>
        <v>Transom</v>
      </c>
      <c r="F89" s="56" t="str">
        <f>IF(E89="","",INDEX(product_trans!$D:$D,MATCH(E89,product_trans!$A:$A,0)))</f>
        <v/>
      </c>
      <c r="G89" s="72" t="s">
        <v>914</v>
      </c>
      <c r="H89" s="75" t="str">
        <f>IF(G89="","",INDEX(m_selling_spec_trans!$D:$D,MATCH(G89,m_selling_spec_trans!$A:$A,0)))</f>
        <v>Transom</v>
      </c>
      <c r="L89" s="75" t="str">
        <f>IF(K89="","",INDEX(m_selling_spec_trans!$D:$D,MATCH(K89,m_selling_spec_trans!$A:$A,0)))</f>
        <v/>
      </c>
      <c r="X89" s="153" t="str">
        <f>IF(W89="","",INDEX(m_selling_spec_trans!$D:$D,MATCH(W89,m_selling_spec_trans!$A:$A,0)))</f>
        <v/>
      </c>
      <c r="AD89" s="153" t="str">
        <f>IF(AC89="","",INDEX(m_selling_spec_trans!$D:$D,MATCH(AC89,m_selling_spec_trans!$A:$A,0)))</f>
        <v/>
      </c>
      <c r="AE89" s="153"/>
      <c r="AF89" s="153" t="str">
        <f>IF(AE89="","",INDEX(m_selling_spec_trans!$D:$D,MATCH(AE89,m_selling_spec_trans!$A:$A,0)))</f>
        <v/>
      </c>
      <c r="AG89" s="153"/>
      <c r="AH89" s="153" t="str">
        <f>IF(AG89="","",INDEX(m_selling_spec_trans!$D:$D,MATCH(AG89,m_selling_spec_trans!$A:$A,0)))</f>
        <v/>
      </c>
      <c r="AJ89" s="153" t="str">
        <f>IF(AI89="","",INDEX(m_selling_spec_trans!$D:$D,MATCH(AI89,m_selling_spec_trans!$A:$A,0)))</f>
        <v/>
      </c>
      <c r="AL89" s="153" t="str">
        <f>IF(AK89="","",INDEX(m_selling_spec_trans!$D:$D,MATCH(AK89,m_selling_spec_trans!$A:$A,0)))</f>
        <v/>
      </c>
      <c r="AP89" s="153" t="str">
        <f>IF(AO89="","",INDEX(m_selling_spec_trans!$D:$D,MATCH(AO89,m_selling_spec_trans!$A:$A,0)))</f>
        <v/>
      </c>
      <c r="AQ89" s="153"/>
      <c r="AR89" s="153" t="str">
        <f>IF(AQ89="","",INDEX(m_selling_spec_trans!$D:$D,MATCH(AQ89,m_selling_spec_trans!$A:$A,0)))</f>
        <v/>
      </c>
      <c r="AS89" s="72" t="s">
        <v>1455</v>
      </c>
    </row>
    <row r="90" spans="1:45">
      <c r="A90" s="138">
        <v>56</v>
      </c>
      <c r="B90" s="133" t="str">
        <f>INDEX(m_model!H:H,MATCH(A90,m_model!A:A,0))</f>
        <v>Louver</v>
      </c>
      <c r="C90" s="133" t="str">
        <f>INDEX(m_model!I:I,MATCH(A90,m_model!A:A,0))</f>
        <v>Window series</v>
      </c>
      <c r="D90" s="133" t="str">
        <f>INDEX(m_model_trans!E:E,MATCH(A90,m_model_trans!A:A,0))</f>
        <v>Aluminum Louver</v>
      </c>
      <c r="F90" s="56" t="str">
        <f>IF(E90="","",INDEX(product_trans!$D:$D,MATCH(E90,product_trans!$A:$A,0)))</f>
        <v/>
      </c>
      <c r="G90" s="72" t="s">
        <v>1038</v>
      </c>
      <c r="H90" s="75" t="str">
        <f>IF(G90="","",INDEX(m_selling_spec_trans!$D:$D,MATCH(G90,m_selling_spec_trans!$A:$A,0)))</f>
        <v>Louver</v>
      </c>
      <c r="W90" s="72" t="s">
        <v>684</v>
      </c>
      <c r="X90" s="153" t="str">
        <f>IF(W90="","",INDEX(m_selling_spec_trans!$D:$D,MATCH(W90,m_selling_spec_trans!$A:$A,0)))</f>
        <v>Aluminum</v>
      </c>
      <c r="AD90" s="153" t="str">
        <f>IF(AC90="","",INDEX(m_selling_spec_trans!$D:$D,MATCH(AC90,m_selling_spec_trans!$A:$A,0)))</f>
        <v/>
      </c>
      <c r="AE90" s="153"/>
      <c r="AF90" s="153" t="str">
        <f>IF(AE90="","",INDEX(m_selling_spec_trans!$D:$D,MATCH(AE90,m_selling_spec_trans!$A:$A,0)))</f>
        <v/>
      </c>
      <c r="AG90" s="153"/>
      <c r="AH90" s="153" t="str">
        <f>IF(AG90="","",INDEX(m_selling_spec_trans!$D:$D,MATCH(AG90,m_selling_spec_trans!$A:$A,0)))</f>
        <v/>
      </c>
      <c r="AJ90" s="153" t="str">
        <f>IF(AI90="","",INDEX(m_selling_spec_trans!$D:$D,MATCH(AI90,m_selling_spec_trans!$A:$A,0)))</f>
        <v/>
      </c>
      <c r="AL90" s="153" t="str">
        <f>IF(AK90="","",INDEX(m_selling_spec_trans!$D:$D,MATCH(AK90,m_selling_spec_trans!$A:$A,0)))</f>
        <v/>
      </c>
      <c r="AP90" s="153" t="str">
        <f>IF(AO90="","",INDEX(m_selling_spec_trans!$D:$D,MATCH(AO90,m_selling_spec_trans!$A:$A,0)))</f>
        <v/>
      </c>
      <c r="AQ90" s="153"/>
      <c r="AR90" s="153" t="str">
        <f>IF(AQ90="","",INDEX(m_selling_spec_trans!$D:$D,MATCH(AQ90,m_selling_spec_trans!$A:$A,0)))</f>
        <v/>
      </c>
      <c r="AS90" s="72" t="s">
        <v>1455</v>
      </c>
    </row>
    <row r="91" spans="1:45">
      <c r="A91" s="144">
        <v>57</v>
      </c>
      <c r="B91" s="133" t="str">
        <f>INDEX(m_model!H:H,MATCH(A91,m_model!A:A,0))</f>
        <v>Louver</v>
      </c>
      <c r="C91" s="133" t="str">
        <f>INDEX(m_model!I:I,MATCH(A91,m_model!A:A,0))</f>
        <v>Window series</v>
      </c>
      <c r="D91" s="133" t="str">
        <f>INDEX(m_model_trans!E:E,MATCH(A91,m_model_trans!A:A,0))</f>
        <v>Glass Louver</v>
      </c>
      <c r="F91" s="56" t="str">
        <f>IF(E91="","",INDEX(product_trans!$D:$D,MATCH(E91,product_trans!$A:$A,0)))</f>
        <v/>
      </c>
      <c r="G91" s="72" t="s">
        <v>1038</v>
      </c>
      <c r="H91" s="75" t="str">
        <f>IF(G91="","",INDEX(m_selling_spec_trans!$D:$D,MATCH(G91,m_selling_spec_trans!$A:$A,0)))</f>
        <v>Louver</v>
      </c>
      <c r="W91" s="72" t="s">
        <v>685</v>
      </c>
      <c r="X91" s="153" t="str">
        <f>IF(W91="","",INDEX(m_selling_spec_trans!$D:$D,MATCH(W91,m_selling_spec_trans!$A:$A,0)))</f>
        <v>Glass</v>
      </c>
      <c r="AD91" s="153" t="str">
        <f>IF(AC91="","",INDEX(m_selling_spec_trans!$D:$D,MATCH(AC91,m_selling_spec_trans!$A:$A,0)))</f>
        <v/>
      </c>
      <c r="AE91" s="153"/>
      <c r="AF91" s="153" t="str">
        <f>IF(AE91="","",INDEX(m_selling_spec_trans!$D:$D,MATCH(AE91,m_selling_spec_trans!$A:$A,0)))</f>
        <v/>
      </c>
      <c r="AG91" s="153"/>
      <c r="AH91" s="153" t="str">
        <f>IF(AG91="","",INDEX(m_selling_spec_trans!$D:$D,MATCH(AG91,m_selling_spec_trans!$A:$A,0)))</f>
        <v/>
      </c>
      <c r="AJ91" s="153" t="str">
        <f>IF(AI91="","",INDEX(m_selling_spec_trans!$D:$D,MATCH(AI91,m_selling_spec_trans!$A:$A,0)))</f>
        <v/>
      </c>
      <c r="AL91" s="153" t="str">
        <f>IF(AK91="","",INDEX(m_selling_spec_trans!$D:$D,MATCH(AK91,m_selling_spec_trans!$A:$A,0)))</f>
        <v/>
      </c>
      <c r="AP91" s="153" t="str">
        <f>IF(AO91="","",INDEX(m_selling_spec_trans!$D:$D,MATCH(AO91,m_selling_spec_trans!$A:$A,0)))</f>
        <v/>
      </c>
      <c r="AQ91" s="153"/>
      <c r="AR91" s="153" t="str">
        <f>IF(AQ91="","",INDEX(m_selling_spec_trans!$D:$D,MATCH(AQ91,m_selling_spec_trans!$A:$A,0)))</f>
        <v/>
      </c>
      <c r="AS91" s="72" t="s">
        <v>1455</v>
      </c>
    </row>
    <row r="92" spans="1:45">
      <c r="A92" s="44">
        <v>59</v>
      </c>
      <c r="B92" s="133" t="str">
        <f>INDEX(m_model!H:H,MATCH(A92,m_model!A:A,0))</f>
        <v>Hanging door</v>
      </c>
      <c r="C92" s="133" t="str">
        <f>INDEX(m_model!I:I,MATCH(A92,m_model!A:A,0))</f>
        <v>Interior series</v>
      </c>
      <c r="D92" s="133" t="str">
        <f>INDEX(m_model_trans!E:E,MATCH(A92,m_model_trans!A:A,0))</f>
        <v>On-wall (1 panel on 1 track)</v>
      </c>
      <c r="E92" s="81">
        <v>9</v>
      </c>
      <c r="F92" s="56" t="str">
        <f>IF(E92="","",INDEX(product_trans!$D:$D,MATCH(E92,product_trans!$A:$A,0)))</f>
        <v>Hanging door</v>
      </c>
      <c r="AD92" s="153" t="str">
        <f>IF(AC92="","",INDEX(m_selling_spec_trans!$D:$D,MATCH(AC92,m_selling_spec_trans!$A:$A,0)))</f>
        <v/>
      </c>
      <c r="AE92" s="153"/>
      <c r="AF92" s="153" t="str">
        <f>IF(AE92="","",INDEX(m_selling_spec_trans!$D:$D,MATCH(AE92,m_selling_spec_trans!$A:$A,0)))</f>
        <v/>
      </c>
      <c r="AG92" s="153"/>
      <c r="AH92" s="153" t="str">
        <f>IF(AG92="","",INDEX(m_selling_spec_trans!$D:$D,MATCH(AG92,m_selling_spec_trans!$A:$A,0)))</f>
        <v/>
      </c>
      <c r="AI92" s="72" t="s">
        <v>3398</v>
      </c>
      <c r="AJ92" s="153" t="str">
        <f>IF(AI92="","",INDEX(m_selling_spec_trans!$D:$D,MATCH(AI92,m_selling_spec_trans!$A:$A,0)))</f>
        <v>On-wall</v>
      </c>
      <c r="AK92" s="72" t="s">
        <v>3402</v>
      </c>
      <c r="AL92" s="153" t="str">
        <f>IF(AK92="","",INDEX(m_selling_spec_trans!$D:$D,MATCH(AK92,m_selling_spec_trans!$A:$A,0)))</f>
        <v>1 track 1 panel</v>
      </c>
      <c r="AP92" s="153" t="str">
        <f>IF(AO92="","",INDEX(m_selling_spec_trans!$D:$D,MATCH(AO92,m_selling_spec_trans!$A:$A,0)))</f>
        <v/>
      </c>
      <c r="AQ92" s="153"/>
      <c r="AR92" s="153" t="str">
        <f>IF(AQ92="","",INDEX(m_selling_spec_trans!$D:$D,MATCH(AQ92,m_selling_spec_trans!$A:$A,0)))</f>
        <v/>
      </c>
      <c r="AS92" s="72" t="s">
        <v>1455</v>
      </c>
    </row>
    <row r="93" spans="1:45">
      <c r="A93" s="44">
        <v>60</v>
      </c>
      <c r="B93" s="133" t="str">
        <f>INDEX(m_model!H:H,MATCH(A93,m_model!A:A,0))</f>
        <v>Hanging door</v>
      </c>
      <c r="C93" s="133" t="str">
        <f>INDEX(m_model!I:I,MATCH(A93,m_model!A:A,0))</f>
        <v>Interior series</v>
      </c>
      <c r="D93" s="133" t="str">
        <f>INDEX(m_model_trans!E:E,MATCH(A93,m_model_trans!A:A,0))</f>
        <v>On-wall (2 panels on 1 track)</v>
      </c>
      <c r="E93" s="81">
        <v>9</v>
      </c>
      <c r="F93" s="56" t="str">
        <f>IF(E93="","",INDEX(product_trans!$D:$D,MATCH(E93,product_trans!$A:$A,0)))</f>
        <v>Hanging door</v>
      </c>
      <c r="AD93" s="153" t="str">
        <f>IF(AC93="","",INDEX(m_selling_spec_trans!$D:$D,MATCH(AC93,m_selling_spec_trans!$A:$A,0)))</f>
        <v/>
      </c>
      <c r="AE93" s="153"/>
      <c r="AF93" s="153" t="str">
        <f>IF(AE93="","",INDEX(m_selling_spec_trans!$D:$D,MATCH(AE93,m_selling_spec_trans!$A:$A,0)))</f>
        <v/>
      </c>
      <c r="AG93" s="153"/>
      <c r="AH93" s="153" t="str">
        <f>IF(AG93="","",INDEX(m_selling_spec_trans!$D:$D,MATCH(AG93,m_selling_spec_trans!$A:$A,0)))</f>
        <v/>
      </c>
      <c r="AI93" s="72" t="s">
        <v>3398</v>
      </c>
      <c r="AJ93" s="153" t="str">
        <f>IF(AI93="","",INDEX(m_selling_spec_trans!$D:$D,MATCH(AI93,m_selling_spec_trans!$A:$A,0)))</f>
        <v>On-wall</v>
      </c>
      <c r="AK93" s="72" t="s">
        <v>3404</v>
      </c>
      <c r="AL93" s="153" t="str">
        <f>IF(AK93="","",INDEX(m_selling_spec_trans!$D:$D,MATCH(AK93,m_selling_spec_trans!$A:$A,0)))</f>
        <v>1 track 2 panels</v>
      </c>
      <c r="AP93" s="153" t="str">
        <f>IF(AO93="","",INDEX(m_selling_spec_trans!$D:$D,MATCH(AO93,m_selling_spec_trans!$A:$A,0)))</f>
        <v/>
      </c>
      <c r="AQ93" s="153"/>
      <c r="AR93" s="153" t="str">
        <f>IF(AQ93="","",INDEX(m_selling_spec_trans!$D:$D,MATCH(AQ93,m_selling_spec_trans!$A:$A,0)))</f>
        <v/>
      </c>
      <c r="AS93" s="72" t="s">
        <v>1455</v>
      </c>
    </row>
    <row r="94" spans="1:45">
      <c r="A94" s="44">
        <v>61</v>
      </c>
      <c r="B94" s="133" t="str">
        <f>INDEX(m_model!H:H,MATCH(A94,m_model!A:A,0))</f>
        <v>Hanging door</v>
      </c>
      <c r="C94" s="133" t="str">
        <f>INDEX(m_model!I:I,MATCH(A94,m_model!A:A,0))</f>
        <v>Interior series</v>
      </c>
      <c r="D94" s="133" t="str">
        <f>INDEX(m_model_trans!E:E,MATCH(A94,m_model_trans!A:A,0))</f>
        <v>In-wall (1 panel on 1 track)</v>
      </c>
      <c r="E94" s="81">
        <v>9</v>
      </c>
      <c r="F94" s="56" t="str">
        <f>IF(E94="","",INDEX(product_trans!$D:$D,MATCH(E94,product_trans!$A:$A,0)))</f>
        <v>Hanging door</v>
      </c>
      <c r="AD94" s="153" t="str">
        <f>IF(AC94="","",INDEX(m_selling_spec_trans!$D:$D,MATCH(AC94,m_selling_spec_trans!$A:$A,0)))</f>
        <v/>
      </c>
      <c r="AE94" s="153"/>
      <c r="AF94" s="153" t="str">
        <f>IF(AE94="","",INDEX(m_selling_spec_trans!$D:$D,MATCH(AE94,m_selling_spec_trans!$A:$A,0)))</f>
        <v/>
      </c>
      <c r="AG94" s="153"/>
      <c r="AH94" s="153" t="str">
        <f>IF(AG94="","",INDEX(m_selling_spec_trans!$D:$D,MATCH(AG94,m_selling_spec_trans!$A:$A,0)))</f>
        <v/>
      </c>
      <c r="AI94" s="72" t="s">
        <v>3400</v>
      </c>
      <c r="AJ94" s="153" t="str">
        <f>IF(AI94="","",INDEX(m_selling_spec_trans!$D:$D,MATCH(AI94,m_selling_spec_trans!$A:$A,0)))</f>
        <v>In-wall</v>
      </c>
      <c r="AK94" s="72" t="s">
        <v>3402</v>
      </c>
      <c r="AL94" s="153" t="str">
        <f>IF(AK94="","",INDEX(m_selling_spec_trans!$D:$D,MATCH(AK94,m_selling_spec_trans!$A:$A,0)))</f>
        <v>1 track 1 panel</v>
      </c>
      <c r="AP94" s="153" t="str">
        <f>IF(AO94="","",INDEX(m_selling_spec_trans!$D:$D,MATCH(AO94,m_selling_spec_trans!$A:$A,0)))</f>
        <v/>
      </c>
      <c r="AQ94" s="153"/>
      <c r="AR94" s="153" t="str">
        <f>IF(AQ94="","",INDEX(m_selling_spec_trans!$D:$D,MATCH(AQ94,m_selling_spec_trans!$A:$A,0)))</f>
        <v/>
      </c>
      <c r="AS94" s="72" t="s">
        <v>1455</v>
      </c>
    </row>
    <row r="95" spans="1:45">
      <c r="A95" s="44">
        <v>62</v>
      </c>
      <c r="B95" s="133" t="str">
        <f>INDEX(m_model!H:H,MATCH(A95,m_model!A:A,0))</f>
        <v>Hanging door</v>
      </c>
      <c r="C95" s="133" t="str">
        <f>INDEX(m_model!I:I,MATCH(A95,m_model!A:A,0))</f>
        <v>Interior series</v>
      </c>
      <c r="D95" s="133" t="str">
        <f>INDEX(m_model_trans!E:E,MATCH(A95,m_model_trans!A:A,0))</f>
        <v>In-wall (2 panels on 2 tracks)</v>
      </c>
      <c r="E95" s="81">
        <v>9</v>
      </c>
      <c r="F95" s="56" t="str">
        <f>IF(E95="","",INDEX(product_trans!$D:$D,MATCH(E95,product_trans!$A:$A,0)))</f>
        <v>Hanging door</v>
      </c>
      <c r="AD95" s="153" t="str">
        <f>IF(AC95="","",INDEX(m_selling_spec_trans!$D:$D,MATCH(AC95,m_selling_spec_trans!$A:$A,0)))</f>
        <v/>
      </c>
      <c r="AE95" s="153"/>
      <c r="AF95" s="153" t="str">
        <f>IF(AE95="","",INDEX(m_selling_spec_trans!$D:$D,MATCH(AE95,m_selling_spec_trans!$A:$A,0)))</f>
        <v/>
      </c>
      <c r="AG95" s="153"/>
      <c r="AH95" s="153" t="str">
        <f>IF(AG95="","",INDEX(m_selling_spec_trans!$D:$D,MATCH(AG95,m_selling_spec_trans!$A:$A,0)))</f>
        <v/>
      </c>
      <c r="AI95" s="72" t="s">
        <v>3400</v>
      </c>
      <c r="AJ95" s="153" t="str">
        <f>IF(AI95="","",INDEX(m_selling_spec_trans!$D:$D,MATCH(AI95,m_selling_spec_trans!$A:$A,0)))</f>
        <v>In-wall</v>
      </c>
      <c r="AK95" s="72" t="s">
        <v>3406</v>
      </c>
      <c r="AL95" s="153" t="str">
        <f>IF(AK95="","",INDEX(m_selling_spec_trans!$D:$D,MATCH(AK95,m_selling_spec_trans!$A:$A,0)))</f>
        <v>2 tracks 2 panels</v>
      </c>
      <c r="AP95" s="153" t="str">
        <f>IF(AO95="","",INDEX(m_selling_spec_trans!$D:$D,MATCH(AO95,m_selling_spec_trans!$A:$A,0)))</f>
        <v/>
      </c>
      <c r="AQ95" s="153"/>
      <c r="AR95" s="153" t="str">
        <f>IF(AQ95="","",INDEX(m_selling_spec_trans!$D:$D,MATCH(AQ95,m_selling_spec_trans!$A:$A,0)))</f>
        <v/>
      </c>
      <c r="AS95" s="72" t="s">
        <v>1455</v>
      </c>
    </row>
    <row r="96" spans="1:45">
      <c r="A96" s="81">
        <v>63</v>
      </c>
      <c r="B96" s="133" t="str">
        <f>INDEX(m_model!H:H,MATCH(A96,m_model!A:A,0))</f>
        <v>Swing gate</v>
      </c>
      <c r="C96" s="133" t="str">
        <f>INDEX(m_model!I:I,MATCH(A96,m_model!A:A,0))</f>
        <v>Exterior series</v>
      </c>
      <c r="D96" s="133" t="str">
        <f>INDEX(m_model_trans!E:E,MATCH(A96,m_model_trans!A:A,0))</f>
        <v>New Swing gate(Single)</v>
      </c>
      <c r="F96" s="56" t="str">
        <f>IF(E96="","",INDEX(product_trans!$D:$D,MATCH(E96,product_trans!$A:$A,0)))</f>
        <v/>
      </c>
      <c r="G96" s="72" t="s">
        <v>3623</v>
      </c>
      <c r="H96" s="75" t="str">
        <f>IF(G96="","",INDEX(m_selling_spec_trans!$D:$D,MATCH(G96,m_selling_spec_trans!$A:$A,0)))</f>
        <v>Swing gate</v>
      </c>
      <c r="Q96" s="72" t="s">
        <v>3621</v>
      </c>
      <c r="R96" s="75" t="str">
        <f>IF(Q96="","",INDEX(m_selling_spec_trans!$D:$D,MATCH(Q96,m_selling_spec_trans!$A:$A,0)))</f>
        <v>Single</v>
      </c>
      <c r="AD96" s="153" t="str">
        <f>IF(AC96="","",INDEX(m_selling_spec_trans!$D:$D,MATCH(AC96,m_selling_spec_trans!$A:$A,0)))</f>
        <v/>
      </c>
      <c r="AE96" s="153"/>
      <c r="AF96" s="153" t="str">
        <f>IF(AE96="","",INDEX(m_selling_spec_trans!$D:$D,MATCH(AE96,m_selling_spec_trans!$A:$A,0)))</f>
        <v/>
      </c>
      <c r="AG96" s="153"/>
      <c r="AH96" s="153" t="str">
        <f>IF(AG96="","",INDEX(m_selling_spec_trans!$D:$D,MATCH(AG96,m_selling_spec_trans!$A:$A,0)))</f>
        <v/>
      </c>
      <c r="AO96" s="72" t="s">
        <v>3620</v>
      </c>
      <c r="AP96" s="153" t="str">
        <f>IF(AO96="","",INDEX(m_selling_spec_trans!$D:$D,MATCH(AO96,m_selling_spec_trans!$A:$A,0)))</f>
        <v>Latch type</v>
      </c>
      <c r="AQ96" s="153"/>
      <c r="AR96" s="153" t="str">
        <f>IF(AQ96="","",INDEX(m_selling_spec_trans!$D:$D,MATCH(AQ96,m_selling_spec_trans!$A:$A,0)))</f>
        <v/>
      </c>
      <c r="AS96" s="72" t="s">
        <v>3624</v>
      </c>
    </row>
    <row r="97" spans="1:45">
      <c r="A97" s="144">
        <v>64</v>
      </c>
      <c r="B97" s="133" t="str">
        <f>INDEX(m_model!H:H,MATCH(A97,m_model!A:A,0))</f>
        <v>Swing gate</v>
      </c>
      <c r="C97" s="133" t="str">
        <f>INDEX(m_model!I:I,MATCH(A97,m_model!A:A,0))</f>
        <v>Exterior series</v>
      </c>
      <c r="D97" s="133" t="str">
        <f>INDEX(m_model_trans!E:E,MATCH(A97,m_model_trans!A:A,0))</f>
        <v>New Swing gate(Double)</v>
      </c>
      <c r="F97" s="56" t="str">
        <f>IF(E97="","",INDEX(product_trans!$D:$D,MATCH(E97,product_trans!$A:$A,0)))</f>
        <v/>
      </c>
      <c r="G97" s="72" t="s">
        <v>3623</v>
      </c>
      <c r="H97" s="75" t="str">
        <f>IF(G97="","",INDEX(m_selling_spec_trans!$D:$D,MATCH(G97,m_selling_spec_trans!$A:$A,0)))</f>
        <v>Swing gate</v>
      </c>
      <c r="Q97" s="72" t="s">
        <v>3622</v>
      </c>
      <c r="R97" s="75" t="str">
        <f>IF(Q97="","",INDEX(m_selling_spec_trans!$D:$D,MATCH(Q97,m_selling_spec_trans!$A:$A,0)))</f>
        <v>Double</v>
      </c>
      <c r="AD97" s="153" t="str">
        <f>IF(AC97="","",INDEX(m_selling_spec_trans!$D:$D,MATCH(AC97,m_selling_spec_trans!$A:$A,0)))</f>
        <v/>
      </c>
      <c r="AE97" s="153"/>
      <c r="AF97" s="153" t="str">
        <f>IF(AE97="","",INDEX(m_selling_spec_trans!$D:$D,MATCH(AE97,m_selling_spec_trans!$A:$A,0)))</f>
        <v/>
      </c>
      <c r="AG97" s="153"/>
      <c r="AH97" s="153" t="str">
        <f>IF(AG97="","",INDEX(m_selling_spec_trans!$D:$D,MATCH(AG97,m_selling_spec_trans!$A:$A,0)))</f>
        <v/>
      </c>
      <c r="AO97" s="72" t="s">
        <v>3620</v>
      </c>
      <c r="AP97" s="153" t="str">
        <f>IF(AO97="","",INDEX(m_selling_spec_trans!$D:$D,MATCH(AO97,m_selling_spec_trans!$A:$A,0)))</f>
        <v>Latch type</v>
      </c>
      <c r="AQ97" s="153"/>
      <c r="AR97" s="153" t="str">
        <f>IF(AQ97="","",INDEX(m_selling_spec_trans!$D:$D,MATCH(AQ97,m_selling_spec_trans!$A:$A,0)))</f>
        <v/>
      </c>
      <c r="AS97" s="72" t="s">
        <v>3624</v>
      </c>
    </row>
    <row r="98" spans="1:45">
      <c r="A98" s="138">
        <v>65</v>
      </c>
      <c r="B98" s="133" t="str">
        <f>INDEX(m_model!H:H,MATCH(A98,m_model!A:A,0))</f>
        <v>Tostem DOOR</v>
      </c>
      <c r="C98" s="133" t="str">
        <f>INDEX(m_model!I:I,MATCH(A98,m_model!A:A,0))</f>
        <v>GIESTA (Entrance door)</v>
      </c>
      <c r="D98" s="133" t="str">
        <f>INDEX(m_model_trans!E:E,MATCH(A98,m_model_trans!A:A,0))</f>
        <v>A01</v>
      </c>
      <c r="F98" s="56" t="str">
        <f>IF(E98="","",INDEX(product_trans!$D:$D,MATCH(E98,product_trans!$A:$A,0)))</f>
        <v/>
      </c>
      <c r="H98" s="75" t="str">
        <f>IF(G98="","",INDEX(m_selling_spec_trans!$D:$D,MATCH(G98,m_selling_spec_trans!$A:$A,0)))</f>
        <v/>
      </c>
      <c r="L98" s="75" t="str">
        <f>IF(K98="","",INDEX(m_selling_spec_trans!$D:$D,MATCH(K98,m_selling_spec_trans!$A:$A,0)))</f>
        <v/>
      </c>
      <c r="R98" s="75" t="str">
        <f>IF(Q98="","",INDEX(m_selling_spec_trans!$D:$D,MATCH(Q98,m_selling_spec_trans!$A:$A,0)))</f>
        <v/>
      </c>
      <c r="X98" s="153" t="str">
        <f>IF(W98="","",INDEX(m_selling_spec_trans!$D:$D,MATCH(W98,m_selling_spec_trans!$A:$A,0)))</f>
        <v/>
      </c>
      <c r="AD98" s="153" t="str">
        <f>IF(AC98="","",INDEX(m_selling_spec_trans!$D:$D,MATCH(AC98,m_selling_spec_trans!$A:$A,0)))</f>
        <v/>
      </c>
      <c r="AE98" s="153"/>
      <c r="AF98" s="153" t="str">
        <f>IF(AE98="","",INDEX(m_selling_spec_trans!$D:$D,MATCH(AE98,m_selling_spec_trans!$A:$A,0)))</f>
        <v/>
      </c>
      <c r="AG98" s="153"/>
      <c r="AH98" s="153" t="str">
        <f>IF(AG98="","",INDEX(m_selling_spec_trans!$D:$D,MATCH(AG98,m_selling_spec_trans!$A:$A,0)))</f>
        <v/>
      </c>
      <c r="AJ98" s="153" t="str">
        <f>IF(AI98="","",INDEX(m_selling_spec_trans!$D:$D,MATCH(AI98,m_selling_spec_trans!$A:$A,0)))</f>
        <v/>
      </c>
      <c r="AL98" s="153" t="str">
        <f>IF(AK98="","",INDEX(m_selling_spec_trans!$D:$D,MATCH(AK98,m_selling_spec_trans!$A:$A,0)))</f>
        <v/>
      </c>
      <c r="AM98" s="72" t="s">
        <v>3718</v>
      </c>
      <c r="AN98" s="153" t="str">
        <f>IF(AM98="","",INDEX(m_selling_spec_trans!$D:$D,MATCH(AM98,m_selling_spec_trans!$A:$A,0)))</f>
        <v>A01</v>
      </c>
      <c r="AO98" s="153"/>
      <c r="AP98" s="153" t="str">
        <f>IF(AO98="","",INDEX(m_selling_spec_trans!$D:$D,MATCH(AO98,m_selling_spec_trans!$A:$A,0)))</f>
        <v/>
      </c>
      <c r="AQ98" s="153"/>
      <c r="AR98" s="153" t="str">
        <f>IF(AQ98="","",INDEX(m_selling_spec_trans!$D:$D,MATCH(AQ98,m_selling_spec_trans!$A:$A,0)))</f>
        <v/>
      </c>
      <c r="AS98" s="72" t="s">
        <v>1455</v>
      </c>
    </row>
    <row r="99" spans="1:45">
      <c r="A99" s="44">
        <v>66</v>
      </c>
      <c r="B99" s="133" t="str">
        <f>INDEX(m_model!H:H,MATCH(A99,m_model!A:A,0))</f>
        <v>Casement</v>
      </c>
      <c r="C99" s="133" t="str">
        <f>INDEX(m_model!I:I,MATCH(A99,m_model!A:A,0))</f>
        <v>Window series</v>
      </c>
      <c r="D99" s="133" t="str">
        <f>INDEX(m_model_trans!E:E,MATCH(A99,m_model_trans!A:A,0))</f>
        <v>Casement (Camlatch)</v>
      </c>
      <c r="E99" s="81">
        <v>10</v>
      </c>
      <c r="F99" s="56"/>
      <c r="G99" s="72" t="s">
        <v>1206</v>
      </c>
      <c r="H99" s="75" t="str">
        <f>IF(G99="","",INDEX(m_selling_spec_trans!$D:$D,MATCH(G99,m_selling_spec_trans!$A:$A,0)))</f>
        <v>Casement</v>
      </c>
      <c r="R99" s="75" t="str">
        <f>IF(Q99="","",INDEX(m_selling_spec_trans!$D:$D,MATCH(Q99,m_selling_spec_trans!$A:$A,0)))</f>
        <v/>
      </c>
      <c r="AD99" s="153" t="str">
        <f>IF(AC99="","",INDEX(m_selling_spec_trans!$D:$D,MATCH(AC99,m_selling_spec_trans!$A:$A,0)))</f>
        <v/>
      </c>
      <c r="AE99" s="153"/>
      <c r="AF99" s="153" t="str">
        <f>IF(AE99="","",INDEX(m_selling_spec_trans!$D:$D,MATCH(AE99,m_selling_spec_trans!$A:$A,0)))</f>
        <v/>
      </c>
      <c r="AG99" s="153"/>
      <c r="AH99" s="153" t="str">
        <f>IF(AG99="","",INDEX(m_selling_spec_trans!$D:$D,MATCH(AG99,m_selling_spec_trans!$A:$A,0)))</f>
        <v/>
      </c>
      <c r="AQ99" s="72" t="s">
        <v>3844</v>
      </c>
      <c r="AR99" s="153" t="str">
        <f>IF(AQ99="","",INDEX(m_selling_spec_trans!$D:$D,MATCH(AQ99,m_selling_spec_trans!$A:$A,0)))</f>
        <v>Camlatch</v>
      </c>
    </row>
    <row r="100" spans="1:45">
      <c r="A100" s="44">
        <v>67</v>
      </c>
      <c r="B100" s="133" t="str">
        <f>INDEX(m_model!H:H,MATCH(A100,m_model!A:A,0))</f>
        <v>Casement</v>
      </c>
      <c r="C100" s="133" t="str">
        <f>INDEX(m_model!I:I,MATCH(A100,m_model!A:A,0))</f>
        <v>Window series</v>
      </c>
      <c r="D100" s="133" t="str">
        <f>INDEX(m_model_trans!E:E,MATCH(A100,m_model_trans!A:A,0))</f>
        <v>Casement (Operator)</v>
      </c>
      <c r="E100" s="81">
        <v>10</v>
      </c>
      <c r="F100" s="56"/>
      <c r="G100" s="72" t="s">
        <v>1206</v>
      </c>
      <c r="H100" s="75" t="str">
        <f>IF(G100="","",INDEX(m_selling_spec_trans!$D:$D,MATCH(G100,m_selling_spec_trans!$A:$A,0)))</f>
        <v>Casement</v>
      </c>
      <c r="R100" s="75" t="str">
        <f>IF(Q100="","",INDEX(m_selling_spec_trans!$D:$D,MATCH(Q100,m_selling_spec_trans!$A:$A,0)))</f>
        <v/>
      </c>
      <c r="AD100" s="153" t="str">
        <f>IF(AC100="","",INDEX(m_selling_spec_trans!$D:$D,MATCH(AC100,m_selling_spec_trans!$A:$A,0)))</f>
        <v/>
      </c>
      <c r="AE100" s="153"/>
      <c r="AF100" s="153" t="str">
        <f>IF(AE100="","",INDEX(m_selling_spec_trans!$D:$D,MATCH(AE100,m_selling_spec_trans!$A:$A,0)))</f>
        <v/>
      </c>
      <c r="AG100" s="153"/>
      <c r="AH100" s="153" t="str">
        <f>IF(AG100="","",INDEX(m_selling_spec_trans!$D:$D,MATCH(AG100,m_selling_spec_trans!$A:$A,0)))</f>
        <v/>
      </c>
      <c r="AQ100" s="72" t="s">
        <v>3845</v>
      </c>
      <c r="AR100" s="153" t="str">
        <f>IF(AQ100="","",INDEX(m_selling_spec_trans!$D:$D,MATCH(AQ100,m_selling_spec_trans!$A:$A,0)))</f>
        <v>Operator</v>
      </c>
    </row>
    <row r="101" spans="1:45">
      <c r="A101" s="44">
        <v>68</v>
      </c>
      <c r="B101" s="133" t="str">
        <f>INDEX(m_model!H:H,MATCH(A101,m_model!A:A,0))</f>
        <v>Awning</v>
      </c>
      <c r="C101" s="133" t="str">
        <f>INDEX(m_model!I:I,MATCH(A101,m_model!A:A,0))</f>
        <v>Window series</v>
      </c>
      <c r="D101" s="133" t="str">
        <f>INDEX(m_model_trans!E:E,MATCH(A101,m_model_trans!A:A,0))</f>
        <v>Awning (Camlatch)</v>
      </c>
      <c r="E101" s="81">
        <v>10</v>
      </c>
      <c r="F101" s="56"/>
      <c r="G101" s="72" t="s">
        <v>1207</v>
      </c>
      <c r="H101" s="75" t="str">
        <f>IF(G101="","",INDEX(m_selling_spec_trans!$D:$D,MATCH(G101,m_selling_spec_trans!$A:$A,0)))</f>
        <v>Awning</v>
      </c>
      <c r="R101" s="75" t="str">
        <f>IF(Q101="","",INDEX(m_selling_spec_trans!$D:$D,MATCH(Q101,m_selling_spec_trans!$A:$A,0)))</f>
        <v/>
      </c>
      <c r="AD101" s="153" t="str">
        <f>IF(AC101="","",INDEX(m_selling_spec_trans!$D:$D,MATCH(AC101,m_selling_spec_trans!$A:$A,0)))</f>
        <v/>
      </c>
      <c r="AE101" s="153"/>
      <c r="AF101" s="153" t="str">
        <f>IF(AE101="","",INDEX(m_selling_spec_trans!$D:$D,MATCH(AE101,m_selling_spec_trans!$A:$A,0)))</f>
        <v/>
      </c>
      <c r="AG101" s="153"/>
      <c r="AH101" s="153" t="str">
        <f>IF(AG101="","",INDEX(m_selling_spec_trans!$D:$D,MATCH(AG101,m_selling_spec_trans!$A:$A,0)))</f>
        <v/>
      </c>
      <c r="AQ101" s="72" t="s">
        <v>3844</v>
      </c>
      <c r="AR101" s="153" t="str">
        <f>IF(AQ101="","",INDEX(m_selling_spec_trans!$D:$D,MATCH(AQ101,m_selling_spec_trans!$A:$A,0)))</f>
        <v>Camlatch</v>
      </c>
    </row>
    <row r="102" spans="1:45">
      <c r="A102" s="44">
        <v>69</v>
      </c>
      <c r="B102" s="133" t="str">
        <f>INDEX(m_model!H:H,MATCH(A102,m_model!A:A,0))</f>
        <v>Awning</v>
      </c>
      <c r="C102" s="133" t="str">
        <f>INDEX(m_model!I:I,MATCH(A102,m_model!A:A,0))</f>
        <v>Window series</v>
      </c>
      <c r="D102" s="133" t="str">
        <f>INDEX(m_model_trans!E:E,MATCH(A102,m_model_trans!A:A,0))</f>
        <v>Awning (Operator)</v>
      </c>
      <c r="E102" s="81">
        <v>10</v>
      </c>
      <c r="F102" s="56"/>
      <c r="G102" s="72" t="s">
        <v>1207</v>
      </c>
      <c r="H102" s="75" t="str">
        <f>IF(G102="","",INDEX(m_selling_spec_trans!$D:$D,MATCH(G102,m_selling_spec_trans!$A:$A,0)))</f>
        <v>Awning</v>
      </c>
      <c r="R102" s="75" t="str">
        <f>IF(Q102="","",INDEX(m_selling_spec_trans!$D:$D,MATCH(Q102,m_selling_spec_trans!$A:$A,0)))</f>
        <v/>
      </c>
      <c r="AD102" s="153" t="str">
        <f>IF(AC102="","",INDEX(m_selling_spec_trans!$D:$D,MATCH(AC102,m_selling_spec_trans!$A:$A,0)))</f>
        <v/>
      </c>
      <c r="AE102" s="153"/>
      <c r="AF102" s="153" t="str">
        <f>IF(AE102="","",INDEX(m_selling_spec_trans!$D:$D,MATCH(AE102,m_selling_spec_trans!$A:$A,0)))</f>
        <v/>
      </c>
      <c r="AG102" s="153"/>
      <c r="AH102" s="153" t="str">
        <f>IF(AG102="","",INDEX(m_selling_spec_trans!$D:$D,MATCH(AG102,m_selling_spec_trans!$A:$A,0)))</f>
        <v/>
      </c>
      <c r="AQ102" s="72" t="s">
        <v>3845</v>
      </c>
      <c r="AR102" s="153" t="str">
        <f>IF(AQ102="","",INDEX(m_selling_spec_trans!$D:$D,MATCH(AQ102,m_selling_spec_trans!$A:$A,0)))</f>
        <v>Operator</v>
      </c>
    </row>
    <row r="103" spans="1:45">
      <c r="A103" s="44">
        <v>70</v>
      </c>
      <c r="B103" s="133" t="str">
        <f>INDEX(m_model!H:H,MATCH(A103,m_model!A:A,0))</f>
        <v>Awning</v>
      </c>
      <c r="C103" s="133" t="str">
        <f>INDEX(m_model!I:I,MATCH(A103,m_model!A:A,0))</f>
        <v>Window series</v>
      </c>
      <c r="D103" s="133" t="str">
        <f>INDEX(m_model_trans!E:E,MATCH(A103,m_model_trans!A:A,0))</f>
        <v>Awning (Slit)</v>
      </c>
      <c r="E103" s="81">
        <v>10</v>
      </c>
      <c r="F103" s="56"/>
      <c r="G103" s="72" t="s">
        <v>1207</v>
      </c>
      <c r="H103" s="75" t="str">
        <f>IF(G103="","",INDEX(m_selling_spec_trans!$D:$D,MATCH(G103,m_selling_spec_trans!$A:$A,0)))</f>
        <v>Awning</v>
      </c>
      <c r="R103" s="75" t="str">
        <f>IF(Q103="","",INDEX(m_selling_spec_trans!$D:$D,MATCH(Q103,m_selling_spec_trans!$A:$A,0)))</f>
        <v/>
      </c>
      <c r="AD103" s="153" t="str">
        <f>IF(AC103="","",INDEX(m_selling_spec_trans!$D:$D,MATCH(AC103,m_selling_spec_trans!$A:$A,0)))</f>
        <v/>
      </c>
      <c r="AE103" s="153"/>
      <c r="AF103" s="153" t="str">
        <f>IF(AE103="","",INDEX(m_selling_spec_trans!$D:$D,MATCH(AE103,m_selling_spec_trans!$A:$A,0)))</f>
        <v/>
      </c>
      <c r="AG103" s="153"/>
      <c r="AH103" s="153" t="str">
        <f>IF(AG103="","",INDEX(m_selling_spec_trans!$D:$D,MATCH(AG103,m_selling_spec_trans!$A:$A,0)))</f>
        <v/>
      </c>
      <c r="AQ103" s="72" t="s">
        <v>3846</v>
      </c>
      <c r="AR103" s="153" t="str">
        <f>IF(AQ103="","",INDEX(m_selling_spec_trans!$D:$D,MATCH(AQ103,m_selling_spec_trans!$A:$A,0)))</f>
        <v>Slit window</v>
      </c>
    </row>
    <row r="104" spans="1:45">
      <c r="A104" s="44">
        <v>71</v>
      </c>
      <c r="B104" s="133" t="str">
        <f>INDEX(m_model!H:H,MATCH(A104,m_model!A:A,0))</f>
        <v>Vertical Tilt &amp; Slide</v>
      </c>
      <c r="C104" s="133" t="str">
        <f>INDEX(m_model!I:I,MATCH(A104,m_model!A:A,0))</f>
        <v>Window series</v>
      </c>
      <c r="D104" s="133" t="str">
        <f>INDEX(m_model_trans!E:E,MATCH(A104,m_model_trans!A:A,0))</f>
        <v>Vertical Tilt &amp; Slide Window</v>
      </c>
      <c r="E104" s="81">
        <v>10</v>
      </c>
      <c r="F104" s="56"/>
      <c r="G104" s="72" t="s">
        <v>3801</v>
      </c>
      <c r="H104" s="75" t="str">
        <f>IF(G104="","",INDEX(m_selling_spec_trans!$D:$D,MATCH(G104,m_selling_spec_trans!$A:$A,0)))</f>
        <v>Vertical Tilt&amp;SlideWindow</v>
      </c>
      <c r="R104" s="75" t="str">
        <f>IF(Q104="","",INDEX(m_selling_spec_trans!$D:$D,MATCH(Q104,m_selling_spec_trans!$A:$A,0)))</f>
        <v/>
      </c>
      <c r="AD104" s="153" t="str">
        <f>IF(AC104="","",INDEX(m_selling_spec_trans!$D:$D,MATCH(AC104,m_selling_spec_trans!$A:$A,0)))</f>
        <v/>
      </c>
      <c r="AE104" s="153"/>
      <c r="AF104" s="153" t="str">
        <f>IF(AE104="","",INDEX(m_selling_spec_trans!$D:$D,MATCH(AE104,m_selling_spec_trans!$A:$A,0)))</f>
        <v/>
      </c>
      <c r="AG104" s="153"/>
      <c r="AH104" s="153" t="str">
        <f>IF(AG104="","",INDEX(m_selling_spec_trans!$D:$D,MATCH(AG104,m_selling_spec_trans!$A:$A,0)))</f>
        <v/>
      </c>
      <c r="AR104" s="153" t="str">
        <f>IF(AQ104="","",INDEX(m_selling_spec_trans!$D:$D,MATCH(AQ104,m_selling_spec_trans!$A:$A,0)))</f>
        <v/>
      </c>
    </row>
  </sheetData>
  <autoFilter ref="A3:AS104"/>
  <phoneticPr fontId="13"/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00B0F0"/>
  </sheetPr>
  <dimension ref="A1:BP143"/>
  <sheetViews>
    <sheetView zoomScale="85" zoomScaleNormal="85" workbookViewId="0">
      <pane xSplit="4" ySplit="3" topLeftCell="BE58" activePane="bottomRight" state="frozen"/>
      <selection pane="topRight" activeCell="E1" sqref="E1"/>
      <selection pane="bottomLeft" activeCell="A4" sqref="A4"/>
      <selection pane="bottomRight" activeCell="BI57" sqref="BI57"/>
    </sheetView>
  </sheetViews>
  <sheetFormatPr defaultColWidth="9" defaultRowHeight="18.75"/>
  <cols>
    <col min="1" max="1" width="15.25" style="94" bestFit="1" customWidth="1"/>
    <col min="2" max="2" width="42.625" style="146" bestFit="1" customWidth="1"/>
    <col min="3" max="3" width="20.875" style="94" bestFit="1" customWidth="1"/>
    <col min="4" max="4" width="33.875" style="82" customWidth="1"/>
    <col min="5" max="5" width="9" style="149"/>
    <col min="6" max="6" width="14" style="146" bestFit="1" customWidth="1"/>
    <col min="7" max="7" width="10.125" style="149" customWidth="1"/>
    <col min="8" max="8" width="12.375" style="146" bestFit="1" customWidth="1"/>
    <col min="9" max="9" width="9" style="149"/>
    <col min="10" max="10" width="18" style="146" customWidth="1"/>
    <col min="11" max="11" width="9" style="149"/>
    <col min="12" max="12" width="20.375" style="146" customWidth="1"/>
    <col min="13" max="13" width="9" style="149"/>
    <col min="14" max="14" width="12.375" style="146" bestFit="1" customWidth="1"/>
    <col min="15" max="15" width="9" style="149"/>
    <col min="16" max="16" width="15.125" style="146" bestFit="1" customWidth="1"/>
    <col min="17" max="17" width="9" style="149"/>
    <col min="18" max="18" width="9" style="146"/>
    <col min="19" max="19" width="9" style="149"/>
    <col min="20" max="20" width="9" style="146"/>
    <col min="21" max="21" width="9" style="149"/>
    <col min="22" max="22" width="9" style="146"/>
    <col min="23" max="23" width="9" style="149"/>
    <col min="24" max="24" width="9" style="146"/>
    <col min="25" max="25" width="9" style="149"/>
    <col min="26" max="26" width="10.75" style="146" customWidth="1"/>
    <col min="27" max="27" width="9" style="149"/>
    <col min="28" max="28" width="9" style="146"/>
    <col min="29" max="29" width="9" style="149"/>
    <col min="30" max="30" width="9" style="146"/>
    <col min="31" max="31" width="9" style="149"/>
    <col min="32" max="32" width="9" style="146"/>
    <col min="33" max="33" width="9" style="149"/>
    <col min="34" max="34" width="9" style="146"/>
    <col min="35" max="35" width="9" style="149"/>
    <col min="36" max="36" width="9" style="146"/>
    <col min="37" max="37" width="9" style="149"/>
    <col min="38" max="38" width="9" style="146"/>
    <col min="39" max="39" width="9" style="149"/>
    <col min="40" max="40" width="9" style="146"/>
    <col min="41" max="41" width="9" style="149"/>
    <col min="42" max="42" width="9" style="146"/>
    <col min="43" max="43" width="9" style="149"/>
    <col min="44" max="44" width="9" style="146"/>
    <col min="45" max="45" width="9" style="149"/>
    <col min="46" max="46" width="9" style="146"/>
    <col min="47" max="47" width="9" style="149"/>
    <col min="48" max="48" width="9" style="146"/>
    <col min="49" max="49" width="9" style="149"/>
    <col min="50" max="50" width="9" style="146"/>
    <col min="51" max="51" width="9" style="149"/>
    <col min="52" max="52" width="9" style="146"/>
    <col min="53" max="53" width="9" style="149"/>
    <col min="54" max="54" width="9" style="146"/>
    <col min="55" max="55" width="9" style="149"/>
    <col min="56" max="56" width="9" style="146"/>
    <col min="57" max="57" width="9" style="149"/>
    <col min="58" max="58" width="11.375" style="146" customWidth="1"/>
    <col min="59" max="59" width="9" style="149"/>
    <col min="60" max="60" width="11.375" style="146" customWidth="1"/>
    <col min="61" max="61" width="10" style="149" bestFit="1" customWidth="1"/>
    <col min="62" max="62" width="11.375" style="146" customWidth="1"/>
    <col min="63" max="63" width="9" style="146"/>
    <col min="64" max="64" width="20" style="146" bestFit="1" customWidth="1"/>
    <col min="65" max="66" width="20" style="146" customWidth="1"/>
    <col min="67" max="67" width="9" style="146"/>
    <col min="68" max="68" width="13.375" style="146" bestFit="1" customWidth="1"/>
    <col min="69" max="16384" width="9" style="146"/>
  </cols>
  <sheetData>
    <row r="1" spans="1:68" s="75" customFormat="1">
      <c r="A1" s="150" t="s">
        <v>130</v>
      </c>
      <c r="B1" s="151" t="s">
        <v>131</v>
      </c>
      <c r="C1" s="144"/>
      <c r="D1" s="144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</row>
    <row r="2" spans="1:68" s="75" customFormat="1" ht="131.25">
      <c r="A2" s="152"/>
      <c r="B2" s="151"/>
      <c r="C2" s="144"/>
      <c r="D2" s="144"/>
      <c r="E2" s="153"/>
      <c r="F2" s="153"/>
      <c r="G2" s="153"/>
      <c r="H2" s="153" t="s">
        <v>738</v>
      </c>
      <c r="I2" s="153"/>
      <c r="J2" s="153" t="s">
        <v>515</v>
      </c>
      <c r="K2" s="153"/>
      <c r="L2" s="153" t="s">
        <v>516</v>
      </c>
      <c r="M2" s="153"/>
      <c r="N2" s="153" t="s">
        <v>517</v>
      </c>
      <c r="O2" s="153"/>
      <c r="P2" s="153" t="s">
        <v>518</v>
      </c>
      <c r="Q2" s="153"/>
      <c r="R2" s="153" t="s">
        <v>519</v>
      </c>
      <c r="S2" s="153"/>
      <c r="T2" s="153" t="s">
        <v>520</v>
      </c>
      <c r="U2" s="153"/>
      <c r="V2" s="153" t="s">
        <v>521</v>
      </c>
      <c r="W2" s="153"/>
      <c r="X2" s="153" t="s">
        <v>522</v>
      </c>
      <c r="Y2" s="153"/>
      <c r="Z2" s="153" t="s">
        <v>523</v>
      </c>
      <c r="AA2" s="153"/>
      <c r="AB2" s="153" t="s">
        <v>524</v>
      </c>
      <c r="AC2" s="153"/>
      <c r="AD2" s="154" t="s">
        <v>762</v>
      </c>
      <c r="AE2" s="153"/>
      <c r="AF2" s="154" t="s">
        <v>675</v>
      </c>
      <c r="AG2" s="153"/>
      <c r="AH2" s="153" t="s">
        <v>525</v>
      </c>
      <c r="AI2" s="153"/>
      <c r="AJ2" s="153" t="s">
        <v>526</v>
      </c>
      <c r="AK2" s="153"/>
      <c r="AL2" s="153" t="s">
        <v>527</v>
      </c>
      <c r="AM2" s="153"/>
      <c r="AN2" s="153" t="s">
        <v>528</v>
      </c>
      <c r="AO2" s="153"/>
      <c r="AP2" s="153" t="s">
        <v>529</v>
      </c>
      <c r="AQ2" s="153"/>
      <c r="AR2" s="153" t="s">
        <v>763</v>
      </c>
      <c r="AS2" s="153"/>
      <c r="AT2" s="153" t="s">
        <v>764</v>
      </c>
      <c r="AU2" s="153"/>
      <c r="AV2" s="154" t="s">
        <v>765</v>
      </c>
      <c r="AW2" s="153"/>
      <c r="AX2" s="154" t="s">
        <v>766</v>
      </c>
      <c r="AY2" s="153"/>
      <c r="AZ2" s="153" t="s">
        <v>767</v>
      </c>
      <c r="BA2" s="153"/>
      <c r="BB2" s="154" t="s">
        <v>768</v>
      </c>
      <c r="BC2" s="153"/>
      <c r="BD2" s="154" t="s">
        <v>769</v>
      </c>
      <c r="BE2" s="153"/>
      <c r="BF2" s="154" t="s">
        <v>972</v>
      </c>
      <c r="BG2" s="153"/>
      <c r="BH2" s="154" t="s">
        <v>3457</v>
      </c>
      <c r="BI2" s="153"/>
      <c r="BJ2" s="154" t="s">
        <v>3890</v>
      </c>
      <c r="BL2" s="75" t="s">
        <v>3682</v>
      </c>
      <c r="BP2" s="75" t="s">
        <v>2698</v>
      </c>
    </row>
    <row r="3" spans="1:68">
      <c r="A3" s="95" t="s">
        <v>452</v>
      </c>
      <c r="B3" s="145" t="s">
        <v>503</v>
      </c>
      <c r="C3" s="95" t="s">
        <v>1468</v>
      </c>
      <c r="D3" s="107" t="s">
        <v>1471</v>
      </c>
      <c r="E3" s="155" t="s">
        <v>89</v>
      </c>
      <c r="F3" s="156" t="s">
        <v>106</v>
      </c>
      <c r="G3" s="155" t="s">
        <v>87</v>
      </c>
      <c r="H3" s="156" t="s">
        <v>107</v>
      </c>
      <c r="I3" s="155" t="s">
        <v>85</v>
      </c>
      <c r="J3" s="156" t="s">
        <v>108</v>
      </c>
      <c r="K3" s="155" t="s">
        <v>83</v>
      </c>
      <c r="L3" s="156" t="s">
        <v>109</v>
      </c>
      <c r="M3" s="155" t="s">
        <v>81</v>
      </c>
      <c r="N3" s="156" t="s">
        <v>110</v>
      </c>
      <c r="O3" s="155" t="s">
        <v>79</v>
      </c>
      <c r="P3" s="156" t="s">
        <v>111</v>
      </c>
      <c r="Q3" s="155" t="s">
        <v>91</v>
      </c>
      <c r="R3" s="156" t="s">
        <v>112</v>
      </c>
      <c r="S3" s="155" t="s">
        <v>92</v>
      </c>
      <c r="T3" s="156" t="s">
        <v>113</v>
      </c>
      <c r="U3" s="155" t="s">
        <v>93</v>
      </c>
      <c r="V3" s="156" t="s">
        <v>114</v>
      </c>
      <c r="W3" s="155" t="s">
        <v>94</v>
      </c>
      <c r="X3" s="156" t="s">
        <v>115</v>
      </c>
      <c r="Y3" s="155" t="s">
        <v>95</v>
      </c>
      <c r="Z3" s="156" t="s">
        <v>116</v>
      </c>
      <c r="AA3" s="155" t="s">
        <v>96</v>
      </c>
      <c r="AB3" s="156" t="s">
        <v>117</v>
      </c>
      <c r="AC3" s="155" t="s">
        <v>97</v>
      </c>
      <c r="AD3" s="156" t="s">
        <v>118</v>
      </c>
      <c r="AE3" s="155" t="s">
        <v>98</v>
      </c>
      <c r="AF3" s="156" t="s">
        <v>119</v>
      </c>
      <c r="AG3" s="155" t="s">
        <v>99</v>
      </c>
      <c r="AH3" s="156" t="s">
        <v>120</v>
      </c>
      <c r="AI3" s="155" t="s">
        <v>100</v>
      </c>
      <c r="AJ3" s="156" t="s">
        <v>125</v>
      </c>
      <c r="AK3" s="155" t="s">
        <v>101</v>
      </c>
      <c r="AL3" s="156" t="s">
        <v>121</v>
      </c>
      <c r="AM3" s="155" t="s">
        <v>102</v>
      </c>
      <c r="AN3" s="156" t="s">
        <v>122</v>
      </c>
      <c r="AO3" s="155" t="s">
        <v>103</v>
      </c>
      <c r="AP3" s="156" t="s">
        <v>123</v>
      </c>
      <c r="AQ3" s="155" t="s">
        <v>104</v>
      </c>
      <c r="AR3" s="156" t="s">
        <v>124</v>
      </c>
      <c r="AS3" s="155" t="s">
        <v>470</v>
      </c>
      <c r="AT3" s="156" t="s">
        <v>473</v>
      </c>
      <c r="AU3" s="155" t="s">
        <v>471</v>
      </c>
      <c r="AV3" s="156" t="s">
        <v>474</v>
      </c>
      <c r="AW3" s="155" t="s">
        <v>472</v>
      </c>
      <c r="AX3" s="156" t="s">
        <v>475</v>
      </c>
      <c r="AY3" s="155" t="s">
        <v>476</v>
      </c>
      <c r="AZ3" s="156" t="s">
        <v>477</v>
      </c>
      <c r="BA3" s="155" t="s">
        <v>478</v>
      </c>
      <c r="BB3" s="156" t="s">
        <v>479</v>
      </c>
      <c r="BC3" s="155" t="s">
        <v>770</v>
      </c>
      <c r="BD3" s="156" t="s">
        <v>771</v>
      </c>
      <c r="BE3" s="155" t="s">
        <v>973</v>
      </c>
      <c r="BF3" s="156" t="s">
        <v>974</v>
      </c>
      <c r="BG3" s="155" t="s">
        <v>3415</v>
      </c>
      <c r="BH3" s="156" t="s">
        <v>3416</v>
      </c>
      <c r="BI3" s="155" t="s">
        <v>3417</v>
      </c>
      <c r="BJ3" s="156" t="s">
        <v>3419</v>
      </c>
      <c r="BK3" s="155" t="s">
        <v>3683</v>
      </c>
      <c r="BL3" s="156" t="s">
        <v>3684</v>
      </c>
      <c r="BM3" s="155" t="s">
        <v>3852</v>
      </c>
      <c r="BN3" s="156" t="s">
        <v>3853</v>
      </c>
      <c r="BO3" s="155" t="s">
        <v>2528</v>
      </c>
      <c r="BP3" s="156" t="s">
        <v>2473</v>
      </c>
    </row>
    <row r="4" spans="1:68" s="147" customFormat="1">
      <c r="A4" s="94">
        <v>71</v>
      </c>
      <c r="B4" s="147" t="str">
        <f>INDEX(m_model_trans!E:E,MATCH(A4,m_model_trans!A:A,0))</f>
        <v>Vertical Tilt &amp; Slide Window</v>
      </c>
      <c r="C4" s="94">
        <v>74</v>
      </c>
      <c r="D4" s="110" t="str">
        <f>INDEX(m_model_item_trans!$C:$C,MATCH(C4,m_model_item_trans!$A:$A,0))</f>
        <v>Vertical Tilt &amp; Slide Window</v>
      </c>
      <c r="E4" s="149" t="s">
        <v>3801</v>
      </c>
      <c r="F4" s="147" t="str">
        <f>IF(E4="","",INDEX(m_selling_spec_trans!$D:$D,MATCH(E4,m_selling_spec_trans!$A:$A,0)))</f>
        <v>Vertical Tilt&amp;SlideWindow</v>
      </c>
      <c r="G4" s="149"/>
      <c r="H4" s="146"/>
      <c r="I4" s="149"/>
      <c r="J4" s="146"/>
      <c r="K4" s="149"/>
      <c r="L4" s="146"/>
      <c r="M4" s="149"/>
      <c r="N4" s="146"/>
      <c r="O4" s="149"/>
      <c r="P4" s="147" t="str">
        <f>IF(O4="","",INDEX(m_selling_spec_trans!$D:$D,MATCH(O4,m_selling_spec_trans!$A:$A,0)))</f>
        <v/>
      </c>
      <c r="Q4" s="149"/>
      <c r="R4" s="146"/>
      <c r="S4" s="149"/>
      <c r="T4" s="146"/>
      <c r="U4" s="149"/>
      <c r="V4" s="146"/>
      <c r="W4" s="149"/>
      <c r="X4" s="146"/>
      <c r="Y4" s="149"/>
      <c r="Z4" s="146"/>
      <c r="AA4" s="149"/>
      <c r="AB4" s="147" t="str">
        <f>IF(AA4="","",INDEX(m_selling_spec_trans!$D:$D,MATCH(AA4,m_selling_spec_trans!$A:$A,0)))</f>
        <v/>
      </c>
      <c r="AC4" s="149"/>
      <c r="AD4" s="146"/>
      <c r="AE4" s="149"/>
      <c r="AF4" s="147" t="str">
        <f>IF(AE4="","",INDEX(m_selling_spec_trans!$D:$D,MATCH(AE4,m_selling_spec_trans!$A:$A,0)))</f>
        <v/>
      </c>
      <c r="AG4" s="149"/>
      <c r="AH4" s="146"/>
      <c r="AI4" s="149"/>
      <c r="AJ4" s="146"/>
      <c r="AK4" s="149"/>
      <c r="AL4" s="146"/>
      <c r="AM4" s="149"/>
      <c r="AN4" s="146"/>
      <c r="AO4" s="149"/>
      <c r="AP4" s="146"/>
      <c r="AQ4" s="149"/>
      <c r="AR4" s="146"/>
      <c r="AS4" s="149"/>
      <c r="AT4" s="146"/>
      <c r="AU4" s="149"/>
      <c r="AV4" s="146"/>
      <c r="AW4" s="149"/>
      <c r="AX4" s="146"/>
      <c r="AY4" s="149"/>
      <c r="AZ4" s="146"/>
      <c r="BA4" s="149"/>
      <c r="BB4" s="146"/>
      <c r="BC4" s="149"/>
      <c r="BD4" s="146"/>
      <c r="BE4" s="149"/>
      <c r="BF4" s="146"/>
      <c r="BG4" s="149"/>
      <c r="BH4" s="146"/>
      <c r="BI4" s="149"/>
      <c r="BJ4" s="146"/>
      <c r="BK4" s="146"/>
      <c r="BL4" s="146"/>
      <c r="BM4" s="146"/>
      <c r="BN4" s="147" t="str">
        <f>IF(BM4="","",INDEX(m_selling_spec_trans!$D:$D,MATCH(BM4,m_selling_spec_trans!$A:$A,0)))</f>
        <v/>
      </c>
      <c r="BO4" s="146"/>
      <c r="BP4" s="146"/>
    </row>
    <row r="5" spans="1:68">
      <c r="A5" s="94">
        <v>55</v>
      </c>
      <c r="B5" s="147" t="str">
        <f>INDEX(m_model_trans!E:E,MATCH(A5,m_model_trans!A:A,0))</f>
        <v>Transom</v>
      </c>
      <c r="C5" s="94">
        <v>46</v>
      </c>
      <c r="D5" s="110" t="str">
        <f>INDEX(m_model_item_trans!$C:$C,MATCH(C5,m_model_item_trans!$A:$A,0))</f>
        <v>Transom</v>
      </c>
      <c r="E5" s="149" t="s">
        <v>914</v>
      </c>
      <c r="F5" s="147" t="str">
        <f>IF(E5="","",INDEX(m_selling_spec_trans!$D:$D,MATCH(E5,m_selling_spec_trans!$A:$A,0)))</f>
        <v>Transom</v>
      </c>
      <c r="V5" s="147" t="str">
        <f>IF(U5="","",INDEX(m_selling_spec_trans!$D:$D,MATCH(U5,m_selling_spec_trans!$A:$A,0)))</f>
        <v/>
      </c>
      <c r="AB5" s="147" t="str">
        <f>IF(AA5="","",INDEX(m_selling_spec_trans!$D:$D,MATCH(AA5,m_selling_spec_trans!$A:$A,0)))</f>
        <v/>
      </c>
      <c r="AF5" s="147" t="str">
        <f>IF(AE5="","",INDEX(m_selling_spec_trans!$D:$D,MATCH(AE5,m_selling_spec_trans!$A:$A,0)))</f>
        <v/>
      </c>
      <c r="BH5" s="147" t="str">
        <f>IF(BG5="","",INDEX(m_selling_spec_trans!$D:$D,MATCH(BG5,m_selling_spec_trans!$A:$A,0)))</f>
        <v/>
      </c>
      <c r="BJ5" s="147" t="str">
        <f>IF(BI5="","",INDEX(m_selling_spec_trans!$D:$D,MATCH(BI5,m_selling_spec_trans!$A:$A,0)))</f>
        <v/>
      </c>
      <c r="BL5" s="147" t="str">
        <f>IF(BK5="","",INDEX(m_selling_spec_trans!$D:$D,MATCH(BK5,m_selling_spec_trans!$A:$A,0)))</f>
        <v/>
      </c>
      <c r="BM5" s="147"/>
      <c r="BN5" s="147" t="str">
        <f>IF(BM5="","",INDEX(m_selling_spec_trans!$D:$D,MATCH(BM5,m_selling_spec_trans!$A:$A,0)))</f>
        <v/>
      </c>
      <c r="BP5" s="147" t="str">
        <f>IF(BO5="","",INDEX(m_selling_spec_trans!$D:$D,MATCH(BO5,m_selling_spec_trans!$A:$A,0)))</f>
        <v/>
      </c>
    </row>
    <row r="6" spans="1:68">
      <c r="A6" s="104">
        <v>34</v>
      </c>
      <c r="B6" s="147" t="str">
        <f>INDEX(m_model_trans!E:E,MATCH(A6,m_model_trans!A:A,0))</f>
        <v>Swing gate(Single)</v>
      </c>
      <c r="C6" s="104">
        <v>40</v>
      </c>
      <c r="D6" s="110" t="str">
        <f>INDEX(m_model_item_trans!$C:$C,MATCH(C6,m_model_item_trans!$A:$A,0))</f>
        <v>Single swing gate</v>
      </c>
      <c r="E6" s="149" t="s">
        <v>648</v>
      </c>
      <c r="F6" s="147" t="str">
        <f>IF(E6="","",INDEX(m_selling_spec_trans!$D:$D,MATCH(E6,m_selling_spec_trans!$A:$A,0)))</f>
        <v>Swing gate</v>
      </c>
      <c r="G6" s="148"/>
      <c r="H6" s="147" t="str">
        <f>IF(G6="","",INDEX(m_selling_spec_trans!$D:$D,MATCH(G6,m_selling_spec_trans!$A:$A,0)))</f>
        <v/>
      </c>
      <c r="I6" s="148"/>
      <c r="J6" s="147" t="str">
        <f>IF(I6="","",INDEX(m_selling_spec_trans!$D:$D,MATCH(I6,m_selling_spec_trans!$A:$A,0)))</f>
        <v/>
      </c>
      <c r="K6" s="148"/>
      <c r="L6" s="147" t="str">
        <f>IF(K6="","",INDEX(m_selling_spec_trans!$D:$D,MATCH(K6,m_selling_spec_trans!$A:$A,0)))</f>
        <v/>
      </c>
      <c r="M6" s="148"/>
      <c r="N6" s="147" t="str">
        <f>IF(M6="","",INDEX(m_selling_spec_trans!$D:$D,MATCH(M6,m_selling_spec_trans!$A:$A,0)))</f>
        <v/>
      </c>
      <c r="O6" s="148" t="s">
        <v>671</v>
      </c>
      <c r="P6" s="147" t="str">
        <f>IF(O6="","",INDEX(m_selling_spec_trans!$D:$D,MATCH(O6,m_selling_spec_trans!$A:$A,0)))</f>
        <v>Single</v>
      </c>
      <c r="Q6" s="148"/>
      <c r="R6" s="147" t="str">
        <f>IF(Q6="","",INDEX(m_selling_spec_trans!$D:$D,MATCH(Q6,m_selling_spec_trans!$A:$A,0)))</f>
        <v/>
      </c>
      <c r="S6" s="148"/>
      <c r="T6" s="147" t="str">
        <f>IF(S6="","",INDEX(m_selling_spec_trans!$D:$D,MATCH(S6,m_selling_spec_trans!$A:$A,0)))</f>
        <v/>
      </c>
      <c r="U6" s="148"/>
      <c r="V6" s="147" t="str">
        <f>IF(U6="","",INDEX(m_selling_spec_trans!$D:$D,MATCH(U6,m_selling_spec_trans!$A:$A,0)))</f>
        <v/>
      </c>
      <c r="W6" s="148"/>
      <c r="X6" s="147" t="str">
        <f>IF(W6="","",INDEX(m_selling_spec_trans!$D:$D,MATCH(W6,m_selling_spec_trans!$A:$A,0)))</f>
        <v/>
      </c>
      <c r="Y6" s="148"/>
      <c r="Z6" s="147" t="str">
        <f>IF(Y6="","",INDEX(m_selling_spec_trans!$D:$D,MATCH(Y6,m_selling_spec_trans!$A:$A,0)))</f>
        <v/>
      </c>
      <c r="AA6" s="148"/>
      <c r="AB6" s="147" t="str">
        <f>IF(AA6="","",INDEX(m_selling_spec_trans!$D:$D,MATCH(AA6,m_selling_spec_trans!$A:$A,0)))</f>
        <v/>
      </c>
      <c r="AC6" s="148"/>
      <c r="AD6" s="147" t="str">
        <f>IF(AC6="","",INDEX(m_selling_spec_trans!$D:$D,MATCH(AC6,m_selling_spec_trans!$A:$A,0)))</f>
        <v/>
      </c>
      <c r="AE6" s="148"/>
      <c r="AF6" s="147" t="str">
        <f>IF(AE6="","",INDEX(m_selling_spec_trans!$D:$D,MATCH(AE6,m_selling_spec_trans!$A:$A,0)))</f>
        <v/>
      </c>
      <c r="AG6" s="148"/>
      <c r="AH6" s="147" t="str">
        <f>IF(AG6="","",INDEX(m_selling_spec_trans!$D:$D,MATCH(AG6,m_selling_spec_trans!$A:$A,0)))</f>
        <v/>
      </c>
      <c r="AI6" s="148"/>
      <c r="AJ6" s="147" t="str">
        <f>IF(AI6="","",INDEX(m_selling_spec_trans!$D:$D,MATCH(AI6,m_selling_spec_trans!$A:$A,0)))</f>
        <v/>
      </c>
      <c r="AK6" s="148"/>
      <c r="AL6" s="147" t="str">
        <f>IF(AK6="","",INDEX(m_selling_spec_trans!$D:$D,MATCH(AK6,m_selling_spec_trans!$A:$A,0)))</f>
        <v/>
      </c>
      <c r="AM6" s="148"/>
      <c r="AN6" s="147" t="str">
        <f>IF(AM6="","",INDEX(m_selling_spec_trans!$D:$D,MATCH(AM6,m_selling_spec_trans!$A:$A,0)))</f>
        <v/>
      </c>
      <c r="AO6" s="148"/>
      <c r="AP6" s="147" t="str">
        <f>IF(AO6="","",INDEX(m_selling_spec_trans!$D:$D,MATCH(AO6,m_selling_spec_trans!$A:$A,0)))</f>
        <v/>
      </c>
      <c r="AQ6" s="148"/>
      <c r="AR6" s="147" t="str">
        <f>IF(AQ6="","",INDEX(m_selling_spec_trans!$D:$D,MATCH(AQ6,m_selling_spec_trans!$A:$A,0)))</f>
        <v/>
      </c>
      <c r="AS6" s="148"/>
      <c r="AT6" s="147" t="str">
        <f>IF(AS6="","",INDEX(m_selling_spec_trans!$D:$D,MATCH(AS6,m_selling_spec_trans!$A:$A,0)))</f>
        <v/>
      </c>
      <c r="AU6" s="148"/>
      <c r="AV6" s="147" t="str">
        <f>IF(AU6="","",INDEX(m_selling_spec_trans!$D:$D,MATCH(AU6,m_selling_spec_trans!$A:$A,0)))</f>
        <v/>
      </c>
      <c r="AW6" s="148"/>
      <c r="AX6" s="147" t="str">
        <f>IF(AW6="","",INDEX(m_selling_spec_trans!$D:$D,MATCH(AW6,m_selling_spec_trans!$A:$A,0)))</f>
        <v/>
      </c>
      <c r="AY6" s="148"/>
      <c r="AZ6" s="147" t="str">
        <f>IF(AY6="","",INDEX(m_selling_spec_trans!$D:$D,MATCH(AY6,m_selling_spec_trans!$A:$A,0)))</f>
        <v/>
      </c>
      <c r="BA6" s="148"/>
      <c r="BB6" s="147" t="str">
        <f>IF(BA6="","",INDEX(m_selling_spec_trans!$D:$D,MATCH(BA6,m_selling_spec_trans!$A:$A,0)))</f>
        <v/>
      </c>
      <c r="BC6" s="148"/>
      <c r="BD6" s="147" t="str">
        <f>IF(BC6="","",INDEX(m_selling_spec_trans!$D:$D,MATCH(BC6,m_selling_spec_trans!$A:$A,0)))</f>
        <v/>
      </c>
      <c r="BE6" s="148"/>
      <c r="BF6" s="147" t="str">
        <f>IF(BE6="","",INDEX(m_selling_spec_trans!$D:$D,MATCH(BE6,m_selling_spec_trans!$A:$A,0)))</f>
        <v/>
      </c>
      <c r="BG6" s="148"/>
      <c r="BH6" s="147" t="str">
        <f>IF(BG6="","",INDEX(m_selling_spec_trans!$D:$D,MATCH(BG6,m_selling_spec_trans!$A:$A,0)))</f>
        <v/>
      </c>
      <c r="BI6" s="148"/>
      <c r="BJ6" s="147" t="str">
        <f>IF(BI6="","",INDEX(m_selling_spec_trans!$D:$D,MATCH(BI6,m_selling_spec_trans!$A:$A,0)))</f>
        <v/>
      </c>
      <c r="BK6" s="146" t="s">
        <v>3685</v>
      </c>
      <c r="BL6" s="147" t="str">
        <f>IF(BK6="","",INDEX(m_selling_spec_trans!$D:$D,MATCH(BK6,m_selling_spec_trans!$A:$A,0)))</f>
        <v>Sickle type</v>
      </c>
      <c r="BM6" s="147"/>
      <c r="BN6" s="147" t="str">
        <f>IF(BM6="","",INDEX(m_selling_spec_trans!$D:$D,MATCH(BM6,m_selling_spec_trans!$A:$A,0)))</f>
        <v/>
      </c>
      <c r="BP6" s="147" t="str">
        <f>IF(BO6="","",INDEX(m_selling_spec_trans!$D:$D,MATCH(BO6,m_selling_spec_trans!$A:$A,0)))</f>
        <v/>
      </c>
    </row>
    <row r="7" spans="1:68">
      <c r="A7" s="104">
        <v>35</v>
      </c>
      <c r="B7" s="147" t="str">
        <f>INDEX(m_model_trans!E:E,MATCH(A7,m_model_trans!A:A,0))</f>
        <v>Swing gate(double)</v>
      </c>
      <c r="C7" s="104">
        <v>41</v>
      </c>
      <c r="D7" s="110" t="str">
        <f>INDEX(m_model_item_trans!$C:$C,MATCH(C7,m_model_item_trans!$A:$A,0))</f>
        <v>Double swing gate</v>
      </c>
      <c r="E7" s="149" t="s">
        <v>648</v>
      </c>
      <c r="F7" s="147" t="str">
        <f>IF(E7="","",INDEX(m_selling_spec_trans!$D:$D,MATCH(E7,m_selling_spec_trans!$A:$A,0)))</f>
        <v>Swing gate</v>
      </c>
      <c r="G7" s="148"/>
      <c r="H7" s="147" t="str">
        <f>IF(G7="","",INDEX(m_selling_spec_trans!$D:$D,MATCH(G7,m_selling_spec_trans!$A:$A,0)))</f>
        <v/>
      </c>
      <c r="I7" s="148"/>
      <c r="J7" s="147" t="str">
        <f>IF(I7="","",INDEX(m_selling_spec_trans!$D:$D,MATCH(I7,m_selling_spec_trans!$A:$A,0)))</f>
        <v/>
      </c>
      <c r="K7" s="148"/>
      <c r="L7" s="147" t="str">
        <f>IF(K7="","",INDEX(m_selling_spec_trans!$D:$D,MATCH(K7,m_selling_spec_trans!$A:$A,0)))</f>
        <v/>
      </c>
      <c r="M7" s="148"/>
      <c r="N7" s="147" t="str">
        <f>IF(M7="","",INDEX(m_selling_spec_trans!$D:$D,MATCH(M7,m_selling_spec_trans!$A:$A,0)))</f>
        <v/>
      </c>
      <c r="O7" s="148" t="s">
        <v>670</v>
      </c>
      <c r="P7" s="147" t="str">
        <f>IF(O7="","",INDEX(m_selling_spec_trans!$D:$D,MATCH(O7,m_selling_spec_trans!$A:$A,0)))</f>
        <v>Double</v>
      </c>
      <c r="Q7" s="148"/>
      <c r="R7" s="147" t="str">
        <f>IF(Q7="","",INDEX(m_selling_spec_trans!$D:$D,MATCH(Q7,m_selling_spec_trans!$A:$A,0)))</f>
        <v/>
      </c>
      <c r="S7" s="148"/>
      <c r="T7" s="147" t="str">
        <f>IF(S7="","",INDEX(m_selling_spec_trans!$D:$D,MATCH(S7,m_selling_spec_trans!$A:$A,0)))</f>
        <v/>
      </c>
      <c r="U7" s="148"/>
      <c r="V7" s="147" t="str">
        <f>IF(U7="","",INDEX(m_selling_spec_trans!$D:$D,MATCH(U7,m_selling_spec_trans!$A:$A,0)))</f>
        <v/>
      </c>
      <c r="W7" s="148"/>
      <c r="X7" s="147" t="str">
        <f>IF(W7="","",INDEX(m_selling_spec_trans!$D:$D,MATCH(W7,m_selling_spec_trans!$A:$A,0)))</f>
        <v/>
      </c>
      <c r="Y7" s="148"/>
      <c r="Z7" s="147" t="str">
        <f>IF(Y7="","",INDEX(m_selling_spec_trans!$D:$D,MATCH(Y7,m_selling_spec_trans!$A:$A,0)))</f>
        <v/>
      </c>
      <c r="AA7" s="148"/>
      <c r="AB7" s="147" t="str">
        <f>IF(AA7="","",INDEX(m_selling_spec_trans!$D:$D,MATCH(AA7,m_selling_spec_trans!$A:$A,0)))</f>
        <v/>
      </c>
      <c r="AC7" s="148"/>
      <c r="AD7" s="147" t="str">
        <f>IF(AC7="","",INDEX(m_selling_spec_trans!$D:$D,MATCH(AC7,m_selling_spec_trans!$A:$A,0)))</f>
        <v/>
      </c>
      <c r="AE7" s="148"/>
      <c r="AF7" s="147" t="str">
        <f>IF(AE7="","",INDEX(m_selling_spec_trans!$D:$D,MATCH(AE7,m_selling_spec_trans!$A:$A,0)))</f>
        <v/>
      </c>
      <c r="AG7" s="148"/>
      <c r="AH7" s="147" t="str">
        <f>IF(AG7="","",INDEX(m_selling_spec_trans!$D:$D,MATCH(AG7,m_selling_spec_trans!$A:$A,0)))</f>
        <v/>
      </c>
      <c r="AI7" s="148"/>
      <c r="AJ7" s="147" t="str">
        <f>IF(AI7="","",INDEX(m_selling_spec_trans!$D:$D,MATCH(AI7,m_selling_spec_trans!$A:$A,0)))</f>
        <v/>
      </c>
      <c r="AK7" s="148"/>
      <c r="AL7" s="147" t="str">
        <f>IF(AK7="","",INDEX(m_selling_spec_trans!$D:$D,MATCH(AK7,m_selling_spec_trans!$A:$A,0)))</f>
        <v/>
      </c>
      <c r="AM7" s="148"/>
      <c r="AN7" s="147" t="str">
        <f>IF(AM7="","",INDEX(m_selling_spec_trans!$D:$D,MATCH(AM7,m_selling_spec_trans!$A:$A,0)))</f>
        <v/>
      </c>
      <c r="AO7" s="148"/>
      <c r="AP7" s="147" t="str">
        <f>IF(AO7="","",INDEX(m_selling_spec_trans!$D:$D,MATCH(AO7,m_selling_spec_trans!$A:$A,0)))</f>
        <v/>
      </c>
      <c r="AQ7" s="148"/>
      <c r="AR7" s="147" t="str">
        <f>IF(AQ7="","",INDEX(m_selling_spec_trans!$D:$D,MATCH(AQ7,m_selling_spec_trans!$A:$A,0)))</f>
        <v/>
      </c>
      <c r="AS7" s="148"/>
      <c r="AT7" s="147" t="str">
        <f>IF(AS7="","",INDEX(m_selling_spec_trans!$D:$D,MATCH(AS7,m_selling_spec_trans!$A:$A,0)))</f>
        <v/>
      </c>
      <c r="AU7" s="148"/>
      <c r="AV7" s="147" t="str">
        <f>IF(AU7="","",INDEX(m_selling_spec_trans!$D:$D,MATCH(AU7,m_selling_spec_trans!$A:$A,0)))</f>
        <v/>
      </c>
      <c r="AW7" s="148"/>
      <c r="AX7" s="147" t="str">
        <f>IF(AW7="","",INDEX(m_selling_spec_trans!$D:$D,MATCH(AW7,m_selling_spec_trans!$A:$A,0)))</f>
        <v/>
      </c>
      <c r="AY7" s="148"/>
      <c r="AZ7" s="147" t="str">
        <f>IF(AY7="","",INDEX(m_selling_spec_trans!$D:$D,MATCH(AY7,m_selling_spec_trans!$A:$A,0)))</f>
        <v/>
      </c>
      <c r="BA7" s="148"/>
      <c r="BB7" s="147" t="str">
        <f>IF(BA7="","",INDEX(m_selling_spec_trans!$D:$D,MATCH(BA7,m_selling_spec_trans!$A:$A,0)))</f>
        <v/>
      </c>
      <c r="BC7" s="148"/>
      <c r="BD7" s="147" t="str">
        <f>IF(BC7="","",INDEX(m_selling_spec_trans!$D:$D,MATCH(BC7,m_selling_spec_trans!$A:$A,0)))</f>
        <v/>
      </c>
      <c r="BE7" s="148"/>
      <c r="BF7" s="147" t="str">
        <f>IF(BE7="","",INDEX(m_selling_spec_trans!$D:$D,MATCH(BE7,m_selling_spec_trans!$A:$A,0)))</f>
        <v/>
      </c>
      <c r="BG7" s="148"/>
      <c r="BH7" s="147" t="str">
        <f>IF(BG7="","",INDEX(m_selling_spec_trans!$D:$D,MATCH(BG7,m_selling_spec_trans!$A:$A,0)))</f>
        <v/>
      </c>
      <c r="BI7" s="148"/>
      <c r="BJ7" s="147" t="str">
        <f>IF(BI7="","",INDEX(m_selling_spec_trans!$D:$D,MATCH(BI7,m_selling_spec_trans!$A:$A,0)))</f>
        <v/>
      </c>
      <c r="BK7" s="146" t="s">
        <v>3685</v>
      </c>
      <c r="BL7" s="147" t="str">
        <f>IF(BK7="","",INDEX(m_selling_spec_trans!$D:$D,MATCH(BK7,m_selling_spec_trans!$A:$A,0)))</f>
        <v>Sickle type</v>
      </c>
      <c r="BM7" s="147"/>
      <c r="BN7" s="147" t="str">
        <f>IF(BM7="","",INDEX(m_selling_spec_trans!$D:$D,MATCH(BM7,m_selling_spec_trans!$A:$A,0)))</f>
        <v/>
      </c>
      <c r="BP7" s="147" t="str">
        <f>IF(BO7="","",INDEX(m_selling_spec_trans!$D:$D,MATCH(BO7,m_selling_spec_trans!$A:$A,0)))</f>
        <v/>
      </c>
    </row>
    <row r="8" spans="1:68">
      <c r="A8" s="104">
        <v>5</v>
      </c>
      <c r="B8" s="147" t="str">
        <f>INDEX(m_model_trans!E:E,MATCH(A8,m_model_trans!A:A,0))</f>
        <v>Sliding window (4 panels on 2 tracks)</v>
      </c>
      <c r="C8" s="104">
        <v>1</v>
      </c>
      <c r="D8" s="110" t="str">
        <f>INDEX(m_model_item_trans!$C:$C,MATCH(C8,m_model_item_trans!$A:$A,0))</f>
        <v>Sliding window</v>
      </c>
      <c r="E8" s="149" t="s">
        <v>1039</v>
      </c>
      <c r="F8" s="147" t="str">
        <f>IF(E8="","",INDEX(m_selling_spec_trans!$D:$D,MATCH(E8,m_selling_spec_trans!$A:$A,0)))</f>
        <v>Sliding</v>
      </c>
      <c r="G8" s="148"/>
      <c r="H8" s="147" t="str">
        <f>IF(G8="","",INDEX(m_selling_spec_trans!$D:$D,MATCH(G8,m_selling_spec_trans!$A:$A,0)))</f>
        <v/>
      </c>
      <c r="I8" s="148" t="s">
        <v>1490</v>
      </c>
      <c r="J8" s="147" t="str">
        <f>IF(I8="","",INDEX(m_selling_spec_trans!$D:$D,MATCH(I8,m_selling_spec_trans!$A:$A,0)))</f>
        <v>Window</v>
      </c>
      <c r="K8" s="148"/>
      <c r="L8" s="147" t="str">
        <f>IF(K8="","",INDEX(m_selling_spec_trans!$D:$D,MATCH(K8,m_selling_spec_trans!$A:$A,0)))</f>
        <v/>
      </c>
      <c r="M8" s="148"/>
      <c r="N8" s="147" t="str">
        <f>IF(M8="","",INDEX(m_selling_spec_trans!$D:$D,MATCH(M8,m_selling_spec_trans!$A:$A,0)))</f>
        <v/>
      </c>
      <c r="O8" s="148"/>
      <c r="P8" s="147" t="str">
        <f>IF(O8="","",INDEX(m_selling_spec_trans!$D:$D,MATCH(O8,m_selling_spec_trans!$A:$A,0)))</f>
        <v/>
      </c>
      <c r="Q8" s="148"/>
      <c r="R8" s="147" t="str">
        <f>IF(Q8="","",INDEX(m_selling_spec_trans!$D:$D,MATCH(Q8,m_selling_spec_trans!$A:$A,0)))</f>
        <v/>
      </c>
      <c r="S8" s="148"/>
      <c r="T8" s="147" t="str">
        <f>IF(S8="","",INDEX(m_selling_spec_trans!$D:$D,MATCH(S8,m_selling_spec_trans!$A:$A,0)))</f>
        <v/>
      </c>
      <c r="U8" s="148"/>
      <c r="V8" s="147" t="str">
        <f>IF(U8="","",INDEX(m_selling_spec_trans!$D:$D,MATCH(U8,m_selling_spec_trans!$A:$A,0)))</f>
        <v/>
      </c>
      <c r="W8" s="148"/>
      <c r="X8" s="147" t="str">
        <f>IF(W8="","",INDEX(m_selling_spec_trans!$D:$D,MATCH(W8,m_selling_spec_trans!$A:$A,0)))</f>
        <v/>
      </c>
      <c r="Y8" s="148"/>
      <c r="Z8" s="147" t="str">
        <f>IF(Y8="","",INDEX(m_selling_spec_trans!$D:$D,MATCH(Y8,m_selling_spec_trans!$A:$A,0)))</f>
        <v/>
      </c>
      <c r="AA8" s="148"/>
      <c r="AB8" s="147" t="str">
        <f>IF(AA8="","",INDEX(m_selling_spec_trans!$D:$D,MATCH(AA8,m_selling_spec_trans!$A:$A,0)))</f>
        <v/>
      </c>
      <c r="AC8" s="148"/>
      <c r="AD8" s="147" t="str">
        <f>IF(AC8="","",INDEX(m_selling_spec_trans!$D:$D,MATCH(AC8,m_selling_spec_trans!$A:$A,0)))</f>
        <v/>
      </c>
      <c r="AE8" s="148"/>
      <c r="AF8" s="147" t="str">
        <f>IF(AE8="","",INDEX(m_selling_spec_trans!$D:$D,MATCH(AE8,m_selling_spec_trans!$A:$A,0)))</f>
        <v/>
      </c>
      <c r="AG8" s="148"/>
      <c r="AH8" s="147" t="str">
        <f>IF(AG8="","",INDEX(m_selling_spec_trans!$D:$D,MATCH(AG8,m_selling_spec_trans!$A:$A,0)))</f>
        <v/>
      </c>
      <c r="AI8" s="148"/>
      <c r="AJ8" s="147" t="str">
        <f>IF(AI8="","",INDEX(m_selling_spec_trans!$D:$D,MATCH(AI8,m_selling_spec_trans!$A:$A,0)))</f>
        <v/>
      </c>
      <c r="AK8" s="148"/>
      <c r="AL8" s="147" t="str">
        <f>IF(AK8="","",INDEX(m_selling_spec_trans!$D:$D,MATCH(AK8,m_selling_spec_trans!$A:$A,0)))</f>
        <v/>
      </c>
      <c r="AM8" s="148"/>
      <c r="AN8" s="147" t="str">
        <f>IF(AM8="","",INDEX(m_selling_spec_trans!$D:$D,MATCH(AM8,m_selling_spec_trans!$A:$A,0)))</f>
        <v/>
      </c>
      <c r="AO8" s="148"/>
      <c r="AP8" s="147" t="str">
        <f>IF(AO8="","",INDEX(m_selling_spec_trans!$D:$D,MATCH(AO8,m_selling_spec_trans!$A:$A,0)))</f>
        <v/>
      </c>
      <c r="AQ8" s="148"/>
      <c r="AR8" s="147" t="str">
        <f>IF(AQ8="","",INDEX(m_selling_spec_trans!$D:$D,MATCH(AQ8,m_selling_spec_trans!$A:$A,0)))</f>
        <v/>
      </c>
      <c r="AS8" s="148"/>
      <c r="AT8" s="147" t="str">
        <f>IF(AS8="","",INDEX(m_selling_spec_trans!$D:$D,MATCH(AS8,m_selling_spec_trans!$A:$A,0)))</f>
        <v/>
      </c>
      <c r="AU8" s="148"/>
      <c r="AV8" s="147" t="str">
        <f>IF(AU8="","",INDEX(m_selling_spec_trans!$D:$D,MATCH(AU8,m_selling_spec_trans!$A:$A,0)))</f>
        <v/>
      </c>
      <c r="AW8" s="148"/>
      <c r="AX8" s="147" t="str">
        <f>IF(AW8="","",INDEX(m_selling_spec_trans!$D:$D,MATCH(AW8,m_selling_spec_trans!$A:$A,0)))</f>
        <v/>
      </c>
      <c r="AY8" s="148"/>
      <c r="AZ8" s="147" t="str">
        <f>IF(AY8="","",INDEX(m_selling_spec_trans!$D:$D,MATCH(AY8,m_selling_spec_trans!$A:$A,0)))</f>
        <v/>
      </c>
      <c r="BA8" s="148"/>
      <c r="BB8" s="147" t="str">
        <f>IF(BA8="","",INDEX(m_selling_spec_trans!$D:$D,MATCH(BA8,m_selling_spec_trans!$A:$A,0)))</f>
        <v/>
      </c>
      <c r="BC8" s="148"/>
      <c r="BD8" s="147" t="str">
        <f>IF(BC8="","",INDEX(m_selling_spec_trans!$D:$D,MATCH(BC8,m_selling_spec_trans!$A:$A,0)))</f>
        <v/>
      </c>
      <c r="BE8" s="148"/>
      <c r="BF8" s="147" t="str">
        <f>IF(BE8="","",INDEX(m_selling_spec_trans!$D:$D,MATCH(BE8,m_selling_spec_trans!$A:$A,0)))</f>
        <v/>
      </c>
      <c r="BG8" s="148"/>
      <c r="BH8" s="147" t="str">
        <f>IF(BG8="","",INDEX(m_selling_spec_trans!$D:$D,MATCH(BG8,m_selling_spec_trans!$A:$A,0)))</f>
        <v/>
      </c>
      <c r="BI8" s="148"/>
      <c r="BJ8" s="147" t="str">
        <f>IF(BI8="","",INDEX(m_selling_spec_trans!$D:$D,MATCH(BI8,m_selling_spec_trans!$A:$A,0)))</f>
        <v/>
      </c>
      <c r="BL8" s="147" t="str">
        <f>IF(BK8="","",INDEX(m_selling_spec_trans!$D:$D,MATCH(BK8,m_selling_spec_trans!$A:$A,0)))</f>
        <v/>
      </c>
      <c r="BM8" s="147"/>
      <c r="BN8" s="147" t="str">
        <f>IF(BM8="","",INDEX(m_selling_spec_trans!$D:$D,MATCH(BM8,m_selling_spec_trans!$A:$A,0)))</f>
        <v/>
      </c>
      <c r="BP8" s="147" t="str">
        <f>IF(BO8="","",INDEX(m_selling_spec_trans!$D:$D,MATCH(BO8,m_selling_spec_trans!$A:$A,0)))</f>
        <v/>
      </c>
    </row>
    <row r="9" spans="1:68">
      <c r="A9" s="104">
        <v>5</v>
      </c>
      <c r="B9" s="147" t="str">
        <f>INDEX(m_model_trans!E:E,MATCH(A9,m_model_trans!A:A,0))</f>
        <v>Sliding window (4 panels on 2 tracks)</v>
      </c>
      <c r="C9" s="104">
        <v>7</v>
      </c>
      <c r="D9" s="110" t="str">
        <f>INDEX(m_model_item_trans!$C:$C,MATCH(C9,m_model_item_trans!$A:$A,0))</f>
        <v>4 panels on 2 tracks</v>
      </c>
      <c r="F9" s="147" t="str">
        <f>IF(E9="","",INDEX(m_selling_spec_trans!$D:$D,MATCH(E9,m_selling_spec_trans!$A:$A,0)))</f>
        <v/>
      </c>
      <c r="G9" s="148" t="s">
        <v>1046</v>
      </c>
      <c r="H9" s="147" t="str">
        <f>IF(G9="","",INDEX(m_selling_spec_trans!$D:$D,MATCH(G9,m_selling_spec_trans!$A:$A,0)))</f>
        <v>4 Panel</v>
      </c>
      <c r="I9" s="148"/>
      <c r="J9" s="147" t="str">
        <f>IF(I9="","",INDEX(m_selling_spec_trans!$D:$D,MATCH(I9,m_selling_spec_trans!$A:$A,0)))</f>
        <v/>
      </c>
      <c r="K9" s="148"/>
      <c r="L9" s="147" t="str">
        <f>IF(K9="","",INDEX(m_selling_spec_trans!$D:$D,MATCH(K9,m_selling_spec_trans!$A:$A,0)))</f>
        <v/>
      </c>
      <c r="M9" s="148"/>
      <c r="N9" s="147" t="str">
        <f>IF(M9="","",INDEX(m_selling_spec_trans!$D:$D,MATCH(M9,m_selling_spec_trans!$A:$A,0)))</f>
        <v/>
      </c>
      <c r="O9" s="148"/>
      <c r="P9" s="147" t="str">
        <f>IF(O9="","",INDEX(m_selling_spec_trans!$D:$D,MATCH(O9,m_selling_spec_trans!$A:$A,0)))</f>
        <v/>
      </c>
      <c r="Q9" s="148"/>
      <c r="R9" s="147" t="str">
        <f>IF(Q9="","",INDEX(m_selling_spec_trans!$D:$D,MATCH(Q9,m_selling_spec_trans!$A:$A,0)))</f>
        <v/>
      </c>
      <c r="S9" s="148"/>
      <c r="T9" s="147" t="str">
        <f>IF(S9="","",INDEX(m_selling_spec_trans!$D:$D,MATCH(S9,m_selling_spec_trans!$A:$A,0)))</f>
        <v/>
      </c>
      <c r="U9" s="148"/>
      <c r="V9" s="147" t="str">
        <f>IF(U9="","",INDEX(m_selling_spec_trans!$D:$D,MATCH(U9,m_selling_spec_trans!$A:$A,0)))</f>
        <v/>
      </c>
      <c r="W9" s="148"/>
      <c r="X9" s="147" t="str">
        <f>IF(W9="","",INDEX(m_selling_spec_trans!$D:$D,MATCH(W9,m_selling_spec_trans!$A:$A,0)))</f>
        <v/>
      </c>
      <c r="Y9" s="148"/>
      <c r="Z9" s="147" t="str">
        <f>IF(Y9="","",INDEX(m_selling_spec_trans!$D:$D,MATCH(Y9,m_selling_spec_trans!$A:$A,0)))</f>
        <v/>
      </c>
      <c r="AA9" s="148"/>
      <c r="AB9" s="147" t="str">
        <f>IF(AA9="","",INDEX(m_selling_spec_trans!$D:$D,MATCH(AA9,m_selling_spec_trans!$A:$A,0)))</f>
        <v/>
      </c>
      <c r="AC9" s="148"/>
      <c r="AD9" s="147" t="str">
        <f>IF(AC9="","",INDEX(m_selling_spec_trans!$D:$D,MATCH(AC9,m_selling_spec_trans!$A:$A,0)))</f>
        <v/>
      </c>
      <c r="AE9" s="148"/>
      <c r="AF9" s="147" t="str">
        <f>IF(AE9="","",INDEX(m_selling_spec_trans!$D:$D,MATCH(AE9,m_selling_spec_trans!$A:$A,0)))</f>
        <v/>
      </c>
      <c r="AG9" s="148"/>
      <c r="AH9" s="147" t="str">
        <f>IF(AG9="","",INDEX(m_selling_spec_trans!$D:$D,MATCH(AG9,m_selling_spec_trans!$A:$A,0)))</f>
        <v/>
      </c>
      <c r="AI9" s="148"/>
      <c r="AJ9" s="147" t="str">
        <f>IF(AI9="","",INDEX(m_selling_spec_trans!$D:$D,MATCH(AI9,m_selling_spec_trans!$A:$A,0)))</f>
        <v/>
      </c>
      <c r="AK9" s="148"/>
      <c r="AL9" s="147" t="str">
        <f>IF(AK9="","",INDEX(m_selling_spec_trans!$D:$D,MATCH(AK9,m_selling_spec_trans!$A:$A,0)))</f>
        <v/>
      </c>
      <c r="AM9" s="148"/>
      <c r="AN9" s="147" t="str">
        <f>IF(AM9="","",INDEX(m_selling_spec_trans!$D:$D,MATCH(AM9,m_selling_spec_trans!$A:$A,0)))</f>
        <v/>
      </c>
      <c r="AO9" s="148"/>
      <c r="AP9" s="147" t="str">
        <f>IF(AO9="","",INDEX(m_selling_spec_trans!$D:$D,MATCH(AO9,m_selling_spec_trans!$A:$A,0)))</f>
        <v/>
      </c>
      <c r="AQ9" s="148"/>
      <c r="AR9" s="147" t="str">
        <f>IF(AQ9="","",INDEX(m_selling_spec_trans!$D:$D,MATCH(AQ9,m_selling_spec_trans!$A:$A,0)))</f>
        <v/>
      </c>
      <c r="AS9" s="148"/>
      <c r="AT9" s="147" t="str">
        <f>IF(AS9="","",INDEX(m_selling_spec_trans!$D:$D,MATCH(AS9,m_selling_spec_trans!$A:$A,0)))</f>
        <v/>
      </c>
      <c r="AU9" s="148"/>
      <c r="AV9" s="147" t="str">
        <f>IF(AU9="","",INDEX(m_selling_spec_trans!$D:$D,MATCH(AU9,m_selling_spec_trans!$A:$A,0)))</f>
        <v/>
      </c>
      <c r="AW9" s="148"/>
      <c r="AX9" s="147" t="str">
        <f>IF(AW9="","",INDEX(m_selling_spec_trans!$D:$D,MATCH(AW9,m_selling_spec_trans!$A:$A,0)))</f>
        <v/>
      </c>
      <c r="AY9" s="148"/>
      <c r="AZ9" s="147" t="str">
        <f>IF(AY9="","",INDEX(m_selling_spec_trans!$D:$D,MATCH(AY9,m_selling_spec_trans!$A:$A,0)))</f>
        <v/>
      </c>
      <c r="BA9" s="148"/>
      <c r="BB9" s="147" t="str">
        <f>IF(BA9="","",INDEX(m_selling_spec_trans!$D:$D,MATCH(BA9,m_selling_spec_trans!$A:$A,0)))</f>
        <v/>
      </c>
      <c r="BC9" s="148"/>
      <c r="BD9" s="147" t="str">
        <f>IF(BC9="","",INDEX(m_selling_spec_trans!$D:$D,MATCH(BC9,m_selling_spec_trans!$A:$A,0)))</f>
        <v/>
      </c>
      <c r="BE9" s="148"/>
      <c r="BF9" s="147" t="str">
        <f>IF(BE9="","",INDEX(m_selling_spec_trans!$D:$D,MATCH(BE9,m_selling_spec_trans!$A:$A,0)))</f>
        <v/>
      </c>
      <c r="BG9" s="148"/>
      <c r="BH9" s="147" t="str">
        <f>IF(BG9="","",INDEX(m_selling_spec_trans!$D:$D,MATCH(BG9,m_selling_spec_trans!$A:$A,0)))</f>
        <v/>
      </c>
      <c r="BI9" s="148"/>
      <c r="BJ9" s="147" t="str">
        <f>IF(BI9="","",INDEX(m_selling_spec_trans!$D:$D,MATCH(BI9,m_selling_spec_trans!$A:$A,0)))</f>
        <v/>
      </c>
      <c r="BL9" s="147" t="str">
        <f>IF(BK9="","",INDEX(m_selling_spec_trans!$D:$D,MATCH(BK9,m_selling_spec_trans!$A:$A,0)))</f>
        <v/>
      </c>
      <c r="BM9" s="147"/>
      <c r="BN9" s="147" t="str">
        <f>IF(BM9="","",INDEX(m_selling_spec_trans!$D:$D,MATCH(BM9,m_selling_spec_trans!$A:$A,0)))</f>
        <v/>
      </c>
      <c r="BP9" s="147" t="str">
        <f>IF(BO9="","",INDEX(m_selling_spec_trans!$D:$D,MATCH(BO9,m_selling_spec_trans!$A:$A,0)))</f>
        <v/>
      </c>
    </row>
    <row r="10" spans="1:68">
      <c r="A10" s="104">
        <v>5</v>
      </c>
      <c r="B10" s="147" t="str">
        <f>INDEX(m_model_trans!E:E,MATCH(A10,m_model_trans!A:A,0))</f>
        <v>Sliding window (4 panels on 2 tracks)</v>
      </c>
      <c r="C10" s="104">
        <v>7</v>
      </c>
      <c r="D10" s="110" t="str">
        <f>INDEX(m_model_item_trans!$C:$C,MATCH(C10,m_model_item_trans!$A:$A,0))</f>
        <v>4 panels on 2 tracks</v>
      </c>
      <c r="F10" s="147" t="str">
        <f>IF(E10="","",INDEX(m_selling_spec_trans!$D:$D,MATCH(E10,m_selling_spec_trans!$A:$A,0)))</f>
        <v/>
      </c>
      <c r="G10" s="148"/>
      <c r="H10" s="147"/>
      <c r="I10" s="148"/>
      <c r="J10" s="147" t="str">
        <f>IF(I10="","",INDEX(m_selling_spec_trans!$D:$D,MATCH(I10,m_selling_spec_trans!$A:$A,0)))</f>
        <v/>
      </c>
      <c r="K10" s="148"/>
      <c r="L10" s="147" t="str">
        <f>IF(K10="","",INDEX(m_selling_spec_trans!$D:$D,MATCH(K10,m_selling_spec_trans!$A:$A,0)))</f>
        <v/>
      </c>
      <c r="M10" s="148"/>
      <c r="N10" s="147" t="str">
        <f>IF(M10="","",INDEX(m_selling_spec_trans!$D:$D,MATCH(M10,m_selling_spec_trans!$A:$A,0)))</f>
        <v/>
      </c>
      <c r="O10" s="148"/>
      <c r="P10" s="147" t="str">
        <f>IF(O10="","",INDEX(m_selling_spec_trans!$D:$D,MATCH(O10,m_selling_spec_trans!$A:$A,0)))</f>
        <v/>
      </c>
      <c r="Q10" s="148"/>
      <c r="R10" s="147" t="str">
        <f>IF(Q10="","",INDEX(m_selling_spec_trans!$D:$D,MATCH(Q10,m_selling_spec_trans!$A:$A,0)))</f>
        <v/>
      </c>
      <c r="S10" s="148"/>
      <c r="T10" s="147" t="str">
        <f>IF(S10="","",INDEX(m_selling_spec_trans!$D:$D,MATCH(S10,m_selling_spec_trans!$A:$A,0)))</f>
        <v/>
      </c>
      <c r="U10" s="148"/>
      <c r="V10" s="147" t="str">
        <f>IF(U10="","",INDEX(m_selling_spec_trans!$D:$D,MATCH(U10,m_selling_spec_trans!$A:$A,0)))</f>
        <v/>
      </c>
      <c r="W10" s="148"/>
      <c r="X10" s="147" t="str">
        <f>IF(W10="","",INDEX(m_selling_spec_trans!$D:$D,MATCH(W10,m_selling_spec_trans!$A:$A,0)))</f>
        <v/>
      </c>
      <c r="Y10" s="148"/>
      <c r="Z10" s="147" t="str">
        <f>IF(Y10="","",INDEX(m_selling_spec_trans!$D:$D,MATCH(Y10,m_selling_spec_trans!$A:$A,0)))</f>
        <v/>
      </c>
      <c r="AA10" s="148"/>
      <c r="AB10" s="147" t="str">
        <f>IF(AA10="","",INDEX(m_selling_spec_trans!$D:$D,MATCH(AA10,m_selling_spec_trans!$A:$A,0)))</f>
        <v/>
      </c>
      <c r="AC10" s="148"/>
      <c r="AD10" s="147" t="str">
        <f>IF(AC10="","",INDEX(m_selling_spec_trans!$D:$D,MATCH(AC10,m_selling_spec_trans!$A:$A,0)))</f>
        <v/>
      </c>
      <c r="AE10" s="148"/>
      <c r="AF10" s="147" t="str">
        <f>IF(AE10="","",INDEX(m_selling_spec_trans!$D:$D,MATCH(AE10,m_selling_spec_trans!$A:$A,0)))</f>
        <v/>
      </c>
      <c r="AG10" s="148"/>
      <c r="AH10" s="147" t="str">
        <f>IF(AG10="","",INDEX(m_selling_spec_trans!$D:$D,MATCH(AG10,m_selling_spec_trans!$A:$A,0)))</f>
        <v/>
      </c>
      <c r="AI10" s="148"/>
      <c r="AJ10" s="147" t="str">
        <f>IF(AI10="","",INDEX(m_selling_spec_trans!$D:$D,MATCH(AI10,m_selling_spec_trans!$A:$A,0)))</f>
        <v/>
      </c>
      <c r="AK10" s="148"/>
      <c r="AL10" s="147" t="str">
        <f>IF(AK10="","",INDEX(m_selling_spec_trans!$D:$D,MATCH(AK10,m_selling_spec_trans!$A:$A,0)))</f>
        <v/>
      </c>
      <c r="AM10" s="148"/>
      <c r="AN10" s="147" t="str">
        <f>IF(AM10="","",INDEX(m_selling_spec_trans!$D:$D,MATCH(AM10,m_selling_spec_trans!$A:$A,0)))</f>
        <v/>
      </c>
      <c r="AO10" s="148"/>
      <c r="AP10" s="147" t="str">
        <f>IF(AO10="","",INDEX(m_selling_spec_trans!$D:$D,MATCH(AO10,m_selling_spec_trans!$A:$A,0)))</f>
        <v/>
      </c>
      <c r="AQ10" s="148"/>
      <c r="AR10" s="147" t="str">
        <f>IF(AQ10="","",INDEX(m_selling_spec_trans!$D:$D,MATCH(AQ10,m_selling_spec_trans!$A:$A,0)))</f>
        <v/>
      </c>
      <c r="AS10" s="148"/>
      <c r="AT10" s="147" t="str">
        <f>IF(AS10="","",INDEX(m_selling_spec_trans!$D:$D,MATCH(AS10,m_selling_spec_trans!$A:$A,0)))</f>
        <v/>
      </c>
      <c r="AU10" s="148"/>
      <c r="AV10" s="147" t="str">
        <f>IF(AU10="","",INDEX(m_selling_spec_trans!$D:$D,MATCH(AU10,m_selling_spec_trans!$A:$A,0)))</f>
        <v/>
      </c>
      <c r="AW10" s="148"/>
      <c r="AX10" s="147" t="str">
        <f>IF(AW10="","",INDEX(m_selling_spec_trans!$D:$D,MATCH(AW10,m_selling_spec_trans!$A:$A,0)))</f>
        <v/>
      </c>
      <c r="AY10" s="148"/>
      <c r="AZ10" s="147" t="str">
        <f>IF(AY10="","",INDEX(m_selling_spec_trans!$D:$D,MATCH(AY10,m_selling_spec_trans!$A:$A,0)))</f>
        <v/>
      </c>
      <c r="BA10" s="148"/>
      <c r="BB10" s="147" t="str">
        <f>IF(BA10="","",INDEX(m_selling_spec_trans!$D:$D,MATCH(BA10,m_selling_spec_trans!$A:$A,0)))</f>
        <v/>
      </c>
      <c r="BC10" s="148"/>
      <c r="BD10" s="147" t="str">
        <f>IF(BC10="","",INDEX(m_selling_spec_trans!$D:$D,MATCH(BC10,m_selling_spec_trans!$A:$A,0)))</f>
        <v/>
      </c>
      <c r="BE10" s="148"/>
      <c r="BF10" s="147" t="str">
        <f>IF(BE10="","",INDEX(m_selling_spec_trans!$D:$D,MATCH(BE10,m_selling_spec_trans!$A:$A,0)))</f>
        <v/>
      </c>
      <c r="BG10" s="148"/>
      <c r="BH10" s="147" t="str">
        <f>IF(BG10="","",INDEX(m_selling_spec_trans!$D:$D,MATCH(BG10,m_selling_spec_trans!$A:$A,0)))</f>
        <v/>
      </c>
      <c r="BI10" s="148" t="s">
        <v>3839</v>
      </c>
      <c r="BJ10" s="147" t="str">
        <f>IF(BI10="","",INDEX(m_selling_spec_trans!$D:$D,MATCH(BI10,m_selling_spec_trans!$A:$A,0)))</f>
        <v>2 tracks 4 panels</v>
      </c>
      <c r="BL10" s="147" t="str">
        <f>IF(BK10="","",INDEX(m_selling_spec_trans!$D:$D,MATCH(BK10,m_selling_spec_trans!$A:$A,0)))</f>
        <v/>
      </c>
      <c r="BM10" s="147"/>
      <c r="BN10" s="147" t="str">
        <f>IF(BM10="","",INDEX(m_selling_spec_trans!$D:$D,MATCH(BM10,m_selling_spec_trans!$A:$A,0)))</f>
        <v/>
      </c>
      <c r="BP10" s="147" t="str">
        <f>IF(BO10="","",INDEX(m_selling_spec_trans!$D:$D,MATCH(BO10,m_selling_spec_trans!$A:$A,0)))</f>
        <v/>
      </c>
    </row>
    <row r="11" spans="1:68">
      <c r="A11" s="104">
        <v>4</v>
      </c>
      <c r="B11" s="147" t="str">
        <f>INDEX(m_model_trans!E:E,MATCH(A11,m_model_trans!A:A,0))</f>
        <v>Sliding window (3 panels on 3 tracks)</v>
      </c>
      <c r="C11" s="104">
        <v>1</v>
      </c>
      <c r="D11" s="110" t="str">
        <f>INDEX(m_model_item_trans!$C:$C,MATCH(C11,m_model_item_trans!$A:$A,0))</f>
        <v>Sliding window</v>
      </c>
      <c r="E11" s="149" t="s">
        <v>1039</v>
      </c>
      <c r="F11" s="147" t="str">
        <f>IF(E11="","",INDEX(m_selling_spec_trans!$D:$D,MATCH(E11,m_selling_spec_trans!$A:$A,0)))</f>
        <v>Sliding</v>
      </c>
      <c r="G11" s="148"/>
      <c r="H11" s="147" t="str">
        <f>IF(G11="","",INDEX(m_selling_spec_trans!$D:$D,MATCH(G11,m_selling_spec_trans!$A:$A,0)))</f>
        <v/>
      </c>
      <c r="I11" s="148" t="s">
        <v>1490</v>
      </c>
      <c r="J11" s="147" t="str">
        <f>IF(I11="","",INDEX(m_selling_spec_trans!$D:$D,MATCH(I11,m_selling_spec_trans!$A:$A,0)))</f>
        <v>Window</v>
      </c>
      <c r="K11" s="148"/>
      <c r="L11" s="147" t="str">
        <f>IF(K11="","",INDEX(m_selling_spec_trans!$D:$D,MATCH(K11,m_selling_spec_trans!$A:$A,0)))</f>
        <v/>
      </c>
      <c r="M11" s="148"/>
      <c r="N11" s="147" t="str">
        <f>IF(M11="","",INDEX(m_selling_spec_trans!$D:$D,MATCH(M11,m_selling_spec_trans!$A:$A,0)))</f>
        <v/>
      </c>
      <c r="O11" s="148"/>
      <c r="P11" s="147" t="str">
        <f>IF(O11="","",INDEX(m_selling_spec_trans!$D:$D,MATCH(O11,m_selling_spec_trans!$A:$A,0)))</f>
        <v/>
      </c>
      <c r="Q11" s="148"/>
      <c r="R11" s="147" t="str">
        <f>IF(Q11="","",INDEX(m_selling_spec_trans!$D:$D,MATCH(Q11,m_selling_spec_trans!$A:$A,0)))</f>
        <v/>
      </c>
      <c r="S11" s="148"/>
      <c r="T11" s="147" t="str">
        <f>IF(S11="","",INDEX(m_selling_spec_trans!$D:$D,MATCH(S11,m_selling_spec_trans!$A:$A,0)))</f>
        <v/>
      </c>
      <c r="U11" s="148"/>
      <c r="V11" s="147" t="str">
        <f>IF(U11="","",INDEX(m_selling_spec_trans!$D:$D,MATCH(U11,m_selling_spec_trans!$A:$A,0)))</f>
        <v/>
      </c>
      <c r="W11" s="148"/>
      <c r="X11" s="147" t="str">
        <f>IF(W11="","",INDEX(m_selling_spec_trans!$D:$D,MATCH(W11,m_selling_spec_trans!$A:$A,0)))</f>
        <v/>
      </c>
      <c r="Y11" s="148"/>
      <c r="Z11" s="147" t="str">
        <f>IF(Y11="","",INDEX(m_selling_spec_trans!$D:$D,MATCH(Y11,m_selling_spec_trans!$A:$A,0)))</f>
        <v/>
      </c>
      <c r="AA11" s="148"/>
      <c r="AB11" s="147" t="str">
        <f>IF(AA11="","",INDEX(m_selling_spec_trans!$D:$D,MATCH(AA11,m_selling_spec_trans!$A:$A,0)))</f>
        <v/>
      </c>
      <c r="AC11" s="148"/>
      <c r="AD11" s="147" t="str">
        <f>IF(AC11="","",INDEX(m_selling_spec_trans!$D:$D,MATCH(AC11,m_selling_spec_trans!$A:$A,0)))</f>
        <v/>
      </c>
      <c r="AE11" s="148"/>
      <c r="AF11" s="147" t="str">
        <f>IF(AE11="","",INDEX(m_selling_spec_trans!$D:$D,MATCH(AE11,m_selling_spec_trans!$A:$A,0)))</f>
        <v/>
      </c>
      <c r="AG11" s="148"/>
      <c r="AH11" s="147" t="str">
        <f>IF(AG11="","",INDEX(m_selling_spec_trans!$D:$D,MATCH(AG11,m_selling_spec_trans!$A:$A,0)))</f>
        <v/>
      </c>
      <c r="AI11" s="148"/>
      <c r="AJ11" s="147" t="str">
        <f>IF(AI11="","",INDEX(m_selling_spec_trans!$D:$D,MATCH(AI11,m_selling_spec_trans!$A:$A,0)))</f>
        <v/>
      </c>
      <c r="AK11" s="148"/>
      <c r="AL11" s="147" t="str">
        <f>IF(AK11="","",INDEX(m_selling_spec_trans!$D:$D,MATCH(AK11,m_selling_spec_trans!$A:$A,0)))</f>
        <v/>
      </c>
      <c r="AM11" s="148"/>
      <c r="AN11" s="147" t="str">
        <f>IF(AM11="","",INDEX(m_selling_spec_trans!$D:$D,MATCH(AM11,m_selling_spec_trans!$A:$A,0)))</f>
        <v/>
      </c>
      <c r="AO11" s="148"/>
      <c r="AP11" s="147" t="str">
        <f>IF(AO11="","",INDEX(m_selling_spec_trans!$D:$D,MATCH(AO11,m_selling_spec_trans!$A:$A,0)))</f>
        <v/>
      </c>
      <c r="AQ11" s="148"/>
      <c r="AR11" s="147" t="str">
        <f>IF(AQ11="","",INDEX(m_selling_spec_trans!$D:$D,MATCH(AQ11,m_selling_spec_trans!$A:$A,0)))</f>
        <v/>
      </c>
      <c r="AS11" s="148"/>
      <c r="AT11" s="147" t="str">
        <f>IF(AS11="","",INDEX(m_selling_spec_trans!$D:$D,MATCH(AS11,m_selling_spec_trans!$A:$A,0)))</f>
        <v/>
      </c>
      <c r="AU11" s="148"/>
      <c r="AV11" s="147" t="str">
        <f>IF(AU11="","",INDEX(m_selling_spec_trans!$D:$D,MATCH(AU11,m_selling_spec_trans!$A:$A,0)))</f>
        <v/>
      </c>
      <c r="AW11" s="148"/>
      <c r="AX11" s="147" t="str">
        <f>IF(AW11="","",INDEX(m_selling_spec_trans!$D:$D,MATCH(AW11,m_selling_spec_trans!$A:$A,0)))</f>
        <v/>
      </c>
      <c r="AY11" s="148"/>
      <c r="AZ11" s="147" t="str">
        <f>IF(AY11="","",INDEX(m_selling_spec_trans!$D:$D,MATCH(AY11,m_selling_spec_trans!$A:$A,0)))</f>
        <v/>
      </c>
      <c r="BA11" s="148"/>
      <c r="BB11" s="147" t="str">
        <f>IF(BA11="","",INDEX(m_selling_spec_trans!$D:$D,MATCH(BA11,m_selling_spec_trans!$A:$A,0)))</f>
        <v/>
      </c>
      <c r="BC11" s="148"/>
      <c r="BD11" s="147" t="str">
        <f>IF(BC11="","",INDEX(m_selling_spec_trans!$D:$D,MATCH(BC11,m_selling_spec_trans!$A:$A,0)))</f>
        <v/>
      </c>
      <c r="BE11" s="148"/>
      <c r="BF11" s="147" t="str">
        <f>IF(BE11="","",INDEX(m_selling_spec_trans!$D:$D,MATCH(BE11,m_selling_spec_trans!$A:$A,0)))</f>
        <v/>
      </c>
      <c r="BG11" s="148"/>
      <c r="BH11" s="147" t="str">
        <f>IF(BG11="","",INDEX(m_selling_spec_trans!$D:$D,MATCH(BG11,m_selling_spec_trans!$A:$A,0)))</f>
        <v/>
      </c>
      <c r="BI11" s="148"/>
      <c r="BJ11" s="147" t="str">
        <f>IF(BI11="","",INDEX(m_selling_spec_trans!$D:$D,MATCH(BI11,m_selling_spec_trans!$A:$A,0)))</f>
        <v/>
      </c>
      <c r="BL11" s="147" t="str">
        <f>IF(BK11="","",INDEX(m_selling_spec_trans!$D:$D,MATCH(BK11,m_selling_spec_trans!$A:$A,0)))</f>
        <v/>
      </c>
      <c r="BM11" s="147"/>
      <c r="BN11" s="147" t="str">
        <f>IF(BM11="","",INDEX(m_selling_spec_trans!$D:$D,MATCH(BM11,m_selling_spec_trans!$A:$A,0)))</f>
        <v/>
      </c>
      <c r="BP11" s="147" t="str">
        <f>IF(BO11="","",INDEX(m_selling_spec_trans!$D:$D,MATCH(BO11,m_selling_spec_trans!$A:$A,0)))</f>
        <v/>
      </c>
    </row>
    <row r="12" spans="1:68">
      <c r="A12" s="104">
        <v>4</v>
      </c>
      <c r="B12" s="147" t="str">
        <f>INDEX(m_model_trans!E:E,MATCH(A12,m_model_trans!A:A,0))</f>
        <v>Sliding window (3 panels on 3 tracks)</v>
      </c>
      <c r="C12" s="104">
        <v>6</v>
      </c>
      <c r="D12" s="110" t="str">
        <f>INDEX(m_model_item_trans!$C:$C,MATCH(C12,m_model_item_trans!$A:$A,0))</f>
        <v>3 panels on 3 tracks</v>
      </c>
      <c r="F12" s="147" t="str">
        <f>IF(E12="","",INDEX(m_selling_spec_trans!$D:$D,MATCH(E12,m_selling_spec_trans!$A:$A,0)))</f>
        <v/>
      </c>
      <c r="G12" s="148"/>
      <c r="H12" s="147"/>
      <c r="I12" s="148"/>
      <c r="J12" s="147" t="str">
        <f>IF(I12="","",INDEX(m_selling_spec_trans!$D:$D,MATCH(I12,m_selling_spec_trans!$A:$A,0)))</f>
        <v/>
      </c>
      <c r="K12" s="148"/>
      <c r="L12" s="147" t="str">
        <f>IF(K12="","",INDEX(m_selling_spec_trans!$D:$D,MATCH(K12,m_selling_spec_trans!$A:$A,0)))</f>
        <v/>
      </c>
      <c r="M12" s="148"/>
      <c r="N12" s="147" t="str">
        <f>IF(M12="","",INDEX(m_selling_spec_trans!$D:$D,MATCH(M12,m_selling_spec_trans!$A:$A,0)))</f>
        <v/>
      </c>
      <c r="O12" s="148"/>
      <c r="P12" s="147" t="str">
        <f>IF(O12="","",INDEX(m_selling_spec_trans!$D:$D,MATCH(O12,m_selling_spec_trans!$A:$A,0)))</f>
        <v/>
      </c>
      <c r="Q12" s="148"/>
      <c r="R12" s="147" t="str">
        <f>IF(Q12="","",INDEX(m_selling_spec_trans!$D:$D,MATCH(Q12,m_selling_spec_trans!$A:$A,0)))</f>
        <v/>
      </c>
      <c r="S12" s="148"/>
      <c r="T12" s="147" t="str">
        <f>IF(S12="","",INDEX(m_selling_spec_trans!$D:$D,MATCH(S12,m_selling_spec_trans!$A:$A,0)))</f>
        <v/>
      </c>
      <c r="U12" s="148"/>
      <c r="V12" s="147" t="str">
        <f>IF(U12="","",INDEX(m_selling_spec_trans!$D:$D,MATCH(U12,m_selling_spec_trans!$A:$A,0)))</f>
        <v/>
      </c>
      <c r="W12" s="148"/>
      <c r="X12" s="147" t="str">
        <f>IF(W12="","",INDEX(m_selling_spec_trans!$D:$D,MATCH(W12,m_selling_spec_trans!$A:$A,0)))</f>
        <v/>
      </c>
      <c r="Y12" s="148"/>
      <c r="Z12" s="147" t="str">
        <f>IF(Y12="","",INDEX(m_selling_spec_trans!$D:$D,MATCH(Y12,m_selling_spec_trans!$A:$A,0)))</f>
        <v/>
      </c>
      <c r="AA12" s="148"/>
      <c r="AB12" s="147" t="str">
        <f>IF(AA12="","",INDEX(m_selling_spec_trans!$D:$D,MATCH(AA12,m_selling_spec_trans!$A:$A,0)))</f>
        <v/>
      </c>
      <c r="AC12" s="148"/>
      <c r="AD12" s="147" t="str">
        <f>IF(AC12="","",INDEX(m_selling_spec_trans!$D:$D,MATCH(AC12,m_selling_spec_trans!$A:$A,0)))</f>
        <v/>
      </c>
      <c r="AE12" s="148"/>
      <c r="AF12" s="147" t="str">
        <f>IF(AE12="","",INDEX(m_selling_spec_trans!$D:$D,MATCH(AE12,m_selling_spec_trans!$A:$A,0)))</f>
        <v/>
      </c>
      <c r="AG12" s="148"/>
      <c r="AH12" s="147" t="str">
        <f>IF(AG12="","",INDEX(m_selling_spec_trans!$D:$D,MATCH(AG12,m_selling_spec_trans!$A:$A,0)))</f>
        <v/>
      </c>
      <c r="AI12" s="148"/>
      <c r="AJ12" s="147" t="str">
        <f>IF(AI12="","",INDEX(m_selling_spec_trans!$D:$D,MATCH(AI12,m_selling_spec_trans!$A:$A,0)))</f>
        <v/>
      </c>
      <c r="AK12" s="148"/>
      <c r="AL12" s="147" t="str">
        <f>IF(AK12="","",INDEX(m_selling_spec_trans!$D:$D,MATCH(AK12,m_selling_spec_trans!$A:$A,0)))</f>
        <v/>
      </c>
      <c r="AM12" s="148"/>
      <c r="AN12" s="147" t="str">
        <f>IF(AM12="","",INDEX(m_selling_spec_trans!$D:$D,MATCH(AM12,m_selling_spec_trans!$A:$A,0)))</f>
        <v/>
      </c>
      <c r="AO12" s="148"/>
      <c r="AP12" s="147" t="str">
        <f>IF(AO12="","",INDEX(m_selling_spec_trans!$D:$D,MATCH(AO12,m_selling_spec_trans!$A:$A,0)))</f>
        <v/>
      </c>
      <c r="AQ12" s="148"/>
      <c r="AR12" s="147" t="str">
        <f>IF(AQ12="","",INDEX(m_selling_spec_trans!$D:$D,MATCH(AQ12,m_selling_spec_trans!$A:$A,0)))</f>
        <v/>
      </c>
      <c r="AS12" s="148"/>
      <c r="AT12" s="147" t="str">
        <f>IF(AS12="","",INDEX(m_selling_spec_trans!$D:$D,MATCH(AS12,m_selling_spec_trans!$A:$A,0)))</f>
        <v/>
      </c>
      <c r="AU12" s="148"/>
      <c r="AV12" s="147" t="str">
        <f>IF(AU12="","",INDEX(m_selling_spec_trans!$D:$D,MATCH(AU12,m_selling_spec_trans!$A:$A,0)))</f>
        <v/>
      </c>
      <c r="AW12" s="148"/>
      <c r="AX12" s="147" t="str">
        <f>IF(AW12="","",INDEX(m_selling_spec_trans!$D:$D,MATCH(AW12,m_selling_spec_trans!$A:$A,0)))</f>
        <v/>
      </c>
      <c r="AY12" s="148"/>
      <c r="AZ12" s="147" t="str">
        <f>IF(AY12="","",INDEX(m_selling_spec_trans!$D:$D,MATCH(AY12,m_selling_spec_trans!$A:$A,0)))</f>
        <v/>
      </c>
      <c r="BA12" s="148"/>
      <c r="BB12" s="147" t="str">
        <f>IF(BA12="","",INDEX(m_selling_spec_trans!$D:$D,MATCH(BA12,m_selling_spec_trans!$A:$A,0)))</f>
        <v/>
      </c>
      <c r="BC12" s="148"/>
      <c r="BD12" s="147" t="str">
        <f>IF(BC12="","",INDEX(m_selling_spec_trans!$D:$D,MATCH(BC12,m_selling_spec_trans!$A:$A,0)))</f>
        <v/>
      </c>
      <c r="BE12" s="148"/>
      <c r="BF12" s="147" t="str">
        <f>IF(BE12="","",INDEX(m_selling_spec_trans!$D:$D,MATCH(BE12,m_selling_spec_trans!$A:$A,0)))</f>
        <v/>
      </c>
      <c r="BG12" s="148"/>
      <c r="BH12" s="147" t="str">
        <f>IF(BG12="","",INDEX(m_selling_spec_trans!$D:$D,MATCH(BG12,m_selling_spec_trans!$A:$A,0)))</f>
        <v/>
      </c>
      <c r="BI12" s="148" t="s">
        <v>3838</v>
      </c>
      <c r="BJ12" s="147" t="str">
        <f>IF(BI12="","",INDEX(m_selling_spec_trans!$D:$D,MATCH(BI12,m_selling_spec_trans!$A:$A,0)))</f>
        <v>3 tracks 3 panels</v>
      </c>
      <c r="BL12" s="147" t="str">
        <f>IF(BK12="","",INDEX(m_selling_spec_trans!$D:$D,MATCH(BK12,m_selling_spec_trans!$A:$A,0)))</f>
        <v/>
      </c>
      <c r="BM12" s="147"/>
      <c r="BN12" s="147" t="str">
        <f>IF(BM12="","",INDEX(m_selling_spec_trans!$D:$D,MATCH(BM12,m_selling_spec_trans!$A:$A,0)))</f>
        <v/>
      </c>
      <c r="BP12" s="147" t="str">
        <f>IF(BO12="","",INDEX(m_selling_spec_trans!$D:$D,MATCH(BO12,m_selling_spec_trans!$A:$A,0)))</f>
        <v/>
      </c>
    </row>
    <row r="13" spans="1:68">
      <c r="A13" s="104">
        <v>4</v>
      </c>
      <c r="B13" s="147" t="str">
        <f>INDEX(m_model_trans!E:E,MATCH(A13,m_model_trans!A:A,0))</f>
        <v>Sliding window (3 panels on 3 tracks)</v>
      </c>
      <c r="C13" s="104">
        <v>6</v>
      </c>
      <c r="D13" s="110" t="str">
        <f>INDEX(m_model_item_trans!$C:$C,MATCH(C13,m_model_item_trans!$A:$A,0))</f>
        <v>3 panels on 3 tracks</v>
      </c>
      <c r="F13" s="147" t="str">
        <f>IF(E13="","",INDEX(m_selling_spec_trans!$D:$D,MATCH(E13,m_selling_spec_trans!$A:$A,0)))</f>
        <v/>
      </c>
      <c r="G13" s="148" t="s">
        <v>651</v>
      </c>
      <c r="H13" s="147" t="str">
        <f>IF(G13="","",INDEX(m_selling_spec_trans!$D:$D,MATCH(G13,m_selling_spec_trans!$A:$A,0)))</f>
        <v>3 panel</v>
      </c>
      <c r="I13" s="148"/>
      <c r="J13" s="147" t="str">
        <f>IF(I13="","",INDEX(m_selling_spec_trans!$D:$D,MATCH(I13,m_selling_spec_trans!$A:$A,0)))</f>
        <v/>
      </c>
      <c r="K13" s="148"/>
      <c r="L13" s="147" t="str">
        <f>IF(K13="","",INDEX(m_selling_spec_trans!$D:$D,MATCH(K13,m_selling_spec_trans!$A:$A,0)))</f>
        <v/>
      </c>
      <c r="M13" s="148"/>
      <c r="N13" s="147" t="str">
        <f>IF(M13="","",INDEX(m_selling_spec_trans!$D:$D,MATCH(M13,m_selling_spec_trans!$A:$A,0)))</f>
        <v/>
      </c>
      <c r="O13" s="148"/>
      <c r="P13" s="147" t="str">
        <f>IF(O13="","",INDEX(m_selling_spec_trans!$D:$D,MATCH(O13,m_selling_spec_trans!$A:$A,0)))</f>
        <v/>
      </c>
      <c r="Q13" s="148"/>
      <c r="R13" s="147" t="str">
        <f>IF(Q13="","",INDEX(m_selling_spec_trans!$D:$D,MATCH(Q13,m_selling_spec_trans!$A:$A,0)))</f>
        <v/>
      </c>
      <c r="S13" s="148"/>
      <c r="T13" s="147" t="str">
        <f>IF(S13="","",INDEX(m_selling_spec_trans!$D:$D,MATCH(S13,m_selling_spec_trans!$A:$A,0)))</f>
        <v/>
      </c>
      <c r="U13" s="148"/>
      <c r="V13" s="147" t="str">
        <f>IF(U13="","",INDEX(m_selling_spec_trans!$D:$D,MATCH(U13,m_selling_spec_trans!$A:$A,0)))</f>
        <v/>
      </c>
      <c r="W13" s="148"/>
      <c r="X13" s="147" t="str">
        <f>IF(W13="","",INDEX(m_selling_spec_trans!$D:$D,MATCH(W13,m_selling_spec_trans!$A:$A,0)))</f>
        <v/>
      </c>
      <c r="Y13" s="148"/>
      <c r="Z13" s="147" t="str">
        <f>IF(Y13="","",INDEX(m_selling_spec_trans!$D:$D,MATCH(Y13,m_selling_spec_trans!$A:$A,0)))</f>
        <v/>
      </c>
      <c r="AA13" s="148"/>
      <c r="AB13" s="147" t="str">
        <f>IF(AA13="","",INDEX(m_selling_spec_trans!$D:$D,MATCH(AA13,m_selling_spec_trans!$A:$A,0)))</f>
        <v/>
      </c>
      <c r="AC13" s="148"/>
      <c r="AD13" s="147" t="str">
        <f>IF(AC13="","",INDEX(m_selling_spec_trans!$D:$D,MATCH(AC13,m_selling_spec_trans!$A:$A,0)))</f>
        <v/>
      </c>
      <c r="AE13" s="148"/>
      <c r="AF13" s="147" t="str">
        <f>IF(AE13="","",INDEX(m_selling_spec_trans!$D:$D,MATCH(AE13,m_selling_spec_trans!$A:$A,0)))</f>
        <v/>
      </c>
      <c r="AG13" s="148"/>
      <c r="AH13" s="147" t="str">
        <f>IF(AG13="","",INDEX(m_selling_spec_trans!$D:$D,MATCH(AG13,m_selling_spec_trans!$A:$A,0)))</f>
        <v/>
      </c>
      <c r="AI13" s="148"/>
      <c r="AJ13" s="147" t="str">
        <f>IF(AI13="","",INDEX(m_selling_spec_trans!$D:$D,MATCH(AI13,m_selling_spec_trans!$A:$A,0)))</f>
        <v/>
      </c>
      <c r="AK13" s="148"/>
      <c r="AL13" s="147" t="str">
        <f>IF(AK13="","",INDEX(m_selling_spec_trans!$D:$D,MATCH(AK13,m_selling_spec_trans!$A:$A,0)))</f>
        <v/>
      </c>
      <c r="AM13" s="148"/>
      <c r="AN13" s="147" t="str">
        <f>IF(AM13="","",INDEX(m_selling_spec_trans!$D:$D,MATCH(AM13,m_selling_spec_trans!$A:$A,0)))</f>
        <v/>
      </c>
      <c r="AO13" s="148"/>
      <c r="AP13" s="147" t="str">
        <f>IF(AO13="","",INDEX(m_selling_spec_trans!$D:$D,MATCH(AO13,m_selling_spec_trans!$A:$A,0)))</f>
        <v/>
      </c>
      <c r="AQ13" s="148"/>
      <c r="AR13" s="147" t="str">
        <f>IF(AQ13="","",INDEX(m_selling_spec_trans!$D:$D,MATCH(AQ13,m_selling_spec_trans!$A:$A,0)))</f>
        <v/>
      </c>
      <c r="AS13" s="148"/>
      <c r="AT13" s="147" t="str">
        <f>IF(AS13="","",INDEX(m_selling_spec_trans!$D:$D,MATCH(AS13,m_selling_spec_trans!$A:$A,0)))</f>
        <v/>
      </c>
      <c r="AU13" s="148"/>
      <c r="AV13" s="147" t="str">
        <f>IF(AU13="","",INDEX(m_selling_spec_trans!$D:$D,MATCH(AU13,m_selling_spec_trans!$A:$A,0)))</f>
        <v/>
      </c>
      <c r="AW13" s="148"/>
      <c r="AX13" s="147" t="str">
        <f>IF(AW13="","",INDEX(m_selling_spec_trans!$D:$D,MATCH(AW13,m_selling_spec_trans!$A:$A,0)))</f>
        <v/>
      </c>
      <c r="AY13" s="148"/>
      <c r="AZ13" s="147" t="str">
        <f>IF(AY13="","",INDEX(m_selling_spec_trans!$D:$D,MATCH(AY13,m_selling_spec_trans!$A:$A,0)))</f>
        <v/>
      </c>
      <c r="BA13" s="148"/>
      <c r="BB13" s="147" t="str">
        <f>IF(BA13="","",INDEX(m_selling_spec_trans!$D:$D,MATCH(BA13,m_selling_spec_trans!$A:$A,0)))</f>
        <v/>
      </c>
      <c r="BC13" s="148"/>
      <c r="BD13" s="147" t="str">
        <f>IF(BC13="","",INDEX(m_selling_spec_trans!$D:$D,MATCH(BC13,m_selling_spec_trans!$A:$A,0)))</f>
        <v/>
      </c>
      <c r="BE13" s="148"/>
      <c r="BF13" s="147" t="str">
        <f>IF(BE13="","",INDEX(m_selling_spec_trans!$D:$D,MATCH(BE13,m_selling_spec_trans!$A:$A,0)))</f>
        <v/>
      </c>
      <c r="BG13" s="148"/>
      <c r="BH13" s="147" t="str">
        <f>IF(BG13="","",INDEX(m_selling_spec_trans!$D:$D,MATCH(BG13,m_selling_spec_trans!$A:$A,0)))</f>
        <v/>
      </c>
      <c r="BI13" s="148"/>
      <c r="BJ13" s="147" t="str">
        <f>IF(BI13="","",INDEX(m_selling_spec_trans!$D:$D,MATCH(BI13,m_selling_spec_trans!$A:$A,0)))</f>
        <v/>
      </c>
      <c r="BL13" s="147" t="str">
        <f>IF(BK13="","",INDEX(m_selling_spec_trans!$D:$D,MATCH(BK13,m_selling_spec_trans!$A:$A,0)))</f>
        <v/>
      </c>
      <c r="BM13" s="147"/>
      <c r="BN13" s="147" t="str">
        <f>IF(BM13="","",INDEX(m_selling_spec_trans!$D:$D,MATCH(BM13,m_selling_spec_trans!$A:$A,0)))</f>
        <v/>
      </c>
      <c r="BP13" s="147" t="str">
        <f>IF(BO13="","",INDEX(m_selling_spec_trans!$D:$D,MATCH(BO13,m_selling_spec_trans!$A:$A,0)))</f>
        <v/>
      </c>
    </row>
    <row r="14" spans="1:68">
      <c r="A14" s="104">
        <v>3</v>
      </c>
      <c r="B14" s="147" t="str">
        <f>INDEX(m_model_trans!E:E,MATCH(A14,m_model_trans!A:A,0))</f>
        <v>Sliding window (3 panels on 2 tracks) SFS</v>
      </c>
      <c r="C14" s="104">
        <v>3</v>
      </c>
      <c r="D14" s="110" t="str">
        <f>INDEX(m_model_item_trans!$C:$C,MATCH(C14,m_model_item_trans!$A:$A,0))</f>
        <v>Sliding window</v>
      </c>
      <c r="E14" s="149" t="s">
        <v>1039</v>
      </c>
      <c r="F14" s="147" t="str">
        <f>IF(E14="","",INDEX(m_selling_spec_trans!$D:$D,MATCH(E14,m_selling_spec_trans!$A:$A,0)))</f>
        <v>Sliding</v>
      </c>
      <c r="G14" s="148"/>
      <c r="H14" s="147" t="str">
        <f>IF(G14="","",INDEX(m_selling_spec_trans!$D:$D,MATCH(G14,m_selling_spec_trans!$A:$A,0)))</f>
        <v/>
      </c>
      <c r="I14" s="148" t="s">
        <v>1491</v>
      </c>
      <c r="J14" s="147" t="str">
        <f>IF(I14="","",INDEX(m_selling_spec_trans!$D:$D,MATCH(I14,m_selling_spec_trans!$A:$A,0)))</f>
        <v>SFS Window</v>
      </c>
      <c r="K14" s="148"/>
      <c r="L14" s="147" t="str">
        <f>IF(K14="","",INDEX(m_selling_spec_trans!$D:$D,MATCH(K14,m_selling_spec_trans!$A:$A,0)))</f>
        <v/>
      </c>
      <c r="M14" s="148"/>
      <c r="N14" s="147" t="str">
        <f>IF(M14="","",INDEX(m_selling_spec_trans!$D:$D,MATCH(M14,m_selling_spec_trans!$A:$A,0)))</f>
        <v/>
      </c>
      <c r="O14" s="148"/>
      <c r="P14" s="147" t="str">
        <f>IF(O14="","",INDEX(m_selling_spec_trans!$D:$D,MATCH(O14,m_selling_spec_trans!$A:$A,0)))</f>
        <v/>
      </c>
      <c r="Q14" s="148"/>
      <c r="R14" s="147" t="str">
        <f>IF(Q14="","",INDEX(m_selling_spec_trans!$D:$D,MATCH(Q14,m_selling_spec_trans!$A:$A,0)))</f>
        <v/>
      </c>
      <c r="S14" s="148"/>
      <c r="T14" s="147" t="str">
        <f>IF(S14="","",INDEX(m_selling_spec_trans!$D:$D,MATCH(S14,m_selling_spec_trans!$A:$A,0)))</f>
        <v/>
      </c>
      <c r="U14" s="148"/>
      <c r="V14" s="147" t="str">
        <f>IF(U14="","",INDEX(m_selling_spec_trans!$D:$D,MATCH(U14,m_selling_spec_trans!$A:$A,0)))</f>
        <v/>
      </c>
      <c r="W14" s="148"/>
      <c r="X14" s="147" t="str">
        <f>IF(W14="","",INDEX(m_selling_spec_trans!$D:$D,MATCH(W14,m_selling_spec_trans!$A:$A,0)))</f>
        <v/>
      </c>
      <c r="Y14" s="148"/>
      <c r="Z14" s="147" t="str">
        <f>IF(Y14="","",INDEX(m_selling_spec_trans!$D:$D,MATCH(Y14,m_selling_spec_trans!$A:$A,0)))</f>
        <v/>
      </c>
      <c r="AA14" s="148"/>
      <c r="AB14" s="147" t="str">
        <f>IF(AA14="","",INDEX(m_selling_spec_trans!$D:$D,MATCH(AA14,m_selling_spec_trans!$A:$A,0)))</f>
        <v/>
      </c>
      <c r="AC14" s="148"/>
      <c r="AD14" s="147" t="str">
        <f>IF(AC14="","",INDEX(m_selling_spec_trans!$D:$D,MATCH(AC14,m_selling_spec_trans!$A:$A,0)))</f>
        <v/>
      </c>
      <c r="AE14" s="148"/>
      <c r="AF14" s="147" t="str">
        <f>IF(AE14="","",INDEX(m_selling_spec_trans!$D:$D,MATCH(AE14,m_selling_spec_trans!$A:$A,0)))</f>
        <v/>
      </c>
      <c r="AG14" s="148"/>
      <c r="AH14" s="147" t="str">
        <f>IF(AG14="","",INDEX(m_selling_spec_trans!$D:$D,MATCH(AG14,m_selling_spec_trans!$A:$A,0)))</f>
        <v/>
      </c>
      <c r="AI14" s="148"/>
      <c r="AJ14" s="147" t="str">
        <f>IF(AI14="","",INDEX(m_selling_spec_trans!$D:$D,MATCH(AI14,m_selling_spec_trans!$A:$A,0)))</f>
        <v/>
      </c>
      <c r="AK14" s="148"/>
      <c r="AL14" s="147" t="str">
        <f>IF(AK14="","",INDEX(m_selling_spec_trans!$D:$D,MATCH(AK14,m_selling_spec_trans!$A:$A,0)))</f>
        <v/>
      </c>
      <c r="AM14" s="148"/>
      <c r="AN14" s="147" t="str">
        <f>IF(AM14="","",INDEX(m_selling_spec_trans!$D:$D,MATCH(AM14,m_selling_spec_trans!$A:$A,0)))</f>
        <v/>
      </c>
      <c r="AO14" s="148"/>
      <c r="AP14" s="147" t="str">
        <f>IF(AO14="","",INDEX(m_selling_spec_trans!$D:$D,MATCH(AO14,m_selling_spec_trans!$A:$A,0)))</f>
        <v/>
      </c>
      <c r="AQ14" s="148"/>
      <c r="AR14" s="147" t="str">
        <f>IF(AQ14="","",INDEX(m_selling_spec_trans!$D:$D,MATCH(AQ14,m_selling_spec_trans!$A:$A,0)))</f>
        <v/>
      </c>
      <c r="AS14" s="148"/>
      <c r="AT14" s="147" t="str">
        <f>IF(AS14="","",INDEX(m_selling_spec_trans!$D:$D,MATCH(AS14,m_selling_spec_trans!$A:$A,0)))</f>
        <v/>
      </c>
      <c r="AU14" s="148"/>
      <c r="AV14" s="147" t="str">
        <f>IF(AU14="","",INDEX(m_selling_spec_trans!$D:$D,MATCH(AU14,m_selling_spec_trans!$A:$A,0)))</f>
        <v/>
      </c>
      <c r="AW14" s="148"/>
      <c r="AX14" s="147" t="str">
        <f>IF(AW14="","",INDEX(m_selling_spec_trans!$D:$D,MATCH(AW14,m_selling_spec_trans!$A:$A,0)))</f>
        <v/>
      </c>
      <c r="AY14" s="148"/>
      <c r="AZ14" s="147" t="str">
        <f>IF(AY14="","",INDEX(m_selling_spec_trans!$D:$D,MATCH(AY14,m_selling_spec_trans!$A:$A,0)))</f>
        <v/>
      </c>
      <c r="BA14" s="148"/>
      <c r="BB14" s="147" t="str">
        <f>IF(BA14="","",INDEX(m_selling_spec_trans!$D:$D,MATCH(BA14,m_selling_spec_trans!$A:$A,0)))</f>
        <v/>
      </c>
      <c r="BC14" s="148"/>
      <c r="BD14" s="147" t="str">
        <f>IF(BC14="","",INDEX(m_selling_spec_trans!$D:$D,MATCH(BC14,m_selling_spec_trans!$A:$A,0)))</f>
        <v/>
      </c>
      <c r="BE14" s="148"/>
      <c r="BF14" s="147" t="str">
        <f>IF(BE14="","",INDEX(m_selling_spec_trans!$D:$D,MATCH(BE14,m_selling_spec_trans!$A:$A,0)))</f>
        <v/>
      </c>
      <c r="BG14" s="148"/>
      <c r="BH14" s="147" t="str">
        <f>IF(BG14="","",INDEX(m_selling_spec_trans!$D:$D,MATCH(BG14,m_selling_spec_trans!$A:$A,0)))</f>
        <v/>
      </c>
      <c r="BI14" s="148"/>
      <c r="BJ14" s="147" t="str">
        <f>IF(BI14="","",INDEX(m_selling_spec_trans!$D:$D,MATCH(BI14,m_selling_spec_trans!$A:$A,0)))</f>
        <v/>
      </c>
      <c r="BL14" s="147" t="str">
        <f>IF(BK14="","",INDEX(m_selling_spec_trans!$D:$D,MATCH(BK14,m_selling_spec_trans!$A:$A,0)))</f>
        <v/>
      </c>
      <c r="BM14" s="147"/>
      <c r="BN14" s="147" t="str">
        <f>IF(BM14="","",INDEX(m_selling_spec_trans!$D:$D,MATCH(BM14,m_selling_spec_trans!$A:$A,0)))</f>
        <v/>
      </c>
      <c r="BP14" s="147" t="str">
        <f>IF(BO14="","",INDEX(m_selling_spec_trans!$D:$D,MATCH(BO14,m_selling_spec_trans!$A:$A,0)))</f>
        <v/>
      </c>
    </row>
    <row r="15" spans="1:68">
      <c r="A15" s="104">
        <v>3</v>
      </c>
      <c r="B15" s="147" t="str">
        <f>INDEX(m_model_trans!E:E,MATCH(A15,m_model_trans!A:A,0))</f>
        <v>Sliding window (3 panels on 2 tracks) SFS</v>
      </c>
      <c r="C15" s="104">
        <v>4</v>
      </c>
      <c r="D15" s="110" t="str">
        <f>INDEX(m_model_item_trans!$C:$C,MATCH(C15,m_model_item_trans!$A:$A,0))</f>
        <v>3 panels on 2 tracks</v>
      </c>
      <c r="F15" s="147" t="str">
        <f>IF(E15="","",INDEX(m_selling_spec_trans!$D:$D,MATCH(E15,m_selling_spec_trans!$A:$A,0)))</f>
        <v/>
      </c>
      <c r="G15" s="148" t="s">
        <v>651</v>
      </c>
      <c r="H15" s="147" t="str">
        <f>IF(G15="","",INDEX(m_selling_spec_trans!$D:$D,MATCH(G15,m_selling_spec_trans!$A:$A,0)))</f>
        <v>3 panel</v>
      </c>
      <c r="I15" s="148"/>
      <c r="J15" s="147" t="str">
        <f>IF(I15="","",INDEX(m_selling_spec_trans!$D:$D,MATCH(I15,m_selling_spec_trans!$A:$A,0)))</f>
        <v/>
      </c>
      <c r="K15" s="148"/>
      <c r="L15" s="147" t="str">
        <f>IF(K15="","",INDEX(m_selling_spec_trans!$D:$D,MATCH(K15,m_selling_spec_trans!$A:$A,0)))</f>
        <v/>
      </c>
      <c r="M15" s="148"/>
      <c r="N15" s="147" t="str">
        <f>IF(M15="","",INDEX(m_selling_spec_trans!$D:$D,MATCH(M15,m_selling_spec_trans!$A:$A,0)))</f>
        <v/>
      </c>
      <c r="O15" s="148"/>
      <c r="P15" s="147" t="str">
        <f>IF(O15="","",INDEX(m_selling_spec_trans!$D:$D,MATCH(O15,m_selling_spec_trans!$A:$A,0)))</f>
        <v/>
      </c>
      <c r="Q15" s="148"/>
      <c r="R15" s="147" t="str">
        <f>IF(Q15="","",INDEX(m_selling_spec_trans!$D:$D,MATCH(Q15,m_selling_spec_trans!$A:$A,0)))</f>
        <v/>
      </c>
      <c r="S15" s="148"/>
      <c r="T15" s="147" t="str">
        <f>IF(S15="","",INDEX(m_selling_spec_trans!$D:$D,MATCH(S15,m_selling_spec_trans!$A:$A,0)))</f>
        <v/>
      </c>
      <c r="U15" s="148"/>
      <c r="V15" s="147" t="str">
        <f>IF(U15="","",INDEX(m_selling_spec_trans!$D:$D,MATCH(U15,m_selling_spec_trans!$A:$A,0)))</f>
        <v/>
      </c>
      <c r="W15" s="148"/>
      <c r="X15" s="147" t="str">
        <f>IF(W15="","",INDEX(m_selling_spec_trans!$D:$D,MATCH(W15,m_selling_spec_trans!$A:$A,0)))</f>
        <v/>
      </c>
      <c r="Y15" s="148"/>
      <c r="Z15" s="147" t="str">
        <f>IF(Y15="","",INDEX(m_selling_spec_trans!$D:$D,MATCH(Y15,m_selling_spec_trans!$A:$A,0)))</f>
        <v/>
      </c>
      <c r="AA15" s="148"/>
      <c r="AB15" s="147" t="str">
        <f>IF(AA15="","",INDEX(m_selling_spec_trans!$D:$D,MATCH(AA15,m_selling_spec_trans!$A:$A,0)))</f>
        <v/>
      </c>
      <c r="AC15" s="148"/>
      <c r="AD15" s="147" t="str">
        <f>IF(AC15="","",INDEX(m_selling_spec_trans!$D:$D,MATCH(AC15,m_selling_spec_trans!$A:$A,0)))</f>
        <v/>
      </c>
      <c r="AE15" s="148"/>
      <c r="AF15" s="147" t="str">
        <f>IF(AE15="","",INDEX(m_selling_spec_trans!$D:$D,MATCH(AE15,m_selling_spec_trans!$A:$A,0)))</f>
        <v/>
      </c>
      <c r="AG15" s="148"/>
      <c r="AH15" s="147" t="str">
        <f>IF(AG15="","",INDEX(m_selling_spec_trans!$D:$D,MATCH(AG15,m_selling_spec_trans!$A:$A,0)))</f>
        <v/>
      </c>
      <c r="AI15" s="148"/>
      <c r="AJ15" s="147" t="str">
        <f>IF(AI15="","",INDEX(m_selling_spec_trans!$D:$D,MATCH(AI15,m_selling_spec_trans!$A:$A,0)))</f>
        <v/>
      </c>
      <c r="AK15" s="148"/>
      <c r="AL15" s="147" t="str">
        <f>IF(AK15="","",INDEX(m_selling_spec_trans!$D:$D,MATCH(AK15,m_selling_spec_trans!$A:$A,0)))</f>
        <v/>
      </c>
      <c r="AM15" s="148"/>
      <c r="AN15" s="147" t="str">
        <f>IF(AM15="","",INDEX(m_selling_spec_trans!$D:$D,MATCH(AM15,m_selling_spec_trans!$A:$A,0)))</f>
        <v/>
      </c>
      <c r="AO15" s="148"/>
      <c r="AP15" s="147" t="str">
        <f>IF(AO15="","",INDEX(m_selling_spec_trans!$D:$D,MATCH(AO15,m_selling_spec_trans!$A:$A,0)))</f>
        <v/>
      </c>
      <c r="AQ15" s="148"/>
      <c r="AR15" s="147" t="str">
        <f>IF(AQ15="","",INDEX(m_selling_spec_trans!$D:$D,MATCH(AQ15,m_selling_spec_trans!$A:$A,0)))</f>
        <v/>
      </c>
      <c r="AS15" s="148"/>
      <c r="AT15" s="147" t="str">
        <f>IF(AS15="","",INDEX(m_selling_spec_trans!$D:$D,MATCH(AS15,m_selling_spec_trans!$A:$A,0)))</f>
        <v/>
      </c>
      <c r="AU15" s="148"/>
      <c r="AV15" s="147" t="str">
        <f>IF(AU15="","",INDEX(m_selling_spec_trans!$D:$D,MATCH(AU15,m_selling_spec_trans!$A:$A,0)))</f>
        <v/>
      </c>
      <c r="AW15" s="148"/>
      <c r="AX15" s="147" t="str">
        <f>IF(AW15="","",INDEX(m_selling_spec_trans!$D:$D,MATCH(AW15,m_selling_spec_trans!$A:$A,0)))</f>
        <v/>
      </c>
      <c r="AY15" s="148"/>
      <c r="AZ15" s="147" t="str">
        <f>IF(AY15="","",INDEX(m_selling_spec_trans!$D:$D,MATCH(AY15,m_selling_spec_trans!$A:$A,0)))</f>
        <v/>
      </c>
      <c r="BA15" s="148"/>
      <c r="BB15" s="147" t="str">
        <f>IF(BA15="","",INDEX(m_selling_spec_trans!$D:$D,MATCH(BA15,m_selling_spec_trans!$A:$A,0)))</f>
        <v/>
      </c>
      <c r="BC15" s="148"/>
      <c r="BD15" s="147" t="str">
        <f>IF(BC15="","",INDEX(m_selling_spec_trans!$D:$D,MATCH(BC15,m_selling_spec_trans!$A:$A,0)))</f>
        <v/>
      </c>
      <c r="BE15" s="148"/>
      <c r="BF15" s="147" t="str">
        <f>IF(BE15="","",INDEX(m_selling_spec_trans!$D:$D,MATCH(BE15,m_selling_spec_trans!$A:$A,0)))</f>
        <v/>
      </c>
      <c r="BG15" s="148"/>
      <c r="BH15" s="147" t="str">
        <f>IF(BG15="","",INDEX(m_selling_spec_trans!$D:$D,MATCH(BG15,m_selling_spec_trans!$A:$A,0)))</f>
        <v/>
      </c>
      <c r="BI15" s="148"/>
      <c r="BJ15" s="147" t="str">
        <f>IF(BI15="","",INDEX(m_selling_spec_trans!$D:$D,MATCH(BI15,m_selling_spec_trans!$A:$A,0)))</f>
        <v/>
      </c>
      <c r="BL15" s="147" t="str">
        <f>IF(BK15="","",INDEX(m_selling_spec_trans!$D:$D,MATCH(BK15,m_selling_spec_trans!$A:$A,0)))</f>
        <v/>
      </c>
      <c r="BM15" s="147"/>
      <c r="BN15" s="147" t="str">
        <f>IF(BM15="","",INDEX(m_selling_spec_trans!$D:$D,MATCH(BM15,m_selling_spec_trans!$A:$A,0)))</f>
        <v/>
      </c>
      <c r="BP15" s="147" t="str">
        <f>IF(BO15="","",INDEX(m_selling_spec_trans!$D:$D,MATCH(BO15,m_selling_spec_trans!$A:$A,0)))</f>
        <v/>
      </c>
    </row>
    <row r="16" spans="1:68">
      <c r="A16" s="104">
        <v>3</v>
      </c>
      <c r="B16" s="147" t="str">
        <f>INDEX(m_model_trans!E:E,MATCH(A16,m_model_trans!A:A,0))</f>
        <v>Sliding window (3 panels on 2 tracks) SFS</v>
      </c>
      <c r="C16" s="104">
        <v>5</v>
      </c>
      <c r="D16" s="110" t="str">
        <f>INDEX(m_model_item_trans!$C:$C,MATCH(C16,m_model_item_trans!$A:$A,0))</f>
        <v>SFS</v>
      </c>
      <c r="F16" s="147" t="str">
        <f>IF(E16="","",INDEX(m_selling_spec_trans!$D:$D,MATCH(E16,m_selling_spec_trans!$A:$A,0)))</f>
        <v/>
      </c>
      <c r="G16" s="148"/>
      <c r="H16" s="147" t="str">
        <f>IF(G16="","",INDEX(m_selling_spec_trans!$D:$D,MATCH(G16,m_selling_spec_trans!$A:$A,0)))</f>
        <v/>
      </c>
      <c r="I16" s="148" t="s">
        <v>1491</v>
      </c>
      <c r="J16" s="147" t="str">
        <f>IF(I16="","",INDEX(m_selling_spec_trans!$D:$D,MATCH(I16,m_selling_spec_trans!$A:$A,0)))</f>
        <v>SFS Window</v>
      </c>
      <c r="K16" s="148"/>
      <c r="L16" s="147" t="str">
        <f>IF(K16="","",INDEX(m_selling_spec_trans!$D:$D,MATCH(K16,m_selling_spec_trans!$A:$A,0)))</f>
        <v/>
      </c>
      <c r="M16" s="148"/>
      <c r="N16" s="147" t="str">
        <f>IF(M16="","",INDEX(m_selling_spec_trans!$D:$D,MATCH(M16,m_selling_spec_trans!$A:$A,0)))</f>
        <v/>
      </c>
      <c r="O16" s="148"/>
      <c r="P16" s="147" t="str">
        <f>IF(O16="","",INDEX(m_selling_spec_trans!$D:$D,MATCH(O16,m_selling_spec_trans!$A:$A,0)))</f>
        <v/>
      </c>
      <c r="Q16" s="148"/>
      <c r="R16" s="147" t="str">
        <f>IF(Q16="","",INDEX(m_selling_spec_trans!$D:$D,MATCH(Q16,m_selling_spec_trans!$A:$A,0)))</f>
        <v/>
      </c>
      <c r="S16" s="148"/>
      <c r="T16" s="147" t="str">
        <f>IF(S16="","",INDEX(m_selling_spec_trans!$D:$D,MATCH(S16,m_selling_spec_trans!$A:$A,0)))</f>
        <v/>
      </c>
      <c r="U16" s="148"/>
      <c r="V16" s="147" t="str">
        <f>IF(U16="","",INDEX(m_selling_spec_trans!$D:$D,MATCH(U16,m_selling_spec_trans!$A:$A,0)))</f>
        <v/>
      </c>
      <c r="W16" s="148"/>
      <c r="X16" s="147" t="str">
        <f>IF(W16="","",INDEX(m_selling_spec_trans!$D:$D,MATCH(W16,m_selling_spec_trans!$A:$A,0)))</f>
        <v/>
      </c>
      <c r="Y16" s="148"/>
      <c r="Z16" s="147" t="str">
        <f>IF(Y16="","",INDEX(m_selling_spec_trans!$D:$D,MATCH(Y16,m_selling_spec_trans!$A:$A,0)))</f>
        <v/>
      </c>
      <c r="AA16" s="148"/>
      <c r="AB16" s="147" t="str">
        <f>IF(AA16="","",INDEX(m_selling_spec_trans!$D:$D,MATCH(AA16,m_selling_spec_trans!$A:$A,0)))</f>
        <v/>
      </c>
      <c r="AC16" s="148"/>
      <c r="AD16" s="147" t="str">
        <f>IF(AC16="","",INDEX(m_selling_spec_trans!$D:$D,MATCH(AC16,m_selling_spec_trans!$A:$A,0)))</f>
        <v/>
      </c>
      <c r="AE16" s="148"/>
      <c r="AF16" s="147" t="str">
        <f>IF(AE16="","",INDEX(m_selling_spec_trans!$D:$D,MATCH(AE16,m_selling_spec_trans!$A:$A,0)))</f>
        <v/>
      </c>
      <c r="AG16" s="148"/>
      <c r="AH16" s="147" t="str">
        <f>IF(AG16="","",INDEX(m_selling_spec_trans!$D:$D,MATCH(AG16,m_selling_spec_trans!$A:$A,0)))</f>
        <v/>
      </c>
      <c r="AI16" s="148"/>
      <c r="AJ16" s="147" t="str">
        <f>IF(AI16="","",INDEX(m_selling_spec_trans!$D:$D,MATCH(AI16,m_selling_spec_trans!$A:$A,0)))</f>
        <v/>
      </c>
      <c r="AK16" s="148"/>
      <c r="AL16" s="147" t="str">
        <f>IF(AK16="","",INDEX(m_selling_spec_trans!$D:$D,MATCH(AK16,m_selling_spec_trans!$A:$A,0)))</f>
        <v/>
      </c>
      <c r="AM16" s="148"/>
      <c r="AN16" s="147" t="str">
        <f>IF(AM16="","",INDEX(m_selling_spec_trans!$D:$D,MATCH(AM16,m_selling_spec_trans!$A:$A,0)))</f>
        <v/>
      </c>
      <c r="AO16" s="148"/>
      <c r="AP16" s="147" t="str">
        <f>IF(AO16="","",INDEX(m_selling_spec_trans!$D:$D,MATCH(AO16,m_selling_spec_trans!$A:$A,0)))</f>
        <v/>
      </c>
      <c r="AQ16" s="148"/>
      <c r="AR16" s="147" t="str">
        <f>IF(AQ16="","",INDEX(m_selling_spec_trans!$D:$D,MATCH(AQ16,m_selling_spec_trans!$A:$A,0)))</f>
        <v/>
      </c>
      <c r="AS16" s="148"/>
      <c r="AT16" s="147" t="str">
        <f>IF(AS16="","",INDEX(m_selling_spec_trans!$D:$D,MATCH(AS16,m_selling_spec_trans!$A:$A,0)))</f>
        <v/>
      </c>
      <c r="AU16" s="148"/>
      <c r="AV16" s="147" t="str">
        <f>IF(AU16="","",INDEX(m_selling_spec_trans!$D:$D,MATCH(AU16,m_selling_spec_trans!$A:$A,0)))</f>
        <v/>
      </c>
      <c r="AW16" s="148"/>
      <c r="AX16" s="147" t="str">
        <f>IF(AW16="","",INDEX(m_selling_spec_trans!$D:$D,MATCH(AW16,m_selling_spec_trans!$A:$A,0)))</f>
        <v/>
      </c>
      <c r="AY16" s="148"/>
      <c r="AZ16" s="147" t="str">
        <f>IF(AY16="","",INDEX(m_selling_spec_trans!$D:$D,MATCH(AY16,m_selling_spec_trans!$A:$A,0)))</f>
        <v/>
      </c>
      <c r="BA16" s="148"/>
      <c r="BB16" s="147" t="str">
        <f>IF(BA16="","",INDEX(m_selling_spec_trans!$D:$D,MATCH(BA16,m_selling_spec_trans!$A:$A,0)))</f>
        <v/>
      </c>
      <c r="BC16" s="148"/>
      <c r="BD16" s="147" t="str">
        <f>IF(BC16="","",INDEX(m_selling_spec_trans!$D:$D,MATCH(BC16,m_selling_spec_trans!$A:$A,0)))</f>
        <v/>
      </c>
      <c r="BE16" s="148"/>
      <c r="BF16" s="147" t="str">
        <f>IF(BE16="","",INDEX(m_selling_spec_trans!$D:$D,MATCH(BE16,m_selling_spec_trans!$A:$A,0)))</f>
        <v/>
      </c>
      <c r="BG16" s="148"/>
      <c r="BH16" s="147" t="str">
        <f>IF(BG16="","",INDEX(m_selling_spec_trans!$D:$D,MATCH(BG16,m_selling_spec_trans!$A:$A,0)))</f>
        <v/>
      </c>
      <c r="BI16" s="148"/>
      <c r="BJ16" s="147" t="str">
        <f>IF(BI16="","",INDEX(m_selling_spec_trans!$D:$D,MATCH(BI16,m_selling_spec_trans!$A:$A,0)))</f>
        <v/>
      </c>
      <c r="BL16" s="147" t="str">
        <f>IF(BK16="","",INDEX(m_selling_spec_trans!$D:$D,MATCH(BK16,m_selling_spec_trans!$A:$A,0)))</f>
        <v/>
      </c>
      <c r="BM16" s="147"/>
      <c r="BN16" s="147" t="str">
        <f>IF(BM16="","",INDEX(m_selling_spec_trans!$D:$D,MATCH(BM16,m_selling_spec_trans!$A:$A,0)))</f>
        <v/>
      </c>
      <c r="BP16" s="147" t="str">
        <f>IF(BO16="","",INDEX(m_selling_spec_trans!$D:$D,MATCH(BO16,m_selling_spec_trans!$A:$A,0)))</f>
        <v/>
      </c>
    </row>
    <row r="17" spans="1:68">
      <c r="A17" s="109">
        <v>2</v>
      </c>
      <c r="B17" s="147" t="str">
        <f>INDEX(m_model_trans!E:E,MATCH(A17,m_model_trans!A:A,0))</f>
        <v>Sliding window (2 panels on 2 tracks)</v>
      </c>
      <c r="C17" s="109">
        <v>1</v>
      </c>
      <c r="D17" s="110" t="str">
        <f>INDEX(m_model_item_trans!$C:$C,MATCH(C17,m_model_item_trans!$A:$A,0))</f>
        <v>Sliding window</v>
      </c>
      <c r="E17" s="148" t="s">
        <v>1039</v>
      </c>
      <c r="F17" s="147" t="str">
        <f>IF(E17="","",INDEX(m_selling_spec_trans!$D:$D,MATCH(E17,m_selling_spec_trans!$A:$A,0)))</f>
        <v>Sliding</v>
      </c>
      <c r="G17" s="148"/>
      <c r="H17" s="147" t="str">
        <f>IF(G17="","",INDEX(m_selling_spec_trans!$D:$D,MATCH(G17,m_selling_spec_trans!$A:$A,0)))</f>
        <v/>
      </c>
      <c r="I17" s="148" t="s">
        <v>664</v>
      </c>
      <c r="J17" s="147" t="str">
        <f>IF(I17="","",INDEX(m_selling_spec_trans!$D:$D,MATCH(I17,m_selling_spec_trans!$A:$A,0)))</f>
        <v>Window</v>
      </c>
      <c r="K17" s="148"/>
      <c r="L17" s="147" t="str">
        <f>IF(K17="","",INDEX(m_selling_spec_trans!$D:$D,MATCH(K17,m_selling_spec_trans!$A:$A,0)))</f>
        <v/>
      </c>
      <c r="M17" s="148"/>
      <c r="N17" s="147" t="str">
        <f>IF(M17="","",INDEX(m_selling_spec_trans!$D:$D,MATCH(M17,m_selling_spec_trans!$A:$A,0)))</f>
        <v/>
      </c>
      <c r="O17" s="148"/>
      <c r="P17" s="147" t="str">
        <f>IF(O17="","",INDEX(m_selling_spec_trans!$D:$D,MATCH(O17,m_selling_spec_trans!$A:$A,0)))</f>
        <v/>
      </c>
      <c r="Q17" s="148"/>
      <c r="R17" s="147" t="str">
        <f>IF(Q17="","",INDEX(m_selling_spec_trans!$D:$D,MATCH(Q17,m_selling_spec_trans!$A:$A,0)))</f>
        <v/>
      </c>
      <c r="S17" s="148"/>
      <c r="T17" s="147" t="str">
        <f>IF(S17="","",INDEX(m_selling_spec_trans!$D:$D,MATCH(S17,m_selling_spec_trans!$A:$A,0)))</f>
        <v/>
      </c>
      <c r="U17" s="148"/>
      <c r="V17" s="147" t="str">
        <f>IF(U17="","",INDEX(m_selling_spec_trans!$D:$D,MATCH(U17,m_selling_spec_trans!$A:$A,0)))</f>
        <v/>
      </c>
      <c r="W17" s="148"/>
      <c r="X17" s="147" t="str">
        <f>IF(W17="","",INDEX(m_selling_spec_trans!$D:$D,MATCH(W17,m_selling_spec_trans!$A:$A,0)))</f>
        <v/>
      </c>
      <c r="Y17" s="148"/>
      <c r="Z17" s="147" t="str">
        <f>IF(Y17="","",INDEX(m_selling_spec_trans!$D:$D,MATCH(Y17,m_selling_spec_trans!$A:$A,0)))</f>
        <v/>
      </c>
      <c r="AA17" s="148"/>
      <c r="AB17" s="147" t="str">
        <f>IF(AA17="","",INDEX(m_selling_spec_trans!$D:$D,MATCH(AA17,m_selling_spec_trans!$A:$A,0)))</f>
        <v/>
      </c>
      <c r="AC17" s="148"/>
      <c r="AD17" s="147" t="str">
        <f>IF(AC17="","",INDEX(m_selling_spec_trans!$D:$D,MATCH(AC17,m_selling_spec_trans!$A:$A,0)))</f>
        <v/>
      </c>
      <c r="AE17" s="148"/>
      <c r="AF17" s="147" t="str">
        <f>IF(AE17="","",INDEX(m_selling_spec_trans!$D:$D,MATCH(AE17,m_selling_spec_trans!$A:$A,0)))</f>
        <v/>
      </c>
      <c r="AG17" s="148"/>
      <c r="AH17" s="147" t="str">
        <f>IF(AG17="","",INDEX(m_selling_spec_trans!$D:$D,MATCH(AG17,m_selling_spec_trans!$A:$A,0)))</f>
        <v/>
      </c>
      <c r="AI17" s="148"/>
      <c r="AJ17" s="147" t="str">
        <f>IF(AI17="","",INDEX(m_selling_spec_trans!$D:$D,MATCH(AI17,m_selling_spec_trans!$A:$A,0)))</f>
        <v/>
      </c>
      <c r="AK17" s="148"/>
      <c r="AL17" s="147" t="str">
        <f>IF(AK17="","",INDEX(m_selling_spec_trans!$D:$D,MATCH(AK17,m_selling_spec_trans!$A:$A,0)))</f>
        <v/>
      </c>
      <c r="AM17" s="148"/>
      <c r="AN17" s="147" t="str">
        <f>IF(AM17="","",INDEX(m_selling_spec_trans!$D:$D,MATCH(AM17,m_selling_spec_trans!$A:$A,0)))</f>
        <v/>
      </c>
      <c r="AO17" s="148"/>
      <c r="AP17" s="147" t="str">
        <f>IF(AO17="","",INDEX(m_selling_spec_trans!$D:$D,MATCH(AO17,m_selling_spec_trans!$A:$A,0)))</f>
        <v/>
      </c>
      <c r="AQ17" s="148"/>
      <c r="AR17" s="147" t="str">
        <f>IF(AQ17="","",INDEX(m_selling_spec_trans!$D:$D,MATCH(AQ17,m_selling_spec_trans!$A:$A,0)))</f>
        <v/>
      </c>
      <c r="AS17" s="148"/>
      <c r="AT17" s="147" t="str">
        <f>IF(AS17="","",INDEX(m_selling_spec_trans!$D:$D,MATCH(AS17,m_selling_spec_trans!$A:$A,0)))</f>
        <v/>
      </c>
      <c r="AU17" s="148"/>
      <c r="AV17" s="147" t="str">
        <f>IF(AU17="","",INDEX(m_selling_spec_trans!$D:$D,MATCH(AU17,m_selling_spec_trans!$A:$A,0)))</f>
        <v/>
      </c>
      <c r="AW17" s="148"/>
      <c r="AX17" s="147" t="str">
        <f>IF(AW17="","",INDEX(m_selling_spec_trans!$D:$D,MATCH(AW17,m_selling_spec_trans!$A:$A,0)))</f>
        <v/>
      </c>
      <c r="AY17" s="148"/>
      <c r="AZ17" s="147" t="str">
        <f>IF(AY17="","",INDEX(m_selling_spec_trans!$D:$D,MATCH(AY17,m_selling_spec_trans!$A:$A,0)))</f>
        <v/>
      </c>
      <c r="BA17" s="148"/>
      <c r="BB17" s="147" t="str">
        <f>IF(BA17="","",INDEX(m_selling_spec_trans!$D:$D,MATCH(BA17,m_selling_spec_trans!$A:$A,0)))</f>
        <v/>
      </c>
      <c r="BC17" s="148"/>
      <c r="BD17" s="147" t="str">
        <f>IF(BC17="","",INDEX(m_selling_spec_trans!$D:$D,MATCH(BC17,m_selling_spec_trans!$A:$A,0)))</f>
        <v/>
      </c>
      <c r="BE17" s="148"/>
      <c r="BF17" s="147" t="str">
        <f>IF(BE17="","",INDEX(m_selling_spec_trans!$D:$D,MATCH(BE17,m_selling_spec_trans!$A:$A,0)))</f>
        <v/>
      </c>
      <c r="BG17" s="148"/>
      <c r="BH17" s="147" t="str">
        <f>IF(BG17="","",INDEX(m_selling_spec_trans!$D:$D,MATCH(BG17,m_selling_spec_trans!$A:$A,0)))</f>
        <v/>
      </c>
      <c r="BI17" s="148"/>
      <c r="BJ17" s="147" t="str">
        <f>IF(BI17="","",INDEX(m_selling_spec_trans!$D:$D,MATCH(BI17,m_selling_spec_trans!$A:$A,0)))</f>
        <v/>
      </c>
      <c r="BK17" s="147"/>
      <c r="BL17" s="147" t="str">
        <f>IF(BK17="","",INDEX(m_selling_spec_trans!$D:$D,MATCH(BK17,m_selling_spec_trans!$A:$A,0)))</f>
        <v/>
      </c>
      <c r="BM17" s="147"/>
      <c r="BN17" s="147" t="str">
        <f>IF(BM17="","",INDEX(m_selling_spec_trans!$D:$D,MATCH(BM17,m_selling_spec_trans!$A:$A,0)))</f>
        <v/>
      </c>
      <c r="BO17" s="147"/>
      <c r="BP17" s="147" t="str">
        <f>IF(BO17="","",INDEX(m_selling_spec_trans!$D:$D,MATCH(BO17,m_selling_spec_trans!$A:$A,0)))</f>
        <v/>
      </c>
    </row>
    <row r="18" spans="1:68">
      <c r="A18" s="104">
        <v>2</v>
      </c>
      <c r="B18" s="147" t="str">
        <f>INDEX(m_model_trans!E:E,MATCH(A18,m_model_trans!A:A,0))</f>
        <v>Sliding window (2 panels on 2 tracks)</v>
      </c>
      <c r="C18" s="104">
        <v>2</v>
      </c>
      <c r="D18" s="110" t="str">
        <f>INDEX(m_model_item_trans!$C:$C,MATCH(C18,m_model_item_trans!$A:$A,0))</f>
        <v>2 panels on 2 tracks</v>
      </c>
      <c r="F18" s="147" t="str">
        <f>IF(E18="","",INDEX(m_selling_spec_trans!$D:$D,MATCH(E18,m_selling_spec_trans!$A:$A,0)))</f>
        <v/>
      </c>
      <c r="G18" s="148" t="s">
        <v>647</v>
      </c>
      <c r="H18" s="147" t="str">
        <f>IF(G18="","",INDEX(m_selling_spec_trans!$D:$D,MATCH(G18,m_selling_spec_trans!$A:$A,0)))</f>
        <v>2 Panel</v>
      </c>
      <c r="I18" s="148"/>
      <c r="J18" s="147" t="str">
        <f>IF(I18="","",INDEX(m_selling_spec_trans!$D:$D,MATCH(I18,m_selling_spec_trans!$A:$A,0)))</f>
        <v/>
      </c>
      <c r="K18" s="148"/>
      <c r="L18" s="147" t="str">
        <f>IF(K18="","",INDEX(m_selling_spec_trans!$D:$D,MATCH(K18,m_selling_spec_trans!$A:$A,0)))</f>
        <v/>
      </c>
      <c r="M18" s="148"/>
      <c r="N18" s="147" t="str">
        <f>IF(M18="","",INDEX(m_selling_spec_trans!$D:$D,MATCH(M18,m_selling_spec_trans!$A:$A,0)))</f>
        <v/>
      </c>
      <c r="O18" s="148"/>
      <c r="P18" s="147" t="str">
        <f>IF(O18="","",INDEX(m_selling_spec_trans!$D:$D,MATCH(O18,m_selling_spec_trans!$A:$A,0)))</f>
        <v/>
      </c>
      <c r="Q18" s="148"/>
      <c r="R18" s="147" t="str">
        <f>IF(Q18="","",INDEX(m_selling_spec_trans!$D:$D,MATCH(Q18,m_selling_spec_trans!$A:$A,0)))</f>
        <v/>
      </c>
      <c r="S18" s="148"/>
      <c r="T18" s="147" t="str">
        <f>IF(S18="","",INDEX(m_selling_spec_trans!$D:$D,MATCH(S18,m_selling_spec_trans!$A:$A,0)))</f>
        <v/>
      </c>
      <c r="U18" s="148"/>
      <c r="V18" s="147" t="str">
        <f>IF(U18="","",INDEX(m_selling_spec_trans!$D:$D,MATCH(U18,m_selling_spec_trans!$A:$A,0)))</f>
        <v/>
      </c>
      <c r="W18" s="148"/>
      <c r="X18" s="147" t="str">
        <f>IF(W18="","",INDEX(m_selling_spec_trans!$D:$D,MATCH(W18,m_selling_spec_trans!$A:$A,0)))</f>
        <v/>
      </c>
      <c r="Y18" s="148"/>
      <c r="Z18" s="147" t="str">
        <f>IF(Y18="","",INDEX(m_selling_spec_trans!$D:$D,MATCH(Y18,m_selling_spec_trans!$A:$A,0)))</f>
        <v/>
      </c>
      <c r="AA18" s="148"/>
      <c r="AB18" s="147" t="str">
        <f>IF(AA18="","",INDEX(m_selling_spec_trans!$D:$D,MATCH(AA18,m_selling_spec_trans!$A:$A,0)))</f>
        <v/>
      </c>
      <c r="AC18" s="148"/>
      <c r="AD18" s="147" t="str">
        <f>IF(AC18="","",INDEX(m_selling_spec_trans!$D:$D,MATCH(AC18,m_selling_spec_trans!$A:$A,0)))</f>
        <v/>
      </c>
      <c r="AE18" s="148"/>
      <c r="AF18" s="147" t="str">
        <f>IF(AE18="","",INDEX(m_selling_spec_trans!$D:$D,MATCH(AE18,m_selling_spec_trans!$A:$A,0)))</f>
        <v/>
      </c>
      <c r="AG18" s="148"/>
      <c r="AH18" s="147" t="str">
        <f>IF(AG18="","",INDEX(m_selling_spec_trans!$D:$D,MATCH(AG18,m_selling_spec_trans!$A:$A,0)))</f>
        <v/>
      </c>
      <c r="AI18" s="148"/>
      <c r="AJ18" s="147" t="str">
        <f>IF(AI18="","",INDEX(m_selling_spec_trans!$D:$D,MATCH(AI18,m_selling_spec_trans!$A:$A,0)))</f>
        <v/>
      </c>
      <c r="AK18" s="148"/>
      <c r="AL18" s="147" t="str">
        <f>IF(AK18="","",INDEX(m_selling_spec_trans!$D:$D,MATCH(AK18,m_selling_spec_trans!$A:$A,0)))</f>
        <v/>
      </c>
      <c r="AM18" s="148"/>
      <c r="AN18" s="147" t="str">
        <f>IF(AM18="","",INDEX(m_selling_spec_trans!$D:$D,MATCH(AM18,m_selling_spec_trans!$A:$A,0)))</f>
        <v/>
      </c>
      <c r="AO18" s="148"/>
      <c r="AP18" s="147" t="str">
        <f>IF(AO18="","",INDEX(m_selling_spec_trans!$D:$D,MATCH(AO18,m_selling_spec_trans!$A:$A,0)))</f>
        <v/>
      </c>
      <c r="AQ18" s="148"/>
      <c r="AR18" s="147" t="str">
        <f>IF(AQ18="","",INDEX(m_selling_spec_trans!$D:$D,MATCH(AQ18,m_selling_spec_trans!$A:$A,0)))</f>
        <v/>
      </c>
      <c r="AS18" s="148"/>
      <c r="AT18" s="147" t="str">
        <f>IF(AS18="","",INDEX(m_selling_spec_trans!$D:$D,MATCH(AS18,m_selling_spec_trans!$A:$A,0)))</f>
        <v/>
      </c>
      <c r="AU18" s="148"/>
      <c r="AV18" s="147" t="str">
        <f>IF(AU18="","",INDEX(m_selling_spec_trans!$D:$D,MATCH(AU18,m_selling_spec_trans!$A:$A,0)))</f>
        <v/>
      </c>
      <c r="AW18" s="148"/>
      <c r="AX18" s="147" t="str">
        <f>IF(AW18="","",INDEX(m_selling_spec_trans!$D:$D,MATCH(AW18,m_selling_spec_trans!$A:$A,0)))</f>
        <v/>
      </c>
      <c r="AY18" s="148"/>
      <c r="AZ18" s="147" t="str">
        <f>IF(AY18="","",INDEX(m_selling_spec_trans!$D:$D,MATCH(AY18,m_selling_spec_trans!$A:$A,0)))</f>
        <v/>
      </c>
      <c r="BA18" s="148"/>
      <c r="BB18" s="147" t="str">
        <f>IF(BA18="","",INDEX(m_selling_spec_trans!$D:$D,MATCH(BA18,m_selling_spec_trans!$A:$A,0)))</f>
        <v/>
      </c>
      <c r="BC18" s="148"/>
      <c r="BD18" s="147" t="str">
        <f>IF(BC18="","",INDEX(m_selling_spec_trans!$D:$D,MATCH(BC18,m_selling_spec_trans!$A:$A,0)))</f>
        <v/>
      </c>
      <c r="BE18" s="148"/>
      <c r="BF18" s="147" t="str">
        <f>IF(BE18="","",INDEX(m_selling_spec_trans!$D:$D,MATCH(BE18,m_selling_spec_trans!$A:$A,0)))</f>
        <v/>
      </c>
      <c r="BG18" s="148"/>
      <c r="BH18" s="147" t="str">
        <f>IF(BG18="","",INDEX(m_selling_spec_trans!$D:$D,MATCH(BG18,m_selling_spec_trans!$A:$A,0)))</f>
        <v/>
      </c>
      <c r="BI18" s="148"/>
      <c r="BJ18" s="147" t="str">
        <f>IF(BI18="","",INDEX(m_selling_spec_trans!$D:$D,MATCH(BI18,m_selling_spec_trans!$A:$A,0)))</f>
        <v/>
      </c>
      <c r="BL18" s="147" t="str">
        <f>IF(BK18="","",INDEX(m_selling_spec_trans!$D:$D,MATCH(BK18,m_selling_spec_trans!$A:$A,0)))</f>
        <v/>
      </c>
      <c r="BM18" s="147"/>
      <c r="BN18" s="147" t="str">
        <f>IF(BM18="","",INDEX(m_selling_spec_trans!$D:$D,MATCH(BM18,m_selling_spec_trans!$A:$A,0)))</f>
        <v/>
      </c>
      <c r="BP18" s="147" t="str">
        <f>IF(BO18="","",INDEX(m_selling_spec_trans!$D:$D,MATCH(BO18,m_selling_spec_trans!$A:$A,0)))</f>
        <v/>
      </c>
    </row>
    <row r="19" spans="1:68">
      <c r="A19" s="104">
        <v>2</v>
      </c>
      <c r="B19" s="147" t="str">
        <f>INDEX(m_model_trans!E:E,MATCH(A19,m_model_trans!A:A,0))</f>
        <v>Sliding window (2 panels on 2 tracks)</v>
      </c>
      <c r="C19" s="104">
        <v>2</v>
      </c>
      <c r="D19" s="110" t="str">
        <f>INDEX(m_model_item_trans!$C:$C,MATCH(C19,m_model_item_trans!$A:$A,0))</f>
        <v>2 panels on 2 tracks</v>
      </c>
      <c r="F19" s="147" t="str">
        <f>IF(E19="","",INDEX(m_selling_spec_trans!$D:$D,MATCH(E19,m_selling_spec_trans!$A:$A,0)))</f>
        <v/>
      </c>
      <c r="G19" s="148"/>
      <c r="H19" s="147"/>
      <c r="I19" s="148"/>
      <c r="J19" s="147" t="str">
        <f>IF(I19="","",INDEX(m_selling_spec_trans!$D:$D,MATCH(I19,m_selling_spec_trans!$A:$A,0)))</f>
        <v/>
      </c>
      <c r="K19" s="148"/>
      <c r="L19" s="147" t="str">
        <f>IF(K19="","",INDEX(m_selling_spec_trans!$D:$D,MATCH(K19,m_selling_spec_trans!$A:$A,0)))</f>
        <v/>
      </c>
      <c r="M19" s="148"/>
      <c r="N19" s="147" t="str">
        <f>IF(M19="","",INDEX(m_selling_spec_trans!$D:$D,MATCH(M19,m_selling_spec_trans!$A:$A,0)))</f>
        <v/>
      </c>
      <c r="O19" s="148"/>
      <c r="P19" s="147" t="str">
        <f>IF(O19="","",INDEX(m_selling_spec_trans!$D:$D,MATCH(O19,m_selling_spec_trans!$A:$A,0)))</f>
        <v/>
      </c>
      <c r="Q19" s="148"/>
      <c r="R19" s="147" t="str">
        <f>IF(Q19="","",INDEX(m_selling_spec_trans!$D:$D,MATCH(Q19,m_selling_spec_trans!$A:$A,0)))</f>
        <v/>
      </c>
      <c r="S19" s="148"/>
      <c r="T19" s="147" t="str">
        <f>IF(S19="","",INDEX(m_selling_spec_trans!$D:$D,MATCH(S19,m_selling_spec_trans!$A:$A,0)))</f>
        <v/>
      </c>
      <c r="U19" s="148"/>
      <c r="V19" s="147" t="str">
        <f>IF(U19="","",INDEX(m_selling_spec_trans!$D:$D,MATCH(U19,m_selling_spec_trans!$A:$A,0)))</f>
        <v/>
      </c>
      <c r="W19" s="148"/>
      <c r="X19" s="147" t="str">
        <f>IF(W19="","",INDEX(m_selling_spec_trans!$D:$D,MATCH(W19,m_selling_spec_trans!$A:$A,0)))</f>
        <v/>
      </c>
      <c r="Y19" s="148"/>
      <c r="Z19" s="147" t="str">
        <f>IF(Y19="","",INDEX(m_selling_spec_trans!$D:$D,MATCH(Y19,m_selling_spec_trans!$A:$A,0)))</f>
        <v/>
      </c>
      <c r="AA19" s="148"/>
      <c r="AB19" s="147" t="str">
        <f>IF(AA19="","",INDEX(m_selling_spec_trans!$D:$D,MATCH(AA19,m_selling_spec_trans!$A:$A,0)))</f>
        <v/>
      </c>
      <c r="AC19" s="148"/>
      <c r="AD19" s="147" t="str">
        <f>IF(AC19="","",INDEX(m_selling_spec_trans!$D:$D,MATCH(AC19,m_selling_spec_trans!$A:$A,0)))</f>
        <v/>
      </c>
      <c r="AE19" s="148"/>
      <c r="AF19" s="147" t="str">
        <f>IF(AE19="","",INDEX(m_selling_spec_trans!$D:$D,MATCH(AE19,m_selling_spec_trans!$A:$A,0)))</f>
        <v/>
      </c>
      <c r="AG19" s="148"/>
      <c r="AH19" s="147" t="str">
        <f>IF(AG19="","",INDEX(m_selling_spec_trans!$D:$D,MATCH(AG19,m_selling_spec_trans!$A:$A,0)))</f>
        <v/>
      </c>
      <c r="AI19" s="148"/>
      <c r="AJ19" s="147" t="str">
        <f>IF(AI19="","",INDEX(m_selling_spec_trans!$D:$D,MATCH(AI19,m_selling_spec_trans!$A:$A,0)))</f>
        <v/>
      </c>
      <c r="AK19" s="148"/>
      <c r="AL19" s="147" t="str">
        <f>IF(AK19="","",INDEX(m_selling_spec_trans!$D:$D,MATCH(AK19,m_selling_spec_trans!$A:$A,0)))</f>
        <v/>
      </c>
      <c r="AM19" s="148"/>
      <c r="AN19" s="147" t="str">
        <f>IF(AM19="","",INDEX(m_selling_spec_trans!$D:$D,MATCH(AM19,m_selling_spec_trans!$A:$A,0)))</f>
        <v/>
      </c>
      <c r="AO19" s="148"/>
      <c r="AP19" s="147" t="str">
        <f>IF(AO19="","",INDEX(m_selling_spec_trans!$D:$D,MATCH(AO19,m_selling_spec_trans!$A:$A,0)))</f>
        <v/>
      </c>
      <c r="AQ19" s="148"/>
      <c r="AR19" s="147" t="str">
        <f>IF(AQ19="","",INDEX(m_selling_spec_trans!$D:$D,MATCH(AQ19,m_selling_spec_trans!$A:$A,0)))</f>
        <v/>
      </c>
      <c r="AS19" s="148"/>
      <c r="AT19" s="147" t="str">
        <f>IF(AS19="","",INDEX(m_selling_spec_trans!$D:$D,MATCH(AS19,m_selling_spec_trans!$A:$A,0)))</f>
        <v/>
      </c>
      <c r="AU19" s="148"/>
      <c r="AV19" s="147" t="str">
        <f>IF(AU19="","",INDEX(m_selling_spec_trans!$D:$D,MATCH(AU19,m_selling_spec_trans!$A:$A,0)))</f>
        <v/>
      </c>
      <c r="AW19" s="148"/>
      <c r="AX19" s="147" t="str">
        <f>IF(AW19="","",INDEX(m_selling_spec_trans!$D:$D,MATCH(AW19,m_selling_spec_trans!$A:$A,0)))</f>
        <v/>
      </c>
      <c r="AY19" s="148"/>
      <c r="AZ19" s="147" t="str">
        <f>IF(AY19="","",INDEX(m_selling_spec_trans!$D:$D,MATCH(AY19,m_selling_spec_trans!$A:$A,0)))</f>
        <v/>
      </c>
      <c r="BA19" s="148"/>
      <c r="BB19" s="147" t="str">
        <f>IF(BA19="","",INDEX(m_selling_spec_trans!$D:$D,MATCH(BA19,m_selling_spec_trans!$A:$A,0)))</f>
        <v/>
      </c>
      <c r="BC19" s="148"/>
      <c r="BD19" s="147" t="str">
        <f>IF(BC19="","",INDEX(m_selling_spec_trans!$D:$D,MATCH(BC19,m_selling_spec_trans!$A:$A,0)))</f>
        <v/>
      </c>
      <c r="BE19" s="148"/>
      <c r="BF19" s="147" t="str">
        <f>IF(BE19="","",INDEX(m_selling_spec_trans!$D:$D,MATCH(BE19,m_selling_spec_trans!$A:$A,0)))</f>
        <v/>
      </c>
      <c r="BG19" s="148"/>
      <c r="BH19" s="147" t="str">
        <f>IF(BG19="","",INDEX(m_selling_spec_trans!$D:$D,MATCH(BG19,m_selling_spec_trans!$A:$A,0)))</f>
        <v/>
      </c>
      <c r="BI19" s="148" t="s">
        <v>3405</v>
      </c>
      <c r="BJ19" s="147" t="str">
        <f>IF(BI19="","",INDEX(m_selling_spec_trans!$D:$D,MATCH(BI19,m_selling_spec_trans!$A:$A,0)))</f>
        <v>2 tracks 2 panels</v>
      </c>
      <c r="BL19" s="147" t="str">
        <f>IF(BK19="","",INDEX(m_selling_spec_trans!$D:$D,MATCH(BK19,m_selling_spec_trans!$A:$A,0)))</f>
        <v/>
      </c>
      <c r="BM19" s="147"/>
      <c r="BN19" s="147" t="str">
        <f>IF(BM19="","",INDEX(m_selling_spec_trans!$D:$D,MATCH(BM19,m_selling_spec_trans!$A:$A,0)))</f>
        <v/>
      </c>
      <c r="BP19" s="147" t="str">
        <f>IF(BO19="","",INDEX(m_selling_spec_trans!$D:$D,MATCH(BO19,m_selling_spec_trans!$A:$A,0)))</f>
        <v/>
      </c>
    </row>
    <row r="20" spans="1:68">
      <c r="A20" s="104">
        <v>10</v>
      </c>
      <c r="B20" s="147" t="str">
        <f>INDEX(m_model_trans!E:E,MATCH(A20,m_model_trans!A:A,0))</f>
        <v>Sliding door (6 panels on 3 tracks)</v>
      </c>
      <c r="C20" s="104">
        <v>8</v>
      </c>
      <c r="D20" s="110" t="str">
        <f>INDEX(m_model_item_trans!$C:$C,MATCH(C20,m_model_item_trans!$A:$A,0))</f>
        <v>Sliding door</v>
      </c>
      <c r="E20" s="149" t="s">
        <v>1039</v>
      </c>
      <c r="F20" s="147" t="str">
        <f>IF(E20="","",INDEX(m_selling_spec_trans!$D:$D,MATCH(E20,m_selling_spec_trans!$A:$A,0)))</f>
        <v>Sliding</v>
      </c>
      <c r="G20" s="148"/>
      <c r="H20" s="147" t="str">
        <f>IF(G20="","",INDEX(m_selling_spec_trans!$D:$D,MATCH(G20,m_selling_spec_trans!$A:$A,0)))</f>
        <v/>
      </c>
      <c r="I20" s="148" t="s">
        <v>658</v>
      </c>
      <c r="J20" s="155" t="str">
        <f>IF(I20="","",INDEX(m_selling_spec_trans!$D:$D,MATCH(I20,m_selling_spec_trans!$A:$A,0)))</f>
        <v>Door large</v>
      </c>
      <c r="K20" s="148"/>
      <c r="L20" s="147" t="str">
        <f>IF(K20="","",INDEX(m_selling_spec_trans!$D:$D,MATCH(K20,m_selling_spec_trans!$A:$A,0)))</f>
        <v/>
      </c>
      <c r="M20" s="148"/>
      <c r="N20" s="147" t="str">
        <f>IF(M20="","",INDEX(m_selling_spec_trans!$D:$D,MATCH(M20,m_selling_spec_trans!$A:$A,0)))</f>
        <v/>
      </c>
      <c r="O20" s="148"/>
      <c r="P20" s="147" t="str">
        <f>IF(O20="","",INDEX(m_selling_spec_trans!$D:$D,MATCH(O20,m_selling_spec_trans!$A:$A,0)))</f>
        <v/>
      </c>
      <c r="Q20" s="148"/>
      <c r="R20" s="147" t="str">
        <f>IF(Q20="","",INDEX(m_selling_spec_trans!$D:$D,MATCH(Q20,m_selling_spec_trans!$A:$A,0)))</f>
        <v/>
      </c>
      <c r="S20" s="148"/>
      <c r="T20" s="147" t="str">
        <f>IF(S20="","",INDEX(m_selling_spec_trans!$D:$D,MATCH(S20,m_selling_spec_trans!$A:$A,0)))</f>
        <v/>
      </c>
      <c r="U20" s="148"/>
      <c r="V20" s="147" t="str">
        <f>IF(U20="","",INDEX(m_selling_spec_trans!$D:$D,MATCH(U20,m_selling_spec_trans!$A:$A,0)))</f>
        <v/>
      </c>
      <c r="W20" s="148"/>
      <c r="X20" s="147" t="str">
        <f>IF(W20="","",INDEX(m_selling_spec_trans!$D:$D,MATCH(W20,m_selling_spec_trans!$A:$A,0)))</f>
        <v/>
      </c>
      <c r="Y20" s="148"/>
      <c r="Z20" s="147" t="str">
        <f>IF(Y20="","",INDEX(m_selling_spec_trans!$D:$D,MATCH(Y20,m_selling_spec_trans!$A:$A,0)))</f>
        <v/>
      </c>
      <c r="AA20" s="148"/>
      <c r="AB20" s="147" t="str">
        <f>IF(AA20="","",INDEX(m_selling_spec_trans!$D:$D,MATCH(AA20,m_selling_spec_trans!$A:$A,0)))</f>
        <v/>
      </c>
      <c r="AC20" s="148"/>
      <c r="AD20" s="147" t="str">
        <f>IF(AC20="","",INDEX(m_selling_spec_trans!$D:$D,MATCH(AC20,m_selling_spec_trans!$A:$A,0)))</f>
        <v/>
      </c>
      <c r="AE20" s="148"/>
      <c r="AF20" s="147" t="str">
        <f>IF(AE20="","",INDEX(m_selling_spec_trans!$D:$D,MATCH(AE20,m_selling_spec_trans!$A:$A,0)))</f>
        <v/>
      </c>
      <c r="AG20" s="148"/>
      <c r="AH20" s="147" t="str">
        <f>IF(AG20="","",INDEX(m_selling_spec_trans!$D:$D,MATCH(AG20,m_selling_spec_trans!$A:$A,0)))</f>
        <v/>
      </c>
      <c r="AI20" s="148"/>
      <c r="AJ20" s="147" t="str">
        <f>IF(AI20="","",INDEX(m_selling_spec_trans!$D:$D,MATCH(AI20,m_selling_spec_trans!$A:$A,0)))</f>
        <v/>
      </c>
      <c r="AK20" s="148"/>
      <c r="AL20" s="147" t="str">
        <f>IF(AK20="","",INDEX(m_selling_spec_trans!$D:$D,MATCH(AK20,m_selling_spec_trans!$A:$A,0)))</f>
        <v/>
      </c>
      <c r="AM20" s="148"/>
      <c r="AN20" s="147" t="str">
        <f>IF(AM20="","",INDEX(m_selling_spec_trans!$D:$D,MATCH(AM20,m_selling_spec_trans!$A:$A,0)))</f>
        <v/>
      </c>
      <c r="AO20" s="148"/>
      <c r="AP20" s="147" t="str">
        <f>IF(AO20="","",INDEX(m_selling_spec_trans!$D:$D,MATCH(AO20,m_selling_spec_trans!$A:$A,0)))</f>
        <v/>
      </c>
      <c r="AQ20" s="148"/>
      <c r="AR20" s="147" t="str">
        <f>IF(AQ20="","",INDEX(m_selling_spec_trans!$D:$D,MATCH(AQ20,m_selling_spec_trans!$A:$A,0)))</f>
        <v/>
      </c>
      <c r="AS20" s="148"/>
      <c r="AT20" s="147" t="str">
        <f>IF(AS20="","",INDEX(m_selling_spec_trans!$D:$D,MATCH(AS20,m_selling_spec_trans!$A:$A,0)))</f>
        <v/>
      </c>
      <c r="AU20" s="148"/>
      <c r="AV20" s="147" t="str">
        <f>IF(AU20="","",INDEX(m_selling_spec_trans!$D:$D,MATCH(AU20,m_selling_spec_trans!$A:$A,0)))</f>
        <v/>
      </c>
      <c r="AW20" s="148"/>
      <c r="AX20" s="147" t="str">
        <f>IF(AW20="","",INDEX(m_selling_spec_trans!$D:$D,MATCH(AW20,m_selling_spec_trans!$A:$A,0)))</f>
        <v/>
      </c>
      <c r="AY20" s="148"/>
      <c r="AZ20" s="147" t="str">
        <f>IF(AY20="","",INDEX(m_selling_spec_trans!$D:$D,MATCH(AY20,m_selling_spec_trans!$A:$A,0)))</f>
        <v/>
      </c>
      <c r="BA20" s="148"/>
      <c r="BB20" s="147" t="str">
        <f>IF(BA20="","",INDEX(m_selling_spec_trans!$D:$D,MATCH(BA20,m_selling_spec_trans!$A:$A,0)))</f>
        <v/>
      </c>
      <c r="BC20" s="148"/>
      <c r="BD20" s="147" t="str">
        <f>IF(BC20="","",INDEX(m_selling_spec_trans!$D:$D,MATCH(BC20,m_selling_spec_trans!$A:$A,0)))</f>
        <v/>
      </c>
      <c r="BE20" s="148"/>
      <c r="BF20" s="147" t="str">
        <f>IF(BE20="","",INDEX(m_selling_spec_trans!$D:$D,MATCH(BE20,m_selling_spec_trans!$A:$A,0)))</f>
        <v/>
      </c>
      <c r="BG20" s="148"/>
      <c r="BH20" s="147" t="str">
        <f>IF(BG20="","",INDEX(m_selling_spec_trans!$D:$D,MATCH(BG20,m_selling_spec_trans!$A:$A,0)))</f>
        <v/>
      </c>
      <c r="BI20" s="148"/>
      <c r="BJ20" s="147" t="str">
        <f>IF(BI20="","",INDEX(m_selling_spec_trans!$D:$D,MATCH(BI20,m_selling_spec_trans!$A:$A,0)))</f>
        <v/>
      </c>
      <c r="BL20" s="147" t="str">
        <f>IF(BK20="","",INDEX(m_selling_spec_trans!$D:$D,MATCH(BK20,m_selling_spec_trans!$A:$A,0)))</f>
        <v/>
      </c>
      <c r="BM20" s="147"/>
      <c r="BN20" s="147" t="str">
        <f>IF(BM20="","",INDEX(m_selling_spec_trans!$D:$D,MATCH(BM20,m_selling_spec_trans!$A:$A,0)))</f>
        <v/>
      </c>
      <c r="BP20" s="147" t="str">
        <f>IF(BO20="","",INDEX(m_selling_spec_trans!$D:$D,MATCH(BO20,m_selling_spec_trans!$A:$A,0)))</f>
        <v/>
      </c>
    </row>
    <row r="21" spans="1:68">
      <c r="A21" s="104">
        <v>10</v>
      </c>
      <c r="B21" s="147" t="str">
        <f>INDEX(m_model_trans!E:E,MATCH(A21,m_model_trans!A:A,0))</f>
        <v>Sliding door (6 panels on 3 tracks)</v>
      </c>
      <c r="C21" s="104">
        <v>8</v>
      </c>
      <c r="D21" s="110" t="str">
        <f>INDEX(m_model_item_trans!$C:$C,MATCH(C21,m_model_item_trans!$A:$A,0))</f>
        <v>Sliding door</v>
      </c>
      <c r="E21" s="149" t="s">
        <v>1039</v>
      </c>
      <c r="F21" s="147" t="str">
        <f>IF(E21="","",INDEX(m_selling_spec_trans!$D:$D,MATCH(E21,m_selling_spec_trans!$A:$A,0)))</f>
        <v>Sliding</v>
      </c>
      <c r="G21" s="148"/>
      <c r="H21" s="147" t="str">
        <f>IF(G21="","",INDEX(m_selling_spec_trans!$D:$D,MATCH(G21,m_selling_spec_trans!$A:$A,0)))</f>
        <v/>
      </c>
      <c r="I21" s="148" t="s">
        <v>657</v>
      </c>
      <c r="J21" s="155" t="str">
        <f>IF(I21="","",INDEX(m_selling_spec_trans!$D:$D,MATCH(I21,m_selling_spec_trans!$A:$A,0)))</f>
        <v>Door</v>
      </c>
      <c r="K21" s="148"/>
      <c r="L21" s="147" t="str">
        <f>IF(K21="","",INDEX(m_selling_spec_trans!$D:$D,MATCH(K21,m_selling_spec_trans!$A:$A,0)))</f>
        <v/>
      </c>
      <c r="M21" s="148"/>
      <c r="N21" s="147" t="str">
        <f>IF(M21="","",INDEX(m_selling_spec_trans!$D:$D,MATCH(M21,m_selling_spec_trans!$A:$A,0)))</f>
        <v/>
      </c>
      <c r="O21" s="148"/>
      <c r="P21" s="147" t="str">
        <f>IF(O21="","",INDEX(m_selling_spec_trans!$D:$D,MATCH(O21,m_selling_spec_trans!$A:$A,0)))</f>
        <v/>
      </c>
      <c r="Q21" s="148"/>
      <c r="R21" s="147" t="str">
        <f>IF(Q21="","",INDEX(m_selling_spec_trans!$D:$D,MATCH(Q21,m_selling_spec_trans!$A:$A,0)))</f>
        <v/>
      </c>
      <c r="S21" s="148"/>
      <c r="T21" s="147" t="str">
        <f>IF(S21="","",INDEX(m_selling_spec_trans!$D:$D,MATCH(S21,m_selling_spec_trans!$A:$A,0)))</f>
        <v/>
      </c>
      <c r="U21" s="148"/>
      <c r="V21" s="147" t="str">
        <f>IF(U21="","",INDEX(m_selling_spec_trans!$D:$D,MATCH(U21,m_selling_spec_trans!$A:$A,0)))</f>
        <v/>
      </c>
      <c r="W21" s="148"/>
      <c r="X21" s="147" t="str">
        <f>IF(W21="","",INDEX(m_selling_spec_trans!$D:$D,MATCH(W21,m_selling_spec_trans!$A:$A,0)))</f>
        <v/>
      </c>
      <c r="Y21" s="148"/>
      <c r="Z21" s="147" t="str">
        <f>IF(Y21="","",INDEX(m_selling_spec_trans!$D:$D,MATCH(Y21,m_selling_spec_trans!$A:$A,0)))</f>
        <v/>
      </c>
      <c r="AA21" s="148"/>
      <c r="AB21" s="147" t="str">
        <f>IF(AA21="","",INDEX(m_selling_spec_trans!$D:$D,MATCH(AA21,m_selling_spec_trans!$A:$A,0)))</f>
        <v/>
      </c>
      <c r="AC21" s="148"/>
      <c r="AD21" s="147" t="str">
        <f>IF(AC21="","",INDEX(m_selling_spec_trans!$D:$D,MATCH(AC21,m_selling_spec_trans!$A:$A,0)))</f>
        <v/>
      </c>
      <c r="AE21" s="148"/>
      <c r="AF21" s="147" t="str">
        <f>IF(AE21="","",INDEX(m_selling_spec_trans!$D:$D,MATCH(AE21,m_selling_spec_trans!$A:$A,0)))</f>
        <v/>
      </c>
      <c r="AG21" s="148"/>
      <c r="AH21" s="147" t="str">
        <f>IF(AG21="","",INDEX(m_selling_spec_trans!$D:$D,MATCH(AG21,m_selling_spec_trans!$A:$A,0)))</f>
        <v/>
      </c>
      <c r="AI21" s="148"/>
      <c r="AJ21" s="147" t="str">
        <f>IF(AI21="","",INDEX(m_selling_spec_trans!$D:$D,MATCH(AI21,m_selling_spec_trans!$A:$A,0)))</f>
        <v/>
      </c>
      <c r="AK21" s="148"/>
      <c r="AL21" s="147" t="str">
        <f>IF(AK21="","",INDEX(m_selling_spec_trans!$D:$D,MATCH(AK21,m_selling_spec_trans!$A:$A,0)))</f>
        <v/>
      </c>
      <c r="AM21" s="148"/>
      <c r="AN21" s="147" t="str">
        <f>IF(AM21="","",INDEX(m_selling_spec_trans!$D:$D,MATCH(AM21,m_selling_spec_trans!$A:$A,0)))</f>
        <v/>
      </c>
      <c r="AO21" s="148"/>
      <c r="AP21" s="147" t="str">
        <f>IF(AO21="","",INDEX(m_selling_spec_trans!$D:$D,MATCH(AO21,m_selling_spec_trans!$A:$A,0)))</f>
        <v/>
      </c>
      <c r="AQ21" s="148"/>
      <c r="AR21" s="147" t="str">
        <f>IF(AQ21="","",INDEX(m_selling_spec_trans!$D:$D,MATCH(AQ21,m_selling_spec_trans!$A:$A,0)))</f>
        <v/>
      </c>
      <c r="AS21" s="148"/>
      <c r="AT21" s="147" t="str">
        <f>IF(AS21="","",INDEX(m_selling_spec_trans!$D:$D,MATCH(AS21,m_selling_spec_trans!$A:$A,0)))</f>
        <v/>
      </c>
      <c r="AU21" s="148"/>
      <c r="AV21" s="147" t="str">
        <f>IF(AU21="","",INDEX(m_selling_spec_trans!$D:$D,MATCH(AU21,m_selling_spec_trans!$A:$A,0)))</f>
        <v/>
      </c>
      <c r="AW21" s="148"/>
      <c r="AX21" s="147" t="str">
        <f>IF(AW21="","",INDEX(m_selling_spec_trans!$D:$D,MATCH(AW21,m_selling_spec_trans!$A:$A,0)))</f>
        <v/>
      </c>
      <c r="AY21" s="148"/>
      <c r="AZ21" s="147" t="str">
        <f>IF(AY21="","",INDEX(m_selling_spec_trans!$D:$D,MATCH(AY21,m_selling_spec_trans!$A:$A,0)))</f>
        <v/>
      </c>
      <c r="BA21" s="148"/>
      <c r="BB21" s="147" t="str">
        <f>IF(BA21="","",INDEX(m_selling_spec_trans!$D:$D,MATCH(BA21,m_selling_spec_trans!$A:$A,0)))</f>
        <v/>
      </c>
      <c r="BC21" s="148"/>
      <c r="BD21" s="147" t="str">
        <f>IF(BC21="","",INDEX(m_selling_spec_trans!$D:$D,MATCH(BC21,m_selling_spec_trans!$A:$A,0)))</f>
        <v/>
      </c>
      <c r="BE21" s="148"/>
      <c r="BF21" s="147" t="str">
        <f>IF(BE21="","",INDEX(m_selling_spec_trans!$D:$D,MATCH(BE21,m_selling_spec_trans!$A:$A,0)))</f>
        <v/>
      </c>
      <c r="BG21" s="148"/>
      <c r="BH21" s="147" t="str">
        <f>IF(BG21="","",INDEX(m_selling_spec_trans!$D:$D,MATCH(BG21,m_selling_spec_trans!$A:$A,0)))</f>
        <v/>
      </c>
      <c r="BI21" s="148"/>
      <c r="BJ21" s="147" t="str">
        <f>IF(BI21="","",INDEX(m_selling_spec_trans!$D:$D,MATCH(BI21,m_selling_spec_trans!$A:$A,0)))</f>
        <v/>
      </c>
      <c r="BL21" s="147" t="str">
        <f>IF(BK21="","",INDEX(m_selling_spec_trans!$D:$D,MATCH(BK21,m_selling_spec_trans!$A:$A,0)))</f>
        <v/>
      </c>
      <c r="BM21" s="147"/>
      <c r="BN21" s="147" t="str">
        <f>IF(BM21="","",INDEX(m_selling_spec_trans!$D:$D,MATCH(BM21,m_selling_spec_trans!$A:$A,0)))</f>
        <v/>
      </c>
      <c r="BP21" s="147" t="str">
        <f>IF(BO21="","",INDEX(m_selling_spec_trans!$D:$D,MATCH(BO21,m_selling_spec_trans!$A:$A,0)))</f>
        <v/>
      </c>
    </row>
    <row r="22" spans="1:68">
      <c r="A22" s="104">
        <v>10</v>
      </c>
      <c r="B22" s="147" t="str">
        <f>INDEX(m_model_trans!E:E,MATCH(A22,m_model_trans!A:A,0))</f>
        <v>Sliding door (6 panels on 3 tracks)</v>
      </c>
      <c r="C22" s="104">
        <v>9</v>
      </c>
      <c r="D22" s="110" t="str">
        <f>INDEX(m_model_item_trans!$C:$C,MATCH(C22,m_model_item_trans!$A:$A,0))</f>
        <v>6 panels on 3 tracks</v>
      </c>
      <c r="F22" s="147" t="str">
        <f>IF(E22="","",INDEX(m_selling_spec_trans!$D:$D,MATCH(E22,m_selling_spec_trans!$A:$A,0)))</f>
        <v/>
      </c>
      <c r="G22" s="148" t="s">
        <v>1047</v>
      </c>
      <c r="H22" s="147" t="str">
        <f>IF(G22="","",INDEX(m_selling_spec_trans!$D:$D,MATCH(G22,m_selling_spec_trans!$A:$A,0)))</f>
        <v>6 panel</v>
      </c>
      <c r="I22" s="148"/>
      <c r="J22" s="147" t="str">
        <f>IF(I22="","",INDEX(m_selling_spec_trans!$D:$D,MATCH(I22,m_selling_spec_trans!$A:$A,0)))</f>
        <v/>
      </c>
      <c r="K22" s="148"/>
      <c r="L22" s="147" t="str">
        <f>IF(K22="","",INDEX(m_selling_spec_trans!$D:$D,MATCH(K22,m_selling_spec_trans!$A:$A,0)))</f>
        <v/>
      </c>
      <c r="M22" s="148"/>
      <c r="N22" s="147" t="str">
        <f>IF(M22="","",INDEX(m_selling_spec_trans!$D:$D,MATCH(M22,m_selling_spec_trans!$A:$A,0)))</f>
        <v/>
      </c>
      <c r="O22" s="148"/>
      <c r="P22" s="147" t="str">
        <f>IF(O22="","",INDEX(m_selling_spec_trans!$D:$D,MATCH(O22,m_selling_spec_trans!$A:$A,0)))</f>
        <v/>
      </c>
      <c r="Q22" s="148"/>
      <c r="R22" s="147" t="str">
        <f>IF(Q22="","",INDEX(m_selling_spec_trans!$D:$D,MATCH(Q22,m_selling_spec_trans!$A:$A,0)))</f>
        <v/>
      </c>
      <c r="S22" s="148"/>
      <c r="T22" s="147" t="str">
        <f>IF(S22="","",INDEX(m_selling_spec_trans!$D:$D,MATCH(S22,m_selling_spec_trans!$A:$A,0)))</f>
        <v/>
      </c>
      <c r="U22" s="148"/>
      <c r="V22" s="147" t="str">
        <f>IF(U22="","",INDEX(m_selling_spec_trans!$D:$D,MATCH(U22,m_selling_spec_trans!$A:$A,0)))</f>
        <v/>
      </c>
      <c r="W22" s="148"/>
      <c r="X22" s="147" t="str">
        <f>IF(W22="","",INDEX(m_selling_spec_trans!$D:$D,MATCH(W22,m_selling_spec_trans!$A:$A,0)))</f>
        <v/>
      </c>
      <c r="Y22" s="148"/>
      <c r="Z22" s="147" t="str">
        <f>IF(Y22="","",INDEX(m_selling_spec_trans!$D:$D,MATCH(Y22,m_selling_spec_trans!$A:$A,0)))</f>
        <v/>
      </c>
      <c r="AA22" s="148"/>
      <c r="AB22" s="147" t="str">
        <f>IF(AA22="","",INDEX(m_selling_spec_trans!$D:$D,MATCH(AA22,m_selling_spec_trans!$A:$A,0)))</f>
        <v/>
      </c>
      <c r="AC22" s="148"/>
      <c r="AD22" s="147" t="str">
        <f>IF(AC22="","",INDEX(m_selling_spec_trans!$D:$D,MATCH(AC22,m_selling_spec_trans!$A:$A,0)))</f>
        <v/>
      </c>
      <c r="AE22" s="148"/>
      <c r="AF22" s="147" t="str">
        <f>IF(AE22="","",INDEX(m_selling_spec_trans!$D:$D,MATCH(AE22,m_selling_spec_trans!$A:$A,0)))</f>
        <v/>
      </c>
      <c r="AG22" s="148"/>
      <c r="AH22" s="147" t="str">
        <f>IF(AG22="","",INDEX(m_selling_spec_trans!$D:$D,MATCH(AG22,m_selling_spec_trans!$A:$A,0)))</f>
        <v/>
      </c>
      <c r="AI22" s="148"/>
      <c r="AJ22" s="147" t="str">
        <f>IF(AI22="","",INDEX(m_selling_spec_trans!$D:$D,MATCH(AI22,m_selling_spec_trans!$A:$A,0)))</f>
        <v/>
      </c>
      <c r="AK22" s="148"/>
      <c r="AL22" s="147" t="str">
        <f>IF(AK22="","",INDEX(m_selling_spec_trans!$D:$D,MATCH(AK22,m_selling_spec_trans!$A:$A,0)))</f>
        <v/>
      </c>
      <c r="AM22" s="148"/>
      <c r="AN22" s="147" t="str">
        <f>IF(AM22="","",INDEX(m_selling_spec_trans!$D:$D,MATCH(AM22,m_selling_spec_trans!$A:$A,0)))</f>
        <v/>
      </c>
      <c r="AO22" s="148"/>
      <c r="AP22" s="147" t="str">
        <f>IF(AO22="","",INDEX(m_selling_spec_trans!$D:$D,MATCH(AO22,m_selling_spec_trans!$A:$A,0)))</f>
        <v/>
      </c>
      <c r="AQ22" s="148"/>
      <c r="AR22" s="147" t="str">
        <f>IF(AQ22="","",INDEX(m_selling_spec_trans!$D:$D,MATCH(AQ22,m_selling_spec_trans!$A:$A,0)))</f>
        <v/>
      </c>
      <c r="AS22" s="148"/>
      <c r="AT22" s="147" t="str">
        <f>IF(AS22="","",INDEX(m_selling_spec_trans!$D:$D,MATCH(AS22,m_selling_spec_trans!$A:$A,0)))</f>
        <v/>
      </c>
      <c r="AU22" s="148"/>
      <c r="AV22" s="147" t="str">
        <f>IF(AU22="","",INDEX(m_selling_spec_trans!$D:$D,MATCH(AU22,m_selling_spec_trans!$A:$A,0)))</f>
        <v/>
      </c>
      <c r="AW22" s="148"/>
      <c r="AX22" s="147" t="str">
        <f>IF(AW22="","",INDEX(m_selling_spec_trans!$D:$D,MATCH(AW22,m_selling_spec_trans!$A:$A,0)))</f>
        <v/>
      </c>
      <c r="AY22" s="148"/>
      <c r="AZ22" s="147" t="str">
        <f>IF(AY22="","",INDEX(m_selling_spec_trans!$D:$D,MATCH(AY22,m_selling_spec_trans!$A:$A,0)))</f>
        <v/>
      </c>
      <c r="BA22" s="148"/>
      <c r="BB22" s="147" t="str">
        <f>IF(BA22="","",INDEX(m_selling_spec_trans!$D:$D,MATCH(BA22,m_selling_spec_trans!$A:$A,0)))</f>
        <v/>
      </c>
      <c r="BC22" s="148"/>
      <c r="BD22" s="147" t="str">
        <f>IF(BC22="","",INDEX(m_selling_spec_trans!$D:$D,MATCH(BC22,m_selling_spec_trans!$A:$A,0)))</f>
        <v/>
      </c>
      <c r="BE22" s="148"/>
      <c r="BF22" s="147" t="str">
        <f>IF(BE22="","",INDEX(m_selling_spec_trans!$D:$D,MATCH(BE22,m_selling_spec_trans!$A:$A,0)))</f>
        <v/>
      </c>
      <c r="BG22" s="148"/>
      <c r="BH22" s="147" t="str">
        <f>IF(BG22="","",INDEX(m_selling_spec_trans!$D:$D,MATCH(BG22,m_selling_spec_trans!$A:$A,0)))</f>
        <v/>
      </c>
      <c r="BI22" s="148"/>
      <c r="BJ22" s="147" t="str">
        <f>IF(BI22="","",INDEX(m_selling_spec_trans!$D:$D,MATCH(BI22,m_selling_spec_trans!$A:$A,0)))</f>
        <v/>
      </c>
      <c r="BL22" s="147" t="str">
        <f>IF(BK22="","",INDEX(m_selling_spec_trans!$D:$D,MATCH(BK22,m_selling_spec_trans!$A:$A,0)))</f>
        <v/>
      </c>
      <c r="BM22" s="147"/>
      <c r="BN22" s="147" t="str">
        <f>IF(BM22="","",INDEX(m_selling_spec_trans!$D:$D,MATCH(BM22,m_selling_spec_trans!$A:$A,0)))</f>
        <v/>
      </c>
      <c r="BP22" s="147" t="str">
        <f>IF(BO22="","",INDEX(m_selling_spec_trans!$D:$D,MATCH(BO22,m_selling_spec_trans!$A:$A,0)))</f>
        <v/>
      </c>
    </row>
    <row r="23" spans="1:68">
      <c r="A23" s="104">
        <v>10</v>
      </c>
      <c r="B23" s="147" t="str">
        <f>INDEX(m_model_trans!E:E,MATCH(A23,m_model_trans!A:A,0))</f>
        <v>Sliding door (6 panels on 3 tracks)</v>
      </c>
      <c r="C23" s="104">
        <v>9</v>
      </c>
      <c r="D23" s="110" t="str">
        <f>INDEX(m_model_item_trans!$C:$C,MATCH(C23,m_model_item_trans!$A:$A,0))</f>
        <v>6 panels on 3 tracks</v>
      </c>
      <c r="F23" s="147" t="str">
        <f>IF(E23="","",INDEX(m_selling_spec_trans!$D:$D,MATCH(E23,m_selling_spec_trans!$A:$A,0)))</f>
        <v/>
      </c>
      <c r="G23" s="148"/>
      <c r="H23" s="147"/>
      <c r="I23" s="148"/>
      <c r="J23" s="147" t="str">
        <f>IF(I23="","",INDEX(m_selling_spec_trans!$D:$D,MATCH(I23,m_selling_spec_trans!$A:$A,0)))</f>
        <v/>
      </c>
      <c r="K23" s="148"/>
      <c r="L23" s="147" t="str">
        <f>IF(K23="","",INDEX(m_selling_spec_trans!$D:$D,MATCH(K23,m_selling_spec_trans!$A:$A,0)))</f>
        <v/>
      </c>
      <c r="M23" s="148"/>
      <c r="N23" s="147" t="str">
        <f>IF(M23="","",INDEX(m_selling_spec_trans!$D:$D,MATCH(M23,m_selling_spec_trans!$A:$A,0)))</f>
        <v/>
      </c>
      <c r="O23" s="148"/>
      <c r="P23" s="147" t="str">
        <f>IF(O23="","",INDEX(m_selling_spec_trans!$D:$D,MATCH(O23,m_selling_spec_trans!$A:$A,0)))</f>
        <v/>
      </c>
      <c r="Q23" s="148"/>
      <c r="R23" s="147" t="str">
        <f>IF(Q23="","",INDEX(m_selling_spec_trans!$D:$D,MATCH(Q23,m_selling_spec_trans!$A:$A,0)))</f>
        <v/>
      </c>
      <c r="S23" s="148"/>
      <c r="T23" s="147" t="str">
        <f>IF(S23="","",INDEX(m_selling_spec_trans!$D:$D,MATCH(S23,m_selling_spec_trans!$A:$A,0)))</f>
        <v/>
      </c>
      <c r="U23" s="148"/>
      <c r="V23" s="147" t="str">
        <f>IF(U23="","",INDEX(m_selling_spec_trans!$D:$D,MATCH(U23,m_selling_spec_trans!$A:$A,0)))</f>
        <v/>
      </c>
      <c r="W23" s="148"/>
      <c r="X23" s="147" t="str">
        <f>IF(W23="","",INDEX(m_selling_spec_trans!$D:$D,MATCH(W23,m_selling_spec_trans!$A:$A,0)))</f>
        <v/>
      </c>
      <c r="Y23" s="148"/>
      <c r="Z23" s="147" t="str">
        <f>IF(Y23="","",INDEX(m_selling_spec_trans!$D:$D,MATCH(Y23,m_selling_spec_trans!$A:$A,0)))</f>
        <v/>
      </c>
      <c r="AA23" s="148"/>
      <c r="AB23" s="147" t="str">
        <f>IF(AA23="","",INDEX(m_selling_spec_trans!$D:$D,MATCH(AA23,m_selling_spec_trans!$A:$A,0)))</f>
        <v/>
      </c>
      <c r="AC23" s="148"/>
      <c r="AD23" s="147" t="str">
        <f>IF(AC23="","",INDEX(m_selling_spec_trans!$D:$D,MATCH(AC23,m_selling_spec_trans!$A:$A,0)))</f>
        <v/>
      </c>
      <c r="AE23" s="148"/>
      <c r="AF23" s="147" t="str">
        <f>IF(AE23="","",INDEX(m_selling_spec_trans!$D:$D,MATCH(AE23,m_selling_spec_trans!$A:$A,0)))</f>
        <v/>
      </c>
      <c r="AG23" s="148"/>
      <c r="AH23" s="147" t="str">
        <f>IF(AG23="","",INDEX(m_selling_spec_trans!$D:$D,MATCH(AG23,m_selling_spec_trans!$A:$A,0)))</f>
        <v/>
      </c>
      <c r="AI23" s="148"/>
      <c r="AJ23" s="147" t="str">
        <f>IF(AI23="","",INDEX(m_selling_spec_trans!$D:$D,MATCH(AI23,m_selling_spec_trans!$A:$A,0)))</f>
        <v/>
      </c>
      <c r="AK23" s="148"/>
      <c r="AL23" s="147" t="str">
        <f>IF(AK23="","",INDEX(m_selling_spec_trans!$D:$D,MATCH(AK23,m_selling_spec_trans!$A:$A,0)))</f>
        <v/>
      </c>
      <c r="AM23" s="148"/>
      <c r="AN23" s="147" t="str">
        <f>IF(AM23="","",INDEX(m_selling_spec_trans!$D:$D,MATCH(AM23,m_selling_spec_trans!$A:$A,0)))</f>
        <v/>
      </c>
      <c r="AO23" s="148"/>
      <c r="AP23" s="147" t="str">
        <f>IF(AO23="","",INDEX(m_selling_spec_trans!$D:$D,MATCH(AO23,m_selling_spec_trans!$A:$A,0)))</f>
        <v/>
      </c>
      <c r="AQ23" s="148"/>
      <c r="AR23" s="147" t="str">
        <f>IF(AQ23="","",INDEX(m_selling_spec_trans!$D:$D,MATCH(AQ23,m_selling_spec_trans!$A:$A,0)))</f>
        <v/>
      </c>
      <c r="AS23" s="148"/>
      <c r="AT23" s="147" t="str">
        <f>IF(AS23="","",INDEX(m_selling_spec_trans!$D:$D,MATCH(AS23,m_selling_spec_trans!$A:$A,0)))</f>
        <v/>
      </c>
      <c r="AU23" s="148"/>
      <c r="AV23" s="147" t="str">
        <f>IF(AU23="","",INDEX(m_selling_spec_trans!$D:$D,MATCH(AU23,m_selling_spec_trans!$A:$A,0)))</f>
        <v/>
      </c>
      <c r="AW23" s="148"/>
      <c r="AX23" s="147" t="str">
        <f>IF(AW23="","",INDEX(m_selling_spec_trans!$D:$D,MATCH(AW23,m_selling_spec_trans!$A:$A,0)))</f>
        <v/>
      </c>
      <c r="AY23" s="148"/>
      <c r="AZ23" s="147" t="str">
        <f>IF(AY23="","",INDEX(m_selling_spec_trans!$D:$D,MATCH(AY23,m_selling_spec_trans!$A:$A,0)))</f>
        <v/>
      </c>
      <c r="BA23" s="148"/>
      <c r="BB23" s="147" t="str">
        <f>IF(BA23="","",INDEX(m_selling_spec_trans!$D:$D,MATCH(BA23,m_selling_spec_trans!$A:$A,0)))</f>
        <v/>
      </c>
      <c r="BC23" s="148"/>
      <c r="BD23" s="147" t="str">
        <f>IF(BC23="","",INDEX(m_selling_spec_trans!$D:$D,MATCH(BC23,m_selling_spec_trans!$A:$A,0)))</f>
        <v/>
      </c>
      <c r="BE23" s="148"/>
      <c r="BF23" s="147" t="str">
        <f>IF(BE23="","",INDEX(m_selling_spec_trans!$D:$D,MATCH(BE23,m_selling_spec_trans!$A:$A,0)))</f>
        <v/>
      </c>
      <c r="BG23" s="148"/>
      <c r="BH23" s="147" t="str">
        <f>IF(BG23="","",INDEX(m_selling_spec_trans!$D:$D,MATCH(BG23,m_selling_spec_trans!$A:$A,0)))</f>
        <v/>
      </c>
      <c r="BI23" s="148" t="s">
        <v>3840</v>
      </c>
      <c r="BJ23" s="147" t="str">
        <f>IF(BI23="","",INDEX(m_selling_spec_trans!$D:$D,MATCH(BI23,m_selling_spec_trans!$A:$A,0)))</f>
        <v>3 tracks 6 panels</v>
      </c>
      <c r="BL23" s="147" t="str">
        <f>IF(BK23="","",INDEX(m_selling_spec_trans!$D:$D,MATCH(BK23,m_selling_spec_trans!$A:$A,0)))</f>
        <v/>
      </c>
      <c r="BM23" s="147"/>
      <c r="BN23" s="147" t="str">
        <f>IF(BM23="","",INDEX(m_selling_spec_trans!$D:$D,MATCH(BM23,m_selling_spec_trans!$A:$A,0)))</f>
        <v/>
      </c>
      <c r="BP23" s="147" t="str">
        <f>IF(BO23="","",INDEX(m_selling_spec_trans!$D:$D,MATCH(BO23,m_selling_spec_trans!$A:$A,0)))</f>
        <v/>
      </c>
    </row>
    <row r="24" spans="1:68">
      <c r="A24" s="104">
        <v>9</v>
      </c>
      <c r="B24" s="147" t="str">
        <f>INDEX(m_model_trans!E:E,MATCH(A24,m_model_trans!A:A,0))</f>
        <v>Sliding door (4 panels on 2 tracks)</v>
      </c>
      <c r="C24" s="104">
        <v>8</v>
      </c>
      <c r="D24" s="110" t="str">
        <f>INDEX(m_model_item_trans!$C:$C,MATCH(C24,m_model_item_trans!$A:$A,0))</f>
        <v>Sliding door</v>
      </c>
      <c r="E24" s="149" t="s">
        <v>1039</v>
      </c>
      <c r="F24" s="147" t="str">
        <f>IF(E24="","",INDEX(m_selling_spec_trans!$D:$D,MATCH(E24,m_selling_spec_trans!$A:$A,0)))</f>
        <v>Sliding</v>
      </c>
      <c r="G24" s="148"/>
      <c r="H24" s="147" t="str">
        <f>IF(G24="","",INDEX(m_selling_spec_trans!$D:$D,MATCH(G24,m_selling_spec_trans!$A:$A,0)))</f>
        <v/>
      </c>
      <c r="I24" s="148" t="s">
        <v>658</v>
      </c>
      <c r="J24" s="155" t="str">
        <f>IF(I24="","",INDEX(m_selling_spec_trans!$D:$D,MATCH(I24,m_selling_spec_trans!$A:$A,0)))</f>
        <v>Door large</v>
      </c>
      <c r="K24" s="148"/>
      <c r="L24" s="147" t="str">
        <f>IF(K24="","",INDEX(m_selling_spec_trans!$D:$D,MATCH(K24,m_selling_spec_trans!$A:$A,0)))</f>
        <v/>
      </c>
      <c r="M24" s="148"/>
      <c r="N24" s="147" t="str">
        <f>IF(M24="","",INDEX(m_selling_spec_trans!$D:$D,MATCH(M24,m_selling_spec_trans!$A:$A,0)))</f>
        <v/>
      </c>
      <c r="O24" s="148"/>
      <c r="P24" s="147" t="str">
        <f>IF(O24="","",INDEX(m_selling_spec_trans!$D:$D,MATCH(O24,m_selling_spec_trans!$A:$A,0)))</f>
        <v/>
      </c>
      <c r="Q24" s="148"/>
      <c r="R24" s="147" t="str">
        <f>IF(Q24="","",INDEX(m_selling_spec_trans!$D:$D,MATCH(Q24,m_selling_spec_trans!$A:$A,0)))</f>
        <v/>
      </c>
      <c r="S24" s="148"/>
      <c r="T24" s="147" t="str">
        <f>IF(S24="","",INDEX(m_selling_spec_trans!$D:$D,MATCH(S24,m_selling_spec_trans!$A:$A,0)))</f>
        <v/>
      </c>
      <c r="U24" s="148"/>
      <c r="V24" s="147" t="str">
        <f>IF(U24="","",INDEX(m_selling_spec_trans!$D:$D,MATCH(U24,m_selling_spec_trans!$A:$A,0)))</f>
        <v/>
      </c>
      <c r="W24" s="148"/>
      <c r="X24" s="147" t="str">
        <f>IF(W24="","",INDEX(m_selling_spec_trans!$D:$D,MATCH(W24,m_selling_spec_trans!$A:$A,0)))</f>
        <v/>
      </c>
      <c r="Y24" s="148"/>
      <c r="Z24" s="147" t="str">
        <f>IF(Y24="","",INDEX(m_selling_spec_trans!$D:$D,MATCH(Y24,m_selling_spec_trans!$A:$A,0)))</f>
        <v/>
      </c>
      <c r="AA24" s="148"/>
      <c r="AB24" s="147" t="str">
        <f>IF(AA24="","",INDEX(m_selling_spec_trans!$D:$D,MATCH(AA24,m_selling_spec_trans!$A:$A,0)))</f>
        <v/>
      </c>
      <c r="AC24" s="148"/>
      <c r="AD24" s="147" t="str">
        <f>IF(AC24="","",INDEX(m_selling_spec_trans!$D:$D,MATCH(AC24,m_selling_spec_trans!$A:$A,0)))</f>
        <v/>
      </c>
      <c r="AE24" s="148"/>
      <c r="AF24" s="147" t="str">
        <f>IF(AE24="","",INDEX(m_selling_spec_trans!$D:$D,MATCH(AE24,m_selling_spec_trans!$A:$A,0)))</f>
        <v/>
      </c>
      <c r="AG24" s="148"/>
      <c r="AH24" s="147" t="str">
        <f>IF(AG24="","",INDEX(m_selling_spec_trans!$D:$D,MATCH(AG24,m_selling_spec_trans!$A:$A,0)))</f>
        <v/>
      </c>
      <c r="AI24" s="148"/>
      <c r="AJ24" s="147" t="str">
        <f>IF(AI24="","",INDEX(m_selling_spec_trans!$D:$D,MATCH(AI24,m_selling_spec_trans!$A:$A,0)))</f>
        <v/>
      </c>
      <c r="AK24" s="148"/>
      <c r="AL24" s="147" t="str">
        <f>IF(AK24="","",INDEX(m_selling_spec_trans!$D:$D,MATCH(AK24,m_selling_spec_trans!$A:$A,0)))</f>
        <v/>
      </c>
      <c r="AM24" s="148"/>
      <c r="AN24" s="147" t="str">
        <f>IF(AM24="","",INDEX(m_selling_spec_trans!$D:$D,MATCH(AM24,m_selling_spec_trans!$A:$A,0)))</f>
        <v/>
      </c>
      <c r="AO24" s="148"/>
      <c r="AP24" s="147" t="str">
        <f>IF(AO24="","",INDEX(m_selling_spec_trans!$D:$D,MATCH(AO24,m_selling_spec_trans!$A:$A,0)))</f>
        <v/>
      </c>
      <c r="AQ24" s="148"/>
      <c r="AR24" s="147" t="str">
        <f>IF(AQ24="","",INDEX(m_selling_spec_trans!$D:$D,MATCH(AQ24,m_selling_spec_trans!$A:$A,0)))</f>
        <v/>
      </c>
      <c r="AS24" s="148"/>
      <c r="AT24" s="147" t="str">
        <f>IF(AS24="","",INDEX(m_selling_spec_trans!$D:$D,MATCH(AS24,m_selling_spec_trans!$A:$A,0)))</f>
        <v/>
      </c>
      <c r="AU24" s="148"/>
      <c r="AV24" s="147" t="str">
        <f>IF(AU24="","",INDEX(m_selling_spec_trans!$D:$D,MATCH(AU24,m_selling_spec_trans!$A:$A,0)))</f>
        <v/>
      </c>
      <c r="AW24" s="148"/>
      <c r="AX24" s="147" t="str">
        <f>IF(AW24="","",INDEX(m_selling_spec_trans!$D:$D,MATCH(AW24,m_selling_spec_trans!$A:$A,0)))</f>
        <v/>
      </c>
      <c r="AY24" s="148"/>
      <c r="AZ24" s="147" t="str">
        <f>IF(AY24="","",INDEX(m_selling_spec_trans!$D:$D,MATCH(AY24,m_selling_spec_trans!$A:$A,0)))</f>
        <v/>
      </c>
      <c r="BA24" s="148"/>
      <c r="BB24" s="147" t="str">
        <f>IF(BA24="","",INDEX(m_selling_spec_trans!$D:$D,MATCH(BA24,m_selling_spec_trans!$A:$A,0)))</f>
        <v/>
      </c>
      <c r="BC24" s="148"/>
      <c r="BD24" s="147" t="str">
        <f>IF(BC24="","",INDEX(m_selling_spec_trans!$D:$D,MATCH(BC24,m_selling_spec_trans!$A:$A,0)))</f>
        <v/>
      </c>
      <c r="BE24" s="148"/>
      <c r="BF24" s="147" t="str">
        <f>IF(BE24="","",INDEX(m_selling_spec_trans!$D:$D,MATCH(BE24,m_selling_spec_trans!$A:$A,0)))</f>
        <v/>
      </c>
      <c r="BG24" s="148"/>
      <c r="BH24" s="147" t="str">
        <f>IF(BG24="","",INDEX(m_selling_spec_trans!$D:$D,MATCH(BG24,m_selling_spec_trans!$A:$A,0)))</f>
        <v/>
      </c>
      <c r="BI24" s="148"/>
      <c r="BJ24" s="147" t="str">
        <f>IF(BI24="","",INDEX(m_selling_spec_trans!$D:$D,MATCH(BI24,m_selling_spec_trans!$A:$A,0)))</f>
        <v/>
      </c>
      <c r="BL24" s="147" t="str">
        <f>IF(BK24="","",INDEX(m_selling_spec_trans!$D:$D,MATCH(BK24,m_selling_spec_trans!$A:$A,0)))</f>
        <v/>
      </c>
      <c r="BM24" s="147"/>
      <c r="BN24" s="147" t="str">
        <f>IF(BM24="","",INDEX(m_selling_spec_trans!$D:$D,MATCH(BM24,m_selling_spec_trans!$A:$A,0)))</f>
        <v/>
      </c>
      <c r="BP24" s="147" t="str">
        <f>IF(BO24="","",INDEX(m_selling_spec_trans!$D:$D,MATCH(BO24,m_selling_spec_trans!$A:$A,0)))</f>
        <v/>
      </c>
    </row>
    <row r="25" spans="1:68">
      <c r="A25" s="104">
        <v>9</v>
      </c>
      <c r="B25" s="147" t="str">
        <f>INDEX(m_model_trans!E:E,MATCH(A25,m_model_trans!A:A,0))</f>
        <v>Sliding door (4 panels on 2 tracks)</v>
      </c>
      <c r="C25" s="104">
        <v>8</v>
      </c>
      <c r="D25" s="110" t="str">
        <f>INDEX(m_model_item_trans!$C:$C,MATCH(C25,m_model_item_trans!$A:$A,0))</f>
        <v>Sliding door</v>
      </c>
      <c r="E25" s="149" t="s">
        <v>1039</v>
      </c>
      <c r="F25" s="147" t="str">
        <f>IF(E25="","",INDEX(m_selling_spec_trans!$D:$D,MATCH(E25,m_selling_spec_trans!$A:$A,0)))</f>
        <v>Sliding</v>
      </c>
      <c r="G25" s="148"/>
      <c r="H25" s="147" t="str">
        <f>IF(G25="","",INDEX(m_selling_spec_trans!$D:$D,MATCH(G25,m_selling_spec_trans!$A:$A,0)))</f>
        <v/>
      </c>
      <c r="I25" s="148" t="s">
        <v>657</v>
      </c>
      <c r="J25" s="155" t="str">
        <f>IF(I25="","",INDEX(m_selling_spec_trans!$D:$D,MATCH(I25,m_selling_spec_trans!$A:$A,0)))</f>
        <v>Door</v>
      </c>
      <c r="K25" s="148"/>
      <c r="L25" s="147" t="str">
        <f>IF(K25="","",INDEX(m_selling_spec_trans!$D:$D,MATCH(K25,m_selling_spec_trans!$A:$A,0)))</f>
        <v/>
      </c>
      <c r="M25" s="148"/>
      <c r="N25" s="147" t="str">
        <f>IF(M25="","",INDEX(m_selling_spec_trans!$D:$D,MATCH(M25,m_selling_spec_trans!$A:$A,0)))</f>
        <v/>
      </c>
      <c r="O25" s="148"/>
      <c r="P25" s="147" t="str">
        <f>IF(O25="","",INDEX(m_selling_spec_trans!$D:$D,MATCH(O25,m_selling_spec_trans!$A:$A,0)))</f>
        <v/>
      </c>
      <c r="Q25" s="148"/>
      <c r="R25" s="147" t="str">
        <f>IF(Q25="","",INDEX(m_selling_spec_trans!$D:$D,MATCH(Q25,m_selling_spec_trans!$A:$A,0)))</f>
        <v/>
      </c>
      <c r="S25" s="148"/>
      <c r="T25" s="147" t="str">
        <f>IF(S25="","",INDEX(m_selling_spec_trans!$D:$D,MATCH(S25,m_selling_spec_trans!$A:$A,0)))</f>
        <v/>
      </c>
      <c r="U25" s="148"/>
      <c r="V25" s="147" t="str">
        <f>IF(U25="","",INDEX(m_selling_spec_trans!$D:$D,MATCH(U25,m_selling_spec_trans!$A:$A,0)))</f>
        <v/>
      </c>
      <c r="W25" s="148"/>
      <c r="X25" s="147" t="str">
        <f>IF(W25="","",INDEX(m_selling_spec_trans!$D:$D,MATCH(W25,m_selling_spec_trans!$A:$A,0)))</f>
        <v/>
      </c>
      <c r="Y25" s="148"/>
      <c r="Z25" s="147" t="str">
        <f>IF(Y25="","",INDEX(m_selling_spec_trans!$D:$D,MATCH(Y25,m_selling_spec_trans!$A:$A,0)))</f>
        <v/>
      </c>
      <c r="AA25" s="148"/>
      <c r="AB25" s="147" t="str">
        <f>IF(AA25="","",INDEX(m_selling_spec_trans!$D:$D,MATCH(AA25,m_selling_spec_trans!$A:$A,0)))</f>
        <v/>
      </c>
      <c r="AC25" s="148"/>
      <c r="AD25" s="147" t="str">
        <f>IF(AC25="","",INDEX(m_selling_spec_trans!$D:$D,MATCH(AC25,m_selling_spec_trans!$A:$A,0)))</f>
        <v/>
      </c>
      <c r="AE25" s="148"/>
      <c r="AF25" s="147" t="str">
        <f>IF(AE25="","",INDEX(m_selling_spec_trans!$D:$D,MATCH(AE25,m_selling_spec_trans!$A:$A,0)))</f>
        <v/>
      </c>
      <c r="AG25" s="148"/>
      <c r="AH25" s="147" t="str">
        <f>IF(AG25="","",INDEX(m_selling_spec_trans!$D:$D,MATCH(AG25,m_selling_spec_trans!$A:$A,0)))</f>
        <v/>
      </c>
      <c r="AI25" s="148"/>
      <c r="AJ25" s="147" t="str">
        <f>IF(AI25="","",INDEX(m_selling_spec_trans!$D:$D,MATCH(AI25,m_selling_spec_trans!$A:$A,0)))</f>
        <v/>
      </c>
      <c r="AK25" s="148"/>
      <c r="AL25" s="147" t="str">
        <f>IF(AK25="","",INDEX(m_selling_spec_trans!$D:$D,MATCH(AK25,m_selling_spec_trans!$A:$A,0)))</f>
        <v/>
      </c>
      <c r="AM25" s="148"/>
      <c r="AN25" s="147" t="str">
        <f>IF(AM25="","",INDEX(m_selling_spec_trans!$D:$D,MATCH(AM25,m_selling_spec_trans!$A:$A,0)))</f>
        <v/>
      </c>
      <c r="AO25" s="148"/>
      <c r="AP25" s="147" t="str">
        <f>IF(AO25="","",INDEX(m_selling_spec_trans!$D:$D,MATCH(AO25,m_selling_spec_trans!$A:$A,0)))</f>
        <v/>
      </c>
      <c r="AQ25" s="148"/>
      <c r="AR25" s="147" t="str">
        <f>IF(AQ25="","",INDEX(m_selling_spec_trans!$D:$D,MATCH(AQ25,m_selling_spec_trans!$A:$A,0)))</f>
        <v/>
      </c>
      <c r="AS25" s="148"/>
      <c r="AT25" s="147" t="str">
        <f>IF(AS25="","",INDEX(m_selling_spec_trans!$D:$D,MATCH(AS25,m_selling_spec_trans!$A:$A,0)))</f>
        <v/>
      </c>
      <c r="AU25" s="148"/>
      <c r="AV25" s="147" t="str">
        <f>IF(AU25="","",INDEX(m_selling_spec_trans!$D:$D,MATCH(AU25,m_selling_spec_trans!$A:$A,0)))</f>
        <v/>
      </c>
      <c r="AW25" s="148"/>
      <c r="AX25" s="147" t="str">
        <f>IF(AW25="","",INDEX(m_selling_spec_trans!$D:$D,MATCH(AW25,m_selling_spec_trans!$A:$A,0)))</f>
        <v/>
      </c>
      <c r="AY25" s="148"/>
      <c r="AZ25" s="147" t="str">
        <f>IF(AY25="","",INDEX(m_selling_spec_trans!$D:$D,MATCH(AY25,m_selling_spec_trans!$A:$A,0)))</f>
        <v/>
      </c>
      <c r="BA25" s="148"/>
      <c r="BB25" s="147" t="str">
        <f>IF(BA25="","",INDEX(m_selling_spec_trans!$D:$D,MATCH(BA25,m_selling_spec_trans!$A:$A,0)))</f>
        <v/>
      </c>
      <c r="BC25" s="148"/>
      <c r="BD25" s="147" t="str">
        <f>IF(BC25="","",INDEX(m_selling_spec_trans!$D:$D,MATCH(BC25,m_selling_spec_trans!$A:$A,0)))</f>
        <v/>
      </c>
      <c r="BE25" s="148"/>
      <c r="BF25" s="147" t="str">
        <f>IF(BE25="","",INDEX(m_selling_spec_trans!$D:$D,MATCH(BE25,m_selling_spec_trans!$A:$A,0)))</f>
        <v/>
      </c>
      <c r="BG25" s="148"/>
      <c r="BH25" s="147" t="str">
        <f>IF(BG25="","",INDEX(m_selling_spec_trans!$D:$D,MATCH(BG25,m_selling_spec_trans!$A:$A,0)))</f>
        <v/>
      </c>
      <c r="BI25" s="148"/>
      <c r="BJ25" s="147" t="str">
        <f>IF(BI25="","",INDEX(m_selling_spec_trans!$D:$D,MATCH(BI25,m_selling_spec_trans!$A:$A,0)))</f>
        <v/>
      </c>
      <c r="BL25" s="147" t="str">
        <f>IF(BK25="","",INDEX(m_selling_spec_trans!$D:$D,MATCH(BK25,m_selling_spec_trans!$A:$A,0)))</f>
        <v/>
      </c>
      <c r="BM25" s="147"/>
      <c r="BN25" s="147" t="str">
        <f>IF(BM25="","",INDEX(m_selling_spec_trans!$D:$D,MATCH(BM25,m_selling_spec_trans!$A:$A,0)))</f>
        <v/>
      </c>
      <c r="BP25" s="147" t="str">
        <f>IF(BO25="","",INDEX(m_selling_spec_trans!$D:$D,MATCH(BO25,m_selling_spec_trans!$A:$A,0)))</f>
        <v/>
      </c>
    </row>
    <row r="26" spans="1:68">
      <c r="A26" s="104">
        <v>9</v>
      </c>
      <c r="B26" s="147" t="str">
        <f>INDEX(m_model_trans!E:E,MATCH(A26,m_model_trans!A:A,0))</f>
        <v>Sliding door (4 panels on 2 tracks)</v>
      </c>
      <c r="C26" s="104">
        <v>7</v>
      </c>
      <c r="D26" s="110" t="str">
        <f>INDEX(m_model_item_trans!$C:$C,MATCH(C26,m_model_item_trans!$A:$A,0))</f>
        <v>4 panels on 2 tracks</v>
      </c>
      <c r="F26" s="147" t="str">
        <f>IF(E26="","",INDEX(m_selling_spec_trans!$D:$D,MATCH(E26,m_selling_spec_trans!$A:$A,0)))</f>
        <v/>
      </c>
      <c r="G26" s="148" t="s">
        <v>1046</v>
      </c>
      <c r="H26" s="147" t="str">
        <f>IF(G26="","",INDEX(m_selling_spec_trans!$D:$D,MATCH(G26,m_selling_spec_trans!$A:$A,0)))</f>
        <v>4 Panel</v>
      </c>
      <c r="I26" s="148"/>
      <c r="J26" s="147" t="str">
        <f>IF(I26="","",INDEX(m_selling_spec_trans!$D:$D,MATCH(I26,m_selling_spec_trans!$A:$A,0)))</f>
        <v/>
      </c>
      <c r="K26" s="148"/>
      <c r="L26" s="147" t="str">
        <f>IF(K26="","",INDEX(m_selling_spec_trans!$D:$D,MATCH(K26,m_selling_spec_trans!$A:$A,0)))</f>
        <v/>
      </c>
      <c r="M26" s="148"/>
      <c r="N26" s="147" t="str">
        <f>IF(M26="","",INDEX(m_selling_spec_trans!$D:$D,MATCH(M26,m_selling_spec_trans!$A:$A,0)))</f>
        <v/>
      </c>
      <c r="O26" s="148"/>
      <c r="P26" s="147" t="str">
        <f>IF(O26="","",INDEX(m_selling_spec_trans!$D:$D,MATCH(O26,m_selling_spec_trans!$A:$A,0)))</f>
        <v/>
      </c>
      <c r="Q26" s="148"/>
      <c r="R26" s="147" t="str">
        <f>IF(Q26="","",INDEX(m_selling_spec_trans!$D:$D,MATCH(Q26,m_selling_spec_trans!$A:$A,0)))</f>
        <v/>
      </c>
      <c r="S26" s="148"/>
      <c r="T26" s="147" t="str">
        <f>IF(S26="","",INDEX(m_selling_spec_trans!$D:$D,MATCH(S26,m_selling_spec_trans!$A:$A,0)))</f>
        <v/>
      </c>
      <c r="U26" s="148"/>
      <c r="V26" s="147" t="str">
        <f>IF(U26="","",INDEX(m_selling_spec_trans!$D:$D,MATCH(U26,m_selling_spec_trans!$A:$A,0)))</f>
        <v/>
      </c>
      <c r="W26" s="148"/>
      <c r="X26" s="147" t="str">
        <f>IF(W26="","",INDEX(m_selling_spec_trans!$D:$D,MATCH(W26,m_selling_spec_trans!$A:$A,0)))</f>
        <v/>
      </c>
      <c r="Y26" s="148"/>
      <c r="Z26" s="147" t="str">
        <f>IF(Y26="","",INDEX(m_selling_spec_trans!$D:$D,MATCH(Y26,m_selling_spec_trans!$A:$A,0)))</f>
        <v/>
      </c>
      <c r="AA26" s="148"/>
      <c r="AB26" s="147" t="str">
        <f>IF(AA26="","",INDEX(m_selling_spec_trans!$D:$D,MATCH(AA26,m_selling_spec_trans!$A:$A,0)))</f>
        <v/>
      </c>
      <c r="AC26" s="148"/>
      <c r="AD26" s="147" t="str">
        <f>IF(AC26="","",INDEX(m_selling_spec_trans!$D:$D,MATCH(AC26,m_selling_spec_trans!$A:$A,0)))</f>
        <v/>
      </c>
      <c r="AE26" s="148"/>
      <c r="AF26" s="147" t="str">
        <f>IF(AE26="","",INDEX(m_selling_spec_trans!$D:$D,MATCH(AE26,m_selling_spec_trans!$A:$A,0)))</f>
        <v/>
      </c>
      <c r="AG26" s="148"/>
      <c r="AH26" s="147" t="str">
        <f>IF(AG26="","",INDEX(m_selling_spec_trans!$D:$D,MATCH(AG26,m_selling_spec_trans!$A:$A,0)))</f>
        <v/>
      </c>
      <c r="AI26" s="148"/>
      <c r="AJ26" s="147" t="str">
        <f>IF(AI26="","",INDEX(m_selling_spec_trans!$D:$D,MATCH(AI26,m_selling_spec_trans!$A:$A,0)))</f>
        <v/>
      </c>
      <c r="AK26" s="148"/>
      <c r="AL26" s="147" t="str">
        <f>IF(AK26="","",INDEX(m_selling_spec_trans!$D:$D,MATCH(AK26,m_selling_spec_trans!$A:$A,0)))</f>
        <v/>
      </c>
      <c r="AM26" s="148"/>
      <c r="AN26" s="147" t="str">
        <f>IF(AM26="","",INDEX(m_selling_spec_trans!$D:$D,MATCH(AM26,m_selling_spec_trans!$A:$A,0)))</f>
        <v/>
      </c>
      <c r="AO26" s="148"/>
      <c r="AP26" s="147" t="str">
        <f>IF(AO26="","",INDEX(m_selling_spec_trans!$D:$D,MATCH(AO26,m_selling_spec_trans!$A:$A,0)))</f>
        <v/>
      </c>
      <c r="AQ26" s="148"/>
      <c r="AR26" s="147" t="str">
        <f>IF(AQ26="","",INDEX(m_selling_spec_trans!$D:$D,MATCH(AQ26,m_selling_spec_trans!$A:$A,0)))</f>
        <v/>
      </c>
      <c r="AS26" s="148"/>
      <c r="AT26" s="147" t="str">
        <f>IF(AS26="","",INDEX(m_selling_spec_trans!$D:$D,MATCH(AS26,m_selling_spec_trans!$A:$A,0)))</f>
        <v/>
      </c>
      <c r="AU26" s="148"/>
      <c r="AV26" s="147" t="str">
        <f>IF(AU26="","",INDEX(m_selling_spec_trans!$D:$D,MATCH(AU26,m_selling_spec_trans!$A:$A,0)))</f>
        <v/>
      </c>
      <c r="AW26" s="148"/>
      <c r="AX26" s="147" t="str">
        <f>IF(AW26="","",INDEX(m_selling_spec_trans!$D:$D,MATCH(AW26,m_selling_spec_trans!$A:$A,0)))</f>
        <v/>
      </c>
      <c r="AY26" s="148"/>
      <c r="AZ26" s="147" t="str">
        <f>IF(AY26="","",INDEX(m_selling_spec_trans!$D:$D,MATCH(AY26,m_selling_spec_trans!$A:$A,0)))</f>
        <v/>
      </c>
      <c r="BA26" s="148"/>
      <c r="BB26" s="147" t="str">
        <f>IF(BA26="","",INDEX(m_selling_spec_trans!$D:$D,MATCH(BA26,m_selling_spec_trans!$A:$A,0)))</f>
        <v/>
      </c>
      <c r="BC26" s="148"/>
      <c r="BD26" s="147" t="str">
        <f>IF(BC26="","",INDEX(m_selling_spec_trans!$D:$D,MATCH(BC26,m_selling_spec_trans!$A:$A,0)))</f>
        <v/>
      </c>
      <c r="BE26" s="148"/>
      <c r="BF26" s="147" t="str">
        <f>IF(BE26="","",INDEX(m_selling_spec_trans!$D:$D,MATCH(BE26,m_selling_spec_trans!$A:$A,0)))</f>
        <v/>
      </c>
      <c r="BG26" s="148"/>
      <c r="BH26" s="147" t="str">
        <f>IF(BG26="","",INDEX(m_selling_spec_trans!$D:$D,MATCH(BG26,m_selling_spec_trans!$A:$A,0)))</f>
        <v/>
      </c>
      <c r="BI26" s="148"/>
      <c r="BJ26" s="147" t="str">
        <f>IF(BI26="","",INDEX(m_selling_spec_trans!$D:$D,MATCH(BI26,m_selling_spec_trans!$A:$A,0)))</f>
        <v/>
      </c>
      <c r="BL26" s="147" t="str">
        <f>IF(BK26="","",INDEX(m_selling_spec_trans!$D:$D,MATCH(BK26,m_selling_spec_trans!$A:$A,0)))</f>
        <v/>
      </c>
      <c r="BM26" s="147"/>
      <c r="BN26" s="147" t="str">
        <f>IF(BM26="","",INDEX(m_selling_spec_trans!$D:$D,MATCH(BM26,m_selling_spec_trans!$A:$A,0)))</f>
        <v/>
      </c>
      <c r="BP26" s="147" t="str">
        <f>IF(BO26="","",INDEX(m_selling_spec_trans!$D:$D,MATCH(BO26,m_selling_spec_trans!$A:$A,0)))</f>
        <v/>
      </c>
    </row>
    <row r="27" spans="1:68">
      <c r="A27" s="104">
        <v>9</v>
      </c>
      <c r="B27" s="147" t="str">
        <f>INDEX(m_model_trans!E:E,MATCH(A27,m_model_trans!A:A,0))</f>
        <v>Sliding door (4 panels on 2 tracks)</v>
      </c>
      <c r="C27" s="104">
        <v>7</v>
      </c>
      <c r="D27" s="110" t="str">
        <f>INDEX(m_model_item_trans!$C:$C,MATCH(C27,m_model_item_trans!$A:$A,0))</f>
        <v>4 panels on 2 tracks</v>
      </c>
      <c r="F27" s="147" t="str">
        <f>IF(E27="","",INDEX(m_selling_spec_trans!$D:$D,MATCH(E27,m_selling_spec_trans!$A:$A,0)))</f>
        <v/>
      </c>
      <c r="G27" s="148"/>
      <c r="H27" s="147"/>
      <c r="I27" s="148"/>
      <c r="J27" s="147" t="str">
        <f>IF(I27="","",INDEX(m_selling_spec_trans!$D:$D,MATCH(I27,m_selling_spec_trans!$A:$A,0)))</f>
        <v/>
      </c>
      <c r="K27" s="148"/>
      <c r="L27" s="147" t="str">
        <f>IF(K27="","",INDEX(m_selling_spec_trans!$D:$D,MATCH(K27,m_selling_spec_trans!$A:$A,0)))</f>
        <v/>
      </c>
      <c r="M27" s="148"/>
      <c r="N27" s="147" t="str">
        <f>IF(M27="","",INDEX(m_selling_spec_trans!$D:$D,MATCH(M27,m_selling_spec_trans!$A:$A,0)))</f>
        <v/>
      </c>
      <c r="O27" s="148"/>
      <c r="P27" s="147" t="str">
        <f>IF(O27="","",INDEX(m_selling_spec_trans!$D:$D,MATCH(O27,m_selling_spec_trans!$A:$A,0)))</f>
        <v/>
      </c>
      <c r="Q27" s="148"/>
      <c r="R27" s="147" t="str">
        <f>IF(Q27="","",INDEX(m_selling_spec_trans!$D:$D,MATCH(Q27,m_selling_spec_trans!$A:$A,0)))</f>
        <v/>
      </c>
      <c r="S27" s="148"/>
      <c r="T27" s="147" t="str">
        <f>IF(S27="","",INDEX(m_selling_spec_trans!$D:$D,MATCH(S27,m_selling_spec_trans!$A:$A,0)))</f>
        <v/>
      </c>
      <c r="U27" s="148"/>
      <c r="V27" s="147" t="str">
        <f>IF(U27="","",INDEX(m_selling_spec_trans!$D:$D,MATCH(U27,m_selling_spec_trans!$A:$A,0)))</f>
        <v/>
      </c>
      <c r="W27" s="148"/>
      <c r="X27" s="147" t="str">
        <f>IF(W27="","",INDEX(m_selling_spec_trans!$D:$D,MATCH(W27,m_selling_spec_trans!$A:$A,0)))</f>
        <v/>
      </c>
      <c r="Y27" s="148"/>
      <c r="Z27" s="147" t="str">
        <f>IF(Y27="","",INDEX(m_selling_spec_trans!$D:$D,MATCH(Y27,m_selling_spec_trans!$A:$A,0)))</f>
        <v/>
      </c>
      <c r="AA27" s="148"/>
      <c r="AB27" s="147" t="str">
        <f>IF(AA27="","",INDEX(m_selling_spec_trans!$D:$D,MATCH(AA27,m_selling_spec_trans!$A:$A,0)))</f>
        <v/>
      </c>
      <c r="AC27" s="148"/>
      <c r="AD27" s="147" t="str">
        <f>IF(AC27="","",INDEX(m_selling_spec_trans!$D:$D,MATCH(AC27,m_selling_spec_trans!$A:$A,0)))</f>
        <v/>
      </c>
      <c r="AE27" s="148"/>
      <c r="AF27" s="147" t="str">
        <f>IF(AE27="","",INDEX(m_selling_spec_trans!$D:$D,MATCH(AE27,m_selling_spec_trans!$A:$A,0)))</f>
        <v/>
      </c>
      <c r="AG27" s="148"/>
      <c r="AH27" s="147" t="str">
        <f>IF(AG27="","",INDEX(m_selling_spec_trans!$D:$D,MATCH(AG27,m_selling_spec_trans!$A:$A,0)))</f>
        <v/>
      </c>
      <c r="AI27" s="148"/>
      <c r="AJ27" s="147" t="str">
        <f>IF(AI27="","",INDEX(m_selling_spec_trans!$D:$D,MATCH(AI27,m_selling_spec_trans!$A:$A,0)))</f>
        <v/>
      </c>
      <c r="AK27" s="148"/>
      <c r="AL27" s="147" t="str">
        <f>IF(AK27="","",INDEX(m_selling_spec_trans!$D:$D,MATCH(AK27,m_selling_spec_trans!$A:$A,0)))</f>
        <v/>
      </c>
      <c r="AM27" s="148"/>
      <c r="AN27" s="147" t="str">
        <f>IF(AM27="","",INDEX(m_selling_spec_trans!$D:$D,MATCH(AM27,m_selling_spec_trans!$A:$A,0)))</f>
        <v/>
      </c>
      <c r="AO27" s="148"/>
      <c r="AP27" s="147" t="str">
        <f>IF(AO27="","",INDEX(m_selling_spec_trans!$D:$D,MATCH(AO27,m_selling_spec_trans!$A:$A,0)))</f>
        <v/>
      </c>
      <c r="AQ27" s="148"/>
      <c r="AR27" s="147" t="str">
        <f>IF(AQ27="","",INDEX(m_selling_spec_trans!$D:$D,MATCH(AQ27,m_selling_spec_trans!$A:$A,0)))</f>
        <v/>
      </c>
      <c r="AS27" s="148"/>
      <c r="AT27" s="147" t="str">
        <f>IF(AS27="","",INDEX(m_selling_spec_trans!$D:$D,MATCH(AS27,m_selling_spec_trans!$A:$A,0)))</f>
        <v/>
      </c>
      <c r="AU27" s="148"/>
      <c r="AV27" s="147" t="str">
        <f>IF(AU27="","",INDEX(m_selling_spec_trans!$D:$D,MATCH(AU27,m_selling_spec_trans!$A:$A,0)))</f>
        <v/>
      </c>
      <c r="AW27" s="148"/>
      <c r="AX27" s="147" t="str">
        <f>IF(AW27="","",INDEX(m_selling_spec_trans!$D:$D,MATCH(AW27,m_selling_spec_trans!$A:$A,0)))</f>
        <v/>
      </c>
      <c r="AY27" s="148"/>
      <c r="AZ27" s="147" t="str">
        <f>IF(AY27="","",INDEX(m_selling_spec_trans!$D:$D,MATCH(AY27,m_selling_spec_trans!$A:$A,0)))</f>
        <v/>
      </c>
      <c r="BA27" s="148"/>
      <c r="BB27" s="147" t="str">
        <f>IF(BA27="","",INDEX(m_selling_spec_trans!$D:$D,MATCH(BA27,m_selling_spec_trans!$A:$A,0)))</f>
        <v/>
      </c>
      <c r="BC27" s="148"/>
      <c r="BD27" s="147" t="str">
        <f>IF(BC27="","",INDEX(m_selling_spec_trans!$D:$D,MATCH(BC27,m_selling_spec_trans!$A:$A,0)))</f>
        <v/>
      </c>
      <c r="BE27" s="148"/>
      <c r="BF27" s="147" t="str">
        <f>IF(BE27="","",INDEX(m_selling_spec_trans!$D:$D,MATCH(BE27,m_selling_spec_trans!$A:$A,0)))</f>
        <v/>
      </c>
      <c r="BG27" s="148"/>
      <c r="BH27" s="147" t="str">
        <f>IF(BG27="","",INDEX(m_selling_spec_trans!$D:$D,MATCH(BG27,m_selling_spec_trans!$A:$A,0)))</f>
        <v/>
      </c>
      <c r="BI27" s="148" t="s">
        <v>3839</v>
      </c>
      <c r="BJ27" s="147" t="str">
        <f>IF(BI27="","",INDEX(m_selling_spec_trans!$D:$D,MATCH(BI27,m_selling_spec_trans!$A:$A,0)))</f>
        <v>2 tracks 4 panels</v>
      </c>
      <c r="BL27" s="147" t="str">
        <f>IF(BK27="","",INDEX(m_selling_spec_trans!$D:$D,MATCH(BK27,m_selling_spec_trans!$A:$A,0)))</f>
        <v/>
      </c>
      <c r="BM27" s="147"/>
      <c r="BN27" s="147" t="str">
        <f>IF(BM27="","",INDEX(m_selling_spec_trans!$D:$D,MATCH(BM27,m_selling_spec_trans!$A:$A,0)))</f>
        <v/>
      </c>
      <c r="BP27" s="147" t="str">
        <f>IF(BO27="","",INDEX(m_selling_spec_trans!$D:$D,MATCH(BO27,m_selling_spec_trans!$A:$A,0)))</f>
        <v/>
      </c>
    </row>
    <row r="28" spans="1:68">
      <c r="A28" s="104">
        <v>8</v>
      </c>
      <c r="B28" s="147" t="str">
        <f>INDEX(m_model_trans!E:E,MATCH(A28,m_model_trans!A:A,0))</f>
        <v>Sliding door (3 panels on 3 tracks)</v>
      </c>
      <c r="C28" s="104">
        <v>8</v>
      </c>
      <c r="D28" s="110" t="str">
        <f>INDEX(m_model_item_trans!$C:$C,MATCH(C28,m_model_item_trans!$A:$A,0))</f>
        <v>Sliding door</v>
      </c>
      <c r="E28" s="149" t="s">
        <v>1039</v>
      </c>
      <c r="F28" s="147" t="str">
        <f>IF(E28="","",INDEX(m_selling_spec_trans!$D:$D,MATCH(E28,m_selling_spec_trans!$A:$A,0)))</f>
        <v>Sliding</v>
      </c>
      <c r="G28" s="148"/>
      <c r="H28" s="147" t="str">
        <f>IF(G28="","",INDEX(m_selling_spec_trans!$D:$D,MATCH(G28,m_selling_spec_trans!$A:$A,0)))</f>
        <v/>
      </c>
      <c r="I28" s="148" t="s">
        <v>658</v>
      </c>
      <c r="J28" s="155" t="str">
        <f>IF(I28="","",INDEX(m_selling_spec_trans!$D:$D,MATCH(I28,m_selling_spec_trans!$A:$A,0)))</f>
        <v>Door large</v>
      </c>
      <c r="K28" s="148"/>
      <c r="L28" s="147" t="str">
        <f>IF(K28="","",INDEX(m_selling_spec_trans!$D:$D,MATCH(K28,m_selling_spec_trans!$A:$A,0)))</f>
        <v/>
      </c>
      <c r="M28" s="148"/>
      <c r="N28" s="147" t="str">
        <f>IF(M28="","",INDEX(m_selling_spec_trans!$D:$D,MATCH(M28,m_selling_spec_trans!$A:$A,0)))</f>
        <v/>
      </c>
      <c r="O28" s="148"/>
      <c r="P28" s="147" t="str">
        <f>IF(O28="","",INDEX(m_selling_spec_trans!$D:$D,MATCH(O28,m_selling_spec_trans!$A:$A,0)))</f>
        <v/>
      </c>
      <c r="Q28" s="148"/>
      <c r="R28" s="147" t="str">
        <f>IF(Q28="","",INDEX(m_selling_spec_trans!$D:$D,MATCH(Q28,m_selling_spec_trans!$A:$A,0)))</f>
        <v/>
      </c>
      <c r="S28" s="148"/>
      <c r="T28" s="147" t="str">
        <f>IF(S28="","",INDEX(m_selling_spec_trans!$D:$D,MATCH(S28,m_selling_spec_trans!$A:$A,0)))</f>
        <v/>
      </c>
      <c r="U28" s="148"/>
      <c r="V28" s="147" t="str">
        <f>IF(U28="","",INDEX(m_selling_spec_trans!$D:$D,MATCH(U28,m_selling_spec_trans!$A:$A,0)))</f>
        <v/>
      </c>
      <c r="W28" s="148"/>
      <c r="X28" s="147" t="str">
        <f>IF(W28="","",INDEX(m_selling_spec_trans!$D:$D,MATCH(W28,m_selling_spec_trans!$A:$A,0)))</f>
        <v/>
      </c>
      <c r="Y28" s="148"/>
      <c r="Z28" s="147" t="str">
        <f>IF(Y28="","",INDEX(m_selling_spec_trans!$D:$D,MATCH(Y28,m_selling_spec_trans!$A:$A,0)))</f>
        <v/>
      </c>
      <c r="AA28" s="148"/>
      <c r="AB28" s="147" t="str">
        <f>IF(AA28="","",INDEX(m_selling_spec_trans!$D:$D,MATCH(AA28,m_selling_spec_trans!$A:$A,0)))</f>
        <v/>
      </c>
      <c r="AC28" s="148"/>
      <c r="AD28" s="147" t="str">
        <f>IF(AC28="","",INDEX(m_selling_spec_trans!$D:$D,MATCH(AC28,m_selling_spec_trans!$A:$A,0)))</f>
        <v/>
      </c>
      <c r="AE28" s="148"/>
      <c r="AF28" s="147" t="str">
        <f>IF(AE28="","",INDEX(m_selling_spec_trans!$D:$D,MATCH(AE28,m_selling_spec_trans!$A:$A,0)))</f>
        <v/>
      </c>
      <c r="AG28" s="148"/>
      <c r="AH28" s="147" t="str">
        <f>IF(AG28="","",INDEX(m_selling_spec_trans!$D:$D,MATCH(AG28,m_selling_spec_trans!$A:$A,0)))</f>
        <v/>
      </c>
      <c r="AI28" s="148"/>
      <c r="AJ28" s="147" t="str">
        <f>IF(AI28="","",INDEX(m_selling_spec_trans!$D:$D,MATCH(AI28,m_selling_spec_trans!$A:$A,0)))</f>
        <v/>
      </c>
      <c r="AK28" s="148"/>
      <c r="AL28" s="147" t="str">
        <f>IF(AK28="","",INDEX(m_selling_spec_trans!$D:$D,MATCH(AK28,m_selling_spec_trans!$A:$A,0)))</f>
        <v/>
      </c>
      <c r="AM28" s="148"/>
      <c r="AN28" s="147" t="str">
        <f>IF(AM28="","",INDEX(m_selling_spec_trans!$D:$D,MATCH(AM28,m_selling_spec_trans!$A:$A,0)))</f>
        <v/>
      </c>
      <c r="AO28" s="148"/>
      <c r="AP28" s="147" t="str">
        <f>IF(AO28="","",INDEX(m_selling_spec_trans!$D:$D,MATCH(AO28,m_selling_spec_trans!$A:$A,0)))</f>
        <v/>
      </c>
      <c r="AQ28" s="148"/>
      <c r="AR28" s="147" t="str">
        <f>IF(AQ28="","",INDEX(m_selling_spec_trans!$D:$D,MATCH(AQ28,m_selling_spec_trans!$A:$A,0)))</f>
        <v/>
      </c>
      <c r="AS28" s="148"/>
      <c r="AT28" s="147" t="str">
        <f>IF(AS28="","",INDEX(m_selling_spec_trans!$D:$D,MATCH(AS28,m_selling_spec_trans!$A:$A,0)))</f>
        <v/>
      </c>
      <c r="AU28" s="148"/>
      <c r="AV28" s="147" t="str">
        <f>IF(AU28="","",INDEX(m_selling_spec_trans!$D:$D,MATCH(AU28,m_selling_spec_trans!$A:$A,0)))</f>
        <v/>
      </c>
      <c r="AW28" s="148"/>
      <c r="AX28" s="147" t="str">
        <f>IF(AW28="","",INDEX(m_selling_spec_trans!$D:$D,MATCH(AW28,m_selling_spec_trans!$A:$A,0)))</f>
        <v/>
      </c>
      <c r="AY28" s="148"/>
      <c r="AZ28" s="147" t="str">
        <f>IF(AY28="","",INDEX(m_selling_spec_trans!$D:$D,MATCH(AY28,m_selling_spec_trans!$A:$A,0)))</f>
        <v/>
      </c>
      <c r="BA28" s="148"/>
      <c r="BB28" s="147" t="str">
        <f>IF(BA28="","",INDEX(m_selling_spec_trans!$D:$D,MATCH(BA28,m_selling_spec_trans!$A:$A,0)))</f>
        <v/>
      </c>
      <c r="BC28" s="148"/>
      <c r="BD28" s="147" t="str">
        <f>IF(BC28="","",INDEX(m_selling_spec_trans!$D:$D,MATCH(BC28,m_selling_spec_trans!$A:$A,0)))</f>
        <v/>
      </c>
      <c r="BE28" s="148"/>
      <c r="BF28" s="147" t="str">
        <f>IF(BE28="","",INDEX(m_selling_spec_trans!$D:$D,MATCH(BE28,m_selling_spec_trans!$A:$A,0)))</f>
        <v/>
      </c>
      <c r="BG28" s="148"/>
      <c r="BH28" s="147" t="str">
        <f>IF(BG28="","",INDEX(m_selling_spec_trans!$D:$D,MATCH(BG28,m_selling_spec_trans!$A:$A,0)))</f>
        <v/>
      </c>
      <c r="BI28" s="148"/>
      <c r="BJ28" s="147" t="str">
        <f>IF(BI28="","",INDEX(m_selling_spec_trans!$D:$D,MATCH(BI28,m_selling_spec_trans!$A:$A,0)))</f>
        <v/>
      </c>
      <c r="BL28" s="147" t="str">
        <f>IF(BK28="","",INDEX(m_selling_spec_trans!$D:$D,MATCH(BK28,m_selling_spec_trans!$A:$A,0)))</f>
        <v/>
      </c>
      <c r="BM28" s="147"/>
      <c r="BN28" s="147" t="str">
        <f>IF(BM28="","",INDEX(m_selling_spec_trans!$D:$D,MATCH(BM28,m_selling_spec_trans!$A:$A,0)))</f>
        <v/>
      </c>
      <c r="BP28" s="147" t="str">
        <f>IF(BO28="","",INDEX(m_selling_spec_trans!$D:$D,MATCH(BO28,m_selling_spec_trans!$A:$A,0)))</f>
        <v/>
      </c>
    </row>
    <row r="29" spans="1:68">
      <c r="A29" s="104">
        <v>8</v>
      </c>
      <c r="B29" s="147" t="str">
        <f>INDEX(m_model_trans!E:E,MATCH(A29,m_model_trans!A:A,0))</f>
        <v>Sliding door (3 panels on 3 tracks)</v>
      </c>
      <c r="C29" s="104">
        <v>8</v>
      </c>
      <c r="D29" s="110" t="str">
        <f>INDEX(m_model_item_trans!$C:$C,MATCH(C29,m_model_item_trans!$A:$A,0))</f>
        <v>Sliding door</v>
      </c>
      <c r="E29" s="149" t="s">
        <v>1039</v>
      </c>
      <c r="F29" s="147" t="str">
        <f>IF(E29="","",INDEX(m_selling_spec_trans!$D:$D,MATCH(E29,m_selling_spec_trans!$A:$A,0)))</f>
        <v>Sliding</v>
      </c>
      <c r="G29" s="148"/>
      <c r="H29" s="147" t="str">
        <f>IF(G29="","",INDEX(m_selling_spec_trans!$D:$D,MATCH(G29,m_selling_spec_trans!$A:$A,0)))</f>
        <v/>
      </c>
      <c r="I29" s="148" t="s">
        <v>657</v>
      </c>
      <c r="J29" s="155" t="str">
        <f>IF(I29="","",INDEX(m_selling_spec_trans!$D:$D,MATCH(I29,m_selling_spec_trans!$A:$A,0)))</f>
        <v>Door</v>
      </c>
      <c r="K29" s="148"/>
      <c r="L29" s="147" t="str">
        <f>IF(K29="","",INDEX(m_selling_spec_trans!$D:$D,MATCH(K29,m_selling_spec_trans!$A:$A,0)))</f>
        <v/>
      </c>
      <c r="M29" s="148"/>
      <c r="N29" s="147" t="str">
        <f>IF(M29="","",INDEX(m_selling_spec_trans!$D:$D,MATCH(M29,m_selling_spec_trans!$A:$A,0)))</f>
        <v/>
      </c>
      <c r="O29" s="148"/>
      <c r="P29" s="147" t="str">
        <f>IF(O29="","",INDEX(m_selling_spec_trans!$D:$D,MATCH(O29,m_selling_spec_trans!$A:$A,0)))</f>
        <v/>
      </c>
      <c r="Q29" s="148"/>
      <c r="R29" s="147" t="str">
        <f>IF(Q29="","",INDEX(m_selling_spec_trans!$D:$D,MATCH(Q29,m_selling_spec_trans!$A:$A,0)))</f>
        <v/>
      </c>
      <c r="S29" s="148"/>
      <c r="T29" s="147" t="str">
        <f>IF(S29="","",INDEX(m_selling_spec_trans!$D:$D,MATCH(S29,m_selling_spec_trans!$A:$A,0)))</f>
        <v/>
      </c>
      <c r="U29" s="148"/>
      <c r="V29" s="147" t="str">
        <f>IF(U29="","",INDEX(m_selling_spec_trans!$D:$D,MATCH(U29,m_selling_spec_trans!$A:$A,0)))</f>
        <v/>
      </c>
      <c r="W29" s="148"/>
      <c r="X29" s="147" t="str">
        <f>IF(W29="","",INDEX(m_selling_spec_trans!$D:$D,MATCH(W29,m_selling_spec_trans!$A:$A,0)))</f>
        <v/>
      </c>
      <c r="Y29" s="148"/>
      <c r="Z29" s="147" t="str">
        <f>IF(Y29="","",INDEX(m_selling_spec_trans!$D:$D,MATCH(Y29,m_selling_spec_trans!$A:$A,0)))</f>
        <v/>
      </c>
      <c r="AA29" s="148"/>
      <c r="AB29" s="147" t="str">
        <f>IF(AA29="","",INDEX(m_selling_spec_trans!$D:$D,MATCH(AA29,m_selling_spec_trans!$A:$A,0)))</f>
        <v/>
      </c>
      <c r="AC29" s="148"/>
      <c r="AD29" s="147" t="str">
        <f>IF(AC29="","",INDEX(m_selling_spec_trans!$D:$D,MATCH(AC29,m_selling_spec_trans!$A:$A,0)))</f>
        <v/>
      </c>
      <c r="AE29" s="148"/>
      <c r="AF29" s="147" t="str">
        <f>IF(AE29="","",INDEX(m_selling_spec_trans!$D:$D,MATCH(AE29,m_selling_spec_trans!$A:$A,0)))</f>
        <v/>
      </c>
      <c r="AG29" s="148"/>
      <c r="AH29" s="147" t="str">
        <f>IF(AG29="","",INDEX(m_selling_spec_trans!$D:$D,MATCH(AG29,m_selling_spec_trans!$A:$A,0)))</f>
        <v/>
      </c>
      <c r="AI29" s="148"/>
      <c r="AJ29" s="147" t="str">
        <f>IF(AI29="","",INDEX(m_selling_spec_trans!$D:$D,MATCH(AI29,m_selling_spec_trans!$A:$A,0)))</f>
        <v/>
      </c>
      <c r="AK29" s="148"/>
      <c r="AL29" s="147" t="str">
        <f>IF(AK29="","",INDEX(m_selling_spec_trans!$D:$D,MATCH(AK29,m_selling_spec_trans!$A:$A,0)))</f>
        <v/>
      </c>
      <c r="AM29" s="148"/>
      <c r="AN29" s="147" t="str">
        <f>IF(AM29="","",INDEX(m_selling_spec_trans!$D:$D,MATCH(AM29,m_selling_spec_trans!$A:$A,0)))</f>
        <v/>
      </c>
      <c r="AO29" s="148"/>
      <c r="AP29" s="147" t="str">
        <f>IF(AO29="","",INDEX(m_selling_spec_trans!$D:$D,MATCH(AO29,m_selling_spec_trans!$A:$A,0)))</f>
        <v/>
      </c>
      <c r="AQ29" s="148"/>
      <c r="AR29" s="147" t="str">
        <f>IF(AQ29="","",INDEX(m_selling_spec_trans!$D:$D,MATCH(AQ29,m_selling_spec_trans!$A:$A,0)))</f>
        <v/>
      </c>
      <c r="AS29" s="148"/>
      <c r="AT29" s="147" t="str">
        <f>IF(AS29="","",INDEX(m_selling_spec_trans!$D:$D,MATCH(AS29,m_selling_spec_trans!$A:$A,0)))</f>
        <v/>
      </c>
      <c r="AU29" s="148"/>
      <c r="AV29" s="147" t="str">
        <f>IF(AU29="","",INDEX(m_selling_spec_trans!$D:$D,MATCH(AU29,m_selling_spec_trans!$A:$A,0)))</f>
        <v/>
      </c>
      <c r="AW29" s="148"/>
      <c r="AX29" s="147" t="str">
        <f>IF(AW29="","",INDEX(m_selling_spec_trans!$D:$D,MATCH(AW29,m_selling_spec_trans!$A:$A,0)))</f>
        <v/>
      </c>
      <c r="AY29" s="148"/>
      <c r="AZ29" s="147" t="str">
        <f>IF(AY29="","",INDEX(m_selling_spec_trans!$D:$D,MATCH(AY29,m_selling_spec_trans!$A:$A,0)))</f>
        <v/>
      </c>
      <c r="BA29" s="148"/>
      <c r="BB29" s="147" t="str">
        <f>IF(BA29="","",INDEX(m_selling_spec_trans!$D:$D,MATCH(BA29,m_selling_spec_trans!$A:$A,0)))</f>
        <v/>
      </c>
      <c r="BC29" s="148"/>
      <c r="BD29" s="147" t="str">
        <f>IF(BC29="","",INDEX(m_selling_spec_trans!$D:$D,MATCH(BC29,m_selling_spec_trans!$A:$A,0)))</f>
        <v/>
      </c>
      <c r="BE29" s="148"/>
      <c r="BF29" s="147" t="str">
        <f>IF(BE29="","",INDEX(m_selling_spec_trans!$D:$D,MATCH(BE29,m_selling_spec_trans!$A:$A,0)))</f>
        <v/>
      </c>
      <c r="BG29" s="148"/>
      <c r="BH29" s="147" t="str">
        <f>IF(BG29="","",INDEX(m_selling_spec_trans!$D:$D,MATCH(BG29,m_selling_spec_trans!$A:$A,0)))</f>
        <v/>
      </c>
      <c r="BI29" s="148"/>
      <c r="BJ29" s="147" t="str">
        <f>IF(BI29="","",INDEX(m_selling_spec_trans!$D:$D,MATCH(BI29,m_selling_spec_trans!$A:$A,0)))</f>
        <v/>
      </c>
      <c r="BL29" s="147" t="str">
        <f>IF(BK29="","",INDEX(m_selling_spec_trans!$D:$D,MATCH(BK29,m_selling_spec_trans!$A:$A,0)))</f>
        <v/>
      </c>
      <c r="BM29" s="147"/>
      <c r="BN29" s="147" t="str">
        <f>IF(BM29="","",INDEX(m_selling_spec_trans!$D:$D,MATCH(BM29,m_selling_spec_trans!$A:$A,0)))</f>
        <v/>
      </c>
      <c r="BP29" s="147" t="str">
        <f>IF(BO29="","",INDEX(m_selling_spec_trans!$D:$D,MATCH(BO29,m_selling_spec_trans!$A:$A,0)))</f>
        <v/>
      </c>
    </row>
    <row r="30" spans="1:68">
      <c r="A30" s="104">
        <v>8</v>
      </c>
      <c r="B30" s="147" t="str">
        <f>INDEX(m_model_trans!E:E,MATCH(A30,m_model_trans!A:A,0))</f>
        <v>Sliding door (3 panels on 3 tracks)</v>
      </c>
      <c r="C30" s="104">
        <v>6</v>
      </c>
      <c r="D30" s="110" t="str">
        <f>INDEX(m_model_item_trans!$C:$C,MATCH(C30,m_model_item_trans!$A:$A,0))</f>
        <v>3 panels on 3 tracks</v>
      </c>
      <c r="F30" s="147" t="str">
        <f>IF(E30="","",INDEX(m_selling_spec_trans!$D:$D,MATCH(E30,m_selling_spec_trans!$A:$A,0)))</f>
        <v/>
      </c>
      <c r="G30" s="148" t="s">
        <v>651</v>
      </c>
      <c r="H30" s="147" t="str">
        <f>IF(G30="","",INDEX(m_selling_spec_trans!$D:$D,MATCH(G30,m_selling_spec_trans!$A:$A,0)))</f>
        <v>3 panel</v>
      </c>
      <c r="I30" s="148"/>
      <c r="J30" s="147" t="str">
        <f>IF(I30="","",INDEX(m_selling_spec_trans!$D:$D,MATCH(I30,m_selling_spec_trans!$A:$A,0)))</f>
        <v/>
      </c>
      <c r="K30" s="148"/>
      <c r="L30" s="147" t="str">
        <f>IF(K30="","",INDEX(m_selling_spec_trans!$D:$D,MATCH(K30,m_selling_spec_trans!$A:$A,0)))</f>
        <v/>
      </c>
      <c r="M30" s="148"/>
      <c r="N30" s="147" t="str">
        <f>IF(M30="","",INDEX(m_selling_spec_trans!$D:$D,MATCH(M30,m_selling_spec_trans!$A:$A,0)))</f>
        <v/>
      </c>
      <c r="O30" s="148"/>
      <c r="P30" s="147" t="str">
        <f>IF(O30="","",INDEX(m_selling_spec_trans!$D:$D,MATCH(O30,m_selling_spec_trans!$A:$A,0)))</f>
        <v/>
      </c>
      <c r="Q30" s="148"/>
      <c r="R30" s="147" t="str">
        <f>IF(Q30="","",INDEX(m_selling_spec_trans!$D:$D,MATCH(Q30,m_selling_spec_trans!$A:$A,0)))</f>
        <v/>
      </c>
      <c r="S30" s="148"/>
      <c r="T30" s="147" t="str">
        <f>IF(S30="","",INDEX(m_selling_spec_trans!$D:$D,MATCH(S30,m_selling_spec_trans!$A:$A,0)))</f>
        <v/>
      </c>
      <c r="U30" s="148"/>
      <c r="V30" s="147" t="str">
        <f>IF(U30="","",INDEX(m_selling_spec_trans!$D:$D,MATCH(U30,m_selling_spec_trans!$A:$A,0)))</f>
        <v/>
      </c>
      <c r="W30" s="148"/>
      <c r="X30" s="147" t="str">
        <f>IF(W30="","",INDEX(m_selling_spec_trans!$D:$D,MATCH(W30,m_selling_spec_trans!$A:$A,0)))</f>
        <v/>
      </c>
      <c r="Y30" s="148"/>
      <c r="Z30" s="147" t="str">
        <f>IF(Y30="","",INDEX(m_selling_spec_trans!$D:$D,MATCH(Y30,m_selling_spec_trans!$A:$A,0)))</f>
        <v/>
      </c>
      <c r="AA30" s="148"/>
      <c r="AB30" s="147" t="str">
        <f>IF(AA30="","",INDEX(m_selling_spec_trans!$D:$D,MATCH(AA30,m_selling_spec_trans!$A:$A,0)))</f>
        <v/>
      </c>
      <c r="AC30" s="148"/>
      <c r="AD30" s="147" t="str">
        <f>IF(AC30="","",INDEX(m_selling_spec_trans!$D:$D,MATCH(AC30,m_selling_spec_trans!$A:$A,0)))</f>
        <v/>
      </c>
      <c r="AE30" s="148"/>
      <c r="AF30" s="147" t="str">
        <f>IF(AE30="","",INDEX(m_selling_spec_trans!$D:$D,MATCH(AE30,m_selling_spec_trans!$A:$A,0)))</f>
        <v/>
      </c>
      <c r="AG30" s="148"/>
      <c r="AH30" s="147" t="str">
        <f>IF(AG30="","",INDEX(m_selling_spec_trans!$D:$D,MATCH(AG30,m_selling_spec_trans!$A:$A,0)))</f>
        <v/>
      </c>
      <c r="AI30" s="148"/>
      <c r="AJ30" s="147" t="str">
        <f>IF(AI30="","",INDEX(m_selling_spec_trans!$D:$D,MATCH(AI30,m_selling_spec_trans!$A:$A,0)))</f>
        <v/>
      </c>
      <c r="AK30" s="148"/>
      <c r="AL30" s="147" t="str">
        <f>IF(AK30="","",INDEX(m_selling_spec_trans!$D:$D,MATCH(AK30,m_selling_spec_trans!$A:$A,0)))</f>
        <v/>
      </c>
      <c r="AM30" s="148"/>
      <c r="AN30" s="147" t="str">
        <f>IF(AM30="","",INDEX(m_selling_spec_trans!$D:$D,MATCH(AM30,m_selling_spec_trans!$A:$A,0)))</f>
        <v/>
      </c>
      <c r="AO30" s="148"/>
      <c r="AP30" s="147" t="str">
        <f>IF(AO30="","",INDEX(m_selling_spec_trans!$D:$D,MATCH(AO30,m_selling_spec_trans!$A:$A,0)))</f>
        <v/>
      </c>
      <c r="AQ30" s="148"/>
      <c r="AR30" s="147" t="str">
        <f>IF(AQ30="","",INDEX(m_selling_spec_trans!$D:$D,MATCH(AQ30,m_selling_spec_trans!$A:$A,0)))</f>
        <v/>
      </c>
      <c r="AS30" s="148"/>
      <c r="AT30" s="147" t="str">
        <f>IF(AS30="","",INDEX(m_selling_spec_trans!$D:$D,MATCH(AS30,m_selling_spec_trans!$A:$A,0)))</f>
        <v/>
      </c>
      <c r="AU30" s="148"/>
      <c r="AV30" s="147" t="str">
        <f>IF(AU30="","",INDEX(m_selling_spec_trans!$D:$D,MATCH(AU30,m_selling_spec_trans!$A:$A,0)))</f>
        <v/>
      </c>
      <c r="AW30" s="148"/>
      <c r="AX30" s="147" t="str">
        <f>IF(AW30="","",INDEX(m_selling_spec_trans!$D:$D,MATCH(AW30,m_selling_spec_trans!$A:$A,0)))</f>
        <v/>
      </c>
      <c r="AY30" s="148"/>
      <c r="AZ30" s="147" t="str">
        <f>IF(AY30="","",INDEX(m_selling_spec_trans!$D:$D,MATCH(AY30,m_selling_spec_trans!$A:$A,0)))</f>
        <v/>
      </c>
      <c r="BA30" s="148"/>
      <c r="BB30" s="147" t="str">
        <f>IF(BA30="","",INDEX(m_selling_spec_trans!$D:$D,MATCH(BA30,m_selling_spec_trans!$A:$A,0)))</f>
        <v/>
      </c>
      <c r="BC30" s="148"/>
      <c r="BD30" s="147" t="str">
        <f>IF(BC30="","",INDEX(m_selling_spec_trans!$D:$D,MATCH(BC30,m_selling_spec_trans!$A:$A,0)))</f>
        <v/>
      </c>
      <c r="BE30" s="148"/>
      <c r="BF30" s="147" t="str">
        <f>IF(BE30="","",INDEX(m_selling_spec_trans!$D:$D,MATCH(BE30,m_selling_spec_trans!$A:$A,0)))</f>
        <v/>
      </c>
      <c r="BG30" s="148"/>
      <c r="BH30" s="147" t="str">
        <f>IF(BG30="","",INDEX(m_selling_spec_trans!$D:$D,MATCH(BG30,m_selling_spec_trans!$A:$A,0)))</f>
        <v/>
      </c>
      <c r="BI30" s="148"/>
      <c r="BJ30" s="147" t="str">
        <f>IF(BI30="","",INDEX(m_selling_spec_trans!$D:$D,MATCH(BI30,m_selling_spec_trans!$A:$A,0)))</f>
        <v/>
      </c>
      <c r="BL30" s="147" t="str">
        <f>IF(BK30="","",INDEX(m_selling_spec_trans!$D:$D,MATCH(BK30,m_selling_spec_trans!$A:$A,0)))</f>
        <v/>
      </c>
      <c r="BM30" s="147"/>
      <c r="BN30" s="147" t="str">
        <f>IF(BM30="","",INDEX(m_selling_spec_trans!$D:$D,MATCH(BM30,m_selling_spec_trans!$A:$A,0)))</f>
        <v/>
      </c>
      <c r="BP30" s="147" t="str">
        <f>IF(BO30="","",INDEX(m_selling_spec_trans!$D:$D,MATCH(BO30,m_selling_spec_trans!$A:$A,0)))</f>
        <v/>
      </c>
    </row>
    <row r="31" spans="1:68">
      <c r="A31" s="104">
        <v>8</v>
      </c>
      <c r="B31" s="147" t="str">
        <f>INDEX(m_model_trans!E:E,MATCH(A31,m_model_trans!A:A,0))</f>
        <v>Sliding door (3 panels on 3 tracks)</v>
      </c>
      <c r="C31" s="104">
        <v>6</v>
      </c>
      <c r="D31" s="110" t="str">
        <f>INDEX(m_model_item_trans!$C:$C,MATCH(C31,m_model_item_trans!$A:$A,0))</f>
        <v>3 panels on 3 tracks</v>
      </c>
      <c r="F31" s="147" t="str">
        <f>IF(E31="","",INDEX(m_selling_spec_trans!$D:$D,MATCH(E31,m_selling_spec_trans!$A:$A,0)))</f>
        <v/>
      </c>
      <c r="G31" s="148"/>
      <c r="H31" s="147"/>
      <c r="I31" s="148"/>
      <c r="J31" s="147" t="str">
        <f>IF(I31="","",INDEX(m_selling_spec_trans!$D:$D,MATCH(I31,m_selling_spec_trans!$A:$A,0)))</f>
        <v/>
      </c>
      <c r="K31" s="148"/>
      <c r="L31" s="147" t="str">
        <f>IF(K31="","",INDEX(m_selling_spec_trans!$D:$D,MATCH(K31,m_selling_spec_trans!$A:$A,0)))</f>
        <v/>
      </c>
      <c r="M31" s="148"/>
      <c r="N31" s="147" t="str">
        <f>IF(M31="","",INDEX(m_selling_spec_trans!$D:$D,MATCH(M31,m_selling_spec_trans!$A:$A,0)))</f>
        <v/>
      </c>
      <c r="O31" s="148"/>
      <c r="P31" s="147" t="str">
        <f>IF(O31="","",INDEX(m_selling_spec_trans!$D:$D,MATCH(O31,m_selling_spec_trans!$A:$A,0)))</f>
        <v/>
      </c>
      <c r="Q31" s="148"/>
      <c r="R31" s="147" t="str">
        <f>IF(Q31="","",INDEX(m_selling_spec_trans!$D:$D,MATCH(Q31,m_selling_spec_trans!$A:$A,0)))</f>
        <v/>
      </c>
      <c r="S31" s="148"/>
      <c r="T31" s="147" t="str">
        <f>IF(S31="","",INDEX(m_selling_spec_trans!$D:$D,MATCH(S31,m_selling_spec_trans!$A:$A,0)))</f>
        <v/>
      </c>
      <c r="U31" s="148"/>
      <c r="V31" s="147" t="str">
        <f>IF(U31="","",INDEX(m_selling_spec_trans!$D:$D,MATCH(U31,m_selling_spec_trans!$A:$A,0)))</f>
        <v/>
      </c>
      <c r="W31" s="148"/>
      <c r="X31" s="147" t="str">
        <f>IF(W31="","",INDEX(m_selling_spec_trans!$D:$D,MATCH(W31,m_selling_spec_trans!$A:$A,0)))</f>
        <v/>
      </c>
      <c r="Y31" s="148"/>
      <c r="Z31" s="147" t="str">
        <f>IF(Y31="","",INDEX(m_selling_spec_trans!$D:$D,MATCH(Y31,m_selling_spec_trans!$A:$A,0)))</f>
        <v/>
      </c>
      <c r="AA31" s="148"/>
      <c r="AB31" s="147" t="str">
        <f>IF(AA31="","",INDEX(m_selling_spec_trans!$D:$D,MATCH(AA31,m_selling_spec_trans!$A:$A,0)))</f>
        <v/>
      </c>
      <c r="AC31" s="148"/>
      <c r="AD31" s="147" t="str">
        <f>IF(AC31="","",INDEX(m_selling_spec_trans!$D:$D,MATCH(AC31,m_selling_spec_trans!$A:$A,0)))</f>
        <v/>
      </c>
      <c r="AE31" s="148"/>
      <c r="AF31" s="147" t="str">
        <f>IF(AE31="","",INDEX(m_selling_spec_trans!$D:$D,MATCH(AE31,m_selling_spec_trans!$A:$A,0)))</f>
        <v/>
      </c>
      <c r="AG31" s="148"/>
      <c r="AH31" s="147" t="str">
        <f>IF(AG31="","",INDEX(m_selling_spec_trans!$D:$D,MATCH(AG31,m_selling_spec_trans!$A:$A,0)))</f>
        <v/>
      </c>
      <c r="AI31" s="148"/>
      <c r="AJ31" s="147" t="str">
        <f>IF(AI31="","",INDEX(m_selling_spec_trans!$D:$D,MATCH(AI31,m_selling_spec_trans!$A:$A,0)))</f>
        <v/>
      </c>
      <c r="AK31" s="148"/>
      <c r="AL31" s="147" t="str">
        <f>IF(AK31="","",INDEX(m_selling_spec_trans!$D:$D,MATCH(AK31,m_selling_spec_trans!$A:$A,0)))</f>
        <v/>
      </c>
      <c r="AM31" s="148"/>
      <c r="AN31" s="147" t="str">
        <f>IF(AM31="","",INDEX(m_selling_spec_trans!$D:$D,MATCH(AM31,m_selling_spec_trans!$A:$A,0)))</f>
        <v/>
      </c>
      <c r="AO31" s="148"/>
      <c r="AP31" s="147" t="str">
        <f>IF(AO31="","",INDEX(m_selling_spec_trans!$D:$D,MATCH(AO31,m_selling_spec_trans!$A:$A,0)))</f>
        <v/>
      </c>
      <c r="AQ31" s="148"/>
      <c r="AR31" s="147" t="str">
        <f>IF(AQ31="","",INDEX(m_selling_spec_trans!$D:$D,MATCH(AQ31,m_selling_spec_trans!$A:$A,0)))</f>
        <v/>
      </c>
      <c r="AS31" s="148"/>
      <c r="AT31" s="147" t="str">
        <f>IF(AS31="","",INDEX(m_selling_spec_trans!$D:$D,MATCH(AS31,m_selling_spec_trans!$A:$A,0)))</f>
        <v/>
      </c>
      <c r="AU31" s="148"/>
      <c r="AV31" s="147" t="str">
        <f>IF(AU31="","",INDEX(m_selling_spec_trans!$D:$D,MATCH(AU31,m_selling_spec_trans!$A:$A,0)))</f>
        <v/>
      </c>
      <c r="AW31" s="148"/>
      <c r="AX31" s="147" t="str">
        <f>IF(AW31="","",INDEX(m_selling_spec_trans!$D:$D,MATCH(AW31,m_selling_spec_trans!$A:$A,0)))</f>
        <v/>
      </c>
      <c r="AY31" s="148"/>
      <c r="AZ31" s="147" t="str">
        <f>IF(AY31="","",INDEX(m_selling_spec_trans!$D:$D,MATCH(AY31,m_selling_spec_trans!$A:$A,0)))</f>
        <v/>
      </c>
      <c r="BA31" s="148"/>
      <c r="BB31" s="147" t="str">
        <f>IF(BA31="","",INDEX(m_selling_spec_trans!$D:$D,MATCH(BA31,m_selling_spec_trans!$A:$A,0)))</f>
        <v/>
      </c>
      <c r="BC31" s="148"/>
      <c r="BD31" s="147" t="str">
        <f>IF(BC31="","",INDEX(m_selling_spec_trans!$D:$D,MATCH(BC31,m_selling_spec_trans!$A:$A,0)))</f>
        <v/>
      </c>
      <c r="BE31" s="148"/>
      <c r="BF31" s="147" t="str">
        <f>IF(BE31="","",INDEX(m_selling_spec_trans!$D:$D,MATCH(BE31,m_selling_spec_trans!$A:$A,0)))</f>
        <v/>
      </c>
      <c r="BG31" s="148"/>
      <c r="BH31" s="147" t="str">
        <f>IF(BG31="","",INDEX(m_selling_spec_trans!$D:$D,MATCH(BG31,m_selling_spec_trans!$A:$A,0)))</f>
        <v/>
      </c>
      <c r="BI31" s="148" t="s">
        <v>3838</v>
      </c>
      <c r="BJ31" s="147" t="str">
        <f>IF(BI31="","",INDEX(m_selling_spec_trans!$D:$D,MATCH(BI31,m_selling_spec_trans!$A:$A,0)))</f>
        <v>3 tracks 3 panels</v>
      </c>
      <c r="BL31" s="147" t="str">
        <f>IF(BK31="","",INDEX(m_selling_spec_trans!$D:$D,MATCH(BK31,m_selling_spec_trans!$A:$A,0)))</f>
        <v/>
      </c>
      <c r="BM31" s="147"/>
      <c r="BN31" s="147" t="str">
        <f>IF(BM31="","",INDEX(m_selling_spec_trans!$D:$D,MATCH(BM31,m_selling_spec_trans!$A:$A,0)))</f>
        <v/>
      </c>
      <c r="BP31" s="147" t="str">
        <f>IF(BO31="","",INDEX(m_selling_spec_trans!$D:$D,MATCH(BO31,m_selling_spec_trans!$A:$A,0)))</f>
        <v/>
      </c>
    </row>
    <row r="32" spans="1:68">
      <c r="A32" s="104">
        <v>7</v>
      </c>
      <c r="B32" s="147" t="str">
        <f>INDEX(m_model_trans!E:E,MATCH(A32,m_model_trans!A:A,0))</f>
        <v>Sliding door (3 panels on 2 tracks) SFS</v>
      </c>
      <c r="C32" s="104">
        <v>8</v>
      </c>
      <c r="D32" s="110" t="str">
        <f>INDEX(m_model_item_trans!$C:$C,MATCH(C32,m_model_item_trans!$A:$A,0))</f>
        <v>Sliding door</v>
      </c>
      <c r="E32" s="149" t="s">
        <v>1039</v>
      </c>
      <c r="F32" s="147" t="str">
        <f>IF(E32="","",INDEX(m_selling_spec_trans!$D:$D,MATCH(E32,m_selling_spec_trans!$A:$A,0)))</f>
        <v>Sliding</v>
      </c>
      <c r="G32" s="148"/>
      <c r="H32" s="147" t="str">
        <f>IF(G32="","",INDEX(m_selling_spec_trans!$D:$D,MATCH(G32,m_selling_spec_trans!$A:$A,0)))</f>
        <v/>
      </c>
      <c r="I32" s="148" t="s">
        <v>2555</v>
      </c>
      <c r="J32" s="147" t="str">
        <f>IF(I32="","",INDEX(m_selling_spec_trans!$D:$D,MATCH(I32,m_selling_spec_trans!$A:$A,0)))</f>
        <v>SFS Door</v>
      </c>
      <c r="K32" s="148"/>
      <c r="L32" s="147" t="str">
        <f>IF(K32="","",INDEX(m_selling_spec_trans!$D:$D,MATCH(K32,m_selling_spec_trans!$A:$A,0)))</f>
        <v/>
      </c>
      <c r="M32" s="148"/>
      <c r="N32" s="147" t="str">
        <f>IF(M32="","",INDEX(m_selling_spec_trans!$D:$D,MATCH(M32,m_selling_spec_trans!$A:$A,0)))</f>
        <v/>
      </c>
      <c r="O32" s="148"/>
      <c r="P32" s="147" t="str">
        <f>IF(O32="","",INDEX(m_selling_spec_trans!$D:$D,MATCH(O32,m_selling_spec_trans!$A:$A,0)))</f>
        <v/>
      </c>
      <c r="Q32" s="148"/>
      <c r="R32" s="147" t="str">
        <f>IF(Q32="","",INDEX(m_selling_spec_trans!$D:$D,MATCH(Q32,m_selling_spec_trans!$A:$A,0)))</f>
        <v/>
      </c>
      <c r="S32" s="148"/>
      <c r="T32" s="147" t="str">
        <f>IF(S32="","",INDEX(m_selling_spec_trans!$D:$D,MATCH(S32,m_selling_spec_trans!$A:$A,0)))</f>
        <v/>
      </c>
      <c r="U32" s="148"/>
      <c r="V32" s="147" t="str">
        <f>IF(U32="","",INDEX(m_selling_spec_trans!$D:$D,MATCH(U32,m_selling_spec_trans!$A:$A,0)))</f>
        <v/>
      </c>
      <c r="W32" s="148"/>
      <c r="X32" s="147" t="str">
        <f>IF(W32="","",INDEX(m_selling_spec_trans!$D:$D,MATCH(W32,m_selling_spec_trans!$A:$A,0)))</f>
        <v/>
      </c>
      <c r="Y32" s="148"/>
      <c r="Z32" s="147" t="str">
        <f>IF(Y32="","",INDEX(m_selling_spec_trans!$D:$D,MATCH(Y32,m_selling_spec_trans!$A:$A,0)))</f>
        <v/>
      </c>
      <c r="AA32" s="148"/>
      <c r="AB32" s="147" t="str">
        <f>IF(AA32="","",INDEX(m_selling_spec_trans!$D:$D,MATCH(AA32,m_selling_spec_trans!$A:$A,0)))</f>
        <v/>
      </c>
      <c r="AC32" s="148"/>
      <c r="AD32" s="147" t="str">
        <f>IF(AC32="","",INDEX(m_selling_spec_trans!$D:$D,MATCH(AC32,m_selling_spec_trans!$A:$A,0)))</f>
        <v/>
      </c>
      <c r="AE32" s="148"/>
      <c r="AF32" s="147" t="str">
        <f>IF(AE32="","",INDEX(m_selling_spec_trans!$D:$D,MATCH(AE32,m_selling_spec_trans!$A:$A,0)))</f>
        <v/>
      </c>
      <c r="AG32" s="148"/>
      <c r="AH32" s="147" t="str">
        <f>IF(AG32="","",INDEX(m_selling_spec_trans!$D:$D,MATCH(AG32,m_selling_spec_trans!$A:$A,0)))</f>
        <v/>
      </c>
      <c r="AI32" s="148"/>
      <c r="AJ32" s="147" t="str">
        <f>IF(AI32="","",INDEX(m_selling_spec_trans!$D:$D,MATCH(AI32,m_selling_spec_trans!$A:$A,0)))</f>
        <v/>
      </c>
      <c r="AK32" s="148"/>
      <c r="AL32" s="147" t="str">
        <f>IF(AK32="","",INDEX(m_selling_spec_trans!$D:$D,MATCH(AK32,m_selling_spec_trans!$A:$A,0)))</f>
        <v/>
      </c>
      <c r="AM32" s="148"/>
      <c r="AN32" s="147" t="str">
        <f>IF(AM32="","",INDEX(m_selling_spec_trans!$D:$D,MATCH(AM32,m_selling_spec_trans!$A:$A,0)))</f>
        <v/>
      </c>
      <c r="AO32" s="148"/>
      <c r="AP32" s="147" t="str">
        <f>IF(AO32="","",INDEX(m_selling_spec_trans!$D:$D,MATCH(AO32,m_selling_spec_trans!$A:$A,0)))</f>
        <v/>
      </c>
      <c r="AQ32" s="148"/>
      <c r="AR32" s="147" t="str">
        <f>IF(AQ32="","",INDEX(m_selling_spec_trans!$D:$D,MATCH(AQ32,m_selling_spec_trans!$A:$A,0)))</f>
        <v/>
      </c>
      <c r="AS32" s="148"/>
      <c r="AT32" s="147" t="str">
        <f>IF(AS32="","",INDEX(m_selling_spec_trans!$D:$D,MATCH(AS32,m_selling_spec_trans!$A:$A,0)))</f>
        <v/>
      </c>
      <c r="AU32" s="148"/>
      <c r="AV32" s="147" t="str">
        <f>IF(AU32="","",INDEX(m_selling_spec_trans!$D:$D,MATCH(AU32,m_selling_spec_trans!$A:$A,0)))</f>
        <v/>
      </c>
      <c r="AW32" s="148"/>
      <c r="AX32" s="147" t="str">
        <f>IF(AW32="","",INDEX(m_selling_spec_trans!$D:$D,MATCH(AW32,m_selling_spec_trans!$A:$A,0)))</f>
        <v/>
      </c>
      <c r="AY32" s="148"/>
      <c r="AZ32" s="147" t="str">
        <f>IF(AY32="","",INDEX(m_selling_spec_trans!$D:$D,MATCH(AY32,m_selling_spec_trans!$A:$A,0)))</f>
        <v/>
      </c>
      <c r="BA32" s="148"/>
      <c r="BB32" s="147" t="str">
        <f>IF(BA32="","",INDEX(m_selling_spec_trans!$D:$D,MATCH(BA32,m_selling_spec_trans!$A:$A,0)))</f>
        <v/>
      </c>
      <c r="BC32" s="148"/>
      <c r="BD32" s="147" t="str">
        <f>IF(BC32="","",INDEX(m_selling_spec_trans!$D:$D,MATCH(BC32,m_selling_spec_trans!$A:$A,0)))</f>
        <v/>
      </c>
      <c r="BE32" s="148"/>
      <c r="BF32" s="147" t="str">
        <f>IF(BE32="","",INDEX(m_selling_spec_trans!$D:$D,MATCH(BE32,m_selling_spec_trans!$A:$A,0)))</f>
        <v/>
      </c>
      <c r="BG32" s="148"/>
      <c r="BH32" s="147" t="str">
        <f>IF(BG32="","",INDEX(m_selling_spec_trans!$D:$D,MATCH(BG32,m_selling_spec_trans!$A:$A,0)))</f>
        <v/>
      </c>
      <c r="BI32" s="148"/>
      <c r="BJ32" s="147" t="str">
        <f>IF(BI32="","",INDEX(m_selling_spec_trans!$D:$D,MATCH(BI32,m_selling_spec_trans!$A:$A,0)))</f>
        <v/>
      </c>
      <c r="BL32" s="147" t="str">
        <f>IF(BK32="","",INDEX(m_selling_spec_trans!$D:$D,MATCH(BK32,m_selling_spec_trans!$A:$A,0)))</f>
        <v/>
      </c>
      <c r="BM32" s="147"/>
      <c r="BN32" s="147" t="str">
        <f>IF(BM32="","",INDEX(m_selling_spec_trans!$D:$D,MATCH(BM32,m_selling_spec_trans!$A:$A,0)))</f>
        <v/>
      </c>
      <c r="BP32" s="147" t="str">
        <f>IF(BO32="","",INDEX(m_selling_spec_trans!$D:$D,MATCH(BO32,m_selling_spec_trans!$A:$A,0)))</f>
        <v/>
      </c>
    </row>
    <row r="33" spans="1:68">
      <c r="A33" s="104">
        <v>7</v>
      </c>
      <c r="B33" s="147" t="str">
        <f>INDEX(m_model_trans!E:E,MATCH(A33,m_model_trans!A:A,0))</f>
        <v>Sliding door (3 panels on 2 tracks) SFS</v>
      </c>
      <c r="C33" s="104">
        <v>4</v>
      </c>
      <c r="D33" s="110" t="str">
        <f>INDEX(m_model_item_trans!$C:$C,MATCH(C33,m_model_item_trans!$A:$A,0))</f>
        <v>3 panels on 2 tracks</v>
      </c>
      <c r="F33" s="147" t="str">
        <f>IF(E33="","",INDEX(m_selling_spec_trans!$D:$D,MATCH(E33,m_selling_spec_trans!$A:$A,0)))</f>
        <v/>
      </c>
      <c r="G33" s="148" t="s">
        <v>651</v>
      </c>
      <c r="H33" s="147" t="str">
        <f>IF(G33="","",INDEX(m_selling_spec_trans!$D:$D,MATCH(G33,m_selling_spec_trans!$A:$A,0)))</f>
        <v>3 panel</v>
      </c>
      <c r="I33" s="148"/>
      <c r="J33" s="147" t="str">
        <f>IF(I33="","",INDEX(m_selling_spec_trans!$D:$D,MATCH(I33,m_selling_spec_trans!$A:$A,0)))</f>
        <v/>
      </c>
      <c r="K33" s="148"/>
      <c r="L33" s="147" t="str">
        <f>IF(K33="","",INDEX(m_selling_spec_trans!$D:$D,MATCH(K33,m_selling_spec_trans!$A:$A,0)))</f>
        <v/>
      </c>
      <c r="M33" s="148"/>
      <c r="N33" s="147" t="str">
        <f>IF(M33="","",INDEX(m_selling_spec_trans!$D:$D,MATCH(M33,m_selling_spec_trans!$A:$A,0)))</f>
        <v/>
      </c>
      <c r="O33" s="148"/>
      <c r="P33" s="147" t="str">
        <f>IF(O33="","",INDEX(m_selling_spec_trans!$D:$D,MATCH(O33,m_selling_spec_trans!$A:$A,0)))</f>
        <v/>
      </c>
      <c r="Q33" s="148"/>
      <c r="R33" s="147" t="str">
        <f>IF(Q33="","",INDEX(m_selling_spec_trans!$D:$D,MATCH(Q33,m_selling_spec_trans!$A:$A,0)))</f>
        <v/>
      </c>
      <c r="S33" s="148"/>
      <c r="T33" s="147" t="str">
        <f>IF(S33="","",INDEX(m_selling_spec_trans!$D:$D,MATCH(S33,m_selling_spec_trans!$A:$A,0)))</f>
        <v/>
      </c>
      <c r="U33" s="148"/>
      <c r="V33" s="147" t="str">
        <f>IF(U33="","",INDEX(m_selling_spec_trans!$D:$D,MATCH(U33,m_selling_spec_trans!$A:$A,0)))</f>
        <v/>
      </c>
      <c r="W33" s="148"/>
      <c r="X33" s="147" t="str">
        <f>IF(W33="","",INDEX(m_selling_spec_trans!$D:$D,MATCH(W33,m_selling_spec_trans!$A:$A,0)))</f>
        <v/>
      </c>
      <c r="Y33" s="148"/>
      <c r="Z33" s="147" t="str">
        <f>IF(Y33="","",INDEX(m_selling_spec_trans!$D:$D,MATCH(Y33,m_selling_spec_trans!$A:$A,0)))</f>
        <v/>
      </c>
      <c r="AA33" s="148"/>
      <c r="AB33" s="147" t="str">
        <f>IF(AA33="","",INDEX(m_selling_spec_trans!$D:$D,MATCH(AA33,m_selling_spec_trans!$A:$A,0)))</f>
        <v/>
      </c>
      <c r="AC33" s="148"/>
      <c r="AD33" s="147" t="str">
        <f>IF(AC33="","",INDEX(m_selling_spec_trans!$D:$D,MATCH(AC33,m_selling_spec_trans!$A:$A,0)))</f>
        <v/>
      </c>
      <c r="AE33" s="148"/>
      <c r="AF33" s="147" t="str">
        <f>IF(AE33="","",INDEX(m_selling_spec_trans!$D:$D,MATCH(AE33,m_selling_spec_trans!$A:$A,0)))</f>
        <v/>
      </c>
      <c r="AG33" s="148"/>
      <c r="AH33" s="147" t="str">
        <f>IF(AG33="","",INDEX(m_selling_spec_trans!$D:$D,MATCH(AG33,m_selling_spec_trans!$A:$A,0)))</f>
        <v/>
      </c>
      <c r="AI33" s="148"/>
      <c r="AJ33" s="147" t="str">
        <f>IF(AI33="","",INDEX(m_selling_spec_trans!$D:$D,MATCH(AI33,m_selling_spec_trans!$A:$A,0)))</f>
        <v/>
      </c>
      <c r="AK33" s="148"/>
      <c r="AL33" s="147" t="str">
        <f>IF(AK33="","",INDEX(m_selling_spec_trans!$D:$D,MATCH(AK33,m_selling_spec_trans!$A:$A,0)))</f>
        <v/>
      </c>
      <c r="AM33" s="148"/>
      <c r="AN33" s="147" t="str">
        <f>IF(AM33="","",INDEX(m_selling_spec_trans!$D:$D,MATCH(AM33,m_selling_spec_trans!$A:$A,0)))</f>
        <v/>
      </c>
      <c r="AO33" s="148"/>
      <c r="AP33" s="147" t="str">
        <f>IF(AO33="","",INDEX(m_selling_spec_trans!$D:$D,MATCH(AO33,m_selling_spec_trans!$A:$A,0)))</f>
        <v/>
      </c>
      <c r="AQ33" s="148"/>
      <c r="AR33" s="147" t="str">
        <f>IF(AQ33="","",INDEX(m_selling_spec_trans!$D:$D,MATCH(AQ33,m_selling_spec_trans!$A:$A,0)))</f>
        <v/>
      </c>
      <c r="AS33" s="148"/>
      <c r="AT33" s="147" t="str">
        <f>IF(AS33="","",INDEX(m_selling_spec_trans!$D:$D,MATCH(AS33,m_selling_spec_trans!$A:$A,0)))</f>
        <v/>
      </c>
      <c r="AU33" s="148"/>
      <c r="AV33" s="147" t="str">
        <f>IF(AU33="","",INDEX(m_selling_spec_trans!$D:$D,MATCH(AU33,m_selling_spec_trans!$A:$A,0)))</f>
        <v/>
      </c>
      <c r="AW33" s="148"/>
      <c r="AX33" s="147" t="str">
        <f>IF(AW33="","",INDEX(m_selling_spec_trans!$D:$D,MATCH(AW33,m_selling_spec_trans!$A:$A,0)))</f>
        <v/>
      </c>
      <c r="AY33" s="148"/>
      <c r="AZ33" s="147" t="str">
        <f>IF(AY33="","",INDEX(m_selling_spec_trans!$D:$D,MATCH(AY33,m_selling_spec_trans!$A:$A,0)))</f>
        <v/>
      </c>
      <c r="BA33" s="148"/>
      <c r="BB33" s="147" t="str">
        <f>IF(BA33="","",INDEX(m_selling_spec_trans!$D:$D,MATCH(BA33,m_selling_spec_trans!$A:$A,0)))</f>
        <v/>
      </c>
      <c r="BC33" s="148"/>
      <c r="BD33" s="147" t="str">
        <f>IF(BC33="","",INDEX(m_selling_spec_trans!$D:$D,MATCH(BC33,m_selling_spec_trans!$A:$A,0)))</f>
        <v/>
      </c>
      <c r="BE33" s="148"/>
      <c r="BF33" s="147" t="str">
        <f>IF(BE33="","",INDEX(m_selling_spec_trans!$D:$D,MATCH(BE33,m_selling_spec_trans!$A:$A,0)))</f>
        <v/>
      </c>
      <c r="BG33" s="148"/>
      <c r="BH33" s="147" t="str">
        <f>IF(BG33="","",INDEX(m_selling_spec_trans!$D:$D,MATCH(BG33,m_selling_spec_trans!$A:$A,0)))</f>
        <v/>
      </c>
      <c r="BI33" s="148"/>
      <c r="BJ33" s="147" t="str">
        <f>IF(BI33="","",INDEX(m_selling_spec_trans!$D:$D,MATCH(BI33,m_selling_spec_trans!$A:$A,0)))</f>
        <v/>
      </c>
      <c r="BL33" s="147" t="str">
        <f>IF(BK33="","",INDEX(m_selling_spec_trans!$D:$D,MATCH(BK33,m_selling_spec_trans!$A:$A,0)))</f>
        <v/>
      </c>
      <c r="BM33" s="147"/>
      <c r="BN33" s="147" t="str">
        <f>IF(BM33="","",INDEX(m_selling_spec_trans!$D:$D,MATCH(BM33,m_selling_spec_trans!$A:$A,0)))</f>
        <v/>
      </c>
      <c r="BP33" s="147" t="str">
        <f>IF(BO33="","",INDEX(m_selling_spec_trans!$D:$D,MATCH(BO33,m_selling_spec_trans!$A:$A,0)))</f>
        <v/>
      </c>
    </row>
    <row r="34" spans="1:68">
      <c r="A34" s="104">
        <v>7</v>
      </c>
      <c r="B34" s="147" t="str">
        <f>INDEX(m_model_trans!E:E,MATCH(A34,m_model_trans!A:A,0))</f>
        <v>Sliding door (3 panels on 2 tracks) SFS</v>
      </c>
      <c r="C34" s="104">
        <v>5</v>
      </c>
      <c r="D34" s="110" t="str">
        <f>INDEX(m_model_item_trans!$C:$C,MATCH(C34,m_model_item_trans!$A:$A,0))</f>
        <v>SFS</v>
      </c>
      <c r="F34" s="147" t="str">
        <f>IF(E34="","",INDEX(m_selling_spec_trans!$D:$D,MATCH(E34,m_selling_spec_trans!$A:$A,0)))</f>
        <v/>
      </c>
      <c r="G34" s="148"/>
      <c r="H34" s="147" t="str">
        <f>IF(G34="","",INDEX(m_selling_spec_trans!$D:$D,MATCH(G34,m_selling_spec_trans!$A:$A,0)))</f>
        <v/>
      </c>
      <c r="I34" s="148" t="s">
        <v>2555</v>
      </c>
      <c r="J34" s="147" t="str">
        <f>IF(I34="","",INDEX(m_selling_spec_trans!$D:$D,MATCH(I34,m_selling_spec_trans!$A:$A,0)))</f>
        <v>SFS Door</v>
      </c>
      <c r="K34" s="148"/>
      <c r="L34" s="147" t="str">
        <f>IF(K34="","",INDEX(m_selling_spec_trans!$D:$D,MATCH(K34,m_selling_spec_trans!$A:$A,0)))</f>
        <v/>
      </c>
      <c r="M34" s="148"/>
      <c r="N34" s="147" t="str">
        <f>IF(M34="","",INDEX(m_selling_spec_trans!$D:$D,MATCH(M34,m_selling_spec_trans!$A:$A,0)))</f>
        <v/>
      </c>
      <c r="O34" s="148"/>
      <c r="P34" s="147" t="str">
        <f>IF(O34="","",INDEX(m_selling_spec_trans!$D:$D,MATCH(O34,m_selling_spec_trans!$A:$A,0)))</f>
        <v/>
      </c>
      <c r="Q34" s="148"/>
      <c r="R34" s="147" t="str">
        <f>IF(Q34="","",INDEX(m_selling_spec_trans!$D:$D,MATCH(Q34,m_selling_spec_trans!$A:$A,0)))</f>
        <v/>
      </c>
      <c r="S34" s="148"/>
      <c r="T34" s="147" t="str">
        <f>IF(S34="","",INDEX(m_selling_spec_trans!$D:$D,MATCH(S34,m_selling_spec_trans!$A:$A,0)))</f>
        <v/>
      </c>
      <c r="U34" s="148"/>
      <c r="V34" s="147" t="str">
        <f>IF(U34="","",INDEX(m_selling_spec_trans!$D:$D,MATCH(U34,m_selling_spec_trans!$A:$A,0)))</f>
        <v/>
      </c>
      <c r="W34" s="148"/>
      <c r="X34" s="147" t="str">
        <f>IF(W34="","",INDEX(m_selling_spec_trans!$D:$D,MATCH(W34,m_selling_spec_trans!$A:$A,0)))</f>
        <v/>
      </c>
      <c r="Y34" s="148"/>
      <c r="Z34" s="147" t="str">
        <f>IF(Y34="","",INDEX(m_selling_spec_trans!$D:$D,MATCH(Y34,m_selling_spec_trans!$A:$A,0)))</f>
        <v/>
      </c>
      <c r="AA34" s="148"/>
      <c r="AB34" s="147" t="str">
        <f>IF(AA34="","",INDEX(m_selling_spec_trans!$D:$D,MATCH(AA34,m_selling_spec_trans!$A:$A,0)))</f>
        <v/>
      </c>
      <c r="AC34" s="148"/>
      <c r="AD34" s="147" t="str">
        <f>IF(AC34="","",INDEX(m_selling_spec_trans!$D:$D,MATCH(AC34,m_selling_spec_trans!$A:$A,0)))</f>
        <v/>
      </c>
      <c r="AE34" s="148"/>
      <c r="AF34" s="147" t="str">
        <f>IF(AE34="","",INDEX(m_selling_spec_trans!$D:$D,MATCH(AE34,m_selling_spec_trans!$A:$A,0)))</f>
        <v/>
      </c>
      <c r="AG34" s="148"/>
      <c r="AH34" s="147" t="str">
        <f>IF(AG34="","",INDEX(m_selling_spec_trans!$D:$D,MATCH(AG34,m_selling_spec_trans!$A:$A,0)))</f>
        <v/>
      </c>
      <c r="AI34" s="148"/>
      <c r="AJ34" s="147" t="str">
        <f>IF(AI34="","",INDEX(m_selling_spec_trans!$D:$D,MATCH(AI34,m_selling_spec_trans!$A:$A,0)))</f>
        <v/>
      </c>
      <c r="AK34" s="148"/>
      <c r="AL34" s="147" t="str">
        <f>IF(AK34="","",INDEX(m_selling_spec_trans!$D:$D,MATCH(AK34,m_selling_spec_trans!$A:$A,0)))</f>
        <v/>
      </c>
      <c r="AM34" s="148"/>
      <c r="AN34" s="147" t="str">
        <f>IF(AM34="","",INDEX(m_selling_spec_trans!$D:$D,MATCH(AM34,m_selling_spec_trans!$A:$A,0)))</f>
        <v/>
      </c>
      <c r="AO34" s="148"/>
      <c r="AP34" s="147" t="str">
        <f>IF(AO34="","",INDEX(m_selling_spec_trans!$D:$D,MATCH(AO34,m_selling_spec_trans!$A:$A,0)))</f>
        <v/>
      </c>
      <c r="AQ34" s="148"/>
      <c r="AR34" s="147" t="str">
        <f>IF(AQ34="","",INDEX(m_selling_spec_trans!$D:$D,MATCH(AQ34,m_selling_spec_trans!$A:$A,0)))</f>
        <v/>
      </c>
      <c r="AS34" s="148"/>
      <c r="AT34" s="147" t="str">
        <f>IF(AS34="","",INDEX(m_selling_spec_trans!$D:$D,MATCH(AS34,m_selling_spec_trans!$A:$A,0)))</f>
        <v/>
      </c>
      <c r="AU34" s="148"/>
      <c r="AV34" s="147" t="str">
        <f>IF(AU34="","",INDEX(m_selling_spec_trans!$D:$D,MATCH(AU34,m_selling_spec_trans!$A:$A,0)))</f>
        <v/>
      </c>
      <c r="AW34" s="148"/>
      <c r="AX34" s="147" t="str">
        <f>IF(AW34="","",INDEX(m_selling_spec_trans!$D:$D,MATCH(AW34,m_selling_spec_trans!$A:$A,0)))</f>
        <v/>
      </c>
      <c r="AY34" s="148"/>
      <c r="AZ34" s="147" t="str">
        <f>IF(AY34="","",INDEX(m_selling_spec_trans!$D:$D,MATCH(AY34,m_selling_spec_trans!$A:$A,0)))</f>
        <v/>
      </c>
      <c r="BA34" s="148"/>
      <c r="BB34" s="147" t="str">
        <f>IF(BA34="","",INDEX(m_selling_spec_trans!$D:$D,MATCH(BA34,m_selling_spec_trans!$A:$A,0)))</f>
        <v/>
      </c>
      <c r="BC34" s="148"/>
      <c r="BD34" s="147" t="str">
        <f>IF(BC34="","",INDEX(m_selling_spec_trans!$D:$D,MATCH(BC34,m_selling_spec_trans!$A:$A,0)))</f>
        <v/>
      </c>
      <c r="BE34" s="148"/>
      <c r="BF34" s="147" t="str">
        <f>IF(BE34="","",INDEX(m_selling_spec_trans!$D:$D,MATCH(BE34,m_selling_spec_trans!$A:$A,0)))</f>
        <v/>
      </c>
      <c r="BG34" s="148"/>
      <c r="BH34" s="147" t="str">
        <f>IF(BG34="","",INDEX(m_selling_spec_trans!$D:$D,MATCH(BG34,m_selling_spec_trans!$A:$A,0)))</f>
        <v/>
      </c>
      <c r="BI34" s="148"/>
      <c r="BJ34" s="147" t="str">
        <f>IF(BI34="","",INDEX(m_selling_spec_trans!$D:$D,MATCH(BI34,m_selling_spec_trans!$A:$A,0)))</f>
        <v/>
      </c>
      <c r="BL34" s="147" t="str">
        <f>IF(BK34="","",INDEX(m_selling_spec_trans!$D:$D,MATCH(BK34,m_selling_spec_trans!$A:$A,0)))</f>
        <v/>
      </c>
      <c r="BM34" s="147"/>
      <c r="BN34" s="147" t="str">
        <f>IF(BM34="","",INDEX(m_selling_spec_trans!$D:$D,MATCH(BM34,m_selling_spec_trans!$A:$A,0)))</f>
        <v/>
      </c>
      <c r="BP34" s="147" t="str">
        <f>IF(BO34="","",INDEX(m_selling_spec_trans!$D:$D,MATCH(BO34,m_selling_spec_trans!$A:$A,0)))</f>
        <v/>
      </c>
    </row>
    <row r="35" spans="1:68">
      <c r="A35" s="104">
        <v>6</v>
      </c>
      <c r="B35" s="147" t="str">
        <f>INDEX(m_model_trans!E:E,MATCH(A35,m_model_trans!A:A,0))</f>
        <v>Sliding door (2 panels on 2 tracks)</v>
      </c>
      <c r="C35" s="104">
        <v>8</v>
      </c>
      <c r="D35" s="110" t="str">
        <f>INDEX(m_model_item_trans!$C:$C,MATCH(C35,m_model_item_trans!$A:$A,0))</f>
        <v>Sliding door</v>
      </c>
      <c r="E35" s="149" t="s">
        <v>1039</v>
      </c>
      <c r="F35" s="147" t="str">
        <f>IF(E35="","",INDEX(m_selling_spec_trans!$D:$D,MATCH(E35,m_selling_spec_trans!$A:$A,0)))</f>
        <v>Sliding</v>
      </c>
      <c r="G35" s="148"/>
      <c r="H35" s="147" t="str">
        <f>IF(G35="","",INDEX(m_selling_spec_trans!$D:$D,MATCH(G35,m_selling_spec_trans!$A:$A,0)))</f>
        <v/>
      </c>
      <c r="I35" s="148" t="s">
        <v>658</v>
      </c>
      <c r="J35" s="155" t="str">
        <f>IF(I35="","",INDEX(m_selling_spec_trans!$D:$D,MATCH(I35,m_selling_spec_trans!$A:$A,0)))</f>
        <v>Door large</v>
      </c>
      <c r="K35" s="148"/>
      <c r="L35" s="147" t="str">
        <f>IF(K35="","",INDEX(m_selling_spec_trans!$D:$D,MATCH(K35,m_selling_spec_trans!$A:$A,0)))</f>
        <v/>
      </c>
      <c r="M35" s="148"/>
      <c r="N35" s="147" t="str">
        <f>IF(M35="","",INDEX(m_selling_spec_trans!$D:$D,MATCH(M35,m_selling_spec_trans!$A:$A,0)))</f>
        <v/>
      </c>
      <c r="O35" s="148"/>
      <c r="P35" s="147" t="str">
        <f>IF(O35="","",INDEX(m_selling_spec_trans!$D:$D,MATCH(O35,m_selling_spec_trans!$A:$A,0)))</f>
        <v/>
      </c>
      <c r="Q35" s="148"/>
      <c r="R35" s="147" t="str">
        <f>IF(Q35="","",INDEX(m_selling_spec_trans!$D:$D,MATCH(Q35,m_selling_spec_trans!$A:$A,0)))</f>
        <v/>
      </c>
      <c r="S35" s="148"/>
      <c r="T35" s="147" t="str">
        <f>IF(S35="","",INDEX(m_selling_spec_trans!$D:$D,MATCH(S35,m_selling_spec_trans!$A:$A,0)))</f>
        <v/>
      </c>
      <c r="U35" s="148"/>
      <c r="V35" s="147" t="str">
        <f>IF(U35="","",INDEX(m_selling_spec_trans!$D:$D,MATCH(U35,m_selling_spec_trans!$A:$A,0)))</f>
        <v/>
      </c>
      <c r="W35" s="148"/>
      <c r="X35" s="147" t="str">
        <f>IF(W35="","",INDEX(m_selling_spec_trans!$D:$D,MATCH(W35,m_selling_spec_trans!$A:$A,0)))</f>
        <v/>
      </c>
      <c r="Y35" s="148"/>
      <c r="Z35" s="147" t="str">
        <f>IF(Y35="","",INDEX(m_selling_spec_trans!$D:$D,MATCH(Y35,m_selling_spec_trans!$A:$A,0)))</f>
        <v/>
      </c>
      <c r="AA35" s="148"/>
      <c r="AB35" s="147" t="str">
        <f>IF(AA35="","",INDEX(m_selling_spec_trans!$D:$D,MATCH(AA35,m_selling_spec_trans!$A:$A,0)))</f>
        <v/>
      </c>
      <c r="AC35" s="148"/>
      <c r="AD35" s="147" t="str">
        <f>IF(AC35="","",INDEX(m_selling_spec_trans!$D:$D,MATCH(AC35,m_selling_spec_trans!$A:$A,0)))</f>
        <v/>
      </c>
      <c r="AE35" s="148"/>
      <c r="AF35" s="147" t="str">
        <f>IF(AE35="","",INDEX(m_selling_spec_trans!$D:$D,MATCH(AE35,m_selling_spec_trans!$A:$A,0)))</f>
        <v/>
      </c>
      <c r="AG35" s="148"/>
      <c r="AH35" s="147" t="str">
        <f>IF(AG35="","",INDEX(m_selling_spec_trans!$D:$D,MATCH(AG35,m_selling_spec_trans!$A:$A,0)))</f>
        <v/>
      </c>
      <c r="AI35" s="148"/>
      <c r="AJ35" s="147" t="str">
        <f>IF(AI35="","",INDEX(m_selling_spec_trans!$D:$D,MATCH(AI35,m_selling_spec_trans!$A:$A,0)))</f>
        <v/>
      </c>
      <c r="AK35" s="148"/>
      <c r="AL35" s="147" t="str">
        <f>IF(AK35="","",INDEX(m_selling_spec_trans!$D:$D,MATCH(AK35,m_selling_spec_trans!$A:$A,0)))</f>
        <v/>
      </c>
      <c r="AM35" s="148"/>
      <c r="AN35" s="147" t="str">
        <f>IF(AM35="","",INDEX(m_selling_spec_trans!$D:$D,MATCH(AM35,m_selling_spec_trans!$A:$A,0)))</f>
        <v/>
      </c>
      <c r="AO35" s="148"/>
      <c r="AP35" s="147" t="str">
        <f>IF(AO35="","",INDEX(m_selling_spec_trans!$D:$D,MATCH(AO35,m_selling_spec_trans!$A:$A,0)))</f>
        <v/>
      </c>
      <c r="AQ35" s="148"/>
      <c r="AR35" s="147" t="str">
        <f>IF(AQ35="","",INDEX(m_selling_spec_trans!$D:$D,MATCH(AQ35,m_selling_spec_trans!$A:$A,0)))</f>
        <v/>
      </c>
      <c r="AS35" s="148"/>
      <c r="AT35" s="147" t="str">
        <f>IF(AS35="","",INDEX(m_selling_spec_trans!$D:$D,MATCH(AS35,m_selling_spec_trans!$A:$A,0)))</f>
        <v/>
      </c>
      <c r="AU35" s="148"/>
      <c r="AV35" s="147" t="str">
        <f>IF(AU35="","",INDEX(m_selling_spec_trans!$D:$D,MATCH(AU35,m_selling_spec_trans!$A:$A,0)))</f>
        <v/>
      </c>
      <c r="AW35" s="148"/>
      <c r="AX35" s="147" t="str">
        <f>IF(AW35="","",INDEX(m_selling_spec_trans!$D:$D,MATCH(AW35,m_selling_spec_trans!$A:$A,0)))</f>
        <v/>
      </c>
      <c r="AY35" s="148"/>
      <c r="AZ35" s="147" t="str">
        <f>IF(AY35="","",INDEX(m_selling_spec_trans!$D:$D,MATCH(AY35,m_selling_spec_trans!$A:$A,0)))</f>
        <v/>
      </c>
      <c r="BA35" s="148"/>
      <c r="BB35" s="147" t="str">
        <f>IF(BA35="","",INDEX(m_selling_spec_trans!$D:$D,MATCH(BA35,m_selling_spec_trans!$A:$A,0)))</f>
        <v/>
      </c>
      <c r="BC35" s="148"/>
      <c r="BD35" s="147" t="str">
        <f>IF(BC35="","",INDEX(m_selling_spec_trans!$D:$D,MATCH(BC35,m_selling_spec_trans!$A:$A,0)))</f>
        <v/>
      </c>
      <c r="BE35" s="148"/>
      <c r="BF35" s="147" t="str">
        <f>IF(BE35="","",INDEX(m_selling_spec_trans!$D:$D,MATCH(BE35,m_selling_spec_trans!$A:$A,0)))</f>
        <v/>
      </c>
      <c r="BG35" s="148"/>
      <c r="BH35" s="147" t="str">
        <f>IF(BG35="","",INDEX(m_selling_spec_trans!$D:$D,MATCH(BG35,m_selling_spec_trans!$A:$A,0)))</f>
        <v/>
      </c>
      <c r="BI35" s="148"/>
      <c r="BJ35" s="147" t="str">
        <f>IF(BI35="","",INDEX(m_selling_spec_trans!$D:$D,MATCH(BI35,m_selling_spec_trans!$A:$A,0)))</f>
        <v/>
      </c>
      <c r="BL35" s="147" t="str">
        <f>IF(BK35="","",INDEX(m_selling_spec_trans!$D:$D,MATCH(BK35,m_selling_spec_trans!$A:$A,0)))</f>
        <v/>
      </c>
      <c r="BM35" s="147"/>
      <c r="BN35" s="147" t="str">
        <f>IF(BM35="","",INDEX(m_selling_spec_trans!$D:$D,MATCH(BM35,m_selling_spec_trans!$A:$A,0)))</f>
        <v/>
      </c>
      <c r="BP35" s="147" t="str">
        <f>IF(BO35="","",INDEX(m_selling_spec_trans!$D:$D,MATCH(BO35,m_selling_spec_trans!$A:$A,0)))</f>
        <v/>
      </c>
    </row>
    <row r="36" spans="1:68">
      <c r="A36" s="104">
        <v>6</v>
      </c>
      <c r="B36" s="147" t="str">
        <f>INDEX(m_model_trans!E:E,MATCH(A36,m_model_trans!A:A,0))</f>
        <v>Sliding door (2 panels on 2 tracks)</v>
      </c>
      <c r="C36" s="104">
        <v>8</v>
      </c>
      <c r="D36" s="110" t="str">
        <f>INDEX(m_model_item_trans!$C:$C,MATCH(C36,m_model_item_trans!$A:$A,0))</f>
        <v>Sliding door</v>
      </c>
      <c r="E36" s="149" t="s">
        <v>1039</v>
      </c>
      <c r="F36" s="147" t="str">
        <f>IF(E36="","",INDEX(m_selling_spec_trans!$D:$D,MATCH(E36,m_selling_spec_trans!$A:$A,0)))</f>
        <v>Sliding</v>
      </c>
      <c r="G36" s="148"/>
      <c r="H36" s="147" t="str">
        <f>IF(G36="","",INDEX(m_selling_spec_trans!$D:$D,MATCH(G36,m_selling_spec_trans!$A:$A,0)))</f>
        <v/>
      </c>
      <c r="I36" s="148" t="s">
        <v>657</v>
      </c>
      <c r="J36" s="155" t="str">
        <f>IF(I36="","",INDEX(m_selling_spec_trans!$D:$D,MATCH(I36,m_selling_spec_trans!$A:$A,0)))</f>
        <v>Door</v>
      </c>
      <c r="K36" s="148"/>
      <c r="L36" s="147" t="str">
        <f>IF(K36="","",INDEX(m_selling_spec_trans!$D:$D,MATCH(K36,m_selling_spec_trans!$A:$A,0)))</f>
        <v/>
      </c>
      <c r="M36" s="148"/>
      <c r="N36" s="147" t="str">
        <f>IF(M36="","",INDEX(m_selling_spec_trans!$D:$D,MATCH(M36,m_selling_spec_trans!$A:$A,0)))</f>
        <v/>
      </c>
      <c r="O36" s="148"/>
      <c r="P36" s="147" t="str">
        <f>IF(O36="","",INDEX(m_selling_spec_trans!$D:$D,MATCH(O36,m_selling_spec_trans!$A:$A,0)))</f>
        <v/>
      </c>
      <c r="Q36" s="148"/>
      <c r="R36" s="147" t="str">
        <f>IF(Q36="","",INDEX(m_selling_spec_trans!$D:$D,MATCH(Q36,m_selling_spec_trans!$A:$A,0)))</f>
        <v/>
      </c>
      <c r="S36" s="148"/>
      <c r="T36" s="147" t="str">
        <f>IF(S36="","",INDEX(m_selling_spec_trans!$D:$D,MATCH(S36,m_selling_spec_trans!$A:$A,0)))</f>
        <v/>
      </c>
      <c r="U36" s="148"/>
      <c r="V36" s="147" t="str">
        <f>IF(U36="","",INDEX(m_selling_spec_trans!$D:$D,MATCH(U36,m_selling_spec_trans!$A:$A,0)))</f>
        <v/>
      </c>
      <c r="W36" s="148"/>
      <c r="X36" s="147" t="str">
        <f>IF(W36="","",INDEX(m_selling_spec_trans!$D:$D,MATCH(W36,m_selling_spec_trans!$A:$A,0)))</f>
        <v/>
      </c>
      <c r="Y36" s="148"/>
      <c r="Z36" s="147" t="str">
        <f>IF(Y36="","",INDEX(m_selling_spec_trans!$D:$D,MATCH(Y36,m_selling_spec_trans!$A:$A,0)))</f>
        <v/>
      </c>
      <c r="AA36" s="148"/>
      <c r="AB36" s="147" t="str">
        <f>IF(AA36="","",INDEX(m_selling_spec_trans!$D:$D,MATCH(AA36,m_selling_spec_trans!$A:$A,0)))</f>
        <v/>
      </c>
      <c r="AC36" s="148"/>
      <c r="AD36" s="147" t="str">
        <f>IF(AC36="","",INDEX(m_selling_spec_trans!$D:$D,MATCH(AC36,m_selling_spec_trans!$A:$A,0)))</f>
        <v/>
      </c>
      <c r="AE36" s="148"/>
      <c r="AF36" s="147" t="str">
        <f>IF(AE36="","",INDEX(m_selling_spec_trans!$D:$D,MATCH(AE36,m_selling_spec_trans!$A:$A,0)))</f>
        <v/>
      </c>
      <c r="AG36" s="148"/>
      <c r="AH36" s="147" t="str">
        <f>IF(AG36="","",INDEX(m_selling_spec_trans!$D:$D,MATCH(AG36,m_selling_spec_trans!$A:$A,0)))</f>
        <v/>
      </c>
      <c r="AI36" s="148"/>
      <c r="AJ36" s="147" t="str">
        <f>IF(AI36="","",INDEX(m_selling_spec_trans!$D:$D,MATCH(AI36,m_selling_spec_trans!$A:$A,0)))</f>
        <v/>
      </c>
      <c r="AK36" s="148"/>
      <c r="AL36" s="147" t="str">
        <f>IF(AK36="","",INDEX(m_selling_spec_trans!$D:$D,MATCH(AK36,m_selling_spec_trans!$A:$A,0)))</f>
        <v/>
      </c>
      <c r="AM36" s="148"/>
      <c r="AN36" s="147" t="str">
        <f>IF(AM36="","",INDEX(m_selling_spec_trans!$D:$D,MATCH(AM36,m_selling_spec_trans!$A:$A,0)))</f>
        <v/>
      </c>
      <c r="AO36" s="148"/>
      <c r="AP36" s="147" t="str">
        <f>IF(AO36="","",INDEX(m_selling_spec_trans!$D:$D,MATCH(AO36,m_selling_spec_trans!$A:$A,0)))</f>
        <v/>
      </c>
      <c r="AQ36" s="148"/>
      <c r="AR36" s="147" t="str">
        <f>IF(AQ36="","",INDEX(m_selling_spec_trans!$D:$D,MATCH(AQ36,m_selling_spec_trans!$A:$A,0)))</f>
        <v/>
      </c>
      <c r="AS36" s="148"/>
      <c r="AT36" s="147" t="str">
        <f>IF(AS36="","",INDEX(m_selling_spec_trans!$D:$D,MATCH(AS36,m_selling_spec_trans!$A:$A,0)))</f>
        <v/>
      </c>
      <c r="AU36" s="148"/>
      <c r="AV36" s="147" t="str">
        <f>IF(AU36="","",INDEX(m_selling_spec_trans!$D:$D,MATCH(AU36,m_selling_spec_trans!$A:$A,0)))</f>
        <v/>
      </c>
      <c r="AW36" s="148"/>
      <c r="AX36" s="147" t="str">
        <f>IF(AW36="","",INDEX(m_selling_spec_trans!$D:$D,MATCH(AW36,m_selling_spec_trans!$A:$A,0)))</f>
        <v/>
      </c>
      <c r="AY36" s="148"/>
      <c r="AZ36" s="147" t="str">
        <f>IF(AY36="","",INDEX(m_selling_spec_trans!$D:$D,MATCH(AY36,m_selling_spec_trans!$A:$A,0)))</f>
        <v/>
      </c>
      <c r="BA36" s="148"/>
      <c r="BB36" s="147" t="str">
        <f>IF(BA36="","",INDEX(m_selling_spec_trans!$D:$D,MATCH(BA36,m_selling_spec_trans!$A:$A,0)))</f>
        <v/>
      </c>
      <c r="BC36" s="148"/>
      <c r="BD36" s="147" t="str">
        <f>IF(BC36="","",INDEX(m_selling_spec_trans!$D:$D,MATCH(BC36,m_selling_spec_trans!$A:$A,0)))</f>
        <v/>
      </c>
      <c r="BE36" s="148"/>
      <c r="BF36" s="147" t="str">
        <f>IF(BE36="","",INDEX(m_selling_spec_trans!$D:$D,MATCH(BE36,m_selling_spec_trans!$A:$A,0)))</f>
        <v/>
      </c>
      <c r="BG36" s="148"/>
      <c r="BH36" s="147" t="str">
        <f>IF(BG36="","",INDEX(m_selling_spec_trans!$D:$D,MATCH(BG36,m_selling_spec_trans!$A:$A,0)))</f>
        <v/>
      </c>
      <c r="BI36" s="148"/>
      <c r="BJ36" s="147" t="str">
        <f>IF(BI36="","",INDEX(m_selling_spec_trans!$D:$D,MATCH(BI36,m_selling_spec_trans!$A:$A,0)))</f>
        <v/>
      </c>
      <c r="BL36" s="147" t="str">
        <f>IF(BK36="","",INDEX(m_selling_spec_trans!$D:$D,MATCH(BK36,m_selling_spec_trans!$A:$A,0)))</f>
        <v/>
      </c>
      <c r="BM36" s="147"/>
      <c r="BN36" s="147" t="str">
        <f>IF(BM36="","",INDEX(m_selling_spec_trans!$D:$D,MATCH(BM36,m_selling_spec_trans!$A:$A,0)))</f>
        <v/>
      </c>
      <c r="BP36" s="147" t="str">
        <f>IF(BO36="","",INDEX(m_selling_spec_trans!$D:$D,MATCH(BO36,m_selling_spec_trans!$A:$A,0)))</f>
        <v/>
      </c>
    </row>
    <row r="37" spans="1:68">
      <c r="A37" s="104">
        <v>6</v>
      </c>
      <c r="B37" s="147" t="str">
        <f>INDEX(m_model_trans!E:E,MATCH(A37,m_model_trans!A:A,0))</f>
        <v>Sliding door (2 panels on 2 tracks)</v>
      </c>
      <c r="C37" s="104">
        <v>2</v>
      </c>
      <c r="D37" s="110" t="str">
        <f>INDEX(m_model_item_trans!$C:$C,MATCH(C37,m_model_item_trans!$A:$A,0))</f>
        <v>2 panels on 2 tracks</v>
      </c>
      <c r="F37" s="147" t="str">
        <f>IF(E37="","",INDEX(m_selling_spec_trans!$D:$D,MATCH(E37,m_selling_spec_trans!$A:$A,0)))</f>
        <v/>
      </c>
      <c r="G37" s="148" t="s">
        <v>647</v>
      </c>
      <c r="H37" s="147" t="str">
        <f>IF(G37="","",INDEX(m_selling_spec_trans!$D:$D,MATCH(G37,m_selling_spec_trans!$A:$A,0)))</f>
        <v>2 Panel</v>
      </c>
      <c r="I37" s="148"/>
      <c r="J37" s="147" t="str">
        <f>IF(I37="","",INDEX(m_selling_spec_trans!$D:$D,MATCH(I37,m_selling_spec_trans!$A:$A,0)))</f>
        <v/>
      </c>
      <c r="K37" s="148"/>
      <c r="L37" s="147" t="str">
        <f>IF(K37="","",INDEX(m_selling_spec_trans!$D:$D,MATCH(K37,m_selling_spec_trans!$A:$A,0)))</f>
        <v/>
      </c>
      <c r="M37" s="148"/>
      <c r="N37" s="147" t="str">
        <f>IF(M37="","",INDEX(m_selling_spec_trans!$D:$D,MATCH(M37,m_selling_spec_trans!$A:$A,0)))</f>
        <v/>
      </c>
      <c r="O37" s="148"/>
      <c r="P37" s="147" t="str">
        <f>IF(O37="","",INDEX(m_selling_spec_trans!$D:$D,MATCH(O37,m_selling_spec_trans!$A:$A,0)))</f>
        <v/>
      </c>
      <c r="Q37" s="148"/>
      <c r="R37" s="147" t="str">
        <f>IF(Q37="","",INDEX(m_selling_spec_trans!$D:$D,MATCH(Q37,m_selling_spec_trans!$A:$A,0)))</f>
        <v/>
      </c>
      <c r="S37" s="148"/>
      <c r="T37" s="147" t="str">
        <f>IF(S37="","",INDEX(m_selling_spec_trans!$D:$D,MATCH(S37,m_selling_spec_trans!$A:$A,0)))</f>
        <v/>
      </c>
      <c r="U37" s="148"/>
      <c r="V37" s="147" t="str">
        <f>IF(U37="","",INDEX(m_selling_spec_trans!$D:$D,MATCH(U37,m_selling_spec_trans!$A:$A,0)))</f>
        <v/>
      </c>
      <c r="W37" s="148"/>
      <c r="X37" s="147" t="str">
        <f>IF(W37="","",INDEX(m_selling_spec_trans!$D:$D,MATCH(W37,m_selling_spec_trans!$A:$A,0)))</f>
        <v/>
      </c>
      <c r="Y37" s="148"/>
      <c r="Z37" s="147" t="str">
        <f>IF(Y37="","",INDEX(m_selling_spec_trans!$D:$D,MATCH(Y37,m_selling_spec_trans!$A:$A,0)))</f>
        <v/>
      </c>
      <c r="AA37" s="148"/>
      <c r="AB37" s="147" t="str">
        <f>IF(AA37="","",INDEX(m_selling_spec_trans!$D:$D,MATCH(AA37,m_selling_spec_trans!$A:$A,0)))</f>
        <v/>
      </c>
      <c r="AC37" s="148"/>
      <c r="AD37" s="147" t="str">
        <f>IF(AC37="","",INDEX(m_selling_spec_trans!$D:$D,MATCH(AC37,m_selling_spec_trans!$A:$A,0)))</f>
        <v/>
      </c>
      <c r="AE37" s="148"/>
      <c r="AF37" s="147" t="str">
        <f>IF(AE37="","",INDEX(m_selling_spec_trans!$D:$D,MATCH(AE37,m_selling_spec_trans!$A:$A,0)))</f>
        <v/>
      </c>
      <c r="AG37" s="148"/>
      <c r="AH37" s="147" t="str">
        <f>IF(AG37="","",INDEX(m_selling_spec_trans!$D:$D,MATCH(AG37,m_selling_spec_trans!$A:$A,0)))</f>
        <v/>
      </c>
      <c r="AI37" s="148"/>
      <c r="AJ37" s="147" t="str">
        <f>IF(AI37="","",INDEX(m_selling_spec_trans!$D:$D,MATCH(AI37,m_selling_spec_trans!$A:$A,0)))</f>
        <v/>
      </c>
      <c r="AK37" s="148"/>
      <c r="AL37" s="147" t="str">
        <f>IF(AK37="","",INDEX(m_selling_spec_trans!$D:$D,MATCH(AK37,m_selling_spec_trans!$A:$A,0)))</f>
        <v/>
      </c>
      <c r="AM37" s="148"/>
      <c r="AN37" s="147" t="str">
        <f>IF(AM37="","",INDEX(m_selling_spec_trans!$D:$D,MATCH(AM37,m_selling_spec_trans!$A:$A,0)))</f>
        <v/>
      </c>
      <c r="AO37" s="148"/>
      <c r="AP37" s="147" t="str">
        <f>IF(AO37="","",INDEX(m_selling_spec_trans!$D:$D,MATCH(AO37,m_selling_spec_trans!$A:$A,0)))</f>
        <v/>
      </c>
      <c r="AQ37" s="148"/>
      <c r="AR37" s="147" t="str">
        <f>IF(AQ37="","",INDEX(m_selling_spec_trans!$D:$D,MATCH(AQ37,m_selling_spec_trans!$A:$A,0)))</f>
        <v/>
      </c>
      <c r="AS37" s="148"/>
      <c r="AT37" s="147" t="str">
        <f>IF(AS37="","",INDEX(m_selling_spec_trans!$D:$D,MATCH(AS37,m_selling_spec_trans!$A:$A,0)))</f>
        <v/>
      </c>
      <c r="AU37" s="148"/>
      <c r="AV37" s="147" t="str">
        <f>IF(AU37="","",INDEX(m_selling_spec_trans!$D:$D,MATCH(AU37,m_selling_spec_trans!$A:$A,0)))</f>
        <v/>
      </c>
      <c r="AW37" s="148"/>
      <c r="AX37" s="147" t="str">
        <f>IF(AW37="","",INDEX(m_selling_spec_trans!$D:$D,MATCH(AW37,m_selling_spec_trans!$A:$A,0)))</f>
        <v/>
      </c>
      <c r="AY37" s="148"/>
      <c r="AZ37" s="147" t="str">
        <f>IF(AY37="","",INDEX(m_selling_spec_trans!$D:$D,MATCH(AY37,m_selling_spec_trans!$A:$A,0)))</f>
        <v/>
      </c>
      <c r="BA37" s="148"/>
      <c r="BB37" s="147" t="str">
        <f>IF(BA37="","",INDEX(m_selling_spec_trans!$D:$D,MATCH(BA37,m_selling_spec_trans!$A:$A,0)))</f>
        <v/>
      </c>
      <c r="BC37" s="148"/>
      <c r="BD37" s="147" t="str">
        <f>IF(BC37="","",INDEX(m_selling_spec_trans!$D:$D,MATCH(BC37,m_selling_spec_trans!$A:$A,0)))</f>
        <v/>
      </c>
      <c r="BE37" s="148"/>
      <c r="BF37" s="147" t="str">
        <f>IF(BE37="","",INDEX(m_selling_spec_trans!$D:$D,MATCH(BE37,m_selling_spec_trans!$A:$A,0)))</f>
        <v/>
      </c>
      <c r="BG37" s="148"/>
      <c r="BH37" s="147" t="str">
        <f>IF(BG37="","",INDEX(m_selling_spec_trans!$D:$D,MATCH(BG37,m_selling_spec_trans!$A:$A,0)))</f>
        <v/>
      </c>
      <c r="BI37" s="148"/>
      <c r="BJ37" s="147" t="str">
        <f>IF(BI37="","",INDEX(m_selling_spec_trans!$D:$D,MATCH(BI37,m_selling_spec_trans!$A:$A,0)))</f>
        <v/>
      </c>
      <c r="BL37" s="147" t="str">
        <f>IF(BK37="","",INDEX(m_selling_spec_trans!$D:$D,MATCH(BK37,m_selling_spec_trans!$A:$A,0)))</f>
        <v/>
      </c>
      <c r="BM37" s="147"/>
      <c r="BN37" s="147" t="str">
        <f>IF(BM37="","",INDEX(m_selling_spec_trans!$D:$D,MATCH(BM37,m_selling_spec_trans!$A:$A,0)))</f>
        <v/>
      </c>
      <c r="BP37" s="147" t="str">
        <f>IF(BO37="","",INDEX(m_selling_spec_trans!$D:$D,MATCH(BO37,m_selling_spec_trans!$A:$A,0)))</f>
        <v/>
      </c>
    </row>
    <row r="38" spans="1:68">
      <c r="A38" s="104">
        <v>6</v>
      </c>
      <c r="B38" s="147" t="str">
        <f>INDEX(m_model_trans!E:E,MATCH(A38,m_model_trans!A:A,0))</f>
        <v>Sliding door (2 panels on 2 tracks)</v>
      </c>
      <c r="C38" s="104">
        <v>2</v>
      </c>
      <c r="D38" s="110" t="str">
        <f>INDEX(m_model_item_trans!$C:$C,MATCH(C38,m_model_item_trans!$A:$A,0))</f>
        <v>2 panels on 2 tracks</v>
      </c>
      <c r="F38" s="147" t="str">
        <f>IF(E38="","",INDEX(m_selling_spec_trans!$D:$D,MATCH(E38,m_selling_spec_trans!$A:$A,0)))</f>
        <v/>
      </c>
      <c r="G38" s="148"/>
      <c r="H38" s="147"/>
      <c r="I38" s="148"/>
      <c r="J38" s="147" t="str">
        <f>IF(I38="","",INDEX(m_selling_spec_trans!$D:$D,MATCH(I38,m_selling_spec_trans!$A:$A,0)))</f>
        <v/>
      </c>
      <c r="K38" s="148"/>
      <c r="L38" s="147" t="str">
        <f>IF(K38="","",INDEX(m_selling_spec_trans!$D:$D,MATCH(K38,m_selling_spec_trans!$A:$A,0)))</f>
        <v/>
      </c>
      <c r="M38" s="148"/>
      <c r="N38" s="147" t="str">
        <f>IF(M38="","",INDEX(m_selling_spec_trans!$D:$D,MATCH(M38,m_selling_spec_trans!$A:$A,0)))</f>
        <v/>
      </c>
      <c r="O38" s="148"/>
      <c r="P38" s="147" t="str">
        <f>IF(O38="","",INDEX(m_selling_spec_trans!$D:$D,MATCH(O38,m_selling_spec_trans!$A:$A,0)))</f>
        <v/>
      </c>
      <c r="Q38" s="148"/>
      <c r="R38" s="147" t="str">
        <f>IF(Q38="","",INDEX(m_selling_spec_trans!$D:$D,MATCH(Q38,m_selling_spec_trans!$A:$A,0)))</f>
        <v/>
      </c>
      <c r="S38" s="148"/>
      <c r="T38" s="147" t="str">
        <f>IF(S38="","",INDEX(m_selling_spec_trans!$D:$D,MATCH(S38,m_selling_spec_trans!$A:$A,0)))</f>
        <v/>
      </c>
      <c r="U38" s="148"/>
      <c r="V38" s="147" t="str">
        <f>IF(U38="","",INDEX(m_selling_spec_trans!$D:$D,MATCH(U38,m_selling_spec_trans!$A:$A,0)))</f>
        <v/>
      </c>
      <c r="W38" s="148"/>
      <c r="X38" s="147" t="str">
        <f>IF(W38="","",INDEX(m_selling_spec_trans!$D:$D,MATCH(W38,m_selling_spec_trans!$A:$A,0)))</f>
        <v/>
      </c>
      <c r="Y38" s="148"/>
      <c r="Z38" s="147" t="str">
        <f>IF(Y38="","",INDEX(m_selling_spec_trans!$D:$D,MATCH(Y38,m_selling_spec_trans!$A:$A,0)))</f>
        <v/>
      </c>
      <c r="AA38" s="148"/>
      <c r="AB38" s="147" t="str">
        <f>IF(AA38="","",INDEX(m_selling_spec_trans!$D:$D,MATCH(AA38,m_selling_spec_trans!$A:$A,0)))</f>
        <v/>
      </c>
      <c r="AC38" s="148"/>
      <c r="AD38" s="147" t="str">
        <f>IF(AC38="","",INDEX(m_selling_spec_trans!$D:$D,MATCH(AC38,m_selling_spec_trans!$A:$A,0)))</f>
        <v/>
      </c>
      <c r="AE38" s="148"/>
      <c r="AF38" s="147" t="str">
        <f>IF(AE38="","",INDEX(m_selling_spec_trans!$D:$D,MATCH(AE38,m_selling_spec_trans!$A:$A,0)))</f>
        <v/>
      </c>
      <c r="AG38" s="148"/>
      <c r="AH38" s="147" t="str">
        <f>IF(AG38="","",INDEX(m_selling_spec_trans!$D:$D,MATCH(AG38,m_selling_spec_trans!$A:$A,0)))</f>
        <v/>
      </c>
      <c r="AI38" s="148"/>
      <c r="AJ38" s="147" t="str">
        <f>IF(AI38="","",INDEX(m_selling_spec_trans!$D:$D,MATCH(AI38,m_selling_spec_trans!$A:$A,0)))</f>
        <v/>
      </c>
      <c r="AK38" s="148"/>
      <c r="AL38" s="147" t="str">
        <f>IF(AK38="","",INDEX(m_selling_spec_trans!$D:$D,MATCH(AK38,m_selling_spec_trans!$A:$A,0)))</f>
        <v/>
      </c>
      <c r="AM38" s="148"/>
      <c r="AN38" s="147" t="str">
        <f>IF(AM38="","",INDEX(m_selling_spec_trans!$D:$D,MATCH(AM38,m_selling_spec_trans!$A:$A,0)))</f>
        <v/>
      </c>
      <c r="AO38" s="148"/>
      <c r="AP38" s="147" t="str">
        <f>IF(AO38="","",INDEX(m_selling_spec_trans!$D:$D,MATCH(AO38,m_selling_spec_trans!$A:$A,0)))</f>
        <v/>
      </c>
      <c r="AQ38" s="148"/>
      <c r="AR38" s="147" t="str">
        <f>IF(AQ38="","",INDEX(m_selling_spec_trans!$D:$D,MATCH(AQ38,m_selling_spec_trans!$A:$A,0)))</f>
        <v/>
      </c>
      <c r="AS38" s="148"/>
      <c r="AT38" s="147" t="str">
        <f>IF(AS38="","",INDEX(m_selling_spec_trans!$D:$D,MATCH(AS38,m_selling_spec_trans!$A:$A,0)))</f>
        <v/>
      </c>
      <c r="AU38" s="148"/>
      <c r="AV38" s="147" t="str">
        <f>IF(AU38="","",INDEX(m_selling_spec_trans!$D:$D,MATCH(AU38,m_selling_spec_trans!$A:$A,0)))</f>
        <v/>
      </c>
      <c r="AW38" s="148"/>
      <c r="AX38" s="147" t="str">
        <f>IF(AW38="","",INDEX(m_selling_spec_trans!$D:$D,MATCH(AW38,m_selling_spec_trans!$A:$A,0)))</f>
        <v/>
      </c>
      <c r="AY38" s="148"/>
      <c r="AZ38" s="147" t="str">
        <f>IF(AY38="","",INDEX(m_selling_spec_trans!$D:$D,MATCH(AY38,m_selling_spec_trans!$A:$A,0)))</f>
        <v/>
      </c>
      <c r="BA38" s="148"/>
      <c r="BB38" s="147" t="str">
        <f>IF(BA38="","",INDEX(m_selling_spec_trans!$D:$D,MATCH(BA38,m_selling_spec_trans!$A:$A,0)))</f>
        <v/>
      </c>
      <c r="BC38" s="148"/>
      <c r="BD38" s="147" t="str">
        <f>IF(BC38="","",INDEX(m_selling_spec_trans!$D:$D,MATCH(BC38,m_selling_spec_trans!$A:$A,0)))</f>
        <v/>
      </c>
      <c r="BE38" s="148"/>
      <c r="BF38" s="147" t="str">
        <f>IF(BE38="","",INDEX(m_selling_spec_trans!$D:$D,MATCH(BE38,m_selling_spec_trans!$A:$A,0)))</f>
        <v/>
      </c>
      <c r="BG38" s="148"/>
      <c r="BH38" s="147" t="str">
        <f>IF(BG38="","",INDEX(m_selling_spec_trans!$D:$D,MATCH(BG38,m_selling_spec_trans!$A:$A,0)))</f>
        <v/>
      </c>
      <c r="BI38" s="148" t="s">
        <v>3405</v>
      </c>
      <c r="BJ38" s="147" t="str">
        <f>IF(BI38="","",INDEX(m_selling_spec_trans!$D:$D,MATCH(BI38,m_selling_spec_trans!$A:$A,0)))</f>
        <v>2 tracks 2 panels</v>
      </c>
      <c r="BL38" s="147" t="str">
        <f>IF(BK38="","",INDEX(m_selling_spec_trans!$D:$D,MATCH(BK38,m_selling_spec_trans!$A:$A,0)))</f>
        <v/>
      </c>
      <c r="BM38" s="147"/>
      <c r="BN38" s="147" t="str">
        <f>IF(BM38="","",INDEX(m_selling_spec_trans!$D:$D,MATCH(BM38,m_selling_spec_trans!$A:$A,0)))</f>
        <v/>
      </c>
      <c r="BP38" s="147" t="str">
        <f>IF(BO38="","",INDEX(m_selling_spec_trans!$D:$D,MATCH(BO38,m_selling_spec_trans!$A:$A,0)))</f>
        <v/>
      </c>
    </row>
    <row r="39" spans="1:68">
      <c r="A39" s="104">
        <v>47</v>
      </c>
      <c r="B39" s="147" t="str">
        <f>INDEX(m_model_trans!E:E,MATCH(A39,m_model_trans!A:A,0))</f>
        <v>Single type</v>
      </c>
      <c r="C39" s="104">
        <v>43</v>
      </c>
      <c r="D39" s="110" t="str">
        <f>INDEX(m_model_item_trans!$C:$C,MATCH(C39,m_model_item_trans!$A:$A,0))</f>
        <v>Single type</v>
      </c>
      <c r="E39" s="149" t="s">
        <v>1456</v>
      </c>
      <c r="F39" s="147" t="str">
        <f>IF(E39="","",INDEX(m_selling_spec_trans!$D:$D,MATCH(E39,m_selling_spec_trans!$A:$A,0)))</f>
        <v>Carport</v>
      </c>
      <c r="G39" s="148"/>
      <c r="H39" s="147" t="str">
        <f>IF(G39="","",INDEX(m_selling_spec_trans!$D:$D,MATCH(G39,m_selling_spec_trans!$A:$A,0)))</f>
        <v/>
      </c>
      <c r="I39" s="148"/>
      <c r="J39" s="147" t="str">
        <f>IF(I39="","",INDEX(m_selling_spec_trans!$D:$D,MATCH(I39,m_selling_spec_trans!$A:$A,0)))</f>
        <v/>
      </c>
      <c r="K39" s="148"/>
      <c r="L39" s="147" t="str">
        <f>IF(K39="","",INDEX(m_selling_spec_trans!$D:$D,MATCH(K39,m_selling_spec_trans!$A:$A,0)))</f>
        <v/>
      </c>
      <c r="M39" s="148"/>
      <c r="N39" s="147" t="str">
        <f>IF(M39="","",INDEX(m_selling_spec_trans!$D:$D,MATCH(M39,m_selling_spec_trans!$A:$A,0)))</f>
        <v/>
      </c>
      <c r="O39" s="148"/>
      <c r="P39" s="147" t="str">
        <f>IF(O39="","",INDEX(m_selling_spec_trans!$D:$D,MATCH(O39,m_selling_spec_trans!$A:$A,0)))</f>
        <v/>
      </c>
      <c r="Q39" s="148"/>
      <c r="R39" s="147" t="str">
        <f>IF(Q39="","",INDEX(m_selling_spec_trans!$D:$D,MATCH(Q39,m_selling_spec_trans!$A:$A,0)))</f>
        <v/>
      </c>
      <c r="S39" s="148"/>
      <c r="T39" s="147" t="str">
        <f>IF(S39="","",INDEX(m_selling_spec_trans!$D:$D,MATCH(S39,m_selling_spec_trans!$A:$A,0)))</f>
        <v/>
      </c>
      <c r="U39" s="148"/>
      <c r="V39" s="147" t="str">
        <f>IF(U39="","",INDEX(m_selling_spec_trans!$D:$D,MATCH(U39,m_selling_spec_trans!$A:$A,0)))</f>
        <v/>
      </c>
      <c r="W39" s="148"/>
      <c r="X39" s="147" t="str">
        <f>IF(W39="","",INDEX(m_selling_spec_trans!$D:$D,MATCH(W39,m_selling_spec_trans!$A:$A,0)))</f>
        <v/>
      </c>
      <c r="Y39" s="148"/>
      <c r="Z39" s="147" t="str">
        <f>IF(Y39="","",INDEX(m_selling_spec_trans!$D:$D,MATCH(Y39,m_selling_spec_trans!$A:$A,0)))</f>
        <v/>
      </c>
      <c r="AA39" s="148"/>
      <c r="AB39" s="147" t="str">
        <f>IF(AA39="","",INDEX(m_selling_spec_trans!$D:$D,MATCH(AA39,m_selling_spec_trans!$A:$A,0)))</f>
        <v/>
      </c>
      <c r="AC39" s="148"/>
      <c r="AD39" s="147" t="str">
        <f>IF(AC39="","",INDEX(m_selling_spec_trans!$D:$D,MATCH(AC39,m_selling_spec_trans!$A:$A,0)))</f>
        <v/>
      </c>
      <c r="AE39" s="148"/>
      <c r="AF39" s="147" t="str">
        <f>IF(AE39="","",INDEX(m_selling_spec_trans!$D:$D,MATCH(AE39,m_selling_spec_trans!$A:$A,0)))</f>
        <v/>
      </c>
      <c r="AG39" s="148"/>
      <c r="AH39" s="147" t="str">
        <f>IF(AG39="","",INDEX(m_selling_spec_trans!$D:$D,MATCH(AG39,m_selling_spec_trans!$A:$A,0)))</f>
        <v/>
      </c>
      <c r="AI39" s="148"/>
      <c r="AJ39" s="147" t="str">
        <f>IF(AI39="","",INDEX(m_selling_spec_trans!$D:$D,MATCH(AI39,m_selling_spec_trans!$A:$A,0)))</f>
        <v/>
      </c>
      <c r="AK39" s="148"/>
      <c r="AL39" s="147" t="str">
        <f>IF(AK39="","",INDEX(m_selling_spec_trans!$D:$D,MATCH(AK39,m_selling_spec_trans!$A:$A,0)))</f>
        <v/>
      </c>
      <c r="AM39" s="148"/>
      <c r="AN39" s="147" t="str">
        <f>IF(AM39="","",INDEX(m_selling_spec_trans!$D:$D,MATCH(AM39,m_selling_spec_trans!$A:$A,0)))</f>
        <v/>
      </c>
      <c r="AO39" s="148"/>
      <c r="AP39" s="147" t="str">
        <f>IF(AO39="","",INDEX(m_selling_spec_trans!$D:$D,MATCH(AO39,m_selling_spec_trans!$A:$A,0)))</f>
        <v/>
      </c>
      <c r="AQ39" s="148"/>
      <c r="AR39" s="147" t="str">
        <f>IF(AQ39="","",INDEX(m_selling_spec_trans!$D:$D,MATCH(AQ39,m_selling_spec_trans!$A:$A,0)))</f>
        <v/>
      </c>
      <c r="AS39" s="148"/>
      <c r="AT39" s="147" t="str">
        <f>IF(AS39="","",INDEX(m_selling_spec_trans!$D:$D,MATCH(AS39,m_selling_spec_trans!$A:$A,0)))</f>
        <v/>
      </c>
      <c r="AU39" s="148"/>
      <c r="AV39" s="147" t="str">
        <f>IF(AU39="","",INDEX(m_selling_spec_trans!$D:$D,MATCH(AU39,m_selling_spec_trans!$A:$A,0)))</f>
        <v/>
      </c>
      <c r="AW39" s="148"/>
      <c r="AX39" s="147" t="str">
        <f>IF(AW39="","",INDEX(m_selling_spec_trans!$D:$D,MATCH(AW39,m_selling_spec_trans!$A:$A,0)))</f>
        <v/>
      </c>
      <c r="AY39" s="148"/>
      <c r="AZ39" s="147" t="str">
        <f>IF(AY39="","",INDEX(m_selling_spec_trans!$D:$D,MATCH(AY39,m_selling_spec_trans!$A:$A,0)))</f>
        <v/>
      </c>
      <c r="BA39" s="148"/>
      <c r="BB39" s="147" t="str">
        <f>IF(BA39="","",INDEX(m_selling_spec_trans!$D:$D,MATCH(BA39,m_selling_spec_trans!$A:$A,0)))</f>
        <v/>
      </c>
      <c r="BC39" s="148"/>
      <c r="BD39" s="147" t="str">
        <f>IF(BC39="","",INDEX(m_selling_spec_trans!$D:$D,MATCH(BC39,m_selling_spec_trans!$A:$A,0)))</f>
        <v/>
      </c>
      <c r="BE39" s="148"/>
      <c r="BF39" s="147" t="str">
        <f>IF(BE39="","",INDEX(m_selling_spec_trans!$D:$D,MATCH(BE39,m_selling_spec_trans!$A:$A,0)))</f>
        <v/>
      </c>
      <c r="BG39" s="148"/>
      <c r="BH39" s="147" t="str">
        <f>IF(BG39="","",INDEX(m_selling_spec_trans!$D:$D,MATCH(BG39,m_selling_spec_trans!$A:$A,0)))</f>
        <v/>
      </c>
      <c r="BI39" s="148"/>
      <c r="BJ39" s="147" t="str">
        <f>IF(BI39="","",INDEX(m_selling_spec_trans!$D:$D,MATCH(BI39,m_selling_spec_trans!$A:$A,0)))</f>
        <v/>
      </c>
      <c r="BL39" s="147" t="str">
        <f>IF(BK39="","",INDEX(m_selling_spec_trans!$D:$D,MATCH(BK39,m_selling_spec_trans!$A:$A,0)))</f>
        <v/>
      </c>
      <c r="BM39" s="147"/>
      <c r="BN39" s="147" t="str">
        <f>IF(BM39="","",INDEX(m_selling_spec_trans!$D:$D,MATCH(BM39,m_selling_spec_trans!$A:$A,0)))</f>
        <v/>
      </c>
      <c r="BP39" s="147" t="str">
        <f>IF(BO39="","",INDEX(m_selling_spec_trans!$D:$D,MATCH(BO39,m_selling_spec_trans!$A:$A,0)))</f>
        <v/>
      </c>
    </row>
    <row r="40" spans="1:68">
      <c r="A40" s="104">
        <v>30</v>
      </c>
      <c r="B40" s="147" t="str">
        <f>INDEX(m_model_trans!E:E,MATCH(A40,m_model_trans!A:A,0))</f>
        <v>Single sliding gate</v>
      </c>
      <c r="C40" s="104">
        <v>36</v>
      </c>
      <c r="D40" s="110" t="str">
        <f>INDEX(m_model_item_trans!$C:$C,MATCH(C40,m_model_item_trans!$A:$A,0))</f>
        <v>Single sliding gate</v>
      </c>
      <c r="E40" s="149" t="s">
        <v>646</v>
      </c>
      <c r="F40" s="147" t="str">
        <f>IF(E40="","",INDEX(m_selling_spec_trans!$D:$D,MATCH(E40,m_selling_spec_trans!$A:$A,0)))</f>
        <v>Sliding gate</v>
      </c>
      <c r="G40" s="148"/>
      <c r="H40" s="147" t="str">
        <f>IF(G40="","",INDEX(m_selling_spec_trans!$D:$D,MATCH(G40,m_selling_spec_trans!$A:$A,0)))</f>
        <v/>
      </c>
      <c r="I40" s="148"/>
      <c r="J40" s="147" t="str">
        <f>IF(I40="","",INDEX(m_selling_spec_trans!$D:$D,MATCH(I40,m_selling_spec_trans!$A:$A,0)))</f>
        <v/>
      </c>
      <c r="K40" s="148"/>
      <c r="L40" s="147" t="str">
        <f>IF(K40="","",INDEX(m_selling_spec_trans!$D:$D,MATCH(K40,m_selling_spec_trans!$A:$A,0)))</f>
        <v/>
      </c>
      <c r="M40" s="148"/>
      <c r="N40" s="147" t="str">
        <f>IF(M40="","",INDEX(m_selling_spec_trans!$D:$D,MATCH(M40,m_selling_spec_trans!$A:$A,0)))</f>
        <v/>
      </c>
      <c r="O40" s="148" t="s">
        <v>671</v>
      </c>
      <c r="P40" s="147" t="str">
        <f>IF(O40="","",INDEX(m_selling_spec_trans!$D:$D,MATCH(O40,m_selling_spec_trans!$A:$A,0)))</f>
        <v>Single</v>
      </c>
      <c r="Q40" s="148"/>
      <c r="R40" s="147" t="str">
        <f>IF(Q40="","",INDEX(m_selling_spec_trans!$D:$D,MATCH(Q40,m_selling_spec_trans!$A:$A,0)))</f>
        <v/>
      </c>
      <c r="S40" s="148"/>
      <c r="T40" s="147" t="str">
        <f>IF(S40="","",INDEX(m_selling_spec_trans!$D:$D,MATCH(S40,m_selling_spec_trans!$A:$A,0)))</f>
        <v/>
      </c>
      <c r="U40" s="148"/>
      <c r="V40" s="147" t="str">
        <f>IF(U40="","",INDEX(m_selling_spec_trans!$D:$D,MATCH(U40,m_selling_spec_trans!$A:$A,0)))</f>
        <v/>
      </c>
      <c r="W40" s="148"/>
      <c r="X40" s="147" t="str">
        <f>IF(W40="","",INDEX(m_selling_spec_trans!$D:$D,MATCH(W40,m_selling_spec_trans!$A:$A,0)))</f>
        <v/>
      </c>
      <c r="Y40" s="148"/>
      <c r="Z40" s="147" t="str">
        <f>IF(Y40="","",INDEX(m_selling_spec_trans!$D:$D,MATCH(Y40,m_selling_spec_trans!$A:$A,0)))</f>
        <v/>
      </c>
      <c r="AA40" s="148"/>
      <c r="AB40" s="147" t="str">
        <f>IF(AA40="","",INDEX(m_selling_spec_trans!$D:$D,MATCH(AA40,m_selling_spec_trans!$A:$A,0)))</f>
        <v/>
      </c>
      <c r="AC40" s="148"/>
      <c r="AD40" s="147" t="str">
        <f>IF(AC40="","",INDEX(m_selling_spec_trans!$D:$D,MATCH(AC40,m_selling_spec_trans!$A:$A,0)))</f>
        <v/>
      </c>
      <c r="AE40" s="148"/>
      <c r="AF40" s="147" t="str">
        <f>IF(AE40="","",INDEX(m_selling_spec_trans!$D:$D,MATCH(AE40,m_selling_spec_trans!$A:$A,0)))</f>
        <v/>
      </c>
      <c r="AG40" s="148"/>
      <c r="AH40" s="147" t="str">
        <f>IF(AG40="","",INDEX(m_selling_spec_trans!$D:$D,MATCH(AG40,m_selling_spec_trans!$A:$A,0)))</f>
        <v/>
      </c>
      <c r="AI40" s="148"/>
      <c r="AJ40" s="147" t="str">
        <f>IF(AI40="","",INDEX(m_selling_spec_trans!$D:$D,MATCH(AI40,m_selling_spec_trans!$A:$A,0)))</f>
        <v/>
      </c>
      <c r="AK40" s="148"/>
      <c r="AL40" s="147" t="str">
        <f>IF(AK40="","",INDEX(m_selling_spec_trans!$D:$D,MATCH(AK40,m_selling_spec_trans!$A:$A,0)))</f>
        <v/>
      </c>
      <c r="AM40" s="148"/>
      <c r="AN40" s="147" t="str">
        <f>IF(AM40="","",INDEX(m_selling_spec_trans!$D:$D,MATCH(AM40,m_selling_spec_trans!$A:$A,0)))</f>
        <v/>
      </c>
      <c r="AO40" s="148"/>
      <c r="AP40" s="147" t="str">
        <f>IF(AO40="","",INDEX(m_selling_spec_trans!$D:$D,MATCH(AO40,m_selling_spec_trans!$A:$A,0)))</f>
        <v/>
      </c>
      <c r="AQ40" s="148"/>
      <c r="AR40" s="147" t="str">
        <f>IF(AQ40="","",INDEX(m_selling_spec_trans!$D:$D,MATCH(AQ40,m_selling_spec_trans!$A:$A,0)))</f>
        <v/>
      </c>
      <c r="AS40" s="148"/>
      <c r="AT40" s="147" t="str">
        <f>IF(AS40="","",INDEX(m_selling_spec_trans!$D:$D,MATCH(AS40,m_selling_spec_trans!$A:$A,0)))</f>
        <v/>
      </c>
      <c r="AU40" s="148"/>
      <c r="AV40" s="147" t="str">
        <f>IF(AU40="","",INDEX(m_selling_spec_trans!$D:$D,MATCH(AU40,m_selling_spec_trans!$A:$A,0)))</f>
        <v/>
      </c>
      <c r="AW40" s="148"/>
      <c r="AX40" s="147" t="str">
        <f>IF(AW40="","",INDEX(m_selling_spec_trans!$D:$D,MATCH(AW40,m_selling_spec_trans!$A:$A,0)))</f>
        <v/>
      </c>
      <c r="AY40" s="148"/>
      <c r="AZ40" s="147" t="str">
        <f>IF(AY40="","",INDEX(m_selling_spec_trans!$D:$D,MATCH(AY40,m_selling_spec_trans!$A:$A,0)))</f>
        <v/>
      </c>
      <c r="BA40" s="148"/>
      <c r="BB40" s="147" t="str">
        <f>IF(BA40="","",INDEX(m_selling_spec_trans!$D:$D,MATCH(BA40,m_selling_spec_trans!$A:$A,0)))</f>
        <v/>
      </c>
      <c r="BC40" s="148"/>
      <c r="BD40" s="147" t="str">
        <f>IF(BC40="","",INDEX(m_selling_spec_trans!$D:$D,MATCH(BC40,m_selling_spec_trans!$A:$A,0)))</f>
        <v/>
      </c>
      <c r="BE40" s="148"/>
      <c r="BF40" s="147" t="str">
        <f>IF(BE40="","",INDEX(m_selling_spec_trans!$D:$D,MATCH(BE40,m_selling_spec_trans!$A:$A,0)))</f>
        <v/>
      </c>
      <c r="BG40" s="148"/>
      <c r="BH40" s="147" t="str">
        <f>IF(BG40="","",INDEX(m_selling_spec_trans!$D:$D,MATCH(BG40,m_selling_spec_trans!$A:$A,0)))</f>
        <v/>
      </c>
      <c r="BI40" s="148"/>
      <c r="BJ40" s="147" t="str">
        <f>IF(BI40="","",INDEX(m_selling_spec_trans!$D:$D,MATCH(BI40,m_selling_spec_trans!$A:$A,0)))</f>
        <v/>
      </c>
      <c r="BL40" s="147" t="str">
        <f>IF(BK40="","",INDEX(m_selling_spec_trans!$D:$D,MATCH(BK40,m_selling_spec_trans!$A:$A,0)))</f>
        <v/>
      </c>
      <c r="BM40" s="147"/>
      <c r="BN40" s="147" t="str">
        <f>IF(BM40="","",INDEX(m_selling_spec_trans!$D:$D,MATCH(BM40,m_selling_spec_trans!$A:$A,0)))</f>
        <v/>
      </c>
      <c r="BP40" s="147" t="str">
        <f>IF(BO40="","",INDEX(m_selling_spec_trans!$D:$D,MATCH(BO40,m_selling_spec_trans!$A:$A,0)))</f>
        <v/>
      </c>
    </row>
    <row r="41" spans="1:68">
      <c r="A41" s="104">
        <v>53</v>
      </c>
      <c r="B41" s="147" t="str">
        <f>INDEX(m_model_trans!E:E,MATCH(A41,m_model_trans!A:A,0))</f>
        <v>Partition door (6 panels on 3 tracks)</v>
      </c>
      <c r="C41" s="104">
        <v>29</v>
      </c>
      <c r="D41" s="110" t="str">
        <f>INDEX(m_model_item_trans!$C:$C,MATCH(C41,m_model_item_trans!$A:$A,0))</f>
        <v>Partition door</v>
      </c>
      <c r="E41" s="149" t="s">
        <v>1039</v>
      </c>
      <c r="F41" s="147" t="str">
        <f>IF(E41="","",INDEX(m_selling_spec_trans!$D:$D,MATCH(E41,m_selling_spec_trans!$A:$A,0)))</f>
        <v>Sliding</v>
      </c>
      <c r="G41" s="148"/>
      <c r="H41" s="147" t="str">
        <f>IF(G41="","",INDEX(m_selling_spec_trans!$D:$D,MATCH(G41,m_selling_spec_trans!$A:$A,0)))</f>
        <v/>
      </c>
      <c r="I41" s="148" t="s">
        <v>2695</v>
      </c>
      <c r="J41" s="147" t="str">
        <f>IF(I41="","",INDEX(m_selling_spec_trans!$D:$D,MATCH(I41,m_selling_spec_trans!$A:$A,0)))</f>
        <v>Partition door</v>
      </c>
      <c r="K41" s="148"/>
      <c r="L41" s="147" t="str">
        <f>IF(K41="","",INDEX(m_selling_spec_trans!$D:$D,MATCH(K41,m_selling_spec_trans!$A:$A,0)))</f>
        <v/>
      </c>
      <c r="M41" s="148"/>
      <c r="N41" s="147" t="str">
        <f>IF(M41="","",INDEX(m_selling_spec_trans!$D:$D,MATCH(M41,m_selling_spec_trans!$A:$A,0)))</f>
        <v/>
      </c>
      <c r="O41" s="148"/>
      <c r="P41" s="147" t="str">
        <f>IF(O41="","",INDEX(m_selling_spec_trans!$D:$D,MATCH(O41,m_selling_spec_trans!$A:$A,0)))</f>
        <v/>
      </c>
      <c r="Q41" s="148"/>
      <c r="R41" s="147" t="str">
        <f>IF(Q41="","",INDEX(m_selling_spec_trans!$D:$D,MATCH(Q41,m_selling_spec_trans!$A:$A,0)))</f>
        <v/>
      </c>
      <c r="S41" s="148"/>
      <c r="T41" s="147" t="str">
        <f>IF(S41="","",INDEX(m_selling_spec_trans!$D:$D,MATCH(S41,m_selling_spec_trans!$A:$A,0)))</f>
        <v/>
      </c>
      <c r="U41" s="148"/>
      <c r="V41" s="147" t="str">
        <f>IF(U41="","",INDEX(m_selling_spec_trans!$D:$D,MATCH(U41,m_selling_spec_trans!$A:$A,0)))</f>
        <v/>
      </c>
      <c r="W41" s="148"/>
      <c r="X41" s="147" t="str">
        <f>IF(W41="","",INDEX(m_selling_spec_trans!$D:$D,MATCH(W41,m_selling_spec_trans!$A:$A,0)))</f>
        <v/>
      </c>
      <c r="Y41" s="148"/>
      <c r="Z41" s="147" t="str">
        <f>IF(Y41="","",INDEX(m_selling_spec_trans!$D:$D,MATCH(Y41,m_selling_spec_trans!$A:$A,0)))</f>
        <v/>
      </c>
      <c r="AA41" s="148"/>
      <c r="AB41" s="147" t="str">
        <f>IF(AA41="","",INDEX(m_selling_spec_trans!$D:$D,MATCH(AA41,m_selling_spec_trans!$A:$A,0)))</f>
        <v/>
      </c>
      <c r="AC41" s="148"/>
      <c r="AD41" s="147" t="str">
        <f>IF(AC41="","",INDEX(m_selling_spec_trans!$D:$D,MATCH(AC41,m_selling_spec_trans!$A:$A,0)))</f>
        <v/>
      </c>
      <c r="AE41" s="148"/>
      <c r="AF41" s="147" t="str">
        <f>IF(AE41="","",INDEX(m_selling_spec_trans!$D:$D,MATCH(AE41,m_selling_spec_trans!$A:$A,0)))</f>
        <v/>
      </c>
      <c r="AG41" s="148"/>
      <c r="AH41" s="147" t="str">
        <f>IF(AG41="","",INDEX(m_selling_spec_trans!$D:$D,MATCH(AG41,m_selling_spec_trans!$A:$A,0)))</f>
        <v/>
      </c>
      <c r="AI41" s="148"/>
      <c r="AJ41" s="147" t="str">
        <f>IF(AI41="","",INDEX(m_selling_spec_trans!$D:$D,MATCH(AI41,m_selling_spec_trans!$A:$A,0)))</f>
        <v/>
      </c>
      <c r="AK41" s="148"/>
      <c r="AL41" s="147" t="str">
        <f>IF(AK41="","",INDEX(m_selling_spec_trans!$D:$D,MATCH(AK41,m_selling_spec_trans!$A:$A,0)))</f>
        <v/>
      </c>
      <c r="AM41" s="148"/>
      <c r="AN41" s="147" t="str">
        <f>IF(AM41="","",INDEX(m_selling_spec_trans!$D:$D,MATCH(AM41,m_selling_spec_trans!$A:$A,0)))</f>
        <v/>
      </c>
      <c r="AO41" s="148"/>
      <c r="AP41" s="147" t="str">
        <f>IF(AO41="","",INDEX(m_selling_spec_trans!$D:$D,MATCH(AO41,m_selling_spec_trans!$A:$A,0)))</f>
        <v/>
      </c>
      <c r="AQ41" s="148"/>
      <c r="AR41" s="147" t="str">
        <f>IF(AQ41="","",INDEX(m_selling_spec_trans!$D:$D,MATCH(AQ41,m_selling_spec_trans!$A:$A,0)))</f>
        <v/>
      </c>
      <c r="AS41" s="148"/>
      <c r="AT41" s="147" t="str">
        <f>IF(AS41="","",INDEX(m_selling_spec_trans!$D:$D,MATCH(AS41,m_selling_spec_trans!$A:$A,0)))</f>
        <v/>
      </c>
      <c r="AU41" s="148"/>
      <c r="AV41" s="147" t="str">
        <f>IF(AU41="","",INDEX(m_selling_spec_trans!$D:$D,MATCH(AU41,m_selling_spec_trans!$A:$A,0)))</f>
        <v/>
      </c>
      <c r="AW41" s="148"/>
      <c r="AX41" s="147" t="str">
        <f>IF(AW41="","",INDEX(m_selling_spec_trans!$D:$D,MATCH(AW41,m_selling_spec_trans!$A:$A,0)))</f>
        <v/>
      </c>
      <c r="AY41" s="148"/>
      <c r="AZ41" s="147" t="str">
        <f>IF(AY41="","",INDEX(m_selling_spec_trans!$D:$D,MATCH(AY41,m_selling_spec_trans!$A:$A,0)))</f>
        <v/>
      </c>
      <c r="BA41" s="148"/>
      <c r="BB41" s="147" t="str">
        <f>IF(BA41="","",INDEX(m_selling_spec_trans!$D:$D,MATCH(BA41,m_selling_spec_trans!$A:$A,0)))</f>
        <v/>
      </c>
      <c r="BC41" s="148"/>
      <c r="BD41" s="147" t="str">
        <f>IF(BC41="","",INDEX(m_selling_spec_trans!$D:$D,MATCH(BC41,m_selling_spec_trans!$A:$A,0)))</f>
        <v/>
      </c>
      <c r="BE41" s="148"/>
      <c r="BF41" s="147" t="str">
        <f>IF(BE41="","",INDEX(m_selling_spec_trans!$D:$D,MATCH(BE41,m_selling_spec_trans!$A:$A,0)))</f>
        <v/>
      </c>
      <c r="BG41" s="148"/>
      <c r="BH41" s="147" t="str">
        <f>IF(BG41="","",INDEX(m_selling_spec_trans!$D:$D,MATCH(BG41,m_selling_spec_trans!$A:$A,0)))</f>
        <v/>
      </c>
      <c r="BI41" s="148"/>
      <c r="BJ41" s="147" t="str">
        <f>IF(BI41="","",INDEX(m_selling_spec_trans!$D:$D,MATCH(BI41,m_selling_spec_trans!$A:$A,0)))</f>
        <v/>
      </c>
      <c r="BL41" s="147" t="str">
        <f>IF(BK41="","",INDEX(m_selling_spec_trans!$D:$D,MATCH(BK41,m_selling_spec_trans!$A:$A,0)))</f>
        <v/>
      </c>
      <c r="BM41" s="147"/>
      <c r="BN41" s="147" t="str">
        <f>IF(BM41="","",INDEX(m_selling_spec_trans!$D:$D,MATCH(BM41,m_selling_spec_trans!$A:$A,0)))</f>
        <v/>
      </c>
      <c r="BP41" s="147" t="str">
        <f>IF(BO41="","",INDEX(m_selling_spec_trans!$D:$D,MATCH(BO41,m_selling_spec_trans!$A:$A,0)))</f>
        <v/>
      </c>
    </row>
    <row r="42" spans="1:68">
      <c r="A42" s="104">
        <v>53</v>
      </c>
      <c r="B42" s="147" t="str">
        <f>INDEX(m_model_trans!E:E,MATCH(A42,m_model_trans!A:A,0))</f>
        <v>Partition door (6 panels on 3 tracks)</v>
      </c>
      <c r="C42" s="104">
        <v>9</v>
      </c>
      <c r="D42" s="110" t="str">
        <f>INDEX(m_model_item_trans!$C:$C,MATCH(C42,m_model_item_trans!$A:$A,0))</f>
        <v>6 panels on 3 tracks</v>
      </c>
      <c r="F42" s="147" t="str">
        <f>IF(E42="","",INDEX(m_selling_spec_trans!$D:$D,MATCH(E42,m_selling_spec_trans!$A:$A,0)))</f>
        <v/>
      </c>
      <c r="G42" s="148" t="s">
        <v>1047</v>
      </c>
      <c r="H42" s="147" t="str">
        <f>IF(G42="","",INDEX(m_selling_spec_trans!$D:$D,MATCH(G42,m_selling_spec_trans!$A:$A,0)))</f>
        <v>6 panel</v>
      </c>
      <c r="I42" s="148"/>
      <c r="J42" s="147" t="str">
        <f>IF(I42="","",INDEX(m_selling_spec_trans!$D:$D,MATCH(I42,m_selling_spec_trans!$A:$A,0)))</f>
        <v/>
      </c>
      <c r="K42" s="148"/>
      <c r="L42" s="147" t="str">
        <f>IF(K42="","",INDEX(m_selling_spec_trans!$D:$D,MATCH(K42,m_selling_spec_trans!$A:$A,0)))</f>
        <v/>
      </c>
      <c r="M42" s="148"/>
      <c r="N42" s="147" t="str">
        <f>IF(M42="","",INDEX(m_selling_spec_trans!$D:$D,MATCH(M42,m_selling_spec_trans!$A:$A,0)))</f>
        <v/>
      </c>
      <c r="O42" s="148"/>
      <c r="P42" s="147" t="str">
        <f>IF(O42="","",INDEX(m_selling_spec_trans!$D:$D,MATCH(O42,m_selling_spec_trans!$A:$A,0)))</f>
        <v/>
      </c>
      <c r="Q42" s="148"/>
      <c r="R42" s="147" t="str">
        <f>IF(Q42="","",INDEX(m_selling_spec_trans!$D:$D,MATCH(Q42,m_selling_spec_trans!$A:$A,0)))</f>
        <v/>
      </c>
      <c r="S42" s="148"/>
      <c r="T42" s="147" t="str">
        <f>IF(S42="","",INDEX(m_selling_spec_trans!$D:$D,MATCH(S42,m_selling_spec_trans!$A:$A,0)))</f>
        <v/>
      </c>
      <c r="U42" s="148"/>
      <c r="V42" s="147" t="str">
        <f>IF(U42="","",INDEX(m_selling_spec_trans!$D:$D,MATCH(U42,m_selling_spec_trans!$A:$A,0)))</f>
        <v/>
      </c>
      <c r="W42" s="148"/>
      <c r="X42" s="147" t="str">
        <f>IF(W42="","",INDEX(m_selling_spec_trans!$D:$D,MATCH(W42,m_selling_spec_trans!$A:$A,0)))</f>
        <v/>
      </c>
      <c r="Y42" s="148"/>
      <c r="Z42" s="147" t="str">
        <f>IF(Y42="","",INDEX(m_selling_spec_trans!$D:$D,MATCH(Y42,m_selling_spec_trans!$A:$A,0)))</f>
        <v/>
      </c>
      <c r="AA42" s="148"/>
      <c r="AB42" s="147" t="str">
        <f>IF(AA42="","",INDEX(m_selling_spec_trans!$D:$D,MATCH(AA42,m_selling_spec_trans!$A:$A,0)))</f>
        <v/>
      </c>
      <c r="AC42" s="148"/>
      <c r="AD42" s="147" t="str">
        <f>IF(AC42="","",INDEX(m_selling_spec_trans!$D:$D,MATCH(AC42,m_selling_spec_trans!$A:$A,0)))</f>
        <v/>
      </c>
      <c r="AE42" s="148"/>
      <c r="AF42" s="147" t="str">
        <f>IF(AE42="","",INDEX(m_selling_spec_trans!$D:$D,MATCH(AE42,m_selling_spec_trans!$A:$A,0)))</f>
        <v/>
      </c>
      <c r="AG42" s="148"/>
      <c r="AH42" s="147" t="str">
        <f>IF(AG42="","",INDEX(m_selling_spec_trans!$D:$D,MATCH(AG42,m_selling_spec_trans!$A:$A,0)))</f>
        <v/>
      </c>
      <c r="AI42" s="148"/>
      <c r="AJ42" s="147" t="str">
        <f>IF(AI42="","",INDEX(m_selling_spec_trans!$D:$D,MATCH(AI42,m_selling_spec_trans!$A:$A,0)))</f>
        <v/>
      </c>
      <c r="AK42" s="148"/>
      <c r="AL42" s="147" t="str">
        <f>IF(AK42="","",INDEX(m_selling_spec_trans!$D:$D,MATCH(AK42,m_selling_spec_trans!$A:$A,0)))</f>
        <v/>
      </c>
      <c r="AM42" s="148"/>
      <c r="AN42" s="147" t="str">
        <f>IF(AM42="","",INDEX(m_selling_spec_trans!$D:$D,MATCH(AM42,m_selling_spec_trans!$A:$A,0)))</f>
        <v/>
      </c>
      <c r="AO42" s="148"/>
      <c r="AP42" s="147" t="str">
        <f>IF(AO42="","",INDEX(m_selling_spec_trans!$D:$D,MATCH(AO42,m_selling_spec_trans!$A:$A,0)))</f>
        <v/>
      </c>
      <c r="AQ42" s="148"/>
      <c r="AR42" s="147" t="str">
        <f>IF(AQ42="","",INDEX(m_selling_spec_trans!$D:$D,MATCH(AQ42,m_selling_spec_trans!$A:$A,0)))</f>
        <v/>
      </c>
      <c r="AS42" s="148"/>
      <c r="AT42" s="147" t="str">
        <f>IF(AS42="","",INDEX(m_selling_spec_trans!$D:$D,MATCH(AS42,m_selling_spec_trans!$A:$A,0)))</f>
        <v/>
      </c>
      <c r="AU42" s="148"/>
      <c r="AV42" s="147" t="str">
        <f>IF(AU42="","",INDEX(m_selling_spec_trans!$D:$D,MATCH(AU42,m_selling_spec_trans!$A:$A,0)))</f>
        <v/>
      </c>
      <c r="AW42" s="148"/>
      <c r="AX42" s="147" t="str">
        <f>IF(AW42="","",INDEX(m_selling_spec_trans!$D:$D,MATCH(AW42,m_selling_spec_trans!$A:$A,0)))</f>
        <v/>
      </c>
      <c r="AY42" s="148"/>
      <c r="AZ42" s="147" t="str">
        <f>IF(AY42="","",INDEX(m_selling_spec_trans!$D:$D,MATCH(AY42,m_selling_spec_trans!$A:$A,0)))</f>
        <v/>
      </c>
      <c r="BA42" s="148"/>
      <c r="BB42" s="147" t="str">
        <f>IF(BA42="","",INDEX(m_selling_spec_trans!$D:$D,MATCH(BA42,m_selling_spec_trans!$A:$A,0)))</f>
        <v/>
      </c>
      <c r="BC42" s="148"/>
      <c r="BD42" s="147" t="str">
        <f>IF(BC42="","",INDEX(m_selling_spec_trans!$D:$D,MATCH(BC42,m_selling_spec_trans!$A:$A,0)))</f>
        <v/>
      </c>
      <c r="BE42" s="148"/>
      <c r="BF42" s="147" t="str">
        <f>IF(BE42="","",INDEX(m_selling_spec_trans!$D:$D,MATCH(BE42,m_selling_spec_trans!$A:$A,0)))</f>
        <v/>
      </c>
      <c r="BG42" s="148"/>
      <c r="BH42" s="147" t="str">
        <f>IF(BG42="","",INDEX(m_selling_spec_trans!$D:$D,MATCH(BG42,m_selling_spec_trans!$A:$A,0)))</f>
        <v/>
      </c>
      <c r="BI42" s="148"/>
      <c r="BJ42" s="147" t="str">
        <f>IF(BI42="","",INDEX(m_selling_spec_trans!$D:$D,MATCH(BI42,m_selling_spec_trans!$A:$A,0)))</f>
        <v/>
      </c>
      <c r="BL42" s="147" t="str">
        <f>IF(BK42="","",INDEX(m_selling_spec_trans!$D:$D,MATCH(BK42,m_selling_spec_trans!$A:$A,0)))</f>
        <v/>
      </c>
      <c r="BM42" s="147"/>
      <c r="BN42" s="147" t="str">
        <f>IF(BM42="","",INDEX(m_selling_spec_trans!$D:$D,MATCH(BM42,m_selling_spec_trans!$A:$A,0)))</f>
        <v/>
      </c>
      <c r="BP42" s="147" t="str">
        <f>IF(BO42="","",INDEX(m_selling_spec_trans!$D:$D,MATCH(BO42,m_selling_spec_trans!$A:$A,0)))</f>
        <v/>
      </c>
    </row>
    <row r="43" spans="1:68">
      <c r="A43" s="104">
        <v>52</v>
      </c>
      <c r="B43" s="147" t="str">
        <f>INDEX(m_model_trans!E:E,MATCH(A43,m_model_trans!A:A,0))</f>
        <v>Partition door (4 panels on 2 tracks)</v>
      </c>
      <c r="C43" s="104">
        <v>29</v>
      </c>
      <c r="D43" s="110" t="str">
        <f>INDEX(m_model_item_trans!$C:$C,MATCH(C43,m_model_item_trans!$A:$A,0))</f>
        <v>Partition door</v>
      </c>
      <c r="E43" s="149" t="s">
        <v>1039</v>
      </c>
      <c r="F43" s="147" t="str">
        <f>IF(E43="","",INDEX(m_selling_spec_trans!$D:$D,MATCH(E43,m_selling_spec_trans!$A:$A,0)))</f>
        <v>Sliding</v>
      </c>
      <c r="G43" s="148"/>
      <c r="H43" s="147" t="str">
        <f>IF(G43="","",INDEX(m_selling_spec_trans!$D:$D,MATCH(G43,m_selling_spec_trans!$A:$A,0)))</f>
        <v/>
      </c>
      <c r="I43" s="148" t="s">
        <v>2695</v>
      </c>
      <c r="J43" s="147" t="str">
        <f>IF(I43="","",INDEX(m_selling_spec_trans!$D:$D,MATCH(I43,m_selling_spec_trans!$A:$A,0)))</f>
        <v>Partition door</v>
      </c>
      <c r="K43" s="148"/>
      <c r="L43" s="147" t="str">
        <f>IF(K43="","",INDEX(m_selling_spec_trans!$D:$D,MATCH(K43,m_selling_spec_trans!$A:$A,0)))</f>
        <v/>
      </c>
      <c r="M43" s="148"/>
      <c r="N43" s="147" t="str">
        <f>IF(M43="","",INDEX(m_selling_spec_trans!$D:$D,MATCH(M43,m_selling_spec_trans!$A:$A,0)))</f>
        <v/>
      </c>
      <c r="O43" s="148"/>
      <c r="P43" s="147" t="str">
        <f>IF(O43="","",INDEX(m_selling_spec_trans!$D:$D,MATCH(O43,m_selling_spec_trans!$A:$A,0)))</f>
        <v/>
      </c>
      <c r="Q43" s="148"/>
      <c r="R43" s="147" t="str">
        <f>IF(Q43="","",INDEX(m_selling_spec_trans!$D:$D,MATCH(Q43,m_selling_spec_trans!$A:$A,0)))</f>
        <v/>
      </c>
      <c r="S43" s="148"/>
      <c r="T43" s="147" t="str">
        <f>IF(S43="","",INDEX(m_selling_spec_trans!$D:$D,MATCH(S43,m_selling_spec_trans!$A:$A,0)))</f>
        <v/>
      </c>
      <c r="U43" s="148"/>
      <c r="V43" s="147" t="str">
        <f>IF(U43="","",INDEX(m_selling_spec_trans!$D:$D,MATCH(U43,m_selling_spec_trans!$A:$A,0)))</f>
        <v/>
      </c>
      <c r="W43" s="148"/>
      <c r="X43" s="147" t="str">
        <f>IF(W43="","",INDEX(m_selling_spec_trans!$D:$D,MATCH(W43,m_selling_spec_trans!$A:$A,0)))</f>
        <v/>
      </c>
      <c r="Y43" s="148"/>
      <c r="Z43" s="147" t="str">
        <f>IF(Y43="","",INDEX(m_selling_spec_trans!$D:$D,MATCH(Y43,m_selling_spec_trans!$A:$A,0)))</f>
        <v/>
      </c>
      <c r="AA43" s="148"/>
      <c r="AB43" s="147" t="str">
        <f>IF(AA43="","",INDEX(m_selling_spec_trans!$D:$D,MATCH(AA43,m_selling_spec_trans!$A:$A,0)))</f>
        <v/>
      </c>
      <c r="AC43" s="148"/>
      <c r="AD43" s="147" t="str">
        <f>IF(AC43="","",INDEX(m_selling_spec_trans!$D:$D,MATCH(AC43,m_selling_spec_trans!$A:$A,0)))</f>
        <v/>
      </c>
      <c r="AE43" s="148"/>
      <c r="AF43" s="147" t="str">
        <f>IF(AE43="","",INDEX(m_selling_spec_trans!$D:$D,MATCH(AE43,m_selling_spec_trans!$A:$A,0)))</f>
        <v/>
      </c>
      <c r="AG43" s="148"/>
      <c r="AH43" s="147" t="str">
        <f>IF(AG43="","",INDEX(m_selling_spec_trans!$D:$D,MATCH(AG43,m_selling_spec_trans!$A:$A,0)))</f>
        <v/>
      </c>
      <c r="AI43" s="148"/>
      <c r="AJ43" s="147" t="str">
        <f>IF(AI43="","",INDEX(m_selling_spec_trans!$D:$D,MATCH(AI43,m_selling_spec_trans!$A:$A,0)))</f>
        <v/>
      </c>
      <c r="AK43" s="148"/>
      <c r="AL43" s="147" t="str">
        <f>IF(AK43="","",INDEX(m_selling_spec_trans!$D:$D,MATCH(AK43,m_selling_spec_trans!$A:$A,0)))</f>
        <v/>
      </c>
      <c r="AM43" s="148"/>
      <c r="AN43" s="147" t="str">
        <f>IF(AM43="","",INDEX(m_selling_spec_trans!$D:$D,MATCH(AM43,m_selling_spec_trans!$A:$A,0)))</f>
        <v/>
      </c>
      <c r="AO43" s="148"/>
      <c r="AP43" s="147" t="str">
        <f>IF(AO43="","",INDEX(m_selling_spec_trans!$D:$D,MATCH(AO43,m_selling_spec_trans!$A:$A,0)))</f>
        <v/>
      </c>
      <c r="AQ43" s="148"/>
      <c r="AR43" s="147" t="str">
        <f>IF(AQ43="","",INDEX(m_selling_spec_trans!$D:$D,MATCH(AQ43,m_selling_spec_trans!$A:$A,0)))</f>
        <v/>
      </c>
      <c r="AS43" s="148"/>
      <c r="AT43" s="147" t="str">
        <f>IF(AS43="","",INDEX(m_selling_spec_trans!$D:$D,MATCH(AS43,m_selling_spec_trans!$A:$A,0)))</f>
        <v/>
      </c>
      <c r="AU43" s="148"/>
      <c r="AV43" s="147" t="str">
        <f>IF(AU43="","",INDEX(m_selling_spec_trans!$D:$D,MATCH(AU43,m_selling_spec_trans!$A:$A,0)))</f>
        <v/>
      </c>
      <c r="AW43" s="148"/>
      <c r="AX43" s="147" t="str">
        <f>IF(AW43="","",INDEX(m_selling_spec_trans!$D:$D,MATCH(AW43,m_selling_spec_trans!$A:$A,0)))</f>
        <v/>
      </c>
      <c r="AY43" s="148"/>
      <c r="AZ43" s="147" t="str">
        <f>IF(AY43="","",INDEX(m_selling_spec_trans!$D:$D,MATCH(AY43,m_selling_spec_trans!$A:$A,0)))</f>
        <v/>
      </c>
      <c r="BA43" s="148"/>
      <c r="BB43" s="147" t="str">
        <f>IF(BA43="","",INDEX(m_selling_spec_trans!$D:$D,MATCH(BA43,m_selling_spec_trans!$A:$A,0)))</f>
        <v/>
      </c>
      <c r="BC43" s="148"/>
      <c r="BD43" s="147" t="str">
        <f>IF(BC43="","",INDEX(m_selling_spec_trans!$D:$D,MATCH(BC43,m_selling_spec_trans!$A:$A,0)))</f>
        <v/>
      </c>
      <c r="BE43" s="148"/>
      <c r="BF43" s="147" t="str">
        <f>IF(BE43="","",INDEX(m_selling_spec_trans!$D:$D,MATCH(BE43,m_selling_spec_trans!$A:$A,0)))</f>
        <v/>
      </c>
      <c r="BG43" s="148"/>
      <c r="BH43" s="147" t="str">
        <f>IF(BG43="","",INDEX(m_selling_spec_trans!$D:$D,MATCH(BG43,m_selling_spec_trans!$A:$A,0)))</f>
        <v/>
      </c>
      <c r="BI43" s="148"/>
      <c r="BJ43" s="147" t="str">
        <f>IF(BI43="","",INDEX(m_selling_spec_trans!$D:$D,MATCH(BI43,m_selling_spec_trans!$A:$A,0)))</f>
        <v/>
      </c>
      <c r="BL43" s="147" t="str">
        <f>IF(BK43="","",INDEX(m_selling_spec_trans!$D:$D,MATCH(BK43,m_selling_spec_trans!$A:$A,0)))</f>
        <v/>
      </c>
      <c r="BM43" s="147"/>
      <c r="BN43" s="147" t="str">
        <f>IF(BM43="","",INDEX(m_selling_spec_trans!$D:$D,MATCH(BM43,m_selling_spec_trans!$A:$A,0)))</f>
        <v/>
      </c>
      <c r="BP43" s="147" t="str">
        <f>IF(BO43="","",INDEX(m_selling_spec_trans!$D:$D,MATCH(BO43,m_selling_spec_trans!$A:$A,0)))</f>
        <v/>
      </c>
    </row>
    <row r="44" spans="1:68">
      <c r="A44" s="104">
        <v>52</v>
      </c>
      <c r="B44" s="147" t="str">
        <f>INDEX(m_model_trans!E:E,MATCH(A44,m_model_trans!A:A,0))</f>
        <v>Partition door (4 panels on 2 tracks)</v>
      </c>
      <c r="C44" s="104">
        <v>7</v>
      </c>
      <c r="D44" s="110" t="str">
        <f>INDEX(m_model_item_trans!$C:$C,MATCH(C44,m_model_item_trans!$A:$A,0))</f>
        <v>4 panels on 2 tracks</v>
      </c>
      <c r="F44" s="147" t="str">
        <f>IF(E44="","",INDEX(m_selling_spec_trans!$D:$D,MATCH(E44,m_selling_spec_trans!$A:$A,0)))</f>
        <v/>
      </c>
      <c r="G44" s="148" t="s">
        <v>1046</v>
      </c>
      <c r="H44" s="147" t="str">
        <f>IF(G44="","",INDEX(m_selling_spec_trans!$D:$D,MATCH(G44,m_selling_spec_trans!$A:$A,0)))</f>
        <v>4 Panel</v>
      </c>
      <c r="I44" s="148"/>
      <c r="J44" s="147" t="str">
        <f>IF(I44="","",INDEX(m_selling_spec_trans!$D:$D,MATCH(I44,m_selling_spec_trans!$A:$A,0)))</f>
        <v/>
      </c>
      <c r="K44" s="148"/>
      <c r="L44" s="147" t="str">
        <f>IF(K44="","",INDEX(m_selling_spec_trans!$D:$D,MATCH(K44,m_selling_spec_trans!$A:$A,0)))</f>
        <v/>
      </c>
      <c r="M44" s="148"/>
      <c r="N44" s="147" t="str">
        <f>IF(M44="","",INDEX(m_selling_spec_trans!$D:$D,MATCH(M44,m_selling_spec_trans!$A:$A,0)))</f>
        <v/>
      </c>
      <c r="O44" s="148"/>
      <c r="P44" s="147" t="str">
        <f>IF(O44="","",INDEX(m_selling_spec_trans!$D:$D,MATCH(O44,m_selling_spec_trans!$A:$A,0)))</f>
        <v/>
      </c>
      <c r="Q44" s="148"/>
      <c r="R44" s="147" t="str">
        <f>IF(Q44="","",INDEX(m_selling_spec_trans!$D:$D,MATCH(Q44,m_selling_spec_trans!$A:$A,0)))</f>
        <v/>
      </c>
      <c r="S44" s="148"/>
      <c r="T44" s="147" t="str">
        <f>IF(S44="","",INDEX(m_selling_spec_trans!$D:$D,MATCH(S44,m_selling_spec_trans!$A:$A,0)))</f>
        <v/>
      </c>
      <c r="U44" s="148"/>
      <c r="V44" s="147" t="str">
        <f>IF(U44="","",INDEX(m_selling_spec_trans!$D:$D,MATCH(U44,m_selling_spec_trans!$A:$A,0)))</f>
        <v/>
      </c>
      <c r="W44" s="148"/>
      <c r="X44" s="147" t="str">
        <f>IF(W44="","",INDEX(m_selling_spec_trans!$D:$D,MATCH(W44,m_selling_spec_trans!$A:$A,0)))</f>
        <v/>
      </c>
      <c r="Y44" s="148"/>
      <c r="Z44" s="147" t="str">
        <f>IF(Y44="","",INDEX(m_selling_spec_trans!$D:$D,MATCH(Y44,m_selling_spec_trans!$A:$A,0)))</f>
        <v/>
      </c>
      <c r="AA44" s="148"/>
      <c r="AB44" s="147" t="str">
        <f>IF(AA44="","",INDEX(m_selling_spec_trans!$D:$D,MATCH(AA44,m_selling_spec_trans!$A:$A,0)))</f>
        <v/>
      </c>
      <c r="AC44" s="148"/>
      <c r="AD44" s="147" t="str">
        <f>IF(AC44="","",INDEX(m_selling_spec_trans!$D:$D,MATCH(AC44,m_selling_spec_trans!$A:$A,0)))</f>
        <v/>
      </c>
      <c r="AE44" s="148"/>
      <c r="AF44" s="147" t="str">
        <f>IF(AE44="","",INDEX(m_selling_spec_trans!$D:$D,MATCH(AE44,m_selling_spec_trans!$A:$A,0)))</f>
        <v/>
      </c>
      <c r="AG44" s="148"/>
      <c r="AH44" s="147" t="str">
        <f>IF(AG44="","",INDEX(m_selling_spec_trans!$D:$D,MATCH(AG44,m_selling_spec_trans!$A:$A,0)))</f>
        <v/>
      </c>
      <c r="AI44" s="148"/>
      <c r="AJ44" s="147" t="str">
        <f>IF(AI44="","",INDEX(m_selling_spec_trans!$D:$D,MATCH(AI44,m_selling_spec_trans!$A:$A,0)))</f>
        <v/>
      </c>
      <c r="AK44" s="148"/>
      <c r="AL44" s="147" t="str">
        <f>IF(AK44="","",INDEX(m_selling_spec_trans!$D:$D,MATCH(AK44,m_selling_spec_trans!$A:$A,0)))</f>
        <v/>
      </c>
      <c r="AM44" s="148"/>
      <c r="AN44" s="147" t="str">
        <f>IF(AM44="","",INDEX(m_selling_spec_trans!$D:$D,MATCH(AM44,m_selling_spec_trans!$A:$A,0)))</f>
        <v/>
      </c>
      <c r="AO44" s="148"/>
      <c r="AP44" s="147" t="str">
        <f>IF(AO44="","",INDEX(m_selling_spec_trans!$D:$D,MATCH(AO44,m_selling_spec_trans!$A:$A,0)))</f>
        <v/>
      </c>
      <c r="AQ44" s="148"/>
      <c r="AR44" s="147" t="str">
        <f>IF(AQ44="","",INDEX(m_selling_spec_trans!$D:$D,MATCH(AQ44,m_selling_spec_trans!$A:$A,0)))</f>
        <v/>
      </c>
      <c r="AS44" s="148"/>
      <c r="AT44" s="147" t="str">
        <f>IF(AS44="","",INDEX(m_selling_spec_trans!$D:$D,MATCH(AS44,m_selling_spec_trans!$A:$A,0)))</f>
        <v/>
      </c>
      <c r="AU44" s="148"/>
      <c r="AV44" s="147" t="str">
        <f>IF(AU44="","",INDEX(m_selling_spec_trans!$D:$D,MATCH(AU44,m_selling_spec_trans!$A:$A,0)))</f>
        <v/>
      </c>
      <c r="AW44" s="148"/>
      <c r="AX44" s="147" t="str">
        <f>IF(AW44="","",INDEX(m_selling_spec_trans!$D:$D,MATCH(AW44,m_selling_spec_trans!$A:$A,0)))</f>
        <v/>
      </c>
      <c r="AY44" s="148"/>
      <c r="AZ44" s="147" t="str">
        <f>IF(AY44="","",INDEX(m_selling_spec_trans!$D:$D,MATCH(AY44,m_selling_spec_trans!$A:$A,0)))</f>
        <v/>
      </c>
      <c r="BA44" s="148"/>
      <c r="BB44" s="147" t="str">
        <f>IF(BA44="","",INDEX(m_selling_spec_trans!$D:$D,MATCH(BA44,m_selling_spec_trans!$A:$A,0)))</f>
        <v/>
      </c>
      <c r="BC44" s="148"/>
      <c r="BD44" s="147" t="str">
        <f>IF(BC44="","",INDEX(m_selling_spec_trans!$D:$D,MATCH(BC44,m_selling_spec_trans!$A:$A,0)))</f>
        <v/>
      </c>
      <c r="BE44" s="148"/>
      <c r="BF44" s="147" t="str">
        <f>IF(BE44="","",INDEX(m_selling_spec_trans!$D:$D,MATCH(BE44,m_selling_spec_trans!$A:$A,0)))</f>
        <v/>
      </c>
      <c r="BG44" s="148"/>
      <c r="BH44" s="147" t="str">
        <f>IF(BG44="","",INDEX(m_selling_spec_trans!$D:$D,MATCH(BG44,m_selling_spec_trans!$A:$A,0)))</f>
        <v/>
      </c>
      <c r="BI44" s="148"/>
      <c r="BJ44" s="147" t="str">
        <f>IF(BI44="","",INDEX(m_selling_spec_trans!$D:$D,MATCH(BI44,m_selling_spec_trans!$A:$A,0)))</f>
        <v/>
      </c>
      <c r="BL44" s="147" t="str">
        <f>IF(BK44="","",INDEX(m_selling_spec_trans!$D:$D,MATCH(BK44,m_selling_spec_trans!$A:$A,0)))</f>
        <v/>
      </c>
      <c r="BM44" s="147"/>
      <c r="BN44" s="147" t="str">
        <f>IF(BM44="","",INDEX(m_selling_spec_trans!$D:$D,MATCH(BM44,m_selling_spec_trans!$A:$A,0)))</f>
        <v/>
      </c>
      <c r="BP44" s="147" t="str">
        <f>IF(BO44="","",INDEX(m_selling_spec_trans!$D:$D,MATCH(BO44,m_selling_spec_trans!$A:$A,0)))</f>
        <v/>
      </c>
    </row>
    <row r="45" spans="1:68">
      <c r="A45" s="104">
        <v>51</v>
      </c>
      <c r="B45" s="147" t="str">
        <f>INDEX(m_model_trans!E:E,MATCH(A45,m_model_trans!A:A,0))</f>
        <v>Partition door (3 panels on 3 tracks)</v>
      </c>
      <c r="C45" s="104">
        <v>29</v>
      </c>
      <c r="D45" s="110" t="str">
        <f>INDEX(m_model_item_trans!$C:$C,MATCH(C45,m_model_item_trans!$A:$A,0))</f>
        <v>Partition door</v>
      </c>
      <c r="E45" s="149" t="s">
        <v>1039</v>
      </c>
      <c r="F45" s="147" t="str">
        <f>IF(E45="","",INDEX(m_selling_spec_trans!$D:$D,MATCH(E45,m_selling_spec_trans!$A:$A,0)))</f>
        <v>Sliding</v>
      </c>
      <c r="G45" s="148"/>
      <c r="H45" s="147" t="str">
        <f>IF(G45="","",INDEX(m_selling_spec_trans!$D:$D,MATCH(G45,m_selling_spec_trans!$A:$A,0)))</f>
        <v/>
      </c>
      <c r="I45" s="148" t="s">
        <v>2695</v>
      </c>
      <c r="J45" s="147" t="str">
        <f>IF(I45="","",INDEX(m_selling_spec_trans!$D:$D,MATCH(I45,m_selling_spec_trans!$A:$A,0)))</f>
        <v>Partition door</v>
      </c>
      <c r="K45" s="148"/>
      <c r="L45" s="147" t="str">
        <f>IF(K45="","",INDEX(m_selling_spec_trans!$D:$D,MATCH(K45,m_selling_spec_trans!$A:$A,0)))</f>
        <v/>
      </c>
      <c r="M45" s="148"/>
      <c r="N45" s="147" t="str">
        <f>IF(M45="","",INDEX(m_selling_spec_trans!$D:$D,MATCH(M45,m_selling_spec_trans!$A:$A,0)))</f>
        <v/>
      </c>
      <c r="O45" s="148"/>
      <c r="P45" s="147" t="str">
        <f>IF(O45="","",INDEX(m_selling_spec_trans!$D:$D,MATCH(O45,m_selling_spec_trans!$A:$A,0)))</f>
        <v/>
      </c>
      <c r="Q45" s="148"/>
      <c r="R45" s="147" t="str">
        <f>IF(Q45="","",INDEX(m_selling_spec_trans!$D:$D,MATCH(Q45,m_selling_spec_trans!$A:$A,0)))</f>
        <v/>
      </c>
      <c r="S45" s="148"/>
      <c r="T45" s="147" t="str">
        <f>IF(S45="","",INDEX(m_selling_spec_trans!$D:$D,MATCH(S45,m_selling_spec_trans!$A:$A,0)))</f>
        <v/>
      </c>
      <c r="U45" s="148"/>
      <c r="V45" s="147" t="str">
        <f>IF(U45="","",INDEX(m_selling_spec_trans!$D:$D,MATCH(U45,m_selling_spec_trans!$A:$A,0)))</f>
        <v/>
      </c>
      <c r="W45" s="148"/>
      <c r="X45" s="147" t="str">
        <f>IF(W45="","",INDEX(m_selling_spec_trans!$D:$D,MATCH(W45,m_selling_spec_trans!$A:$A,0)))</f>
        <v/>
      </c>
      <c r="Y45" s="148"/>
      <c r="Z45" s="147" t="str">
        <f>IF(Y45="","",INDEX(m_selling_spec_trans!$D:$D,MATCH(Y45,m_selling_spec_trans!$A:$A,0)))</f>
        <v/>
      </c>
      <c r="AA45" s="148"/>
      <c r="AB45" s="147" t="str">
        <f>IF(AA45="","",INDEX(m_selling_spec_trans!$D:$D,MATCH(AA45,m_selling_spec_trans!$A:$A,0)))</f>
        <v/>
      </c>
      <c r="AC45" s="148"/>
      <c r="AD45" s="147" t="str">
        <f>IF(AC45="","",INDEX(m_selling_spec_trans!$D:$D,MATCH(AC45,m_selling_spec_trans!$A:$A,0)))</f>
        <v/>
      </c>
      <c r="AE45" s="148"/>
      <c r="AF45" s="147" t="str">
        <f>IF(AE45="","",INDEX(m_selling_spec_trans!$D:$D,MATCH(AE45,m_selling_spec_trans!$A:$A,0)))</f>
        <v/>
      </c>
      <c r="AG45" s="148"/>
      <c r="AH45" s="147" t="str">
        <f>IF(AG45="","",INDEX(m_selling_spec_trans!$D:$D,MATCH(AG45,m_selling_spec_trans!$A:$A,0)))</f>
        <v/>
      </c>
      <c r="AI45" s="148"/>
      <c r="AJ45" s="147" t="str">
        <f>IF(AI45="","",INDEX(m_selling_spec_trans!$D:$D,MATCH(AI45,m_selling_spec_trans!$A:$A,0)))</f>
        <v/>
      </c>
      <c r="AK45" s="148"/>
      <c r="AL45" s="147" t="str">
        <f>IF(AK45="","",INDEX(m_selling_spec_trans!$D:$D,MATCH(AK45,m_selling_spec_trans!$A:$A,0)))</f>
        <v/>
      </c>
      <c r="AM45" s="148"/>
      <c r="AN45" s="147" t="str">
        <f>IF(AM45="","",INDEX(m_selling_spec_trans!$D:$D,MATCH(AM45,m_selling_spec_trans!$A:$A,0)))</f>
        <v/>
      </c>
      <c r="AO45" s="148"/>
      <c r="AP45" s="147" t="str">
        <f>IF(AO45="","",INDEX(m_selling_spec_trans!$D:$D,MATCH(AO45,m_selling_spec_trans!$A:$A,0)))</f>
        <v/>
      </c>
      <c r="AQ45" s="148"/>
      <c r="AR45" s="147" t="str">
        <f>IF(AQ45="","",INDEX(m_selling_spec_trans!$D:$D,MATCH(AQ45,m_selling_spec_trans!$A:$A,0)))</f>
        <v/>
      </c>
      <c r="AS45" s="148"/>
      <c r="AT45" s="147" t="str">
        <f>IF(AS45="","",INDEX(m_selling_spec_trans!$D:$D,MATCH(AS45,m_selling_spec_trans!$A:$A,0)))</f>
        <v/>
      </c>
      <c r="AU45" s="148"/>
      <c r="AV45" s="147" t="str">
        <f>IF(AU45="","",INDEX(m_selling_spec_trans!$D:$D,MATCH(AU45,m_selling_spec_trans!$A:$A,0)))</f>
        <v/>
      </c>
      <c r="AW45" s="148"/>
      <c r="AX45" s="147" t="str">
        <f>IF(AW45="","",INDEX(m_selling_spec_trans!$D:$D,MATCH(AW45,m_selling_spec_trans!$A:$A,0)))</f>
        <v/>
      </c>
      <c r="AY45" s="148"/>
      <c r="AZ45" s="147" t="str">
        <f>IF(AY45="","",INDEX(m_selling_spec_trans!$D:$D,MATCH(AY45,m_selling_spec_trans!$A:$A,0)))</f>
        <v/>
      </c>
      <c r="BA45" s="148"/>
      <c r="BB45" s="147" t="str">
        <f>IF(BA45="","",INDEX(m_selling_spec_trans!$D:$D,MATCH(BA45,m_selling_spec_trans!$A:$A,0)))</f>
        <v/>
      </c>
      <c r="BC45" s="148"/>
      <c r="BD45" s="147" t="str">
        <f>IF(BC45="","",INDEX(m_selling_spec_trans!$D:$D,MATCH(BC45,m_selling_spec_trans!$A:$A,0)))</f>
        <v/>
      </c>
      <c r="BE45" s="148"/>
      <c r="BF45" s="147" t="str">
        <f>IF(BE45="","",INDEX(m_selling_spec_trans!$D:$D,MATCH(BE45,m_selling_spec_trans!$A:$A,0)))</f>
        <v/>
      </c>
      <c r="BG45" s="148"/>
      <c r="BH45" s="147" t="str">
        <f>IF(BG45="","",INDEX(m_selling_spec_trans!$D:$D,MATCH(BG45,m_selling_spec_trans!$A:$A,0)))</f>
        <v/>
      </c>
      <c r="BI45" s="148"/>
      <c r="BJ45" s="147" t="str">
        <f>IF(BI45="","",INDEX(m_selling_spec_trans!$D:$D,MATCH(BI45,m_selling_spec_trans!$A:$A,0)))</f>
        <v/>
      </c>
      <c r="BL45" s="147" t="str">
        <f>IF(BK45="","",INDEX(m_selling_spec_trans!$D:$D,MATCH(BK45,m_selling_spec_trans!$A:$A,0)))</f>
        <v/>
      </c>
      <c r="BM45" s="147"/>
      <c r="BN45" s="147" t="str">
        <f>IF(BM45="","",INDEX(m_selling_spec_trans!$D:$D,MATCH(BM45,m_selling_spec_trans!$A:$A,0)))</f>
        <v/>
      </c>
      <c r="BP45" s="147" t="str">
        <f>IF(BO45="","",INDEX(m_selling_spec_trans!$D:$D,MATCH(BO45,m_selling_spec_trans!$A:$A,0)))</f>
        <v/>
      </c>
    </row>
    <row r="46" spans="1:68">
      <c r="A46" s="104">
        <v>51</v>
      </c>
      <c r="B46" s="147" t="str">
        <f>INDEX(m_model_trans!E:E,MATCH(A46,m_model_trans!A:A,0))</f>
        <v>Partition door (3 panels on 3 tracks)</v>
      </c>
      <c r="C46" s="104">
        <v>6</v>
      </c>
      <c r="D46" s="110" t="str">
        <f>INDEX(m_model_item_trans!$C:$C,MATCH(C46,m_model_item_trans!$A:$A,0))</f>
        <v>3 panels on 3 tracks</v>
      </c>
      <c r="F46" s="147" t="str">
        <f>IF(E46="","",INDEX(m_selling_spec_trans!$D:$D,MATCH(E46,m_selling_spec_trans!$A:$A,0)))</f>
        <v/>
      </c>
      <c r="G46" s="148" t="s">
        <v>651</v>
      </c>
      <c r="H46" s="147" t="str">
        <f>IF(G46="","",INDEX(m_selling_spec_trans!$D:$D,MATCH(G46,m_selling_spec_trans!$A:$A,0)))</f>
        <v>3 panel</v>
      </c>
      <c r="I46" s="148"/>
      <c r="J46" s="147" t="str">
        <f>IF(I46="","",INDEX(m_selling_spec_trans!$D:$D,MATCH(I46,m_selling_spec_trans!$A:$A,0)))</f>
        <v/>
      </c>
      <c r="K46" s="148"/>
      <c r="L46" s="147" t="str">
        <f>IF(K46="","",INDEX(m_selling_spec_trans!$D:$D,MATCH(K46,m_selling_spec_trans!$A:$A,0)))</f>
        <v/>
      </c>
      <c r="M46" s="148"/>
      <c r="N46" s="147" t="str">
        <f>IF(M46="","",INDEX(m_selling_spec_trans!$D:$D,MATCH(M46,m_selling_spec_trans!$A:$A,0)))</f>
        <v/>
      </c>
      <c r="O46" s="148"/>
      <c r="P46" s="147" t="str">
        <f>IF(O46="","",INDEX(m_selling_spec_trans!$D:$D,MATCH(O46,m_selling_spec_trans!$A:$A,0)))</f>
        <v/>
      </c>
      <c r="Q46" s="148"/>
      <c r="R46" s="147" t="str">
        <f>IF(Q46="","",INDEX(m_selling_spec_trans!$D:$D,MATCH(Q46,m_selling_spec_trans!$A:$A,0)))</f>
        <v/>
      </c>
      <c r="S46" s="148"/>
      <c r="T46" s="147" t="str">
        <f>IF(S46="","",INDEX(m_selling_spec_trans!$D:$D,MATCH(S46,m_selling_spec_trans!$A:$A,0)))</f>
        <v/>
      </c>
      <c r="U46" s="148"/>
      <c r="V46" s="147" t="str">
        <f>IF(U46="","",INDEX(m_selling_spec_trans!$D:$D,MATCH(U46,m_selling_spec_trans!$A:$A,0)))</f>
        <v/>
      </c>
      <c r="W46" s="148"/>
      <c r="X46" s="147" t="str">
        <f>IF(W46="","",INDEX(m_selling_spec_trans!$D:$D,MATCH(W46,m_selling_spec_trans!$A:$A,0)))</f>
        <v/>
      </c>
      <c r="Y46" s="148"/>
      <c r="Z46" s="147" t="str">
        <f>IF(Y46="","",INDEX(m_selling_spec_trans!$D:$D,MATCH(Y46,m_selling_spec_trans!$A:$A,0)))</f>
        <v/>
      </c>
      <c r="AA46" s="148"/>
      <c r="AB46" s="147" t="str">
        <f>IF(AA46="","",INDEX(m_selling_spec_trans!$D:$D,MATCH(AA46,m_selling_spec_trans!$A:$A,0)))</f>
        <v/>
      </c>
      <c r="AC46" s="148"/>
      <c r="AD46" s="147" t="str">
        <f>IF(AC46="","",INDEX(m_selling_spec_trans!$D:$D,MATCH(AC46,m_selling_spec_trans!$A:$A,0)))</f>
        <v/>
      </c>
      <c r="AE46" s="148"/>
      <c r="AF46" s="147" t="str">
        <f>IF(AE46="","",INDEX(m_selling_spec_trans!$D:$D,MATCH(AE46,m_selling_spec_trans!$A:$A,0)))</f>
        <v/>
      </c>
      <c r="AG46" s="148"/>
      <c r="AH46" s="147" t="str">
        <f>IF(AG46="","",INDEX(m_selling_spec_trans!$D:$D,MATCH(AG46,m_selling_spec_trans!$A:$A,0)))</f>
        <v/>
      </c>
      <c r="AI46" s="148"/>
      <c r="AJ46" s="147" t="str">
        <f>IF(AI46="","",INDEX(m_selling_spec_trans!$D:$D,MATCH(AI46,m_selling_spec_trans!$A:$A,0)))</f>
        <v/>
      </c>
      <c r="AK46" s="148"/>
      <c r="AL46" s="147" t="str">
        <f>IF(AK46="","",INDEX(m_selling_spec_trans!$D:$D,MATCH(AK46,m_selling_spec_trans!$A:$A,0)))</f>
        <v/>
      </c>
      <c r="AM46" s="148"/>
      <c r="AN46" s="147" t="str">
        <f>IF(AM46="","",INDEX(m_selling_spec_trans!$D:$D,MATCH(AM46,m_selling_spec_trans!$A:$A,0)))</f>
        <v/>
      </c>
      <c r="AO46" s="148"/>
      <c r="AP46" s="147" t="str">
        <f>IF(AO46="","",INDEX(m_selling_spec_trans!$D:$D,MATCH(AO46,m_selling_spec_trans!$A:$A,0)))</f>
        <v/>
      </c>
      <c r="AQ46" s="148"/>
      <c r="AR46" s="147" t="str">
        <f>IF(AQ46="","",INDEX(m_selling_spec_trans!$D:$D,MATCH(AQ46,m_selling_spec_trans!$A:$A,0)))</f>
        <v/>
      </c>
      <c r="AS46" s="148"/>
      <c r="AT46" s="147" t="str">
        <f>IF(AS46="","",INDEX(m_selling_spec_trans!$D:$D,MATCH(AS46,m_selling_spec_trans!$A:$A,0)))</f>
        <v/>
      </c>
      <c r="AU46" s="148"/>
      <c r="AV46" s="147" t="str">
        <f>IF(AU46="","",INDEX(m_selling_spec_trans!$D:$D,MATCH(AU46,m_selling_spec_trans!$A:$A,0)))</f>
        <v/>
      </c>
      <c r="AW46" s="148"/>
      <c r="AX46" s="147" t="str">
        <f>IF(AW46="","",INDEX(m_selling_spec_trans!$D:$D,MATCH(AW46,m_selling_spec_trans!$A:$A,0)))</f>
        <v/>
      </c>
      <c r="AY46" s="148"/>
      <c r="AZ46" s="147" t="str">
        <f>IF(AY46="","",INDEX(m_selling_spec_trans!$D:$D,MATCH(AY46,m_selling_spec_trans!$A:$A,0)))</f>
        <v/>
      </c>
      <c r="BA46" s="148"/>
      <c r="BB46" s="147" t="str">
        <f>IF(BA46="","",INDEX(m_selling_spec_trans!$D:$D,MATCH(BA46,m_selling_spec_trans!$A:$A,0)))</f>
        <v/>
      </c>
      <c r="BC46" s="148"/>
      <c r="BD46" s="147" t="str">
        <f>IF(BC46="","",INDEX(m_selling_spec_trans!$D:$D,MATCH(BC46,m_selling_spec_trans!$A:$A,0)))</f>
        <v/>
      </c>
      <c r="BE46" s="148"/>
      <c r="BF46" s="147" t="str">
        <f>IF(BE46="","",INDEX(m_selling_spec_trans!$D:$D,MATCH(BE46,m_selling_spec_trans!$A:$A,0)))</f>
        <v/>
      </c>
      <c r="BG46" s="148"/>
      <c r="BH46" s="147" t="str">
        <f>IF(BG46="","",INDEX(m_selling_spec_trans!$D:$D,MATCH(BG46,m_selling_spec_trans!$A:$A,0)))</f>
        <v/>
      </c>
      <c r="BI46" s="148"/>
      <c r="BJ46" s="147" t="str">
        <f>IF(BI46="","",INDEX(m_selling_spec_trans!$D:$D,MATCH(BI46,m_selling_spec_trans!$A:$A,0)))</f>
        <v/>
      </c>
      <c r="BL46" s="147" t="str">
        <f>IF(BK46="","",INDEX(m_selling_spec_trans!$D:$D,MATCH(BK46,m_selling_spec_trans!$A:$A,0)))</f>
        <v/>
      </c>
      <c r="BM46" s="147"/>
      <c r="BN46" s="147" t="str">
        <f>IF(BM46="","",INDEX(m_selling_spec_trans!$D:$D,MATCH(BM46,m_selling_spec_trans!$A:$A,0)))</f>
        <v/>
      </c>
      <c r="BP46" s="147" t="str">
        <f>IF(BO46="","",INDEX(m_selling_spec_trans!$D:$D,MATCH(BO46,m_selling_spec_trans!$A:$A,0)))</f>
        <v/>
      </c>
    </row>
    <row r="47" spans="1:68">
      <c r="A47" s="104">
        <v>50</v>
      </c>
      <c r="B47" s="147" t="str">
        <f>INDEX(m_model_trans!E:E,MATCH(A47,m_model_trans!A:A,0))</f>
        <v>Partition door (2 panels on 2 tracks)</v>
      </c>
      <c r="C47" s="104">
        <v>29</v>
      </c>
      <c r="D47" s="110" t="str">
        <f>INDEX(m_model_item_trans!$C:$C,MATCH(C47,m_model_item_trans!$A:$A,0))</f>
        <v>Partition door</v>
      </c>
      <c r="E47" s="149" t="s">
        <v>1039</v>
      </c>
      <c r="F47" s="147" t="str">
        <f>IF(E47="","",INDEX(m_selling_spec_trans!$D:$D,MATCH(E47,m_selling_spec_trans!$A:$A,0)))</f>
        <v>Sliding</v>
      </c>
      <c r="G47" s="148"/>
      <c r="H47" s="147" t="str">
        <f>IF(G47="","",INDEX(m_selling_spec_trans!$D:$D,MATCH(G47,m_selling_spec_trans!$A:$A,0)))</f>
        <v/>
      </c>
      <c r="I47" s="148" t="s">
        <v>2695</v>
      </c>
      <c r="J47" s="147" t="str">
        <f>IF(I47="","",INDEX(m_selling_spec_trans!$D:$D,MATCH(I47,m_selling_spec_trans!$A:$A,0)))</f>
        <v>Partition door</v>
      </c>
      <c r="K47" s="148"/>
      <c r="L47" s="147" t="str">
        <f>IF(K47="","",INDEX(m_selling_spec_trans!$D:$D,MATCH(K47,m_selling_spec_trans!$A:$A,0)))</f>
        <v/>
      </c>
      <c r="M47" s="148"/>
      <c r="N47" s="147" t="str">
        <f>IF(M47="","",INDEX(m_selling_spec_trans!$D:$D,MATCH(M47,m_selling_spec_trans!$A:$A,0)))</f>
        <v/>
      </c>
      <c r="O47" s="148"/>
      <c r="P47" s="147" t="str">
        <f>IF(O47="","",INDEX(m_selling_spec_trans!$D:$D,MATCH(O47,m_selling_spec_trans!$A:$A,0)))</f>
        <v/>
      </c>
      <c r="Q47" s="148"/>
      <c r="R47" s="147" t="str">
        <f>IF(Q47="","",INDEX(m_selling_spec_trans!$D:$D,MATCH(Q47,m_selling_spec_trans!$A:$A,0)))</f>
        <v/>
      </c>
      <c r="S47" s="148"/>
      <c r="T47" s="147" t="str">
        <f>IF(S47="","",INDEX(m_selling_spec_trans!$D:$D,MATCH(S47,m_selling_spec_trans!$A:$A,0)))</f>
        <v/>
      </c>
      <c r="U47" s="148"/>
      <c r="V47" s="147" t="str">
        <f>IF(U47="","",INDEX(m_selling_spec_trans!$D:$D,MATCH(U47,m_selling_spec_trans!$A:$A,0)))</f>
        <v/>
      </c>
      <c r="W47" s="148"/>
      <c r="X47" s="147" t="str">
        <f>IF(W47="","",INDEX(m_selling_spec_trans!$D:$D,MATCH(W47,m_selling_spec_trans!$A:$A,0)))</f>
        <v/>
      </c>
      <c r="Y47" s="148"/>
      <c r="Z47" s="147" t="str">
        <f>IF(Y47="","",INDEX(m_selling_spec_trans!$D:$D,MATCH(Y47,m_selling_spec_trans!$A:$A,0)))</f>
        <v/>
      </c>
      <c r="AA47" s="148"/>
      <c r="AB47" s="147" t="str">
        <f>IF(AA47="","",INDEX(m_selling_spec_trans!$D:$D,MATCH(AA47,m_selling_spec_trans!$A:$A,0)))</f>
        <v/>
      </c>
      <c r="AC47" s="148"/>
      <c r="AD47" s="147" t="str">
        <f>IF(AC47="","",INDEX(m_selling_spec_trans!$D:$D,MATCH(AC47,m_selling_spec_trans!$A:$A,0)))</f>
        <v/>
      </c>
      <c r="AE47" s="148"/>
      <c r="AF47" s="147" t="str">
        <f>IF(AE47="","",INDEX(m_selling_spec_trans!$D:$D,MATCH(AE47,m_selling_spec_trans!$A:$A,0)))</f>
        <v/>
      </c>
      <c r="AG47" s="148"/>
      <c r="AH47" s="147" t="str">
        <f>IF(AG47="","",INDEX(m_selling_spec_trans!$D:$D,MATCH(AG47,m_selling_spec_trans!$A:$A,0)))</f>
        <v/>
      </c>
      <c r="AI47" s="148"/>
      <c r="AJ47" s="147" t="str">
        <f>IF(AI47="","",INDEX(m_selling_spec_trans!$D:$D,MATCH(AI47,m_selling_spec_trans!$A:$A,0)))</f>
        <v/>
      </c>
      <c r="AK47" s="148"/>
      <c r="AL47" s="147" t="str">
        <f>IF(AK47="","",INDEX(m_selling_spec_trans!$D:$D,MATCH(AK47,m_selling_spec_trans!$A:$A,0)))</f>
        <v/>
      </c>
      <c r="AM47" s="148"/>
      <c r="AN47" s="147" t="str">
        <f>IF(AM47="","",INDEX(m_selling_spec_trans!$D:$D,MATCH(AM47,m_selling_spec_trans!$A:$A,0)))</f>
        <v/>
      </c>
      <c r="AO47" s="148"/>
      <c r="AP47" s="147" t="str">
        <f>IF(AO47="","",INDEX(m_selling_spec_trans!$D:$D,MATCH(AO47,m_selling_spec_trans!$A:$A,0)))</f>
        <v/>
      </c>
      <c r="AQ47" s="148"/>
      <c r="AR47" s="147" t="str">
        <f>IF(AQ47="","",INDEX(m_selling_spec_trans!$D:$D,MATCH(AQ47,m_selling_spec_trans!$A:$A,0)))</f>
        <v/>
      </c>
      <c r="AS47" s="148"/>
      <c r="AT47" s="147" t="str">
        <f>IF(AS47="","",INDEX(m_selling_spec_trans!$D:$D,MATCH(AS47,m_selling_spec_trans!$A:$A,0)))</f>
        <v/>
      </c>
      <c r="AU47" s="148"/>
      <c r="AV47" s="147" t="str">
        <f>IF(AU47="","",INDEX(m_selling_spec_trans!$D:$D,MATCH(AU47,m_selling_spec_trans!$A:$A,0)))</f>
        <v/>
      </c>
      <c r="AW47" s="148"/>
      <c r="AX47" s="147" t="str">
        <f>IF(AW47="","",INDEX(m_selling_spec_trans!$D:$D,MATCH(AW47,m_selling_spec_trans!$A:$A,0)))</f>
        <v/>
      </c>
      <c r="AY47" s="148"/>
      <c r="AZ47" s="147" t="str">
        <f>IF(AY47="","",INDEX(m_selling_spec_trans!$D:$D,MATCH(AY47,m_selling_spec_trans!$A:$A,0)))</f>
        <v/>
      </c>
      <c r="BA47" s="148"/>
      <c r="BB47" s="147" t="str">
        <f>IF(BA47="","",INDEX(m_selling_spec_trans!$D:$D,MATCH(BA47,m_selling_spec_trans!$A:$A,0)))</f>
        <v/>
      </c>
      <c r="BC47" s="148"/>
      <c r="BD47" s="147" t="str">
        <f>IF(BC47="","",INDEX(m_selling_spec_trans!$D:$D,MATCH(BC47,m_selling_spec_trans!$A:$A,0)))</f>
        <v/>
      </c>
      <c r="BE47" s="148"/>
      <c r="BF47" s="147" t="str">
        <f>IF(BE47="","",INDEX(m_selling_spec_trans!$D:$D,MATCH(BE47,m_selling_spec_trans!$A:$A,0)))</f>
        <v/>
      </c>
      <c r="BG47" s="148"/>
      <c r="BH47" s="147" t="str">
        <f>IF(BG47="","",INDEX(m_selling_spec_trans!$D:$D,MATCH(BG47,m_selling_spec_trans!$A:$A,0)))</f>
        <v/>
      </c>
      <c r="BI47" s="148"/>
      <c r="BJ47" s="147" t="str">
        <f>IF(BI47="","",INDEX(m_selling_spec_trans!$D:$D,MATCH(BI47,m_selling_spec_trans!$A:$A,0)))</f>
        <v/>
      </c>
      <c r="BL47" s="147" t="str">
        <f>IF(BK47="","",INDEX(m_selling_spec_trans!$D:$D,MATCH(BK47,m_selling_spec_trans!$A:$A,0)))</f>
        <v/>
      </c>
      <c r="BM47" s="147"/>
      <c r="BN47" s="147" t="str">
        <f>IF(BM47="","",INDEX(m_selling_spec_trans!$D:$D,MATCH(BM47,m_selling_spec_trans!$A:$A,0)))</f>
        <v/>
      </c>
      <c r="BP47" s="147" t="str">
        <f>IF(BO47="","",INDEX(m_selling_spec_trans!$D:$D,MATCH(BO47,m_selling_spec_trans!$A:$A,0)))</f>
        <v/>
      </c>
    </row>
    <row r="48" spans="1:68">
      <c r="A48" s="104">
        <v>50</v>
      </c>
      <c r="B48" s="147" t="str">
        <f>INDEX(m_model_trans!E:E,MATCH(A48,m_model_trans!A:A,0))</f>
        <v>Partition door (2 panels on 2 tracks)</v>
      </c>
      <c r="C48" s="104">
        <v>2</v>
      </c>
      <c r="D48" s="110" t="str">
        <f>INDEX(m_model_item_trans!$C:$C,MATCH(C48,m_model_item_trans!$A:$A,0))</f>
        <v>2 panels on 2 tracks</v>
      </c>
      <c r="F48" s="147" t="str">
        <f>IF(E48="","",INDEX(m_selling_spec_trans!$D:$D,MATCH(E48,m_selling_spec_trans!$A:$A,0)))</f>
        <v/>
      </c>
      <c r="G48" s="148" t="s">
        <v>647</v>
      </c>
      <c r="H48" s="147" t="str">
        <f>IF(G48="","",INDEX(m_selling_spec_trans!$D:$D,MATCH(G48,m_selling_spec_trans!$A:$A,0)))</f>
        <v>2 Panel</v>
      </c>
      <c r="I48" s="148"/>
      <c r="J48" s="147" t="str">
        <f>IF(I48="","",INDEX(m_selling_spec_trans!$D:$D,MATCH(I48,m_selling_spec_trans!$A:$A,0)))</f>
        <v/>
      </c>
      <c r="K48" s="148"/>
      <c r="L48" s="147" t="str">
        <f>IF(K48="","",INDEX(m_selling_spec_trans!$D:$D,MATCH(K48,m_selling_spec_trans!$A:$A,0)))</f>
        <v/>
      </c>
      <c r="M48" s="148"/>
      <c r="N48" s="147" t="str">
        <f>IF(M48="","",INDEX(m_selling_spec_trans!$D:$D,MATCH(M48,m_selling_spec_trans!$A:$A,0)))</f>
        <v/>
      </c>
      <c r="O48" s="148"/>
      <c r="P48" s="147" t="str">
        <f>IF(O48="","",INDEX(m_selling_spec_trans!$D:$D,MATCH(O48,m_selling_spec_trans!$A:$A,0)))</f>
        <v/>
      </c>
      <c r="Q48" s="148"/>
      <c r="R48" s="147" t="str">
        <f>IF(Q48="","",INDEX(m_selling_spec_trans!$D:$D,MATCH(Q48,m_selling_spec_trans!$A:$A,0)))</f>
        <v/>
      </c>
      <c r="S48" s="148"/>
      <c r="T48" s="147" t="str">
        <f>IF(S48="","",INDEX(m_selling_spec_trans!$D:$D,MATCH(S48,m_selling_spec_trans!$A:$A,0)))</f>
        <v/>
      </c>
      <c r="U48" s="148"/>
      <c r="V48" s="147" t="str">
        <f>IF(U48="","",INDEX(m_selling_spec_trans!$D:$D,MATCH(U48,m_selling_spec_trans!$A:$A,0)))</f>
        <v/>
      </c>
      <c r="W48" s="148"/>
      <c r="X48" s="147" t="str">
        <f>IF(W48="","",INDEX(m_selling_spec_trans!$D:$D,MATCH(W48,m_selling_spec_trans!$A:$A,0)))</f>
        <v/>
      </c>
      <c r="Y48" s="148"/>
      <c r="Z48" s="147" t="str">
        <f>IF(Y48="","",INDEX(m_selling_spec_trans!$D:$D,MATCH(Y48,m_selling_spec_trans!$A:$A,0)))</f>
        <v/>
      </c>
      <c r="AA48" s="148"/>
      <c r="AB48" s="147" t="str">
        <f>IF(AA48="","",INDEX(m_selling_spec_trans!$D:$D,MATCH(AA48,m_selling_spec_trans!$A:$A,0)))</f>
        <v/>
      </c>
      <c r="AC48" s="148"/>
      <c r="AD48" s="147" t="str">
        <f>IF(AC48="","",INDEX(m_selling_spec_trans!$D:$D,MATCH(AC48,m_selling_spec_trans!$A:$A,0)))</f>
        <v/>
      </c>
      <c r="AE48" s="148"/>
      <c r="AF48" s="147" t="str">
        <f>IF(AE48="","",INDEX(m_selling_spec_trans!$D:$D,MATCH(AE48,m_selling_spec_trans!$A:$A,0)))</f>
        <v/>
      </c>
      <c r="AG48" s="148"/>
      <c r="AH48" s="147" t="str">
        <f>IF(AG48="","",INDEX(m_selling_spec_trans!$D:$D,MATCH(AG48,m_selling_spec_trans!$A:$A,0)))</f>
        <v/>
      </c>
      <c r="AI48" s="148"/>
      <c r="AJ48" s="147" t="str">
        <f>IF(AI48="","",INDEX(m_selling_spec_trans!$D:$D,MATCH(AI48,m_selling_spec_trans!$A:$A,0)))</f>
        <v/>
      </c>
      <c r="AK48" s="148"/>
      <c r="AL48" s="147" t="str">
        <f>IF(AK48="","",INDEX(m_selling_spec_trans!$D:$D,MATCH(AK48,m_selling_spec_trans!$A:$A,0)))</f>
        <v/>
      </c>
      <c r="AM48" s="148"/>
      <c r="AN48" s="147" t="str">
        <f>IF(AM48="","",INDEX(m_selling_spec_trans!$D:$D,MATCH(AM48,m_selling_spec_trans!$A:$A,0)))</f>
        <v/>
      </c>
      <c r="AO48" s="148"/>
      <c r="AP48" s="147" t="str">
        <f>IF(AO48="","",INDEX(m_selling_spec_trans!$D:$D,MATCH(AO48,m_selling_spec_trans!$A:$A,0)))</f>
        <v/>
      </c>
      <c r="AQ48" s="148"/>
      <c r="AR48" s="147" t="str">
        <f>IF(AQ48="","",INDEX(m_selling_spec_trans!$D:$D,MATCH(AQ48,m_selling_spec_trans!$A:$A,0)))</f>
        <v/>
      </c>
      <c r="AS48" s="148"/>
      <c r="AT48" s="147" t="str">
        <f>IF(AS48="","",INDEX(m_selling_spec_trans!$D:$D,MATCH(AS48,m_selling_spec_trans!$A:$A,0)))</f>
        <v/>
      </c>
      <c r="AU48" s="148"/>
      <c r="AV48" s="147" t="str">
        <f>IF(AU48="","",INDEX(m_selling_spec_trans!$D:$D,MATCH(AU48,m_selling_spec_trans!$A:$A,0)))</f>
        <v/>
      </c>
      <c r="AW48" s="148"/>
      <c r="AX48" s="147" t="str">
        <f>IF(AW48="","",INDEX(m_selling_spec_trans!$D:$D,MATCH(AW48,m_selling_spec_trans!$A:$A,0)))</f>
        <v/>
      </c>
      <c r="AY48" s="148"/>
      <c r="AZ48" s="147" t="str">
        <f>IF(AY48="","",INDEX(m_selling_spec_trans!$D:$D,MATCH(AY48,m_selling_spec_trans!$A:$A,0)))</f>
        <v/>
      </c>
      <c r="BA48" s="148"/>
      <c r="BB48" s="147" t="str">
        <f>IF(BA48="","",INDEX(m_selling_spec_trans!$D:$D,MATCH(BA48,m_selling_spec_trans!$A:$A,0)))</f>
        <v/>
      </c>
      <c r="BC48" s="148"/>
      <c r="BD48" s="147" t="str">
        <f>IF(BC48="","",INDEX(m_selling_spec_trans!$D:$D,MATCH(BC48,m_selling_spec_trans!$A:$A,0)))</f>
        <v/>
      </c>
      <c r="BE48" s="148"/>
      <c r="BF48" s="147" t="str">
        <f>IF(BE48="","",INDEX(m_selling_spec_trans!$D:$D,MATCH(BE48,m_selling_spec_trans!$A:$A,0)))</f>
        <v/>
      </c>
      <c r="BG48" s="148"/>
      <c r="BH48" s="147" t="str">
        <f>IF(BG48="","",INDEX(m_selling_spec_trans!$D:$D,MATCH(BG48,m_selling_spec_trans!$A:$A,0)))</f>
        <v/>
      </c>
      <c r="BI48" s="148"/>
      <c r="BJ48" s="147" t="str">
        <f>IF(BI48="","",INDEX(m_selling_spec_trans!$D:$D,MATCH(BI48,m_selling_spec_trans!$A:$A,0)))</f>
        <v/>
      </c>
      <c r="BL48" s="147" t="str">
        <f>IF(BK48="","",INDEX(m_selling_spec_trans!$D:$D,MATCH(BK48,m_selling_spec_trans!$A:$A,0)))</f>
        <v/>
      </c>
      <c r="BM48" s="147"/>
      <c r="BN48" s="147" t="str">
        <f>IF(BM48="","",INDEX(m_selling_spec_trans!$D:$D,MATCH(BM48,m_selling_spec_trans!$A:$A,0)))</f>
        <v/>
      </c>
      <c r="BP48" s="147" t="str">
        <f>IF(BO48="","",INDEX(m_selling_spec_trans!$D:$D,MATCH(BO48,m_selling_spec_trans!$A:$A,0)))</f>
        <v/>
      </c>
    </row>
    <row r="49" spans="1:68">
      <c r="A49" s="94">
        <v>39</v>
      </c>
      <c r="B49" s="147" t="str">
        <f>INDEX(m_model_trans!E:E,MATCH(A49,m_model_trans!A:A,0))</f>
        <v>P03</v>
      </c>
      <c r="C49" s="94">
        <v>49</v>
      </c>
      <c r="D49" s="110" t="str">
        <f>INDEX(m_model_item_trans!$C:$C,MATCH(C49,m_model_item_trans!$A:$A,0))</f>
        <v>P03</v>
      </c>
      <c r="F49" s="147" t="str">
        <f>IF(E49="","",INDEX(m_selling_spec_trans!$D:$D,MATCH(E49,m_selling_spec_trans!$A:$A,0)))</f>
        <v/>
      </c>
      <c r="V49" s="147" t="str">
        <f>IF(U49="","",INDEX(m_selling_spec_trans!$D:$D,MATCH(U49,m_selling_spec_trans!$A:$A,0)))</f>
        <v/>
      </c>
      <c r="AB49" s="147" t="str">
        <f>IF(AA49="","",INDEX(m_selling_spec_trans!$D:$D,MATCH(AA49,m_selling_spec_trans!$A:$A,0)))</f>
        <v/>
      </c>
      <c r="AF49" s="147" t="str">
        <f>IF(AE49="","",INDEX(m_selling_spec_trans!$D:$D,MATCH(AE49,m_selling_spec_trans!$A:$A,0)))</f>
        <v/>
      </c>
      <c r="BH49" s="147" t="str">
        <f>IF(BG49="","",INDEX(m_selling_spec_trans!$D:$D,MATCH(BG49,m_selling_spec_trans!$A:$A,0)))</f>
        <v/>
      </c>
      <c r="BJ49" s="147" t="str">
        <f>IF(BI49="","",INDEX(m_selling_spec_trans!$D:$D,MATCH(BI49,m_selling_spec_trans!$A:$A,0)))</f>
        <v/>
      </c>
      <c r="BL49" s="147" t="str">
        <f>IF(BK49="","",INDEX(m_selling_spec_trans!$D:$D,MATCH(BK49,m_selling_spec_trans!$A:$A,0)))</f>
        <v/>
      </c>
      <c r="BM49" s="147"/>
      <c r="BN49" s="147" t="str">
        <f>IF(BM49="","",INDEX(m_selling_spec_trans!$D:$D,MATCH(BM49,m_selling_spec_trans!$A:$A,0)))</f>
        <v/>
      </c>
      <c r="BO49" s="146" t="s">
        <v>2493</v>
      </c>
      <c r="BP49" s="147" t="str">
        <f>IF(BO49="","",INDEX(m_selling_spec_trans!$D:$D,MATCH(BO49,m_selling_spec_trans!$A:$A,0)))</f>
        <v>P03</v>
      </c>
    </row>
    <row r="50" spans="1:68">
      <c r="A50" s="94">
        <v>38</v>
      </c>
      <c r="B50" s="147" t="str">
        <f>INDEX(m_model_trans!E:E,MATCH(A50,m_model_trans!A:A,0))</f>
        <v>P02</v>
      </c>
      <c r="C50" s="94">
        <v>48</v>
      </c>
      <c r="D50" s="110" t="str">
        <f>INDEX(m_model_item_trans!$C:$C,MATCH(C50,m_model_item_trans!$A:$A,0))</f>
        <v>P02</v>
      </c>
      <c r="F50" s="147" t="str">
        <f>IF(E50="","",INDEX(m_selling_spec_trans!$D:$D,MATCH(E50,m_selling_spec_trans!$A:$A,0)))</f>
        <v/>
      </c>
      <c r="V50" s="147" t="str">
        <f>IF(U50="","",INDEX(m_selling_spec_trans!$D:$D,MATCH(U50,m_selling_spec_trans!$A:$A,0)))</f>
        <v/>
      </c>
      <c r="AB50" s="147" t="str">
        <f>IF(AA50="","",INDEX(m_selling_spec_trans!$D:$D,MATCH(AA50,m_selling_spec_trans!$A:$A,0)))</f>
        <v/>
      </c>
      <c r="AF50" s="147" t="str">
        <f>IF(AE50="","",INDEX(m_selling_spec_trans!$D:$D,MATCH(AE50,m_selling_spec_trans!$A:$A,0)))</f>
        <v/>
      </c>
      <c r="BH50" s="147" t="str">
        <f>IF(BG50="","",INDEX(m_selling_spec_trans!$D:$D,MATCH(BG50,m_selling_spec_trans!$A:$A,0)))</f>
        <v/>
      </c>
      <c r="BJ50" s="147" t="str">
        <f>IF(BI50="","",INDEX(m_selling_spec_trans!$D:$D,MATCH(BI50,m_selling_spec_trans!$A:$A,0)))</f>
        <v/>
      </c>
      <c r="BL50" s="147" t="str">
        <f>IF(BK50="","",INDEX(m_selling_spec_trans!$D:$D,MATCH(BK50,m_selling_spec_trans!$A:$A,0)))</f>
        <v/>
      </c>
      <c r="BM50" s="147"/>
      <c r="BN50" s="147" t="str">
        <f>IF(BM50="","",INDEX(m_selling_spec_trans!$D:$D,MATCH(BM50,m_selling_spec_trans!$A:$A,0)))</f>
        <v/>
      </c>
      <c r="BO50" s="146" t="s">
        <v>2492</v>
      </c>
      <c r="BP50" s="147" t="str">
        <f>IF(BO50="","",INDEX(m_selling_spec_trans!$D:$D,MATCH(BO50,m_selling_spec_trans!$A:$A,0)))</f>
        <v>P02</v>
      </c>
    </row>
    <row r="51" spans="1:68">
      <c r="A51" s="94">
        <v>37</v>
      </c>
      <c r="B51" s="147" t="str">
        <f>INDEX(m_model_trans!E:E,MATCH(A51,m_model_trans!A:A,0))</f>
        <v>P01</v>
      </c>
      <c r="C51" s="94">
        <v>47</v>
      </c>
      <c r="D51" s="110" t="str">
        <f>INDEX(m_model_item_trans!$C:$C,MATCH(C51,m_model_item_trans!$A:$A,0))</f>
        <v>P01</v>
      </c>
      <c r="F51" s="147" t="str">
        <f>IF(E51="","",INDEX(m_selling_spec_trans!$D:$D,MATCH(E51,m_selling_spec_trans!$A:$A,0)))</f>
        <v/>
      </c>
      <c r="V51" s="147" t="str">
        <f>IF(U51="","",INDEX(m_selling_spec_trans!$D:$D,MATCH(U51,m_selling_spec_trans!$A:$A,0)))</f>
        <v/>
      </c>
      <c r="AB51" s="147" t="str">
        <f>IF(AA51="","",INDEX(m_selling_spec_trans!$D:$D,MATCH(AA51,m_selling_spec_trans!$A:$A,0)))</f>
        <v/>
      </c>
      <c r="AF51" s="147" t="str">
        <f>IF(AE51="","",INDEX(m_selling_spec_trans!$D:$D,MATCH(AE51,m_selling_spec_trans!$A:$A,0)))</f>
        <v/>
      </c>
      <c r="BH51" s="147" t="str">
        <f>IF(BG51="","",INDEX(m_selling_spec_trans!$D:$D,MATCH(BG51,m_selling_spec_trans!$A:$A,0)))</f>
        <v/>
      </c>
      <c r="BJ51" s="147" t="str">
        <f>IF(BI51="","",INDEX(m_selling_spec_trans!$D:$D,MATCH(BI51,m_selling_spec_trans!$A:$A,0)))</f>
        <v/>
      </c>
      <c r="BL51" s="147" t="str">
        <f>IF(BK51="","",INDEX(m_selling_spec_trans!$D:$D,MATCH(BK51,m_selling_spec_trans!$A:$A,0)))</f>
        <v/>
      </c>
      <c r="BM51" s="147"/>
      <c r="BN51" s="147" t="str">
        <f>IF(BM51="","",INDEX(m_selling_spec_trans!$D:$D,MATCH(BM51,m_selling_spec_trans!$A:$A,0)))</f>
        <v/>
      </c>
      <c r="BO51" s="146" t="s">
        <v>2491</v>
      </c>
      <c r="BP51" s="147" t="str">
        <f>IF(BO51="","",INDEX(m_selling_spec_trans!$D:$D,MATCH(BO51,m_selling_spec_trans!$A:$A,0)))</f>
        <v>P01</v>
      </c>
    </row>
    <row r="52" spans="1:68">
      <c r="A52" s="104">
        <v>22</v>
      </c>
      <c r="B52" s="147" t="str">
        <f>INDEX(m_model_trans!E:E,MATCH(A52,m_model_trans!A:A,0))</f>
        <v>Out-swing door (Single)</v>
      </c>
      <c r="C52" s="104">
        <v>21</v>
      </c>
      <c r="D52" s="110" t="str">
        <f>INDEX(m_model_item_trans!$C:$C,MATCH(C52,m_model_item_trans!$A:$A,0))</f>
        <v>Out-swing door</v>
      </c>
      <c r="F52" s="147" t="str">
        <f>IF(E52="","",INDEX(m_selling_spec_trans!$D:$D,MATCH(E52,m_selling_spec_trans!$A:$A,0)))</f>
        <v/>
      </c>
      <c r="G52" s="148"/>
      <c r="H52" s="147" t="str">
        <f>IF(G52="","",INDEX(m_selling_spec_trans!$D:$D,MATCH(G52,m_selling_spec_trans!$A:$A,0)))</f>
        <v/>
      </c>
      <c r="I52" s="148"/>
      <c r="J52" s="147" t="str">
        <f>IF(I52="","",INDEX(m_selling_spec_trans!$D:$D,MATCH(I52,m_selling_spec_trans!$A:$A,0)))</f>
        <v/>
      </c>
      <c r="K52" s="148"/>
      <c r="L52" s="147" t="str">
        <f>IF(K52="","",INDEX(m_selling_spec_trans!$D:$D,MATCH(K52,m_selling_spec_trans!$A:$A,0)))</f>
        <v/>
      </c>
      <c r="M52" s="148"/>
      <c r="N52" s="147" t="str">
        <f>IF(M52="","",INDEX(m_selling_spec_trans!$D:$D,MATCH(M52,m_selling_spec_trans!$A:$A,0)))</f>
        <v/>
      </c>
      <c r="O52" s="148"/>
      <c r="P52" s="147" t="str">
        <f>IF(O52="","",INDEX(m_selling_spec_trans!$D:$D,MATCH(O52,m_selling_spec_trans!$A:$A,0)))</f>
        <v/>
      </c>
      <c r="Q52" s="148" t="s">
        <v>677</v>
      </c>
      <c r="R52" s="147" t="str">
        <f>IF(Q52="","",INDEX(m_selling_spec_trans!$D:$D,MATCH(Q52,m_selling_spec_trans!$A:$A,0)))</f>
        <v>Out-swing</v>
      </c>
      <c r="S52" s="148"/>
      <c r="T52" s="147" t="str">
        <f>IF(S52="","",INDEX(m_selling_spec_trans!$D:$D,MATCH(S52,m_selling_spec_trans!$A:$A,0)))</f>
        <v/>
      </c>
      <c r="U52" s="148"/>
      <c r="V52" s="147" t="str">
        <f>IF(U52="","",INDEX(m_selling_spec_trans!$D:$D,MATCH(U52,m_selling_spec_trans!$A:$A,0)))</f>
        <v/>
      </c>
      <c r="W52" s="148"/>
      <c r="X52" s="147" t="str">
        <f>IF(W52="","",INDEX(m_selling_spec_trans!$D:$D,MATCH(W52,m_selling_spec_trans!$A:$A,0)))</f>
        <v/>
      </c>
      <c r="Y52" s="148"/>
      <c r="Z52" s="147" t="str">
        <f>IF(Y52="","",INDEX(m_selling_spec_trans!$D:$D,MATCH(Y52,m_selling_spec_trans!$A:$A,0)))</f>
        <v/>
      </c>
      <c r="AA52" s="148"/>
      <c r="AB52" s="147" t="str">
        <f>IF(AA52="","",INDEX(m_selling_spec_trans!$D:$D,MATCH(AA52,m_selling_spec_trans!$A:$A,0)))</f>
        <v/>
      </c>
      <c r="AC52" s="148"/>
      <c r="AD52" s="147" t="str">
        <f>IF(AC52="","",INDEX(m_selling_spec_trans!$D:$D,MATCH(AC52,m_selling_spec_trans!$A:$A,0)))</f>
        <v/>
      </c>
      <c r="AE52" s="148"/>
      <c r="AF52" s="147" t="str">
        <f>IF(AE52="","",INDEX(m_selling_spec_trans!$D:$D,MATCH(AE52,m_selling_spec_trans!$A:$A,0)))</f>
        <v/>
      </c>
      <c r="AG52" s="148"/>
      <c r="AH52" s="147" t="str">
        <f>IF(AG52="","",INDEX(m_selling_spec_trans!$D:$D,MATCH(AG52,m_selling_spec_trans!$A:$A,0)))</f>
        <v/>
      </c>
      <c r="AI52" s="148"/>
      <c r="AJ52" s="147" t="str">
        <f>IF(AI52="","",INDEX(m_selling_spec_trans!$D:$D,MATCH(AI52,m_selling_spec_trans!$A:$A,0)))</f>
        <v/>
      </c>
      <c r="AK52" s="148"/>
      <c r="AL52" s="147" t="str">
        <f>IF(AK52="","",INDEX(m_selling_spec_trans!$D:$D,MATCH(AK52,m_selling_spec_trans!$A:$A,0)))</f>
        <v/>
      </c>
      <c r="AM52" s="148"/>
      <c r="AN52" s="147" t="str">
        <f>IF(AM52="","",INDEX(m_selling_spec_trans!$D:$D,MATCH(AM52,m_selling_spec_trans!$A:$A,0)))</f>
        <v/>
      </c>
      <c r="AO52" s="148"/>
      <c r="AP52" s="147" t="str">
        <f>IF(AO52="","",INDEX(m_selling_spec_trans!$D:$D,MATCH(AO52,m_selling_spec_trans!$A:$A,0)))</f>
        <v/>
      </c>
      <c r="AQ52" s="148"/>
      <c r="AR52" s="147" t="str">
        <f>IF(AQ52="","",INDEX(m_selling_spec_trans!$D:$D,MATCH(AQ52,m_selling_spec_trans!$A:$A,0)))</f>
        <v/>
      </c>
      <c r="AS52" s="148"/>
      <c r="AT52" s="147" t="str">
        <f>IF(AS52="","",INDEX(m_selling_spec_trans!$D:$D,MATCH(AS52,m_selling_spec_trans!$A:$A,0)))</f>
        <v/>
      </c>
      <c r="AU52" s="148"/>
      <c r="AV52" s="147" t="str">
        <f>IF(AU52="","",INDEX(m_selling_spec_trans!$D:$D,MATCH(AU52,m_selling_spec_trans!$A:$A,0)))</f>
        <v/>
      </c>
      <c r="AW52" s="148"/>
      <c r="AX52" s="147" t="str">
        <f>IF(AW52="","",INDEX(m_selling_spec_trans!$D:$D,MATCH(AW52,m_selling_spec_trans!$A:$A,0)))</f>
        <v/>
      </c>
      <c r="AY52" s="148"/>
      <c r="AZ52" s="147" t="str">
        <f>IF(AY52="","",INDEX(m_selling_spec_trans!$D:$D,MATCH(AY52,m_selling_spec_trans!$A:$A,0)))</f>
        <v/>
      </c>
      <c r="BA52" s="148"/>
      <c r="BB52" s="147" t="str">
        <f>IF(BA52="","",INDEX(m_selling_spec_trans!$D:$D,MATCH(BA52,m_selling_spec_trans!$A:$A,0)))</f>
        <v/>
      </c>
      <c r="BC52" s="148"/>
      <c r="BD52" s="147" t="str">
        <f>IF(BC52="","",INDEX(m_selling_spec_trans!$D:$D,MATCH(BC52,m_selling_spec_trans!$A:$A,0)))</f>
        <v/>
      </c>
      <c r="BE52" s="148"/>
      <c r="BF52" s="147" t="str">
        <f>IF(BE52="","",INDEX(m_selling_spec_trans!$D:$D,MATCH(BE52,m_selling_spec_trans!$A:$A,0)))</f>
        <v/>
      </c>
      <c r="BG52" s="148"/>
      <c r="BH52" s="147" t="str">
        <f>IF(BG52="","",INDEX(m_selling_spec_trans!$D:$D,MATCH(BG52,m_selling_spec_trans!$A:$A,0)))</f>
        <v/>
      </c>
      <c r="BI52" s="148"/>
      <c r="BJ52" s="147" t="str">
        <f>IF(BI52="","",INDEX(m_selling_spec_trans!$D:$D,MATCH(BI52,m_selling_spec_trans!$A:$A,0)))</f>
        <v/>
      </c>
      <c r="BL52" s="147" t="str">
        <f>IF(BK52="","",INDEX(m_selling_spec_trans!$D:$D,MATCH(BK52,m_selling_spec_trans!$A:$A,0)))</f>
        <v/>
      </c>
      <c r="BM52" s="147"/>
      <c r="BN52" s="147" t="str">
        <f>IF(BM52="","",INDEX(m_selling_spec_trans!$D:$D,MATCH(BM52,m_selling_spec_trans!$A:$A,0)))</f>
        <v/>
      </c>
      <c r="BP52" s="147" t="str">
        <f>IF(BO52="","",INDEX(m_selling_spec_trans!$D:$D,MATCH(BO52,m_selling_spec_trans!$A:$A,0)))</f>
        <v/>
      </c>
    </row>
    <row r="53" spans="1:68">
      <c r="A53" s="104">
        <v>22</v>
      </c>
      <c r="B53" s="147" t="str">
        <f>INDEX(m_model_trans!E:E,MATCH(A53,m_model_trans!A:A,0))</f>
        <v>Out-swing door (Single)</v>
      </c>
      <c r="C53" s="104">
        <v>19</v>
      </c>
      <c r="D53" s="110" t="str">
        <f>INDEX(m_model_item_trans!$C:$C,MATCH(C53,m_model_item_trans!$A:$A,0))</f>
        <v>Single</v>
      </c>
      <c r="F53" s="147" t="str">
        <f>IF(E53="","",INDEX(m_selling_spec_trans!$D:$D,MATCH(E53,m_selling_spec_trans!$A:$A,0)))</f>
        <v/>
      </c>
      <c r="G53" s="148"/>
      <c r="H53" s="147" t="str">
        <f>IF(G53="","",INDEX(m_selling_spec_trans!$D:$D,MATCH(G53,m_selling_spec_trans!$A:$A,0)))</f>
        <v/>
      </c>
      <c r="I53" s="148"/>
      <c r="J53" s="147" t="str">
        <f>IF(I53="","",INDEX(m_selling_spec_trans!$D:$D,MATCH(I53,m_selling_spec_trans!$A:$A,0)))</f>
        <v/>
      </c>
      <c r="K53" s="148"/>
      <c r="L53" s="147" t="str">
        <f>IF(K53="","",INDEX(m_selling_spec_trans!$D:$D,MATCH(K53,m_selling_spec_trans!$A:$A,0)))</f>
        <v/>
      </c>
      <c r="M53" s="148"/>
      <c r="N53" s="147" t="str">
        <f>IF(M53="","",INDEX(m_selling_spec_trans!$D:$D,MATCH(M53,m_selling_spec_trans!$A:$A,0)))</f>
        <v/>
      </c>
      <c r="O53" s="148" t="s">
        <v>671</v>
      </c>
      <c r="P53" s="147" t="str">
        <f>IF(O53="","",INDEX(m_selling_spec_trans!$D:$D,MATCH(O53,m_selling_spec_trans!$A:$A,0)))</f>
        <v>Single</v>
      </c>
      <c r="Q53" s="148"/>
      <c r="R53" s="147" t="str">
        <f>IF(Q53="","",INDEX(m_selling_spec_trans!$D:$D,MATCH(Q53,m_selling_spec_trans!$A:$A,0)))</f>
        <v/>
      </c>
      <c r="S53" s="148"/>
      <c r="T53" s="147" t="str">
        <f>IF(S53="","",INDEX(m_selling_spec_trans!$D:$D,MATCH(S53,m_selling_spec_trans!$A:$A,0)))</f>
        <v/>
      </c>
      <c r="U53" s="148"/>
      <c r="V53" s="147" t="str">
        <f>IF(U53="","",INDEX(m_selling_spec_trans!$D:$D,MATCH(U53,m_selling_spec_trans!$A:$A,0)))</f>
        <v/>
      </c>
      <c r="W53" s="148"/>
      <c r="X53" s="147" t="str">
        <f>IF(W53="","",INDEX(m_selling_spec_trans!$D:$D,MATCH(W53,m_selling_spec_trans!$A:$A,0)))</f>
        <v/>
      </c>
      <c r="Y53" s="148"/>
      <c r="Z53" s="147" t="str">
        <f>IF(Y53="","",INDEX(m_selling_spec_trans!$D:$D,MATCH(Y53,m_selling_spec_trans!$A:$A,0)))</f>
        <v/>
      </c>
      <c r="AA53" s="148"/>
      <c r="AB53" s="147" t="str">
        <f>IF(AA53="","",INDEX(m_selling_spec_trans!$D:$D,MATCH(AA53,m_selling_spec_trans!$A:$A,0)))</f>
        <v/>
      </c>
      <c r="AC53" s="148"/>
      <c r="AD53" s="147" t="str">
        <f>IF(AC53="","",INDEX(m_selling_spec_trans!$D:$D,MATCH(AC53,m_selling_spec_trans!$A:$A,0)))</f>
        <v/>
      </c>
      <c r="AE53" s="148"/>
      <c r="AF53" s="147" t="str">
        <f>IF(AE53="","",INDEX(m_selling_spec_trans!$D:$D,MATCH(AE53,m_selling_spec_trans!$A:$A,0)))</f>
        <v/>
      </c>
      <c r="AG53" s="148"/>
      <c r="AH53" s="147" t="str">
        <f>IF(AG53="","",INDEX(m_selling_spec_trans!$D:$D,MATCH(AG53,m_selling_spec_trans!$A:$A,0)))</f>
        <v/>
      </c>
      <c r="AI53" s="148"/>
      <c r="AJ53" s="147" t="str">
        <f>IF(AI53="","",INDEX(m_selling_spec_trans!$D:$D,MATCH(AI53,m_selling_spec_trans!$A:$A,0)))</f>
        <v/>
      </c>
      <c r="AK53" s="148"/>
      <c r="AL53" s="147" t="str">
        <f>IF(AK53="","",INDEX(m_selling_spec_trans!$D:$D,MATCH(AK53,m_selling_spec_trans!$A:$A,0)))</f>
        <v/>
      </c>
      <c r="AM53" s="148"/>
      <c r="AN53" s="147" t="str">
        <f>IF(AM53="","",INDEX(m_selling_spec_trans!$D:$D,MATCH(AM53,m_selling_spec_trans!$A:$A,0)))</f>
        <v/>
      </c>
      <c r="AO53" s="148"/>
      <c r="AP53" s="147" t="str">
        <f>IF(AO53="","",INDEX(m_selling_spec_trans!$D:$D,MATCH(AO53,m_selling_spec_trans!$A:$A,0)))</f>
        <v/>
      </c>
      <c r="AQ53" s="148"/>
      <c r="AR53" s="147" t="str">
        <f>IF(AQ53="","",INDEX(m_selling_spec_trans!$D:$D,MATCH(AQ53,m_selling_spec_trans!$A:$A,0)))</f>
        <v/>
      </c>
      <c r="AS53" s="148"/>
      <c r="AT53" s="147" t="str">
        <f>IF(AS53="","",INDEX(m_selling_spec_trans!$D:$D,MATCH(AS53,m_selling_spec_trans!$A:$A,0)))</f>
        <v/>
      </c>
      <c r="AU53" s="148"/>
      <c r="AV53" s="147" t="str">
        <f>IF(AU53="","",INDEX(m_selling_spec_trans!$D:$D,MATCH(AU53,m_selling_spec_trans!$A:$A,0)))</f>
        <v/>
      </c>
      <c r="AW53" s="148"/>
      <c r="AX53" s="147" t="str">
        <f>IF(AW53="","",INDEX(m_selling_spec_trans!$D:$D,MATCH(AW53,m_selling_spec_trans!$A:$A,0)))</f>
        <v/>
      </c>
      <c r="AY53" s="148"/>
      <c r="AZ53" s="147" t="str">
        <f>IF(AY53="","",INDEX(m_selling_spec_trans!$D:$D,MATCH(AY53,m_selling_spec_trans!$A:$A,0)))</f>
        <v/>
      </c>
      <c r="BA53" s="148"/>
      <c r="BB53" s="147" t="str">
        <f>IF(BA53="","",INDEX(m_selling_spec_trans!$D:$D,MATCH(BA53,m_selling_spec_trans!$A:$A,0)))</f>
        <v/>
      </c>
      <c r="BC53" s="148"/>
      <c r="BD53" s="147" t="str">
        <f>IF(BC53="","",INDEX(m_selling_spec_trans!$D:$D,MATCH(BC53,m_selling_spec_trans!$A:$A,0)))</f>
        <v/>
      </c>
      <c r="BE53" s="148"/>
      <c r="BF53" s="147" t="str">
        <f>IF(BE53="","",INDEX(m_selling_spec_trans!$D:$D,MATCH(BE53,m_selling_spec_trans!$A:$A,0)))</f>
        <v/>
      </c>
      <c r="BG53" s="148"/>
      <c r="BH53" s="147" t="str">
        <f>IF(BG53="","",INDEX(m_selling_spec_trans!$D:$D,MATCH(BG53,m_selling_spec_trans!$A:$A,0)))</f>
        <v/>
      </c>
      <c r="BI53" s="148"/>
      <c r="BJ53" s="147" t="str">
        <f>IF(BI53="","",INDEX(m_selling_spec_trans!$D:$D,MATCH(BI53,m_selling_spec_trans!$A:$A,0)))</f>
        <v/>
      </c>
      <c r="BL53" s="147" t="str">
        <f>IF(BK53="","",INDEX(m_selling_spec_trans!$D:$D,MATCH(BK53,m_selling_spec_trans!$A:$A,0)))</f>
        <v/>
      </c>
      <c r="BM53" s="147"/>
      <c r="BN53" s="147" t="str">
        <f>IF(BM53="","",INDEX(m_selling_spec_trans!$D:$D,MATCH(BM53,m_selling_spec_trans!$A:$A,0)))</f>
        <v/>
      </c>
      <c r="BP53" s="147" t="str">
        <f>IF(BO53="","",INDEX(m_selling_spec_trans!$D:$D,MATCH(BO53,m_selling_spec_trans!$A:$A,0)))</f>
        <v/>
      </c>
    </row>
    <row r="54" spans="1:68">
      <c r="A54" s="104">
        <v>23</v>
      </c>
      <c r="B54" s="147" t="str">
        <f>INDEX(m_model_trans!E:E,MATCH(A54,m_model_trans!A:A,0))</f>
        <v>Out-swing door (Double)</v>
      </c>
      <c r="C54" s="104">
        <v>21</v>
      </c>
      <c r="D54" s="110" t="str">
        <f>INDEX(m_model_item_trans!$C:$C,MATCH(C54,m_model_item_trans!$A:$A,0))</f>
        <v>Out-swing door</v>
      </c>
      <c r="F54" s="147" t="str">
        <f>IF(E54="","",INDEX(m_selling_spec_trans!$D:$D,MATCH(E54,m_selling_spec_trans!$A:$A,0)))</f>
        <v/>
      </c>
      <c r="G54" s="148"/>
      <c r="H54" s="147" t="str">
        <f>IF(G54="","",INDEX(m_selling_spec_trans!$D:$D,MATCH(G54,m_selling_spec_trans!$A:$A,0)))</f>
        <v/>
      </c>
      <c r="I54" s="148"/>
      <c r="J54" s="147" t="str">
        <f>IF(I54="","",INDEX(m_selling_spec_trans!$D:$D,MATCH(I54,m_selling_spec_trans!$A:$A,0)))</f>
        <v/>
      </c>
      <c r="K54" s="148"/>
      <c r="L54" s="147" t="str">
        <f>IF(K54="","",INDEX(m_selling_spec_trans!$D:$D,MATCH(K54,m_selling_spec_trans!$A:$A,0)))</f>
        <v/>
      </c>
      <c r="M54" s="148"/>
      <c r="N54" s="147" t="str">
        <f>IF(M54="","",INDEX(m_selling_spec_trans!$D:$D,MATCH(M54,m_selling_spec_trans!$A:$A,0)))</f>
        <v/>
      </c>
      <c r="O54" s="148"/>
      <c r="P54" s="147" t="str">
        <f>IF(O54="","",INDEX(m_selling_spec_trans!$D:$D,MATCH(O54,m_selling_spec_trans!$A:$A,0)))</f>
        <v/>
      </c>
      <c r="Q54" s="148" t="s">
        <v>677</v>
      </c>
      <c r="R54" s="147" t="str">
        <f>IF(Q54="","",INDEX(m_selling_spec_trans!$D:$D,MATCH(Q54,m_selling_spec_trans!$A:$A,0)))</f>
        <v>Out-swing</v>
      </c>
      <c r="S54" s="148"/>
      <c r="T54" s="147" t="str">
        <f>IF(S54="","",INDEX(m_selling_spec_trans!$D:$D,MATCH(S54,m_selling_spec_trans!$A:$A,0)))</f>
        <v/>
      </c>
      <c r="U54" s="148"/>
      <c r="V54" s="147" t="str">
        <f>IF(U54="","",INDEX(m_selling_spec_trans!$D:$D,MATCH(U54,m_selling_spec_trans!$A:$A,0)))</f>
        <v/>
      </c>
      <c r="W54" s="148"/>
      <c r="X54" s="147" t="str">
        <f>IF(W54="","",INDEX(m_selling_spec_trans!$D:$D,MATCH(W54,m_selling_spec_trans!$A:$A,0)))</f>
        <v/>
      </c>
      <c r="Y54" s="148"/>
      <c r="Z54" s="147" t="str">
        <f>IF(Y54="","",INDEX(m_selling_spec_trans!$D:$D,MATCH(Y54,m_selling_spec_trans!$A:$A,0)))</f>
        <v/>
      </c>
      <c r="AA54" s="148"/>
      <c r="AB54" s="147" t="str">
        <f>IF(AA54="","",INDEX(m_selling_spec_trans!$D:$D,MATCH(AA54,m_selling_spec_trans!$A:$A,0)))</f>
        <v/>
      </c>
      <c r="AC54" s="148"/>
      <c r="AD54" s="147" t="str">
        <f>IF(AC54="","",INDEX(m_selling_spec_trans!$D:$D,MATCH(AC54,m_selling_spec_trans!$A:$A,0)))</f>
        <v/>
      </c>
      <c r="AE54" s="148"/>
      <c r="AF54" s="147" t="str">
        <f>IF(AE54="","",INDEX(m_selling_spec_trans!$D:$D,MATCH(AE54,m_selling_spec_trans!$A:$A,0)))</f>
        <v/>
      </c>
      <c r="AG54" s="148"/>
      <c r="AH54" s="147" t="str">
        <f>IF(AG54="","",INDEX(m_selling_spec_trans!$D:$D,MATCH(AG54,m_selling_spec_trans!$A:$A,0)))</f>
        <v/>
      </c>
      <c r="AI54" s="148"/>
      <c r="AJ54" s="147" t="str">
        <f>IF(AI54="","",INDEX(m_selling_spec_trans!$D:$D,MATCH(AI54,m_selling_spec_trans!$A:$A,0)))</f>
        <v/>
      </c>
      <c r="AK54" s="148"/>
      <c r="AL54" s="147" t="str">
        <f>IF(AK54="","",INDEX(m_selling_spec_trans!$D:$D,MATCH(AK54,m_selling_spec_trans!$A:$A,0)))</f>
        <v/>
      </c>
      <c r="AM54" s="148"/>
      <c r="AN54" s="147" t="str">
        <f>IF(AM54="","",INDEX(m_selling_spec_trans!$D:$D,MATCH(AM54,m_selling_spec_trans!$A:$A,0)))</f>
        <v/>
      </c>
      <c r="AO54" s="148"/>
      <c r="AP54" s="147" t="str">
        <f>IF(AO54="","",INDEX(m_selling_spec_trans!$D:$D,MATCH(AO54,m_selling_spec_trans!$A:$A,0)))</f>
        <v/>
      </c>
      <c r="AQ54" s="148"/>
      <c r="AR54" s="147" t="str">
        <f>IF(AQ54="","",INDEX(m_selling_spec_trans!$D:$D,MATCH(AQ54,m_selling_spec_trans!$A:$A,0)))</f>
        <v/>
      </c>
      <c r="AS54" s="148"/>
      <c r="AT54" s="147" t="str">
        <f>IF(AS54="","",INDEX(m_selling_spec_trans!$D:$D,MATCH(AS54,m_selling_spec_trans!$A:$A,0)))</f>
        <v/>
      </c>
      <c r="AU54" s="148"/>
      <c r="AV54" s="147" t="str">
        <f>IF(AU54="","",INDEX(m_selling_spec_trans!$D:$D,MATCH(AU54,m_selling_spec_trans!$A:$A,0)))</f>
        <v/>
      </c>
      <c r="AW54" s="148"/>
      <c r="AX54" s="147" t="str">
        <f>IF(AW54="","",INDEX(m_selling_spec_trans!$D:$D,MATCH(AW54,m_selling_spec_trans!$A:$A,0)))</f>
        <v/>
      </c>
      <c r="AY54" s="148"/>
      <c r="AZ54" s="147" t="str">
        <f>IF(AY54="","",INDEX(m_selling_spec_trans!$D:$D,MATCH(AY54,m_selling_spec_trans!$A:$A,0)))</f>
        <v/>
      </c>
      <c r="BA54" s="148"/>
      <c r="BB54" s="147" t="str">
        <f>IF(BA54="","",INDEX(m_selling_spec_trans!$D:$D,MATCH(BA54,m_selling_spec_trans!$A:$A,0)))</f>
        <v/>
      </c>
      <c r="BC54" s="148"/>
      <c r="BD54" s="147" t="str">
        <f>IF(BC54="","",INDEX(m_selling_spec_trans!$D:$D,MATCH(BC54,m_selling_spec_trans!$A:$A,0)))</f>
        <v/>
      </c>
      <c r="BE54" s="148"/>
      <c r="BF54" s="147" t="str">
        <f>IF(BE54="","",INDEX(m_selling_spec_trans!$D:$D,MATCH(BE54,m_selling_spec_trans!$A:$A,0)))</f>
        <v/>
      </c>
      <c r="BG54" s="148"/>
      <c r="BH54" s="147" t="str">
        <f>IF(BG54="","",INDEX(m_selling_spec_trans!$D:$D,MATCH(BG54,m_selling_spec_trans!$A:$A,0)))</f>
        <v/>
      </c>
      <c r="BI54" s="148"/>
      <c r="BJ54" s="147" t="str">
        <f>IF(BI54="","",INDEX(m_selling_spec_trans!$D:$D,MATCH(BI54,m_selling_spec_trans!$A:$A,0)))</f>
        <v/>
      </c>
      <c r="BL54" s="147" t="str">
        <f>IF(BK54="","",INDEX(m_selling_spec_trans!$D:$D,MATCH(BK54,m_selling_spec_trans!$A:$A,0)))</f>
        <v/>
      </c>
      <c r="BM54" s="147"/>
      <c r="BN54" s="147" t="str">
        <f>IF(BM54="","",INDEX(m_selling_spec_trans!$D:$D,MATCH(BM54,m_selling_spec_trans!$A:$A,0)))</f>
        <v/>
      </c>
      <c r="BP54" s="147" t="str">
        <f>IF(BO54="","",INDEX(m_selling_spec_trans!$D:$D,MATCH(BO54,m_selling_spec_trans!$A:$A,0)))</f>
        <v/>
      </c>
    </row>
    <row r="55" spans="1:68">
      <c r="A55" s="104">
        <v>23</v>
      </c>
      <c r="B55" s="147" t="str">
        <f>INDEX(m_model_trans!E:E,MATCH(A55,m_model_trans!A:A,0))</f>
        <v>Out-swing door (Double)</v>
      </c>
      <c r="C55" s="104">
        <v>20</v>
      </c>
      <c r="D55" s="110" t="str">
        <f>INDEX(m_model_item_trans!$C:$C,MATCH(C55,m_model_item_trans!$A:$A,0))</f>
        <v>Double</v>
      </c>
      <c r="F55" s="147" t="str">
        <f>IF(E55="","",INDEX(m_selling_spec_trans!$D:$D,MATCH(E55,m_selling_spec_trans!$A:$A,0)))</f>
        <v/>
      </c>
      <c r="G55" s="148"/>
      <c r="H55" s="147" t="str">
        <f>IF(G55="","",INDEX(m_selling_spec_trans!$D:$D,MATCH(G55,m_selling_spec_trans!$A:$A,0)))</f>
        <v/>
      </c>
      <c r="I55" s="148"/>
      <c r="J55" s="147" t="str">
        <f>IF(I55="","",INDEX(m_selling_spec_trans!$D:$D,MATCH(I55,m_selling_spec_trans!$A:$A,0)))</f>
        <v/>
      </c>
      <c r="K55" s="148"/>
      <c r="L55" s="147" t="str">
        <f>IF(K55="","",INDEX(m_selling_spec_trans!$D:$D,MATCH(K55,m_selling_spec_trans!$A:$A,0)))</f>
        <v/>
      </c>
      <c r="M55" s="148"/>
      <c r="N55" s="147" t="str">
        <f>IF(M55="","",INDEX(m_selling_spec_trans!$D:$D,MATCH(M55,m_selling_spec_trans!$A:$A,0)))</f>
        <v/>
      </c>
      <c r="O55" s="148" t="s">
        <v>670</v>
      </c>
      <c r="P55" s="147" t="str">
        <f>IF(O55="","",INDEX(m_selling_spec_trans!$D:$D,MATCH(O55,m_selling_spec_trans!$A:$A,0)))</f>
        <v>Double</v>
      </c>
      <c r="Q55" s="148"/>
      <c r="R55" s="147" t="str">
        <f>IF(Q55="","",INDEX(m_selling_spec_trans!$D:$D,MATCH(Q55,m_selling_spec_trans!$A:$A,0)))</f>
        <v/>
      </c>
      <c r="S55" s="148"/>
      <c r="T55" s="147" t="str">
        <f>IF(S55="","",INDEX(m_selling_spec_trans!$D:$D,MATCH(S55,m_selling_spec_trans!$A:$A,0)))</f>
        <v/>
      </c>
      <c r="U55" s="148"/>
      <c r="V55" s="147" t="str">
        <f>IF(U55="","",INDEX(m_selling_spec_trans!$D:$D,MATCH(U55,m_selling_spec_trans!$A:$A,0)))</f>
        <v/>
      </c>
      <c r="W55" s="148"/>
      <c r="X55" s="147" t="str">
        <f>IF(W55="","",INDEX(m_selling_spec_trans!$D:$D,MATCH(W55,m_selling_spec_trans!$A:$A,0)))</f>
        <v/>
      </c>
      <c r="Y55" s="148"/>
      <c r="Z55" s="147" t="str">
        <f>IF(Y55="","",INDEX(m_selling_spec_trans!$D:$D,MATCH(Y55,m_selling_spec_trans!$A:$A,0)))</f>
        <v/>
      </c>
      <c r="AA55" s="148"/>
      <c r="AB55" s="147" t="str">
        <f>IF(AA55="","",INDEX(m_selling_spec_trans!$D:$D,MATCH(AA55,m_selling_spec_trans!$A:$A,0)))</f>
        <v/>
      </c>
      <c r="AC55" s="148"/>
      <c r="AD55" s="147" t="str">
        <f>IF(AC55="","",INDEX(m_selling_spec_trans!$D:$D,MATCH(AC55,m_selling_spec_trans!$A:$A,0)))</f>
        <v/>
      </c>
      <c r="AE55" s="148"/>
      <c r="AF55" s="147" t="str">
        <f>IF(AE55="","",INDEX(m_selling_spec_trans!$D:$D,MATCH(AE55,m_selling_spec_trans!$A:$A,0)))</f>
        <v/>
      </c>
      <c r="AG55" s="148"/>
      <c r="AH55" s="147" t="str">
        <f>IF(AG55="","",INDEX(m_selling_spec_trans!$D:$D,MATCH(AG55,m_selling_spec_trans!$A:$A,0)))</f>
        <v/>
      </c>
      <c r="AI55" s="148"/>
      <c r="AJ55" s="147" t="str">
        <f>IF(AI55="","",INDEX(m_selling_spec_trans!$D:$D,MATCH(AI55,m_selling_spec_trans!$A:$A,0)))</f>
        <v/>
      </c>
      <c r="AK55" s="148"/>
      <c r="AL55" s="147" t="str">
        <f>IF(AK55="","",INDEX(m_selling_spec_trans!$D:$D,MATCH(AK55,m_selling_spec_trans!$A:$A,0)))</f>
        <v/>
      </c>
      <c r="AM55" s="148"/>
      <c r="AN55" s="147" t="str">
        <f>IF(AM55="","",INDEX(m_selling_spec_trans!$D:$D,MATCH(AM55,m_selling_spec_trans!$A:$A,0)))</f>
        <v/>
      </c>
      <c r="AO55" s="148"/>
      <c r="AP55" s="147" t="str">
        <f>IF(AO55="","",INDEX(m_selling_spec_trans!$D:$D,MATCH(AO55,m_selling_spec_trans!$A:$A,0)))</f>
        <v/>
      </c>
      <c r="AQ55" s="148"/>
      <c r="AR55" s="147" t="str">
        <f>IF(AQ55="","",INDEX(m_selling_spec_trans!$D:$D,MATCH(AQ55,m_selling_spec_trans!$A:$A,0)))</f>
        <v/>
      </c>
      <c r="AS55" s="148"/>
      <c r="AT55" s="147" t="str">
        <f>IF(AS55="","",INDEX(m_selling_spec_trans!$D:$D,MATCH(AS55,m_selling_spec_trans!$A:$A,0)))</f>
        <v/>
      </c>
      <c r="AU55" s="148"/>
      <c r="AV55" s="147" t="str">
        <f>IF(AU55="","",INDEX(m_selling_spec_trans!$D:$D,MATCH(AU55,m_selling_spec_trans!$A:$A,0)))</f>
        <v/>
      </c>
      <c r="AW55" s="148"/>
      <c r="AX55" s="147" t="str">
        <f>IF(AW55="","",INDEX(m_selling_spec_trans!$D:$D,MATCH(AW55,m_selling_spec_trans!$A:$A,0)))</f>
        <v/>
      </c>
      <c r="AY55" s="148"/>
      <c r="AZ55" s="147" t="str">
        <f>IF(AY55="","",INDEX(m_selling_spec_trans!$D:$D,MATCH(AY55,m_selling_spec_trans!$A:$A,0)))</f>
        <v/>
      </c>
      <c r="BA55" s="148"/>
      <c r="BB55" s="147" t="str">
        <f>IF(BA55="","",INDEX(m_selling_spec_trans!$D:$D,MATCH(BA55,m_selling_spec_trans!$A:$A,0)))</f>
        <v/>
      </c>
      <c r="BC55" s="148"/>
      <c r="BD55" s="147" t="str">
        <f>IF(BC55="","",INDEX(m_selling_spec_trans!$D:$D,MATCH(BC55,m_selling_spec_trans!$A:$A,0)))</f>
        <v/>
      </c>
      <c r="BE55" s="148"/>
      <c r="BF55" s="147" t="str">
        <f>IF(BE55="","",INDEX(m_selling_spec_trans!$D:$D,MATCH(BE55,m_selling_spec_trans!$A:$A,0)))</f>
        <v/>
      </c>
      <c r="BG55" s="148"/>
      <c r="BH55" s="147" t="str">
        <f>IF(BG55="","",INDEX(m_selling_spec_trans!$D:$D,MATCH(BG55,m_selling_spec_trans!$A:$A,0)))</f>
        <v/>
      </c>
      <c r="BI55" s="148"/>
      <c r="BJ55" s="147" t="str">
        <f>IF(BI55="","",INDEX(m_selling_spec_trans!$D:$D,MATCH(BI55,m_selling_spec_trans!$A:$A,0)))</f>
        <v/>
      </c>
      <c r="BL55" s="147" t="str">
        <f>IF(BK55="","",INDEX(m_selling_spec_trans!$D:$D,MATCH(BK55,m_selling_spec_trans!$A:$A,0)))</f>
        <v/>
      </c>
      <c r="BM55" s="147"/>
      <c r="BN55" s="147" t="str">
        <f>IF(BM55="","",INDEX(m_selling_spec_trans!$D:$D,MATCH(BM55,m_selling_spec_trans!$A:$A,0)))</f>
        <v/>
      </c>
      <c r="BP55" s="147" t="str">
        <f>IF(BO55="","",INDEX(m_selling_spec_trans!$D:$D,MATCH(BO55,m_selling_spec_trans!$A:$A,0)))</f>
        <v/>
      </c>
    </row>
    <row r="56" spans="1:68">
      <c r="A56" s="94">
        <v>60</v>
      </c>
      <c r="B56" s="147" t="str">
        <f>INDEX(m_model_trans!E:E,MATCH(A56,m_model_trans!A:A,0))</f>
        <v>On-wall (2 panels on 1 track)</v>
      </c>
      <c r="C56" s="94">
        <v>62</v>
      </c>
      <c r="D56" s="110" t="str">
        <f>INDEX(m_model_item_trans!$C:$C,MATCH(C56,m_model_item_trans!$A:$A,0))</f>
        <v>On-wall</v>
      </c>
      <c r="AB56" s="147" t="str">
        <f>IF(AA56="","",INDEX(m_selling_spec_trans!$D:$D,MATCH(AA56,m_selling_spec_trans!$A:$A,0)))</f>
        <v/>
      </c>
      <c r="AF56" s="147" t="str">
        <f>IF(AE56="","",INDEX(m_selling_spec_trans!$D:$D,MATCH(AE56,m_selling_spec_trans!$A:$A,0)))</f>
        <v/>
      </c>
      <c r="BG56" s="149" t="s">
        <v>3398</v>
      </c>
      <c r="BH56" s="147" t="str">
        <f>IF(BG56="","",INDEX(m_selling_spec_trans!$D:$D,MATCH(BG56,m_selling_spec_trans!$A:$A,0)))</f>
        <v>On-wall</v>
      </c>
      <c r="BJ56" s="147" t="str">
        <f>IF(BI56="","",INDEX(m_selling_spec_trans!$D:$D,MATCH(BI56,m_selling_spec_trans!$A:$A,0)))</f>
        <v/>
      </c>
      <c r="BL56" s="147" t="str">
        <f>IF(BK56="","",INDEX(m_selling_spec_trans!$D:$D,MATCH(BK56,m_selling_spec_trans!$A:$A,0)))</f>
        <v/>
      </c>
      <c r="BM56" s="147"/>
      <c r="BN56" s="147" t="str">
        <f>IF(BM56="","",INDEX(m_selling_spec_trans!$D:$D,MATCH(BM56,m_selling_spec_trans!$A:$A,0)))</f>
        <v/>
      </c>
    </row>
    <row r="57" spans="1:68">
      <c r="A57" s="94">
        <v>60</v>
      </c>
      <c r="B57" s="147" t="str">
        <f>INDEX(m_model_trans!E:E,MATCH(A57,m_model_trans!A:A,0))</f>
        <v>On-wall (2 panels on 1 track)</v>
      </c>
      <c r="C57" s="94">
        <v>64</v>
      </c>
      <c r="D57" s="110" t="str">
        <f>INDEX(m_model_item_trans!$C:$C,MATCH(C57,m_model_item_trans!$A:$A,0))</f>
        <v>1 track 2 panels</v>
      </c>
      <c r="AB57" s="147" t="str">
        <f>IF(AA57="","",INDEX(m_selling_spec_trans!$D:$D,MATCH(AA57,m_selling_spec_trans!$A:$A,0)))</f>
        <v/>
      </c>
      <c r="AF57" s="147" t="str">
        <f>IF(AE57="","",INDEX(m_selling_spec_trans!$D:$D,MATCH(AE57,m_selling_spec_trans!$A:$A,0)))</f>
        <v/>
      </c>
      <c r="BH57" s="147" t="str">
        <f>IF(BG57="","",INDEX(m_selling_spec_trans!$D:$D,MATCH(BG57,m_selling_spec_trans!$A:$A,0)))</f>
        <v/>
      </c>
      <c r="BI57" s="149" t="s">
        <v>3404</v>
      </c>
      <c r="BJ57" s="147" t="str">
        <f>IF(BI57="","",INDEX(m_selling_spec_trans!$D:$D,MATCH(BI57,m_selling_spec_trans!$A:$A,0)))</f>
        <v>1 track 2 panels</v>
      </c>
      <c r="BL57" s="147" t="str">
        <f>IF(BK57="","",INDEX(m_selling_spec_trans!$D:$D,MATCH(BK57,m_selling_spec_trans!$A:$A,0)))</f>
        <v/>
      </c>
      <c r="BM57" s="147"/>
      <c r="BN57" s="147" t="str">
        <f>IF(BM57="","",INDEX(m_selling_spec_trans!$D:$D,MATCH(BM57,m_selling_spec_trans!$A:$A,0)))</f>
        <v/>
      </c>
    </row>
    <row r="58" spans="1:68">
      <c r="A58" s="94">
        <v>59</v>
      </c>
      <c r="B58" s="147" t="str">
        <f>INDEX(m_model_trans!E:E,MATCH(A58,m_model_trans!A:A,0))</f>
        <v>On-wall (1 panel on 1 track)</v>
      </c>
      <c r="C58" s="94">
        <v>62</v>
      </c>
      <c r="D58" s="110" t="str">
        <f>INDEX(m_model_item_trans!$C:$C,MATCH(C58,m_model_item_trans!$A:$A,0))</f>
        <v>On-wall</v>
      </c>
      <c r="AB58" s="147" t="str">
        <f>IF(AA58="","",INDEX(m_selling_spec_trans!$D:$D,MATCH(AA58,m_selling_spec_trans!$A:$A,0)))</f>
        <v/>
      </c>
      <c r="AF58" s="147" t="str">
        <f>IF(AE58="","",INDEX(m_selling_spec_trans!$D:$D,MATCH(AE58,m_selling_spec_trans!$A:$A,0)))</f>
        <v/>
      </c>
      <c r="BG58" s="149" t="s">
        <v>3398</v>
      </c>
      <c r="BH58" s="147" t="str">
        <f>IF(BG58="","",INDEX(m_selling_spec_trans!$D:$D,MATCH(BG58,m_selling_spec_trans!$A:$A,0)))</f>
        <v>On-wall</v>
      </c>
      <c r="BJ58" s="147" t="str">
        <f>IF(BI58="","",INDEX(m_selling_spec_trans!$D:$D,MATCH(BI58,m_selling_spec_trans!$A:$A,0)))</f>
        <v/>
      </c>
      <c r="BL58" s="147" t="str">
        <f>IF(BK58="","",INDEX(m_selling_spec_trans!$D:$D,MATCH(BK58,m_selling_spec_trans!$A:$A,0)))</f>
        <v/>
      </c>
      <c r="BM58" s="147"/>
      <c r="BN58" s="147" t="str">
        <f>IF(BM58="","",INDEX(m_selling_spec_trans!$D:$D,MATCH(BM58,m_selling_spec_trans!$A:$A,0)))</f>
        <v/>
      </c>
    </row>
    <row r="59" spans="1:68">
      <c r="A59" s="94">
        <v>59</v>
      </c>
      <c r="B59" s="147" t="str">
        <f>INDEX(m_model_trans!E:E,MATCH(A59,m_model_trans!A:A,0))</f>
        <v>On-wall (1 panel on 1 track)</v>
      </c>
      <c r="C59" s="94">
        <v>63</v>
      </c>
      <c r="D59" s="110" t="str">
        <f>INDEX(m_model_item_trans!$C:$C,MATCH(C59,m_model_item_trans!$A:$A,0))</f>
        <v>1 track 1 panel</v>
      </c>
      <c r="AB59" s="147" t="str">
        <f>IF(AA59="","",INDEX(m_selling_spec_trans!$D:$D,MATCH(AA59,m_selling_spec_trans!$A:$A,0)))</f>
        <v/>
      </c>
      <c r="AF59" s="147" t="str">
        <f>IF(AE59="","",INDEX(m_selling_spec_trans!$D:$D,MATCH(AE59,m_selling_spec_trans!$A:$A,0)))</f>
        <v/>
      </c>
      <c r="BH59" s="147" t="str">
        <f>IF(BG59="","",INDEX(m_selling_spec_trans!$D:$D,MATCH(BG59,m_selling_spec_trans!$A:$A,0)))</f>
        <v/>
      </c>
      <c r="BI59" s="149" t="s">
        <v>3402</v>
      </c>
      <c r="BJ59" s="147" t="str">
        <f>IF(BI59="","",INDEX(m_selling_spec_trans!$D:$D,MATCH(BI59,m_selling_spec_trans!$A:$A,0)))</f>
        <v>1 track 1 panel</v>
      </c>
      <c r="BL59" s="147" t="str">
        <f>IF(BK59="","",INDEX(m_selling_spec_trans!$D:$D,MATCH(BK59,m_selling_spec_trans!$A:$A,0)))</f>
        <v/>
      </c>
      <c r="BM59" s="147"/>
      <c r="BN59" s="147" t="str">
        <f>IF(BM59="","",INDEX(m_selling_spec_trans!$D:$D,MATCH(BM59,m_selling_spec_trans!$A:$A,0)))</f>
        <v/>
      </c>
    </row>
    <row r="60" spans="1:68">
      <c r="A60" s="104">
        <v>63</v>
      </c>
      <c r="B60" s="147" t="str">
        <f>INDEX(m_model_trans!E:E,MATCH(A60,m_model_trans!A:A,0))</f>
        <v>New Swing gate(Single)</v>
      </c>
      <c r="C60" s="104">
        <v>66</v>
      </c>
      <c r="D60" s="110" t="str">
        <f>INDEX(m_model_item_trans!$C:$C,MATCH(C60,m_model_item_trans!$A:$A,0))</f>
        <v>New single swing gate</v>
      </c>
      <c r="E60" s="149" t="s">
        <v>648</v>
      </c>
      <c r="F60" s="147" t="str">
        <f>IF(E60="","",INDEX(m_selling_spec_trans!$D:$D,MATCH(E60,m_selling_spec_trans!$A:$A,0)))</f>
        <v>Swing gate</v>
      </c>
      <c r="G60" s="148"/>
      <c r="H60" s="147" t="str">
        <f>IF(G60="","",INDEX(m_selling_spec_trans!$D:$D,MATCH(G60,m_selling_spec_trans!$A:$A,0)))</f>
        <v/>
      </c>
      <c r="I60" s="148"/>
      <c r="J60" s="147" t="str">
        <f>IF(I60="","",INDEX(m_selling_spec_trans!$D:$D,MATCH(I60,m_selling_spec_trans!$A:$A,0)))</f>
        <v/>
      </c>
      <c r="K60" s="148"/>
      <c r="L60" s="147" t="str">
        <f>IF(K60="","",INDEX(m_selling_spec_trans!$D:$D,MATCH(K60,m_selling_spec_trans!$A:$A,0)))</f>
        <v/>
      </c>
      <c r="M60" s="148"/>
      <c r="N60" s="147" t="str">
        <f>IF(M60="","",INDEX(m_selling_spec_trans!$D:$D,MATCH(M60,m_selling_spec_trans!$A:$A,0)))</f>
        <v/>
      </c>
      <c r="O60" s="148" t="s">
        <v>671</v>
      </c>
      <c r="P60" s="147" t="str">
        <f>IF(O60="","",INDEX(m_selling_spec_trans!$D:$D,MATCH(O60,m_selling_spec_trans!$A:$A,0)))</f>
        <v>Single</v>
      </c>
      <c r="Q60" s="148"/>
      <c r="R60" s="147" t="str">
        <f>IF(Q60="","",INDEX(m_selling_spec_trans!$D:$D,MATCH(Q60,m_selling_spec_trans!$A:$A,0)))</f>
        <v/>
      </c>
      <c r="S60" s="148"/>
      <c r="T60" s="147" t="str">
        <f>IF(S60="","",INDEX(m_selling_spec_trans!$D:$D,MATCH(S60,m_selling_spec_trans!$A:$A,0)))</f>
        <v/>
      </c>
      <c r="U60" s="148"/>
      <c r="V60" s="147" t="str">
        <f>IF(U60="","",INDEX(m_selling_spec_trans!$D:$D,MATCH(U60,m_selling_spec_trans!$A:$A,0)))</f>
        <v/>
      </c>
      <c r="W60" s="148"/>
      <c r="X60" s="147" t="str">
        <f>IF(W60="","",INDEX(m_selling_spec_trans!$D:$D,MATCH(W60,m_selling_spec_trans!$A:$A,0)))</f>
        <v/>
      </c>
      <c r="Y60" s="148"/>
      <c r="Z60" s="147" t="str">
        <f>IF(Y60="","",INDEX(m_selling_spec_trans!$D:$D,MATCH(Y60,m_selling_spec_trans!$A:$A,0)))</f>
        <v/>
      </c>
      <c r="AA60" s="148"/>
      <c r="AB60" s="147" t="str">
        <f>IF(AA60="","",INDEX(m_selling_spec_trans!$D:$D,MATCH(AA60,m_selling_spec_trans!$A:$A,0)))</f>
        <v/>
      </c>
      <c r="AC60" s="148"/>
      <c r="AD60" s="147" t="str">
        <f>IF(AC60="","",INDEX(m_selling_spec_trans!$D:$D,MATCH(AC60,m_selling_spec_trans!$A:$A,0)))</f>
        <v/>
      </c>
      <c r="AE60" s="148"/>
      <c r="AF60" s="147" t="str">
        <f>IF(AE60="","",INDEX(m_selling_spec_trans!$D:$D,MATCH(AE60,m_selling_spec_trans!$A:$A,0)))</f>
        <v/>
      </c>
      <c r="AG60" s="148"/>
      <c r="AH60" s="147" t="str">
        <f>IF(AG60="","",INDEX(m_selling_spec_trans!$D:$D,MATCH(AG60,m_selling_spec_trans!$A:$A,0)))</f>
        <v/>
      </c>
      <c r="AI60" s="148"/>
      <c r="AJ60" s="147" t="str">
        <f>IF(AI60="","",INDEX(m_selling_spec_trans!$D:$D,MATCH(AI60,m_selling_spec_trans!$A:$A,0)))</f>
        <v/>
      </c>
      <c r="AK60" s="148"/>
      <c r="AL60" s="147" t="str">
        <f>IF(AK60="","",INDEX(m_selling_spec_trans!$D:$D,MATCH(AK60,m_selling_spec_trans!$A:$A,0)))</f>
        <v/>
      </c>
      <c r="AM60" s="148"/>
      <c r="AN60" s="147" t="str">
        <f>IF(AM60="","",INDEX(m_selling_spec_trans!$D:$D,MATCH(AM60,m_selling_spec_trans!$A:$A,0)))</f>
        <v/>
      </c>
      <c r="AO60" s="148"/>
      <c r="AP60" s="147" t="str">
        <f>IF(AO60="","",INDEX(m_selling_spec_trans!$D:$D,MATCH(AO60,m_selling_spec_trans!$A:$A,0)))</f>
        <v/>
      </c>
      <c r="AQ60" s="148"/>
      <c r="AR60" s="147" t="str">
        <f>IF(AQ60="","",INDEX(m_selling_spec_trans!$D:$D,MATCH(AQ60,m_selling_spec_trans!$A:$A,0)))</f>
        <v/>
      </c>
      <c r="AS60" s="148"/>
      <c r="AT60" s="147" t="str">
        <f>IF(AS60="","",INDEX(m_selling_spec_trans!$D:$D,MATCH(AS60,m_selling_spec_trans!$A:$A,0)))</f>
        <v/>
      </c>
      <c r="AU60" s="148"/>
      <c r="AV60" s="147" t="str">
        <f>IF(AU60="","",INDEX(m_selling_spec_trans!$D:$D,MATCH(AU60,m_selling_spec_trans!$A:$A,0)))</f>
        <v/>
      </c>
      <c r="AW60" s="148"/>
      <c r="AX60" s="147" t="str">
        <f>IF(AW60="","",INDEX(m_selling_spec_trans!$D:$D,MATCH(AW60,m_selling_spec_trans!$A:$A,0)))</f>
        <v/>
      </c>
      <c r="AY60" s="148"/>
      <c r="AZ60" s="147" t="str">
        <f>IF(AY60="","",INDEX(m_selling_spec_trans!$D:$D,MATCH(AY60,m_selling_spec_trans!$A:$A,0)))</f>
        <v/>
      </c>
      <c r="BA60" s="148"/>
      <c r="BB60" s="147" t="str">
        <f>IF(BA60="","",INDEX(m_selling_spec_trans!$D:$D,MATCH(BA60,m_selling_spec_trans!$A:$A,0)))</f>
        <v/>
      </c>
      <c r="BC60" s="148"/>
      <c r="BD60" s="147" t="str">
        <f>IF(BC60="","",INDEX(m_selling_spec_trans!$D:$D,MATCH(BC60,m_selling_spec_trans!$A:$A,0)))</f>
        <v/>
      </c>
      <c r="BE60" s="148"/>
      <c r="BF60" s="147" t="str">
        <f>IF(BE60="","",INDEX(m_selling_spec_trans!$D:$D,MATCH(BE60,m_selling_spec_trans!$A:$A,0)))</f>
        <v/>
      </c>
      <c r="BG60" s="148"/>
      <c r="BH60" s="147" t="str">
        <f>IF(BG60="","",INDEX(m_selling_spec_trans!$D:$D,MATCH(BG60,m_selling_spec_trans!$A:$A,0)))</f>
        <v/>
      </c>
      <c r="BI60" s="148"/>
      <c r="BJ60" s="147" t="str">
        <f>IF(BI60="","",INDEX(m_selling_spec_trans!$D:$D,MATCH(BI60,m_selling_spec_trans!$A:$A,0)))</f>
        <v/>
      </c>
      <c r="BK60" s="146" t="s">
        <v>3686</v>
      </c>
      <c r="BL60" s="147" t="str">
        <f>IF(BK60="","",INDEX(m_selling_spec_trans!$D:$D,MATCH(BK60,m_selling_spec_trans!$A:$A,0)))</f>
        <v>Latch type</v>
      </c>
      <c r="BM60" s="147"/>
      <c r="BN60" s="147" t="str">
        <f>IF(BM60="","",INDEX(m_selling_spec_trans!$D:$D,MATCH(BM60,m_selling_spec_trans!$A:$A,0)))</f>
        <v/>
      </c>
      <c r="BP60" s="147" t="str">
        <f>IF(BO60="","",INDEX(m_selling_spec_trans!$D:$D,MATCH(BO60,m_selling_spec_trans!$A:$A,0)))</f>
        <v/>
      </c>
    </row>
    <row r="61" spans="1:68">
      <c r="A61" s="104">
        <v>64</v>
      </c>
      <c r="B61" s="147" t="str">
        <f>INDEX(m_model_trans!E:E,MATCH(A61,m_model_trans!A:A,0))</f>
        <v>New Swing gate(Double)</v>
      </c>
      <c r="C61" s="104">
        <v>67</v>
      </c>
      <c r="D61" s="110" t="str">
        <f>INDEX(m_model_item_trans!$C:$C,MATCH(C61,m_model_item_trans!$A:$A,0))</f>
        <v>New double swing gate</v>
      </c>
      <c r="E61" s="149" t="s">
        <v>648</v>
      </c>
      <c r="F61" s="147" t="str">
        <f>IF(E61="","",INDEX(m_selling_spec_trans!$D:$D,MATCH(E61,m_selling_spec_trans!$A:$A,0)))</f>
        <v>Swing gate</v>
      </c>
      <c r="G61" s="148"/>
      <c r="H61" s="147" t="str">
        <f>IF(G61="","",INDEX(m_selling_spec_trans!$D:$D,MATCH(G61,m_selling_spec_trans!$A:$A,0)))</f>
        <v/>
      </c>
      <c r="I61" s="148"/>
      <c r="J61" s="147" t="str">
        <f>IF(I61="","",INDEX(m_selling_spec_trans!$D:$D,MATCH(I61,m_selling_spec_trans!$A:$A,0)))</f>
        <v/>
      </c>
      <c r="K61" s="148"/>
      <c r="L61" s="147" t="str">
        <f>IF(K61="","",INDEX(m_selling_spec_trans!$D:$D,MATCH(K61,m_selling_spec_trans!$A:$A,0)))</f>
        <v/>
      </c>
      <c r="M61" s="148"/>
      <c r="N61" s="147" t="str">
        <f>IF(M61="","",INDEX(m_selling_spec_trans!$D:$D,MATCH(M61,m_selling_spec_trans!$A:$A,0)))</f>
        <v/>
      </c>
      <c r="O61" s="148" t="s">
        <v>670</v>
      </c>
      <c r="P61" s="147" t="str">
        <f>IF(O61="","",INDEX(m_selling_spec_trans!$D:$D,MATCH(O61,m_selling_spec_trans!$A:$A,0)))</f>
        <v>Double</v>
      </c>
      <c r="Q61" s="148"/>
      <c r="R61" s="147" t="str">
        <f>IF(Q61="","",INDEX(m_selling_spec_trans!$D:$D,MATCH(Q61,m_selling_spec_trans!$A:$A,0)))</f>
        <v/>
      </c>
      <c r="S61" s="148"/>
      <c r="T61" s="147" t="str">
        <f>IF(S61="","",INDEX(m_selling_spec_trans!$D:$D,MATCH(S61,m_selling_spec_trans!$A:$A,0)))</f>
        <v/>
      </c>
      <c r="U61" s="148"/>
      <c r="V61" s="147" t="str">
        <f>IF(U61="","",INDEX(m_selling_spec_trans!$D:$D,MATCH(U61,m_selling_spec_trans!$A:$A,0)))</f>
        <v/>
      </c>
      <c r="W61" s="148"/>
      <c r="X61" s="147" t="str">
        <f>IF(W61="","",INDEX(m_selling_spec_trans!$D:$D,MATCH(W61,m_selling_spec_trans!$A:$A,0)))</f>
        <v/>
      </c>
      <c r="Y61" s="148"/>
      <c r="Z61" s="147" t="str">
        <f>IF(Y61="","",INDEX(m_selling_spec_trans!$D:$D,MATCH(Y61,m_selling_spec_trans!$A:$A,0)))</f>
        <v/>
      </c>
      <c r="AA61" s="148"/>
      <c r="AB61" s="147" t="str">
        <f>IF(AA61="","",INDEX(m_selling_spec_trans!$D:$D,MATCH(AA61,m_selling_spec_trans!$A:$A,0)))</f>
        <v/>
      </c>
      <c r="AC61" s="148"/>
      <c r="AD61" s="147" t="str">
        <f>IF(AC61="","",INDEX(m_selling_spec_trans!$D:$D,MATCH(AC61,m_selling_spec_trans!$A:$A,0)))</f>
        <v/>
      </c>
      <c r="AE61" s="148"/>
      <c r="AF61" s="147" t="str">
        <f>IF(AE61="","",INDEX(m_selling_spec_trans!$D:$D,MATCH(AE61,m_selling_spec_trans!$A:$A,0)))</f>
        <v/>
      </c>
      <c r="AG61" s="148"/>
      <c r="AH61" s="147" t="str">
        <f>IF(AG61="","",INDEX(m_selling_spec_trans!$D:$D,MATCH(AG61,m_selling_spec_trans!$A:$A,0)))</f>
        <v/>
      </c>
      <c r="AI61" s="148"/>
      <c r="AJ61" s="147" t="str">
        <f>IF(AI61="","",INDEX(m_selling_spec_trans!$D:$D,MATCH(AI61,m_selling_spec_trans!$A:$A,0)))</f>
        <v/>
      </c>
      <c r="AK61" s="148"/>
      <c r="AL61" s="147" t="str">
        <f>IF(AK61="","",INDEX(m_selling_spec_trans!$D:$D,MATCH(AK61,m_selling_spec_trans!$A:$A,0)))</f>
        <v/>
      </c>
      <c r="AM61" s="148"/>
      <c r="AN61" s="147" t="str">
        <f>IF(AM61="","",INDEX(m_selling_spec_trans!$D:$D,MATCH(AM61,m_selling_spec_trans!$A:$A,0)))</f>
        <v/>
      </c>
      <c r="AO61" s="148"/>
      <c r="AP61" s="147" t="str">
        <f>IF(AO61="","",INDEX(m_selling_spec_trans!$D:$D,MATCH(AO61,m_selling_spec_trans!$A:$A,0)))</f>
        <v/>
      </c>
      <c r="AQ61" s="148"/>
      <c r="AR61" s="147" t="str">
        <f>IF(AQ61="","",INDEX(m_selling_spec_trans!$D:$D,MATCH(AQ61,m_selling_spec_trans!$A:$A,0)))</f>
        <v/>
      </c>
      <c r="AS61" s="148"/>
      <c r="AT61" s="147" t="str">
        <f>IF(AS61="","",INDEX(m_selling_spec_trans!$D:$D,MATCH(AS61,m_selling_spec_trans!$A:$A,0)))</f>
        <v/>
      </c>
      <c r="AU61" s="148"/>
      <c r="AV61" s="147" t="str">
        <f>IF(AU61="","",INDEX(m_selling_spec_trans!$D:$D,MATCH(AU61,m_selling_spec_trans!$A:$A,0)))</f>
        <v/>
      </c>
      <c r="AW61" s="148"/>
      <c r="AX61" s="147" t="str">
        <f>IF(AW61="","",INDEX(m_selling_spec_trans!$D:$D,MATCH(AW61,m_selling_spec_trans!$A:$A,0)))</f>
        <v/>
      </c>
      <c r="AY61" s="148"/>
      <c r="AZ61" s="147" t="str">
        <f>IF(AY61="","",INDEX(m_selling_spec_trans!$D:$D,MATCH(AY61,m_selling_spec_trans!$A:$A,0)))</f>
        <v/>
      </c>
      <c r="BA61" s="148"/>
      <c r="BB61" s="147" t="str">
        <f>IF(BA61="","",INDEX(m_selling_spec_trans!$D:$D,MATCH(BA61,m_selling_spec_trans!$A:$A,0)))</f>
        <v/>
      </c>
      <c r="BC61" s="148"/>
      <c r="BD61" s="147" t="str">
        <f>IF(BC61="","",INDEX(m_selling_spec_trans!$D:$D,MATCH(BC61,m_selling_spec_trans!$A:$A,0)))</f>
        <v/>
      </c>
      <c r="BE61" s="148"/>
      <c r="BF61" s="147" t="str">
        <f>IF(BE61="","",INDEX(m_selling_spec_trans!$D:$D,MATCH(BE61,m_selling_spec_trans!$A:$A,0)))</f>
        <v/>
      </c>
      <c r="BG61" s="148"/>
      <c r="BH61" s="147" t="str">
        <f>IF(BG61="","",INDEX(m_selling_spec_trans!$D:$D,MATCH(BG61,m_selling_spec_trans!$A:$A,0)))</f>
        <v/>
      </c>
      <c r="BI61" s="148"/>
      <c r="BJ61" s="147" t="str">
        <f>IF(BI61="","",INDEX(m_selling_spec_trans!$D:$D,MATCH(BI61,m_selling_spec_trans!$A:$A,0)))</f>
        <v/>
      </c>
      <c r="BK61" s="146" t="s">
        <v>3686</v>
      </c>
      <c r="BL61" s="147" t="str">
        <f>IF(BK61="","",INDEX(m_selling_spec_trans!$D:$D,MATCH(BK61,m_selling_spec_trans!$A:$A,0)))</f>
        <v>Latch type</v>
      </c>
      <c r="BM61" s="147"/>
      <c r="BN61" s="147" t="str">
        <f>IF(BM61="","",INDEX(m_selling_spec_trans!$D:$D,MATCH(BM61,m_selling_spec_trans!$A:$A,0)))</f>
        <v/>
      </c>
      <c r="BP61" s="147" t="str">
        <f>IF(BO61="","",INDEX(m_selling_spec_trans!$D:$D,MATCH(BO61,m_selling_spec_trans!$A:$A,0)))</f>
        <v/>
      </c>
    </row>
    <row r="62" spans="1:68">
      <c r="A62" s="94">
        <v>54</v>
      </c>
      <c r="B62" s="147" t="str">
        <f>INDEX(m_model_trans!E:E,MATCH(A62,m_model_trans!A:A,0))</f>
        <v>Mullion</v>
      </c>
      <c r="C62" s="94">
        <v>45</v>
      </c>
      <c r="D62" s="110" t="str">
        <f>INDEX(m_model_item_trans!$C:$C,MATCH(C62,m_model_item_trans!$A:$A,0))</f>
        <v>Mullion</v>
      </c>
      <c r="E62" s="149" t="s">
        <v>912</v>
      </c>
      <c r="F62" s="147" t="str">
        <f>IF(E62="","",INDEX(m_selling_spec_trans!$D:$D,MATCH(E62,m_selling_spec_trans!$A:$A,0)))</f>
        <v>Mullion</v>
      </c>
      <c r="V62" s="147" t="str">
        <f>IF(U62="","",INDEX(m_selling_spec_trans!$D:$D,MATCH(U62,m_selling_spec_trans!$A:$A,0)))</f>
        <v/>
      </c>
      <c r="AB62" s="147" t="str">
        <f>IF(AA62="","",INDEX(m_selling_spec_trans!$D:$D,MATCH(AA62,m_selling_spec_trans!$A:$A,0)))</f>
        <v/>
      </c>
      <c r="AF62" s="147" t="str">
        <f>IF(AE62="","",INDEX(m_selling_spec_trans!$D:$D,MATCH(AE62,m_selling_spec_trans!$A:$A,0)))</f>
        <v/>
      </c>
      <c r="BH62" s="147" t="str">
        <f>IF(BG62="","",INDEX(m_selling_spec_trans!$D:$D,MATCH(BG62,m_selling_spec_trans!$A:$A,0)))</f>
        <v/>
      </c>
      <c r="BJ62" s="147" t="str">
        <f>IF(BI62="","",INDEX(m_selling_spec_trans!$D:$D,MATCH(BI62,m_selling_spec_trans!$A:$A,0)))</f>
        <v/>
      </c>
      <c r="BL62" s="147" t="str">
        <f>IF(BK62="","",INDEX(m_selling_spec_trans!$D:$D,MATCH(BK62,m_selling_spec_trans!$A:$A,0)))</f>
        <v/>
      </c>
      <c r="BM62" s="147"/>
      <c r="BN62" s="147" t="str">
        <f>IF(BM62="","",INDEX(m_selling_spec_trans!$D:$D,MATCH(BM62,m_selling_spec_trans!$A:$A,0)))</f>
        <v/>
      </c>
      <c r="BP62" s="147" t="str">
        <f>IF(BO62="","",INDEX(m_selling_spec_trans!$D:$D,MATCH(BO62,m_selling_spec_trans!$A:$A,0)))</f>
        <v/>
      </c>
    </row>
    <row r="63" spans="1:68">
      <c r="A63" s="94">
        <v>62</v>
      </c>
      <c r="B63" s="147" t="str">
        <f>INDEX(m_model_trans!E:E,MATCH(A63,m_model_trans!A:A,0))</f>
        <v>In-wall (2 panels on 2 tracks)</v>
      </c>
      <c r="C63" s="94">
        <v>61</v>
      </c>
      <c r="D63" s="110" t="str">
        <f>INDEX(m_model_item_trans!$C:$C,MATCH(C63,m_model_item_trans!$A:$A,0))</f>
        <v>In-wall</v>
      </c>
      <c r="AB63" s="147" t="str">
        <f>IF(AA63="","",INDEX(m_selling_spec_trans!$D:$D,MATCH(AA63,m_selling_spec_trans!$A:$A,0)))</f>
        <v/>
      </c>
      <c r="AF63" s="147" t="str">
        <f>IF(AE63="","",INDEX(m_selling_spec_trans!$D:$D,MATCH(AE63,m_selling_spec_trans!$A:$A,0)))</f>
        <v/>
      </c>
      <c r="BG63" s="149" t="s">
        <v>3400</v>
      </c>
      <c r="BH63" s="147" t="str">
        <f>IF(BG63="","",INDEX(m_selling_spec_trans!$D:$D,MATCH(BG63,m_selling_spec_trans!$A:$A,0)))</f>
        <v>In-wall</v>
      </c>
      <c r="BJ63" s="147" t="str">
        <f>IF(BI63="","",INDEX(m_selling_spec_trans!$D:$D,MATCH(BI63,m_selling_spec_trans!$A:$A,0)))</f>
        <v/>
      </c>
      <c r="BL63" s="147" t="str">
        <f>IF(BK63="","",INDEX(m_selling_spec_trans!$D:$D,MATCH(BK63,m_selling_spec_trans!$A:$A,0)))</f>
        <v/>
      </c>
      <c r="BM63" s="147"/>
      <c r="BN63" s="147" t="str">
        <f>IF(BM63="","",INDEX(m_selling_spec_trans!$D:$D,MATCH(BM63,m_selling_spec_trans!$A:$A,0)))</f>
        <v/>
      </c>
    </row>
    <row r="64" spans="1:68">
      <c r="A64" s="94">
        <v>62</v>
      </c>
      <c r="B64" s="147" t="str">
        <f>INDEX(m_model_trans!E:E,MATCH(A64,m_model_trans!A:A,0))</f>
        <v>In-wall (2 panels on 2 tracks)</v>
      </c>
      <c r="C64" s="94">
        <v>65</v>
      </c>
      <c r="D64" s="110" t="str">
        <f>INDEX(m_model_item_trans!$C:$C,MATCH(C64,m_model_item_trans!$A:$A,0))</f>
        <v>2 tracks 2 panels</v>
      </c>
      <c r="AB64" s="147" t="str">
        <f>IF(AA64="","",INDEX(m_selling_spec_trans!$D:$D,MATCH(AA64,m_selling_spec_trans!$A:$A,0)))</f>
        <v/>
      </c>
      <c r="AF64" s="147" t="str">
        <f>IF(AE64="","",INDEX(m_selling_spec_trans!$D:$D,MATCH(AE64,m_selling_spec_trans!$A:$A,0)))</f>
        <v/>
      </c>
      <c r="BH64" s="147" t="str">
        <f>IF(BG64="","",INDEX(m_selling_spec_trans!$D:$D,MATCH(BG64,m_selling_spec_trans!$A:$A,0)))</f>
        <v/>
      </c>
      <c r="BI64" s="149" t="s">
        <v>3406</v>
      </c>
      <c r="BJ64" s="147" t="str">
        <f>IF(BI64="","",INDEX(m_selling_spec_trans!$D:$D,MATCH(BI64,m_selling_spec_trans!$A:$A,0)))</f>
        <v>2 tracks 2 panels</v>
      </c>
      <c r="BL64" s="147" t="str">
        <f>IF(BK64="","",INDEX(m_selling_spec_trans!$D:$D,MATCH(BK64,m_selling_spec_trans!$A:$A,0)))</f>
        <v/>
      </c>
      <c r="BM64" s="147"/>
      <c r="BN64" s="147" t="str">
        <f>IF(BM64="","",INDEX(m_selling_spec_trans!$D:$D,MATCH(BM64,m_selling_spec_trans!$A:$A,0)))</f>
        <v/>
      </c>
    </row>
    <row r="65" spans="1:68">
      <c r="A65" s="94">
        <v>61</v>
      </c>
      <c r="B65" s="147" t="str">
        <f>INDEX(m_model_trans!E:E,MATCH(A65,m_model_trans!A:A,0))</f>
        <v>In-wall (1 panel on 1 track)</v>
      </c>
      <c r="C65" s="94">
        <v>61</v>
      </c>
      <c r="D65" s="110" t="str">
        <f>INDEX(m_model_item_trans!$C:$C,MATCH(C65,m_model_item_trans!$A:$A,0))</f>
        <v>In-wall</v>
      </c>
      <c r="AB65" s="147" t="str">
        <f>IF(AA65="","",INDEX(m_selling_spec_trans!$D:$D,MATCH(AA65,m_selling_spec_trans!$A:$A,0)))</f>
        <v/>
      </c>
      <c r="AF65" s="147" t="str">
        <f>IF(AE65="","",INDEX(m_selling_spec_trans!$D:$D,MATCH(AE65,m_selling_spec_trans!$A:$A,0)))</f>
        <v/>
      </c>
      <c r="BG65" s="149" t="s">
        <v>3400</v>
      </c>
      <c r="BH65" s="147" t="str">
        <f>IF(BG65="","",INDEX(m_selling_spec_trans!$D:$D,MATCH(BG65,m_selling_spec_trans!$A:$A,0)))</f>
        <v>In-wall</v>
      </c>
      <c r="BJ65" s="147" t="str">
        <f>IF(BI65="","",INDEX(m_selling_spec_trans!$D:$D,MATCH(BI65,m_selling_spec_trans!$A:$A,0)))</f>
        <v/>
      </c>
      <c r="BL65" s="147" t="str">
        <f>IF(BK65="","",INDEX(m_selling_spec_trans!$D:$D,MATCH(BK65,m_selling_spec_trans!$A:$A,0)))</f>
        <v/>
      </c>
      <c r="BM65" s="147"/>
      <c r="BN65" s="147" t="str">
        <f>IF(BM65="","",INDEX(m_selling_spec_trans!$D:$D,MATCH(BM65,m_selling_spec_trans!$A:$A,0)))</f>
        <v/>
      </c>
    </row>
    <row r="66" spans="1:68">
      <c r="A66" s="94">
        <v>61</v>
      </c>
      <c r="B66" s="147" t="str">
        <f>INDEX(m_model_trans!E:E,MATCH(A66,m_model_trans!A:A,0))</f>
        <v>In-wall (1 panel on 1 track)</v>
      </c>
      <c r="C66" s="94">
        <v>63</v>
      </c>
      <c r="D66" s="110" t="str">
        <f>INDEX(m_model_item_trans!$C:$C,MATCH(C66,m_model_item_trans!$A:$A,0))</f>
        <v>1 track 1 panel</v>
      </c>
      <c r="AB66" s="147" t="str">
        <f>IF(AA66="","",INDEX(m_selling_spec_trans!$D:$D,MATCH(AA66,m_selling_spec_trans!$A:$A,0)))</f>
        <v/>
      </c>
      <c r="AF66" s="147" t="str">
        <f>IF(AE66="","",INDEX(m_selling_spec_trans!$D:$D,MATCH(AE66,m_selling_spec_trans!$A:$A,0)))</f>
        <v/>
      </c>
      <c r="BH66" s="147" t="str">
        <f>IF(BG66="","",INDEX(m_selling_spec_trans!$D:$D,MATCH(BG66,m_selling_spec_trans!$A:$A,0)))</f>
        <v/>
      </c>
      <c r="BI66" s="149" t="s">
        <v>3402</v>
      </c>
      <c r="BJ66" s="147" t="str">
        <f>IF(BI66="","",INDEX(m_selling_spec_trans!$D:$D,MATCH(BI66,m_selling_spec_trans!$A:$A,0)))</f>
        <v>1 track 1 panel</v>
      </c>
      <c r="BL66" s="147" t="str">
        <f>IF(BK66="","",INDEX(m_selling_spec_trans!$D:$D,MATCH(BK66,m_selling_spec_trans!$A:$A,0)))</f>
        <v/>
      </c>
      <c r="BM66" s="147"/>
      <c r="BN66" s="147" t="str">
        <f>IF(BM66="","",INDEX(m_selling_spec_trans!$D:$D,MATCH(BM66,m_selling_spec_trans!$A:$A,0)))</f>
        <v/>
      </c>
    </row>
    <row r="67" spans="1:68">
      <c r="A67" s="104">
        <v>20</v>
      </c>
      <c r="B67" s="147" t="str">
        <f>INDEX(m_model_trans!E:E,MATCH(A67,m_model_trans!A:A,0))</f>
        <v>In-swing door (Single)</v>
      </c>
      <c r="C67" s="104">
        <v>18</v>
      </c>
      <c r="D67" s="110" t="str">
        <f>INDEX(m_model_item_trans!$C:$C,MATCH(C67,m_model_item_trans!$A:$A,0))</f>
        <v>In-swing door</v>
      </c>
      <c r="F67" s="147" t="str">
        <f>IF(E67="","",INDEX(m_selling_spec_trans!$D:$D,MATCH(E67,m_selling_spec_trans!$A:$A,0)))</f>
        <v/>
      </c>
      <c r="G67" s="148"/>
      <c r="H67" s="147" t="str">
        <f>IF(G67="","",INDEX(m_selling_spec_trans!$D:$D,MATCH(G67,m_selling_spec_trans!$A:$A,0)))</f>
        <v/>
      </c>
      <c r="I67" s="148"/>
      <c r="J67" s="147" t="str">
        <f>IF(I67="","",INDEX(m_selling_spec_trans!$D:$D,MATCH(I67,m_selling_spec_trans!$A:$A,0)))</f>
        <v/>
      </c>
      <c r="K67" s="148"/>
      <c r="L67" s="147" t="str">
        <f>IF(K67="","",INDEX(m_selling_spec_trans!$D:$D,MATCH(K67,m_selling_spec_trans!$A:$A,0)))</f>
        <v/>
      </c>
      <c r="M67" s="148"/>
      <c r="N67" s="147" t="str">
        <f>IF(M67="","",INDEX(m_selling_spec_trans!$D:$D,MATCH(M67,m_selling_spec_trans!$A:$A,0)))</f>
        <v/>
      </c>
      <c r="O67" s="148"/>
      <c r="P67" s="147" t="str">
        <f>IF(O67="","",INDEX(m_selling_spec_trans!$D:$D,MATCH(O67,m_selling_spec_trans!$A:$A,0)))</f>
        <v/>
      </c>
      <c r="Q67" s="148" t="s">
        <v>676</v>
      </c>
      <c r="R67" s="147" t="str">
        <f>IF(Q67="","",INDEX(m_selling_spec_trans!$D:$D,MATCH(Q67,m_selling_spec_trans!$A:$A,0)))</f>
        <v>In-swing</v>
      </c>
      <c r="S67" s="148"/>
      <c r="T67" s="147" t="str">
        <f>IF(S67="","",INDEX(m_selling_spec_trans!$D:$D,MATCH(S67,m_selling_spec_trans!$A:$A,0)))</f>
        <v/>
      </c>
      <c r="U67" s="148"/>
      <c r="V67" s="147" t="str">
        <f>IF(U67="","",INDEX(m_selling_spec_trans!$D:$D,MATCH(U67,m_selling_spec_trans!$A:$A,0)))</f>
        <v/>
      </c>
      <c r="W67" s="148"/>
      <c r="X67" s="147" t="str">
        <f>IF(W67="","",INDEX(m_selling_spec_trans!$D:$D,MATCH(W67,m_selling_spec_trans!$A:$A,0)))</f>
        <v/>
      </c>
      <c r="Y67" s="148"/>
      <c r="Z67" s="147" t="str">
        <f>IF(Y67="","",INDEX(m_selling_spec_trans!$D:$D,MATCH(Y67,m_selling_spec_trans!$A:$A,0)))</f>
        <v/>
      </c>
      <c r="AA67" s="148"/>
      <c r="AB67" s="147" t="str">
        <f>IF(AA67="","",INDEX(m_selling_spec_trans!$D:$D,MATCH(AA67,m_selling_spec_trans!$A:$A,0)))</f>
        <v/>
      </c>
      <c r="AC67" s="148"/>
      <c r="AD67" s="147" t="str">
        <f>IF(AC67="","",INDEX(m_selling_spec_trans!$D:$D,MATCH(AC67,m_selling_spec_trans!$A:$A,0)))</f>
        <v/>
      </c>
      <c r="AE67" s="148"/>
      <c r="AF67" s="147" t="str">
        <f>IF(AE67="","",INDEX(m_selling_spec_trans!$D:$D,MATCH(AE67,m_selling_spec_trans!$A:$A,0)))</f>
        <v/>
      </c>
      <c r="AG67" s="148"/>
      <c r="AH67" s="147" t="str">
        <f>IF(AG67="","",INDEX(m_selling_spec_trans!$D:$D,MATCH(AG67,m_selling_spec_trans!$A:$A,0)))</f>
        <v/>
      </c>
      <c r="AI67" s="148"/>
      <c r="AJ67" s="147" t="str">
        <f>IF(AI67="","",INDEX(m_selling_spec_trans!$D:$D,MATCH(AI67,m_selling_spec_trans!$A:$A,0)))</f>
        <v/>
      </c>
      <c r="AK67" s="148"/>
      <c r="AL67" s="147" t="str">
        <f>IF(AK67="","",INDEX(m_selling_spec_trans!$D:$D,MATCH(AK67,m_selling_spec_trans!$A:$A,0)))</f>
        <v/>
      </c>
      <c r="AM67" s="148"/>
      <c r="AN67" s="147" t="str">
        <f>IF(AM67="","",INDEX(m_selling_spec_trans!$D:$D,MATCH(AM67,m_selling_spec_trans!$A:$A,0)))</f>
        <v/>
      </c>
      <c r="AO67" s="148"/>
      <c r="AP67" s="147" t="str">
        <f>IF(AO67="","",INDEX(m_selling_spec_trans!$D:$D,MATCH(AO67,m_selling_spec_trans!$A:$A,0)))</f>
        <v/>
      </c>
      <c r="AQ67" s="148"/>
      <c r="AR67" s="147" t="str">
        <f>IF(AQ67="","",INDEX(m_selling_spec_trans!$D:$D,MATCH(AQ67,m_selling_spec_trans!$A:$A,0)))</f>
        <v/>
      </c>
      <c r="AS67" s="148"/>
      <c r="AT67" s="147" t="str">
        <f>IF(AS67="","",INDEX(m_selling_spec_trans!$D:$D,MATCH(AS67,m_selling_spec_trans!$A:$A,0)))</f>
        <v/>
      </c>
      <c r="AU67" s="148"/>
      <c r="AV67" s="147" t="str">
        <f>IF(AU67="","",INDEX(m_selling_spec_trans!$D:$D,MATCH(AU67,m_selling_spec_trans!$A:$A,0)))</f>
        <v/>
      </c>
      <c r="AW67" s="148"/>
      <c r="AX67" s="147" t="str">
        <f>IF(AW67="","",INDEX(m_selling_spec_trans!$D:$D,MATCH(AW67,m_selling_spec_trans!$A:$A,0)))</f>
        <v/>
      </c>
      <c r="AY67" s="148"/>
      <c r="AZ67" s="147" t="str">
        <f>IF(AY67="","",INDEX(m_selling_spec_trans!$D:$D,MATCH(AY67,m_selling_spec_trans!$A:$A,0)))</f>
        <v/>
      </c>
      <c r="BA67" s="148"/>
      <c r="BB67" s="147" t="str">
        <f>IF(BA67="","",INDEX(m_selling_spec_trans!$D:$D,MATCH(BA67,m_selling_spec_trans!$A:$A,0)))</f>
        <v/>
      </c>
      <c r="BC67" s="148"/>
      <c r="BD67" s="147" t="str">
        <f>IF(BC67="","",INDEX(m_selling_spec_trans!$D:$D,MATCH(BC67,m_selling_spec_trans!$A:$A,0)))</f>
        <v/>
      </c>
      <c r="BE67" s="148"/>
      <c r="BF67" s="147" t="str">
        <f>IF(BE67="","",INDEX(m_selling_spec_trans!$D:$D,MATCH(BE67,m_selling_spec_trans!$A:$A,0)))</f>
        <v/>
      </c>
      <c r="BG67" s="148"/>
      <c r="BH67" s="147" t="str">
        <f>IF(BG67="","",INDEX(m_selling_spec_trans!$D:$D,MATCH(BG67,m_selling_spec_trans!$A:$A,0)))</f>
        <v/>
      </c>
      <c r="BI67" s="148"/>
      <c r="BJ67" s="147" t="str">
        <f>IF(BI67="","",INDEX(m_selling_spec_trans!$D:$D,MATCH(BI67,m_selling_spec_trans!$A:$A,0)))</f>
        <v/>
      </c>
      <c r="BL67" s="147" t="str">
        <f>IF(BK67="","",INDEX(m_selling_spec_trans!$D:$D,MATCH(BK67,m_selling_spec_trans!$A:$A,0)))</f>
        <v/>
      </c>
      <c r="BM67" s="147"/>
      <c r="BN67" s="147" t="str">
        <f>IF(BM67="","",INDEX(m_selling_spec_trans!$D:$D,MATCH(BM67,m_selling_spec_trans!$A:$A,0)))</f>
        <v/>
      </c>
      <c r="BP67" s="147" t="str">
        <f>IF(BO67="","",INDEX(m_selling_spec_trans!$D:$D,MATCH(BO67,m_selling_spec_trans!$A:$A,0)))</f>
        <v/>
      </c>
    </row>
    <row r="68" spans="1:68">
      <c r="A68" s="104">
        <v>20</v>
      </c>
      <c r="B68" s="147" t="str">
        <f>INDEX(m_model_trans!E:E,MATCH(A68,m_model_trans!A:A,0))</f>
        <v>In-swing door (Single)</v>
      </c>
      <c r="C68" s="104">
        <v>19</v>
      </c>
      <c r="D68" s="110" t="str">
        <f>INDEX(m_model_item_trans!$C:$C,MATCH(C68,m_model_item_trans!$A:$A,0))</f>
        <v>Single</v>
      </c>
      <c r="F68" s="147" t="str">
        <f>IF(E68="","",INDEX(m_selling_spec_trans!$D:$D,MATCH(E68,m_selling_spec_trans!$A:$A,0)))</f>
        <v/>
      </c>
      <c r="G68" s="148"/>
      <c r="H68" s="147" t="str">
        <f>IF(G68="","",INDEX(m_selling_spec_trans!$D:$D,MATCH(G68,m_selling_spec_trans!$A:$A,0)))</f>
        <v/>
      </c>
      <c r="I68" s="148"/>
      <c r="J68" s="147" t="str">
        <f>IF(I68="","",INDEX(m_selling_spec_trans!$D:$D,MATCH(I68,m_selling_spec_trans!$A:$A,0)))</f>
        <v/>
      </c>
      <c r="K68" s="148"/>
      <c r="L68" s="147" t="str">
        <f>IF(K68="","",INDEX(m_selling_spec_trans!$D:$D,MATCH(K68,m_selling_spec_trans!$A:$A,0)))</f>
        <v/>
      </c>
      <c r="M68" s="148"/>
      <c r="N68" s="147" t="str">
        <f>IF(M68="","",INDEX(m_selling_spec_trans!$D:$D,MATCH(M68,m_selling_spec_trans!$A:$A,0)))</f>
        <v/>
      </c>
      <c r="O68" s="148" t="s">
        <v>671</v>
      </c>
      <c r="P68" s="147" t="str">
        <f>IF(O68="","",INDEX(m_selling_spec_trans!$D:$D,MATCH(O68,m_selling_spec_trans!$A:$A,0)))</f>
        <v>Single</v>
      </c>
      <c r="Q68" s="148"/>
      <c r="R68" s="147" t="str">
        <f>IF(Q68="","",INDEX(m_selling_spec_trans!$D:$D,MATCH(Q68,m_selling_spec_trans!$A:$A,0)))</f>
        <v/>
      </c>
      <c r="S68" s="148"/>
      <c r="T68" s="147" t="str">
        <f>IF(S68="","",INDEX(m_selling_spec_trans!$D:$D,MATCH(S68,m_selling_spec_trans!$A:$A,0)))</f>
        <v/>
      </c>
      <c r="U68" s="148"/>
      <c r="V68" s="147" t="str">
        <f>IF(U68="","",INDEX(m_selling_spec_trans!$D:$D,MATCH(U68,m_selling_spec_trans!$A:$A,0)))</f>
        <v/>
      </c>
      <c r="W68" s="148"/>
      <c r="X68" s="147" t="str">
        <f>IF(W68="","",INDEX(m_selling_spec_trans!$D:$D,MATCH(W68,m_selling_spec_trans!$A:$A,0)))</f>
        <v/>
      </c>
      <c r="Y68" s="148"/>
      <c r="Z68" s="147" t="str">
        <f>IF(Y68="","",INDEX(m_selling_spec_trans!$D:$D,MATCH(Y68,m_selling_spec_trans!$A:$A,0)))</f>
        <v/>
      </c>
      <c r="AA68" s="148"/>
      <c r="AB68" s="147" t="str">
        <f>IF(AA68="","",INDEX(m_selling_spec_trans!$D:$D,MATCH(AA68,m_selling_spec_trans!$A:$A,0)))</f>
        <v/>
      </c>
      <c r="AC68" s="148"/>
      <c r="AD68" s="147" t="str">
        <f>IF(AC68="","",INDEX(m_selling_spec_trans!$D:$D,MATCH(AC68,m_selling_spec_trans!$A:$A,0)))</f>
        <v/>
      </c>
      <c r="AE68" s="148"/>
      <c r="AF68" s="147" t="str">
        <f>IF(AE68="","",INDEX(m_selling_spec_trans!$D:$D,MATCH(AE68,m_selling_spec_trans!$A:$A,0)))</f>
        <v/>
      </c>
      <c r="AG68" s="148"/>
      <c r="AH68" s="147" t="str">
        <f>IF(AG68="","",INDEX(m_selling_spec_trans!$D:$D,MATCH(AG68,m_selling_spec_trans!$A:$A,0)))</f>
        <v/>
      </c>
      <c r="AI68" s="148"/>
      <c r="AJ68" s="147" t="str">
        <f>IF(AI68="","",INDEX(m_selling_spec_trans!$D:$D,MATCH(AI68,m_selling_spec_trans!$A:$A,0)))</f>
        <v/>
      </c>
      <c r="AK68" s="148"/>
      <c r="AL68" s="147" t="str">
        <f>IF(AK68="","",INDEX(m_selling_spec_trans!$D:$D,MATCH(AK68,m_selling_spec_trans!$A:$A,0)))</f>
        <v/>
      </c>
      <c r="AM68" s="148"/>
      <c r="AN68" s="147" t="str">
        <f>IF(AM68="","",INDEX(m_selling_spec_trans!$D:$D,MATCH(AM68,m_selling_spec_trans!$A:$A,0)))</f>
        <v/>
      </c>
      <c r="AO68" s="148"/>
      <c r="AP68" s="147" t="str">
        <f>IF(AO68="","",INDEX(m_selling_spec_trans!$D:$D,MATCH(AO68,m_selling_spec_trans!$A:$A,0)))</f>
        <v/>
      </c>
      <c r="AQ68" s="148"/>
      <c r="AR68" s="147" t="str">
        <f>IF(AQ68="","",INDEX(m_selling_spec_trans!$D:$D,MATCH(AQ68,m_selling_spec_trans!$A:$A,0)))</f>
        <v/>
      </c>
      <c r="AS68" s="148"/>
      <c r="AT68" s="147" t="str">
        <f>IF(AS68="","",INDEX(m_selling_spec_trans!$D:$D,MATCH(AS68,m_selling_spec_trans!$A:$A,0)))</f>
        <v/>
      </c>
      <c r="AU68" s="148"/>
      <c r="AV68" s="147" t="str">
        <f>IF(AU68="","",INDEX(m_selling_spec_trans!$D:$D,MATCH(AU68,m_selling_spec_trans!$A:$A,0)))</f>
        <v/>
      </c>
      <c r="AW68" s="148"/>
      <c r="AX68" s="147" t="str">
        <f>IF(AW68="","",INDEX(m_selling_spec_trans!$D:$D,MATCH(AW68,m_selling_spec_trans!$A:$A,0)))</f>
        <v/>
      </c>
      <c r="AY68" s="148"/>
      <c r="AZ68" s="147" t="str">
        <f>IF(AY68="","",INDEX(m_selling_spec_trans!$D:$D,MATCH(AY68,m_selling_spec_trans!$A:$A,0)))</f>
        <v/>
      </c>
      <c r="BA68" s="148"/>
      <c r="BB68" s="147" t="str">
        <f>IF(BA68="","",INDEX(m_selling_spec_trans!$D:$D,MATCH(BA68,m_selling_spec_trans!$A:$A,0)))</f>
        <v/>
      </c>
      <c r="BC68" s="148"/>
      <c r="BD68" s="147" t="str">
        <f>IF(BC68="","",INDEX(m_selling_spec_trans!$D:$D,MATCH(BC68,m_selling_spec_trans!$A:$A,0)))</f>
        <v/>
      </c>
      <c r="BE68" s="148"/>
      <c r="BF68" s="147" t="str">
        <f>IF(BE68="","",INDEX(m_selling_spec_trans!$D:$D,MATCH(BE68,m_selling_spec_trans!$A:$A,0)))</f>
        <v/>
      </c>
      <c r="BG68" s="148"/>
      <c r="BH68" s="147" t="str">
        <f>IF(BG68="","",INDEX(m_selling_spec_trans!$D:$D,MATCH(BG68,m_selling_spec_trans!$A:$A,0)))</f>
        <v/>
      </c>
      <c r="BI68" s="148"/>
      <c r="BJ68" s="147" t="str">
        <f>IF(BI68="","",INDEX(m_selling_spec_trans!$D:$D,MATCH(BI68,m_selling_spec_trans!$A:$A,0)))</f>
        <v/>
      </c>
      <c r="BL68" s="147" t="str">
        <f>IF(BK68="","",INDEX(m_selling_spec_trans!$D:$D,MATCH(BK68,m_selling_spec_trans!$A:$A,0)))</f>
        <v/>
      </c>
      <c r="BM68" s="147"/>
      <c r="BN68" s="147" t="str">
        <f>IF(BM68="","",INDEX(m_selling_spec_trans!$D:$D,MATCH(BM68,m_selling_spec_trans!$A:$A,0)))</f>
        <v/>
      </c>
      <c r="BP68" s="147" t="str">
        <f>IF(BO68="","",INDEX(m_selling_spec_trans!$D:$D,MATCH(BO68,m_selling_spec_trans!$A:$A,0)))</f>
        <v/>
      </c>
    </row>
    <row r="69" spans="1:68">
      <c r="A69" s="104">
        <v>21</v>
      </c>
      <c r="B69" s="147" t="str">
        <f>INDEX(m_model_trans!E:E,MATCH(A69,m_model_trans!A:A,0))</f>
        <v>In-swing door (Double)</v>
      </c>
      <c r="C69" s="104">
        <v>18</v>
      </c>
      <c r="D69" s="110" t="str">
        <f>INDEX(m_model_item_trans!$C:$C,MATCH(C69,m_model_item_trans!$A:$A,0))</f>
        <v>In-swing door</v>
      </c>
      <c r="F69" s="147" t="str">
        <f>IF(E69="","",INDEX(m_selling_spec_trans!$D:$D,MATCH(E69,m_selling_spec_trans!$A:$A,0)))</f>
        <v/>
      </c>
      <c r="G69" s="148"/>
      <c r="H69" s="147" t="str">
        <f>IF(G69="","",INDEX(m_selling_spec_trans!$D:$D,MATCH(G69,m_selling_spec_trans!$A:$A,0)))</f>
        <v/>
      </c>
      <c r="I69" s="148"/>
      <c r="J69" s="147" t="str">
        <f>IF(I69="","",INDEX(m_selling_spec_trans!$D:$D,MATCH(I69,m_selling_spec_trans!$A:$A,0)))</f>
        <v/>
      </c>
      <c r="K69" s="148"/>
      <c r="L69" s="147" t="str">
        <f>IF(K69="","",INDEX(m_selling_spec_trans!$D:$D,MATCH(K69,m_selling_spec_trans!$A:$A,0)))</f>
        <v/>
      </c>
      <c r="M69" s="148"/>
      <c r="N69" s="147" t="str">
        <f>IF(M69="","",INDEX(m_selling_spec_trans!$D:$D,MATCH(M69,m_selling_spec_trans!$A:$A,0)))</f>
        <v/>
      </c>
      <c r="O69" s="148"/>
      <c r="P69" s="147" t="str">
        <f>IF(O69="","",INDEX(m_selling_spec_trans!$D:$D,MATCH(O69,m_selling_spec_trans!$A:$A,0)))</f>
        <v/>
      </c>
      <c r="Q69" s="148" t="s">
        <v>676</v>
      </c>
      <c r="R69" s="147" t="str">
        <f>IF(Q69="","",INDEX(m_selling_spec_trans!$D:$D,MATCH(Q69,m_selling_spec_trans!$A:$A,0)))</f>
        <v>In-swing</v>
      </c>
      <c r="S69" s="148"/>
      <c r="T69" s="147" t="str">
        <f>IF(S69="","",INDEX(m_selling_spec_trans!$D:$D,MATCH(S69,m_selling_spec_trans!$A:$A,0)))</f>
        <v/>
      </c>
      <c r="U69" s="148"/>
      <c r="V69" s="147" t="str">
        <f>IF(U69="","",INDEX(m_selling_spec_trans!$D:$D,MATCH(U69,m_selling_spec_trans!$A:$A,0)))</f>
        <v/>
      </c>
      <c r="W69" s="148"/>
      <c r="X69" s="147" t="str">
        <f>IF(W69="","",INDEX(m_selling_spec_trans!$D:$D,MATCH(W69,m_selling_spec_trans!$A:$A,0)))</f>
        <v/>
      </c>
      <c r="Y69" s="148"/>
      <c r="Z69" s="147" t="str">
        <f>IF(Y69="","",INDEX(m_selling_spec_trans!$D:$D,MATCH(Y69,m_selling_spec_trans!$A:$A,0)))</f>
        <v/>
      </c>
      <c r="AA69" s="148"/>
      <c r="AB69" s="147" t="str">
        <f>IF(AA69="","",INDEX(m_selling_spec_trans!$D:$D,MATCH(AA69,m_selling_spec_trans!$A:$A,0)))</f>
        <v/>
      </c>
      <c r="AC69" s="148"/>
      <c r="AD69" s="147" t="str">
        <f>IF(AC69="","",INDEX(m_selling_spec_trans!$D:$D,MATCH(AC69,m_selling_spec_trans!$A:$A,0)))</f>
        <v/>
      </c>
      <c r="AE69" s="148"/>
      <c r="AF69" s="147" t="str">
        <f>IF(AE69="","",INDEX(m_selling_spec_trans!$D:$D,MATCH(AE69,m_selling_spec_trans!$A:$A,0)))</f>
        <v/>
      </c>
      <c r="AG69" s="148"/>
      <c r="AH69" s="147" t="str">
        <f>IF(AG69="","",INDEX(m_selling_spec_trans!$D:$D,MATCH(AG69,m_selling_spec_trans!$A:$A,0)))</f>
        <v/>
      </c>
      <c r="AI69" s="148"/>
      <c r="AJ69" s="147" t="str">
        <f>IF(AI69="","",INDEX(m_selling_spec_trans!$D:$D,MATCH(AI69,m_selling_spec_trans!$A:$A,0)))</f>
        <v/>
      </c>
      <c r="AK69" s="148"/>
      <c r="AL69" s="147" t="str">
        <f>IF(AK69="","",INDEX(m_selling_spec_trans!$D:$D,MATCH(AK69,m_selling_spec_trans!$A:$A,0)))</f>
        <v/>
      </c>
      <c r="AM69" s="148"/>
      <c r="AN69" s="147" t="str">
        <f>IF(AM69="","",INDEX(m_selling_spec_trans!$D:$D,MATCH(AM69,m_selling_spec_trans!$A:$A,0)))</f>
        <v/>
      </c>
      <c r="AO69" s="148"/>
      <c r="AP69" s="147" t="str">
        <f>IF(AO69="","",INDEX(m_selling_spec_trans!$D:$D,MATCH(AO69,m_selling_spec_trans!$A:$A,0)))</f>
        <v/>
      </c>
      <c r="AQ69" s="148"/>
      <c r="AR69" s="147" t="str">
        <f>IF(AQ69="","",INDEX(m_selling_spec_trans!$D:$D,MATCH(AQ69,m_selling_spec_trans!$A:$A,0)))</f>
        <v/>
      </c>
      <c r="AS69" s="148"/>
      <c r="AT69" s="147" t="str">
        <f>IF(AS69="","",INDEX(m_selling_spec_trans!$D:$D,MATCH(AS69,m_selling_spec_trans!$A:$A,0)))</f>
        <v/>
      </c>
      <c r="AU69" s="148"/>
      <c r="AV69" s="147" t="str">
        <f>IF(AU69="","",INDEX(m_selling_spec_trans!$D:$D,MATCH(AU69,m_selling_spec_trans!$A:$A,0)))</f>
        <v/>
      </c>
      <c r="AW69" s="148"/>
      <c r="AX69" s="147" t="str">
        <f>IF(AW69="","",INDEX(m_selling_spec_trans!$D:$D,MATCH(AW69,m_selling_spec_trans!$A:$A,0)))</f>
        <v/>
      </c>
      <c r="AY69" s="148"/>
      <c r="AZ69" s="147" t="str">
        <f>IF(AY69="","",INDEX(m_selling_spec_trans!$D:$D,MATCH(AY69,m_selling_spec_trans!$A:$A,0)))</f>
        <v/>
      </c>
      <c r="BA69" s="148"/>
      <c r="BB69" s="147" t="str">
        <f>IF(BA69="","",INDEX(m_selling_spec_trans!$D:$D,MATCH(BA69,m_selling_spec_trans!$A:$A,0)))</f>
        <v/>
      </c>
      <c r="BC69" s="148"/>
      <c r="BD69" s="147" t="str">
        <f>IF(BC69="","",INDEX(m_selling_spec_trans!$D:$D,MATCH(BC69,m_selling_spec_trans!$A:$A,0)))</f>
        <v/>
      </c>
      <c r="BE69" s="148"/>
      <c r="BF69" s="147" t="str">
        <f>IF(BE69="","",INDEX(m_selling_spec_trans!$D:$D,MATCH(BE69,m_selling_spec_trans!$A:$A,0)))</f>
        <v/>
      </c>
      <c r="BG69" s="148"/>
      <c r="BH69" s="147" t="str">
        <f>IF(BG69="","",INDEX(m_selling_spec_trans!$D:$D,MATCH(BG69,m_selling_spec_trans!$A:$A,0)))</f>
        <v/>
      </c>
      <c r="BI69" s="148"/>
      <c r="BJ69" s="147" t="str">
        <f>IF(BI69="","",INDEX(m_selling_spec_trans!$D:$D,MATCH(BI69,m_selling_spec_trans!$A:$A,0)))</f>
        <v/>
      </c>
      <c r="BL69" s="147" t="str">
        <f>IF(BK69="","",INDEX(m_selling_spec_trans!$D:$D,MATCH(BK69,m_selling_spec_trans!$A:$A,0)))</f>
        <v/>
      </c>
      <c r="BM69" s="147"/>
      <c r="BN69" s="147" t="str">
        <f>IF(BM69="","",INDEX(m_selling_spec_trans!$D:$D,MATCH(BM69,m_selling_spec_trans!$A:$A,0)))</f>
        <v/>
      </c>
      <c r="BP69" s="147" t="str">
        <f>IF(BO69="","",INDEX(m_selling_spec_trans!$D:$D,MATCH(BO69,m_selling_spec_trans!$A:$A,0)))</f>
        <v/>
      </c>
    </row>
    <row r="70" spans="1:68">
      <c r="A70" s="104">
        <v>21</v>
      </c>
      <c r="B70" s="147" t="str">
        <f>INDEX(m_model_trans!E:E,MATCH(A70,m_model_trans!A:A,0))</f>
        <v>In-swing door (Double)</v>
      </c>
      <c r="C70" s="104">
        <v>20</v>
      </c>
      <c r="D70" s="110" t="str">
        <f>INDEX(m_model_item_trans!$C:$C,MATCH(C70,m_model_item_trans!$A:$A,0))</f>
        <v>Double</v>
      </c>
      <c r="F70" s="147" t="str">
        <f>IF(E70="","",INDEX(m_selling_spec_trans!$D:$D,MATCH(E70,m_selling_spec_trans!$A:$A,0)))</f>
        <v/>
      </c>
      <c r="G70" s="148"/>
      <c r="H70" s="147" t="str">
        <f>IF(G70="","",INDEX(m_selling_spec_trans!$D:$D,MATCH(G70,m_selling_spec_trans!$A:$A,0)))</f>
        <v/>
      </c>
      <c r="I70" s="148"/>
      <c r="J70" s="147" t="str">
        <f>IF(I70="","",INDEX(m_selling_spec_trans!$D:$D,MATCH(I70,m_selling_spec_trans!$A:$A,0)))</f>
        <v/>
      </c>
      <c r="K70" s="148"/>
      <c r="L70" s="147" t="str">
        <f>IF(K70="","",INDEX(m_selling_spec_trans!$D:$D,MATCH(K70,m_selling_spec_trans!$A:$A,0)))</f>
        <v/>
      </c>
      <c r="M70" s="148"/>
      <c r="N70" s="147" t="str">
        <f>IF(M70="","",INDEX(m_selling_spec_trans!$D:$D,MATCH(M70,m_selling_spec_trans!$A:$A,0)))</f>
        <v/>
      </c>
      <c r="O70" s="148" t="s">
        <v>670</v>
      </c>
      <c r="P70" s="147" t="str">
        <f>IF(O70="","",INDEX(m_selling_spec_trans!$D:$D,MATCH(O70,m_selling_spec_trans!$A:$A,0)))</f>
        <v>Double</v>
      </c>
      <c r="Q70" s="148"/>
      <c r="R70" s="147" t="str">
        <f>IF(Q70="","",INDEX(m_selling_spec_trans!$D:$D,MATCH(Q70,m_selling_spec_trans!$A:$A,0)))</f>
        <v/>
      </c>
      <c r="S70" s="148"/>
      <c r="T70" s="147" t="str">
        <f>IF(S70="","",INDEX(m_selling_spec_trans!$D:$D,MATCH(S70,m_selling_spec_trans!$A:$A,0)))</f>
        <v/>
      </c>
      <c r="U70" s="148"/>
      <c r="V70" s="147" t="str">
        <f>IF(U70="","",INDEX(m_selling_spec_trans!$D:$D,MATCH(U70,m_selling_spec_trans!$A:$A,0)))</f>
        <v/>
      </c>
      <c r="W70" s="148"/>
      <c r="X70" s="147" t="str">
        <f>IF(W70="","",INDEX(m_selling_spec_trans!$D:$D,MATCH(W70,m_selling_spec_trans!$A:$A,0)))</f>
        <v/>
      </c>
      <c r="Y70" s="148"/>
      <c r="Z70" s="147" t="str">
        <f>IF(Y70="","",INDEX(m_selling_spec_trans!$D:$D,MATCH(Y70,m_selling_spec_trans!$A:$A,0)))</f>
        <v/>
      </c>
      <c r="AA70" s="148"/>
      <c r="AB70" s="147" t="str">
        <f>IF(AA70="","",INDEX(m_selling_spec_trans!$D:$D,MATCH(AA70,m_selling_spec_trans!$A:$A,0)))</f>
        <v/>
      </c>
      <c r="AC70" s="148"/>
      <c r="AD70" s="147" t="str">
        <f>IF(AC70="","",INDEX(m_selling_spec_trans!$D:$D,MATCH(AC70,m_selling_spec_trans!$A:$A,0)))</f>
        <v/>
      </c>
      <c r="AE70" s="148"/>
      <c r="AF70" s="147" t="str">
        <f>IF(AE70="","",INDEX(m_selling_spec_trans!$D:$D,MATCH(AE70,m_selling_spec_trans!$A:$A,0)))</f>
        <v/>
      </c>
      <c r="AG70" s="148"/>
      <c r="AH70" s="147" t="str">
        <f>IF(AG70="","",INDEX(m_selling_spec_trans!$D:$D,MATCH(AG70,m_selling_spec_trans!$A:$A,0)))</f>
        <v/>
      </c>
      <c r="AI70" s="148"/>
      <c r="AJ70" s="147" t="str">
        <f>IF(AI70="","",INDEX(m_selling_spec_trans!$D:$D,MATCH(AI70,m_selling_spec_trans!$A:$A,0)))</f>
        <v/>
      </c>
      <c r="AK70" s="148"/>
      <c r="AL70" s="147" t="str">
        <f>IF(AK70="","",INDEX(m_selling_spec_trans!$D:$D,MATCH(AK70,m_selling_spec_trans!$A:$A,0)))</f>
        <v/>
      </c>
      <c r="AM70" s="148"/>
      <c r="AN70" s="147" t="str">
        <f>IF(AM70="","",INDEX(m_selling_spec_trans!$D:$D,MATCH(AM70,m_selling_spec_trans!$A:$A,0)))</f>
        <v/>
      </c>
      <c r="AO70" s="148"/>
      <c r="AP70" s="147" t="str">
        <f>IF(AO70="","",INDEX(m_selling_spec_trans!$D:$D,MATCH(AO70,m_selling_spec_trans!$A:$A,0)))</f>
        <v/>
      </c>
      <c r="AQ70" s="148"/>
      <c r="AR70" s="147" t="str">
        <f>IF(AQ70="","",INDEX(m_selling_spec_trans!$D:$D,MATCH(AQ70,m_selling_spec_trans!$A:$A,0)))</f>
        <v/>
      </c>
      <c r="AS70" s="148"/>
      <c r="AT70" s="147" t="str">
        <f>IF(AS70="","",INDEX(m_selling_spec_trans!$D:$D,MATCH(AS70,m_selling_spec_trans!$A:$A,0)))</f>
        <v/>
      </c>
      <c r="AU70" s="148"/>
      <c r="AV70" s="147" t="str">
        <f>IF(AU70="","",INDEX(m_selling_spec_trans!$D:$D,MATCH(AU70,m_selling_spec_trans!$A:$A,0)))</f>
        <v/>
      </c>
      <c r="AW70" s="148"/>
      <c r="AX70" s="147" t="str">
        <f>IF(AW70="","",INDEX(m_selling_spec_trans!$D:$D,MATCH(AW70,m_selling_spec_trans!$A:$A,0)))</f>
        <v/>
      </c>
      <c r="AY70" s="148"/>
      <c r="AZ70" s="147" t="str">
        <f>IF(AY70="","",INDEX(m_selling_spec_trans!$D:$D,MATCH(AY70,m_selling_spec_trans!$A:$A,0)))</f>
        <v/>
      </c>
      <c r="BA70" s="148"/>
      <c r="BB70" s="147" t="str">
        <f>IF(BA70="","",INDEX(m_selling_spec_trans!$D:$D,MATCH(BA70,m_selling_spec_trans!$A:$A,0)))</f>
        <v/>
      </c>
      <c r="BC70" s="148"/>
      <c r="BD70" s="147" t="str">
        <f>IF(BC70="","",INDEX(m_selling_spec_trans!$D:$D,MATCH(BC70,m_selling_spec_trans!$A:$A,0)))</f>
        <v/>
      </c>
      <c r="BE70" s="148"/>
      <c r="BF70" s="147" t="str">
        <f>IF(BE70="","",INDEX(m_selling_spec_trans!$D:$D,MATCH(BE70,m_selling_spec_trans!$A:$A,0)))</f>
        <v/>
      </c>
      <c r="BG70" s="148"/>
      <c r="BH70" s="147" t="str">
        <f>IF(BG70="","",INDEX(m_selling_spec_trans!$D:$D,MATCH(BG70,m_selling_spec_trans!$A:$A,0)))</f>
        <v/>
      </c>
      <c r="BI70" s="148"/>
      <c r="BJ70" s="147" t="str">
        <f>IF(BI70="","",INDEX(m_selling_spec_trans!$D:$D,MATCH(BI70,m_selling_spec_trans!$A:$A,0)))</f>
        <v/>
      </c>
      <c r="BL70" s="147" t="str">
        <f>IF(BK70="","",INDEX(m_selling_spec_trans!$D:$D,MATCH(BK70,m_selling_spec_trans!$A:$A,0)))</f>
        <v/>
      </c>
      <c r="BM70" s="147"/>
      <c r="BN70" s="147" t="str">
        <f>IF(BM70="","",INDEX(m_selling_spec_trans!$D:$D,MATCH(BM70,m_selling_spec_trans!$A:$A,0)))</f>
        <v/>
      </c>
      <c r="BP70" s="147" t="str">
        <f>IF(BO70="","",INDEX(m_selling_spec_trans!$D:$D,MATCH(BO70,m_selling_spec_trans!$A:$A,0)))</f>
        <v/>
      </c>
    </row>
    <row r="71" spans="1:68">
      <c r="A71" s="94">
        <v>57</v>
      </c>
      <c r="B71" s="147" t="str">
        <f>INDEX(m_model_trans!E:E,MATCH(A71,m_model_trans!A:A,0))</f>
        <v>Glass Louver</v>
      </c>
      <c r="C71" s="94">
        <v>57</v>
      </c>
      <c r="D71" s="110" t="str">
        <f>INDEX(m_model_item_trans!$C:$C,MATCH(C71,m_model_item_trans!$A:$A,0))</f>
        <v>Louver</v>
      </c>
      <c r="E71" s="149" t="s">
        <v>1038</v>
      </c>
      <c r="F71" s="147" t="str">
        <f>IF(E71="","",INDEX(m_selling_spec_trans!$D:$D,MATCH(E71,m_selling_spec_trans!$A:$A,0)))</f>
        <v>Louver</v>
      </c>
      <c r="V71" s="147" t="str">
        <f>IF(U71="","",INDEX(m_selling_spec_trans!$D:$D,MATCH(U71,m_selling_spec_trans!$A:$A,0)))</f>
        <v/>
      </c>
      <c r="AB71" s="147" t="str">
        <f>IF(AA71="","",INDEX(m_selling_spec_trans!$D:$D,MATCH(AA71,m_selling_spec_trans!$A:$A,0)))</f>
        <v/>
      </c>
      <c r="AF71" s="147" t="str">
        <f>IF(AE71="","",INDEX(m_selling_spec_trans!$D:$D,MATCH(AE71,m_selling_spec_trans!$A:$A,0)))</f>
        <v/>
      </c>
      <c r="BH71" s="147" t="str">
        <f>IF(BG71="","",INDEX(m_selling_spec_trans!$D:$D,MATCH(BG71,m_selling_spec_trans!$A:$A,0)))</f>
        <v/>
      </c>
      <c r="BJ71" s="147" t="str">
        <f>IF(BI71="","",INDEX(m_selling_spec_trans!$D:$D,MATCH(BI71,m_selling_spec_trans!$A:$A,0)))</f>
        <v/>
      </c>
      <c r="BL71" s="147" t="str">
        <f>IF(BK71="","",INDEX(m_selling_spec_trans!$D:$D,MATCH(BK71,m_selling_spec_trans!$A:$A,0)))</f>
        <v/>
      </c>
      <c r="BM71" s="147"/>
      <c r="BN71" s="147" t="str">
        <f>IF(BM71="","",INDEX(m_selling_spec_trans!$D:$D,MATCH(BM71,m_selling_spec_trans!$A:$A,0)))</f>
        <v/>
      </c>
    </row>
    <row r="72" spans="1:68">
      <c r="A72" s="94">
        <v>57</v>
      </c>
      <c r="B72" s="147" t="str">
        <f>INDEX(m_model_trans!E:E,MATCH(A72,m_model_trans!A:A,0))</f>
        <v>Glass Louver</v>
      </c>
      <c r="C72" s="94">
        <v>59</v>
      </c>
      <c r="D72" s="110" t="str">
        <f>INDEX(m_model_item_trans!$C:$C,MATCH(C72,m_model_item_trans!$A:$A,0))</f>
        <v>Glass</v>
      </c>
      <c r="F72" s="147" t="str">
        <f>IF(E72="","",INDEX(m_selling_spec_trans!$D:$D,MATCH(E72,m_selling_spec_trans!$A:$A,0)))</f>
        <v/>
      </c>
      <c r="U72" s="149" t="s">
        <v>685</v>
      </c>
      <c r="V72" s="147" t="str">
        <f>IF(U72="","",INDEX(m_selling_spec_trans!$D:$D,MATCH(U72,m_selling_spec_trans!$A:$A,0)))</f>
        <v>Glass</v>
      </c>
      <c r="AB72" s="147" t="str">
        <f>IF(AA72="","",INDEX(m_selling_spec_trans!$D:$D,MATCH(AA72,m_selling_spec_trans!$A:$A,0)))</f>
        <v/>
      </c>
      <c r="AF72" s="147" t="str">
        <f>IF(AE72="","",INDEX(m_selling_spec_trans!$D:$D,MATCH(AE72,m_selling_spec_trans!$A:$A,0)))</f>
        <v/>
      </c>
      <c r="BH72" s="147" t="str">
        <f>IF(BG72="","",INDEX(m_selling_spec_trans!$D:$D,MATCH(BG72,m_selling_spec_trans!$A:$A,0)))</f>
        <v/>
      </c>
      <c r="BJ72" s="147" t="str">
        <f>IF(BI72="","",INDEX(m_selling_spec_trans!$D:$D,MATCH(BI72,m_selling_spec_trans!$A:$A,0)))</f>
        <v/>
      </c>
      <c r="BL72" s="147" t="str">
        <f>IF(BK72="","",INDEX(m_selling_spec_trans!$D:$D,MATCH(BK72,m_selling_spec_trans!$A:$A,0)))</f>
        <v/>
      </c>
      <c r="BM72" s="147"/>
      <c r="BN72" s="147" t="str">
        <f>IF(BM72="","",INDEX(m_selling_spec_trans!$D:$D,MATCH(BM72,m_selling_spec_trans!$A:$A,0)))</f>
        <v/>
      </c>
    </row>
    <row r="73" spans="1:68">
      <c r="A73" s="94">
        <v>46</v>
      </c>
      <c r="B73" s="147" t="str">
        <f>INDEX(m_model_trans!E:E,MATCH(A73,m_model_trans!A:A,0))</f>
        <v>G04</v>
      </c>
      <c r="C73" s="94">
        <v>56</v>
      </c>
      <c r="D73" s="110" t="str">
        <f>INDEX(m_model_item_trans!$C:$C,MATCH(C73,m_model_item_trans!$A:$A,0))</f>
        <v>G04</v>
      </c>
      <c r="F73" s="147" t="str">
        <f>IF(E73="","",INDEX(m_selling_spec_trans!$D:$D,MATCH(E73,m_selling_spec_trans!$A:$A,0)))</f>
        <v/>
      </c>
      <c r="V73" s="147" t="str">
        <f>IF(U73="","",INDEX(m_selling_spec_trans!$D:$D,MATCH(U73,m_selling_spec_trans!$A:$A,0)))</f>
        <v/>
      </c>
      <c r="AB73" s="147" t="str">
        <f>IF(AA73="","",INDEX(m_selling_spec_trans!$D:$D,MATCH(AA73,m_selling_spec_trans!$A:$A,0)))</f>
        <v/>
      </c>
      <c r="AF73" s="147" t="str">
        <f>IF(AE73="","",INDEX(m_selling_spec_trans!$D:$D,MATCH(AE73,m_selling_spec_trans!$A:$A,0)))</f>
        <v/>
      </c>
      <c r="BH73" s="147" t="str">
        <f>IF(BG73="","",INDEX(m_selling_spec_trans!$D:$D,MATCH(BG73,m_selling_spec_trans!$A:$A,0)))</f>
        <v/>
      </c>
      <c r="BJ73" s="147" t="str">
        <f>IF(BI73="","",INDEX(m_selling_spec_trans!$D:$D,MATCH(BI73,m_selling_spec_trans!$A:$A,0)))</f>
        <v/>
      </c>
      <c r="BL73" s="147" t="str">
        <f>IF(BK73="","",INDEX(m_selling_spec_trans!$D:$D,MATCH(BK73,m_selling_spec_trans!$A:$A,0)))</f>
        <v/>
      </c>
      <c r="BM73" s="147"/>
      <c r="BN73" s="147" t="str">
        <f>IF(BM73="","",INDEX(m_selling_spec_trans!$D:$D,MATCH(BM73,m_selling_spec_trans!$A:$A,0)))</f>
        <v/>
      </c>
      <c r="BO73" s="146" t="s">
        <v>2500</v>
      </c>
      <c r="BP73" s="147" t="str">
        <f>IF(BO73="","",INDEX(m_selling_spec_trans!$D:$D,MATCH(BO73,m_selling_spec_trans!$A:$A,0)))</f>
        <v>G04</v>
      </c>
    </row>
    <row r="74" spans="1:68">
      <c r="A74" s="94">
        <v>45</v>
      </c>
      <c r="B74" s="147" t="str">
        <f>INDEX(m_model_trans!E:E,MATCH(A74,m_model_trans!A:A,0))</f>
        <v>G03</v>
      </c>
      <c r="C74" s="94">
        <v>55</v>
      </c>
      <c r="D74" s="110" t="str">
        <f>INDEX(m_model_item_trans!$C:$C,MATCH(C74,m_model_item_trans!$A:$A,0))</f>
        <v>G03</v>
      </c>
      <c r="F74" s="147" t="str">
        <f>IF(E74="","",INDEX(m_selling_spec_trans!$D:$D,MATCH(E74,m_selling_spec_trans!$A:$A,0)))</f>
        <v/>
      </c>
      <c r="V74" s="147" t="str">
        <f>IF(U74="","",INDEX(m_selling_spec_trans!$D:$D,MATCH(U74,m_selling_spec_trans!$A:$A,0)))</f>
        <v/>
      </c>
      <c r="AB74" s="147" t="str">
        <f>IF(AA74="","",INDEX(m_selling_spec_trans!$D:$D,MATCH(AA74,m_selling_spec_trans!$A:$A,0)))</f>
        <v/>
      </c>
      <c r="AF74" s="147" t="str">
        <f>IF(AE74="","",INDEX(m_selling_spec_trans!$D:$D,MATCH(AE74,m_selling_spec_trans!$A:$A,0)))</f>
        <v/>
      </c>
      <c r="BH74" s="147" t="str">
        <f>IF(BG74="","",INDEX(m_selling_spec_trans!$D:$D,MATCH(BG74,m_selling_spec_trans!$A:$A,0)))</f>
        <v/>
      </c>
      <c r="BJ74" s="147" t="str">
        <f>IF(BI74="","",INDEX(m_selling_spec_trans!$D:$D,MATCH(BI74,m_selling_spec_trans!$A:$A,0)))</f>
        <v/>
      </c>
      <c r="BL74" s="147" t="str">
        <f>IF(BK74="","",INDEX(m_selling_spec_trans!$D:$D,MATCH(BK74,m_selling_spec_trans!$A:$A,0)))</f>
        <v/>
      </c>
      <c r="BM74" s="147"/>
      <c r="BN74" s="147" t="str">
        <f>IF(BM74="","",INDEX(m_selling_spec_trans!$D:$D,MATCH(BM74,m_selling_spec_trans!$A:$A,0)))</f>
        <v/>
      </c>
      <c r="BO74" s="146" t="s">
        <v>2499</v>
      </c>
      <c r="BP74" s="147" t="str">
        <f>IF(BO74="","",INDEX(m_selling_spec_trans!$D:$D,MATCH(BO74,m_selling_spec_trans!$A:$A,0)))</f>
        <v>G03</v>
      </c>
    </row>
    <row r="75" spans="1:68">
      <c r="A75" s="94">
        <v>44</v>
      </c>
      <c r="B75" s="147" t="str">
        <f>INDEX(m_model_trans!E:E,MATCH(A75,m_model_trans!A:A,0))</f>
        <v>G02</v>
      </c>
      <c r="C75" s="94">
        <v>54</v>
      </c>
      <c r="D75" s="110" t="str">
        <f>INDEX(m_model_item_trans!$C:$C,MATCH(C75,m_model_item_trans!$A:$A,0))</f>
        <v>G02</v>
      </c>
      <c r="F75" s="147" t="str">
        <f>IF(E75="","",INDEX(m_selling_spec_trans!$D:$D,MATCH(E75,m_selling_spec_trans!$A:$A,0)))</f>
        <v/>
      </c>
      <c r="V75" s="147" t="str">
        <f>IF(U75="","",INDEX(m_selling_spec_trans!$D:$D,MATCH(U75,m_selling_spec_trans!$A:$A,0)))</f>
        <v/>
      </c>
      <c r="AB75" s="147" t="str">
        <f>IF(AA75="","",INDEX(m_selling_spec_trans!$D:$D,MATCH(AA75,m_selling_spec_trans!$A:$A,0)))</f>
        <v/>
      </c>
      <c r="AF75" s="147" t="str">
        <f>IF(AE75="","",INDEX(m_selling_spec_trans!$D:$D,MATCH(AE75,m_selling_spec_trans!$A:$A,0)))</f>
        <v/>
      </c>
      <c r="BH75" s="147" t="str">
        <f>IF(BG75="","",INDEX(m_selling_spec_trans!$D:$D,MATCH(BG75,m_selling_spec_trans!$A:$A,0)))</f>
        <v/>
      </c>
      <c r="BJ75" s="147" t="str">
        <f>IF(BI75="","",INDEX(m_selling_spec_trans!$D:$D,MATCH(BI75,m_selling_spec_trans!$A:$A,0)))</f>
        <v/>
      </c>
      <c r="BL75" s="147" t="str">
        <f>IF(BK75="","",INDEX(m_selling_spec_trans!$D:$D,MATCH(BK75,m_selling_spec_trans!$A:$A,0)))</f>
        <v/>
      </c>
      <c r="BM75" s="147"/>
      <c r="BN75" s="147" t="str">
        <f>IF(BM75="","",INDEX(m_selling_spec_trans!$D:$D,MATCH(BM75,m_selling_spec_trans!$A:$A,0)))</f>
        <v/>
      </c>
      <c r="BO75" s="146" t="s">
        <v>2498</v>
      </c>
      <c r="BP75" s="147" t="str">
        <f>IF(BO75="","",INDEX(m_selling_spec_trans!$D:$D,MATCH(BO75,m_selling_spec_trans!$A:$A,0)))</f>
        <v>G02</v>
      </c>
    </row>
    <row r="76" spans="1:68">
      <c r="A76" s="94">
        <v>43</v>
      </c>
      <c r="B76" s="147" t="str">
        <f>INDEX(m_model_trans!E:E,MATCH(A76,m_model_trans!A:A,0))</f>
        <v>G01</v>
      </c>
      <c r="C76" s="94">
        <v>53</v>
      </c>
      <c r="D76" s="110" t="str">
        <f>INDEX(m_model_item_trans!$C:$C,MATCH(C76,m_model_item_trans!$A:$A,0))</f>
        <v>G01</v>
      </c>
      <c r="F76" s="147" t="str">
        <f>IF(E76="","",INDEX(m_selling_spec_trans!$D:$D,MATCH(E76,m_selling_spec_trans!$A:$A,0)))</f>
        <v/>
      </c>
      <c r="V76" s="147" t="str">
        <f>IF(U76="","",INDEX(m_selling_spec_trans!$D:$D,MATCH(U76,m_selling_spec_trans!$A:$A,0)))</f>
        <v/>
      </c>
      <c r="AB76" s="147" t="str">
        <f>IF(AA76="","",INDEX(m_selling_spec_trans!$D:$D,MATCH(AA76,m_selling_spec_trans!$A:$A,0)))</f>
        <v/>
      </c>
      <c r="AF76" s="147" t="str">
        <f>IF(AE76="","",INDEX(m_selling_spec_trans!$D:$D,MATCH(AE76,m_selling_spec_trans!$A:$A,0)))</f>
        <v/>
      </c>
      <c r="BH76" s="147" t="str">
        <f>IF(BG76="","",INDEX(m_selling_spec_trans!$D:$D,MATCH(BG76,m_selling_spec_trans!$A:$A,0)))</f>
        <v/>
      </c>
      <c r="BJ76" s="147" t="str">
        <f>IF(BI76="","",INDEX(m_selling_spec_trans!$D:$D,MATCH(BI76,m_selling_spec_trans!$A:$A,0)))</f>
        <v/>
      </c>
      <c r="BL76" s="147" t="str">
        <f>IF(BK76="","",INDEX(m_selling_spec_trans!$D:$D,MATCH(BK76,m_selling_spec_trans!$A:$A,0)))</f>
        <v/>
      </c>
      <c r="BM76" s="147"/>
      <c r="BN76" s="147" t="str">
        <f>IF(BM76="","",INDEX(m_selling_spec_trans!$D:$D,MATCH(BM76,m_selling_spec_trans!$A:$A,0)))</f>
        <v/>
      </c>
      <c r="BO76" s="146" t="s">
        <v>2497</v>
      </c>
      <c r="BP76" s="147" t="str">
        <f>IF(BO76="","",INDEX(m_selling_spec_trans!$D:$D,MATCH(BO76,m_selling_spec_trans!$A:$A,0)))</f>
        <v>G01</v>
      </c>
    </row>
    <row r="77" spans="1:68">
      <c r="A77" s="104">
        <v>33</v>
      </c>
      <c r="B77" s="147" t="str">
        <f>INDEX(m_model_trans!E:E,MATCH(A77,m_model_trans!A:A,0))</f>
        <v>Folding gate(6 panels)</v>
      </c>
      <c r="C77" s="104">
        <v>39</v>
      </c>
      <c r="D77" s="110" t="str">
        <f>INDEX(m_model_item_trans!$C:$C,MATCH(C77,m_model_item_trans!$A:$A,0))</f>
        <v>Folding gate 6 panels</v>
      </c>
      <c r="E77" s="149" t="s">
        <v>1037</v>
      </c>
      <c r="F77" s="147" t="str">
        <f>IF(E77="","",INDEX(m_selling_spec_trans!$D:$D,MATCH(E77,m_selling_spec_trans!$A:$A,0)))</f>
        <v>Folding gate</v>
      </c>
      <c r="G77" s="148" t="s">
        <v>1047</v>
      </c>
      <c r="H77" s="147" t="str">
        <f>IF(G77="","",INDEX(m_selling_spec_trans!$D:$D,MATCH(G77,m_selling_spec_trans!$A:$A,0)))</f>
        <v>6 panel</v>
      </c>
      <c r="I77" s="148"/>
      <c r="J77" s="147" t="str">
        <f>IF(I77="","",INDEX(m_selling_spec_trans!$D:$D,MATCH(I77,m_selling_spec_trans!$A:$A,0)))</f>
        <v/>
      </c>
      <c r="K77" s="148"/>
      <c r="L77" s="147" t="str">
        <f>IF(K77="","",INDEX(m_selling_spec_trans!$D:$D,MATCH(K77,m_selling_spec_trans!$A:$A,0)))</f>
        <v/>
      </c>
      <c r="M77" s="148"/>
      <c r="N77" s="147" t="str">
        <f>IF(M77="","",INDEX(m_selling_spec_trans!$D:$D,MATCH(M77,m_selling_spec_trans!$A:$A,0)))</f>
        <v/>
      </c>
      <c r="O77" s="148"/>
      <c r="P77" s="147" t="str">
        <f>IF(O77="","",INDEX(m_selling_spec_trans!$D:$D,MATCH(O77,m_selling_spec_trans!$A:$A,0)))</f>
        <v/>
      </c>
      <c r="Q77" s="148"/>
      <c r="R77" s="147" t="str">
        <f>IF(Q77="","",INDEX(m_selling_spec_trans!$D:$D,MATCH(Q77,m_selling_spec_trans!$A:$A,0)))</f>
        <v/>
      </c>
      <c r="S77" s="148"/>
      <c r="T77" s="147" t="str">
        <f>IF(S77="","",INDEX(m_selling_spec_trans!$D:$D,MATCH(S77,m_selling_spec_trans!$A:$A,0)))</f>
        <v/>
      </c>
      <c r="U77" s="148"/>
      <c r="V77" s="147" t="str">
        <f>IF(U77="","",INDEX(m_selling_spec_trans!$D:$D,MATCH(U77,m_selling_spec_trans!$A:$A,0)))</f>
        <v/>
      </c>
      <c r="W77" s="148"/>
      <c r="X77" s="147" t="str">
        <f>IF(W77="","",INDEX(m_selling_spec_trans!$D:$D,MATCH(W77,m_selling_spec_trans!$A:$A,0)))</f>
        <v/>
      </c>
      <c r="Y77" s="148"/>
      <c r="Z77" s="147" t="str">
        <f>IF(Y77="","",INDEX(m_selling_spec_trans!$D:$D,MATCH(Y77,m_selling_spec_trans!$A:$A,0)))</f>
        <v/>
      </c>
      <c r="AA77" s="148"/>
      <c r="AB77" s="147" t="str">
        <f>IF(AA77="","",INDEX(m_selling_spec_trans!$D:$D,MATCH(AA77,m_selling_spec_trans!$A:$A,0)))</f>
        <v/>
      </c>
      <c r="AC77" s="148"/>
      <c r="AD77" s="147" t="str">
        <f>IF(AC77="","",INDEX(m_selling_spec_trans!$D:$D,MATCH(AC77,m_selling_spec_trans!$A:$A,0)))</f>
        <v/>
      </c>
      <c r="AE77" s="148"/>
      <c r="AF77" s="147" t="str">
        <f>IF(AE77="","",INDEX(m_selling_spec_trans!$D:$D,MATCH(AE77,m_selling_spec_trans!$A:$A,0)))</f>
        <v/>
      </c>
      <c r="AG77" s="148"/>
      <c r="AH77" s="147" t="str">
        <f>IF(AG77="","",INDEX(m_selling_spec_trans!$D:$D,MATCH(AG77,m_selling_spec_trans!$A:$A,0)))</f>
        <v/>
      </c>
      <c r="AI77" s="148"/>
      <c r="AJ77" s="147" t="str">
        <f>IF(AI77="","",INDEX(m_selling_spec_trans!$D:$D,MATCH(AI77,m_selling_spec_trans!$A:$A,0)))</f>
        <v/>
      </c>
      <c r="AK77" s="148"/>
      <c r="AL77" s="147" t="str">
        <f>IF(AK77="","",INDEX(m_selling_spec_trans!$D:$D,MATCH(AK77,m_selling_spec_trans!$A:$A,0)))</f>
        <v/>
      </c>
      <c r="AM77" s="148"/>
      <c r="AN77" s="147" t="str">
        <f>IF(AM77="","",INDEX(m_selling_spec_trans!$D:$D,MATCH(AM77,m_selling_spec_trans!$A:$A,0)))</f>
        <v/>
      </c>
      <c r="AO77" s="148"/>
      <c r="AP77" s="147" t="str">
        <f>IF(AO77="","",INDEX(m_selling_spec_trans!$D:$D,MATCH(AO77,m_selling_spec_trans!$A:$A,0)))</f>
        <v/>
      </c>
      <c r="AQ77" s="148"/>
      <c r="AR77" s="147" t="str">
        <f>IF(AQ77="","",INDEX(m_selling_spec_trans!$D:$D,MATCH(AQ77,m_selling_spec_trans!$A:$A,0)))</f>
        <v/>
      </c>
      <c r="AS77" s="148"/>
      <c r="AT77" s="147" t="str">
        <f>IF(AS77="","",INDEX(m_selling_spec_trans!$D:$D,MATCH(AS77,m_selling_spec_trans!$A:$A,0)))</f>
        <v/>
      </c>
      <c r="AU77" s="148"/>
      <c r="AV77" s="147" t="str">
        <f>IF(AU77="","",INDEX(m_selling_spec_trans!$D:$D,MATCH(AU77,m_selling_spec_trans!$A:$A,0)))</f>
        <v/>
      </c>
      <c r="AW77" s="148"/>
      <c r="AX77" s="147" t="str">
        <f>IF(AW77="","",INDEX(m_selling_spec_trans!$D:$D,MATCH(AW77,m_selling_spec_trans!$A:$A,0)))</f>
        <v/>
      </c>
      <c r="AY77" s="148"/>
      <c r="AZ77" s="147" t="str">
        <f>IF(AY77="","",INDEX(m_selling_spec_trans!$D:$D,MATCH(AY77,m_selling_spec_trans!$A:$A,0)))</f>
        <v/>
      </c>
      <c r="BA77" s="148"/>
      <c r="BB77" s="147" t="str">
        <f>IF(BA77="","",INDEX(m_selling_spec_trans!$D:$D,MATCH(BA77,m_selling_spec_trans!$A:$A,0)))</f>
        <v/>
      </c>
      <c r="BC77" s="148"/>
      <c r="BD77" s="147" t="str">
        <f>IF(BC77="","",INDEX(m_selling_spec_trans!$D:$D,MATCH(BC77,m_selling_spec_trans!$A:$A,0)))</f>
        <v/>
      </c>
      <c r="BE77" s="148"/>
      <c r="BF77" s="147" t="str">
        <f>IF(BE77="","",INDEX(m_selling_spec_trans!$D:$D,MATCH(BE77,m_selling_spec_trans!$A:$A,0)))</f>
        <v/>
      </c>
      <c r="BG77" s="148"/>
      <c r="BH77" s="147" t="str">
        <f>IF(BG77="","",INDEX(m_selling_spec_trans!$D:$D,MATCH(BG77,m_selling_spec_trans!$A:$A,0)))</f>
        <v/>
      </c>
      <c r="BI77" s="148"/>
      <c r="BJ77" s="147" t="str">
        <f>IF(BI77="","",INDEX(m_selling_spec_trans!$D:$D,MATCH(BI77,m_selling_spec_trans!$A:$A,0)))</f>
        <v/>
      </c>
      <c r="BL77" s="147" t="str">
        <f>IF(BK77="","",INDEX(m_selling_spec_trans!$D:$D,MATCH(BK77,m_selling_spec_trans!$A:$A,0)))</f>
        <v/>
      </c>
      <c r="BM77" s="147"/>
      <c r="BN77" s="147" t="str">
        <f>IF(BM77="","",INDEX(m_selling_spec_trans!$D:$D,MATCH(BM77,m_selling_spec_trans!$A:$A,0)))</f>
        <v/>
      </c>
      <c r="BP77" s="147" t="str">
        <f>IF(BO77="","",INDEX(m_selling_spec_trans!$D:$D,MATCH(BO77,m_selling_spec_trans!$A:$A,0)))</f>
        <v/>
      </c>
    </row>
    <row r="78" spans="1:68">
      <c r="A78" s="104">
        <v>32</v>
      </c>
      <c r="B78" s="147" t="str">
        <f>INDEX(m_model_trans!E:E,MATCH(A78,m_model_trans!A:A,0))</f>
        <v>Folding gate(4 panels)</v>
      </c>
      <c r="C78" s="104">
        <v>38</v>
      </c>
      <c r="D78" s="110" t="str">
        <f>INDEX(m_model_item_trans!$C:$C,MATCH(C78,m_model_item_trans!$A:$A,0))</f>
        <v>Folding gate 4 panels</v>
      </c>
      <c r="E78" s="149" t="s">
        <v>1037</v>
      </c>
      <c r="F78" s="147" t="str">
        <f>IF(E78="","",INDEX(m_selling_spec_trans!$D:$D,MATCH(E78,m_selling_spec_trans!$A:$A,0)))</f>
        <v>Folding gate</v>
      </c>
      <c r="G78" s="148" t="s">
        <v>1046</v>
      </c>
      <c r="H78" s="147" t="str">
        <f>IF(G78="","",INDEX(m_selling_spec_trans!$D:$D,MATCH(G78,m_selling_spec_trans!$A:$A,0)))</f>
        <v>4 Panel</v>
      </c>
      <c r="I78" s="148"/>
      <c r="J78" s="147" t="str">
        <f>IF(I78="","",INDEX(m_selling_spec_trans!$D:$D,MATCH(I78,m_selling_spec_trans!$A:$A,0)))</f>
        <v/>
      </c>
      <c r="K78" s="148"/>
      <c r="L78" s="147" t="str">
        <f>IF(K78="","",INDEX(m_selling_spec_trans!$D:$D,MATCH(K78,m_selling_spec_trans!$A:$A,0)))</f>
        <v/>
      </c>
      <c r="M78" s="148"/>
      <c r="N78" s="147" t="str">
        <f>IF(M78="","",INDEX(m_selling_spec_trans!$D:$D,MATCH(M78,m_selling_spec_trans!$A:$A,0)))</f>
        <v/>
      </c>
      <c r="O78" s="148"/>
      <c r="P78" s="147" t="str">
        <f>IF(O78="","",INDEX(m_selling_spec_trans!$D:$D,MATCH(O78,m_selling_spec_trans!$A:$A,0)))</f>
        <v/>
      </c>
      <c r="Q78" s="148"/>
      <c r="R78" s="147" t="str">
        <f>IF(Q78="","",INDEX(m_selling_spec_trans!$D:$D,MATCH(Q78,m_selling_spec_trans!$A:$A,0)))</f>
        <v/>
      </c>
      <c r="S78" s="148"/>
      <c r="T78" s="147" t="str">
        <f>IF(S78="","",INDEX(m_selling_spec_trans!$D:$D,MATCH(S78,m_selling_spec_trans!$A:$A,0)))</f>
        <v/>
      </c>
      <c r="U78" s="148"/>
      <c r="V78" s="147" t="str">
        <f>IF(U78="","",INDEX(m_selling_spec_trans!$D:$D,MATCH(U78,m_selling_spec_trans!$A:$A,0)))</f>
        <v/>
      </c>
      <c r="W78" s="148"/>
      <c r="X78" s="147" t="str">
        <f>IF(W78="","",INDEX(m_selling_spec_trans!$D:$D,MATCH(W78,m_selling_spec_trans!$A:$A,0)))</f>
        <v/>
      </c>
      <c r="Y78" s="148"/>
      <c r="Z78" s="147" t="str">
        <f>IF(Y78="","",INDEX(m_selling_spec_trans!$D:$D,MATCH(Y78,m_selling_spec_trans!$A:$A,0)))</f>
        <v/>
      </c>
      <c r="AA78" s="148"/>
      <c r="AB78" s="147" t="str">
        <f>IF(AA78="","",INDEX(m_selling_spec_trans!$D:$D,MATCH(AA78,m_selling_spec_trans!$A:$A,0)))</f>
        <v/>
      </c>
      <c r="AC78" s="148"/>
      <c r="AD78" s="147" t="str">
        <f>IF(AC78="","",INDEX(m_selling_spec_trans!$D:$D,MATCH(AC78,m_selling_spec_trans!$A:$A,0)))</f>
        <v/>
      </c>
      <c r="AE78" s="148"/>
      <c r="AF78" s="147" t="str">
        <f>IF(AE78="","",INDEX(m_selling_spec_trans!$D:$D,MATCH(AE78,m_selling_spec_trans!$A:$A,0)))</f>
        <v/>
      </c>
      <c r="AG78" s="148"/>
      <c r="AH78" s="147" t="str">
        <f>IF(AG78="","",INDEX(m_selling_spec_trans!$D:$D,MATCH(AG78,m_selling_spec_trans!$A:$A,0)))</f>
        <v/>
      </c>
      <c r="AI78" s="148"/>
      <c r="AJ78" s="147" t="str">
        <f>IF(AI78="","",INDEX(m_selling_spec_trans!$D:$D,MATCH(AI78,m_selling_spec_trans!$A:$A,0)))</f>
        <v/>
      </c>
      <c r="AK78" s="148"/>
      <c r="AL78" s="147" t="str">
        <f>IF(AK78="","",INDEX(m_selling_spec_trans!$D:$D,MATCH(AK78,m_selling_spec_trans!$A:$A,0)))</f>
        <v/>
      </c>
      <c r="AM78" s="148"/>
      <c r="AN78" s="147" t="str">
        <f>IF(AM78="","",INDEX(m_selling_spec_trans!$D:$D,MATCH(AM78,m_selling_spec_trans!$A:$A,0)))</f>
        <v/>
      </c>
      <c r="AO78" s="148"/>
      <c r="AP78" s="147" t="str">
        <f>IF(AO78="","",INDEX(m_selling_spec_trans!$D:$D,MATCH(AO78,m_selling_spec_trans!$A:$A,0)))</f>
        <v/>
      </c>
      <c r="AQ78" s="148"/>
      <c r="AR78" s="147" t="str">
        <f>IF(AQ78="","",INDEX(m_selling_spec_trans!$D:$D,MATCH(AQ78,m_selling_spec_trans!$A:$A,0)))</f>
        <v/>
      </c>
      <c r="AS78" s="148"/>
      <c r="AT78" s="147" t="str">
        <f>IF(AS78="","",INDEX(m_selling_spec_trans!$D:$D,MATCH(AS78,m_selling_spec_trans!$A:$A,0)))</f>
        <v/>
      </c>
      <c r="AU78" s="148"/>
      <c r="AV78" s="147" t="str">
        <f>IF(AU78="","",INDEX(m_selling_spec_trans!$D:$D,MATCH(AU78,m_selling_spec_trans!$A:$A,0)))</f>
        <v/>
      </c>
      <c r="AW78" s="148"/>
      <c r="AX78" s="147" t="str">
        <f>IF(AW78="","",INDEX(m_selling_spec_trans!$D:$D,MATCH(AW78,m_selling_spec_trans!$A:$A,0)))</f>
        <v/>
      </c>
      <c r="AY78" s="148"/>
      <c r="AZ78" s="147" t="str">
        <f>IF(AY78="","",INDEX(m_selling_spec_trans!$D:$D,MATCH(AY78,m_selling_spec_trans!$A:$A,0)))</f>
        <v/>
      </c>
      <c r="BA78" s="148"/>
      <c r="BB78" s="147" t="str">
        <f>IF(BA78="","",INDEX(m_selling_spec_trans!$D:$D,MATCH(BA78,m_selling_spec_trans!$A:$A,0)))</f>
        <v/>
      </c>
      <c r="BC78" s="148"/>
      <c r="BD78" s="147" t="str">
        <f>IF(BC78="","",INDEX(m_selling_spec_trans!$D:$D,MATCH(BC78,m_selling_spec_trans!$A:$A,0)))</f>
        <v/>
      </c>
      <c r="BE78" s="148"/>
      <c r="BF78" s="147" t="str">
        <f>IF(BE78="","",INDEX(m_selling_spec_trans!$D:$D,MATCH(BE78,m_selling_spec_trans!$A:$A,0)))</f>
        <v/>
      </c>
      <c r="BG78" s="148"/>
      <c r="BH78" s="147" t="str">
        <f>IF(BG78="","",INDEX(m_selling_spec_trans!$D:$D,MATCH(BG78,m_selling_spec_trans!$A:$A,0)))</f>
        <v/>
      </c>
      <c r="BI78" s="148"/>
      <c r="BJ78" s="147" t="str">
        <f>IF(BI78="","",INDEX(m_selling_spec_trans!$D:$D,MATCH(BI78,m_selling_spec_trans!$A:$A,0)))</f>
        <v/>
      </c>
      <c r="BL78" s="147" t="str">
        <f>IF(BK78="","",INDEX(m_selling_spec_trans!$D:$D,MATCH(BK78,m_selling_spec_trans!$A:$A,0)))</f>
        <v/>
      </c>
      <c r="BM78" s="147"/>
      <c r="BN78" s="147" t="str">
        <f>IF(BM78="","",INDEX(m_selling_spec_trans!$D:$D,MATCH(BM78,m_selling_spec_trans!$A:$A,0)))</f>
        <v/>
      </c>
      <c r="BP78" s="147" t="str">
        <f>IF(BO78="","",INDEX(m_selling_spec_trans!$D:$D,MATCH(BO78,m_selling_spec_trans!$A:$A,0)))</f>
        <v/>
      </c>
    </row>
    <row r="79" spans="1:68">
      <c r="A79" s="104">
        <v>27</v>
      </c>
      <c r="B79" s="147" t="str">
        <f>INDEX(m_model_trans!E:E,MATCH(A79,m_model_trans!A:A,0))</f>
        <v>Folding door (8 panels)</v>
      </c>
      <c r="C79" s="104">
        <v>23</v>
      </c>
      <c r="D79" s="110" t="str">
        <f>INDEX(m_model_item_trans!$C:$C,MATCH(C79,m_model_item_trans!$A:$A,0))</f>
        <v>Folding door</v>
      </c>
      <c r="E79" s="149" t="s">
        <v>1040</v>
      </c>
      <c r="F79" s="147" t="str">
        <f>IF(E79="","",INDEX(m_selling_spec_trans!$D:$D,MATCH(E79,m_selling_spec_trans!$A:$A,0)))</f>
        <v>Folding door</v>
      </c>
      <c r="G79" s="148"/>
      <c r="H79" s="147" t="str">
        <f>IF(G79="","",INDEX(m_selling_spec_trans!$D:$D,MATCH(G79,m_selling_spec_trans!$A:$A,0)))</f>
        <v/>
      </c>
      <c r="I79" s="148"/>
      <c r="J79" s="147" t="str">
        <f>IF(I79="","",INDEX(m_selling_spec_trans!$D:$D,MATCH(I79,m_selling_spec_trans!$A:$A,0)))</f>
        <v/>
      </c>
      <c r="K79" s="148"/>
      <c r="L79" s="147" t="str">
        <f>IF(K79="","",INDEX(m_selling_spec_trans!$D:$D,MATCH(K79,m_selling_spec_trans!$A:$A,0)))</f>
        <v/>
      </c>
      <c r="M79" s="148"/>
      <c r="N79" s="147" t="str">
        <f>IF(M79="","",INDEX(m_selling_spec_trans!$D:$D,MATCH(M79,m_selling_spec_trans!$A:$A,0)))</f>
        <v/>
      </c>
      <c r="O79" s="148"/>
      <c r="P79" s="147" t="str">
        <f>IF(O79="","",INDEX(m_selling_spec_trans!$D:$D,MATCH(O79,m_selling_spec_trans!$A:$A,0)))</f>
        <v/>
      </c>
      <c r="Q79" s="148"/>
      <c r="R79" s="147" t="str">
        <f>IF(Q79="","",INDEX(m_selling_spec_trans!$D:$D,MATCH(Q79,m_selling_spec_trans!$A:$A,0)))</f>
        <v/>
      </c>
      <c r="S79" s="148"/>
      <c r="T79" s="147" t="str">
        <f>IF(S79="","",INDEX(m_selling_spec_trans!$D:$D,MATCH(S79,m_selling_spec_trans!$A:$A,0)))</f>
        <v/>
      </c>
      <c r="U79" s="148"/>
      <c r="V79" s="147" t="str">
        <f>IF(U79="","",INDEX(m_selling_spec_trans!$D:$D,MATCH(U79,m_selling_spec_trans!$A:$A,0)))</f>
        <v/>
      </c>
      <c r="W79" s="148"/>
      <c r="X79" s="147" t="str">
        <f>IF(W79="","",INDEX(m_selling_spec_trans!$D:$D,MATCH(W79,m_selling_spec_trans!$A:$A,0)))</f>
        <v/>
      </c>
      <c r="Y79" s="148"/>
      <c r="Z79" s="147" t="str">
        <f>IF(Y79="","",INDEX(m_selling_spec_trans!$D:$D,MATCH(Y79,m_selling_spec_trans!$A:$A,0)))</f>
        <v/>
      </c>
      <c r="AA79" s="148"/>
      <c r="AB79" s="147" t="str">
        <f>IF(AA79="","",INDEX(m_selling_spec_trans!$D:$D,MATCH(AA79,m_selling_spec_trans!$A:$A,0)))</f>
        <v/>
      </c>
      <c r="AC79" s="148"/>
      <c r="AD79" s="147" t="str">
        <f>IF(AC79="","",INDEX(m_selling_spec_trans!$D:$D,MATCH(AC79,m_selling_spec_trans!$A:$A,0)))</f>
        <v/>
      </c>
      <c r="AE79" s="148"/>
      <c r="AF79" s="147" t="str">
        <f>IF(AE79="","",INDEX(m_selling_spec_trans!$D:$D,MATCH(AE79,m_selling_spec_trans!$A:$A,0)))</f>
        <v/>
      </c>
      <c r="AG79" s="148"/>
      <c r="AH79" s="147" t="str">
        <f>IF(AG79="","",INDEX(m_selling_spec_trans!$D:$D,MATCH(AG79,m_selling_spec_trans!$A:$A,0)))</f>
        <v/>
      </c>
      <c r="AI79" s="148"/>
      <c r="AJ79" s="147" t="str">
        <f>IF(AI79="","",INDEX(m_selling_spec_trans!$D:$D,MATCH(AI79,m_selling_spec_trans!$A:$A,0)))</f>
        <v/>
      </c>
      <c r="AK79" s="148"/>
      <c r="AL79" s="147" t="str">
        <f>IF(AK79="","",INDEX(m_selling_spec_trans!$D:$D,MATCH(AK79,m_selling_spec_trans!$A:$A,0)))</f>
        <v/>
      </c>
      <c r="AM79" s="148"/>
      <c r="AN79" s="147" t="str">
        <f>IF(AM79="","",INDEX(m_selling_spec_trans!$D:$D,MATCH(AM79,m_selling_spec_trans!$A:$A,0)))</f>
        <v/>
      </c>
      <c r="AO79" s="148"/>
      <c r="AP79" s="147" t="str">
        <f>IF(AO79="","",INDEX(m_selling_spec_trans!$D:$D,MATCH(AO79,m_selling_spec_trans!$A:$A,0)))</f>
        <v/>
      </c>
      <c r="AQ79" s="148"/>
      <c r="AR79" s="147" t="str">
        <f>IF(AQ79="","",INDEX(m_selling_spec_trans!$D:$D,MATCH(AQ79,m_selling_spec_trans!$A:$A,0)))</f>
        <v/>
      </c>
      <c r="AS79" s="148"/>
      <c r="AT79" s="147" t="str">
        <f>IF(AS79="","",INDEX(m_selling_spec_trans!$D:$D,MATCH(AS79,m_selling_spec_trans!$A:$A,0)))</f>
        <v/>
      </c>
      <c r="AU79" s="148"/>
      <c r="AV79" s="147" t="str">
        <f>IF(AU79="","",INDEX(m_selling_spec_trans!$D:$D,MATCH(AU79,m_selling_spec_trans!$A:$A,0)))</f>
        <v/>
      </c>
      <c r="AW79" s="148"/>
      <c r="AX79" s="147" t="str">
        <f>IF(AW79="","",INDEX(m_selling_spec_trans!$D:$D,MATCH(AW79,m_selling_spec_trans!$A:$A,0)))</f>
        <v/>
      </c>
      <c r="AY79" s="148"/>
      <c r="AZ79" s="147" t="str">
        <f>IF(AY79="","",INDEX(m_selling_spec_trans!$D:$D,MATCH(AY79,m_selling_spec_trans!$A:$A,0)))</f>
        <v/>
      </c>
      <c r="BA79" s="148"/>
      <c r="BB79" s="147" t="str">
        <f>IF(BA79="","",INDEX(m_selling_spec_trans!$D:$D,MATCH(BA79,m_selling_spec_trans!$A:$A,0)))</f>
        <v/>
      </c>
      <c r="BC79" s="148"/>
      <c r="BD79" s="147" t="str">
        <f>IF(BC79="","",INDEX(m_selling_spec_trans!$D:$D,MATCH(BC79,m_selling_spec_trans!$A:$A,0)))</f>
        <v/>
      </c>
      <c r="BE79" s="148"/>
      <c r="BF79" s="147" t="str">
        <f>IF(BE79="","",INDEX(m_selling_spec_trans!$D:$D,MATCH(BE79,m_selling_spec_trans!$A:$A,0)))</f>
        <v/>
      </c>
      <c r="BG79" s="148"/>
      <c r="BH79" s="147" t="str">
        <f>IF(BG79="","",INDEX(m_selling_spec_trans!$D:$D,MATCH(BG79,m_selling_spec_trans!$A:$A,0)))</f>
        <v/>
      </c>
      <c r="BI79" s="148"/>
      <c r="BJ79" s="147" t="str">
        <f>IF(BI79="","",INDEX(m_selling_spec_trans!$D:$D,MATCH(BI79,m_selling_spec_trans!$A:$A,0)))</f>
        <v/>
      </c>
      <c r="BL79" s="147" t="str">
        <f>IF(BK79="","",INDEX(m_selling_spec_trans!$D:$D,MATCH(BK79,m_selling_spec_trans!$A:$A,0)))</f>
        <v/>
      </c>
      <c r="BM79" s="147"/>
      <c r="BN79" s="147" t="str">
        <f>IF(BM79="","",INDEX(m_selling_spec_trans!$D:$D,MATCH(BM79,m_selling_spec_trans!$A:$A,0)))</f>
        <v/>
      </c>
      <c r="BP79" s="147" t="str">
        <f>IF(BO79="","",INDEX(m_selling_spec_trans!$D:$D,MATCH(BO79,m_selling_spec_trans!$A:$A,0)))</f>
        <v/>
      </c>
    </row>
    <row r="80" spans="1:68">
      <c r="A80" s="104">
        <v>27</v>
      </c>
      <c r="B80" s="147" t="str">
        <f>INDEX(m_model_trans!E:E,MATCH(A80,m_model_trans!A:A,0))</f>
        <v>Folding door (8 panels)</v>
      </c>
      <c r="C80" s="104">
        <v>26</v>
      </c>
      <c r="D80" s="110" t="str">
        <f>INDEX(m_model_item_trans!$C:$C,MATCH(C80,m_model_item_trans!$A:$A,0))</f>
        <v>8 panels</v>
      </c>
      <c r="F80" s="147" t="str">
        <f>IF(E80="","",INDEX(m_selling_spec_trans!$D:$D,MATCH(E80,m_selling_spec_trans!$A:$A,0)))</f>
        <v/>
      </c>
      <c r="G80" s="148" t="s">
        <v>1493</v>
      </c>
      <c r="H80" s="147" t="str">
        <f>IF(G80="","",INDEX(m_selling_spec_trans!$D:$D,MATCH(G80,m_selling_spec_trans!$A:$A,0)))</f>
        <v>8 panel</v>
      </c>
      <c r="I80" s="148"/>
      <c r="J80" s="147" t="str">
        <f>IF(I80="","",INDEX(m_selling_spec_trans!$D:$D,MATCH(I80,m_selling_spec_trans!$A:$A,0)))</f>
        <v/>
      </c>
      <c r="K80" s="148"/>
      <c r="L80" s="147" t="str">
        <f>IF(K80="","",INDEX(m_selling_spec_trans!$D:$D,MATCH(K80,m_selling_spec_trans!$A:$A,0)))</f>
        <v/>
      </c>
      <c r="M80" s="148"/>
      <c r="N80" s="147" t="str">
        <f>IF(M80="","",INDEX(m_selling_spec_trans!$D:$D,MATCH(M80,m_selling_spec_trans!$A:$A,0)))</f>
        <v/>
      </c>
      <c r="O80" s="148"/>
      <c r="P80" s="147" t="str">
        <f>IF(O80="","",INDEX(m_selling_spec_trans!$D:$D,MATCH(O80,m_selling_spec_trans!$A:$A,0)))</f>
        <v/>
      </c>
      <c r="Q80" s="148"/>
      <c r="R80" s="147" t="str">
        <f>IF(Q80="","",INDEX(m_selling_spec_trans!$D:$D,MATCH(Q80,m_selling_spec_trans!$A:$A,0)))</f>
        <v/>
      </c>
      <c r="S80" s="148"/>
      <c r="T80" s="147" t="str">
        <f>IF(S80="","",INDEX(m_selling_spec_trans!$D:$D,MATCH(S80,m_selling_spec_trans!$A:$A,0)))</f>
        <v/>
      </c>
      <c r="U80" s="148"/>
      <c r="V80" s="147" t="str">
        <f>IF(U80="","",INDEX(m_selling_spec_trans!$D:$D,MATCH(U80,m_selling_spec_trans!$A:$A,0)))</f>
        <v/>
      </c>
      <c r="W80" s="148"/>
      <c r="X80" s="147" t="str">
        <f>IF(W80="","",INDEX(m_selling_spec_trans!$D:$D,MATCH(W80,m_selling_spec_trans!$A:$A,0)))</f>
        <v/>
      </c>
      <c r="Y80" s="148"/>
      <c r="Z80" s="147" t="str">
        <f>IF(Y80="","",INDEX(m_selling_spec_trans!$D:$D,MATCH(Y80,m_selling_spec_trans!$A:$A,0)))</f>
        <v/>
      </c>
      <c r="AA80" s="148"/>
      <c r="AB80" s="147" t="str">
        <f>IF(AA80="","",INDEX(m_selling_spec_trans!$D:$D,MATCH(AA80,m_selling_spec_trans!$A:$A,0)))</f>
        <v/>
      </c>
      <c r="AC80" s="148"/>
      <c r="AD80" s="147" t="str">
        <f>IF(AC80="","",INDEX(m_selling_spec_trans!$D:$D,MATCH(AC80,m_selling_spec_trans!$A:$A,0)))</f>
        <v/>
      </c>
      <c r="AE80" s="148"/>
      <c r="AF80" s="147" t="str">
        <f>IF(AE80="","",INDEX(m_selling_spec_trans!$D:$D,MATCH(AE80,m_selling_spec_trans!$A:$A,0)))</f>
        <v/>
      </c>
      <c r="AG80" s="148"/>
      <c r="AH80" s="147" t="str">
        <f>IF(AG80="","",INDEX(m_selling_spec_trans!$D:$D,MATCH(AG80,m_selling_spec_trans!$A:$A,0)))</f>
        <v/>
      </c>
      <c r="AI80" s="148"/>
      <c r="AJ80" s="147" t="str">
        <f>IF(AI80="","",INDEX(m_selling_spec_trans!$D:$D,MATCH(AI80,m_selling_spec_trans!$A:$A,0)))</f>
        <v/>
      </c>
      <c r="AK80" s="148"/>
      <c r="AL80" s="147" t="str">
        <f>IF(AK80="","",INDEX(m_selling_spec_trans!$D:$D,MATCH(AK80,m_selling_spec_trans!$A:$A,0)))</f>
        <v/>
      </c>
      <c r="AM80" s="148"/>
      <c r="AN80" s="147" t="str">
        <f>IF(AM80="","",INDEX(m_selling_spec_trans!$D:$D,MATCH(AM80,m_selling_spec_trans!$A:$A,0)))</f>
        <v/>
      </c>
      <c r="AO80" s="148"/>
      <c r="AP80" s="147" t="str">
        <f>IF(AO80="","",INDEX(m_selling_spec_trans!$D:$D,MATCH(AO80,m_selling_spec_trans!$A:$A,0)))</f>
        <v/>
      </c>
      <c r="AQ80" s="148"/>
      <c r="AR80" s="147" t="str">
        <f>IF(AQ80="","",INDEX(m_selling_spec_trans!$D:$D,MATCH(AQ80,m_selling_spec_trans!$A:$A,0)))</f>
        <v/>
      </c>
      <c r="AS80" s="148"/>
      <c r="AT80" s="147" t="str">
        <f>IF(AS80="","",INDEX(m_selling_spec_trans!$D:$D,MATCH(AS80,m_selling_spec_trans!$A:$A,0)))</f>
        <v/>
      </c>
      <c r="AU80" s="148"/>
      <c r="AV80" s="147" t="str">
        <f>IF(AU80="","",INDEX(m_selling_spec_trans!$D:$D,MATCH(AU80,m_selling_spec_trans!$A:$A,0)))</f>
        <v/>
      </c>
      <c r="AW80" s="148"/>
      <c r="AX80" s="147" t="str">
        <f>IF(AW80="","",INDEX(m_selling_spec_trans!$D:$D,MATCH(AW80,m_selling_spec_trans!$A:$A,0)))</f>
        <v/>
      </c>
      <c r="AY80" s="148"/>
      <c r="AZ80" s="147" t="str">
        <f>IF(AY80="","",INDEX(m_selling_spec_trans!$D:$D,MATCH(AY80,m_selling_spec_trans!$A:$A,0)))</f>
        <v/>
      </c>
      <c r="BA80" s="148"/>
      <c r="BB80" s="147" t="str">
        <f>IF(BA80="","",INDEX(m_selling_spec_trans!$D:$D,MATCH(BA80,m_selling_spec_trans!$A:$A,0)))</f>
        <v/>
      </c>
      <c r="BC80" s="148"/>
      <c r="BD80" s="147" t="str">
        <f>IF(BC80="","",INDEX(m_selling_spec_trans!$D:$D,MATCH(BC80,m_selling_spec_trans!$A:$A,0)))</f>
        <v/>
      </c>
      <c r="BE80" s="148"/>
      <c r="BF80" s="147" t="str">
        <f>IF(BE80="","",INDEX(m_selling_spec_trans!$D:$D,MATCH(BE80,m_selling_spec_trans!$A:$A,0)))</f>
        <v/>
      </c>
      <c r="BG80" s="148"/>
      <c r="BH80" s="147" t="str">
        <f>IF(BG80="","",INDEX(m_selling_spec_trans!$D:$D,MATCH(BG80,m_selling_spec_trans!$A:$A,0)))</f>
        <v/>
      </c>
      <c r="BI80" s="148"/>
      <c r="BJ80" s="147" t="str">
        <f>IF(BI80="","",INDEX(m_selling_spec_trans!$D:$D,MATCH(BI80,m_selling_spec_trans!$A:$A,0)))</f>
        <v/>
      </c>
      <c r="BL80" s="147" t="str">
        <f>IF(BK80="","",INDEX(m_selling_spec_trans!$D:$D,MATCH(BK80,m_selling_spec_trans!$A:$A,0)))</f>
        <v/>
      </c>
      <c r="BM80" s="147"/>
      <c r="BN80" s="147" t="str">
        <f>IF(BM80="","",INDEX(m_selling_spec_trans!$D:$D,MATCH(BM80,m_selling_spec_trans!$A:$A,0)))</f>
        <v/>
      </c>
      <c r="BP80" s="147" t="str">
        <f>IF(BO80="","",INDEX(m_selling_spec_trans!$D:$D,MATCH(BO80,m_selling_spec_trans!$A:$A,0)))</f>
        <v/>
      </c>
    </row>
    <row r="81" spans="1:68">
      <c r="A81" s="104">
        <v>26</v>
      </c>
      <c r="B81" s="147" t="str">
        <f>INDEX(m_model_trans!E:E,MATCH(A81,m_model_trans!A:A,0))</f>
        <v>Folding door (6 panels)</v>
      </c>
      <c r="C81" s="104">
        <v>23</v>
      </c>
      <c r="D81" s="110" t="str">
        <f>INDEX(m_model_item_trans!$C:$C,MATCH(C81,m_model_item_trans!$A:$A,0))</f>
        <v>Folding door</v>
      </c>
      <c r="E81" s="149" t="s">
        <v>1040</v>
      </c>
      <c r="F81" s="147" t="str">
        <f>IF(E81="","",INDEX(m_selling_spec_trans!$D:$D,MATCH(E81,m_selling_spec_trans!$A:$A,0)))</f>
        <v>Folding door</v>
      </c>
      <c r="G81" s="148"/>
      <c r="H81" s="147" t="str">
        <f>IF(G81="","",INDEX(m_selling_spec_trans!$D:$D,MATCH(G81,m_selling_spec_trans!$A:$A,0)))</f>
        <v/>
      </c>
      <c r="I81" s="148"/>
      <c r="J81" s="147" t="str">
        <f>IF(I81="","",INDEX(m_selling_spec_trans!$D:$D,MATCH(I81,m_selling_spec_trans!$A:$A,0)))</f>
        <v/>
      </c>
      <c r="K81" s="148"/>
      <c r="L81" s="147" t="str">
        <f>IF(K81="","",INDEX(m_selling_spec_trans!$D:$D,MATCH(K81,m_selling_spec_trans!$A:$A,0)))</f>
        <v/>
      </c>
      <c r="M81" s="148"/>
      <c r="N81" s="147" t="str">
        <f>IF(M81="","",INDEX(m_selling_spec_trans!$D:$D,MATCH(M81,m_selling_spec_trans!$A:$A,0)))</f>
        <v/>
      </c>
      <c r="O81" s="148"/>
      <c r="P81" s="147" t="str">
        <f>IF(O81="","",INDEX(m_selling_spec_trans!$D:$D,MATCH(O81,m_selling_spec_trans!$A:$A,0)))</f>
        <v/>
      </c>
      <c r="Q81" s="148"/>
      <c r="R81" s="147" t="str">
        <f>IF(Q81="","",INDEX(m_selling_spec_trans!$D:$D,MATCH(Q81,m_selling_spec_trans!$A:$A,0)))</f>
        <v/>
      </c>
      <c r="S81" s="148"/>
      <c r="T81" s="147" t="str">
        <f>IF(S81="","",INDEX(m_selling_spec_trans!$D:$D,MATCH(S81,m_selling_spec_trans!$A:$A,0)))</f>
        <v/>
      </c>
      <c r="U81" s="148"/>
      <c r="V81" s="147" t="str">
        <f>IF(U81="","",INDEX(m_selling_spec_trans!$D:$D,MATCH(U81,m_selling_spec_trans!$A:$A,0)))</f>
        <v/>
      </c>
      <c r="W81" s="148"/>
      <c r="X81" s="147" t="str">
        <f>IF(W81="","",INDEX(m_selling_spec_trans!$D:$D,MATCH(W81,m_selling_spec_trans!$A:$A,0)))</f>
        <v/>
      </c>
      <c r="Y81" s="148"/>
      <c r="Z81" s="147" t="str">
        <f>IF(Y81="","",INDEX(m_selling_spec_trans!$D:$D,MATCH(Y81,m_selling_spec_trans!$A:$A,0)))</f>
        <v/>
      </c>
      <c r="AA81" s="148"/>
      <c r="AB81" s="147" t="str">
        <f>IF(AA81="","",INDEX(m_selling_spec_trans!$D:$D,MATCH(AA81,m_selling_spec_trans!$A:$A,0)))</f>
        <v/>
      </c>
      <c r="AC81" s="148"/>
      <c r="AD81" s="147" t="str">
        <f>IF(AC81="","",INDEX(m_selling_spec_trans!$D:$D,MATCH(AC81,m_selling_spec_trans!$A:$A,0)))</f>
        <v/>
      </c>
      <c r="AE81" s="148"/>
      <c r="AF81" s="147" t="str">
        <f>IF(AE81="","",INDEX(m_selling_spec_trans!$D:$D,MATCH(AE81,m_selling_spec_trans!$A:$A,0)))</f>
        <v/>
      </c>
      <c r="AG81" s="148"/>
      <c r="AH81" s="147" t="str">
        <f>IF(AG81="","",INDEX(m_selling_spec_trans!$D:$D,MATCH(AG81,m_selling_spec_trans!$A:$A,0)))</f>
        <v/>
      </c>
      <c r="AI81" s="148"/>
      <c r="AJ81" s="147" t="str">
        <f>IF(AI81="","",INDEX(m_selling_spec_trans!$D:$D,MATCH(AI81,m_selling_spec_trans!$A:$A,0)))</f>
        <v/>
      </c>
      <c r="AK81" s="148"/>
      <c r="AL81" s="147" t="str">
        <f>IF(AK81="","",INDEX(m_selling_spec_trans!$D:$D,MATCH(AK81,m_selling_spec_trans!$A:$A,0)))</f>
        <v/>
      </c>
      <c r="AM81" s="148"/>
      <c r="AN81" s="147" t="str">
        <f>IF(AM81="","",INDEX(m_selling_spec_trans!$D:$D,MATCH(AM81,m_selling_spec_trans!$A:$A,0)))</f>
        <v/>
      </c>
      <c r="AO81" s="148"/>
      <c r="AP81" s="147" t="str">
        <f>IF(AO81="","",INDEX(m_selling_spec_trans!$D:$D,MATCH(AO81,m_selling_spec_trans!$A:$A,0)))</f>
        <v/>
      </c>
      <c r="AQ81" s="148"/>
      <c r="AR81" s="147" t="str">
        <f>IF(AQ81="","",INDEX(m_selling_spec_trans!$D:$D,MATCH(AQ81,m_selling_spec_trans!$A:$A,0)))</f>
        <v/>
      </c>
      <c r="AS81" s="148"/>
      <c r="AT81" s="147" t="str">
        <f>IF(AS81="","",INDEX(m_selling_spec_trans!$D:$D,MATCH(AS81,m_selling_spec_trans!$A:$A,0)))</f>
        <v/>
      </c>
      <c r="AU81" s="148"/>
      <c r="AV81" s="147" t="str">
        <f>IF(AU81="","",INDEX(m_selling_spec_trans!$D:$D,MATCH(AU81,m_selling_spec_trans!$A:$A,0)))</f>
        <v/>
      </c>
      <c r="AW81" s="148"/>
      <c r="AX81" s="147" t="str">
        <f>IF(AW81="","",INDEX(m_selling_spec_trans!$D:$D,MATCH(AW81,m_selling_spec_trans!$A:$A,0)))</f>
        <v/>
      </c>
      <c r="AY81" s="148"/>
      <c r="AZ81" s="147" t="str">
        <f>IF(AY81="","",INDEX(m_selling_spec_trans!$D:$D,MATCH(AY81,m_selling_spec_trans!$A:$A,0)))</f>
        <v/>
      </c>
      <c r="BA81" s="148"/>
      <c r="BB81" s="147" t="str">
        <f>IF(BA81="","",INDEX(m_selling_spec_trans!$D:$D,MATCH(BA81,m_selling_spec_trans!$A:$A,0)))</f>
        <v/>
      </c>
      <c r="BC81" s="148"/>
      <c r="BD81" s="147" t="str">
        <f>IF(BC81="","",INDEX(m_selling_spec_trans!$D:$D,MATCH(BC81,m_selling_spec_trans!$A:$A,0)))</f>
        <v/>
      </c>
      <c r="BE81" s="148"/>
      <c r="BF81" s="147" t="str">
        <f>IF(BE81="","",INDEX(m_selling_spec_trans!$D:$D,MATCH(BE81,m_selling_spec_trans!$A:$A,0)))</f>
        <v/>
      </c>
      <c r="BG81" s="148"/>
      <c r="BH81" s="147" t="str">
        <f>IF(BG81="","",INDEX(m_selling_spec_trans!$D:$D,MATCH(BG81,m_selling_spec_trans!$A:$A,0)))</f>
        <v/>
      </c>
      <c r="BI81" s="148"/>
      <c r="BJ81" s="147" t="str">
        <f>IF(BI81="","",INDEX(m_selling_spec_trans!$D:$D,MATCH(BI81,m_selling_spec_trans!$A:$A,0)))</f>
        <v/>
      </c>
      <c r="BL81" s="147" t="str">
        <f>IF(BK81="","",INDEX(m_selling_spec_trans!$D:$D,MATCH(BK81,m_selling_spec_trans!$A:$A,0)))</f>
        <v/>
      </c>
      <c r="BM81" s="147"/>
      <c r="BN81" s="147" t="str">
        <f>IF(BM81="","",INDEX(m_selling_spec_trans!$D:$D,MATCH(BM81,m_selling_spec_trans!$A:$A,0)))</f>
        <v/>
      </c>
      <c r="BP81" s="147" t="str">
        <f>IF(BO81="","",INDEX(m_selling_spec_trans!$D:$D,MATCH(BO81,m_selling_spec_trans!$A:$A,0)))</f>
        <v/>
      </c>
    </row>
    <row r="82" spans="1:68">
      <c r="A82" s="104">
        <v>26</v>
      </c>
      <c r="B82" s="147" t="str">
        <f>INDEX(m_model_trans!E:E,MATCH(A82,m_model_trans!A:A,0))</f>
        <v>Folding door (6 panels)</v>
      </c>
      <c r="C82" s="104">
        <v>25</v>
      </c>
      <c r="D82" s="110" t="str">
        <f>INDEX(m_model_item_trans!$C:$C,MATCH(C82,m_model_item_trans!$A:$A,0))</f>
        <v>6 panels</v>
      </c>
      <c r="F82" s="147" t="str">
        <f>IF(E82="","",INDEX(m_selling_spec_trans!$D:$D,MATCH(E82,m_selling_spec_trans!$A:$A,0)))</f>
        <v/>
      </c>
      <c r="G82" s="148" t="s">
        <v>1047</v>
      </c>
      <c r="H82" s="147" t="str">
        <f>IF(G82="","",INDEX(m_selling_spec_trans!$D:$D,MATCH(G82,m_selling_spec_trans!$A:$A,0)))</f>
        <v>6 panel</v>
      </c>
      <c r="I82" s="148"/>
      <c r="J82" s="147" t="str">
        <f>IF(I82="","",INDEX(m_selling_spec_trans!$D:$D,MATCH(I82,m_selling_spec_trans!$A:$A,0)))</f>
        <v/>
      </c>
      <c r="K82" s="148"/>
      <c r="L82" s="147" t="str">
        <f>IF(K82="","",INDEX(m_selling_spec_trans!$D:$D,MATCH(K82,m_selling_spec_trans!$A:$A,0)))</f>
        <v/>
      </c>
      <c r="M82" s="148"/>
      <c r="N82" s="147" t="str">
        <f>IF(M82="","",INDEX(m_selling_spec_trans!$D:$D,MATCH(M82,m_selling_spec_trans!$A:$A,0)))</f>
        <v/>
      </c>
      <c r="O82" s="148"/>
      <c r="P82" s="147" t="str">
        <f>IF(O82="","",INDEX(m_selling_spec_trans!$D:$D,MATCH(O82,m_selling_spec_trans!$A:$A,0)))</f>
        <v/>
      </c>
      <c r="Q82" s="148"/>
      <c r="R82" s="147" t="str">
        <f>IF(Q82="","",INDEX(m_selling_spec_trans!$D:$D,MATCH(Q82,m_selling_spec_trans!$A:$A,0)))</f>
        <v/>
      </c>
      <c r="S82" s="148"/>
      <c r="T82" s="147" t="str">
        <f>IF(S82="","",INDEX(m_selling_spec_trans!$D:$D,MATCH(S82,m_selling_spec_trans!$A:$A,0)))</f>
        <v/>
      </c>
      <c r="U82" s="148"/>
      <c r="V82" s="147" t="str">
        <f>IF(U82="","",INDEX(m_selling_spec_trans!$D:$D,MATCH(U82,m_selling_spec_trans!$A:$A,0)))</f>
        <v/>
      </c>
      <c r="W82" s="148"/>
      <c r="X82" s="147" t="str">
        <f>IF(W82="","",INDEX(m_selling_spec_trans!$D:$D,MATCH(W82,m_selling_spec_trans!$A:$A,0)))</f>
        <v/>
      </c>
      <c r="Y82" s="148"/>
      <c r="Z82" s="147" t="str">
        <f>IF(Y82="","",INDEX(m_selling_spec_trans!$D:$D,MATCH(Y82,m_selling_spec_trans!$A:$A,0)))</f>
        <v/>
      </c>
      <c r="AA82" s="148"/>
      <c r="AB82" s="147" t="str">
        <f>IF(AA82="","",INDEX(m_selling_spec_trans!$D:$D,MATCH(AA82,m_selling_spec_trans!$A:$A,0)))</f>
        <v/>
      </c>
      <c r="AC82" s="148"/>
      <c r="AD82" s="147" t="str">
        <f>IF(AC82="","",INDEX(m_selling_spec_trans!$D:$D,MATCH(AC82,m_selling_spec_trans!$A:$A,0)))</f>
        <v/>
      </c>
      <c r="AE82" s="148"/>
      <c r="AF82" s="147" t="str">
        <f>IF(AE82="","",INDEX(m_selling_spec_trans!$D:$D,MATCH(AE82,m_selling_spec_trans!$A:$A,0)))</f>
        <v/>
      </c>
      <c r="AG82" s="148"/>
      <c r="AH82" s="147" t="str">
        <f>IF(AG82="","",INDEX(m_selling_spec_trans!$D:$D,MATCH(AG82,m_selling_spec_trans!$A:$A,0)))</f>
        <v/>
      </c>
      <c r="AI82" s="148"/>
      <c r="AJ82" s="147" t="str">
        <f>IF(AI82="","",INDEX(m_selling_spec_trans!$D:$D,MATCH(AI82,m_selling_spec_trans!$A:$A,0)))</f>
        <v/>
      </c>
      <c r="AK82" s="148"/>
      <c r="AL82" s="147" t="str">
        <f>IF(AK82="","",INDEX(m_selling_spec_trans!$D:$D,MATCH(AK82,m_selling_spec_trans!$A:$A,0)))</f>
        <v/>
      </c>
      <c r="AM82" s="148"/>
      <c r="AN82" s="147" t="str">
        <f>IF(AM82="","",INDEX(m_selling_spec_trans!$D:$D,MATCH(AM82,m_selling_spec_trans!$A:$A,0)))</f>
        <v/>
      </c>
      <c r="AO82" s="148"/>
      <c r="AP82" s="147" t="str">
        <f>IF(AO82="","",INDEX(m_selling_spec_trans!$D:$D,MATCH(AO82,m_selling_spec_trans!$A:$A,0)))</f>
        <v/>
      </c>
      <c r="AQ82" s="148"/>
      <c r="AR82" s="147" t="str">
        <f>IF(AQ82="","",INDEX(m_selling_spec_trans!$D:$D,MATCH(AQ82,m_selling_spec_trans!$A:$A,0)))</f>
        <v/>
      </c>
      <c r="AS82" s="148"/>
      <c r="AT82" s="147" t="str">
        <f>IF(AS82="","",INDEX(m_selling_spec_trans!$D:$D,MATCH(AS82,m_selling_spec_trans!$A:$A,0)))</f>
        <v/>
      </c>
      <c r="AU82" s="148"/>
      <c r="AV82" s="147" t="str">
        <f>IF(AU82="","",INDEX(m_selling_spec_trans!$D:$D,MATCH(AU82,m_selling_spec_trans!$A:$A,0)))</f>
        <v/>
      </c>
      <c r="AW82" s="148"/>
      <c r="AX82" s="147" t="str">
        <f>IF(AW82="","",INDEX(m_selling_spec_trans!$D:$D,MATCH(AW82,m_selling_spec_trans!$A:$A,0)))</f>
        <v/>
      </c>
      <c r="AY82" s="148"/>
      <c r="AZ82" s="147" t="str">
        <f>IF(AY82="","",INDEX(m_selling_spec_trans!$D:$D,MATCH(AY82,m_selling_spec_trans!$A:$A,0)))</f>
        <v/>
      </c>
      <c r="BA82" s="148"/>
      <c r="BB82" s="147" t="str">
        <f>IF(BA82="","",INDEX(m_selling_spec_trans!$D:$D,MATCH(BA82,m_selling_spec_trans!$A:$A,0)))</f>
        <v/>
      </c>
      <c r="BC82" s="148"/>
      <c r="BD82" s="147" t="str">
        <f>IF(BC82="","",INDEX(m_selling_spec_trans!$D:$D,MATCH(BC82,m_selling_spec_trans!$A:$A,0)))</f>
        <v/>
      </c>
      <c r="BE82" s="148"/>
      <c r="BF82" s="147" t="str">
        <f>IF(BE82="","",INDEX(m_selling_spec_trans!$D:$D,MATCH(BE82,m_selling_spec_trans!$A:$A,0)))</f>
        <v/>
      </c>
      <c r="BG82" s="148"/>
      <c r="BH82" s="147" t="str">
        <f>IF(BG82="","",INDEX(m_selling_spec_trans!$D:$D,MATCH(BG82,m_selling_spec_trans!$A:$A,0)))</f>
        <v/>
      </c>
      <c r="BI82" s="148"/>
      <c r="BJ82" s="147" t="str">
        <f>IF(BI82="","",INDEX(m_selling_spec_trans!$D:$D,MATCH(BI82,m_selling_spec_trans!$A:$A,0)))</f>
        <v/>
      </c>
      <c r="BL82" s="147" t="str">
        <f>IF(BK82="","",INDEX(m_selling_spec_trans!$D:$D,MATCH(BK82,m_selling_spec_trans!$A:$A,0)))</f>
        <v/>
      </c>
      <c r="BM82" s="147"/>
      <c r="BN82" s="147" t="str">
        <f>IF(BM82="","",INDEX(m_selling_spec_trans!$D:$D,MATCH(BM82,m_selling_spec_trans!$A:$A,0)))</f>
        <v/>
      </c>
      <c r="BP82" s="147" t="str">
        <f>IF(BO82="","",INDEX(m_selling_spec_trans!$D:$D,MATCH(BO82,m_selling_spec_trans!$A:$A,0)))</f>
        <v/>
      </c>
    </row>
    <row r="83" spans="1:68">
      <c r="A83" s="104">
        <v>25</v>
      </c>
      <c r="B83" s="147" t="str">
        <f>INDEX(m_model_trans!E:E,MATCH(A83,m_model_trans!A:A,0))</f>
        <v>Folding door (4 panels)</v>
      </c>
      <c r="C83" s="104">
        <v>23</v>
      </c>
      <c r="D83" s="110" t="str">
        <f>INDEX(m_model_item_trans!$C:$C,MATCH(C83,m_model_item_trans!$A:$A,0))</f>
        <v>Folding door</v>
      </c>
      <c r="E83" s="149" t="s">
        <v>1040</v>
      </c>
      <c r="F83" s="147" t="str">
        <f>IF(E83="","",INDEX(m_selling_spec_trans!$D:$D,MATCH(E83,m_selling_spec_trans!$A:$A,0)))</f>
        <v>Folding door</v>
      </c>
      <c r="G83" s="148"/>
      <c r="H83" s="147" t="str">
        <f>IF(G83="","",INDEX(m_selling_spec_trans!$D:$D,MATCH(G83,m_selling_spec_trans!$A:$A,0)))</f>
        <v/>
      </c>
      <c r="I83" s="148"/>
      <c r="J83" s="147" t="str">
        <f>IF(I83="","",INDEX(m_selling_spec_trans!$D:$D,MATCH(I83,m_selling_spec_trans!$A:$A,0)))</f>
        <v/>
      </c>
      <c r="K83" s="148"/>
      <c r="L83" s="147" t="str">
        <f>IF(K83="","",INDEX(m_selling_spec_trans!$D:$D,MATCH(K83,m_selling_spec_trans!$A:$A,0)))</f>
        <v/>
      </c>
      <c r="M83" s="148"/>
      <c r="N83" s="147" t="str">
        <f>IF(M83="","",INDEX(m_selling_spec_trans!$D:$D,MATCH(M83,m_selling_spec_trans!$A:$A,0)))</f>
        <v/>
      </c>
      <c r="O83" s="148"/>
      <c r="P83" s="147" t="str">
        <f>IF(O83="","",INDEX(m_selling_spec_trans!$D:$D,MATCH(O83,m_selling_spec_trans!$A:$A,0)))</f>
        <v/>
      </c>
      <c r="Q83" s="148"/>
      <c r="R83" s="147" t="str">
        <f>IF(Q83="","",INDEX(m_selling_spec_trans!$D:$D,MATCH(Q83,m_selling_spec_trans!$A:$A,0)))</f>
        <v/>
      </c>
      <c r="S83" s="148"/>
      <c r="T83" s="147" t="str">
        <f>IF(S83="","",INDEX(m_selling_spec_trans!$D:$D,MATCH(S83,m_selling_spec_trans!$A:$A,0)))</f>
        <v/>
      </c>
      <c r="U83" s="148"/>
      <c r="V83" s="147" t="str">
        <f>IF(U83="","",INDEX(m_selling_spec_trans!$D:$D,MATCH(U83,m_selling_spec_trans!$A:$A,0)))</f>
        <v/>
      </c>
      <c r="W83" s="148"/>
      <c r="X83" s="147" t="str">
        <f>IF(W83="","",INDEX(m_selling_spec_trans!$D:$D,MATCH(W83,m_selling_spec_trans!$A:$A,0)))</f>
        <v/>
      </c>
      <c r="Y83" s="148"/>
      <c r="Z83" s="147" t="str">
        <f>IF(Y83="","",INDEX(m_selling_spec_trans!$D:$D,MATCH(Y83,m_selling_spec_trans!$A:$A,0)))</f>
        <v/>
      </c>
      <c r="AA83" s="148"/>
      <c r="AB83" s="147" t="str">
        <f>IF(AA83="","",INDEX(m_selling_spec_trans!$D:$D,MATCH(AA83,m_selling_spec_trans!$A:$A,0)))</f>
        <v/>
      </c>
      <c r="AC83" s="148"/>
      <c r="AD83" s="147" t="str">
        <f>IF(AC83="","",INDEX(m_selling_spec_trans!$D:$D,MATCH(AC83,m_selling_spec_trans!$A:$A,0)))</f>
        <v/>
      </c>
      <c r="AE83" s="148"/>
      <c r="AF83" s="147" t="str">
        <f>IF(AE83="","",INDEX(m_selling_spec_trans!$D:$D,MATCH(AE83,m_selling_spec_trans!$A:$A,0)))</f>
        <v/>
      </c>
      <c r="AG83" s="148"/>
      <c r="AH83" s="147" t="str">
        <f>IF(AG83="","",INDEX(m_selling_spec_trans!$D:$D,MATCH(AG83,m_selling_spec_trans!$A:$A,0)))</f>
        <v/>
      </c>
      <c r="AI83" s="148"/>
      <c r="AJ83" s="147" t="str">
        <f>IF(AI83="","",INDEX(m_selling_spec_trans!$D:$D,MATCH(AI83,m_selling_spec_trans!$A:$A,0)))</f>
        <v/>
      </c>
      <c r="AK83" s="148"/>
      <c r="AL83" s="147" t="str">
        <f>IF(AK83="","",INDEX(m_selling_spec_trans!$D:$D,MATCH(AK83,m_selling_spec_trans!$A:$A,0)))</f>
        <v/>
      </c>
      <c r="AM83" s="148"/>
      <c r="AN83" s="147" t="str">
        <f>IF(AM83="","",INDEX(m_selling_spec_trans!$D:$D,MATCH(AM83,m_selling_spec_trans!$A:$A,0)))</f>
        <v/>
      </c>
      <c r="AO83" s="148"/>
      <c r="AP83" s="147" t="str">
        <f>IF(AO83="","",INDEX(m_selling_spec_trans!$D:$D,MATCH(AO83,m_selling_spec_trans!$A:$A,0)))</f>
        <v/>
      </c>
      <c r="AQ83" s="148"/>
      <c r="AR83" s="147" t="str">
        <f>IF(AQ83="","",INDEX(m_selling_spec_trans!$D:$D,MATCH(AQ83,m_selling_spec_trans!$A:$A,0)))</f>
        <v/>
      </c>
      <c r="AS83" s="148"/>
      <c r="AT83" s="147" t="str">
        <f>IF(AS83="","",INDEX(m_selling_spec_trans!$D:$D,MATCH(AS83,m_selling_spec_trans!$A:$A,0)))</f>
        <v/>
      </c>
      <c r="AU83" s="148"/>
      <c r="AV83" s="147" t="str">
        <f>IF(AU83="","",INDEX(m_selling_spec_trans!$D:$D,MATCH(AU83,m_selling_spec_trans!$A:$A,0)))</f>
        <v/>
      </c>
      <c r="AW83" s="148"/>
      <c r="AX83" s="147" t="str">
        <f>IF(AW83="","",INDEX(m_selling_spec_trans!$D:$D,MATCH(AW83,m_selling_spec_trans!$A:$A,0)))</f>
        <v/>
      </c>
      <c r="AY83" s="148"/>
      <c r="AZ83" s="147" t="str">
        <f>IF(AY83="","",INDEX(m_selling_spec_trans!$D:$D,MATCH(AY83,m_selling_spec_trans!$A:$A,0)))</f>
        <v/>
      </c>
      <c r="BA83" s="148"/>
      <c r="BB83" s="147" t="str">
        <f>IF(BA83="","",INDEX(m_selling_spec_trans!$D:$D,MATCH(BA83,m_selling_spec_trans!$A:$A,0)))</f>
        <v/>
      </c>
      <c r="BC83" s="148"/>
      <c r="BD83" s="147" t="str">
        <f>IF(BC83="","",INDEX(m_selling_spec_trans!$D:$D,MATCH(BC83,m_selling_spec_trans!$A:$A,0)))</f>
        <v/>
      </c>
      <c r="BE83" s="148"/>
      <c r="BF83" s="147" t="str">
        <f>IF(BE83="","",INDEX(m_selling_spec_trans!$D:$D,MATCH(BE83,m_selling_spec_trans!$A:$A,0)))</f>
        <v/>
      </c>
      <c r="BG83" s="148"/>
      <c r="BH83" s="147" t="str">
        <f>IF(BG83="","",INDEX(m_selling_spec_trans!$D:$D,MATCH(BG83,m_selling_spec_trans!$A:$A,0)))</f>
        <v/>
      </c>
      <c r="BI83" s="148"/>
      <c r="BJ83" s="147" t="str">
        <f>IF(BI83="","",INDEX(m_selling_spec_trans!$D:$D,MATCH(BI83,m_selling_spec_trans!$A:$A,0)))</f>
        <v/>
      </c>
      <c r="BL83" s="147" t="str">
        <f>IF(BK83="","",INDEX(m_selling_spec_trans!$D:$D,MATCH(BK83,m_selling_spec_trans!$A:$A,0)))</f>
        <v/>
      </c>
      <c r="BM83" s="147"/>
      <c r="BN83" s="147" t="str">
        <f>IF(BM83="","",INDEX(m_selling_spec_trans!$D:$D,MATCH(BM83,m_selling_spec_trans!$A:$A,0)))</f>
        <v/>
      </c>
      <c r="BP83" s="147" t="str">
        <f>IF(BO83="","",INDEX(m_selling_spec_trans!$D:$D,MATCH(BO83,m_selling_spec_trans!$A:$A,0)))</f>
        <v/>
      </c>
    </row>
    <row r="84" spans="1:68">
      <c r="A84" s="104">
        <v>25</v>
      </c>
      <c r="B84" s="147" t="str">
        <f>INDEX(m_model_trans!E:E,MATCH(A84,m_model_trans!A:A,0))</f>
        <v>Folding door (4 panels)</v>
      </c>
      <c r="C84" s="104">
        <v>24</v>
      </c>
      <c r="D84" s="110" t="str">
        <f>INDEX(m_model_item_trans!$C:$C,MATCH(C84,m_model_item_trans!$A:$A,0))</f>
        <v>4 panels</v>
      </c>
      <c r="F84" s="147" t="str">
        <f>IF(E84="","",INDEX(m_selling_spec_trans!$D:$D,MATCH(E84,m_selling_spec_trans!$A:$A,0)))</f>
        <v/>
      </c>
      <c r="G84" s="148" t="s">
        <v>1046</v>
      </c>
      <c r="H84" s="147" t="str">
        <f>IF(G84="","",INDEX(m_selling_spec_trans!$D:$D,MATCH(G84,m_selling_spec_trans!$A:$A,0)))</f>
        <v>4 Panel</v>
      </c>
      <c r="I84" s="148"/>
      <c r="J84" s="147" t="str">
        <f>IF(I84="","",INDEX(m_selling_spec_trans!$D:$D,MATCH(I84,m_selling_spec_trans!$A:$A,0)))</f>
        <v/>
      </c>
      <c r="K84" s="148"/>
      <c r="L84" s="147" t="str">
        <f>IF(K84="","",INDEX(m_selling_spec_trans!$D:$D,MATCH(K84,m_selling_spec_trans!$A:$A,0)))</f>
        <v/>
      </c>
      <c r="M84" s="148"/>
      <c r="N84" s="147" t="str">
        <f>IF(M84="","",INDEX(m_selling_spec_trans!$D:$D,MATCH(M84,m_selling_spec_trans!$A:$A,0)))</f>
        <v/>
      </c>
      <c r="O84" s="148"/>
      <c r="P84" s="147" t="str">
        <f>IF(O84="","",INDEX(m_selling_spec_trans!$D:$D,MATCH(O84,m_selling_spec_trans!$A:$A,0)))</f>
        <v/>
      </c>
      <c r="Q84" s="148"/>
      <c r="R84" s="147" t="str">
        <f>IF(Q84="","",INDEX(m_selling_spec_trans!$D:$D,MATCH(Q84,m_selling_spec_trans!$A:$A,0)))</f>
        <v/>
      </c>
      <c r="S84" s="148"/>
      <c r="T84" s="147" t="str">
        <f>IF(S84="","",INDEX(m_selling_spec_trans!$D:$D,MATCH(S84,m_selling_spec_trans!$A:$A,0)))</f>
        <v/>
      </c>
      <c r="U84" s="148"/>
      <c r="V84" s="147" t="str">
        <f>IF(U84="","",INDEX(m_selling_spec_trans!$D:$D,MATCH(U84,m_selling_spec_trans!$A:$A,0)))</f>
        <v/>
      </c>
      <c r="W84" s="148"/>
      <c r="X84" s="147" t="str">
        <f>IF(W84="","",INDEX(m_selling_spec_trans!$D:$D,MATCH(W84,m_selling_spec_trans!$A:$A,0)))</f>
        <v/>
      </c>
      <c r="Y84" s="148"/>
      <c r="Z84" s="147" t="str">
        <f>IF(Y84="","",INDEX(m_selling_spec_trans!$D:$D,MATCH(Y84,m_selling_spec_trans!$A:$A,0)))</f>
        <v/>
      </c>
      <c r="AA84" s="148"/>
      <c r="AB84" s="147" t="str">
        <f>IF(AA84="","",INDEX(m_selling_spec_trans!$D:$D,MATCH(AA84,m_selling_spec_trans!$A:$A,0)))</f>
        <v/>
      </c>
      <c r="AC84" s="148"/>
      <c r="AD84" s="147" t="str">
        <f>IF(AC84="","",INDEX(m_selling_spec_trans!$D:$D,MATCH(AC84,m_selling_spec_trans!$A:$A,0)))</f>
        <v/>
      </c>
      <c r="AE84" s="148"/>
      <c r="AF84" s="147" t="str">
        <f>IF(AE84="","",INDEX(m_selling_spec_trans!$D:$D,MATCH(AE84,m_selling_spec_trans!$A:$A,0)))</f>
        <v/>
      </c>
      <c r="AG84" s="148"/>
      <c r="AH84" s="147" t="str">
        <f>IF(AG84="","",INDEX(m_selling_spec_trans!$D:$D,MATCH(AG84,m_selling_spec_trans!$A:$A,0)))</f>
        <v/>
      </c>
      <c r="AI84" s="148"/>
      <c r="AJ84" s="147" t="str">
        <f>IF(AI84="","",INDEX(m_selling_spec_trans!$D:$D,MATCH(AI84,m_selling_spec_trans!$A:$A,0)))</f>
        <v/>
      </c>
      <c r="AK84" s="148"/>
      <c r="AL84" s="147" t="str">
        <f>IF(AK84="","",INDEX(m_selling_spec_trans!$D:$D,MATCH(AK84,m_selling_spec_trans!$A:$A,0)))</f>
        <v/>
      </c>
      <c r="AM84" s="148"/>
      <c r="AN84" s="147" t="str">
        <f>IF(AM84="","",INDEX(m_selling_spec_trans!$D:$D,MATCH(AM84,m_selling_spec_trans!$A:$A,0)))</f>
        <v/>
      </c>
      <c r="AO84" s="148"/>
      <c r="AP84" s="147" t="str">
        <f>IF(AO84="","",INDEX(m_selling_spec_trans!$D:$D,MATCH(AO84,m_selling_spec_trans!$A:$A,0)))</f>
        <v/>
      </c>
      <c r="AQ84" s="148"/>
      <c r="AR84" s="147" t="str">
        <f>IF(AQ84="","",INDEX(m_selling_spec_trans!$D:$D,MATCH(AQ84,m_selling_spec_trans!$A:$A,0)))</f>
        <v/>
      </c>
      <c r="AS84" s="148"/>
      <c r="AT84" s="147" t="str">
        <f>IF(AS84="","",INDEX(m_selling_spec_trans!$D:$D,MATCH(AS84,m_selling_spec_trans!$A:$A,0)))</f>
        <v/>
      </c>
      <c r="AU84" s="148"/>
      <c r="AV84" s="147" t="str">
        <f>IF(AU84="","",INDEX(m_selling_spec_trans!$D:$D,MATCH(AU84,m_selling_spec_trans!$A:$A,0)))</f>
        <v/>
      </c>
      <c r="AW84" s="148"/>
      <c r="AX84" s="147" t="str">
        <f>IF(AW84="","",INDEX(m_selling_spec_trans!$D:$D,MATCH(AW84,m_selling_spec_trans!$A:$A,0)))</f>
        <v/>
      </c>
      <c r="AY84" s="148"/>
      <c r="AZ84" s="147" t="str">
        <f>IF(AY84="","",INDEX(m_selling_spec_trans!$D:$D,MATCH(AY84,m_selling_spec_trans!$A:$A,0)))</f>
        <v/>
      </c>
      <c r="BA84" s="148"/>
      <c r="BB84" s="147" t="str">
        <f>IF(BA84="","",INDEX(m_selling_spec_trans!$D:$D,MATCH(BA84,m_selling_spec_trans!$A:$A,0)))</f>
        <v/>
      </c>
      <c r="BC84" s="148"/>
      <c r="BD84" s="147" t="str">
        <f>IF(BC84="","",INDEX(m_selling_spec_trans!$D:$D,MATCH(BC84,m_selling_spec_trans!$A:$A,0)))</f>
        <v/>
      </c>
      <c r="BE84" s="148"/>
      <c r="BF84" s="147" t="str">
        <f>IF(BE84="","",INDEX(m_selling_spec_trans!$D:$D,MATCH(BE84,m_selling_spec_trans!$A:$A,0)))</f>
        <v/>
      </c>
      <c r="BG84" s="148"/>
      <c r="BH84" s="147" t="str">
        <f>IF(BG84="","",INDEX(m_selling_spec_trans!$D:$D,MATCH(BG84,m_selling_spec_trans!$A:$A,0)))</f>
        <v/>
      </c>
      <c r="BI84" s="148"/>
      <c r="BJ84" s="147" t="str">
        <f>IF(BI84="","",INDEX(m_selling_spec_trans!$D:$D,MATCH(BI84,m_selling_spec_trans!$A:$A,0)))</f>
        <v/>
      </c>
      <c r="BL84" s="147" t="str">
        <f>IF(BK84="","",INDEX(m_selling_spec_trans!$D:$D,MATCH(BK84,m_selling_spec_trans!$A:$A,0)))</f>
        <v/>
      </c>
      <c r="BM84" s="147"/>
      <c r="BN84" s="147" t="str">
        <f>IF(BM84="","",INDEX(m_selling_spec_trans!$D:$D,MATCH(BM84,m_selling_spec_trans!$A:$A,0)))</f>
        <v/>
      </c>
      <c r="BP84" s="147" t="str">
        <f>IF(BO84="","",INDEX(m_selling_spec_trans!$D:$D,MATCH(BO84,m_selling_spec_trans!$A:$A,0)))</f>
        <v/>
      </c>
    </row>
    <row r="85" spans="1:68">
      <c r="A85" s="104">
        <v>29</v>
      </c>
      <c r="B85" s="147" t="str">
        <f>INDEX(m_model_trans!E:E,MATCH(A85,m_model_trans!A:A,0))</f>
        <v>Folding door (16 panels)</v>
      </c>
      <c r="C85" s="104">
        <v>23</v>
      </c>
      <c r="D85" s="110" t="str">
        <f>INDEX(m_model_item_trans!$C:$C,MATCH(C85,m_model_item_trans!$A:$A,0))</f>
        <v>Folding door</v>
      </c>
      <c r="E85" s="149" t="s">
        <v>1040</v>
      </c>
      <c r="F85" s="147" t="str">
        <f>IF(E85="","",INDEX(m_selling_spec_trans!$D:$D,MATCH(E85,m_selling_spec_trans!$A:$A,0)))</f>
        <v>Folding door</v>
      </c>
      <c r="G85" s="148"/>
      <c r="H85" s="147" t="str">
        <f>IF(G85="","",INDEX(m_selling_spec_trans!$D:$D,MATCH(G85,m_selling_spec_trans!$A:$A,0)))</f>
        <v/>
      </c>
      <c r="I85" s="148"/>
      <c r="J85" s="147" t="str">
        <f>IF(I85="","",INDEX(m_selling_spec_trans!$D:$D,MATCH(I85,m_selling_spec_trans!$A:$A,0)))</f>
        <v/>
      </c>
      <c r="K85" s="148"/>
      <c r="L85" s="147" t="str">
        <f>IF(K85="","",INDEX(m_selling_spec_trans!$D:$D,MATCH(K85,m_selling_spec_trans!$A:$A,0)))</f>
        <v/>
      </c>
      <c r="M85" s="148"/>
      <c r="N85" s="147" t="str">
        <f>IF(M85="","",INDEX(m_selling_spec_trans!$D:$D,MATCH(M85,m_selling_spec_trans!$A:$A,0)))</f>
        <v/>
      </c>
      <c r="O85" s="148"/>
      <c r="P85" s="147" t="str">
        <f>IF(O85="","",INDEX(m_selling_spec_trans!$D:$D,MATCH(O85,m_selling_spec_trans!$A:$A,0)))</f>
        <v/>
      </c>
      <c r="Q85" s="148"/>
      <c r="R85" s="147" t="str">
        <f>IF(Q85="","",INDEX(m_selling_spec_trans!$D:$D,MATCH(Q85,m_selling_spec_trans!$A:$A,0)))</f>
        <v/>
      </c>
      <c r="S85" s="148"/>
      <c r="T85" s="147" t="str">
        <f>IF(S85="","",INDEX(m_selling_spec_trans!$D:$D,MATCH(S85,m_selling_spec_trans!$A:$A,0)))</f>
        <v/>
      </c>
      <c r="U85" s="148"/>
      <c r="V85" s="147" t="str">
        <f>IF(U85="","",INDEX(m_selling_spec_trans!$D:$D,MATCH(U85,m_selling_spec_trans!$A:$A,0)))</f>
        <v/>
      </c>
      <c r="W85" s="148"/>
      <c r="X85" s="147" t="str">
        <f>IF(W85="","",INDEX(m_selling_spec_trans!$D:$D,MATCH(W85,m_selling_spec_trans!$A:$A,0)))</f>
        <v/>
      </c>
      <c r="Y85" s="148"/>
      <c r="Z85" s="147" t="str">
        <f>IF(Y85="","",INDEX(m_selling_spec_trans!$D:$D,MATCH(Y85,m_selling_spec_trans!$A:$A,0)))</f>
        <v/>
      </c>
      <c r="AA85" s="148"/>
      <c r="AB85" s="147" t="str">
        <f>IF(AA85="","",INDEX(m_selling_spec_trans!$D:$D,MATCH(AA85,m_selling_spec_trans!$A:$A,0)))</f>
        <v/>
      </c>
      <c r="AC85" s="148"/>
      <c r="AD85" s="147" t="str">
        <f>IF(AC85="","",INDEX(m_selling_spec_trans!$D:$D,MATCH(AC85,m_selling_spec_trans!$A:$A,0)))</f>
        <v/>
      </c>
      <c r="AE85" s="148"/>
      <c r="AF85" s="147" t="str">
        <f>IF(AE85="","",INDEX(m_selling_spec_trans!$D:$D,MATCH(AE85,m_selling_spec_trans!$A:$A,0)))</f>
        <v/>
      </c>
      <c r="AG85" s="148"/>
      <c r="AH85" s="147" t="str">
        <f>IF(AG85="","",INDEX(m_selling_spec_trans!$D:$D,MATCH(AG85,m_selling_spec_trans!$A:$A,0)))</f>
        <v/>
      </c>
      <c r="AI85" s="148"/>
      <c r="AJ85" s="147" t="str">
        <f>IF(AI85="","",INDEX(m_selling_spec_trans!$D:$D,MATCH(AI85,m_selling_spec_trans!$A:$A,0)))</f>
        <v/>
      </c>
      <c r="AK85" s="148"/>
      <c r="AL85" s="147" t="str">
        <f>IF(AK85="","",INDEX(m_selling_spec_trans!$D:$D,MATCH(AK85,m_selling_spec_trans!$A:$A,0)))</f>
        <v/>
      </c>
      <c r="AM85" s="148"/>
      <c r="AN85" s="147" t="str">
        <f>IF(AM85="","",INDEX(m_selling_spec_trans!$D:$D,MATCH(AM85,m_selling_spec_trans!$A:$A,0)))</f>
        <v/>
      </c>
      <c r="AO85" s="148"/>
      <c r="AP85" s="147" t="str">
        <f>IF(AO85="","",INDEX(m_selling_spec_trans!$D:$D,MATCH(AO85,m_selling_spec_trans!$A:$A,0)))</f>
        <v/>
      </c>
      <c r="AQ85" s="148"/>
      <c r="AR85" s="147" t="str">
        <f>IF(AQ85="","",INDEX(m_selling_spec_trans!$D:$D,MATCH(AQ85,m_selling_spec_trans!$A:$A,0)))</f>
        <v/>
      </c>
      <c r="AS85" s="148"/>
      <c r="AT85" s="147" t="str">
        <f>IF(AS85="","",INDEX(m_selling_spec_trans!$D:$D,MATCH(AS85,m_selling_spec_trans!$A:$A,0)))</f>
        <v/>
      </c>
      <c r="AU85" s="148"/>
      <c r="AV85" s="147" t="str">
        <f>IF(AU85="","",INDEX(m_selling_spec_trans!$D:$D,MATCH(AU85,m_selling_spec_trans!$A:$A,0)))</f>
        <v/>
      </c>
      <c r="AW85" s="148"/>
      <c r="AX85" s="147" t="str">
        <f>IF(AW85="","",INDEX(m_selling_spec_trans!$D:$D,MATCH(AW85,m_selling_spec_trans!$A:$A,0)))</f>
        <v/>
      </c>
      <c r="AY85" s="148"/>
      <c r="AZ85" s="147" t="str">
        <f>IF(AY85="","",INDEX(m_selling_spec_trans!$D:$D,MATCH(AY85,m_selling_spec_trans!$A:$A,0)))</f>
        <v/>
      </c>
      <c r="BA85" s="148"/>
      <c r="BB85" s="147" t="str">
        <f>IF(BA85="","",INDEX(m_selling_spec_trans!$D:$D,MATCH(BA85,m_selling_spec_trans!$A:$A,0)))</f>
        <v/>
      </c>
      <c r="BC85" s="148"/>
      <c r="BD85" s="147" t="str">
        <f>IF(BC85="","",INDEX(m_selling_spec_trans!$D:$D,MATCH(BC85,m_selling_spec_trans!$A:$A,0)))</f>
        <v/>
      </c>
      <c r="BE85" s="148"/>
      <c r="BF85" s="147" t="str">
        <f>IF(BE85="","",INDEX(m_selling_spec_trans!$D:$D,MATCH(BE85,m_selling_spec_trans!$A:$A,0)))</f>
        <v/>
      </c>
      <c r="BG85" s="148"/>
      <c r="BH85" s="147" t="str">
        <f>IF(BG85="","",INDEX(m_selling_spec_trans!$D:$D,MATCH(BG85,m_selling_spec_trans!$A:$A,0)))</f>
        <v/>
      </c>
      <c r="BI85" s="148"/>
      <c r="BJ85" s="147" t="str">
        <f>IF(BI85="","",INDEX(m_selling_spec_trans!$D:$D,MATCH(BI85,m_selling_spec_trans!$A:$A,0)))</f>
        <v/>
      </c>
      <c r="BL85" s="147" t="str">
        <f>IF(BK85="","",INDEX(m_selling_spec_trans!$D:$D,MATCH(BK85,m_selling_spec_trans!$A:$A,0)))</f>
        <v/>
      </c>
      <c r="BM85" s="147"/>
      <c r="BN85" s="147" t="str">
        <f>IF(BM85="","",INDEX(m_selling_spec_trans!$D:$D,MATCH(BM85,m_selling_spec_trans!$A:$A,0)))</f>
        <v/>
      </c>
      <c r="BP85" s="147" t="str">
        <f>IF(BO85="","",INDEX(m_selling_spec_trans!$D:$D,MATCH(BO85,m_selling_spec_trans!$A:$A,0)))</f>
        <v/>
      </c>
    </row>
    <row r="86" spans="1:68">
      <c r="A86" s="104">
        <v>29</v>
      </c>
      <c r="B86" s="147" t="str">
        <f>INDEX(m_model_trans!E:E,MATCH(A86,m_model_trans!A:A,0))</f>
        <v>Folding door (16 panels)</v>
      </c>
      <c r="C86" s="104">
        <v>28</v>
      </c>
      <c r="D86" s="110" t="str">
        <f>INDEX(m_model_item_trans!$C:$C,MATCH(C86,m_model_item_trans!$A:$A,0))</f>
        <v>16 panels</v>
      </c>
      <c r="F86" s="147" t="str">
        <f>IF(E86="","",INDEX(m_selling_spec_trans!$D:$D,MATCH(E86,m_selling_spec_trans!$A:$A,0)))</f>
        <v/>
      </c>
      <c r="G86" s="148" t="s">
        <v>1495</v>
      </c>
      <c r="H86" s="147" t="str">
        <f>IF(G86="","",INDEX(m_selling_spec_trans!$D:$D,MATCH(G86,m_selling_spec_trans!$A:$A,0)))</f>
        <v>16 panel</v>
      </c>
      <c r="I86" s="148"/>
      <c r="J86" s="147" t="str">
        <f>IF(I86="","",INDEX(m_selling_spec_trans!$D:$D,MATCH(I86,m_selling_spec_trans!$A:$A,0)))</f>
        <v/>
      </c>
      <c r="K86" s="148"/>
      <c r="L86" s="147" t="str">
        <f>IF(K86="","",INDEX(m_selling_spec_trans!$D:$D,MATCH(K86,m_selling_spec_trans!$A:$A,0)))</f>
        <v/>
      </c>
      <c r="M86" s="148"/>
      <c r="N86" s="147" t="str">
        <f>IF(M86="","",INDEX(m_selling_spec_trans!$D:$D,MATCH(M86,m_selling_spec_trans!$A:$A,0)))</f>
        <v/>
      </c>
      <c r="O86" s="148"/>
      <c r="P86" s="147" t="str">
        <f>IF(O86="","",INDEX(m_selling_spec_trans!$D:$D,MATCH(O86,m_selling_spec_trans!$A:$A,0)))</f>
        <v/>
      </c>
      <c r="Q86" s="148"/>
      <c r="R86" s="147" t="str">
        <f>IF(Q86="","",INDEX(m_selling_spec_trans!$D:$D,MATCH(Q86,m_selling_spec_trans!$A:$A,0)))</f>
        <v/>
      </c>
      <c r="S86" s="148"/>
      <c r="T86" s="147" t="str">
        <f>IF(S86="","",INDEX(m_selling_spec_trans!$D:$D,MATCH(S86,m_selling_spec_trans!$A:$A,0)))</f>
        <v/>
      </c>
      <c r="U86" s="148"/>
      <c r="V86" s="147" t="str">
        <f>IF(U86="","",INDEX(m_selling_spec_trans!$D:$D,MATCH(U86,m_selling_spec_trans!$A:$A,0)))</f>
        <v/>
      </c>
      <c r="W86" s="148"/>
      <c r="X86" s="147" t="str">
        <f>IF(W86="","",INDEX(m_selling_spec_trans!$D:$D,MATCH(W86,m_selling_spec_trans!$A:$A,0)))</f>
        <v/>
      </c>
      <c r="Y86" s="148"/>
      <c r="Z86" s="147" t="str">
        <f>IF(Y86="","",INDEX(m_selling_spec_trans!$D:$D,MATCH(Y86,m_selling_spec_trans!$A:$A,0)))</f>
        <v/>
      </c>
      <c r="AA86" s="148"/>
      <c r="AB86" s="147" t="str">
        <f>IF(AA86="","",INDEX(m_selling_spec_trans!$D:$D,MATCH(AA86,m_selling_spec_trans!$A:$A,0)))</f>
        <v/>
      </c>
      <c r="AC86" s="148"/>
      <c r="AD86" s="147" t="str">
        <f>IF(AC86="","",INDEX(m_selling_spec_trans!$D:$D,MATCH(AC86,m_selling_spec_trans!$A:$A,0)))</f>
        <v/>
      </c>
      <c r="AE86" s="148"/>
      <c r="AF86" s="147" t="str">
        <f>IF(AE86="","",INDEX(m_selling_spec_trans!$D:$D,MATCH(AE86,m_selling_spec_trans!$A:$A,0)))</f>
        <v/>
      </c>
      <c r="AG86" s="148"/>
      <c r="AH86" s="147" t="str">
        <f>IF(AG86="","",INDEX(m_selling_spec_trans!$D:$D,MATCH(AG86,m_selling_spec_trans!$A:$A,0)))</f>
        <v/>
      </c>
      <c r="AI86" s="148"/>
      <c r="AJ86" s="147" t="str">
        <f>IF(AI86="","",INDEX(m_selling_spec_trans!$D:$D,MATCH(AI86,m_selling_spec_trans!$A:$A,0)))</f>
        <v/>
      </c>
      <c r="AK86" s="148"/>
      <c r="AL86" s="147" t="str">
        <f>IF(AK86="","",INDEX(m_selling_spec_trans!$D:$D,MATCH(AK86,m_selling_spec_trans!$A:$A,0)))</f>
        <v/>
      </c>
      <c r="AM86" s="148"/>
      <c r="AN86" s="147" t="str">
        <f>IF(AM86="","",INDEX(m_selling_spec_trans!$D:$D,MATCH(AM86,m_selling_spec_trans!$A:$A,0)))</f>
        <v/>
      </c>
      <c r="AO86" s="148"/>
      <c r="AP86" s="147" t="str">
        <f>IF(AO86="","",INDEX(m_selling_spec_trans!$D:$D,MATCH(AO86,m_selling_spec_trans!$A:$A,0)))</f>
        <v/>
      </c>
      <c r="AQ86" s="148"/>
      <c r="AR86" s="147" t="str">
        <f>IF(AQ86="","",INDEX(m_selling_spec_trans!$D:$D,MATCH(AQ86,m_selling_spec_trans!$A:$A,0)))</f>
        <v/>
      </c>
      <c r="AS86" s="148"/>
      <c r="AT86" s="147" t="str">
        <f>IF(AS86="","",INDEX(m_selling_spec_trans!$D:$D,MATCH(AS86,m_selling_spec_trans!$A:$A,0)))</f>
        <v/>
      </c>
      <c r="AU86" s="148"/>
      <c r="AV86" s="147" t="str">
        <f>IF(AU86="","",INDEX(m_selling_spec_trans!$D:$D,MATCH(AU86,m_selling_spec_trans!$A:$A,0)))</f>
        <v/>
      </c>
      <c r="AW86" s="148"/>
      <c r="AX86" s="147" t="str">
        <f>IF(AW86="","",INDEX(m_selling_spec_trans!$D:$D,MATCH(AW86,m_selling_spec_trans!$A:$A,0)))</f>
        <v/>
      </c>
      <c r="AY86" s="148"/>
      <c r="AZ86" s="147" t="str">
        <f>IF(AY86="","",INDEX(m_selling_spec_trans!$D:$D,MATCH(AY86,m_selling_spec_trans!$A:$A,0)))</f>
        <v/>
      </c>
      <c r="BA86" s="148"/>
      <c r="BB86" s="147" t="str">
        <f>IF(BA86="","",INDEX(m_selling_spec_trans!$D:$D,MATCH(BA86,m_selling_spec_trans!$A:$A,0)))</f>
        <v/>
      </c>
      <c r="BC86" s="148"/>
      <c r="BD86" s="147" t="str">
        <f>IF(BC86="","",INDEX(m_selling_spec_trans!$D:$D,MATCH(BC86,m_selling_spec_trans!$A:$A,0)))</f>
        <v/>
      </c>
      <c r="BE86" s="148"/>
      <c r="BF86" s="147" t="str">
        <f>IF(BE86="","",INDEX(m_selling_spec_trans!$D:$D,MATCH(BE86,m_selling_spec_trans!$A:$A,0)))</f>
        <v/>
      </c>
      <c r="BG86" s="148"/>
      <c r="BH86" s="147" t="str">
        <f>IF(BG86="","",INDEX(m_selling_spec_trans!$D:$D,MATCH(BG86,m_selling_spec_trans!$A:$A,0)))</f>
        <v/>
      </c>
      <c r="BI86" s="148"/>
      <c r="BJ86" s="147" t="str">
        <f>IF(BI86="","",INDEX(m_selling_spec_trans!$D:$D,MATCH(BI86,m_selling_spec_trans!$A:$A,0)))</f>
        <v/>
      </c>
      <c r="BL86" s="147" t="str">
        <f>IF(BK86="","",INDEX(m_selling_spec_trans!$D:$D,MATCH(BK86,m_selling_spec_trans!$A:$A,0)))</f>
        <v/>
      </c>
      <c r="BM86" s="147"/>
      <c r="BN86" s="147" t="str">
        <f>IF(BM86="","",INDEX(m_selling_spec_trans!$D:$D,MATCH(BM86,m_selling_spec_trans!$A:$A,0)))</f>
        <v/>
      </c>
      <c r="BP86" s="147" t="str">
        <f>IF(BO86="","",INDEX(m_selling_spec_trans!$D:$D,MATCH(BO86,m_selling_spec_trans!$A:$A,0)))</f>
        <v/>
      </c>
    </row>
    <row r="87" spans="1:68">
      <c r="A87" s="104">
        <v>28</v>
      </c>
      <c r="B87" s="147" t="str">
        <f>INDEX(m_model_trans!E:E,MATCH(A87,m_model_trans!A:A,0))</f>
        <v>Folding door (12 panels)</v>
      </c>
      <c r="C87" s="104">
        <v>23</v>
      </c>
      <c r="D87" s="110" t="str">
        <f>INDEX(m_model_item_trans!$C:$C,MATCH(C87,m_model_item_trans!$A:$A,0))</f>
        <v>Folding door</v>
      </c>
      <c r="E87" s="149" t="s">
        <v>1040</v>
      </c>
      <c r="F87" s="147" t="str">
        <f>IF(E87="","",INDEX(m_selling_spec_trans!$D:$D,MATCH(E87,m_selling_spec_trans!$A:$A,0)))</f>
        <v>Folding door</v>
      </c>
      <c r="G87" s="148"/>
      <c r="H87" s="147" t="str">
        <f>IF(G87="","",INDEX(m_selling_spec_trans!$D:$D,MATCH(G87,m_selling_spec_trans!$A:$A,0)))</f>
        <v/>
      </c>
      <c r="I87" s="148"/>
      <c r="J87" s="147" t="str">
        <f>IF(I87="","",INDEX(m_selling_spec_trans!$D:$D,MATCH(I87,m_selling_spec_trans!$A:$A,0)))</f>
        <v/>
      </c>
      <c r="K87" s="148"/>
      <c r="L87" s="147" t="str">
        <f>IF(K87="","",INDEX(m_selling_spec_trans!$D:$D,MATCH(K87,m_selling_spec_trans!$A:$A,0)))</f>
        <v/>
      </c>
      <c r="M87" s="148"/>
      <c r="N87" s="147" t="str">
        <f>IF(M87="","",INDEX(m_selling_spec_trans!$D:$D,MATCH(M87,m_selling_spec_trans!$A:$A,0)))</f>
        <v/>
      </c>
      <c r="O87" s="148"/>
      <c r="P87" s="147" t="str">
        <f>IF(O87="","",INDEX(m_selling_spec_trans!$D:$D,MATCH(O87,m_selling_spec_trans!$A:$A,0)))</f>
        <v/>
      </c>
      <c r="Q87" s="148"/>
      <c r="R87" s="147" t="str">
        <f>IF(Q87="","",INDEX(m_selling_spec_trans!$D:$D,MATCH(Q87,m_selling_spec_trans!$A:$A,0)))</f>
        <v/>
      </c>
      <c r="S87" s="148"/>
      <c r="T87" s="147" t="str">
        <f>IF(S87="","",INDEX(m_selling_spec_trans!$D:$D,MATCH(S87,m_selling_spec_trans!$A:$A,0)))</f>
        <v/>
      </c>
      <c r="U87" s="148"/>
      <c r="V87" s="147" t="str">
        <f>IF(U87="","",INDEX(m_selling_spec_trans!$D:$D,MATCH(U87,m_selling_spec_trans!$A:$A,0)))</f>
        <v/>
      </c>
      <c r="W87" s="148"/>
      <c r="X87" s="147" t="str">
        <f>IF(W87="","",INDEX(m_selling_spec_trans!$D:$D,MATCH(W87,m_selling_spec_trans!$A:$A,0)))</f>
        <v/>
      </c>
      <c r="Y87" s="148"/>
      <c r="Z87" s="147" t="str">
        <f>IF(Y87="","",INDEX(m_selling_spec_trans!$D:$D,MATCH(Y87,m_selling_spec_trans!$A:$A,0)))</f>
        <v/>
      </c>
      <c r="AA87" s="148"/>
      <c r="AB87" s="147" t="str">
        <f>IF(AA87="","",INDEX(m_selling_spec_trans!$D:$D,MATCH(AA87,m_selling_spec_trans!$A:$A,0)))</f>
        <v/>
      </c>
      <c r="AC87" s="148"/>
      <c r="AD87" s="147" t="str">
        <f>IF(AC87="","",INDEX(m_selling_spec_trans!$D:$D,MATCH(AC87,m_selling_spec_trans!$A:$A,0)))</f>
        <v/>
      </c>
      <c r="AE87" s="148"/>
      <c r="AF87" s="147" t="str">
        <f>IF(AE87="","",INDEX(m_selling_spec_trans!$D:$D,MATCH(AE87,m_selling_spec_trans!$A:$A,0)))</f>
        <v/>
      </c>
      <c r="AG87" s="148"/>
      <c r="AH87" s="147" t="str">
        <f>IF(AG87="","",INDEX(m_selling_spec_trans!$D:$D,MATCH(AG87,m_selling_spec_trans!$A:$A,0)))</f>
        <v/>
      </c>
      <c r="AI87" s="148"/>
      <c r="AJ87" s="147" t="str">
        <f>IF(AI87="","",INDEX(m_selling_spec_trans!$D:$D,MATCH(AI87,m_selling_spec_trans!$A:$A,0)))</f>
        <v/>
      </c>
      <c r="AK87" s="148"/>
      <c r="AL87" s="147" t="str">
        <f>IF(AK87="","",INDEX(m_selling_spec_trans!$D:$D,MATCH(AK87,m_selling_spec_trans!$A:$A,0)))</f>
        <v/>
      </c>
      <c r="AM87" s="148"/>
      <c r="AN87" s="147" t="str">
        <f>IF(AM87="","",INDEX(m_selling_spec_trans!$D:$D,MATCH(AM87,m_selling_spec_trans!$A:$A,0)))</f>
        <v/>
      </c>
      <c r="AO87" s="148"/>
      <c r="AP87" s="147" t="str">
        <f>IF(AO87="","",INDEX(m_selling_spec_trans!$D:$D,MATCH(AO87,m_selling_spec_trans!$A:$A,0)))</f>
        <v/>
      </c>
      <c r="AQ87" s="148"/>
      <c r="AR87" s="147" t="str">
        <f>IF(AQ87="","",INDEX(m_selling_spec_trans!$D:$D,MATCH(AQ87,m_selling_spec_trans!$A:$A,0)))</f>
        <v/>
      </c>
      <c r="AS87" s="148"/>
      <c r="AT87" s="147" t="str">
        <f>IF(AS87="","",INDEX(m_selling_spec_trans!$D:$D,MATCH(AS87,m_selling_spec_trans!$A:$A,0)))</f>
        <v/>
      </c>
      <c r="AU87" s="148"/>
      <c r="AV87" s="147" t="str">
        <f>IF(AU87="","",INDEX(m_selling_spec_trans!$D:$D,MATCH(AU87,m_selling_spec_trans!$A:$A,0)))</f>
        <v/>
      </c>
      <c r="AW87" s="148"/>
      <c r="AX87" s="147" t="str">
        <f>IF(AW87="","",INDEX(m_selling_spec_trans!$D:$D,MATCH(AW87,m_selling_spec_trans!$A:$A,0)))</f>
        <v/>
      </c>
      <c r="AY87" s="148"/>
      <c r="AZ87" s="147" t="str">
        <f>IF(AY87="","",INDEX(m_selling_spec_trans!$D:$D,MATCH(AY87,m_selling_spec_trans!$A:$A,0)))</f>
        <v/>
      </c>
      <c r="BA87" s="148"/>
      <c r="BB87" s="147" t="str">
        <f>IF(BA87="","",INDEX(m_selling_spec_trans!$D:$D,MATCH(BA87,m_selling_spec_trans!$A:$A,0)))</f>
        <v/>
      </c>
      <c r="BC87" s="148"/>
      <c r="BD87" s="147" t="str">
        <f>IF(BC87="","",INDEX(m_selling_spec_trans!$D:$D,MATCH(BC87,m_selling_spec_trans!$A:$A,0)))</f>
        <v/>
      </c>
      <c r="BE87" s="148"/>
      <c r="BF87" s="147" t="str">
        <f>IF(BE87="","",INDEX(m_selling_spec_trans!$D:$D,MATCH(BE87,m_selling_spec_trans!$A:$A,0)))</f>
        <v/>
      </c>
      <c r="BG87" s="148"/>
      <c r="BH87" s="147" t="str">
        <f>IF(BG87="","",INDEX(m_selling_spec_trans!$D:$D,MATCH(BG87,m_selling_spec_trans!$A:$A,0)))</f>
        <v/>
      </c>
      <c r="BI87" s="148"/>
      <c r="BJ87" s="147" t="str">
        <f>IF(BI87="","",INDEX(m_selling_spec_trans!$D:$D,MATCH(BI87,m_selling_spec_trans!$A:$A,0)))</f>
        <v/>
      </c>
      <c r="BL87" s="147" t="str">
        <f>IF(BK87="","",INDEX(m_selling_spec_trans!$D:$D,MATCH(BK87,m_selling_spec_trans!$A:$A,0)))</f>
        <v/>
      </c>
      <c r="BM87" s="147"/>
      <c r="BN87" s="147" t="str">
        <f>IF(BM87="","",INDEX(m_selling_spec_trans!$D:$D,MATCH(BM87,m_selling_spec_trans!$A:$A,0)))</f>
        <v/>
      </c>
      <c r="BP87" s="147" t="str">
        <f>IF(BO87="","",INDEX(m_selling_spec_trans!$D:$D,MATCH(BO87,m_selling_spec_trans!$A:$A,0)))</f>
        <v/>
      </c>
    </row>
    <row r="88" spans="1:68">
      <c r="A88" s="104">
        <v>28</v>
      </c>
      <c r="B88" s="147" t="str">
        <f>INDEX(m_model_trans!E:E,MATCH(A88,m_model_trans!A:A,0))</f>
        <v>Folding door (12 panels)</v>
      </c>
      <c r="C88" s="104">
        <v>27</v>
      </c>
      <c r="D88" s="110" t="str">
        <f>INDEX(m_model_item_trans!$C:$C,MATCH(C88,m_model_item_trans!$A:$A,0))</f>
        <v>12 panels</v>
      </c>
      <c r="F88" s="147" t="str">
        <f>IF(E88="","",INDEX(m_selling_spec_trans!$D:$D,MATCH(E88,m_selling_spec_trans!$A:$A,0)))</f>
        <v/>
      </c>
      <c r="G88" s="148" t="s">
        <v>1494</v>
      </c>
      <c r="H88" s="147" t="str">
        <f>IF(G88="","",INDEX(m_selling_spec_trans!$D:$D,MATCH(G88,m_selling_spec_trans!$A:$A,0)))</f>
        <v>12 panel</v>
      </c>
      <c r="I88" s="148"/>
      <c r="J88" s="147" t="str">
        <f>IF(I88="","",INDEX(m_selling_spec_trans!$D:$D,MATCH(I88,m_selling_spec_trans!$A:$A,0)))</f>
        <v/>
      </c>
      <c r="K88" s="148"/>
      <c r="L88" s="147" t="str">
        <f>IF(K88="","",INDEX(m_selling_spec_trans!$D:$D,MATCH(K88,m_selling_spec_trans!$A:$A,0)))</f>
        <v/>
      </c>
      <c r="M88" s="148"/>
      <c r="N88" s="147" t="str">
        <f>IF(M88="","",INDEX(m_selling_spec_trans!$D:$D,MATCH(M88,m_selling_spec_trans!$A:$A,0)))</f>
        <v/>
      </c>
      <c r="O88" s="148"/>
      <c r="P88" s="147" t="str">
        <f>IF(O88="","",INDEX(m_selling_spec_trans!$D:$D,MATCH(O88,m_selling_spec_trans!$A:$A,0)))</f>
        <v/>
      </c>
      <c r="Q88" s="148"/>
      <c r="R88" s="147" t="str">
        <f>IF(Q88="","",INDEX(m_selling_spec_trans!$D:$D,MATCH(Q88,m_selling_spec_trans!$A:$A,0)))</f>
        <v/>
      </c>
      <c r="S88" s="148"/>
      <c r="T88" s="147" t="str">
        <f>IF(S88="","",INDEX(m_selling_spec_trans!$D:$D,MATCH(S88,m_selling_spec_trans!$A:$A,0)))</f>
        <v/>
      </c>
      <c r="U88" s="148"/>
      <c r="V88" s="147" t="str">
        <f>IF(U88="","",INDEX(m_selling_spec_trans!$D:$D,MATCH(U88,m_selling_spec_trans!$A:$A,0)))</f>
        <v/>
      </c>
      <c r="W88" s="148"/>
      <c r="X88" s="147" t="str">
        <f>IF(W88="","",INDEX(m_selling_spec_trans!$D:$D,MATCH(W88,m_selling_spec_trans!$A:$A,0)))</f>
        <v/>
      </c>
      <c r="Y88" s="148"/>
      <c r="Z88" s="147" t="str">
        <f>IF(Y88="","",INDEX(m_selling_spec_trans!$D:$D,MATCH(Y88,m_selling_spec_trans!$A:$A,0)))</f>
        <v/>
      </c>
      <c r="AA88" s="148"/>
      <c r="AB88" s="147" t="str">
        <f>IF(AA88="","",INDEX(m_selling_spec_trans!$D:$D,MATCH(AA88,m_selling_spec_trans!$A:$A,0)))</f>
        <v/>
      </c>
      <c r="AC88" s="148"/>
      <c r="AD88" s="147" t="str">
        <f>IF(AC88="","",INDEX(m_selling_spec_trans!$D:$D,MATCH(AC88,m_selling_spec_trans!$A:$A,0)))</f>
        <v/>
      </c>
      <c r="AE88" s="148"/>
      <c r="AF88" s="147" t="str">
        <f>IF(AE88="","",INDEX(m_selling_spec_trans!$D:$D,MATCH(AE88,m_selling_spec_trans!$A:$A,0)))</f>
        <v/>
      </c>
      <c r="AG88" s="148"/>
      <c r="AH88" s="147" t="str">
        <f>IF(AG88="","",INDEX(m_selling_spec_trans!$D:$D,MATCH(AG88,m_selling_spec_trans!$A:$A,0)))</f>
        <v/>
      </c>
      <c r="AI88" s="148"/>
      <c r="AJ88" s="147" t="str">
        <f>IF(AI88="","",INDEX(m_selling_spec_trans!$D:$D,MATCH(AI88,m_selling_spec_trans!$A:$A,0)))</f>
        <v/>
      </c>
      <c r="AK88" s="148"/>
      <c r="AL88" s="147" t="str">
        <f>IF(AK88="","",INDEX(m_selling_spec_trans!$D:$D,MATCH(AK88,m_selling_spec_trans!$A:$A,0)))</f>
        <v/>
      </c>
      <c r="AM88" s="148"/>
      <c r="AN88" s="147" t="str">
        <f>IF(AM88="","",INDEX(m_selling_spec_trans!$D:$D,MATCH(AM88,m_selling_spec_trans!$A:$A,0)))</f>
        <v/>
      </c>
      <c r="AO88" s="148"/>
      <c r="AP88" s="147" t="str">
        <f>IF(AO88="","",INDEX(m_selling_spec_trans!$D:$D,MATCH(AO88,m_selling_spec_trans!$A:$A,0)))</f>
        <v/>
      </c>
      <c r="AQ88" s="148"/>
      <c r="AR88" s="147" t="str">
        <f>IF(AQ88="","",INDEX(m_selling_spec_trans!$D:$D,MATCH(AQ88,m_selling_spec_trans!$A:$A,0)))</f>
        <v/>
      </c>
      <c r="AS88" s="148"/>
      <c r="AT88" s="147" t="str">
        <f>IF(AS88="","",INDEX(m_selling_spec_trans!$D:$D,MATCH(AS88,m_selling_spec_trans!$A:$A,0)))</f>
        <v/>
      </c>
      <c r="AU88" s="148"/>
      <c r="AV88" s="147" t="str">
        <f>IF(AU88="","",INDEX(m_selling_spec_trans!$D:$D,MATCH(AU88,m_selling_spec_trans!$A:$A,0)))</f>
        <v/>
      </c>
      <c r="AW88" s="148"/>
      <c r="AX88" s="147" t="str">
        <f>IF(AW88="","",INDEX(m_selling_spec_trans!$D:$D,MATCH(AW88,m_selling_spec_trans!$A:$A,0)))</f>
        <v/>
      </c>
      <c r="AY88" s="148"/>
      <c r="AZ88" s="147" t="str">
        <f>IF(AY88="","",INDEX(m_selling_spec_trans!$D:$D,MATCH(AY88,m_selling_spec_trans!$A:$A,0)))</f>
        <v/>
      </c>
      <c r="BA88" s="148"/>
      <c r="BB88" s="147" t="str">
        <f>IF(BA88="","",INDEX(m_selling_spec_trans!$D:$D,MATCH(BA88,m_selling_spec_trans!$A:$A,0)))</f>
        <v/>
      </c>
      <c r="BC88" s="148"/>
      <c r="BD88" s="147" t="str">
        <f>IF(BC88="","",INDEX(m_selling_spec_trans!$D:$D,MATCH(BC88,m_selling_spec_trans!$A:$A,0)))</f>
        <v/>
      </c>
      <c r="BE88" s="148"/>
      <c r="BF88" s="147" t="str">
        <f>IF(BE88="","",INDEX(m_selling_spec_trans!$D:$D,MATCH(BE88,m_selling_spec_trans!$A:$A,0)))</f>
        <v/>
      </c>
      <c r="BG88" s="148"/>
      <c r="BH88" s="147" t="str">
        <f>IF(BG88="","",INDEX(m_selling_spec_trans!$D:$D,MATCH(BG88,m_selling_spec_trans!$A:$A,0)))</f>
        <v/>
      </c>
      <c r="BI88" s="148"/>
      <c r="BJ88" s="147" t="str">
        <f>IF(BI88="","",INDEX(m_selling_spec_trans!$D:$D,MATCH(BI88,m_selling_spec_trans!$A:$A,0)))</f>
        <v/>
      </c>
      <c r="BL88" s="147" t="str">
        <f>IF(BK88="","",INDEX(m_selling_spec_trans!$D:$D,MATCH(BK88,m_selling_spec_trans!$A:$A,0)))</f>
        <v/>
      </c>
      <c r="BM88" s="147"/>
      <c r="BN88" s="147" t="str">
        <f>IF(BM88="","",INDEX(m_selling_spec_trans!$D:$D,MATCH(BM88,m_selling_spec_trans!$A:$A,0)))</f>
        <v/>
      </c>
      <c r="BP88" s="147" t="str">
        <f>IF(BO88="","",INDEX(m_selling_spec_trans!$D:$D,MATCH(BO88,m_selling_spec_trans!$A:$A,0)))</f>
        <v/>
      </c>
    </row>
    <row r="89" spans="1:68">
      <c r="A89" s="104">
        <v>18</v>
      </c>
      <c r="B89" s="147" t="str">
        <f>INDEX(m_model_trans!E:E,MATCH(A89,m_model_trans!A:A,0))</f>
        <v>Fixed window</v>
      </c>
      <c r="C89" s="104">
        <v>16</v>
      </c>
      <c r="D89" s="110" t="str">
        <f>INDEX(m_model_item_trans!$C:$C,MATCH(C89,m_model_item_trans!$A:$A,0))</f>
        <v>Fix window</v>
      </c>
      <c r="E89" s="149" t="s">
        <v>1041</v>
      </c>
      <c r="F89" s="147" t="str">
        <f>IF(E89="","",INDEX(m_selling_spec_trans!$D:$D,MATCH(E89,m_selling_spec_trans!$A:$A,0)))</f>
        <v>FIX</v>
      </c>
      <c r="G89" s="148"/>
      <c r="H89" s="147" t="str">
        <f>IF(G89="","",INDEX(m_selling_spec_trans!$D:$D,MATCH(G89,m_selling_spec_trans!$A:$A,0)))</f>
        <v/>
      </c>
      <c r="I89" s="148"/>
      <c r="J89" s="147" t="str">
        <f>IF(I89="","",INDEX(m_selling_spec_trans!$D:$D,MATCH(I89,m_selling_spec_trans!$A:$A,0)))</f>
        <v/>
      </c>
      <c r="K89" s="148"/>
      <c r="L89" s="147" t="str">
        <f>IF(K89="","",INDEX(m_selling_spec_trans!$D:$D,MATCH(K89,m_selling_spec_trans!$A:$A,0)))</f>
        <v/>
      </c>
      <c r="M89" s="148"/>
      <c r="N89" s="147" t="str">
        <f>IF(M89="","",INDEX(m_selling_spec_trans!$D:$D,MATCH(M89,m_selling_spec_trans!$A:$A,0)))</f>
        <v/>
      </c>
      <c r="O89" s="148"/>
      <c r="P89" s="147" t="str">
        <f>IF(O89="","",INDEX(m_selling_spec_trans!$D:$D,MATCH(O89,m_selling_spec_trans!$A:$A,0)))</f>
        <v/>
      </c>
      <c r="Q89" s="148"/>
      <c r="R89" s="147" t="str">
        <f>IF(Q89="","",INDEX(m_selling_spec_trans!$D:$D,MATCH(Q89,m_selling_spec_trans!$A:$A,0)))</f>
        <v/>
      </c>
      <c r="S89" s="148"/>
      <c r="T89" s="147" t="str">
        <f>IF(S89="","",INDEX(m_selling_spec_trans!$D:$D,MATCH(S89,m_selling_spec_trans!$A:$A,0)))</f>
        <v/>
      </c>
      <c r="U89" s="148"/>
      <c r="V89" s="147" t="str">
        <f>IF(U89="","",INDEX(m_selling_spec_trans!$D:$D,MATCH(U89,m_selling_spec_trans!$A:$A,0)))</f>
        <v/>
      </c>
      <c r="W89" s="148"/>
      <c r="X89" s="147" t="str">
        <f>IF(W89="","",INDEX(m_selling_spec_trans!$D:$D,MATCH(W89,m_selling_spec_trans!$A:$A,0)))</f>
        <v/>
      </c>
      <c r="Y89" s="148"/>
      <c r="Z89" s="147" t="str">
        <f>IF(Y89="","",INDEX(m_selling_spec_trans!$D:$D,MATCH(Y89,m_selling_spec_trans!$A:$A,0)))</f>
        <v/>
      </c>
      <c r="AA89" s="148" t="s">
        <v>696</v>
      </c>
      <c r="AB89" s="147" t="str">
        <f>IF(AA89="","",INDEX(m_selling_spec_trans!$D:$D,MATCH(AA89,m_selling_spec_trans!$A:$A,0)))</f>
        <v>FIX</v>
      </c>
      <c r="AC89" s="148"/>
      <c r="AD89" s="147" t="str">
        <f>IF(AC89="","",INDEX(m_selling_spec_trans!$D:$D,MATCH(AC89,m_selling_spec_trans!$A:$A,0)))</f>
        <v/>
      </c>
      <c r="AE89" s="148"/>
      <c r="AF89" s="147" t="str">
        <f>IF(AE89="","",INDEX(m_selling_spec_trans!$D:$D,MATCH(AE89,m_selling_spec_trans!$A:$A,0)))</f>
        <v/>
      </c>
      <c r="AG89" s="148"/>
      <c r="AH89" s="147" t="str">
        <f>IF(AG89="","",INDEX(m_selling_spec_trans!$D:$D,MATCH(AG89,m_selling_spec_trans!$A:$A,0)))</f>
        <v/>
      </c>
      <c r="AI89" s="148"/>
      <c r="AJ89" s="147" t="str">
        <f>IF(AI89="","",INDEX(m_selling_spec_trans!$D:$D,MATCH(AI89,m_selling_spec_trans!$A:$A,0)))</f>
        <v/>
      </c>
      <c r="AK89" s="148"/>
      <c r="AL89" s="147" t="str">
        <f>IF(AK89="","",INDEX(m_selling_spec_trans!$D:$D,MATCH(AK89,m_selling_spec_trans!$A:$A,0)))</f>
        <v/>
      </c>
      <c r="AM89" s="148"/>
      <c r="AN89" s="147" t="str">
        <f>IF(AM89="","",INDEX(m_selling_spec_trans!$D:$D,MATCH(AM89,m_selling_spec_trans!$A:$A,0)))</f>
        <v/>
      </c>
      <c r="AO89" s="148"/>
      <c r="AP89" s="147" t="str">
        <f>IF(AO89="","",INDEX(m_selling_spec_trans!$D:$D,MATCH(AO89,m_selling_spec_trans!$A:$A,0)))</f>
        <v/>
      </c>
      <c r="AQ89" s="148"/>
      <c r="AR89" s="147" t="str">
        <f>IF(AQ89="","",INDEX(m_selling_spec_trans!$D:$D,MATCH(AQ89,m_selling_spec_trans!$A:$A,0)))</f>
        <v/>
      </c>
      <c r="AS89" s="148"/>
      <c r="AT89" s="147" t="str">
        <f>IF(AS89="","",INDEX(m_selling_spec_trans!$D:$D,MATCH(AS89,m_selling_spec_trans!$A:$A,0)))</f>
        <v/>
      </c>
      <c r="AU89" s="148"/>
      <c r="AV89" s="147" t="str">
        <f>IF(AU89="","",INDEX(m_selling_spec_trans!$D:$D,MATCH(AU89,m_selling_spec_trans!$A:$A,0)))</f>
        <v/>
      </c>
      <c r="AW89" s="148"/>
      <c r="AX89" s="147" t="str">
        <f>IF(AW89="","",INDEX(m_selling_spec_trans!$D:$D,MATCH(AW89,m_selling_spec_trans!$A:$A,0)))</f>
        <v/>
      </c>
      <c r="AY89" s="148"/>
      <c r="AZ89" s="147" t="str">
        <f>IF(AY89="","",INDEX(m_selling_spec_trans!$D:$D,MATCH(AY89,m_selling_spec_trans!$A:$A,0)))</f>
        <v/>
      </c>
      <c r="BA89" s="148"/>
      <c r="BB89" s="147" t="str">
        <f>IF(BA89="","",INDEX(m_selling_spec_trans!$D:$D,MATCH(BA89,m_selling_spec_trans!$A:$A,0)))</f>
        <v/>
      </c>
      <c r="BC89" s="148"/>
      <c r="BD89" s="147" t="str">
        <f>IF(BC89="","",INDEX(m_selling_spec_trans!$D:$D,MATCH(BC89,m_selling_spec_trans!$A:$A,0)))</f>
        <v/>
      </c>
      <c r="BE89" s="148"/>
      <c r="BF89" s="147" t="str">
        <f>IF(BE89="","",INDEX(m_selling_spec_trans!$D:$D,MATCH(BE89,m_selling_spec_trans!$A:$A,0)))</f>
        <v/>
      </c>
      <c r="BG89" s="148"/>
      <c r="BH89" s="147" t="str">
        <f>IF(BG89="","",INDEX(m_selling_spec_trans!$D:$D,MATCH(BG89,m_selling_spec_trans!$A:$A,0)))</f>
        <v/>
      </c>
      <c r="BI89" s="148"/>
      <c r="BJ89" s="147" t="str">
        <f>IF(BI89="","",INDEX(m_selling_spec_trans!$D:$D,MATCH(BI89,m_selling_spec_trans!$A:$A,0)))</f>
        <v/>
      </c>
      <c r="BL89" s="147" t="str">
        <f>IF(BK89="","",INDEX(m_selling_spec_trans!$D:$D,MATCH(BK89,m_selling_spec_trans!$A:$A,0)))</f>
        <v/>
      </c>
      <c r="BM89" s="147"/>
      <c r="BN89" s="147" t="str">
        <f>IF(BM89="","",INDEX(m_selling_spec_trans!$D:$D,MATCH(BM89,m_selling_spec_trans!$A:$A,0)))</f>
        <v/>
      </c>
      <c r="BP89" s="147" t="str">
        <f>IF(BO89="","",INDEX(m_selling_spec_trans!$D:$D,MATCH(BO89,m_selling_spec_trans!$A:$A,0)))</f>
        <v/>
      </c>
    </row>
    <row r="90" spans="1:68">
      <c r="A90" s="104">
        <v>36</v>
      </c>
      <c r="B90" s="147" t="str">
        <f>INDEX(m_model_trans!E:E,MATCH(A90,m_model_trans!A:A,0))</f>
        <v>Fence</v>
      </c>
      <c r="C90" s="104">
        <v>42</v>
      </c>
      <c r="D90" s="110" t="str">
        <f>INDEX(m_model_item_trans!$C:$C,MATCH(C90,m_model_item_trans!$A:$A,0))</f>
        <v>Fence</v>
      </c>
      <c r="E90" s="149" t="s">
        <v>1042</v>
      </c>
      <c r="F90" s="147" t="str">
        <f>IF(E90="","",INDEX(m_selling_spec_trans!$D:$D,MATCH(E90,m_selling_spec_trans!$A:$A,0)))</f>
        <v>Fence</v>
      </c>
      <c r="G90" s="148"/>
      <c r="H90" s="147" t="str">
        <f>IF(G90="","",INDEX(m_selling_spec_trans!$D:$D,MATCH(G90,m_selling_spec_trans!$A:$A,0)))</f>
        <v/>
      </c>
      <c r="I90" s="148"/>
      <c r="J90" s="147" t="str">
        <f>IF(I90="","",INDEX(m_selling_spec_trans!$D:$D,MATCH(I90,m_selling_spec_trans!$A:$A,0)))</f>
        <v/>
      </c>
      <c r="K90" s="148"/>
      <c r="L90" s="147" t="str">
        <f>IF(K90="","",INDEX(m_selling_spec_trans!$D:$D,MATCH(K90,m_selling_spec_trans!$A:$A,0)))</f>
        <v/>
      </c>
      <c r="M90" s="148"/>
      <c r="N90" s="147" t="str">
        <f>IF(M90="","",INDEX(m_selling_spec_trans!$D:$D,MATCH(M90,m_selling_spec_trans!$A:$A,0)))</f>
        <v/>
      </c>
      <c r="O90" s="148"/>
      <c r="P90" s="147" t="str">
        <f>IF(O90="","",INDEX(m_selling_spec_trans!$D:$D,MATCH(O90,m_selling_spec_trans!$A:$A,0)))</f>
        <v/>
      </c>
      <c r="Q90" s="148"/>
      <c r="R90" s="147" t="str">
        <f>IF(Q90="","",INDEX(m_selling_spec_trans!$D:$D,MATCH(Q90,m_selling_spec_trans!$A:$A,0)))</f>
        <v/>
      </c>
      <c r="S90" s="148"/>
      <c r="T90" s="147" t="str">
        <f>IF(S90="","",INDEX(m_selling_spec_trans!$D:$D,MATCH(S90,m_selling_spec_trans!$A:$A,0)))</f>
        <v/>
      </c>
      <c r="U90" s="148"/>
      <c r="V90" s="147" t="str">
        <f>IF(U90="","",INDEX(m_selling_spec_trans!$D:$D,MATCH(U90,m_selling_spec_trans!$A:$A,0)))</f>
        <v/>
      </c>
      <c r="W90" s="148"/>
      <c r="X90" s="147" t="str">
        <f>IF(W90="","",INDEX(m_selling_spec_trans!$D:$D,MATCH(W90,m_selling_spec_trans!$A:$A,0)))</f>
        <v/>
      </c>
      <c r="Y90" s="148"/>
      <c r="Z90" s="147" t="str">
        <f>IF(Y90="","",INDEX(m_selling_spec_trans!$D:$D,MATCH(Y90,m_selling_spec_trans!$A:$A,0)))</f>
        <v/>
      </c>
      <c r="AA90" s="148"/>
      <c r="AB90" s="147" t="str">
        <f>IF(AA90="","",INDEX(m_selling_spec_trans!$D:$D,MATCH(AA90,m_selling_spec_trans!$A:$A,0)))</f>
        <v/>
      </c>
      <c r="AC90" s="148"/>
      <c r="AD90" s="147" t="str">
        <f>IF(AC90="","",INDEX(m_selling_spec_trans!$D:$D,MATCH(AC90,m_selling_spec_trans!$A:$A,0)))</f>
        <v/>
      </c>
      <c r="AE90" s="148"/>
      <c r="AF90" s="147" t="str">
        <f>IF(AE90="","",INDEX(m_selling_spec_trans!$D:$D,MATCH(AE90,m_selling_spec_trans!$A:$A,0)))</f>
        <v/>
      </c>
      <c r="AG90" s="148"/>
      <c r="AH90" s="147" t="str">
        <f>IF(AG90="","",INDEX(m_selling_spec_trans!$D:$D,MATCH(AG90,m_selling_spec_trans!$A:$A,0)))</f>
        <v/>
      </c>
      <c r="AI90" s="148"/>
      <c r="AJ90" s="147" t="str">
        <f>IF(AI90="","",INDEX(m_selling_spec_trans!$D:$D,MATCH(AI90,m_selling_spec_trans!$A:$A,0)))</f>
        <v/>
      </c>
      <c r="AK90" s="148"/>
      <c r="AL90" s="147" t="str">
        <f>IF(AK90="","",INDEX(m_selling_spec_trans!$D:$D,MATCH(AK90,m_selling_spec_trans!$A:$A,0)))</f>
        <v/>
      </c>
      <c r="AM90" s="148"/>
      <c r="AN90" s="147" t="str">
        <f>IF(AM90="","",INDEX(m_selling_spec_trans!$D:$D,MATCH(AM90,m_selling_spec_trans!$A:$A,0)))</f>
        <v/>
      </c>
      <c r="AO90" s="148"/>
      <c r="AP90" s="147" t="str">
        <f>IF(AO90="","",INDEX(m_selling_spec_trans!$D:$D,MATCH(AO90,m_selling_spec_trans!$A:$A,0)))</f>
        <v/>
      </c>
      <c r="AQ90" s="148"/>
      <c r="AR90" s="147" t="str">
        <f>IF(AQ90="","",INDEX(m_selling_spec_trans!$D:$D,MATCH(AQ90,m_selling_spec_trans!$A:$A,0)))</f>
        <v/>
      </c>
      <c r="AS90" s="148"/>
      <c r="AT90" s="147" t="str">
        <f>IF(AS90="","",INDEX(m_selling_spec_trans!$D:$D,MATCH(AS90,m_selling_spec_trans!$A:$A,0)))</f>
        <v/>
      </c>
      <c r="AU90" s="148"/>
      <c r="AV90" s="147" t="str">
        <f>IF(AU90="","",INDEX(m_selling_spec_trans!$D:$D,MATCH(AU90,m_selling_spec_trans!$A:$A,0)))</f>
        <v/>
      </c>
      <c r="AW90" s="148"/>
      <c r="AX90" s="147" t="str">
        <f>IF(AW90="","",INDEX(m_selling_spec_trans!$D:$D,MATCH(AW90,m_selling_spec_trans!$A:$A,0)))</f>
        <v/>
      </c>
      <c r="AY90" s="148"/>
      <c r="AZ90" s="147" t="str">
        <f>IF(AY90="","",INDEX(m_selling_spec_trans!$D:$D,MATCH(AY90,m_selling_spec_trans!$A:$A,0)))</f>
        <v/>
      </c>
      <c r="BA90" s="148"/>
      <c r="BB90" s="147" t="str">
        <f>IF(BA90="","",INDEX(m_selling_spec_trans!$D:$D,MATCH(BA90,m_selling_spec_trans!$A:$A,0)))</f>
        <v/>
      </c>
      <c r="BC90" s="148"/>
      <c r="BD90" s="147" t="str">
        <f>IF(BC90="","",INDEX(m_selling_spec_trans!$D:$D,MATCH(BC90,m_selling_spec_trans!$A:$A,0)))</f>
        <v/>
      </c>
      <c r="BE90" s="148"/>
      <c r="BF90" s="147" t="str">
        <f>IF(BE90="","",INDEX(m_selling_spec_trans!$D:$D,MATCH(BE90,m_selling_spec_trans!$A:$A,0)))</f>
        <v/>
      </c>
      <c r="BG90" s="148"/>
      <c r="BH90" s="147" t="str">
        <f>IF(BG90="","",INDEX(m_selling_spec_trans!$D:$D,MATCH(BG90,m_selling_spec_trans!$A:$A,0)))</f>
        <v/>
      </c>
      <c r="BI90" s="148"/>
      <c r="BJ90" s="147" t="str">
        <f>IF(BI90="","",INDEX(m_selling_spec_trans!$D:$D,MATCH(BI90,m_selling_spec_trans!$A:$A,0)))</f>
        <v/>
      </c>
      <c r="BL90" s="147" t="str">
        <f>IF(BK90="","",INDEX(m_selling_spec_trans!$D:$D,MATCH(BK90,m_selling_spec_trans!$A:$A,0)))</f>
        <v/>
      </c>
      <c r="BM90" s="147"/>
      <c r="BN90" s="147" t="str">
        <f>IF(BM90="","",INDEX(m_selling_spec_trans!$D:$D,MATCH(BM90,m_selling_spec_trans!$A:$A,0)))</f>
        <v/>
      </c>
      <c r="BP90" s="147" t="str">
        <f>IF(BO90="","",INDEX(m_selling_spec_trans!$D:$D,MATCH(BO90,m_selling_spec_trans!$A:$A,0)))</f>
        <v/>
      </c>
    </row>
    <row r="91" spans="1:68">
      <c r="A91" s="104">
        <v>12</v>
      </c>
      <c r="B91" s="147" t="str">
        <f>INDEX(m_model_trans!E:E,MATCH(A91,m_model_trans!A:A,0))</f>
        <v>Entrance sliding door (4 panels on 2 tracks)</v>
      </c>
      <c r="C91" s="104">
        <v>10</v>
      </c>
      <c r="D91" s="110" t="str">
        <f>INDEX(m_model_item_trans!$C:$C,MATCH(C91,m_model_item_trans!$A:$A,0))</f>
        <v>Entrance sliding door</v>
      </c>
      <c r="E91" s="149" t="s">
        <v>1039</v>
      </c>
      <c r="F91" s="147" t="str">
        <f>IF(E91="","",INDEX(m_selling_spec_trans!$D:$D,MATCH(E91,m_selling_spec_trans!$A:$A,0)))</f>
        <v>Sliding</v>
      </c>
      <c r="G91" s="148"/>
      <c r="H91" s="147" t="str">
        <f>IF(G91="","",INDEX(m_selling_spec_trans!$D:$D,MATCH(G91,m_selling_spec_trans!$A:$A,0)))</f>
        <v/>
      </c>
      <c r="I91" s="148" t="s">
        <v>1492</v>
      </c>
      <c r="J91" s="147" t="str">
        <f>IF(I91="","",INDEX(m_selling_spec_trans!$D:$D,MATCH(I91,m_selling_spec_trans!$A:$A,0)))</f>
        <v>Entrance Door</v>
      </c>
      <c r="K91" s="148"/>
      <c r="L91" s="147" t="str">
        <f>IF(K91="","",INDEX(m_selling_spec_trans!$D:$D,MATCH(K91,m_selling_spec_trans!$A:$A,0)))</f>
        <v/>
      </c>
      <c r="M91" s="148"/>
      <c r="N91" s="147" t="str">
        <f>IF(M91="","",INDEX(m_selling_spec_trans!$D:$D,MATCH(M91,m_selling_spec_trans!$A:$A,0)))</f>
        <v/>
      </c>
      <c r="O91" s="148"/>
      <c r="P91" s="147" t="str">
        <f>IF(O91="","",INDEX(m_selling_spec_trans!$D:$D,MATCH(O91,m_selling_spec_trans!$A:$A,0)))</f>
        <v/>
      </c>
      <c r="Q91" s="148"/>
      <c r="R91" s="147" t="str">
        <f>IF(Q91="","",INDEX(m_selling_spec_trans!$D:$D,MATCH(Q91,m_selling_spec_trans!$A:$A,0)))</f>
        <v/>
      </c>
      <c r="S91" s="148"/>
      <c r="T91" s="147" t="str">
        <f>IF(S91="","",INDEX(m_selling_spec_trans!$D:$D,MATCH(S91,m_selling_spec_trans!$A:$A,0)))</f>
        <v/>
      </c>
      <c r="U91" s="148"/>
      <c r="V91" s="147" t="str">
        <f>IF(U91="","",INDEX(m_selling_spec_trans!$D:$D,MATCH(U91,m_selling_spec_trans!$A:$A,0)))</f>
        <v/>
      </c>
      <c r="W91" s="148"/>
      <c r="X91" s="147" t="str">
        <f>IF(W91="","",INDEX(m_selling_spec_trans!$D:$D,MATCH(W91,m_selling_spec_trans!$A:$A,0)))</f>
        <v/>
      </c>
      <c r="Y91" s="148"/>
      <c r="Z91" s="147" t="str">
        <f>IF(Y91="","",INDEX(m_selling_spec_trans!$D:$D,MATCH(Y91,m_selling_spec_trans!$A:$A,0)))</f>
        <v/>
      </c>
      <c r="AA91" s="148"/>
      <c r="AB91" s="147" t="str">
        <f>IF(AA91="","",INDEX(m_selling_spec_trans!$D:$D,MATCH(AA91,m_selling_spec_trans!$A:$A,0)))</f>
        <v/>
      </c>
      <c r="AC91" s="148"/>
      <c r="AD91" s="147" t="str">
        <f>IF(AC91="","",INDEX(m_selling_spec_trans!$D:$D,MATCH(AC91,m_selling_spec_trans!$A:$A,0)))</f>
        <v/>
      </c>
      <c r="AE91" s="148"/>
      <c r="AF91" s="147" t="str">
        <f>IF(AE91="","",INDEX(m_selling_spec_trans!$D:$D,MATCH(AE91,m_selling_spec_trans!$A:$A,0)))</f>
        <v/>
      </c>
      <c r="AG91" s="148"/>
      <c r="AH91" s="147" t="str">
        <f>IF(AG91="","",INDEX(m_selling_spec_trans!$D:$D,MATCH(AG91,m_selling_spec_trans!$A:$A,0)))</f>
        <v/>
      </c>
      <c r="AI91" s="148"/>
      <c r="AJ91" s="147" t="str">
        <f>IF(AI91="","",INDEX(m_selling_spec_trans!$D:$D,MATCH(AI91,m_selling_spec_trans!$A:$A,0)))</f>
        <v/>
      </c>
      <c r="AK91" s="148"/>
      <c r="AL91" s="147" t="str">
        <f>IF(AK91="","",INDEX(m_selling_spec_trans!$D:$D,MATCH(AK91,m_selling_spec_trans!$A:$A,0)))</f>
        <v/>
      </c>
      <c r="AM91" s="148"/>
      <c r="AN91" s="147" t="str">
        <f>IF(AM91="","",INDEX(m_selling_spec_trans!$D:$D,MATCH(AM91,m_selling_spec_trans!$A:$A,0)))</f>
        <v/>
      </c>
      <c r="AO91" s="148"/>
      <c r="AP91" s="147" t="str">
        <f>IF(AO91="","",INDEX(m_selling_spec_trans!$D:$D,MATCH(AO91,m_selling_spec_trans!$A:$A,0)))</f>
        <v/>
      </c>
      <c r="AQ91" s="148"/>
      <c r="AR91" s="147" t="str">
        <f>IF(AQ91="","",INDEX(m_selling_spec_trans!$D:$D,MATCH(AQ91,m_selling_spec_trans!$A:$A,0)))</f>
        <v/>
      </c>
      <c r="AS91" s="148"/>
      <c r="AT91" s="147" t="str">
        <f>IF(AS91="","",INDEX(m_selling_spec_trans!$D:$D,MATCH(AS91,m_selling_spec_trans!$A:$A,0)))</f>
        <v/>
      </c>
      <c r="AU91" s="148"/>
      <c r="AV91" s="147" t="str">
        <f>IF(AU91="","",INDEX(m_selling_spec_trans!$D:$D,MATCH(AU91,m_selling_spec_trans!$A:$A,0)))</f>
        <v/>
      </c>
      <c r="AW91" s="148"/>
      <c r="AX91" s="147" t="str">
        <f>IF(AW91="","",INDEX(m_selling_spec_trans!$D:$D,MATCH(AW91,m_selling_spec_trans!$A:$A,0)))</f>
        <v/>
      </c>
      <c r="AY91" s="148"/>
      <c r="AZ91" s="147" t="str">
        <f>IF(AY91="","",INDEX(m_selling_spec_trans!$D:$D,MATCH(AY91,m_selling_spec_trans!$A:$A,0)))</f>
        <v/>
      </c>
      <c r="BA91" s="148"/>
      <c r="BB91" s="147" t="str">
        <f>IF(BA91="","",INDEX(m_selling_spec_trans!$D:$D,MATCH(BA91,m_selling_spec_trans!$A:$A,0)))</f>
        <v/>
      </c>
      <c r="BC91" s="148"/>
      <c r="BD91" s="147" t="str">
        <f>IF(BC91="","",INDEX(m_selling_spec_trans!$D:$D,MATCH(BC91,m_selling_spec_trans!$A:$A,0)))</f>
        <v/>
      </c>
      <c r="BE91" s="148"/>
      <c r="BF91" s="147" t="str">
        <f>IF(BE91="","",INDEX(m_selling_spec_trans!$D:$D,MATCH(BE91,m_selling_spec_trans!$A:$A,0)))</f>
        <v/>
      </c>
      <c r="BG91" s="148"/>
      <c r="BH91" s="147" t="str">
        <f>IF(BG91="","",INDEX(m_selling_spec_trans!$D:$D,MATCH(BG91,m_selling_spec_trans!$A:$A,0)))</f>
        <v/>
      </c>
      <c r="BI91" s="148"/>
      <c r="BJ91" s="147" t="str">
        <f>IF(BI91="","",INDEX(m_selling_spec_trans!$D:$D,MATCH(BI91,m_selling_spec_trans!$A:$A,0)))</f>
        <v/>
      </c>
      <c r="BL91" s="147" t="str">
        <f>IF(BK91="","",INDEX(m_selling_spec_trans!$D:$D,MATCH(BK91,m_selling_spec_trans!$A:$A,0)))</f>
        <v/>
      </c>
      <c r="BM91" s="147"/>
      <c r="BN91" s="147" t="str">
        <f>IF(BM91="","",INDEX(m_selling_spec_trans!$D:$D,MATCH(BM91,m_selling_spec_trans!$A:$A,0)))</f>
        <v/>
      </c>
      <c r="BP91" s="147" t="str">
        <f>IF(BO91="","",INDEX(m_selling_spec_trans!$D:$D,MATCH(BO91,m_selling_spec_trans!$A:$A,0)))</f>
        <v/>
      </c>
    </row>
    <row r="92" spans="1:68">
      <c r="A92" s="104">
        <v>12</v>
      </c>
      <c r="B92" s="147" t="str">
        <f>INDEX(m_model_trans!E:E,MATCH(A92,m_model_trans!A:A,0))</f>
        <v>Entrance sliding door (4 panels on 2 tracks)</v>
      </c>
      <c r="C92" s="104">
        <v>7</v>
      </c>
      <c r="D92" s="110" t="str">
        <f>INDEX(m_model_item_trans!$C:$C,MATCH(C92,m_model_item_trans!$A:$A,0))</f>
        <v>4 panels on 2 tracks</v>
      </c>
      <c r="F92" s="147" t="str">
        <f>IF(E92="","",INDEX(m_selling_spec_trans!$D:$D,MATCH(E92,m_selling_spec_trans!$A:$A,0)))</f>
        <v/>
      </c>
      <c r="G92" s="148" t="s">
        <v>1046</v>
      </c>
      <c r="H92" s="147" t="str">
        <f>IF(G92="","",INDEX(m_selling_spec_trans!$D:$D,MATCH(G92,m_selling_spec_trans!$A:$A,0)))</f>
        <v>4 Panel</v>
      </c>
      <c r="I92" s="148"/>
      <c r="J92" s="147" t="str">
        <f>IF(I92="","",INDEX(m_selling_spec_trans!$D:$D,MATCH(I92,m_selling_spec_trans!$A:$A,0)))</f>
        <v/>
      </c>
      <c r="K92" s="148"/>
      <c r="L92" s="147" t="str">
        <f>IF(K92="","",INDEX(m_selling_spec_trans!$D:$D,MATCH(K92,m_selling_spec_trans!$A:$A,0)))</f>
        <v/>
      </c>
      <c r="M92" s="148"/>
      <c r="N92" s="147" t="str">
        <f>IF(M92="","",INDEX(m_selling_spec_trans!$D:$D,MATCH(M92,m_selling_spec_trans!$A:$A,0)))</f>
        <v/>
      </c>
      <c r="O92" s="148"/>
      <c r="P92" s="147" t="str">
        <f>IF(O92="","",INDEX(m_selling_spec_trans!$D:$D,MATCH(O92,m_selling_spec_trans!$A:$A,0)))</f>
        <v/>
      </c>
      <c r="Q92" s="148"/>
      <c r="R92" s="147" t="str">
        <f>IF(Q92="","",INDEX(m_selling_spec_trans!$D:$D,MATCH(Q92,m_selling_spec_trans!$A:$A,0)))</f>
        <v/>
      </c>
      <c r="S92" s="148"/>
      <c r="T92" s="147" t="str">
        <f>IF(S92="","",INDEX(m_selling_spec_trans!$D:$D,MATCH(S92,m_selling_spec_trans!$A:$A,0)))</f>
        <v/>
      </c>
      <c r="U92" s="148"/>
      <c r="V92" s="147" t="str">
        <f>IF(U92="","",INDEX(m_selling_spec_trans!$D:$D,MATCH(U92,m_selling_spec_trans!$A:$A,0)))</f>
        <v/>
      </c>
      <c r="W92" s="148"/>
      <c r="X92" s="147" t="str">
        <f>IF(W92="","",INDEX(m_selling_spec_trans!$D:$D,MATCH(W92,m_selling_spec_trans!$A:$A,0)))</f>
        <v/>
      </c>
      <c r="Y92" s="148"/>
      <c r="Z92" s="147" t="str">
        <f>IF(Y92="","",INDEX(m_selling_spec_trans!$D:$D,MATCH(Y92,m_selling_spec_trans!$A:$A,0)))</f>
        <v/>
      </c>
      <c r="AA92" s="148"/>
      <c r="AB92" s="147" t="str">
        <f>IF(AA92="","",INDEX(m_selling_spec_trans!$D:$D,MATCH(AA92,m_selling_spec_trans!$A:$A,0)))</f>
        <v/>
      </c>
      <c r="AC92" s="148"/>
      <c r="AD92" s="147" t="str">
        <f>IF(AC92="","",INDEX(m_selling_spec_trans!$D:$D,MATCH(AC92,m_selling_spec_trans!$A:$A,0)))</f>
        <v/>
      </c>
      <c r="AE92" s="148"/>
      <c r="AF92" s="147" t="str">
        <f>IF(AE92="","",INDEX(m_selling_spec_trans!$D:$D,MATCH(AE92,m_selling_spec_trans!$A:$A,0)))</f>
        <v/>
      </c>
      <c r="AG92" s="148"/>
      <c r="AH92" s="147" t="str">
        <f>IF(AG92="","",INDEX(m_selling_spec_trans!$D:$D,MATCH(AG92,m_selling_spec_trans!$A:$A,0)))</f>
        <v/>
      </c>
      <c r="AI92" s="148"/>
      <c r="AJ92" s="147" t="str">
        <f>IF(AI92="","",INDEX(m_selling_spec_trans!$D:$D,MATCH(AI92,m_selling_spec_trans!$A:$A,0)))</f>
        <v/>
      </c>
      <c r="AK92" s="148"/>
      <c r="AL92" s="147" t="str">
        <f>IF(AK92="","",INDEX(m_selling_spec_trans!$D:$D,MATCH(AK92,m_selling_spec_trans!$A:$A,0)))</f>
        <v/>
      </c>
      <c r="AM92" s="148"/>
      <c r="AN92" s="147" t="str">
        <f>IF(AM92="","",INDEX(m_selling_spec_trans!$D:$D,MATCH(AM92,m_selling_spec_trans!$A:$A,0)))</f>
        <v/>
      </c>
      <c r="AO92" s="148"/>
      <c r="AP92" s="147" t="str">
        <f>IF(AO92="","",INDEX(m_selling_spec_trans!$D:$D,MATCH(AO92,m_selling_spec_trans!$A:$A,0)))</f>
        <v/>
      </c>
      <c r="AQ92" s="148"/>
      <c r="AR92" s="147" t="str">
        <f>IF(AQ92="","",INDEX(m_selling_spec_trans!$D:$D,MATCH(AQ92,m_selling_spec_trans!$A:$A,0)))</f>
        <v/>
      </c>
      <c r="AS92" s="148"/>
      <c r="AT92" s="147" t="str">
        <f>IF(AS92="","",INDEX(m_selling_spec_trans!$D:$D,MATCH(AS92,m_selling_spec_trans!$A:$A,0)))</f>
        <v/>
      </c>
      <c r="AU92" s="148"/>
      <c r="AV92" s="147" t="str">
        <f>IF(AU92="","",INDEX(m_selling_spec_trans!$D:$D,MATCH(AU92,m_selling_spec_trans!$A:$A,0)))</f>
        <v/>
      </c>
      <c r="AW92" s="148"/>
      <c r="AX92" s="147" t="str">
        <f>IF(AW92="","",INDEX(m_selling_spec_trans!$D:$D,MATCH(AW92,m_selling_spec_trans!$A:$A,0)))</f>
        <v/>
      </c>
      <c r="AY92" s="148"/>
      <c r="AZ92" s="147" t="str">
        <f>IF(AY92="","",INDEX(m_selling_spec_trans!$D:$D,MATCH(AY92,m_selling_spec_trans!$A:$A,0)))</f>
        <v/>
      </c>
      <c r="BA92" s="148"/>
      <c r="BB92" s="147" t="str">
        <f>IF(BA92="","",INDEX(m_selling_spec_trans!$D:$D,MATCH(BA92,m_selling_spec_trans!$A:$A,0)))</f>
        <v/>
      </c>
      <c r="BC92" s="148"/>
      <c r="BD92" s="147" t="str">
        <f>IF(BC92="","",INDEX(m_selling_spec_trans!$D:$D,MATCH(BC92,m_selling_spec_trans!$A:$A,0)))</f>
        <v/>
      </c>
      <c r="BE92" s="148"/>
      <c r="BF92" s="147" t="str">
        <f>IF(BE92="","",INDEX(m_selling_spec_trans!$D:$D,MATCH(BE92,m_selling_spec_trans!$A:$A,0)))</f>
        <v/>
      </c>
      <c r="BG92" s="148"/>
      <c r="BH92" s="147" t="str">
        <f>IF(BG92="","",INDEX(m_selling_spec_trans!$D:$D,MATCH(BG92,m_selling_spec_trans!$A:$A,0)))</f>
        <v/>
      </c>
      <c r="BI92" s="148"/>
      <c r="BJ92" s="147" t="str">
        <f>IF(BI92="","",INDEX(m_selling_spec_trans!$D:$D,MATCH(BI92,m_selling_spec_trans!$A:$A,0)))</f>
        <v/>
      </c>
      <c r="BL92" s="147" t="str">
        <f>IF(BK92="","",INDEX(m_selling_spec_trans!$D:$D,MATCH(BK92,m_selling_spec_trans!$A:$A,0)))</f>
        <v/>
      </c>
      <c r="BM92" s="147"/>
      <c r="BN92" s="147" t="str">
        <f>IF(BM92="","",INDEX(m_selling_spec_trans!$D:$D,MATCH(BM92,m_selling_spec_trans!$A:$A,0)))</f>
        <v/>
      </c>
      <c r="BP92" s="147" t="str">
        <f>IF(BO92="","",INDEX(m_selling_spec_trans!$D:$D,MATCH(BO92,m_selling_spec_trans!$A:$A,0)))</f>
        <v/>
      </c>
    </row>
    <row r="93" spans="1:68">
      <c r="A93" s="104">
        <v>11</v>
      </c>
      <c r="B93" s="147" t="str">
        <f>INDEX(m_model_trans!E:E,MATCH(A93,m_model_trans!A:A,0))</f>
        <v>Entrance sliding door (2 panels on 2 tracks)</v>
      </c>
      <c r="C93" s="104">
        <v>10</v>
      </c>
      <c r="D93" s="110" t="str">
        <f>INDEX(m_model_item_trans!$C:$C,MATCH(C93,m_model_item_trans!$A:$A,0))</f>
        <v>Entrance sliding door</v>
      </c>
      <c r="E93" s="149" t="s">
        <v>1039</v>
      </c>
      <c r="F93" s="147" t="str">
        <f>IF(E93="","",INDEX(m_selling_spec_trans!$D:$D,MATCH(E93,m_selling_spec_trans!$A:$A,0)))</f>
        <v>Sliding</v>
      </c>
      <c r="G93" s="148"/>
      <c r="H93" s="147" t="str">
        <f>IF(G93="","",INDEX(m_selling_spec_trans!$D:$D,MATCH(G93,m_selling_spec_trans!$A:$A,0)))</f>
        <v/>
      </c>
      <c r="I93" s="148" t="s">
        <v>1492</v>
      </c>
      <c r="J93" s="147" t="str">
        <f>IF(I93="","",INDEX(m_selling_spec_trans!$D:$D,MATCH(I93,m_selling_spec_trans!$A:$A,0)))</f>
        <v>Entrance Door</v>
      </c>
      <c r="K93" s="148"/>
      <c r="L93" s="147" t="str">
        <f>IF(K93="","",INDEX(m_selling_spec_trans!$D:$D,MATCH(K93,m_selling_spec_trans!$A:$A,0)))</f>
        <v/>
      </c>
      <c r="M93" s="148"/>
      <c r="N93" s="147" t="str">
        <f>IF(M93="","",INDEX(m_selling_spec_trans!$D:$D,MATCH(M93,m_selling_spec_trans!$A:$A,0)))</f>
        <v/>
      </c>
      <c r="O93" s="148"/>
      <c r="P93" s="147" t="str">
        <f>IF(O93="","",INDEX(m_selling_spec_trans!$D:$D,MATCH(O93,m_selling_spec_trans!$A:$A,0)))</f>
        <v/>
      </c>
      <c r="Q93" s="148"/>
      <c r="R93" s="147" t="str">
        <f>IF(Q93="","",INDEX(m_selling_spec_trans!$D:$D,MATCH(Q93,m_selling_spec_trans!$A:$A,0)))</f>
        <v/>
      </c>
      <c r="S93" s="148"/>
      <c r="T93" s="147" t="str">
        <f>IF(S93="","",INDEX(m_selling_spec_trans!$D:$D,MATCH(S93,m_selling_spec_trans!$A:$A,0)))</f>
        <v/>
      </c>
      <c r="U93" s="148"/>
      <c r="V93" s="147" t="str">
        <f>IF(U93="","",INDEX(m_selling_spec_trans!$D:$D,MATCH(U93,m_selling_spec_trans!$A:$A,0)))</f>
        <v/>
      </c>
      <c r="W93" s="148"/>
      <c r="X93" s="147" t="str">
        <f>IF(W93="","",INDEX(m_selling_spec_trans!$D:$D,MATCH(W93,m_selling_spec_trans!$A:$A,0)))</f>
        <v/>
      </c>
      <c r="Y93" s="148"/>
      <c r="Z93" s="147" t="str">
        <f>IF(Y93="","",INDEX(m_selling_spec_trans!$D:$D,MATCH(Y93,m_selling_spec_trans!$A:$A,0)))</f>
        <v/>
      </c>
      <c r="AA93" s="148"/>
      <c r="AB93" s="147" t="str">
        <f>IF(AA93="","",INDEX(m_selling_spec_trans!$D:$D,MATCH(AA93,m_selling_spec_trans!$A:$A,0)))</f>
        <v/>
      </c>
      <c r="AC93" s="148"/>
      <c r="AD93" s="147" t="str">
        <f>IF(AC93="","",INDEX(m_selling_spec_trans!$D:$D,MATCH(AC93,m_selling_spec_trans!$A:$A,0)))</f>
        <v/>
      </c>
      <c r="AE93" s="148"/>
      <c r="AF93" s="147" t="str">
        <f>IF(AE93="","",INDEX(m_selling_spec_trans!$D:$D,MATCH(AE93,m_selling_spec_trans!$A:$A,0)))</f>
        <v/>
      </c>
      <c r="AG93" s="148"/>
      <c r="AH93" s="147" t="str">
        <f>IF(AG93="","",INDEX(m_selling_spec_trans!$D:$D,MATCH(AG93,m_selling_spec_trans!$A:$A,0)))</f>
        <v/>
      </c>
      <c r="AI93" s="148"/>
      <c r="AJ93" s="147" t="str">
        <f>IF(AI93="","",INDEX(m_selling_spec_trans!$D:$D,MATCH(AI93,m_selling_spec_trans!$A:$A,0)))</f>
        <v/>
      </c>
      <c r="AK93" s="148"/>
      <c r="AL93" s="147" t="str">
        <f>IF(AK93="","",INDEX(m_selling_spec_trans!$D:$D,MATCH(AK93,m_selling_spec_trans!$A:$A,0)))</f>
        <v/>
      </c>
      <c r="AM93" s="148"/>
      <c r="AN93" s="147" t="str">
        <f>IF(AM93="","",INDEX(m_selling_spec_trans!$D:$D,MATCH(AM93,m_selling_spec_trans!$A:$A,0)))</f>
        <v/>
      </c>
      <c r="AO93" s="148"/>
      <c r="AP93" s="147" t="str">
        <f>IF(AO93="","",INDEX(m_selling_spec_trans!$D:$D,MATCH(AO93,m_selling_spec_trans!$A:$A,0)))</f>
        <v/>
      </c>
      <c r="AQ93" s="148"/>
      <c r="AR93" s="147" t="str">
        <f>IF(AQ93="","",INDEX(m_selling_spec_trans!$D:$D,MATCH(AQ93,m_selling_spec_trans!$A:$A,0)))</f>
        <v/>
      </c>
      <c r="AS93" s="148"/>
      <c r="AT93" s="147" t="str">
        <f>IF(AS93="","",INDEX(m_selling_spec_trans!$D:$D,MATCH(AS93,m_selling_spec_trans!$A:$A,0)))</f>
        <v/>
      </c>
      <c r="AU93" s="148"/>
      <c r="AV93" s="147" t="str">
        <f>IF(AU93="","",INDEX(m_selling_spec_trans!$D:$D,MATCH(AU93,m_selling_spec_trans!$A:$A,0)))</f>
        <v/>
      </c>
      <c r="AW93" s="148"/>
      <c r="AX93" s="147" t="str">
        <f>IF(AW93="","",INDEX(m_selling_spec_trans!$D:$D,MATCH(AW93,m_selling_spec_trans!$A:$A,0)))</f>
        <v/>
      </c>
      <c r="AY93" s="148"/>
      <c r="AZ93" s="147" t="str">
        <f>IF(AY93="","",INDEX(m_selling_spec_trans!$D:$D,MATCH(AY93,m_selling_spec_trans!$A:$A,0)))</f>
        <v/>
      </c>
      <c r="BA93" s="148"/>
      <c r="BB93" s="147" t="str">
        <f>IF(BA93="","",INDEX(m_selling_spec_trans!$D:$D,MATCH(BA93,m_selling_spec_trans!$A:$A,0)))</f>
        <v/>
      </c>
      <c r="BC93" s="148"/>
      <c r="BD93" s="147" t="str">
        <f>IF(BC93="","",INDEX(m_selling_spec_trans!$D:$D,MATCH(BC93,m_selling_spec_trans!$A:$A,0)))</f>
        <v/>
      </c>
      <c r="BE93" s="148"/>
      <c r="BF93" s="147" t="str">
        <f>IF(BE93="","",INDEX(m_selling_spec_trans!$D:$D,MATCH(BE93,m_selling_spec_trans!$A:$A,0)))</f>
        <v/>
      </c>
      <c r="BG93" s="148"/>
      <c r="BH93" s="147" t="str">
        <f>IF(BG93="","",INDEX(m_selling_spec_trans!$D:$D,MATCH(BG93,m_selling_spec_trans!$A:$A,0)))</f>
        <v/>
      </c>
      <c r="BI93" s="148"/>
      <c r="BJ93" s="147" t="str">
        <f>IF(BI93="","",INDEX(m_selling_spec_trans!$D:$D,MATCH(BI93,m_selling_spec_trans!$A:$A,0)))</f>
        <v/>
      </c>
      <c r="BL93" s="147" t="str">
        <f>IF(BK93="","",INDEX(m_selling_spec_trans!$D:$D,MATCH(BK93,m_selling_spec_trans!$A:$A,0)))</f>
        <v/>
      </c>
      <c r="BM93" s="147"/>
      <c r="BN93" s="147" t="str">
        <f>IF(BM93="","",INDEX(m_selling_spec_trans!$D:$D,MATCH(BM93,m_selling_spec_trans!$A:$A,0)))</f>
        <v/>
      </c>
      <c r="BP93" s="147" t="str">
        <f>IF(BO93="","",INDEX(m_selling_spec_trans!$D:$D,MATCH(BO93,m_selling_spec_trans!$A:$A,0)))</f>
        <v/>
      </c>
    </row>
    <row r="94" spans="1:68">
      <c r="A94" s="104">
        <v>11</v>
      </c>
      <c r="B94" s="147" t="str">
        <f>INDEX(m_model_trans!E:E,MATCH(A94,m_model_trans!A:A,0))</f>
        <v>Entrance sliding door (2 panels on 2 tracks)</v>
      </c>
      <c r="C94" s="104">
        <v>2</v>
      </c>
      <c r="D94" s="110" t="str">
        <f>INDEX(m_model_item_trans!$C:$C,MATCH(C94,m_model_item_trans!$A:$A,0))</f>
        <v>2 panels on 2 tracks</v>
      </c>
      <c r="F94" s="147" t="str">
        <f>IF(E94="","",INDEX(m_selling_spec_trans!$D:$D,MATCH(E94,m_selling_spec_trans!$A:$A,0)))</f>
        <v/>
      </c>
      <c r="G94" s="148" t="s">
        <v>647</v>
      </c>
      <c r="H94" s="147" t="str">
        <f>IF(G94="","",INDEX(m_selling_spec_trans!$D:$D,MATCH(G94,m_selling_spec_trans!$A:$A,0)))</f>
        <v>2 Panel</v>
      </c>
      <c r="I94" s="148"/>
      <c r="J94" s="147" t="str">
        <f>IF(I94="","",INDEX(m_selling_spec_trans!$D:$D,MATCH(I94,m_selling_spec_trans!$A:$A,0)))</f>
        <v/>
      </c>
      <c r="K94" s="148"/>
      <c r="L94" s="147" t="str">
        <f>IF(K94="","",INDEX(m_selling_spec_trans!$D:$D,MATCH(K94,m_selling_spec_trans!$A:$A,0)))</f>
        <v/>
      </c>
      <c r="M94" s="148"/>
      <c r="N94" s="147" t="str">
        <f>IF(M94="","",INDEX(m_selling_spec_trans!$D:$D,MATCH(M94,m_selling_spec_trans!$A:$A,0)))</f>
        <v/>
      </c>
      <c r="O94" s="148"/>
      <c r="P94" s="147" t="str">
        <f>IF(O94="","",INDEX(m_selling_spec_trans!$D:$D,MATCH(O94,m_selling_spec_trans!$A:$A,0)))</f>
        <v/>
      </c>
      <c r="Q94" s="148"/>
      <c r="R94" s="147" t="str">
        <f>IF(Q94="","",INDEX(m_selling_spec_trans!$D:$D,MATCH(Q94,m_selling_spec_trans!$A:$A,0)))</f>
        <v/>
      </c>
      <c r="S94" s="148"/>
      <c r="T94" s="147" t="str">
        <f>IF(S94="","",INDEX(m_selling_spec_trans!$D:$D,MATCH(S94,m_selling_spec_trans!$A:$A,0)))</f>
        <v/>
      </c>
      <c r="U94" s="148"/>
      <c r="V94" s="147" t="str">
        <f>IF(U94="","",INDEX(m_selling_spec_trans!$D:$D,MATCH(U94,m_selling_spec_trans!$A:$A,0)))</f>
        <v/>
      </c>
      <c r="W94" s="148"/>
      <c r="X94" s="147" t="str">
        <f>IF(W94="","",INDEX(m_selling_spec_trans!$D:$D,MATCH(W94,m_selling_spec_trans!$A:$A,0)))</f>
        <v/>
      </c>
      <c r="Y94" s="148"/>
      <c r="Z94" s="147" t="str">
        <f>IF(Y94="","",INDEX(m_selling_spec_trans!$D:$D,MATCH(Y94,m_selling_spec_trans!$A:$A,0)))</f>
        <v/>
      </c>
      <c r="AA94" s="148"/>
      <c r="AB94" s="147" t="str">
        <f>IF(AA94="","",INDEX(m_selling_spec_trans!$D:$D,MATCH(AA94,m_selling_spec_trans!$A:$A,0)))</f>
        <v/>
      </c>
      <c r="AC94" s="148"/>
      <c r="AD94" s="147" t="str">
        <f>IF(AC94="","",INDEX(m_selling_spec_trans!$D:$D,MATCH(AC94,m_selling_spec_trans!$A:$A,0)))</f>
        <v/>
      </c>
      <c r="AE94" s="148"/>
      <c r="AF94" s="147" t="str">
        <f>IF(AE94="","",INDEX(m_selling_spec_trans!$D:$D,MATCH(AE94,m_selling_spec_trans!$A:$A,0)))</f>
        <v/>
      </c>
      <c r="AG94" s="148"/>
      <c r="AH94" s="147" t="str">
        <f>IF(AG94="","",INDEX(m_selling_spec_trans!$D:$D,MATCH(AG94,m_selling_spec_trans!$A:$A,0)))</f>
        <v/>
      </c>
      <c r="AI94" s="148"/>
      <c r="AJ94" s="147" t="str">
        <f>IF(AI94="","",INDEX(m_selling_spec_trans!$D:$D,MATCH(AI94,m_selling_spec_trans!$A:$A,0)))</f>
        <v/>
      </c>
      <c r="AK94" s="148"/>
      <c r="AL94" s="147" t="str">
        <f>IF(AK94="","",INDEX(m_selling_spec_trans!$D:$D,MATCH(AK94,m_selling_spec_trans!$A:$A,0)))</f>
        <v/>
      </c>
      <c r="AM94" s="148"/>
      <c r="AN94" s="147" t="str">
        <f>IF(AM94="","",INDEX(m_selling_spec_trans!$D:$D,MATCH(AM94,m_selling_spec_trans!$A:$A,0)))</f>
        <v/>
      </c>
      <c r="AO94" s="148"/>
      <c r="AP94" s="147" t="str">
        <f>IF(AO94="","",INDEX(m_selling_spec_trans!$D:$D,MATCH(AO94,m_selling_spec_trans!$A:$A,0)))</f>
        <v/>
      </c>
      <c r="AQ94" s="148"/>
      <c r="AR94" s="147" t="str">
        <f>IF(AQ94="","",INDEX(m_selling_spec_trans!$D:$D,MATCH(AQ94,m_selling_spec_trans!$A:$A,0)))</f>
        <v/>
      </c>
      <c r="AS94" s="148"/>
      <c r="AT94" s="147" t="str">
        <f>IF(AS94="","",INDEX(m_selling_spec_trans!$D:$D,MATCH(AS94,m_selling_spec_trans!$A:$A,0)))</f>
        <v/>
      </c>
      <c r="AU94" s="148"/>
      <c r="AV94" s="147" t="str">
        <f>IF(AU94="","",INDEX(m_selling_spec_trans!$D:$D,MATCH(AU94,m_selling_spec_trans!$A:$A,0)))</f>
        <v/>
      </c>
      <c r="AW94" s="148"/>
      <c r="AX94" s="147" t="str">
        <f>IF(AW94="","",INDEX(m_selling_spec_trans!$D:$D,MATCH(AW94,m_selling_spec_trans!$A:$A,0)))</f>
        <v/>
      </c>
      <c r="AY94" s="148"/>
      <c r="AZ94" s="147" t="str">
        <f>IF(AY94="","",INDEX(m_selling_spec_trans!$D:$D,MATCH(AY94,m_selling_spec_trans!$A:$A,0)))</f>
        <v/>
      </c>
      <c r="BA94" s="148"/>
      <c r="BB94" s="147" t="str">
        <f>IF(BA94="","",INDEX(m_selling_spec_trans!$D:$D,MATCH(BA94,m_selling_spec_trans!$A:$A,0)))</f>
        <v/>
      </c>
      <c r="BC94" s="148"/>
      <c r="BD94" s="147" t="str">
        <f>IF(BC94="","",INDEX(m_selling_spec_trans!$D:$D,MATCH(BC94,m_selling_spec_trans!$A:$A,0)))</f>
        <v/>
      </c>
      <c r="BE94" s="148"/>
      <c r="BF94" s="147" t="str">
        <f>IF(BE94="","",INDEX(m_selling_spec_trans!$D:$D,MATCH(BE94,m_selling_spec_trans!$A:$A,0)))</f>
        <v/>
      </c>
      <c r="BG94" s="148"/>
      <c r="BH94" s="147" t="str">
        <f>IF(BG94="","",INDEX(m_selling_spec_trans!$D:$D,MATCH(BG94,m_selling_spec_trans!$A:$A,0)))</f>
        <v/>
      </c>
      <c r="BI94" s="148"/>
      <c r="BJ94" s="147" t="str">
        <f>IF(BI94="","",INDEX(m_selling_spec_trans!$D:$D,MATCH(BI94,m_selling_spec_trans!$A:$A,0)))</f>
        <v/>
      </c>
      <c r="BL94" s="147" t="str">
        <f>IF(BK94="","",INDEX(m_selling_spec_trans!$D:$D,MATCH(BK94,m_selling_spec_trans!$A:$A,0)))</f>
        <v/>
      </c>
      <c r="BM94" s="147"/>
      <c r="BN94" s="147" t="str">
        <f>IF(BM94="","",INDEX(m_selling_spec_trans!$D:$D,MATCH(BM94,m_selling_spec_trans!$A:$A,0)))</f>
        <v/>
      </c>
      <c r="BP94" s="147" t="str">
        <f>IF(BO94="","",INDEX(m_selling_spec_trans!$D:$D,MATCH(BO94,m_selling_spec_trans!$A:$A,0)))</f>
        <v/>
      </c>
    </row>
    <row r="95" spans="1:68">
      <c r="A95" s="104">
        <v>48</v>
      </c>
      <c r="B95" s="147" t="str">
        <f>INDEX(m_model_trans!E:E,MATCH(A95,m_model_trans!A:A,0))</f>
        <v>Double type</v>
      </c>
      <c r="C95" s="104">
        <v>44</v>
      </c>
      <c r="D95" s="110" t="str">
        <f>INDEX(m_model_item_trans!$C:$C,MATCH(C95,m_model_item_trans!$A:$A,0))</f>
        <v>Double type</v>
      </c>
      <c r="E95" s="149" t="s">
        <v>1456</v>
      </c>
      <c r="F95" s="147" t="str">
        <f>IF(E95="","",INDEX(m_selling_spec_trans!$D:$D,MATCH(E95,m_selling_spec_trans!$A:$A,0)))</f>
        <v>Carport</v>
      </c>
      <c r="G95" s="148"/>
      <c r="H95" s="147" t="str">
        <f>IF(G95="","",INDEX(m_selling_spec_trans!$D:$D,MATCH(G95,m_selling_spec_trans!$A:$A,0)))</f>
        <v/>
      </c>
      <c r="I95" s="148"/>
      <c r="J95" s="147" t="str">
        <f>IF(I95="","",INDEX(m_selling_spec_trans!$D:$D,MATCH(I95,m_selling_spec_trans!$A:$A,0)))</f>
        <v/>
      </c>
      <c r="K95" s="148"/>
      <c r="L95" s="147" t="str">
        <f>IF(K95="","",INDEX(m_selling_spec_trans!$D:$D,MATCH(K95,m_selling_spec_trans!$A:$A,0)))</f>
        <v/>
      </c>
      <c r="M95" s="148"/>
      <c r="N95" s="147" t="str">
        <f>IF(M95="","",INDEX(m_selling_spec_trans!$D:$D,MATCH(M95,m_selling_spec_trans!$A:$A,0)))</f>
        <v/>
      </c>
      <c r="O95" s="148"/>
      <c r="P95" s="147" t="str">
        <f>IF(O95="","",INDEX(m_selling_spec_trans!$D:$D,MATCH(O95,m_selling_spec_trans!$A:$A,0)))</f>
        <v/>
      </c>
      <c r="Q95" s="148"/>
      <c r="R95" s="147" t="str">
        <f>IF(Q95="","",INDEX(m_selling_spec_trans!$D:$D,MATCH(Q95,m_selling_spec_trans!$A:$A,0)))</f>
        <v/>
      </c>
      <c r="S95" s="148"/>
      <c r="T95" s="147" t="str">
        <f>IF(S95="","",INDEX(m_selling_spec_trans!$D:$D,MATCH(S95,m_selling_spec_trans!$A:$A,0)))</f>
        <v/>
      </c>
      <c r="U95" s="148"/>
      <c r="V95" s="147" t="str">
        <f>IF(U95="","",INDEX(m_selling_spec_trans!$D:$D,MATCH(U95,m_selling_spec_trans!$A:$A,0)))</f>
        <v/>
      </c>
      <c r="W95" s="148"/>
      <c r="X95" s="147" t="str">
        <f>IF(W95="","",INDEX(m_selling_spec_trans!$D:$D,MATCH(W95,m_selling_spec_trans!$A:$A,0)))</f>
        <v/>
      </c>
      <c r="Y95" s="148"/>
      <c r="Z95" s="147" t="str">
        <f>IF(Y95="","",INDEX(m_selling_spec_trans!$D:$D,MATCH(Y95,m_selling_spec_trans!$A:$A,0)))</f>
        <v/>
      </c>
      <c r="AA95" s="148"/>
      <c r="AB95" s="147" t="str">
        <f>IF(AA95="","",INDEX(m_selling_spec_trans!$D:$D,MATCH(AA95,m_selling_spec_trans!$A:$A,0)))</f>
        <v/>
      </c>
      <c r="AC95" s="148"/>
      <c r="AD95" s="147" t="str">
        <f>IF(AC95="","",INDEX(m_selling_spec_trans!$D:$D,MATCH(AC95,m_selling_spec_trans!$A:$A,0)))</f>
        <v/>
      </c>
      <c r="AE95" s="148"/>
      <c r="AF95" s="147" t="str">
        <f>IF(AE95="","",INDEX(m_selling_spec_trans!$D:$D,MATCH(AE95,m_selling_spec_trans!$A:$A,0)))</f>
        <v/>
      </c>
      <c r="AG95" s="148"/>
      <c r="AH95" s="147" t="str">
        <f>IF(AG95="","",INDEX(m_selling_spec_trans!$D:$D,MATCH(AG95,m_selling_spec_trans!$A:$A,0)))</f>
        <v/>
      </c>
      <c r="AI95" s="148"/>
      <c r="AJ95" s="147" t="str">
        <f>IF(AI95="","",INDEX(m_selling_spec_trans!$D:$D,MATCH(AI95,m_selling_spec_trans!$A:$A,0)))</f>
        <v/>
      </c>
      <c r="AK95" s="148"/>
      <c r="AL95" s="147" t="str">
        <f>IF(AK95="","",INDEX(m_selling_spec_trans!$D:$D,MATCH(AK95,m_selling_spec_trans!$A:$A,0)))</f>
        <v/>
      </c>
      <c r="AM95" s="148"/>
      <c r="AN95" s="147" t="str">
        <f>IF(AM95="","",INDEX(m_selling_spec_trans!$D:$D,MATCH(AM95,m_selling_spec_trans!$A:$A,0)))</f>
        <v/>
      </c>
      <c r="AO95" s="148"/>
      <c r="AP95" s="147" t="str">
        <f>IF(AO95="","",INDEX(m_selling_spec_trans!$D:$D,MATCH(AO95,m_selling_spec_trans!$A:$A,0)))</f>
        <v/>
      </c>
      <c r="AQ95" s="148"/>
      <c r="AR95" s="147" t="str">
        <f>IF(AQ95="","",INDEX(m_selling_spec_trans!$D:$D,MATCH(AQ95,m_selling_spec_trans!$A:$A,0)))</f>
        <v/>
      </c>
      <c r="AS95" s="148"/>
      <c r="AT95" s="147" t="str">
        <f>IF(AS95="","",INDEX(m_selling_spec_trans!$D:$D,MATCH(AS95,m_selling_spec_trans!$A:$A,0)))</f>
        <v/>
      </c>
      <c r="AU95" s="148"/>
      <c r="AV95" s="147" t="str">
        <f>IF(AU95="","",INDEX(m_selling_spec_trans!$D:$D,MATCH(AU95,m_selling_spec_trans!$A:$A,0)))</f>
        <v/>
      </c>
      <c r="AW95" s="148"/>
      <c r="AX95" s="147" t="str">
        <f>IF(AW95="","",INDEX(m_selling_spec_trans!$D:$D,MATCH(AW95,m_selling_spec_trans!$A:$A,0)))</f>
        <v/>
      </c>
      <c r="AY95" s="148"/>
      <c r="AZ95" s="147" t="str">
        <f>IF(AY95="","",INDEX(m_selling_spec_trans!$D:$D,MATCH(AY95,m_selling_spec_trans!$A:$A,0)))</f>
        <v/>
      </c>
      <c r="BA95" s="148"/>
      <c r="BB95" s="147" t="str">
        <f>IF(BA95="","",INDEX(m_selling_spec_trans!$D:$D,MATCH(BA95,m_selling_spec_trans!$A:$A,0)))</f>
        <v/>
      </c>
      <c r="BC95" s="148"/>
      <c r="BD95" s="147" t="str">
        <f>IF(BC95="","",INDEX(m_selling_spec_trans!$D:$D,MATCH(BC95,m_selling_spec_trans!$A:$A,0)))</f>
        <v/>
      </c>
      <c r="BE95" s="148"/>
      <c r="BF95" s="147" t="str">
        <f>IF(BE95="","",INDEX(m_selling_spec_trans!$D:$D,MATCH(BE95,m_selling_spec_trans!$A:$A,0)))</f>
        <v/>
      </c>
      <c r="BG95" s="148"/>
      <c r="BH95" s="147" t="str">
        <f>IF(BG95="","",INDEX(m_selling_spec_trans!$D:$D,MATCH(BG95,m_selling_spec_trans!$A:$A,0)))</f>
        <v/>
      </c>
      <c r="BI95" s="148"/>
      <c r="BJ95" s="147" t="str">
        <f>IF(BI95="","",INDEX(m_selling_spec_trans!$D:$D,MATCH(BI95,m_selling_spec_trans!$A:$A,0)))</f>
        <v/>
      </c>
      <c r="BL95" s="147" t="str">
        <f>IF(BK95="","",INDEX(m_selling_spec_trans!$D:$D,MATCH(BK95,m_selling_spec_trans!$A:$A,0)))</f>
        <v/>
      </c>
      <c r="BM95" s="147"/>
      <c r="BN95" s="147" t="str">
        <f>IF(BM95="","",INDEX(m_selling_spec_trans!$D:$D,MATCH(BM95,m_selling_spec_trans!$A:$A,0)))</f>
        <v/>
      </c>
      <c r="BP95" s="147" t="str">
        <f>IF(BO95="","",INDEX(m_selling_spec_trans!$D:$D,MATCH(BO95,m_selling_spec_trans!$A:$A,0)))</f>
        <v/>
      </c>
    </row>
    <row r="96" spans="1:68">
      <c r="A96" s="104">
        <v>31</v>
      </c>
      <c r="B96" s="147" t="str">
        <f>INDEX(m_model_trans!E:E,MATCH(A96,m_model_trans!A:A,0))</f>
        <v>Double sliding gate</v>
      </c>
      <c r="C96" s="104">
        <v>37</v>
      </c>
      <c r="D96" s="110" t="str">
        <f>INDEX(m_model_item_trans!$C:$C,MATCH(C96,m_model_item_trans!$A:$A,0))</f>
        <v>Double sliding gate</v>
      </c>
      <c r="E96" s="149" t="s">
        <v>646</v>
      </c>
      <c r="F96" s="147" t="str">
        <f>IF(E96="","",INDEX(m_selling_spec_trans!$D:$D,MATCH(E96,m_selling_spec_trans!$A:$A,0)))</f>
        <v>Sliding gate</v>
      </c>
      <c r="G96" s="148"/>
      <c r="H96" s="147" t="str">
        <f>IF(G96="","",INDEX(m_selling_spec_trans!$D:$D,MATCH(G96,m_selling_spec_trans!$A:$A,0)))</f>
        <v/>
      </c>
      <c r="I96" s="148"/>
      <c r="J96" s="147" t="str">
        <f>IF(I96="","",INDEX(m_selling_spec_trans!$D:$D,MATCH(I96,m_selling_spec_trans!$A:$A,0)))</f>
        <v/>
      </c>
      <c r="K96" s="148"/>
      <c r="L96" s="147" t="str">
        <f>IF(K96="","",INDEX(m_selling_spec_trans!$D:$D,MATCH(K96,m_selling_spec_trans!$A:$A,0)))</f>
        <v/>
      </c>
      <c r="M96" s="148"/>
      <c r="N96" s="147" t="str">
        <f>IF(M96="","",INDEX(m_selling_spec_trans!$D:$D,MATCH(M96,m_selling_spec_trans!$A:$A,0)))</f>
        <v/>
      </c>
      <c r="O96" s="148" t="s">
        <v>670</v>
      </c>
      <c r="P96" s="147" t="str">
        <f>IF(O96="","",INDEX(m_selling_spec_trans!$D:$D,MATCH(O96,m_selling_spec_trans!$A:$A,0)))</f>
        <v>Double</v>
      </c>
      <c r="Q96" s="148"/>
      <c r="R96" s="147" t="str">
        <f>IF(Q96="","",INDEX(m_selling_spec_trans!$D:$D,MATCH(Q96,m_selling_spec_trans!$A:$A,0)))</f>
        <v/>
      </c>
      <c r="S96" s="148"/>
      <c r="T96" s="147" t="str">
        <f>IF(S96="","",INDEX(m_selling_spec_trans!$D:$D,MATCH(S96,m_selling_spec_trans!$A:$A,0)))</f>
        <v/>
      </c>
      <c r="U96" s="148"/>
      <c r="V96" s="147" t="str">
        <f>IF(U96="","",INDEX(m_selling_spec_trans!$D:$D,MATCH(U96,m_selling_spec_trans!$A:$A,0)))</f>
        <v/>
      </c>
      <c r="W96" s="148"/>
      <c r="X96" s="147" t="str">
        <f>IF(W96="","",INDEX(m_selling_spec_trans!$D:$D,MATCH(W96,m_selling_spec_trans!$A:$A,0)))</f>
        <v/>
      </c>
      <c r="Y96" s="148"/>
      <c r="Z96" s="147" t="str">
        <f>IF(Y96="","",INDEX(m_selling_spec_trans!$D:$D,MATCH(Y96,m_selling_spec_trans!$A:$A,0)))</f>
        <v/>
      </c>
      <c r="AA96" s="148"/>
      <c r="AB96" s="147" t="str">
        <f>IF(AA96="","",INDEX(m_selling_spec_trans!$D:$D,MATCH(AA96,m_selling_spec_trans!$A:$A,0)))</f>
        <v/>
      </c>
      <c r="AC96" s="148"/>
      <c r="AD96" s="147" t="str">
        <f>IF(AC96="","",INDEX(m_selling_spec_trans!$D:$D,MATCH(AC96,m_selling_spec_trans!$A:$A,0)))</f>
        <v/>
      </c>
      <c r="AE96" s="148"/>
      <c r="AF96" s="147" t="str">
        <f>IF(AE96="","",INDEX(m_selling_spec_trans!$D:$D,MATCH(AE96,m_selling_spec_trans!$A:$A,0)))</f>
        <v/>
      </c>
      <c r="AG96" s="148"/>
      <c r="AH96" s="147" t="str">
        <f>IF(AG96="","",INDEX(m_selling_spec_trans!$D:$D,MATCH(AG96,m_selling_spec_trans!$A:$A,0)))</f>
        <v/>
      </c>
      <c r="AI96" s="148"/>
      <c r="AJ96" s="147" t="str">
        <f>IF(AI96="","",INDEX(m_selling_spec_trans!$D:$D,MATCH(AI96,m_selling_spec_trans!$A:$A,0)))</f>
        <v/>
      </c>
      <c r="AK96" s="148"/>
      <c r="AL96" s="147" t="str">
        <f>IF(AK96="","",INDEX(m_selling_spec_trans!$D:$D,MATCH(AK96,m_selling_spec_trans!$A:$A,0)))</f>
        <v/>
      </c>
      <c r="AM96" s="148"/>
      <c r="AN96" s="147" t="str">
        <f>IF(AM96="","",INDEX(m_selling_spec_trans!$D:$D,MATCH(AM96,m_selling_spec_trans!$A:$A,0)))</f>
        <v/>
      </c>
      <c r="AO96" s="148"/>
      <c r="AP96" s="147" t="str">
        <f>IF(AO96="","",INDEX(m_selling_spec_trans!$D:$D,MATCH(AO96,m_selling_spec_trans!$A:$A,0)))</f>
        <v/>
      </c>
      <c r="AQ96" s="148"/>
      <c r="AR96" s="147" t="str">
        <f>IF(AQ96="","",INDEX(m_selling_spec_trans!$D:$D,MATCH(AQ96,m_selling_spec_trans!$A:$A,0)))</f>
        <v/>
      </c>
      <c r="AS96" s="148"/>
      <c r="AT96" s="147" t="str">
        <f>IF(AS96="","",INDEX(m_selling_spec_trans!$D:$D,MATCH(AS96,m_selling_spec_trans!$A:$A,0)))</f>
        <v/>
      </c>
      <c r="AU96" s="148"/>
      <c r="AV96" s="147" t="str">
        <f>IF(AU96="","",INDEX(m_selling_spec_trans!$D:$D,MATCH(AU96,m_selling_spec_trans!$A:$A,0)))</f>
        <v/>
      </c>
      <c r="AW96" s="148"/>
      <c r="AX96" s="147" t="str">
        <f>IF(AW96="","",INDEX(m_selling_spec_trans!$D:$D,MATCH(AW96,m_selling_spec_trans!$A:$A,0)))</f>
        <v/>
      </c>
      <c r="AY96" s="148"/>
      <c r="AZ96" s="147" t="str">
        <f>IF(AY96="","",INDEX(m_selling_spec_trans!$D:$D,MATCH(AY96,m_selling_spec_trans!$A:$A,0)))</f>
        <v/>
      </c>
      <c r="BA96" s="148"/>
      <c r="BB96" s="147" t="str">
        <f>IF(BA96="","",INDEX(m_selling_spec_trans!$D:$D,MATCH(BA96,m_selling_spec_trans!$A:$A,0)))</f>
        <v/>
      </c>
      <c r="BC96" s="148"/>
      <c r="BD96" s="147" t="str">
        <f>IF(BC96="","",INDEX(m_selling_spec_trans!$D:$D,MATCH(BC96,m_selling_spec_trans!$A:$A,0)))</f>
        <v/>
      </c>
      <c r="BE96" s="148"/>
      <c r="BF96" s="147" t="str">
        <f>IF(BE96="","",INDEX(m_selling_spec_trans!$D:$D,MATCH(BE96,m_selling_spec_trans!$A:$A,0)))</f>
        <v/>
      </c>
      <c r="BG96" s="148"/>
      <c r="BH96" s="147" t="str">
        <f>IF(BG96="","",INDEX(m_selling_spec_trans!$D:$D,MATCH(BG96,m_selling_spec_trans!$A:$A,0)))</f>
        <v/>
      </c>
      <c r="BI96" s="148"/>
      <c r="BJ96" s="147" t="str">
        <f>IF(BI96="","",INDEX(m_selling_spec_trans!$D:$D,MATCH(BI96,m_selling_spec_trans!$A:$A,0)))</f>
        <v/>
      </c>
      <c r="BL96" s="147" t="str">
        <f>IF(BK96="","",INDEX(m_selling_spec_trans!$D:$D,MATCH(BK96,m_selling_spec_trans!$A:$A,0)))</f>
        <v/>
      </c>
      <c r="BM96" s="147"/>
      <c r="BN96" s="147" t="str">
        <f>IF(BM96="","",INDEX(m_selling_spec_trans!$D:$D,MATCH(BM96,m_selling_spec_trans!$A:$A,0)))</f>
        <v/>
      </c>
      <c r="BP96" s="147" t="str">
        <f>IF(BO96="","",INDEX(m_selling_spec_trans!$D:$D,MATCH(BO96,m_selling_spec_trans!$A:$A,0)))</f>
        <v/>
      </c>
    </row>
    <row r="97" spans="1:68">
      <c r="A97" s="104">
        <v>15</v>
      </c>
      <c r="B97" s="147" t="str">
        <f>INDEX(m_model_trans!E:E,MATCH(A97,m_model_trans!A:A,0))</f>
        <v>Double casement window</v>
      </c>
      <c r="C97" s="104">
        <v>14</v>
      </c>
      <c r="D97" s="110" t="str">
        <f>INDEX(m_model_item_trans!$C:$C,MATCH(C97,m_model_item_trans!$A:$A,0))</f>
        <v>Double casement window</v>
      </c>
      <c r="E97" s="149" t="s">
        <v>1045</v>
      </c>
      <c r="F97" s="147" t="str">
        <f>IF(E97="","",INDEX(m_selling_spec_trans!$D:$D,MATCH(E97,m_selling_spec_trans!$A:$A,0)))</f>
        <v>Casement</v>
      </c>
      <c r="G97" s="148"/>
      <c r="H97" s="147" t="str">
        <f>IF(G97="","",INDEX(m_selling_spec_trans!$D:$D,MATCH(G97,m_selling_spec_trans!$A:$A,0)))</f>
        <v/>
      </c>
      <c r="I97" s="148"/>
      <c r="J97" s="147" t="str">
        <f>IF(I97="","",INDEX(m_selling_spec_trans!$D:$D,MATCH(I97,m_selling_spec_trans!$A:$A,0)))</f>
        <v/>
      </c>
      <c r="K97" s="148"/>
      <c r="L97" s="147" t="str">
        <f>IF(K97="","",INDEX(m_selling_spec_trans!$D:$D,MATCH(K97,m_selling_spec_trans!$A:$A,0)))</f>
        <v/>
      </c>
      <c r="M97" s="148"/>
      <c r="N97" s="147" t="str">
        <f>IF(M97="","",INDEX(m_selling_spec_trans!$D:$D,MATCH(M97,m_selling_spec_trans!$A:$A,0)))</f>
        <v/>
      </c>
      <c r="O97" s="148" t="s">
        <v>670</v>
      </c>
      <c r="P97" s="147" t="str">
        <f>IF(O97="","",INDEX(m_selling_spec_trans!$D:$D,MATCH(O97,m_selling_spec_trans!$A:$A,0)))</f>
        <v>Double</v>
      </c>
      <c r="Q97" s="148"/>
      <c r="R97" s="147" t="str">
        <f>IF(Q97="","",INDEX(m_selling_spec_trans!$D:$D,MATCH(Q97,m_selling_spec_trans!$A:$A,0)))</f>
        <v/>
      </c>
      <c r="S97" s="148"/>
      <c r="T97" s="147" t="str">
        <f>IF(S97="","",INDEX(m_selling_spec_trans!$D:$D,MATCH(S97,m_selling_spec_trans!$A:$A,0)))</f>
        <v/>
      </c>
      <c r="U97" s="148"/>
      <c r="V97" s="147" t="str">
        <f>IF(U97="","",INDEX(m_selling_spec_trans!$D:$D,MATCH(U97,m_selling_spec_trans!$A:$A,0)))</f>
        <v/>
      </c>
      <c r="W97" s="148"/>
      <c r="X97" s="147" t="str">
        <f>IF(W97="","",INDEX(m_selling_spec_trans!$D:$D,MATCH(W97,m_selling_spec_trans!$A:$A,0)))</f>
        <v/>
      </c>
      <c r="Y97" s="148"/>
      <c r="Z97" s="147" t="str">
        <f>IF(Y97="","",INDEX(m_selling_spec_trans!$D:$D,MATCH(Y97,m_selling_spec_trans!$A:$A,0)))</f>
        <v/>
      </c>
      <c r="AA97" s="148"/>
      <c r="AB97" s="147" t="str">
        <f>IF(AA97="","",INDEX(m_selling_spec_trans!$D:$D,MATCH(AA97,m_selling_spec_trans!$A:$A,0)))</f>
        <v/>
      </c>
      <c r="AC97" s="148"/>
      <c r="AD97" s="147" t="str">
        <f>IF(AC97="","",INDEX(m_selling_spec_trans!$D:$D,MATCH(AC97,m_selling_spec_trans!$A:$A,0)))</f>
        <v/>
      </c>
      <c r="AE97" s="148"/>
      <c r="AF97" s="147" t="str">
        <f>IF(AE97="","",INDEX(m_selling_spec_trans!$D:$D,MATCH(AE97,m_selling_spec_trans!$A:$A,0)))</f>
        <v/>
      </c>
      <c r="AG97" s="148"/>
      <c r="AH97" s="147" t="str">
        <f>IF(AG97="","",INDEX(m_selling_spec_trans!$D:$D,MATCH(AG97,m_selling_spec_trans!$A:$A,0)))</f>
        <v/>
      </c>
      <c r="AI97" s="148"/>
      <c r="AJ97" s="147" t="str">
        <f>IF(AI97="","",INDEX(m_selling_spec_trans!$D:$D,MATCH(AI97,m_selling_spec_trans!$A:$A,0)))</f>
        <v/>
      </c>
      <c r="AK97" s="148"/>
      <c r="AL97" s="147" t="str">
        <f>IF(AK97="","",INDEX(m_selling_spec_trans!$D:$D,MATCH(AK97,m_selling_spec_trans!$A:$A,0)))</f>
        <v/>
      </c>
      <c r="AM97" s="148"/>
      <c r="AN97" s="147" t="str">
        <f>IF(AM97="","",INDEX(m_selling_spec_trans!$D:$D,MATCH(AM97,m_selling_spec_trans!$A:$A,0)))</f>
        <v/>
      </c>
      <c r="AO97" s="148"/>
      <c r="AP97" s="147" t="str">
        <f>IF(AO97="","",INDEX(m_selling_spec_trans!$D:$D,MATCH(AO97,m_selling_spec_trans!$A:$A,0)))</f>
        <v/>
      </c>
      <c r="AQ97" s="148"/>
      <c r="AR97" s="147" t="str">
        <f>IF(AQ97="","",INDEX(m_selling_spec_trans!$D:$D,MATCH(AQ97,m_selling_spec_trans!$A:$A,0)))</f>
        <v/>
      </c>
      <c r="AS97" s="148"/>
      <c r="AT97" s="147" t="str">
        <f>IF(AS97="","",INDEX(m_selling_spec_trans!$D:$D,MATCH(AS97,m_selling_spec_trans!$A:$A,0)))</f>
        <v/>
      </c>
      <c r="AU97" s="148"/>
      <c r="AV97" s="147" t="str">
        <f>IF(AU97="","",INDEX(m_selling_spec_trans!$D:$D,MATCH(AU97,m_selling_spec_trans!$A:$A,0)))</f>
        <v/>
      </c>
      <c r="AW97" s="148"/>
      <c r="AX97" s="147" t="str">
        <f>IF(AW97="","",INDEX(m_selling_spec_trans!$D:$D,MATCH(AW97,m_selling_spec_trans!$A:$A,0)))</f>
        <v/>
      </c>
      <c r="AY97" s="148"/>
      <c r="AZ97" s="147" t="str">
        <f>IF(AY97="","",INDEX(m_selling_spec_trans!$D:$D,MATCH(AY97,m_selling_spec_trans!$A:$A,0)))</f>
        <v/>
      </c>
      <c r="BA97" s="148"/>
      <c r="BB97" s="147" t="str">
        <f>IF(BA97="","",INDEX(m_selling_spec_trans!$D:$D,MATCH(BA97,m_selling_spec_trans!$A:$A,0)))</f>
        <v/>
      </c>
      <c r="BC97" s="148"/>
      <c r="BD97" s="147" t="str">
        <f>IF(BC97="","",INDEX(m_selling_spec_trans!$D:$D,MATCH(BC97,m_selling_spec_trans!$A:$A,0)))</f>
        <v/>
      </c>
      <c r="BE97" s="148"/>
      <c r="BF97" s="147" t="str">
        <f>IF(BE97="","",INDEX(m_selling_spec_trans!$D:$D,MATCH(BE97,m_selling_spec_trans!$A:$A,0)))</f>
        <v/>
      </c>
      <c r="BG97" s="148"/>
      <c r="BH97" s="147" t="str">
        <f>IF(BG97="","",INDEX(m_selling_spec_trans!$D:$D,MATCH(BG97,m_selling_spec_trans!$A:$A,0)))</f>
        <v/>
      </c>
      <c r="BI97" s="148"/>
      <c r="BJ97" s="147" t="str">
        <f>IF(BI97="","",INDEX(m_selling_spec_trans!$D:$D,MATCH(BI97,m_selling_spec_trans!$A:$A,0)))</f>
        <v/>
      </c>
      <c r="BL97" s="147" t="str">
        <f>IF(BK97="","",INDEX(m_selling_spec_trans!$D:$D,MATCH(BK97,m_selling_spec_trans!$A:$A,0)))</f>
        <v/>
      </c>
      <c r="BM97" s="147"/>
      <c r="BN97" s="147" t="str">
        <f>IF(BM97="","",INDEX(m_selling_spec_trans!$D:$D,MATCH(BM97,m_selling_spec_trans!$A:$A,0)))</f>
        <v/>
      </c>
      <c r="BP97" s="147" t="str">
        <f>IF(BO97="","",INDEX(m_selling_spec_trans!$D:$D,MATCH(BO97,m_selling_spec_trans!$A:$A,0)))</f>
        <v/>
      </c>
    </row>
    <row r="98" spans="1:68">
      <c r="A98" s="94">
        <v>42</v>
      </c>
      <c r="B98" s="147" t="str">
        <f>INDEX(m_model_trans!E:E,MATCH(A98,m_model_trans!A:A,0))</f>
        <v>D03</v>
      </c>
      <c r="C98" s="94">
        <v>52</v>
      </c>
      <c r="D98" s="110" t="str">
        <f>INDEX(m_model_item_trans!$C:$C,MATCH(C98,m_model_item_trans!$A:$A,0))</f>
        <v>D03</v>
      </c>
      <c r="F98" s="147" t="str">
        <f>IF(E98="","",INDEX(m_selling_spec_trans!$D:$D,MATCH(E98,m_selling_spec_trans!$A:$A,0)))</f>
        <v/>
      </c>
      <c r="V98" s="147" t="str">
        <f>IF(U98="","",INDEX(m_selling_spec_trans!$D:$D,MATCH(U98,m_selling_spec_trans!$A:$A,0)))</f>
        <v/>
      </c>
      <c r="AB98" s="147" t="str">
        <f>IF(AA98="","",INDEX(m_selling_spec_trans!$D:$D,MATCH(AA98,m_selling_spec_trans!$A:$A,0)))</f>
        <v/>
      </c>
      <c r="AF98" s="147" t="str">
        <f>IF(AE98="","",INDEX(m_selling_spec_trans!$D:$D,MATCH(AE98,m_selling_spec_trans!$A:$A,0)))</f>
        <v/>
      </c>
      <c r="BH98" s="147" t="str">
        <f>IF(BG98="","",INDEX(m_selling_spec_trans!$D:$D,MATCH(BG98,m_selling_spec_trans!$A:$A,0)))</f>
        <v/>
      </c>
      <c r="BJ98" s="147" t="str">
        <f>IF(BI98="","",INDEX(m_selling_spec_trans!$D:$D,MATCH(BI98,m_selling_spec_trans!$A:$A,0)))</f>
        <v/>
      </c>
      <c r="BL98" s="147" t="str">
        <f>IF(BK98="","",INDEX(m_selling_spec_trans!$D:$D,MATCH(BK98,m_selling_spec_trans!$A:$A,0)))</f>
        <v/>
      </c>
      <c r="BM98" s="147"/>
      <c r="BN98" s="147" t="str">
        <f>IF(BM98="","",INDEX(m_selling_spec_trans!$D:$D,MATCH(BM98,m_selling_spec_trans!$A:$A,0)))</f>
        <v/>
      </c>
      <c r="BO98" s="146" t="s">
        <v>2496</v>
      </c>
      <c r="BP98" s="147" t="str">
        <f>IF(BO98="","",INDEX(m_selling_spec_trans!$D:$D,MATCH(BO98,m_selling_spec_trans!$A:$A,0)))</f>
        <v>D03</v>
      </c>
    </row>
    <row r="99" spans="1:68">
      <c r="A99" s="94">
        <v>41</v>
      </c>
      <c r="B99" s="147" t="str">
        <f>INDEX(m_model_trans!E:E,MATCH(A99,m_model_trans!A:A,0))</f>
        <v>D02</v>
      </c>
      <c r="C99" s="94">
        <v>51</v>
      </c>
      <c r="D99" s="110" t="str">
        <f>INDEX(m_model_item_trans!$C:$C,MATCH(C99,m_model_item_trans!$A:$A,0))</f>
        <v>D02</v>
      </c>
      <c r="F99" s="147" t="str">
        <f>IF(E99="","",INDEX(m_selling_spec_trans!$D:$D,MATCH(E99,m_selling_spec_trans!$A:$A,0)))</f>
        <v/>
      </c>
      <c r="V99" s="147" t="str">
        <f>IF(U99="","",INDEX(m_selling_spec_trans!$D:$D,MATCH(U99,m_selling_spec_trans!$A:$A,0)))</f>
        <v/>
      </c>
      <c r="AB99" s="147" t="str">
        <f>IF(AA99="","",INDEX(m_selling_spec_trans!$D:$D,MATCH(AA99,m_selling_spec_trans!$A:$A,0)))</f>
        <v/>
      </c>
      <c r="AF99" s="147" t="str">
        <f>IF(AE99="","",INDEX(m_selling_spec_trans!$D:$D,MATCH(AE99,m_selling_spec_trans!$A:$A,0)))</f>
        <v/>
      </c>
      <c r="BH99" s="147" t="str">
        <f>IF(BG99="","",INDEX(m_selling_spec_trans!$D:$D,MATCH(BG99,m_selling_spec_trans!$A:$A,0)))</f>
        <v/>
      </c>
      <c r="BJ99" s="147" t="str">
        <f>IF(BI99="","",INDEX(m_selling_spec_trans!$D:$D,MATCH(BI99,m_selling_spec_trans!$A:$A,0)))</f>
        <v/>
      </c>
      <c r="BL99" s="147" t="str">
        <f>IF(BK99="","",INDEX(m_selling_spec_trans!$D:$D,MATCH(BK99,m_selling_spec_trans!$A:$A,0)))</f>
        <v/>
      </c>
      <c r="BM99" s="147"/>
      <c r="BN99" s="147" t="str">
        <f>IF(BM99="","",INDEX(m_selling_spec_trans!$D:$D,MATCH(BM99,m_selling_spec_trans!$A:$A,0)))</f>
        <v/>
      </c>
      <c r="BO99" s="146" t="s">
        <v>2495</v>
      </c>
      <c r="BP99" s="147" t="str">
        <f>IF(BO99="","",INDEX(m_selling_spec_trans!$D:$D,MATCH(BO99,m_selling_spec_trans!$A:$A,0)))</f>
        <v>D02</v>
      </c>
    </row>
    <row r="100" spans="1:68">
      <c r="A100" s="94">
        <v>40</v>
      </c>
      <c r="B100" s="147" t="str">
        <f>INDEX(m_model_trans!E:E,MATCH(A100,m_model_trans!A:A,0))</f>
        <v>D01</v>
      </c>
      <c r="C100" s="94">
        <v>50</v>
      </c>
      <c r="D100" s="110" t="str">
        <f>INDEX(m_model_item_trans!$C:$C,MATCH(C100,m_model_item_trans!$A:$A,0))</f>
        <v>D01</v>
      </c>
      <c r="F100" s="147" t="str">
        <f>IF(E100="","",INDEX(m_selling_spec_trans!$D:$D,MATCH(E100,m_selling_spec_trans!$A:$A,0)))</f>
        <v/>
      </c>
      <c r="V100" s="147" t="str">
        <f>IF(U100="","",INDEX(m_selling_spec_trans!$D:$D,MATCH(U100,m_selling_spec_trans!$A:$A,0)))</f>
        <v/>
      </c>
      <c r="AB100" s="147" t="str">
        <f>IF(AA100="","",INDEX(m_selling_spec_trans!$D:$D,MATCH(AA100,m_selling_spec_trans!$A:$A,0)))</f>
        <v/>
      </c>
      <c r="AF100" s="147" t="str">
        <f>IF(AE100="","",INDEX(m_selling_spec_trans!$D:$D,MATCH(AE100,m_selling_spec_trans!$A:$A,0)))</f>
        <v/>
      </c>
      <c r="BH100" s="147" t="str">
        <f>IF(BG100="","",INDEX(m_selling_spec_trans!$D:$D,MATCH(BG100,m_selling_spec_trans!$A:$A,0)))</f>
        <v/>
      </c>
      <c r="BJ100" s="147" t="str">
        <f>IF(BI100="","",INDEX(m_selling_spec_trans!$D:$D,MATCH(BI100,m_selling_spec_trans!$A:$A,0)))</f>
        <v/>
      </c>
      <c r="BL100" s="147" t="str">
        <f>IF(BK100="","",INDEX(m_selling_spec_trans!$D:$D,MATCH(BK100,m_selling_spec_trans!$A:$A,0)))</f>
        <v/>
      </c>
      <c r="BM100" s="147"/>
      <c r="BN100" s="147" t="str">
        <f>IF(BM100="","",INDEX(m_selling_spec_trans!$D:$D,MATCH(BM100,m_selling_spec_trans!$A:$A,0)))</f>
        <v/>
      </c>
      <c r="BO100" s="146" t="s">
        <v>2494</v>
      </c>
      <c r="BP100" s="147" t="str">
        <f>IF(BO100="","",INDEX(m_selling_spec_trans!$D:$D,MATCH(BO100,m_selling_spec_trans!$A:$A,0)))</f>
        <v>D01</v>
      </c>
    </row>
    <row r="101" spans="1:68">
      <c r="A101" s="104">
        <v>19</v>
      </c>
      <c r="B101" s="147" t="str">
        <f>INDEX(m_model_trans!E:E,MATCH(A101,m_model_trans!A:A,0))</f>
        <v>Corner fixed window</v>
      </c>
      <c r="C101" s="104">
        <v>17</v>
      </c>
      <c r="D101" s="110" t="str">
        <f>INDEX(m_model_item_trans!$C:$C,MATCH(C101,m_model_item_trans!$A:$A,0))</f>
        <v>Corner fixed window</v>
      </c>
      <c r="E101" s="149" t="s">
        <v>1041</v>
      </c>
      <c r="F101" s="147" t="str">
        <f>IF(E101="","",INDEX(m_selling_spec_trans!$D:$D,MATCH(E101,m_selling_spec_trans!$A:$A,0)))</f>
        <v>FIX</v>
      </c>
      <c r="G101" s="148"/>
      <c r="H101" s="147" t="str">
        <f>IF(G101="","",INDEX(m_selling_spec_trans!$D:$D,MATCH(G101,m_selling_spec_trans!$A:$A,0)))</f>
        <v/>
      </c>
      <c r="I101" s="148"/>
      <c r="J101" s="147" t="str">
        <f>IF(I101="","",INDEX(m_selling_spec_trans!$D:$D,MATCH(I101,m_selling_spec_trans!$A:$A,0)))</f>
        <v/>
      </c>
      <c r="K101" s="148"/>
      <c r="L101" s="147" t="str">
        <f>IF(K101="","",INDEX(m_selling_spec_trans!$D:$D,MATCH(K101,m_selling_spec_trans!$A:$A,0)))</f>
        <v/>
      </c>
      <c r="M101" s="148"/>
      <c r="N101" s="147" t="str">
        <f>IF(M101="","",INDEX(m_selling_spec_trans!$D:$D,MATCH(M101,m_selling_spec_trans!$A:$A,0)))</f>
        <v/>
      </c>
      <c r="O101" s="148"/>
      <c r="P101" s="147" t="str">
        <f>IF(O101="","",INDEX(m_selling_spec_trans!$D:$D,MATCH(O101,m_selling_spec_trans!$A:$A,0)))</f>
        <v/>
      </c>
      <c r="Q101" s="148"/>
      <c r="R101" s="147" t="str">
        <f>IF(Q101="","",INDEX(m_selling_spec_trans!$D:$D,MATCH(Q101,m_selling_spec_trans!$A:$A,0)))</f>
        <v/>
      </c>
      <c r="S101" s="148"/>
      <c r="T101" s="147" t="str">
        <f>IF(S101="","",INDEX(m_selling_spec_trans!$D:$D,MATCH(S101,m_selling_spec_trans!$A:$A,0)))</f>
        <v/>
      </c>
      <c r="U101" s="148"/>
      <c r="V101" s="147" t="str">
        <f>IF(U101="","",INDEX(m_selling_spec_trans!$D:$D,MATCH(U101,m_selling_spec_trans!$A:$A,0)))</f>
        <v/>
      </c>
      <c r="W101" s="148"/>
      <c r="X101" s="147" t="str">
        <f>IF(W101="","",INDEX(m_selling_spec_trans!$D:$D,MATCH(W101,m_selling_spec_trans!$A:$A,0)))</f>
        <v/>
      </c>
      <c r="Y101" s="148"/>
      <c r="Z101" s="147" t="str">
        <f>IF(Y101="","",INDEX(m_selling_spec_trans!$D:$D,MATCH(Y101,m_selling_spec_trans!$A:$A,0)))</f>
        <v/>
      </c>
      <c r="AA101" s="148" t="s">
        <v>695</v>
      </c>
      <c r="AB101" s="147" t="str">
        <f>IF(AA101="","",INDEX(m_selling_spec_trans!$D:$D,MATCH(AA101,m_selling_spec_trans!$A:$A,0)))</f>
        <v>Corner FIX</v>
      </c>
      <c r="AC101" s="148"/>
      <c r="AD101" s="147" t="str">
        <f>IF(AC101="","",INDEX(m_selling_spec_trans!$D:$D,MATCH(AC101,m_selling_spec_trans!$A:$A,0)))</f>
        <v/>
      </c>
      <c r="AE101" s="148"/>
      <c r="AF101" s="147" t="str">
        <f>IF(AE101="","",INDEX(m_selling_spec_trans!$D:$D,MATCH(AE101,m_selling_spec_trans!$A:$A,0)))</f>
        <v/>
      </c>
      <c r="AG101" s="148"/>
      <c r="AH101" s="147" t="str">
        <f>IF(AG101="","",INDEX(m_selling_spec_trans!$D:$D,MATCH(AG101,m_selling_spec_trans!$A:$A,0)))</f>
        <v/>
      </c>
      <c r="AI101" s="148"/>
      <c r="AJ101" s="147" t="str">
        <f>IF(AI101="","",INDEX(m_selling_spec_trans!$D:$D,MATCH(AI101,m_selling_spec_trans!$A:$A,0)))</f>
        <v/>
      </c>
      <c r="AK101" s="148"/>
      <c r="AL101" s="147" t="str">
        <f>IF(AK101="","",INDEX(m_selling_spec_trans!$D:$D,MATCH(AK101,m_selling_spec_trans!$A:$A,0)))</f>
        <v/>
      </c>
      <c r="AM101" s="148"/>
      <c r="AN101" s="147" t="str">
        <f>IF(AM101="","",INDEX(m_selling_spec_trans!$D:$D,MATCH(AM101,m_selling_spec_trans!$A:$A,0)))</f>
        <v/>
      </c>
      <c r="AO101" s="148"/>
      <c r="AP101" s="147" t="str">
        <f>IF(AO101="","",INDEX(m_selling_spec_trans!$D:$D,MATCH(AO101,m_selling_spec_trans!$A:$A,0)))</f>
        <v/>
      </c>
      <c r="AQ101" s="148"/>
      <c r="AR101" s="147" t="str">
        <f>IF(AQ101="","",INDEX(m_selling_spec_trans!$D:$D,MATCH(AQ101,m_selling_spec_trans!$A:$A,0)))</f>
        <v/>
      </c>
      <c r="AS101" s="148"/>
      <c r="AT101" s="147" t="str">
        <f>IF(AS101="","",INDEX(m_selling_spec_trans!$D:$D,MATCH(AS101,m_selling_spec_trans!$A:$A,0)))</f>
        <v/>
      </c>
      <c r="AU101" s="148"/>
      <c r="AV101" s="147" t="str">
        <f>IF(AU101="","",INDEX(m_selling_spec_trans!$D:$D,MATCH(AU101,m_selling_spec_trans!$A:$A,0)))</f>
        <v/>
      </c>
      <c r="AW101" s="148"/>
      <c r="AX101" s="147" t="str">
        <f>IF(AW101="","",INDEX(m_selling_spec_trans!$D:$D,MATCH(AW101,m_selling_spec_trans!$A:$A,0)))</f>
        <v/>
      </c>
      <c r="AY101" s="148"/>
      <c r="AZ101" s="147" t="str">
        <f>IF(AY101="","",INDEX(m_selling_spec_trans!$D:$D,MATCH(AY101,m_selling_spec_trans!$A:$A,0)))</f>
        <v/>
      </c>
      <c r="BA101" s="148"/>
      <c r="BB101" s="147" t="str">
        <f>IF(BA101="","",INDEX(m_selling_spec_trans!$D:$D,MATCH(BA101,m_selling_spec_trans!$A:$A,0)))</f>
        <v/>
      </c>
      <c r="BC101" s="148"/>
      <c r="BD101" s="147" t="str">
        <f>IF(BC101="","",INDEX(m_selling_spec_trans!$D:$D,MATCH(BC101,m_selling_spec_trans!$A:$A,0)))</f>
        <v/>
      </c>
      <c r="BE101" s="148"/>
      <c r="BF101" s="147" t="str">
        <f>IF(BE101="","",INDEX(m_selling_spec_trans!$D:$D,MATCH(BE101,m_selling_spec_trans!$A:$A,0)))</f>
        <v/>
      </c>
      <c r="BG101" s="148"/>
      <c r="BH101" s="147" t="str">
        <f>IF(BG101="","",INDEX(m_selling_spec_trans!$D:$D,MATCH(BG101,m_selling_spec_trans!$A:$A,0)))</f>
        <v/>
      </c>
      <c r="BI101" s="148"/>
      <c r="BJ101" s="147" t="str">
        <f>IF(BI101="","",INDEX(m_selling_spec_trans!$D:$D,MATCH(BI101,m_selling_spec_trans!$A:$A,0)))</f>
        <v/>
      </c>
      <c r="BL101" s="147" t="str">
        <f>IF(BK101="","",INDEX(m_selling_spec_trans!$D:$D,MATCH(BK101,m_selling_spec_trans!$A:$A,0)))</f>
        <v/>
      </c>
      <c r="BM101" s="147"/>
      <c r="BN101" s="147" t="str">
        <f>IF(BM101="","",INDEX(m_selling_spec_trans!$D:$D,MATCH(BM101,m_selling_spec_trans!$A:$A,0)))</f>
        <v/>
      </c>
      <c r="BP101" s="147" t="str">
        <f>IF(BO101="","",INDEX(m_selling_spec_trans!$D:$D,MATCH(BO101,m_selling_spec_trans!$A:$A,0)))</f>
        <v/>
      </c>
    </row>
    <row r="102" spans="1:68">
      <c r="A102" s="104">
        <v>13</v>
      </c>
      <c r="B102" s="147" t="str">
        <f>INDEX(m_model_trans!E:E,MATCH(A102,m_model_trans!A:A,0))</f>
        <v>Casement window (Single lock)</v>
      </c>
      <c r="C102" s="104">
        <v>11</v>
      </c>
      <c r="D102" s="110" t="str">
        <f>INDEX(m_model_item_trans!$C:$C,MATCH(C102,m_model_item_trans!$A:$A,0))</f>
        <v>Casement window</v>
      </c>
      <c r="E102" s="149" t="s">
        <v>1045</v>
      </c>
      <c r="F102" s="147" t="str">
        <f>IF(E102="","",INDEX(m_selling_spec_trans!$D:$D,MATCH(E102,m_selling_spec_trans!$A:$A,0)))</f>
        <v>Casement</v>
      </c>
      <c r="G102" s="148"/>
      <c r="H102" s="147" t="str">
        <f>IF(G102="","",INDEX(m_selling_spec_trans!$D:$D,MATCH(G102,m_selling_spec_trans!$A:$A,0)))</f>
        <v/>
      </c>
      <c r="I102" s="148"/>
      <c r="J102" s="147" t="str">
        <f>IF(I102="","",INDEX(m_selling_spec_trans!$D:$D,MATCH(I102,m_selling_spec_trans!$A:$A,0)))</f>
        <v/>
      </c>
      <c r="K102" s="148"/>
      <c r="L102" s="147" t="str">
        <f>IF(K102="","",INDEX(m_selling_spec_trans!$D:$D,MATCH(K102,m_selling_spec_trans!$A:$A,0)))</f>
        <v/>
      </c>
      <c r="M102" s="148"/>
      <c r="N102" s="147" t="str">
        <f>IF(M102="","",INDEX(m_selling_spec_trans!$D:$D,MATCH(M102,m_selling_spec_trans!$A:$A,0)))</f>
        <v/>
      </c>
      <c r="O102" s="148"/>
      <c r="P102" s="147" t="str">
        <f>IF(O102="","",INDEX(m_selling_spec_trans!$D:$D,MATCH(O102,m_selling_spec_trans!$A:$A,0)))</f>
        <v/>
      </c>
      <c r="Q102" s="148"/>
      <c r="R102" s="147" t="str">
        <f>IF(Q102="","",INDEX(m_selling_spec_trans!$D:$D,MATCH(Q102,m_selling_spec_trans!$A:$A,0)))</f>
        <v/>
      </c>
      <c r="S102" s="148"/>
      <c r="T102" s="147" t="str">
        <f>IF(S102="","",INDEX(m_selling_spec_trans!$D:$D,MATCH(S102,m_selling_spec_trans!$A:$A,0)))</f>
        <v/>
      </c>
      <c r="U102" s="148"/>
      <c r="V102" s="147" t="str">
        <f>IF(U102="","",INDEX(m_selling_spec_trans!$D:$D,MATCH(U102,m_selling_spec_trans!$A:$A,0)))</f>
        <v/>
      </c>
      <c r="W102" s="148"/>
      <c r="X102" s="147" t="str">
        <f>IF(W102="","",INDEX(m_selling_spec_trans!$D:$D,MATCH(W102,m_selling_spec_trans!$A:$A,0)))</f>
        <v/>
      </c>
      <c r="Y102" s="148"/>
      <c r="Z102" s="147" t="str">
        <f>IF(Y102="","",INDEX(m_selling_spec_trans!$D:$D,MATCH(Y102,m_selling_spec_trans!$A:$A,0)))</f>
        <v/>
      </c>
      <c r="AA102" s="148"/>
      <c r="AB102" s="147" t="str">
        <f>IF(AA102="","",INDEX(m_selling_spec_trans!$D:$D,MATCH(AA102,m_selling_spec_trans!$A:$A,0)))</f>
        <v/>
      </c>
      <c r="AC102" s="148"/>
      <c r="AD102" s="147" t="str">
        <f>IF(AC102="","",INDEX(m_selling_spec_trans!$D:$D,MATCH(AC102,m_selling_spec_trans!$A:$A,0)))</f>
        <v/>
      </c>
      <c r="AE102" s="148"/>
      <c r="AF102" s="147" t="str">
        <f>IF(AE102="","",INDEX(m_selling_spec_trans!$D:$D,MATCH(AE102,m_selling_spec_trans!$A:$A,0)))</f>
        <v/>
      </c>
      <c r="AG102" s="148"/>
      <c r="AH102" s="147" t="str">
        <f>IF(AG102="","",INDEX(m_selling_spec_trans!$D:$D,MATCH(AG102,m_selling_spec_trans!$A:$A,0)))</f>
        <v/>
      </c>
      <c r="AI102" s="148"/>
      <c r="AJ102" s="147" t="str">
        <f>IF(AI102="","",INDEX(m_selling_spec_trans!$D:$D,MATCH(AI102,m_selling_spec_trans!$A:$A,0)))</f>
        <v/>
      </c>
      <c r="AK102" s="148"/>
      <c r="AL102" s="147" t="str">
        <f>IF(AK102="","",INDEX(m_selling_spec_trans!$D:$D,MATCH(AK102,m_selling_spec_trans!$A:$A,0)))</f>
        <v/>
      </c>
      <c r="AM102" s="148"/>
      <c r="AN102" s="147" t="str">
        <f>IF(AM102="","",INDEX(m_selling_spec_trans!$D:$D,MATCH(AM102,m_selling_spec_trans!$A:$A,0)))</f>
        <v/>
      </c>
      <c r="AO102" s="148"/>
      <c r="AP102" s="147" t="str">
        <f>IF(AO102="","",INDEX(m_selling_spec_trans!$D:$D,MATCH(AO102,m_selling_spec_trans!$A:$A,0)))</f>
        <v/>
      </c>
      <c r="AQ102" s="148"/>
      <c r="AR102" s="147" t="str">
        <f>IF(AQ102="","",INDEX(m_selling_spec_trans!$D:$D,MATCH(AQ102,m_selling_spec_trans!$A:$A,0)))</f>
        <v/>
      </c>
      <c r="AS102" s="148"/>
      <c r="AT102" s="147" t="str">
        <f>IF(AS102="","",INDEX(m_selling_spec_trans!$D:$D,MATCH(AS102,m_selling_spec_trans!$A:$A,0)))</f>
        <v/>
      </c>
      <c r="AU102" s="148"/>
      <c r="AV102" s="147" t="str">
        <f>IF(AU102="","",INDEX(m_selling_spec_trans!$D:$D,MATCH(AU102,m_selling_spec_trans!$A:$A,0)))</f>
        <v/>
      </c>
      <c r="AW102" s="148"/>
      <c r="AX102" s="147" t="str">
        <f>IF(AW102="","",INDEX(m_selling_spec_trans!$D:$D,MATCH(AW102,m_selling_spec_trans!$A:$A,0)))</f>
        <v/>
      </c>
      <c r="AY102" s="148"/>
      <c r="AZ102" s="147" t="str">
        <f>IF(AY102="","",INDEX(m_selling_spec_trans!$D:$D,MATCH(AY102,m_selling_spec_trans!$A:$A,0)))</f>
        <v/>
      </c>
      <c r="BA102" s="148"/>
      <c r="BB102" s="147" t="str">
        <f>IF(BA102="","",INDEX(m_selling_spec_trans!$D:$D,MATCH(BA102,m_selling_spec_trans!$A:$A,0)))</f>
        <v/>
      </c>
      <c r="BC102" s="148"/>
      <c r="BD102" s="147" t="str">
        <f>IF(BC102="","",INDEX(m_selling_spec_trans!$D:$D,MATCH(BC102,m_selling_spec_trans!$A:$A,0)))</f>
        <v/>
      </c>
      <c r="BE102" s="148"/>
      <c r="BF102" s="147" t="str">
        <f>IF(BE102="","",INDEX(m_selling_spec_trans!$D:$D,MATCH(BE102,m_selling_spec_trans!$A:$A,0)))</f>
        <v/>
      </c>
      <c r="BG102" s="148"/>
      <c r="BH102" s="147" t="str">
        <f>IF(BG102="","",INDEX(m_selling_spec_trans!$D:$D,MATCH(BG102,m_selling_spec_trans!$A:$A,0)))</f>
        <v/>
      </c>
      <c r="BI102" s="148"/>
      <c r="BJ102" s="147" t="str">
        <f>IF(BI102="","",INDEX(m_selling_spec_trans!$D:$D,MATCH(BI102,m_selling_spec_trans!$A:$A,0)))</f>
        <v/>
      </c>
      <c r="BL102" s="147" t="str">
        <f>IF(BK102="","",INDEX(m_selling_spec_trans!$D:$D,MATCH(BK102,m_selling_spec_trans!$A:$A,0)))</f>
        <v/>
      </c>
      <c r="BM102" s="147"/>
      <c r="BN102" s="147" t="str">
        <f>IF(BM102="","",INDEX(m_selling_spec_trans!$D:$D,MATCH(BM102,m_selling_spec_trans!$A:$A,0)))</f>
        <v/>
      </c>
      <c r="BP102" s="147" t="str">
        <f>IF(BO102="","",INDEX(m_selling_spec_trans!$D:$D,MATCH(BO102,m_selling_spec_trans!$A:$A,0)))</f>
        <v/>
      </c>
    </row>
    <row r="103" spans="1:68">
      <c r="A103" s="104">
        <v>13</v>
      </c>
      <c r="B103" s="147" t="str">
        <f>INDEX(m_model_trans!E:E,MATCH(A103,m_model_trans!A:A,0))</f>
        <v>Casement window (Single lock)</v>
      </c>
      <c r="C103" s="104">
        <v>12</v>
      </c>
      <c r="D103" s="110" t="str">
        <f>INDEX(m_model_item_trans!$C:$C,MATCH(C103,m_model_item_trans!$A:$A,0))</f>
        <v>Single lock</v>
      </c>
      <c r="F103" s="147" t="str">
        <f>IF(E103="","",INDEX(m_selling_spec_trans!$D:$D,MATCH(E103,m_selling_spec_trans!$A:$A,0)))</f>
        <v/>
      </c>
      <c r="G103" s="148"/>
      <c r="H103" s="147" t="str">
        <f>IF(G103="","",INDEX(m_selling_spec_trans!$D:$D,MATCH(G103,m_selling_spec_trans!$A:$A,0)))</f>
        <v/>
      </c>
      <c r="I103" s="148"/>
      <c r="J103" s="147" t="str">
        <f>IF(I103="","",INDEX(m_selling_spec_trans!$D:$D,MATCH(I103,m_selling_spec_trans!$A:$A,0)))</f>
        <v/>
      </c>
      <c r="K103" s="148"/>
      <c r="L103" s="147" t="str">
        <f>IF(K103="","",INDEX(m_selling_spec_trans!$D:$D,MATCH(K103,m_selling_spec_trans!$A:$A,0)))</f>
        <v/>
      </c>
      <c r="M103" s="148" t="s">
        <v>1000</v>
      </c>
      <c r="N103" s="147" t="str">
        <f>IF(M103="","",INDEX(m_selling_spec_trans!$D:$D,MATCH(M103,m_selling_spec_trans!$A:$A,0)))</f>
        <v>Single lock</v>
      </c>
      <c r="O103" s="148"/>
      <c r="P103" s="147" t="str">
        <f>IF(O103="","",INDEX(m_selling_spec_trans!$D:$D,MATCH(O103,m_selling_spec_trans!$A:$A,0)))</f>
        <v/>
      </c>
      <c r="Q103" s="148"/>
      <c r="R103" s="147" t="str">
        <f>IF(Q103="","",INDEX(m_selling_spec_trans!$D:$D,MATCH(Q103,m_selling_spec_trans!$A:$A,0)))</f>
        <v/>
      </c>
      <c r="S103" s="148"/>
      <c r="T103" s="147" t="str">
        <f>IF(S103="","",INDEX(m_selling_spec_trans!$D:$D,MATCH(S103,m_selling_spec_trans!$A:$A,0)))</f>
        <v/>
      </c>
      <c r="U103" s="148"/>
      <c r="V103" s="147" t="str">
        <f>IF(U103="","",INDEX(m_selling_spec_trans!$D:$D,MATCH(U103,m_selling_spec_trans!$A:$A,0)))</f>
        <v/>
      </c>
      <c r="W103" s="148"/>
      <c r="X103" s="147" t="str">
        <f>IF(W103="","",INDEX(m_selling_spec_trans!$D:$D,MATCH(W103,m_selling_spec_trans!$A:$A,0)))</f>
        <v/>
      </c>
      <c r="Y103" s="148"/>
      <c r="Z103" s="147" t="str">
        <f>IF(Y103="","",INDEX(m_selling_spec_trans!$D:$D,MATCH(Y103,m_selling_spec_trans!$A:$A,0)))</f>
        <v/>
      </c>
      <c r="AA103" s="148"/>
      <c r="AB103" s="147" t="str">
        <f>IF(AA103="","",INDEX(m_selling_spec_trans!$D:$D,MATCH(AA103,m_selling_spec_trans!$A:$A,0)))</f>
        <v/>
      </c>
      <c r="AC103" s="148"/>
      <c r="AD103" s="147" t="str">
        <f>IF(AC103="","",INDEX(m_selling_spec_trans!$D:$D,MATCH(AC103,m_selling_spec_trans!$A:$A,0)))</f>
        <v/>
      </c>
      <c r="AE103" s="148"/>
      <c r="AF103" s="147" t="str">
        <f>IF(AE103="","",INDEX(m_selling_spec_trans!$D:$D,MATCH(AE103,m_selling_spec_trans!$A:$A,0)))</f>
        <v/>
      </c>
      <c r="AG103" s="148"/>
      <c r="AH103" s="147" t="str">
        <f>IF(AG103="","",INDEX(m_selling_spec_trans!$D:$D,MATCH(AG103,m_selling_spec_trans!$A:$A,0)))</f>
        <v/>
      </c>
      <c r="AI103" s="148"/>
      <c r="AJ103" s="147" t="str">
        <f>IF(AI103="","",INDEX(m_selling_spec_trans!$D:$D,MATCH(AI103,m_selling_spec_trans!$A:$A,0)))</f>
        <v/>
      </c>
      <c r="AK103" s="148"/>
      <c r="AL103" s="147" t="str">
        <f>IF(AK103="","",INDEX(m_selling_spec_trans!$D:$D,MATCH(AK103,m_selling_spec_trans!$A:$A,0)))</f>
        <v/>
      </c>
      <c r="AM103" s="148"/>
      <c r="AN103" s="147" t="str">
        <f>IF(AM103="","",INDEX(m_selling_spec_trans!$D:$D,MATCH(AM103,m_selling_spec_trans!$A:$A,0)))</f>
        <v/>
      </c>
      <c r="AO103" s="148"/>
      <c r="AP103" s="147" t="str">
        <f>IF(AO103="","",INDEX(m_selling_spec_trans!$D:$D,MATCH(AO103,m_selling_spec_trans!$A:$A,0)))</f>
        <v/>
      </c>
      <c r="AQ103" s="148"/>
      <c r="AR103" s="147" t="str">
        <f>IF(AQ103="","",INDEX(m_selling_spec_trans!$D:$D,MATCH(AQ103,m_selling_spec_trans!$A:$A,0)))</f>
        <v/>
      </c>
      <c r="AS103" s="148"/>
      <c r="AT103" s="147" t="str">
        <f>IF(AS103="","",INDEX(m_selling_spec_trans!$D:$D,MATCH(AS103,m_selling_spec_trans!$A:$A,0)))</f>
        <v/>
      </c>
      <c r="AU103" s="148"/>
      <c r="AV103" s="147" t="str">
        <f>IF(AU103="","",INDEX(m_selling_spec_trans!$D:$D,MATCH(AU103,m_selling_spec_trans!$A:$A,0)))</f>
        <v/>
      </c>
      <c r="AW103" s="148"/>
      <c r="AX103" s="147" t="str">
        <f>IF(AW103="","",INDEX(m_selling_spec_trans!$D:$D,MATCH(AW103,m_selling_spec_trans!$A:$A,0)))</f>
        <v/>
      </c>
      <c r="AY103" s="148"/>
      <c r="AZ103" s="147" t="str">
        <f>IF(AY103="","",INDEX(m_selling_spec_trans!$D:$D,MATCH(AY103,m_selling_spec_trans!$A:$A,0)))</f>
        <v/>
      </c>
      <c r="BA103" s="148"/>
      <c r="BB103" s="147" t="str">
        <f>IF(BA103="","",INDEX(m_selling_spec_trans!$D:$D,MATCH(BA103,m_selling_spec_trans!$A:$A,0)))</f>
        <v/>
      </c>
      <c r="BC103" s="148"/>
      <c r="BD103" s="147" t="str">
        <f>IF(BC103="","",INDEX(m_selling_spec_trans!$D:$D,MATCH(BC103,m_selling_spec_trans!$A:$A,0)))</f>
        <v/>
      </c>
      <c r="BE103" s="148"/>
      <c r="BF103" s="147" t="str">
        <f>IF(BE103="","",INDEX(m_selling_spec_trans!$D:$D,MATCH(BE103,m_selling_spec_trans!$A:$A,0)))</f>
        <v/>
      </c>
      <c r="BG103" s="148"/>
      <c r="BH103" s="147" t="str">
        <f>IF(BG103="","",INDEX(m_selling_spec_trans!$D:$D,MATCH(BG103,m_selling_spec_trans!$A:$A,0)))</f>
        <v/>
      </c>
      <c r="BI103" s="148"/>
      <c r="BJ103" s="147" t="str">
        <f>IF(BI103="","",INDEX(m_selling_spec_trans!$D:$D,MATCH(BI103,m_selling_spec_trans!$A:$A,0)))</f>
        <v/>
      </c>
      <c r="BL103" s="147" t="str">
        <f>IF(BK103="","",INDEX(m_selling_spec_trans!$D:$D,MATCH(BK103,m_selling_spec_trans!$A:$A,0)))</f>
        <v/>
      </c>
      <c r="BM103" s="147"/>
      <c r="BN103" s="147" t="str">
        <f>IF(BM103="","",INDEX(m_selling_spec_trans!$D:$D,MATCH(BM103,m_selling_spec_trans!$A:$A,0)))</f>
        <v/>
      </c>
      <c r="BP103" s="147" t="str">
        <f>IF(BO103="","",INDEX(m_selling_spec_trans!$D:$D,MATCH(BO103,m_selling_spec_trans!$A:$A,0)))</f>
        <v/>
      </c>
    </row>
    <row r="104" spans="1:68">
      <c r="A104" s="104">
        <v>58</v>
      </c>
      <c r="B104" s="227" t="str">
        <f>INDEX(m_model_trans!E:E,MATCH(A104,m_model_trans!A:A,0))</f>
        <v>Casement window (Single lock)</v>
      </c>
      <c r="C104" s="111">
        <v>11</v>
      </c>
      <c r="D104" s="113" t="str">
        <f>INDEX(m_model_item_trans!$C:$C,MATCH(C104,m_model_item_trans!$A:$A,0))</f>
        <v>Casement window</v>
      </c>
      <c r="E104" s="149" t="s">
        <v>1045</v>
      </c>
      <c r="F104" s="147" t="str">
        <f>IF(E104="","",INDEX(m_selling_spec_trans!$D:$D,MATCH(E104,m_selling_spec_trans!$A:$A,0)))</f>
        <v>Casement</v>
      </c>
      <c r="G104" s="148"/>
      <c r="H104" s="147" t="str">
        <f>IF(G104="","",INDEX(m_selling_spec_trans!$D:$D,MATCH(G104,m_selling_spec_trans!$A:$A,0)))</f>
        <v/>
      </c>
      <c r="I104" s="148"/>
      <c r="J104" s="147" t="str">
        <f>IF(I104="","",INDEX(m_selling_spec_trans!$D:$D,MATCH(I104,m_selling_spec_trans!$A:$A,0)))</f>
        <v/>
      </c>
      <c r="K104" s="148"/>
      <c r="L104" s="147" t="str">
        <f>IF(K104="","",INDEX(m_selling_spec_trans!$D:$D,MATCH(K104,m_selling_spec_trans!$A:$A,0)))</f>
        <v/>
      </c>
      <c r="M104" s="229"/>
      <c r="N104" s="229"/>
      <c r="O104" s="148"/>
      <c r="P104" s="147" t="str">
        <f>IF(O104="","",INDEX(m_selling_spec_trans!$D:$D,MATCH(O104,m_selling_spec_trans!$A:$A,0)))</f>
        <v/>
      </c>
      <c r="Q104" s="148"/>
      <c r="R104" s="147" t="str">
        <f>IF(Q104="","",INDEX(m_selling_spec_trans!$D:$D,MATCH(Q104,m_selling_spec_trans!$A:$A,0)))</f>
        <v/>
      </c>
      <c r="S104" s="148"/>
      <c r="T104" s="147" t="str">
        <f>IF(S104="","",INDEX(m_selling_spec_trans!$D:$D,MATCH(S104,m_selling_spec_trans!$A:$A,0)))</f>
        <v/>
      </c>
      <c r="U104" s="148"/>
      <c r="V104" s="147" t="str">
        <f>IF(U104="","",INDEX(m_selling_spec_trans!$D:$D,MATCH(U104,m_selling_spec_trans!$A:$A,0)))</f>
        <v/>
      </c>
      <c r="W104" s="148"/>
      <c r="X104" s="147" t="str">
        <f>IF(W104="","",INDEX(m_selling_spec_trans!$D:$D,MATCH(W104,m_selling_spec_trans!$A:$A,0)))</f>
        <v/>
      </c>
      <c r="Y104" s="148"/>
      <c r="Z104" s="147" t="str">
        <f>IF(Y104="","",INDEX(m_selling_spec_trans!$D:$D,MATCH(Y104,m_selling_spec_trans!$A:$A,0)))</f>
        <v/>
      </c>
      <c r="AA104" s="148"/>
      <c r="AB104" s="147" t="str">
        <f>IF(AA104="","",INDEX(m_selling_spec_trans!$D:$D,MATCH(AA104,m_selling_spec_trans!$A:$A,0)))</f>
        <v/>
      </c>
      <c r="AC104" s="148"/>
      <c r="AD104" s="147" t="str">
        <f>IF(AC104="","",INDEX(m_selling_spec_trans!$D:$D,MATCH(AC104,m_selling_spec_trans!$A:$A,0)))</f>
        <v/>
      </c>
      <c r="AE104" s="148"/>
      <c r="AF104" s="147" t="str">
        <f>IF(AE104="","",INDEX(m_selling_spec_trans!$D:$D,MATCH(AE104,m_selling_spec_trans!$A:$A,0)))</f>
        <v/>
      </c>
      <c r="AG104" s="148"/>
      <c r="AH104" s="147" t="str">
        <f>IF(AG104="","",INDEX(m_selling_spec_trans!$D:$D,MATCH(AG104,m_selling_spec_trans!$A:$A,0)))</f>
        <v/>
      </c>
      <c r="AI104" s="148"/>
      <c r="AJ104" s="147" t="str">
        <f>IF(AI104="","",INDEX(m_selling_spec_trans!$D:$D,MATCH(AI104,m_selling_spec_trans!$A:$A,0)))</f>
        <v/>
      </c>
      <c r="AK104" s="148"/>
      <c r="AL104" s="147" t="str">
        <f>IF(AK104="","",INDEX(m_selling_spec_trans!$D:$D,MATCH(AK104,m_selling_spec_trans!$A:$A,0)))</f>
        <v/>
      </c>
      <c r="AM104" s="148"/>
      <c r="AN104" s="147" t="str">
        <f>IF(AM104="","",INDEX(m_selling_spec_trans!$D:$D,MATCH(AM104,m_selling_spec_trans!$A:$A,0)))</f>
        <v/>
      </c>
      <c r="AO104" s="148"/>
      <c r="AP104" s="147" t="str">
        <f>IF(AO104="","",INDEX(m_selling_spec_trans!$D:$D,MATCH(AO104,m_selling_spec_trans!$A:$A,0)))</f>
        <v/>
      </c>
      <c r="AQ104" s="148"/>
      <c r="AR104" s="147" t="str">
        <f>IF(AQ104="","",INDEX(m_selling_spec_trans!$D:$D,MATCH(AQ104,m_selling_spec_trans!$A:$A,0)))</f>
        <v/>
      </c>
      <c r="AS104" s="148"/>
      <c r="AT104" s="147" t="str">
        <f>IF(AS104="","",INDEX(m_selling_spec_trans!$D:$D,MATCH(AS104,m_selling_spec_trans!$A:$A,0)))</f>
        <v/>
      </c>
      <c r="AU104" s="148"/>
      <c r="AV104" s="147" t="str">
        <f>IF(AU104="","",INDEX(m_selling_spec_trans!$D:$D,MATCH(AU104,m_selling_spec_trans!$A:$A,0)))</f>
        <v/>
      </c>
      <c r="AW104" s="148"/>
      <c r="AX104" s="147" t="str">
        <f>IF(AW104="","",INDEX(m_selling_spec_trans!$D:$D,MATCH(AW104,m_selling_spec_trans!$A:$A,0)))</f>
        <v/>
      </c>
      <c r="AY104" s="148"/>
      <c r="AZ104" s="147" t="str">
        <f>IF(AY104="","",INDEX(m_selling_spec_trans!$D:$D,MATCH(AY104,m_selling_spec_trans!$A:$A,0)))</f>
        <v/>
      </c>
      <c r="BA104" s="148"/>
      <c r="BB104" s="147" t="str">
        <f>IF(BA104="","",INDEX(m_selling_spec_trans!$D:$D,MATCH(BA104,m_selling_spec_trans!$A:$A,0)))</f>
        <v/>
      </c>
      <c r="BC104" s="148"/>
      <c r="BD104" s="147" t="str">
        <f>IF(BC104="","",INDEX(m_selling_spec_trans!$D:$D,MATCH(BC104,m_selling_spec_trans!$A:$A,0)))</f>
        <v/>
      </c>
      <c r="BE104" s="148"/>
      <c r="BF104" s="147" t="str">
        <f>IF(BE104="","",INDEX(m_selling_spec_trans!$D:$D,MATCH(BE104,m_selling_spec_trans!$A:$A,0)))</f>
        <v/>
      </c>
      <c r="BG104" s="148"/>
      <c r="BH104" s="147" t="str">
        <f>IF(BG104="","",INDEX(m_selling_spec_trans!$D:$D,MATCH(BG104,m_selling_spec_trans!$A:$A,0)))</f>
        <v/>
      </c>
      <c r="BI104" s="148"/>
      <c r="BJ104" s="147" t="str">
        <f>IF(BI104="","",INDEX(m_selling_spec_trans!$D:$D,MATCH(BI104,m_selling_spec_trans!$A:$A,0)))</f>
        <v/>
      </c>
      <c r="BL104" s="147" t="str">
        <f>IF(BK104="","",INDEX(m_selling_spec_trans!$D:$D,MATCH(BK104,m_selling_spec_trans!$A:$A,0)))</f>
        <v/>
      </c>
      <c r="BM104" s="147"/>
      <c r="BN104" s="147" t="str">
        <f>IF(BM104="","",INDEX(m_selling_spec_trans!$D:$D,MATCH(BM104,m_selling_spec_trans!$A:$A,0)))</f>
        <v/>
      </c>
      <c r="BP104" s="147" t="str">
        <f>IF(BO104="","",INDEX(m_selling_spec_trans!$D:$D,MATCH(BO104,m_selling_spec_trans!$A:$A,0)))</f>
        <v/>
      </c>
    </row>
    <row r="105" spans="1:68">
      <c r="A105" s="104">
        <v>58</v>
      </c>
      <c r="B105" s="227" t="str">
        <f>INDEX(m_model_trans!E:E,MATCH(A105,m_model_trans!A:A,0))</f>
        <v>Casement window (Single lock)</v>
      </c>
      <c r="C105" s="111">
        <v>60</v>
      </c>
      <c r="D105" s="113" t="str">
        <f>INDEX(m_model_item_trans!$C:$C,MATCH(C105,m_model_item_trans!$A:$A,0))</f>
        <v>Single lock</v>
      </c>
      <c r="F105" s="147" t="str">
        <f>IF(E105="","",INDEX(m_selling_spec_trans!$D:$D,MATCH(E105,m_selling_spec_trans!$A:$A,0)))</f>
        <v/>
      </c>
      <c r="G105" s="148"/>
      <c r="H105" s="147" t="str">
        <f>IF(G105="","",INDEX(m_selling_spec_trans!$D:$D,MATCH(G105,m_selling_spec_trans!$A:$A,0)))</f>
        <v/>
      </c>
      <c r="I105" s="148"/>
      <c r="J105" s="147" t="str">
        <f>IF(I105="","",INDEX(m_selling_spec_trans!$D:$D,MATCH(I105,m_selling_spec_trans!$A:$A,0)))</f>
        <v/>
      </c>
      <c r="K105" s="148"/>
      <c r="L105" s="147" t="str">
        <f>IF(K105="","",INDEX(m_selling_spec_trans!$D:$D,MATCH(K105,m_selling_spec_trans!$A:$A,0)))</f>
        <v/>
      </c>
      <c r="M105" s="229"/>
      <c r="N105" s="229"/>
      <c r="O105" s="148" t="s">
        <v>671</v>
      </c>
      <c r="P105" s="147" t="str">
        <f>IF(O105="","",INDEX(m_selling_spec_trans!$D:$D,MATCH(O105,m_selling_spec_trans!$A:$A,0)))</f>
        <v>Single</v>
      </c>
      <c r="Q105" s="148"/>
      <c r="R105" s="147" t="str">
        <f>IF(Q105="","",INDEX(m_selling_spec_trans!$D:$D,MATCH(Q105,m_selling_spec_trans!$A:$A,0)))</f>
        <v/>
      </c>
      <c r="S105" s="148"/>
      <c r="T105" s="147" t="str">
        <f>IF(S105="","",INDEX(m_selling_spec_trans!$D:$D,MATCH(S105,m_selling_spec_trans!$A:$A,0)))</f>
        <v/>
      </c>
      <c r="U105" s="148"/>
      <c r="V105" s="147" t="str">
        <f>IF(U105="","",INDEX(m_selling_spec_trans!$D:$D,MATCH(U105,m_selling_spec_trans!$A:$A,0)))</f>
        <v/>
      </c>
      <c r="W105" s="148"/>
      <c r="X105" s="147" t="str">
        <f>IF(W105="","",INDEX(m_selling_spec_trans!$D:$D,MATCH(W105,m_selling_spec_trans!$A:$A,0)))</f>
        <v/>
      </c>
      <c r="Y105" s="148"/>
      <c r="Z105" s="147" t="str">
        <f>IF(Y105="","",INDEX(m_selling_spec_trans!$D:$D,MATCH(Y105,m_selling_spec_trans!$A:$A,0)))</f>
        <v/>
      </c>
      <c r="AA105" s="148"/>
      <c r="AB105" s="147" t="str">
        <f>IF(AA105="","",INDEX(m_selling_spec_trans!$D:$D,MATCH(AA105,m_selling_spec_trans!$A:$A,0)))</f>
        <v/>
      </c>
      <c r="AC105" s="148"/>
      <c r="AD105" s="147" t="str">
        <f>IF(AC105="","",INDEX(m_selling_spec_trans!$D:$D,MATCH(AC105,m_selling_spec_trans!$A:$A,0)))</f>
        <v/>
      </c>
      <c r="AE105" s="148"/>
      <c r="AF105" s="147" t="str">
        <f>IF(AE105="","",INDEX(m_selling_spec_trans!$D:$D,MATCH(AE105,m_selling_spec_trans!$A:$A,0)))</f>
        <v/>
      </c>
      <c r="AG105" s="148"/>
      <c r="AH105" s="147" t="str">
        <f>IF(AG105="","",INDEX(m_selling_spec_trans!$D:$D,MATCH(AG105,m_selling_spec_trans!$A:$A,0)))</f>
        <v/>
      </c>
      <c r="AI105" s="148"/>
      <c r="AJ105" s="147" t="str">
        <f>IF(AI105="","",INDEX(m_selling_spec_trans!$D:$D,MATCH(AI105,m_selling_spec_trans!$A:$A,0)))</f>
        <v/>
      </c>
      <c r="AK105" s="148"/>
      <c r="AL105" s="147" t="str">
        <f>IF(AK105="","",INDEX(m_selling_spec_trans!$D:$D,MATCH(AK105,m_selling_spec_trans!$A:$A,0)))</f>
        <v/>
      </c>
      <c r="AM105" s="148"/>
      <c r="AN105" s="147" t="str">
        <f>IF(AM105="","",INDEX(m_selling_spec_trans!$D:$D,MATCH(AM105,m_selling_spec_trans!$A:$A,0)))</f>
        <v/>
      </c>
      <c r="AO105" s="148"/>
      <c r="AP105" s="147" t="str">
        <f>IF(AO105="","",INDEX(m_selling_spec_trans!$D:$D,MATCH(AO105,m_selling_spec_trans!$A:$A,0)))</f>
        <v/>
      </c>
      <c r="AQ105" s="148"/>
      <c r="AR105" s="147" t="str">
        <f>IF(AQ105="","",INDEX(m_selling_spec_trans!$D:$D,MATCH(AQ105,m_selling_spec_trans!$A:$A,0)))</f>
        <v/>
      </c>
      <c r="AS105" s="148"/>
      <c r="AT105" s="147" t="str">
        <f>IF(AS105="","",INDEX(m_selling_spec_trans!$D:$D,MATCH(AS105,m_selling_spec_trans!$A:$A,0)))</f>
        <v/>
      </c>
      <c r="AU105" s="148"/>
      <c r="AV105" s="147" t="str">
        <f>IF(AU105="","",INDEX(m_selling_spec_trans!$D:$D,MATCH(AU105,m_selling_spec_trans!$A:$A,0)))</f>
        <v/>
      </c>
      <c r="AW105" s="148"/>
      <c r="AX105" s="147" t="str">
        <f>IF(AW105="","",INDEX(m_selling_spec_trans!$D:$D,MATCH(AW105,m_selling_spec_trans!$A:$A,0)))</f>
        <v/>
      </c>
      <c r="AY105" s="148"/>
      <c r="AZ105" s="147" t="str">
        <f>IF(AY105="","",INDEX(m_selling_spec_trans!$D:$D,MATCH(AY105,m_selling_spec_trans!$A:$A,0)))</f>
        <v/>
      </c>
      <c r="BA105" s="148"/>
      <c r="BB105" s="147" t="str">
        <f>IF(BA105="","",INDEX(m_selling_spec_trans!$D:$D,MATCH(BA105,m_selling_spec_trans!$A:$A,0)))</f>
        <v/>
      </c>
      <c r="BC105" s="148"/>
      <c r="BD105" s="147" t="str">
        <f>IF(BC105="","",INDEX(m_selling_spec_trans!$D:$D,MATCH(BC105,m_selling_spec_trans!$A:$A,0)))</f>
        <v/>
      </c>
      <c r="BE105" s="148"/>
      <c r="BF105" s="147" t="str">
        <f>IF(BE105="","",INDEX(m_selling_spec_trans!$D:$D,MATCH(BE105,m_selling_spec_trans!$A:$A,0)))</f>
        <v/>
      </c>
      <c r="BG105" s="148"/>
      <c r="BH105" s="147" t="str">
        <f>IF(BG105="","",INDEX(m_selling_spec_trans!$D:$D,MATCH(BG105,m_selling_spec_trans!$A:$A,0)))</f>
        <v/>
      </c>
      <c r="BI105" s="148"/>
      <c r="BJ105" s="147" t="str">
        <f>IF(BI105="","",INDEX(m_selling_spec_trans!$D:$D,MATCH(BI105,m_selling_spec_trans!$A:$A,0)))</f>
        <v/>
      </c>
      <c r="BL105" s="147" t="str">
        <f>IF(BK105="","",INDEX(m_selling_spec_trans!$D:$D,MATCH(BK105,m_selling_spec_trans!$A:$A,0)))</f>
        <v/>
      </c>
      <c r="BM105" s="147"/>
      <c r="BN105" s="147" t="str">
        <f>IF(BM105="","",INDEX(m_selling_spec_trans!$D:$D,MATCH(BM105,m_selling_spec_trans!$A:$A,0)))</f>
        <v/>
      </c>
      <c r="BP105" s="147" t="str">
        <f>IF(BO105="","",INDEX(m_selling_spec_trans!$D:$D,MATCH(BO105,m_selling_spec_trans!$A:$A,0)))</f>
        <v/>
      </c>
    </row>
    <row r="106" spans="1:68">
      <c r="A106" s="104">
        <v>14</v>
      </c>
      <c r="B106" s="147" t="str">
        <f>INDEX(m_model_trans!E:E,MATCH(A106,m_model_trans!A:A,0))</f>
        <v>Casement window (Multi lock)</v>
      </c>
      <c r="C106" s="104">
        <v>11</v>
      </c>
      <c r="D106" s="110" t="str">
        <f>INDEX(m_model_item_trans!$C:$C,MATCH(C106,m_model_item_trans!$A:$A,0))</f>
        <v>Casement window</v>
      </c>
      <c r="E106" s="149" t="s">
        <v>1045</v>
      </c>
      <c r="F106" s="147" t="str">
        <f>IF(E106="","",INDEX(m_selling_spec_trans!$D:$D,MATCH(E106,m_selling_spec_trans!$A:$A,0)))</f>
        <v>Casement</v>
      </c>
      <c r="G106" s="148"/>
      <c r="H106" s="147" t="str">
        <f>IF(G106="","",INDEX(m_selling_spec_trans!$D:$D,MATCH(G106,m_selling_spec_trans!$A:$A,0)))</f>
        <v/>
      </c>
      <c r="I106" s="148"/>
      <c r="J106" s="147" t="str">
        <f>IF(I106="","",INDEX(m_selling_spec_trans!$D:$D,MATCH(I106,m_selling_spec_trans!$A:$A,0)))</f>
        <v/>
      </c>
      <c r="K106" s="148"/>
      <c r="L106" s="147" t="str">
        <f>IF(K106="","",INDEX(m_selling_spec_trans!$D:$D,MATCH(K106,m_selling_spec_trans!$A:$A,0)))</f>
        <v/>
      </c>
      <c r="M106" s="148"/>
      <c r="N106" s="147" t="str">
        <f>IF(M106="","",INDEX(m_selling_spec_trans!$D:$D,MATCH(M106,m_selling_spec_trans!$A:$A,0)))</f>
        <v/>
      </c>
      <c r="O106" s="148"/>
      <c r="P106" s="147" t="str">
        <f>IF(O106="","",INDEX(m_selling_spec_trans!$D:$D,MATCH(O106,m_selling_spec_trans!$A:$A,0)))</f>
        <v/>
      </c>
      <c r="Q106" s="148"/>
      <c r="R106" s="147" t="str">
        <f>IF(Q106="","",INDEX(m_selling_spec_trans!$D:$D,MATCH(Q106,m_selling_spec_trans!$A:$A,0)))</f>
        <v/>
      </c>
      <c r="S106" s="148"/>
      <c r="T106" s="147" t="str">
        <f>IF(S106="","",INDEX(m_selling_spec_trans!$D:$D,MATCH(S106,m_selling_spec_trans!$A:$A,0)))</f>
        <v/>
      </c>
      <c r="U106" s="148"/>
      <c r="V106" s="147" t="str">
        <f>IF(U106="","",INDEX(m_selling_spec_trans!$D:$D,MATCH(U106,m_selling_spec_trans!$A:$A,0)))</f>
        <v/>
      </c>
      <c r="W106" s="148"/>
      <c r="X106" s="147" t="str">
        <f>IF(W106="","",INDEX(m_selling_spec_trans!$D:$D,MATCH(W106,m_selling_spec_trans!$A:$A,0)))</f>
        <v/>
      </c>
      <c r="Y106" s="148"/>
      <c r="Z106" s="147" t="str">
        <f>IF(Y106="","",INDEX(m_selling_spec_trans!$D:$D,MATCH(Y106,m_selling_spec_trans!$A:$A,0)))</f>
        <v/>
      </c>
      <c r="AA106" s="148"/>
      <c r="AB106" s="147" t="str">
        <f>IF(AA106="","",INDEX(m_selling_spec_trans!$D:$D,MATCH(AA106,m_selling_spec_trans!$A:$A,0)))</f>
        <v/>
      </c>
      <c r="AC106" s="148"/>
      <c r="AD106" s="147" t="str">
        <f>IF(AC106="","",INDEX(m_selling_spec_trans!$D:$D,MATCH(AC106,m_selling_spec_trans!$A:$A,0)))</f>
        <v/>
      </c>
      <c r="AE106" s="148"/>
      <c r="AF106" s="147" t="str">
        <f>IF(AE106="","",INDEX(m_selling_spec_trans!$D:$D,MATCH(AE106,m_selling_spec_trans!$A:$A,0)))</f>
        <v/>
      </c>
      <c r="AG106" s="148"/>
      <c r="AH106" s="147" t="str">
        <f>IF(AG106="","",INDEX(m_selling_spec_trans!$D:$D,MATCH(AG106,m_selling_spec_trans!$A:$A,0)))</f>
        <v/>
      </c>
      <c r="AI106" s="148"/>
      <c r="AJ106" s="147" t="str">
        <f>IF(AI106="","",INDEX(m_selling_spec_trans!$D:$D,MATCH(AI106,m_selling_spec_trans!$A:$A,0)))</f>
        <v/>
      </c>
      <c r="AK106" s="148"/>
      <c r="AL106" s="147" t="str">
        <f>IF(AK106="","",INDEX(m_selling_spec_trans!$D:$D,MATCH(AK106,m_selling_spec_trans!$A:$A,0)))</f>
        <v/>
      </c>
      <c r="AM106" s="148"/>
      <c r="AN106" s="147" t="str">
        <f>IF(AM106="","",INDEX(m_selling_spec_trans!$D:$D,MATCH(AM106,m_selling_spec_trans!$A:$A,0)))</f>
        <v/>
      </c>
      <c r="AO106" s="148"/>
      <c r="AP106" s="147" t="str">
        <f>IF(AO106="","",INDEX(m_selling_spec_trans!$D:$D,MATCH(AO106,m_selling_spec_trans!$A:$A,0)))</f>
        <v/>
      </c>
      <c r="AQ106" s="148"/>
      <c r="AR106" s="147" t="str">
        <f>IF(AQ106="","",INDEX(m_selling_spec_trans!$D:$D,MATCH(AQ106,m_selling_spec_trans!$A:$A,0)))</f>
        <v/>
      </c>
      <c r="AS106" s="148"/>
      <c r="AT106" s="147" t="str">
        <f>IF(AS106="","",INDEX(m_selling_spec_trans!$D:$D,MATCH(AS106,m_selling_spec_trans!$A:$A,0)))</f>
        <v/>
      </c>
      <c r="AU106" s="148"/>
      <c r="AV106" s="147" t="str">
        <f>IF(AU106="","",INDEX(m_selling_spec_trans!$D:$D,MATCH(AU106,m_selling_spec_trans!$A:$A,0)))</f>
        <v/>
      </c>
      <c r="AW106" s="148"/>
      <c r="AX106" s="147" t="str">
        <f>IF(AW106="","",INDEX(m_selling_spec_trans!$D:$D,MATCH(AW106,m_selling_spec_trans!$A:$A,0)))</f>
        <v/>
      </c>
      <c r="AY106" s="148"/>
      <c r="AZ106" s="147" t="str">
        <f>IF(AY106="","",INDEX(m_selling_spec_trans!$D:$D,MATCH(AY106,m_selling_spec_trans!$A:$A,0)))</f>
        <v/>
      </c>
      <c r="BA106" s="148"/>
      <c r="BB106" s="147" t="str">
        <f>IF(BA106="","",INDEX(m_selling_spec_trans!$D:$D,MATCH(BA106,m_selling_spec_trans!$A:$A,0)))</f>
        <v/>
      </c>
      <c r="BC106" s="148"/>
      <c r="BD106" s="147" t="str">
        <f>IF(BC106="","",INDEX(m_selling_spec_trans!$D:$D,MATCH(BC106,m_selling_spec_trans!$A:$A,0)))</f>
        <v/>
      </c>
      <c r="BE106" s="148"/>
      <c r="BF106" s="147" t="str">
        <f>IF(BE106="","",INDEX(m_selling_spec_trans!$D:$D,MATCH(BE106,m_selling_spec_trans!$A:$A,0)))</f>
        <v/>
      </c>
      <c r="BG106" s="148"/>
      <c r="BH106" s="147" t="str">
        <f>IF(BG106="","",INDEX(m_selling_spec_trans!$D:$D,MATCH(BG106,m_selling_spec_trans!$A:$A,0)))</f>
        <v/>
      </c>
      <c r="BI106" s="148"/>
      <c r="BJ106" s="147" t="str">
        <f>IF(BI106="","",INDEX(m_selling_spec_trans!$D:$D,MATCH(BI106,m_selling_spec_trans!$A:$A,0)))</f>
        <v/>
      </c>
      <c r="BL106" s="147" t="str">
        <f>IF(BK106="","",INDEX(m_selling_spec_trans!$D:$D,MATCH(BK106,m_selling_spec_trans!$A:$A,0)))</f>
        <v/>
      </c>
      <c r="BM106" s="147"/>
      <c r="BN106" s="147" t="str">
        <f>IF(BM106="","",INDEX(m_selling_spec_trans!$D:$D,MATCH(BM106,m_selling_spec_trans!$A:$A,0)))</f>
        <v/>
      </c>
      <c r="BP106" s="147" t="str">
        <f>IF(BO106="","",INDEX(m_selling_spec_trans!$D:$D,MATCH(BO106,m_selling_spec_trans!$A:$A,0)))</f>
        <v/>
      </c>
    </row>
    <row r="107" spans="1:68">
      <c r="A107" s="104">
        <v>14</v>
      </c>
      <c r="B107" s="147" t="str">
        <f>INDEX(m_model_trans!E:E,MATCH(A107,m_model_trans!A:A,0))</f>
        <v>Casement window (Multi lock)</v>
      </c>
      <c r="C107" s="104">
        <v>13</v>
      </c>
      <c r="D107" s="110" t="str">
        <f>INDEX(m_model_item_trans!$C:$C,MATCH(C107,m_model_item_trans!$A:$A,0))</f>
        <v>Multi lock</v>
      </c>
      <c r="F107" s="147" t="str">
        <f>IF(E107="","",INDEX(m_selling_spec_trans!$D:$D,MATCH(E107,m_selling_spec_trans!$A:$A,0)))</f>
        <v/>
      </c>
      <c r="G107" s="148"/>
      <c r="H107" s="147" t="str">
        <f>IF(G107="","",INDEX(m_selling_spec_trans!$D:$D,MATCH(G107,m_selling_spec_trans!$A:$A,0)))</f>
        <v/>
      </c>
      <c r="I107" s="148"/>
      <c r="J107" s="147" t="str">
        <f>IF(I107="","",INDEX(m_selling_spec_trans!$D:$D,MATCH(I107,m_selling_spec_trans!$A:$A,0)))</f>
        <v/>
      </c>
      <c r="K107" s="148"/>
      <c r="L107" s="147" t="str">
        <f>IF(K107="","",INDEX(m_selling_spec_trans!$D:$D,MATCH(K107,m_selling_spec_trans!$A:$A,0)))</f>
        <v/>
      </c>
      <c r="M107" s="155" t="s">
        <v>667</v>
      </c>
      <c r="N107" s="155" t="str">
        <f>IF(M107="","",INDEX(m_selling_spec_trans!$D:$D,MATCH(M107,m_selling_spec_trans!$A:$A,0)))</f>
        <v>Multi lock</v>
      </c>
      <c r="O107" s="148"/>
      <c r="P107" s="147" t="str">
        <f>IF(O107="","",INDEX(m_selling_spec_trans!$D:$D,MATCH(O107,m_selling_spec_trans!$A:$A,0)))</f>
        <v/>
      </c>
      <c r="Q107" s="148"/>
      <c r="R107" s="147" t="str">
        <f>IF(Q107="","",INDEX(m_selling_spec_trans!$D:$D,MATCH(Q107,m_selling_spec_trans!$A:$A,0)))</f>
        <v/>
      </c>
      <c r="S107" s="148"/>
      <c r="T107" s="147" t="str">
        <f>IF(S107="","",INDEX(m_selling_spec_trans!$D:$D,MATCH(S107,m_selling_spec_trans!$A:$A,0)))</f>
        <v/>
      </c>
      <c r="U107" s="148"/>
      <c r="V107" s="147" t="str">
        <f>IF(U107="","",INDEX(m_selling_spec_trans!$D:$D,MATCH(U107,m_selling_spec_trans!$A:$A,0)))</f>
        <v/>
      </c>
      <c r="W107" s="148"/>
      <c r="X107" s="147" t="str">
        <f>IF(W107="","",INDEX(m_selling_spec_trans!$D:$D,MATCH(W107,m_selling_spec_trans!$A:$A,0)))</f>
        <v/>
      </c>
      <c r="Y107" s="148"/>
      <c r="Z107" s="147" t="str">
        <f>IF(Y107="","",INDEX(m_selling_spec_trans!$D:$D,MATCH(Y107,m_selling_spec_trans!$A:$A,0)))</f>
        <v/>
      </c>
      <c r="AA107" s="148"/>
      <c r="AB107" s="147" t="str">
        <f>IF(AA107="","",INDEX(m_selling_spec_trans!$D:$D,MATCH(AA107,m_selling_spec_trans!$A:$A,0)))</f>
        <v/>
      </c>
      <c r="AC107" s="148"/>
      <c r="AD107" s="147" t="str">
        <f>IF(AC107="","",INDEX(m_selling_spec_trans!$D:$D,MATCH(AC107,m_selling_spec_trans!$A:$A,0)))</f>
        <v/>
      </c>
      <c r="AE107" s="148"/>
      <c r="AF107" s="147" t="str">
        <f>IF(AE107="","",INDEX(m_selling_spec_trans!$D:$D,MATCH(AE107,m_selling_spec_trans!$A:$A,0)))</f>
        <v/>
      </c>
      <c r="AG107" s="148"/>
      <c r="AH107" s="147" t="str">
        <f>IF(AG107="","",INDEX(m_selling_spec_trans!$D:$D,MATCH(AG107,m_selling_spec_trans!$A:$A,0)))</f>
        <v/>
      </c>
      <c r="AI107" s="148"/>
      <c r="AJ107" s="147" t="str">
        <f>IF(AI107="","",INDEX(m_selling_spec_trans!$D:$D,MATCH(AI107,m_selling_spec_trans!$A:$A,0)))</f>
        <v/>
      </c>
      <c r="AK107" s="148"/>
      <c r="AL107" s="147" t="str">
        <f>IF(AK107="","",INDEX(m_selling_spec_trans!$D:$D,MATCH(AK107,m_selling_spec_trans!$A:$A,0)))</f>
        <v/>
      </c>
      <c r="AM107" s="148"/>
      <c r="AN107" s="147" t="str">
        <f>IF(AM107="","",INDEX(m_selling_spec_trans!$D:$D,MATCH(AM107,m_selling_spec_trans!$A:$A,0)))</f>
        <v/>
      </c>
      <c r="AO107" s="148"/>
      <c r="AP107" s="147" t="str">
        <f>IF(AO107="","",INDEX(m_selling_spec_trans!$D:$D,MATCH(AO107,m_selling_spec_trans!$A:$A,0)))</f>
        <v/>
      </c>
      <c r="AQ107" s="148"/>
      <c r="AR107" s="147" t="str">
        <f>IF(AQ107="","",INDEX(m_selling_spec_trans!$D:$D,MATCH(AQ107,m_selling_spec_trans!$A:$A,0)))</f>
        <v/>
      </c>
      <c r="AS107" s="148"/>
      <c r="AT107" s="147" t="str">
        <f>IF(AS107="","",INDEX(m_selling_spec_trans!$D:$D,MATCH(AS107,m_selling_spec_trans!$A:$A,0)))</f>
        <v/>
      </c>
      <c r="AU107" s="148"/>
      <c r="AV107" s="147" t="str">
        <f>IF(AU107="","",INDEX(m_selling_spec_trans!$D:$D,MATCH(AU107,m_selling_spec_trans!$A:$A,0)))</f>
        <v/>
      </c>
      <c r="AW107" s="148"/>
      <c r="AX107" s="147" t="str">
        <f>IF(AW107="","",INDEX(m_selling_spec_trans!$D:$D,MATCH(AW107,m_selling_spec_trans!$A:$A,0)))</f>
        <v/>
      </c>
      <c r="AY107" s="148"/>
      <c r="AZ107" s="147" t="str">
        <f>IF(AY107="","",INDEX(m_selling_spec_trans!$D:$D,MATCH(AY107,m_selling_spec_trans!$A:$A,0)))</f>
        <v/>
      </c>
      <c r="BA107" s="148"/>
      <c r="BB107" s="147" t="str">
        <f>IF(BA107="","",INDEX(m_selling_spec_trans!$D:$D,MATCH(BA107,m_selling_spec_trans!$A:$A,0)))</f>
        <v/>
      </c>
      <c r="BC107" s="148"/>
      <c r="BD107" s="147" t="str">
        <f>IF(BC107="","",INDEX(m_selling_spec_trans!$D:$D,MATCH(BC107,m_selling_spec_trans!$A:$A,0)))</f>
        <v/>
      </c>
      <c r="BE107" s="148"/>
      <c r="BF107" s="147" t="str">
        <f>IF(BE107="","",INDEX(m_selling_spec_trans!$D:$D,MATCH(BE107,m_selling_spec_trans!$A:$A,0)))</f>
        <v/>
      </c>
      <c r="BG107" s="148"/>
      <c r="BH107" s="147" t="str">
        <f>IF(BG107="","",INDEX(m_selling_spec_trans!$D:$D,MATCH(BG107,m_selling_spec_trans!$A:$A,0)))</f>
        <v/>
      </c>
      <c r="BI107" s="148"/>
      <c r="BJ107" s="147" t="str">
        <f>IF(BI107="","",INDEX(m_selling_spec_trans!$D:$D,MATCH(BI107,m_selling_spec_trans!$A:$A,0)))</f>
        <v/>
      </c>
      <c r="BL107" s="147" t="str">
        <f>IF(BK107="","",INDEX(m_selling_spec_trans!$D:$D,MATCH(BK107,m_selling_spec_trans!$A:$A,0)))</f>
        <v/>
      </c>
      <c r="BM107" s="147"/>
      <c r="BN107" s="147" t="str">
        <f>IF(BM107="","",INDEX(m_selling_spec_trans!$D:$D,MATCH(BM107,m_selling_spec_trans!$A:$A,0)))</f>
        <v/>
      </c>
      <c r="BP107" s="147" t="str">
        <f>IF(BO107="","",INDEX(m_selling_spec_trans!$D:$D,MATCH(BO107,m_selling_spec_trans!$A:$A,0)))</f>
        <v/>
      </c>
    </row>
    <row r="108" spans="1:68">
      <c r="A108" s="104">
        <v>14</v>
      </c>
      <c r="B108" s="147" t="str">
        <f>INDEX(m_model_trans!E:E,MATCH(A108,m_model_trans!A:A,0))</f>
        <v>Casement window (Multi lock)</v>
      </c>
      <c r="C108" s="104">
        <v>13</v>
      </c>
      <c r="D108" s="110" t="str">
        <f>INDEX(m_model_item_trans!$C:$C,MATCH(C108,m_model_item_trans!$A:$A,0))</f>
        <v>Multi lock</v>
      </c>
      <c r="F108" s="147" t="str">
        <f>IF(E108="","",INDEX(m_selling_spec_trans!$D:$D,MATCH(E108,m_selling_spec_trans!$A:$A,0)))</f>
        <v/>
      </c>
      <c r="G108" s="148"/>
      <c r="H108" s="147" t="str">
        <f>IF(G108="","",INDEX(m_selling_spec_trans!$D:$D,MATCH(G108,m_selling_spec_trans!$A:$A,0)))</f>
        <v/>
      </c>
      <c r="I108" s="148"/>
      <c r="J108" s="147" t="str">
        <f>IF(I108="","",INDEX(m_selling_spec_trans!$D:$D,MATCH(I108,m_selling_spec_trans!$A:$A,0)))</f>
        <v/>
      </c>
      <c r="K108" s="148"/>
      <c r="L108" s="147" t="str">
        <f>IF(K108="","",INDEX(m_selling_spec_trans!$D:$D,MATCH(K108,m_selling_spec_trans!$A:$A,0)))</f>
        <v/>
      </c>
      <c r="M108" s="155" t="s">
        <v>668</v>
      </c>
      <c r="N108" s="155" t="str">
        <f>IF(M108="","",INDEX(m_selling_spec_trans!$D:$D,MATCH(M108,m_selling_spec_trans!$A:$A,0)))</f>
        <v>Multi lock large</v>
      </c>
      <c r="O108" s="148"/>
      <c r="P108" s="147" t="str">
        <f>IF(O108="","",INDEX(m_selling_spec_trans!$D:$D,MATCH(O108,m_selling_spec_trans!$A:$A,0)))</f>
        <v/>
      </c>
      <c r="Q108" s="148"/>
      <c r="R108" s="147" t="str">
        <f>IF(Q108="","",INDEX(m_selling_spec_trans!$D:$D,MATCH(Q108,m_selling_spec_trans!$A:$A,0)))</f>
        <v/>
      </c>
      <c r="S108" s="148"/>
      <c r="T108" s="147" t="str">
        <f>IF(S108="","",INDEX(m_selling_spec_trans!$D:$D,MATCH(S108,m_selling_spec_trans!$A:$A,0)))</f>
        <v/>
      </c>
      <c r="U108" s="148"/>
      <c r="V108" s="147" t="str">
        <f>IF(U108="","",INDEX(m_selling_spec_trans!$D:$D,MATCH(U108,m_selling_spec_trans!$A:$A,0)))</f>
        <v/>
      </c>
      <c r="W108" s="148"/>
      <c r="X108" s="147" t="str">
        <f>IF(W108="","",INDEX(m_selling_spec_trans!$D:$D,MATCH(W108,m_selling_spec_trans!$A:$A,0)))</f>
        <v/>
      </c>
      <c r="Y108" s="148"/>
      <c r="Z108" s="147" t="str">
        <f>IF(Y108="","",INDEX(m_selling_spec_trans!$D:$D,MATCH(Y108,m_selling_spec_trans!$A:$A,0)))</f>
        <v/>
      </c>
      <c r="AA108" s="148"/>
      <c r="AB108" s="147" t="str">
        <f>IF(AA108="","",INDEX(m_selling_spec_trans!$D:$D,MATCH(AA108,m_selling_spec_trans!$A:$A,0)))</f>
        <v/>
      </c>
      <c r="AC108" s="148"/>
      <c r="AD108" s="147" t="str">
        <f>IF(AC108="","",INDEX(m_selling_spec_trans!$D:$D,MATCH(AC108,m_selling_spec_trans!$A:$A,0)))</f>
        <v/>
      </c>
      <c r="AE108" s="148"/>
      <c r="AF108" s="147" t="str">
        <f>IF(AE108="","",INDEX(m_selling_spec_trans!$D:$D,MATCH(AE108,m_selling_spec_trans!$A:$A,0)))</f>
        <v/>
      </c>
      <c r="AG108" s="148"/>
      <c r="AH108" s="147" t="str">
        <f>IF(AG108="","",INDEX(m_selling_spec_trans!$D:$D,MATCH(AG108,m_selling_spec_trans!$A:$A,0)))</f>
        <v/>
      </c>
      <c r="AI108" s="148"/>
      <c r="AJ108" s="147" t="str">
        <f>IF(AI108="","",INDEX(m_selling_spec_trans!$D:$D,MATCH(AI108,m_selling_spec_trans!$A:$A,0)))</f>
        <v/>
      </c>
      <c r="AK108" s="148"/>
      <c r="AL108" s="147" t="str">
        <f>IF(AK108="","",INDEX(m_selling_spec_trans!$D:$D,MATCH(AK108,m_selling_spec_trans!$A:$A,0)))</f>
        <v/>
      </c>
      <c r="AM108" s="148"/>
      <c r="AN108" s="147" t="str">
        <f>IF(AM108="","",INDEX(m_selling_spec_trans!$D:$D,MATCH(AM108,m_selling_spec_trans!$A:$A,0)))</f>
        <v/>
      </c>
      <c r="AO108" s="148"/>
      <c r="AP108" s="147" t="str">
        <f>IF(AO108="","",INDEX(m_selling_spec_trans!$D:$D,MATCH(AO108,m_selling_spec_trans!$A:$A,0)))</f>
        <v/>
      </c>
      <c r="AQ108" s="148"/>
      <c r="AR108" s="147" t="str">
        <f>IF(AQ108="","",INDEX(m_selling_spec_trans!$D:$D,MATCH(AQ108,m_selling_spec_trans!$A:$A,0)))</f>
        <v/>
      </c>
      <c r="AS108" s="148"/>
      <c r="AT108" s="147" t="str">
        <f>IF(AS108="","",INDEX(m_selling_spec_trans!$D:$D,MATCH(AS108,m_selling_spec_trans!$A:$A,0)))</f>
        <v/>
      </c>
      <c r="AU108" s="148"/>
      <c r="AV108" s="147" t="str">
        <f>IF(AU108="","",INDEX(m_selling_spec_trans!$D:$D,MATCH(AU108,m_selling_spec_trans!$A:$A,0)))</f>
        <v/>
      </c>
      <c r="AW108" s="148"/>
      <c r="AX108" s="147" t="str">
        <f>IF(AW108="","",INDEX(m_selling_spec_trans!$D:$D,MATCH(AW108,m_selling_spec_trans!$A:$A,0)))</f>
        <v/>
      </c>
      <c r="AY108" s="148"/>
      <c r="AZ108" s="147" t="str">
        <f>IF(AY108="","",INDEX(m_selling_spec_trans!$D:$D,MATCH(AY108,m_selling_spec_trans!$A:$A,0)))</f>
        <v/>
      </c>
      <c r="BA108" s="148"/>
      <c r="BB108" s="147" t="str">
        <f>IF(BA108="","",INDEX(m_selling_spec_trans!$D:$D,MATCH(BA108,m_selling_spec_trans!$A:$A,0)))</f>
        <v/>
      </c>
      <c r="BC108" s="148"/>
      <c r="BD108" s="147" t="str">
        <f>IF(BC108="","",INDEX(m_selling_spec_trans!$D:$D,MATCH(BC108,m_selling_spec_trans!$A:$A,0)))</f>
        <v/>
      </c>
      <c r="BE108" s="148"/>
      <c r="BF108" s="147" t="str">
        <f>IF(BE108="","",INDEX(m_selling_spec_trans!$D:$D,MATCH(BE108,m_selling_spec_trans!$A:$A,0)))</f>
        <v/>
      </c>
      <c r="BG108" s="148"/>
      <c r="BH108" s="147" t="str">
        <f>IF(BG108="","",INDEX(m_selling_spec_trans!$D:$D,MATCH(BG108,m_selling_spec_trans!$A:$A,0)))</f>
        <v/>
      </c>
      <c r="BI108" s="148"/>
      <c r="BJ108" s="147" t="str">
        <f>IF(BI108="","",INDEX(m_selling_spec_trans!$D:$D,MATCH(BI108,m_selling_spec_trans!$A:$A,0)))</f>
        <v/>
      </c>
      <c r="BL108" s="147" t="str">
        <f>IF(BK108="","",INDEX(m_selling_spec_trans!$D:$D,MATCH(BK108,m_selling_spec_trans!$A:$A,0)))</f>
        <v/>
      </c>
      <c r="BM108" s="147"/>
      <c r="BN108" s="147" t="str">
        <f>IF(BM108="","",INDEX(m_selling_spec_trans!$D:$D,MATCH(BM108,m_selling_spec_trans!$A:$A,0)))</f>
        <v/>
      </c>
      <c r="BP108" s="147" t="str">
        <f>IF(BO108="","",INDEX(m_selling_spec_trans!$D:$D,MATCH(BO108,m_selling_spec_trans!$A:$A,0)))</f>
        <v/>
      </c>
    </row>
    <row r="109" spans="1:68">
      <c r="A109" s="94">
        <v>67</v>
      </c>
      <c r="B109" s="147" t="str">
        <f>INDEX(m_model_trans!E:E,MATCH(A109,m_model_trans!A:A,0))</f>
        <v>Casement (Operator)</v>
      </c>
      <c r="C109" s="94">
        <v>69</v>
      </c>
      <c r="D109" s="110" t="str">
        <f>INDEX(m_model_item_trans!$C:$C,MATCH(C109,m_model_item_trans!$A:$A,0))</f>
        <v>Casement</v>
      </c>
      <c r="E109" s="149" t="s">
        <v>1206</v>
      </c>
      <c r="F109" s="147" t="str">
        <f>IF(E109="","",INDEX(m_selling_spec_trans!$D:$D,MATCH(E109,m_selling_spec_trans!$A:$A,0)))</f>
        <v>Casement</v>
      </c>
      <c r="P109" s="147" t="str">
        <f>IF(O109="","",INDEX(m_selling_spec_trans!$D:$D,MATCH(O109,m_selling_spec_trans!$A:$A,0)))</f>
        <v/>
      </c>
      <c r="AB109" s="147" t="str">
        <f>IF(AA109="","",INDEX(m_selling_spec_trans!$D:$D,MATCH(AA109,m_selling_spec_trans!$A:$A,0)))</f>
        <v/>
      </c>
      <c r="AF109" s="147" t="str">
        <f>IF(AE109="","",INDEX(m_selling_spec_trans!$D:$D,MATCH(AE109,m_selling_spec_trans!$A:$A,0)))</f>
        <v/>
      </c>
      <c r="BN109" s="147"/>
    </row>
    <row r="110" spans="1:68">
      <c r="A110" s="94">
        <v>67</v>
      </c>
      <c r="B110" s="147" t="str">
        <f>INDEX(m_model_trans!E:E,MATCH(A110,m_model_trans!A:A,0))</f>
        <v>Casement (Operator)</v>
      </c>
      <c r="C110" s="94">
        <v>71</v>
      </c>
      <c r="D110" s="110" t="str">
        <f>INDEX(m_model_item_trans!$C:$C,MATCH(C110,m_model_item_trans!$A:$A,0))</f>
        <v>Operator</v>
      </c>
      <c r="F110" s="147"/>
      <c r="P110" s="147" t="str">
        <f>IF(O110="","",INDEX(m_selling_spec_trans!$D:$D,MATCH(O110,m_selling_spec_trans!$A:$A,0)))</f>
        <v/>
      </c>
      <c r="AB110" s="147" t="str">
        <f>IF(AA110="","",INDEX(m_selling_spec_trans!$D:$D,MATCH(AA110,m_selling_spec_trans!$A:$A,0)))</f>
        <v/>
      </c>
      <c r="AF110" s="147" t="str">
        <f>IF(AE110="","",INDEX(m_selling_spec_trans!$D:$D,MATCH(AE110,m_selling_spec_trans!$A:$A,0)))</f>
        <v/>
      </c>
      <c r="BM110" s="146" t="s">
        <v>3845</v>
      </c>
      <c r="BN110" s="147" t="str">
        <f>IF(BM110="","",INDEX(m_selling_spec_trans!$D:$D,MATCH(BM110,m_selling_spec_trans!$A:$A,0)))</f>
        <v>Operator</v>
      </c>
    </row>
    <row r="111" spans="1:68">
      <c r="A111" s="94">
        <v>66</v>
      </c>
      <c r="B111" s="147" t="str">
        <f>INDEX(m_model_trans!E:E,MATCH(A111,m_model_trans!A:A,0))</f>
        <v>Casement (Camlatch)</v>
      </c>
      <c r="C111" s="94">
        <v>69</v>
      </c>
      <c r="D111" s="110" t="str">
        <f>INDEX(m_model_item_trans!$C:$C,MATCH(C111,m_model_item_trans!$A:$A,0))</f>
        <v>Casement</v>
      </c>
      <c r="E111" s="149" t="s">
        <v>1206</v>
      </c>
      <c r="F111" s="147" t="str">
        <f>IF(E111="","",INDEX(m_selling_spec_trans!$D:$D,MATCH(E111,m_selling_spec_trans!$A:$A,0)))</f>
        <v>Casement</v>
      </c>
      <c r="P111" s="147" t="str">
        <f>IF(O111="","",INDEX(m_selling_spec_trans!$D:$D,MATCH(O111,m_selling_spec_trans!$A:$A,0)))</f>
        <v/>
      </c>
      <c r="AB111" s="147" t="str">
        <f>IF(AA111="","",INDEX(m_selling_spec_trans!$D:$D,MATCH(AA111,m_selling_spec_trans!$A:$A,0)))</f>
        <v/>
      </c>
      <c r="AF111" s="147" t="str">
        <f>IF(AE111="","",INDEX(m_selling_spec_trans!$D:$D,MATCH(AE111,m_selling_spec_trans!$A:$A,0)))</f>
        <v/>
      </c>
      <c r="BN111" s="147"/>
    </row>
    <row r="112" spans="1:68">
      <c r="A112" s="94">
        <v>66</v>
      </c>
      <c r="B112" s="147" t="str">
        <f>INDEX(m_model_trans!E:E,MATCH(A112,m_model_trans!A:A,0))</f>
        <v>Casement (Camlatch)</v>
      </c>
      <c r="C112" s="94">
        <v>70</v>
      </c>
      <c r="D112" s="110" t="str">
        <f>INDEX(m_model_item_trans!$C:$C,MATCH(C112,m_model_item_trans!$A:$A,0))</f>
        <v>Camlatch</v>
      </c>
      <c r="F112" s="147"/>
      <c r="P112" s="147" t="str">
        <f>IF(O112="","",INDEX(m_selling_spec_trans!$D:$D,MATCH(O112,m_selling_spec_trans!$A:$A,0)))</f>
        <v/>
      </c>
      <c r="AB112" s="147" t="str">
        <f>IF(AA112="","",INDEX(m_selling_spec_trans!$D:$D,MATCH(AA112,m_selling_spec_trans!$A:$A,0)))</f>
        <v/>
      </c>
      <c r="AF112" s="147" t="str">
        <f>IF(AE112="","",INDEX(m_selling_spec_trans!$D:$D,MATCH(AE112,m_selling_spec_trans!$A:$A,0)))</f>
        <v/>
      </c>
      <c r="BM112" s="146" t="s">
        <v>3844</v>
      </c>
      <c r="BN112" s="147" t="str">
        <f>IF(BM112="","",INDEX(m_selling_spec_trans!$D:$D,MATCH(BM112,m_selling_spec_trans!$A:$A,0)))</f>
        <v>Camlatch</v>
      </c>
    </row>
    <row r="113" spans="1:68">
      <c r="A113" s="104">
        <v>16</v>
      </c>
      <c r="B113" s="147" t="str">
        <f>INDEX(m_model_trans!E:E,MATCH(A113,m_model_trans!A:A,0))</f>
        <v>Awning window (Single lock)</v>
      </c>
      <c r="C113" s="104">
        <v>15</v>
      </c>
      <c r="D113" s="110" t="str">
        <f>INDEX(m_model_item_trans!$C:$C,MATCH(C113,m_model_item_trans!$A:$A,0))</f>
        <v>Awning window</v>
      </c>
      <c r="E113" s="149" t="s">
        <v>1043</v>
      </c>
      <c r="F113" s="147" t="str">
        <f>IF(E113="","",INDEX(m_selling_spec_trans!$D:$D,MATCH(E113,m_selling_spec_trans!$A:$A,0)))</f>
        <v>Awning</v>
      </c>
      <c r="G113" s="148"/>
      <c r="H113" s="147" t="str">
        <f>IF(G113="","",INDEX(m_selling_spec_trans!$D:$D,MATCH(G113,m_selling_spec_trans!$A:$A,0)))</f>
        <v/>
      </c>
      <c r="I113" s="148"/>
      <c r="J113" s="147" t="str">
        <f>IF(I113="","",INDEX(m_selling_spec_trans!$D:$D,MATCH(I113,m_selling_spec_trans!$A:$A,0)))</f>
        <v/>
      </c>
      <c r="K113" s="148"/>
      <c r="L113" s="147" t="str">
        <f>IF(K113="","",INDEX(m_selling_spec_trans!$D:$D,MATCH(K113,m_selling_spec_trans!$A:$A,0)))</f>
        <v/>
      </c>
      <c r="M113" s="148"/>
      <c r="N113" s="147" t="str">
        <f>IF(M113="","",INDEX(m_selling_spec_trans!$D:$D,MATCH(M113,m_selling_spec_trans!$A:$A,0)))</f>
        <v/>
      </c>
      <c r="O113" s="148"/>
      <c r="P113" s="147" t="str">
        <f>IF(O113="","",INDEX(m_selling_spec_trans!$D:$D,MATCH(O113,m_selling_spec_trans!$A:$A,0)))</f>
        <v/>
      </c>
      <c r="Q113" s="148"/>
      <c r="R113" s="147" t="str">
        <f>IF(Q113="","",INDEX(m_selling_spec_trans!$D:$D,MATCH(Q113,m_selling_spec_trans!$A:$A,0)))</f>
        <v/>
      </c>
      <c r="S113" s="148"/>
      <c r="T113" s="147" t="str">
        <f>IF(S113="","",INDEX(m_selling_spec_trans!$D:$D,MATCH(S113,m_selling_spec_trans!$A:$A,0)))</f>
        <v/>
      </c>
      <c r="U113" s="148"/>
      <c r="V113" s="147" t="str">
        <f>IF(U113="","",INDEX(m_selling_spec_trans!$D:$D,MATCH(U113,m_selling_spec_trans!$A:$A,0)))</f>
        <v/>
      </c>
      <c r="W113" s="148"/>
      <c r="X113" s="147" t="str">
        <f>IF(W113="","",INDEX(m_selling_spec_trans!$D:$D,MATCH(W113,m_selling_spec_trans!$A:$A,0)))</f>
        <v/>
      </c>
      <c r="Y113" s="148"/>
      <c r="Z113" s="147" t="str">
        <f>IF(Y113="","",INDEX(m_selling_spec_trans!$D:$D,MATCH(Y113,m_selling_spec_trans!$A:$A,0)))</f>
        <v/>
      </c>
      <c r="AA113" s="148"/>
      <c r="AB113" s="147" t="str">
        <f>IF(AA113="","",INDEX(m_selling_spec_trans!$D:$D,MATCH(AA113,m_selling_spec_trans!$A:$A,0)))</f>
        <v/>
      </c>
      <c r="AC113" s="148"/>
      <c r="AD113" s="147" t="str">
        <f>IF(AC113="","",INDEX(m_selling_spec_trans!$D:$D,MATCH(AC113,m_selling_spec_trans!$A:$A,0)))</f>
        <v/>
      </c>
      <c r="AE113" s="148"/>
      <c r="AF113" s="147" t="str">
        <f>IF(AE113="","",INDEX(m_selling_spec_trans!$D:$D,MATCH(AE113,m_selling_spec_trans!$A:$A,0)))</f>
        <v/>
      </c>
      <c r="AG113" s="148"/>
      <c r="AH113" s="147" t="str">
        <f>IF(AG113="","",INDEX(m_selling_spec_trans!$D:$D,MATCH(AG113,m_selling_spec_trans!$A:$A,0)))</f>
        <v/>
      </c>
      <c r="AI113" s="148"/>
      <c r="AJ113" s="147" t="str">
        <f>IF(AI113="","",INDEX(m_selling_spec_trans!$D:$D,MATCH(AI113,m_selling_spec_trans!$A:$A,0)))</f>
        <v/>
      </c>
      <c r="AK113" s="148"/>
      <c r="AL113" s="147" t="str">
        <f>IF(AK113="","",INDEX(m_selling_spec_trans!$D:$D,MATCH(AK113,m_selling_spec_trans!$A:$A,0)))</f>
        <v/>
      </c>
      <c r="AM113" s="148"/>
      <c r="AN113" s="147" t="str">
        <f>IF(AM113="","",INDEX(m_selling_spec_trans!$D:$D,MATCH(AM113,m_selling_spec_trans!$A:$A,0)))</f>
        <v/>
      </c>
      <c r="AO113" s="148"/>
      <c r="AP113" s="147" t="str">
        <f>IF(AO113="","",INDEX(m_selling_spec_trans!$D:$D,MATCH(AO113,m_selling_spec_trans!$A:$A,0)))</f>
        <v/>
      </c>
      <c r="AQ113" s="148"/>
      <c r="AR113" s="147" t="str">
        <f>IF(AQ113="","",INDEX(m_selling_spec_trans!$D:$D,MATCH(AQ113,m_selling_spec_trans!$A:$A,0)))</f>
        <v/>
      </c>
      <c r="AS113" s="148"/>
      <c r="AT113" s="147" t="str">
        <f>IF(AS113="","",INDEX(m_selling_spec_trans!$D:$D,MATCH(AS113,m_selling_spec_trans!$A:$A,0)))</f>
        <v/>
      </c>
      <c r="AU113" s="148"/>
      <c r="AV113" s="147" t="str">
        <f>IF(AU113="","",INDEX(m_selling_spec_trans!$D:$D,MATCH(AU113,m_selling_spec_trans!$A:$A,0)))</f>
        <v/>
      </c>
      <c r="AW113" s="148"/>
      <c r="AX113" s="147" t="str">
        <f>IF(AW113="","",INDEX(m_selling_spec_trans!$D:$D,MATCH(AW113,m_selling_spec_trans!$A:$A,0)))</f>
        <v/>
      </c>
      <c r="AY113" s="148"/>
      <c r="AZ113" s="147" t="str">
        <f>IF(AY113="","",INDEX(m_selling_spec_trans!$D:$D,MATCH(AY113,m_selling_spec_trans!$A:$A,0)))</f>
        <v/>
      </c>
      <c r="BA113" s="148"/>
      <c r="BB113" s="147" t="str">
        <f>IF(BA113="","",INDEX(m_selling_spec_trans!$D:$D,MATCH(BA113,m_selling_spec_trans!$A:$A,0)))</f>
        <v/>
      </c>
      <c r="BC113" s="148"/>
      <c r="BD113" s="147" t="str">
        <f>IF(BC113="","",INDEX(m_selling_spec_trans!$D:$D,MATCH(BC113,m_selling_spec_trans!$A:$A,0)))</f>
        <v/>
      </c>
      <c r="BE113" s="148"/>
      <c r="BF113" s="147" t="str">
        <f>IF(BE113="","",INDEX(m_selling_spec_trans!$D:$D,MATCH(BE113,m_selling_spec_trans!$A:$A,0)))</f>
        <v/>
      </c>
      <c r="BG113" s="148"/>
      <c r="BH113" s="147" t="str">
        <f>IF(BG113="","",INDEX(m_selling_spec_trans!$D:$D,MATCH(BG113,m_selling_spec_trans!$A:$A,0)))</f>
        <v/>
      </c>
      <c r="BI113" s="148"/>
      <c r="BJ113" s="147" t="str">
        <f>IF(BI113="","",INDEX(m_selling_spec_trans!$D:$D,MATCH(BI113,m_selling_spec_trans!$A:$A,0)))</f>
        <v/>
      </c>
      <c r="BL113" s="147" t="str">
        <f>IF(BK113="","",INDEX(m_selling_spec_trans!$D:$D,MATCH(BK113,m_selling_spec_trans!$A:$A,0)))</f>
        <v/>
      </c>
      <c r="BM113" s="147"/>
      <c r="BN113" s="147" t="str">
        <f>IF(BM113="","",INDEX(m_selling_spec_trans!$D:$D,MATCH(BM113,m_selling_spec_trans!$A:$A,0)))</f>
        <v/>
      </c>
      <c r="BP113" s="147" t="str">
        <f>IF(BO113="","",INDEX(m_selling_spec_trans!$D:$D,MATCH(BO113,m_selling_spec_trans!$A:$A,0)))</f>
        <v/>
      </c>
    </row>
    <row r="114" spans="1:68">
      <c r="A114" s="104">
        <v>16</v>
      </c>
      <c r="B114" s="147" t="str">
        <f>INDEX(m_model_trans!E:E,MATCH(A114,m_model_trans!A:A,0))</f>
        <v>Awning window (Single lock)</v>
      </c>
      <c r="C114" s="104">
        <v>12</v>
      </c>
      <c r="D114" s="110" t="str">
        <f>INDEX(m_model_item_trans!$C:$C,MATCH(C114,m_model_item_trans!$A:$A,0))</f>
        <v>Single lock</v>
      </c>
      <c r="F114" s="147" t="str">
        <f>IF(E114="","",INDEX(m_selling_spec_trans!$D:$D,MATCH(E114,m_selling_spec_trans!$A:$A,0)))</f>
        <v/>
      </c>
      <c r="G114" s="148"/>
      <c r="H114" s="147" t="str">
        <f>IF(G114="","",INDEX(m_selling_spec_trans!$D:$D,MATCH(G114,m_selling_spec_trans!$A:$A,0)))</f>
        <v/>
      </c>
      <c r="I114" s="148"/>
      <c r="J114" s="147" t="str">
        <f>IF(I114="","",INDEX(m_selling_spec_trans!$D:$D,MATCH(I114,m_selling_spec_trans!$A:$A,0)))</f>
        <v/>
      </c>
      <c r="K114" s="148"/>
      <c r="L114" s="147" t="str">
        <f>IF(K114="","",INDEX(m_selling_spec_trans!$D:$D,MATCH(K114,m_selling_spec_trans!$A:$A,0)))</f>
        <v/>
      </c>
      <c r="M114" s="148" t="s">
        <v>1000</v>
      </c>
      <c r="N114" s="147" t="str">
        <f>IF(M114="","",INDEX(m_selling_spec_trans!$D:$D,MATCH(M114,m_selling_spec_trans!$A:$A,0)))</f>
        <v>Single lock</v>
      </c>
      <c r="O114" s="148"/>
      <c r="P114" s="147" t="str">
        <f>IF(O114="","",INDEX(m_selling_spec_trans!$D:$D,MATCH(O114,m_selling_spec_trans!$A:$A,0)))</f>
        <v/>
      </c>
      <c r="Q114" s="148"/>
      <c r="R114" s="147" t="str">
        <f>IF(Q114="","",INDEX(m_selling_spec_trans!$D:$D,MATCH(Q114,m_selling_spec_trans!$A:$A,0)))</f>
        <v/>
      </c>
      <c r="S114" s="148"/>
      <c r="T114" s="147" t="str">
        <f>IF(S114="","",INDEX(m_selling_spec_trans!$D:$D,MATCH(S114,m_selling_spec_trans!$A:$A,0)))</f>
        <v/>
      </c>
      <c r="U114" s="148"/>
      <c r="V114" s="147" t="str">
        <f>IF(U114="","",INDEX(m_selling_spec_trans!$D:$D,MATCH(U114,m_selling_spec_trans!$A:$A,0)))</f>
        <v/>
      </c>
      <c r="W114" s="148"/>
      <c r="X114" s="147" t="str">
        <f>IF(W114="","",INDEX(m_selling_spec_trans!$D:$D,MATCH(W114,m_selling_spec_trans!$A:$A,0)))</f>
        <v/>
      </c>
      <c r="Y114" s="148"/>
      <c r="Z114" s="147" t="str">
        <f>IF(Y114="","",INDEX(m_selling_spec_trans!$D:$D,MATCH(Y114,m_selling_spec_trans!$A:$A,0)))</f>
        <v/>
      </c>
      <c r="AA114" s="148"/>
      <c r="AB114" s="147" t="str">
        <f>IF(AA114="","",INDEX(m_selling_spec_trans!$D:$D,MATCH(AA114,m_selling_spec_trans!$A:$A,0)))</f>
        <v/>
      </c>
      <c r="AC114" s="148"/>
      <c r="AD114" s="147" t="str">
        <f>IF(AC114="","",INDEX(m_selling_spec_trans!$D:$D,MATCH(AC114,m_selling_spec_trans!$A:$A,0)))</f>
        <v/>
      </c>
      <c r="AE114" s="148"/>
      <c r="AF114" s="147" t="str">
        <f>IF(AE114="","",INDEX(m_selling_spec_trans!$D:$D,MATCH(AE114,m_selling_spec_trans!$A:$A,0)))</f>
        <v/>
      </c>
      <c r="AG114" s="148"/>
      <c r="AH114" s="147" t="str">
        <f>IF(AG114="","",INDEX(m_selling_spec_trans!$D:$D,MATCH(AG114,m_selling_spec_trans!$A:$A,0)))</f>
        <v/>
      </c>
      <c r="AI114" s="148"/>
      <c r="AJ114" s="147" t="str">
        <f>IF(AI114="","",INDEX(m_selling_spec_trans!$D:$D,MATCH(AI114,m_selling_spec_trans!$A:$A,0)))</f>
        <v/>
      </c>
      <c r="AK114" s="148"/>
      <c r="AL114" s="147" t="str">
        <f>IF(AK114="","",INDEX(m_selling_spec_trans!$D:$D,MATCH(AK114,m_selling_spec_trans!$A:$A,0)))</f>
        <v/>
      </c>
      <c r="AM114" s="148"/>
      <c r="AN114" s="147" t="str">
        <f>IF(AM114="","",INDEX(m_selling_spec_trans!$D:$D,MATCH(AM114,m_selling_spec_trans!$A:$A,0)))</f>
        <v/>
      </c>
      <c r="AO114" s="148"/>
      <c r="AP114" s="147" t="str">
        <f>IF(AO114="","",INDEX(m_selling_spec_trans!$D:$D,MATCH(AO114,m_selling_spec_trans!$A:$A,0)))</f>
        <v/>
      </c>
      <c r="AQ114" s="148"/>
      <c r="AR114" s="147" t="str">
        <f>IF(AQ114="","",INDEX(m_selling_spec_trans!$D:$D,MATCH(AQ114,m_selling_spec_trans!$A:$A,0)))</f>
        <v/>
      </c>
      <c r="AS114" s="148"/>
      <c r="AT114" s="147" t="str">
        <f>IF(AS114="","",INDEX(m_selling_spec_trans!$D:$D,MATCH(AS114,m_selling_spec_trans!$A:$A,0)))</f>
        <v/>
      </c>
      <c r="AU114" s="148"/>
      <c r="AV114" s="147" t="str">
        <f>IF(AU114="","",INDEX(m_selling_spec_trans!$D:$D,MATCH(AU114,m_selling_spec_trans!$A:$A,0)))</f>
        <v/>
      </c>
      <c r="AW114" s="148"/>
      <c r="AX114" s="147" t="str">
        <f>IF(AW114="","",INDEX(m_selling_spec_trans!$D:$D,MATCH(AW114,m_selling_spec_trans!$A:$A,0)))</f>
        <v/>
      </c>
      <c r="AY114" s="148"/>
      <c r="AZ114" s="147" t="str">
        <f>IF(AY114="","",INDEX(m_selling_spec_trans!$D:$D,MATCH(AY114,m_selling_spec_trans!$A:$A,0)))</f>
        <v/>
      </c>
      <c r="BA114" s="148"/>
      <c r="BB114" s="147" t="str">
        <f>IF(BA114="","",INDEX(m_selling_spec_trans!$D:$D,MATCH(BA114,m_selling_spec_trans!$A:$A,0)))</f>
        <v/>
      </c>
      <c r="BC114" s="148"/>
      <c r="BD114" s="147" t="str">
        <f>IF(BC114="","",INDEX(m_selling_spec_trans!$D:$D,MATCH(BC114,m_selling_spec_trans!$A:$A,0)))</f>
        <v/>
      </c>
      <c r="BE114" s="148"/>
      <c r="BF114" s="147" t="str">
        <f>IF(BE114="","",INDEX(m_selling_spec_trans!$D:$D,MATCH(BE114,m_selling_spec_trans!$A:$A,0)))</f>
        <v/>
      </c>
      <c r="BG114" s="148"/>
      <c r="BH114" s="147" t="str">
        <f>IF(BG114="","",INDEX(m_selling_spec_trans!$D:$D,MATCH(BG114,m_selling_spec_trans!$A:$A,0)))</f>
        <v/>
      </c>
      <c r="BI114" s="148"/>
      <c r="BJ114" s="147" t="str">
        <f>IF(BI114="","",INDEX(m_selling_spec_trans!$D:$D,MATCH(BI114,m_selling_spec_trans!$A:$A,0)))</f>
        <v/>
      </c>
      <c r="BL114" s="147" t="str">
        <f>IF(BK114="","",INDEX(m_selling_spec_trans!$D:$D,MATCH(BK114,m_selling_spec_trans!$A:$A,0)))</f>
        <v/>
      </c>
      <c r="BM114" s="147"/>
      <c r="BN114" s="147" t="str">
        <f>IF(BM114="","",INDEX(m_selling_spec_trans!$D:$D,MATCH(BM114,m_selling_spec_trans!$A:$A,0)))</f>
        <v/>
      </c>
      <c r="BP114" s="147" t="str">
        <f>IF(BO114="","",INDEX(m_selling_spec_trans!$D:$D,MATCH(BO114,m_selling_spec_trans!$A:$A,0)))</f>
        <v/>
      </c>
    </row>
    <row r="115" spans="1:68">
      <c r="A115" s="104">
        <v>17</v>
      </c>
      <c r="B115" s="147" t="str">
        <f>INDEX(m_model_trans!E:E,MATCH(A115,m_model_trans!A:A,0))</f>
        <v>Awning window (Multi lock)</v>
      </c>
      <c r="C115" s="104">
        <v>15</v>
      </c>
      <c r="D115" s="110" t="str">
        <f>INDEX(m_model_item_trans!$C:$C,MATCH(C115,m_model_item_trans!$A:$A,0))</f>
        <v>Awning window</v>
      </c>
      <c r="E115" s="149" t="s">
        <v>1043</v>
      </c>
      <c r="F115" s="147" t="str">
        <f>IF(E115="","",INDEX(m_selling_spec_trans!$D:$D,MATCH(E115,m_selling_spec_trans!$A:$A,0)))</f>
        <v>Awning</v>
      </c>
      <c r="G115" s="148"/>
      <c r="H115" s="147" t="str">
        <f>IF(G115="","",INDEX(m_selling_spec_trans!$D:$D,MATCH(G115,m_selling_spec_trans!$A:$A,0)))</f>
        <v/>
      </c>
      <c r="I115" s="148"/>
      <c r="J115" s="147" t="str">
        <f>IF(I115="","",INDEX(m_selling_spec_trans!$D:$D,MATCH(I115,m_selling_spec_trans!$A:$A,0)))</f>
        <v/>
      </c>
      <c r="K115" s="148"/>
      <c r="L115" s="147" t="str">
        <f>IF(K115="","",INDEX(m_selling_spec_trans!$D:$D,MATCH(K115,m_selling_spec_trans!$A:$A,0)))</f>
        <v/>
      </c>
      <c r="M115" s="148"/>
      <c r="N115" s="147" t="str">
        <f>IF(M115="","",INDEX(m_selling_spec_trans!$D:$D,MATCH(M115,m_selling_spec_trans!$A:$A,0)))</f>
        <v/>
      </c>
      <c r="O115" s="148"/>
      <c r="P115" s="147" t="str">
        <f>IF(O115="","",INDEX(m_selling_spec_trans!$D:$D,MATCH(O115,m_selling_spec_trans!$A:$A,0)))</f>
        <v/>
      </c>
      <c r="Q115" s="148"/>
      <c r="R115" s="147" t="str">
        <f>IF(Q115="","",INDEX(m_selling_spec_trans!$D:$D,MATCH(Q115,m_selling_spec_trans!$A:$A,0)))</f>
        <v/>
      </c>
      <c r="S115" s="148"/>
      <c r="T115" s="147" t="str">
        <f>IF(S115="","",INDEX(m_selling_spec_trans!$D:$D,MATCH(S115,m_selling_spec_trans!$A:$A,0)))</f>
        <v/>
      </c>
      <c r="U115" s="148"/>
      <c r="V115" s="147" t="str">
        <f>IF(U115="","",INDEX(m_selling_spec_trans!$D:$D,MATCH(U115,m_selling_spec_trans!$A:$A,0)))</f>
        <v/>
      </c>
      <c r="W115" s="148"/>
      <c r="X115" s="147" t="str">
        <f>IF(W115="","",INDEX(m_selling_spec_trans!$D:$D,MATCH(W115,m_selling_spec_trans!$A:$A,0)))</f>
        <v/>
      </c>
      <c r="Y115" s="148"/>
      <c r="Z115" s="147" t="str">
        <f>IF(Y115="","",INDEX(m_selling_spec_trans!$D:$D,MATCH(Y115,m_selling_spec_trans!$A:$A,0)))</f>
        <v/>
      </c>
      <c r="AA115" s="148"/>
      <c r="AB115" s="147" t="str">
        <f>IF(AA115="","",INDEX(m_selling_spec_trans!$D:$D,MATCH(AA115,m_selling_spec_trans!$A:$A,0)))</f>
        <v/>
      </c>
      <c r="AC115" s="148"/>
      <c r="AD115" s="147" t="str">
        <f>IF(AC115="","",INDEX(m_selling_spec_trans!$D:$D,MATCH(AC115,m_selling_spec_trans!$A:$A,0)))</f>
        <v/>
      </c>
      <c r="AE115" s="148"/>
      <c r="AF115" s="147" t="str">
        <f>IF(AE115="","",INDEX(m_selling_spec_trans!$D:$D,MATCH(AE115,m_selling_spec_trans!$A:$A,0)))</f>
        <v/>
      </c>
      <c r="AG115" s="148"/>
      <c r="AH115" s="147" t="str">
        <f>IF(AG115="","",INDEX(m_selling_spec_trans!$D:$D,MATCH(AG115,m_selling_spec_trans!$A:$A,0)))</f>
        <v/>
      </c>
      <c r="AI115" s="148"/>
      <c r="AJ115" s="147" t="str">
        <f>IF(AI115="","",INDEX(m_selling_spec_trans!$D:$D,MATCH(AI115,m_selling_spec_trans!$A:$A,0)))</f>
        <v/>
      </c>
      <c r="AK115" s="148"/>
      <c r="AL115" s="147" t="str">
        <f>IF(AK115="","",INDEX(m_selling_spec_trans!$D:$D,MATCH(AK115,m_selling_spec_trans!$A:$A,0)))</f>
        <v/>
      </c>
      <c r="AM115" s="148"/>
      <c r="AN115" s="147" t="str">
        <f>IF(AM115="","",INDEX(m_selling_spec_trans!$D:$D,MATCH(AM115,m_selling_spec_trans!$A:$A,0)))</f>
        <v/>
      </c>
      <c r="AO115" s="148"/>
      <c r="AP115" s="147" t="str">
        <f>IF(AO115="","",INDEX(m_selling_spec_trans!$D:$D,MATCH(AO115,m_selling_spec_trans!$A:$A,0)))</f>
        <v/>
      </c>
      <c r="AQ115" s="148"/>
      <c r="AR115" s="147" t="str">
        <f>IF(AQ115="","",INDEX(m_selling_spec_trans!$D:$D,MATCH(AQ115,m_selling_spec_trans!$A:$A,0)))</f>
        <v/>
      </c>
      <c r="AS115" s="148"/>
      <c r="AT115" s="147" t="str">
        <f>IF(AS115="","",INDEX(m_selling_spec_trans!$D:$D,MATCH(AS115,m_selling_spec_trans!$A:$A,0)))</f>
        <v/>
      </c>
      <c r="AU115" s="148"/>
      <c r="AV115" s="147" t="str">
        <f>IF(AU115="","",INDEX(m_selling_spec_trans!$D:$D,MATCH(AU115,m_selling_spec_trans!$A:$A,0)))</f>
        <v/>
      </c>
      <c r="AW115" s="148"/>
      <c r="AX115" s="147" t="str">
        <f>IF(AW115="","",INDEX(m_selling_spec_trans!$D:$D,MATCH(AW115,m_selling_spec_trans!$A:$A,0)))</f>
        <v/>
      </c>
      <c r="AY115" s="148"/>
      <c r="AZ115" s="147" t="str">
        <f>IF(AY115="","",INDEX(m_selling_spec_trans!$D:$D,MATCH(AY115,m_selling_spec_trans!$A:$A,0)))</f>
        <v/>
      </c>
      <c r="BA115" s="148"/>
      <c r="BB115" s="147" t="str">
        <f>IF(BA115="","",INDEX(m_selling_spec_trans!$D:$D,MATCH(BA115,m_selling_spec_trans!$A:$A,0)))</f>
        <v/>
      </c>
      <c r="BC115" s="148"/>
      <c r="BD115" s="147" t="str">
        <f>IF(BC115="","",INDEX(m_selling_spec_trans!$D:$D,MATCH(BC115,m_selling_spec_trans!$A:$A,0)))</f>
        <v/>
      </c>
      <c r="BE115" s="148"/>
      <c r="BF115" s="147" t="str">
        <f>IF(BE115="","",INDEX(m_selling_spec_trans!$D:$D,MATCH(BE115,m_selling_spec_trans!$A:$A,0)))</f>
        <v/>
      </c>
      <c r="BG115" s="148"/>
      <c r="BH115" s="147" t="str">
        <f>IF(BG115="","",INDEX(m_selling_spec_trans!$D:$D,MATCH(BG115,m_selling_spec_trans!$A:$A,0)))</f>
        <v/>
      </c>
      <c r="BI115" s="148"/>
      <c r="BJ115" s="147" t="str">
        <f>IF(BI115="","",INDEX(m_selling_spec_trans!$D:$D,MATCH(BI115,m_selling_spec_trans!$A:$A,0)))</f>
        <v/>
      </c>
      <c r="BL115" s="147" t="str">
        <f>IF(BK115="","",INDEX(m_selling_spec_trans!$D:$D,MATCH(BK115,m_selling_spec_trans!$A:$A,0)))</f>
        <v/>
      </c>
      <c r="BM115" s="147"/>
      <c r="BN115" s="147" t="str">
        <f>IF(BM115="","",INDEX(m_selling_spec_trans!$D:$D,MATCH(BM115,m_selling_spec_trans!$A:$A,0)))</f>
        <v/>
      </c>
      <c r="BP115" s="147" t="str">
        <f>IF(BO115="","",INDEX(m_selling_spec_trans!$D:$D,MATCH(BO115,m_selling_spec_trans!$A:$A,0)))</f>
        <v/>
      </c>
    </row>
    <row r="116" spans="1:68">
      <c r="A116" s="104">
        <v>17</v>
      </c>
      <c r="B116" s="147" t="str">
        <f>INDEX(m_model_trans!E:E,MATCH(A116,m_model_trans!A:A,0))</f>
        <v>Awning window (Multi lock)</v>
      </c>
      <c r="C116" s="104">
        <v>13</v>
      </c>
      <c r="D116" s="110" t="str">
        <f>INDEX(m_model_item_trans!$C:$C,MATCH(C116,m_model_item_trans!$A:$A,0))</f>
        <v>Multi lock</v>
      </c>
      <c r="F116" s="147" t="str">
        <f>IF(E116="","",INDEX(m_selling_spec_trans!$D:$D,MATCH(E116,m_selling_spec_trans!$A:$A,0)))</f>
        <v/>
      </c>
      <c r="G116" s="148"/>
      <c r="H116" s="147" t="str">
        <f>IF(G116="","",INDEX(m_selling_spec_trans!$D:$D,MATCH(G116,m_selling_spec_trans!$A:$A,0)))</f>
        <v/>
      </c>
      <c r="I116" s="148"/>
      <c r="J116" s="147" t="str">
        <f>IF(I116="","",INDEX(m_selling_spec_trans!$D:$D,MATCH(I116,m_selling_spec_trans!$A:$A,0)))</f>
        <v/>
      </c>
      <c r="K116" s="148"/>
      <c r="L116" s="147" t="str">
        <f>IF(K116="","",INDEX(m_selling_spec_trans!$D:$D,MATCH(K116,m_selling_spec_trans!$A:$A,0)))</f>
        <v/>
      </c>
      <c r="M116" s="155" t="s">
        <v>668</v>
      </c>
      <c r="N116" s="155" t="str">
        <f>IF(M116="","",INDEX(m_selling_spec_trans!$D:$D,MATCH(M116,m_selling_spec_trans!$A:$A,0)))</f>
        <v>Multi lock large</v>
      </c>
      <c r="O116" s="148"/>
      <c r="P116" s="147" t="str">
        <f>IF(O116="","",INDEX(m_selling_spec_trans!$D:$D,MATCH(O116,m_selling_spec_trans!$A:$A,0)))</f>
        <v/>
      </c>
      <c r="Q116" s="148"/>
      <c r="R116" s="147" t="str">
        <f>IF(Q116="","",INDEX(m_selling_spec_trans!$D:$D,MATCH(Q116,m_selling_spec_trans!$A:$A,0)))</f>
        <v/>
      </c>
      <c r="S116" s="148"/>
      <c r="T116" s="147" t="str">
        <f>IF(S116="","",INDEX(m_selling_spec_trans!$D:$D,MATCH(S116,m_selling_spec_trans!$A:$A,0)))</f>
        <v/>
      </c>
      <c r="U116" s="148"/>
      <c r="V116" s="147" t="str">
        <f>IF(U116="","",INDEX(m_selling_spec_trans!$D:$D,MATCH(U116,m_selling_spec_trans!$A:$A,0)))</f>
        <v/>
      </c>
      <c r="W116" s="148"/>
      <c r="X116" s="147" t="str">
        <f>IF(W116="","",INDEX(m_selling_spec_trans!$D:$D,MATCH(W116,m_selling_spec_trans!$A:$A,0)))</f>
        <v/>
      </c>
      <c r="Y116" s="148"/>
      <c r="Z116" s="147" t="str">
        <f>IF(Y116="","",INDEX(m_selling_spec_trans!$D:$D,MATCH(Y116,m_selling_spec_trans!$A:$A,0)))</f>
        <v/>
      </c>
      <c r="AA116" s="148"/>
      <c r="AB116" s="147" t="str">
        <f>IF(AA116="","",INDEX(m_selling_spec_trans!$D:$D,MATCH(AA116,m_selling_spec_trans!$A:$A,0)))</f>
        <v/>
      </c>
      <c r="AC116" s="148"/>
      <c r="AD116" s="147" t="str">
        <f>IF(AC116="","",INDEX(m_selling_spec_trans!$D:$D,MATCH(AC116,m_selling_spec_trans!$A:$A,0)))</f>
        <v/>
      </c>
      <c r="AE116" s="148"/>
      <c r="AF116" s="147" t="str">
        <f>IF(AE116="","",INDEX(m_selling_spec_trans!$D:$D,MATCH(AE116,m_selling_spec_trans!$A:$A,0)))</f>
        <v/>
      </c>
      <c r="AG116" s="148"/>
      <c r="AH116" s="147" t="str">
        <f>IF(AG116="","",INDEX(m_selling_spec_trans!$D:$D,MATCH(AG116,m_selling_spec_trans!$A:$A,0)))</f>
        <v/>
      </c>
      <c r="AI116" s="148"/>
      <c r="AJ116" s="147" t="str">
        <f>IF(AI116="","",INDEX(m_selling_spec_trans!$D:$D,MATCH(AI116,m_selling_spec_trans!$A:$A,0)))</f>
        <v/>
      </c>
      <c r="AK116" s="148"/>
      <c r="AL116" s="147" t="str">
        <f>IF(AK116="","",INDEX(m_selling_spec_trans!$D:$D,MATCH(AK116,m_selling_spec_trans!$A:$A,0)))</f>
        <v/>
      </c>
      <c r="AM116" s="148"/>
      <c r="AN116" s="147" t="str">
        <f>IF(AM116="","",INDEX(m_selling_spec_trans!$D:$D,MATCH(AM116,m_selling_spec_trans!$A:$A,0)))</f>
        <v/>
      </c>
      <c r="AO116" s="148"/>
      <c r="AP116" s="147" t="str">
        <f>IF(AO116="","",INDEX(m_selling_spec_trans!$D:$D,MATCH(AO116,m_selling_spec_trans!$A:$A,0)))</f>
        <v/>
      </c>
      <c r="AQ116" s="148"/>
      <c r="AR116" s="147" t="str">
        <f>IF(AQ116="","",INDEX(m_selling_spec_trans!$D:$D,MATCH(AQ116,m_selling_spec_trans!$A:$A,0)))</f>
        <v/>
      </c>
      <c r="AS116" s="148"/>
      <c r="AT116" s="147" t="str">
        <f>IF(AS116="","",INDEX(m_selling_spec_trans!$D:$D,MATCH(AS116,m_selling_spec_trans!$A:$A,0)))</f>
        <v/>
      </c>
      <c r="AU116" s="148"/>
      <c r="AV116" s="147" t="str">
        <f>IF(AU116="","",INDEX(m_selling_spec_trans!$D:$D,MATCH(AU116,m_selling_spec_trans!$A:$A,0)))</f>
        <v/>
      </c>
      <c r="AW116" s="148"/>
      <c r="AX116" s="147" t="str">
        <f>IF(AW116="","",INDEX(m_selling_spec_trans!$D:$D,MATCH(AW116,m_selling_spec_trans!$A:$A,0)))</f>
        <v/>
      </c>
      <c r="AY116" s="148"/>
      <c r="AZ116" s="147" t="str">
        <f>IF(AY116="","",INDEX(m_selling_spec_trans!$D:$D,MATCH(AY116,m_selling_spec_trans!$A:$A,0)))</f>
        <v/>
      </c>
      <c r="BA116" s="148"/>
      <c r="BB116" s="147" t="str">
        <f>IF(BA116="","",INDEX(m_selling_spec_trans!$D:$D,MATCH(BA116,m_selling_spec_trans!$A:$A,0)))</f>
        <v/>
      </c>
      <c r="BC116" s="148"/>
      <c r="BD116" s="147" t="str">
        <f>IF(BC116="","",INDEX(m_selling_spec_trans!$D:$D,MATCH(BC116,m_selling_spec_trans!$A:$A,0)))</f>
        <v/>
      </c>
      <c r="BE116" s="148"/>
      <c r="BF116" s="147" t="str">
        <f>IF(BE116="","",INDEX(m_selling_spec_trans!$D:$D,MATCH(BE116,m_selling_spec_trans!$A:$A,0)))</f>
        <v/>
      </c>
      <c r="BG116" s="148"/>
      <c r="BH116" s="147" t="str">
        <f>IF(BG116="","",INDEX(m_selling_spec_trans!$D:$D,MATCH(BG116,m_selling_spec_trans!$A:$A,0)))</f>
        <v/>
      </c>
      <c r="BI116" s="148"/>
      <c r="BJ116" s="147" t="str">
        <f>IF(BI116="","",INDEX(m_selling_spec_trans!$D:$D,MATCH(BI116,m_selling_spec_trans!$A:$A,0)))</f>
        <v/>
      </c>
      <c r="BL116" s="147" t="str">
        <f>IF(BK116="","",INDEX(m_selling_spec_trans!$D:$D,MATCH(BK116,m_selling_spec_trans!$A:$A,0)))</f>
        <v/>
      </c>
      <c r="BM116" s="147"/>
      <c r="BN116" s="147" t="str">
        <f>IF(BM116="","",INDEX(m_selling_spec_trans!$D:$D,MATCH(BM116,m_selling_spec_trans!$A:$A,0)))</f>
        <v/>
      </c>
      <c r="BP116" s="147" t="str">
        <f>IF(BO116="","",INDEX(m_selling_spec_trans!$D:$D,MATCH(BO116,m_selling_spec_trans!$A:$A,0)))</f>
        <v/>
      </c>
    </row>
    <row r="117" spans="1:68">
      <c r="A117" s="104">
        <v>17</v>
      </c>
      <c r="B117" s="147" t="str">
        <f>INDEX(m_model_trans!E:E,MATCH(A117,m_model_trans!A:A,0))</f>
        <v>Awning window (Multi lock)</v>
      </c>
      <c r="C117" s="104">
        <v>13</v>
      </c>
      <c r="D117" s="110" t="str">
        <f>INDEX(m_model_item_trans!$C:$C,MATCH(C117,m_model_item_trans!$A:$A,0))</f>
        <v>Multi lock</v>
      </c>
      <c r="F117" s="147" t="str">
        <f>IF(E117="","",INDEX(m_selling_spec_trans!$D:$D,MATCH(E117,m_selling_spec_trans!$A:$A,0)))</f>
        <v/>
      </c>
      <c r="G117" s="148"/>
      <c r="H117" s="147" t="str">
        <f>IF(G117="","",INDEX(m_selling_spec_trans!$D:$D,MATCH(G117,m_selling_spec_trans!$A:$A,0)))</f>
        <v/>
      </c>
      <c r="I117" s="148"/>
      <c r="J117" s="147" t="str">
        <f>IF(I117="","",INDEX(m_selling_spec_trans!$D:$D,MATCH(I117,m_selling_spec_trans!$A:$A,0)))</f>
        <v/>
      </c>
      <c r="K117" s="148"/>
      <c r="L117" s="147" t="str">
        <f>IF(K117="","",INDEX(m_selling_spec_trans!$D:$D,MATCH(K117,m_selling_spec_trans!$A:$A,0)))</f>
        <v/>
      </c>
      <c r="M117" s="155" t="s">
        <v>667</v>
      </c>
      <c r="N117" s="155" t="str">
        <f>IF(M117="","",INDEX(m_selling_spec_trans!$D:$D,MATCH(M117,m_selling_spec_trans!$A:$A,0)))</f>
        <v>Multi lock</v>
      </c>
      <c r="O117" s="148"/>
      <c r="P117" s="147" t="str">
        <f>IF(O117="","",INDEX(m_selling_spec_trans!$D:$D,MATCH(O117,m_selling_spec_trans!$A:$A,0)))</f>
        <v/>
      </c>
      <c r="Q117" s="148"/>
      <c r="R117" s="147" t="str">
        <f>IF(Q117="","",INDEX(m_selling_spec_trans!$D:$D,MATCH(Q117,m_selling_spec_trans!$A:$A,0)))</f>
        <v/>
      </c>
      <c r="S117" s="148"/>
      <c r="T117" s="147" t="str">
        <f>IF(S117="","",INDEX(m_selling_spec_trans!$D:$D,MATCH(S117,m_selling_spec_trans!$A:$A,0)))</f>
        <v/>
      </c>
      <c r="U117" s="148"/>
      <c r="V117" s="147" t="str">
        <f>IF(U117="","",INDEX(m_selling_spec_trans!$D:$D,MATCH(U117,m_selling_spec_trans!$A:$A,0)))</f>
        <v/>
      </c>
      <c r="W117" s="148"/>
      <c r="X117" s="147" t="str">
        <f>IF(W117="","",INDEX(m_selling_spec_trans!$D:$D,MATCH(W117,m_selling_spec_trans!$A:$A,0)))</f>
        <v/>
      </c>
      <c r="Y117" s="148"/>
      <c r="Z117" s="147" t="str">
        <f>IF(Y117="","",INDEX(m_selling_spec_trans!$D:$D,MATCH(Y117,m_selling_spec_trans!$A:$A,0)))</f>
        <v/>
      </c>
      <c r="AA117" s="148"/>
      <c r="AB117" s="147" t="str">
        <f>IF(AA117="","",INDEX(m_selling_spec_trans!$D:$D,MATCH(AA117,m_selling_spec_trans!$A:$A,0)))</f>
        <v/>
      </c>
      <c r="AC117" s="148"/>
      <c r="AD117" s="147" t="str">
        <f>IF(AC117="","",INDEX(m_selling_spec_trans!$D:$D,MATCH(AC117,m_selling_spec_trans!$A:$A,0)))</f>
        <v/>
      </c>
      <c r="AE117" s="148"/>
      <c r="AF117" s="147" t="str">
        <f>IF(AE117="","",INDEX(m_selling_spec_trans!$D:$D,MATCH(AE117,m_selling_spec_trans!$A:$A,0)))</f>
        <v/>
      </c>
      <c r="AG117" s="148"/>
      <c r="AH117" s="147" t="str">
        <f>IF(AG117="","",INDEX(m_selling_spec_trans!$D:$D,MATCH(AG117,m_selling_spec_trans!$A:$A,0)))</f>
        <v/>
      </c>
      <c r="AI117" s="148"/>
      <c r="AJ117" s="147" t="str">
        <f>IF(AI117="","",INDEX(m_selling_spec_trans!$D:$D,MATCH(AI117,m_selling_spec_trans!$A:$A,0)))</f>
        <v/>
      </c>
      <c r="AK117" s="148"/>
      <c r="AL117" s="147" t="str">
        <f>IF(AK117="","",INDEX(m_selling_spec_trans!$D:$D,MATCH(AK117,m_selling_spec_trans!$A:$A,0)))</f>
        <v/>
      </c>
      <c r="AM117" s="148"/>
      <c r="AN117" s="147" t="str">
        <f>IF(AM117="","",INDEX(m_selling_spec_trans!$D:$D,MATCH(AM117,m_selling_spec_trans!$A:$A,0)))</f>
        <v/>
      </c>
      <c r="AO117" s="148"/>
      <c r="AP117" s="147" t="str">
        <f>IF(AO117="","",INDEX(m_selling_spec_trans!$D:$D,MATCH(AO117,m_selling_spec_trans!$A:$A,0)))</f>
        <v/>
      </c>
      <c r="AQ117" s="148"/>
      <c r="AR117" s="147" t="str">
        <f>IF(AQ117="","",INDEX(m_selling_spec_trans!$D:$D,MATCH(AQ117,m_selling_spec_trans!$A:$A,0)))</f>
        <v/>
      </c>
      <c r="AS117" s="148"/>
      <c r="AT117" s="147" t="str">
        <f>IF(AS117="","",INDEX(m_selling_spec_trans!$D:$D,MATCH(AS117,m_selling_spec_trans!$A:$A,0)))</f>
        <v/>
      </c>
      <c r="AU117" s="148"/>
      <c r="AV117" s="147" t="str">
        <f>IF(AU117="","",INDEX(m_selling_spec_trans!$D:$D,MATCH(AU117,m_selling_spec_trans!$A:$A,0)))</f>
        <v/>
      </c>
      <c r="AW117" s="148"/>
      <c r="AX117" s="147" t="str">
        <f>IF(AW117="","",INDEX(m_selling_spec_trans!$D:$D,MATCH(AW117,m_selling_spec_trans!$A:$A,0)))</f>
        <v/>
      </c>
      <c r="AY117" s="148"/>
      <c r="AZ117" s="147" t="str">
        <f>IF(AY117="","",INDEX(m_selling_spec_trans!$D:$D,MATCH(AY117,m_selling_spec_trans!$A:$A,0)))</f>
        <v/>
      </c>
      <c r="BA117" s="148"/>
      <c r="BB117" s="147" t="str">
        <f>IF(BA117="","",INDEX(m_selling_spec_trans!$D:$D,MATCH(BA117,m_selling_spec_trans!$A:$A,0)))</f>
        <v/>
      </c>
      <c r="BC117" s="148"/>
      <c r="BD117" s="147" t="str">
        <f>IF(BC117="","",INDEX(m_selling_spec_trans!$D:$D,MATCH(BC117,m_selling_spec_trans!$A:$A,0)))</f>
        <v/>
      </c>
      <c r="BE117" s="148"/>
      <c r="BF117" s="147" t="str">
        <f>IF(BE117="","",INDEX(m_selling_spec_trans!$D:$D,MATCH(BE117,m_selling_spec_trans!$A:$A,0)))</f>
        <v/>
      </c>
      <c r="BG117" s="148"/>
      <c r="BH117" s="147" t="str">
        <f>IF(BG117="","",INDEX(m_selling_spec_trans!$D:$D,MATCH(BG117,m_selling_spec_trans!$A:$A,0)))</f>
        <v/>
      </c>
      <c r="BI117" s="148"/>
      <c r="BJ117" s="147" t="str">
        <f>IF(BI117="","",INDEX(m_selling_spec_trans!$D:$D,MATCH(BI117,m_selling_spec_trans!$A:$A,0)))</f>
        <v/>
      </c>
      <c r="BL117" s="147" t="str">
        <f>IF(BK117="","",INDEX(m_selling_spec_trans!$D:$D,MATCH(BK117,m_selling_spec_trans!$A:$A,0)))</f>
        <v/>
      </c>
      <c r="BM117" s="147"/>
      <c r="BN117" s="147" t="str">
        <f>IF(BM117="","",INDEX(m_selling_spec_trans!$D:$D,MATCH(BM117,m_selling_spec_trans!$A:$A,0)))</f>
        <v/>
      </c>
      <c r="BP117" s="147" t="str">
        <f>IF(BO117="","",INDEX(m_selling_spec_trans!$D:$D,MATCH(BO117,m_selling_spec_trans!$A:$A,0)))</f>
        <v/>
      </c>
    </row>
    <row r="118" spans="1:68">
      <c r="A118" s="94">
        <v>70</v>
      </c>
      <c r="B118" s="147" t="str">
        <f>INDEX(m_model_trans!E:E,MATCH(A118,m_model_trans!A:A,0))</f>
        <v>Awning (Slit)</v>
      </c>
      <c r="C118" s="94">
        <v>72</v>
      </c>
      <c r="D118" s="110" t="str">
        <f>INDEX(m_model_item_trans!$C:$C,MATCH(C118,m_model_item_trans!$A:$A,0))</f>
        <v>Awning</v>
      </c>
      <c r="E118" s="149" t="s">
        <v>1207</v>
      </c>
      <c r="F118" s="147" t="str">
        <f>IF(E118="","",INDEX(m_selling_spec_trans!$D:$D,MATCH(E118,m_selling_spec_trans!$A:$A,0)))</f>
        <v>Awning</v>
      </c>
      <c r="P118" s="147" t="str">
        <f>IF(O118="","",INDEX(m_selling_spec_trans!$D:$D,MATCH(O118,m_selling_spec_trans!$A:$A,0)))</f>
        <v/>
      </c>
      <c r="AB118" s="147" t="str">
        <f>IF(AA118="","",INDEX(m_selling_spec_trans!$D:$D,MATCH(AA118,m_selling_spec_trans!$A:$A,0)))</f>
        <v/>
      </c>
      <c r="AF118" s="147" t="str">
        <f>IF(AE118="","",INDEX(m_selling_spec_trans!$D:$D,MATCH(AE118,m_selling_spec_trans!$A:$A,0)))</f>
        <v/>
      </c>
      <c r="BN118" s="147"/>
    </row>
    <row r="119" spans="1:68">
      <c r="A119" s="94">
        <v>70</v>
      </c>
      <c r="B119" s="147" t="str">
        <f>INDEX(m_model_trans!E:E,MATCH(A119,m_model_trans!A:A,0))</f>
        <v>Awning (Slit)</v>
      </c>
      <c r="C119" s="94">
        <v>73</v>
      </c>
      <c r="D119" s="110" t="str">
        <f>INDEX(m_model_item_trans!$C:$C,MATCH(C119,m_model_item_trans!$A:$A,0))</f>
        <v>Slit</v>
      </c>
      <c r="F119" s="147"/>
      <c r="P119" s="147" t="str">
        <f>IF(O119="","",INDEX(m_selling_spec_trans!$D:$D,MATCH(O119,m_selling_spec_trans!$A:$A,0)))</f>
        <v/>
      </c>
      <c r="AB119" s="147" t="str">
        <f>IF(AA119="","",INDEX(m_selling_spec_trans!$D:$D,MATCH(AA119,m_selling_spec_trans!$A:$A,0)))</f>
        <v/>
      </c>
      <c r="AF119" s="147" t="str">
        <f>IF(AE119="","",INDEX(m_selling_spec_trans!$D:$D,MATCH(AE119,m_selling_spec_trans!$A:$A,0)))</f>
        <v/>
      </c>
      <c r="BM119" s="146" t="s">
        <v>3846</v>
      </c>
      <c r="BN119" s="147" t="str">
        <f>IF(BM119="","",INDEX(m_selling_spec_trans!$D:$D,MATCH(BM119,m_selling_spec_trans!$A:$A,0)))</f>
        <v>Slit window</v>
      </c>
    </row>
    <row r="120" spans="1:68">
      <c r="A120" s="94">
        <v>69</v>
      </c>
      <c r="B120" s="147" t="str">
        <f>INDEX(m_model_trans!E:E,MATCH(A120,m_model_trans!A:A,0))</f>
        <v>Awning (Operator)</v>
      </c>
      <c r="C120" s="94">
        <v>72</v>
      </c>
      <c r="D120" s="110" t="str">
        <f>INDEX(m_model_item_trans!$C:$C,MATCH(C120,m_model_item_trans!$A:$A,0))</f>
        <v>Awning</v>
      </c>
      <c r="E120" s="149" t="s">
        <v>1207</v>
      </c>
      <c r="F120" s="147" t="str">
        <f>IF(E120="","",INDEX(m_selling_spec_trans!$D:$D,MATCH(E120,m_selling_spec_trans!$A:$A,0)))</f>
        <v>Awning</v>
      </c>
      <c r="P120" s="147" t="str">
        <f>IF(O120="","",INDEX(m_selling_spec_trans!$D:$D,MATCH(O120,m_selling_spec_trans!$A:$A,0)))</f>
        <v/>
      </c>
      <c r="AB120" s="147" t="str">
        <f>IF(AA120="","",INDEX(m_selling_spec_trans!$D:$D,MATCH(AA120,m_selling_spec_trans!$A:$A,0)))</f>
        <v/>
      </c>
      <c r="AF120" s="147" t="str">
        <f>IF(AE120="","",INDEX(m_selling_spec_trans!$D:$D,MATCH(AE120,m_selling_spec_trans!$A:$A,0)))</f>
        <v/>
      </c>
      <c r="BN120" s="147"/>
    </row>
    <row r="121" spans="1:68">
      <c r="A121" s="94">
        <v>69</v>
      </c>
      <c r="B121" s="147" t="str">
        <f>INDEX(m_model_trans!E:E,MATCH(A121,m_model_trans!A:A,0))</f>
        <v>Awning (Operator)</v>
      </c>
      <c r="C121" s="94">
        <v>71</v>
      </c>
      <c r="D121" s="110" t="str">
        <f>INDEX(m_model_item_trans!$C:$C,MATCH(C121,m_model_item_trans!$A:$A,0))</f>
        <v>Operator</v>
      </c>
      <c r="F121" s="147"/>
      <c r="P121" s="147" t="str">
        <f>IF(O121="","",INDEX(m_selling_spec_trans!$D:$D,MATCH(O121,m_selling_spec_trans!$A:$A,0)))</f>
        <v/>
      </c>
      <c r="AB121" s="147" t="str">
        <f>IF(AA121="","",INDEX(m_selling_spec_trans!$D:$D,MATCH(AA121,m_selling_spec_trans!$A:$A,0)))</f>
        <v/>
      </c>
      <c r="AF121" s="147" t="str">
        <f>IF(AE121="","",INDEX(m_selling_spec_trans!$D:$D,MATCH(AE121,m_selling_spec_trans!$A:$A,0)))</f>
        <v/>
      </c>
      <c r="BM121" s="146" t="s">
        <v>3845</v>
      </c>
      <c r="BN121" s="147" t="str">
        <f>IF(BM121="","",INDEX(m_selling_spec_trans!$D:$D,MATCH(BM121,m_selling_spec_trans!$A:$A,0)))</f>
        <v>Operator</v>
      </c>
    </row>
    <row r="122" spans="1:68">
      <c r="A122" s="94">
        <v>68</v>
      </c>
      <c r="B122" s="147" t="str">
        <f>INDEX(m_model_trans!E:E,MATCH(A122,m_model_trans!A:A,0))</f>
        <v>Awning (Camlatch)</v>
      </c>
      <c r="C122" s="94">
        <v>72</v>
      </c>
      <c r="D122" s="110" t="str">
        <f>INDEX(m_model_item_trans!$C:$C,MATCH(C122,m_model_item_trans!$A:$A,0))</f>
        <v>Awning</v>
      </c>
      <c r="E122" s="149" t="s">
        <v>1207</v>
      </c>
      <c r="F122" s="147" t="str">
        <f>IF(E122="","",INDEX(m_selling_spec_trans!$D:$D,MATCH(E122,m_selling_spec_trans!$A:$A,0)))</f>
        <v>Awning</v>
      </c>
      <c r="P122" s="147" t="str">
        <f>IF(O122="","",INDEX(m_selling_spec_trans!$D:$D,MATCH(O122,m_selling_spec_trans!$A:$A,0)))</f>
        <v/>
      </c>
      <c r="AB122" s="147" t="str">
        <f>IF(AA122="","",INDEX(m_selling_spec_trans!$D:$D,MATCH(AA122,m_selling_spec_trans!$A:$A,0)))</f>
        <v/>
      </c>
      <c r="AF122" s="147" t="str">
        <f>IF(AE122="","",INDEX(m_selling_spec_trans!$D:$D,MATCH(AE122,m_selling_spec_trans!$A:$A,0)))</f>
        <v/>
      </c>
      <c r="BN122" s="147"/>
    </row>
    <row r="123" spans="1:68">
      <c r="A123" s="94">
        <v>68</v>
      </c>
      <c r="B123" s="147" t="str">
        <f>INDEX(m_model_trans!E:E,MATCH(A123,m_model_trans!A:A,0))</f>
        <v>Awning (Camlatch)</v>
      </c>
      <c r="C123" s="94">
        <v>70</v>
      </c>
      <c r="D123" s="110" t="str">
        <f>INDEX(m_model_item_trans!$C:$C,MATCH(C123,m_model_item_trans!$A:$A,0))</f>
        <v>Camlatch</v>
      </c>
      <c r="F123" s="147"/>
      <c r="P123" s="147" t="str">
        <f>IF(O123="","",INDEX(m_selling_spec_trans!$D:$D,MATCH(O123,m_selling_spec_trans!$A:$A,0)))</f>
        <v/>
      </c>
      <c r="AB123" s="147" t="str">
        <f>IF(AA123="","",INDEX(m_selling_spec_trans!$D:$D,MATCH(AA123,m_selling_spec_trans!$A:$A,0)))</f>
        <v/>
      </c>
      <c r="AF123" s="147" t="str">
        <f>IF(AE123="","",INDEX(m_selling_spec_trans!$D:$D,MATCH(AE123,m_selling_spec_trans!$A:$A,0)))</f>
        <v/>
      </c>
      <c r="BM123" s="146" t="s">
        <v>3844</v>
      </c>
      <c r="BN123" s="147" t="str">
        <f>IF(BM123="","",INDEX(m_selling_spec_trans!$D:$D,MATCH(BM123,m_selling_spec_trans!$A:$A,0)))</f>
        <v>Camlatch</v>
      </c>
    </row>
    <row r="124" spans="1:68">
      <c r="A124" s="94">
        <v>56</v>
      </c>
      <c r="B124" s="147" t="str">
        <f>INDEX(m_model_trans!E:E,MATCH(A124,m_model_trans!A:A,0))</f>
        <v>Aluminum Louver</v>
      </c>
      <c r="C124" s="94">
        <v>57</v>
      </c>
      <c r="D124" s="110" t="str">
        <f>INDEX(m_model_item_trans!$C:$C,MATCH(C124,m_model_item_trans!$A:$A,0))</f>
        <v>Louver</v>
      </c>
      <c r="E124" s="149" t="s">
        <v>1209</v>
      </c>
      <c r="F124" s="147" t="str">
        <f>IF(E124="","",INDEX(m_selling_spec_trans!$D:$D,MATCH(E124,m_selling_spec_trans!$A:$A,0)))</f>
        <v>Louver</v>
      </c>
      <c r="V124" s="147" t="str">
        <f>IF(U124="","",INDEX(m_selling_spec_trans!$D:$D,MATCH(U124,m_selling_spec_trans!$A:$A,0)))</f>
        <v/>
      </c>
      <c r="AB124" s="147" t="str">
        <f>IF(AA124="","",INDEX(m_selling_spec_trans!$D:$D,MATCH(AA124,m_selling_spec_trans!$A:$A,0)))</f>
        <v/>
      </c>
      <c r="AF124" s="147" t="str">
        <f>IF(AE124="","",INDEX(m_selling_spec_trans!$D:$D,MATCH(AE124,m_selling_spec_trans!$A:$A,0)))</f>
        <v/>
      </c>
      <c r="BH124" s="147" t="str">
        <f>IF(BG124="","",INDEX(m_selling_spec_trans!$D:$D,MATCH(BG124,m_selling_spec_trans!$A:$A,0)))</f>
        <v/>
      </c>
      <c r="BJ124" s="147" t="str">
        <f>IF(BI124="","",INDEX(m_selling_spec_trans!$D:$D,MATCH(BI124,m_selling_spec_trans!$A:$A,0)))</f>
        <v/>
      </c>
      <c r="BL124" s="147" t="str">
        <f>IF(BK124="","",INDEX(m_selling_spec_trans!$D:$D,MATCH(BK124,m_selling_spec_trans!$A:$A,0)))</f>
        <v/>
      </c>
      <c r="BM124" s="147"/>
      <c r="BN124" s="147" t="str">
        <f>IF(BM124="","",INDEX(m_selling_spec_trans!$D:$D,MATCH(BM124,m_selling_spec_trans!$A:$A,0)))</f>
        <v/>
      </c>
    </row>
    <row r="125" spans="1:68">
      <c r="A125" s="94">
        <v>56</v>
      </c>
      <c r="B125" s="147" t="str">
        <f>INDEX(m_model_trans!E:E,MATCH(A125,m_model_trans!A:A,0))</f>
        <v>Aluminum Louver</v>
      </c>
      <c r="C125" s="94">
        <v>58</v>
      </c>
      <c r="D125" s="110" t="str">
        <f>INDEX(m_model_item_trans!$C:$C,MATCH(C125,m_model_item_trans!$A:$A,0))</f>
        <v>Aluminum</v>
      </c>
      <c r="F125" s="147" t="str">
        <f>IF(E125="","",INDEX(m_selling_spec_trans!$D:$D,MATCH(E125,m_selling_spec_trans!$A:$A,0)))</f>
        <v/>
      </c>
      <c r="U125" s="149" t="s">
        <v>684</v>
      </c>
      <c r="V125" s="147" t="str">
        <f>IF(U125="","",INDEX(m_selling_spec_trans!$D:$D,MATCH(U125,m_selling_spec_trans!$A:$A,0)))</f>
        <v>Aluminum</v>
      </c>
      <c r="AB125" s="147" t="str">
        <f>IF(AA125="","",INDEX(m_selling_spec_trans!$D:$D,MATCH(AA125,m_selling_spec_trans!$A:$A,0)))</f>
        <v/>
      </c>
      <c r="AF125" s="147" t="str">
        <f>IF(AE125="","",INDEX(m_selling_spec_trans!$D:$D,MATCH(AE125,m_selling_spec_trans!$A:$A,0)))</f>
        <v/>
      </c>
      <c r="BH125" s="147" t="str">
        <f>IF(BG125="","",INDEX(m_selling_spec_trans!$D:$D,MATCH(BG125,m_selling_spec_trans!$A:$A,0)))</f>
        <v/>
      </c>
      <c r="BJ125" s="147" t="str">
        <f>IF(BI125="","",INDEX(m_selling_spec_trans!$D:$D,MATCH(BI125,m_selling_spec_trans!$A:$A,0)))</f>
        <v/>
      </c>
      <c r="BL125" s="147" t="str">
        <f>IF(BK125="","",INDEX(m_selling_spec_trans!$D:$D,MATCH(BK125,m_selling_spec_trans!$A:$A,0)))</f>
        <v/>
      </c>
      <c r="BM125" s="147"/>
      <c r="BN125" s="147" t="str">
        <f>IF(BM125="","",INDEX(m_selling_spec_trans!$D:$D,MATCH(BM125,m_selling_spec_trans!$A:$A,0)))</f>
        <v/>
      </c>
    </row>
    <row r="126" spans="1:68">
      <c r="A126" s="104">
        <v>24</v>
      </c>
      <c r="B126" s="147" t="str">
        <f>INDEX(m_model_trans!E:E,MATCH(A126,m_model_trans!A:A,0))</f>
        <v>Airflow door</v>
      </c>
      <c r="C126" s="104">
        <v>22</v>
      </c>
      <c r="D126" s="110" t="str">
        <f>INDEX(m_model_item_trans!$C:$C,MATCH(C126,m_model_item_trans!$A:$A,0))</f>
        <v>Airflow door</v>
      </c>
      <c r="E126" s="149" t="s">
        <v>650</v>
      </c>
      <c r="F126" s="147" t="str">
        <f>IF(E126="","",INDEX(m_selling_spec_trans!$D:$D,MATCH(E126,m_selling_spec_trans!$A:$A,0)))</f>
        <v>Airflow door</v>
      </c>
      <c r="G126" s="148"/>
      <c r="H126" s="147" t="str">
        <f>IF(G126="","",INDEX(m_selling_spec_trans!$D:$D,MATCH(G126,m_selling_spec_trans!$A:$A,0)))</f>
        <v/>
      </c>
      <c r="I126" s="148"/>
      <c r="J126" s="147" t="str">
        <f>IF(I126="","",INDEX(m_selling_spec_trans!$D:$D,MATCH(I126,m_selling_spec_trans!$A:$A,0)))</f>
        <v/>
      </c>
      <c r="K126" s="148"/>
      <c r="L126" s="147" t="str">
        <f>IF(K126="","",INDEX(m_selling_spec_trans!$D:$D,MATCH(K126,m_selling_spec_trans!$A:$A,0)))</f>
        <v/>
      </c>
      <c r="M126" s="148"/>
      <c r="N126" s="147" t="str">
        <f>IF(M126="","",INDEX(m_selling_spec_trans!$D:$D,MATCH(M126,m_selling_spec_trans!$A:$A,0)))</f>
        <v/>
      </c>
      <c r="O126" s="148"/>
      <c r="P126" s="147" t="str">
        <f>IF(O126="","",INDEX(m_selling_spec_trans!$D:$D,MATCH(O126,m_selling_spec_trans!$A:$A,0)))</f>
        <v/>
      </c>
      <c r="Q126" s="148"/>
      <c r="R126" s="147" t="str">
        <f>IF(Q126="","",INDEX(m_selling_spec_trans!$D:$D,MATCH(Q126,m_selling_spec_trans!$A:$A,0)))</f>
        <v/>
      </c>
      <c r="S126" s="148"/>
      <c r="T126" s="147" t="str">
        <f>IF(S126="","",INDEX(m_selling_spec_trans!$D:$D,MATCH(S126,m_selling_spec_trans!$A:$A,0)))</f>
        <v/>
      </c>
      <c r="U126" s="148"/>
      <c r="V126" s="147" t="str">
        <f>IF(U126="","",INDEX(m_selling_spec_trans!$D:$D,MATCH(U126,m_selling_spec_trans!$A:$A,0)))</f>
        <v/>
      </c>
      <c r="W126" s="148"/>
      <c r="X126" s="147" t="str">
        <f>IF(W126="","",INDEX(m_selling_spec_trans!$D:$D,MATCH(W126,m_selling_spec_trans!$A:$A,0)))</f>
        <v/>
      </c>
      <c r="Y126" s="148"/>
      <c r="Z126" s="147" t="str">
        <f>IF(Y126="","",INDEX(m_selling_spec_trans!$D:$D,MATCH(Y126,m_selling_spec_trans!$A:$A,0)))</f>
        <v/>
      </c>
      <c r="AA126" s="148"/>
      <c r="AB126" s="147" t="str">
        <f>IF(AA126="","",INDEX(m_selling_spec_trans!$D:$D,MATCH(AA126,m_selling_spec_trans!$A:$A,0)))</f>
        <v/>
      </c>
      <c r="AC126" s="148"/>
      <c r="AD126" s="147" t="str">
        <f>IF(AC126="","",INDEX(m_selling_spec_trans!$D:$D,MATCH(AC126,m_selling_spec_trans!$A:$A,0)))</f>
        <v/>
      </c>
      <c r="AE126" s="148"/>
      <c r="AF126" s="147" t="str">
        <f>IF(AE126="","",INDEX(m_selling_spec_trans!$D:$D,MATCH(AE126,m_selling_spec_trans!$A:$A,0)))</f>
        <v/>
      </c>
      <c r="AG126" s="148"/>
      <c r="AH126" s="147" t="str">
        <f>IF(AG126="","",INDEX(m_selling_spec_trans!$D:$D,MATCH(AG126,m_selling_spec_trans!$A:$A,0)))</f>
        <v/>
      </c>
      <c r="AI126" s="148"/>
      <c r="AJ126" s="147" t="str">
        <f>IF(AI126="","",INDEX(m_selling_spec_trans!$D:$D,MATCH(AI126,m_selling_spec_trans!$A:$A,0)))</f>
        <v/>
      </c>
      <c r="AK126" s="148"/>
      <c r="AL126" s="147" t="str">
        <f>IF(AK126="","",INDEX(m_selling_spec_trans!$D:$D,MATCH(AK126,m_selling_spec_trans!$A:$A,0)))</f>
        <v/>
      </c>
      <c r="AM126" s="148"/>
      <c r="AN126" s="147" t="str">
        <f>IF(AM126="","",INDEX(m_selling_spec_trans!$D:$D,MATCH(AM126,m_selling_spec_trans!$A:$A,0)))</f>
        <v/>
      </c>
      <c r="AO126" s="148"/>
      <c r="AP126" s="147" t="str">
        <f>IF(AO126="","",INDEX(m_selling_spec_trans!$D:$D,MATCH(AO126,m_selling_spec_trans!$A:$A,0)))</f>
        <v/>
      </c>
      <c r="AQ126" s="148"/>
      <c r="AR126" s="147" t="str">
        <f>IF(AQ126="","",INDEX(m_selling_spec_trans!$D:$D,MATCH(AQ126,m_selling_spec_trans!$A:$A,0)))</f>
        <v/>
      </c>
      <c r="AS126" s="148"/>
      <c r="AT126" s="147" t="str">
        <f>IF(AS126="","",INDEX(m_selling_spec_trans!$D:$D,MATCH(AS126,m_selling_spec_trans!$A:$A,0)))</f>
        <v/>
      </c>
      <c r="AU126" s="148"/>
      <c r="AV126" s="147" t="str">
        <f>IF(AU126="","",INDEX(m_selling_spec_trans!$D:$D,MATCH(AU126,m_selling_spec_trans!$A:$A,0)))</f>
        <v/>
      </c>
      <c r="AW126" s="148"/>
      <c r="AX126" s="147" t="str">
        <f>IF(AW126="","",INDEX(m_selling_spec_trans!$D:$D,MATCH(AW126,m_selling_spec_trans!$A:$A,0)))</f>
        <v/>
      </c>
      <c r="AY126" s="148"/>
      <c r="AZ126" s="147" t="str">
        <f>IF(AY126="","",INDEX(m_selling_spec_trans!$D:$D,MATCH(AY126,m_selling_spec_trans!$A:$A,0)))</f>
        <v/>
      </c>
      <c r="BA126" s="148"/>
      <c r="BB126" s="147" t="str">
        <f>IF(BA126="","",INDEX(m_selling_spec_trans!$D:$D,MATCH(BA126,m_selling_spec_trans!$A:$A,0)))</f>
        <v/>
      </c>
      <c r="BC126" s="148"/>
      <c r="BD126" s="147" t="str">
        <f>IF(BC126="","",INDEX(m_selling_spec_trans!$D:$D,MATCH(BC126,m_selling_spec_trans!$A:$A,0)))</f>
        <v/>
      </c>
      <c r="BE126" s="148"/>
      <c r="BF126" s="147" t="str">
        <f>IF(BE126="","",INDEX(m_selling_spec_trans!$D:$D,MATCH(BE126,m_selling_spec_trans!$A:$A,0)))</f>
        <v/>
      </c>
      <c r="BG126" s="148"/>
      <c r="BH126" s="147" t="str">
        <f>IF(BG126="","",INDEX(m_selling_spec_trans!$D:$D,MATCH(BG126,m_selling_spec_trans!$A:$A,0)))</f>
        <v/>
      </c>
      <c r="BI126" s="148"/>
      <c r="BJ126" s="147" t="str">
        <f>IF(BI126="","",INDEX(m_selling_spec_trans!$D:$D,MATCH(BI126,m_selling_spec_trans!$A:$A,0)))</f>
        <v/>
      </c>
      <c r="BL126" s="147" t="str">
        <f>IF(BK126="","",INDEX(m_selling_spec_trans!$D:$D,MATCH(BK126,m_selling_spec_trans!$A:$A,0)))</f>
        <v/>
      </c>
      <c r="BM126" s="147"/>
      <c r="BN126" s="147" t="str">
        <f>IF(BM126="","",INDEX(m_selling_spec_trans!$D:$D,MATCH(BM126,m_selling_spec_trans!$A:$A,0)))</f>
        <v/>
      </c>
      <c r="BP126" s="147" t="str">
        <f>IF(BO126="","",INDEX(m_selling_spec_trans!$D:$D,MATCH(BO126,m_selling_spec_trans!$A:$A,0)))</f>
        <v/>
      </c>
    </row>
    <row r="127" spans="1:68">
      <c r="A127" s="94">
        <v>65</v>
      </c>
      <c r="B127" s="147" t="str">
        <f>INDEX(m_model_trans!E:E,MATCH(A127,m_model_trans!A:A,0))</f>
        <v>A01</v>
      </c>
      <c r="C127" s="94">
        <v>68</v>
      </c>
      <c r="D127" s="110" t="str">
        <f>INDEX(m_model_item_trans!$C:$C,MATCH(C127,m_model_item_trans!$A:$A,0))</f>
        <v>A01</v>
      </c>
      <c r="F127" s="147" t="str">
        <f>IF(E127="","",INDEX(m_selling_spec_trans!$D:$D,MATCH(E127,m_selling_spec_trans!$A:$A,0)))</f>
        <v/>
      </c>
      <c r="P127" s="147" t="str">
        <f>IF(O127="","",INDEX(m_selling_spec_trans!$D:$D,MATCH(O127,m_selling_spec_trans!$A:$A,0)))</f>
        <v/>
      </c>
      <c r="V127" s="147" t="str">
        <f>IF(U127="","",INDEX(m_selling_spec_trans!$D:$D,MATCH(U127,m_selling_spec_trans!$A:$A,0)))</f>
        <v/>
      </c>
      <c r="AB127" s="147" t="str">
        <f>IF(AA127="","",INDEX(m_selling_spec_trans!$D:$D,MATCH(AA127,m_selling_spec_trans!$A:$A,0)))</f>
        <v/>
      </c>
      <c r="AF127" s="147" t="str">
        <f>IF(AE127="","",INDEX(m_selling_spec_trans!$D:$D,MATCH(AE127,m_selling_spec_trans!$A:$A,0)))</f>
        <v/>
      </c>
      <c r="BH127" s="147" t="str">
        <f>IF(BG127="","",INDEX(m_selling_spec_trans!$D:$D,MATCH(BG127,m_selling_spec_trans!$A:$A,0)))</f>
        <v/>
      </c>
      <c r="BJ127" s="147" t="str">
        <f>IF(BI127="","",INDEX(m_selling_spec_trans!$D:$D,MATCH(BI127,m_selling_spec_trans!$A:$A,0)))</f>
        <v/>
      </c>
      <c r="BL127" s="147" t="str">
        <f>IF(BK127="","",INDEX(m_selling_spec_trans!$D:$D,MATCH(BK127,m_selling_spec_trans!$A:$A,0)))</f>
        <v/>
      </c>
      <c r="BM127" s="147"/>
      <c r="BN127" s="147" t="str">
        <f>IF(BM127="","",INDEX(m_selling_spec_trans!$D:$D,MATCH(BM127,m_selling_spec_trans!$A:$A,0)))</f>
        <v/>
      </c>
      <c r="BO127" s="146" t="s">
        <v>3710</v>
      </c>
      <c r="BP127" s="147" t="str">
        <f>IF(BO127="","",INDEX(m_selling_spec_trans!$D:$D,MATCH(BO127,m_selling_spec_trans!$A:$A,0)))</f>
        <v>A01</v>
      </c>
    </row>
    <row r="128" spans="1:68">
      <c r="F128" s="147"/>
    </row>
    <row r="129" spans="6:6">
      <c r="F129" s="147"/>
    </row>
    <row r="130" spans="6:6">
      <c r="F130" s="147"/>
    </row>
    <row r="131" spans="6:6">
      <c r="F131" s="147"/>
    </row>
    <row r="132" spans="6:6">
      <c r="F132" s="147"/>
    </row>
    <row r="133" spans="6:6">
      <c r="F133" s="147"/>
    </row>
    <row r="134" spans="6:6">
      <c r="F134" s="147"/>
    </row>
    <row r="135" spans="6:6">
      <c r="F135" s="147"/>
    </row>
    <row r="136" spans="6:6">
      <c r="F136" s="147"/>
    </row>
    <row r="137" spans="6:6">
      <c r="F137" s="147"/>
    </row>
    <row r="138" spans="6:6">
      <c r="F138" s="147"/>
    </row>
    <row r="139" spans="6:6">
      <c r="F139" s="147"/>
    </row>
    <row r="140" spans="6:6">
      <c r="F140" s="147"/>
    </row>
    <row r="141" spans="6:6">
      <c r="F141" s="147"/>
    </row>
    <row r="142" spans="6:6">
      <c r="F142" s="147"/>
    </row>
    <row r="143" spans="6:6">
      <c r="F143" s="147"/>
    </row>
  </sheetData>
  <autoFilter ref="A3:BP127"/>
  <phoneticPr fontId="13"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00B0F0"/>
  </sheetPr>
  <dimension ref="A1:C82"/>
  <sheetViews>
    <sheetView workbookViewId="0">
      <pane ySplit="3" topLeftCell="A66" activePane="bottomLeft" state="frozen"/>
      <selection pane="bottomLeft" activeCell="A72" sqref="A72:C82"/>
    </sheetView>
  </sheetViews>
  <sheetFormatPr defaultRowHeight="18.75"/>
  <cols>
    <col min="1" max="1" width="17.375" style="94" bestFit="1" customWidth="1"/>
    <col min="2" max="2" width="10.375" style="104" bestFit="1" customWidth="1"/>
    <col min="3" max="3" width="36.375" style="104" bestFit="1" customWidth="1"/>
  </cols>
  <sheetData>
    <row r="1" spans="1:3" s="44" customFormat="1">
      <c r="A1" s="150" t="s">
        <v>130</v>
      </c>
      <c r="B1" s="151" t="s">
        <v>131</v>
      </c>
    </row>
    <row r="2" spans="1:3" s="44" customFormat="1">
      <c r="A2" s="152"/>
      <c r="B2" s="151" t="s">
        <v>138</v>
      </c>
    </row>
    <row r="3" spans="1:3">
      <c r="A3" s="95" t="s">
        <v>1467</v>
      </c>
      <c r="B3" s="48" t="s">
        <v>1469</v>
      </c>
      <c r="C3" s="48" t="s">
        <v>1470</v>
      </c>
    </row>
    <row r="4" spans="1:3">
      <c r="A4" s="104">
        <v>1</v>
      </c>
      <c r="B4" s="104">
        <v>1</v>
      </c>
      <c r="C4" s="104" t="s">
        <v>1472</v>
      </c>
    </row>
    <row r="5" spans="1:3">
      <c r="A5" s="104">
        <v>2</v>
      </c>
      <c r="B5" s="104">
        <v>1</v>
      </c>
      <c r="C5" s="104" t="s">
        <v>2659</v>
      </c>
    </row>
    <row r="6" spans="1:3">
      <c r="A6" s="104">
        <v>3</v>
      </c>
      <c r="B6" s="104">
        <v>1</v>
      </c>
      <c r="C6" s="104" t="s">
        <v>1472</v>
      </c>
    </row>
    <row r="7" spans="1:3">
      <c r="A7" s="104">
        <v>4</v>
      </c>
      <c r="B7" s="104">
        <v>1</v>
      </c>
      <c r="C7" s="104" t="s">
        <v>2660</v>
      </c>
    </row>
    <row r="8" spans="1:3">
      <c r="A8" s="104">
        <v>5</v>
      </c>
      <c r="B8" s="104">
        <v>1</v>
      </c>
      <c r="C8" s="104" t="s">
        <v>2668</v>
      </c>
    </row>
    <row r="9" spans="1:3">
      <c r="A9" s="104">
        <v>6</v>
      </c>
      <c r="B9" s="104">
        <v>1</v>
      </c>
      <c r="C9" s="104" t="s">
        <v>2661</v>
      </c>
    </row>
    <row r="10" spans="1:3">
      <c r="A10" s="104">
        <v>7</v>
      </c>
      <c r="B10" s="104">
        <v>1</v>
      </c>
      <c r="C10" s="104" t="s">
        <v>2663</v>
      </c>
    </row>
    <row r="11" spans="1:3">
      <c r="A11" s="104">
        <v>8</v>
      </c>
      <c r="B11" s="104">
        <v>1</v>
      </c>
      <c r="C11" s="104" t="s">
        <v>1473</v>
      </c>
    </row>
    <row r="12" spans="1:3">
      <c r="A12" s="104">
        <v>9</v>
      </c>
      <c r="B12" s="104">
        <v>1</v>
      </c>
      <c r="C12" s="104" t="s">
        <v>2665</v>
      </c>
    </row>
    <row r="13" spans="1:3">
      <c r="A13" s="104">
        <v>10</v>
      </c>
      <c r="B13" s="104">
        <v>1</v>
      </c>
      <c r="C13" s="104" t="s">
        <v>1474</v>
      </c>
    </row>
    <row r="14" spans="1:3">
      <c r="A14" s="104">
        <v>11</v>
      </c>
      <c r="B14" s="104">
        <v>1</v>
      </c>
      <c r="C14" s="104" t="s">
        <v>1475</v>
      </c>
    </row>
    <row r="15" spans="1:3">
      <c r="A15" s="104">
        <v>12</v>
      </c>
      <c r="B15" s="104">
        <v>1</v>
      </c>
      <c r="C15" s="104" t="s">
        <v>536</v>
      </c>
    </row>
    <row r="16" spans="1:3">
      <c r="A16" s="104">
        <v>13</v>
      </c>
      <c r="B16" s="104">
        <v>1</v>
      </c>
      <c r="C16" s="104" t="s">
        <v>537</v>
      </c>
    </row>
    <row r="17" spans="1:3">
      <c r="A17" s="104">
        <v>14</v>
      </c>
      <c r="B17" s="104">
        <v>1</v>
      </c>
      <c r="C17" s="104" t="s">
        <v>1476</v>
      </c>
    </row>
    <row r="18" spans="1:3">
      <c r="A18" s="104">
        <v>15</v>
      </c>
      <c r="B18" s="104">
        <v>1</v>
      </c>
      <c r="C18" s="104" t="s">
        <v>1477</v>
      </c>
    </row>
    <row r="19" spans="1:3">
      <c r="A19" s="104">
        <v>16</v>
      </c>
      <c r="B19" s="104">
        <v>1</v>
      </c>
      <c r="C19" s="104" t="s">
        <v>1478</v>
      </c>
    </row>
    <row r="20" spans="1:3">
      <c r="A20" s="104">
        <v>17</v>
      </c>
      <c r="B20" s="104">
        <v>1</v>
      </c>
      <c r="C20" s="104" t="s">
        <v>4003</v>
      </c>
    </row>
    <row r="21" spans="1:3">
      <c r="A21" s="104">
        <v>18</v>
      </c>
      <c r="B21" s="104">
        <v>1</v>
      </c>
      <c r="C21" s="104" t="s">
        <v>1480</v>
      </c>
    </row>
    <row r="22" spans="1:3">
      <c r="A22" s="104">
        <v>19</v>
      </c>
      <c r="B22" s="104">
        <v>1</v>
      </c>
      <c r="C22" s="104" t="s">
        <v>541</v>
      </c>
    </row>
    <row r="23" spans="1:3">
      <c r="A23" s="104">
        <v>20</v>
      </c>
      <c r="B23" s="104">
        <v>1</v>
      </c>
      <c r="C23" s="104" t="s">
        <v>548</v>
      </c>
    </row>
    <row r="24" spans="1:3">
      <c r="A24" s="104">
        <v>21</v>
      </c>
      <c r="B24" s="104">
        <v>1</v>
      </c>
      <c r="C24" s="104" t="s">
        <v>1481</v>
      </c>
    </row>
    <row r="25" spans="1:3">
      <c r="A25" s="104">
        <v>22</v>
      </c>
      <c r="B25" s="104">
        <v>1</v>
      </c>
      <c r="C25" s="104" t="s">
        <v>3756</v>
      </c>
    </row>
    <row r="26" spans="1:3">
      <c r="A26" s="104">
        <v>23</v>
      </c>
      <c r="B26" s="104">
        <v>1</v>
      </c>
      <c r="C26" s="104" t="s">
        <v>750</v>
      </c>
    </row>
    <row r="27" spans="1:3">
      <c r="A27" s="104">
        <v>24</v>
      </c>
      <c r="B27" s="104">
        <v>1</v>
      </c>
      <c r="C27" s="104" t="s">
        <v>2664</v>
      </c>
    </row>
    <row r="28" spans="1:3">
      <c r="A28" s="104">
        <v>25</v>
      </c>
      <c r="B28" s="104">
        <v>1</v>
      </c>
      <c r="C28" s="104" t="s">
        <v>2666</v>
      </c>
    </row>
    <row r="29" spans="1:3">
      <c r="A29" s="104">
        <v>26</v>
      </c>
      <c r="B29" s="104">
        <v>1</v>
      </c>
      <c r="C29" s="104" t="s">
        <v>2669</v>
      </c>
    </row>
    <row r="30" spans="1:3">
      <c r="A30" s="104">
        <v>27</v>
      </c>
      <c r="B30" s="104">
        <v>1</v>
      </c>
      <c r="C30" s="104" t="s">
        <v>2662</v>
      </c>
    </row>
    <row r="31" spans="1:3">
      <c r="A31" s="104">
        <v>28</v>
      </c>
      <c r="B31" s="104">
        <v>1</v>
      </c>
      <c r="C31" s="104" t="s">
        <v>2667</v>
      </c>
    </row>
    <row r="32" spans="1:3">
      <c r="A32" s="104">
        <v>29</v>
      </c>
      <c r="B32" s="104">
        <v>1</v>
      </c>
      <c r="C32" s="104" t="s">
        <v>549</v>
      </c>
    </row>
    <row r="33" spans="1:3">
      <c r="A33" s="104">
        <v>30</v>
      </c>
      <c r="B33" s="104">
        <v>1</v>
      </c>
      <c r="C33" s="104" t="s">
        <v>1482</v>
      </c>
    </row>
    <row r="34" spans="1:3">
      <c r="A34" s="104">
        <v>31</v>
      </c>
      <c r="B34" s="104">
        <v>1</v>
      </c>
      <c r="C34" s="104" t="s">
        <v>2670</v>
      </c>
    </row>
    <row r="35" spans="1:3">
      <c r="A35" s="104">
        <v>32</v>
      </c>
      <c r="B35" s="104">
        <v>1</v>
      </c>
      <c r="C35" s="104" t="s">
        <v>2671</v>
      </c>
    </row>
    <row r="36" spans="1:3">
      <c r="A36" s="104">
        <v>33</v>
      </c>
      <c r="B36" s="104">
        <v>1</v>
      </c>
      <c r="C36" s="104" t="s">
        <v>1483</v>
      </c>
    </row>
    <row r="37" spans="1:3">
      <c r="A37" s="104">
        <v>34</v>
      </c>
      <c r="B37" s="104">
        <v>1</v>
      </c>
      <c r="C37" s="104" t="s">
        <v>2659</v>
      </c>
    </row>
    <row r="38" spans="1:3">
      <c r="A38" s="104">
        <v>35</v>
      </c>
      <c r="B38" s="104">
        <v>1</v>
      </c>
      <c r="C38" s="104" t="s">
        <v>1091</v>
      </c>
    </row>
    <row r="39" spans="1:3">
      <c r="A39" s="104">
        <v>36</v>
      </c>
      <c r="B39" s="104">
        <v>1</v>
      </c>
      <c r="C39" s="104" t="s">
        <v>501</v>
      </c>
    </row>
    <row r="40" spans="1:3">
      <c r="A40" s="104">
        <v>37</v>
      </c>
      <c r="B40" s="104">
        <v>1</v>
      </c>
      <c r="C40" s="104" t="s">
        <v>502</v>
      </c>
    </row>
    <row r="41" spans="1:3">
      <c r="A41" s="104">
        <v>38</v>
      </c>
      <c r="B41" s="104">
        <v>1</v>
      </c>
      <c r="C41" s="104" t="s">
        <v>1484</v>
      </c>
    </row>
    <row r="42" spans="1:3">
      <c r="A42" s="104">
        <v>39</v>
      </c>
      <c r="B42" s="104">
        <v>1</v>
      </c>
      <c r="C42" s="104" t="s">
        <v>1485</v>
      </c>
    </row>
    <row r="43" spans="1:3">
      <c r="A43" s="104">
        <v>40</v>
      </c>
      <c r="B43" s="104">
        <v>1</v>
      </c>
      <c r="C43" s="104" t="s">
        <v>1486</v>
      </c>
    </row>
    <row r="44" spans="1:3">
      <c r="A44" s="104">
        <v>41</v>
      </c>
      <c r="B44" s="104">
        <v>1</v>
      </c>
      <c r="C44" s="104" t="s">
        <v>1487</v>
      </c>
    </row>
    <row r="45" spans="1:3">
      <c r="A45" s="104">
        <v>42</v>
      </c>
      <c r="B45" s="104">
        <v>1</v>
      </c>
      <c r="C45" s="104" t="s">
        <v>496</v>
      </c>
    </row>
    <row r="46" spans="1:3">
      <c r="A46" s="104">
        <v>43</v>
      </c>
      <c r="B46" s="104">
        <v>1</v>
      </c>
      <c r="C46" s="104" t="s">
        <v>1488</v>
      </c>
    </row>
    <row r="47" spans="1:3">
      <c r="A47" s="104">
        <v>44</v>
      </c>
      <c r="B47" s="104">
        <v>1</v>
      </c>
      <c r="C47" s="104" t="s">
        <v>1489</v>
      </c>
    </row>
    <row r="48" spans="1:3">
      <c r="A48" s="104">
        <v>45</v>
      </c>
      <c r="B48" s="104">
        <v>1</v>
      </c>
      <c r="C48" s="104" t="s">
        <v>773</v>
      </c>
    </row>
    <row r="49" spans="1:3">
      <c r="A49" s="104">
        <v>46</v>
      </c>
      <c r="B49" s="104">
        <v>1</v>
      </c>
      <c r="C49" s="104" t="s">
        <v>832</v>
      </c>
    </row>
    <row r="50" spans="1:3">
      <c r="A50" s="94">
        <v>47</v>
      </c>
      <c r="B50" s="104">
        <v>1</v>
      </c>
      <c r="C50" s="104" t="s">
        <v>626</v>
      </c>
    </row>
    <row r="51" spans="1:3">
      <c r="A51" s="94">
        <v>48</v>
      </c>
      <c r="B51" s="104">
        <v>1</v>
      </c>
      <c r="C51" s="104" t="s">
        <v>627</v>
      </c>
    </row>
    <row r="52" spans="1:3">
      <c r="A52" s="94">
        <v>49</v>
      </c>
      <c r="B52" s="104">
        <v>1</v>
      </c>
      <c r="C52" s="104" t="s">
        <v>628</v>
      </c>
    </row>
    <row r="53" spans="1:3">
      <c r="A53" s="94">
        <v>50</v>
      </c>
      <c r="B53" s="104">
        <v>1</v>
      </c>
      <c r="C53" s="104" t="s">
        <v>629</v>
      </c>
    </row>
    <row r="54" spans="1:3">
      <c r="A54" s="94">
        <v>51</v>
      </c>
      <c r="B54" s="104">
        <v>1</v>
      </c>
      <c r="C54" s="104" t="s">
        <v>630</v>
      </c>
    </row>
    <row r="55" spans="1:3">
      <c r="A55" s="94">
        <v>52</v>
      </c>
      <c r="B55" s="104">
        <v>1</v>
      </c>
      <c r="C55" s="104" t="s">
        <v>631</v>
      </c>
    </row>
    <row r="56" spans="1:3">
      <c r="A56" s="94">
        <v>53</v>
      </c>
      <c r="B56" s="104">
        <v>1</v>
      </c>
      <c r="C56" s="104" t="s">
        <v>632</v>
      </c>
    </row>
    <row r="57" spans="1:3">
      <c r="A57" s="94">
        <v>54</v>
      </c>
      <c r="B57" s="104">
        <v>1</v>
      </c>
      <c r="C57" s="104" t="s">
        <v>633</v>
      </c>
    </row>
    <row r="58" spans="1:3">
      <c r="A58" s="94">
        <v>55</v>
      </c>
      <c r="B58" s="104">
        <v>1</v>
      </c>
      <c r="C58" s="104" t="s">
        <v>634</v>
      </c>
    </row>
    <row r="59" spans="1:3">
      <c r="A59" s="94">
        <v>56</v>
      </c>
      <c r="B59" s="104">
        <v>1</v>
      </c>
      <c r="C59" s="104" t="s">
        <v>635</v>
      </c>
    </row>
    <row r="60" spans="1:3">
      <c r="A60" s="94">
        <v>57</v>
      </c>
      <c r="B60" s="94">
        <v>1</v>
      </c>
      <c r="C60" s="94" t="s">
        <v>553</v>
      </c>
    </row>
    <row r="61" spans="1:3">
      <c r="A61" s="94">
        <v>58</v>
      </c>
      <c r="B61" s="94">
        <v>1</v>
      </c>
      <c r="C61" s="94" t="s">
        <v>2717</v>
      </c>
    </row>
    <row r="62" spans="1:3">
      <c r="A62" s="94">
        <v>59</v>
      </c>
      <c r="B62" s="94">
        <v>1</v>
      </c>
      <c r="C62" s="94" t="s">
        <v>2525</v>
      </c>
    </row>
    <row r="63" spans="1:3">
      <c r="A63" s="94">
        <v>60</v>
      </c>
      <c r="B63" s="94">
        <v>1</v>
      </c>
      <c r="C63" s="228" t="s">
        <v>3074</v>
      </c>
    </row>
    <row r="64" spans="1:3">
      <c r="A64" s="94">
        <v>61</v>
      </c>
      <c r="B64" s="94">
        <v>1</v>
      </c>
      <c r="C64" s="104" t="s">
        <v>1093</v>
      </c>
    </row>
    <row r="65" spans="1:3">
      <c r="A65" s="94">
        <v>62</v>
      </c>
      <c r="B65" s="94">
        <v>1</v>
      </c>
      <c r="C65" s="104" t="s">
        <v>1092</v>
      </c>
    </row>
    <row r="66" spans="1:3">
      <c r="A66" s="94">
        <v>63</v>
      </c>
      <c r="B66" s="94">
        <v>1</v>
      </c>
      <c r="C66" s="104" t="s">
        <v>3384</v>
      </c>
    </row>
    <row r="67" spans="1:3">
      <c r="A67" s="94">
        <v>64</v>
      </c>
      <c r="B67" s="94">
        <v>1</v>
      </c>
      <c r="C67" s="104" t="s">
        <v>3386</v>
      </c>
    </row>
    <row r="68" spans="1:3">
      <c r="A68" s="94">
        <v>65</v>
      </c>
      <c r="B68" s="94">
        <v>1</v>
      </c>
      <c r="C68" s="104" t="s">
        <v>3388</v>
      </c>
    </row>
    <row r="69" spans="1:3">
      <c r="A69" s="94">
        <v>66</v>
      </c>
      <c r="B69" s="94">
        <v>1</v>
      </c>
      <c r="C69" s="104" t="s">
        <v>3680</v>
      </c>
    </row>
    <row r="70" spans="1:3">
      <c r="A70" s="94">
        <v>67</v>
      </c>
      <c r="B70" s="94">
        <v>1</v>
      </c>
      <c r="C70" s="104" t="s">
        <v>3678</v>
      </c>
    </row>
    <row r="71" spans="1:3">
      <c r="A71" s="94">
        <v>68</v>
      </c>
      <c r="B71" s="104">
        <v>1</v>
      </c>
      <c r="C71" s="104" t="s">
        <v>3709</v>
      </c>
    </row>
    <row r="72" spans="1:3">
      <c r="A72" s="94">
        <v>69</v>
      </c>
      <c r="B72" s="104">
        <v>1</v>
      </c>
      <c r="C72" s="104" t="s">
        <v>483</v>
      </c>
    </row>
    <row r="73" spans="1:3">
      <c r="A73" s="94">
        <v>70</v>
      </c>
      <c r="B73" s="104">
        <v>1</v>
      </c>
      <c r="C73" s="104" t="s">
        <v>3779</v>
      </c>
    </row>
    <row r="74" spans="1:3">
      <c r="A74" s="94">
        <v>71</v>
      </c>
      <c r="B74" s="104">
        <v>1</v>
      </c>
      <c r="C74" s="104" t="s">
        <v>3780</v>
      </c>
    </row>
    <row r="75" spans="1:3">
      <c r="A75" s="94">
        <v>72</v>
      </c>
      <c r="B75" s="104">
        <v>1</v>
      </c>
      <c r="C75" s="104" t="s">
        <v>69</v>
      </c>
    </row>
    <row r="76" spans="1:3">
      <c r="A76" s="94">
        <v>73</v>
      </c>
      <c r="B76" s="104">
        <v>1</v>
      </c>
      <c r="C76" s="104" t="s">
        <v>3891</v>
      </c>
    </row>
    <row r="77" spans="1:3">
      <c r="A77" s="94">
        <v>74</v>
      </c>
      <c r="B77" s="104">
        <v>1</v>
      </c>
      <c r="C77" s="104" t="s">
        <v>3794</v>
      </c>
    </row>
    <row r="78" spans="1:3">
      <c r="A78" s="94">
        <v>75</v>
      </c>
      <c r="B78" s="104">
        <v>1</v>
      </c>
      <c r="C78" s="104" t="s">
        <v>3892</v>
      </c>
    </row>
    <row r="79" spans="1:3">
      <c r="A79" s="94">
        <v>76</v>
      </c>
      <c r="B79" s="104">
        <v>1</v>
      </c>
      <c r="C79" s="104" t="s">
        <v>566</v>
      </c>
    </row>
    <row r="80" spans="1:3">
      <c r="A80" s="94">
        <v>77</v>
      </c>
      <c r="B80" s="104">
        <v>1</v>
      </c>
      <c r="C80" s="104" t="s">
        <v>3893</v>
      </c>
    </row>
    <row r="81" spans="1:3">
      <c r="A81" s="94">
        <v>78</v>
      </c>
      <c r="B81" s="104">
        <v>1</v>
      </c>
      <c r="C81" s="104" t="s">
        <v>3795</v>
      </c>
    </row>
    <row r="82" spans="1:3">
      <c r="A82" s="94">
        <v>79</v>
      </c>
      <c r="B82" s="104">
        <v>1</v>
      </c>
      <c r="C82" s="104" t="s">
        <v>3796</v>
      </c>
    </row>
  </sheetData>
  <phoneticPr fontId="13"/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4"/>
  </sheetPr>
  <dimension ref="A1:C84"/>
  <sheetViews>
    <sheetView workbookViewId="0">
      <selection activeCell="C28" sqref="C28"/>
    </sheetView>
  </sheetViews>
  <sheetFormatPr defaultColWidth="9" defaultRowHeight="18.75"/>
  <cols>
    <col min="1" max="1" width="17.375" style="1" bestFit="1" customWidth="1"/>
    <col min="2" max="2" width="48" style="1" bestFit="1" customWidth="1"/>
    <col min="3" max="3" width="19" style="1" bestFit="1" customWidth="1"/>
    <col min="4" max="16384" width="9" style="1"/>
  </cols>
  <sheetData>
    <row r="1" spans="1:3">
      <c r="A1" s="150" t="s">
        <v>130</v>
      </c>
      <c r="B1" s="151" t="s">
        <v>131</v>
      </c>
      <c r="C1" s="44"/>
    </row>
    <row r="2" spans="1:3">
      <c r="A2" s="152"/>
      <c r="B2" s="151" t="s">
        <v>138</v>
      </c>
      <c r="C2" s="44"/>
    </row>
    <row r="3" spans="1:3">
      <c r="A3" s="158" t="s">
        <v>1467</v>
      </c>
      <c r="B3" s="44" t="s">
        <v>1496</v>
      </c>
      <c r="C3" s="50" t="s">
        <v>42</v>
      </c>
    </row>
    <row r="4" spans="1:3">
      <c r="A4" s="1">
        <v>3</v>
      </c>
      <c r="B4" s="76" t="str">
        <f>INDEX(m_model_item_trans!$C:$C,MATCH(A4,m_model_item_trans!$A:$A,0))</f>
        <v>Sliding window</v>
      </c>
      <c r="C4" s="1">
        <v>1</v>
      </c>
    </row>
    <row r="5" spans="1:3">
      <c r="A5" s="1">
        <v>1</v>
      </c>
      <c r="B5" s="76" t="str">
        <f>INDEX(m_model_item_trans!$C:$C,MATCH(A5,m_model_item_trans!$A:$A,0))</f>
        <v>Sliding window</v>
      </c>
      <c r="C5" s="1">
        <v>2</v>
      </c>
    </row>
    <row r="6" spans="1:3">
      <c r="A6" s="1">
        <v>8</v>
      </c>
      <c r="B6" s="76" t="str">
        <f>INDEX(m_model_item_trans!$C:$C,MATCH(A6,m_model_item_trans!$A:$A,0))</f>
        <v>Sliding door</v>
      </c>
      <c r="C6" s="1">
        <v>3</v>
      </c>
    </row>
    <row r="7" spans="1:3">
      <c r="A7" s="1">
        <v>10</v>
      </c>
      <c r="B7" s="76" t="str">
        <f>INDEX(m_model_item_trans!$C:$C,MATCH(A7,m_model_item_trans!$A:$A,0))</f>
        <v>Entrance sliding door</v>
      </c>
      <c r="C7" s="1">
        <v>4</v>
      </c>
    </row>
    <row r="8" spans="1:3">
      <c r="A8" s="1">
        <v>29</v>
      </c>
      <c r="B8" s="76" t="str">
        <f>INDEX(m_model_item_trans!$C:$C,MATCH(A8,m_model_item_trans!$A:$A,0))</f>
        <v>Partition door</v>
      </c>
      <c r="C8" s="1">
        <v>5</v>
      </c>
    </row>
    <row r="9" spans="1:3">
      <c r="A9" s="1">
        <v>2</v>
      </c>
      <c r="B9" s="76" t="str">
        <f>INDEX(m_model_item_trans!$C:$C,MATCH(A9,m_model_item_trans!$A:$A,0))</f>
        <v>2 panels on 2 tracks</v>
      </c>
      <c r="C9" s="1">
        <v>6</v>
      </c>
    </row>
    <row r="10" spans="1:3">
      <c r="A10" s="1">
        <v>4</v>
      </c>
      <c r="B10" s="76" t="str">
        <f>INDEX(m_model_item_trans!$C:$C,MATCH(A10,m_model_item_trans!$A:$A,0))</f>
        <v>3 panels on 2 tracks</v>
      </c>
      <c r="C10" s="1">
        <v>7</v>
      </c>
    </row>
    <row r="11" spans="1:3">
      <c r="A11" s="1">
        <v>6</v>
      </c>
      <c r="B11" s="76" t="str">
        <f>INDEX(m_model_item_trans!$C:$C,MATCH(A11,m_model_item_trans!$A:$A,0))</f>
        <v>3 panels on 3 tracks</v>
      </c>
      <c r="C11" s="1">
        <v>8</v>
      </c>
    </row>
    <row r="12" spans="1:3">
      <c r="A12" s="1">
        <v>7</v>
      </c>
      <c r="B12" s="76" t="str">
        <f>INDEX(m_model_item_trans!$C:$C,MATCH(A12,m_model_item_trans!$A:$A,0))</f>
        <v>4 panels on 2 tracks</v>
      </c>
      <c r="C12" s="1">
        <v>9</v>
      </c>
    </row>
    <row r="13" spans="1:3">
      <c r="A13" s="1">
        <v>9</v>
      </c>
      <c r="B13" s="76" t="str">
        <f>INDEX(m_model_item_trans!$C:$C,MATCH(A13,m_model_item_trans!$A:$A,0))</f>
        <v>6 panels on 3 tracks</v>
      </c>
      <c r="C13" s="1">
        <v>10</v>
      </c>
    </row>
    <row r="14" spans="1:3">
      <c r="A14" s="1">
        <v>5</v>
      </c>
      <c r="B14" s="76" t="str">
        <f>INDEX(m_model_item_trans!$C:$C,MATCH(A14,m_model_item_trans!$A:$A,0))</f>
        <v>SFS</v>
      </c>
      <c r="C14" s="1">
        <v>11</v>
      </c>
    </row>
    <row r="15" spans="1:3">
      <c r="A15" s="1">
        <v>11</v>
      </c>
      <c r="B15" s="76" t="str">
        <f>INDEX(m_model_item_trans!$C:$C,MATCH(A15,m_model_item_trans!$A:$A,0))</f>
        <v>Casement window</v>
      </c>
      <c r="C15" s="1">
        <v>12</v>
      </c>
    </row>
    <row r="16" spans="1:3">
      <c r="A16" s="1">
        <v>15</v>
      </c>
      <c r="B16" s="76" t="str">
        <f>INDEX(m_model_item_trans!$C:$C,MATCH(A16,m_model_item_trans!$A:$A,0))</f>
        <v>Awning window</v>
      </c>
      <c r="C16" s="1">
        <v>13</v>
      </c>
    </row>
    <row r="17" spans="1:3">
      <c r="A17" s="1">
        <v>12</v>
      </c>
      <c r="B17" s="76" t="str">
        <f>INDEX(m_model_item_trans!$C:$C,MATCH(A17,m_model_item_trans!$A:$A,0))</f>
        <v>Single lock</v>
      </c>
      <c r="C17" s="1">
        <v>14</v>
      </c>
    </row>
    <row r="18" spans="1:3">
      <c r="A18" s="1">
        <v>13</v>
      </c>
      <c r="B18" s="76" t="str">
        <f>INDEX(m_model_item_trans!$C:$C,MATCH(A18,m_model_item_trans!$A:$A,0))</f>
        <v>Multi lock</v>
      </c>
      <c r="C18" s="1">
        <v>15</v>
      </c>
    </row>
    <row r="19" spans="1:3">
      <c r="A19" s="1">
        <v>14</v>
      </c>
      <c r="B19" s="76" t="str">
        <f>INDEX(m_model_item_trans!$C:$C,MATCH(A19,m_model_item_trans!$A:$A,0))</f>
        <v>Double casement window</v>
      </c>
      <c r="C19" s="1">
        <v>16</v>
      </c>
    </row>
    <row r="20" spans="1:3">
      <c r="A20" s="1">
        <v>16</v>
      </c>
      <c r="B20" s="76" t="str">
        <f>INDEX(m_model_item_trans!$C:$C,MATCH(A20,m_model_item_trans!$A:$A,0))</f>
        <v>Fix window</v>
      </c>
      <c r="C20" s="1">
        <v>17</v>
      </c>
    </row>
    <row r="21" spans="1:3">
      <c r="A21" s="1">
        <v>17</v>
      </c>
      <c r="B21" s="76" t="str">
        <f>INDEX(m_model_item_trans!$C:$C,MATCH(A21,m_model_item_trans!$A:$A,0))</f>
        <v>Corner fixed window</v>
      </c>
      <c r="C21" s="1">
        <v>18</v>
      </c>
    </row>
    <row r="22" spans="1:3">
      <c r="A22" s="1">
        <v>18</v>
      </c>
      <c r="B22" s="76" t="str">
        <f>INDEX(m_model_item_trans!$C:$C,MATCH(A22,m_model_item_trans!$A:$A,0))</f>
        <v>In-swing door</v>
      </c>
      <c r="C22" s="1">
        <v>19</v>
      </c>
    </row>
    <row r="23" spans="1:3">
      <c r="A23" s="1">
        <v>21</v>
      </c>
      <c r="B23" s="76" t="str">
        <f>INDEX(m_model_item_trans!$C:$C,MATCH(A23,m_model_item_trans!$A:$A,0))</f>
        <v>Out-swing door</v>
      </c>
      <c r="C23" s="1">
        <v>20</v>
      </c>
    </row>
    <row r="24" spans="1:3">
      <c r="A24" s="1">
        <v>19</v>
      </c>
      <c r="B24" s="76" t="str">
        <f>INDEX(m_model_item_trans!$C:$C,MATCH(A24,m_model_item_trans!$A:$A,0))</f>
        <v>Single</v>
      </c>
      <c r="C24" s="1">
        <v>21</v>
      </c>
    </row>
    <row r="25" spans="1:3">
      <c r="A25" s="1">
        <v>20</v>
      </c>
      <c r="B25" s="76" t="str">
        <f>INDEX(m_model_item_trans!$C:$C,MATCH(A25,m_model_item_trans!$A:$A,0))</f>
        <v>Double</v>
      </c>
      <c r="C25" s="1">
        <v>22</v>
      </c>
    </row>
    <row r="26" spans="1:3">
      <c r="A26" s="1">
        <v>22</v>
      </c>
      <c r="B26" s="76" t="str">
        <f>INDEX(m_model_item_trans!$C:$C,MATCH(A26,m_model_item_trans!$A:$A,0))</f>
        <v>Airflow door</v>
      </c>
      <c r="C26" s="1">
        <v>23</v>
      </c>
    </row>
    <row r="27" spans="1:3">
      <c r="A27" s="1">
        <v>23</v>
      </c>
      <c r="B27" s="76" t="str">
        <f>INDEX(m_model_item_trans!$C:$C,MATCH(A27,m_model_item_trans!$A:$A,0))</f>
        <v>Folding door</v>
      </c>
      <c r="C27" s="1">
        <v>24</v>
      </c>
    </row>
    <row r="28" spans="1:3">
      <c r="A28" s="1">
        <v>24</v>
      </c>
      <c r="B28" s="76" t="str">
        <f>INDEX(m_model_item_trans!$C:$C,MATCH(A28,m_model_item_trans!$A:$A,0))</f>
        <v>4 panels</v>
      </c>
      <c r="C28" s="1">
        <v>25</v>
      </c>
    </row>
    <row r="29" spans="1:3">
      <c r="A29" s="1">
        <v>25</v>
      </c>
      <c r="B29" s="76" t="str">
        <f>INDEX(m_model_item_trans!$C:$C,MATCH(A29,m_model_item_trans!$A:$A,0))</f>
        <v>6 panels</v>
      </c>
      <c r="C29" s="1">
        <v>26</v>
      </c>
    </row>
    <row r="30" spans="1:3">
      <c r="A30" s="1">
        <v>26</v>
      </c>
      <c r="B30" s="76" t="str">
        <f>INDEX(m_model_item_trans!$C:$C,MATCH(A30,m_model_item_trans!$A:$A,0))</f>
        <v>8 panels</v>
      </c>
      <c r="C30" s="1">
        <v>27</v>
      </c>
    </row>
    <row r="31" spans="1:3">
      <c r="A31" s="1">
        <v>27</v>
      </c>
      <c r="B31" s="76" t="str">
        <f>INDEX(m_model_item_trans!$C:$C,MATCH(A31,m_model_item_trans!$A:$A,0))</f>
        <v>12 panels</v>
      </c>
      <c r="C31" s="1">
        <v>28</v>
      </c>
    </row>
    <row r="32" spans="1:3">
      <c r="A32" s="1">
        <v>28</v>
      </c>
      <c r="B32" s="76" t="str">
        <f>INDEX(m_model_item_trans!$C:$C,MATCH(A32,m_model_item_trans!$A:$A,0))</f>
        <v>16 panels</v>
      </c>
      <c r="C32" s="1">
        <v>29</v>
      </c>
    </row>
    <row r="33" spans="1:3">
      <c r="A33" s="1">
        <v>30</v>
      </c>
      <c r="B33" s="76" t="str">
        <f>INDEX(m_model_item_trans!$C:$C,MATCH(A33,m_model_item_trans!$A:$A,0))</f>
        <v>On-wall hanging door</v>
      </c>
      <c r="C33" s="1">
        <v>30</v>
      </c>
    </row>
    <row r="34" spans="1:3">
      <c r="A34" s="1">
        <v>31</v>
      </c>
      <c r="B34" s="76" t="str">
        <f>INDEX(m_model_item_trans!$C:$C,MATCH(A34,m_model_item_trans!$A:$A,0))</f>
        <v>1 panel on 1 track</v>
      </c>
      <c r="C34" s="1">
        <v>31</v>
      </c>
    </row>
    <row r="35" spans="1:3">
      <c r="A35" s="1">
        <v>32</v>
      </c>
      <c r="B35" s="76" t="str">
        <f>INDEX(m_model_item_trans!$C:$C,MATCH(A35,m_model_item_trans!$A:$A,0))</f>
        <v>2 panels on 1 track</v>
      </c>
      <c r="C35" s="1">
        <v>32</v>
      </c>
    </row>
    <row r="36" spans="1:3">
      <c r="A36" s="1">
        <v>33</v>
      </c>
      <c r="B36" s="76" t="str">
        <f>INDEX(m_model_item_trans!$C:$C,MATCH(A36,m_model_item_trans!$A:$A,0))</f>
        <v>In-wall hanging door</v>
      </c>
      <c r="C36" s="1">
        <v>33</v>
      </c>
    </row>
    <row r="37" spans="1:3">
      <c r="A37" s="1">
        <v>34</v>
      </c>
      <c r="B37" s="76" t="str">
        <f>INDEX(m_model_item_trans!$C:$C,MATCH(A37,m_model_item_trans!$A:$A,0))</f>
        <v>2 panels on 2 tracks</v>
      </c>
      <c r="C37" s="1">
        <v>34</v>
      </c>
    </row>
    <row r="38" spans="1:3">
      <c r="A38" s="1">
        <v>35</v>
      </c>
      <c r="B38" s="76" t="str">
        <f>INDEX(m_model_item_trans!$C:$C,MATCH(A38,m_model_item_trans!$A:$A,0))</f>
        <v>Hanging door</v>
      </c>
      <c r="C38" s="1">
        <v>35</v>
      </c>
    </row>
    <row r="39" spans="1:3">
      <c r="A39" s="1">
        <v>36</v>
      </c>
      <c r="B39" s="76" t="str">
        <f>INDEX(m_model_item_trans!$C:$C,MATCH(A39,m_model_item_trans!$A:$A,0))</f>
        <v>Single sliding gate</v>
      </c>
      <c r="C39" s="1">
        <v>36</v>
      </c>
    </row>
    <row r="40" spans="1:3">
      <c r="A40" s="1">
        <v>37</v>
      </c>
      <c r="B40" s="76" t="str">
        <f>INDEX(m_model_item_trans!$C:$C,MATCH(A40,m_model_item_trans!$A:$A,0))</f>
        <v>Double sliding gate</v>
      </c>
      <c r="C40" s="1">
        <v>37</v>
      </c>
    </row>
    <row r="41" spans="1:3">
      <c r="A41" s="1">
        <v>38</v>
      </c>
      <c r="B41" s="76" t="str">
        <f>INDEX(m_model_item_trans!$C:$C,MATCH(A41,m_model_item_trans!$A:$A,0))</f>
        <v>Folding gate 4 panels</v>
      </c>
      <c r="C41" s="1">
        <v>38</v>
      </c>
    </row>
    <row r="42" spans="1:3">
      <c r="A42" s="1">
        <v>39</v>
      </c>
      <c r="B42" s="76" t="str">
        <f>INDEX(m_model_item_trans!$C:$C,MATCH(A42,m_model_item_trans!$A:$A,0))</f>
        <v>Folding gate 6 panels</v>
      </c>
      <c r="C42" s="1">
        <v>39</v>
      </c>
    </row>
    <row r="43" spans="1:3">
      <c r="A43" s="1">
        <v>40</v>
      </c>
      <c r="B43" s="76" t="str">
        <f>INDEX(m_model_item_trans!$C:$C,MATCH(A43,m_model_item_trans!$A:$A,0))</f>
        <v>Single swing gate</v>
      </c>
      <c r="C43" s="1">
        <v>40</v>
      </c>
    </row>
    <row r="44" spans="1:3">
      <c r="A44" s="1">
        <v>41</v>
      </c>
      <c r="B44" s="76" t="str">
        <f>INDEX(m_model_item_trans!$C:$C,MATCH(A44,m_model_item_trans!$A:$A,0))</f>
        <v>Double swing gate</v>
      </c>
      <c r="C44" s="1">
        <v>41</v>
      </c>
    </row>
    <row r="45" spans="1:3">
      <c r="A45" s="1">
        <v>42</v>
      </c>
      <c r="B45" s="76" t="str">
        <f>INDEX(m_model_item_trans!$C:$C,MATCH(A45,m_model_item_trans!$A:$A,0))</f>
        <v>Fence</v>
      </c>
      <c r="C45" s="1">
        <v>42</v>
      </c>
    </row>
    <row r="46" spans="1:3">
      <c r="A46" s="1">
        <v>43</v>
      </c>
      <c r="B46" s="76" t="str">
        <f>INDEX(m_model_item_trans!$C:$C,MATCH(A46,m_model_item_trans!$A:$A,0))</f>
        <v>Single type</v>
      </c>
      <c r="C46" s="1">
        <v>43</v>
      </c>
    </row>
    <row r="47" spans="1:3">
      <c r="A47" s="1">
        <v>44</v>
      </c>
      <c r="B47" s="76" t="str">
        <f>INDEX(m_model_item_trans!$C:$C,MATCH(A47,m_model_item_trans!$A:$A,0))</f>
        <v>Double type</v>
      </c>
      <c r="C47" s="1">
        <v>44</v>
      </c>
    </row>
    <row r="48" spans="1:3">
      <c r="A48" s="1">
        <v>45</v>
      </c>
      <c r="B48" s="76" t="str">
        <f>INDEX(m_model_item_trans!$C:$C,MATCH(A48,m_model_item_trans!$A:$A,0))</f>
        <v>Mullion</v>
      </c>
      <c r="C48" s="1">
        <v>45</v>
      </c>
    </row>
    <row r="49" spans="1:3">
      <c r="A49" s="1">
        <v>46</v>
      </c>
      <c r="B49" s="76" t="str">
        <f>INDEX(m_model_item_trans!$C:$C,MATCH(A49,m_model_item_trans!$A:$A,0))</f>
        <v>Transom</v>
      </c>
      <c r="C49" s="1">
        <v>46</v>
      </c>
    </row>
    <row r="50" spans="1:3">
      <c r="A50" s="1">
        <v>47</v>
      </c>
      <c r="B50" s="76" t="str">
        <f>INDEX(m_model_item_trans!$C:$C,MATCH(A50,m_model_item_trans!$A:$A,0))</f>
        <v>P01</v>
      </c>
      <c r="C50" s="1">
        <v>47</v>
      </c>
    </row>
    <row r="51" spans="1:3">
      <c r="A51" s="1">
        <v>48</v>
      </c>
      <c r="B51" s="76" t="str">
        <f>INDEX(m_model_item_trans!$C:$C,MATCH(A51,m_model_item_trans!$A:$A,0))</f>
        <v>P02</v>
      </c>
      <c r="C51" s="1">
        <v>48</v>
      </c>
    </row>
    <row r="52" spans="1:3">
      <c r="A52" s="1">
        <v>49</v>
      </c>
      <c r="B52" s="76" t="str">
        <f>INDEX(m_model_item_trans!$C:$C,MATCH(A52,m_model_item_trans!$A:$A,0))</f>
        <v>P03</v>
      </c>
      <c r="C52" s="1">
        <v>49</v>
      </c>
    </row>
    <row r="53" spans="1:3">
      <c r="A53" s="1">
        <v>50</v>
      </c>
      <c r="B53" s="76" t="str">
        <f>INDEX(m_model_item_trans!$C:$C,MATCH(A53,m_model_item_trans!$A:$A,0))</f>
        <v>D01</v>
      </c>
      <c r="C53" s="1">
        <v>50</v>
      </c>
    </row>
    <row r="54" spans="1:3">
      <c r="A54" s="1">
        <v>51</v>
      </c>
      <c r="B54" s="76" t="str">
        <f>INDEX(m_model_item_trans!$C:$C,MATCH(A54,m_model_item_trans!$A:$A,0))</f>
        <v>D02</v>
      </c>
      <c r="C54" s="1">
        <v>51</v>
      </c>
    </row>
    <row r="55" spans="1:3">
      <c r="A55" s="1">
        <v>52</v>
      </c>
      <c r="B55" s="76" t="str">
        <f>INDEX(m_model_item_trans!$C:$C,MATCH(A55,m_model_item_trans!$A:$A,0))</f>
        <v>D03</v>
      </c>
      <c r="C55" s="1">
        <v>52</v>
      </c>
    </row>
    <row r="56" spans="1:3">
      <c r="A56" s="1">
        <v>53</v>
      </c>
      <c r="B56" s="76" t="str">
        <f>INDEX(m_model_item_trans!$C:$C,MATCH(A56,m_model_item_trans!$A:$A,0))</f>
        <v>G01</v>
      </c>
      <c r="C56" s="1">
        <v>53</v>
      </c>
    </row>
    <row r="57" spans="1:3">
      <c r="A57" s="1">
        <v>54</v>
      </c>
      <c r="B57" s="76" t="str">
        <f>INDEX(m_model_item_trans!$C:$C,MATCH(A57,m_model_item_trans!$A:$A,0))</f>
        <v>G02</v>
      </c>
      <c r="C57" s="1">
        <v>54</v>
      </c>
    </row>
    <row r="58" spans="1:3">
      <c r="A58" s="1">
        <v>55</v>
      </c>
      <c r="B58" s="76" t="str">
        <f>INDEX(m_model_item_trans!$C:$C,MATCH(A58,m_model_item_trans!$A:$A,0))</f>
        <v>G03</v>
      </c>
      <c r="C58" s="1">
        <v>55</v>
      </c>
    </row>
    <row r="59" spans="1:3">
      <c r="A59" s="1">
        <v>56</v>
      </c>
      <c r="B59" s="76" t="str">
        <f>INDEX(m_model_item_trans!$C:$C,MATCH(A59,m_model_item_trans!$A:$A,0))</f>
        <v>G04</v>
      </c>
      <c r="C59" s="1">
        <v>56</v>
      </c>
    </row>
    <row r="60" spans="1:3">
      <c r="A60" s="1">
        <v>57</v>
      </c>
      <c r="B60" s="76" t="str">
        <f>INDEX(m_model_item_trans!$C:$C,MATCH(A60,m_model_item_trans!$A:$A,0))</f>
        <v>Louver</v>
      </c>
      <c r="C60" s="1">
        <v>57</v>
      </c>
    </row>
    <row r="61" spans="1:3">
      <c r="A61" s="1">
        <v>58</v>
      </c>
      <c r="B61" s="76" t="str">
        <f>INDEX(m_model_item_trans!$C:$C,MATCH(A61,m_model_item_trans!$A:$A,0))</f>
        <v>Aluminum</v>
      </c>
      <c r="C61" s="1">
        <v>58</v>
      </c>
    </row>
    <row r="62" spans="1:3">
      <c r="A62" s="1">
        <v>59</v>
      </c>
      <c r="B62" s="76" t="str">
        <f>INDEX(m_model_item_trans!$C:$C,MATCH(A62,m_model_item_trans!$A:$A,0))</f>
        <v>Glass</v>
      </c>
      <c r="C62" s="1">
        <v>59</v>
      </c>
    </row>
    <row r="63" spans="1:3">
      <c r="A63" s="44">
        <v>60</v>
      </c>
      <c r="B63" s="76" t="str">
        <f>INDEX(m_model_item_trans!$C:$C,MATCH(A63,m_model_item_trans!$A:$A,0))</f>
        <v>Single lock</v>
      </c>
      <c r="C63" s="44">
        <v>60</v>
      </c>
    </row>
    <row r="64" spans="1:3">
      <c r="A64" s="1">
        <v>61</v>
      </c>
      <c r="B64" s="76" t="str">
        <f>INDEX(m_model_item_trans!$C:$C,MATCH(A64,m_model_item_trans!$A:$A,0))</f>
        <v>In-wall</v>
      </c>
      <c r="C64" s="1">
        <v>61</v>
      </c>
    </row>
    <row r="65" spans="1:3">
      <c r="A65" s="1">
        <v>62</v>
      </c>
      <c r="B65" s="76" t="str">
        <f>INDEX(m_model_item_trans!$C:$C,MATCH(A65,m_model_item_trans!$A:$A,0))</f>
        <v>On-wall</v>
      </c>
      <c r="C65" s="1">
        <v>62</v>
      </c>
    </row>
    <row r="66" spans="1:3">
      <c r="A66" s="1">
        <v>63</v>
      </c>
      <c r="B66" s="76" t="str">
        <f>INDEX(m_model_item_trans!$C:$C,MATCH(A66,m_model_item_trans!$A:$A,0))</f>
        <v>1 track 1 panel</v>
      </c>
      <c r="C66" s="1">
        <v>63</v>
      </c>
    </row>
    <row r="67" spans="1:3">
      <c r="A67" s="1">
        <v>64</v>
      </c>
      <c r="B67" s="76" t="str">
        <f>INDEX(m_model_item_trans!$C:$C,MATCH(A67,m_model_item_trans!$A:$A,0))</f>
        <v>1 track 2 panels</v>
      </c>
      <c r="C67" s="44">
        <v>64</v>
      </c>
    </row>
    <row r="68" spans="1:3">
      <c r="A68" s="1">
        <v>65</v>
      </c>
      <c r="B68" s="76" t="str">
        <f>INDEX(m_model_item_trans!$C:$C,MATCH(A68,m_model_item_trans!$A:$A,0))</f>
        <v>2 tracks 2 panels</v>
      </c>
      <c r="C68" s="1">
        <v>65</v>
      </c>
    </row>
    <row r="69" spans="1:3">
      <c r="A69" s="44">
        <v>66</v>
      </c>
      <c r="B69" s="76" t="str">
        <f>INDEX(m_model_item_trans!$C:$C,MATCH(A69,m_model_item_trans!$A:$A,0))</f>
        <v>New single swing gate</v>
      </c>
    </row>
    <row r="70" spans="1:3">
      <c r="A70" s="44">
        <v>67</v>
      </c>
      <c r="B70" s="76" t="str">
        <f>INDEX(m_model_item_trans!$C:$C,MATCH(A70,m_model_item_trans!$A:$A,0))</f>
        <v>New double swing gate</v>
      </c>
    </row>
    <row r="71" spans="1:3">
      <c r="A71" s="1">
        <v>68</v>
      </c>
      <c r="B71" s="76" t="str">
        <f>INDEX(m_model_item_trans!$C:$C,MATCH(A71,m_model_item_trans!$A:$A,0))</f>
        <v>A01</v>
      </c>
      <c r="C71" s="1">
        <v>66</v>
      </c>
    </row>
    <row r="72" spans="1:3">
      <c r="A72" s="1">
        <v>69</v>
      </c>
      <c r="B72" s="76" t="str">
        <f>INDEX(m_model_item_trans!$C:$C,MATCH(A72,m_model_item_trans!$A:$A,0))</f>
        <v>Casement</v>
      </c>
      <c r="C72" s="44">
        <v>67</v>
      </c>
    </row>
    <row r="73" spans="1:3">
      <c r="A73" s="1">
        <v>70</v>
      </c>
      <c r="B73" s="76" t="str">
        <f>INDEX(m_model_item_trans!$C:$C,MATCH(A73,m_model_item_trans!$A:$A,0))</f>
        <v>Camlatch</v>
      </c>
      <c r="C73" s="44">
        <v>70</v>
      </c>
    </row>
    <row r="74" spans="1:3">
      <c r="A74" s="1">
        <v>71</v>
      </c>
      <c r="B74" s="76" t="str">
        <f>INDEX(m_model_item_trans!$C:$C,MATCH(A74,m_model_item_trans!$A:$A,0))</f>
        <v>Operator</v>
      </c>
      <c r="C74" s="44">
        <v>69</v>
      </c>
    </row>
    <row r="75" spans="1:3">
      <c r="A75" s="1">
        <v>72</v>
      </c>
      <c r="B75" s="76" t="str">
        <f>INDEX(m_model_item_trans!$C:$C,MATCH(A75,m_model_item_trans!$A:$A,0))</f>
        <v>Awning</v>
      </c>
      <c r="C75" s="44">
        <v>68</v>
      </c>
    </row>
    <row r="76" spans="1:3">
      <c r="A76" s="1">
        <v>73</v>
      </c>
      <c r="B76" s="76" t="str">
        <f>INDEX(m_model_item_trans!$C:$C,MATCH(A76,m_model_item_trans!$A:$A,0))</f>
        <v>Slit</v>
      </c>
      <c r="C76" s="44">
        <v>71</v>
      </c>
    </row>
    <row r="77" spans="1:3">
      <c r="A77" s="1">
        <v>74</v>
      </c>
      <c r="B77" s="76" t="str">
        <f>INDEX(m_model_item_trans!$C:$C,MATCH(A77,m_model_item_trans!$A:$A,0))</f>
        <v>Vertical Tilt &amp; Slide Window</v>
      </c>
      <c r="C77" s="44">
        <v>72</v>
      </c>
    </row>
    <row r="78" spans="1:3">
      <c r="A78" s="1">
        <v>75</v>
      </c>
      <c r="B78" s="76" t="str">
        <f>INDEX(m_model_item_trans!$C:$C,MATCH(A78,m_model_item_trans!$A:$A,0))</f>
        <v>Fix</v>
      </c>
      <c r="C78" s="44">
        <v>73</v>
      </c>
    </row>
    <row r="79" spans="1:3">
      <c r="A79" s="1">
        <v>76</v>
      </c>
      <c r="B79" s="76" t="str">
        <f>INDEX(m_model_item_trans!$C:$C,MATCH(A79,m_model_item_trans!$A:$A,0))</f>
        <v>No mullion</v>
      </c>
      <c r="C79" s="44">
        <v>74</v>
      </c>
    </row>
    <row r="80" spans="1:3">
      <c r="A80" s="1">
        <v>77</v>
      </c>
      <c r="B80" s="76" t="str">
        <f>INDEX(m_model_item_trans!$C:$C,MATCH(A80,m_model_item_trans!$A:$A,0))</f>
        <v>With 1 mullion</v>
      </c>
      <c r="C80" s="44">
        <v>75</v>
      </c>
    </row>
    <row r="81" spans="1:3">
      <c r="A81" s="1">
        <v>78</v>
      </c>
      <c r="B81" s="76" t="str">
        <f>INDEX(m_model_item_trans!$C:$C,MATCH(A81,m_model_item_trans!$A:$A,0))</f>
        <v>Outward Corner FIX</v>
      </c>
      <c r="C81" s="44">
        <v>76</v>
      </c>
    </row>
    <row r="82" spans="1:3">
      <c r="A82" s="1">
        <v>79</v>
      </c>
      <c r="B82" s="76" t="str">
        <f>INDEX(m_model_item_trans!$C:$C,MATCH(A82,m_model_item_trans!$A:$A,0))</f>
        <v>Inward Corner FIX</v>
      </c>
      <c r="C82" s="44">
        <v>77</v>
      </c>
    </row>
    <row r="83" spans="1:3">
      <c r="A83" s="44">
        <v>80</v>
      </c>
      <c r="B83" s="1" t="s">
        <v>4001</v>
      </c>
      <c r="C83" s="44">
        <v>1</v>
      </c>
    </row>
    <row r="84" spans="1:3">
      <c r="A84" s="44">
        <v>81</v>
      </c>
      <c r="B84" s="1" t="s">
        <v>788</v>
      </c>
      <c r="C84" s="44">
        <v>2</v>
      </c>
    </row>
  </sheetData>
  <autoFilter ref="A3:C3"/>
  <phoneticPr fontId="13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5"/>
  <sheetViews>
    <sheetView workbookViewId="0">
      <selection activeCell="J7" sqref="J7"/>
    </sheetView>
  </sheetViews>
  <sheetFormatPr defaultRowHeight="18.75"/>
  <cols>
    <col min="1" max="1" width="12.375" bestFit="1" customWidth="1"/>
    <col min="2" max="2" width="12.25" bestFit="1" customWidth="1"/>
    <col min="3" max="3" width="12" bestFit="1" customWidth="1"/>
    <col min="4" max="4" width="12.125" bestFit="1" customWidth="1"/>
  </cols>
  <sheetData>
    <row r="1" spans="1:5">
      <c r="A1" s="37" t="s">
        <v>130</v>
      </c>
      <c r="B1" s="38" t="s">
        <v>131</v>
      </c>
    </row>
    <row r="2" spans="1:5">
      <c r="A2" s="39"/>
      <c r="B2" s="38" t="s">
        <v>138</v>
      </c>
    </row>
    <row r="3" spans="1:5" s="34" customFormat="1">
      <c r="A3" s="48" t="s">
        <v>39</v>
      </c>
      <c r="B3" s="48" t="s">
        <v>58</v>
      </c>
      <c r="C3" s="48" t="s">
        <v>76</v>
      </c>
      <c r="D3" s="48" t="s">
        <v>57</v>
      </c>
      <c r="E3" s="35" t="s">
        <v>751</v>
      </c>
    </row>
    <row r="4" spans="1:5">
      <c r="A4" s="47">
        <v>1</v>
      </c>
      <c r="B4" s="47" t="s">
        <v>77</v>
      </c>
      <c r="C4" s="47">
        <v>1</v>
      </c>
      <c r="D4" s="47">
        <v>1</v>
      </c>
      <c r="E4" s="78">
        <v>0</v>
      </c>
    </row>
    <row r="5" spans="1:5">
      <c r="A5" s="47">
        <v>2</v>
      </c>
      <c r="B5" s="47" t="s">
        <v>78</v>
      </c>
      <c r="C5" s="47">
        <v>0</v>
      </c>
      <c r="D5" s="47">
        <v>2</v>
      </c>
      <c r="E5" s="78">
        <v>0</v>
      </c>
    </row>
  </sheetData>
  <autoFilter ref="A3:D3"/>
  <phoneticPr fontId="13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rgb="FF7030A0"/>
  </sheetPr>
  <dimension ref="A1:D82"/>
  <sheetViews>
    <sheetView topLeftCell="A52" workbookViewId="0">
      <selection activeCell="C71" sqref="C71"/>
    </sheetView>
  </sheetViews>
  <sheetFormatPr defaultColWidth="9" defaultRowHeight="18.75"/>
  <cols>
    <col min="1" max="1" width="17.375" bestFit="1" customWidth="1"/>
    <col min="2" max="2" width="10.375" bestFit="1" customWidth="1"/>
    <col min="3" max="4" width="36.375" bestFit="1" customWidth="1"/>
  </cols>
  <sheetData>
    <row r="1" spans="1:4">
      <c r="A1" s="37" t="s">
        <v>130</v>
      </c>
      <c r="B1" s="38" t="s">
        <v>131</v>
      </c>
    </row>
    <row r="2" spans="1:4">
      <c r="A2" s="39"/>
      <c r="B2" s="38" t="s">
        <v>138</v>
      </c>
    </row>
    <row r="3" spans="1:4">
      <c r="A3" s="35" t="s">
        <v>1467</v>
      </c>
      <c r="B3" s="35" t="s">
        <v>1469</v>
      </c>
      <c r="C3" s="216" t="s">
        <v>3010</v>
      </c>
      <c r="D3" s="35" t="s">
        <v>1470</v>
      </c>
    </row>
    <row r="4" spans="1:4">
      <c r="A4">
        <v>1</v>
      </c>
      <c r="B4">
        <v>2</v>
      </c>
      <c r="C4" t="s">
        <v>1472</v>
      </c>
      <c r="D4" s="213" t="s">
        <v>1472</v>
      </c>
    </row>
    <row r="5" spans="1:4">
      <c r="A5">
        <v>2</v>
      </c>
      <c r="B5">
        <v>2</v>
      </c>
      <c r="C5" t="s">
        <v>2659</v>
      </c>
      <c r="D5" s="213" t="s">
        <v>2659</v>
      </c>
    </row>
    <row r="6" spans="1:4">
      <c r="A6">
        <v>3</v>
      </c>
      <c r="B6">
        <v>2</v>
      </c>
      <c r="C6" t="s">
        <v>1472</v>
      </c>
      <c r="D6" s="213" t="s">
        <v>1472</v>
      </c>
    </row>
    <row r="7" spans="1:4">
      <c r="A7">
        <v>4</v>
      </c>
      <c r="B7">
        <v>2</v>
      </c>
      <c r="C7" t="s">
        <v>2660</v>
      </c>
      <c r="D7" s="213" t="s">
        <v>2660</v>
      </c>
    </row>
    <row r="8" spans="1:4">
      <c r="A8">
        <v>5</v>
      </c>
      <c r="B8">
        <v>2</v>
      </c>
      <c r="C8" t="s">
        <v>2668</v>
      </c>
      <c r="D8" s="213" t="s">
        <v>2668</v>
      </c>
    </row>
    <row r="9" spans="1:4">
      <c r="A9">
        <v>6</v>
      </c>
      <c r="B9">
        <v>2</v>
      </c>
      <c r="C9" t="s">
        <v>2661</v>
      </c>
      <c r="D9" s="213" t="s">
        <v>2661</v>
      </c>
    </row>
    <row r="10" spans="1:4">
      <c r="A10">
        <v>7</v>
      </c>
      <c r="B10">
        <v>2</v>
      </c>
      <c r="C10" t="s">
        <v>2663</v>
      </c>
      <c r="D10" s="213" t="s">
        <v>2663</v>
      </c>
    </row>
    <row r="11" spans="1:4">
      <c r="A11">
        <v>8</v>
      </c>
      <c r="B11">
        <v>2</v>
      </c>
      <c r="C11" t="s">
        <v>1473</v>
      </c>
      <c r="D11" s="213" t="s">
        <v>1473</v>
      </c>
    </row>
    <row r="12" spans="1:4">
      <c r="A12">
        <v>9</v>
      </c>
      <c r="B12">
        <v>2</v>
      </c>
      <c r="C12" t="s">
        <v>2665</v>
      </c>
      <c r="D12" s="213" t="s">
        <v>2665</v>
      </c>
    </row>
    <row r="13" spans="1:4">
      <c r="A13">
        <v>10</v>
      </c>
      <c r="B13">
        <v>2</v>
      </c>
      <c r="C13" t="s">
        <v>1474</v>
      </c>
      <c r="D13" s="213" t="s">
        <v>1474</v>
      </c>
    </row>
    <row r="14" spans="1:4">
      <c r="A14">
        <v>11</v>
      </c>
      <c r="B14">
        <v>2</v>
      </c>
      <c r="C14" t="s">
        <v>1475</v>
      </c>
      <c r="D14" s="213" t="s">
        <v>1475</v>
      </c>
    </row>
    <row r="15" spans="1:4">
      <c r="A15">
        <v>12</v>
      </c>
      <c r="B15">
        <v>2</v>
      </c>
      <c r="C15" t="s">
        <v>536</v>
      </c>
      <c r="D15" s="213" t="s">
        <v>536</v>
      </c>
    </row>
    <row r="16" spans="1:4">
      <c r="A16">
        <v>13</v>
      </c>
      <c r="B16">
        <v>2</v>
      </c>
      <c r="C16" t="s">
        <v>537</v>
      </c>
      <c r="D16" s="213" t="s">
        <v>537</v>
      </c>
    </row>
    <row r="17" spans="1:4">
      <c r="A17">
        <v>14</v>
      </c>
      <c r="B17">
        <v>2</v>
      </c>
      <c r="C17" t="s">
        <v>1476</v>
      </c>
      <c r="D17" s="213" t="s">
        <v>1476</v>
      </c>
    </row>
    <row r="18" spans="1:4">
      <c r="A18">
        <v>15</v>
      </c>
      <c r="B18">
        <v>2</v>
      </c>
      <c r="C18" t="s">
        <v>1477</v>
      </c>
      <c r="D18" s="213" t="s">
        <v>1477</v>
      </c>
    </row>
    <row r="19" spans="1:4">
      <c r="A19">
        <v>16</v>
      </c>
      <c r="B19">
        <v>2</v>
      </c>
      <c r="C19" t="s">
        <v>1478</v>
      </c>
      <c r="D19" s="213" t="s">
        <v>1478</v>
      </c>
    </row>
    <row r="20" spans="1:4">
      <c r="A20">
        <v>17</v>
      </c>
      <c r="B20">
        <v>2</v>
      </c>
      <c r="C20" t="s">
        <v>4003</v>
      </c>
      <c r="D20" s="213" t="s">
        <v>1479</v>
      </c>
    </row>
    <row r="21" spans="1:4">
      <c r="A21">
        <v>18</v>
      </c>
      <c r="B21">
        <v>2</v>
      </c>
      <c r="C21" t="s">
        <v>1480</v>
      </c>
      <c r="D21" s="213" t="s">
        <v>1480</v>
      </c>
    </row>
    <row r="22" spans="1:4">
      <c r="A22">
        <v>19</v>
      </c>
      <c r="B22">
        <v>2</v>
      </c>
      <c r="C22" t="s">
        <v>541</v>
      </c>
      <c r="D22" s="213" t="s">
        <v>541</v>
      </c>
    </row>
    <row r="23" spans="1:4">
      <c r="A23">
        <v>20</v>
      </c>
      <c r="B23">
        <v>2</v>
      </c>
      <c r="C23" t="s">
        <v>548</v>
      </c>
      <c r="D23" s="213" t="s">
        <v>548</v>
      </c>
    </row>
    <row r="24" spans="1:4">
      <c r="A24">
        <v>21</v>
      </c>
      <c r="B24">
        <v>2</v>
      </c>
      <c r="C24" t="s">
        <v>1481</v>
      </c>
      <c r="D24" s="213" t="s">
        <v>1481</v>
      </c>
    </row>
    <row r="25" spans="1:4">
      <c r="A25">
        <v>22</v>
      </c>
      <c r="B25">
        <v>2</v>
      </c>
      <c r="C25" t="s">
        <v>3756</v>
      </c>
      <c r="D25" s="213" t="s">
        <v>3756</v>
      </c>
    </row>
    <row r="26" spans="1:4">
      <c r="A26">
        <v>23</v>
      </c>
      <c r="B26">
        <v>2</v>
      </c>
      <c r="C26" t="s">
        <v>750</v>
      </c>
      <c r="D26" s="213" t="s">
        <v>750</v>
      </c>
    </row>
    <row r="27" spans="1:4">
      <c r="A27">
        <v>24</v>
      </c>
      <c r="B27">
        <v>2</v>
      </c>
      <c r="C27" t="s">
        <v>2664</v>
      </c>
      <c r="D27" s="213" t="s">
        <v>2664</v>
      </c>
    </row>
    <row r="28" spans="1:4">
      <c r="A28">
        <v>25</v>
      </c>
      <c r="B28">
        <v>2</v>
      </c>
      <c r="C28" t="s">
        <v>2666</v>
      </c>
      <c r="D28" s="213" t="s">
        <v>2666</v>
      </c>
    </row>
    <row r="29" spans="1:4">
      <c r="A29">
        <v>26</v>
      </c>
      <c r="B29">
        <v>2</v>
      </c>
      <c r="C29" t="s">
        <v>2669</v>
      </c>
      <c r="D29" s="213" t="s">
        <v>2669</v>
      </c>
    </row>
    <row r="30" spans="1:4">
      <c r="A30">
        <v>27</v>
      </c>
      <c r="B30">
        <v>2</v>
      </c>
      <c r="C30" t="s">
        <v>2662</v>
      </c>
      <c r="D30" s="213" t="s">
        <v>2662</v>
      </c>
    </row>
    <row r="31" spans="1:4">
      <c r="A31">
        <v>28</v>
      </c>
      <c r="B31">
        <v>2</v>
      </c>
      <c r="C31" t="s">
        <v>2667</v>
      </c>
      <c r="D31" s="213" t="s">
        <v>2667</v>
      </c>
    </row>
    <row r="32" spans="1:4">
      <c r="A32">
        <v>29</v>
      </c>
      <c r="B32">
        <v>2</v>
      </c>
      <c r="C32" t="s">
        <v>549</v>
      </c>
      <c r="D32" s="213" t="s">
        <v>549</v>
      </c>
    </row>
    <row r="33" spans="1:4">
      <c r="A33">
        <v>30</v>
      </c>
      <c r="B33">
        <v>2</v>
      </c>
      <c r="C33" t="s">
        <v>1482</v>
      </c>
      <c r="D33" s="213" t="s">
        <v>1482</v>
      </c>
    </row>
    <row r="34" spans="1:4">
      <c r="A34">
        <v>31</v>
      </c>
      <c r="B34">
        <v>2</v>
      </c>
      <c r="C34" t="s">
        <v>2670</v>
      </c>
      <c r="D34" s="213" t="s">
        <v>2670</v>
      </c>
    </row>
    <row r="35" spans="1:4">
      <c r="A35">
        <v>32</v>
      </c>
      <c r="B35">
        <v>2</v>
      </c>
      <c r="C35" t="s">
        <v>2671</v>
      </c>
      <c r="D35" s="213" t="s">
        <v>2671</v>
      </c>
    </row>
    <row r="36" spans="1:4">
      <c r="A36">
        <v>33</v>
      </c>
      <c r="B36">
        <v>2</v>
      </c>
      <c r="C36" t="s">
        <v>1483</v>
      </c>
      <c r="D36" s="213" t="s">
        <v>1483</v>
      </c>
    </row>
    <row r="37" spans="1:4">
      <c r="A37">
        <v>34</v>
      </c>
      <c r="B37">
        <v>2</v>
      </c>
      <c r="C37" t="s">
        <v>2659</v>
      </c>
      <c r="D37" s="213" t="s">
        <v>2659</v>
      </c>
    </row>
    <row r="38" spans="1:4">
      <c r="A38">
        <v>35</v>
      </c>
      <c r="B38">
        <v>2</v>
      </c>
      <c r="C38" t="s">
        <v>1091</v>
      </c>
      <c r="D38" s="213" t="s">
        <v>1091</v>
      </c>
    </row>
    <row r="39" spans="1:4">
      <c r="A39">
        <v>36</v>
      </c>
      <c r="B39">
        <v>2</v>
      </c>
      <c r="C39" t="s">
        <v>501</v>
      </c>
      <c r="D39" s="213" t="s">
        <v>501</v>
      </c>
    </row>
    <row r="40" spans="1:4">
      <c r="A40">
        <v>37</v>
      </c>
      <c r="B40">
        <v>2</v>
      </c>
      <c r="C40" t="s">
        <v>502</v>
      </c>
      <c r="D40" s="213" t="s">
        <v>502</v>
      </c>
    </row>
    <row r="41" spans="1:4">
      <c r="A41">
        <v>38</v>
      </c>
      <c r="B41">
        <v>2</v>
      </c>
      <c r="C41" t="s">
        <v>1484</v>
      </c>
      <c r="D41" s="213" t="s">
        <v>1484</v>
      </c>
    </row>
    <row r="42" spans="1:4">
      <c r="A42">
        <v>39</v>
      </c>
      <c r="B42">
        <v>2</v>
      </c>
      <c r="C42" t="s">
        <v>1485</v>
      </c>
      <c r="D42" s="213" t="s">
        <v>1485</v>
      </c>
    </row>
    <row r="43" spans="1:4">
      <c r="A43">
        <v>40</v>
      </c>
      <c r="B43">
        <v>2</v>
      </c>
      <c r="C43" t="s">
        <v>1486</v>
      </c>
      <c r="D43" s="213" t="s">
        <v>1486</v>
      </c>
    </row>
    <row r="44" spans="1:4">
      <c r="A44">
        <v>41</v>
      </c>
      <c r="B44">
        <v>2</v>
      </c>
      <c r="C44" t="s">
        <v>1487</v>
      </c>
      <c r="D44" s="213" t="s">
        <v>1487</v>
      </c>
    </row>
    <row r="45" spans="1:4">
      <c r="A45">
        <v>42</v>
      </c>
      <c r="B45">
        <v>2</v>
      </c>
      <c r="C45" t="s">
        <v>496</v>
      </c>
      <c r="D45" s="213" t="s">
        <v>496</v>
      </c>
    </row>
    <row r="46" spans="1:4">
      <c r="A46">
        <v>43</v>
      </c>
      <c r="B46">
        <v>2</v>
      </c>
      <c r="C46" t="s">
        <v>1488</v>
      </c>
      <c r="D46" s="213" t="s">
        <v>1488</v>
      </c>
    </row>
    <row r="47" spans="1:4">
      <c r="A47">
        <v>44</v>
      </c>
      <c r="B47">
        <v>2</v>
      </c>
      <c r="C47" t="s">
        <v>1489</v>
      </c>
      <c r="D47" s="213" t="s">
        <v>1489</v>
      </c>
    </row>
    <row r="48" spans="1:4">
      <c r="A48">
        <v>45</v>
      </c>
      <c r="B48">
        <v>2</v>
      </c>
      <c r="C48" t="s">
        <v>773</v>
      </c>
      <c r="D48" s="213" t="s">
        <v>773</v>
      </c>
    </row>
    <row r="49" spans="1:4">
      <c r="A49">
        <v>46</v>
      </c>
      <c r="B49">
        <v>2</v>
      </c>
      <c r="C49" t="s">
        <v>832</v>
      </c>
      <c r="D49" s="213" t="s">
        <v>832</v>
      </c>
    </row>
    <row r="50" spans="1:4">
      <c r="A50">
        <v>47</v>
      </c>
      <c r="B50">
        <v>2</v>
      </c>
      <c r="C50" t="s">
        <v>626</v>
      </c>
      <c r="D50" s="213" t="s">
        <v>626</v>
      </c>
    </row>
    <row r="51" spans="1:4">
      <c r="A51">
        <v>48</v>
      </c>
      <c r="B51">
        <v>2</v>
      </c>
      <c r="C51" t="s">
        <v>627</v>
      </c>
      <c r="D51" s="213" t="s">
        <v>627</v>
      </c>
    </row>
    <row r="52" spans="1:4">
      <c r="A52">
        <v>49</v>
      </c>
      <c r="B52">
        <v>2</v>
      </c>
      <c r="C52" t="s">
        <v>628</v>
      </c>
      <c r="D52" s="213" t="s">
        <v>628</v>
      </c>
    </row>
    <row r="53" spans="1:4">
      <c r="A53">
        <v>50</v>
      </c>
      <c r="B53">
        <v>2</v>
      </c>
      <c r="C53" t="s">
        <v>629</v>
      </c>
      <c r="D53" s="213" t="s">
        <v>629</v>
      </c>
    </row>
    <row r="54" spans="1:4">
      <c r="A54">
        <v>51</v>
      </c>
      <c r="B54">
        <v>2</v>
      </c>
      <c r="C54" t="s">
        <v>630</v>
      </c>
      <c r="D54" s="213" t="s">
        <v>630</v>
      </c>
    </row>
    <row r="55" spans="1:4">
      <c r="A55">
        <v>52</v>
      </c>
      <c r="B55">
        <v>2</v>
      </c>
      <c r="C55" t="s">
        <v>631</v>
      </c>
      <c r="D55" s="213" t="s">
        <v>631</v>
      </c>
    </row>
    <row r="56" spans="1:4">
      <c r="A56">
        <v>53</v>
      </c>
      <c r="B56">
        <v>2</v>
      </c>
      <c r="C56" t="s">
        <v>632</v>
      </c>
      <c r="D56" s="213" t="s">
        <v>632</v>
      </c>
    </row>
    <row r="57" spans="1:4">
      <c r="A57">
        <v>54</v>
      </c>
      <c r="B57">
        <v>2</v>
      </c>
      <c r="C57" t="s">
        <v>633</v>
      </c>
      <c r="D57" s="213" t="s">
        <v>633</v>
      </c>
    </row>
    <row r="58" spans="1:4">
      <c r="A58">
        <v>55</v>
      </c>
      <c r="B58">
        <v>2</v>
      </c>
      <c r="C58" t="s">
        <v>634</v>
      </c>
      <c r="D58" s="213" t="s">
        <v>634</v>
      </c>
    </row>
    <row r="59" spans="1:4">
      <c r="A59">
        <v>56</v>
      </c>
      <c r="B59">
        <v>2</v>
      </c>
      <c r="C59" t="s">
        <v>635</v>
      </c>
      <c r="D59" s="213" t="s">
        <v>635</v>
      </c>
    </row>
    <row r="60" spans="1:4">
      <c r="A60">
        <v>57</v>
      </c>
      <c r="B60">
        <v>2</v>
      </c>
      <c r="C60" t="s">
        <v>553</v>
      </c>
      <c r="D60" s="213" t="s">
        <v>553</v>
      </c>
    </row>
    <row r="61" spans="1:4">
      <c r="A61">
        <v>58</v>
      </c>
      <c r="B61">
        <v>2</v>
      </c>
      <c r="C61" t="s">
        <v>2717</v>
      </c>
      <c r="D61" s="213" t="s">
        <v>2717</v>
      </c>
    </row>
    <row r="62" spans="1:4">
      <c r="A62">
        <v>59</v>
      </c>
      <c r="B62">
        <v>2</v>
      </c>
      <c r="C62" t="s">
        <v>2525</v>
      </c>
      <c r="D62" s="213" t="s">
        <v>2525</v>
      </c>
    </row>
    <row r="63" spans="1:4">
      <c r="A63">
        <v>60</v>
      </c>
      <c r="B63">
        <v>2</v>
      </c>
      <c r="C63" t="s">
        <v>3074</v>
      </c>
      <c r="D63" s="213" t="s">
        <v>3074</v>
      </c>
    </row>
    <row r="64" spans="1:4">
      <c r="A64">
        <v>61</v>
      </c>
      <c r="B64">
        <v>2</v>
      </c>
      <c r="C64" t="s">
        <v>1093</v>
      </c>
      <c r="D64" s="241" t="s">
        <v>3562</v>
      </c>
    </row>
    <row r="65" spans="1:4">
      <c r="A65">
        <v>62</v>
      </c>
      <c r="B65">
        <v>2</v>
      </c>
      <c r="C65" t="s">
        <v>1092</v>
      </c>
      <c r="D65" s="241" t="s">
        <v>3561</v>
      </c>
    </row>
    <row r="66" spans="1:4">
      <c r="A66">
        <v>63</v>
      </c>
      <c r="B66">
        <v>2</v>
      </c>
      <c r="C66" t="s">
        <v>3383</v>
      </c>
      <c r="D66" s="213" t="s">
        <v>3563</v>
      </c>
    </row>
    <row r="67" spans="1:4">
      <c r="A67">
        <v>64</v>
      </c>
      <c r="B67">
        <v>2</v>
      </c>
      <c r="C67" t="s">
        <v>3385</v>
      </c>
      <c r="D67" s="213" t="s">
        <v>3574</v>
      </c>
    </row>
    <row r="68" spans="1:4">
      <c r="A68">
        <v>65</v>
      </c>
      <c r="B68">
        <v>2</v>
      </c>
      <c r="C68" t="s">
        <v>3387</v>
      </c>
      <c r="D68" s="213" t="s">
        <v>3575</v>
      </c>
    </row>
    <row r="69" spans="1:4">
      <c r="A69">
        <v>66</v>
      </c>
      <c r="B69">
        <v>2</v>
      </c>
      <c r="C69" t="s">
        <v>3677</v>
      </c>
      <c r="D69" t="s">
        <v>3677</v>
      </c>
    </row>
    <row r="70" spans="1:4">
      <c r="A70">
        <v>67</v>
      </c>
      <c r="B70">
        <v>2</v>
      </c>
      <c r="C70" t="s">
        <v>3679</v>
      </c>
      <c r="D70" t="s">
        <v>3679</v>
      </c>
    </row>
    <row r="71" spans="1:4">
      <c r="A71">
        <v>68</v>
      </c>
      <c r="B71">
        <v>2</v>
      </c>
      <c r="C71" t="s">
        <v>3708</v>
      </c>
      <c r="D71" s="213" t="s">
        <v>3708</v>
      </c>
    </row>
    <row r="72" spans="1:4">
      <c r="A72">
        <v>69</v>
      </c>
      <c r="B72">
        <v>2</v>
      </c>
      <c r="C72" t="s">
        <v>483</v>
      </c>
      <c r="D72" t="s">
        <v>483</v>
      </c>
    </row>
    <row r="73" spans="1:4">
      <c r="A73">
        <v>70</v>
      </c>
      <c r="B73">
        <v>2</v>
      </c>
      <c r="C73" t="s">
        <v>3779</v>
      </c>
      <c r="D73" t="s">
        <v>3779</v>
      </c>
    </row>
    <row r="74" spans="1:4">
      <c r="A74">
        <v>71</v>
      </c>
      <c r="B74">
        <v>2</v>
      </c>
      <c r="C74" t="s">
        <v>3780</v>
      </c>
      <c r="D74" t="s">
        <v>3780</v>
      </c>
    </row>
    <row r="75" spans="1:4">
      <c r="A75">
        <v>72</v>
      </c>
      <c r="B75">
        <v>2</v>
      </c>
      <c r="C75" t="s">
        <v>69</v>
      </c>
      <c r="D75" t="s">
        <v>69</v>
      </c>
    </row>
    <row r="76" spans="1:4">
      <c r="A76">
        <v>73</v>
      </c>
      <c r="B76">
        <v>2</v>
      </c>
      <c r="C76" t="s">
        <v>3891</v>
      </c>
      <c r="D76" t="s">
        <v>3891</v>
      </c>
    </row>
    <row r="77" spans="1:4">
      <c r="A77">
        <v>74</v>
      </c>
      <c r="B77">
        <v>2</v>
      </c>
      <c r="C77" t="s">
        <v>3794</v>
      </c>
      <c r="D77" t="s">
        <v>3794</v>
      </c>
    </row>
    <row r="78" spans="1:4">
      <c r="A78">
        <v>75</v>
      </c>
      <c r="B78">
        <v>2</v>
      </c>
      <c r="C78" t="s">
        <v>3892</v>
      </c>
      <c r="D78" t="s">
        <v>3892</v>
      </c>
    </row>
    <row r="79" spans="1:4">
      <c r="A79">
        <v>76</v>
      </c>
      <c r="B79">
        <v>2</v>
      </c>
      <c r="C79" t="s">
        <v>566</v>
      </c>
      <c r="D79" t="s">
        <v>566</v>
      </c>
    </row>
    <row r="80" spans="1:4">
      <c r="A80">
        <v>77</v>
      </c>
      <c r="B80">
        <v>2</v>
      </c>
      <c r="C80" t="s">
        <v>3893</v>
      </c>
      <c r="D80" t="s">
        <v>3893</v>
      </c>
    </row>
    <row r="81" spans="1:4">
      <c r="A81">
        <v>78</v>
      </c>
      <c r="B81">
        <v>2</v>
      </c>
      <c r="C81" t="s">
        <v>3795</v>
      </c>
      <c r="D81" t="s">
        <v>3795</v>
      </c>
    </row>
    <row r="82" spans="1:4">
      <c r="A82">
        <v>79</v>
      </c>
      <c r="B82">
        <v>2</v>
      </c>
      <c r="C82" t="s">
        <v>3796</v>
      </c>
      <c r="D82" t="s">
        <v>3796</v>
      </c>
    </row>
  </sheetData>
  <autoFilter ref="A3:D3"/>
  <phoneticPr fontId="13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7030A0"/>
  </sheetPr>
  <dimension ref="A1:G76"/>
  <sheetViews>
    <sheetView topLeftCell="A34" workbookViewId="0">
      <selection activeCell="E78" sqref="E78"/>
    </sheetView>
  </sheetViews>
  <sheetFormatPr defaultColWidth="9" defaultRowHeight="18.75"/>
  <cols>
    <col min="1" max="1" width="12.25" bestFit="1" customWidth="1"/>
    <col min="2" max="2" width="48" bestFit="1" customWidth="1"/>
    <col min="3" max="3" width="10.75" style="61" customWidth="1"/>
    <col min="4" max="4" width="10.75" style="128" customWidth="1"/>
    <col min="5" max="6" width="40.25" bestFit="1" customWidth="1"/>
    <col min="7" max="7" width="12.75" bestFit="1" customWidth="1"/>
  </cols>
  <sheetData>
    <row r="1" spans="1:7">
      <c r="A1" s="37" t="s">
        <v>130</v>
      </c>
      <c r="B1" s="38" t="s">
        <v>131</v>
      </c>
    </row>
    <row r="2" spans="1:7">
      <c r="A2" s="39"/>
      <c r="B2" s="38" t="s">
        <v>138</v>
      </c>
    </row>
    <row r="3" spans="1:7">
      <c r="A3" s="35" t="s">
        <v>452</v>
      </c>
      <c r="B3" s="35" t="s">
        <v>39</v>
      </c>
      <c r="C3" s="36" t="s">
        <v>32</v>
      </c>
      <c r="D3" s="40" t="s">
        <v>21</v>
      </c>
      <c r="E3" s="216" t="s">
        <v>3010</v>
      </c>
      <c r="F3" s="35" t="s">
        <v>454</v>
      </c>
      <c r="G3" s="35" t="s">
        <v>751</v>
      </c>
    </row>
    <row r="4" spans="1:7">
      <c r="A4">
        <v>1</v>
      </c>
      <c r="B4">
        <v>2</v>
      </c>
      <c r="C4" s="61" t="str">
        <f>INDEX(m_lang!$B:$B,MATCH(B4,m_lang!$A:$A,0))</f>
        <v>th</v>
      </c>
      <c r="E4" t="s">
        <v>480</v>
      </c>
      <c r="F4" s="213" t="s">
        <v>480</v>
      </c>
      <c r="G4">
        <v>0</v>
      </c>
    </row>
    <row r="5" spans="1:7">
      <c r="A5">
        <v>2</v>
      </c>
      <c r="B5">
        <v>2</v>
      </c>
      <c r="C5" s="61" t="str">
        <f>INDEX(m_lang!$B:$B,MATCH(B5,m_lang!$A:$A,0))</f>
        <v>th</v>
      </c>
      <c r="E5" s="217" t="s">
        <v>1304</v>
      </c>
      <c r="F5" s="218" t="s">
        <v>1304</v>
      </c>
      <c r="G5">
        <v>0</v>
      </c>
    </row>
    <row r="6" spans="1:7">
      <c r="A6">
        <v>2</v>
      </c>
      <c r="B6">
        <v>2</v>
      </c>
      <c r="C6" s="61" t="str">
        <f>INDEX(m_lang!$B:$B,MATCH(B6,m_lang!$A:$A,0))</f>
        <v>th</v>
      </c>
      <c r="D6" s="128">
        <v>3</v>
      </c>
      <c r="E6" s="217" t="s">
        <v>758</v>
      </c>
      <c r="F6" s="218" t="s">
        <v>758</v>
      </c>
      <c r="G6">
        <v>0</v>
      </c>
    </row>
    <row r="7" spans="1:7">
      <c r="A7">
        <v>3</v>
      </c>
      <c r="B7">
        <v>2</v>
      </c>
      <c r="C7" s="61" t="str">
        <f>INDEX(m_lang!$B:$B,MATCH(B7,m_lang!$A:$A,0))</f>
        <v>th</v>
      </c>
      <c r="E7" s="217" t="s">
        <v>1305</v>
      </c>
      <c r="F7" s="218" t="s">
        <v>1305</v>
      </c>
      <c r="G7">
        <v>0</v>
      </c>
    </row>
    <row r="8" spans="1:7" s="206" customFormat="1">
      <c r="A8" s="206">
        <v>4</v>
      </c>
      <c r="B8">
        <v>2</v>
      </c>
      <c r="C8" s="207" t="str">
        <f>INDEX(m_lang!$B:$B,MATCH(B8,m_lang!$A:$A,0))</f>
        <v>th</v>
      </c>
      <c r="D8" s="219"/>
      <c r="E8" s="220" t="s">
        <v>1306</v>
      </c>
      <c r="F8" s="221" t="s">
        <v>1306</v>
      </c>
      <c r="G8" s="206">
        <v>1</v>
      </c>
    </row>
    <row r="9" spans="1:7">
      <c r="A9">
        <v>5</v>
      </c>
      <c r="B9">
        <v>2</v>
      </c>
      <c r="C9" s="61" t="str">
        <f>INDEX(m_lang!$B:$B,MATCH(B9,m_lang!$A:$A,0))</f>
        <v>th</v>
      </c>
      <c r="E9" s="217" t="s">
        <v>1307</v>
      </c>
      <c r="F9" s="218" t="s">
        <v>1307</v>
      </c>
      <c r="G9">
        <v>0</v>
      </c>
    </row>
    <row r="10" spans="1:7">
      <c r="A10">
        <v>5</v>
      </c>
      <c r="B10">
        <v>2</v>
      </c>
      <c r="C10" s="61" t="str">
        <f>INDEX(m_lang!$B:$B,MATCH(B10,m_lang!$A:$A,0))</f>
        <v>th</v>
      </c>
      <c r="D10" s="128">
        <v>3</v>
      </c>
      <c r="E10" s="217" t="s">
        <v>759</v>
      </c>
      <c r="F10" s="218" t="s">
        <v>759</v>
      </c>
      <c r="G10">
        <v>0</v>
      </c>
    </row>
    <row r="11" spans="1:7">
      <c r="A11">
        <v>6</v>
      </c>
      <c r="B11">
        <v>2</v>
      </c>
      <c r="C11" s="61" t="str">
        <f>INDEX(m_lang!$B:$B,MATCH(B11,m_lang!$A:$A,0))</f>
        <v>th</v>
      </c>
      <c r="E11" s="217" t="s">
        <v>1308</v>
      </c>
      <c r="F11" s="218" t="s">
        <v>1308</v>
      </c>
      <c r="G11">
        <v>0</v>
      </c>
    </row>
    <row r="12" spans="1:7">
      <c r="A12">
        <v>7</v>
      </c>
      <c r="B12">
        <v>2</v>
      </c>
      <c r="C12" s="61" t="str">
        <f>INDEX(m_lang!$B:$B,MATCH(B12,m_lang!$A:$A,0))</f>
        <v>th</v>
      </c>
      <c r="E12" s="217" t="s">
        <v>1309</v>
      </c>
      <c r="F12" s="218" t="s">
        <v>1309</v>
      </c>
      <c r="G12">
        <v>0</v>
      </c>
    </row>
    <row r="13" spans="1:7">
      <c r="A13">
        <v>8</v>
      </c>
      <c r="B13">
        <v>2</v>
      </c>
      <c r="C13" s="61" t="str">
        <f>INDEX(m_lang!$B:$B,MATCH(B13,m_lang!$A:$A,0))</f>
        <v>th</v>
      </c>
      <c r="E13" s="217" t="s">
        <v>1310</v>
      </c>
      <c r="F13" s="218" t="s">
        <v>1310</v>
      </c>
      <c r="G13">
        <v>0</v>
      </c>
    </row>
    <row r="14" spans="1:7">
      <c r="A14">
        <v>9</v>
      </c>
      <c r="B14">
        <v>2</v>
      </c>
      <c r="C14" s="61" t="str">
        <f>INDEX(m_lang!$B:$B,MATCH(B14,m_lang!$A:$A,0))</f>
        <v>th</v>
      </c>
      <c r="E14" s="217" t="s">
        <v>1311</v>
      </c>
      <c r="F14" s="218" t="s">
        <v>1311</v>
      </c>
      <c r="G14">
        <v>0</v>
      </c>
    </row>
    <row r="15" spans="1:7">
      <c r="A15">
        <v>10</v>
      </c>
      <c r="B15">
        <v>2</v>
      </c>
      <c r="C15" s="61" t="str">
        <f>INDEX(m_lang!$B:$B,MATCH(B15,m_lang!$A:$A,0))</f>
        <v>th</v>
      </c>
      <c r="E15" s="217" t="s">
        <v>1457</v>
      </c>
      <c r="F15" s="218" t="s">
        <v>1457</v>
      </c>
      <c r="G15">
        <v>0</v>
      </c>
    </row>
    <row r="16" spans="1:7">
      <c r="A16">
        <v>11</v>
      </c>
      <c r="B16">
        <v>2</v>
      </c>
      <c r="C16" s="61" t="str">
        <f>INDEX(m_lang!$B:$B,MATCH(B16,m_lang!$A:$A,0))</f>
        <v>th</v>
      </c>
      <c r="E16" s="217" t="s">
        <v>1312</v>
      </c>
      <c r="F16" s="218" t="s">
        <v>1312</v>
      </c>
      <c r="G16">
        <v>0</v>
      </c>
    </row>
    <row r="17" spans="1:7">
      <c r="A17">
        <v>12</v>
      </c>
      <c r="B17">
        <v>2</v>
      </c>
      <c r="C17" s="61" t="str">
        <f>INDEX(m_lang!$B:$B,MATCH(B17,m_lang!$A:$A,0))</f>
        <v>th</v>
      </c>
      <c r="E17" s="217" t="s">
        <v>1313</v>
      </c>
      <c r="F17" s="218" t="s">
        <v>1313</v>
      </c>
      <c r="G17">
        <v>0</v>
      </c>
    </row>
    <row r="18" spans="1:7">
      <c r="A18">
        <v>13</v>
      </c>
      <c r="B18">
        <v>2</v>
      </c>
      <c r="C18" s="61" t="str">
        <f>INDEX(m_lang!$B:$B,MATCH(B18,m_lang!$A:$A,0))</f>
        <v>th</v>
      </c>
      <c r="E18" s="217" t="s">
        <v>488</v>
      </c>
      <c r="F18" s="218" t="s">
        <v>488</v>
      </c>
      <c r="G18">
        <v>0</v>
      </c>
    </row>
    <row r="19" spans="1:7">
      <c r="A19">
        <v>14</v>
      </c>
      <c r="B19">
        <v>2</v>
      </c>
      <c r="C19" s="61" t="str">
        <f>INDEX(m_lang!$B:$B,MATCH(B19,m_lang!$A:$A,0))</f>
        <v>th</v>
      </c>
      <c r="E19" s="217" t="s">
        <v>1449</v>
      </c>
      <c r="F19" s="218" t="s">
        <v>1449</v>
      </c>
      <c r="G19">
        <v>0</v>
      </c>
    </row>
    <row r="20" spans="1:7">
      <c r="A20">
        <v>15</v>
      </c>
      <c r="B20">
        <v>2</v>
      </c>
      <c r="C20" s="61" t="str">
        <f>INDEX(m_lang!$B:$B,MATCH(B20,m_lang!$A:$A,0))</f>
        <v>th</v>
      </c>
      <c r="E20" s="217" t="s">
        <v>489</v>
      </c>
      <c r="F20" s="218" t="s">
        <v>489</v>
      </c>
      <c r="G20">
        <v>0</v>
      </c>
    </row>
    <row r="21" spans="1:7">
      <c r="A21">
        <v>16</v>
      </c>
      <c r="B21">
        <v>2</v>
      </c>
      <c r="C21" s="61" t="str">
        <f>INDEX(m_lang!$B:$B,MATCH(B21,m_lang!$A:$A,0))</f>
        <v>th</v>
      </c>
      <c r="E21" s="217" t="s">
        <v>490</v>
      </c>
      <c r="F21" s="218" t="s">
        <v>490</v>
      </c>
      <c r="G21">
        <v>0</v>
      </c>
    </row>
    <row r="22" spans="1:7">
      <c r="A22">
        <v>17</v>
      </c>
      <c r="B22">
        <v>2</v>
      </c>
      <c r="C22" s="61" t="str">
        <f>INDEX(m_lang!$B:$B,MATCH(B22,m_lang!$A:$A,0))</f>
        <v>th</v>
      </c>
      <c r="E22" s="217" t="s">
        <v>1452</v>
      </c>
      <c r="F22" s="218" t="s">
        <v>1452</v>
      </c>
      <c r="G22">
        <v>0</v>
      </c>
    </row>
    <row r="23" spans="1:7">
      <c r="A23">
        <v>18</v>
      </c>
      <c r="B23">
        <v>2</v>
      </c>
      <c r="C23" s="61" t="str">
        <f>INDEX(m_lang!$B:$B,MATCH(B23,m_lang!$A:$A,0))</f>
        <v>th</v>
      </c>
      <c r="E23" s="217" t="s">
        <v>1450</v>
      </c>
      <c r="F23" s="218" t="s">
        <v>1450</v>
      </c>
      <c r="G23">
        <v>0</v>
      </c>
    </row>
    <row r="24" spans="1:7">
      <c r="A24">
        <v>19</v>
      </c>
      <c r="B24">
        <v>2</v>
      </c>
      <c r="C24" s="61" t="str">
        <f>INDEX(m_lang!$B:$B,MATCH(B24,m_lang!$A:$A,0))</f>
        <v>th</v>
      </c>
      <c r="E24" s="217" t="s">
        <v>1451</v>
      </c>
      <c r="F24" s="218" t="s">
        <v>1451</v>
      </c>
      <c r="G24">
        <v>0</v>
      </c>
    </row>
    <row r="25" spans="1:7">
      <c r="A25">
        <v>20</v>
      </c>
      <c r="B25">
        <v>2</v>
      </c>
      <c r="C25" s="61" t="str">
        <f>INDEX(m_lang!$B:$B,MATCH(B25,m_lang!$A:$A,0))</f>
        <v>th</v>
      </c>
      <c r="E25" s="217" t="s">
        <v>491</v>
      </c>
      <c r="F25" s="218" t="s">
        <v>491</v>
      </c>
      <c r="G25">
        <v>0</v>
      </c>
    </row>
    <row r="26" spans="1:7">
      <c r="A26">
        <v>21</v>
      </c>
      <c r="B26">
        <v>2</v>
      </c>
      <c r="C26" s="61" t="str">
        <f>INDEX(m_lang!$B:$B,MATCH(B26,m_lang!$A:$A,0))</f>
        <v>th</v>
      </c>
      <c r="E26" s="217" t="s">
        <v>492</v>
      </c>
      <c r="F26" s="218" t="s">
        <v>492</v>
      </c>
      <c r="G26">
        <v>0</v>
      </c>
    </row>
    <row r="27" spans="1:7">
      <c r="A27">
        <v>22</v>
      </c>
      <c r="B27">
        <v>2</v>
      </c>
      <c r="C27" s="61" t="str">
        <f>INDEX(m_lang!$B:$B,MATCH(B27,m_lang!$A:$A,0))</f>
        <v>th</v>
      </c>
      <c r="E27" s="217" t="s">
        <v>493</v>
      </c>
      <c r="F27" s="218" t="s">
        <v>493</v>
      </c>
      <c r="G27">
        <v>0</v>
      </c>
    </row>
    <row r="28" spans="1:7">
      <c r="A28">
        <v>23</v>
      </c>
      <c r="B28">
        <v>2</v>
      </c>
      <c r="C28" s="61" t="str">
        <f>INDEX(m_lang!$B:$B,MATCH(B28,m_lang!$A:$A,0))</f>
        <v>th</v>
      </c>
      <c r="E28" s="217" t="s">
        <v>494</v>
      </c>
      <c r="F28" s="218" t="s">
        <v>494</v>
      </c>
      <c r="G28">
        <v>0</v>
      </c>
    </row>
    <row r="29" spans="1:7">
      <c r="A29">
        <v>24</v>
      </c>
      <c r="B29">
        <v>2</v>
      </c>
      <c r="C29" s="61" t="str">
        <f>INDEX(m_lang!$B:$B,MATCH(B29,m_lang!$A:$A,0))</f>
        <v>th</v>
      </c>
      <c r="E29" s="217" t="s">
        <v>3756</v>
      </c>
      <c r="F29" s="218" t="s">
        <v>3756</v>
      </c>
      <c r="G29">
        <v>0</v>
      </c>
    </row>
    <row r="30" spans="1:7">
      <c r="A30">
        <v>25</v>
      </c>
      <c r="B30">
        <v>2</v>
      </c>
      <c r="C30" s="61" t="str">
        <f>INDEX(m_lang!$B:$B,MATCH(B30,m_lang!$A:$A,0))</f>
        <v>th</v>
      </c>
      <c r="E30" s="217" t="s">
        <v>1301</v>
      </c>
      <c r="F30" s="218" t="s">
        <v>1301</v>
      </c>
      <c r="G30">
        <v>0</v>
      </c>
    </row>
    <row r="31" spans="1:7">
      <c r="A31">
        <v>26</v>
      </c>
      <c r="B31">
        <v>2</v>
      </c>
      <c r="C31" s="61" t="str">
        <f>INDEX(m_lang!$B:$B,MATCH(B31,m_lang!$A:$A,0))</f>
        <v>th</v>
      </c>
      <c r="E31" s="217" t="s">
        <v>1302</v>
      </c>
      <c r="F31" s="218" t="s">
        <v>1302</v>
      </c>
      <c r="G31">
        <v>0</v>
      </c>
    </row>
    <row r="32" spans="1:7">
      <c r="A32">
        <v>27</v>
      </c>
      <c r="B32">
        <v>2</v>
      </c>
      <c r="C32" s="61" t="str">
        <f>INDEX(m_lang!$B:$B,MATCH(B32,m_lang!$A:$A,0))</f>
        <v>th</v>
      </c>
      <c r="E32" s="217" t="s">
        <v>1318</v>
      </c>
      <c r="F32" s="218" t="s">
        <v>1318</v>
      </c>
      <c r="G32">
        <v>0</v>
      </c>
    </row>
    <row r="33" spans="1:7">
      <c r="A33">
        <v>28</v>
      </c>
      <c r="B33">
        <v>2</v>
      </c>
      <c r="C33" s="61" t="str">
        <f>INDEX(m_lang!$B:$B,MATCH(B33,m_lang!$A:$A,0))</f>
        <v>th</v>
      </c>
      <c r="E33" s="217" t="s">
        <v>1300</v>
      </c>
      <c r="F33" s="218" t="s">
        <v>1300</v>
      </c>
      <c r="G33">
        <v>0</v>
      </c>
    </row>
    <row r="34" spans="1:7">
      <c r="A34">
        <v>29</v>
      </c>
      <c r="B34">
        <v>2</v>
      </c>
      <c r="C34" s="61" t="str">
        <f>INDEX(m_lang!$B:$B,MATCH(B34,m_lang!$A:$A,0))</f>
        <v>th</v>
      </c>
      <c r="E34" s="217" t="s">
        <v>1303</v>
      </c>
      <c r="F34" s="218" t="s">
        <v>1303</v>
      </c>
      <c r="G34">
        <v>0</v>
      </c>
    </row>
    <row r="35" spans="1:7">
      <c r="A35">
        <v>30</v>
      </c>
      <c r="B35">
        <v>2</v>
      </c>
      <c r="C35" s="61" t="str">
        <f>INDEX(m_lang!$B:$B,MATCH(B35,m_lang!$A:$A,0))</f>
        <v>th</v>
      </c>
      <c r="E35" s="159" t="s">
        <v>501</v>
      </c>
      <c r="F35" s="222" t="s">
        <v>501</v>
      </c>
      <c r="G35">
        <v>0</v>
      </c>
    </row>
    <row r="36" spans="1:7">
      <c r="A36">
        <v>31</v>
      </c>
      <c r="B36">
        <v>2</v>
      </c>
      <c r="C36" s="61" t="str">
        <f>INDEX(m_lang!$B:$B,MATCH(B36,m_lang!$A:$A,0))</f>
        <v>th</v>
      </c>
      <c r="E36" s="159" t="s">
        <v>502</v>
      </c>
      <c r="F36" s="222" t="s">
        <v>502</v>
      </c>
      <c r="G36">
        <v>0</v>
      </c>
    </row>
    <row r="37" spans="1:7">
      <c r="A37">
        <v>32</v>
      </c>
      <c r="B37">
        <v>2</v>
      </c>
      <c r="C37" s="61" t="str">
        <f>INDEX(m_lang!$B:$B,MATCH(B37,m_lang!$A:$A,0))</f>
        <v>th</v>
      </c>
      <c r="E37" s="159" t="s">
        <v>1445</v>
      </c>
      <c r="F37" s="222" t="s">
        <v>1445</v>
      </c>
      <c r="G37">
        <v>0</v>
      </c>
    </row>
    <row r="38" spans="1:7">
      <c r="A38">
        <v>33</v>
      </c>
      <c r="B38">
        <v>2</v>
      </c>
      <c r="C38" s="61" t="str">
        <f>INDEX(m_lang!$B:$B,MATCH(B38,m_lang!$A:$A,0))</f>
        <v>th</v>
      </c>
      <c r="E38" s="159" t="s">
        <v>1446</v>
      </c>
      <c r="F38" s="222" t="s">
        <v>1446</v>
      </c>
      <c r="G38">
        <v>0</v>
      </c>
    </row>
    <row r="39" spans="1:7">
      <c r="A39">
        <v>34</v>
      </c>
      <c r="B39">
        <v>2</v>
      </c>
      <c r="C39" s="61" t="str">
        <f>INDEX(m_lang!$B:$B,MATCH(B39,m_lang!$A:$A,0))</f>
        <v>th</v>
      </c>
      <c r="E39" s="159" t="s">
        <v>1447</v>
      </c>
      <c r="F39" s="222" t="s">
        <v>1447</v>
      </c>
      <c r="G39">
        <v>0</v>
      </c>
    </row>
    <row r="40" spans="1:7">
      <c r="A40">
        <v>35</v>
      </c>
      <c r="B40">
        <v>2</v>
      </c>
      <c r="C40" s="61" t="str">
        <f>INDEX(m_lang!$B:$B,MATCH(B40,m_lang!$A:$A,0))</f>
        <v>th</v>
      </c>
      <c r="E40" s="159" t="s">
        <v>1448</v>
      </c>
      <c r="F40" s="222" t="s">
        <v>1448</v>
      </c>
      <c r="G40">
        <v>0</v>
      </c>
    </row>
    <row r="41" spans="1:7">
      <c r="A41">
        <v>36</v>
      </c>
      <c r="B41">
        <v>2</v>
      </c>
      <c r="C41" s="61" t="str">
        <f>INDEX(m_lang!$B:$B,MATCH(B41,m_lang!$A:$A,0))</f>
        <v>th</v>
      </c>
      <c r="E41" s="223" t="s">
        <v>496</v>
      </c>
      <c r="F41" s="224" t="s">
        <v>496</v>
      </c>
      <c r="G41">
        <v>0</v>
      </c>
    </row>
    <row r="42" spans="1:7">
      <c r="A42">
        <v>37</v>
      </c>
      <c r="B42">
        <v>2</v>
      </c>
      <c r="C42" s="61" t="str">
        <f>INDEX(m_lang!$B:$B,MATCH(B42,m_lang!$A:$A,0))</f>
        <v>th</v>
      </c>
      <c r="E42" t="s">
        <v>2576</v>
      </c>
      <c r="F42" s="213" t="s">
        <v>2576</v>
      </c>
      <c r="G42">
        <v>0</v>
      </c>
    </row>
    <row r="43" spans="1:7">
      <c r="A43">
        <v>38</v>
      </c>
      <c r="B43">
        <v>2</v>
      </c>
      <c r="C43" s="61" t="str">
        <f>INDEX(m_lang!$B:$B,MATCH(B43,m_lang!$A:$A,0))</f>
        <v>th</v>
      </c>
      <c r="E43" t="s">
        <v>2577</v>
      </c>
      <c r="F43" s="213" t="s">
        <v>2577</v>
      </c>
      <c r="G43">
        <v>0</v>
      </c>
    </row>
    <row r="44" spans="1:7">
      <c r="A44">
        <v>39</v>
      </c>
      <c r="B44">
        <v>2</v>
      </c>
      <c r="C44" s="61" t="str">
        <f>INDEX(m_lang!$B:$B,MATCH(B44,m_lang!$A:$A,0))</f>
        <v>th</v>
      </c>
      <c r="E44" t="s">
        <v>2578</v>
      </c>
      <c r="F44" s="213" t="s">
        <v>2578</v>
      </c>
      <c r="G44">
        <v>0</v>
      </c>
    </row>
    <row r="45" spans="1:7">
      <c r="A45">
        <v>40</v>
      </c>
      <c r="B45">
        <v>2</v>
      </c>
      <c r="C45" s="61" t="str">
        <f>INDEX(m_lang!$B:$B,MATCH(B45,m_lang!$A:$A,0))</f>
        <v>th</v>
      </c>
      <c r="E45" t="s">
        <v>2579</v>
      </c>
      <c r="F45" s="213" t="s">
        <v>2579</v>
      </c>
      <c r="G45">
        <v>0</v>
      </c>
    </row>
    <row r="46" spans="1:7">
      <c r="A46">
        <v>41</v>
      </c>
      <c r="B46">
        <v>2</v>
      </c>
      <c r="C46" s="61" t="str">
        <f>INDEX(m_lang!$B:$B,MATCH(B46,m_lang!$A:$A,0))</f>
        <v>th</v>
      </c>
      <c r="E46" t="s">
        <v>2580</v>
      </c>
      <c r="F46" s="213" t="s">
        <v>2580</v>
      </c>
      <c r="G46">
        <v>0</v>
      </c>
    </row>
    <row r="47" spans="1:7">
      <c r="A47">
        <v>42</v>
      </c>
      <c r="B47">
        <v>2</v>
      </c>
      <c r="C47" s="61" t="str">
        <f>INDEX(m_lang!$B:$B,MATCH(B47,m_lang!$A:$A,0))</f>
        <v>th</v>
      </c>
      <c r="E47" t="s">
        <v>2581</v>
      </c>
      <c r="F47" s="213" t="s">
        <v>2581</v>
      </c>
      <c r="G47">
        <v>0</v>
      </c>
    </row>
    <row r="48" spans="1:7">
      <c r="A48">
        <v>43</v>
      </c>
      <c r="B48">
        <v>2</v>
      </c>
      <c r="C48" s="61" t="str">
        <f>INDEX(m_lang!$B:$B,MATCH(B48,m_lang!$A:$A,0))</f>
        <v>th</v>
      </c>
      <c r="E48" t="s">
        <v>2582</v>
      </c>
      <c r="F48" s="213" t="s">
        <v>2582</v>
      </c>
      <c r="G48">
        <v>0</v>
      </c>
    </row>
    <row r="49" spans="1:7">
      <c r="A49">
        <v>44</v>
      </c>
      <c r="B49">
        <v>2</v>
      </c>
      <c r="C49" s="61" t="str">
        <f>INDEX(m_lang!$B:$B,MATCH(B49,m_lang!$A:$A,0))</f>
        <v>th</v>
      </c>
      <c r="E49" t="s">
        <v>2583</v>
      </c>
      <c r="F49" s="213" t="s">
        <v>2583</v>
      </c>
      <c r="G49">
        <v>0</v>
      </c>
    </row>
    <row r="50" spans="1:7">
      <c r="A50">
        <v>45</v>
      </c>
      <c r="B50">
        <v>2</v>
      </c>
      <c r="C50" s="61" t="str">
        <f>INDEX(m_lang!$B:$B,MATCH(B50,m_lang!$A:$A,0))</f>
        <v>th</v>
      </c>
      <c r="E50" t="s">
        <v>2584</v>
      </c>
      <c r="F50" s="213" t="s">
        <v>2584</v>
      </c>
      <c r="G50">
        <v>0</v>
      </c>
    </row>
    <row r="51" spans="1:7">
      <c r="A51">
        <v>46</v>
      </c>
      <c r="B51">
        <v>2</v>
      </c>
      <c r="C51" s="61" t="str">
        <f>INDEX(m_lang!$B:$B,MATCH(B51,m_lang!$A:$A,0))</f>
        <v>th</v>
      </c>
      <c r="E51" t="s">
        <v>2585</v>
      </c>
      <c r="F51" s="213" t="s">
        <v>2585</v>
      </c>
      <c r="G51">
        <v>0</v>
      </c>
    </row>
    <row r="52" spans="1:7">
      <c r="A52">
        <v>47</v>
      </c>
      <c r="B52">
        <v>2</v>
      </c>
      <c r="C52" s="61" t="str">
        <f>INDEX(m_lang!$B:$B,MATCH(B52,m_lang!$A:$A,0))</f>
        <v>th</v>
      </c>
      <c r="E52" t="s">
        <v>1453</v>
      </c>
      <c r="F52" s="213" t="s">
        <v>1453</v>
      </c>
      <c r="G52">
        <v>0</v>
      </c>
    </row>
    <row r="53" spans="1:7">
      <c r="A53">
        <v>48</v>
      </c>
      <c r="B53">
        <v>2</v>
      </c>
      <c r="C53" s="61" t="str">
        <f>INDEX(m_lang!$B:$B,MATCH(B53,m_lang!$A:$A,0))</f>
        <v>th</v>
      </c>
      <c r="E53" t="s">
        <v>1454</v>
      </c>
      <c r="F53" s="213" t="s">
        <v>1454</v>
      </c>
      <c r="G53">
        <v>0</v>
      </c>
    </row>
    <row r="54" spans="1:7">
      <c r="A54">
        <v>49</v>
      </c>
      <c r="B54">
        <v>2</v>
      </c>
      <c r="C54" s="61" t="str">
        <f>INDEX(m_lang!$B:$B,MATCH(B54,m_lang!$A:$A,0))</f>
        <v>th</v>
      </c>
      <c r="E54" t="s">
        <v>1088</v>
      </c>
      <c r="F54" s="213" t="s">
        <v>1088</v>
      </c>
      <c r="G54">
        <v>0</v>
      </c>
    </row>
    <row r="55" spans="1:7">
      <c r="A55">
        <v>50</v>
      </c>
      <c r="B55">
        <v>2</v>
      </c>
      <c r="C55" s="61" t="str">
        <f>INDEX(m_lang!$B:$B,MATCH(B55,m_lang!$A:$A,0))</f>
        <v>th</v>
      </c>
      <c r="E55" t="s">
        <v>1314</v>
      </c>
      <c r="F55" s="213" t="s">
        <v>1314</v>
      </c>
      <c r="G55">
        <v>0</v>
      </c>
    </row>
    <row r="56" spans="1:7">
      <c r="A56">
        <v>51</v>
      </c>
      <c r="B56">
        <v>2</v>
      </c>
      <c r="C56" s="61" t="str">
        <f>INDEX(m_lang!$B:$B,MATCH(B56,m_lang!$A:$A,0))</f>
        <v>th</v>
      </c>
      <c r="E56" t="s">
        <v>1315</v>
      </c>
      <c r="F56" s="213" t="s">
        <v>1315</v>
      </c>
      <c r="G56">
        <v>0</v>
      </c>
    </row>
    <row r="57" spans="1:7">
      <c r="A57">
        <v>52</v>
      </c>
      <c r="B57">
        <v>2</v>
      </c>
      <c r="C57" s="61" t="str">
        <f>INDEX(m_lang!$B:$B,MATCH(B57,m_lang!$A:$A,0))</f>
        <v>th</v>
      </c>
      <c r="E57" t="s">
        <v>1316</v>
      </c>
      <c r="F57" s="213" t="s">
        <v>1316</v>
      </c>
      <c r="G57">
        <v>0</v>
      </c>
    </row>
    <row r="58" spans="1:7">
      <c r="A58">
        <v>53</v>
      </c>
      <c r="B58">
        <v>2</v>
      </c>
      <c r="C58" s="61" t="str">
        <f>INDEX(m_lang!$B:$B,MATCH(B58,m_lang!$A:$A,0))</f>
        <v>th</v>
      </c>
      <c r="E58" t="s">
        <v>1317</v>
      </c>
      <c r="F58" s="213" t="s">
        <v>1317</v>
      </c>
      <c r="G58">
        <v>0</v>
      </c>
    </row>
    <row r="59" spans="1:7">
      <c r="A59">
        <v>54</v>
      </c>
      <c r="B59">
        <v>2</v>
      </c>
      <c r="C59" s="61" t="str">
        <f>INDEX(m_lang!$B:$B,MATCH(B59,m_lang!$A:$A,0))</f>
        <v>th</v>
      </c>
      <c r="E59" t="s">
        <v>913</v>
      </c>
      <c r="F59" s="213" t="s">
        <v>913</v>
      </c>
      <c r="G59">
        <v>0</v>
      </c>
    </row>
    <row r="60" spans="1:7">
      <c r="A60">
        <v>55</v>
      </c>
      <c r="B60">
        <v>2</v>
      </c>
      <c r="C60" s="61" t="str">
        <f>INDEX(m_lang!$B:$B,MATCH(B60,m_lang!$A:$A,0))</f>
        <v>th</v>
      </c>
      <c r="E60" t="s">
        <v>915</v>
      </c>
      <c r="F60" s="213" t="s">
        <v>915</v>
      </c>
      <c r="G60">
        <v>0</v>
      </c>
    </row>
    <row r="61" spans="1:7">
      <c r="A61">
        <v>56</v>
      </c>
      <c r="B61">
        <v>2</v>
      </c>
      <c r="C61" s="61" t="str">
        <f>INDEX(m_lang!$B:$B,MATCH(B61,m_lang!$A:$A,0))</f>
        <v>th</v>
      </c>
      <c r="E61" t="s">
        <v>2715</v>
      </c>
      <c r="F61" s="213" t="s">
        <v>2715</v>
      </c>
      <c r="G61">
        <v>0</v>
      </c>
    </row>
    <row r="62" spans="1:7">
      <c r="A62">
        <v>57</v>
      </c>
      <c r="B62">
        <v>2</v>
      </c>
      <c r="C62" s="61" t="str">
        <f>INDEX(m_lang!$B:$B,MATCH(B62,m_lang!$A:$A,0))</f>
        <v>th</v>
      </c>
      <c r="E62" t="s">
        <v>2716</v>
      </c>
      <c r="F62" s="213" t="s">
        <v>2716</v>
      </c>
      <c r="G62">
        <v>0</v>
      </c>
    </row>
    <row r="63" spans="1:7" s="1" customFormat="1">
      <c r="A63" s="1">
        <v>58</v>
      </c>
      <c r="B63" s="1">
        <v>2</v>
      </c>
      <c r="C63" s="61" t="str">
        <f>INDEX(m_lang!$B:$B,MATCH(B63,m_lang!$A:$A,0))</f>
        <v>th</v>
      </c>
      <c r="D63" s="5"/>
      <c r="E63" s="55" t="s">
        <v>3075</v>
      </c>
      <c r="F63" s="213" t="s">
        <v>3075</v>
      </c>
      <c r="G63" s="1">
        <v>0</v>
      </c>
    </row>
    <row r="64" spans="1:7">
      <c r="A64">
        <v>59</v>
      </c>
      <c r="B64" s="1">
        <v>2</v>
      </c>
      <c r="C64" s="61" t="str">
        <f>INDEX(m_lang!$B:$B,MATCH(B64,m_lang!$A:$A,0))</f>
        <v>th</v>
      </c>
      <c r="E64" t="s">
        <v>3458</v>
      </c>
      <c r="F64" s="213" t="s">
        <v>3458</v>
      </c>
      <c r="G64">
        <v>0</v>
      </c>
    </row>
    <row r="65" spans="1:7">
      <c r="A65">
        <v>60</v>
      </c>
      <c r="B65" s="1">
        <v>2</v>
      </c>
      <c r="C65" s="61" t="str">
        <f>INDEX(m_lang!$B:$B,MATCH(B65,m_lang!$A:$A,0))</f>
        <v>th</v>
      </c>
      <c r="E65" t="s">
        <v>3460</v>
      </c>
      <c r="F65" s="213" t="s">
        <v>3460</v>
      </c>
      <c r="G65">
        <v>0</v>
      </c>
    </row>
    <row r="66" spans="1:7">
      <c r="A66">
        <v>61</v>
      </c>
      <c r="B66" s="1">
        <v>2</v>
      </c>
      <c r="C66" s="61" t="str">
        <f>INDEX(m_lang!$B:$B,MATCH(B66,m_lang!$A:$A,0))</f>
        <v>th</v>
      </c>
      <c r="E66" t="s">
        <v>3462</v>
      </c>
      <c r="F66" s="213" t="s">
        <v>3462</v>
      </c>
      <c r="G66">
        <v>0</v>
      </c>
    </row>
    <row r="67" spans="1:7">
      <c r="A67">
        <v>62</v>
      </c>
      <c r="B67" s="1">
        <v>2</v>
      </c>
      <c r="C67" s="61" t="str">
        <f>INDEX(m_lang!$B:$B,MATCH(B67,m_lang!$A:$A,0))</f>
        <v>th</v>
      </c>
      <c r="E67" t="s">
        <v>3464</v>
      </c>
      <c r="F67" s="213" t="s">
        <v>3464</v>
      </c>
      <c r="G67">
        <v>0</v>
      </c>
    </row>
    <row r="68" spans="1:7">
      <c r="A68">
        <v>63</v>
      </c>
      <c r="B68">
        <v>2</v>
      </c>
      <c r="C68" s="61" t="str">
        <f>INDEX(m_lang!$B:$B,MATCH(B68,m_lang!$A:$A,0))</f>
        <v>th</v>
      </c>
      <c r="E68" t="s">
        <v>3649</v>
      </c>
      <c r="F68" s="213" t="s">
        <v>3649</v>
      </c>
      <c r="G68">
        <v>0</v>
      </c>
    </row>
    <row r="69" spans="1:7">
      <c r="A69">
        <v>64</v>
      </c>
      <c r="B69">
        <v>2</v>
      </c>
      <c r="C69" s="61" t="str">
        <f>INDEX(m_lang!$B:$B,MATCH(B69,m_lang!$A:$A,0))</f>
        <v>th</v>
      </c>
      <c r="E69" t="s">
        <v>3650</v>
      </c>
      <c r="F69" s="213" t="s">
        <v>3650</v>
      </c>
      <c r="G69">
        <v>0</v>
      </c>
    </row>
    <row r="70" spans="1:7">
      <c r="A70">
        <v>65</v>
      </c>
      <c r="B70">
        <v>2</v>
      </c>
      <c r="C70" s="61" t="str">
        <f>INDEX(m_lang!$B:$B,MATCH(B70,m_lang!$A:$A,0))</f>
        <v>th</v>
      </c>
      <c r="E70" t="s">
        <v>3708</v>
      </c>
      <c r="F70" s="213" t="s">
        <v>3708</v>
      </c>
      <c r="G70">
        <v>0</v>
      </c>
    </row>
    <row r="71" spans="1:7">
      <c r="A71" s="44">
        <v>66</v>
      </c>
      <c r="B71">
        <v>2</v>
      </c>
      <c r="C71" s="61" t="str">
        <f>INDEX(m_lang!$B:$B,MATCH(B71,m_lang!$A:$A,0))</f>
        <v>th</v>
      </c>
      <c r="D71" s="5"/>
      <c r="E71" s="1" t="s">
        <v>3789</v>
      </c>
      <c r="F71" s="213" t="s">
        <v>3789</v>
      </c>
      <c r="G71">
        <v>0</v>
      </c>
    </row>
    <row r="72" spans="1:7">
      <c r="A72" s="44">
        <v>67</v>
      </c>
      <c r="B72">
        <v>2</v>
      </c>
      <c r="C72" s="61" t="str">
        <f>INDEX(m_lang!$B:$B,MATCH(B72,m_lang!$A:$A,0))</f>
        <v>th</v>
      </c>
      <c r="D72" s="5"/>
      <c r="E72" s="1" t="s">
        <v>3790</v>
      </c>
      <c r="F72" s="213" t="s">
        <v>3790</v>
      </c>
      <c r="G72">
        <v>0</v>
      </c>
    </row>
    <row r="73" spans="1:7">
      <c r="A73" s="44">
        <v>68</v>
      </c>
      <c r="B73">
        <v>2</v>
      </c>
      <c r="C73" s="61" t="str">
        <f>INDEX(m_lang!$B:$B,MATCH(B73,m_lang!$A:$A,0))</f>
        <v>th</v>
      </c>
      <c r="D73" s="5"/>
      <c r="E73" s="1" t="s">
        <v>3791</v>
      </c>
      <c r="F73" s="213" t="s">
        <v>3791</v>
      </c>
      <c r="G73">
        <v>0</v>
      </c>
    </row>
    <row r="74" spans="1:7">
      <c r="A74" s="44">
        <v>69</v>
      </c>
      <c r="B74">
        <v>2</v>
      </c>
      <c r="C74" s="61" t="str">
        <f>INDEX(m_lang!$B:$B,MATCH(B74,m_lang!$A:$A,0))</f>
        <v>th</v>
      </c>
      <c r="D74" s="5"/>
      <c r="E74" s="1" t="s">
        <v>3792</v>
      </c>
      <c r="F74" s="213" t="s">
        <v>3792</v>
      </c>
      <c r="G74">
        <v>0</v>
      </c>
    </row>
    <row r="75" spans="1:7">
      <c r="A75" s="44">
        <v>70</v>
      </c>
      <c r="B75">
        <v>2</v>
      </c>
      <c r="C75" s="61" t="str">
        <f>INDEX(m_lang!$B:$B,MATCH(B75,m_lang!$A:$A,0))</f>
        <v>th</v>
      </c>
      <c r="D75" s="5"/>
      <c r="E75" s="1" t="s">
        <v>3793</v>
      </c>
      <c r="F75" s="213" t="s">
        <v>3793</v>
      </c>
      <c r="G75">
        <v>0</v>
      </c>
    </row>
    <row r="76" spans="1:7">
      <c r="A76" s="44">
        <v>71</v>
      </c>
      <c r="B76">
        <v>2</v>
      </c>
      <c r="C76" s="61" t="str">
        <f>INDEX(m_lang!$B:$B,MATCH(B76,m_lang!$A:$A,0))</f>
        <v>th</v>
      </c>
      <c r="D76" s="5"/>
      <c r="E76" s="1" t="s">
        <v>3794</v>
      </c>
      <c r="F76" s="213" t="s">
        <v>3794</v>
      </c>
      <c r="G76">
        <v>0</v>
      </c>
    </row>
  </sheetData>
  <phoneticPr fontId="13"/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7030A0"/>
  </sheetPr>
  <dimension ref="A1:F24"/>
  <sheetViews>
    <sheetView topLeftCell="A10" workbookViewId="0">
      <selection activeCell="D6" sqref="D6"/>
    </sheetView>
  </sheetViews>
  <sheetFormatPr defaultRowHeight="18.75"/>
  <cols>
    <col min="1" max="1" width="11" bestFit="1" customWidth="1"/>
    <col min="2" max="2" width="16.75" customWidth="1"/>
    <col min="4" max="5" width="14.875" bestFit="1" customWidth="1"/>
  </cols>
  <sheetData>
    <row r="1" spans="1:6">
      <c r="A1" s="37" t="s">
        <v>130</v>
      </c>
      <c r="B1" s="38" t="s">
        <v>131</v>
      </c>
    </row>
    <row r="2" spans="1:6">
      <c r="A2" s="39"/>
      <c r="B2" s="38" t="s">
        <v>138</v>
      </c>
    </row>
    <row r="3" spans="1:6">
      <c r="A3" s="49" t="s">
        <v>461</v>
      </c>
      <c r="B3" s="35" t="s">
        <v>39</v>
      </c>
      <c r="C3" s="36" t="s">
        <v>32</v>
      </c>
      <c r="D3" s="216" t="s">
        <v>3010</v>
      </c>
      <c r="E3" s="35" t="s">
        <v>463</v>
      </c>
      <c r="F3" s="35" t="s">
        <v>751</v>
      </c>
    </row>
    <row r="4" spans="1:6">
      <c r="A4">
        <v>1</v>
      </c>
      <c r="B4">
        <v>2</v>
      </c>
      <c r="C4" t="str">
        <f>INDEX(m_lang!$B:$B,MATCH(B4,m_lang!$A:$A,0))</f>
        <v>th</v>
      </c>
      <c r="D4" s="159" t="s">
        <v>504</v>
      </c>
      <c r="E4" s="222" t="s">
        <v>504</v>
      </c>
      <c r="F4">
        <v>0</v>
      </c>
    </row>
    <row r="5" spans="1:6">
      <c r="A5">
        <v>2</v>
      </c>
      <c r="B5">
        <v>2</v>
      </c>
      <c r="C5" t="str">
        <f>INDEX(m_lang!$B:$B,MATCH(B5,m_lang!$A:$A,0))</f>
        <v>th</v>
      </c>
      <c r="D5" s="159" t="s">
        <v>505</v>
      </c>
      <c r="E5" s="222" t="s">
        <v>505</v>
      </c>
      <c r="F5">
        <v>0</v>
      </c>
    </row>
    <row r="6" spans="1:6">
      <c r="A6">
        <v>3</v>
      </c>
      <c r="B6">
        <v>2</v>
      </c>
      <c r="C6" t="str">
        <f>INDEX(m_lang!$B:$B,MATCH(B6,m_lang!$A:$A,0))</f>
        <v>th</v>
      </c>
      <c r="D6" s="159" t="s">
        <v>506</v>
      </c>
      <c r="E6" s="222" t="s">
        <v>506</v>
      </c>
      <c r="F6">
        <v>0</v>
      </c>
    </row>
    <row r="7" spans="1:6">
      <c r="A7">
        <v>4</v>
      </c>
      <c r="B7">
        <v>2</v>
      </c>
      <c r="C7" t="str">
        <f>INDEX(m_lang!$B:$B,MATCH(B7,m_lang!$A:$A,0))</f>
        <v>th</v>
      </c>
      <c r="D7" s="159" t="s">
        <v>1339</v>
      </c>
      <c r="E7" s="222" t="s">
        <v>1339</v>
      </c>
      <c r="F7">
        <v>0</v>
      </c>
    </row>
    <row r="8" spans="1:6">
      <c r="A8">
        <v>5</v>
      </c>
      <c r="B8">
        <v>2</v>
      </c>
      <c r="C8" t="str">
        <f>INDEX(m_lang!$B:$B,MATCH(B8,m_lang!$A:$A,0))</f>
        <v>th</v>
      </c>
      <c r="D8" s="159" t="s">
        <v>507</v>
      </c>
      <c r="E8" s="222" t="s">
        <v>507</v>
      </c>
      <c r="F8">
        <v>0</v>
      </c>
    </row>
    <row r="9" spans="1:6">
      <c r="A9">
        <v>6</v>
      </c>
      <c r="B9">
        <v>2</v>
      </c>
      <c r="C9" t="str">
        <f>INDEX(m_lang!$B:$B,MATCH(B9,m_lang!$A:$A,0))</f>
        <v>th</v>
      </c>
      <c r="D9" s="159" t="s">
        <v>1343</v>
      </c>
      <c r="E9" s="222" t="s">
        <v>1343</v>
      </c>
      <c r="F9">
        <v>0</v>
      </c>
    </row>
    <row r="10" spans="1:6">
      <c r="A10">
        <v>7</v>
      </c>
      <c r="B10">
        <v>2</v>
      </c>
      <c r="C10" t="str">
        <f>INDEX(m_lang!$B:$B,MATCH(B10,m_lang!$A:$A,0))</f>
        <v>th</v>
      </c>
      <c r="D10" s="159" t="s">
        <v>510</v>
      </c>
      <c r="E10" s="222" t="s">
        <v>510</v>
      </c>
      <c r="F10">
        <v>0</v>
      </c>
    </row>
    <row r="11" spans="1:6">
      <c r="A11">
        <v>8</v>
      </c>
      <c r="B11">
        <v>2</v>
      </c>
      <c r="C11" t="str">
        <f>INDEX(m_lang!$B:$B,MATCH(B11,m_lang!$A:$A,0))</f>
        <v>th</v>
      </c>
      <c r="D11" t="s">
        <v>511</v>
      </c>
      <c r="E11" s="213" t="s">
        <v>511</v>
      </c>
      <c r="F11">
        <v>0</v>
      </c>
    </row>
    <row r="12" spans="1:6">
      <c r="A12">
        <v>9</v>
      </c>
      <c r="B12">
        <v>2</v>
      </c>
      <c r="C12" t="str">
        <f>INDEX(m_lang!$B:$B,MATCH(B12,m_lang!$A:$A,0))</f>
        <v>th</v>
      </c>
      <c r="D12" t="s">
        <v>512</v>
      </c>
      <c r="E12" s="213" t="s">
        <v>512</v>
      </c>
      <c r="F12">
        <v>0</v>
      </c>
    </row>
    <row r="13" spans="1:6">
      <c r="A13">
        <v>10</v>
      </c>
      <c r="B13">
        <v>2</v>
      </c>
      <c r="C13" t="str">
        <f>INDEX(m_lang!$B:$B,MATCH(B13,m_lang!$A:$A,0))</f>
        <v>th</v>
      </c>
      <c r="D13" t="s">
        <v>513</v>
      </c>
      <c r="E13" s="213" t="s">
        <v>513</v>
      </c>
      <c r="F13">
        <v>0</v>
      </c>
    </row>
    <row r="14" spans="1:6">
      <c r="A14">
        <v>11</v>
      </c>
      <c r="B14">
        <v>2</v>
      </c>
      <c r="C14" t="str">
        <f>INDEX(m_lang!$B:$B,MATCH(B14,m_lang!$A:$A,0))</f>
        <v>th</v>
      </c>
      <c r="D14" t="s">
        <v>1087</v>
      </c>
      <c r="E14" s="213" t="s">
        <v>1087</v>
      </c>
      <c r="F14">
        <v>0</v>
      </c>
    </row>
    <row r="15" spans="1:6">
      <c r="A15">
        <v>12</v>
      </c>
      <c r="B15">
        <v>2</v>
      </c>
      <c r="C15" t="str">
        <f>INDEX(m_lang!$B:$B,MATCH(B15,m_lang!$A:$A,0))</f>
        <v>th</v>
      </c>
      <c r="D15" t="s">
        <v>514</v>
      </c>
      <c r="E15" s="213" t="s">
        <v>514</v>
      </c>
      <c r="F15">
        <v>0</v>
      </c>
    </row>
    <row r="16" spans="1:6">
      <c r="A16">
        <v>13</v>
      </c>
      <c r="B16">
        <v>2</v>
      </c>
      <c r="C16" t="str">
        <f>INDEX(m_lang!$B:$B,MATCH(B16,m_lang!$A:$A,0))</f>
        <v>th</v>
      </c>
      <c r="D16" t="s">
        <v>1458</v>
      </c>
      <c r="E16" s="213" t="s">
        <v>1458</v>
      </c>
      <c r="F16">
        <v>0</v>
      </c>
    </row>
    <row r="17" spans="1:6">
      <c r="A17">
        <v>14</v>
      </c>
      <c r="B17">
        <v>2</v>
      </c>
      <c r="C17" t="str">
        <f>INDEX(m_lang!$B:$B,MATCH(B17,m_lang!$A:$A,0))</f>
        <v>th</v>
      </c>
      <c r="D17" t="s">
        <v>1533</v>
      </c>
      <c r="E17" s="213" t="s">
        <v>1533</v>
      </c>
      <c r="F17">
        <v>0</v>
      </c>
    </row>
    <row r="18" spans="1:6">
      <c r="A18">
        <v>15</v>
      </c>
      <c r="B18">
        <v>2</v>
      </c>
      <c r="C18" t="str">
        <f>INDEX(m_lang!$B:$B,MATCH(B18,m_lang!$A:$A,0))</f>
        <v>th</v>
      </c>
      <c r="D18" t="s">
        <v>2752</v>
      </c>
      <c r="E18" s="213" t="s">
        <v>2752</v>
      </c>
      <c r="F18">
        <v>0</v>
      </c>
    </row>
    <row r="19" spans="1:6">
      <c r="A19">
        <v>16</v>
      </c>
      <c r="B19">
        <v>2</v>
      </c>
      <c r="C19" t="str">
        <f>INDEX(m_lang!$B:$B,MATCH(B19,m_lang!$A:$A,0))</f>
        <v>th</v>
      </c>
      <c r="D19" t="s">
        <v>2751</v>
      </c>
      <c r="E19" s="213" t="s">
        <v>2751</v>
      </c>
      <c r="F19">
        <v>0</v>
      </c>
    </row>
    <row r="20" spans="1:6">
      <c r="A20">
        <v>17</v>
      </c>
      <c r="B20">
        <v>2</v>
      </c>
      <c r="C20" t="str">
        <f>INDEX(m_lang!$B:$B,MATCH(B20,m_lang!$A:$A,0))</f>
        <v>th</v>
      </c>
      <c r="D20" t="s">
        <v>2753</v>
      </c>
      <c r="E20" s="213" t="s">
        <v>2753</v>
      </c>
      <c r="F20">
        <v>0</v>
      </c>
    </row>
    <row r="21" spans="1:6">
      <c r="A21">
        <v>18</v>
      </c>
      <c r="B21">
        <v>2</v>
      </c>
      <c r="C21" t="str">
        <f>INDEX(m_lang!$B:$B,MATCH(B21,m_lang!$A:$A,0))</f>
        <v>th</v>
      </c>
      <c r="D21" t="s">
        <v>2754</v>
      </c>
      <c r="E21" s="213" t="s">
        <v>2754</v>
      </c>
      <c r="F21">
        <v>0</v>
      </c>
    </row>
    <row r="22" spans="1:6">
      <c r="A22">
        <v>19</v>
      </c>
      <c r="B22">
        <v>2</v>
      </c>
      <c r="C22" t="str">
        <f>INDEX(m_lang!$B:$B,MATCH(B22,m_lang!$A:$A,0))</f>
        <v>th</v>
      </c>
      <c r="D22" t="s">
        <v>2755</v>
      </c>
      <c r="E22" s="213" t="s">
        <v>2755</v>
      </c>
      <c r="F22">
        <v>0</v>
      </c>
    </row>
    <row r="23" spans="1:6">
      <c r="A23">
        <v>20</v>
      </c>
      <c r="B23">
        <v>2</v>
      </c>
      <c r="C23" t="str">
        <f>INDEX(m_lang!$B:$B,MATCH(B23,m_lang!$A:$A,0))</f>
        <v>th</v>
      </c>
      <c r="D23" t="s">
        <v>2756</v>
      </c>
      <c r="E23" s="213" t="s">
        <v>2756</v>
      </c>
      <c r="F23">
        <v>0</v>
      </c>
    </row>
    <row r="24" spans="1:6">
      <c r="A24">
        <v>21</v>
      </c>
      <c r="B24">
        <v>2</v>
      </c>
      <c r="C24" t="str">
        <f>INDEX(m_lang!$B:$B,MATCH(B24,m_lang!$A:$A,0))</f>
        <v>th</v>
      </c>
      <c r="D24" t="s">
        <v>2757</v>
      </c>
      <c r="E24" s="213" t="s">
        <v>2757</v>
      </c>
      <c r="F24">
        <v>0</v>
      </c>
    </row>
  </sheetData>
  <autoFilter ref="A3:F3"/>
  <phoneticPr fontId="13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7030A0"/>
  </sheetPr>
  <dimension ref="A1:G13"/>
  <sheetViews>
    <sheetView topLeftCell="A4" workbookViewId="0">
      <selection activeCell="D7" sqref="D7"/>
    </sheetView>
  </sheetViews>
  <sheetFormatPr defaultColWidth="9" defaultRowHeight="18.75"/>
  <cols>
    <col min="1" max="1" width="13.875" style="1" bestFit="1" customWidth="1"/>
    <col min="2" max="2" width="12.25" style="1" bestFit="1" customWidth="1"/>
    <col min="3" max="3" width="12.25" style="1" customWidth="1"/>
    <col min="4" max="4" width="36.375" style="116" bestFit="1" customWidth="1"/>
    <col min="5" max="5" width="63.375" style="1" customWidth="1"/>
    <col min="6" max="16384" width="9" style="1"/>
  </cols>
  <sheetData>
    <row r="1" spans="1:7">
      <c r="A1" s="52" t="s">
        <v>130</v>
      </c>
      <c r="B1" s="53" t="s">
        <v>131</v>
      </c>
    </row>
    <row r="2" spans="1:7">
      <c r="A2" s="54"/>
      <c r="B2" s="53" t="s">
        <v>138</v>
      </c>
    </row>
    <row r="3" spans="1:7" s="67" customFormat="1">
      <c r="A3" s="50" t="s">
        <v>41</v>
      </c>
      <c r="B3" s="57" t="s">
        <v>39</v>
      </c>
      <c r="C3" s="51" t="s">
        <v>32</v>
      </c>
      <c r="D3" s="117" t="s">
        <v>33</v>
      </c>
      <c r="E3" s="66" t="s">
        <v>641</v>
      </c>
      <c r="F3" s="35" t="s">
        <v>751</v>
      </c>
      <c r="G3" s="67" t="s">
        <v>3256</v>
      </c>
    </row>
    <row r="4" spans="1:7" ht="75">
      <c r="A4" s="1">
        <v>1</v>
      </c>
      <c r="B4" s="1">
        <v>2</v>
      </c>
      <c r="C4" s="1" t="str">
        <f>INDEX(m_lang!$B:$B,MATCH(B4,m_lang!$A:$A,0))</f>
        <v>th</v>
      </c>
      <c r="D4" s="116" t="s">
        <v>3751</v>
      </c>
      <c r="E4" s="68" t="s">
        <v>642</v>
      </c>
      <c r="F4" s="1">
        <v>0</v>
      </c>
    </row>
    <row r="5" spans="1:7" ht="56.25">
      <c r="A5" s="1">
        <v>2</v>
      </c>
      <c r="B5" s="1">
        <v>2</v>
      </c>
      <c r="C5" s="1" t="str">
        <f>INDEX(m_lang!$B:$B,MATCH(B5,m_lang!$A:$A,0))</f>
        <v>th</v>
      </c>
      <c r="D5" s="116" t="s">
        <v>3754</v>
      </c>
      <c r="E5" s="68" t="s">
        <v>644</v>
      </c>
      <c r="F5" s="1">
        <v>0</v>
      </c>
    </row>
    <row r="6" spans="1:7" ht="56.25">
      <c r="A6" s="1">
        <v>3</v>
      </c>
      <c r="B6" s="1">
        <v>2</v>
      </c>
      <c r="C6" s="1" t="str">
        <f>INDEX(m_lang!$B:$B,MATCH(B6,m_lang!$A:$A,0))</f>
        <v>th</v>
      </c>
      <c r="D6" s="116" t="s">
        <v>3755</v>
      </c>
      <c r="E6" s="68" t="s">
        <v>645</v>
      </c>
      <c r="F6" s="1">
        <v>0</v>
      </c>
    </row>
    <row r="7" spans="1:7" ht="56.25">
      <c r="A7" s="1">
        <v>4</v>
      </c>
      <c r="B7" s="1">
        <v>2</v>
      </c>
      <c r="C7" s="1" t="str">
        <f>INDEX(m_lang!$B:$B,MATCH(B7,m_lang!$A:$A,0))</f>
        <v>th</v>
      </c>
      <c r="D7" s="116" t="s">
        <v>495</v>
      </c>
      <c r="E7" s="68" t="s">
        <v>643</v>
      </c>
      <c r="F7" s="1">
        <v>0</v>
      </c>
    </row>
    <row r="8" spans="1:7">
      <c r="A8" s="1">
        <v>5</v>
      </c>
      <c r="B8" s="1">
        <v>2</v>
      </c>
      <c r="C8" s="1" t="str">
        <f>INDEX(m_lang!$B:$B,MATCH(B8,m_lang!$A:$A,0))</f>
        <v>th</v>
      </c>
      <c r="D8" s="116" t="s">
        <v>59</v>
      </c>
      <c r="F8" s="1">
        <v>0</v>
      </c>
    </row>
    <row r="9" spans="1:7">
      <c r="A9" s="1">
        <v>6</v>
      </c>
      <c r="B9" s="1">
        <v>2</v>
      </c>
      <c r="C9" s="1" t="str">
        <f>INDEX(m_lang!$B:$B,MATCH(B9,m_lang!$A:$A,0))</f>
        <v>th</v>
      </c>
      <c r="F9" s="1">
        <v>0</v>
      </c>
      <c r="G9" s="116" t="s">
        <v>1247</v>
      </c>
    </row>
    <row r="10" spans="1:7">
      <c r="A10" s="44">
        <v>7</v>
      </c>
      <c r="B10" s="1">
        <v>2</v>
      </c>
      <c r="C10" s="1" t="str">
        <f>INDEX(m_lang!$B:$B,MATCH(B10,m_lang!$A:$A,0))</f>
        <v>th</v>
      </c>
      <c r="D10" s="8" t="s">
        <v>3496</v>
      </c>
      <c r="F10" s="1">
        <v>0</v>
      </c>
    </row>
    <row r="11" spans="1:7">
      <c r="A11" s="1">
        <v>8</v>
      </c>
      <c r="B11" s="1">
        <v>2</v>
      </c>
      <c r="C11" s="1" t="str">
        <f>INDEX(m_lang!$B:$B,MATCH(B11,m_lang!$A:$A,0))</f>
        <v>th</v>
      </c>
      <c r="D11" s="116" t="s">
        <v>1248</v>
      </c>
      <c r="F11" s="1">
        <v>0</v>
      </c>
    </row>
    <row r="12" spans="1:7">
      <c r="A12" s="1">
        <v>9</v>
      </c>
      <c r="B12" s="1">
        <v>2</v>
      </c>
      <c r="C12" s="1" t="str">
        <f>INDEX(m_lang!$B:$B,MATCH(B12,m_lang!$A:$A,0))</f>
        <v>th</v>
      </c>
      <c r="D12" s="242" t="s">
        <v>3598</v>
      </c>
      <c r="F12" s="1">
        <v>0</v>
      </c>
    </row>
    <row r="13" spans="1:7">
      <c r="A13" s="1">
        <v>10</v>
      </c>
      <c r="B13" s="1">
        <v>2</v>
      </c>
      <c r="C13" s="1" t="str">
        <f>INDEX(m_lang!$B:$B,MATCH(B13,m_lang!$A:$A,0))</f>
        <v>th</v>
      </c>
      <c r="D13" s="116" t="s">
        <v>3765</v>
      </c>
      <c r="E13" s="68"/>
      <c r="F13" s="1">
        <v>0</v>
      </c>
    </row>
  </sheetData>
  <autoFilter ref="A3:G3"/>
  <phoneticPr fontId="1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44</vt:i4>
      </vt:variant>
      <vt:variant>
        <vt:lpstr>Named Ranges</vt:lpstr>
      </vt:variant>
      <vt:variant>
        <vt:i4>1</vt:i4>
      </vt:variant>
    </vt:vector>
  </HeadingPairs>
  <TitlesOfParts>
    <vt:vector size="45" baseType="lpstr">
      <vt:lpstr>Summary</vt:lpstr>
      <vt:lpstr>m_special_color_code</vt:lpstr>
      <vt:lpstr>m_size_limit</vt:lpstr>
      <vt:lpstr>ctg</vt:lpstr>
      <vt:lpstr>ctg_trans</vt:lpstr>
      <vt:lpstr>ctg_trans_THAI</vt:lpstr>
      <vt:lpstr>m_product_submenu</vt:lpstr>
      <vt:lpstr>product</vt:lpstr>
      <vt:lpstr>product_trans</vt:lpstr>
      <vt:lpstr>m_selling_spec</vt:lpstr>
      <vt:lpstr>m_selling_spec_trans</vt:lpstr>
      <vt:lpstr>m_selling_spec_trans_THAI</vt:lpstr>
      <vt:lpstr>m_spec_image</vt:lpstr>
      <vt:lpstr>m_spec_group</vt:lpstr>
      <vt:lpstr>m_acs_selling_code</vt:lpstr>
      <vt:lpstr>check_fence</vt:lpstr>
      <vt:lpstr>moption_selling_code_giesta_KOI</vt:lpstr>
      <vt:lpstr>m_option_selling_code_giesta</vt:lpstr>
      <vt:lpstr>m_rail</vt:lpstr>
      <vt:lpstr>m_door_closer_color</vt:lpstr>
      <vt:lpstr>m_color</vt:lpstr>
      <vt:lpstr>m_color_trans</vt:lpstr>
      <vt:lpstr>m_color_model</vt:lpstr>
      <vt:lpstr>m_color_ctg_prod</vt:lpstr>
      <vt:lpstr>check_product_model</vt:lpstr>
      <vt:lpstr>m_large_size</vt:lpstr>
      <vt:lpstr>Sheet1</vt:lpstr>
      <vt:lpstr>m_selling_code_AK</vt:lpstr>
      <vt:lpstr>m_selling_code</vt:lpstr>
      <vt:lpstr>m_option_selling_code_KOI</vt:lpstr>
      <vt:lpstr>m_option_selling_code</vt:lpstr>
      <vt:lpstr>m_selling_code_giesta_AK</vt:lpstr>
      <vt:lpstr>m_selling_code_giesta</vt:lpstr>
      <vt:lpstr>m_model</vt:lpstr>
      <vt:lpstr>m_model_trans</vt:lpstr>
      <vt:lpstr>m_model_spec</vt:lpstr>
      <vt:lpstr>m_model_item_display</vt:lpstr>
      <vt:lpstr>m_model_item_trans</vt:lpstr>
      <vt:lpstr>m_model_item</vt:lpstr>
      <vt:lpstr>m_lang</vt:lpstr>
      <vt:lpstr>m_model_item_trans_THAI</vt:lpstr>
      <vt:lpstr>m_model_trans_THAI</vt:lpstr>
      <vt:lpstr>m_color_trans_THAI</vt:lpstr>
      <vt:lpstr>product_trans_THAI</vt:lpstr>
      <vt:lpstr>m_product_submenu!_FilterDatabase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ismail - [2010]</cp:lastModifiedBy>
  <dcterms:created xsi:type="dcterms:W3CDTF">2020-01-15T03:39:00Z</dcterms:created>
  <dcterms:modified xsi:type="dcterms:W3CDTF">2021-11-25T09:43:46Z</dcterms:modified>
</cp:coreProperties>
</file>